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B_J_Biscuit_Dashboard\"/>
    </mc:Choice>
  </mc:AlternateContent>
  <xr:revisionPtr revIDLastSave="0" documentId="8_{40C137B1-AC0F-4490-9B63-5B054FD3730E}" xr6:coauthVersionLast="47" xr6:coauthVersionMax="47" xr10:uidLastSave="{00000000-0000-0000-0000-000000000000}"/>
  <bookViews>
    <workbookView xWindow="-120" yWindow="-120" windowWidth="20730" windowHeight="11040" xr2:uid="{199E238B-FCAF-4EF1-B981-88AC03D0DF2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001" i="1" l="1"/>
  <c r="O12001" i="1"/>
  <c r="N12001" i="1"/>
  <c r="M12001" i="1" s="1"/>
  <c r="Q12001" i="1" s="1"/>
  <c r="L12001" i="1"/>
  <c r="K12001" i="1"/>
  <c r="P12000" i="1"/>
  <c r="O12000" i="1"/>
  <c r="N12000" i="1"/>
  <c r="M12000" i="1" s="1"/>
  <c r="Q12000" i="1" s="1"/>
  <c r="L12000" i="1"/>
  <c r="K12000" i="1"/>
  <c r="P11999" i="1"/>
  <c r="O11999" i="1"/>
  <c r="N11999" i="1"/>
  <c r="M11999" i="1" s="1"/>
  <c r="Q11999" i="1" s="1"/>
  <c r="L11999" i="1"/>
  <c r="K11999" i="1"/>
  <c r="P11998" i="1"/>
  <c r="O11998" i="1"/>
  <c r="N11998" i="1"/>
  <c r="M11998" i="1"/>
  <c r="Q11998" i="1" s="1"/>
  <c r="L11998" i="1"/>
  <c r="K11998" i="1"/>
  <c r="P11997" i="1"/>
  <c r="O11997" i="1"/>
  <c r="N11997" i="1"/>
  <c r="M11997" i="1"/>
  <c r="L11997" i="1"/>
  <c r="K11997" i="1"/>
  <c r="P11996" i="1"/>
  <c r="O11996" i="1"/>
  <c r="N11996" i="1"/>
  <c r="M11996" i="1" s="1"/>
  <c r="Q11996" i="1" s="1"/>
  <c r="L11996" i="1"/>
  <c r="K11996" i="1"/>
  <c r="P11995" i="1"/>
  <c r="O11995" i="1"/>
  <c r="N11995" i="1"/>
  <c r="M11995" i="1" s="1"/>
  <c r="Q11995" i="1" s="1"/>
  <c r="L11995" i="1"/>
  <c r="K11995" i="1"/>
  <c r="P11994" i="1"/>
  <c r="O11994" i="1"/>
  <c r="N11994" i="1"/>
  <c r="M11994" i="1"/>
  <c r="Q11994" i="1" s="1"/>
  <c r="L11994" i="1"/>
  <c r="K11994" i="1"/>
  <c r="P11993" i="1"/>
  <c r="O11993" i="1"/>
  <c r="N11993" i="1"/>
  <c r="M11993" i="1" s="1"/>
  <c r="Q11993" i="1" s="1"/>
  <c r="L11993" i="1"/>
  <c r="K11993" i="1"/>
  <c r="P11992" i="1"/>
  <c r="O11992" i="1"/>
  <c r="N11992" i="1"/>
  <c r="M11992" i="1" s="1"/>
  <c r="Q11992" i="1" s="1"/>
  <c r="L11992" i="1"/>
  <c r="K11992" i="1"/>
  <c r="P11991" i="1"/>
  <c r="O11991" i="1"/>
  <c r="N11991" i="1"/>
  <c r="M11991" i="1" s="1"/>
  <c r="Q11991" i="1" s="1"/>
  <c r="L11991" i="1"/>
  <c r="K11991" i="1"/>
  <c r="P11990" i="1"/>
  <c r="O11990" i="1"/>
  <c r="N11990" i="1"/>
  <c r="M11990" i="1"/>
  <c r="Q11990" i="1" s="1"/>
  <c r="L11990" i="1"/>
  <c r="K11990" i="1"/>
  <c r="P11989" i="1"/>
  <c r="O11989" i="1"/>
  <c r="N11989" i="1"/>
  <c r="M11989" i="1" s="1"/>
  <c r="L11989" i="1"/>
  <c r="K11989" i="1"/>
  <c r="P11988" i="1"/>
  <c r="O11988" i="1"/>
  <c r="N11988" i="1"/>
  <c r="M11988" i="1" s="1"/>
  <c r="Q11988" i="1" s="1"/>
  <c r="L11988" i="1"/>
  <c r="K11988" i="1"/>
  <c r="P11987" i="1"/>
  <c r="O11987" i="1"/>
  <c r="N11987" i="1"/>
  <c r="M11987" i="1" s="1"/>
  <c r="Q11987" i="1" s="1"/>
  <c r="L11987" i="1"/>
  <c r="K11987" i="1"/>
  <c r="P11986" i="1"/>
  <c r="O11986" i="1"/>
  <c r="N11986" i="1"/>
  <c r="M11986" i="1"/>
  <c r="Q11986" i="1" s="1"/>
  <c r="L11986" i="1"/>
  <c r="K11986" i="1"/>
  <c r="P11985" i="1"/>
  <c r="O11985" i="1"/>
  <c r="N11985" i="1"/>
  <c r="M11985" i="1" s="1"/>
  <c r="Q11985" i="1" s="1"/>
  <c r="L11985" i="1"/>
  <c r="K11985" i="1"/>
  <c r="P11984" i="1"/>
  <c r="O11984" i="1"/>
  <c r="N11984" i="1"/>
  <c r="M11984" i="1" s="1"/>
  <c r="Q11984" i="1" s="1"/>
  <c r="L11984" i="1"/>
  <c r="K11984" i="1"/>
  <c r="P11983" i="1"/>
  <c r="O11983" i="1"/>
  <c r="N11983" i="1"/>
  <c r="M11983" i="1" s="1"/>
  <c r="Q11983" i="1" s="1"/>
  <c r="L11983" i="1"/>
  <c r="K11983" i="1"/>
  <c r="P11982" i="1"/>
  <c r="O11982" i="1"/>
  <c r="N11982" i="1"/>
  <c r="M11982" i="1"/>
  <c r="Q11982" i="1" s="1"/>
  <c r="L11982" i="1"/>
  <c r="K11982" i="1"/>
  <c r="P11981" i="1"/>
  <c r="O11981" i="1"/>
  <c r="N11981" i="1"/>
  <c r="M11981" i="1" s="1"/>
  <c r="Q11981" i="1" s="1"/>
  <c r="L11981" i="1"/>
  <c r="K11981" i="1"/>
  <c r="P11980" i="1"/>
  <c r="O11980" i="1"/>
  <c r="N11980" i="1"/>
  <c r="M11980" i="1" s="1"/>
  <c r="Q11980" i="1" s="1"/>
  <c r="L11980" i="1"/>
  <c r="K11980" i="1"/>
  <c r="P11979" i="1"/>
  <c r="O11979" i="1"/>
  <c r="N11979" i="1"/>
  <c r="M11979" i="1" s="1"/>
  <c r="Q11979" i="1" s="1"/>
  <c r="L11979" i="1"/>
  <c r="K11979" i="1"/>
  <c r="P11978" i="1"/>
  <c r="O11978" i="1"/>
  <c r="N11978" i="1"/>
  <c r="M11978" i="1"/>
  <c r="Q11978" i="1" s="1"/>
  <c r="L11978" i="1"/>
  <c r="K11978" i="1"/>
  <c r="P11977" i="1"/>
  <c r="O11977" i="1"/>
  <c r="N11977" i="1"/>
  <c r="M11977" i="1" s="1"/>
  <c r="Q11977" i="1" s="1"/>
  <c r="L11977" i="1"/>
  <c r="K11977" i="1"/>
  <c r="P11976" i="1"/>
  <c r="O11976" i="1"/>
  <c r="N11976" i="1"/>
  <c r="M11976" i="1" s="1"/>
  <c r="Q11976" i="1" s="1"/>
  <c r="L11976" i="1"/>
  <c r="K11976" i="1"/>
  <c r="P11975" i="1"/>
  <c r="O11975" i="1"/>
  <c r="N11975" i="1"/>
  <c r="M11975" i="1" s="1"/>
  <c r="Q11975" i="1" s="1"/>
  <c r="L11975" i="1"/>
  <c r="K11975" i="1"/>
  <c r="P11974" i="1"/>
  <c r="O11974" i="1"/>
  <c r="N11974" i="1"/>
  <c r="M11974" i="1"/>
  <c r="Q11974" i="1" s="1"/>
  <c r="L11974" i="1"/>
  <c r="K11974" i="1"/>
  <c r="P11973" i="1"/>
  <c r="O11973" i="1"/>
  <c r="N11973" i="1"/>
  <c r="M11973" i="1" s="1"/>
  <c r="Q11973" i="1" s="1"/>
  <c r="L11973" i="1"/>
  <c r="K11973" i="1"/>
  <c r="P11972" i="1"/>
  <c r="O11972" i="1"/>
  <c r="N11972" i="1"/>
  <c r="M11972" i="1" s="1"/>
  <c r="Q11972" i="1" s="1"/>
  <c r="L11972" i="1"/>
  <c r="K11972" i="1"/>
  <c r="P11971" i="1"/>
  <c r="O11971" i="1"/>
  <c r="N11971" i="1"/>
  <c r="M11971" i="1" s="1"/>
  <c r="Q11971" i="1" s="1"/>
  <c r="L11971" i="1"/>
  <c r="K11971" i="1"/>
  <c r="P11970" i="1"/>
  <c r="O11970" i="1"/>
  <c r="N11970" i="1"/>
  <c r="M11970" i="1"/>
  <c r="Q11970" i="1" s="1"/>
  <c r="L11970" i="1"/>
  <c r="K11970" i="1"/>
  <c r="P11969" i="1"/>
  <c r="O11969" i="1"/>
  <c r="N11969" i="1"/>
  <c r="M11969" i="1" s="1"/>
  <c r="Q11969" i="1" s="1"/>
  <c r="L11969" i="1"/>
  <c r="K11969" i="1"/>
  <c r="P11968" i="1"/>
  <c r="O11968" i="1"/>
  <c r="N11968" i="1"/>
  <c r="M11968" i="1" s="1"/>
  <c r="Q11968" i="1" s="1"/>
  <c r="L11968" i="1"/>
  <c r="K11968" i="1"/>
  <c r="P11967" i="1"/>
  <c r="O11967" i="1"/>
  <c r="N11967" i="1"/>
  <c r="M11967" i="1" s="1"/>
  <c r="Q11967" i="1" s="1"/>
  <c r="L11967" i="1"/>
  <c r="K11967" i="1"/>
  <c r="P11966" i="1"/>
  <c r="O11966" i="1"/>
  <c r="N11966" i="1"/>
  <c r="M11966" i="1"/>
  <c r="Q11966" i="1" s="1"/>
  <c r="L11966" i="1"/>
  <c r="K11966" i="1"/>
  <c r="P11965" i="1"/>
  <c r="O11965" i="1"/>
  <c r="N11965" i="1"/>
  <c r="M11965" i="1" s="1"/>
  <c r="Q11965" i="1" s="1"/>
  <c r="L11965" i="1"/>
  <c r="K11965" i="1"/>
  <c r="P11964" i="1"/>
  <c r="O11964" i="1"/>
  <c r="N11964" i="1"/>
  <c r="M11964" i="1" s="1"/>
  <c r="Q11964" i="1" s="1"/>
  <c r="L11964" i="1"/>
  <c r="K11964" i="1"/>
  <c r="P11963" i="1"/>
  <c r="O11963" i="1"/>
  <c r="N11963" i="1"/>
  <c r="M11963" i="1" s="1"/>
  <c r="Q11963" i="1" s="1"/>
  <c r="L11963" i="1"/>
  <c r="K11963" i="1"/>
  <c r="P11962" i="1"/>
  <c r="O11962" i="1"/>
  <c r="N11962" i="1"/>
  <c r="M11962" i="1"/>
  <c r="Q11962" i="1" s="1"/>
  <c r="L11962" i="1"/>
  <c r="K11962" i="1"/>
  <c r="P11961" i="1"/>
  <c r="O11961" i="1"/>
  <c r="N11961" i="1"/>
  <c r="M11961" i="1" s="1"/>
  <c r="Q11961" i="1" s="1"/>
  <c r="L11961" i="1"/>
  <c r="K11961" i="1"/>
  <c r="P11960" i="1"/>
  <c r="O11960" i="1"/>
  <c r="N11960" i="1"/>
  <c r="M11960" i="1" s="1"/>
  <c r="Q11960" i="1" s="1"/>
  <c r="L11960" i="1"/>
  <c r="K11960" i="1"/>
  <c r="P11959" i="1"/>
  <c r="O11959" i="1"/>
  <c r="N11959" i="1"/>
  <c r="M11959" i="1" s="1"/>
  <c r="Q11959" i="1" s="1"/>
  <c r="L11959" i="1"/>
  <c r="K11959" i="1"/>
  <c r="P11958" i="1"/>
  <c r="O11958" i="1"/>
  <c r="N11958" i="1"/>
  <c r="M11958" i="1"/>
  <c r="Q11958" i="1" s="1"/>
  <c r="L11958" i="1"/>
  <c r="K11958" i="1"/>
  <c r="P11957" i="1"/>
  <c r="O11957" i="1"/>
  <c r="N11957" i="1"/>
  <c r="M11957" i="1"/>
  <c r="L11957" i="1"/>
  <c r="K11957" i="1"/>
  <c r="P11956" i="1"/>
  <c r="O11956" i="1"/>
  <c r="N11956" i="1"/>
  <c r="M11956" i="1" s="1"/>
  <c r="Q11956" i="1" s="1"/>
  <c r="L11956" i="1"/>
  <c r="K11956" i="1"/>
  <c r="P11955" i="1"/>
  <c r="O11955" i="1"/>
  <c r="N11955" i="1"/>
  <c r="M11955" i="1" s="1"/>
  <c r="Q11955" i="1" s="1"/>
  <c r="L11955" i="1"/>
  <c r="K11955" i="1"/>
  <c r="P11954" i="1"/>
  <c r="O11954" i="1"/>
  <c r="N11954" i="1"/>
  <c r="M11954" i="1"/>
  <c r="Q11954" i="1" s="1"/>
  <c r="L11954" i="1"/>
  <c r="K11954" i="1"/>
  <c r="P11953" i="1"/>
  <c r="O11953" i="1"/>
  <c r="N11953" i="1"/>
  <c r="M11953" i="1"/>
  <c r="Q11953" i="1" s="1"/>
  <c r="L11953" i="1"/>
  <c r="K11953" i="1"/>
  <c r="P11952" i="1"/>
  <c r="O11952" i="1"/>
  <c r="N11952" i="1"/>
  <c r="M11952" i="1" s="1"/>
  <c r="Q11952" i="1" s="1"/>
  <c r="L11952" i="1"/>
  <c r="K11952" i="1"/>
  <c r="P11951" i="1"/>
  <c r="O11951" i="1"/>
  <c r="N11951" i="1"/>
  <c r="M11951" i="1" s="1"/>
  <c r="Q11951" i="1" s="1"/>
  <c r="L11951" i="1"/>
  <c r="K11951" i="1"/>
  <c r="P11950" i="1"/>
  <c r="O11950" i="1"/>
  <c r="N11950" i="1"/>
  <c r="M11950" i="1"/>
  <c r="Q11950" i="1" s="1"/>
  <c r="L11950" i="1"/>
  <c r="K11950" i="1"/>
  <c r="P11949" i="1"/>
  <c r="O11949" i="1"/>
  <c r="N11949" i="1"/>
  <c r="M11949" i="1"/>
  <c r="L11949" i="1"/>
  <c r="K11949" i="1"/>
  <c r="P11948" i="1"/>
  <c r="O11948" i="1"/>
  <c r="N11948" i="1"/>
  <c r="M11948" i="1" s="1"/>
  <c r="Q11948" i="1" s="1"/>
  <c r="L11948" i="1"/>
  <c r="K11948" i="1"/>
  <c r="P11947" i="1"/>
  <c r="O11947" i="1"/>
  <c r="N11947" i="1"/>
  <c r="M11947" i="1" s="1"/>
  <c r="Q11947" i="1" s="1"/>
  <c r="L11947" i="1"/>
  <c r="K11947" i="1"/>
  <c r="P11946" i="1"/>
  <c r="O11946" i="1"/>
  <c r="N11946" i="1"/>
  <c r="M11946" i="1"/>
  <c r="Q11946" i="1" s="1"/>
  <c r="L11946" i="1"/>
  <c r="K11946" i="1"/>
  <c r="P11945" i="1"/>
  <c r="O11945" i="1"/>
  <c r="N11945" i="1"/>
  <c r="M11945" i="1"/>
  <c r="Q11945" i="1" s="1"/>
  <c r="L11945" i="1"/>
  <c r="K11945" i="1"/>
  <c r="P11944" i="1"/>
  <c r="O11944" i="1"/>
  <c r="N11944" i="1"/>
  <c r="M11944" i="1" s="1"/>
  <c r="Q11944" i="1" s="1"/>
  <c r="L11944" i="1"/>
  <c r="K11944" i="1"/>
  <c r="P11943" i="1"/>
  <c r="O11943" i="1"/>
  <c r="N11943" i="1"/>
  <c r="M11943" i="1" s="1"/>
  <c r="Q11943" i="1" s="1"/>
  <c r="L11943" i="1"/>
  <c r="K11943" i="1"/>
  <c r="P11942" i="1"/>
  <c r="O11942" i="1"/>
  <c r="N11942" i="1"/>
  <c r="M11942" i="1"/>
  <c r="Q11942" i="1" s="1"/>
  <c r="L11942" i="1"/>
  <c r="K11942" i="1"/>
  <c r="P11941" i="1"/>
  <c r="O11941" i="1"/>
  <c r="N11941" i="1"/>
  <c r="M11941" i="1"/>
  <c r="L11941" i="1"/>
  <c r="K11941" i="1"/>
  <c r="P11940" i="1"/>
  <c r="O11940" i="1"/>
  <c r="N11940" i="1"/>
  <c r="M11940" i="1" s="1"/>
  <c r="Q11940" i="1" s="1"/>
  <c r="L11940" i="1"/>
  <c r="K11940" i="1"/>
  <c r="P11939" i="1"/>
  <c r="O11939" i="1"/>
  <c r="N11939" i="1"/>
  <c r="M11939" i="1" s="1"/>
  <c r="Q11939" i="1" s="1"/>
  <c r="L11939" i="1"/>
  <c r="K11939" i="1"/>
  <c r="P11938" i="1"/>
  <c r="O11938" i="1"/>
  <c r="N11938" i="1"/>
  <c r="M11938" i="1"/>
  <c r="Q11938" i="1" s="1"/>
  <c r="L11938" i="1"/>
  <c r="K11938" i="1"/>
  <c r="P11937" i="1"/>
  <c r="O11937" i="1"/>
  <c r="N11937" i="1"/>
  <c r="M11937" i="1" s="1"/>
  <c r="L11937" i="1"/>
  <c r="K11937" i="1"/>
  <c r="P11936" i="1"/>
  <c r="O11936" i="1"/>
  <c r="N11936" i="1"/>
  <c r="M11936" i="1" s="1"/>
  <c r="Q11936" i="1" s="1"/>
  <c r="L11936" i="1"/>
  <c r="K11936" i="1"/>
  <c r="P11935" i="1"/>
  <c r="O11935" i="1"/>
  <c r="N11935" i="1"/>
  <c r="M11935" i="1" s="1"/>
  <c r="Q11935" i="1" s="1"/>
  <c r="L11935" i="1"/>
  <c r="K11935" i="1"/>
  <c r="P11934" i="1"/>
  <c r="O11934" i="1"/>
  <c r="N11934" i="1"/>
  <c r="M11934" i="1"/>
  <c r="Q11934" i="1" s="1"/>
  <c r="L11934" i="1"/>
  <c r="K11934" i="1"/>
  <c r="P11933" i="1"/>
  <c r="O11933" i="1"/>
  <c r="N11933" i="1"/>
  <c r="M11933" i="1" s="1"/>
  <c r="L11933" i="1"/>
  <c r="K11933" i="1"/>
  <c r="P11932" i="1"/>
  <c r="O11932" i="1"/>
  <c r="N11932" i="1"/>
  <c r="M11932" i="1" s="1"/>
  <c r="Q11932" i="1" s="1"/>
  <c r="L11932" i="1"/>
  <c r="K11932" i="1"/>
  <c r="P11931" i="1"/>
  <c r="O11931" i="1"/>
  <c r="N11931" i="1"/>
  <c r="M11931" i="1" s="1"/>
  <c r="Q11931" i="1" s="1"/>
  <c r="L11931" i="1"/>
  <c r="K11931" i="1"/>
  <c r="P11930" i="1"/>
  <c r="O11930" i="1"/>
  <c r="N11930" i="1"/>
  <c r="M11930" i="1"/>
  <c r="Q11930" i="1" s="1"/>
  <c r="L11930" i="1"/>
  <c r="K11930" i="1"/>
  <c r="P11929" i="1"/>
  <c r="O11929" i="1"/>
  <c r="N11929" i="1"/>
  <c r="M11929" i="1" s="1"/>
  <c r="L11929" i="1"/>
  <c r="K11929" i="1"/>
  <c r="P11928" i="1"/>
  <c r="O11928" i="1"/>
  <c r="N11928" i="1"/>
  <c r="M11928" i="1" s="1"/>
  <c r="Q11928" i="1" s="1"/>
  <c r="L11928" i="1"/>
  <c r="K11928" i="1"/>
  <c r="P11927" i="1"/>
  <c r="O11927" i="1"/>
  <c r="N11927" i="1"/>
  <c r="M11927" i="1" s="1"/>
  <c r="Q11927" i="1" s="1"/>
  <c r="L11927" i="1"/>
  <c r="K11927" i="1"/>
  <c r="P11926" i="1"/>
  <c r="O11926" i="1"/>
  <c r="N11926" i="1"/>
  <c r="M11926" i="1"/>
  <c r="Q11926" i="1" s="1"/>
  <c r="L11926" i="1"/>
  <c r="K11926" i="1"/>
  <c r="P11925" i="1"/>
  <c r="O11925" i="1"/>
  <c r="N11925" i="1"/>
  <c r="M11925" i="1" s="1"/>
  <c r="L11925" i="1"/>
  <c r="K11925" i="1"/>
  <c r="P11924" i="1"/>
  <c r="O11924" i="1"/>
  <c r="N11924" i="1"/>
  <c r="M11924" i="1" s="1"/>
  <c r="Q11924" i="1" s="1"/>
  <c r="L11924" i="1"/>
  <c r="K11924" i="1"/>
  <c r="P11923" i="1"/>
  <c r="O11923" i="1"/>
  <c r="N11923" i="1"/>
  <c r="M11923" i="1" s="1"/>
  <c r="Q11923" i="1" s="1"/>
  <c r="L11923" i="1"/>
  <c r="K11923" i="1"/>
  <c r="P11922" i="1"/>
  <c r="O11922" i="1"/>
  <c r="N11922" i="1"/>
  <c r="M11922" i="1"/>
  <c r="Q11922" i="1" s="1"/>
  <c r="L11922" i="1"/>
  <c r="K11922" i="1"/>
  <c r="P11921" i="1"/>
  <c r="O11921" i="1"/>
  <c r="N11921" i="1"/>
  <c r="M11921" i="1" s="1"/>
  <c r="L11921" i="1"/>
  <c r="K11921" i="1"/>
  <c r="P11920" i="1"/>
  <c r="O11920" i="1"/>
  <c r="N11920" i="1"/>
  <c r="M11920" i="1" s="1"/>
  <c r="Q11920" i="1" s="1"/>
  <c r="L11920" i="1"/>
  <c r="K11920" i="1"/>
  <c r="P11919" i="1"/>
  <c r="O11919" i="1"/>
  <c r="N11919" i="1"/>
  <c r="M11919" i="1" s="1"/>
  <c r="Q11919" i="1" s="1"/>
  <c r="L11919" i="1"/>
  <c r="K11919" i="1"/>
  <c r="P11918" i="1"/>
  <c r="O11918" i="1"/>
  <c r="N11918" i="1"/>
  <c r="M11918" i="1"/>
  <c r="Q11918" i="1" s="1"/>
  <c r="L11918" i="1"/>
  <c r="K11918" i="1"/>
  <c r="P11917" i="1"/>
  <c r="O11917" i="1"/>
  <c r="N11917" i="1"/>
  <c r="M11917" i="1" s="1"/>
  <c r="L11917" i="1"/>
  <c r="K11917" i="1"/>
  <c r="P11916" i="1"/>
  <c r="O11916" i="1"/>
  <c r="N11916" i="1"/>
  <c r="M11916" i="1" s="1"/>
  <c r="Q11916" i="1" s="1"/>
  <c r="L11916" i="1"/>
  <c r="K11916" i="1"/>
  <c r="P11915" i="1"/>
  <c r="O11915" i="1"/>
  <c r="N11915" i="1"/>
  <c r="M11915" i="1" s="1"/>
  <c r="Q11915" i="1" s="1"/>
  <c r="L11915" i="1"/>
  <c r="K11915" i="1"/>
  <c r="P11914" i="1"/>
  <c r="O11914" i="1"/>
  <c r="N11914" i="1"/>
  <c r="M11914" i="1"/>
  <c r="Q11914" i="1" s="1"/>
  <c r="L11914" i="1"/>
  <c r="K11914" i="1"/>
  <c r="P11913" i="1"/>
  <c r="O11913" i="1"/>
  <c r="N11913" i="1"/>
  <c r="M11913" i="1" s="1"/>
  <c r="L11913" i="1"/>
  <c r="K11913" i="1"/>
  <c r="P11912" i="1"/>
  <c r="O11912" i="1"/>
  <c r="N11912" i="1"/>
  <c r="M11912" i="1" s="1"/>
  <c r="Q11912" i="1" s="1"/>
  <c r="L11912" i="1"/>
  <c r="K11912" i="1"/>
  <c r="P11911" i="1"/>
  <c r="O11911" i="1"/>
  <c r="N11911" i="1"/>
  <c r="M11911" i="1" s="1"/>
  <c r="Q11911" i="1" s="1"/>
  <c r="L11911" i="1"/>
  <c r="K11911" i="1"/>
  <c r="P11910" i="1"/>
  <c r="O11910" i="1"/>
  <c r="N11910" i="1"/>
  <c r="M11910" i="1"/>
  <c r="Q11910" i="1" s="1"/>
  <c r="L11910" i="1"/>
  <c r="K11910" i="1"/>
  <c r="P11909" i="1"/>
  <c r="O11909" i="1"/>
  <c r="N11909" i="1"/>
  <c r="M11909" i="1" s="1"/>
  <c r="L11909" i="1"/>
  <c r="K11909" i="1"/>
  <c r="P11908" i="1"/>
  <c r="O11908" i="1"/>
  <c r="N11908" i="1"/>
  <c r="M11908" i="1" s="1"/>
  <c r="Q11908" i="1" s="1"/>
  <c r="L11908" i="1"/>
  <c r="K11908" i="1"/>
  <c r="P11907" i="1"/>
  <c r="O11907" i="1"/>
  <c r="N11907" i="1"/>
  <c r="M11907" i="1" s="1"/>
  <c r="Q11907" i="1" s="1"/>
  <c r="L11907" i="1"/>
  <c r="K11907" i="1"/>
  <c r="P11906" i="1"/>
  <c r="O11906" i="1"/>
  <c r="N11906" i="1"/>
  <c r="M11906" i="1"/>
  <c r="Q11906" i="1" s="1"/>
  <c r="L11906" i="1"/>
  <c r="K11906" i="1"/>
  <c r="P11905" i="1"/>
  <c r="O11905" i="1"/>
  <c r="N11905" i="1"/>
  <c r="M11905" i="1" s="1"/>
  <c r="L11905" i="1"/>
  <c r="K11905" i="1"/>
  <c r="P11904" i="1"/>
  <c r="O11904" i="1"/>
  <c r="N11904" i="1"/>
  <c r="M11904" i="1" s="1"/>
  <c r="Q11904" i="1" s="1"/>
  <c r="L11904" i="1"/>
  <c r="K11904" i="1"/>
  <c r="P11903" i="1"/>
  <c r="O11903" i="1"/>
  <c r="N11903" i="1"/>
  <c r="M11903" i="1" s="1"/>
  <c r="Q11903" i="1" s="1"/>
  <c r="L11903" i="1"/>
  <c r="K11903" i="1"/>
  <c r="P11902" i="1"/>
  <c r="O11902" i="1"/>
  <c r="N11902" i="1"/>
  <c r="M11902" i="1"/>
  <c r="Q11902" i="1" s="1"/>
  <c r="L11902" i="1"/>
  <c r="K11902" i="1"/>
  <c r="P11901" i="1"/>
  <c r="O11901" i="1"/>
  <c r="N11901" i="1"/>
  <c r="M11901" i="1" s="1"/>
  <c r="L11901" i="1"/>
  <c r="K11901" i="1"/>
  <c r="P11900" i="1"/>
  <c r="O11900" i="1"/>
  <c r="N11900" i="1"/>
  <c r="M11900" i="1" s="1"/>
  <c r="Q11900" i="1" s="1"/>
  <c r="L11900" i="1"/>
  <c r="K11900" i="1"/>
  <c r="P11899" i="1"/>
  <c r="O11899" i="1"/>
  <c r="N11899" i="1"/>
  <c r="M11899" i="1" s="1"/>
  <c r="Q11899" i="1" s="1"/>
  <c r="L11899" i="1"/>
  <c r="K11899" i="1"/>
  <c r="P11898" i="1"/>
  <c r="O11898" i="1"/>
  <c r="N11898" i="1"/>
  <c r="M11898" i="1"/>
  <c r="Q11898" i="1" s="1"/>
  <c r="L11898" i="1"/>
  <c r="K11898" i="1"/>
  <c r="P11897" i="1"/>
  <c r="O11897" i="1"/>
  <c r="N11897" i="1"/>
  <c r="M11897" i="1" s="1"/>
  <c r="L11897" i="1"/>
  <c r="K11897" i="1"/>
  <c r="P11896" i="1"/>
  <c r="O11896" i="1"/>
  <c r="N11896" i="1"/>
  <c r="M11896" i="1" s="1"/>
  <c r="Q11896" i="1" s="1"/>
  <c r="L11896" i="1"/>
  <c r="K11896" i="1"/>
  <c r="P11895" i="1"/>
  <c r="O11895" i="1"/>
  <c r="N11895" i="1"/>
  <c r="M11895" i="1" s="1"/>
  <c r="Q11895" i="1" s="1"/>
  <c r="L11895" i="1"/>
  <c r="K11895" i="1"/>
  <c r="P11894" i="1"/>
  <c r="O11894" i="1"/>
  <c r="N11894" i="1"/>
  <c r="M11894" i="1"/>
  <c r="Q11894" i="1" s="1"/>
  <c r="L11894" i="1"/>
  <c r="K11894" i="1"/>
  <c r="P11893" i="1"/>
  <c r="O11893" i="1"/>
  <c r="N11893" i="1"/>
  <c r="M11893" i="1" s="1"/>
  <c r="L11893" i="1"/>
  <c r="K11893" i="1"/>
  <c r="P11892" i="1"/>
  <c r="O11892" i="1"/>
  <c r="N11892" i="1"/>
  <c r="M11892" i="1" s="1"/>
  <c r="Q11892" i="1" s="1"/>
  <c r="L11892" i="1"/>
  <c r="K11892" i="1"/>
  <c r="P11891" i="1"/>
  <c r="O11891" i="1"/>
  <c r="N11891" i="1"/>
  <c r="M11891" i="1" s="1"/>
  <c r="Q11891" i="1" s="1"/>
  <c r="L11891" i="1"/>
  <c r="K11891" i="1"/>
  <c r="P11890" i="1"/>
  <c r="O11890" i="1"/>
  <c r="N11890" i="1"/>
  <c r="M11890" i="1"/>
  <c r="Q11890" i="1" s="1"/>
  <c r="L11890" i="1"/>
  <c r="K11890" i="1"/>
  <c r="P11889" i="1"/>
  <c r="O11889" i="1"/>
  <c r="N11889" i="1"/>
  <c r="M11889" i="1" s="1"/>
  <c r="L11889" i="1"/>
  <c r="K11889" i="1"/>
  <c r="P11888" i="1"/>
  <c r="O11888" i="1"/>
  <c r="N11888" i="1"/>
  <c r="M11888" i="1" s="1"/>
  <c r="Q11888" i="1" s="1"/>
  <c r="L11888" i="1"/>
  <c r="K11888" i="1"/>
  <c r="P11887" i="1"/>
  <c r="O11887" i="1"/>
  <c r="N11887" i="1"/>
  <c r="M11887" i="1" s="1"/>
  <c r="Q11887" i="1" s="1"/>
  <c r="L11887" i="1"/>
  <c r="K11887" i="1"/>
  <c r="P11886" i="1"/>
  <c r="O11886" i="1"/>
  <c r="N11886" i="1"/>
  <c r="M11886" i="1"/>
  <c r="Q11886" i="1" s="1"/>
  <c r="L11886" i="1"/>
  <c r="K11886" i="1"/>
  <c r="P11885" i="1"/>
  <c r="O11885" i="1"/>
  <c r="N11885" i="1"/>
  <c r="M11885" i="1" s="1"/>
  <c r="L11885" i="1"/>
  <c r="K11885" i="1"/>
  <c r="P11884" i="1"/>
  <c r="O11884" i="1"/>
  <c r="N11884" i="1"/>
  <c r="M11884" i="1" s="1"/>
  <c r="Q11884" i="1" s="1"/>
  <c r="L11884" i="1"/>
  <c r="K11884" i="1"/>
  <c r="P11883" i="1"/>
  <c r="O11883" i="1"/>
  <c r="N11883" i="1"/>
  <c r="M11883" i="1" s="1"/>
  <c r="Q11883" i="1" s="1"/>
  <c r="L11883" i="1"/>
  <c r="K11883" i="1"/>
  <c r="P11882" i="1"/>
  <c r="O11882" i="1"/>
  <c r="N11882" i="1"/>
  <c r="M11882" i="1"/>
  <c r="Q11882" i="1" s="1"/>
  <c r="L11882" i="1"/>
  <c r="K11882" i="1"/>
  <c r="P11881" i="1"/>
  <c r="O11881" i="1"/>
  <c r="N11881" i="1"/>
  <c r="M11881" i="1" s="1"/>
  <c r="L11881" i="1"/>
  <c r="K11881" i="1"/>
  <c r="P11880" i="1"/>
  <c r="O11880" i="1"/>
  <c r="N11880" i="1"/>
  <c r="M11880" i="1" s="1"/>
  <c r="Q11880" i="1" s="1"/>
  <c r="L11880" i="1"/>
  <c r="K11880" i="1"/>
  <c r="P11879" i="1"/>
  <c r="O11879" i="1"/>
  <c r="N11879" i="1"/>
  <c r="M11879" i="1" s="1"/>
  <c r="Q11879" i="1" s="1"/>
  <c r="L11879" i="1"/>
  <c r="K11879" i="1"/>
  <c r="P11878" i="1"/>
  <c r="O11878" i="1"/>
  <c r="N11878" i="1"/>
  <c r="M11878" i="1"/>
  <c r="Q11878" i="1" s="1"/>
  <c r="L11878" i="1"/>
  <c r="K11878" i="1"/>
  <c r="P11877" i="1"/>
  <c r="O11877" i="1"/>
  <c r="N11877" i="1"/>
  <c r="M11877" i="1" s="1"/>
  <c r="L11877" i="1"/>
  <c r="K11877" i="1"/>
  <c r="P11876" i="1"/>
  <c r="O11876" i="1"/>
  <c r="N11876" i="1"/>
  <c r="M11876" i="1" s="1"/>
  <c r="Q11876" i="1" s="1"/>
  <c r="L11876" i="1"/>
  <c r="K11876" i="1"/>
  <c r="P11875" i="1"/>
  <c r="O11875" i="1"/>
  <c r="N11875" i="1"/>
  <c r="M11875" i="1" s="1"/>
  <c r="Q11875" i="1" s="1"/>
  <c r="L11875" i="1"/>
  <c r="K11875" i="1"/>
  <c r="P11874" i="1"/>
  <c r="O11874" i="1"/>
  <c r="N11874" i="1"/>
  <c r="M11874" i="1"/>
  <c r="Q11874" i="1" s="1"/>
  <c r="L11874" i="1"/>
  <c r="K11874" i="1"/>
  <c r="P11873" i="1"/>
  <c r="O11873" i="1"/>
  <c r="N11873" i="1"/>
  <c r="M11873" i="1" s="1"/>
  <c r="L11873" i="1"/>
  <c r="K11873" i="1"/>
  <c r="P11872" i="1"/>
  <c r="O11872" i="1"/>
  <c r="N11872" i="1"/>
  <c r="M11872" i="1" s="1"/>
  <c r="Q11872" i="1" s="1"/>
  <c r="L11872" i="1"/>
  <c r="K11872" i="1"/>
  <c r="P11871" i="1"/>
  <c r="O11871" i="1"/>
  <c r="N11871" i="1"/>
  <c r="M11871" i="1" s="1"/>
  <c r="Q11871" i="1" s="1"/>
  <c r="L11871" i="1"/>
  <c r="K11871" i="1"/>
  <c r="P11870" i="1"/>
  <c r="O11870" i="1"/>
  <c r="N11870" i="1"/>
  <c r="M11870" i="1"/>
  <c r="Q11870" i="1" s="1"/>
  <c r="L11870" i="1"/>
  <c r="K11870" i="1"/>
  <c r="P11869" i="1"/>
  <c r="O11869" i="1"/>
  <c r="N11869" i="1"/>
  <c r="M11869" i="1" s="1"/>
  <c r="L11869" i="1"/>
  <c r="K11869" i="1"/>
  <c r="P11868" i="1"/>
  <c r="O11868" i="1"/>
  <c r="N11868" i="1"/>
  <c r="M11868" i="1" s="1"/>
  <c r="Q11868" i="1" s="1"/>
  <c r="L11868" i="1"/>
  <c r="K11868" i="1"/>
  <c r="P11867" i="1"/>
  <c r="O11867" i="1"/>
  <c r="N11867" i="1"/>
  <c r="M11867" i="1" s="1"/>
  <c r="Q11867" i="1" s="1"/>
  <c r="L11867" i="1"/>
  <c r="K11867" i="1"/>
  <c r="P11866" i="1"/>
  <c r="O11866" i="1"/>
  <c r="N11866" i="1"/>
  <c r="M11866" i="1"/>
  <c r="Q11866" i="1" s="1"/>
  <c r="L11866" i="1"/>
  <c r="K11866" i="1"/>
  <c r="P11865" i="1"/>
  <c r="O11865" i="1"/>
  <c r="N11865" i="1"/>
  <c r="M11865" i="1" s="1"/>
  <c r="L11865" i="1"/>
  <c r="K11865" i="1"/>
  <c r="P11864" i="1"/>
  <c r="O11864" i="1"/>
  <c r="N11864" i="1"/>
  <c r="M11864" i="1" s="1"/>
  <c r="Q11864" i="1" s="1"/>
  <c r="L11864" i="1"/>
  <c r="K11864" i="1"/>
  <c r="P11863" i="1"/>
  <c r="O11863" i="1"/>
  <c r="N11863" i="1"/>
  <c r="M11863" i="1" s="1"/>
  <c r="Q11863" i="1" s="1"/>
  <c r="L11863" i="1"/>
  <c r="K11863" i="1"/>
  <c r="P11862" i="1"/>
  <c r="O11862" i="1"/>
  <c r="N11862" i="1"/>
  <c r="M11862" i="1"/>
  <c r="Q11862" i="1" s="1"/>
  <c r="L11862" i="1"/>
  <c r="K11862" i="1"/>
  <c r="P11861" i="1"/>
  <c r="O11861" i="1"/>
  <c r="N11861" i="1"/>
  <c r="M11861" i="1" s="1"/>
  <c r="L11861" i="1"/>
  <c r="K11861" i="1"/>
  <c r="P11860" i="1"/>
  <c r="O11860" i="1"/>
  <c r="N11860" i="1"/>
  <c r="M11860" i="1" s="1"/>
  <c r="Q11860" i="1" s="1"/>
  <c r="L11860" i="1"/>
  <c r="K11860" i="1"/>
  <c r="P11859" i="1"/>
  <c r="O11859" i="1"/>
  <c r="N11859" i="1"/>
  <c r="M11859" i="1" s="1"/>
  <c r="Q11859" i="1" s="1"/>
  <c r="L11859" i="1"/>
  <c r="K11859" i="1"/>
  <c r="P11858" i="1"/>
  <c r="O11858" i="1"/>
  <c r="N11858" i="1"/>
  <c r="M11858" i="1"/>
  <c r="Q11858" i="1" s="1"/>
  <c r="L11858" i="1"/>
  <c r="K11858" i="1"/>
  <c r="P11857" i="1"/>
  <c r="O11857" i="1"/>
  <c r="N11857" i="1"/>
  <c r="M11857" i="1" s="1"/>
  <c r="L11857" i="1"/>
  <c r="K11857" i="1"/>
  <c r="P11856" i="1"/>
  <c r="O11856" i="1"/>
  <c r="N11856" i="1"/>
  <c r="M11856" i="1" s="1"/>
  <c r="Q11856" i="1" s="1"/>
  <c r="L11856" i="1"/>
  <c r="K11856" i="1"/>
  <c r="P11855" i="1"/>
  <c r="O11855" i="1"/>
  <c r="N11855" i="1"/>
  <c r="M11855" i="1" s="1"/>
  <c r="Q11855" i="1" s="1"/>
  <c r="L11855" i="1"/>
  <c r="K11855" i="1"/>
  <c r="P11854" i="1"/>
  <c r="O11854" i="1"/>
  <c r="N11854" i="1"/>
  <c r="M11854" i="1"/>
  <c r="Q11854" i="1" s="1"/>
  <c r="L11854" i="1"/>
  <c r="K11854" i="1"/>
  <c r="P11853" i="1"/>
  <c r="O11853" i="1"/>
  <c r="N11853" i="1"/>
  <c r="M11853" i="1" s="1"/>
  <c r="L11853" i="1"/>
  <c r="K11853" i="1"/>
  <c r="P11852" i="1"/>
  <c r="O11852" i="1"/>
  <c r="N11852" i="1"/>
  <c r="M11852" i="1" s="1"/>
  <c r="Q11852" i="1" s="1"/>
  <c r="L11852" i="1"/>
  <c r="K11852" i="1"/>
  <c r="P11851" i="1"/>
  <c r="O11851" i="1"/>
  <c r="N11851" i="1"/>
  <c r="M11851" i="1" s="1"/>
  <c r="Q11851" i="1" s="1"/>
  <c r="L11851" i="1"/>
  <c r="K11851" i="1"/>
  <c r="P11850" i="1"/>
  <c r="O11850" i="1"/>
  <c r="N11850" i="1"/>
  <c r="M11850" i="1"/>
  <c r="Q11850" i="1" s="1"/>
  <c r="L11850" i="1"/>
  <c r="K11850" i="1"/>
  <c r="P11849" i="1"/>
  <c r="O11849" i="1"/>
  <c r="N11849" i="1"/>
  <c r="M11849" i="1" s="1"/>
  <c r="L11849" i="1"/>
  <c r="K11849" i="1"/>
  <c r="P11848" i="1"/>
  <c r="O11848" i="1"/>
  <c r="N11848" i="1"/>
  <c r="M11848" i="1" s="1"/>
  <c r="Q11848" i="1" s="1"/>
  <c r="L11848" i="1"/>
  <c r="K11848" i="1"/>
  <c r="P11847" i="1"/>
  <c r="O11847" i="1"/>
  <c r="N11847" i="1"/>
  <c r="M11847" i="1" s="1"/>
  <c r="Q11847" i="1" s="1"/>
  <c r="L11847" i="1"/>
  <c r="K11847" i="1"/>
  <c r="P11846" i="1"/>
  <c r="O11846" i="1"/>
  <c r="N11846" i="1"/>
  <c r="M11846" i="1"/>
  <c r="Q11846" i="1" s="1"/>
  <c r="L11846" i="1"/>
  <c r="K11846" i="1"/>
  <c r="P11845" i="1"/>
  <c r="O11845" i="1"/>
  <c r="N11845" i="1"/>
  <c r="M11845" i="1" s="1"/>
  <c r="L11845" i="1"/>
  <c r="K11845" i="1"/>
  <c r="P11844" i="1"/>
  <c r="O11844" i="1"/>
  <c r="N11844" i="1"/>
  <c r="M11844" i="1" s="1"/>
  <c r="Q11844" i="1" s="1"/>
  <c r="L11844" i="1"/>
  <c r="K11844" i="1"/>
  <c r="P11843" i="1"/>
  <c r="O11843" i="1"/>
  <c r="N11843" i="1"/>
  <c r="M11843" i="1" s="1"/>
  <c r="Q11843" i="1" s="1"/>
  <c r="L11843" i="1"/>
  <c r="K11843" i="1"/>
  <c r="P11842" i="1"/>
  <c r="O11842" i="1"/>
  <c r="N11842" i="1"/>
  <c r="M11842" i="1"/>
  <c r="Q11842" i="1" s="1"/>
  <c r="L11842" i="1"/>
  <c r="K11842" i="1"/>
  <c r="P11841" i="1"/>
  <c r="O11841" i="1"/>
  <c r="N11841" i="1"/>
  <c r="M11841" i="1" s="1"/>
  <c r="L11841" i="1"/>
  <c r="K11841" i="1"/>
  <c r="P11840" i="1"/>
  <c r="O11840" i="1"/>
  <c r="N11840" i="1"/>
  <c r="M11840" i="1" s="1"/>
  <c r="Q11840" i="1" s="1"/>
  <c r="L11840" i="1"/>
  <c r="K11840" i="1"/>
  <c r="P11839" i="1"/>
  <c r="O11839" i="1"/>
  <c r="N11839" i="1"/>
  <c r="M11839" i="1" s="1"/>
  <c r="Q11839" i="1" s="1"/>
  <c r="L11839" i="1"/>
  <c r="K11839" i="1"/>
  <c r="P11838" i="1"/>
  <c r="O11838" i="1"/>
  <c r="N11838" i="1"/>
  <c r="M11838" i="1"/>
  <c r="Q11838" i="1" s="1"/>
  <c r="L11838" i="1"/>
  <c r="K11838" i="1"/>
  <c r="P11837" i="1"/>
  <c r="O11837" i="1"/>
  <c r="N11837" i="1"/>
  <c r="M11837" i="1" s="1"/>
  <c r="L11837" i="1"/>
  <c r="K11837" i="1"/>
  <c r="P11836" i="1"/>
  <c r="O11836" i="1"/>
  <c r="N11836" i="1"/>
  <c r="M11836" i="1" s="1"/>
  <c r="Q11836" i="1" s="1"/>
  <c r="L11836" i="1"/>
  <c r="K11836" i="1"/>
  <c r="P11835" i="1"/>
  <c r="O11835" i="1"/>
  <c r="N11835" i="1"/>
  <c r="M11835" i="1" s="1"/>
  <c r="Q11835" i="1" s="1"/>
  <c r="L11835" i="1"/>
  <c r="K11835" i="1"/>
  <c r="P11834" i="1"/>
  <c r="O11834" i="1"/>
  <c r="N11834" i="1"/>
  <c r="M11834" i="1"/>
  <c r="Q11834" i="1" s="1"/>
  <c r="L11834" i="1"/>
  <c r="K11834" i="1"/>
  <c r="P11833" i="1"/>
  <c r="O11833" i="1"/>
  <c r="N11833" i="1"/>
  <c r="M11833" i="1" s="1"/>
  <c r="Q11833" i="1" s="1"/>
  <c r="L11833" i="1"/>
  <c r="K11833" i="1"/>
  <c r="P11832" i="1"/>
  <c r="O11832" i="1"/>
  <c r="N11832" i="1"/>
  <c r="M11832" i="1" s="1"/>
  <c r="Q11832" i="1" s="1"/>
  <c r="L11832" i="1"/>
  <c r="K11832" i="1"/>
  <c r="P11831" i="1"/>
  <c r="O11831" i="1"/>
  <c r="N11831" i="1"/>
  <c r="M11831" i="1" s="1"/>
  <c r="Q11831" i="1" s="1"/>
  <c r="L11831" i="1"/>
  <c r="K11831" i="1"/>
  <c r="P11830" i="1"/>
  <c r="O11830" i="1"/>
  <c r="N11830" i="1"/>
  <c r="M11830" i="1" s="1"/>
  <c r="Q11830" i="1" s="1"/>
  <c r="L11830" i="1"/>
  <c r="K11830" i="1"/>
  <c r="P11829" i="1"/>
  <c r="O11829" i="1"/>
  <c r="N11829" i="1"/>
  <c r="M11829" i="1"/>
  <c r="Q11829" i="1" s="1"/>
  <c r="L11829" i="1"/>
  <c r="K11829" i="1"/>
  <c r="P11828" i="1"/>
  <c r="O11828" i="1"/>
  <c r="N11828" i="1"/>
  <c r="M11828" i="1" s="1"/>
  <c r="L11828" i="1"/>
  <c r="K11828" i="1"/>
  <c r="P11827" i="1"/>
  <c r="O11827" i="1"/>
  <c r="N11827" i="1"/>
  <c r="M11827" i="1" s="1"/>
  <c r="Q11827" i="1" s="1"/>
  <c r="L11827" i="1"/>
  <c r="K11827" i="1"/>
  <c r="P11826" i="1"/>
  <c r="O11826" i="1"/>
  <c r="N11826" i="1"/>
  <c r="M11826" i="1" s="1"/>
  <c r="Q11826" i="1" s="1"/>
  <c r="L11826" i="1"/>
  <c r="K11826" i="1"/>
  <c r="P11825" i="1"/>
  <c r="O11825" i="1"/>
  <c r="N11825" i="1"/>
  <c r="M11825" i="1"/>
  <c r="Q11825" i="1" s="1"/>
  <c r="L11825" i="1"/>
  <c r="K11825" i="1"/>
  <c r="P11824" i="1"/>
  <c r="O11824" i="1"/>
  <c r="N11824" i="1"/>
  <c r="M11824" i="1"/>
  <c r="L11824" i="1"/>
  <c r="K11824" i="1"/>
  <c r="P11823" i="1"/>
  <c r="O11823" i="1"/>
  <c r="N11823" i="1"/>
  <c r="M11823" i="1" s="1"/>
  <c r="Q11823" i="1" s="1"/>
  <c r="L11823" i="1"/>
  <c r="K11823" i="1"/>
  <c r="P11822" i="1"/>
  <c r="O11822" i="1"/>
  <c r="N11822" i="1"/>
  <c r="M11822" i="1" s="1"/>
  <c r="Q11822" i="1" s="1"/>
  <c r="L11822" i="1"/>
  <c r="K11822" i="1"/>
  <c r="P11821" i="1"/>
  <c r="O11821" i="1"/>
  <c r="N11821" i="1"/>
  <c r="M11821" i="1"/>
  <c r="Q11821" i="1" s="1"/>
  <c r="L11821" i="1"/>
  <c r="K11821" i="1"/>
  <c r="P11820" i="1"/>
  <c r="O11820" i="1"/>
  <c r="N11820" i="1"/>
  <c r="M11820" i="1"/>
  <c r="L11820" i="1"/>
  <c r="K11820" i="1"/>
  <c r="P11819" i="1"/>
  <c r="O11819" i="1"/>
  <c r="N11819" i="1"/>
  <c r="M11819" i="1" s="1"/>
  <c r="Q11819" i="1" s="1"/>
  <c r="L11819" i="1"/>
  <c r="K11819" i="1"/>
  <c r="P11818" i="1"/>
  <c r="O11818" i="1"/>
  <c r="N11818" i="1"/>
  <c r="M11818" i="1" s="1"/>
  <c r="Q11818" i="1" s="1"/>
  <c r="L11818" i="1"/>
  <c r="K11818" i="1"/>
  <c r="P11817" i="1"/>
  <c r="O11817" i="1"/>
  <c r="N11817" i="1"/>
  <c r="M11817" i="1"/>
  <c r="Q11817" i="1" s="1"/>
  <c r="L11817" i="1"/>
  <c r="K11817" i="1"/>
  <c r="P11816" i="1"/>
  <c r="O11816" i="1"/>
  <c r="N11816" i="1"/>
  <c r="M11816" i="1"/>
  <c r="Q11816" i="1" s="1"/>
  <c r="L11816" i="1"/>
  <c r="K11816" i="1"/>
  <c r="P11815" i="1"/>
  <c r="O11815" i="1"/>
  <c r="N11815" i="1"/>
  <c r="M11815" i="1" s="1"/>
  <c r="Q11815" i="1" s="1"/>
  <c r="L11815" i="1"/>
  <c r="K11815" i="1"/>
  <c r="P11814" i="1"/>
  <c r="O11814" i="1"/>
  <c r="N11814" i="1"/>
  <c r="M11814" i="1" s="1"/>
  <c r="Q11814" i="1" s="1"/>
  <c r="L11814" i="1"/>
  <c r="K11814" i="1"/>
  <c r="P11813" i="1"/>
  <c r="O11813" i="1"/>
  <c r="N11813" i="1"/>
  <c r="M11813" i="1"/>
  <c r="Q11813" i="1" s="1"/>
  <c r="L11813" i="1"/>
  <c r="K11813" i="1"/>
  <c r="P11812" i="1"/>
  <c r="O11812" i="1"/>
  <c r="N11812" i="1"/>
  <c r="M11812" i="1"/>
  <c r="L11812" i="1"/>
  <c r="K11812" i="1"/>
  <c r="P11811" i="1"/>
  <c r="O11811" i="1"/>
  <c r="N11811" i="1"/>
  <c r="M11811" i="1" s="1"/>
  <c r="Q11811" i="1" s="1"/>
  <c r="L11811" i="1"/>
  <c r="K11811" i="1"/>
  <c r="P11810" i="1"/>
  <c r="O11810" i="1"/>
  <c r="N11810" i="1"/>
  <c r="M11810" i="1" s="1"/>
  <c r="Q11810" i="1" s="1"/>
  <c r="L11810" i="1"/>
  <c r="K11810" i="1"/>
  <c r="P11809" i="1"/>
  <c r="O11809" i="1"/>
  <c r="N11809" i="1"/>
  <c r="M11809" i="1"/>
  <c r="Q11809" i="1" s="1"/>
  <c r="L11809" i="1"/>
  <c r="K11809" i="1"/>
  <c r="P11808" i="1"/>
  <c r="O11808" i="1"/>
  <c r="N11808" i="1"/>
  <c r="M11808" i="1"/>
  <c r="L11808" i="1"/>
  <c r="K11808" i="1"/>
  <c r="P11807" i="1"/>
  <c r="O11807" i="1"/>
  <c r="N11807" i="1"/>
  <c r="M11807" i="1" s="1"/>
  <c r="Q11807" i="1" s="1"/>
  <c r="L11807" i="1"/>
  <c r="K11807" i="1"/>
  <c r="P11806" i="1"/>
  <c r="O11806" i="1"/>
  <c r="N11806" i="1"/>
  <c r="M11806" i="1" s="1"/>
  <c r="Q11806" i="1" s="1"/>
  <c r="L11806" i="1"/>
  <c r="K11806" i="1"/>
  <c r="P11805" i="1"/>
  <c r="O11805" i="1"/>
  <c r="N11805" i="1"/>
  <c r="M11805" i="1"/>
  <c r="Q11805" i="1" s="1"/>
  <c r="L11805" i="1"/>
  <c r="K11805" i="1"/>
  <c r="P11804" i="1"/>
  <c r="O11804" i="1"/>
  <c r="N11804" i="1"/>
  <c r="M11804" i="1"/>
  <c r="L11804" i="1"/>
  <c r="K11804" i="1"/>
  <c r="P11803" i="1"/>
  <c r="O11803" i="1"/>
  <c r="N11803" i="1"/>
  <c r="M11803" i="1" s="1"/>
  <c r="Q11803" i="1" s="1"/>
  <c r="L11803" i="1"/>
  <c r="K11803" i="1"/>
  <c r="P11802" i="1"/>
  <c r="O11802" i="1"/>
  <c r="N11802" i="1"/>
  <c r="M11802" i="1" s="1"/>
  <c r="Q11802" i="1" s="1"/>
  <c r="L11802" i="1"/>
  <c r="K11802" i="1"/>
  <c r="P11801" i="1"/>
  <c r="O11801" i="1"/>
  <c r="N11801" i="1"/>
  <c r="M11801" i="1"/>
  <c r="Q11801" i="1" s="1"/>
  <c r="L11801" i="1"/>
  <c r="K11801" i="1"/>
  <c r="P11800" i="1"/>
  <c r="O11800" i="1"/>
  <c r="N11800" i="1"/>
  <c r="M11800" i="1"/>
  <c r="Q11800" i="1" s="1"/>
  <c r="L11800" i="1"/>
  <c r="K11800" i="1"/>
  <c r="P11799" i="1"/>
  <c r="O11799" i="1"/>
  <c r="N11799" i="1"/>
  <c r="M11799" i="1" s="1"/>
  <c r="Q11799" i="1" s="1"/>
  <c r="L11799" i="1"/>
  <c r="K11799" i="1"/>
  <c r="P11798" i="1"/>
  <c r="O11798" i="1"/>
  <c r="N11798" i="1"/>
  <c r="M11798" i="1" s="1"/>
  <c r="Q11798" i="1" s="1"/>
  <c r="L11798" i="1"/>
  <c r="K11798" i="1"/>
  <c r="P11797" i="1"/>
  <c r="O11797" i="1"/>
  <c r="N11797" i="1"/>
  <c r="M11797" i="1"/>
  <c r="Q11797" i="1" s="1"/>
  <c r="L11797" i="1"/>
  <c r="K11797" i="1"/>
  <c r="P11796" i="1"/>
  <c r="O11796" i="1"/>
  <c r="N11796" i="1"/>
  <c r="M11796" i="1"/>
  <c r="L11796" i="1"/>
  <c r="K11796" i="1"/>
  <c r="P11795" i="1"/>
  <c r="O11795" i="1"/>
  <c r="N11795" i="1"/>
  <c r="M11795" i="1" s="1"/>
  <c r="Q11795" i="1" s="1"/>
  <c r="L11795" i="1"/>
  <c r="K11795" i="1"/>
  <c r="P11794" i="1"/>
  <c r="O11794" i="1"/>
  <c r="N11794" i="1"/>
  <c r="M11794" i="1" s="1"/>
  <c r="Q11794" i="1" s="1"/>
  <c r="L11794" i="1"/>
  <c r="K11794" i="1"/>
  <c r="P11793" i="1"/>
  <c r="O11793" i="1"/>
  <c r="N11793" i="1"/>
  <c r="M11793" i="1"/>
  <c r="Q11793" i="1" s="1"/>
  <c r="L11793" i="1"/>
  <c r="K11793" i="1"/>
  <c r="P11792" i="1"/>
  <c r="O11792" i="1"/>
  <c r="N11792" i="1"/>
  <c r="M11792" i="1"/>
  <c r="Q11792" i="1" s="1"/>
  <c r="L11792" i="1"/>
  <c r="K11792" i="1"/>
  <c r="P11791" i="1"/>
  <c r="O11791" i="1"/>
  <c r="N11791" i="1"/>
  <c r="M11791" i="1" s="1"/>
  <c r="Q11791" i="1" s="1"/>
  <c r="L11791" i="1"/>
  <c r="K11791" i="1"/>
  <c r="P11790" i="1"/>
  <c r="O11790" i="1"/>
  <c r="N11790" i="1"/>
  <c r="M11790" i="1" s="1"/>
  <c r="Q11790" i="1" s="1"/>
  <c r="L11790" i="1"/>
  <c r="K11790" i="1"/>
  <c r="P11789" i="1"/>
  <c r="O11789" i="1"/>
  <c r="N11789" i="1"/>
  <c r="M11789" i="1"/>
  <c r="Q11789" i="1" s="1"/>
  <c r="L11789" i="1"/>
  <c r="K11789" i="1"/>
  <c r="P11788" i="1"/>
  <c r="O11788" i="1"/>
  <c r="N11788" i="1"/>
  <c r="M11788" i="1"/>
  <c r="L11788" i="1"/>
  <c r="K11788" i="1"/>
  <c r="P11787" i="1"/>
  <c r="O11787" i="1"/>
  <c r="N11787" i="1"/>
  <c r="M11787" i="1" s="1"/>
  <c r="Q11787" i="1" s="1"/>
  <c r="L11787" i="1"/>
  <c r="K11787" i="1"/>
  <c r="P11786" i="1"/>
  <c r="O11786" i="1"/>
  <c r="N11786" i="1"/>
  <c r="M11786" i="1" s="1"/>
  <c r="Q11786" i="1" s="1"/>
  <c r="L11786" i="1"/>
  <c r="K11786" i="1"/>
  <c r="P11785" i="1"/>
  <c r="O11785" i="1"/>
  <c r="N11785" i="1"/>
  <c r="M11785" i="1"/>
  <c r="Q11785" i="1" s="1"/>
  <c r="L11785" i="1"/>
  <c r="K11785" i="1"/>
  <c r="P11784" i="1"/>
  <c r="O11784" i="1"/>
  <c r="N11784" i="1"/>
  <c r="M11784" i="1"/>
  <c r="Q11784" i="1" s="1"/>
  <c r="L11784" i="1"/>
  <c r="K11784" i="1"/>
  <c r="P11783" i="1"/>
  <c r="O11783" i="1"/>
  <c r="N11783" i="1"/>
  <c r="M11783" i="1" s="1"/>
  <c r="Q11783" i="1" s="1"/>
  <c r="L11783" i="1"/>
  <c r="K11783" i="1"/>
  <c r="P11782" i="1"/>
  <c r="O11782" i="1"/>
  <c r="N11782" i="1"/>
  <c r="M11782" i="1" s="1"/>
  <c r="Q11782" i="1" s="1"/>
  <c r="L11782" i="1"/>
  <c r="K11782" i="1"/>
  <c r="P11781" i="1"/>
  <c r="O11781" i="1"/>
  <c r="N11781" i="1"/>
  <c r="M11781" i="1"/>
  <c r="Q11781" i="1" s="1"/>
  <c r="L11781" i="1"/>
  <c r="K11781" i="1"/>
  <c r="P11780" i="1"/>
  <c r="O11780" i="1"/>
  <c r="N11780" i="1"/>
  <c r="M11780" i="1"/>
  <c r="L11780" i="1"/>
  <c r="K11780" i="1"/>
  <c r="P11779" i="1"/>
  <c r="O11779" i="1"/>
  <c r="N11779" i="1"/>
  <c r="M11779" i="1" s="1"/>
  <c r="Q11779" i="1" s="1"/>
  <c r="L11779" i="1"/>
  <c r="K11779" i="1"/>
  <c r="P11778" i="1"/>
  <c r="O11778" i="1"/>
  <c r="N11778" i="1"/>
  <c r="M11778" i="1" s="1"/>
  <c r="Q11778" i="1" s="1"/>
  <c r="L11778" i="1"/>
  <c r="K11778" i="1"/>
  <c r="P11777" i="1"/>
  <c r="O11777" i="1"/>
  <c r="N11777" i="1"/>
  <c r="M11777" i="1"/>
  <c r="Q11777" i="1" s="1"/>
  <c r="L11777" i="1"/>
  <c r="K11777" i="1"/>
  <c r="P11776" i="1"/>
  <c r="O11776" i="1"/>
  <c r="N11776" i="1"/>
  <c r="M11776" i="1"/>
  <c r="Q11776" i="1" s="1"/>
  <c r="L11776" i="1"/>
  <c r="K11776" i="1"/>
  <c r="P11775" i="1"/>
  <c r="O11775" i="1"/>
  <c r="N11775" i="1"/>
  <c r="M11775" i="1" s="1"/>
  <c r="Q11775" i="1" s="1"/>
  <c r="L11775" i="1"/>
  <c r="K11775" i="1"/>
  <c r="P11774" i="1"/>
  <c r="O11774" i="1"/>
  <c r="N11774" i="1"/>
  <c r="M11774" i="1" s="1"/>
  <c r="Q11774" i="1" s="1"/>
  <c r="L11774" i="1"/>
  <c r="K11774" i="1"/>
  <c r="P11773" i="1"/>
  <c r="O11773" i="1"/>
  <c r="N11773" i="1"/>
  <c r="M11773" i="1"/>
  <c r="Q11773" i="1" s="1"/>
  <c r="L11773" i="1"/>
  <c r="K11773" i="1"/>
  <c r="P11772" i="1"/>
  <c r="O11772" i="1"/>
  <c r="N11772" i="1"/>
  <c r="M11772" i="1"/>
  <c r="L11772" i="1"/>
  <c r="K11772" i="1"/>
  <c r="P11771" i="1"/>
  <c r="O11771" i="1"/>
  <c r="N11771" i="1"/>
  <c r="M11771" i="1" s="1"/>
  <c r="Q11771" i="1" s="1"/>
  <c r="L11771" i="1"/>
  <c r="K11771" i="1"/>
  <c r="P11770" i="1"/>
  <c r="O11770" i="1"/>
  <c r="N11770" i="1"/>
  <c r="M11770" i="1" s="1"/>
  <c r="Q11770" i="1" s="1"/>
  <c r="L11770" i="1"/>
  <c r="K11770" i="1"/>
  <c r="P11769" i="1"/>
  <c r="O11769" i="1"/>
  <c r="N11769" i="1"/>
  <c r="M11769" i="1"/>
  <c r="Q11769" i="1" s="1"/>
  <c r="L11769" i="1"/>
  <c r="K11769" i="1"/>
  <c r="P11768" i="1"/>
  <c r="O11768" i="1"/>
  <c r="N11768" i="1"/>
  <c r="M11768" i="1"/>
  <c r="Q11768" i="1" s="1"/>
  <c r="L11768" i="1"/>
  <c r="K11768" i="1"/>
  <c r="P11767" i="1"/>
  <c r="O11767" i="1"/>
  <c r="N11767" i="1"/>
  <c r="M11767" i="1" s="1"/>
  <c r="Q11767" i="1" s="1"/>
  <c r="L11767" i="1"/>
  <c r="K11767" i="1"/>
  <c r="P11766" i="1"/>
  <c r="O11766" i="1"/>
  <c r="N11766" i="1"/>
  <c r="M11766" i="1" s="1"/>
  <c r="Q11766" i="1" s="1"/>
  <c r="L11766" i="1"/>
  <c r="K11766" i="1"/>
  <c r="P11765" i="1"/>
  <c r="O11765" i="1"/>
  <c r="N11765" i="1"/>
  <c r="M11765" i="1"/>
  <c r="Q11765" i="1" s="1"/>
  <c r="L11765" i="1"/>
  <c r="K11765" i="1"/>
  <c r="P11764" i="1"/>
  <c r="O11764" i="1"/>
  <c r="N11764" i="1"/>
  <c r="M11764" i="1"/>
  <c r="L11764" i="1"/>
  <c r="K11764" i="1"/>
  <c r="P11763" i="1"/>
  <c r="O11763" i="1"/>
  <c r="N11763" i="1"/>
  <c r="M11763" i="1" s="1"/>
  <c r="Q11763" i="1" s="1"/>
  <c r="L11763" i="1"/>
  <c r="K11763" i="1"/>
  <c r="P11762" i="1"/>
  <c r="O11762" i="1"/>
  <c r="N11762" i="1"/>
  <c r="M11762" i="1" s="1"/>
  <c r="Q11762" i="1" s="1"/>
  <c r="L11762" i="1"/>
  <c r="K11762" i="1"/>
  <c r="P11761" i="1"/>
  <c r="O11761" i="1"/>
  <c r="N11761" i="1"/>
  <c r="M11761" i="1"/>
  <c r="Q11761" i="1" s="1"/>
  <c r="L11761" i="1"/>
  <c r="K11761" i="1"/>
  <c r="P11760" i="1"/>
  <c r="O11760" i="1"/>
  <c r="N11760" i="1"/>
  <c r="M11760" i="1"/>
  <c r="Q11760" i="1" s="1"/>
  <c r="L11760" i="1"/>
  <c r="K11760" i="1"/>
  <c r="P11759" i="1"/>
  <c r="O11759" i="1"/>
  <c r="N11759" i="1"/>
  <c r="M11759" i="1" s="1"/>
  <c r="Q11759" i="1" s="1"/>
  <c r="L11759" i="1"/>
  <c r="K11759" i="1"/>
  <c r="P11758" i="1"/>
  <c r="O11758" i="1"/>
  <c r="N11758" i="1"/>
  <c r="M11758" i="1" s="1"/>
  <c r="Q11758" i="1" s="1"/>
  <c r="L11758" i="1"/>
  <c r="K11758" i="1"/>
  <c r="P11757" i="1"/>
  <c r="O11757" i="1"/>
  <c r="N11757" i="1"/>
  <c r="M11757" i="1"/>
  <c r="Q11757" i="1" s="1"/>
  <c r="L11757" i="1"/>
  <c r="K11757" i="1"/>
  <c r="P11756" i="1"/>
  <c r="O11756" i="1"/>
  <c r="N11756" i="1"/>
  <c r="M11756" i="1"/>
  <c r="L11756" i="1"/>
  <c r="K11756" i="1"/>
  <c r="P11755" i="1"/>
  <c r="O11755" i="1"/>
  <c r="N11755" i="1"/>
  <c r="M11755" i="1" s="1"/>
  <c r="Q11755" i="1" s="1"/>
  <c r="L11755" i="1"/>
  <c r="K11755" i="1"/>
  <c r="P11754" i="1"/>
  <c r="O11754" i="1"/>
  <c r="N11754" i="1"/>
  <c r="M11754" i="1" s="1"/>
  <c r="Q11754" i="1" s="1"/>
  <c r="L11754" i="1"/>
  <c r="K11754" i="1"/>
  <c r="P11753" i="1"/>
  <c r="O11753" i="1"/>
  <c r="N11753" i="1"/>
  <c r="M11753" i="1"/>
  <c r="Q11753" i="1" s="1"/>
  <c r="L11753" i="1"/>
  <c r="K11753" i="1"/>
  <c r="P11752" i="1"/>
  <c r="O11752" i="1"/>
  <c r="N11752" i="1"/>
  <c r="M11752" i="1"/>
  <c r="Q11752" i="1" s="1"/>
  <c r="L11752" i="1"/>
  <c r="K11752" i="1"/>
  <c r="P11751" i="1"/>
  <c r="O11751" i="1"/>
  <c r="N11751" i="1"/>
  <c r="M11751" i="1" s="1"/>
  <c r="Q11751" i="1" s="1"/>
  <c r="L11751" i="1"/>
  <c r="K11751" i="1"/>
  <c r="P11750" i="1"/>
  <c r="O11750" i="1"/>
  <c r="N11750" i="1"/>
  <c r="M11750" i="1" s="1"/>
  <c r="Q11750" i="1" s="1"/>
  <c r="L11750" i="1"/>
  <c r="K11750" i="1"/>
  <c r="P11749" i="1"/>
  <c r="O11749" i="1"/>
  <c r="N11749" i="1"/>
  <c r="M11749" i="1"/>
  <c r="Q11749" i="1" s="1"/>
  <c r="L11749" i="1"/>
  <c r="K11749" i="1"/>
  <c r="P11748" i="1"/>
  <c r="O11748" i="1"/>
  <c r="N11748" i="1"/>
  <c r="M11748" i="1"/>
  <c r="L11748" i="1"/>
  <c r="K11748" i="1"/>
  <c r="P11747" i="1"/>
  <c r="O11747" i="1"/>
  <c r="N11747" i="1"/>
  <c r="M11747" i="1" s="1"/>
  <c r="Q11747" i="1" s="1"/>
  <c r="L11747" i="1"/>
  <c r="K11747" i="1"/>
  <c r="P11746" i="1"/>
  <c r="O11746" i="1"/>
  <c r="N11746" i="1"/>
  <c r="M11746" i="1" s="1"/>
  <c r="Q11746" i="1" s="1"/>
  <c r="L11746" i="1"/>
  <c r="K11746" i="1"/>
  <c r="P11745" i="1"/>
  <c r="O11745" i="1"/>
  <c r="N11745" i="1"/>
  <c r="M11745" i="1"/>
  <c r="Q11745" i="1" s="1"/>
  <c r="L11745" i="1"/>
  <c r="K11745" i="1"/>
  <c r="P11744" i="1"/>
  <c r="O11744" i="1"/>
  <c r="N11744" i="1"/>
  <c r="M11744" i="1"/>
  <c r="Q11744" i="1" s="1"/>
  <c r="L11744" i="1"/>
  <c r="K11744" i="1"/>
  <c r="P11743" i="1"/>
  <c r="O11743" i="1"/>
  <c r="N11743" i="1"/>
  <c r="M11743" i="1" s="1"/>
  <c r="Q11743" i="1" s="1"/>
  <c r="L11743" i="1"/>
  <c r="K11743" i="1"/>
  <c r="P11742" i="1"/>
  <c r="O11742" i="1"/>
  <c r="N11742" i="1"/>
  <c r="M11742" i="1" s="1"/>
  <c r="Q11742" i="1" s="1"/>
  <c r="L11742" i="1"/>
  <c r="K11742" i="1"/>
  <c r="P11741" i="1"/>
  <c r="O11741" i="1"/>
  <c r="N11741" i="1"/>
  <c r="M11741" i="1"/>
  <c r="Q11741" i="1" s="1"/>
  <c r="L11741" i="1"/>
  <c r="K11741" i="1"/>
  <c r="P11740" i="1"/>
  <c r="O11740" i="1"/>
  <c r="N11740" i="1"/>
  <c r="M11740" i="1"/>
  <c r="L11740" i="1"/>
  <c r="K11740" i="1"/>
  <c r="P11739" i="1"/>
  <c r="O11739" i="1"/>
  <c r="N11739" i="1"/>
  <c r="M11739" i="1" s="1"/>
  <c r="Q11739" i="1" s="1"/>
  <c r="L11739" i="1"/>
  <c r="K11739" i="1"/>
  <c r="P11738" i="1"/>
  <c r="O11738" i="1"/>
  <c r="N11738" i="1"/>
  <c r="M11738" i="1" s="1"/>
  <c r="Q11738" i="1" s="1"/>
  <c r="L11738" i="1"/>
  <c r="K11738" i="1"/>
  <c r="P11737" i="1"/>
  <c r="O11737" i="1"/>
  <c r="N11737" i="1"/>
  <c r="M11737" i="1"/>
  <c r="Q11737" i="1" s="1"/>
  <c r="L11737" i="1"/>
  <c r="K11737" i="1"/>
  <c r="P11736" i="1"/>
  <c r="O11736" i="1"/>
  <c r="N11736" i="1"/>
  <c r="M11736" i="1"/>
  <c r="Q11736" i="1" s="1"/>
  <c r="L11736" i="1"/>
  <c r="K11736" i="1"/>
  <c r="P11735" i="1"/>
  <c r="O11735" i="1"/>
  <c r="N11735" i="1"/>
  <c r="M11735" i="1" s="1"/>
  <c r="Q11735" i="1" s="1"/>
  <c r="L11735" i="1"/>
  <c r="K11735" i="1"/>
  <c r="P11734" i="1"/>
  <c r="O11734" i="1"/>
  <c r="N11734" i="1"/>
  <c r="M11734" i="1" s="1"/>
  <c r="Q11734" i="1" s="1"/>
  <c r="L11734" i="1"/>
  <c r="K11734" i="1"/>
  <c r="P11733" i="1"/>
  <c r="O11733" i="1"/>
  <c r="N11733" i="1"/>
  <c r="M11733" i="1"/>
  <c r="Q11733" i="1" s="1"/>
  <c r="L11733" i="1"/>
  <c r="K11733" i="1"/>
  <c r="P11732" i="1"/>
  <c r="O11732" i="1"/>
  <c r="N11732" i="1"/>
  <c r="M11732" i="1"/>
  <c r="L11732" i="1"/>
  <c r="K11732" i="1"/>
  <c r="P11731" i="1"/>
  <c r="O11731" i="1"/>
  <c r="N11731" i="1"/>
  <c r="M11731" i="1" s="1"/>
  <c r="Q11731" i="1" s="1"/>
  <c r="L11731" i="1"/>
  <c r="K11731" i="1"/>
  <c r="P11730" i="1"/>
  <c r="O11730" i="1"/>
  <c r="N11730" i="1"/>
  <c r="M11730" i="1" s="1"/>
  <c r="Q11730" i="1" s="1"/>
  <c r="L11730" i="1"/>
  <c r="K11730" i="1"/>
  <c r="P11729" i="1"/>
  <c r="O11729" i="1"/>
  <c r="N11729" i="1"/>
  <c r="M11729" i="1"/>
  <c r="Q11729" i="1" s="1"/>
  <c r="L11729" i="1"/>
  <c r="K11729" i="1"/>
  <c r="P11728" i="1"/>
  <c r="O11728" i="1"/>
  <c r="N11728" i="1"/>
  <c r="M11728" i="1"/>
  <c r="Q11728" i="1" s="1"/>
  <c r="L11728" i="1"/>
  <c r="K11728" i="1"/>
  <c r="P11727" i="1"/>
  <c r="O11727" i="1"/>
  <c r="N11727" i="1"/>
  <c r="M11727" i="1" s="1"/>
  <c r="Q11727" i="1" s="1"/>
  <c r="L11727" i="1"/>
  <c r="K11727" i="1"/>
  <c r="P11726" i="1"/>
  <c r="O11726" i="1"/>
  <c r="N11726" i="1"/>
  <c r="M11726" i="1" s="1"/>
  <c r="Q11726" i="1" s="1"/>
  <c r="L11726" i="1"/>
  <c r="K11726" i="1"/>
  <c r="P11725" i="1"/>
  <c r="O11725" i="1"/>
  <c r="N11725" i="1"/>
  <c r="M11725" i="1"/>
  <c r="Q11725" i="1" s="1"/>
  <c r="L11725" i="1"/>
  <c r="K11725" i="1"/>
  <c r="P11724" i="1"/>
  <c r="O11724" i="1"/>
  <c r="N11724" i="1"/>
  <c r="M11724" i="1"/>
  <c r="L11724" i="1"/>
  <c r="K11724" i="1"/>
  <c r="P11723" i="1"/>
  <c r="O11723" i="1"/>
  <c r="N11723" i="1"/>
  <c r="M11723" i="1" s="1"/>
  <c r="Q11723" i="1" s="1"/>
  <c r="L11723" i="1"/>
  <c r="K11723" i="1"/>
  <c r="P11722" i="1"/>
  <c r="O11722" i="1"/>
  <c r="N11722" i="1"/>
  <c r="M11722" i="1"/>
  <c r="Q11722" i="1" s="1"/>
  <c r="L11722" i="1"/>
  <c r="K11722" i="1"/>
  <c r="P11721" i="1"/>
  <c r="O11721" i="1"/>
  <c r="N11721" i="1"/>
  <c r="M11721" i="1" s="1"/>
  <c r="Q11721" i="1" s="1"/>
  <c r="L11721" i="1"/>
  <c r="K11721" i="1"/>
  <c r="P11720" i="1"/>
  <c r="O11720" i="1"/>
  <c r="N11720" i="1"/>
  <c r="M11720" i="1"/>
  <c r="Q11720" i="1" s="1"/>
  <c r="L11720" i="1"/>
  <c r="K11720" i="1"/>
  <c r="P11719" i="1"/>
  <c r="O11719" i="1"/>
  <c r="N11719" i="1"/>
  <c r="M11719" i="1" s="1"/>
  <c r="L11719" i="1"/>
  <c r="K11719" i="1"/>
  <c r="P11718" i="1"/>
  <c r="O11718" i="1"/>
  <c r="N11718" i="1"/>
  <c r="M11718" i="1" s="1"/>
  <c r="Q11718" i="1" s="1"/>
  <c r="L11718" i="1"/>
  <c r="K11718" i="1"/>
  <c r="P11717" i="1"/>
  <c r="O11717" i="1"/>
  <c r="N11717" i="1"/>
  <c r="M11717" i="1"/>
  <c r="Q11717" i="1" s="1"/>
  <c r="L11717" i="1"/>
  <c r="K11717" i="1"/>
  <c r="P11716" i="1"/>
  <c r="O11716" i="1"/>
  <c r="N11716" i="1"/>
  <c r="M11716" i="1"/>
  <c r="Q11716" i="1" s="1"/>
  <c r="L11716" i="1"/>
  <c r="K11716" i="1"/>
  <c r="P11715" i="1"/>
  <c r="O11715" i="1"/>
  <c r="N11715" i="1"/>
  <c r="M11715" i="1" s="1"/>
  <c r="Q11715" i="1" s="1"/>
  <c r="L11715" i="1"/>
  <c r="K11715" i="1"/>
  <c r="P11714" i="1"/>
  <c r="O11714" i="1"/>
  <c r="N11714" i="1"/>
  <c r="M11714" i="1"/>
  <c r="Q11714" i="1" s="1"/>
  <c r="L11714" i="1"/>
  <c r="K11714" i="1"/>
  <c r="P11713" i="1"/>
  <c r="O11713" i="1"/>
  <c r="N11713" i="1"/>
  <c r="M11713" i="1" s="1"/>
  <c r="Q11713" i="1" s="1"/>
  <c r="L11713" i="1"/>
  <c r="K11713" i="1"/>
  <c r="P11712" i="1"/>
  <c r="O11712" i="1"/>
  <c r="N11712" i="1"/>
  <c r="M11712" i="1"/>
  <c r="Q11712" i="1" s="1"/>
  <c r="L11712" i="1"/>
  <c r="K11712" i="1"/>
  <c r="P11711" i="1"/>
  <c r="O11711" i="1"/>
  <c r="N11711" i="1"/>
  <c r="M11711" i="1" s="1"/>
  <c r="L11711" i="1"/>
  <c r="K11711" i="1"/>
  <c r="P11710" i="1"/>
  <c r="O11710" i="1"/>
  <c r="N11710" i="1"/>
  <c r="M11710" i="1" s="1"/>
  <c r="Q11710" i="1" s="1"/>
  <c r="L11710" i="1"/>
  <c r="K11710" i="1"/>
  <c r="P11709" i="1"/>
  <c r="O11709" i="1"/>
  <c r="N11709" i="1"/>
  <c r="M11709" i="1"/>
  <c r="Q11709" i="1" s="1"/>
  <c r="L11709" i="1"/>
  <c r="K11709" i="1"/>
  <c r="P11708" i="1"/>
  <c r="O11708" i="1"/>
  <c r="N11708" i="1"/>
  <c r="M11708" i="1"/>
  <c r="L11708" i="1"/>
  <c r="K11708" i="1"/>
  <c r="P11707" i="1"/>
  <c r="O11707" i="1"/>
  <c r="N11707" i="1"/>
  <c r="M11707" i="1" s="1"/>
  <c r="Q11707" i="1" s="1"/>
  <c r="L11707" i="1"/>
  <c r="K11707" i="1"/>
  <c r="P11706" i="1"/>
  <c r="O11706" i="1"/>
  <c r="N11706" i="1"/>
  <c r="M11706" i="1"/>
  <c r="Q11706" i="1" s="1"/>
  <c r="L11706" i="1"/>
  <c r="K11706" i="1"/>
  <c r="P11705" i="1"/>
  <c r="O11705" i="1"/>
  <c r="N11705" i="1"/>
  <c r="M11705" i="1" s="1"/>
  <c r="Q11705" i="1" s="1"/>
  <c r="L11705" i="1"/>
  <c r="K11705" i="1"/>
  <c r="P11704" i="1"/>
  <c r="O11704" i="1"/>
  <c r="N11704" i="1"/>
  <c r="M11704" i="1"/>
  <c r="Q11704" i="1" s="1"/>
  <c r="L11704" i="1"/>
  <c r="K11704" i="1"/>
  <c r="P11703" i="1"/>
  <c r="O11703" i="1"/>
  <c r="N11703" i="1"/>
  <c r="M11703" i="1" s="1"/>
  <c r="L11703" i="1"/>
  <c r="K11703" i="1"/>
  <c r="P11702" i="1"/>
  <c r="O11702" i="1"/>
  <c r="N11702" i="1"/>
  <c r="M11702" i="1" s="1"/>
  <c r="Q11702" i="1" s="1"/>
  <c r="L11702" i="1"/>
  <c r="K11702" i="1"/>
  <c r="P11701" i="1"/>
  <c r="O11701" i="1"/>
  <c r="N11701" i="1"/>
  <c r="M11701" i="1"/>
  <c r="Q11701" i="1" s="1"/>
  <c r="L11701" i="1"/>
  <c r="K11701" i="1"/>
  <c r="P11700" i="1"/>
  <c r="O11700" i="1"/>
  <c r="N11700" i="1"/>
  <c r="M11700" i="1"/>
  <c r="Q11700" i="1" s="1"/>
  <c r="L11700" i="1"/>
  <c r="K11700" i="1"/>
  <c r="P11699" i="1"/>
  <c r="O11699" i="1"/>
  <c r="N11699" i="1"/>
  <c r="M11699" i="1" s="1"/>
  <c r="Q11699" i="1" s="1"/>
  <c r="L11699" i="1"/>
  <c r="K11699" i="1"/>
  <c r="P11698" i="1"/>
  <c r="O11698" i="1"/>
  <c r="N11698" i="1"/>
  <c r="M11698" i="1"/>
  <c r="Q11698" i="1" s="1"/>
  <c r="L11698" i="1"/>
  <c r="K11698" i="1"/>
  <c r="P11697" i="1"/>
  <c r="O11697" i="1"/>
  <c r="N11697" i="1"/>
  <c r="M11697" i="1" s="1"/>
  <c r="Q11697" i="1" s="1"/>
  <c r="L11697" i="1"/>
  <c r="K11697" i="1"/>
  <c r="P11696" i="1"/>
  <c r="O11696" i="1"/>
  <c r="N11696" i="1"/>
  <c r="M11696" i="1"/>
  <c r="Q11696" i="1" s="1"/>
  <c r="L11696" i="1"/>
  <c r="K11696" i="1"/>
  <c r="P11695" i="1"/>
  <c r="O11695" i="1"/>
  <c r="N11695" i="1"/>
  <c r="M11695" i="1" s="1"/>
  <c r="L11695" i="1"/>
  <c r="K11695" i="1"/>
  <c r="P11694" i="1"/>
  <c r="O11694" i="1"/>
  <c r="N11694" i="1"/>
  <c r="M11694" i="1" s="1"/>
  <c r="Q11694" i="1" s="1"/>
  <c r="L11694" i="1"/>
  <c r="K11694" i="1"/>
  <c r="P11693" i="1"/>
  <c r="O11693" i="1"/>
  <c r="N11693" i="1"/>
  <c r="M11693" i="1"/>
  <c r="Q11693" i="1" s="1"/>
  <c r="L11693" i="1"/>
  <c r="K11693" i="1"/>
  <c r="P11692" i="1"/>
  <c r="O11692" i="1"/>
  <c r="N11692" i="1"/>
  <c r="M11692" i="1"/>
  <c r="L11692" i="1"/>
  <c r="K11692" i="1"/>
  <c r="P11691" i="1"/>
  <c r="O11691" i="1"/>
  <c r="N11691" i="1"/>
  <c r="M11691" i="1" s="1"/>
  <c r="Q11691" i="1" s="1"/>
  <c r="L11691" i="1"/>
  <c r="K11691" i="1"/>
  <c r="P11690" i="1"/>
  <c r="O11690" i="1"/>
  <c r="N11690" i="1"/>
  <c r="M11690" i="1" s="1"/>
  <c r="Q11690" i="1" s="1"/>
  <c r="L11690" i="1"/>
  <c r="K11690" i="1"/>
  <c r="P11689" i="1"/>
  <c r="O11689" i="1"/>
  <c r="N11689" i="1"/>
  <c r="M11689" i="1"/>
  <c r="Q11689" i="1" s="1"/>
  <c r="L11689" i="1"/>
  <c r="K11689" i="1"/>
  <c r="P11688" i="1"/>
  <c r="O11688" i="1"/>
  <c r="N11688" i="1"/>
  <c r="M11688" i="1"/>
  <c r="Q11688" i="1" s="1"/>
  <c r="L11688" i="1"/>
  <c r="K11688" i="1"/>
  <c r="P11687" i="1"/>
  <c r="O11687" i="1"/>
  <c r="N11687" i="1"/>
  <c r="M11687" i="1" s="1"/>
  <c r="Q11687" i="1" s="1"/>
  <c r="L11687" i="1"/>
  <c r="K11687" i="1"/>
  <c r="P11686" i="1"/>
  <c r="O11686" i="1"/>
  <c r="N11686" i="1"/>
  <c r="M11686" i="1" s="1"/>
  <c r="Q11686" i="1" s="1"/>
  <c r="L11686" i="1"/>
  <c r="K11686" i="1"/>
  <c r="P11685" i="1"/>
  <c r="O11685" i="1"/>
  <c r="N11685" i="1"/>
  <c r="M11685" i="1"/>
  <c r="Q11685" i="1" s="1"/>
  <c r="L11685" i="1"/>
  <c r="K11685" i="1"/>
  <c r="P11684" i="1"/>
  <c r="O11684" i="1"/>
  <c r="N11684" i="1"/>
  <c r="M11684" i="1"/>
  <c r="L11684" i="1"/>
  <c r="K11684" i="1"/>
  <c r="P11683" i="1"/>
  <c r="O11683" i="1"/>
  <c r="N11683" i="1"/>
  <c r="M11683" i="1" s="1"/>
  <c r="Q11683" i="1" s="1"/>
  <c r="L11683" i="1"/>
  <c r="K11683" i="1"/>
  <c r="P11682" i="1"/>
  <c r="O11682" i="1"/>
  <c r="N11682" i="1"/>
  <c r="M11682" i="1" s="1"/>
  <c r="Q11682" i="1" s="1"/>
  <c r="L11682" i="1"/>
  <c r="K11682" i="1"/>
  <c r="P11681" i="1"/>
  <c r="O11681" i="1"/>
  <c r="N11681" i="1"/>
  <c r="M11681" i="1"/>
  <c r="Q11681" i="1" s="1"/>
  <c r="L11681" i="1"/>
  <c r="K11681" i="1"/>
  <c r="P11680" i="1"/>
  <c r="O11680" i="1"/>
  <c r="N11680" i="1"/>
  <c r="M11680" i="1"/>
  <c r="Q11680" i="1" s="1"/>
  <c r="L11680" i="1"/>
  <c r="K11680" i="1"/>
  <c r="P11679" i="1"/>
  <c r="O11679" i="1"/>
  <c r="N11679" i="1"/>
  <c r="M11679" i="1" s="1"/>
  <c r="Q11679" i="1" s="1"/>
  <c r="L11679" i="1"/>
  <c r="K11679" i="1"/>
  <c r="P11678" i="1"/>
  <c r="O11678" i="1"/>
  <c r="N11678" i="1"/>
  <c r="M11678" i="1" s="1"/>
  <c r="Q11678" i="1" s="1"/>
  <c r="L11678" i="1"/>
  <c r="K11678" i="1"/>
  <c r="P11677" i="1"/>
  <c r="O11677" i="1"/>
  <c r="N11677" i="1"/>
  <c r="M11677" i="1"/>
  <c r="Q11677" i="1" s="1"/>
  <c r="L11677" i="1"/>
  <c r="K11677" i="1"/>
  <c r="P11676" i="1"/>
  <c r="O11676" i="1"/>
  <c r="N11676" i="1"/>
  <c r="M11676" i="1"/>
  <c r="L11676" i="1"/>
  <c r="K11676" i="1"/>
  <c r="P11675" i="1"/>
  <c r="O11675" i="1"/>
  <c r="N11675" i="1"/>
  <c r="M11675" i="1" s="1"/>
  <c r="Q11675" i="1" s="1"/>
  <c r="L11675" i="1"/>
  <c r="K11675" i="1"/>
  <c r="P11674" i="1"/>
  <c r="O11674" i="1"/>
  <c r="N11674" i="1"/>
  <c r="M11674" i="1" s="1"/>
  <c r="Q11674" i="1" s="1"/>
  <c r="L11674" i="1"/>
  <c r="K11674" i="1"/>
  <c r="P11673" i="1"/>
  <c r="O11673" i="1"/>
  <c r="N11673" i="1"/>
  <c r="M11673" i="1"/>
  <c r="Q11673" i="1" s="1"/>
  <c r="L11673" i="1"/>
  <c r="K11673" i="1"/>
  <c r="P11672" i="1"/>
  <c r="O11672" i="1"/>
  <c r="N11672" i="1"/>
  <c r="M11672" i="1"/>
  <c r="Q11672" i="1" s="1"/>
  <c r="L11672" i="1"/>
  <c r="K11672" i="1"/>
  <c r="P11671" i="1"/>
  <c r="O11671" i="1"/>
  <c r="N11671" i="1"/>
  <c r="M11671" i="1" s="1"/>
  <c r="Q11671" i="1" s="1"/>
  <c r="L11671" i="1"/>
  <c r="K11671" i="1"/>
  <c r="P11670" i="1"/>
  <c r="O11670" i="1"/>
  <c r="N11670" i="1"/>
  <c r="M11670" i="1" s="1"/>
  <c r="Q11670" i="1" s="1"/>
  <c r="L11670" i="1"/>
  <c r="K11670" i="1"/>
  <c r="P11669" i="1"/>
  <c r="O11669" i="1"/>
  <c r="N11669" i="1"/>
  <c r="M11669" i="1"/>
  <c r="Q11669" i="1" s="1"/>
  <c r="L11669" i="1"/>
  <c r="K11669" i="1"/>
  <c r="P11668" i="1"/>
  <c r="O11668" i="1"/>
  <c r="N11668" i="1"/>
  <c r="M11668" i="1"/>
  <c r="L11668" i="1"/>
  <c r="K11668" i="1"/>
  <c r="P11667" i="1"/>
  <c r="O11667" i="1"/>
  <c r="N11667" i="1"/>
  <c r="M11667" i="1" s="1"/>
  <c r="Q11667" i="1" s="1"/>
  <c r="L11667" i="1"/>
  <c r="K11667" i="1"/>
  <c r="P11666" i="1"/>
  <c r="O11666" i="1"/>
  <c r="N11666" i="1"/>
  <c r="M11666" i="1" s="1"/>
  <c r="Q11666" i="1" s="1"/>
  <c r="L11666" i="1"/>
  <c r="K11666" i="1"/>
  <c r="P11665" i="1"/>
  <c r="O11665" i="1"/>
  <c r="N11665" i="1"/>
  <c r="M11665" i="1"/>
  <c r="Q11665" i="1" s="1"/>
  <c r="L11665" i="1"/>
  <c r="K11665" i="1"/>
  <c r="P11664" i="1"/>
  <c r="O11664" i="1"/>
  <c r="N11664" i="1"/>
  <c r="M11664" i="1"/>
  <c r="Q11664" i="1" s="1"/>
  <c r="L11664" i="1"/>
  <c r="K11664" i="1"/>
  <c r="P11663" i="1"/>
  <c r="O11663" i="1"/>
  <c r="N11663" i="1"/>
  <c r="M11663" i="1" s="1"/>
  <c r="Q11663" i="1" s="1"/>
  <c r="L11663" i="1"/>
  <c r="K11663" i="1"/>
  <c r="P11662" i="1"/>
  <c r="O11662" i="1"/>
  <c r="N11662" i="1"/>
  <c r="M11662" i="1" s="1"/>
  <c r="Q11662" i="1" s="1"/>
  <c r="L11662" i="1"/>
  <c r="K11662" i="1"/>
  <c r="P11661" i="1"/>
  <c r="O11661" i="1"/>
  <c r="N11661" i="1"/>
  <c r="M11661" i="1"/>
  <c r="Q11661" i="1" s="1"/>
  <c r="L11661" i="1"/>
  <c r="K11661" i="1"/>
  <c r="P11660" i="1"/>
  <c r="O11660" i="1"/>
  <c r="N11660" i="1"/>
  <c r="M11660" i="1"/>
  <c r="L11660" i="1"/>
  <c r="K11660" i="1"/>
  <c r="P11659" i="1"/>
  <c r="O11659" i="1"/>
  <c r="N11659" i="1"/>
  <c r="M11659" i="1" s="1"/>
  <c r="Q11659" i="1" s="1"/>
  <c r="L11659" i="1"/>
  <c r="K11659" i="1"/>
  <c r="P11658" i="1"/>
  <c r="O11658" i="1"/>
  <c r="N11658" i="1"/>
  <c r="M11658" i="1" s="1"/>
  <c r="Q11658" i="1" s="1"/>
  <c r="L11658" i="1"/>
  <c r="K11658" i="1"/>
  <c r="P11657" i="1"/>
  <c r="O11657" i="1"/>
  <c r="N11657" i="1"/>
  <c r="M11657" i="1"/>
  <c r="Q11657" i="1" s="1"/>
  <c r="L11657" i="1"/>
  <c r="K11657" i="1"/>
  <c r="P11656" i="1"/>
  <c r="O11656" i="1"/>
  <c r="N11656" i="1"/>
  <c r="M11656" i="1"/>
  <c r="Q11656" i="1" s="1"/>
  <c r="L11656" i="1"/>
  <c r="K11656" i="1"/>
  <c r="P11655" i="1"/>
  <c r="O11655" i="1"/>
  <c r="N11655" i="1"/>
  <c r="M11655" i="1" s="1"/>
  <c r="Q11655" i="1" s="1"/>
  <c r="L11655" i="1"/>
  <c r="K11655" i="1"/>
  <c r="P11654" i="1"/>
  <c r="O11654" i="1"/>
  <c r="N11654" i="1"/>
  <c r="M11654" i="1" s="1"/>
  <c r="Q11654" i="1" s="1"/>
  <c r="L11654" i="1"/>
  <c r="K11654" i="1"/>
  <c r="P11653" i="1"/>
  <c r="O11653" i="1"/>
  <c r="N11653" i="1"/>
  <c r="M11653" i="1"/>
  <c r="Q11653" i="1" s="1"/>
  <c r="L11653" i="1"/>
  <c r="K11653" i="1"/>
  <c r="P11652" i="1"/>
  <c r="O11652" i="1"/>
  <c r="N11652" i="1"/>
  <c r="M11652" i="1"/>
  <c r="L11652" i="1"/>
  <c r="K11652" i="1"/>
  <c r="P11651" i="1"/>
  <c r="O11651" i="1"/>
  <c r="N11651" i="1"/>
  <c r="M11651" i="1" s="1"/>
  <c r="Q11651" i="1" s="1"/>
  <c r="L11651" i="1"/>
  <c r="K11651" i="1"/>
  <c r="P11650" i="1"/>
  <c r="O11650" i="1"/>
  <c r="N11650" i="1"/>
  <c r="M11650" i="1" s="1"/>
  <c r="Q11650" i="1" s="1"/>
  <c r="L11650" i="1"/>
  <c r="K11650" i="1"/>
  <c r="P11649" i="1"/>
  <c r="O11649" i="1"/>
  <c r="N11649" i="1"/>
  <c r="M11649" i="1"/>
  <c r="Q11649" i="1" s="1"/>
  <c r="L11649" i="1"/>
  <c r="K11649" i="1"/>
  <c r="P11648" i="1"/>
  <c r="O11648" i="1"/>
  <c r="N11648" i="1"/>
  <c r="M11648" i="1"/>
  <c r="Q11648" i="1" s="1"/>
  <c r="L11648" i="1"/>
  <c r="K11648" i="1"/>
  <c r="P11647" i="1"/>
  <c r="O11647" i="1"/>
  <c r="N11647" i="1"/>
  <c r="M11647" i="1" s="1"/>
  <c r="Q11647" i="1" s="1"/>
  <c r="L11647" i="1"/>
  <c r="K11647" i="1"/>
  <c r="P11646" i="1"/>
  <c r="O11646" i="1"/>
  <c r="N11646" i="1"/>
  <c r="M11646" i="1" s="1"/>
  <c r="Q11646" i="1" s="1"/>
  <c r="L11646" i="1"/>
  <c r="K11646" i="1"/>
  <c r="P11645" i="1"/>
  <c r="O11645" i="1"/>
  <c r="N11645" i="1"/>
  <c r="M11645" i="1"/>
  <c r="Q11645" i="1" s="1"/>
  <c r="L11645" i="1"/>
  <c r="K11645" i="1"/>
  <c r="P11644" i="1"/>
  <c r="O11644" i="1"/>
  <c r="N11644" i="1"/>
  <c r="M11644" i="1"/>
  <c r="L11644" i="1"/>
  <c r="K11644" i="1"/>
  <c r="P11643" i="1"/>
  <c r="O11643" i="1"/>
  <c r="N11643" i="1"/>
  <c r="M11643" i="1" s="1"/>
  <c r="Q11643" i="1" s="1"/>
  <c r="L11643" i="1"/>
  <c r="K11643" i="1"/>
  <c r="P11642" i="1"/>
  <c r="O11642" i="1"/>
  <c r="N11642" i="1"/>
  <c r="M11642" i="1" s="1"/>
  <c r="Q11642" i="1" s="1"/>
  <c r="L11642" i="1"/>
  <c r="K11642" i="1"/>
  <c r="P11641" i="1"/>
  <c r="O11641" i="1"/>
  <c r="N11641" i="1"/>
  <c r="M11641" i="1"/>
  <c r="Q11641" i="1" s="1"/>
  <c r="L11641" i="1"/>
  <c r="K11641" i="1"/>
  <c r="P11640" i="1"/>
  <c r="O11640" i="1"/>
  <c r="N11640" i="1"/>
  <c r="M11640" i="1"/>
  <c r="Q11640" i="1" s="1"/>
  <c r="L11640" i="1"/>
  <c r="K11640" i="1"/>
  <c r="P11639" i="1"/>
  <c r="O11639" i="1"/>
  <c r="N11639" i="1"/>
  <c r="M11639" i="1" s="1"/>
  <c r="Q11639" i="1" s="1"/>
  <c r="L11639" i="1"/>
  <c r="K11639" i="1"/>
  <c r="P11638" i="1"/>
  <c r="O11638" i="1"/>
  <c r="N11638" i="1"/>
  <c r="M11638" i="1" s="1"/>
  <c r="Q11638" i="1" s="1"/>
  <c r="L11638" i="1"/>
  <c r="K11638" i="1"/>
  <c r="P11637" i="1"/>
  <c r="O11637" i="1"/>
  <c r="N11637" i="1"/>
  <c r="M11637" i="1"/>
  <c r="Q11637" i="1" s="1"/>
  <c r="L11637" i="1"/>
  <c r="K11637" i="1"/>
  <c r="P11636" i="1"/>
  <c r="O11636" i="1"/>
  <c r="N11636" i="1"/>
  <c r="M11636" i="1"/>
  <c r="L11636" i="1"/>
  <c r="K11636" i="1"/>
  <c r="P11635" i="1"/>
  <c r="O11635" i="1"/>
  <c r="N11635" i="1"/>
  <c r="M11635" i="1" s="1"/>
  <c r="Q11635" i="1" s="1"/>
  <c r="L11635" i="1"/>
  <c r="K11635" i="1"/>
  <c r="P11634" i="1"/>
  <c r="O11634" i="1"/>
  <c r="N11634" i="1"/>
  <c r="M11634" i="1" s="1"/>
  <c r="Q11634" i="1" s="1"/>
  <c r="L11634" i="1"/>
  <c r="K11634" i="1"/>
  <c r="P11633" i="1"/>
  <c r="O11633" i="1"/>
  <c r="N11633" i="1"/>
  <c r="M11633" i="1"/>
  <c r="Q11633" i="1" s="1"/>
  <c r="L11633" i="1"/>
  <c r="K11633" i="1"/>
  <c r="P11632" i="1"/>
  <c r="O11632" i="1"/>
  <c r="N11632" i="1"/>
  <c r="M11632" i="1"/>
  <c r="Q11632" i="1" s="1"/>
  <c r="L11632" i="1"/>
  <c r="K11632" i="1"/>
  <c r="P11631" i="1"/>
  <c r="O11631" i="1"/>
  <c r="N11631" i="1"/>
  <c r="M11631" i="1" s="1"/>
  <c r="Q11631" i="1" s="1"/>
  <c r="L11631" i="1"/>
  <c r="K11631" i="1"/>
  <c r="P11630" i="1"/>
  <c r="O11630" i="1"/>
  <c r="N11630" i="1"/>
  <c r="M11630" i="1" s="1"/>
  <c r="Q11630" i="1" s="1"/>
  <c r="L11630" i="1"/>
  <c r="K11630" i="1"/>
  <c r="P11629" i="1"/>
  <c r="O11629" i="1"/>
  <c r="N11629" i="1"/>
  <c r="M11629" i="1"/>
  <c r="Q11629" i="1" s="1"/>
  <c r="L11629" i="1"/>
  <c r="K11629" i="1"/>
  <c r="P11628" i="1"/>
  <c r="O11628" i="1"/>
  <c r="N11628" i="1"/>
  <c r="M11628" i="1"/>
  <c r="L11628" i="1"/>
  <c r="K11628" i="1"/>
  <c r="P11627" i="1"/>
  <c r="O11627" i="1"/>
  <c r="N11627" i="1"/>
  <c r="M11627" i="1" s="1"/>
  <c r="Q11627" i="1" s="1"/>
  <c r="L11627" i="1"/>
  <c r="K11627" i="1"/>
  <c r="P11626" i="1"/>
  <c r="O11626" i="1"/>
  <c r="N11626" i="1"/>
  <c r="M11626" i="1" s="1"/>
  <c r="Q11626" i="1" s="1"/>
  <c r="L11626" i="1"/>
  <c r="K11626" i="1"/>
  <c r="P11625" i="1"/>
  <c r="O11625" i="1"/>
  <c r="N11625" i="1"/>
  <c r="M11625" i="1"/>
  <c r="Q11625" i="1" s="1"/>
  <c r="L11625" i="1"/>
  <c r="K11625" i="1"/>
  <c r="P11624" i="1"/>
  <c r="O11624" i="1"/>
  <c r="N11624" i="1"/>
  <c r="M11624" i="1"/>
  <c r="Q11624" i="1" s="1"/>
  <c r="L11624" i="1"/>
  <c r="K11624" i="1"/>
  <c r="P11623" i="1"/>
  <c r="O11623" i="1"/>
  <c r="N11623" i="1"/>
  <c r="M11623" i="1" s="1"/>
  <c r="Q11623" i="1" s="1"/>
  <c r="L11623" i="1"/>
  <c r="K11623" i="1"/>
  <c r="P11622" i="1"/>
  <c r="O11622" i="1"/>
  <c r="N11622" i="1"/>
  <c r="M11622" i="1" s="1"/>
  <c r="Q11622" i="1" s="1"/>
  <c r="L11622" i="1"/>
  <c r="K11622" i="1"/>
  <c r="P11621" i="1"/>
  <c r="O11621" i="1"/>
  <c r="N11621" i="1"/>
  <c r="M11621" i="1"/>
  <c r="Q11621" i="1" s="1"/>
  <c r="L11621" i="1"/>
  <c r="K11621" i="1"/>
  <c r="P11620" i="1"/>
  <c r="O11620" i="1"/>
  <c r="N11620" i="1"/>
  <c r="M11620" i="1"/>
  <c r="L11620" i="1"/>
  <c r="K11620" i="1"/>
  <c r="P11619" i="1"/>
  <c r="O11619" i="1"/>
  <c r="N11619" i="1"/>
  <c r="M11619" i="1" s="1"/>
  <c r="Q11619" i="1" s="1"/>
  <c r="L11619" i="1"/>
  <c r="K11619" i="1"/>
  <c r="P11618" i="1"/>
  <c r="O11618" i="1"/>
  <c r="N11618" i="1"/>
  <c r="M11618" i="1" s="1"/>
  <c r="Q11618" i="1" s="1"/>
  <c r="L11618" i="1"/>
  <c r="K11618" i="1"/>
  <c r="P11617" i="1"/>
  <c r="O11617" i="1"/>
  <c r="N11617" i="1"/>
  <c r="M11617" i="1"/>
  <c r="Q11617" i="1" s="1"/>
  <c r="L11617" i="1"/>
  <c r="K11617" i="1"/>
  <c r="P11616" i="1"/>
  <c r="O11616" i="1"/>
  <c r="N11616" i="1"/>
  <c r="M11616" i="1"/>
  <c r="Q11616" i="1" s="1"/>
  <c r="L11616" i="1"/>
  <c r="K11616" i="1"/>
  <c r="P11615" i="1"/>
  <c r="O11615" i="1"/>
  <c r="N11615" i="1"/>
  <c r="M11615" i="1" s="1"/>
  <c r="Q11615" i="1" s="1"/>
  <c r="L11615" i="1"/>
  <c r="K11615" i="1"/>
  <c r="P11614" i="1"/>
  <c r="O11614" i="1"/>
  <c r="N11614" i="1"/>
  <c r="M11614" i="1" s="1"/>
  <c r="Q11614" i="1" s="1"/>
  <c r="L11614" i="1"/>
  <c r="K11614" i="1"/>
  <c r="P11613" i="1"/>
  <c r="O11613" i="1"/>
  <c r="N11613" i="1"/>
  <c r="M11613" i="1"/>
  <c r="Q11613" i="1" s="1"/>
  <c r="L11613" i="1"/>
  <c r="K11613" i="1"/>
  <c r="P11612" i="1"/>
  <c r="O11612" i="1"/>
  <c r="N11612" i="1"/>
  <c r="M11612" i="1"/>
  <c r="L11612" i="1"/>
  <c r="K11612" i="1"/>
  <c r="P11611" i="1"/>
  <c r="O11611" i="1"/>
  <c r="N11611" i="1"/>
  <c r="M11611" i="1" s="1"/>
  <c r="Q11611" i="1" s="1"/>
  <c r="L11611" i="1"/>
  <c r="K11611" i="1"/>
  <c r="P11610" i="1"/>
  <c r="O11610" i="1"/>
  <c r="N11610" i="1"/>
  <c r="M11610" i="1" s="1"/>
  <c r="Q11610" i="1" s="1"/>
  <c r="L11610" i="1"/>
  <c r="K11610" i="1"/>
  <c r="P11609" i="1"/>
  <c r="O11609" i="1"/>
  <c r="N11609" i="1"/>
  <c r="M11609" i="1"/>
  <c r="Q11609" i="1" s="1"/>
  <c r="L11609" i="1"/>
  <c r="K11609" i="1"/>
  <c r="P11608" i="1"/>
  <c r="O11608" i="1"/>
  <c r="N11608" i="1"/>
  <c r="M11608" i="1"/>
  <c r="Q11608" i="1" s="1"/>
  <c r="L11608" i="1"/>
  <c r="K11608" i="1"/>
  <c r="P11607" i="1"/>
  <c r="O11607" i="1"/>
  <c r="N11607" i="1"/>
  <c r="M11607" i="1" s="1"/>
  <c r="Q11607" i="1" s="1"/>
  <c r="L11607" i="1"/>
  <c r="K11607" i="1"/>
  <c r="P11606" i="1"/>
  <c r="O11606" i="1"/>
  <c r="N11606" i="1"/>
  <c r="M11606" i="1" s="1"/>
  <c r="Q11606" i="1" s="1"/>
  <c r="L11606" i="1"/>
  <c r="K11606" i="1"/>
  <c r="P11605" i="1"/>
  <c r="O11605" i="1"/>
  <c r="N11605" i="1"/>
  <c r="M11605" i="1"/>
  <c r="Q11605" i="1" s="1"/>
  <c r="L11605" i="1"/>
  <c r="K11605" i="1"/>
  <c r="P11604" i="1"/>
  <c r="O11604" i="1"/>
  <c r="N11604" i="1"/>
  <c r="M11604" i="1"/>
  <c r="L11604" i="1"/>
  <c r="K11604" i="1"/>
  <c r="P11603" i="1"/>
  <c r="O11603" i="1"/>
  <c r="N11603" i="1"/>
  <c r="M11603" i="1" s="1"/>
  <c r="Q11603" i="1" s="1"/>
  <c r="L11603" i="1"/>
  <c r="K11603" i="1"/>
  <c r="P11602" i="1"/>
  <c r="O11602" i="1"/>
  <c r="N11602" i="1"/>
  <c r="M11602" i="1" s="1"/>
  <c r="Q11602" i="1" s="1"/>
  <c r="L11602" i="1"/>
  <c r="K11602" i="1"/>
  <c r="P11601" i="1"/>
  <c r="O11601" i="1"/>
  <c r="N11601" i="1"/>
  <c r="M11601" i="1"/>
  <c r="Q11601" i="1" s="1"/>
  <c r="L11601" i="1"/>
  <c r="K11601" i="1"/>
  <c r="P11600" i="1"/>
  <c r="O11600" i="1"/>
  <c r="N11600" i="1"/>
  <c r="M11600" i="1"/>
  <c r="Q11600" i="1" s="1"/>
  <c r="L11600" i="1"/>
  <c r="K11600" i="1"/>
  <c r="P11599" i="1"/>
  <c r="O11599" i="1"/>
  <c r="N11599" i="1"/>
  <c r="M11599" i="1" s="1"/>
  <c r="Q11599" i="1" s="1"/>
  <c r="L11599" i="1"/>
  <c r="K11599" i="1"/>
  <c r="P11598" i="1"/>
  <c r="O11598" i="1"/>
  <c r="N11598" i="1"/>
  <c r="M11598" i="1" s="1"/>
  <c r="Q11598" i="1" s="1"/>
  <c r="L11598" i="1"/>
  <c r="K11598" i="1"/>
  <c r="P11597" i="1"/>
  <c r="O11597" i="1"/>
  <c r="N11597" i="1"/>
  <c r="M11597" i="1"/>
  <c r="Q11597" i="1" s="1"/>
  <c r="L11597" i="1"/>
  <c r="K11597" i="1"/>
  <c r="P11596" i="1"/>
  <c r="O11596" i="1"/>
  <c r="N11596" i="1"/>
  <c r="M11596" i="1"/>
  <c r="L11596" i="1"/>
  <c r="K11596" i="1"/>
  <c r="P11595" i="1"/>
  <c r="O11595" i="1"/>
  <c r="N11595" i="1"/>
  <c r="M11595" i="1" s="1"/>
  <c r="Q11595" i="1" s="1"/>
  <c r="L11595" i="1"/>
  <c r="K11595" i="1"/>
  <c r="P11594" i="1"/>
  <c r="O11594" i="1"/>
  <c r="N11594" i="1"/>
  <c r="M11594" i="1" s="1"/>
  <c r="Q11594" i="1" s="1"/>
  <c r="L11594" i="1"/>
  <c r="K11594" i="1"/>
  <c r="P11593" i="1"/>
  <c r="O11593" i="1"/>
  <c r="N11593" i="1"/>
  <c r="M11593" i="1"/>
  <c r="Q11593" i="1" s="1"/>
  <c r="L11593" i="1"/>
  <c r="K11593" i="1"/>
  <c r="P11592" i="1"/>
  <c r="O11592" i="1"/>
  <c r="N11592" i="1"/>
  <c r="M11592" i="1"/>
  <c r="Q11592" i="1" s="1"/>
  <c r="L11592" i="1"/>
  <c r="K11592" i="1"/>
  <c r="P11591" i="1"/>
  <c r="O11591" i="1"/>
  <c r="N11591" i="1"/>
  <c r="M11591" i="1" s="1"/>
  <c r="Q11591" i="1" s="1"/>
  <c r="L11591" i="1"/>
  <c r="K11591" i="1"/>
  <c r="P11590" i="1"/>
  <c r="O11590" i="1"/>
  <c r="N11590" i="1"/>
  <c r="M11590" i="1" s="1"/>
  <c r="Q11590" i="1" s="1"/>
  <c r="L11590" i="1"/>
  <c r="K11590" i="1"/>
  <c r="P11589" i="1"/>
  <c r="O11589" i="1"/>
  <c r="N11589" i="1"/>
  <c r="M11589" i="1"/>
  <c r="Q11589" i="1" s="1"/>
  <c r="L11589" i="1"/>
  <c r="K11589" i="1"/>
  <c r="P11588" i="1"/>
  <c r="O11588" i="1"/>
  <c r="N11588" i="1"/>
  <c r="M11588" i="1"/>
  <c r="L11588" i="1"/>
  <c r="K11588" i="1"/>
  <c r="P11587" i="1"/>
  <c r="O11587" i="1"/>
  <c r="N11587" i="1"/>
  <c r="M11587" i="1" s="1"/>
  <c r="Q11587" i="1" s="1"/>
  <c r="L11587" i="1"/>
  <c r="K11587" i="1"/>
  <c r="P11586" i="1"/>
  <c r="O11586" i="1"/>
  <c r="N11586" i="1"/>
  <c r="M11586" i="1" s="1"/>
  <c r="Q11586" i="1" s="1"/>
  <c r="L11586" i="1"/>
  <c r="K11586" i="1"/>
  <c r="P11585" i="1"/>
  <c r="O11585" i="1"/>
  <c r="N11585" i="1"/>
  <c r="M11585" i="1"/>
  <c r="Q11585" i="1" s="1"/>
  <c r="L11585" i="1"/>
  <c r="K11585" i="1"/>
  <c r="P11584" i="1"/>
  <c r="O11584" i="1"/>
  <c r="N11584" i="1"/>
  <c r="M11584" i="1"/>
  <c r="Q11584" i="1" s="1"/>
  <c r="L11584" i="1"/>
  <c r="K11584" i="1"/>
  <c r="P11583" i="1"/>
  <c r="O11583" i="1"/>
  <c r="N11583" i="1"/>
  <c r="M11583" i="1" s="1"/>
  <c r="Q11583" i="1" s="1"/>
  <c r="L11583" i="1"/>
  <c r="K11583" i="1"/>
  <c r="P11582" i="1"/>
  <c r="O11582" i="1"/>
  <c r="N11582" i="1"/>
  <c r="M11582" i="1" s="1"/>
  <c r="Q11582" i="1" s="1"/>
  <c r="L11582" i="1"/>
  <c r="K11582" i="1"/>
  <c r="P11581" i="1"/>
  <c r="O11581" i="1"/>
  <c r="N11581" i="1"/>
  <c r="M11581" i="1"/>
  <c r="Q11581" i="1" s="1"/>
  <c r="L11581" i="1"/>
  <c r="K11581" i="1"/>
  <c r="P11580" i="1"/>
  <c r="O11580" i="1"/>
  <c r="N11580" i="1"/>
  <c r="M11580" i="1"/>
  <c r="Q11580" i="1" s="1"/>
  <c r="L11580" i="1"/>
  <c r="K11580" i="1"/>
  <c r="P11579" i="1"/>
  <c r="O11579" i="1"/>
  <c r="N11579" i="1"/>
  <c r="M11579" i="1" s="1"/>
  <c r="Q11579" i="1" s="1"/>
  <c r="L11579" i="1"/>
  <c r="K11579" i="1"/>
  <c r="P11578" i="1"/>
  <c r="O11578" i="1"/>
  <c r="N11578" i="1"/>
  <c r="M11578" i="1" s="1"/>
  <c r="Q11578" i="1" s="1"/>
  <c r="L11578" i="1"/>
  <c r="K11578" i="1"/>
  <c r="P11577" i="1"/>
  <c r="O11577" i="1"/>
  <c r="N11577" i="1"/>
  <c r="M11577" i="1"/>
  <c r="Q11577" i="1" s="1"/>
  <c r="L11577" i="1"/>
  <c r="K11577" i="1"/>
  <c r="P11576" i="1"/>
  <c r="O11576" i="1"/>
  <c r="N11576" i="1"/>
  <c r="M11576" i="1"/>
  <c r="Q11576" i="1" s="1"/>
  <c r="L11576" i="1"/>
  <c r="K11576" i="1"/>
  <c r="P11575" i="1"/>
  <c r="O11575" i="1"/>
  <c r="N11575" i="1"/>
  <c r="M11575" i="1" s="1"/>
  <c r="Q11575" i="1" s="1"/>
  <c r="L11575" i="1"/>
  <c r="K11575" i="1"/>
  <c r="P11574" i="1"/>
  <c r="O11574" i="1"/>
  <c r="N11574" i="1"/>
  <c r="M11574" i="1" s="1"/>
  <c r="Q11574" i="1" s="1"/>
  <c r="L11574" i="1"/>
  <c r="K11574" i="1"/>
  <c r="P11573" i="1"/>
  <c r="O11573" i="1"/>
  <c r="N11573" i="1"/>
  <c r="M11573" i="1"/>
  <c r="Q11573" i="1" s="1"/>
  <c r="L11573" i="1"/>
  <c r="K11573" i="1"/>
  <c r="P11572" i="1"/>
  <c r="O11572" i="1"/>
  <c r="N11572" i="1"/>
  <c r="M11572" i="1"/>
  <c r="Q11572" i="1" s="1"/>
  <c r="L11572" i="1"/>
  <c r="K11572" i="1"/>
  <c r="P11571" i="1"/>
  <c r="O11571" i="1"/>
  <c r="N11571" i="1"/>
  <c r="M11571" i="1" s="1"/>
  <c r="Q11571" i="1" s="1"/>
  <c r="L11571" i="1"/>
  <c r="K11571" i="1"/>
  <c r="P11570" i="1"/>
  <c r="O11570" i="1"/>
  <c r="N11570" i="1"/>
  <c r="M11570" i="1" s="1"/>
  <c r="Q11570" i="1" s="1"/>
  <c r="L11570" i="1"/>
  <c r="K11570" i="1"/>
  <c r="P11569" i="1"/>
  <c r="O11569" i="1"/>
  <c r="N11569" i="1"/>
  <c r="M11569" i="1"/>
  <c r="Q11569" i="1" s="1"/>
  <c r="L11569" i="1"/>
  <c r="K11569" i="1"/>
  <c r="P11568" i="1"/>
  <c r="O11568" i="1"/>
  <c r="N11568" i="1"/>
  <c r="M11568" i="1"/>
  <c r="Q11568" i="1" s="1"/>
  <c r="L11568" i="1"/>
  <c r="K11568" i="1"/>
  <c r="P11567" i="1"/>
  <c r="O11567" i="1"/>
  <c r="N11567" i="1"/>
  <c r="M11567" i="1"/>
  <c r="L11567" i="1"/>
  <c r="K11567" i="1"/>
  <c r="P11566" i="1"/>
  <c r="O11566" i="1"/>
  <c r="N11566" i="1"/>
  <c r="M11566" i="1" s="1"/>
  <c r="Q11566" i="1" s="1"/>
  <c r="L11566" i="1"/>
  <c r="K11566" i="1"/>
  <c r="P11565" i="1"/>
  <c r="O11565" i="1"/>
  <c r="N11565" i="1"/>
  <c r="M11565" i="1" s="1"/>
  <c r="Q11565" i="1" s="1"/>
  <c r="L11565" i="1"/>
  <c r="K11565" i="1"/>
  <c r="P11564" i="1"/>
  <c r="O11564" i="1"/>
  <c r="N11564" i="1"/>
  <c r="M11564" i="1"/>
  <c r="Q11564" i="1" s="1"/>
  <c r="L11564" i="1"/>
  <c r="K11564" i="1"/>
  <c r="P11563" i="1"/>
  <c r="O11563" i="1"/>
  <c r="N11563" i="1"/>
  <c r="M11563" i="1"/>
  <c r="Q11563" i="1" s="1"/>
  <c r="L11563" i="1"/>
  <c r="K11563" i="1"/>
  <c r="P11562" i="1"/>
  <c r="O11562" i="1"/>
  <c r="N11562" i="1"/>
  <c r="M11562" i="1"/>
  <c r="Q11562" i="1" s="1"/>
  <c r="L11562" i="1"/>
  <c r="K11562" i="1"/>
  <c r="P11561" i="1"/>
  <c r="O11561" i="1"/>
  <c r="N11561" i="1"/>
  <c r="M11561" i="1" s="1"/>
  <c r="Q11561" i="1" s="1"/>
  <c r="L11561" i="1"/>
  <c r="K11561" i="1"/>
  <c r="P11560" i="1"/>
  <c r="O11560" i="1"/>
  <c r="N11560" i="1"/>
  <c r="M11560" i="1"/>
  <c r="Q11560" i="1" s="1"/>
  <c r="L11560" i="1"/>
  <c r="K11560" i="1"/>
  <c r="P11559" i="1"/>
  <c r="O11559" i="1"/>
  <c r="N11559" i="1"/>
  <c r="M11559" i="1" s="1"/>
  <c r="Q11559" i="1" s="1"/>
  <c r="L11559" i="1"/>
  <c r="K11559" i="1"/>
  <c r="P11558" i="1"/>
  <c r="O11558" i="1"/>
  <c r="N11558" i="1"/>
  <c r="M11558" i="1"/>
  <c r="Q11558" i="1" s="1"/>
  <c r="L11558" i="1"/>
  <c r="K11558" i="1"/>
  <c r="P11557" i="1"/>
  <c r="O11557" i="1"/>
  <c r="N11557" i="1"/>
  <c r="M11557" i="1" s="1"/>
  <c r="Q11557" i="1" s="1"/>
  <c r="L11557" i="1"/>
  <c r="K11557" i="1"/>
  <c r="P11556" i="1"/>
  <c r="O11556" i="1"/>
  <c r="N11556" i="1"/>
  <c r="M11556" i="1"/>
  <c r="Q11556" i="1" s="1"/>
  <c r="L11556" i="1"/>
  <c r="K11556" i="1"/>
  <c r="P11555" i="1"/>
  <c r="O11555" i="1"/>
  <c r="N11555" i="1"/>
  <c r="M11555" i="1" s="1"/>
  <c r="Q11555" i="1" s="1"/>
  <c r="L11555" i="1"/>
  <c r="K11555" i="1"/>
  <c r="P11554" i="1"/>
  <c r="O11554" i="1"/>
  <c r="N11554" i="1"/>
  <c r="M11554" i="1"/>
  <c r="Q11554" i="1" s="1"/>
  <c r="L11554" i="1"/>
  <c r="K11554" i="1"/>
  <c r="P11553" i="1"/>
  <c r="O11553" i="1"/>
  <c r="N11553" i="1"/>
  <c r="M11553" i="1" s="1"/>
  <c r="Q11553" i="1" s="1"/>
  <c r="L11553" i="1"/>
  <c r="K11553" i="1"/>
  <c r="P11552" i="1"/>
  <c r="O11552" i="1"/>
  <c r="N11552" i="1"/>
  <c r="M11552" i="1"/>
  <c r="Q11552" i="1" s="1"/>
  <c r="L11552" i="1"/>
  <c r="K11552" i="1"/>
  <c r="P11551" i="1"/>
  <c r="O11551" i="1"/>
  <c r="N11551" i="1"/>
  <c r="M11551" i="1" s="1"/>
  <c r="Q11551" i="1" s="1"/>
  <c r="L11551" i="1"/>
  <c r="K11551" i="1"/>
  <c r="P11550" i="1"/>
  <c r="O11550" i="1"/>
  <c r="N11550" i="1"/>
  <c r="M11550" i="1"/>
  <c r="Q11550" i="1" s="1"/>
  <c r="L11550" i="1"/>
  <c r="K11550" i="1"/>
  <c r="P11549" i="1"/>
  <c r="O11549" i="1"/>
  <c r="N11549" i="1"/>
  <c r="M11549" i="1" s="1"/>
  <c r="Q11549" i="1" s="1"/>
  <c r="L11549" i="1"/>
  <c r="K11549" i="1"/>
  <c r="P11548" i="1"/>
  <c r="O11548" i="1"/>
  <c r="N11548" i="1"/>
  <c r="M11548" i="1"/>
  <c r="Q11548" i="1" s="1"/>
  <c r="L11548" i="1"/>
  <c r="K11548" i="1"/>
  <c r="P11547" i="1"/>
  <c r="O11547" i="1"/>
  <c r="N11547" i="1"/>
  <c r="M11547" i="1" s="1"/>
  <c r="Q11547" i="1" s="1"/>
  <c r="L11547" i="1"/>
  <c r="K11547" i="1"/>
  <c r="P11546" i="1"/>
  <c r="O11546" i="1"/>
  <c r="N11546" i="1"/>
  <c r="M11546" i="1"/>
  <c r="Q11546" i="1" s="1"/>
  <c r="L11546" i="1"/>
  <c r="K11546" i="1"/>
  <c r="P11545" i="1"/>
  <c r="O11545" i="1"/>
  <c r="N11545" i="1"/>
  <c r="M11545" i="1" s="1"/>
  <c r="Q11545" i="1" s="1"/>
  <c r="L11545" i="1"/>
  <c r="K11545" i="1"/>
  <c r="P11544" i="1"/>
  <c r="O11544" i="1"/>
  <c r="N11544" i="1"/>
  <c r="M11544" i="1"/>
  <c r="Q11544" i="1" s="1"/>
  <c r="L11544" i="1"/>
  <c r="K11544" i="1"/>
  <c r="P11543" i="1"/>
  <c r="O11543" i="1"/>
  <c r="N11543" i="1"/>
  <c r="M11543" i="1" s="1"/>
  <c r="Q11543" i="1" s="1"/>
  <c r="L11543" i="1"/>
  <c r="K11543" i="1"/>
  <c r="P11542" i="1"/>
  <c r="O11542" i="1"/>
  <c r="N11542" i="1"/>
  <c r="M11542" i="1"/>
  <c r="Q11542" i="1" s="1"/>
  <c r="L11542" i="1"/>
  <c r="K11542" i="1"/>
  <c r="P11541" i="1"/>
  <c r="O11541" i="1"/>
  <c r="N11541" i="1"/>
  <c r="M11541" i="1" s="1"/>
  <c r="Q11541" i="1" s="1"/>
  <c r="L11541" i="1"/>
  <c r="K11541" i="1"/>
  <c r="P11540" i="1"/>
  <c r="O11540" i="1"/>
  <c r="N11540" i="1"/>
  <c r="M11540" i="1"/>
  <c r="Q11540" i="1" s="1"/>
  <c r="L11540" i="1"/>
  <c r="K11540" i="1"/>
  <c r="P11539" i="1"/>
  <c r="O11539" i="1"/>
  <c r="N11539" i="1"/>
  <c r="M11539" i="1" s="1"/>
  <c r="Q11539" i="1" s="1"/>
  <c r="L11539" i="1"/>
  <c r="K11539" i="1"/>
  <c r="P11538" i="1"/>
  <c r="O11538" i="1"/>
  <c r="N11538" i="1"/>
  <c r="M11538" i="1"/>
  <c r="Q11538" i="1" s="1"/>
  <c r="L11538" i="1"/>
  <c r="K11538" i="1"/>
  <c r="P11537" i="1"/>
  <c r="O11537" i="1"/>
  <c r="N11537" i="1"/>
  <c r="M11537" i="1" s="1"/>
  <c r="Q11537" i="1" s="1"/>
  <c r="L11537" i="1"/>
  <c r="K11537" i="1"/>
  <c r="P11536" i="1"/>
  <c r="O11536" i="1"/>
  <c r="N11536" i="1"/>
  <c r="M11536" i="1"/>
  <c r="Q11536" i="1" s="1"/>
  <c r="L11536" i="1"/>
  <c r="K11536" i="1"/>
  <c r="P11535" i="1"/>
  <c r="O11535" i="1"/>
  <c r="N11535" i="1"/>
  <c r="M11535" i="1" s="1"/>
  <c r="Q11535" i="1" s="1"/>
  <c r="L11535" i="1"/>
  <c r="K11535" i="1"/>
  <c r="P11534" i="1"/>
  <c r="O11534" i="1"/>
  <c r="N11534" i="1"/>
  <c r="M11534" i="1"/>
  <c r="Q11534" i="1" s="1"/>
  <c r="L11534" i="1"/>
  <c r="K11534" i="1"/>
  <c r="P11533" i="1"/>
  <c r="O11533" i="1"/>
  <c r="N11533" i="1"/>
  <c r="M11533" i="1" s="1"/>
  <c r="Q11533" i="1" s="1"/>
  <c r="L11533" i="1"/>
  <c r="K11533" i="1"/>
  <c r="P11532" i="1"/>
  <c r="O11532" i="1"/>
  <c r="N11532" i="1"/>
  <c r="M11532" i="1"/>
  <c r="Q11532" i="1" s="1"/>
  <c r="L11532" i="1"/>
  <c r="K11532" i="1"/>
  <c r="P11531" i="1"/>
  <c r="O11531" i="1"/>
  <c r="N11531" i="1"/>
  <c r="M11531" i="1" s="1"/>
  <c r="Q11531" i="1" s="1"/>
  <c r="L11531" i="1"/>
  <c r="K11531" i="1"/>
  <c r="P11530" i="1"/>
  <c r="O11530" i="1"/>
  <c r="N11530" i="1"/>
  <c r="M11530" i="1"/>
  <c r="Q11530" i="1" s="1"/>
  <c r="L11530" i="1"/>
  <c r="K11530" i="1"/>
  <c r="P11529" i="1"/>
  <c r="O11529" i="1"/>
  <c r="N11529" i="1"/>
  <c r="M11529" i="1" s="1"/>
  <c r="Q11529" i="1" s="1"/>
  <c r="L11529" i="1"/>
  <c r="K11529" i="1"/>
  <c r="P11528" i="1"/>
  <c r="O11528" i="1"/>
  <c r="N11528" i="1"/>
  <c r="M11528" i="1"/>
  <c r="Q11528" i="1" s="1"/>
  <c r="L11528" i="1"/>
  <c r="K11528" i="1"/>
  <c r="P11527" i="1"/>
  <c r="O11527" i="1"/>
  <c r="N11527" i="1"/>
  <c r="M11527" i="1" s="1"/>
  <c r="Q11527" i="1" s="1"/>
  <c r="L11527" i="1"/>
  <c r="K11527" i="1"/>
  <c r="P11526" i="1"/>
  <c r="O11526" i="1"/>
  <c r="N11526" i="1"/>
  <c r="M11526" i="1"/>
  <c r="Q11526" i="1" s="1"/>
  <c r="L11526" i="1"/>
  <c r="K11526" i="1"/>
  <c r="P11525" i="1"/>
  <c r="O11525" i="1"/>
  <c r="N11525" i="1"/>
  <c r="M11525" i="1" s="1"/>
  <c r="Q11525" i="1" s="1"/>
  <c r="L11525" i="1"/>
  <c r="K11525" i="1"/>
  <c r="P11524" i="1"/>
  <c r="O11524" i="1"/>
  <c r="N11524" i="1"/>
  <c r="M11524" i="1"/>
  <c r="Q11524" i="1" s="1"/>
  <c r="L11524" i="1"/>
  <c r="K11524" i="1"/>
  <c r="P11523" i="1"/>
  <c r="O11523" i="1"/>
  <c r="N11523" i="1"/>
  <c r="M11523" i="1" s="1"/>
  <c r="Q11523" i="1" s="1"/>
  <c r="L11523" i="1"/>
  <c r="K11523" i="1"/>
  <c r="P11522" i="1"/>
  <c r="O11522" i="1"/>
  <c r="N11522" i="1"/>
  <c r="M11522" i="1"/>
  <c r="Q11522" i="1" s="1"/>
  <c r="L11522" i="1"/>
  <c r="K11522" i="1"/>
  <c r="P11521" i="1"/>
  <c r="O11521" i="1"/>
  <c r="N11521" i="1"/>
  <c r="M11521" i="1" s="1"/>
  <c r="Q11521" i="1" s="1"/>
  <c r="L11521" i="1"/>
  <c r="K11521" i="1"/>
  <c r="P11520" i="1"/>
  <c r="O11520" i="1"/>
  <c r="N11520" i="1"/>
  <c r="M11520" i="1"/>
  <c r="Q11520" i="1" s="1"/>
  <c r="L11520" i="1"/>
  <c r="K11520" i="1"/>
  <c r="P11519" i="1"/>
  <c r="O11519" i="1"/>
  <c r="N11519" i="1"/>
  <c r="M11519" i="1" s="1"/>
  <c r="Q11519" i="1" s="1"/>
  <c r="L11519" i="1"/>
  <c r="K11519" i="1"/>
  <c r="P11518" i="1"/>
  <c r="O11518" i="1"/>
  <c r="N11518" i="1"/>
  <c r="M11518" i="1"/>
  <c r="Q11518" i="1" s="1"/>
  <c r="L11518" i="1"/>
  <c r="K11518" i="1"/>
  <c r="P11517" i="1"/>
  <c r="O11517" i="1"/>
  <c r="N11517" i="1"/>
  <c r="M11517" i="1" s="1"/>
  <c r="Q11517" i="1" s="1"/>
  <c r="L11517" i="1"/>
  <c r="K11517" i="1"/>
  <c r="P11516" i="1"/>
  <c r="O11516" i="1"/>
  <c r="N11516" i="1"/>
  <c r="M11516" i="1"/>
  <c r="Q11516" i="1" s="1"/>
  <c r="L11516" i="1"/>
  <c r="K11516" i="1"/>
  <c r="P11515" i="1"/>
  <c r="O11515" i="1"/>
  <c r="N11515" i="1"/>
  <c r="M11515" i="1" s="1"/>
  <c r="Q11515" i="1" s="1"/>
  <c r="L11515" i="1"/>
  <c r="K11515" i="1"/>
  <c r="P11514" i="1"/>
  <c r="O11514" i="1"/>
  <c r="N11514" i="1"/>
  <c r="M11514" i="1"/>
  <c r="Q11514" i="1" s="1"/>
  <c r="L11514" i="1"/>
  <c r="K11514" i="1"/>
  <c r="P11513" i="1"/>
  <c r="O11513" i="1"/>
  <c r="N11513" i="1"/>
  <c r="M11513" i="1" s="1"/>
  <c r="Q11513" i="1" s="1"/>
  <c r="L11513" i="1"/>
  <c r="K11513" i="1"/>
  <c r="P11512" i="1"/>
  <c r="O11512" i="1"/>
  <c r="N11512" i="1"/>
  <c r="M11512" i="1"/>
  <c r="Q11512" i="1" s="1"/>
  <c r="L11512" i="1"/>
  <c r="K11512" i="1"/>
  <c r="P11511" i="1"/>
  <c r="O11511" i="1"/>
  <c r="N11511" i="1"/>
  <c r="M11511" i="1" s="1"/>
  <c r="Q11511" i="1" s="1"/>
  <c r="L11511" i="1"/>
  <c r="K11511" i="1"/>
  <c r="P11510" i="1"/>
  <c r="O11510" i="1"/>
  <c r="N11510" i="1"/>
  <c r="M11510" i="1"/>
  <c r="Q11510" i="1" s="1"/>
  <c r="L11510" i="1"/>
  <c r="K11510" i="1"/>
  <c r="P11509" i="1"/>
  <c r="O11509" i="1"/>
  <c r="N11509" i="1"/>
  <c r="M11509" i="1" s="1"/>
  <c r="Q11509" i="1" s="1"/>
  <c r="L11509" i="1"/>
  <c r="K11509" i="1"/>
  <c r="P11508" i="1"/>
  <c r="O11508" i="1"/>
  <c r="N11508" i="1"/>
  <c r="M11508" i="1"/>
  <c r="Q11508" i="1" s="1"/>
  <c r="L11508" i="1"/>
  <c r="K11508" i="1"/>
  <c r="P11507" i="1"/>
  <c r="O11507" i="1"/>
  <c r="N11507" i="1"/>
  <c r="M11507" i="1" s="1"/>
  <c r="Q11507" i="1" s="1"/>
  <c r="L11507" i="1"/>
  <c r="K11507" i="1"/>
  <c r="P11506" i="1"/>
  <c r="O11506" i="1"/>
  <c r="N11506" i="1"/>
  <c r="M11506" i="1"/>
  <c r="Q11506" i="1" s="1"/>
  <c r="L11506" i="1"/>
  <c r="K11506" i="1"/>
  <c r="P11505" i="1"/>
  <c r="O11505" i="1"/>
  <c r="N11505" i="1"/>
  <c r="M11505" i="1" s="1"/>
  <c r="Q11505" i="1" s="1"/>
  <c r="L11505" i="1"/>
  <c r="K11505" i="1"/>
  <c r="P11504" i="1"/>
  <c r="O11504" i="1"/>
  <c r="N11504" i="1"/>
  <c r="M11504" i="1"/>
  <c r="Q11504" i="1" s="1"/>
  <c r="L11504" i="1"/>
  <c r="K11504" i="1"/>
  <c r="P11503" i="1"/>
  <c r="O11503" i="1"/>
  <c r="N11503" i="1"/>
  <c r="M11503" i="1" s="1"/>
  <c r="Q11503" i="1" s="1"/>
  <c r="L11503" i="1"/>
  <c r="K11503" i="1"/>
  <c r="P11502" i="1"/>
  <c r="O11502" i="1"/>
  <c r="N11502" i="1"/>
  <c r="M11502" i="1"/>
  <c r="Q11502" i="1" s="1"/>
  <c r="L11502" i="1"/>
  <c r="K11502" i="1"/>
  <c r="P11501" i="1"/>
  <c r="O11501" i="1"/>
  <c r="N11501" i="1"/>
  <c r="M11501" i="1" s="1"/>
  <c r="Q11501" i="1" s="1"/>
  <c r="L11501" i="1"/>
  <c r="K11501" i="1"/>
  <c r="P11500" i="1"/>
  <c r="O11500" i="1"/>
  <c r="N11500" i="1"/>
  <c r="M11500" i="1"/>
  <c r="Q11500" i="1" s="1"/>
  <c r="L11500" i="1"/>
  <c r="K11500" i="1"/>
  <c r="P11499" i="1"/>
  <c r="O11499" i="1"/>
  <c r="N11499" i="1"/>
  <c r="M11499" i="1" s="1"/>
  <c r="Q11499" i="1" s="1"/>
  <c r="L11499" i="1"/>
  <c r="K11499" i="1"/>
  <c r="P11498" i="1"/>
  <c r="O11498" i="1"/>
  <c r="N11498" i="1"/>
  <c r="M11498" i="1"/>
  <c r="Q11498" i="1" s="1"/>
  <c r="L11498" i="1"/>
  <c r="K11498" i="1"/>
  <c r="P11497" i="1"/>
  <c r="O11497" i="1"/>
  <c r="N11497" i="1"/>
  <c r="M11497" i="1" s="1"/>
  <c r="Q11497" i="1" s="1"/>
  <c r="L11497" i="1"/>
  <c r="K11497" i="1"/>
  <c r="P11496" i="1"/>
  <c r="O11496" i="1"/>
  <c r="N11496" i="1"/>
  <c r="M11496" i="1"/>
  <c r="Q11496" i="1" s="1"/>
  <c r="L11496" i="1"/>
  <c r="K11496" i="1"/>
  <c r="P11495" i="1"/>
  <c r="O11495" i="1"/>
  <c r="N11495" i="1"/>
  <c r="M11495" i="1" s="1"/>
  <c r="Q11495" i="1" s="1"/>
  <c r="L11495" i="1"/>
  <c r="K11495" i="1"/>
  <c r="P11494" i="1"/>
  <c r="O11494" i="1"/>
  <c r="N11494" i="1"/>
  <c r="M11494" i="1"/>
  <c r="Q11494" i="1" s="1"/>
  <c r="L11494" i="1"/>
  <c r="K11494" i="1"/>
  <c r="P11493" i="1"/>
  <c r="O11493" i="1"/>
  <c r="N11493" i="1"/>
  <c r="M11493" i="1" s="1"/>
  <c r="Q11493" i="1" s="1"/>
  <c r="L11493" i="1"/>
  <c r="K11493" i="1"/>
  <c r="P11492" i="1"/>
  <c r="O11492" i="1"/>
  <c r="N11492" i="1"/>
  <c r="M11492" i="1"/>
  <c r="Q11492" i="1" s="1"/>
  <c r="L11492" i="1"/>
  <c r="K11492" i="1"/>
  <c r="P11491" i="1"/>
  <c r="O11491" i="1"/>
  <c r="N11491" i="1"/>
  <c r="M11491" i="1" s="1"/>
  <c r="Q11491" i="1" s="1"/>
  <c r="L11491" i="1"/>
  <c r="K11491" i="1"/>
  <c r="P11490" i="1"/>
  <c r="O11490" i="1"/>
  <c r="N11490" i="1"/>
  <c r="M11490" i="1"/>
  <c r="Q11490" i="1" s="1"/>
  <c r="L11490" i="1"/>
  <c r="K11490" i="1"/>
  <c r="P11489" i="1"/>
  <c r="O11489" i="1"/>
  <c r="N11489" i="1"/>
  <c r="M11489" i="1" s="1"/>
  <c r="L11489" i="1"/>
  <c r="K11489" i="1"/>
  <c r="P11488" i="1"/>
  <c r="O11488" i="1"/>
  <c r="N11488" i="1"/>
  <c r="M11488" i="1"/>
  <c r="Q11488" i="1" s="1"/>
  <c r="L11488" i="1"/>
  <c r="K11488" i="1"/>
  <c r="P11487" i="1"/>
  <c r="O11487" i="1"/>
  <c r="N11487" i="1"/>
  <c r="M11487" i="1" s="1"/>
  <c r="L11487" i="1"/>
  <c r="K11487" i="1"/>
  <c r="P11486" i="1"/>
  <c r="O11486" i="1"/>
  <c r="N11486" i="1"/>
  <c r="M11486" i="1"/>
  <c r="Q11486" i="1" s="1"/>
  <c r="L11486" i="1"/>
  <c r="K11486" i="1"/>
  <c r="P11485" i="1"/>
  <c r="O11485" i="1"/>
  <c r="N11485" i="1"/>
  <c r="M11485" i="1" s="1"/>
  <c r="L11485" i="1"/>
  <c r="K11485" i="1"/>
  <c r="P11484" i="1"/>
  <c r="O11484" i="1"/>
  <c r="N11484" i="1"/>
  <c r="M11484" i="1"/>
  <c r="Q11484" i="1" s="1"/>
  <c r="L11484" i="1"/>
  <c r="K11484" i="1"/>
  <c r="P11483" i="1"/>
  <c r="O11483" i="1"/>
  <c r="N11483" i="1"/>
  <c r="M11483" i="1" s="1"/>
  <c r="L11483" i="1"/>
  <c r="K11483" i="1"/>
  <c r="P11482" i="1"/>
  <c r="O11482" i="1"/>
  <c r="N11482" i="1"/>
  <c r="M11482" i="1"/>
  <c r="Q11482" i="1" s="1"/>
  <c r="L11482" i="1"/>
  <c r="K11482" i="1"/>
  <c r="P11481" i="1"/>
  <c r="O11481" i="1"/>
  <c r="N11481" i="1"/>
  <c r="M11481" i="1" s="1"/>
  <c r="L11481" i="1"/>
  <c r="K11481" i="1"/>
  <c r="P11480" i="1"/>
  <c r="O11480" i="1"/>
  <c r="N11480" i="1"/>
  <c r="M11480" i="1"/>
  <c r="Q11480" i="1" s="1"/>
  <c r="L11480" i="1"/>
  <c r="K11480" i="1"/>
  <c r="P11479" i="1"/>
  <c r="O11479" i="1"/>
  <c r="N11479" i="1"/>
  <c r="M11479" i="1" s="1"/>
  <c r="L11479" i="1"/>
  <c r="K11479" i="1"/>
  <c r="P11478" i="1"/>
  <c r="O11478" i="1"/>
  <c r="N11478" i="1"/>
  <c r="M11478" i="1"/>
  <c r="Q11478" i="1" s="1"/>
  <c r="L11478" i="1"/>
  <c r="K11478" i="1"/>
  <c r="P11477" i="1"/>
  <c r="O11477" i="1"/>
  <c r="N11477" i="1"/>
  <c r="M11477" i="1" s="1"/>
  <c r="L11477" i="1"/>
  <c r="K11477" i="1"/>
  <c r="P11476" i="1"/>
  <c r="O11476" i="1"/>
  <c r="N11476" i="1"/>
  <c r="M11476" i="1"/>
  <c r="Q11476" i="1" s="1"/>
  <c r="L11476" i="1"/>
  <c r="K11476" i="1"/>
  <c r="P11475" i="1"/>
  <c r="O11475" i="1"/>
  <c r="N11475" i="1"/>
  <c r="M11475" i="1" s="1"/>
  <c r="L11475" i="1"/>
  <c r="K11475" i="1"/>
  <c r="P11474" i="1"/>
  <c r="O11474" i="1"/>
  <c r="N11474" i="1"/>
  <c r="M11474" i="1"/>
  <c r="Q11474" i="1" s="1"/>
  <c r="L11474" i="1"/>
  <c r="K11474" i="1"/>
  <c r="P11473" i="1"/>
  <c r="O11473" i="1"/>
  <c r="N11473" i="1"/>
  <c r="M11473" i="1" s="1"/>
  <c r="L11473" i="1"/>
  <c r="K11473" i="1"/>
  <c r="P11472" i="1"/>
  <c r="O11472" i="1"/>
  <c r="N11472" i="1"/>
  <c r="M11472" i="1" s="1"/>
  <c r="Q11472" i="1" s="1"/>
  <c r="L11472" i="1"/>
  <c r="K11472" i="1"/>
  <c r="P11471" i="1"/>
  <c r="O11471" i="1"/>
  <c r="N11471" i="1"/>
  <c r="M11471" i="1" s="1"/>
  <c r="Q11471" i="1" s="1"/>
  <c r="L11471" i="1"/>
  <c r="K11471" i="1"/>
  <c r="P11470" i="1"/>
  <c r="O11470" i="1"/>
  <c r="N11470" i="1"/>
  <c r="M11470" i="1"/>
  <c r="Q11470" i="1" s="1"/>
  <c r="L11470" i="1"/>
  <c r="K11470" i="1"/>
  <c r="P11469" i="1"/>
  <c r="O11469" i="1"/>
  <c r="N11469" i="1"/>
  <c r="M11469" i="1" s="1"/>
  <c r="Q11469" i="1" s="1"/>
  <c r="L11469" i="1"/>
  <c r="K11469" i="1"/>
  <c r="P11468" i="1"/>
  <c r="O11468" i="1"/>
  <c r="N11468" i="1"/>
  <c r="M11468" i="1"/>
  <c r="Q11468" i="1" s="1"/>
  <c r="L11468" i="1"/>
  <c r="K11468" i="1"/>
  <c r="P11467" i="1"/>
  <c r="O11467" i="1"/>
  <c r="N11467" i="1"/>
  <c r="M11467" i="1"/>
  <c r="Q11467" i="1" s="1"/>
  <c r="L11467" i="1"/>
  <c r="K11467" i="1"/>
  <c r="P11466" i="1"/>
  <c r="O11466" i="1"/>
  <c r="N11466" i="1"/>
  <c r="M11466" i="1"/>
  <c r="Q11466" i="1" s="1"/>
  <c r="L11466" i="1"/>
  <c r="K11466" i="1"/>
  <c r="P11465" i="1"/>
  <c r="O11465" i="1"/>
  <c r="N11465" i="1"/>
  <c r="M11465" i="1" s="1"/>
  <c r="L11465" i="1"/>
  <c r="K11465" i="1"/>
  <c r="P11464" i="1"/>
  <c r="O11464" i="1"/>
  <c r="N11464" i="1"/>
  <c r="M11464" i="1" s="1"/>
  <c r="Q11464" i="1" s="1"/>
  <c r="L11464" i="1"/>
  <c r="K11464" i="1"/>
  <c r="P11463" i="1"/>
  <c r="O11463" i="1"/>
  <c r="N11463" i="1"/>
  <c r="M11463" i="1" s="1"/>
  <c r="Q11463" i="1" s="1"/>
  <c r="L11463" i="1"/>
  <c r="K11463" i="1"/>
  <c r="P11462" i="1"/>
  <c r="O11462" i="1"/>
  <c r="N11462" i="1"/>
  <c r="M11462" i="1"/>
  <c r="Q11462" i="1" s="1"/>
  <c r="L11462" i="1"/>
  <c r="K11462" i="1"/>
  <c r="P11461" i="1"/>
  <c r="O11461" i="1"/>
  <c r="N11461" i="1"/>
  <c r="M11461" i="1" s="1"/>
  <c r="Q11461" i="1" s="1"/>
  <c r="L11461" i="1"/>
  <c r="K11461" i="1"/>
  <c r="P11460" i="1"/>
  <c r="O11460" i="1"/>
  <c r="N11460" i="1"/>
  <c r="M11460" i="1"/>
  <c r="Q11460" i="1" s="1"/>
  <c r="L11460" i="1"/>
  <c r="K11460" i="1"/>
  <c r="P11459" i="1"/>
  <c r="O11459" i="1"/>
  <c r="N11459" i="1"/>
  <c r="M11459" i="1"/>
  <c r="Q11459" i="1" s="1"/>
  <c r="L11459" i="1"/>
  <c r="K11459" i="1"/>
  <c r="P11458" i="1"/>
  <c r="O11458" i="1"/>
  <c r="N11458" i="1"/>
  <c r="M11458" i="1"/>
  <c r="Q11458" i="1" s="1"/>
  <c r="L11458" i="1"/>
  <c r="K11458" i="1"/>
  <c r="P11457" i="1"/>
  <c r="O11457" i="1"/>
  <c r="N11457" i="1"/>
  <c r="M11457" i="1" s="1"/>
  <c r="L11457" i="1"/>
  <c r="K11457" i="1"/>
  <c r="P11456" i="1"/>
  <c r="O11456" i="1"/>
  <c r="N11456" i="1"/>
  <c r="M11456" i="1" s="1"/>
  <c r="Q11456" i="1" s="1"/>
  <c r="L11456" i="1"/>
  <c r="K11456" i="1"/>
  <c r="P11455" i="1"/>
  <c r="O11455" i="1"/>
  <c r="N11455" i="1"/>
  <c r="M11455" i="1" s="1"/>
  <c r="Q11455" i="1" s="1"/>
  <c r="L11455" i="1"/>
  <c r="K11455" i="1"/>
  <c r="P11454" i="1"/>
  <c r="O11454" i="1"/>
  <c r="N11454" i="1"/>
  <c r="M11454" i="1"/>
  <c r="Q11454" i="1" s="1"/>
  <c r="L11454" i="1"/>
  <c r="K11454" i="1"/>
  <c r="P11453" i="1"/>
  <c r="O11453" i="1"/>
  <c r="N11453" i="1"/>
  <c r="M11453" i="1" s="1"/>
  <c r="Q11453" i="1" s="1"/>
  <c r="L11453" i="1"/>
  <c r="K11453" i="1"/>
  <c r="P11452" i="1"/>
  <c r="O11452" i="1"/>
  <c r="N11452" i="1"/>
  <c r="M11452" i="1" s="1"/>
  <c r="Q11452" i="1" s="1"/>
  <c r="L11452" i="1"/>
  <c r="K11452" i="1"/>
  <c r="P11451" i="1"/>
  <c r="O11451" i="1"/>
  <c r="N11451" i="1"/>
  <c r="M11451" i="1"/>
  <c r="Q11451" i="1" s="1"/>
  <c r="L11451" i="1"/>
  <c r="K11451" i="1"/>
  <c r="P11450" i="1"/>
  <c r="O11450" i="1"/>
  <c r="N11450" i="1"/>
  <c r="M11450" i="1"/>
  <c r="Q11450" i="1" s="1"/>
  <c r="L11450" i="1"/>
  <c r="K11450" i="1"/>
  <c r="P11449" i="1"/>
  <c r="O11449" i="1"/>
  <c r="N11449" i="1"/>
  <c r="M11449" i="1" s="1"/>
  <c r="Q11449" i="1" s="1"/>
  <c r="L11449" i="1"/>
  <c r="K11449" i="1"/>
  <c r="P11448" i="1"/>
  <c r="O11448" i="1"/>
  <c r="N11448" i="1"/>
  <c r="M11448" i="1" s="1"/>
  <c r="Q11448" i="1" s="1"/>
  <c r="L11448" i="1"/>
  <c r="K11448" i="1"/>
  <c r="P11447" i="1"/>
  <c r="O11447" i="1"/>
  <c r="N11447" i="1"/>
  <c r="M11447" i="1"/>
  <c r="Q11447" i="1" s="1"/>
  <c r="L11447" i="1"/>
  <c r="K11447" i="1"/>
  <c r="P11446" i="1"/>
  <c r="O11446" i="1"/>
  <c r="N11446" i="1"/>
  <c r="M11446" i="1"/>
  <c r="Q11446" i="1" s="1"/>
  <c r="L11446" i="1"/>
  <c r="K11446" i="1"/>
  <c r="P11445" i="1"/>
  <c r="O11445" i="1"/>
  <c r="N11445" i="1"/>
  <c r="M11445" i="1" s="1"/>
  <c r="Q11445" i="1" s="1"/>
  <c r="L11445" i="1"/>
  <c r="K11445" i="1"/>
  <c r="P11444" i="1"/>
  <c r="O11444" i="1"/>
  <c r="N11444" i="1"/>
  <c r="M11444" i="1" s="1"/>
  <c r="Q11444" i="1" s="1"/>
  <c r="L11444" i="1"/>
  <c r="K11444" i="1"/>
  <c r="P11443" i="1"/>
  <c r="O11443" i="1"/>
  <c r="N11443" i="1"/>
  <c r="M11443" i="1"/>
  <c r="Q11443" i="1" s="1"/>
  <c r="L11443" i="1"/>
  <c r="K11443" i="1"/>
  <c r="P11442" i="1"/>
  <c r="O11442" i="1"/>
  <c r="N11442" i="1"/>
  <c r="M11442" i="1"/>
  <c r="Q11442" i="1" s="1"/>
  <c r="L11442" i="1"/>
  <c r="K11442" i="1"/>
  <c r="P11441" i="1"/>
  <c r="O11441" i="1"/>
  <c r="N11441" i="1"/>
  <c r="M11441" i="1" s="1"/>
  <c r="Q11441" i="1" s="1"/>
  <c r="L11441" i="1"/>
  <c r="K11441" i="1"/>
  <c r="P11440" i="1"/>
  <c r="O11440" i="1"/>
  <c r="N11440" i="1"/>
  <c r="M11440" i="1" s="1"/>
  <c r="Q11440" i="1" s="1"/>
  <c r="L11440" i="1"/>
  <c r="K11440" i="1"/>
  <c r="P11439" i="1"/>
  <c r="O11439" i="1"/>
  <c r="N11439" i="1"/>
  <c r="M11439" i="1"/>
  <c r="Q11439" i="1" s="1"/>
  <c r="L11439" i="1"/>
  <c r="K11439" i="1"/>
  <c r="P11438" i="1"/>
  <c r="O11438" i="1"/>
  <c r="N11438" i="1"/>
  <c r="M11438" i="1"/>
  <c r="Q11438" i="1" s="1"/>
  <c r="L11438" i="1"/>
  <c r="K11438" i="1"/>
  <c r="P11437" i="1"/>
  <c r="O11437" i="1"/>
  <c r="N11437" i="1"/>
  <c r="M11437" i="1" s="1"/>
  <c r="Q11437" i="1" s="1"/>
  <c r="L11437" i="1"/>
  <c r="K11437" i="1"/>
  <c r="P11436" i="1"/>
  <c r="O11436" i="1"/>
  <c r="N11436" i="1"/>
  <c r="M11436" i="1" s="1"/>
  <c r="Q11436" i="1" s="1"/>
  <c r="L11436" i="1"/>
  <c r="K11436" i="1"/>
  <c r="P11435" i="1"/>
  <c r="O11435" i="1"/>
  <c r="N11435" i="1"/>
  <c r="M11435" i="1"/>
  <c r="Q11435" i="1" s="1"/>
  <c r="L11435" i="1"/>
  <c r="K11435" i="1"/>
  <c r="P11434" i="1"/>
  <c r="O11434" i="1"/>
  <c r="N11434" i="1"/>
  <c r="M11434" i="1"/>
  <c r="Q11434" i="1" s="1"/>
  <c r="L11434" i="1"/>
  <c r="K11434" i="1"/>
  <c r="P11433" i="1"/>
  <c r="O11433" i="1"/>
  <c r="N11433" i="1"/>
  <c r="M11433" i="1" s="1"/>
  <c r="Q11433" i="1" s="1"/>
  <c r="L11433" i="1"/>
  <c r="K11433" i="1"/>
  <c r="P11432" i="1"/>
  <c r="O11432" i="1"/>
  <c r="N11432" i="1"/>
  <c r="M11432" i="1" s="1"/>
  <c r="Q11432" i="1" s="1"/>
  <c r="L11432" i="1"/>
  <c r="K11432" i="1"/>
  <c r="P11431" i="1"/>
  <c r="O11431" i="1"/>
  <c r="N11431" i="1"/>
  <c r="M11431" i="1"/>
  <c r="Q11431" i="1" s="1"/>
  <c r="L11431" i="1"/>
  <c r="K11431" i="1"/>
  <c r="P11430" i="1"/>
  <c r="O11430" i="1"/>
  <c r="N11430" i="1"/>
  <c r="M11430" i="1"/>
  <c r="Q11430" i="1" s="1"/>
  <c r="L11430" i="1"/>
  <c r="K11430" i="1"/>
  <c r="P11429" i="1"/>
  <c r="O11429" i="1"/>
  <c r="N11429" i="1"/>
  <c r="M11429" i="1" s="1"/>
  <c r="Q11429" i="1" s="1"/>
  <c r="L11429" i="1"/>
  <c r="K11429" i="1"/>
  <c r="P11428" i="1"/>
  <c r="O11428" i="1"/>
  <c r="N11428" i="1"/>
  <c r="M11428" i="1" s="1"/>
  <c r="Q11428" i="1" s="1"/>
  <c r="L11428" i="1"/>
  <c r="K11428" i="1"/>
  <c r="P11427" i="1"/>
  <c r="O11427" i="1"/>
  <c r="N11427" i="1"/>
  <c r="M11427" i="1"/>
  <c r="Q11427" i="1" s="1"/>
  <c r="L11427" i="1"/>
  <c r="K11427" i="1"/>
  <c r="P11426" i="1"/>
  <c r="O11426" i="1"/>
  <c r="N11426" i="1"/>
  <c r="M11426" i="1"/>
  <c r="Q11426" i="1" s="1"/>
  <c r="L11426" i="1"/>
  <c r="K11426" i="1"/>
  <c r="P11425" i="1"/>
  <c r="O11425" i="1"/>
  <c r="N11425" i="1"/>
  <c r="M11425" i="1" s="1"/>
  <c r="Q11425" i="1" s="1"/>
  <c r="L11425" i="1"/>
  <c r="K11425" i="1"/>
  <c r="P11424" i="1"/>
  <c r="O11424" i="1"/>
  <c r="N11424" i="1"/>
  <c r="M11424" i="1" s="1"/>
  <c r="Q11424" i="1" s="1"/>
  <c r="L11424" i="1"/>
  <c r="K11424" i="1"/>
  <c r="P11423" i="1"/>
  <c r="O11423" i="1"/>
  <c r="N11423" i="1"/>
  <c r="M11423" i="1"/>
  <c r="Q11423" i="1" s="1"/>
  <c r="L11423" i="1"/>
  <c r="K11423" i="1"/>
  <c r="P11422" i="1"/>
  <c r="O11422" i="1"/>
  <c r="N11422" i="1"/>
  <c r="M11422" i="1"/>
  <c r="Q11422" i="1" s="1"/>
  <c r="L11422" i="1"/>
  <c r="K11422" i="1"/>
  <c r="P11421" i="1"/>
  <c r="O11421" i="1"/>
  <c r="N11421" i="1"/>
  <c r="M11421" i="1" s="1"/>
  <c r="Q11421" i="1" s="1"/>
  <c r="L11421" i="1"/>
  <c r="K11421" i="1"/>
  <c r="P11420" i="1"/>
  <c r="O11420" i="1"/>
  <c r="N11420" i="1"/>
  <c r="M11420" i="1" s="1"/>
  <c r="Q11420" i="1" s="1"/>
  <c r="L11420" i="1"/>
  <c r="K11420" i="1"/>
  <c r="P11419" i="1"/>
  <c r="O11419" i="1"/>
  <c r="N11419" i="1"/>
  <c r="M11419" i="1"/>
  <c r="Q11419" i="1" s="1"/>
  <c r="L11419" i="1"/>
  <c r="K11419" i="1"/>
  <c r="P11418" i="1"/>
  <c r="O11418" i="1"/>
  <c r="N11418" i="1"/>
  <c r="M11418" i="1"/>
  <c r="Q11418" i="1" s="1"/>
  <c r="L11418" i="1"/>
  <c r="K11418" i="1"/>
  <c r="P11417" i="1"/>
  <c r="O11417" i="1"/>
  <c r="N11417" i="1"/>
  <c r="M11417" i="1" s="1"/>
  <c r="Q11417" i="1" s="1"/>
  <c r="L11417" i="1"/>
  <c r="K11417" i="1"/>
  <c r="P11416" i="1"/>
  <c r="O11416" i="1"/>
  <c r="N11416" i="1"/>
  <c r="M11416" i="1" s="1"/>
  <c r="Q11416" i="1" s="1"/>
  <c r="L11416" i="1"/>
  <c r="K11416" i="1"/>
  <c r="P11415" i="1"/>
  <c r="O11415" i="1"/>
  <c r="N11415" i="1"/>
  <c r="M11415" i="1"/>
  <c r="Q11415" i="1" s="1"/>
  <c r="L11415" i="1"/>
  <c r="K11415" i="1"/>
  <c r="P11414" i="1"/>
  <c r="O11414" i="1"/>
  <c r="N11414" i="1"/>
  <c r="M11414" i="1"/>
  <c r="Q11414" i="1" s="1"/>
  <c r="L11414" i="1"/>
  <c r="K11414" i="1"/>
  <c r="P11413" i="1"/>
  <c r="O11413" i="1"/>
  <c r="N11413" i="1"/>
  <c r="M11413" i="1" s="1"/>
  <c r="Q11413" i="1" s="1"/>
  <c r="L11413" i="1"/>
  <c r="K11413" i="1"/>
  <c r="P11412" i="1"/>
  <c r="O11412" i="1"/>
  <c r="N11412" i="1"/>
  <c r="M11412" i="1" s="1"/>
  <c r="Q11412" i="1" s="1"/>
  <c r="L11412" i="1"/>
  <c r="K11412" i="1"/>
  <c r="P11411" i="1"/>
  <c r="O11411" i="1"/>
  <c r="N11411" i="1"/>
  <c r="M11411" i="1"/>
  <c r="Q11411" i="1" s="1"/>
  <c r="L11411" i="1"/>
  <c r="K11411" i="1"/>
  <c r="P11410" i="1"/>
  <c r="O11410" i="1"/>
  <c r="N11410" i="1"/>
  <c r="M11410" i="1"/>
  <c r="Q11410" i="1" s="1"/>
  <c r="L11410" i="1"/>
  <c r="K11410" i="1"/>
  <c r="P11409" i="1"/>
  <c r="O11409" i="1"/>
  <c r="N11409" i="1"/>
  <c r="M11409" i="1" s="1"/>
  <c r="Q11409" i="1" s="1"/>
  <c r="L11409" i="1"/>
  <c r="K11409" i="1"/>
  <c r="P11408" i="1"/>
  <c r="O11408" i="1"/>
  <c r="N11408" i="1"/>
  <c r="M11408" i="1" s="1"/>
  <c r="Q11408" i="1" s="1"/>
  <c r="L11408" i="1"/>
  <c r="K11408" i="1"/>
  <c r="P11407" i="1"/>
  <c r="O11407" i="1"/>
  <c r="N11407" i="1"/>
  <c r="M11407" i="1"/>
  <c r="Q11407" i="1" s="1"/>
  <c r="L11407" i="1"/>
  <c r="K11407" i="1"/>
  <c r="P11406" i="1"/>
  <c r="O11406" i="1"/>
  <c r="N11406" i="1"/>
  <c r="M11406" i="1"/>
  <c r="Q11406" i="1" s="1"/>
  <c r="L11406" i="1"/>
  <c r="K11406" i="1"/>
  <c r="P11405" i="1"/>
  <c r="O11405" i="1"/>
  <c r="N11405" i="1"/>
  <c r="M11405" i="1" s="1"/>
  <c r="Q11405" i="1" s="1"/>
  <c r="L11405" i="1"/>
  <c r="K11405" i="1"/>
  <c r="P11404" i="1"/>
  <c r="O11404" i="1"/>
  <c r="N11404" i="1"/>
  <c r="M11404" i="1" s="1"/>
  <c r="Q11404" i="1" s="1"/>
  <c r="L11404" i="1"/>
  <c r="K11404" i="1"/>
  <c r="P11403" i="1"/>
  <c r="O11403" i="1"/>
  <c r="N11403" i="1"/>
  <c r="M11403" i="1"/>
  <c r="Q11403" i="1" s="1"/>
  <c r="L11403" i="1"/>
  <c r="K11403" i="1"/>
  <c r="P11402" i="1"/>
  <c r="O11402" i="1"/>
  <c r="N11402" i="1"/>
  <c r="M11402" i="1"/>
  <c r="Q11402" i="1" s="1"/>
  <c r="L11402" i="1"/>
  <c r="K11402" i="1"/>
  <c r="P11401" i="1"/>
  <c r="O11401" i="1"/>
  <c r="N11401" i="1"/>
  <c r="M11401" i="1" s="1"/>
  <c r="Q11401" i="1" s="1"/>
  <c r="L11401" i="1"/>
  <c r="K11401" i="1"/>
  <c r="P11400" i="1"/>
  <c r="O11400" i="1"/>
  <c r="N11400" i="1"/>
  <c r="M11400" i="1" s="1"/>
  <c r="Q11400" i="1" s="1"/>
  <c r="L11400" i="1"/>
  <c r="K11400" i="1"/>
  <c r="P11399" i="1"/>
  <c r="O11399" i="1"/>
  <c r="N11399" i="1"/>
  <c r="M11399" i="1"/>
  <c r="Q11399" i="1" s="1"/>
  <c r="L11399" i="1"/>
  <c r="K11399" i="1"/>
  <c r="P11398" i="1"/>
  <c r="O11398" i="1"/>
  <c r="N11398" i="1"/>
  <c r="M11398" i="1"/>
  <c r="Q11398" i="1" s="1"/>
  <c r="L11398" i="1"/>
  <c r="K11398" i="1"/>
  <c r="P11397" i="1"/>
  <c r="O11397" i="1"/>
  <c r="N11397" i="1"/>
  <c r="M11397" i="1" s="1"/>
  <c r="Q11397" i="1" s="1"/>
  <c r="L11397" i="1"/>
  <c r="K11397" i="1"/>
  <c r="P11396" i="1"/>
  <c r="O11396" i="1"/>
  <c r="N11396" i="1"/>
  <c r="M11396" i="1" s="1"/>
  <c r="Q11396" i="1" s="1"/>
  <c r="L11396" i="1"/>
  <c r="K11396" i="1"/>
  <c r="P11395" i="1"/>
  <c r="O11395" i="1"/>
  <c r="N11395" i="1"/>
  <c r="M11395" i="1"/>
  <c r="Q11395" i="1" s="1"/>
  <c r="L11395" i="1"/>
  <c r="K11395" i="1"/>
  <c r="P11394" i="1"/>
  <c r="O11394" i="1"/>
  <c r="N11394" i="1"/>
  <c r="M11394" i="1"/>
  <c r="Q11394" i="1" s="1"/>
  <c r="L11394" i="1"/>
  <c r="K11394" i="1"/>
  <c r="P11393" i="1"/>
  <c r="O11393" i="1"/>
  <c r="N11393" i="1"/>
  <c r="M11393" i="1" s="1"/>
  <c r="Q11393" i="1" s="1"/>
  <c r="L11393" i="1"/>
  <c r="K11393" i="1"/>
  <c r="P11392" i="1"/>
  <c r="O11392" i="1"/>
  <c r="N11392" i="1"/>
  <c r="M11392" i="1" s="1"/>
  <c r="Q11392" i="1" s="1"/>
  <c r="L11392" i="1"/>
  <c r="K11392" i="1"/>
  <c r="P11391" i="1"/>
  <c r="O11391" i="1"/>
  <c r="N11391" i="1"/>
  <c r="M11391" i="1"/>
  <c r="Q11391" i="1" s="1"/>
  <c r="L11391" i="1"/>
  <c r="K11391" i="1"/>
  <c r="P11390" i="1"/>
  <c r="O11390" i="1"/>
  <c r="N11390" i="1"/>
  <c r="M11390" i="1"/>
  <c r="Q11390" i="1" s="1"/>
  <c r="L11390" i="1"/>
  <c r="K11390" i="1"/>
  <c r="P11389" i="1"/>
  <c r="O11389" i="1"/>
  <c r="N11389" i="1"/>
  <c r="M11389" i="1" s="1"/>
  <c r="Q11389" i="1" s="1"/>
  <c r="L11389" i="1"/>
  <c r="K11389" i="1"/>
  <c r="P11388" i="1"/>
  <c r="O11388" i="1"/>
  <c r="N11388" i="1"/>
  <c r="M11388" i="1" s="1"/>
  <c r="Q11388" i="1" s="1"/>
  <c r="L11388" i="1"/>
  <c r="K11388" i="1"/>
  <c r="P11387" i="1"/>
  <c r="O11387" i="1"/>
  <c r="N11387" i="1"/>
  <c r="M11387" i="1"/>
  <c r="Q11387" i="1" s="1"/>
  <c r="L11387" i="1"/>
  <c r="K11387" i="1"/>
  <c r="P11386" i="1"/>
  <c r="O11386" i="1"/>
  <c r="N11386" i="1"/>
  <c r="M11386" i="1"/>
  <c r="Q11386" i="1" s="1"/>
  <c r="L11386" i="1"/>
  <c r="K11386" i="1"/>
  <c r="P11385" i="1"/>
  <c r="O11385" i="1"/>
  <c r="N11385" i="1"/>
  <c r="M11385" i="1" s="1"/>
  <c r="Q11385" i="1" s="1"/>
  <c r="L11385" i="1"/>
  <c r="K11385" i="1"/>
  <c r="P11384" i="1"/>
  <c r="O11384" i="1"/>
  <c r="N11384" i="1"/>
  <c r="M11384" i="1" s="1"/>
  <c r="Q11384" i="1" s="1"/>
  <c r="L11384" i="1"/>
  <c r="K11384" i="1"/>
  <c r="P11383" i="1"/>
  <c r="O11383" i="1"/>
  <c r="N11383" i="1"/>
  <c r="M11383" i="1"/>
  <c r="Q11383" i="1" s="1"/>
  <c r="L11383" i="1"/>
  <c r="K11383" i="1"/>
  <c r="P11382" i="1"/>
  <c r="O11382" i="1"/>
  <c r="N11382" i="1"/>
  <c r="M11382" i="1"/>
  <c r="Q11382" i="1" s="1"/>
  <c r="L11382" i="1"/>
  <c r="K11382" i="1"/>
  <c r="P11381" i="1"/>
  <c r="O11381" i="1"/>
  <c r="N11381" i="1"/>
  <c r="M11381" i="1" s="1"/>
  <c r="Q11381" i="1" s="1"/>
  <c r="L11381" i="1"/>
  <c r="K11381" i="1"/>
  <c r="P11380" i="1"/>
  <c r="O11380" i="1"/>
  <c r="N11380" i="1"/>
  <c r="M11380" i="1" s="1"/>
  <c r="Q11380" i="1" s="1"/>
  <c r="L11380" i="1"/>
  <c r="K11380" i="1"/>
  <c r="P11379" i="1"/>
  <c r="O11379" i="1"/>
  <c r="N11379" i="1"/>
  <c r="M11379" i="1"/>
  <c r="Q11379" i="1" s="1"/>
  <c r="L11379" i="1"/>
  <c r="K11379" i="1"/>
  <c r="P11378" i="1"/>
  <c r="O11378" i="1"/>
  <c r="N11378" i="1"/>
  <c r="M11378" i="1"/>
  <c r="Q11378" i="1" s="1"/>
  <c r="L11378" i="1"/>
  <c r="K11378" i="1"/>
  <c r="P11377" i="1"/>
  <c r="O11377" i="1"/>
  <c r="N11377" i="1"/>
  <c r="M11377" i="1" s="1"/>
  <c r="Q11377" i="1" s="1"/>
  <c r="L11377" i="1"/>
  <c r="K11377" i="1"/>
  <c r="P11376" i="1"/>
  <c r="O11376" i="1"/>
  <c r="N11376" i="1"/>
  <c r="M11376" i="1" s="1"/>
  <c r="Q11376" i="1" s="1"/>
  <c r="L11376" i="1"/>
  <c r="K11376" i="1"/>
  <c r="P11375" i="1"/>
  <c r="O11375" i="1"/>
  <c r="N11375" i="1"/>
  <c r="M11375" i="1"/>
  <c r="Q11375" i="1" s="1"/>
  <c r="L11375" i="1"/>
  <c r="K11375" i="1"/>
  <c r="P11374" i="1"/>
  <c r="O11374" i="1"/>
  <c r="N11374" i="1"/>
  <c r="M11374" i="1"/>
  <c r="Q11374" i="1" s="1"/>
  <c r="L11374" i="1"/>
  <c r="K11374" i="1"/>
  <c r="P11373" i="1"/>
  <c r="O11373" i="1"/>
  <c r="N11373" i="1"/>
  <c r="M11373" i="1" s="1"/>
  <c r="Q11373" i="1" s="1"/>
  <c r="L11373" i="1"/>
  <c r="K11373" i="1"/>
  <c r="P11372" i="1"/>
  <c r="O11372" i="1"/>
  <c r="N11372" i="1"/>
  <c r="M11372" i="1" s="1"/>
  <c r="Q11372" i="1" s="1"/>
  <c r="L11372" i="1"/>
  <c r="K11372" i="1"/>
  <c r="P11371" i="1"/>
  <c r="O11371" i="1"/>
  <c r="N11371" i="1"/>
  <c r="M11371" i="1"/>
  <c r="Q11371" i="1" s="1"/>
  <c r="L11371" i="1"/>
  <c r="K11371" i="1"/>
  <c r="P11370" i="1"/>
  <c r="O11370" i="1"/>
  <c r="N11370" i="1"/>
  <c r="M11370" i="1"/>
  <c r="Q11370" i="1" s="1"/>
  <c r="L11370" i="1"/>
  <c r="K11370" i="1"/>
  <c r="P11369" i="1"/>
  <c r="O11369" i="1"/>
  <c r="N11369" i="1"/>
  <c r="M11369" i="1" s="1"/>
  <c r="Q11369" i="1" s="1"/>
  <c r="L11369" i="1"/>
  <c r="K11369" i="1"/>
  <c r="P11368" i="1"/>
  <c r="O11368" i="1"/>
  <c r="N11368" i="1"/>
  <c r="M11368" i="1" s="1"/>
  <c r="Q11368" i="1" s="1"/>
  <c r="L11368" i="1"/>
  <c r="K11368" i="1"/>
  <c r="P11367" i="1"/>
  <c r="O11367" i="1"/>
  <c r="N11367" i="1"/>
  <c r="M11367" i="1"/>
  <c r="Q11367" i="1" s="1"/>
  <c r="L11367" i="1"/>
  <c r="K11367" i="1"/>
  <c r="P11366" i="1"/>
  <c r="O11366" i="1"/>
  <c r="N11366" i="1"/>
  <c r="M11366" i="1"/>
  <c r="Q11366" i="1" s="1"/>
  <c r="L11366" i="1"/>
  <c r="K11366" i="1"/>
  <c r="P11365" i="1"/>
  <c r="O11365" i="1"/>
  <c r="N11365" i="1"/>
  <c r="M11365" i="1" s="1"/>
  <c r="Q11365" i="1" s="1"/>
  <c r="L11365" i="1"/>
  <c r="K11365" i="1"/>
  <c r="P11364" i="1"/>
  <c r="O11364" i="1"/>
  <c r="N11364" i="1"/>
  <c r="M11364" i="1" s="1"/>
  <c r="Q11364" i="1" s="1"/>
  <c r="L11364" i="1"/>
  <c r="K11364" i="1"/>
  <c r="P11363" i="1"/>
  <c r="O11363" i="1"/>
  <c r="N11363" i="1"/>
  <c r="M11363" i="1"/>
  <c r="Q11363" i="1" s="1"/>
  <c r="L11363" i="1"/>
  <c r="K11363" i="1"/>
  <c r="P11362" i="1"/>
  <c r="O11362" i="1"/>
  <c r="N11362" i="1"/>
  <c r="M11362" i="1"/>
  <c r="Q11362" i="1" s="1"/>
  <c r="L11362" i="1"/>
  <c r="K11362" i="1"/>
  <c r="P11361" i="1"/>
  <c r="O11361" i="1"/>
  <c r="N11361" i="1"/>
  <c r="M11361" i="1" s="1"/>
  <c r="Q11361" i="1" s="1"/>
  <c r="L11361" i="1"/>
  <c r="K11361" i="1"/>
  <c r="P11360" i="1"/>
  <c r="O11360" i="1"/>
  <c r="N11360" i="1"/>
  <c r="M11360" i="1" s="1"/>
  <c r="Q11360" i="1" s="1"/>
  <c r="L11360" i="1"/>
  <c r="K11360" i="1"/>
  <c r="P11359" i="1"/>
  <c r="O11359" i="1"/>
  <c r="N11359" i="1"/>
  <c r="M11359" i="1"/>
  <c r="Q11359" i="1" s="1"/>
  <c r="L11359" i="1"/>
  <c r="K11359" i="1"/>
  <c r="P11358" i="1"/>
  <c r="O11358" i="1"/>
  <c r="N11358" i="1"/>
  <c r="M11358" i="1"/>
  <c r="Q11358" i="1" s="1"/>
  <c r="L11358" i="1"/>
  <c r="K11358" i="1"/>
  <c r="P11357" i="1"/>
  <c r="O11357" i="1"/>
  <c r="N11357" i="1"/>
  <c r="M11357" i="1" s="1"/>
  <c r="Q11357" i="1" s="1"/>
  <c r="L11357" i="1"/>
  <c r="K11357" i="1"/>
  <c r="P11356" i="1"/>
  <c r="O11356" i="1"/>
  <c r="N11356" i="1"/>
  <c r="M11356" i="1" s="1"/>
  <c r="Q11356" i="1" s="1"/>
  <c r="L11356" i="1"/>
  <c r="K11356" i="1"/>
  <c r="P11355" i="1"/>
  <c r="O11355" i="1"/>
  <c r="N11355" i="1"/>
  <c r="M11355" i="1"/>
  <c r="Q11355" i="1" s="1"/>
  <c r="L11355" i="1"/>
  <c r="K11355" i="1"/>
  <c r="P11354" i="1"/>
  <c r="O11354" i="1"/>
  <c r="N11354" i="1"/>
  <c r="M11354" i="1"/>
  <c r="Q11354" i="1" s="1"/>
  <c r="L11354" i="1"/>
  <c r="K11354" i="1"/>
  <c r="P11353" i="1"/>
  <c r="O11353" i="1"/>
  <c r="N11353" i="1"/>
  <c r="M11353" i="1" s="1"/>
  <c r="Q11353" i="1" s="1"/>
  <c r="L11353" i="1"/>
  <c r="K11353" i="1"/>
  <c r="P11352" i="1"/>
  <c r="O11352" i="1"/>
  <c r="N11352" i="1"/>
  <c r="M11352" i="1" s="1"/>
  <c r="Q11352" i="1" s="1"/>
  <c r="L11352" i="1"/>
  <c r="K11352" i="1"/>
  <c r="P11351" i="1"/>
  <c r="O11351" i="1"/>
  <c r="N11351" i="1"/>
  <c r="M11351" i="1"/>
  <c r="Q11351" i="1" s="1"/>
  <c r="L11351" i="1"/>
  <c r="K11351" i="1"/>
  <c r="P11350" i="1"/>
  <c r="O11350" i="1"/>
  <c r="N11350" i="1"/>
  <c r="M11350" i="1"/>
  <c r="Q11350" i="1" s="1"/>
  <c r="L11350" i="1"/>
  <c r="K11350" i="1"/>
  <c r="P11349" i="1"/>
  <c r="O11349" i="1"/>
  <c r="N11349" i="1"/>
  <c r="M11349" i="1" s="1"/>
  <c r="Q11349" i="1" s="1"/>
  <c r="L11349" i="1"/>
  <c r="K11349" i="1"/>
  <c r="P11348" i="1"/>
  <c r="O11348" i="1"/>
  <c r="N11348" i="1"/>
  <c r="M11348" i="1" s="1"/>
  <c r="Q11348" i="1" s="1"/>
  <c r="L11348" i="1"/>
  <c r="K11348" i="1"/>
  <c r="P11347" i="1"/>
  <c r="O11347" i="1"/>
  <c r="N11347" i="1"/>
  <c r="M11347" i="1"/>
  <c r="Q11347" i="1" s="1"/>
  <c r="L11347" i="1"/>
  <c r="K11347" i="1"/>
  <c r="P11346" i="1"/>
  <c r="O11346" i="1"/>
  <c r="N11346" i="1"/>
  <c r="M11346" i="1"/>
  <c r="Q11346" i="1" s="1"/>
  <c r="L11346" i="1"/>
  <c r="K11346" i="1"/>
  <c r="P11345" i="1"/>
  <c r="O11345" i="1"/>
  <c r="N11345" i="1"/>
  <c r="M11345" i="1" s="1"/>
  <c r="Q11345" i="1" s="1"/>
  <c r="L11345" i="1"/>
  <c r="K11345" i="1"/>
  <c r="P11344" i="1"/>
  <c r="O11344" i="1"/>
  <c r="N11344" i="1"/>
  <c r="M11344" i="1" s="1"/>
  <c r="Q11344" i="1" s="1"/>
  <c r="L11344" i="1"/>
  <c r="K11344" i="1"/>
  <c r="P11343" i="1"/>
  <c r="O11343" i="1"/>
  <c r="N11343" i="1"/>
  <c r="M11343" i="1"/>
  <c r="Q11343" i="1" s="1"/>
  <c r="L11343" i="1"/>
  <c r="K11343" i="1"/>
  <c r="P11342" i="1"/>
  <c r="O11342" i="1"/>
  <c r="N11342" i="1"/>
  <c r="M11342" i="1"/>
  <c r="Q11342" i="1" s="1"/>
  <c r="L11342" i="1"/>
  <c r="K11342" i="1"/>
  <c r="P11341" i="1"/>
  <c r="O11341" i="1"/>
  <c r="N11341" i="1"/>
  <c r="M11341" i="1" s="1"/>
  <c r="Q11341" i="1" s="1"/>
  <c r="L11341" i="1"/>
  <c r="K11341" i="1"/>
  <c r="P11340" i="1"/>
  <c r="O11340" i="1"/>
  <c r="N11340" i="1"/>
  <c r="M11340" i="1" s="1"/>
  <c r="Q11340" i="1" s="1"/>
  <c r="L11340" i="1"/>
  <c r="K11340" i="1"/>
  <c r="P11339" i="1"/>
  <c r="O11339" i="1"/>
  <c r="N11339" i="1"/>
  <c r="M11339" i="1"/>
  <c r="Q11339" i="1" s="1"/>
  <c r="L11339" i="1"/>
  <c r="K11339" i="1"/>
  <c r="P11338" i="1"/>
  <c r="O11338" i="1"/>
  <c r="N11338" i="1"/>
  <c r="M11338" i="1"/>
  <c r="Q11338" i="1" s="1"/>
  <c r="L11338" i="1"/>
  <c r="K11338" i="1"/>
  <c r="P11337" i="1"/>
  <c r="O11337" i="1"/>
  <c r="N11337" i="1"/>
  <c r="M11337" i="1" s="1"/>
  <c r="Q11337" i="1" s="1"/>
  <c r="L11337" i="1"/>
  <c r="K11337" i="1"/>
  <c r="P11336" i="1"/>
  <c r="O11336" i="1"/>
  <c r="N11336" i="1"/>
  <c r="M11336" i="1" s="1"/>
  <c r="Q11336" i="1" s="1"/>
  <c r="L11336" i="1"/>
  <c r="K11336" i="1"/>
  <c r="P11335" i="1"/>
  <c r="O11335" i="1"/>
  <c r="N11335" i="1"/>
  <c r="M11335" i="1"/>
  <c r="Q11335" i="1" s="1"/>
  <c r="L11335" i="1"/>
  <c r="K11335" i="1"/>
  <c r="P11334" i="1"/>
  <c r="O11334" i="1"/>
  <c r="N11334" i="1"/>
  <c r="M11334" i="1"/>
  <c r="Q11334" i="1" s="1"/>
  <c r="L11334" i="1"/>
  <c r="K11334" i="1"/>
  <c r="P11333" i="1"/>
  <c r="O11333" i="1"/>
  <c r="N11333" i="1"/>
  <c r="M11333" i="1" s="1"/>
  <c r="Q11333" i="1" s="1"/>
  <c r="L11333" i="1"/>
  <c r="K11333" i="1"/>
  <c r="P11332" i="1"/>
  <c r="O11332" i="1"/>
  <c r="N11332" i="1"/>
  <c r="M11332" i="1" s="1"/>
  <c r="Q11332" i="1" s="1"/>
  <c r="L11332" i="1"/>
  <c r="K11332" i="1"/>
  <c r="P11331" i="1"/>
  <c r="O11331" i="1"/>
  <c r="N11331" i="1"/>
  <c r="M11331" i="1"/>
  <c r="Q11331" i="1" s="1"/>
  <c r="L11331" i="1"/>
  <c r="K11331" i="1"/>
  <c r="P11330" i="1"/>
  <c r="O11330" i="1"/>
  <c r="N11330" i="1"/>
  <c r="M11330" i="1"/>
  <c r="Q11330" i="1" s="1"/>
  <c r="L11330" i="1"/>
  <c r="K11330" i="1"/>
  <c r="P11329" i="1"/>
  <c r="O11329" i="1"/>
  <c r="N11329" i="1"/>
  <c r="M11329" i="1" s="1"/>
  <c r="Q11329" i="1" s="1"/>
  <c r="L11329" i="1"/>
  <c r="K11329" i="1"/>
  <c r="P11328" i="1"/>
  <c r="O11328" i="1"/>
  <c r="N11328" i="1"/>
  <c r="M11328" i="1" s="1"/>
  <c r="Q11328" i="1" s="1"/>
  <c r="L11328" i="1"/>
  <c r="K11328" i="1"/>
  <c r="P11327" i="1"/>
  <c r="O11327" i="1"/>
  <c r="N11327" i="1"/>
  <c r="M11327" i="1"/>
  <c r="Q11327" i="1" s="1"/>
  <c r="L11327" i="1"/>
  <c r="K11327" i="1"/>
  <c r="P11326" i="1"/>
  <c r="O11326" i="1"/>
  <c r="N11326" i="1"/>
  <c r="M11326" i="1"/>
  <c r="Q11326" i="1" s="1"/>
  <c r="L11326" i="1"/>
  <c r="K11326" i="1"/>
  <c r="P11325" i="1"/>
  <c r="O11325" i="1"/>
  <c r="N11325" i="1"/>
  <c r="M11325" i="1" s="1"/>
  <c r="Q11325" i="1" s="1"/>
  <c r="L11325" i="1"/>
  <c r="K11325" i="1"/>
  <c r="P11324" i="1"/>
  <c r="O11324" i="1"/>
  <c r="N11324" i="1"/>
  <c r="M11324" i="1" s="1"/>
  <c r="Q11324" i="1" s="1"/>
  <c r="L11324" i="1"/>
  <c r="K11324" i="1"/>
  <c r="P11323" i="1"/>
  <c r="O11323" i="1"/>
  <c r="N11323" i="1"/>
  <c r="M11323" i="1"/>
  <c r="Q11323" i="1" s="1"/>
  <c r="L11323" i="1"/>
  <c r="K11323" i="1"/>
  <c r="P11322" i="1"/>
  <c r="O11322" i="1"/>
  <c r="N11322" i="1"/>
  <c r="M11322" i="1"/>
  <c r="Q11322" i="1" s="1"/>
  <c r="L11322" i="1"/>
  <c r="K11322" i="1"/>
  <c r="P11321" i="1"/>
  <c r="O11321" i="1"/>
  <c r="N11321" i="1"/>
  <c r="M11321" i="1" s="1"/>
  <c r="Q11321" i="1" s="1"/>
  <c r="L11321" i="1"/>
  <c r="K11321" i="1"/>
  <c r="P11320" i="1"/>
  <c r="O11320" i="1"/>
  <c r="N11320" i="1"/>
  <c r="M11320" i="1" s="1"/>
  <c r="Q11320" i="1" s="1"/>
  <c r="L11320" i="1"/>
  <c r="K11320" i="1"/>
  <c r="P11319" i="1"/>
  <c r="O11319" i="1"/>
  <c r="N11319" i="1"/>
  <c r="M11319" i="1"/>
  <c r="Q11319" i="1" s="1"/>
  <c r="L11319" i="1"/>
  <c r="K11319" i="1"/>
  <c r="P11318" i="1"/>
  <c r="O11318" i="1"/>
  <c r="N11318" i="1"/>
  <c r="M11318" i="1"/>
  <c r="Q11318" i="1" s="1"/>
  <c r="L11318" i="1"/>
  <c r="K11318" i="1"/>
  <c r="P11317" i="1"/>
  <c r="O11317" i="1"/>
  <c r="N11317" i="1"/>
  <c r="M11317" i="1" s="1"/>
  <c r="Q11317" i="1" s="1"/>
  <c r="L11317" i="1"/>
  <c r="K11317" i="1"/>
  <c r="P11316" i="1"/>
  <c r="O11316" i="1"/>
  <c r="N11316" i="1"/>
  <c r="M11316" i="1" s="1"/>
  <c r="Q11316" i="1" s="1"/>
  <c r="L11316" i="1"/>
  <c r="K11316" i="1"/>
  <c r="P11315" i="1"/>
  <c r="O11315" i="1"/>
  <c r="N11315" i="1"/>
  <c r="M11315" i="1"/>
  <c r="Q11315" i="1" s="1"/>
  <c r="L11315" i="1"/>
  <c r="K11315" i="1"/>
  <c r="P11314" i="1"/>
  <c r="O11314" i="1"/>
  <c r="N11314" i="1"/>
  <c r="M11314" i="1"/>
  <c r="Q11314" i="1" s="1"/>
  <c r="L11314" i="1"/>
  <c r="K11314" i="1"/>
  <c r="P11313" i="1"/>
  <c r="O11313" i="1"/>
  <c r="N11313" i="1"/>
  <c r="M11313" i="1" s="1"/>
  <c r="Q11313" i="1" s="1"/>
  <c r="L11313" i="1"/>
  <c r="K11313" i="1"/>
  <c r="P11312" i="1"/>
  <c r="O11312" i="1"/>
  <c r="N11312" i="1"/>
  <c r="M11312" i="1" s="1"/>
  <c r="Q11312" i="1" s="1"/>
  <c r="L11312" i="1"/>
  <c r="K11312" i="1"/>
  <c r="P11311" i="1"/>
  <c r="O11311" i="1"/>
  <c r="N11311" i="1"/>
  <c r="M11311" i="1"/>
  <c r="Q11311" i="1" s="1"/>
  <c r="L11311" i="1"/>
  <c r="K11311" i="1"/>
  <c r="P11310" i="1"/>
  <c r="O11310" i="1"/>
  <c r="N11310" i="1"/>
  <c r="M11310" i="1"/>
  <c r="Q11310" i="1" s="1"/>
  <c r="L11310" i="1"/>
  <c r="K11310" i="1"/>
  <c r="P11309" i="1"/>
  <c r="O11309" i="1"/>
  <c r="N11309" i="1"/>
  <c r="M11309" i="1" s="1"/>
  <c r="Q11309" i="1" s="1"/>
  <c r="L11309" i="1"/>
  <c r="K11309" i="1"/>
  <c r="P11308" i="1"/>
  <c r="O11308" i="1"/>
  <c r="N11308" i="1"/>
  <c r="M11308" i="1" s="1"/>
  <c r="Q11308" i="1" s="1"/>
  <c r="L11308" i="1"/>
  <c r="K11308" i="1"/>
  <c r="P11307" i="1"/>
  <c r="O11307" i="1"/>
  <c r="N11307" i="1"/>
  <c r="M11307" i="1"/>
  <c r="Q11307" i="1" s="1"/>
  <c r="L11307" i="1"/>
  <c r="K11307" i="1"/>
  <c r="P11306" i="1"/>
  <c r="O11306" i="1"/>
  <c r="N11306" i="1"/>
  <c r="M11306" i="1"/>
  <c r="Q11306" i="1" s="1"/>
  <c r="L11306" i="1"/>
  <c r="K11306" i="1"/>
  <c r="P11305" i="1"/>
  <c r="O11305" i="1"/>
  <c r="N11305" i="1"/>
  <c r="M11305" i="1" s="1"/>
  <c r="Q11305" i="1" s="1"/>
  <c r="L11305" i="1"/>
  <c r="K11305" i="1"/>
  <c r="P11304" i="1"/>
  <c r="O11304" i="1"/>
  <c r="N11304" i="1"/>
  <c r="M11304" i="1" s="1"/>
  <c r="Q11304" i="1" s="1"/>
  <c r="L11304" i="1"/>
  <c r="K11304" i="1"/>
  <c r="P11303" i="1"/>
  <c r="O11303" i="1"/>
  <c r="N11303" i="1"/>
  <c r="M11303" i="1"/>
  <c r="Q11303" i="1" s="1"/>
  <c r="L11303" i="1"/>
  <c r="K11303" i="1"/>
  <c r="P11302" i="1"/>
  <c r="O11302" i="1"/>
  <c r="N11302" i="1"/>
  <c r="M11302" i="1"/>
  <c r="Q11302" i="1" s="1"/>
  <c r="L11302" i="1"/>
  <c r="K11302" i="1"/>
  <c r="P11301" i="1"/>
  <c r="O11301" i="1"/>
  <c r="N11301" i="1"/>
  <c r="M11301" i="1" s="1"/>
  <c r="Q11301" i="1" s="1"/>
  <c r="L11301" i="1"/>
  <c r="K11301" i="1"/>
  <c r="P11300" i="1"/>
  <c r="O11300" i="1"/>
  <c r="N11300" i="1"/>
  <c r="M11300" i="1" s="1"/>
  <c r="Q11300" i="1" s="1"/>
  <c r="L11300" i="1"/>
  <c r="K11300" i="1"/>
  <c r="P11299" i="1"/>
  <c r="O11299" i="1"/>
  <c r="N11299" i="1"/>
  <c r="M11299" i="1"/>
  <c r="Q11299" i="1" s="1"/>
  <c r="L11299" i="1"/>
  <c r="K11299" i="1"/>
  <c r="P11298" i="1"/>
  <c r="O11298" i="1"/>
  <c r="N11298" i="1"/>
  <c r="M11298" i="1"/>
  <c r="Q11298" i="1" s="1"/>
  <c r="L11298" i="1"/>
  <c r="K11298" i="1"/>
  <c r="P11297" i="1"/>
  <c r="O11297" i="1"/>
  <c r="N11297" i="1"/>
  <c r="M11297" i="1" s="1"/>
  <c r="Q11297" i="1" s="1"/>
  <c r="L11297" i="1"/>
  <c r="K11297" i="1"/>
  <c r="P11296" i="1"/>
  <c r="O11296" i="1"/>
  <c r="N11296" i="1"/>
  <c r="M11296" i="1" s="1"/>
  <c r="Q11296" i="1" s="1"/>
  <c r="L11296" i="1"/>
  <c r="K11296" i="1"/>
  <c r="P11295" i="1"/>
  <c r="O11295" i="1"/>
  <c r="N11295" i="1"/>
  <c r="M11295" i="1"/>
  <c r="Q11295" i="1" s="1"/>
  <c r="L11295" i="1"/>
  <c r="K11295" i="1"/>
  <c r="P11294" i="1"/>
  <c r="O11294" i="1"/>
  <c r="N11294" i="1"/>
  <c r="M11294" i="1"/>
  <c r="Q11294" i="1" s="1"/>
  <c r="L11294" i="1"/>
  <c r="K11294" i="1"/>
  <c r="P11293" i="1"/>
  <c r="O11293" i="1"/>
  <c r="N11293" i="1"/>
  <c r="M11293" i="1" s="1"/>
  <c r="Q11293" i="1" s="1"/>
  <c r="L11293" i="1"/>
  <c r="K11293" i="1"/>
  <c r="P11292" i="1"/>
  <c r="O11292" i="1"/>
  <c r="N11292" i="1"/>
  <c r="M11292" i="1" s="1"/>
  <c r="Q11292" i="1" s="1"/>
  <c r="L11292" i="1"/>
  <c r="K11292" i="1"/>
  <c r="P11291" i="1"/>
  <c r="O11291" i="1"/>
  <c r="N11291" i="1"/>
  <c r="M11291" i="1"/>
  <c r="Q11291" i="1" s="1"/>
  <c r="L11291" i="1"/>
  <c r="K11291" i="1"/>
  <c r="P11290" i="1"/>
  <c r="O11290" i="1"/>
  <c r="N11290" i="1"/>
  <c r="M11290" i="1"/>
  <c r="Q11290" i="1" s="1"/>
  <c r="L11290" i="1"/>
  <c r="K11290" i="1"/>
  <c r="P11289" i="1"/>
  <c r="O11289" i="1"/>
  <c r="N11289" i="1"/>
  <c r="M11289" i="1" s="1"/>
  <c r="Q11289" i="1" s="1"/>
  <c r="L11289" i="1"/>
  <c r="K11289" i="1"/>
  <c r="P11288" i="1"/>
  <c r="O11288" i="1"/>
  <c r="N11288" i="1"/>
  <c r="M11288" i="1" s="1"/>
  <c r="Q11288" i="1" s="1"/>
  <c r="L11288" i="1"/>
  <c r="K11288" i="1"/>
  <c r="P11287" i="1"/>
  <c r="O11287" i="1"/>
  <c r="N11287" i="1"/>
  <c r="M11287" i="1"/>
  <c r="Q11287" i="1" s="1"/>
  <c r="L11287" i="1"/>
  <c r="K11287" i="1"/>
  <c r="P11286" i="1"/>
  <c r="O11286" i="1"/>
  <c r="N11286" i="1"/>
  <c r="M11286" i="1"/>
  <c r="Q11286" i="1" s="1"/>
  <c r="L11286" i="1"/>
  <c r="K11286" i="1"/>
  <c r="P11285" i="1"/>
  <c r="O11285" i="1"/>
  <c r="N11285" i="1"/>
  <c r="M11285" i="1" s="1"/>
  <c r="Q11285" i="1" s="1"/>
  <c r="L11285" i="1"/>
  <c r="K11285" i="1"/>
  <c r="P11284" i="1"/>
  <c r="O11284" i="1"/>
  <c r="N11284" i="1"/>
  <c r="M11284" i="1" s="1"/>
  <c r="Q11284" i="1" s="1"/>
  <c r="L11284" i="1"/>
  <c r="K11284" i="1"/>
  <c r="P11283" i="1"/>
  <c r="O11283" i="1"/>
  <c r="N11283" i="1"/>
  <c r="M11283" i="1"/>
  <c r="Q11283" i="1" s="1"/>
  <c r="L11283" i="1"/>
  <c r="K11283" i="1"/>
  <c r="P11282" i="1"/>
  <c r="O11282" i="1"/>
  <c r="N11282" i="1"/>
  <c r="M11282" i="1"/>
  <c r="Q11282" i="1" s="1"/>
  <c r="L11282" i="1"/>
  <c r="K11282" i="1"/>
  <c r="P11281" i="1"/>
  <c r="O11281" i="1"/>
  <c r="N11281" i="1"/>
  <c r="M11281" i="1" s="1"/>
  <c r="Q11281" i="1" s="1"/>
  <c r="L11281" i="1"/>
  <c r="K11281" i="1"/>
  <c r="P11280" i="1"/>
  <c r="O11280" i="1"/>
  <c r="N11280" i="1"/>
  <c r="M11280" i="1" s="1"/>
  <c r="Q11280" i="1" s="1"/>
  <c r="L11280" i="1"/>
  <c r="K11280" i="1"/>
  <c r="P11279" i="1"/>
  <c r="O11279" i="1"/>
  <c r="N11279" i="1"/>
  <c r="M11279" i="1"/>
  <c r="Q11279" i="1" s="1"/>
  <c r="L11279" i="1"/>
  <c r="K11279" i="1"/>
  <c r="P11278" i="1"/>
  <c r="O11278" i="1"/>
  <c r="N11278" i="1"/>
  <c r="M11278" i="1"/>
  <c r="Q11278" i="1" s="1"/>
  <c r="L11278" i="1"/>
  <c r="K11278" i="1"/>
  <c r="P11277" i="1"/>
  <c r="O11277" i="1"/>
  <c r="N11277" i="1"/>
  <c r="M11277" i="1" s="1"/>
  <c r="Q11277" i="1" s="1"/>
  <c r="L11277" i="1"/>
  <c r="K11277" i="1"/>
  <c r="P11276" i="1"/>
  <c r="O11276" i="1"/>
  <c r="N11276" i="1"/>
  <c r="M11276" i="1" s="1"/>
  <c r="Q11276" i="1" s="1"/>
  <c r="L11276" i="1"/>
  <c r="K11276" i="1"/>
  <c r="P11275" i="1"/>
  <c r="O11275" i="1"/>
  <c r="N11275" i="1"/>
  <c r="M11275" i="1"/>
  <c r="Q11275" i="1" s="1"/>
  <c r="L11275" i="1"/>
  <c r="K11275" i="1"/>
  <c r="P11274" i="1"/>
  <c r="O11274" i="1"/>
  <c r="N11274" i="1"/>
  <c r="M11274" i="1"/>
  <c r="Q11274" i="1" s="1"/>
  <c r="L11274" i="1"/>
  <c r="K11274" i="1"/>
  <c r="P11273" i="1"/>
  <c r="O11273" i="1"/>
  <c r="N11273" i="1"/>
  <c r="M11273" i="1" s="1"/>
  <c r="Q11273" i="1" s="1"/>
  <c r="L11273" i="1"/>
  <c r="K11273" i="1"/>
  <c r="P11272" i="1"/>
  <c r="O11272" i="1"/>
  <c r="N11272" i="1"/>
  <c r="M11272" i="1" s="1"/>
  <c r="Q11272" i="1" s="1"/>
  <c r="L11272" i="1"/>
  <c r="K11272" i="1"/>
  <c r="P11271" i="1"/>
  <c r="O11271" i="1"/>
  <c r="N11271" i="1"/>
  <c r="M11271" i="1"/>
  <c r="Q11271" i="1" s="1"/>
  <c r="L11271" i="1"/>
  <c r="K11271" i="1"/>
  <c r="P11270" i="1"/>
  <c r="O11270" i="1"/>
  <c r="N11270" i="1"/>
  <c r="M11270" i="1"/>
  <c r="Q11270" i="1" s="1"/>
  <c r="L11270" i="1"/>
  <c r="K11270" i="1"/>
  <c r="P11269" i="1"/>
  <c r="O11269" i="1"/>
  <c r="N11269" i="1"/>
  <c r="M11269" i="1" s="1"/>
  <c r="Q11269" i="1" s="1"/>
  <c r="L11269" i="1"/>
  <c r="K11269" i="1"/>
  <c r="P11268" i="1"/>
  <c r="O11268" i="1"/>
  <c r="N11268" i="1"/>
  <c r="M11268" i="1" s="1"/>
  <c r="Q11268" i="1" s="1"/>
  <c r="L11268" i="1"/>
  <c r="K11268" i="1"/>
  <c r="P11267" i="1"/>
  <c r="O11267" i="1"/>
  <c r="N11267" i="1"/>
  <c r="M11267" i="1"/>
  <c r="Q11267" i="1" s="1"/>
  <c r="L11267" i="1"/>
  <c r="K11267" i="1"/>
  <c r="P11266" i="1"/>
  <c r="O11266" i="1"/>
  <c r="N11266" i="1"/>
  <c r="M11266" i="1"/>
  <c r="Q11266" i="1" s="1"/>
  <c r="L11266" i="1"/>
  <c r="K11266" i="1"/>
  <c r="P11265" i="1"/>
  <c r="O11265" i="1"/>
  <c r="N11265" i="1"/>
  <c r="M11265" i="1" s="1"/>
  <c r="Q11265" i="1" s="1"/>
  <c r="L11265" i="1"/>
  <c r="K11265" i="1"/>
  <c r="P11264" i="1"/>
  <c r="O11264" i="1"/>
  <c r="N11264" i="1"/>
  <c r="M11264" i="1" s="1"/>
  <c r="Q11264" i="1" s="1"/>
  <c r="L11264" i="1"/>
  <c r="K11264" i="1"/>
  <c r="P11263" i="1"/>
  <c r="O11263" i="1"/>
  <c r="N11263" i="1"/>
  <c r="M11263" i="1"/>
  <c r="Q11263" i="1" s="1"/>
  <c r="L11263" i="1"/>
  <c r="K11263" i="1"/>
  <c r="P11262" i="1"/>
  <c r="O11262" i="1"/>
  <c r="N11262" i="1"/>
  <c r="M11262" i="1"/>
  <c r="Q11262" i="1" s="1"/>
  <c r="L11262" i="1"/>
  <c r="K11262" i="1"/>
  <c r="P11261" i="1"/>
  <c r="O11261" i="1"/>
  <c r="N11261" i="1"/>
  <c r="M11261" i="1" s="1"/>
  <c r="Q11261" i="1" s="1"/>
  <c r="L11261" i="1"/>
  <c r="K11261" i="1"/>
  <c r="P11260" i="1"/>
  <c r="O11260" i="1"/>
  <c r="N11260" i="1"/>
  <c r="M11260" i="1" s="1"/>
  <c r="Q11260" i="1" s="1"/>
  <c r="L11260" i="1"/>
  <c r="K11260" i="1"/>
  <c r="P11259" i="1"/>
  <c r="O11259" i="1"/>
  <c r="N11259" i="1"/>
  <c r="M11259" i="1"/>
  <c r="Q11259" i="1" s="1"/>
  <c r="L11259" i="1"/>
  <c r="K11259" i="1"/>
  <c r="P11258" i="1"/>
  <c r="O11258" i="1"/>
  <c r="N11258" i="1"/>
  <c r="M11258" i="1"/>
  <c r="Q11258" i="1" s="1"/>
  <c r="L11258" i="1"/>
  <c r="K11258" i="1"/>
  <c r="P11257" i="1"/>
  <c r="O11257" i="1"/>
  <c r="N11257" i="1"/>
  <c r="M11257" i="1" s="1"/>
  <c r="Q11257" i="1" s="1"/>
  <c r="L11257" i="1"/>
  <c r="K11257" i="1"/>
  <c r="P11256" i="1"/>
  <c r="O11256" i="1"/>
  <c r="N11256" i="1"/>
  <c r="M11256" i="1" s="1"/>
  <c r="Q11256" i="1" s="1"/>
  <c r="L11256" i="1"/>
  <c r="K11256" i="1"/>
  <c r="P11255" i="1"/>
  <c r="O11255" i="1"/>
  <c r="N11255" i="1"/>
  <c r="M11255" i="1"/>
  <c r="Q11255" i="1" s="1"/>
  <c r="L11255" i="1"/>
  <c r="K11255" i="1"/>
  <c r="P11254" i="1"/>
  <c r="O11254" i="1"/>
  <c r="N11254" i="1"/>
  <c r="M11254" i="1"/>
  <c r="Q11254" i="1" s="1"/>
  <c r="L11254" i="1"/>
  <c r="K11254" i="1"/>
  <c r="P11253" i="1"/>
  <c r="O11253" i="1"/>
  <c r="N11253" i="1"/>
  <c r="M11253" i="1" s="1"/>
  <c r="Q11253" i="1" s="1"/>
  <c r="L11253" i="1"/>
  <c r="K11253" i="1"/>
  <c r="P11252" i="1"/>
  <c r="O11252" i="1"/>
  <c r="N11252" i="1"/>
  <c r="M11252" i="1" s="1"/>
  <c r="Q11252" i="1" s="1"/>
  <c r="L11252" i="1"/>
  <c r="K11252" i="1"/>
  <c r="P11251" i="1"/>
  <c r="O11251" i="1"/>
  <c r="N11251" i="1"/>
  <c r="M11251" i="1"/>
  <c r="Q11251" i="1" s="1"/>
  <c r="L11251" i="1"/>
  <c r="K11251" i="1"/>
  <c r="P11250" i="1"/>
  <c r="O11250" i="1"/>
  <c r="N11250" i="1"/>
  <c r="M11250" i="1"/>
  <c r="Q11250" i="1" s="1"/>
  <c r="L11250" i="1"/>
  <c r="K11250" i="1"/>
  <c r="P11249" i="1"/>
  <c r="O11249" i="1"/>
  <c r="N11249" i="1"/>
  <c r="M11249" i="1" s="1"/>
  <c r="Q11249" i="1" s="1"/>
  <c r="L11249" i="1"/>
  <c r="K11249" i="1"/>
  <c r="P11248" i="1"/>
  <c r="O11248" i="1"/>
  <c r="N11248" i="1"/>
  <c r="M11248" i="1" s="1"/>
  <c r="Q11248" i="1" s="1"/>
  <c r="L11248" i="1"/>
  <c r="K11248" i="1"/>
  <c r="P11247" i="1"/>
  <c r="O11247" i="1"/>
  <c r="N11247" i="1"/>
  <c r="M11247" i="1"/>
  <c r="Q11247" i="1" s="1"/>
  <c r="L11247" i="1"/>
  <c r="K11247" i="1"/>
  <c r="P11246" i="1"/>
  <c r="O11246" i="1"/>
  <c r="N11246" i="1"/>
  <c r="M11246" i="1"/>
  <c r="Q11246" i="1" s="1"/>
  <c r="L11246" i="1"/>
  <c r="K11246" i="1"/>
  <c r="P11245" i="1"/>
  <c r="O11245" i="1"/>
  <c r="N11245" i="1"/>
  <c r="M11245" i="1" s="1"/>
  <c r="Q11245" i="1" s="1"/>
  <c r="L11245" i="1"/>
  <c r="K11245" i="1"/>
  <c r="P11244" i="1"/>
  <c r="O11244" i="1"/>
  <c r="N11244" i="1"/>
  <c r="M11244" i="1" s="1"/>
  <c r="Q11244" i="1" s="1"/>
  <c r="L11244" i="1"/>
  <c r="K11244" i="1"/>
  <c r="P11243" i="1"/>
  <c r="O11243" i="1"/>
  <c r="N11243" i="1"/>
  <c r="M11243" i="1"/>
  <c r="Q11243" i="1" s="1"/>
  <c r="L11243" i="1"/>
  <c r="K11243" i="1"/>
  <c r="P11242" i="1"/>
  <c r="O11242" i="1"/>
  <c r="N11242" i="1"/>
  <c r="M11242" i="1"/>
  <c r="Q11242" i="1" s="1"/>
  <c r="L11242" i="1"/>
  <c r="K11242" i="1"/>
  <c r="P11241" i="1"/>
  <c r="O11241" i="1"/>
  <c r="N11241" i="1"/>
  <c r="M11241" i="1" s="1"/>
  <c r="Q11241" i="1" s="1"/>
  <c r="L11241" i="1"/>
  <c r="K11241" i="1"/>
  <c r="P11240" i="1"/>
  <c r="O11240" i="1"/>
  <c r="N11240" i="1"/>
  <c r="M11240" i="1" s="1"/>
  <c r="Q11240" i="1" s="1"/>
  <c r="L11240" i="1"/>
  <c r="K11240" i="1"/>
  <c r="P11239" i="1"/>
  <c r="O11239" i="1"/>
  <c r="N11239" i="1"/>
  <c r="M11239" i="1"/>
  <c r="Q11239" i="1" s="1"/>
  <c r="L11239" i="1"/>
  <c r="K11239" i="1"/>
  <c r="P11238" i="1"/>
  <c r="O11238" i="1"/>
  <c r="N11238" i="1"/>
  <c r="M11238" i="1"/>
  <c r="Q11238" i="1" s="1"/>
  <c r="L11238" i="1"/>
  <c r="K11238" i="1"/>
  <c r="P11237" i="1"/>
  <c r="O11237" i="1"/>
  <c r="N11237" i="1"/>
  <c r="M11237" i="1" s="1"/>
  <c r="Q11237" i="1" s="1"/>
  <c r="L11237" i="1"/>
  <c r="K11237" i="1"/>
  <c r="P11236" i="1"/>
  <c r="O11236" i="1"/>
  <c r="N11236" i="1"/>
  <c r="M11236" i="1" s="1"/>
  <c r="Q11236" i="1" s="1"/>
  <c r="L11236" i="1"/>
  <c r="K11236" i="1"/>
  <c r="P11235" i="1"/>
  <c r="O11235" i="1"/>
  <c r="N11235" i="1"/>
  <c r="M11235" i="1"/>
  <c r="Q11235" i="1" s="1"/>
  <c r="L11235" i="1"/>
  <c r="K11235" i="1"/>
  <c r="P11234" i="1"/>
  <c r="O11234" i="1"/>
  <c r="N11234" i="1"/>
  <c r="M11234" i="1"/>
  <c r="Q11234" i="1" s="1"/>
  <c r="L11234" i="1"/>
  <c r="K11234" i="1"/>
  <c r="P11233" i="1"/>
  <c r="O11233" i="1"/>
  <c r="N11233" i="1"/>
  <c r="M11233" i="1" s="1"/>
  <c r="Q11233" i="1" s="1"/>
  <c r="L11233" i="1"/>
  <c r="K11233" i="1"/>
  <c r="P11232" i="1"/>
  <c r="O11232" i="1"/>
  <c r="N11232" i="1"/>
  <c r="M11232" i="1" s="1"/>
  <c r="Q11232" i="1" s="1"/>
  <c r="L11232" i="1"/>
  <c r="K11232" i="1"/>
  <c r="P11231" i="1"/>
  <c r="O11231" i="1"/>
  <c r="N11231" i="1"/>
  <c r="M11231" i="1"/>
  <c r="Q11231" i="1" s="1"/>
  <c r="L11231" i="1"/>
  <c r="K11231" i="1"/>
  <c r="P11230" i="1"/>
  <c r="O11230" i="1"/>
  <c r="N11230" i="1"/>
  <c r="M11230" i="1"/>
  <c r="Q11230" i="1" s="1"/>
  <c r="L11230" i="1"/>
  <c r="K11230" i="1"/>
  <c r="P11229" i="1"/>
  <c r="O11229" i="1"/>
  <c r="N11229" i="1"/>
  <c r="M11229" i="1" s="1"/>
  <c r="Q11229" i="1" s="1"/>
  <c r="L11229" i="1"/>
  <c r="K11229" i="1"/>
  <c r="P11228" i="1"/>
  <c r="O11228" i="1"/>
  <c r="N11228" i="1"/>
  <c r="M11228" i="1" s="1"/>
  <c r="Q11228" i="1" s="1"/>
  <c r="L11228" i="1"/>
  <c r="K11228" i="1"/>
  <c r="P11227" i="1"/>
  <c r="O11227" i="1"/>
  <c r="N11227" i="1"/>
  <c r="M11227" i="1"/>
  <c r="Q11227" i="1" s="1"/>
  <c r="L11227" i="1"/>
  <c r="K11227" i="1"/>
  <c r="P11226" i="1"/>
  <c r="O11226" i="1"/>
  <c r="N11226" i="1"/>
  <c r="M11226" i="1"/>
  <c r="Q11226" i="1" s="1"/>
  <c r="L11226" i="1"/>
  <c r="K11226" i="1"/>
  <c r="P11225" i="1"/>
  <c r="O11225" i="1"/>
  <c r="N11225" i="1"/>
  <c r="M11225" i="1" s="1"/>
  <c r="Q11225" i="1" s="1"/>
  <c r="L11225" i="1"/>
  <c r="K11225" i="1"/>
  <c r="P11224" i="1"/>
  <c r="O11224" i="1"/>
  <c r="N11224" i="1"/>
  <c r="M11224" i="1" s="1"/>
  <c r="Q11224" i="1" s="1"/>
  <c r="L11224" i="1"/>
  <c r="K11224" i="1"/>
  <c r="P11223" i="1"/>
  <c r="O11223" i="1"/>
  <c r="N11223" i="1"/>
  <c r="M11223" i="1"/>
  <c r="Q11223" i="1" s="1"/>
  <c r="L11223" i="1"/>
  <c r="K11223" i="1"/>
  <c r="P11222" i="1"/>
  <c r="O11222" i="1"/>
  <c r="N11222" i="1"/>
  <c r="M11222" i="1"/>
  <c r="Q11222" i="1" s="1"/>
  <c r="L11222" i="1"/>
  <c r="K11222" i="1"/>
  <c r="P11221" i="1"/>
  <c r="O11221" i="1"/>
  <c r="N11221" i="1"/>
  <c r="M11221" i="1" s="1"/>
  <c r="Q11221" i="1" s="1"/>
  <c r="L11221" i="1"/>
  <c r="K11221" i="1"/>
  <c r="P11220" i="1"/>
  <c r="O11220" i="1"/>
  <c r="N11220" i="1"/>
  <c r="M11220" i="1" s="1"/>
  <c r="Q11220" i="1" s="1"/>
  <c r="L11220" i="1"/>
  <c r="K11220" i="1"/>
  <c r="P11219" i="1"/>
  <c r="O11219" i="1"/>
  <c r="N11219" i="1"/>
  <c r="M11219" i="1"/>
  <c r="Q11219" i="1" s="1"/>
  <c r="L11219" i="1"/>
  <c r="K11219" i="1"/>
  <c r="P11218" i="1"/>
  <c r="O11218" i="1"/>
  <c r="N11218" i="1"/>
  <c r="M11218" i="1"/>
  <c r="Q11218" i="1" s="1"/>
  <c r="L11218" i="1"/>
  <c r="K11218" i="1"/>
  <c r="P11217" i="1"/>
  <c r="O11217" i="1"/>
  <c r="N11217" i="1"/>
  <c r="M11217" i="1" s="1"/>
  <c r="Q11217" i="1" s="1"/>
  <c r="L11217" i="1"/>
  <c r="K11217" i="1"/>
  <c r="P11216" i="1"/>
  <c r="O11216" i="1"/>
  <c r="N11216" i="1"/>
  <c r="M11216" i="1" s="1"/>
  <c r="Q11216" i="1" s="1"/>
  <c r="L11216" i="1"/>
  <c r="K11216" i="1"/>
  <c r="P11215" i="1"/>
  <c r="O11215" i="1"/>
  <c r="N11215" i="1"/>
  <c r="M11215" i="1"/>
  <c r="Q11215" i="1" s="1"/>
  <c r="L11215" i="1"/>
  <c r="K11215" i="1"/>
  <c r="P11214" i="1"/>
  <c r="O11214" i="1"/>
  <c r="N11214" i="1"/>
  <c r="M11214" i="1"/>
  <c r="Q11214" i="1" s="1"/>
  <c r="L11214" i="1"/>
  <c r="K11214" i="1"/>
  <c r="P11213" i="1"/>
  <c r="O11213" i="1"/>
  <c r="N11213" i="1"/>
  <c r="M11213" i="1" s="1"/>
  <c r="Q11213" i="1" s="1"/>
  <c r="L11213" i="1"/>
  <c r="K11213" i="1"/>
  <c r="P11212" i="1"/>
  <c r="O11212" i="1"/>
  <c r="N11212" i="1"/>
  <c r="M11212" i="1" s="1"/>
  <c r="Q11212" i="1" s="1"/>
  <c r="L11212" i="1"/>
  <c r="K11212" i="1"/>
  <c r="P11211" i="1"/>
  <c r="O11211" i="1"/>
  <c r="N11211" i="1"/>
  <c r="M11211" i="1"/>
  <c r="Q11211" i="1" s="1"/>
  <c r="L11211" i="1"/>
  <c r="K11211" i="1"/>
  <c r="P11210" i="1"/>
  <c r="O11210" i="1"/>
  <c r="N11210" i="1"/>
  <c r="M11210" i="1"/>
  <c r="Q11210" i="1" s="1"/>
  <c r="L11210" i="1"/>
  <c r="K11210" i="1"/>
  <c r="P11209" i="1"/>
  <c r="O11209" i="1"/>
  <c r="N11209" i="1"/>
  <c r="M11209" i="1" s="1"/>
  <c r="Q11209" i="1" s="1"/>
  <c r="L11209" i="1"/>
  <c r="K11209" i="1"/>
  <c r="P11208" i="1"/>
  <c r="O11208" i="1"/>
  <c r="N11208" i="1"/>
  <c r="M11208" i="1" s="1"/>
  <c r="Q11208" i="1" s="1"/>
  <c r="L11208" i="1"/>
  <c r="K11208" i="1"/>
  <c r="P11207" i="1"/>
  <c r="O11207" i="1"/>
  <c r="N11207" i="1"/>
  <c r="M11207" i="1"/>
  <c r="Q11207" i="1" s="1"/>
  <c r="L11207" i="1"/>
  <c r="K11207" i="1"/>
  <c r="P11206" i="1"/>
  <c r="O11206" i="1"/>
  <c r="N11206" i="1"/>
  <c r="M11206" i="1"/>
  <c r="Q11206" i="1" s="1"/>
  <c r="L11206" i="1"/>
  <c r="K11206" i="1"/>
  <c r="P11205" i="1"/>
  <c r="O11205" i="1"/>
  <c r="N11205" i="1"/>
  <c r="M11205" i="1" s="1"/>
  <c r="Q11205" i="1" s="1"/>
  <c r="L11205" i="1"/>
  <c r="K11205" i="1"/>
  <c r="P11204" i="1"/>
  <c r="O11204" i="1"/>
  <c r="N11204" i="1"/>
  <c r="M11204" i="1" s="1"/>
  <c r="Q11204" i="1" s="1"/>
  <c r="L11204" i="1"/>
  <c r="K11204" i="1"/>
  <c r="P11203" i="1"/>
  <c r="O11203" i="1"/>
  <c r="N11203" i="1"/>
  <c r="M11203" i="1"/>
  <c r="Q11203" i="1" s="1"/>
  <c r="L11203" i="1"/>
  <c r="K11203" i="1"/>
  <c r="P11202" i="1"/>
  <c r="O11202" i="1"/>
  <c r="N11202" i="1"/>
  <c r="M11202" i="1"/>
  <c r="Q11202" i="1" s="1"/>
  <c r="L11202" i="1"/>
  <c r="K11202" i="1"/>
  <c r="P11201" i="1"/>
  <c r="O11201" i="1"/>
  <c r="N11201" i="1"/>
  <c r="M11201" i="1" s="1"/>
  <c r="Q11201" i="1" s="1"/>
  <c r="L11201" i="1"/>
  <c r="K11201" i="1"/>
  <c r="P11200" i="1"/>
  <c r="O11200" i="1"/>
  <c r="N11200" i="1"/>
  <c r="M11200" i="1" s="1"/>
  <c r="Q11200" i="1" s="1"/>
  <c r="L11200" i="1"/>
  <c r="K11200" i="1"/>
  <c r="P11199" i="1"/>
  <c r="O11199" i="1"/>
  <c r="N11199" i="1"/>
  <c r="M11199" i="1"/>
  <c r="Q11199" i="1" s="1"/>
  <c r="L11199" i="1"/>
  <c r="K11199" i="1"/>
  <c r="P11198" i="1"/>
  <c r="O11198" i="1"/>
  <c r="N11198" i="1"/>
  <c r="M11198" i="1"/>
  <c r="Q11198" i="1" s="1"/>
  <c r="L11198" i="1"/>
  <c r="K11198" i="1"/>
  <c r="P11197" i="1"/>
  <c r="O11197" i="1"/>
  <c r="N11197" i="1"/>
  <c r="M11197" i="1" s="1"/>
  <c r="Q11197" i="1" s="1"/>
  <c r="L11197" i="1"/>
  <c r="K11197" i="1"/>
  <c r="P11196" i="1"/>
  <c r="O11196" i="1"/>
  <c r="N11196" i="1"/>
  <c r="M11196" i="1" s="1"/>
  <c r="Q11196" i="1" s="1"/>
  <c r="L11196" i="1"/>
  <c r="K11196" i="1"/>
  <c r="P11195" i="1"/>
  <c r="O11195" i="1"/>
  <c r="N11195" i="1"/>
  <c r="M11195" i="1"/>
  <c r="Q11195" i="1" s="1"/>
  <c r="L11195" i="1"/>
  <c r="K11195" i="1"/>
  <c r="P11194" i="1"/>
  <c r="O11194" i="1"/>
  <c r="N11194" i="1"/>
  <c r="M11194" i="1"/>
  <c r="L11194" i="1"/>
  <c r="K11194" i="1"/>
  <c r="P11193" i="1"/>
  <c r="O11193" i="1"/>
  <c r="N11193" i="1"/>
  <c r="M11193" i="1" s="1"/>
  <c r="Q11193" i="1" s="1"/>
  <c r="L11193" i="1"/>
  <c r="K11193" i="1"/>
  <c r="P11192" i="1"/>
  <c r="O11192" i="1"/>
  <c r="N11192" i="1"/>
  <c r="M11192" i="1" s="1"/>
  <c r="Q11192" i="1" s="1"/>
  <c r="L11192" i="1"/>
  <c r="K11192" i="1"/>
  <c r="P11191" i="1"/>
  <c r="O11191" i="1"/>
  <c r="N11191" i="1"/>
  <c r="M11191" i="1"/>
  <c r="Q11191" i="1" s="1"/>
  <c r="L11191" i="1"/>
  <c r="K11191" i="1"/>
  <c r="P11190" i="1"/>
  <c r="O11190" i="1"/>
  <c r="N11190" i="1"/>
  <c r="M11190" i="1"/>
  <c r="L11190" i="1"/>
  <c r="K11190" i="1"/>
  <c r="P11189" i="1"/>
  <c r="O11189" i="1"/>
  <c r="N11189" i="1"/>
  <c r="M11189" i="1" s="1"/>
  <c r="Q11189" i="1" s="1"/>
  <c r="L11189" i="1"/>
  <c r="K11189" i="1"/>
  <c r="P11188" i="1"/>
  <c r="O11188" i="1"/>
  <c r="N11188" i="1"/>
  <c r="M11188" i="1" s="1"/>
  <c r="Q11188" i="1" s="1"/>
  <c r="L11188" i="1"/>
  <c r="K11188" i="1"/>
  <c r="P11187" i="1"/>
  <c r="O11187" i="1"/>
  <c r="N11187" i="1"/>
  <c r="M11187" i="1"/>
  <c r="Q11187" i="1" s="1"/>
  <c r="L11187" i="1"/>
  <c r="K11187" i="1"/>
  <c r="P11186" i="1"/>
  <c r="O11186" i="1"/>
  <c r="N11186" i="1"/>
  <c r="M11186" i="1"/>
  <c r="Q11186" i="1" s="1"/>
  <c r="L11186" i="1"/>
  <c r="K11186" i="1"/>
  <c r="P11185" i="1"/>
  <c r="O11185" i="1"/>
  <c r="N11185" i="1"/>
  <c r="M11185" i="1" s="1"/>
  <c r="Q11185" i="1" s="1"/>
  <c r="L11185" i="1"/>
  <c r="K11185" i="1"/>
  <c r="P11184" i="1"/>
  <c r="O11184" i="1"/>
  <c r="N11184" i="1"/>
  <c r="M11184" i="1" s="1"/>
  <c r="Q11184" i="1" s="1"/>
  <c r="L11184" i="1"/>
  <c r="K11184" i="1"/>
  <c r="P11183" i="1"/>
  <c r="O11183" i="1"/>
  <c r="N11183" i="1"/>
  <c r="M11183" i="1"/>
  <c r="Q11183" i="1" s="1"/>
  <c r="L11183" i="1"/>
  <c r="K11183" i="1"/>
  <c r="P11182" i="1"/>
  <c r="O11182" i="1"/>
  <c r="N11182" i="1"/>
  <c r="M11182" i="1"/>
  <c r="L11182" i="1"/>
  <c r="K11182" i="1"/>
  <c r="P11181" i="1"/>
  <c r="O11181" i="1"/>
  <c r="N11181" i="1"/>
  <c r="M11181" i="1" s="1"/>
  <c r="Q11181" i="1" s="1"/>
  <c r="L11181" i="1"/>
  <c r="K11181" i="1"/>
  <c r="P11180" i="1"/>
  <c r="O11180" i="1"/>
  <c r="N11180" i="1"/>
  <c r="M11180" i="1" s="1"/>
  <c r="Q11180" i="1" s="1"/>
  <c r="L11180" i="1"/>
  <c r="K11180" i="1"/>
  <c r="P11179" i="1"/>
  <c r="O11179" i="1"/>
  <c r="N11179" i="1"/>
  <c r="M11179" i="1"/>
  <c r="Q11179" i="1" s="1"/>
  <c r="L11179" i="1"/>
  <c r="K11179" i="1"/>
  <c r="P11178" i="1"/>
  <c r="O11178" i="1"/>
  <c r="N11178" i="1"/>
  <c r="M11178" i="1"/>
  <c r="L11178" i="1"/>
  <c r="K11178" i="1"/>
  <c r="P11177" i="1"/>
  <c r="O11177" i="1"/>
  <c r="N11177" i="1"/>
  <c r="M11177" i="1" s="1"/>
  <c r="Q11177" i="1" s="1"/>
  <c r="L11177" i="1"/>
  <c r="K11177" i="1"/>
  <c r="P11176" i="1"/>
  <c r="O11176" i="1"/>
  <c r="N11176" i="1"/>
  <c r="M11176" i="1" s="1"/>
  <c r="Q11176" i="1" s="1"/>
  <c r="L11176" i="1"/>
  <c r="K11176" i="1"/>
  <c r="P11175" i="1"/>
  <c r="O11175" i="1"/>
  <c r="N11175" i="1"/>
  <c r="M11175" i="1"/>
  <c r="Q11175" i="1" s="1"/>
  <c r="L11175" i="1"/>
  <c r="K11175" i="1"/>
  <c r="P11174" i="1"/>
  <c r="O11174" i="1"/>
  <c r="N11174" i="1"/>
  <c r="M11174" i="1"/>
  <c r="L11174" i="1"/>
  <c r="K11174" i="1"/>
  <c r="P11173" i="1"/>
  <c r="O11173" i="1"/>
  <c r="N11173" i="1"/>
  <c r="M11173" i="1" s="1"/>
  <c r="Q11173" i="1" s="1"/>
  <c r="L11173" i="1"/>
  <c r="K11173" i="1"/>
  <c r="P11172" i="1"/>
  <c r="O11172" i="1"/>
  <c r="N11172" i="1"/>
  <c r="M11172" i="1" s="1"/>
  <c r="Q11172" i="1" s="1"/>
  <c r="L11172" i="1"/>
  <c r="K11172" i="1"/>
  <c r="P11171" i="1"/>
  <c r="O11171" i="1"/>
  <c r="N11171" i="1"/>
  <c r="M11171" i="1"/>
  <c r="Q11171" i="1" s="1"/>
  <c r="L11171" i="1"/>
  <c r="K11171" i="1"/>
  <c r="P11170" i="1"/>
  <c r="O11170" i="1"/>
  <c r="N11170" i="1"/>
  <c r="M11170" i="1"/>
  <c r="Q11170" i="1" s="1"/>
  <c r="L11170" i="1"/>
  <c r="K11170" i="1"/>
  <c r="P11169" i="1"/>
  <c r="O11169" i="1"/>
  <c r="N11169" i="1"/>
  <c r="M11169" i="1" s="1"/>
  <c r="Q11169" i="1" s="1"/>
  <c r="L11169" i="1"/>
  <c r="K11169" i="1"/>
  <c r="P11168" i="1"/>
  <c r="O11168" i="1"/>
  <c r="N11168" i="1"/>
  <c r="M11168" i="1" s="1"/>
  <c r="Q11168" i="1" s="1"/>
  <c r="L11168" i="1"/>
  <c r="K11168" i="1"/>
  <c r="P11167" i="1"/>
  <c r="O11167" i="1"/>
  <c r="N11167" i="1"/>
  <c r="M11167" i="1"/>
  <c r="Q11167" i="1" s="1"/>
  <c r="L11167" i="1"/>
  <c r="K11167" i="1"/>
  <c r="P11166" i="1"/>
  <c r="O11166" i="1"/>
  <c r="N11166" i="1"/>
  <c r="M11166" i="1"/>
  <c r="L11166" i="1"/>
  <c r="K11166" i="1"/>
  <c r="P11165" i="1"/>
  <c r="O11165" i="1"/>
  <c r="N11165" i="1"/>
  <c r="M11165" i="1" s="1"/>
  <c r="Q11165" i="1" s="1"/>
  <c r="L11165" i="1"/>
  <c r="K11165" i="1"/>
  <c r="P11164" i="1"/>
  <c r="O11164" i="1"/>
  <c r="N11164" i="1"/>
  <c r="M11164" i="1" s="1"/>
  <c r="Q11164" i="1" s="1"/>
  <c r="L11164" i="1"/>
  <c r="K11164" i="1"/>
  <c r="P11163" i="1"/>
  <c r="O11163" i="1"/>
  <c r="N11163" i="1"/>
  <c r="M11163" i="1"/>
  <c r="Q11163" i="1" s="1"/>
  <c r="L11163" i="1"/>
  <c r="K11163" i="1"/>
  <c r="P11162" i="1"/>
  <c r="O11162" i="1"/>
  <c r="N11162" i="1"/>
  <c r="M11162" i="1"/>
  <c r="Q11162" i="1" s="1"/>
  <c r="L11162" i="1"/>
  <c r="K11162" i="1"/>
  <c r="P11161" i="1"/>
  <c r="O11161" i="1"/>
  <c r="N11161" i="1"/>
  <c r="M11161" i="1" s="1"/>
  <c r="Q11161" i="1" s="1"/>
  <c r="L11161" i="1"/>
  <c r="K11161" i="1"/>
  <c r="P11160" i="1"/>
  <c r="O11160" i="1"/>
  <c r="N11160" i="1"/>
  <c r="M11160" i="1"/>
  <c r="Q11160" i="1" s="1"/>
  <c r="L11160" i="1"/>
  <c r="K11160" i="1"/>
  <c r="P11159" i="1"/>
  <c r="O11159" i="1"/>
  <c r="N11159" i="1"/>
  <c r="M11159" i="1"/>
  <c r="Q11159" i="1" s="1"/>
  <c r="L11159" i="1"/>
  <c r="K11159" i="1"/>
  <c r="P11158" i="1"/>
  <c r="O11158" i="1"/>
  <c r="N11158" i="1"/>
  <c r="M11158" i="1" s="1"/>
  <c r="Q11158" i="1" s="1"/>
  <c r="L11158" i="1"/>
  <c r="K11158" i="1"/>
  <c r="P11157" i="1"/>
  <c r="O11157" i="1"/>
  <c r="N11157" i="1"/>
  <c r="M11157" i="1"/>
  <c r="Q11157" i="1" s="1"/>
  <c r="L11157" i="1"/>
  <c r="K11157" i="1"/>
  <c r="P11156" i="1"/>
  <c r="O11156" i="1"/>
  <c r="N11156" i="1"/>
  <c r="M11156" i="1"/>
  <c r="Q11156" i="1" s="1"/>
  <c r="L11156" i="1"/>
  <c r="K11156" i="1"/>
  <c r="P11155" i="1"/>
  <c r="O11155" i="1"/>
  <c r="N11155" i="1"/>
  <c r="M11155" i="1"/>
  <c r="Q11155" i="1" s="1"/>
  <c r="L11155" i="1"/>
  <c r="K11155" i="1"/>
  <c r="P11154" i="1"/>
  <c r="O11154" i="1"/>
  <c r="N11154" i="1"/>
  <c r="M11154" i="1" s="1"/>
  <c r="Q11154" i="1" s="1"/>
  <c r="L11154" i="1"/>
  <c r="K11154" i="1"/>
  <c r="P11153" i="1"/>
  <c r="O11153" i="1"/>
  <c r="N11153" i="1"/>
  <c r="M11153" i="1"/>
  <c r="Q11153" i="1" s="1"/>
  <c r="L11153" i="1"/>
  <c r="K11153" i="1"/>
  <c r="P11152" i="1"/>
  <c r="O11152" i="1"/>
  <c r="N11152" i="1"/>
  <c r="M11152" i="1"/>
  <c r="Q11152" i="1" s="1"/>
  <c r="L11152" i="1"/>
  <c r="K11152" i="1"/>
  <c r="P11151" i="1"/>
  <c r="O11151" i="1"/>
  <c r="N11151" i="1"/>
  <c r="M11151" i="1"/>
  <c r="Q11151" i="1" s="1"/>
  <c r="L11151" i="1"/>
  <c r="K11151" i="1"/>
  <c r="P11150" i="1"/>
  <c r="O11150" i="1"/>
  <c r="N11150" i="1"/>
  <c r="M11150" i="1" s="1"/>
  <c r="Q11150" i="1" s="1"/>
  <c r="L11150" i="1"/>
  <c r="K11150" i="1"/>
  <c r="P11149" i="1"/>
  <c r="O11149" i="1"/>
  <c r="N11149" i="1"/>
  <c r="M11149" i="1"/>
  <c r="Q11149" i="1" s="1"/>
  <c r="L11149" i="1"/>
  <c r="K11149" i="1"/>
  <c r="P11148" i="1"/>
  <c r="O11148" i="1"/>
  <c r="N11148" i="1"/>
  <c r="M11148" i="1"/>
  <c r="Q11148" i="1" s="1"/>
  <c r="L11148" i="1"/>
  <c r="K11148" i="1"/>
  <c r="P11147" i="1"/>
  <c r="O11147" i="1"/>
  <c r="N11147" i="1"/>
  <c r="M11147" i="1"/>
  <c r="Q11147" i="1" s="1"/>
  <c r="L11147" i="1"/>
  <c r="K11147" i="1"/>
  <c r="P11146" i="1"/>
  <c r="O11146" i="1"/>
  <c r="N11146" i="1"/>
  <c r="M11146" i="1" s="1"/>
  <c r="Q11146" i="1" s="1"/>
  <c r="L11146" i="1"/>
  <c r="K11146" i="1"/>
  <c r="P11145" i="1"/>
  <c r="O11145" i="1"/>
  <c r="N11145" i="1"/>
  <c r="M11145" i="1"/>
  <c r="Q11145" i="1" s="1"/>
  <c r="L11145" i="1"/>
  <c r="K11145" i="1"/>
  <c r="P11144" i="1"/>
  <c r="O11144" i="1"/>
  <c r="N11144" i="1"/>
  <c r="M11144" i="1" s="1"/>
  <c r="Q11144" i="1" s="1"/>
  <c r="L11144" i="1"/>
  <c r="K11144" i="1"/>
  <c r="P11143" i="1"/>
  <c r="O11143" i="1"/>
  <c r="N11143" i="1"/>
  <c r="M11143" i="1"/>
  <c r="Q11143" i="1" s="1"/>
  <c r="L11143" i="1"/>
  <c r="K11143" i="1"/>
  <c r="P11142" i="1"/>
  <c r="O11142" i="1"/>
  <c r="N11142" i="1"/>
  <c r="M11142" i="1" s="1"/>
  <c r="Q11142" i="1" s="1"/>
  <c r="L11142" i="1"/>
  <c r="K11142" i="1"/>
  <c r="P11141" i="1"/>
  <c r="O11141" i="1"/>
  <c r="N11141" i="1"/>
  <c r="M11141" i="1"/>
  <c r="Q11141" i="1" s="1"/>
  <c r="L11141" i="1"/>
  <c r="K11141" i="1"/>
  <c r="P11140" i="1"/>
  <c r="O11140" i="1"/>
  <c r="N11140" i="1"/>
  <c r="M11140" i="1" s="1"/>
  <c r="Q11140" i="1" s="1"/>
  <c r="L11140" i="1"/>
  <c r="K11140" i="1"/>
  <c r="P11139" i="1"/>
  <c r="O11139" i="1"/>
  <c r="N11139" i="1"/>
  <c r="M11139" i="1"/>
  <c r="Q11139" i="1" s="1"/>
  <c r="L11139" i="1"/>
  <c r="K11139" i="1"/>
  <c r="P11138" i="1"/>
  <c r="O11138" i="1"/>
  <c r="N11138" i="1"/>
  <c r="M11138" i="1" s="1"/>
  <c r="Q11138" i="1" s="1"/>
  <c r="L11138" i="1"/>
  <c r="K11138" i="1"/>
  <c r="P11137" i="1"/>
  <c r="O11137" i="1"/>
  <c r="N11137" i="1"/>
  <c r="M11137" i="1"/>
  <c r="Q11137" i="1" s="1"/>
  <c r="L11137" i="1"/>
  <c r="K11137" i="1"/>
  <c r="P11136" i="1"/>
  <c r="O11136" i="1"/>
  <c r="N11136" i="1"/>
  <c r="M11136" i="1" s="1"/>
  <c r="Q11136" i="1" s="1"/>
  <c r="L11136" i="1"/>
  <c r="K11136" i="1"/>
  <c r="P11135" i="1"/>
  <c r="O11135" i="1"/>
  <c r="N11135" i="1"/>
  <c r="M11135" i="1"/>
  <c r="Q11135" i="1" s="1"/>
  <c r="L11135" i="1"/>
  <c r="K11135" i="1"/>
  <c r="P11134" i="1"/>
  <c r="O11134" i="1"/>
  <c r="N11134" i="1"/>
  <c r="M11134" i="1" s="1"/>
  <c r="Q11134" i="1" s="1"/>
  <c r="L11134" i="1"/>
  <c r="K11134" i="1"/>
  <c r="P11133" i="1"/>
  <c r="O11133" i="1"/>
  <c r="N11133" i="1"/>
  <c r="M11133" i="1"/>
  <c r="Q11133" i="1" s="1"/>
  <c r="L11133" i="1"/>
  <c r="K11133" i="1"/>
  <c r="P11132" i="1"/>
  <c r="O11132" i="1"/>
  <c r="N11132" i="1"/>
  <c r="M11132" i="1" s="1"/>
  <c r="Q11132" i="1" s="1"/>
  <c r="L11132" i="1"/>
  <c r="K11132" i="1"/>
  <c r="P11131" i="1"/>
  <c r="O11131" i="1"/>
  <c r="N11131" i="1"/>
  <c r="M11131" i="1"/>
  <c r="Q11131" i="1" s="1"/>
  <c r="L11131" i="1"/>
  <c r="K11131" i="1"/>
  <c r="P11130" i="1"/>
  <c r="O11130" i="1"/>
  <c r="N11130" i="1"/>
  <c r="M11130" i="1" s="1"/>
  <c r="Q11130" i="1" s="1"/>
  <c r="L11130" i="1"/>
  <c r="K11130" i="1"/>
  <c r="P11129" i="1"/>
  <c r="O11129" i="1"/>
  <c r="N11129" i="1"/>
  <c r="M11129" i="1"/>
  <c r="Q11129" i="1" s="1"/>
  <c r="L11129" i="1"/>
  <c r="K11129" i="1"/>
  <c r="P11128" i="1"/>
  <c r="O11128" i="1"/>
  <c r="N11128" i="1"/>
  <c r="M11128" i="1" s="1"/>
  <c r="Q11128" i="1" s="1"/>
  <c r="L11128" i="1"/>
  <c r="K11128" i="1"/>
  <c r="P11127" i="1"/>
  <c r="O11127" i="1"/>
  <c r="N11127" i="1"/>
  <c r="M11127" i="1"/>
  <c r="Q11127" i="1" s="1"/>
  <c r="L11127" i="1"/>
  <c r="K11127" i="1"/>
  <c r="P11126" i="1"/>
  <c r="O11126" i="1"/>
  <c r="N11126" i="1"/>
  <c r="M11126" i="1" s="1"/>
  <c r="Q11126" i="1" s="1"/>
  <c r="L11126" i="1"/>
  <c r="K11126" i="1"/>
  <c r="P11125" i="1"/>
  <c r="O11125" i="1"/>
  <c r="N11125" i="1"/>
  <c r="M11125" i="1"/>
  <c r="Q11125" i="1" s="1"/>
  <c r="L11125" i="1"/>
  <c r="K11125" i="1"/>
  <c r="P11124" i="1"/>
  <c r="O11124" i="1"/>
  <c r="N11124" i="1"/>
  <c r="M11124" i="1" s="1"/>
  <c r="Q11124" i="1" s="1"/>
  <c r="L11124" i="1"/>
  <c r="K11124" i="1"/>
  <c r="P11123" i="1"/>
  <c r="O11123" i="1"/>
  <c r="N11123" i="1"/>
  <c r="M11123" i="1"/>
  <c r="Q11123" i="1" s="1"/>
  <c r="L11123" i="1"/>
  <c r="K11123" i="1"/>
  <c r="P11122" i="1"/>
  <c r="O11122" i="1"/>
  <c r="N11122" i="1"/>
  <c r="M11122" i="1" s="1"/>
  <c r="Q11122" i="1" s="1"/>
  <c r="L11122" i="1"/>
  <c r="K11122" i="1"/>
  <c r="P11121" i="1"/>
  <c r="O11121" i="1"/>
  <c r="N11121" i="1"/>
  <c r="M11121" i="1"/>
  <c r="Q11121" i="1" s="1"/>
  <c r="L11121" i="1"/>
  <c r="K11121" i="1"/>
  <c r="P11120" i="1"/>
  <c r="O11120" i="1"/>
  <c r="N11120" i="1"/>
  <c r="M11120" i="1" s="1"/>
  <c r="Q11120" i="1" s="1"/>
  <c r="L11120" i="1"/>
  <c r="K11120" i="1"/>
  <c r="P11119" i="1"/>
  <c r="O11119" i="1"/>
  <c r="N11119" i="1"/>
  <c r="M11119" i="1"/>
  <c r="Q11119" i="1" s="1"/>
  <c r="L11119" i="1"/>
  <c r="K11119" i="1"/>
  <c r="P11118" i="1"/>
  <c r="O11118" i="1"/>
  <c r="N11118" i="1"/>
  <c r="M11118" i="1" s="1"/>
  <c r="Q11118" i="1" s="1"/>
  <c r="L11118" i="1"/>
  <c r="K11118" i="1"/>
  <c r="P11117" i="1"/>
  <c r="O11117" i="1"/>
  <c r="N11117" i="1"/>
  <c r="M11117" i="1"/>
  <c r="Q11117" i="1" s="1"/>
  <c r="L11117" i="1"/>
  <c r="K11117" i="1"/>
  <c r="P11116" i="1"/>
  <c r="O11116" i="1"/>
  <c r="N11116" i="1"/>
  <c r="M11116" i="1" s="1"/>
  <c r="Q11116" i="1" s="1"/>
  <c r="L11116" i="1"/>
  <c r="K11116" i="1"/>
  <c r="P11115" i="1"/>
  <c r="O11115" i="1"/>
  <c r="N11115" i="1"/>
  <c r="M11115" i="1"/>
  <c r="Q11115" i="1" s="1"/>
  <c r="L11115" i="1"/>
  <c r="K11115" i="1"/>
  <c r="P11114" i="1"/>
  <c r="O11114" i="1"/>
  <c r="N11114" i="1"/>
  <c r="M11114" i="1" s="1"/>
  <c r="Q11114" i="1" s="1"/>
  <c r="L11114" i="1"/>
  <c r="K11114" i="1"/>
  <c r="P11113" i="1"/>
  <c r="O11113" i="1"/>
  <c r="N11113" i="1"/>
  <c r="M11113" i="1"/>
  <c r="Q11113" i="1" s="1"/>
  <c r="L11113" i="1"/>
  <c r="K11113" i="1"/>
  <c r="P11112" i="1"/>
  <c r="O11112" i="1"/>
  <c r="N11112" i="1"/>
  <c r="M11112" i="1" s="1"/>
  <c r="Q11112" i="1" s="1"/>
  <c r="L11112" i="1"/>
  <c r="K11112" i="1"/>
  <c r="P11111" i="1"/>
  <c r="O11111" i="1"/>
  <c r="N11111" i="1"/>
  <c r="M11111" i="1"/>
  <c r="Q11111" i="1" s="1"/>
  <c r="L11111" i="1"/>
  <c r="K11111" i="1"/>
  <c r="P11110" i="1"/>
  <c r="O11110" i="1"/>
  <c r="N11110" i="1"/>
  <c r="M11110" i="1" s="1"/>
  <c r="Q11110" i="1" s="1"/>
  <c r="L11110" i="1"/>
  <c r="K11110" i="1"/>
  <c r="P11109" i="1"/>
  <c r="O11109" i="1"/>
  <c r="N11109" i="1"/>
  <c r="M11109" i="1"/>
  <c r="Q11109" i="1" s="1"/>
  <c r="L11109" i="1"/>
  <c r="K11109" i="1"/>
  <c r="P11108" i="1"/>
  <c r="O11108" i="1"/>
  <c r="N11108" i="1"/>
  <c r="M11108" i="1" s="1"/>
  <c r="Q11108" i="1" s="1"/>
  <c r="L11108" i="1"/>
  <c r="K11108" i="1"/>
  <c r="P11107" i="1"/>
  <c r="O11107" i="1"/>
  <c r="N11107" i="1"/>
  <c r="M11107" i="1"/>
  <c r="Q11107" i="1" s="1"/>
  <c r="L11107" i="1"/>
  <c r="K11107" i="1"/>
  <c r="P11106" i="1"/>
  <c r="O11106" i="1"/>
  <c r="N11106" i="1"/>
  <c r="M11106" i="1"/>
  <c r="Q11106" i="1" s="1"/>
  <c r="L11106" i="1"/>
  <c r="K11106" i="1"/>
  <c r="P11105" i="1"/>
  <c r="O11105" i="1"/>
  <c r="N11105" i="1"/>
  <c r="M11105" i="1"/>
  <c r="Q11105" i="1" s="1"/>
  <c r="L11105" i="1"/>
  <c r="K11105" i="1"/>
  <c r="P11104" i="1"/>
  <c r="O11104" i="1"/>
  <c r="N11104" i="1"/>
  <c r="M11104" i="1" s="1"/>
  <c r="Q11104" i="1" s="1"/>
  <c r="L11104" i="1"/>
  <c r="K11104" i="1"/>
  <c r="P11103" i="1"/>
  <c r="O11103" i="1"/>
  <c r="N11103" i="1"/>
  <c r="M11103" i="1"/>
  <c r="Q11103" i="1" s="1"/>
  <c r="L11103" i="1"/>
  <c r="K11103" i="1"/>
  <c r="P11102" i="1"/>
  <c r="O11102" i="1"/>
  <c r="N11102" i="1"/>
  <c r="M11102" i="1"/>
  <c r="Q11102" i="1" s="1"/>
  <c r="L11102" i="1"/>
  <c r="K11102" i="1"/>
  <c r="P11101" i="1"/>
  <c r="O11101" i="1"/>
  <c r="N11101" i="1"/>
  <c r="M11101" i="1"/>
  <c r="Q11101" i="1" s="1"/>
  <c r="L11101" i="1"/>
  <c r="K11101" i="1"/>
  <c r="P11100" i="1"/>
  <c r="O11100" i="1"/>
  <c r="N11100" i="1"/>
  <c r="M11100" i="1" s="1"/>
  <c r="Q11100" i="1" s="1"/>
  <c r="L11100" i="1"/>
  <c r="K11100" i="1"/>
  <c r="P11099" i="1"/>
  <c r="O11099" i="1"/>
  <c r="N11099" i="1"/>
  <c r="M11099" i="1"/>
  <c r="Q11099" i="1" s="1"/>
  <c r="L11099" i="1"/>
  <c r="K11099" i="1"/>
  <c r="P11098" i="1"/>
  <c r="O11098" i="1"/>
  <c r="N11098" i="1"/>
  <c r="M11098" i="1"/>
  <c r="Q11098" i="1" s="1"/>
  <c r="L11098" i="1"/>
  <c r="K11098" i="1"/>
  <c r="P11097" i="1"/>
  <c r="O11097" i="1"/>
  <c r="N11097" i="1"/>
  <c r="M11097" i="1"/>
  <c r="Q11097" i="1" s="1"/>
  <c r="L11097" i="1"/>
  <c r="K11097" i="1"/>
  <c r="P11096" i="1"/>
  <c r="O11096" i="1"/>
  <c r="N11096" i="1"/>
  <c r="M11096" i="1" s="1"/>
  <c r="Q11096" i="1" s="1"/>
  <c r="L11096" i="1"/>
  <c r="K11096" i="1"/>
  <c r="P11095" i="1"/>
  <c r="O11095" i="1"/>
  <c r="N11095" i="1"/>
  <c r="M11095" i="1"/>
  <c r="Q11095" i="1" s="1"/>
  <c r="L11095" i="1"/>
  <c r="K11095" i="1"/>
  <c r="P11094" i="1"/>
  <c r="O11094" i="1"/>
  <c r="N11094" i="1"/>
  <c r="M11094" i="1"/>
  <c r="Q11094" i="1" s="1"/>
  <c r="L11094" i="1"/>
  <c r="K11094" i="1"/>
  <c r="P11093" i="1"/>
  <c r="O11093" i="1"/>
  <c r="N11093" i="1"/>
  <c r="M11093" i="1"/>
  <c r="Q11093" i="1" s="1"/>
  <c r="L11093" i="1"/>
  <c r="K11093" i="1"/>
  <c r="P11092" i="1"/>
  <c r="O11092" i="1"/>
  <c r="N11092" i="1"/>
  <c r="M11092" i="1" s="1"/>
  <c r="Q11092" i="1" s="1"/>
  <c r="L11092" i="1"/>
  <c r="K11092" i="1"/>
  <c r="P11091" i="1"/>
  <c r="O11091" i="1"/>
  <c r="N11091" i="1"/>
  <c r="M11091" i="1"/>
  <c r="Q11091" i="1" s="1"/>
  <c r="L11091" i="1"/>
  <c r="K11091" i="1"/>
  <c r="P11090" i="1"/>
  <c r="O11090" i="1"/>
  <c r="N11090" i="1"/>
  <c r="M11090" i="1"/>
  <c r="Q11090" i="1" s="1"/>
  <c r="L11090" i="1"/>
  <c r="K11090" i="1"/>
  <c r="P11089" i="1"/>
  <c r="O11089" i="1"/>
  <c r="N11089" i="1"/>
  <c r="M11089" i="1"/>
  <c r="Q11089" i="1" s="1"/>
  <c r="L11089" i="1"/>
  <c r="K11089" i="1"/>
  <c r="P11088" i="1"/>
  <c r="O11088" i="1"/>
  <c r="N11088" i="1"/>
  <c r="M11088" i="1" s="1"/>
  <c r="Q11088" i="1" s="1"/>
  <c r="L11088" i="1"/>
  <c r="K11088" i="1"/>
  <c r="P11087" i="1"/>
  <c r="O11087" i="1"/>
  <c r="N11087" i="1"/>
  <c r="M11087" i="1"/>
  <c r="Q11087" i="1" s="1"/>
  <c r="L11087" i="1"/>
  <c r="K11087" i="1"/>
  <c r="P11086" i="1"/>
  <c r="O11086" i="1"/>
  <c r="N11086" i="1"/>
  <c r="M11086" i="1"/>
  <c r="Q11086" i="1" s="1"/>
  <c r="L11086" i="1"/>
  <c r="K11086" i="1"/>
  <c r="P11085" i="1"/>
  <c r="O11085" i="1"/>
  <c r="N11085" i="1"/>
  <c r="M11085" i="1"/>
  <c r="Q11085" i="1" s="1"/>
  <c r="L11085" i="1"/>
  <c r="K11085" i="1"/>
  <c r="P11084" i="1"/>
  <c r="O11084" i="1"/>
  <c r="N11084" i="1"/>
  <c r="M11084" i="1" s="1"/>
  <c r="Q11084" i="1" s="1"/>
  <c r="L11084" i="1"/>
  <c r="K11084" i="1"/>
  <c r="P11083" i="1"/>
  <c r="O11083" i="1"/>
  <c r="N11083" i="1"/>
  <c r="M11083" i="1"/>
  <c r="Q11083" i="1" s="1"/>
  <c r="L11083" i="1"/>
  <c r="K11083" i="1"/>
  <c r="P11082" i="1"/>
  <c r="O11082" i="1"/>
  <c r="N11082" i="1"/>
  <c r="M11082" i="1"/>
  <c r="Q11082" i="1" s="1"/>
  <c r="L11082" i="1"/>
  <c r="K11082" i="1"/>
  <c r="P11081" i="1"/>
  <c r="O11081" i="1"/>
  <c r="N11081" i="1"/>
  <c r="M11081" i="1"/>
  <c r="Q11081" i="1" s="1"/>
  <c r="L11081" i="1"/>
  <c r="K11081" i="1"/>
  <c r="P11080" i="1"/>
  <c r="O11080" i="1"/>
  <c r="N11080" i="1"/>
  <c r="M11080" i="1" s="1"/>
  <c r="Q11080" i="1" s="1"/>
  <c r="L11080" i="1"/>
  <c r="K11080" i="1"/>
  <c r="P11079" i="1"/>
  <c r="O11079" i="1"/>
  <c r="N11079" i="1"/>
  <c r="M11079" i="1"/>
  <c r="Q11079" i="1" s="1"/>
  <c r="L11079" i="1"/>
  <c r="K11079" i="1"/>
  <c r="P11078" i="1"/>
  <c r="O11078" i="1"/>
  <c r="N11078" i="1"/>
  <c r="M11078" i="1"/>
  <c r="Q11078" i="1" s="1"/>
  <c r="L11078" i="1"/>
  <c r="K11078" i="1"/>
  <c r="P11077" i="1"/>
  <c r="O11077" i="1"/>
  <c r="N11077" i="1"/>
  <c r="M11077" i="1"/>
  <c r="Q11077" i="1" s="1"/>
  <c r="L11077" i="1"/>
  <c r="K11077" i="1"/>
  <c r="P11076" i="1"/>
  <c r="O11076" i="1"/>
  <c r="N11076" i="1"/>
  <c r="M11076" i="1" s="1"/>
  <c r="Q11076" i="1" s="1"/>
  <c r="L11076" i="1"/>
  <c r="K11076" i="1"/>
  <c r="P11075" i="1"/>
  <c r="O11075" i="1"/>
  <c r="N11075" i="1"/>
  <c r="M11075" i="1"/>
  <c r="Q11075" i="1" s="1"/>
  <c r="L11075" i="1"/>
  <c r="K11075" i="1"/>
  <c r="P11074" i="1"/>
  <c r="O11074" i="1"/>
  <c r="N11074" i="1"/>
  <c r="M11074" i="1"/>
  <c r="Q11074" i="1" s="1"/>
  <c r="L11074" i="1"/>
  <c r="K11074" i="1"/>
  <c r="P11073" i="1"/>
  <c r="O11073" i="1"/>
  <c r="N11073" i="1"/>
  <c r="M11073" i="1"/>
  <c r="Q11073" i="1" s="1"/>
  <c r="L11073" i="1"/>
  <c r="K11073" i="1"/>
  <c r="P11072" i="1"/>
  <c r="O11072" i="1"/>
  <c r="N11072" i="1"/>
  <c r="M11072" i="1" s="1"/>
  <c r="Q11072" i="1" s="1"/>
  <c r="L11072" i="1"/>
  <c r="K11072" i="1"/>
  <c r="P11071" i="1"/>
  <c r="O11071" i="1"/>
  <c r="N11071" i="1"/>
  <c r="M11071" i="1"/>
  <c r="Q11071" i="1" s="1"/>
  <c r="L11071" i="1"/>
  <c r="K11071" i="1"/>
  <c r="P11070" i="1"/>
  <c r="O11070" i="1"/>
  <c r="N11070" i="1"/>
  <c r="M11070" i="1"/>
  <c r="Q11070" i="1" s="1"/>
  <c r="L11070" i="1"/>
  <c r="K11070" i="1"/>
  <c r="P11069" i="1"/>
  <c r="O11069" i="1"/>
  <c r="N11069" i="1"/>
  <c r="M11069" i="1"/>
  <c r="Q11069" i="1" s="1"/>
  <c r="L11069" i="1"/>
  <c r="K11069" i="1"/>
  <c r="P11068" i="1"/>
  <c r="O11068" i="1"/>
  <c r="N11068" i="1"/>
  <c r="M11068" i="1" s="1"/>
  <c r="Q11068" i="1" s="1"/>
  <c r="L11068" i="1"/>
  <c r="K11068" i="1"/>
  <c r="P11067" i="1"/>
  <c r="O11067" i="1"/>
  <c r="N11067" i="1"/>
  <c r="M11067" i="1"/>
  <c r="Q11067" i="1" s="1"/>
  <c r="L11067" i="1"/>
  <c r="K11067" i="1"/>
  <c r="P11066" i="1"/>
  <c r="O11066" i="1"/>
  <c r="N11066" i="1"/>
  <c r="M11066" i="1"/>
  <c r="Q11066" i="1" s="1"/>
  <c r="L11066" i="1"/>
  <c r="K11066" i="1"/>
  <c r="P11065" i="1"/>
  <c r="O11065" i="1"/>
  <c r="N11065" i="1"/>
  <c r="M11065" i="1"/>
  <c r="Q11065" i="1" s="1"/>
  <c r="L11065" i="1"/>
  <c r="K11065" i="1"/>
  <c r="P11064" i="1"/>
  <c r="O11064" i="1"/>
  <c r="N11064" i="1"/>
  <c r="M11064" i="1" s="1"/>
  <c r="Q11064" i="1" s="1"/>
  <c r="L11064" i="1"/>
  <c r="K11064" i="1"/>
  <c r="P11063" i="1"/>
  <c r="O11063" i="1"/>
  <c r="N11063" i="1"/>
  <c r="M11063" i="1"/>
  <c r="Q11063" i="1" s="1"/>
  <c r="L11063" i="1"/>
  <c r="K11063" i="1"/>
  <c r="P11062" i="1"/>
  <c r="O11062" i="1"/>
  <c r="N11062" i="1"/>
  <c r="M11062" i="1"/>
  <c r="Q11062" i="1" s="1"/>
  <c r="L11062" i="1"/>
  <c r="K11062" i="1"/>
  <c r="P11061" i="1"/>
  <c r="O11061" i="1"/>
  <c r="N11061" i="1"/>
  <c r="M11061" i="1"/>
  <c r="Q11061" i="1" s="1"/>
  <c r="L11061" i="1"/>
  <c r="K11061" i="1"/>
  <c r="P11060" i="1"/>
  <c r="O11060" i="1"/>
  <c r="N11060" i="1"/>
  <c r="M11060" i="1" s="1"/>
  <c r="Q11060" i="1" s="1"/>
  <c r="L11060" i="1"/>
  <c r="K11060" i="1"/>
  <c r="P11059" i="1"/>
  <c r="O11059" i="1"/>
  <c r="N11059" i="1"/>
  <c r="M11059" i="1"/>
  <c r="Q11059" i="1" s="1"/>
  <c r="L11059" i="1"/>
  <c r="K11059" i="1"/>
  <c r="P11058" i="1"/>
  <c r="O11058" i="1"/>
  <c r="N11058" i="1"/>
  <c r="M11058" i="1"/>
  <c r="Q11058" i="1" s="1"/>
  <c r="L11058" i="1"/>
  <c r="K11058" i="1"/>
  <c r="P11057" i="1"/>
  <c r="O11057" i="1"/>
  <c r="N11057" i="1"/>
  <c r="M11057" i="1"/>
  <c r="Q11057" i="1" s="1"/>
  <c r="L11057" i="1"/>
  <c r="K11057" i="1"/>
  <c r="P11056" i="1"/>
  <c r="O11056" i="1"/>
  <c r="N11056" i="1"/>
  <c r="M11056" i="1" s="1"/>
  <c r="Q11056" i="1" s="1"/>
  <c r="L11056" i="1"/>
  <c r="K11056" i="1"/>
  <c r="P11055" i="1"/>
  <c r="O11055" i="1"/>
  <c r="N11055" i="1"/>
  <c r="M11055" i="1"/>
  <c r="Q11055" i="1" s="1"/>
  <c r="L11055" i="1"/>
  <c r="K11055" i="1"/>
  <c r="P11054" i="1"/>
  <c r="O11054" i="1"/>
  <c r="N11054" i="1"/>
  <c r="M11054" i="1"/>
  <c r="Q11054" i="1" s="1"/>
  <c r="L11054" i="1"/>
  <c r="K11054" i="1"/>
  <c r="P11053" i="1"/>
  <c r="O11053" i="1"/>
  <c r="N11053" i="1"/>
  <c r="M11053" i="1"/>
  <c r="Q11053" i="1" s="1"/>
  <c r="L11053" i="1"/>
  <c r="K11053" i="1"/>
  <c r="P11052" i="1"/>
  <c r="O11052" i="1"/>
  <c r="N11052" i="1"/>
  <c r="M11052" i="1" s="1"/>
  <c r="Q11052" i="1" s="1"/>
  <c r="L11052" i="1"/>
  <c r="K11052" i="1"/>
  <c r="P11051" i="1"/>
  <c r="O11051" i="1"/>
  <c r="N11051" i="1"/>
  <c r="M11051" i="1"/>
  <c r="Q11051" i="1" s="1"/>
  <c r="L11051" i="1"/>
  <c r="K11051" i="1"/>
  <c r="P11050" i="1"/>
  <c r="O11050" i="1"/>
  <c r="N11050" i="1"/>
  <c r="M11050" i="1"/>
  <c r="Q11050" i="1" s="1"/>
  <c r="L11050" i="1"/>
  <c r="K11050" i="1"/>
  <c r="P11049" i="1"/>
  <c r="O11049" i="1"/>
  <c r="N11049" i="1"/>
  <c r="M11049" i="1"/>
  <c r="Q11049" i="1" s="1"/>
  <c r="L11049" i="1"/>
  <c r="K11049" i="1"/>
  <c r="P11048" i="1"/>
  <c r="O11048" i="1"/>
  <c r="N11048" i="1"/>
  <c r="M11048" i="1" s="1"/>
  <c r="Q11048" i="1" s="1"/>
  <c r="L11048" i="1"/>
  <c r="K11048" i="1"/>
  <c r="P11047" i="1"/>
  <c r="O11047" i="1"/>
  <c r="N11047" i="1"/>
  <c r="M11047" i="1"/>
  <c r="Q11047" i="1" s="1"/>
  <c r="L11047" i="1"/>
  <c r="K11047" i="1"/>
  <c r="P11046" i="1"/>
  <c r="O11046" i="1"/>
  <c r="N11046" i="1"/>
  <c r="M11046" i="1"/>
  <c r="Q11046" i="1" s="1"/>
  <c r="L11046" i="1"/>
  <c r="K11046" i="1"/>
  <c r="P11045" i="1"/>
  <c r="O11045" i="1"/>
  <c r="N11045" i="1"/>
  <c r="M11045" i="1"/>
  <c r="Q11045" i="1" s="1"/>
  <c r="L11045" i="1"/>
  <c r="K11045" i="1"/>
  <c r="P11044" i="1"/>
  <c r="O11044" i="1"/>
  <c r="N11044" i="1"/>
  <c r="M11044" i="1" s="1"/>
  <c r="Q11044" i="1" s="1"/>
  <c r="L11044" i="1"/>
  <c r="K11044" i="1"/>
  <c r="P11043" i="1"/>
  <c r="O11043" i="1"/>
  <c r="N11043" i="1"/>
  <c r="M11043" i="1"/>
  <c r="Q11043" i="1" s="1"/>
  <c r="L11043" i="1"/>
  <c r="K11043" i="1"/>
  <c r="P11042" i="1"/>
  <c r="O11042" i="1"/>
  <c r="N11042" i="1"/>
  <c r="M11042" i="1"/>
  <c r="Q11042" i="1" s="1"/>
  <c r="L11042" i="1"/>
  <c r="K11042" i="1"/>
  <c r="P11041" i="1"/>
  <c r="O11041" i="1"/>
  <c r="N11041" i="1"/>
  <c r="M11041" i="1"/>
  <c r="Q11041" i="1" s="1"/>
  <c r="L11041" i="1"/>
  <c r="K11041" i="1"/>
  <c r="P11040" i="1"/>
  <c r="O11040" i="1"/>
  <c r="N11040" i="1"/>
  <c r="M11040" i="1" s="1"/>
  <c r="Q11040" i="1" s="1"/>
  <c r="L11040" i="1"/>
  <c r="K11040" i="1"/>
  <c r="P11039" i="1"/>
  <c r="O11039" i="1"/>
  <c r="N11039" i="1"/>
  <c r="M11039" i="1"/>
  <c r="Q11039" i="1" s="1"/>
  <c r="L11039" i="1"/>
  <c r="K11039" i="1"/>
  <c r="P11038" i="1"/>
  <c r="O11038" i="1"/>
  <c r="N11038" i="1"/>
  <c r="M11038" i="1"/>
  <c r="Q11038" i="1" s="1"/>
  <c r="L11038" i="1"/>
  <c r="K11038" i="1"/>
  <c r="P11037" i="1"/>
  <c r="O11037" i="1"/>
  <c r="N11037" i="1"/>
  <c r="M11037" i="1"/>
  <c r="Q11037" i="1" s="1"/>
  <c r="L11037" i="1"/>
  <c r="K11037" i="1"/>
  <c r="P11036" i="1"/>
  <c r="O11036" i="1"/>
  <c r="N11036" i="1"/>
  <c r="M11036" i="1" s="1"/>
  <c r="Q11036" i="1" s="1"/>
  <c r="L11036" i="1"/>
  <c r="K11036" i="1"/>
  <c r="P11035" i="1"/>
  <c r="O11035" i="1"/>
  <c r="N11035" i="1"/>
  <c r="M11035" i="1"/>
  <c r="Q11035" i="1" s="1"/>
  <c r="L11035" i="1"/>
  <c r="K11035" i="1"/>
  <c r="P11034" i="1"/>
  <c r="O11034" i="1"/>
  <c r="N11034" i="1"/>
  <c r="M11034" i="1"/>
  <c r="Q11034" i="1" s="1"/>
  <c r="L11034" i="1"/>
  <c r="K11034" i="1"/>
  <c r="P11033" i="1"/>
  <c r="O11033" i="1"/>
  <c r="N11033" i="1"/>
  <c r="M11033" i="1"/>
  <c r="Q11033" i="1" s="1"/>
  <c r="L11033" i="1"/>
  <c r="K11033" i="1"/>
  <c r="P11032" i="1"/>
  <c r="O11032" i="1"/>
  <c r="N11032" i="1"/>
  <c r="M11032" i="1" s="1"/>
  <c r="Q11032" i="1" s="1"/>
  <c r="L11032" i="1"/>
  <c r="K11032" i="1"/>
  <c r="P11031" i="1"/>
  <c r="O11031" i="1"/>
  <c r="N11031" i="1"/>
  <c r="M11031" i="1"/>
  <c r="Q11031" i="1" s="1"/>
  <c r="L11031" i="1"/>
  <c r="K11031" i="1"/>
  <c r="P11030" i="1"/>
  <c r="O11030" i="1"/>
  <c r="N11030" i="1"/>
  <c r="M11030" i="1"/>
  <c r="Q11030" i="1" s="1"/>
  <c r="L11030" i="1"/>
  <c r="K11030" i="1"/>
  <c r="P11029" i="1"/>
  <c r="O11029" i="1"/>
  <c r="N11029" i="1"/>
  <c r="M11029" i="1"/>
  <c r="Q11029" i="1" s="1"/>
  <c r="L11029" i="1"/>
  <c r="K11029" i="1"/>
  <c r="P11028" i="1"/>
  <c r="O11028" i="1"/>
  <c r="N11028" i="1"/>
  <c r="M11028" i="1" s="1"/>
  <c r="Q11028" i="1" s="1"/>
  <c r="L11028" i="1"/>
  <c r="K11028" i="1"/>
  <c r="P11027" i="1"/>
  <c r="O11027" i="1"/>
  <c r="N11027" i="1"/>
  <c r="M11027" i="1"/>
  <c r="Q11027" i="1" s="1"/>
  <c r="L11027" i="1"/>
  <c r="K11027" i="1"/>
  <c r="P11026" i="1"/>
  <c r="O11026" i="1"/>
  <c r="N11026" i="1"/>
  <c r="M11026" i="1"/>
  <c r="Q11026" i="1" s="1"/>
  <c r="L11026" i="1"/>
  <c r="K11026" i="1"/>
  <c r="P11025" i="1"/>
  <c r="O11025" i="1"/>
  <c r="N11025" i="1"/>
  <c r="M11025" i="1"/>
  <c r="Q11025" i="1" s="1"/>
  <c r="L11025" i="1"/>
  <c r="K11025" i="1"/>
  <c r="P11024" i="1"/>
  <c r="O11024" i="1"/>
  <c r="N11024" i="1"/>
  <c r="M11024" i="1" s="1"/>
  <c r="Q11024" i="1" s="1"/>
  <c r="L11024" i="1"/>
  <c r="K11024" i="1"/>
  <c r="P11023" i="1"/>
  <c r="O11023" i="1"/>
  <c r="N11023" i="1"/>
  <c r="M11023" i="1"/>
  <c r="Q11023" i="1" s="1"/>
  <c r="L11023" i="1"/>
  <c r="K11023" i="1"/>
  <c r="P11022" i="1"/>
  <c r="O11022" i="1"/>
  <c r="N11022" i="1"/>
  <c r="M11022" i="1"/>
  <c r="Q11022" i="1" s="1"/>
  <c r="L11022" i="1"/>
  <c r="K11022" i="1"/>
  <c r="P11021" i="1"/>
  <c r="O11021" i="1"/>
  <c r="N11021" i="1"/>
  <c r="M11021" i="1"/>
  <c r="Q11021" i="1" s="1"/>
  <c r="L11021" i="1"/>
  <c r="K11021" i="1"/>
  <c r="P11020" i="1"/>
  <c r="O11020" i="1"/>
  <c r="N11020" i="1"/>
  <c r="M11020" i="1" s="1"/>
  <c r="Q11020" i="1" s="1"/>
  <c r="L11020" i="1"/>
  <c r="K11020" i="1"/>
  <c r="P11019" i="1"/>
  <c r="O11019" i="1"/>
  <c r="N11019" i="1"/>
  <c r="M11019" i="1"/>
  <c r="Q11019" i="1" s="1"/>
  <c r="L11019" i="1"/>
  <c r="K11019" i="1"/>
  <c r="P11018" i="1"/>
  <c r="O11018" i="1"/>
  <c r="N11018" i="1"/>
  <c r="M11018" i="1"/>
  <c r="Q11018" i="1" s="1"/>
  <c r="L11018" i="1"/>
  <c r="K11018" i="1"/>
  <c r="P11017" i="1"/>
  <c r="O11017" i="1"/>
  <c r="N11017" i="1"/>
  <c r="M11017" i="1"/>
  <c r="Q11017" i="1" s="1"/>
  <c r="L11017" i="1"/>
  <c r="K11017" i="1"/>
  <c r="P11016" i="1"/>
  <c r="O11016" i="1"/>
  <c r="N11016" i="1"/>
  <c r="M11016" i="1" s="1"/>
  <c r="Q11016" i="1" s="1"/>
  <c r="L11016" i="1"/>
  <c r="K11016" i="1"/>
  <c r="P11015" i="1"/>
  <c r="O11015" i="1"/>
  <c r="N11015" i="1"/>
  <c r="M11015" i="1"/>
  <c r="Q11015" i="1" s="1"/>
  <c r="L11015" i="1"/>
  <c r="K11015" i="1"/>
  <c r="P11014" i="1"/>
  <c r="O11014" i="1"/>
  <c r="N11014" i="1"/>
  <c r="M11014" i="1"/>
  <c r="Q11014" i="1" s="1"/>
  <c r="L11014" i="1"/>
  <c r="K11014" i="1"/>
  <c r="P11013" i="1"/>
  <c r="O11013" i="1"/>
  <c r="N11013" i="1"/>
  <c r="M11013" i="1"/>
  <c r="Q11013" i="1" s="1"/>
  <c r="L11013" i="1"/>
  <c r="K11013" i="1"/>
  <c r="P11012" i="1"/>
  <c r="O11012" i="1"/>
  <c r="N11012" i="1"/>
  <c r="M11012" i="1" s="1"/>
  <c r="Q11012" i="1" s="1"/>
  <c r="L11012" i="1"/>
  <c r="K11012" i="1"/>
  <c r="P11011" i="1"/>
  <c r="O11011" i="1"/>
  <c r="N11011" i="1"/>
  <c r="M11011" i="1"/>
  <c r="Q11011" i="1" s="1"/>
  <c r="L11011" i="1"/>
  <c r="K11011" i="1"/>
  <c r="P11010" i="1"/>
  <c r="O11010" i="1"/>
  <c r="N11010" i="1"/>
  <c r="M11010" i="1"/>
  <c r="Q11010" i="1" s="1"/>
  <c r="L11010" i="1"/>
  <c r="K11010" i="1"/>
  <c r="P11009" i="1"/>
  <c r="O11009" i="1"/>
  <c r="N11009" i="1"/>
  <c r="M11009" i="1"/>
  <c r="Q11009" i="1" s="1"/>
  <c r="L11009" i="1"/>
  <c r="K11009" i="1"/>
  <c r="P11008" i="1"/>
  <c r="O11008" i="1"/>
  <c r="N11008" i="1"/>
  <c r="M11008" i="1" s="1"/>
  <c r="Q11008" i="1" s="1"/>
  <c r="L11008" i="1"/>
  <c r="K11008" i="1"/>
  <c r="P11007" i="1"/>
  <c r="O11007" i="1"/>
  <c r="N11007" i="1"/>
  <c r="M11007" i="1"/>
  <c r="Q11007" i="1" s="1"/>
  <c r="L11007" i="1"/>
  <c r="K11007" i="1"/>
  <c r="P11006" i="1"/>
  <c r="O11006" i="1"/>
  <c r="N11006" i="1"/>
  <c r="M11006" i="1"/>
  <c r="Q11006" i="1" s="1"/>
  <c r="L11006" i="1"/>
  <c r="K11006" i="1"/>
  <c r="P11005" i="1"/>
  <c r="O11005" i="1"/>
  <c r="N11005" i="1"/>
  <c r="M11005" i="1"/>
  <c r="Q11005" i="1" s="1"/>
  <c r="L11005" i="1"/>
  <c r="K11005" i="1"/>
  <c r="P11004" i="1"/>
  <c r="O11004" i="1"/>
  <c r="N11004" i="1"/>
  <c r="M11004" i="1" s="1"/>
  <c r="Q11004" i="1" s="1"/>
  <c r="L11004" i="1"/>
  <c r="K11004" i="1"/>
  <c r="P11003" i="1"/>
  <c r="O11003" i="1"/>
  <c r="N11003" i="1"/>
  <c r="M11003" i="1"/>
  <c r="Q11003" i="1" s="1"/>
  <c r="L11003" i="1"/>
  <c r="K11003" i="1"/>
  <c r="P11002" i="1"/>
  <c r="O11002" i="1"/>
  <c r="N11002" i="1"/>
  <c r="M11002" i="1"/>
  <c r="Q11002" i="1" s="1"/>
  <c r="L11002" i="1"/>
  <c r="K11002" i="1"/>
  <c r="P11001" i="1"/>
  <c r="O11001" i="1"/>
  <c r="N11001" i="1"/>
  <c r="M11001" i="1"/>
  <c r="Q11001" i="1" s="1"/>
  <c r="L11001" i="1"/>
  <c r="K11001" i="1"/>
  <c r="P11000" i="1"/>
  <c r="O11000" i="1"/>
  <c r="N11000" i="1"/>
  <c r="M11000" i="1" s="1"/>
  <c r="Q11000" i="1" s="1"/>
  <c r="L11000" i="1"/>
  <c r="K11000" i="1"/>
  <c r="P10999" i="1"/>
  <c r="O10999" i="1"/>
  <c r="N10999" i="1"/>
  <c r="M10999" i="1"/>
  <c r="Q10999" i="1" s="1"/>
  <c r="L10999" i="1"/>
  <c r="K10999" i="1"/>
  <c r="P10998" i="1"/>
  <c r="O10998" i="1"/>
  <c r="N10998" i="1"/>
  <c r="M10998" i="1"/>
  <c r="Q10998" i="1" s="1"/>
  <c r="L10998" i="1"/>
  <c r="K10998" i="1"/>
  <c r="P10997" i="1"/>
  <c r="O10997" i="1"/>
  <c r="N10997" i="1"/>
  <c r="M10997" i="1"/>
  <c r="Q10997" i="1" s="1"/>
  <c r="L10997" i="1"/>
  <c r="K10997" i="1"/>
  <c r="P10996" i="1"/>
  <c r="O10996" i="1"/>
  <c r="N10996" i="1"/>
  <c r="M10996" i="1" s="1"/>
  <c r="Q10996" i="1" s="1"/>
  <c r="L10996" i="1"/>
  <c r="K10996" i="1"/>
  <c r="P10995" i="1"/>
  <c r="O10995" i="1"/>
  <c r="N10995" i="1"/>
  <c r="M10995" i="1"/>
  <c r="Q10995" i="1" s="1"/>
  <c r="L10995" i="1"/>
  <c r="K10995" i="1"/>
  <c r="P10994" i="1"/>
  <c r="O10994" i="1"/>
  <c r="N10994" i="1"/>
  <c r="M10994" i="1"/>
  <c r="Q10994" i="1" s="1"/>
  <c r="L10994" i="1"/>
  <c r="K10994" i="1"/>
  <c r="P10993" i="1"/>
  <c r="O10993" i="1"/>
  <c r="N10993" i="1"/>
  <c r="M10993" i="1"/>
  <c r="Q10993" i="1" s="1"/>
  <c r="L10993" i="1"/>
  <c r="K10993" i="1"/>
  <c r="P10992" i="1"/>
  <c r="O10992" i="1"/>
  <c r="N10992" i="1"/>
  <c r="M10992" i="1" s="1"/>
  <c r="Q10992" i="1" s="1"/>
  <c r="L10992" i="1"/>
  <c r="K10992" i="1"/>
  <c r="P10991" i="1"/>
  <c r="O10991" i="1"/>
  <c r="N10991" i="1"/>
  <c r="M10991" i="1"/>
  <c r="Q10991" i="1" s="1"/>
  <c r="L10991" i="1"/>
  <c r="K10991" i="1"/>
  <c r="P10990" i="1"/>
  <c r="O10990" i="1"/>
  <c r="N10990" i="1"/>
  <c r="M10990" i="1"/>
  <c r="Q10990" i="1" s="1"/>
  <c r="L10990" i="1"/>
  <c r="K10990" i="1"/>
  <c r="P10989" i="1"/>
  <c r="O10989" i="1"/>
  <c r="N10989" i="1"/>
  <c r="M10989" i="1"/>
  <c r="Q10989" i="1" s="1"/>
  <c r="L10989" i="1"/>
  <c r="K10989" i="1"/>
  <c r="P10988" i="1"/>
  <c r="O10988" i="1"/>
  <c r="N10988" i="1"/>
  <c r="M10988" i="1" s="1"/>
  <c r="Q10988" i="1" s="1"/>
  <c r="L10988" i="1"/>
  <c r="K10988" i="1"/>
  <c r="P10987" i="1"/>
  <c r="O10987" i="1"/>
  <c r="N10987" i="1"/>
  <c r="M10987" i="1"/>
  <c r="Q10987" i="1" s="1"/>
  <c r="L10987" i="1"/>
  <c r="K10987" i="1"/>
  <c r="P10986" i="1"/>
  <c r="O10986" i="1"/>
  <c r="N10986" i="1"/>
  <c r="M10986" i="1"/>
  <c r="Q10986" i="1" s="1"/>
  <c r="L10986" i="1"/>
  <c r="K10986" i="1"/>
  <c r="P10985" i="1"/>
  <c r="O10985" i="1"/>
  <c r="N10985" i="1"/>
  <c r="M10985" i="1"/>
  <c r="Q10985" i="1" s="1"/>
  <c r="L10985" i="1"/>
  <c r="K10985" i="1"/>
  <c r="P10984" i="1"/>
  <c r="O10984" i="1"/>
  <c r="N10984" i="1"/>
  <c r="M10984" i="1" s="1"/>
  <c r="Q10984" i="1" s="1"/>
  <c r="L10984" i="1"/>
  <c r="K10984" i="1"/>
  <c r="P10983" i="1"/>
  <c r="O10983" i="1"/>
  <c r="N10983" i="1"/>
  <c r="M10983" i="1" s="1"/>
  <c r="Q10983" i="1" s="1"/>
  <c r="L10983" i="1"/>
  <c r="K10983" i="1"/>
  <c r="P10982" i="1"/>
  <c r="O10982" i="1"/>
  <c r="N10982" i="1"/>
  <c r="M10982" i="1"/>
  <c r="Q10982" i="1" s="1"/>
  <c r="L10982" i="1"/>
  <c r="K10982" i="1"/>
  <c r="P10981" i="1"/>
  <c r="O10981" i="1"/>
  <c r="N10981" i="1"/>
  <c r="M10981" i="1"/>
  <c r="L10981" i="1"/>
  <c r="K10981" i="1"/>
  <c r="P10980" i="1"/>
  <c r="O10980" i="1"/>
  <c r="N10980" i="1"/>
  <c r="M10980" i="1" s="1"/>
  <c r="Q10980" i="1" s="1"/>
  <c r="L10980" i="1"/>
  <c r="K10980" i="1"/>
  <c r="P10979" i="1"/>
  <c r="O10979" i="1"/>
  <c r="N10979" i="1"/>
  <c r="M10979" i="1" s="1"/>
  <c r="Q10979" i="1" s="1"/>
  <c r="L10979" i="1"/>
  <c r="K10979" i="1"/>
  <c r="P10978" i="1"/>
  <c r="O10978" i="1"/>
  <c r="N10978" i="1"/>
  <c r="M10978" i="1"/>
  <c r="Q10978" i="1" s="1"/>
  <c r="L10978" i="1"/>
  <c r="K10978" i="1"/>
  <c r="P10977" i="1"/>
  <c r="O10977" i="1"/>
  <c r="N10977" i="1"/>
  <c r="M10977" i="1"/>
  <c r="L10977" i="1"/>
  <c r="K10977" i="1"/>
  <c r="P10976" i="1"/>
  <c r="O10976" i="1"/>
  <c r="N10976" i="1"/>
  <c r="M10976" i="1" s="1"/>
  <c r="Q10976" i="1" s="1"/>
  <c r="L10976" i="1"/>
  <c r="K10976" i="1"/>
  <c r="P10975" i="1"/>
  <c r="O10975" i="1"/>
  <c r="N10975" i="1"/>
  <c r="M10975" i="1" s="1"/>
  <c r="Q10975" i="1" s="1"/>
  <c r="L10975" i="1"/>
  <c r="K10975" i="1"/>
  <c r="P10974" i="1"/>
  <c r="O10974" i="1"/>
  <c r="N10974" i="1"/>
  <c r="M10974" i="1"/>
  <c r="Q10974" i="1" s="1"/>
  <c r="L10974" i="1"/>
  <c r="K10974" i="1"/>
  <c r="P10973" i="1"/>
  <c r="O10973" i="1"/>
  <c r="N10973" i="1"/>
  <c r="M10973" i="1"/>
  <c r="L10973" i="1"/>
  <c r="K10973" i="1"/>
  <c r="P10972" i="1"/>
  <c r="O10972" i="1"/>
  <c r="N10972" i="1"/>
  <c r="M10972" i="1" s="1"/>
  <c r="Q10972" i="1" s="1"/>
  <c r="L10972" i="1"/>
  <c r="K10972" i="1"/>
  <c r="P10971" i="1"/>
  <c r="O10971" i="1"/>
  <c r="N10971" i="1"/>
  <c r="M10971" i="1" s="1"/>
  <c r="Q10971" i="1" s="1"/>
  <c r="L10971" i="1"/>
  <c r="K10971" i="1"/>
  <c r="P10970" i="1"/>
  <c r="O10970" i="1"/>
  <c r="N10970" i="1"/>
  <c r="M10970" i="1"/>
  <c r="Q10970" i="1" s="1"/>
  <c r="L10970" i="1"/>
  <c r="K10970" i="1"/>
  <c r="P10969" i="1"/>
  <c r="O10969" i="1"/>
  <c r="N10969" i="1"/>
  <c r="M10969" i="1"/>
  <c r="Q10969" i="1" s="1"/>
  <c r="L10969" i="1"/>
  <c r="K10969" i="1"/>
  <c r="P10968" i="1"/>
  <c r="O10968" i="1"/>
  <c r="N10968" i="1"/>
  <c r="M10968" i="1" s="1"/>
  <c r="Q10968" i="1" s="1"/>
  <c r="L10968" i="1"/>
  <c r="K10968" i="1"/>
  <c r="P10967" i="1"/>
  <c r="O10967" i="1"/>
  <c r="N10967" i="1"/>
  <c r="M10967" i="1" s="1"/>
  <c r="Q10967" i="1" s="1"/>
  <c r="L10967" i="1"/>
  <c r="K10967" i="1"/>
  <c r="P10966" i="1"/>
  <c r="O10966" i="1"/>
  <c r="N10966" i="1"/>
  <c r="M10966" i="1"/>
  <c r="Q10966" i="1" s="1"/>
  <c r="L10966" i="1"/>
  <c r="K10966" i="1"/>
  <c r="P10965" i="1"/>
  <c r="O10965" i="1"/>
  <c r="N10965" i="1"/>
  <c r="M10965" i="1"/>
  <c r="L10965" i="1"/>
  <c r="K10965" i="1"/>
  <c r="P10964" i="1"/>
  <c r="O10964" i="1"/>
  <c r="N10964" i="1"/>
  <c r="M10964" i="1" s="1"/>
  <c r="Q10964" i="1" s="1"/>
  <c r="L10964" i="1"/>
  <c r="K10964" i="1"/>
  <c r="P10963" i="1"/>
  <c r="O10963" i="1"/>
  <c r="N10963" i="1"/>
  <c r="M10963" i="1" s="1"/>
  <c r="Q10963" i="1" s="1"/>
  <c r="L10963" i="1"/>
  <c r="K10963" i="1"/>
  <c r="P10962" i="1"/>
  <c r="O10962" i="1"/>
  <c r="N10962" i="1"/>
  <c r="M10962" i="1"/>
  <c r="Q10962" i="1" s="1"/>
  <c r="L10962" i="1"/>
  <c r="K10962" i="1"/>
  <c r="P10961" i="1"/>
  <c r="O10961" i="1"/>
  <c r="N10961" i="1"/>
  <c r="M10961" i="1"/>
  <c r="L10961" i="1"/>
  <c r="K10961" i="1"/>
  <c r="P10960" i="1"/>
  <c r="O10960" i="1"/>
  <c r="N10960" i="1"/>
  <c r="M10960" i="1" s="1"/>
  <c r="Q10960" i="1" s="1"/>
  <c r="L10960" i="1"/>
  <c r="K10960" i="1"/>
  <c r="P10959" i="1"/>
  <c r="O10959" i="1"/>
  <c r="N10959" i="1"/>
  <c r="M10959" i="1" s="1"/>
  <c r="Q10959" i="1" s="1"/>
  <c r="L10959" i="1"/>
  <c r="K10959" i="1"/>
  <c r="P10958" i="1"/>
  <c r="O10958" i="1"/>
  <c r="N10958" i="1"/>
  <c r="M10958" i="1"/>
  <c r="Q10958" i="1" s="1"/>
  <c r="L10958" i="1"/>
  <c r="K10958" i="1"/>
  <c r="P10957" i="1"/>
  <c r="O10957" i="1"/>
  <c r="N10957" i="1"/>
  <c r="M10957" i="1"/>
  <c r="L10957" i="1"/>
  <c r="K10957" i="1"/>
  <c r="P10956" i="1"/>
  <c r="O10956" i="1"/>
  <c r="N10956" i="1"/>
  <c r="M10956" i="1" s="1"/>
  <c r="Q10956" i="1" s="1"/>
  <c r="L10956" i="1"/>
  <c r="K10956" i="1"/>
  <c r="P10955" i="1"/>
  <c r="O10955" i="1"/>
  <c r="N10955" i="1"/>
  <c r="M10955" i="1" s="1"/>
  <c r="Q10955" i="1" s="1"/>
  <c r="L10955" i="1"/>
  <c r="K10955" i="1"/>
  <c r="P10954" i="1"/>
  <c r="O10954" i="1"/>
  <c r="N10954" i="1"/>
  <c r="M10954" i="1"/>
  <c r="Q10954" i="1" s="1"/>
  <c r="L10954" i="1"/>
  <c r="K10954" i="1"/>
  <c r="P10953" i="1"/>
  <c r="O10953" i="1"/>
  <c r="N10953" i="1"/>
  <c r="M10953" i="1"/>
  <c r="Q10953" i="1" s="1"/>
  <c r="L10953" i="1"/>
  <c r="K10953" i="1"/>
  <c r="P10952" i="1"/>
  <c r="O10952" i="1"/>
  <c r="N10952" i="1"/>
  <c r="M10952" i="1" s="1"/>
  <c r="Q10952" i="1" s="1"/>
  <c r="L10952" i="1"/>
  <c r="K10952" i="1"/>
  <c r="P10951" i="1"/>
  <c r="O10951" i="1"/>
  <c r="N10951" i="1"/>
  <c r="M10951" i="1" s="1"/>
  <c r="Q10951" i="1" s="1"/>
  <c r="L10951" i="1"/>
  <c r="K10951" i="1"/>
  <c r="P10950" i="1"/>
  <c r="O10950" i="1"/>
  <c r="N10950" i="1"/>
  <c r="M10950" i="1"/>
  <c r="Q10950" i="1" s="1"/>
  <c r="L10950" i="1"/>
  <c r="K10950" i="1"/>
  <c r="P10949" i="1"/>
  <c r="O10949" i="1"/>
  <c r="N10949" i="1"/>
  <c r="M10949" i="1"/>
  <c r="L10949" i="1"/>
  <c r="K10949" i="1"/>
  <c r="P10948" i="1"/>
  <c r="O10948" i="1"/>
  <c r="N10948" i="1"/>
  <c r="M10948" i="1" s="1"/>
  <c r="Q10948" i="1" s="1"/>
  <c r="L10948" i="1"/>
  <c r="K10948" i="1"/>
  <c r="P10947" i="1"/>
  <c r="O10947" i="1"/>
  <c r="N10947" i="1"/>
  <c r="M10947" i="1" s="1"/>
  <c r="Q10947" i="1" s="1"/>
  <c r="L10947" i="1"/>
  <c r="K10947" i="1"/>
  <c r="P10946" i="1"/>
  <c r="O10946" i="1"/>
  <c r="N10946" i="1"/>
  <c r="M10946" i="1"/>
  <c r="Q10946" i="1" s="1"/>
  <c r="L10946" i="1"/>
  <c r="K10946" i="1"/>
  <c r="P10945" i="1"/>
  <c r="O10945" i="1"/>
  <c r="N10945" i="1"/>
  <c r="M10945" i="1"/>
  <c r="Q10945" i="1" s="1"/>
  <c r="L10945" i="1"/>
  <c r="K10945" i="1"/>
  <c r="P10944" i="1"/>
  <c r="O10944" i="1"/>
  <c r="N10944" i="1"/>
  <c r="M10944" i="1" s="1"/>
  <c r="Q10944" i="1" s="1"/>
  <c r="L10944" i="1"/>
  <c r="K10944" i="1"/>
  <c r="P10943" i="1"/>
  <c r="O10943" i="1"/>
  <c r="N10943" i="1"/>
  <c r="M10943" i="1" s="1"/>
  <c r="Q10943" i="1" s="1"/>
  <c r="L10943" i="1"/>
  <c r="K10943" i="1"/>
  <c r="P10942" i="1"/>
  <c r="O10942" i="1"/>
  <c r="N10942" i="1"/>
  <c r="M10942" i="1"/>
  <c r="Q10942" i="1" s="1"/>
  <c r="L10942" i="1"/>
  <c r="K10942" i="1"/>
  <c r="P10941" i="1"/>
  <c r="O10941" i="1"/>
  <c r="N10941" i="1"/>
  <c r="M10941" i="1"/>
  <c r="L10941" i="1"/>
  <c r="K10941" i="1"/>
  <c r="P10940" i="1"/>
  <c r="O10940" i="1"/>
  <c r="N10940" i="1"/>
  <c r="M10940" i="1" s="1"/>
  <c r="Q10940" i="1" s="1"/>
  <c r="L10940" i="1"/>
  <c r="K10940" i="1"/>
  <c r="P10939" i="1"/>
  <c r="O10939" i="1"/>
  <c r="N10939" i="1"/>
  <c r="M10939" i="1" s="1"/>
  <c r="Q10939" i="1" s="1"/>
  <c r="L10939" i="1"/>
  <c r="K10939" i="1"/>
  <c r="P10938" i="1"/>
  <c r="O10938" i="1"/>
  <c r="N10938" i="1"/>
  <c r="M10938" i="1"/>
  <c r="Q10938" i="1" s="1"/>
  <c r="L10938" i="1"/>
  <c r="K10938" i="1"/>
  <c r="P10937" i="1"/>
  <c r="O10937" i="1"/>
  <c r="N10937" i="1"/>
  <c r="M10937" i="1"/>
  <c r="Q10937" i="1" s="1"/>
  <c r="L10937" i="1"/>
  <c r="K10937" i="1"/>
  <c r="P10936" i="1"/>
  <c r="O10936" i="1"/>
  <c r="N10936" i="1"/>
  <c r="M10936" i="1" s="1"/>
  <c r="Q10936" i="1" s="1"/>
  <c r="L10936" i="1"/>
  <c r="K10936" i="1"/>
  <c r="P10935" i="1"/>
  <c r="O10935" i="1"/>
  <c r="N10935" i="1"/>
  <c r="M10935" i="1" s="1"/>
  <c r="Q10935" i="1" s="1"/>
  <c r="L10935" i="1"/>
  <c r="K10935" i="1"/>
  <c r="P10934" i="1"/>
  <c r="O10934" i="1"/>
  <c r="N10934" i="1"/>
  <c r="M10934" i="1"/>
  <c r="Q10934" i="1" s="1"/>
  <c r="L10934" i="1"/>
  <c r="K10934" i="1"/>
  <c r="P10933" i="1"/>
  <c r="O10933" i="1"/>
  <c r="N10933" i="1"/>
  <c r="M10933" i="1"/>
  <c r="L10933" i="1"/>
  <c r="K10933" i="1"/>
  <c r="P10932" i="1"/>
  <c r="O10932" i="1"/>
  <c r="N10932" i="1"/>
  <c r="M10932" i="1" s="1"/>
  <c r="Q10932" i="1" s="1"/>
  <c r="L10932" i="1"/>
  <c r="K10932" i="1"/>
  <c r="P10931" i="1"/>
  <c r="O10931" i="1"/>
  <c r="N10931" i="1"/>
  <c r="M10931" i="1" s="1"/>
  <c r="Q10931" i="1" s="1"/>
  <c r="L10931" i="1"/>
  <c r="K10931" i="1"/>
  <c r="P10930" i="1"/>
  <c r="O10930" i="1"/>
  <c r="N10930" i="1"/>
  <c r="M10930" i="1"/>
  <c r="Q10930" i="1" s="1"/>
  <c r="L10930" i="1"/>
  <c r="K10930" i="1"/>
  <c r="P10929" i="1"/>
  <c r="O10929" i="1"/>
  <c r="N10929" i="1"/>
  <c r="M10929" i="1"/>
  <c r="Q10929" i="1" s="1"/>
  <c r="L10929" i="1"/>
  <c r="K10929" i="1"/>
  <c r="P10928" i="1"/>
  <c r="O10928" i="1"/>
  <c r="N10928" i="1"/>
  <c r="M10928" i="1" s="1"/>
  <c r="Q10928" i="1" s="1"/>
  <c r="L10928" i="1"/>
  <c r="K10928" i="1"/>
  <c r="P10927" i="1"/>
  <c r="O10927" i="1"/>
  <c r="N10927" i="1"/>
  <c r="M10927" i="1" s="1"/>
  <c r="Q10927" i="1" s="1"/>
  <c r="L10927" i="1"/>
  <c r="K10927" i="1"/>
  <c r="P10926" i="1"/>
  <c r="O10926" i="1"/>
  <c r="N10926" i="1"/>
  <c r="M10926" i="1"/>
  <c r="Q10926" i="1" s="1"/>
  <c r="L10926" i="1"/>
  <c r="K10926" i="1"/>
  <c r="P10925" i="1"/>
  <c r="O10925" i="1"/>
  <c r="N10925" i="1"/>
  <c r="M10925" i="1"/>
  <c r="L10925" i="1"/>
  <c r="K10925" i="1"/>
  <c r="P10924" i="1"/>
  <c r="O10924" i="1"/>
  <c r="N10924" i="1"/>
  <c r="M10924" i="1" s="1"/>
  <c r="Q10924" i="1" s="1"/>
  <c r="L10924" i="1"/>
  <c r="K10924" i="1"/>
  <c r="P10923" i="1"/>
  <c r="O10923" i="1"/>
  <c r="N10923" i="1"/>
  <c r="M10923" i="1" s="1"/>
  <c r="Q10923" i="1" s="1"/>
  <c r="L10923" i="1"/>
  <c r="K10923" i="1"/>
  <c r="P10922" i="1"/>
  <c r="O10922" i="1"/>
  <c r="N10922" i="1"/>
  <c r="M10922" i="1"/>
  <c r="Q10922" i="1" s="1"/>
  <c r="L10922" i="1"/>
  <c r="K10922" i="1"/>
  <c r="P10921" i="1"/>
  <c r="O10921" i="1"/>
  <c r="N10921" i="1"/>
  <c r="M10921" i="1"/>
  <c r="Q10921" i="1" s="1"/>
  <c r="L10921" i="1"/>
  <c r="K10921" i="1"/>
  <c r="P10920" i="1"/>
  <c r="O10920" i="1"/>
  <c r="N10920" i="1"/>
  <c r="M10920" i="1" s="1"/>
  <c r="Q10920" i="1" s="1"/>
  <c r="L10920" i="1"/>
  <c r="K10920" i="1"/>
  <c r="P10919" i="1"/>
  <c r="O10919" i="1"/>
  <c r="N10919" i="1"/>
  <c r="M10919" i="1" s="1"/>
  <c r="Q10919" i="1" s="1"/>
  <c r="L10919" i="1"/>
  <c r="K10919" i="1"/>
  <c r="P10918" i="1"/>
  <c r="O10918" i="1"/>
  <c r="N10918" i="1"/>
  <c r="M10918" i="1"/>
  <c r="Q10918" i="1" s="1"/>
  <c r="L10918" i="1"/>
  <c r="K10918" i="1"/>
  <c r="P10917" i="1"/>
  <c r="O10917" i="1"/>
  <c r="N10917" i="1"/>
  <c r="M10917" i="1"/>
  <c r="L10917" i="1"/>
  <c r="K10917" i="1"/>
  <c r="P10916" i="1"/>
  <c r="O10916" i="1"/>
  <c r="N10916" i="1"/>
  <c r="M10916" i="1" s="1"/>
  <c r="Q10916" i="1" s="1"/>
  <c r="L10916" i="1"/>
  <c r="K10916" i="1"/>
  <c r="P10915" i="1"/>
  <c r="O10915" i="1"/>
  <c r="N10915" i="1"/>
  <c r="M10915" i="1" s="1"/>
  <c r="Q10915" i="1" s="1"/>
  <c r="L10915" i="1"/>
  <c r="K10915" i="1"/>
  <c r="P10914" i="1"/>
  <c r="O10914" i="1"/>
  <c r="N10914" i="1"/>
  <c r="M10914" i="1"/>
  <c r="Q10914" i="1" s="1"/>
  <c r="L10914" i="1"/>
  <c r="K10914" i="1"/>
  <c r="P10913" i="1"/>
  <c r="O10913" i="1"/>
  <c r="N10913" i="1"/>
  <c r="M10913" i="1"/>
  <c r="Q10913" i="1" s="1"/>
  <c r="L10913" i="1"/>
  <c r="K10913" i="1"/>
  <c r="P10912" i="1"/>
  <c r="O10912" i="1"/>
  <c r="N10912" i="1"/>
  <c r="M10912" i="1" s="1"/>
  <c r="Q10912" i="1" s="1"/>
  <c r="L10912" i="1"/>
  <c r="K10912" i="1"/>
  <c r="P10911" i="1"/>
  <c r="O10911" i="1"/>
  <c r="N10911" i="1"/>
  <c r="M10911" i="1" s="1"/>
  <c r="Q10911" i="1" s="1"/>
  <c r="L10911" i="1"/>
  <c r="K10911" i="1"/>
  <c r="P10910" i="1"/>
  <c r="O10910" i="1"/>
  <c r="N10910" i="1"/>
  <c r="M10910" i="1"/>
  <c r="Q10910" i="1" s="1"/>
  <c r="L10910" i="1"/>
  <c r="K10910" i="1"/>
  <c r="P10909" i="1"/>
  <c r="O10909" i="1"/>
  <c r="N10909" i="1"/>
  <c r="M10909" i="1"/>
  <c r="L10909" i="1"/>
  <c r="K10909" i="1"/>
  <c r="P10908" i="1"/>
  <c r="O10908" i="1"/>
  <c r="N10908" i="1"/>
  <c r="M10908" i="1" s="1"/>
  <c r="Q10908" i="1" s="1"/>
  <c r="L10908" i="1"/>
  <c r="K10908" i="1"/>
  <c r="P10907" i="1"/>
  <c r="O10907" i="1"/>
  <c r="N10907" i="1"/>
  <c r="M10907" i="1" s="1"/>
  <c r="Q10907" i="1" s="1"/>
  <c r="L10907" i="1"/>
  <c r="K10907" i="1"/>
  <c r="P10906" i="1"/>
  <c r="O10906" i="1"/>
  <c r="N10906" i="1"/>
  <c r="M10906" i="1"/>
  <c r="Q10906" i="1" s="1"/>
  <c r="L10906" i="1"/>
  <c r="K10906" i="1"/>
  <c r="P10905" i="1"/>
  <c r="O10905" i="1"/>
  <c r="N10905" i="1"/>
  <c r="M10905" i="1"/>
  <c r="Q10905" i="1" s="1"/>
  <c r="L10905" i="1"/>
  <c r="K10905" i="1"/>
  <c r="P10904" i="1"/>
  <c r="O10904" i="1"/>
  <c r="N10904" i="1"/>
  <c r="M10904" i="1" s="1"/>
  <c r="Q10904" i="1" s="1"/>
  <c r="L10904" i="1"/>
  <c r="K10904" i="1"/>
  <c r="P10903" i="1"/>
  <c r="O10903" i="1"/>
  <c r="N10903" i="1"/>
  <c r="M10903" i="1"/>
  <c r="Q10903" i="1" s="1"/>
  <c r="L10903" i="1"/>
  <c r="K10903" i="1"/>
  <c r="P10902" i="1"/>
  <c r="O10902" i="1"/>
  <c r="N10902" i="1"/>
  <c r="M10902" i="1"/>
  <c r="Q10902" i="1" s="1"/>
  <c r="L10902" i="1"/>
  <c r="K10902" i="1"/>
  <c r="P10901" i="1"/>
  <c r="O10901" i="1"/>
  <c r="N10901" i="1"/>
  <c r="M10901" i="1"/>
  <c r="L10901" i="1"/>
  <c r="K10901" i="1"/>
  <c r="P10900" i="1"/>
  <c r="O10900" i="1"/>
  <c r="N10900" i="1"/>
  <c r="M10900" i="1" s="1"/>
  <c r="Q10900" i="1" s="1"/>
  <c r="L10900" i="1"/>
  <c r="K10900" i="1"/>
  <c r="P10899" i="1"/>
  <c r="O10899" i="1"/>
  <c r="N10899" i="1"/>
  <c r="M10899" i="1" s="1"/>
  <c r="Q10899" i="1" s="1"/>
  <c r="L10899" i="1"/>
  <c r="K10899" i="1"/>
  <c r="P10898" i="1"/>
  <c r="O10898" i="1"/>
  <c r="N10898" i="1"/>
  <c r="M10898" i="1"/>
  <c r="Q10898" i="1" s="1"/>
  <c r="L10898" i="1"/>
  <c r="K10898" i="1"/>
  <c r="P10897" i="1"/>
  <c r="O10897" i="1"/>
  <c r="N10897" i="1"/>
  <c r="M10897" i="1"/>
  <c r="Q10897" i="1" s="1"/>
  <c r="L10897" i="1"/>
  <c r="K10897" i="1"/>
  <c r="P10896" i="1"/>
  <c r="O10896" i="1"/>
  <c r="N10896" i="1"/>
  <c r="M10896" i="1" s="1"/>
  <c r="Q10896" i="1" s="1"/>
  <c r="L10896" i="1"/>
  <c r="K10896" i="1"/>
  <c r="P10895" i="1"/>
  <c r="O10895" i="1"/>
  <c r="N10895" i="1"/>
  <c r="M10895" i="1"/>
  <c r="Q10895" i="1" s="1"/>
  <c r="L10895" i="1"/>
  <c r="K10895" i="1"/>
  <c r="P10894" i="1"/>
  <c r="O10894" i="1"/>
  <c r="N10894" i="1"/>
  <c r="M10894" i="1"/>
  <c r="Q10894" i="1" s="1"/>
  <c r="L10894" i="1"/>
  <c r="K10894" i="1"/>
  <c r="P10893" i="1"/>
  <c r="O10893" i="1"/>
  <c r="N10893" i="1"/>
  <c r="M10893" i="1"/>
  <c r="L10893" i="1"/>
  <c r="K10893" i="1"/>
  <c r="P10892" i="1"/>
  <c r="O10892" i="1"/>
  <c r="N10892" i="1"/>
  <c r="M10892" i="1" s="1"/>
  <c r="Q10892" i="1" s="1"/>
  <c r="L10892" i="1"/>
  <c r="K10892" i="1"/>
  <c r="P10891" i="1"/>
  <c r="O10891" i="1"/>
  <c r="N10891" i="1"/>
  <c r="M10891" i="1" s="1"/>
  <c r="Q10891" i="1" s="1"/>
  <c r="L10891" i="1"/>
  <c r="K10891" i="1"/>
  <c r="P10890" i="1"/>
  <c r="O10890" i="1"/>
  <c r="N10890" i="1"/>
  <c r="M10890" i="1"/>
  <c r="Q10890" i="1" s="1"/>
  <c r="L10890" i="1"/>
  <c r="K10890" i="1"/>
  <c r="P10889" i="1"/>
  <c r="O10889" i="1"/>
  <c r="N10889" i="1"/>
  <c r="M10889" i="1"/>
  <c r="Q10889" i="1" s="1"/>
  <c r="L10889" i="1"/>
  <c r="K10889" i="1"/>
  <c r="P10888" i="1"/>
  <c r="O10888" i="1"/>
  <c r="N10888" i="1"/>
  <c r="M10888" i="1" s="1"/>
  <c r="Q10888" i="1" s="1"/>
  <c r="L10888" i="1"/>
  <c r="K10888" i="1"/>
  <c r="P10887" i="1"/>
  <c r="O10887" i="1"/>
  <c r="N10887" i="1"/>
  <c r="M10887" i="1"/>
  <c r="Q10887" i="1" s="1"/>
  <c r="L10887" i="1"/>
  <c r="K10887" i="1"/>
  <c r="P10886" i="1"/>
  <c r="O10886" i="1"/>
  <c r="N10886" i="1"/>
  <c r="M10886" i="1"/>
  <c r="Q10886" i="1" s="1"/>
  <c r="L10886" i="1"/>
  <c r="K10886" i="1"/>
  <c r="P10885" i="1"/>
  <c r="O10885" i="1"/>
  <c r="N10885" i="1"/>
  <c r="M10885" i="1"/>
  <c r="L10885" i="1"/>
  <c r="K10885" i="1"/>
  <c r="P10884" i="1"/>
  <c r="O10884" i="1"/>
  <c r="N10884" i="1"/>
  <c r="M10884" i="1" s="1"/>
  <c r="Q10884" i="1" s="1"/>
  <c r="L10884" i="1"/>
  <c r="K10884" i="1"/>
  <c r="P10883" i="1"/>
  <c r="O10883" i="1"/>
  <c r="N10883" i="1"/>
  <c r="M10883" i="1" s="1"/>
  <c r="Q10883" i="1" s="1"/>
  <c r="L10883" i="1"/>
  <c r="K10883" i="1"/>
  <c r="P10882" i="1"/>
  <c r="O10882" i="1"/>
  <c r="N10882" i="1"/>
  <c r="M10882" i="1"/>
  <c r="Q10882" i="1" s="1"/>
  <c r="L10882" i="1"/>
  <c r="K10882" i="1"/>
  <c r="P10881" i="1"/>
  <c r="O10881" i="1"/>
  <c r="N10881" i="1"/>
  <c r="M10881" i="1"/>
  <c r="Q10881" i="1" s="1"/>
  <c r="L10881" i="1"/>
  <c r="K10881" i="1"/>
  <c r="P10880" i="1"/>
  <c r="O10880" i="1"/>
  <c r="N10880" i="1"/>
  <c r="M10880" i="1" s="1"/>
  <c r="Q10880" i="1" s="1"/>
  <c r="L10880" i="1"/>
  <c r="K10880" i="1"/>
  <c r="P10879" i="1"/>
  <c r="O10879" i="1"/>
  <c r="N10879" i="1"/>
  <c r="M10879" i="1"/>
  <c r="Q10879" i="1" s="1"/>
  <c r="L10879" i="1"/>
  <c r="K10879" i="1"/>
  <c r="P10878" i="1"/>
  <c r="O10878" i="1"/>
  <c r="N10878" i="1"/>
  <c r="M10878" i="1"/>
  <c r="Q10878" i="1" s="1"/>
  <c r="L10878" i="1"/>
  <c r="K10878" i="1"/>
  <c r="P10877" i="1"/>
  <c r="O10877" i="1"/>
  <c r="N10877" i="1"/>
  <c r="M10877" i="1"/>
  <c r="L10877" i="1"/>
  <c r="K10877" i="1"/>
  <c r="P10876" i="1"/>
  <c r="O10876" i="1"/>
  <c r="N10876" i="1"/>
  <c r="M10876" i="1" s="1"/>
  <c r="Q10876" i="1" s="1"/>
  <c r="L10876" i="1"/>
  <c r="K10876" i="1"/>
  <c r="P10875" i="1"/>
  <c r="O10875" i="1"/>
  <c r="N10875" i="1"/>
  <c r="M10875" i="1" s="1"/>
  <c r="Q10875" i="1" s="1"/>
  <c r="L10875" i="1"/>
  <c r="K10875" i="1"/>
  <c r="P10874" i="1"/>
  <c r="O10874" i="1"/>
  <c r="N10874" i="1"/>
  <c r="M10874" i="1"/>
  <c r="Q10874" i="1" s="1"/>
  <c r="L10874" i="1"/>
  <c r="K10874" i="1"/>
  <c r="P10873" i="1"/>
  <c r="O10873" i="1"/>
  <c r="N10873" i="1"/>
  <c r="M10873" i="1"/>
  <c r="Q10873" i="1" s="1"/>
  <c r="L10873" i="1"/>
  <c r="K10873" i="1"/>
  <c r="P10872" i="1"/>
  <c r="O10872" i="1"/>
  <c r="N10872" i="1"/>
  <c r="M10872" i="1" s="1"/>
  <c r="Q10872" i="1" s="1"/>
  <c r="L10872" i="1"/>
  <c r="K10872" i="1"/>
  <c r="P10871" i="1"/>
  <c r="O10871" i="1"/>
  <c r="N10871" i="1"/>
  <c r="M10871" i="1"/>
  <c r="Q10871" i="1" s="1"/>
  <c r="L10871" i="1"/>
  <c r="K10871" i="1"/>
  <c r="P10870" i="1"/>
  <c r="O10870" i="1"/>
  <c r="N10870" i="1"/>
  <c r="M10870" i="1"/>
  <c r="Q10870" i="1" s="1"/>
  <c r="L10870" i="1"/>
  <c r="K10870" i="1"/>
  <c r="P10869" i="1"/>
  <c r="O10869" i="1"/>
  <c r="N10869" i="1"/>
  <c r="M10869" i="1"/>
  <c r="L10869" i="1"/>
  <c r="K10869" i="1"/>
  <c r="P10868" i="1"/>
  <c r="O10868" i="1"/>
  <c r="N10868" i="1"/>
  <c r="M10868" i="1" s="1"/>
  <c r="Q10868" i="1" s="1"/>
  <c r="L10868" i="1"/>
  <c r="K10868" i="1"/>
  <c r="P10867" i="1"/>
  <c r="O10867" i="1"/>
  <c r="N10867" i="1"/>
  <c r="M10867" i="1" s="1"/>
  <c r="Q10867" i="1" s="1"/>
  <c r="L10867" i="1"/>
  <c r="K10867" i="1"/>
  <c r="P10866" i="1"/>
  <c r="O10866" i="1"/>
  <c r="N10866" i="1"/>
  <c r="M10866" i="1"/>
  <c r="Q10866" i="1" s="1"/>
  <c r="L10866" i="1"/>
  <c r="K10866" i="1"/>
  <c r="P10865" i="1"/>
  <c r="O10865" i="1"/>
  <c r="N10865" i="1"/>
  <c r="M10865" i="1"/>
  <c r="Q10865" i="1" s="1"/>
  <c r="L10865" i="1"/>
  <c r="K10865" i="1"/>
  <c r="P10864" i="1"/>
  <c r="O10864" i="1"/>
  <c r="N10864" i="1"/>
  <c r="M10864" i="1" s="1"/>
  <c r="Q10864" i="1" s="1"/>
  <c r="L10864" i="1"/>
  <c r="K10864" i="1"/>
  <c r="P10863" i="1"/>
  <c r="O10863" i="1"/>
  <c r="N10863" i="1"/>
  <c r="M10863" i="1"/>
  <c r="Q10863" i="1" s="1"/>
  <c r="L10863" i="1"/>
  <c r="K10863" i="1"/>
  <c r="P10862" i="1"/>
  <c r="O10862" i="1"/>
  <c r="N10862" i="1"/>
  <c r="M10862" i="1"/>
  <c r="Q10862" i="1" s="1"/>
  <c r="L10862" i="1"/>
  <c r="K10862" i="1"/>
  <c r="P10861" i="1"/>
  <c r="O10861" i="1"/>
  <c r="N10861" i="1"/>
  <c r="M10861" i="1"/>
  <c r="L10861" i="1"/>
  <c r="K10861" i="1"/>
  <c r="P10860" i="1"/>
  <c r="O10860" i="1"/>
  <c r="N10860" i="1"/>
  <c r="M10860" i="1" s="1"/>
  <c r="Q10860" i="1" s="1"/>
  <c r="L10860" i="1"/>
  <c r="K10860" i="1"/>
  <c r="P10859" i="1"/>
  <c r="O10859" i="1"/>
  <c r="N10859" i="1"/>
  <c r="M10859" i="1" s="1"/>
  <c r="Q10859" i="1" s="1"/>
  <c r="L10859" i="1"/>
  <c r="K10859" i="1"/>
  <c r="P10858" i="1"/>
  <c r="O10858" i="1"/>
  <c r="N10858" i="1"/>
  <c r="M10858" i="1"/>
  <c r="Q10858" i="1" s="1"/>
  <c r="L10858" i="1"/>
  <c r="K10858" i="1"/>
  <c r="P10857" i="1"/>
  <c r="O10857" i="1"/>
  <c r="N10857" i="1"/>
  <c r="M10857" i="1"/>
  <c r="Q10857" i="1" s="1"/>
  <c r="L10857" i="1"/>
  <c r="K10857" i="1"/>
  <c r="P10856" i="1"/>
  <c r="O10856" i="1"/>
  <c r="N10856" i="1"/>
  <c r="M10856" i="1" s="1"/>
  <c r="Q10856" i="1" s="1"/>
  <c r="L10856" i="1"/>
  <c r="K10856" i="1"/>
  <c r="P10855" i="1"/>
  <c r="O10855" i="1"/>
  <c r="N10855" i="1"/>
  <c r="M10855" i="1"/>
  <c r="Q10855" i="1" s="1"/>
  <c r="L10855" i="1"/>
  <c r="K10855" i="1"/>
  <c r="P10854" i="1"/>
  <c r="O10854" i="1"/>
  <c r="N10854" i="1"/>
  <c r="M10854" i="1"/>
  <c r="Q10854" i="1" s="1"/>
  <c r="L10854" i="1"/>
  <c r="K10854" i="1"/>
  <c r="P10853" i="1"/>
  <c r="O10853" i="1"/>
  <c r="N10853" i="1"/>
  <c r="M10853" i="1"/>
  <c r="L10853" i="1"/>
  <c r="K10853" i="1"/>
  <c r="P10852" i="1"/>
  <c r="O10852" i="1"/>
  <c r="N10852" i="1"/>
  <c r="M10852" i="1" s="1"/>
  <c r="Q10852" i="1" s="1"/>
  <c r="L10852" i="1"/>
  <c r="K10852" i="1"/>
  <c r="P10851" i="1"/>
  <c r="O10851" i="1"/>
  <c r="N10851" i="1"/>
  <c r="M10851" i="1" s="1"/>
  <c r="Q10851" i="1" s="1"/>
  <c r="L10851" i="1"/>
  <c r="K10851" i="1"/>
  <c r="P10850" i="1"/>
  <c r="O10850" i="1"/>
  <c r="N10850" i="1"/>
  <c r="M10850" i="1"/>
  <c r="Q10850" i="1" s="1"/>
  <c r="L10850" i="1"/>
  <c r="K10850" i="1"/>
  <c r="P10849" i="1"/>
  <c r="O10849" i="1"/>
  <c r="N10849" i="1"/>
  <c r="M10849" i="1"/>
  <c r="Q10849" i="1" s="1"/>
  <c r="L10849" i="1"/>
  <c r="K10849" i="1"/>
  <c r="P10848" i="1"/>
  <c r="O10848" i="1"/>
  <c r="N10848" i="1"/>
  <c r="M10848" i="1" s="1"/>
  <c r="Q10848" i="1" s="1"/>
  <c r="L10848" i="1"/>
  <c r="K10848" i="1"/>
  <c r="P10847" i="1"/>
  <c r="O10847" i="1"/>
  <c r="N10847" i="1"/>
  <c r="M10847" i="1"/>
  <c r="Q10847" i="1" s="1"/>
  <c r="L10847" i="1"/>
  <c r="K10847" i="1"/>
  <c r="P10846" i="1"/>
  <c r="O10846" i="1"/>
  <c r="N10846" i="1"/>
  <c r="M10846" i="1"/>
  <c r="Q10846" i="1" s="1"/>
  <c r="L10846" i="1"/>
  <c r="K10846" i="1"/>
  <c r="P10845" i="1"/>
  <c r="O10845" i="1"/>
  <c r="N10845" i="1"/>
  <c r="M10845" i="1"/>
  <c r="L10845" i="1"/>
  <c r="K10845" i="1"/>
  <c r="P10844" i="1"/>
  <c r="O10844" i="1"/>
  <c r="N10844" i="1"/>
  <c r="M10844" i="1" s="1"/>
  <c r="Q10844" i="1" s="1"/>
  <c r="L10844" i="1"/>
  <c r="K10844" i="1"/>
  <c r="P10843" i="1"/>
  <c r="O10843" i="1"/>
  <c r="N10843" i="1"/>
  <c r="M10843" i="1" s="1"/>
  <c r="Q10843" i="1" s="1"/>
  <c r="L10843" i="1"/>
  <c r="K10843" i="1"/>
  <c r="P10842" i="1"/>
  <c r="O10842" i="1"/>
  <c r="N10842" i="1"/>
  <c r="M10842" i="1"/>
  <c r="Q10842" i="1" s="1"/>
  <c r="L10842" i="1"/>
  <c r="K10842" i="1"/>
  <c r="P10841" i="1"/>
  <c r="O10841" i="1"/>
  <c r="N10841" i="1"/>
  <c r="M10841" i="1"/>
  <c r="Q10841" i="1" s="1"/>
  <c r="L10841" i="1"/>
  <c r="K10841" i="1"/>
  <c r="P10840" i="1"/>
  <c r="O10840" i="1"/>
  <c r="N10840" i="1"/>
  <c r="M10840" i="1" s="1"/>
  <c r="Q10840" i="1" s="1"/>
  <c r="L10840" i="1"/>
  <c r="K10840" i="1"/>
  <c r="P10839" i="1"/>
  <c r="O10839" i="1"/>
  <c r="N10839" i="1"/>
  <c r="M10839" i="1"/>
  <c r="Q10839" i="1" s="1"/>
  <c r="L10839" i="1"/>
  <c r="K10839" i="1"/>
  <c r="P10838" i="1"/>
  <c r="O10838" i="1"/>
  <c r="N10838" i="1"/>
  <c r="M10838" i="1"/>
  <c r="Q10838" i="1" s="1"/>
  <c r="L10838" i="1"/>
  <c r="K10838" i="1"/>
  <c r="P10837" i="1"/>
  <c r="O10837" i="1"/>
  <c r="N10837" i="1"/>
  <c r="M10837" i="1"/>
  <c r="L10837" i="1"/>
  <c r="K10837" i="1"/>
  <c r="P10836" i="1"/>
  <c r="O10836" i="1"/>
  <c r="N10836" i="1"/>
  <c r="M10836" i="1" s="1"/>
  <c r="Q10836" i="1" s="1"/>
  <c r="L10836" i="1"/>
  <c r="K10836" i="1"/>
  <c r="P10835" i="1"/>
  <c r="O10835" i="1"/>
  <c r="N10835" i="1"/>
  <c r="M10835" i="1" s="1"/>
  <c r="Q10835" i="1" s="1"/>
  <c r="L10835" i="1"/>
  <c r="K10835" i="1"/>
  <c r="P10834" i="1"/>
  <c r="O10834" i="1"/>
  <c r="N10834" i="1"/>
  <c r="M10834" i="1"/>
  <c r="Q10834" i="1" s="1"/>
  <c r="L10834" i="1"/>
  <c r="K10834" i="1"/>
  <c r="P10833" i="1"/>
  <c r="O10833" i="1"/>
  <c r="N10833" i="1"/>
  <c r="M10833" i="1"/>
  <c r="Q10833" i="1" s="1"/>
  <c r="L10833" i="1"/>
  <c r="K10833" i="1"/>
  <c r="P10832" i="1"/>
  <c r="O10832" i="1"/>
  <c r="N10832" i="1"/>
  <c r="M10832" i="1" s="1"/>
  <c r="Q10832" i="1" s="1"/>
  <c r="L10832" i="1"/>
  <c r="K10832" i="1"/>
  <c r="P10831" i="1"/>
  <c r="O10831" i="1"/>
  <c r="N10831" i="1"/>
  <c r="M10831" i="1"/>
  <c r="Q10831" i="1" s="1"/>
  <c r="L10831" i="1"/>
  <c r="K10831" i="1"/>
  <c r="P10830" i="1"/>
  <c r="O10830" i="1"/>
  <c r="N10830" i="1"/>
  <c r="M10830" i="1"/>
  <c r="Q10830" i="1" s="1"/>
  <c r="L10830" i="1"/>
  <c r="K10830" i="1"/>
  <c r="P10829" i="1"/>
  <c r="O10829" i="1"/>
  <c r="N10829" i="1"/>
  <c r="M10829" i="1"/>
  <c r="L10829" i="1"/>
  <c r="K10829" i="1"/>
  <c r="P10828" i="1"/>
  <c r="O10828" i="1"/>
  <c r="N10828" i="1"/>
  <c r="M10828" i="1" s="1"/>
  <c r="Q10828" i="1" s="1"/>
  <c r="L10828" i="1"/>
  <c r="K10828" i="1"/>
  <c r="P10827" i="1"/>
  <c r="O10827" i="1"/>
  <c r="N10827" i="1"/>
  <c r="M10827" i="1" s="1"/>
  <c r="Q10827" i="1" s="1"/>
  <c r="L10827" i="1"/>
  <c r="K10827" i="1"/>
  <c r="P10826" i="1"/>
  <c r="O10826" i="1"/>
  <c r="N10826" i="1"/>
  <c r="M10826" i="1"/>
  <c r="Q10826" i="1" s="1"/>
  <c r="L10826" i="1"/>
  <c r="K10826" i="1"/>
  <c r="P10825" i="1"/>
  <c r="O10825" i="1"/>
  <c r="N10825" i="1"/>
  <c r="M10825" i="1"/>
  <c r="Q10825" i="1" s="1"/>
  <c r="L10825" i="1"/>
  <c r="K10825" i="1"/>
  <c r="P10824" i="1"/>
  <c r="O10824" i="1"/>
  <c r="N10824" i="1"/>
  <c r="M10824" i="1" s="1"/>
  <c r="Q10824" i="1" s="1"/>
  <c r="L10824" i="1"/>
  <c r="K10824" i="1"/>
  <c r="P10823" i="1"/>
  <c r="O10823" i="1"/>
  <c r="N10823" i="1"/>
  <c r="M10823" i="1"/>
  <c r="Q10823" i="1" s="1"/>
  <c r="L10823" i="1"/>
  <c r="K10823" i="1"/>
  <c r="P10822" i="1"/>
  <c r="O10822" i="1"/>
  <c r="N10822" i="1"/>
  <c r="M10822" i="1" s="1"/>
  <c r="Q10822" i="1" s="1"/>
  <c r="L10822" i="1"/>
  <c r="K10822" i="1"/>
  <c r="P10821" i="1"/>
  <c r="O10821" i="1"/>
  <c r="N10821" i="1"/>
  <c r="M10821" i="1" s="1"/>
  <c r="Q10821" i="1" s="1"/>
  <c r="L10821" i="1"/>
  <c r="K10821" i="1"/>
  <c r="P10820" i="1"/>
  <c r="O10820" i="1"/>
  <c r="N10820" i="1"/>
  <c r="M10820" i="1" s="1"/>
  <c r="Q10820" i="1" s="1"/>
  <c r="L10820" i="1"/>
  <c r="K10820" i="1"/>
  <c r="P10819" i="1"/>
  <c r="O10819" i="1"/>
  <c r="N10819" i="1"/>
  <c r="M10819" i="1"/>
  <c r="Q10819" i="1" s="1"/>
  <c r="L10819" i="1"/>
  <c r="K10819" i="1"/>
  <c r="P10818" i="1"/>
  <c r="O10818" i="1"/>
  <c r="N10818" i="1"/>
  <c r="M10818" i="1" s="1"/>
  <c r="Q10818" i="1" s="1"/>
  <c r="L10818" i="1"/>
  <c r="K10818" i="1"/>
  <c r="P10817" i="1"/>
  <c r="O10817" i="1"/>
  <c r="N10817" i="1"/>
  <c r="M10817" i="1" s="1"/>
  <c r="Q10817" i="1" s="1"/>
  <c r="L10817" i="1"/>
  <c r="K10817" i="1"/>
  <c r="P10816" i="1"/>
  <c r="O10816" i="1"/>
  <c r="N10816" i="1"/>
  <c r="M10816" i="1" s="1"/>
  <c r="Q10816" i="1" s="1"/>
  <c r="L10816" i="1"/>
  <c r="K10816" i="1"/>
  <c r="P10815" i="1"/>
  <c r="O10815" i="1"/>
  <c r="N10815" i="1"/>
  <c r="M10815" i="1"/>
  <c r="Q10815" i="1" s="1"/>
  <c r="L10815" i="1"/>
  <c r="K10815" i="1"/>
  <c r="P10814" i="1"/>
  <c r="O10814" i="1"/>
  <c r="N10814" i="1"/>
  <c r="M10814" i="1" s="1"/>
  <c r="Q10814" i="1" s="1"/>
  <c r="L10814" i="1"/>
  <c r="K10814" i="1"/>
  <c r="P10813" i="1"/>
  <c r="O10813" i="1"/>
  <c r="N10813" i="1"/>
  <c r="M10813" i="1" s="1"/>
  <c r="Q10813" i="1" s="1"/>
  <c r="L10813" i="1"/>
  <c r="K10813" i="1"/>
  <c r="P10812" i="1"/>
  <c r="O10812" i="1"/>
  <c r="N10812" i="1"/>
  <c r="M10812" i="1" s="1"/>
  <c r="Q10812" i="1" s="1"/>
  <c r="L10812" i="1"/>
  <c r="K10812" i="1"/>
  <c r="P10811" i="1"/>
  <c r="O10811" i="1"/>
  <c r="N10811" i="1"/>
  <c r="M10811" i="1"/>
  <c r="Q10811" i="1" s="1"/>
  <c r="L10811" i="1"/>
  <c r="K10811" i="1"/>
  <c r="P10810" i="1"/>
  <c r="O10810" i="1"/>
  <c r="N10810" i="1"/>
  <c r="M10810" i="1" s="1"/>
  <c r="Q10810" i="1" s="1"/>
  <c r="L10810" i="1"/>
  <c r="K10810" i="1"/>
  <c r="P10809" i="1"/>
  <c r="O10809" i="1"/>
  <c r="N10809" i="1"/>
  <c r="M10809" i="1" s="1"/>
  <c r="Q10809" i="1" s="1"/>
  <c r="L10809" i="1"/>
  <c r="K10809" i="1"/>
  <c r="P10808" i="1"/>
  <c r="O10808" i="1"/>
  <c r="N10808" i="1"/>
  <c r="M10808" i="1" s="1"/>
  <c r="Q10808" i="1" s="1"/>
  <c r="L10808" i="1"/>
  <c r="K10808" i="1"/>
  <c r="P10807" i="1"/>
  <c r="O10807" i="1"/>
  <c r="N10807" i="1"/>
  <c r="M10807" i="1"/>
  <c r="Q10807" i="1" s="1"/>
  <c r="L10807" i="1"/>
  <c r="K10807" i="1"/>
  <c r="P10806" i="1"/>
  <c r="O10806" i="1"/>
  <c r="N10806" i="1"/>
  <c r="M10806" i="1" s="1"/>
  <c r="Q10806" i="1" s="1"/>
  <c r="L10806" i="1"/>
  <c r="K10806" i="1"/>
  <c r="P10805" i="1"/>
  <c r="O10805" i="1"/>
  <c r="N10805" i="1"/>
  <c r="M10805" i="1" s="1"/>
  <c r="Q10805" i="1" s="1"/>
  <c r="L10805" i="1"/>
  <c r="K10805" i="1"/>
  <c r="P10804" i="1"/>
  <c r="O10804" i="1"/>
  <c r="N10804" i="1"/>
  <c r="M10804" i="1" s="1"/>
  <c r="Q10804" i="1" s="1"/>
  <c r="L10804" i="1"/>
  <c r="K10804" i="1"/>
  <c r="P10803" i="1"/>
  <c r="O10803" i="1"/>
  <c r="N10803" i="1"/>
  <c r="M10803" i="1"/>
  <c r="Q10803" i="1" s="1"/>
  <c r="L10803" i="1"/>
  <c r="K10803" i="1"/>
  <c r="P10802" i="1"/>
  <c r="O10802" i="1"/>
  <c r="N10802" i="1"/>
  <c r="M10802" i="1" s="1"/>
  <c r="Q10802" i="1" s="1"/>
  <c r="L10802" i="1"/>
  <c r="K10802" i="1"/>
  <c r="P10801" i="1"/>
  <c r="O10801" i="1"/>
  <c r="N10801" i="1"/>
  <c r="M10801" i="1" s="1"/>
  <c r="Q10801" i="1" s="1"/>
  <c r="L10801" i="1"/>
  <c r="K10801" i="1"/>
  <c r="P10800" i="1"/>
  <c r="O10800" i="1"/>
  <c r="N10800" i="1"/>
  <c r="M10800" i="1" s="1"/>
  <c r="Q10800" i="1" s="1"/>
  <c r="L10800" i="1"/>
  <c r="K10800" i="1"/>
  <c r="P10799" i="1"/>
  <c r="O10799" i="1"/>
  <c r="N10799" i="1"/>
  <c r="M10799" i="1"/>
  <c r="Q10799" i="1" s="1"/>
  <c r="L10799" i="1"/>
  <c r="K10799" i="1"/>
  <c r="P10798" i="1"/>
  <c r="O10798" i="1"/>
  <c r="N10798" i="1"/>
  <c r="M10798" i="1" s="1"/>
  <c r="Q10798" i="1" s="1"/>
  <c r="L10798" i="1"/>
  <c r="K10798" i="1"/>
  <c r="P10797" i="1"/>
  <c r="O10797" i="1"/>
  <c r="N10797" i="1"/>
  <c r="M10797" i="1" s="1"/>
  <c r="Q10797" i="1" s="1"/>
  <c r="L10797" i="1"/>
  <c r="K10797" i="1"/>
  <c r="P10796" i="1"/>
  <c r="O10796" i="1"/>
  <c r="N10796" i="1"/>
  <c r="M10796" i="1" s="1"/>
  <c r="Q10796" i="1" s="1"/>
  <c r="L10796" i="1"/>
  <c r="K10796" i="1"/>
  <c r="P10795" i="1"/>
  <c r="O10795" i="1"/>
  <c r="N10795" i="1"/>
  <c r="M10795" i="1"/>
  <c r="Q10795" i="1" s="1"/>
  <c r="L10795" i="1"/>
  <c r="K10795" i="1"/>
  <c r="P10794" i="1"/>
  <c r="O10794" i="1"/>
  <c r="N10794" i="1"/>
  <c r="M10794" i="1" s="1"/>
  <c r="Q10794" i="1" s="1"/>
  <c r="L10794" i="1"/>
  <c r="K10794" i="1"/>
  <c r="P10793" i="1"/>
  <c r="O10793" i="1"/>
  <c r="N10793" i="1"/>
  <c r="M10793" i="1" s="1"/>
  <c r="Q10793" i="1" s="1"/>
  <c r="L10793" i="1"/>
  <c r="K10793" i="1"/>
  <c r="P10792" i="1"/>
  <c r="O10792" i="1"/>
  <c r="N10792" i="1"/>
  <c r="M10792" i="1" s="1"/>
  <c r="Q10792" i="1" s="1"/>
  <c r="L10792" i="1"/>
  <c r="K10792" i="1"/>
  <c r="P10791" i="1"/>
  <c r="O10791" i="1"/>
  <c r="N10791" i="1"/>
  <c r="M10791" i="1"/>
  <c r="Q10791" i="1" s="1"/>
  <c r="L10791" i="1"/>
  <c r="K10791" i="1"/>
  <c r="P10790" i="1"/>
  <c r="O10790" i="1"/>
  <c r="N10790" i="1"/>
  <c r="M10790" i="1" s="1"/>
  <c r="Q10790" i="1" s="1"/>
  <c r="L10790" i="1"/>
  <c r="K10790" i="1"/>
  <c r="P10789" i="1"/>
  <c r="O10789" i="1"/>
  <c r="N10789" i="1"/>
  <c r="M10789" i="1" s="1"/>
  <c r="Q10789" i="1" s="1"/>
  <c r="L10789" i="1"/>
  <c r="K10789" i="1"/>
  <c r="P10788" i="1"/>
  <c r="O10788" i="1"/>
  <c r="N10788" i="1"/>
  <c r="M10788" i="1" s="1"/>
  <c r="Q10788" i="1" s="1"/>
  <c r="L10788" i="1"/>
  <c r="K10788" i="1"/>
  <c r="P10787" i="1"/>
  <c r="O10787" i="1"/>
  <c r="N10787" i="1"/>
  <c r="M10787" i="1"/>
  <c r="Q10787" i="1" s="1"/>
  <c r="L10787" i="1"/>
  <c r="K10787" i="1"/>
  <c r="P10786" i="1"/>
  <c r="O10786" i="1"/>
  <c r="N10786" i="1"/>
  <c r="M10786" i="1" s="1"/>
  <c r="Q10786" i="1" s="1"/>
  <c r="L10786" i="1"/>
  <c r="K10786" i="1"/>
  <c r="P10785" i="1"/>
  <c r="O10785" i="1"/>
  <c r="N10785" i="1"/>
  <c r="M10785" i="1" s="1"/>
  <c r="Q10785" i="1" s="1"/>
  <c r="L10785" i="1"/>
  <c r="K10785" i="1"/>
  <c r="P10784" i="1"/>
  <c r="O10784" i="1"/>
  <c r="N10784" i="1"/>
  <c r="M10784" i="1" s="1"/>
  <c r="Q10784" i="1" s="1"/>
  <c r="L10784" i="1"/>
  <c r="K10784" i="1"/>
  <c r="P10783" i="1"/>
  <c r="O10783" i="1"/>
  <c r="N10783" i="1"/>
  <c r="M10783" i="1"/>
  <c r="Q10783" i="1" s="1"/>
  <c r="L10783" i="1"/>
  <c r="K10783" i="1"/>
  <c r="P10782" i="1"/>
  <c r="O10782" i="1"/>
  <c r="N10782" i="1"/>
  <c r="M10782" i="1" s="1"/>
  <c r="Q10782" i="1" s="1"/>
  <c r="L10782" i="1"/>
  <c r="K10782" i="1"/>
  <c r="P10781" i="1"/>
  <c r="O10781" i="1"/>
  <c r="N10781" i="1"/>
  <c r="M10781" i="1" s="1"/>
  <c r="Q10781" i="1" s="1"/>
  <c r="L10781" i="1"/>
  <c r="K10781" i="1"/>
  <c r="P10780" i="1"/>
  <c r="O10780" i="1"/>
  <c r="N10780" i="1"/>
  <c r="M10780" i="1" s="1"/>
  <c r="Q10780" i="1" s="1"/>
  <c r="L10780" i="1"/>
  <c r="K10780" i="1"/>
  <c r="P10779" i="1"/>
  <c r="O10779" i="1"/>
  <c r="N10779" i="1"/>
  <c r="M10779" i="1"/>
  <c r="Q10779" i="1" s="1"/>
  <c r="L10779" i="1"/>
  <c r="K10779" i="1"/>
  <c r="P10778" i="1"/>
  <c r="O10778" i="1"/>
  <c r="N10778" i="1"/>
  <c r="M10778" i="1" s="1"/>
  <c r="Q10778" i="1" s="1"/>
  <c r="L10778" i="1"/>
  <c r="K10778" i="1"/>
  <c r="P10777" i="1"/>
  <c r="O10777" i="1"/>
  <c r="N10777" i="1"/>
  <c r="M10777" i="1"/>
  <c r="Q10777" i="1" s="1"/>
  <c r="L10777" i="1"/>
  <c r="K10777" i="1"/>
  <c r="P10776" i="1"/>
  <c r="O10776" i="1"/>
  <c r="N10776" i="1"/>
  <c r="M10776" i="1" s="1"/>
  <c r="Q10776" i="1" s="1"/>
  <c r="L10776" i="1"/>
  <c r="K10776" i="1"/>
  <c r="P10775" i="1"/>
  <c r="O10775" i="1"/>
  <c r="N10775" i="1"/>
  <c r="M10775" i="1"/>
  <c r="Q10775" i="1" s="1"/>
  <c r="L10775" i="1"/>
  <c r="K10775" i="1"/>
  <c r="P10774" i="1"/>
  <c r="O10774" i="1"/>
  <c r="N10774" i="1"/>
  <c r="M10774" i="1" s="1"/>
  <c r="Q10774" i="1" s="1"/>
  <c r="L10774" i="1"/>
  <c r="K10774" i="1"/>
  <c r="P10773" i="1"/>
  <c r="O10773" i="1"/>
  <c r="N10773" i="1"/>
  <c r="M10773" i="1"/>
  <c r="Q10773" i="1" s="1"/>
  <c r="L10773" i="1"/>
  <c r="K10773" i="1"/>
  <c r="P10772" i="1"/>
  <c r="O10772" i="1"/>
  <c r="N10772" i="1"/>
  <c r="M10772" i="1" s="1"/>
  <c r="Q10772" i="1" s="1"/>
  <c r="L10772" i="1"/>
  <c r="K10772" i="1"/>
  <c r="P10771" i="1"/>
  <c r="O10771" i="1"/>
  <c r="N10771" i="1"/>
  <c r="M10771" i="1"/>
  <c r="Q10771" i="1" s="1"/>
  <c r="L10771" i="1"/>
  <c r="K10771" i="1"/>
  <c r="P10770" i="1"/>
  <c r="O10770" i="1"/>
  <c r="N10770" i="1"/>
  <c r="M10770" i="1" s="1"/>
  <c r="Q10770" i="1" s="1"/>
  <c r="L10770" i="1"/>
  <c r="K10770" i="1"/>
  <c r="P10769" i="1"/>
  <c r="O10769" i="1"/>
  <c r="N10769" i="1"/>
  <c r="M10769" i="1"/>
  <c r="Q10769" i="1" s="1"/>
  <c r="L10769" i="1"/>
  <c r="K10769" i="1"/>
  <c r="P10768" i="1"/>
  <c r="O10768" i="1"/>
  <c r="N10768" i="1"/>
  <c r="M10768" i="1" s="1"/>
  <c r="Q10768" i="1" s="1"/>
  <c r="L10768" i="1"/>
  <c r="K10768" i="1"/>
  <c r="P10767" i="1"/>
  <c r="O10767" i="1"/>
  <c r="N10767" i="1"/>
  <c r="M10767" i="1"/>
  <c r="Q10767" i="1" s="1"/>
  <c r="L10767" i="1"/>
  <c r="K10767" i="1"/>
  <c r="P10766" i="1"/>
  <c r="O10766" i="1"/>
  <c r="N10766" i="1"/>
  <c r="M10766" i="1" s="1"/>
  <c r="Q10766" i="1" s="1"/>
  <c r="L10766" i="1"/>
  <c r="K10766" i="1"/>
  <c r="P10765" i="1"/>
  <c r="O10765" i="1"/>
  <c r="N10765" i="1"/>
  <c r="M10765" i="1"/>
  <c r="Q10765" i="1" s="1"/>
  <c r="L10765" i="1"/>
  <c r="K10765" i="1"/>
  <c r="P10764" i="1"/>
  <c r="O10764" i="1"/>
  <c r="N10764" i="1"/>
  <c r="M10764" i="1" s="1"/>
  <c r="Q10764" i="1" s="1"/>
  <c r="L10764" i="1"/>
  <c r="K10764" i="1"/>
  <c r="P10763" i="1"/>
  <c r="O10763" i="1"/>
  <c r="N10763" i="1"/>
  <c r="M10763" i="1"/>
  <c r="Q10763" i="1" s="1"/>
  <c r="L10763" i="1"/>
  <c r="K10763" i="1"/>
  <c r="P10762" i="1"/>
  <c r="O10762" i="1"/>
  <c r="N10762" i="1"/>
  <c r="M10762" i="1" s="1"/>
  <c r="Q10762" i="1" s="1"/>
  <c r="L10762" i="1"/>
  <c r="K10762" i="1"/>
  <c r="P10761" i="1"/>
  <c r="O10761" i="1"/>
  <c r="N10761" i="1"/>
  <c r="M10761" i="1"/>
  <c r="Q10761" i="1" s="1"/>
  <c r="L10761" i="1"/>
  <c r="K10761" i="1"/>
  <c r="P10760" i="1"/>
  <c r="O10760" i="1"/>
  <c r="N10760" i="1"/>
  <c r="M10760" i="1" s="1"/>
  <c r="Q10760" i="1" s="1"/>
  <c r="L10760" i="1"/>
  <c r="K10760" i="1"/>
  <c r="P10759" i="1"/>
  <c r="O10759" i="1"/>
  <c r="N10759" i="1"/>
  <c r="M10759" i="1"/>
  <c r="Q10759" i="1" s="1"/>
  <c r="L10759" i="1"/>
  <c r="K10759" i="1"/>
  <c r="P10758" i="1"/>
  <c r="O10758" i="1"/>
  <c r="N10758" i="1"/>
  <c r="M10758" i="1" s="1"/>
  <c r="Q10758" i="1" s="1"/>
  <c r="L10758" i="1"/>
  <c r="K10758" i="1"/>
  <c r="P10757" i="1"/>
  <c r="O10757" i="1"/>
  <c r="N10757" i="1"/>
  <c r="M10757" i="1"/>
  <c r="Q10757" i="1" s="1"/>
  <c r="L10757" i="1"/>
  <c r="K10757" i="1"/>
  <c r="P10756" i="1"/>
  <c r="O10756" i="1"/>
  <c r="N10756" i="1"/>
  <c r="M10756" i="1" s="1"/>
  <c r="Q10756" i="1" s="1"/>
  <c r="L10756" i="1"/>
  <c r="K10756" i="1"/>
  <c r="P10755" i="1"/>
  <c r="O10755" i="1"/>
  <c r="N10755" i="1"/>
  <c r="M10755" i="1"/>
  <c r="Q10755" i="1" s="1"/>
  <c r="L10755" i="1"/>
  <c r="K10755" i="1"/>
  <c r="P10754" i="1"/>
  <c r="O10754" i="1"/>
  <c r="N10754" i="1"/>
  <c r="M10754" i="1" s="1"/>
  <c r="Q10754" i="1" s="1"/>
  <c r="L10754" i="1"/>
  <c r="K10754" i="1"/>
  <c r="P10753" i="1"/>
  <c r="O10753" i="1"/>
  <c r="N10753" i="1"/>
  <c r="M10753" i="1"/>
  <c r="Q10753" i="1" s="1"/>
  <c r="L10753" i="1"/>
  <c r="K10753" i="1"/>
  <c r="P10752" i="1"/>
  <c r="O10752" i="1"/>
  <c r="N10752" i="1"/>
  <c r="M10752" i="1" s="1"/>
  <c r="Q10752" i="1" s="1"/>
  <c r="L10752" i="1"/>
  <c r="K10752" i="1"/>
  <c r="P10751" i="1"/>
  <c r="O10751" i="1"/>
  <c r="N10751" i="1"/>
  <c r="M10751" i="1"/>
  <c r="Q10751" i="1" s="1"/>
  <c r="L10751" i="1"/>
  <c r="K10751" i="1"/>
  <c r="P10750" i="1"/>
  <c r="O10750" i="1"/>
  <c r="N10750" i="1"/>
  <c r="M10750" i="1" s="1"/>
  <c r="Q10750" i="1" s="1"/>
  <c r="L10750" i="1"/>
  <c r="K10750" i="1"/>
  <c r="P10749" i="1"/>
  <c r="O10749" i="1"/>
  <c r="N10749" i="1"/>
  <c r="M10749" i="1"/>
  <c r="Q10749" i="1" s="1"/>
  <c r="L10749" i="1"/>
  <c r="K10749" i="1"/>
  <c r="P10748" i="1"/>
  <c r="O10748" i="1"/>
  <c r="N10748" i="1"/>
  <c r="M10748" i="1" s="1"/>
  <c r="Q10748" i="1" s="1"/>
  <c r="L10748" i="1"/>
  <c r="K10748" i="1"/>
  <c r="P10747" i="1"/>
  <c r="O10747" i="1"/>
  <c r="N10747" i="1"/>
  <c r="M10747" i="1"/>
  <c r="Q10747" i="1" s="1"/>
  <c r="L10747" i="1"/>
  <c r="K10747" i="1"/>
  <c r="P10746" i="1"/>
  <c r="O10746" i="1"/>
  <c r="N10746" i="1"/>
  <c r="M10746" i="1"/>
  <c r="Q10746" i="1" s="1"/>
  <c r="L10746" i="1"/>
  <c r="K10746" i="1"/>
  <c r="P10745" i="1"/>
  <c r="O10745" i="1"/>
  <c r="N10745" i="1"/>
  <c r="M10745" i="1"/>
  <c r="Q10745" i="1" s="1"/>
  <c r="L10745" i="1"/>
  <c r="K10745" i="1"/>
  <c r="P10744" i="1"/>
  <c r="O10744" i="1"/>
  <c r="N10744" i="1"/>
  <c r="M10744" i="1" s="1"/>
  <c r="Q10744" i="1" s="1"/>
  <c r="L10744" i="1"/>
  <c r="K10744" i="1"/>
  <c r="P10743" i="1"/>
  <c r="O10743" i="1"/>
  <c r="N10743" i="1"/>
  <c r="M10743" i="1"/>
  <c r="Q10743" i="1" s="1"/>
  <c r="L10743" i="1"/>
  <c r="K10743" i="1"/>
  <c r="P10742" i="1"/>
  <c r="O10742" i="1"/>
  <c r="N10742" i="1"/>
  <c r="M10742" i="1"/>
  <c r="Q10742" i="1" s="1"/>
  <c r="L10742" i="1"/>
  <c r="K10742" i="1"/>
  <c r="P10741" i="1"/>
  <c r="O10741" i="1"/>
  <c r="N10741" i="1"/>
  <c r="M10741" i="1"/>
  <c r="Q10741" i="1" s="1"/>
  <c r="L10741" i="1"/>
  <c r="K10741" i="1"/>
  <c r="P10740" i="1"/>
  <c r="O10740" i="1"/>
  <c r="N10740" i="1"/>
  <c r="M10740" i="1" s="1"/>
  <c r="Q10740" i="1" s="1"/>
  <c r="L10740" i="1"/>
  <c r="K10740" i="1"/>
  <c r="P10739" i="1"/>
  <c r="O10739" i="1"/>
  <c r="N10739" i="1"/>
  <c r="M10739" i="1"/>
  <c r="Q10739" i="1" s="1"/>
  <c r="L10739" i="1"/>
  <c r="K10739" i="1"/>
  <c r="P10738" i="1"/>
  <c r="O10738" i="1"/>
  <c r="N10738" i="1"/>
  <c r="M10738" i="1"/>
  <c r="Q10738" i="1" s="1"/>
  <c r="L10738" i="1"/>
  <c r="K10738" i="1"/>
  <c r="P10737" i="1"/>
  <c r="O10737" i="1"/>
  <c r="N10737" i="1"/>
  <c r="M10737" i="1"/>
  <c r="Q10737" i="1" s="1"/>
  <c r="L10737" i="1"/>
  <c r="K10737" i="1"/>
  <c r="P10736" i="1"/>
  <c r="O10736" i="1"/>
  <c r="N10736" i="1"/>
  <c r="M10736" i="1" s="1"/>
  <c r="Q10736" i="1" s="1"/>
  <c r="L10736" i="1"/>
  <c r="K10736" i="1"/>
  <c r="P10735" i="1"/>
  <c r="O10735" i="1"/>
  <c r="N10735" i="1"/>
  <c r="M10735" i="1"/>
  <c r="Q10735" i="1" s="1"/>
  <c r="L10735" i="1"/>
  <c r="K10735" i="1"/>
  <c r="P10734" i="1"/>
  <c r="O10734" i="1"/>
  <c r="N10734" i="1"/>
  <c r="M10734" i="1"/>
  <c r="Q10734" i="1" s="1"/>
  <c r="L10734" i="1"/>
  <c r="K10734" i="1"/>
  <c r="P10733" i="1"/>
  <c r="O10733" i="1"/>
  <c r="N10733" i="1"/>
  <c r="M10733" i="1"/>
  <c r="Q10733" i="1" s="1"/>
  <c r="L10733" i="1"/>
  <c r="K10733" i="1"/>
  <c r="P10732" i="1"/>
  <c r="O10732" i="1"/>
  <c r="N10732" i="1"/>
  <c r="M10732" i="1" s="1"/>
  <c r="Q10732" i="1" s="1"/>
  <c r="L10732" i="1"/>
  <c r="K10732" i="1"/>
  <c r="P10731" i="1"/>
  <c r="O10731" i="1"/>
  <c r="N10731" i="1"/>
  <c r="M10731" i="1"/>
  <c r="Q10731" i="1" s="1"/>
  <c r="L10731" i="1"/>
  <c r="K10731" i="1"/>
  <c r="P10730" i="1"/>
  <c r="O10730" i="1"/>
  <c r="N10730" i="1"/>
  <c r="M10730" i="1"/>
  <c r="Q10730" i="1" s="1"/>
  <c r="L10730" i="1"/>
  <c r="K10730" i="1"/>
  <c r="P10729" i="1"/>
  <c r="O10729" i="1"/>
  <c r="N10729" i="1"/>
  <c r="M10729" i="1"/>
  <c r="Q10729" i="1" s="1"/>
  <c r="L10729" i="1"/>
  <c r="K10729" i="1"/>
  <c r="P10728" i="1"/>
  <c r="O10728" i="1"/>
  <c r="N10728" i="1"/>
  <c r="M10728" i="1" s="1"/>
  <c r="Q10728" i="1" s="1"/>
  <c r="L10728" i="1"/>
  <c r="K10728" i="1"/>
  <c r="P10727" i="1"/>
  <c r="O10727" i="1"/>
  <c r="N10727" i="1"/>
  <c r="M10727" i="1"/>
  <c r="Q10727" i="1" s="1"/>
  <c r="L10727" i="1"/>
  <c r="K10727" i="1"/>
  <c r="P10726" i="1"/>
  <c r="O10726" i="1"/>
  <c r="N10726" i="1"/>
  <c r="M10726" i="1"/>
  <c r="Q10726" i="1" s="1"/>
  <c r="L10726" i="1"/>
  <c r="K10726" i="1"/>
  <c r="P10725" i="1"/>
  <c r="O10725" i="1"/>
  <c r="N10725" i="1"/>
  <c r="M10725" i="1"/>
  <c r="Q10725" i="1" s="1"/>
  <c r="L10725" i="1"/>
  <c r="K10725" i="1"/>
  <c r="P10724" i="1"/>
  <c r="O10724" i="1"/>
  <c r="N10724" i="1"/>
  <c r="M10724" i="1" s="1"/>
  <c r="Q10724" i="1" s="1"/>
  <c r="L10724" i="1"/>
  <c r="K10724" i="1"/>
  <c r="P10723" i="1"/>
  <c r="O10723" i="1"/>
  <c r="N10723" i="1"/>
  <c r="M10723" i="1"/>
  <c r="Q10723" i="1" s="1"/>
  <c r="L10723" i="1"/>
  <c r="K10723" i="1"/>
  <c r="P10722" i="1"/>
  <c r="O10722" i="1"/>
  <c r="N10722" i="1"/>
  <c r="M10722" i="1"/>
  <c r="Q10722" i="1" s="1"/>
  <c r="L10722" i="1"/>
  <c r="K10722" i="1"/>
  <c r="P10721" i="1"/>
  <c r="O10721" i="1"/>
  <c r="N10721" i="1"/>
  <c r="M10721" i="1"/>
  <c r="Q10721" i="1" s="1"/>
  <c r="L10721" i="1"/>
  <c r="K10721" i="1"/>
  <c r="P10720" i="1"/>
  <c r="O10720" i="1"/>
  <c r="N10720" i="1"/>
  <c r="M10720" i="1" s="1"/>
  <c r="Q10720" i="1" s="1"/>
  <c r="L10720" i="1"/>
  <c r="K10720" i="1"/>
  <c r="P10719" i="1"/>
  <c r="O10719" i="1"/>
  <c r="N10719" i="1"/>
  <c r="M10719" i="1"/>
  <c r="Q10719" i="1" s="1"/>
  <c r="L10719" i="1"/>
  <c r="K10719" i="1"/>
  <c r="P10718" i="1"/>
  <c r="O10718" i="1"/>
  <c r="N10718" i="1"/>
  <c r="M10718" i="1"/>
  <c r="Q10718" i="1" s="1"/>
  <c r="L10718" i="1"/>
  <c r="K10718" i="1"/>
  <c r="P10717" i="1"/>
  <c r="O10717" i="1"/>
  <c r="N10717" i="1"/>
  <c r="M10717" i="1"/>
  <c r="Q10717" i="1" s="1"/>
  <c r="L10717" i="1"/>
  <c r="K10717" i="1"/>
  <c r="P10716" i="1"/>
  <c r="O10716" i="1"/>
  <c r="N10716" i="1"/>
  <c r="M10716" i="1" s="1"/>
  <c r="Q10716" i="1" s="1"/>
  <c r="L10716" i="1"/>
  <c r="K10716" i="1"/>
  <c r="P10715" i="1"/>
  <c r="O10715" i="1"/>
  <c r="N10715" i="1"/>
  <c r="M10715" i="1"/>
  <c r="Q10715" i="1" s="1"/>
  <c r="L10715" i="1"/>
  <c r="K10715" i="1"/>
  <c r="P10714" i="1"/>
  <c r="O10714" i="1"/>
  <c r="N10714" i="1"/>
  <c r="M10714" i="1"/>
  <c r="Q10714" i="1" s="1"/>
  <c r="L10714" i="1"/>
  <c r="K10714" i="1"/>
  <c r="P10713" i="1"/>
  <c r="O10713" i="1"/>
  <c r="N10713" i="1"/>
  <c r="M10713" i="1"/>
  <c r="Q10713" i="1" s="1"/>
  <c r="L10713" i="1"/>
  <c r="K10713" i="1"/>
  <c r="P10712" i="1"/>
  <c r="O10712" i="1"/>
  <c r="N10712" i="1"/>
  <c r="M10712" i="1" s="1"/>
  <c r="Q10712" i="1" s="1"/>
  <c r="L10712" i="1"/>
  <c r="K10712" i="1"/>
  <c r="P10711" i="1"/>
  <c r="O10711" i="1"/>
  <c r="N10711" i="1"/>
  <c r="M10711" i="1"/>
  <c r="Q10711" i="1" s="1"/>
  <c r="L10711" i="1"/>
  <c r="K10711" i="1"/>
  <c r="P10710" i="1"/>
  <c r="O10710" i="1"/>
  <c r="N10710" i="1"/>
  <c r="M10710" i="1"/>
  <c r="Q10710" i="1" s="1"/>
  <c r="L10710" i="1"/>
  <c r="K10710" i="1"/>
  <c r="P10709" i="1"/>
  <c r="O10709" i="1"/>
  <c r="N10709" i="1"/>
  <c r="M10709" i="1"/>
  <c r="Q10709" i="1" s="1"/>
  <c r="L10709" i="1"/>
  <c r="K10709" i="1"/>
  <c r="P10708" i="1"/>
  <c r="O10708" i="1"/>
  <c r="N10708" i="1"/>
  <c r="M10708" i="1" s="1"/>
  <c r="Q10708" i="1" s="1"/>
  <c r="L10708" i="1"/>
  <c r="K10708" i="1"/>
  <c r="P10707" i="1"/>
  <c r="O10707" i="1"/>
  <c r="N10707" i="1"/>
  <c r="M10707" i="1"/>
  <c r="Q10707" i="1" s="1"/>
  <c r="L10707" i="1"/>
  <c r="K10707" i="1"/>
  <c r="P10706" i="1"/>
  <c r="O10706" i="1"/>
  <c r="N10706" i="1"/>
  <c r="M10706" i="1"/>
  <c r="Q10706" i="1" s="1"/>
  <c r="L10706" i="1"/>
  <c r="K10706" i="1"/>
  <c r="P10705" i="1"/>
  <c r="O10705" i="1"/>
  <c r="N10705" i="1"/>
  <c r="M10705" i="1"/>
  <c r="Q10705" i="1" s="1"/>
  <c r="L10705" i="1"/>
  <c r="K10705" i="1"/>
  <c r="P10704" i="1"/>
  <c r="O10704" i="1"/>
  <c r="N10704" i="1"/>
  <c r="M10704" i="1" s="1"/>
  <c r="Q10704" i="1" s="1"/>
  <c r="L10704" i="1"/>
  <c r="K10704" i="1"/>
  <c r="P10703" i="1"/>
  <c r="O10703" i="1"/>
  <c r="N10703" i="1"/>
  <c r="M10703" i="1"/>
  <c r="Q10703" i="1" s="1"/>
  <c r="L10703" i="1"/>
  <c r="K10703" i="1"/>
  <c r="P10702" i="1"/>
  <c r="O10702" i="1"/>
  <c r="N10702" i="1"/>
  <c r="M10702" i="1"/>
  <c r="Q10702" i="1" s="1"/>
  <c r="L10702" i="1"/>
  <c r="K10702" i="1"/>
  <c r="P10701" i="1"/>
  <c r="O10701" i="1"/>
  <c r="N10701" i="1"/>
  <c r="M10701" i="1"/>
  <c r="Q10701" i="1" s="1"/>
  <c r="L10701" i="1"/>
  <c r="K10701" i="1"/>
  <c r="P10700" i="1"/>
  <c r="O10700" i="1"/>
  <c r="N10700" i="1"/>
  <c r="M10700" i="1" s="1"/>
  <c r="Q10700" i="1" s="1"/>
  <c r="L10700" i="1"/>
  <c r="K10700" i="1"/>
  <c r="P10699" i="1"/>
  <c r="O10699" i="1"/>
  <c r="N10699" i="1"/>
  <c r="M10699" i="1"/>
  <c r="Q10699" i="1" s="1"/>
  <c r="L10699" i="1"/>
  <c r="K10699" i="1"/>
  <c r="P10698" i="1"/>
  <c r="O10698" i="1"/>
  <c r="N10698" i="1"/>
  <c r="M10698" i="1"/>
  <c r="Q10698" i="1" s="1"/>
  <c r="L10698" i="1"/>
  <c r="K10698" i="1"/>
  <c r="P10697" i="1"/>
  <c r="O10697" i="1"/>
  <c r="N10697" i="1"/>
  <c r="M10697" i="1"/>
  <c r="Q10697" i="1" s="1"/>
  <c r="L10697" i="1"/>
  <c r="K10697" i="1"/>
  <c r="P10696" i="1"/>
  <c r="O10696" i="1"/>
  <c r="N10696" i="1"/>
  <c r="M10696" i="1" s="1"/>
  <c r="Q10696" i="1" s="1"/>
  <c r="L10696" i="1"/>
  <c r="K10696" i="1"/>
  <c r="P10695" i="1"/>
  <c r="O10695" i="1"/>
  <c r="N10695" i="1"/>
  <c r="M10695" i="1"/>
  <c r="Q10695" i="1" s="1"/>
  <c r="L10695" i="1"/>
  <c r="K10695" i="1"/>
  <c r="P10694" i="1"/>
  <c r="O10694" i="1"/>
  <c r="N10694" i="1"/>
  <c r="M10694" i="1"/>
  <c r="Q10694" i="1" s="1"/>
  <c r="L10694" i="1"/>
  <c r="K10694" i="1"/>
  <c r="P10693" i="1"/>
  <c r="O10693" i="1"/>
  <c r="N10693" i="1"/>
  <c r="M10693" i="1"/>
  <c r="Q10693" i="1" s="1"/>
  <c r="L10693" i="1"/>
  <c r="K10693" i="1"/>
  <c r="P10692" i="1"/>
  <c r="O10692" i="1"/>
  <c r="N10692" i="1"/>
  <c r="M10692" i="1" s="1"/>
  <c r="Q10692" i="1" s="1"/>
  <c r="L10692" i="1"/>
  <c r="K10692" i="1"/>
  <c r="P10691" i="1"/>
  <c r="O10691" i="1"/>
  <c r="N10691" i="1"/>
  <c r="M10691" i="1"/>
  <c r="Q10691" i="1" s="1"/>
  <c r="L10691" i="1"/>
  <c r="K10691" i="1"/>
  <c r="P10690" i="1"/>
  <c r="O10690" i="1"/>
  <c r="N10690" i="1"/>
  <c r="M10690" i="1"/>
  <c r="Q10690" i="1" s="1"/>
  <c r="L10690" i="1"/>
  <c r="K10690" i="1"/>
  <c r="P10689" i="1"/>
  <c r="O10689" i="1"/>
  <c r="N10689" i="1"/>
  <c r="M10689" i="1"/>
  <c r="Q10689" i="1" s="1"/>
  <c r="L10689" i="1"/>
  <c r="K10689" i="1"/>
  <c r="P10688" i="1"/>
  <c r="O10688" i="1"/>
  <c r="N10688" i="1"/>
  <c r="M10688" i="1" s="1"/>
  <c r="Q10688" i="1" s="1"/>
  <c r="L10688" i="1"/>
  <c r="K10688" i="1"/>
  <c r="P10687" i="1"/>
  <c r="O10687" i="1"/>
  <c r="N10687" i="1"/>
  <c r="M10687" i="1"/>
  <c r="Q10687" i="1" s="1"/>
  <c r="L10687" i="1"/>
  <c r="K10687" i="1"/>
  <c r="P10686" i="1"/>
  <c r="O10686" i="1"/>
  <c r="N10686" i="1"/>
  <c r="M10686" i="1"/>
  <c r="Q10686" i="1" s="1"/>
  <c r="L10686" i="1"/>
  <c r="K10686" i="1"/>
  <c r="P10685" i="1"/>
  <c r="O10685" i="1"/>
  <c r="N10685" i="1"/>
  <c r="M10685" i="1"/>
  <c r="Q10685" i="1" s="1"/>
  <c r="L10685" i="1"/>
  <c r="K10685" i="1"/>
  <c r="P10684" i="1"/>
  <c r="O10684" i="1"/>
  <c r="N10684" i="1"/>
  <c r="M10684" i="1" s="1"/>
  <c r="Q10684" i="1" s="1"/>
  <c r="L10684" i="1"/>
  <c r="K10684" i="1"/>
  <c r="P10683" i="1"/>
  <c r="O10683" i="1"/>
  <c r="N10683" i="1"/>
  <c r="M10683" i="1"/>
  <c r="Q10683" i="1" s="1"/>
  <c r="L10683" i="1"/>
  <c r="K10683" i="1"/>
  <c r="P10682" i="1"/>
  <c r="O10682" i="1"/>
  <c r="N10682" i="1"/>
  <c r="M10682" i="1"/>
  <c r="Q10682" i="1" s="1"/>
  <c r="L10682" i="1"/>
  <c r="K10682" i="1"/>
  <c r="P10681" i="1"/>
  <c r="O10681" i="1"/>
  <c r="N10681" i="1"/>
  <c r="M10681" i="1"/>
  <c r="Q10681" i="1" s="1"/>
  <c r="L10681" i="1"/>
  <c r="K10681" i="1"/>
  <c r="P10680" i="1"/>
  <c r="O10680" i="1"/>
  <c r="N10680" i="1"/>
  <c r="M10680" i="1" s="1"/>
  <c r="Q10680" i="1" s="1"/>
  <c r="L10680" i="1"/>
  <c r="K10680" i="1"/>
  <c r="P10679" i="1"/>
  <c r="O10679" i="1"/>
  <c r="N10679" i="1"/>
  <c r="M10679" i="1"/>
  <c r="Q10679" i="1" s="1"/>
  <c r="L10679" i="1"/>
  <c r="K10679" i="1"/>
  <c r="P10678" i="1"/>
  <c r="O10678" i="1"/>
  <c r="N10678" i="1"/>
  <c r="M10678" i="1"/>
  <c r="Q10678" i="1" s="1"/>
  <c r="L10678" i="1"/>
  <c r="K10678" i="1"/>
  <c r="P10677" i="1"/>
  <c r="O10677" i="1"/>
  <c r="N10677" i="1"/>
  <c r="M10677" i="1"/>
  <c r="Q10677" i="1" s="1"/>
  <c r="L10677" i="1"/>
  <c r="K10677" i="1"/>
  <c r="P10676" i="1"/>
  <c r="O10676" i="1"/>
  <c r="N10676" i="1"/>
  <c r="M10676" i="1" s="1"/>
  <c r="Q10676" i="1" s="1"/>
  <c r="L10676" i="1"/>
  <c r="K10676" i="1"/>
  <c r="P10675" i="1"/>
  <c r="O10675" i="1"/>
  <c r="N10675" i="1"/>
  <c r="M10675" i="1"/>
  <c r="Q10675" i="1" s="1"/>
  <c r="L10675" i="1"/>
  <c r="K10675" i="1"/>
  <c r="P10674" i="1"/>
  <c r="O10674" i="1"/>
  <c r="N10674" i="1"/>
  <c r="M10674" i="1"/>
  <c r="Q10674" i="1" s="1"/>
  <c r="L10674" i="1"/>
  <c r="K10674" i="1"/>
  <c r="P10673" i="1"/>
  <c r="O10673" i="1"/>
  <c r="N10673" i="1"/>
  <c r="M10673" i="1"/>
  <c r="Q10673" i="1" s="1"/>
  <c r="L10673" i="1"/>
  <c r="K10673" i="1"/>
  <c r="P10672" i="1"/>
  <c r="O10672" i="1"/>
  <c r="N10672" i="1"/>
  <c r="M10672" i="1" s="1"/>
  <c r="Q10672" i="1" s="1"/>
  <c r="L10672" i="1"/>
  <c r="K10672" i="1"/>
  <c r="P10671" i="1"/>
  <c r="O10671" i="1"/>
  <c r="N10671" i="1"/>
  <c r="M10671" i="1"/>
  <c r="Q10671" i="1" s="1"/>
  <c r="L10671" i="1"/>
  <c r="K10671" i="1"/>
  <c r="P10670" i="1"/>
  <c r="O10670" i="1"/>
  <c r="N10670" i="1"/>
  <c r="M10670" i="1"/>
  <c r="Q10670" i="1" s="1"/>
  <c r="L10670" i="1"/>
  <c r="K10670" i="1"/>
  <c r="P10669" i="1"/>
  <c r="O10669" i="1"/>
  <c r="N10669" i="1"/>
  <c r="M10669" i="1"/>
  <c r="Q10669" i="1" s="1"/>
  <c r="L10669" i="1"/>
  <c r="K10669" i="1"/>
  <c r="P10668" i="1"/>
  <c r="O10668" i="1"/>
  <c r="N10668" i="1"/>
  <c r="M10668" i="1" s="1"/>
  <c r="Q10668" i="1" s="1"/>
  <c r="L10668" i="1"/>
  <c r="K10668" i="1"/>
  <c r="P10667" i="1"/>
  <c r="O10667" i="1"/>
  <c r="N10667" i="1"/>
  <c r="M10667" i="1"/>
  <c r="Q10667" i="1" s="1"/>
  <c r="L10667" i="1"/>
  <c r="K10667" i="1"/>
  <c r="P10666" i="1"/>
  <c r="O10666" i="1"/>
  <c r="N10666" i="1"/>
  <c r="M10666" i="1"/>
  <c r="Q10666" i="1" s="1"/>
  <c r="L10666" i="1"/>
  <c r="K10666" i="1"/>
  <c r="P10665" i="1"/>
  <c r="O10665" i="1"/>
  <c r="N10665" i="1"/>
  <c r="M10665" i="1"/>
  <c r="Q10665" i="1" s="1"/>
  <c r="L10665" i="1"/>
  <c r="K10665" i="1"/>
  <c r="P10664" i="1"/>
  <c r="O10664" i="1"/>
  <c r="N10664" i="1"/>
  <c r="M10664" i="1" s="1"/>
  <c r="Q10664" i="1" s="1"/>
  <c r="L10664" i="1"/>
  <c r="K10664" i="1"/>
  <c r="P10663" i="1"/>
  <c r="O10663" i="1"/>
  <c r="N10663" i="1"/>
  <c r="M10663" i="1"/>
  <c r="Q10663" i="1" s="1"/>
  <c r="L10663" i="1"/>
  <c r="K10663" i="1"/>
  <c r="P10662" i="1"/>
  <c r="O10662" i="1"/>
  <c r="N10662" i="1"/>
  <c r="M10662" i="1"/>
  <c r="Q10662" i="1" s="1"/>
  <c r="L10662" i="1"/>
  <c r="K10662" i="1"/>
  <c r="P10661" i="1"/>
  <c r="O10661" i="1"/>
  <c r="N10661" i="1"/>
  <c r="M10661" i="1"/>
  <c r="Q10661" i="1" s="1"/>
  <c r="L10661" i="1"/>
  <c r="K10661" i="1"/>
  <c r="P10660" i="1"/>
  <c r="O10660" i="1"/>
  <c r="N10660" i="1"/>
  <c r="M10660" i="1" s="1"/>
  <c r="Q10660" i="1" s="1"/>
  <c r="L10660" i="1"/>
  <c r="K10660" i="1"/>
  <c r="P10659" i="1"/>
  <c r="O10659" i="1"/>
  <c r="N10659" i="1"/>
  <c r="M10659" i="1"/>
  <c r="Q10659" i="1" s="1"/>
  <c r="L10659" i="1"/>
  <c r="K10659" i="1"/>
  <c r="P10658" i="1"/>
  <c r="O10658" i="1"/>
  <c r="N10658" i="1"/>
  <c r="M10658" i="1"/>
  <c r="Q10658" i="1" s="1"/>
  <c r="L10658" i="1"/>
  <c r="K10658" i="1"/>
  <c r="P10657" i="1"/>
  <c r="O10657" i="1"/>
  <c r="N10657" i="1"/>
  <c r="M10657" i="1"/>
  <c r="Q10657" i="1" s="1"/>
  <c r="L10657" i="1"/>
  <c r="K10657" i="1"/>
  <c r="P10656" i="1"/>
  <c r="O10656" i="1"/>
  <c r="N10656" i="1"/>
  <c r="M10656" i="1" s="1"/>
  <c r="Q10656" i="1" s="1"/>
  <c r="L10656" i="1"/>
  <c r="K10656" i="1"/>
  <c r="P10655" i="1"/>
  <c r="O10655" i="1"/>
  <c r="N10655" i="1"/>
  <c r="M10655" i="1"/>
  <c r="Q10655" i="1" s="1"/>
  <c r="L10655" i="1"/>
  <c r="K10655" i="1"/>
  <c r="P10654" i="1"/>
  <c r="O10654" i="1"/>
  <c r="N10654" i="1"/>
  <c r="M10654" i="1"/>
  <c r="Q10654" i="1" s="1"/>
  <c r="L10654" i="1"/>
  <c r="K10654" i="1"/>
  <c r="P10653" i="1"/>
  <c r="O10653" i="1"/>
  <c r="N10653" i="1"/>
  <c r="M10653" i="1"/>
  <c r="Q10653" i="1" s="1"/>
  <c r="L10653" i="1"/>
  <c r="K10653" i="1"/>
  <c r="P10652" i="1"/>
  <c r="O10652" i="1"/>
  <c r="N10652" i="1"/>
  <c r="M10652" i="1" s="1"/>
  <c r="Q10652" i="1" s="1"/>
  <c r="L10652" i="1"/>
  <c r="K10652" i="1"/>
  <c r="P10651" i="1"/>
  <c r="O10651" i="1"/>
  <c r="N10651" i="1"/>
  <c r="M10651" i="1"/>
  <c r="Q10651" i="1" s="1"/>
  <c r="L10651" i="1"/>
  <c r="K10651" i="1"/>
  <c r="P10650" i="1"/>
  <c r="O10650" i="1"/>
  <c r="N10650" i="1"/>
  <c r="M10650" i="1"/>
  <c r="Q10650" i="1" s="1"/>
  <c r="L10650" i="1"/>
  <c r="K10650" i="1"/>
  <c r="P10649" i="1"/>
  <c r="O10649" i="1"/>
  <c r="N10649" i="1"/>
  <c r="M10649" i="1"/>
  <c r="Q10649" i="1" s="1"/>
  <c r="L10649" i="1"/>
  <c r="K10649" i="1"/>
  <c r="P10648" i="1"/>
  <c r="O10648" i="1"/>
  <c r="N10648" i="1"/>
  <c r="M10648" i="1" s="1"/>
  <c r="Q10648" i="1" s="1"/>
  <c r="L10648" i="1"/>
  <c r="K10648" i="1"/>
  <c r="P10647" i="1"/>
  <c r="O10647" i="1"/>
  <c r="N10647" i="1"/>
  <c r="M10647" i="1"/>
  <c r="Q10647" i="1" s="1"/>
  <c r="L10647" i="1"/>
  <c r="K10647" i="1"/>
  <c r="P10646" i="1"/>
  <c r="O10646" i="1"/>
  <c r="N10646" i="1"/>
  <c r="M10646" i="1"/>
  <c r="Q10646" i="1" s="1"/>
  <c r="L10646" i="1"/>
  <c r="K10646" i="1"/>
  <c r="P10645" i="1"/>
  <c r="O10645" i="1"/>
  <c r="N10645" i="1"/>
  <c r="M10645" i="1"/>
  <c r="Q10645" i="1" s="1"/>
  <c r="L10645" i="1"/>
  <c r="K10645" i="1"/>
  <c r="P10644" i="1"/>
  <c r="O10644" i="1"/>
  <c r="N10644" i="1"/>
  <c r="M10644" i="1" s="1"/>
  <c r="Q10644" i="1" s="1"/>
  <c r="L10644" i="1"/>
  <c r="K10644" i="1"/>
  <c r="P10643" i="1"/>
  <c r="O10643" i="1"/>
  <c r="N10643" i="1"/>
  <c r="M10643" i="1"/>
  <c r="Q10643" i="1" s="1"/>
  <c r="L10643" i="1"/>
  <c r="K10643" i="1"/>
  <c r="P10642" i="1"/>
  <c r="O10642" i="1"/>
  <c r="N10642" i="1"/>
  <c r="M10642" i="1"/>
  <c r="Q10642" i="1" s="1"/>
  <c r="L10642" i="1"/>
  <c r="K10642" i="1"/>
  <c r="P10641" i="1"/>
  <c r="O10641" i="1"/>
  <c r="N10641" i="1"/>
  <c r="M10641" i="1"/>
  <c r="Q10641" i="1" s="1"/>
  <c r="L10641" i="1"/>
  <c r="K10641" i="1"/>
  <c r="P10640" i="1"/>
  <c r="O10640" i="1"/>
  <c r="N10640" i="1"/>
  <c r="M10640" i="1" s="1"/>
  <c r="Q10640" i="1" s="1"/>
  <c r="L10640" i="1"/>
  <c r="K10640" i="1"/>
  <c r="P10639" i="1"/>
  <c r="O10639" i="1"/>
  <c r="N10639" i="1"/>
  <c r="M10639" i="1"/>
  <c r="Q10639" i="1" s="1"/>
  <c r="L10639" i="1"/>
  <c r="K10639" i="1"/>
  <c r="P10638" i="1"/>
  <c r="O10638" i="1"/>
  <c r="N10638" i="1"/>
  <c r="M10638" i="1"/>
  <c r="Q10638" i="1" s="1"/>
  <c r="L10638" i="1"/>
  <c r="K10638" i="1"/>
  <c r="P10637" i="1"/>
  <c r="O10637" i="1"/>
  <c r="N10637" i="1"/>
  <c r="M10637" i="1" s="1"/>
  <c r="Q10637" i="1" s="1"/>
  <c r="L10637" i="1"/>
  <c r="K10637" i="1"/>
  <c r="P10636" i="1"/>
  <c r="O10636" i="1"/>
  <c r="N10636" i="1"/>
  <c r="M10636" i="1" s="1"/>
  <c r="Q10636" i="1" s="1"/>
  <c r="L10636" i="1"/>
  <c r="K10636" i="1"/>
  <c r="P10635" i="1"/>
  <c r="O10635" i="1"/>
  <c r="N10635" i="1"/>
  <c r="M10635" i="1"/>
  <c r="Q10635" i="1" s="1"/>
  <c r="L10635" i="1"/>
  <c r="K10635" i="1"/>
  <c r="P10634" i="1"/>
  <c r="O10634" i="1"/>
  <c r="N10634" i="1"/>
  <c r="M10634" i="1"/>
  <c r="Q10634" i="1" s="1"/>
  <c r="L10634" i="1"/>
  <c r="K10634" i="1"/>
  <c r="P10633" i="1"/>
  <c r="O10633" i="1"/>
  <c r="N10633" i="1"/>
  <c r="M10633" i="1"/>
  <c r="Q10633" i="1" s="1"/>
  <c r="L10633" i="1"/>
  <c r="K10633" i="1"/>
  <c r="P10632" i="1"/>
  <c r="O10632" i="1"/>
  <c r="N10632" i="1"/>
  <c r="M10632" i="1" s="1"/>
  <c r="Q10632" i="1" s="1"/>
  <c r="L10632" i="1"/>
  <c r="K10632" i="1"/>
  <c r="P10631" i="1"/>
  <c r="O10631" i="1"/>
  <c r="N10631" i="1"/>
  <c r="M10631" i="1"/>
  <c r="Q10631" i="1" s="1"/>
  <c r="L10631" i="1"/>
  <c r="K10631" i="1"/>
  <c r="P10630" i="1"/>
  <c r="O10630" i="1"/>
  <c r="N10630" i="1"/>
  <c r="M10630" i="1"/>
  <c r="Q10630" i="1" s="1"/>
  <c r="L10630" i="1"/>
  <c r="K10630" i="1"/>
  <c r="P10629" i="1"/>
  <c r="O10629" i="1"/>
  <c r="N10629" i="1"/>
  <c r="M10629" i="1"/>
  <c r="Q10629" i="1" s="1"/>
  <c r="L10629" i="1"/>
  <c r="K10629" i="1"/>
  <c r="P10628" i="1"/>
  <c r="O10628" i="1"/>
  <c r="N10628" i="1"/>
  <c r="M10628" i="1" s="1"/>
  <c r="Q10628" i="1" s="1"/>
  <c r="L10628" i="1"/>
  <c r="K10628" i="1"/>
  <c r="P10627" i="1"/>
  <c r="O10627" i="1"/>
  <c r="N10627" i="1"/>
  <c r="M10627" i="1"/>
  <c r="Q10627" i="1" s="1"/>
  <c r="L10627" i="1"/>
  <c r="K10627" i="1"/>
  <c r="P10626" i="1"/>
  <c r="O10626" i="1"/>
  <c r="N10626" i="1"/>
  <c r="M10626" i="1"/>
  <c r="Q10626" i="1" s="1"/>
  <c r="L10626" i="1"/>
  <c r="K10626" i="1"/>
  <c r="P10625" i="1"/>
  <c r="O10625" i="1"/>
  <c r="N10625" i="1"/>
  <c r="M10625" i="1"/>
  <c r="Q10625" i="1" s="1"/>
  <c r="L10625" i="1"/>
  <c r="K10625" i="1"/>
  <c r="P10624" i="1"/>
  <c r="O10624" i="1"/>
  <c r="N10624" i="1"/>
  <c r="M10624" i="1" s="1"/>
  <c r="Q10624" i="1" s="1"/>
  <c r="L10624" i="1"/>
  <c r="K10624" i="1"/>
  <c r="P10623" i="1"/>
  <c r="O10623" i="1"/>
  <c r="N10623" i="1"/>
  <c r="M10623" i="1"/>
  <c r="Q10623" i="1" s="1"/>
  <c r="L10623" i="1"/>
  <c r="K10623" i="1"/>
  <c r="P10622" i="1"/>
  <c r="O10622" i="1"/>
  <c r="N10622" i="1"/>
  <c r="M10622" i="1"/>
  <c r="Q10622" i="1" s="1"/>
  <c r="L10622" i="1"/>
  <c r="K10622" i="1"/>
  <c r="P10621" i="1"/>
  <c r="O10621" i="1"/>
  <c r="N10621" i="1"/>
  <c r="M10621" i="1"/>
  <c r="Q10621" i="1" s="1"/>
  <c r="L10621" i="1"/>
  <c r="K10621" i="1"/>
  <c r="P10620" i="1"/>
  <c r="O10620" i="1"/>
  <c r="N10620" i="1"/>
  <c r="M10620" i="1" s="1"/>
  <c r="Q10620" i="1" s="1"/>
  <c r="L10620" i="1"/>
  <c r="K10620" i="1"/>
  <c r="P10619" i="1"/>
  <c r="O10619" i="1"/>
  <c r="N10619" i="1"/>
  <c r="M10619" i="1"/>
  <c r="Q10619" i="1" s="1"/>
  <c r="L10619" i="1"/>
  <c r="K10619" i="1"/>
  <c r="P10618" i="1"/>
  <c r="O10618" i="1"/>
  <c r="N10618" i="1"/>
  <c r="M10618" i="1"/>
  <c r="Q10618" i="1" s="1"/>
  <c r="L10618" i="1"/>
  <c r="K10618" i="1"/>
  <c r="P10617" i="1"/>
  <c r="O10617" i="1"/>
  <c r="N10617" i="1"/>
  <c r="M10617" i="1"/>
  <c r="Q10617" i="1" s="1"/>
  <c r="L10617" i="1"/>
  <c r="K10617" i="1"/>
  <c r="P10616" i="1"/>
  <c r="O10616" i="1"/>
  <c r="N10616" i="1"/>
  <c r="M10616" i="1" s="1"/>
  <c r="Q10616" i="1" s="1"/>
  <c r="L10616" i="1"/>
  <c r="K10616" i="1"/>
  <c r="P10615" i="1"/>
  <c r="O10615" i="1"/>
  <c r="N10615" i="1"/>
  <c r="M10615" i="1"/>
  <c r="Q10615" i="1" s="1"/>
  <c r="L10615" i="1"/>
  <c r="K10615" i="1"/>
  <c r="P10614" i="1"/>
  <c r="O10614" i="1"/>
  <c r="N10614" i="1"/>
  <c r="M10614" i="1"/>
  <c r="Q10614" i="1" s="1"/>
  <c r="L10614" i="1"/>
  <c r="K10614" i="1"/>
  <c r="P10613" i="1"/>
  <c r="O10613" i="1"/>
  <c r="N10613" i="1"/>
  <c r="M10613" i="1"/>
  <c r="Q10613" i="1" s="1"/>
  <c r="L10613" i="1"/>
  <c r="K10613" i="1"/>
  <c r="P10612" i="1"/>
  <c r="O10612" i="1"/>
  <c r="N10612" i="1"/>
  <c r="M10612" i="1" s="1"/>
  <c r="Q10612" i="1" s="1"/>
  <c r="L10612" i="1"/>
  <c r="K10612" i="1"/>
  <c r="P10611" i="1"/>
  <c r="O10611" i="1"/>
  <c r="N10611" i="1"/>
  <c r="M10611" i="1"/>
  <c r="Q10611" i="1" s="1"/>
  <c r="L10611" i="1"/>
  <c r="K10611" i="1"/>
  <c r="P10610" i="1"/>
  <c r="O10610" i="1"/>
  <c r="N10610" i="1"/>
  <c r="M10610" i="1"/>
  <c r="Q10610" i="1" s="1"/>
  <c r="L10610" i="1"/>
  <c r="K10610" i="1"/>
  <c r="P10609" i="1"/>
  <c r="O10609" i="1"/>
  <c r="N10609" i="1"/>
  <c r="M10609" i="1"/>
  <c r="Q10609" i="1" s="1"/>
  <c r="L10609" i="1"/>
  <c r="K10609" i="1"/>
  <c r="P10608" i="1"/>
  <c r="O10608" i="1"/>
  <c r="N10608" i="1"/>
  <c r="M10608" i="1" s="1"/>
  <c r="Q10608" i="1" s="1"/>
  <c r="L10608" i="1"/>
  <c r="K10608" i="1"/>
  <c r="P10607" i="1"/>
  <c r="O10607" i="1"/>
  <c r="N10607" i="1"/>
  <c r="M10607" i="1"/>
  <c r="Q10607" i="1" s="1"/>
  <c r="L10607" i="1"/>
  <c r="K10607" i="1"/>
  <c r="P10606" i="1"/>
  <c r="O10606" i="1"/>
  <c r="N10606" i="1"/>
  <c r="M10606" i="1"/>
  <c r="Q10606" i="1" s="1"/>
  <c r="L10606" i="1"/>
  <c r="K10606" i="1"/>
  <c r="P10605" i="1"/>
  <c r="O10605" i="1"/>
  <c r="N10605" i="1"/>
  <c r="M10605" i="1"/>
  <c r="Q10605" i="1" s="1"/>
  <c r="L10605" i="1"/>
  <c r="K10605" i="1"/>
  <c r="P10604" i="1"/>
  <c r="O10604" i="1"/>
  <c r="N10604" i="1"/>
  <c r="M10604" i="1" s="1"/>
  <c r="Q10604" i="1" s="1"/>
  <c r="L10604" i="1"/>
  <c r="K10604" i="1"/>
  <c r="P10603" i="1"/>
  <c r="O10603" i="1"/>
  <c r="N10603" i="1"/>
  <c r="M10603" i="1"/>
  <c r="Q10603" i="1" s="1"/>
  <c r="L10603" i="1"/>
  <c r="K10603" i="1"/>
  <c r="P10602" i="1"/>
  <c r="O10602" i="1"/>
  <c r="N10602" i="1"/>
  <c r="M10602" i="1"/>
  <c r="Q10602" i="1" s="1"/>
  <c r="L10602" i="1"/>
  <c r="K10602" i="1"/>
  <c r="P10601" i="1"/>
  <c r="O10601" i="1"/>
  <c r="N10601" i="1"/>
  <c r="M10601" i="1"/>
  <c r="Q10601" i="1" s="1"/>
  <c r="L10601" i="1"/>
  <c r="K10601" i="1"/>
  <c r="P10600" i="1"/>
  <c r="O10600" i="1"/>
  <c r="N10600" i="1"/>
  <c r="M10600" i="1" s="1"/>
  <c r="Q10600" i="1" s="1"/>
  <c r="L10600" i="1"/>
  <c r="K10600" i="1"/>
  <c r="P10599" i="1"/>
  <c r="O10599" i="1"/>
  <c r="N10599" i="1"/>
  <c r="M10599" i="1"/>
  <c r="Q10599" i="1" s="1"/>
  <c r="L10599" i="1"/>
  <c r="K10599" i="1"/>
  <c r="P10598" i="1"/>
  <c r="O10598" i="1"/>
  <c r="N10598" i="1"/>
  <c r="M10598" i="1"/>
  <c r="Q10598" i="1" s="1"/>
  <c r="L10598" i="1"/>
  <c r="K10598" i="1"/>
  <c r="P10597" i="1"/>
  <c r="O10597" i="1"/>
  <c r="N10597" i="1"/>
  <c r="M10597" i="1"/>
  <c r="Q10597" i="1" s="1"/>
  <c r="L10597" i="1"/>
  <c r="K10597" i="1"/>
  <c r="P10596" i="1"/>
  <c r="O10596" i="1"/>
  <c r="N10596" i="1"/>
  <c r="M10596" i="1" s="1"/>
  <c r="Q10596" i="1" s="1"/>
  <c r="L10596" i="1"/>
  <c r="K10596" i="1"/>
  <c r="P10595" i="1"/>
  <c r="O10595" i="1"/>
  <c r="N10595" i="1"/>
  <c r="M10595" i="1"/>
  <c r="Q10595" i="1" s="1"/>
  <c r="L10595" i="1"/>
  <c r="K10595" i="1"/>
  <c r="P10594" i="1"/>
  <c r="O10594" i="1"/>
  <c r="N10594" i="1"/>
  <c r="M10594" i="1"/>
  <c r="Q10594" i="1" s="1"/>
  <c r="L10594" i="1"/>
  <c r="K10594" i="1"/>
  <c r="P10593" i="1"/>
  <c r="O10593" i="1"/>
  <c r="N10593" i="1"/>
  <c r="M10593" i="1"/>
  <c r="Q10593" i="1" s="1"/>
  <c r="L10593" i="1"/>
  <c r="K10593" i="1"/>
  <c r="P10592" i="1"/>
  <c r="O10592" i="1"/>
  <c r="N10592" i="1"/>
  <c r="M10592" i="1" s="1"/>
  <c r="Q10592" i="1" s="1"/>
  <c r="L10592" i="1"/>
  <c r="K10592" i="1"/>
  <c r="P10591" i="1"/>
  <c r="O10591" i="1"/>
  <c r="N10591" i="1"/>
  <c r="M10591" i="1"/>
  <c r="Q10591" i="1" s="1"/>
  <c r="L10591" i="1"/>
  <c r="K10591" i="1"/>
  <c r="P10590" i="1"/>
  <c r="O10590" i="1"/>
  <c r="N10590" i="1"/>
  <c r="M10590" i="1"/>
  <c r="Q10590" i="1" s="1"/>
  <c r="L10590" i="1"/>
  <c r="K10590" i="1"/>
  <c r="P10589" i="1"/>
  <c r="O10589" i="1"/>
  <c r="N10589" i="1"/>
  <c r="M10589" i="1"/>
  <c r="Q10589" i="1" s="1"/>
  <c r="L10589" i="1"/>
  <c r="K10589" i="1"/>
  <c r="P10588" i="1"/>
  <c r="O10588" i="1"/>
  <c r="N10588" i="1"/>
  <c r="M10588" i="1" s="1"/>
  <c r="Q10588" i="1" s="1"/>
  <c r="L10588" i="1"/>
  <c r="K10588" i="1"/>
  <c r="P10587" i="1"/>
  <c r="O10587" i="1"/>
  <c r="N10587" i="1"/>
  <c r="M10587" i="1"/>
  <c r="Q10587" i="1" s="1"/>
  <c r="L10587" i="1"/>
  <c r="K10587" i="1"/>
  <c r="P10586" i="1"/>
  <c r="O10586" i="1"/>
  <c r="N10586" i="1"/>
  <c r="M10586" i="1"/>
  <c r="Q10586" i="1" s="1"/>
  <c r="L10586" i="1"/>
  <c r="K10586" i="1"/>
  <c r="P10585" i="1"/>
  <c r="O10585" i="1"/>
  <c r="N10585" i="1"/>
  <c r="M10585" i="1"/>
  <c r="Q10585" i="1" s="1"/>
  <c r="L10585" i="1"/>
  <c r="K10585" i="1"/>
  <c r="P10584" i="1"/>
  <c r="O10584" i="1"/>
  <c r="N10584" i="1"/>
  <c r="M10584" i="1" s="1"/>
  <c r="Q10584" i="1" s="1"/>
  <c r="L10584" i="1"/>
  <c r="K10584" i="1"/>
  <c r="P10583" i="1"/>
  <c r="O10583" i="1"/>
  <c r="N10583" i="1"/>
  <c r="M10583" i="1"/>
  <c r="Q10583" i="1" s="1"/>
  <c r="L10583" i="1"/>
  <c r="K10583" i="1"/>
  <c r="P10582" i="1"/>
  <c r="O10582" i="1"/>
  <c r="N10582" i="1"/>
  <c r="M10582" i="1"/>
  <c r="Q10582" i="1" s="1"/>
  <c r="L10582" i="1"/>
  <c r="K10582" i="1"/>
  <c r="P10581" i="1"/>
  <c r="O10581" i="1"/>
  <c r="N10581" i="1"/>
  <c r="M10581" i="1"/>
  <c r="Q10581" i="1" s="1"/>
  <c r="L10581" i="1"/>
  <c r="K10581" i="1"/>
  <c r="P10580" i="1"/>
  <c r="O10580" i="1"/>
  <c r="N10580" i="1"/>
  <c r="M10580" i="1" s="1"/>
  <c r="Q10580" i="1" s="1"/>
  <c r="L10580" i="1"/>
  <c r="K10580" i="1"/>
  <c r="P10579" i="1"/>
  <c r="O10579" i="1"/>
  <c r="N10579" i="1"/>
  <c r="M10579" i="1"/>
  <c r="Q10579" i="1" s="1"/>
  <c r="L10579" i="1"/>
  <c r="K10579" i="1"/>
  <c r="P10578" i="1"/>
  <c r="O10578" i="1"/>
  <c r="N10578" i="1"/>
  <c r="M10578" i="1"/>
  <c r="Q10578" i="1" s="1"/>
  <c r="L10578" i="1"/>
  <c r="K10578" i="1"/>
  <c r="P10577" i="1"/>
  <c r="O10577" i="1"/>
  <c r="N10577" i="1"/>
  <c r="M10577" i="1"/>
  <c r="Q10577" i="1" s="1"/>
  <c r="L10577" i="1"/>
  <c r="K10577" i="1"/>
  <c r="P10576" i="1"/>
  <c r="O10576" i="1"/>
  <c r="N10576" i="1"/>
  <c r="M10576" i="1" s="1"/>
  <c r="Q10576" i="1" s="1"/>
  <c r="L10576" i="1"/>
  <c r="K10576" i="1"/>
  <c r="P10575" i="1"/>
  <c r="O10575" i="1"/>
  <c r="N10575" i="1"/>
  <c r="M10575" i="1"/>
  <c r="Q10575" i="1" s="1"/>
  <c r="L10575" i="1"/>
  <c r="K10575" i="1"/>
  <c r="P10574" i="1"/>
  <c r="O10574" i="1"/>
  <c r="N10574" i="1"/>
  <c r="M10574" i="1"/>
  <c r="Q10574" i="1" s="1"/>
  <c r="L10574" i="1"/>
  <c r="K10574" i="1"/>
  <c r="P10573" i="1"/>
  <c r="O10573" i="1"/>
  <c r="N10573" i="1"/>
  <c r="M10573" i="1"/>
  <c r="Q10573" i="1" s="1"/>
  <c r="L10573" i="1"/>
  <c r="K10573" i="1"/>
  <c r="P10572" i="1"/>
  <c r="O10572" i="1"/>
  <c r="N10572" i="1"/>
  <c r="M10572" i="1" s="1"/>
  <c r="Q10572" i="1" s="1"/>
  <c r="L10572" i="1"/>
  <c r="K10572" i="1"/>
  <c r="P10571" i="1"/>
  <c r="O10571" i="1"/>
  <c r="N10571" i="1"/>
  <c r="M10571" i="1"/>
  <c r="Q10571" i="1" s="1"/>
  <c r="L10571" i="1"/>
  <c r="K10571" i="1"/>
  <c r="P10570" i="1"/>
  <c r="O10570" i="1"/>
  <c r="N10570" i="1"/>
  <c r="M10570" i="1"/>
  <c r="Q10570" i="1" s="1"/>
  <c r="L10570" i="1"/>
  <c r="K10570" i="1"/>
  <c r="P10569" i="1"/>
  <c r="O10569" i="1"/>
  <c r="N10569" i="1"/>
  <c r="M10569" i="1"/>
  <c r="Q10569" i="1" s="1"/>
  <c r="L10569" i="1"/>
  <c r="K10569" i="1"/>
  <c r="P10568" i="1"/>
  <c r="O10568" i="1"/>
  <c r="N10568" i="1"/>
  <c r="M10568" i="1" s="1"/>
  <c r="Q10568" i="1" s="1"/>
  <c r="L10568" i="1"/>
  <c r="K10568" i="1"/>
  <c r="P10567" i="1"/>
  <c r="O10567" i="1"/>
  <c r="N10567" i="1"/>
  <c r="M10567" i="1"/>
  <c r="Q10567" i="1" s="1"/>
  <c r="L10567" i="1"/>
  <c r="K10567" i="1"/>
  <c r="P10566" i="1"/>
  <c r="O10566" i="1"/>
  <c r="N10566" i="1"/>
  <c r="M10566" i="1"/>
  <c r="Q10566" i="1" s="1"/>
  <c r="L10566" i="1"/>
  <c r="K10566" i="1"/>
  <c r="P10565" i="1"/>
  <c r="O10565" i="1"/>
  <c r="N10565" i="1"/>
  <c r="M10565" i="1"/>
  <c r="Q10565" i="1" s="1"/>
  <c r="L10565" i="1"/>
  <c r="K10565" i="1"/>
  <c r="P10564" i="1"/>
  <c r="O10564" i="1"/>
  <c r="N10564" i="1"/>
  <c r="M10564" i="1" s="1"/>
  <c r="Q10564" i="1" s="1"/>
  <c r="L10564" i="1"/>
  <c r="K10564" i="1"/>
  <c r="P10563" i="1"/>
  <c r="O10563" i="1"/>
  <c r="N10563" i="1"/>
  <c r="M10563" i="1"/>
  <c r="Q10563" i="1" s="1"/>
  <c r="L10563" i="1"/>
  <c r="K10563" i="1"/>
  <c r="P10562" i="1"/>
  <c r="O10562" i="1"/>
  <c r="N10562" i="1"/>
  <c r="M10562" i="1"/>
  <c r="Q10562" i="1" s="1"/>
  <c r="L10562" i="1"/>
  <c r="K10562" i="1"/>
  <c r="P10561" i="1"/>
  <c r="O10561" i="1"/>
  <c r="N10561" i="1"/>
  <c r="M10561" i="1"/>
  <c r="Q10561" i="1" s="1"/>
  <c r="L10561" i="1"/>
  <c r="K10561" i="1"/>
  <c r="P10560" i="1"/>
  <c r="O10560" i="1"/>
  <c r="N10560" i="1"/>
  <c r="M10560" i="1" s="1"/>
  <c r="Q10560" i="1" s="1"/>
  <c r="L10560" i="1"/>
  <c r="K10560" i="1"/>
  <c r="P10559" i="1"/>
  <c r="O10559" i="1"/>
  <c r="N10559" i="1"/>
  <c r="M10559" i="1"/>
  <c r="Q10559" i="1" s="1"/>
  <c r="L10559" i="1"/>
  <c r="K10559" i="1"/>
  <c r="P10558" i="1"/>
  <c r="O10558" i="1"/>
  <c r="N10558" i="1"/>
  <c r="M10558" i="1"/>
  <c r="Q10558" i="1" s="1"/>
  <c r="L10558" i="1"/>
  <c r="K10558" i="1"/>
  <c r="P10557" i="1"/>
  <c r="O10557" i="1"/>
  <c r="N10557" i="1"/>
  <c r="M10557" i="1"/>
  <c r="Q10557" i="1" s="1"/>
  <c r="L10557" i="1"/>
  <c r="K10557" i="1"/>
  <c r="P10556" i="1"/>
  <c r="O10556" i="1"/>
  <c r="N10556" i="1"/>
  <c r="M10556" i="1" s="1"/>
  <c r="Q10556" i="1" s="1"/>
  <c r="L10556" i="1"/>
  <c r="K10556" i="1"/>
  <c r="P10555" i="1"/>
  <c r="O10555" i="1"/>
  <c r="N10555" i="1"/>
  <c r="M10555" i="1"/>
  <c r="Q10555" i="1" s="1"/>
  <c r="L10555" i="1"/>
  <c r="K10555" i="1"/>
  <c r="P10554" i="1"/>
  <c r="O10554" i="1"/>
  <c r="N10554" i="1"/>
  <c r="M10554" i="1"/>
  <c r="Q10554" i="1" s="1"/>
  <c r="L10554" i="1"/>
  <c r="K10554" i="1"/>
  <c r="P10553" i="1"/>
  <c r="O10553" i="1"/>
  <c r="N10553" i="1"/>
  <c r="M10553" i="1"/>
  <c r="Q10553" i="1" s="1"/>
  <c r="L10553" i="1"/>
  <c r="K10553" i="1"/>
  <c r="P10552" i="1"/>
  <c r="O10552" i="1"/>
  <c r="N10552" i="1"/>
  <c r="M10552" i="1" s="1"/>
  <c r="Q10552" i="1" s="1"/>
  <c r="L10552" i="1"/>
  <c r="K10552" i="1"/>
  <c r="P10551" i="1"/>
  <c r="O10551" i="1"/>
  <c r="N10551" i="1"/>
  <c r="M10551" i="1"/>
  <c r="Q10551" i="1" s="1"/>
  <c r="L10551" i="1"/>
  <c r="K10551" i="1"/>
  <c r="P10550" i="1"/>
  <c r="O10550" i="1"/>
  <c r="N10550" i="1"/>
  <c r="M10550" i="1"/>
  <c r="Q10550" i="1" s="1"/>
  <c r="L10550" i="1"/>
  <c r="K10550" i="1"/>
  <c r="P10549" i="1"/>
  <c r="O10549" i="1"/>
  <c r="N10549" i="1"/>
  <c r="M10549" i="1"/>
  <c r="Q10549" i="1" s="1"/>
  <c r="L10549" i="1"/>
  <c r="K10549" i="1"/>
  <c r="P10548" i="1"/>
  <c r="O10548" i="1"/>
  <c r="N10548" i="1"/>
  <c r="M10548" i="1" s="1"/>
  <c r="Q10548" i="1" s="1"/>
  <c r="L10548" i="1"/>
  <c r="K10548" i="1"/>
  <c r="P10547" i="1"/>
  <c r="O10547" i="1"/>
  <c r="N10547" i="1"/>
  <c r="M10547" i="1"/>
  <c r="Q10547" i="1" s="1"/>
  <c r="L10547" i="1"/>
  <c r="K10547" i="1"/>
  <c r="P10546" i="1"/>
  <c r="O10546" i="1"/>
  <c r="N10546" i="1"/>
  <c r="M10546" i="1"/>
  <c r="Q10546" i="1" s="1"/>
  <c r="L10546" i="1"/>
  <c r="K10546" i="1"/>
  <c r="P10545" i="1"/>
  <c r="O10545" i="1"/>
  <c r="N10545" i="1"/>
  <c r="M10545" i="1"/>
  <c r="Q10545" i="1" s="1"/>
  <c r="L10545" i="1"/>
  <c r="K10545" i="1"/>
  <c r="P10544" i="1"/>
  <c r="O10544" i="1"/>
  <c r="N10544" i="1"/>
  <c r="M10544" i="1" s="1"/>
  <c r="Q10544" i="1" s="1"/>
  <c r="L10544" i="1"/>
  <c r="K10544" i="1"/>
  <c r="P10543" i="1"/>
  <c r="O10543" i="1"/>
  <c r="N10543" i="1"/>
  <c r="M10543" i="1"/>
  <c r="Q10543" i="1" s="1"/>
  <c r="L10543" i="1"/>
  <c r="K10543" i="1"/>
  <c r="P10542" i="1"/>
  <c r="O10542" i="1"/>
  <c r="N10542" i="1"/>
  <c r="M10542" i="1"/>
  <c r="Q10542" i="1" s="1"/>
  <c r="L10542" i="1"/>
  <c r="K10542" i="1"/>
  <c r="P10541" i="1"/>
  <c r="O10541" i="1"/>
  <c r="N10541" i="1"/>
  <c r="M10541" i="1"/>
  <c r="Q10541" i="1" s="1"/>
  <c r="L10541" i="1"/>
  <c r="K10541" i="1"/>
  <c r="P10540" i="1"/>
  <c r="O10540" i="1"/>
  <c r="N10540" i="1"/>
  <c r="M10540" i="1" s="1"/>
  <c r="Q10540" i="1" s="1"/>
  <c r="L10540" i="1"/>
  <c r="K10540" i="1"/>
  <c r="P10539" i="1"/>
  <c r="O10539" i="1"/>
  <c r="N10539" i="1"/>
  <c r="M10539" i="1"/>
  <c r="Q10539" i="1" s="1"/>
  <c r="L10539" i="1"/>
  <c r="K10539" i="1"/>
  <c r="P10538" i="1"/>
  <c r="O10538" i="1"/>
  <c r="N10538" i="1"/>
  <c r="M10538" i="1"/>
  <c r="Q10538" i="1" s="1"/>
  <c r="L10538" i="1"/>
  <c r="K10538" i="1"/>
  <c r="P10537" i="1"/>
  <c r="O10537" i="1"/>
  <c r="N10537" i="1"/>
  <c r="M10537" i="1"/>
  <c r="Q10537" i="1" s="1"/>
  <c r="L10537" i="1"/>
  <c r="K10537" i="1"/>
  <c r="P10536" i="1"/>
  <c r="O10536" i="1"/>
  <c r="N10536" i="1"/>
  <c r="M10536" i="1" s="1"/>
  <c r="Q10536" i="1" s="1"/>
  <c r="L10536" i="1"/>
  <c r="K10536" i="1"/>
  <c r="P10535" i="1"/>
  <c r="O10535" i="1"/>
  <c r="N10535" i="1"/>
  <c r="M10535" i="1"/>
  <c r="Q10535" i="1" s="1"/>
  <c r="L10535" i="1"/>
  <c r="K10535" i="1"/>
  <c r="P10534" i="1"/>
  <c r="O10534" i="1"/>
  <c r="N10534" i="1"/>
  <c r="M10534" i="1"/>
  <c r="Q10534" i="1" s="1"/>
  <c r="L10534" i="1"/>
  <c r="K10534" i="1"/>
  <c r="P10533" i="1"/>
  <c r="O10533" i="1"/>
  <c r="N10533" i="1"/>
  <c r="M10533" i="1"/>
  <c r="Q10533" i="1" s="1"/>
  <c r="L10533" i="1"/>
  <c r="K10533" i="1"/>
  <c r="P10532" i="1"/>
  <c r="O10532" i="1"/>
  <c r="N10532" i="1"/>
  <c r="M10532" i="1" s="1"/>
  <c r="Q10532" i="1" s="1"/>
  <c r="L10532" i="1"/>
  <c r="K10532" i="1"/>
  <c r="P10531" i="1"/>
  <c r="O10531" i="1"/>
  <c r="N10531" i="1"/>
  <c r="M10531" i="1"/>
  <c r="Q10531" i="1" s="1"/>
  <c r="L10531" i="1"/>
  <c r="K10531" i="1"/>
  <c r="P10530" i="1"/>
  <c r="O10530" i="1"/>
  <c r="N10530" i="1"/>
  <c r="M10530" i="1"/>
  <c r="Q10530" i="1" s="1"/>
  <c r="L10530" i="1"/>
  <c r="K10530" i="1"/>
  <c r="P10529" i="1"/>
  <c r="O10529" i="1"/>
  <c r="N10529" i="1"/>
  <c r="M10529" i="1"/>
  <c r="Q10529" i="1" s="1"/>
  <c r="L10529" i="1"/>
  <c r="K10529" i="1"/>
  <c r="P10528" i="1"/>
  <c r="O10528" i="1"/>
  <c r="N10528" i="1"/>
  <c r="M10528" i="1" s="1"/>
  <c r="Q10528" i="1" s="1"/>
  <c r="L10528" i="1"/>
  <c r="K10528" i="1"/>
  <c r="P10527" i="1"/>
  <c r="O10527" i="1"/>
  <c r="N10527" i="1"/>
  <c r="M10527" i="1"/>
  <c r="Q10527" i="1" s="1"/>
  <c r="L10527" i="1"/>
  <c r="K10527" i="1"/>
  <c r="P10526" i="1"/>
  <c r="O10526" i="1"/>
  <c r="N10526" i="1"/>
  <c r="M10526" i="1"/>
  <c r="Q10526" i="1" s="1"/>
  <c r="L10526" i="1"/>
  <c r="K10526" i="1"/>
  <c r="P10525" i="1"/>
  <c r="O10525" i="1"/>
  <c r="N10525" i="1"/>
  <c r="M10525" i="1"/>
  <c r="Q10525" i="1" s="1"/>
  <c r="L10525" i="1"/>
  <c r="K10525" i="1"/>
  <c r="P10524" i="1"/>
  <c r="O10524" i="1"/>
  <c r="N10524" i="1"/>
  <c r="M10524" i="1" s="1"/>
  <c r="Q10524" i="1" s="1"/>
  <c r="L10524" i="1"/>
  <c r="K10524" i="1"/>
  <c r="P10523" i="1"/>
  <c r="O10523" i="1"/>
  <c r="N10523" i="1"/>
  <c r="M10523" i="1"/>
  <c r="Q10523" i="1" s="1"/>
  <c r="L10523" i="1"/>
  <c r="K10523" i="1"/>
  <c r="P10522" i="1"/>
  <c r="O10522" i="1"/>
  <c r="N10522" i="1"/>
  <c r="M10522" i="1"/>
  <c r="Q10522" i="1" s="1"/>
  <c r="L10522" i="1"/>
  <c r="K10522" i="1"/>
  <c r="P10521" i="1"/>
  <c r="O10521" i="1"/>
  <c r="N10521" i="1"/>
  <c r="M10521" i="1"/>
  <c r="Q10521" i="1" s="1"/>
  <c r="L10521" i="1"/>
  <c r="K10521" i="1"/>
  <c r="P10520" i="1"/>
  <c r="O10520" i="1"/>
  <c r="N10520" i="1"/>
  <c r="M10520" i="1" s="1"/>
  <c r="Q10520" i="1" s="1"/>
  <c r="L10520" i="1"/>
  <c r="K10520" i="1"/>
  <c r="P10519" i="1"/>
  <c r="O10519" i="1"/>
  <c r="N10519" i="1"/>
  <c r="M10519" i="1"/>
  <c r="Q10519" i="1" s="1"/>
  <c r="L10519" i="1"/>
  <c r="K10519" i="1"/>
  <c r="P10518" i="1"/>
  <c r="O10518" i="1"/>
  <c r="N10518" i="1"/>
  <c r="M10518" i="1"/>
  <c r="Q10518" i="1" s="1"/>
  <c r="L10518" i="1"/>
  <c r="K10518" i="1"/>
  <c r="P10517" i="1"/>
  <c r="O10517" i="1"/>
  <c r="N10517" i="1"/>
  <c r="M10517" i="1"/>
  <c r="Q10517" i="1" s="1"/>
  <c r="L10517" i="1"/>
  <c r="K10517" i="1"/>
  <c r="P10516" i="1"/>
  <c r="O10516" i="1"/>
  <c r="N10516" i="1"/>
  <c r="M10516" i="1" s="1"/>
  <c r="Q10516" i="1" s="1"/>
  <c r="L10516" i="1"/>
  <c r="K10516" i="1"/>
  <c r="P10515" i="1"/>
  <c r="O10515" i="1"/>
  <c r="N10515" i="1"/>
  <c r="M10515" i="1"/>
  <c r="Q10515" i="1" s="1"/>
  <c r="L10515" i="1"/>
  <c r="K10515" i="1"/>
  <c r="P10514" i="1"/>
  <c r="O10514" i="1"/>
  <c r="N10514" i="1"/>
  <c r="M10514" i="1"/>
  <c r="Q10514" i="1" s="1"/>
  <c r="L10514" i="1"/>
  <c r="K10514" i="1"/>
  <c r="P10513" i="1"/>
  <c r="O10513" i="1"/>
  <c r="N10513" i="1"/>
  <c r="M10513" i="1"/>
  <c r="Q10513" i="1" s="1"/>
  <c r="L10513" i="1"/>
  <c r="K10513" i="1"/>
  <c r="P10512" i="1"/>
  <c r="O10512" i="1"/>
  <c r="N10512" i="1"/>
  <c r="M10512" i="1" s="1"/>
  <c r="Q10512" i="1" s="1"/>
  <c r="L10512" i="1"/>
  <c r="K10512" i="1"/>
  <c r="P10511" i="1"/>
  <c r="O10511" i="1"/>
  <c r="N10511" i="1"/>
  <c r="M10511" i="1"/>
  <c r="Q10511" i="1" s="1"/>
  <c r="L10511" i="1"/>
  <c r="K10511" i="1"/>
  <c r="P10510" i="1"/>
  <c r="O10510" i="1"/>
  <c r="N10510" i="1"/>
  <c r="M10510" i="1"/>
  <c r="Q10510" i="1" s="1"/>
  <c r="L10510" i="1"/>
  <c r="K10510" i="1"/>
  <c r="P10509" i="1"/>
  <c r="O10509" i="1"/>
  <c r="N10509" i="1"/>
  <c r="M10509" i="1"/>
  <c r="Q10509" i="1" s="1"/>
  <c r="L10509" i="1"/>
  <c r="K10509" i="1"/>
  <c r="P10508" i="1"/>
  <c r="O10508" i="1"/>
  <c r="N10508" i="1"/>
  <c r="M10508" i="1" s="1"/>
  <c r="Q10508" i="1" s="1"/>
  <c r="L10508" i="1"/>
  <c r="K10508" i="1"/>
  <c r="P10507" i="1"/>
  <c r="O10507" i="1"/>
  <c r="N10507" i="1"/>
  <c r="M10507" i="1"/>
  <c r="Q10507" i="1" s="1"/>
  <c r="L10507" i="1"/>
  <c r="K10507" i="1"/>
  <c r="P10506" i="1"/>
  <c r="O10506" i="1"/>
  <c r="N10506" i="1"/>
  <c r="M10506" i="1"/>
  <c r="Q10506" i="1" s="1"/>
  <c r="L10506" i="1"/>
  <c r="K10506" i="1"/>
  <c r="P10505" i="1"/>
  <c r="O10505" i="1"/>
  <c r="N10505" i="1"/>
  <c r="M10505" i="1"/>
  <c r="Q10505" i="1" s="1"/>
  <c r="L10505" i="1"/>
  <c r="K10505" i="1"/>
  <c r="P10504" i="1"/>
  <c r="O10504" i="1"/>
  <c r="N10504" i="1"/>
  <c r="M10504" i="1" s="1"/>
  <c r="Q10504" i="1" s="1"/>
  <c r="L10504" i="1"/>
  <c r="K10504" i="1"/>
  <c r="P10503" i="1"/>
  <c r="O10503" i="1"/>
  <c r="N10503" i="1"/>
  <c r="M10503" i="1"/>
  <c r="Q10503" i="1" s="1"/>
  <c r="L10503" i="1"/>
  <c r="K10503" i="1"/>
  <c r="P10502" i="1"/>
  <c r="O10502" i="1"/>
  <c r="N10502" i="1"/>
  <c r="M10502" i="1"/>
  <c r="Q10502" i="1" s="1"/>
  <c r="L10502" i="1"/>
  <c r="K10502" i="1"/>
  <c r="P10501" i="1"/>
  <c r="O10501" i="1"/>
  <c r="N10501" i="1"/>
  <c r="M10501" i="1"/>
  <c r="Q10501" i="1" s="1"/>
  <c r="L10501" i="1"/>
  <c r="K10501" i="1"/>
  <c r="P10500" i="1"/>
  <c r="O10500" i="1"/>
  <c r="N10500" i="1"/>
  <c r="M10500" i="1" s="1"/>
  <c r="Q10500" i="1" s="1"/>
  <c r="L10500" i="1"/>
  <c r="K10500" i="1"/>
  <c r="P10499" i="1"/>
  <c r="O10499" i="1"/>
  <c r="N10499" i="1"/>
  <c r="M10499" i="1"/>
  <c r="Q10499" i="1" s="1"/>
  <c r="L10499" i="1"/>
  <c r="K10499" i="1"/>
  <c r="P10498" i="1"/>
  <c r="O10498" i="1"/>
  <c r="N10498" i="1"/>
  <c r="M10498" i="1"/>
  <c r="Q10498" i="1" s="1"/>
  <c r="L10498" i="1"/>
  <c r="K10498" i="1"/>
  <c r="P10497" i="1"/>
  <c r="O10497" i="1"/>
  <c r="N10497" i="1"/>
  <c r="M10497" i="1"/>
  <c r="Q10497" i="1" s="1"/>
  <c r="L10497" i="1"/>
  <c r="K10497" i="1"/>
  <c r="P10496" i="1"/>
  <c r="O10496" i="1"/>
  <c r="N10496" i="1"/>
  <c r="M10496" i="1" s="1"/>
  <c r="Q10496" i="1" s="1"/>
  <c r="L10496" i="1"/>
  <c r="K10496" i="1"/>
  <c r="P10495" i="1"/>
  <c r="O10495" i="1"/>
  <c r="N10495" i="1"/>
  <c r="M10495" i="1"/>
  <c r="Q10495" i="1" s="1"/>
  <c r="L10495" i="1"/>
  <c r="K10495" i="1"/>
  <c r="P10494" i="1"/>
  <c r="O10494" i="1"/>
  <c r="N10494" i="1"/>
  <c r="M10494" i="1"/>
  <c r="Q10494" i="1" s="1"/>
  <c r="L10494" i="1"/>
  <c r="K10494" i="1"/>
  <c r="P10493" i="1"/>
  <c r="O10493" i="1"/>
  <c r="N10493" i="1"/>
  <c r="M10493" i="1"/>
  <c r="Q10493" i="1" s="1"/>
  <c r="L10493" i="1"/>
  <c r="K10493" i="1"/>
  <c r="P10492" i="1"/>
  <c r="O10492" i="1"/>
  <c r="N10492" i="1"/>
  <c r="M10492" i="1" s="1"/>
  <c r="Q10492" i="1" s="1"/>
  <c r="L10492" i="1"/>
  <c r="K10492" i="1"/>
  <c r="P10491" i="1"/>
  <c r="O10491" i="1"/>
  <c r="N10491" i="1"/>
  <c r="M10491" i="1"/>
  <c r="Q10491" i="1" s="1"/>
  <c r="L10491" i="1"/>
  <c r="K10491" i="1"/>
  <c r="P10490" i="1"/>
  <c r="O10490" i="1"/>
  <c r="N10490" i="1"/>
  <c r="M10490" i="1"/>
  <c r="Q10490" i="1" s="1"/>
  <c r="L10490" i="1"/>
  <c r="K10490" i="1"/>
  <c r="P10489" i="1"/>
  <c r="O10489" i="1"/>
  <c r="N10489" i="1"/>
  <c r="M10489" i="1"/>
  <c r="Q10489" i="1" s="1"/>
  <c r="L10489" i="1"/>
  <c r="K10489" i="1"/>
  <c r="P10488" i="1"/>
  <c r="O10488" i="1"/>
  <c r="N10488" i="1"/>
  <c r="M10488" i="1" s="1"/>
  <c r="Q10488" i="1" s="1"/>
  <c r="L10488" i="1"/>
  <c r="K10488" i="1"/>
  <c r="P10487" i="1"/>
  <c r="O10487" i="1"/>
  <c r="N10487" i="1"/>
  <c r="M10487" i="1"/>
  <c r="Q10487" i="1" s="1"/>
  <c r="L10487" i="1"/>
  <c r="K10487" i="1"/>
  <c r="P10486" i="1"/>
  <c r="O10486" i="1"/>
  <c r="N10486" i="1"/>
  <c r="M10486" i="1"/>
  <c r="Q10486" i="1" s="1"/>
  <c r="L10486" i="1"/>
  <c r="K10486" i="1"/>
  <c r="P10485" i="1"/>
  <c r="O10485" i="1"/>
  <c r="N10485" i="1"/>
  <c r="M10485" i="1"/>
  <c r="Q10485" i="1" s="1"/>
  <c r="L10485" i="1"/>
  <c r="K10485" i="1"/>
  <c r="P10484" i="1"/>
  <c r="O10484" i="1"/>
  <c r="N10484" i="1"/>
  <c r="M10484" i="1" s="1"/>
  <c r="Q10484" i="1" s="1"/>
  <c r="L10484" i="1"/>
  <c r="K10484" i="1"/>
  <c r="P10483" i="1"/>
  <c r="O10483" i="1"/>
  <c r="N10483" i="1"/>
  <c r="M10483" i="1"/>
  <c r="Q10483" i="1" s="1"/>
  <c r="L10483" i="1"/>
  <c r="K10483" i="1"/>
  <c r="P10482" i="1"/>
  <c r="O10482" i="1"/>
  <c r="N10482" i="1"/>
  <c r="M10482" i="1"/>
  <c r="Q10482" i="1" s="1"/>
  <c r="L10482" i="1"/>
  <c r="K10482" i="1"/>
  <c r="P10481" i="1"/>
  <c r="O10481" i="1"/>
  <c r="N10481" i="1"/>
  <c r="M10481" i="1"/>
  <c r="Q10481" i="1" s="1"/>
  <c r="L10481" i="1"/>
  <c r="K10481" i="1"/>
  <c r="P10480" i="1"/>
  <c r="O10480" i="1"/>
  <c r="N10480" i="1"/>
  <c r="M10480" i="1" s="1"/>
  <c r="Q10480" i="1" s="1"/>
  <c r="L10480" i="1"/>
  <c r="K10480" i="1"/>
  <c r="P10479" i="1"/>
  <c r="O10479" i="1"/>
  <c r="N10479" i="1"/>
  <c r="M10479" i="1"/>
  <c r="Q10479" i="1" s="1"/>
  <c r="L10479" i="1"/>
  <c r="K10479" i="1"/>
  <c r="P10478" i="1"/>
  <c r="O10478" i="1"/>
  <c r="N10478" i="1"/>
  <c r="M10478" i="1"/>
  <c r="Q10478" i="1" s="1"/>
  <c r="L10478" i="1"/>
  <c r="K10478" i="1"/>
  <c r="P10477" i="1"/>
  <c r="O10477" i="1"/>
  <c r="N10477" i="1"/>
  <c r="M10477" i="1"/>
  <c r="Q10477" i="1" s="1"/>
  <c r="L10477" i="1"/>
  <c r="K10477" i="1"/>
  <c r="P10476" i="1"/>
  <c r="O10476" i="1"/>
  <c r="N10476" i="1"/>
  <c r="M10476" i="1" s="1"/>
  <c r="Q10476" i="1" s="1"/>
  <c r="L10476" i="1"/>
  <c r="K10476" i="1"/>
  <c r="P10475" i="1"/>
  <c r="O10475" i="1"/>
  <c r="N10475" i="1"/>
  <c r="M10475" i="1"/>
  <c r="Q10475" i="1" s="1"/>
  <c r="L10475" i="1"/>
  <c r="K10475" i="1"/>
  <c r="P10474" i="1"/>
  <c r="O10474" i="1"/>
  <c r="N10474" i="1"/>
  <c r="M10474" i="1"/>
  <c r="Q10474" i="1" s="1"/>
  <c r="L10474" i="1"/>
  <c r="K10474" i="1"/>
  <c r="P10473" i="1"/>
  <c r="O10473" i="1"/>
  <c r="N10473" i="1"/>
  <c r="M10473" i="1"/>
  <c r="Q10473" i="1" s="1"/>
  <c r="L10473" i="1"/>
  <c r="K10473" i="1"/>
  <c r="P10472" i="1"/>
  <c r="O10472" i="1"/>
  <c r="N10472" i="1"/>
  <c r="M10472" i="1" s="1"/>
  <c r="Q10472" i="1" s="1"/>
  <c r="L10472" i="1"/>
  <c r="K10472" i="1"/>
  <c r="P10471" i="1"/>
  <c r="O10471" i="1"/>
  <c r="N10471" i="1"/>
  <c r="M10471" i="1"/>
  <c r="Q10471" i="1" s="1"/>
  <c r="L10471" i="1"/>
  <c r="K10471" i="1"/>
  <c r="P10470" i="1"/>
  <c r="O10470" i="1"/>
  <c r="N10470" i="1"/>
  <c r="M10470" i="1"/>
  <c r="Q10470" i="1" s="1"/>
  <c r="L10470" i="1"/>
  <c r="K10470" i="1"/>
  <c r="P10469" i="1"/>
  <c r="O10469" i="1"/>
  <c r="N10469" i="1"/>
  <c r="M10469" i="1"/>
  <c r="Q10469" i="1" s="1"/>
  <c r="L10469" i="1"/>
  <c r="K10469" i="1"/>
  <c r="P10468" i="1"/>
  <c r="O10468" i="1"/>
  <c r="N10468" i="1"/>
  <c r="M10468" i="1" s="1"/>
  <c r="Q10468" i="1" s="1"/>
  <c r="L10468" i="1"/>
  <c r="K10468" i="1"/>
  <c r="P10467" i="1"/>
  <c r="O10467" i="1"/>
  <c r="N10467" i="1"/>
  <c r="M10467" i="1"/>
  <c r="Q10467" i="1" s="1"/>
  <c r="L10467" i="1"/>
  <c r="K10467" i="1"/>
  <c r="P10466" i="1"/>
  <c r="O10466" i="1"/>
  <c r="N10466" i="1"/>
  <c r="M10466" i="1"/>
  <c r="Q10466" i="1" s="1"/>
  <c r="L10466" i="1"/>
  <c r="K10466" i="1"/>
  <c r="P10465" i="1"/>
  <c r="O10465" i="1"/>
  <c r="N10465" i="1"/>
  <c r="M10465" i="1"/>
  <c r="Q10465" i="1" s="1"/>
  <c r="L10465" i="1"/>
  <c r="K10465" i="1"/>
  <c r="P10464" i="1"/>
  <c r="O10464" i="1"/>
  <c r="N10464" i="1"/>
  <c r="M10464" i="1" s="1"/>
  <c r="Q10464" i="1" s="1"/>
  <c r="L10464" i="1"/>
  <c r="K10464" i="1"/>
  <c r="P10463" i="1"/>
  <c r="O10463" i="1"/>
  <c r="N10463" i="1"/>
  <c r="M10463" i="1"/>
  <c r="Q10463" i="1" s="1"/>
  <c r="L10463" i="1"/>
  <c r="K10463" i="1"/>
  <c r="P10462" i="1"/>
  <c r="O10462" i="1"/>
  <c r="N10462" i="1"/>
  <c r="M10462" i="1"/>
  <c r="Q10462" i="1" s="1"/>
  <c r="L10462" i="1"/>
  <c r="K10462" i="1"/>
  <c r="P10461" i="1"/>
  <c r="O10461" i="1"/>
  <c r="N10461" i="1"/>
  <c r="M10461" i="1"/>
  <c r="Q10461" i="1" s="1"/>
  <c r="L10461" i="1"/>
  <c r="K10461" i="1"/>
  <c r="P10460" i="1"/>
  <c r="O10460" i="1"/>
  <c r="N10460" i="1"/>
  <c r="M10460" i="1" s="1"/>
  <c r="Q10460" i="1" s="1"/>
  <c r="L10460" i="1"/>
  <c r="K10460" i="1"/>
  <c r="P10459" i="1"/>
  <c r="O10459" i="1"/>
  <c r="N10459" i="1"/>
  <c r="M10459" i="1"/>
  <c r="Q10459" i="1" s="1"/>
  <c r="L10459" i="1"/>
  <c r="K10459" i="1"/>
  <c r="P10458" i="1"/>
  <c r="O10458" i="1"/>
  <c r="N10458" i="1"/>
  <c r="M10458" i="1"/>
  <c r="Q10458" i="1" s="1"/>
  <c r="L10458" i="1"/>
  <c r="K10458" i="1"/>
  <c r="P10457" i="1"/>
  <c r="O10457" i="1"/>
  <c r="N10457" i="1"/>
  <c r="M10457" i="1"/>
  <c r="Q10457" i="1" s="1"/>
  <c r="L10457" i="1"/>
  <c r="K10457" i="1"/>
  <c r="P10456" i="1"/>
  <c r="O10456" i="1"/>
  <c r="N10456" i="1"/>
  <c r="M10456" i="1" s="1"/>
  <c r="Q10456" i="1" s="1"/>
  <c r="L10456" i="1"/>
  <c r="K10456" i="1"/>
  <c r="P10455" i="1"/>
  <c r="O10455" i="1"/>
  <c r="N10455" i="1"/>
  <c r="M10455" i="1"/>
  <c r="Q10455" i="1" s="1"/>
  <c r="L10455" i="1"/>
  <c r="K10455" i="1"/>
  <c r="P10454" i="1"/>
  <c r="O10454" i="1"/>
  <c r="N10454" i="1"/>
  <c r="M10454" i="1"/>
  <c r="Q10454" i="1" s="1"/>
  <c r="L10454" i="1"/>
  <c r="K10454" i="1"/>
  <c r="P10453" i="1"/>
  <c r="O10453" i="1"/>
  <c r="N10453" i="1"/>
  <c r="M10453" i="1"/>
  <c r="Q10453" i="1" s="1"/>
  <c r="L10453" i="1"/>
  <c r="K10453" i="1"/>
  <c r="P10452" i="1"/>
  <c r="O10452" i="1"/>
  <c r="N10452" i="1"/>
  <c r="M10452" i="1" s="1"/>
  <c r="Q10452" i="1" s="1"/>
  <c r="L10452" i="1"/>
  <c r="K10452" i="1"/>
  <c r="P10451" i="1"/>
  <c r="O10451" i="1"/>
  <c r="N10451" i="1"/>
  <c r="M10451" i="1"/>
  <c r="Q10451" i="1" s="1"/>
  <c r="L10451" i="1"/>
  <c r="K10451" i="1"/>
  <c r="P10450" i="1"/>
  <c r="O10450" i="1"/>
  <c r="N10450" i="1"/>
  <c r="M10450" i="1"/>
  <c r="Q10450" i="1" s="1"/>
  <c r="L10450" i="1"/>
  <c r="K10450" i="1"/>
  <c r="P10449" i="1"/>
  <c r="O10449" i="1"/>
  <c r="N10449" i="1"/>
  <c r="M10449" i="1"/>
  <c r="Q10449" i="1" s="1"/>
  <c r="L10449" i="1"/>
  <c r="K10449" i="1"/>
  <c r="P10448" i="1"/>
  <c r="O10448" i="1"/>
  <c r="N10448" i="1"/>
  <c r="M10448" i="1" s="1"/>
  <c r="Q10448" i="1" s="1"/>
  <c r="L10448" i="1"/>
  <c r="K10448" i="1"/>
  <c r="P10447" i="1"/>
  <c r="O10447" i="1"/>
  <c r="N10447" i="1"/>
  <c r="M10447" i="1"/>
  <c r="Q10447" i="1" s="1"/>
  <c r="L10447" i="1"/>
  <c r="K10447" i="1"/>
  <c r="P10446" i="1"/>
  <c r="O10446" i="1"/>
  <c r="N10446" i="1"/>
  <c r="M10446" i="1"/>
  <c r="Q10446" i="1" s="1"/>
  <c r="L10446" i="1"/>
  <c r="K10446" i="1"/>
  <c r="P10445" i="1"/>
  <c r="O10445" i="1"/>
  <c r="N10445" i="1"/>
  <c r="M10445" i="1"/>
  <c r="Q10445" i="1" s="1"/>
  <c r="L10445" i="1"/>
  <c r="K10445" i="1"/>
  <c r="P10444" i="1"/>
  <c r="O10444" i="1"/>
  <c r="N10444" i="1"/>
  <c r="M10444" i="1" s="1"/>
  <c r="Q10444" i="1" s="1"/>
  <c r="L10444" i="1"/>
  <c r="K10444" i="1"/>
  <c r="P10443" i="1"/>
  <c r="O10443" i="1"/>
  <c r="N10443" i="1"/>
  <c r="M10443" i="1"/>
  <c r="Q10443" i="1" s="1"/>
  <c r="L10443" i="1"/>
  <c r="K10443" i="1"/>
  <c r="P10442" i="1"/>
  <c r="O10442" i="1"/>
  <c r="N10442" i="1"/>
  <c r="M10442" i="1"/>
  <c r="Q10442" i="1" s="1"/>
  <c r="L10442" i="1"/>
  <c r="K10442" i="1"/>
  <c r="P10441" i="1"/>
  <c r="O10441" i="1"/>
  <c r="N10441" i="1"/>
  <c r="M10441" i="1"/>
  <c r="Q10441" i="1" s="1"/>
  <c r="L10441" i="1"/>
  <c r="K10441" i="1"/>
  <c r="P10440" i="1"/>
  <c r="O10440" i="1"/>
  <c r="N10440" i="1"/>
  <c r="M10440" i="1" s="1"/>
  <c r="Q10440" i="1" s="1"/>
  <c r="L10440" i="1"/>
  <c r="K10440" i="1"/>
  <c r="P10439" i="1"/>
  <c r="O10439" i="1"/>
  <c r="N10439" i="1"/>
  <c r="M10439" i="1"/>
  <c r="Q10439" i="1" s="1"/>
  <c r="L10439" i="1"/>
  <c r="K10439" i="1"/>
  <c r="P10438" i="1"/>
  <c r="O10438" i="1"/>
  <c r="N10438" i="1"/>
  <c r="M10438" i="1"/>
  <c r="Q10438" i="1" s="1"/>
  <c r="L10438" i="1"/>
  <c r="K10438" i="1"/>
  <c r="P10437" i="1"/>
  <c r="O10437" i="1"/>
  <c r="N10437" i="1"/>
  <c r="M10437" i="1"/>
  <c r="Q10437" i="1" s="1"/>
  <c r="L10437" i="1"/>
  <c r="K10437" i="1"/>
  <c r="P10436" i="1"/>
  <c r="O10436" i="1"/>
  <c r="N10436" i="1"/>
  <c r="M10436" i="1" s="1"/>
  <c r="Q10436" i="1" s="1"/>
  <c r="L10436" i="1"/>
  <c r="K10436" i="1"/>
  <c r="P10435" i="1"/>
  <c r="O10435" i="1"/>
  <c r="N10435" i="1"/>
  <c r="M10435" i="1"/>
  <c r="Q10435" i="1" s="1"/>
  <c r="L10435" i="1"/>
  <c r="K10435" i="1"/>
  <c r="P10434" i="1"/>
  <c r="O10434" i="1"/>
  <c r="N10434" i="1"/>
  <c r="M10434" i="1"/>
  <c r="Q10434" i="1" s="1"/>
  <c r="L10434" i="1"/>
  <c r="K10434" i="1"/>
  <c r="P10433" i="1"/>
  <c r="O10433" i="1"/>
  <c r="N10433" i="1"/>
  <c r="M10433" i="1"/>
  <c r="Q10433" i="1" s="1"/>
  <c r="L10433" i="1"/>
  <c r="K10433" i="1"/>
  <c r="P10432" i="1"/>
  <c r="O10432" i="1"/>
  <c r="N10432" i="1"/>
  <c r="M10432" i="1" s="1"/>
  <c r="Q10432" i="1" s="1"/>
  <c r="L10432" i="1"/>
  <c r="K10432" i="1"/>
  <c r="P10431" i="1"/>
  <c r="O10431" i="1"/>
  <c r="N10431" i="1"/>
  <c r="M10431" i="1"/>
  <c r="Q10431" i="1" s="1"/>
  <c r="L10431" i="1"/>
  <c r="K10431" i="1"/>
  <c r="P10430" i="1"/>
  <c r="O10430" i="1"/>
  <c r="N10430" i="1"/>
  <c r="M10430" i="1"/>
  <c r="Q10430" i="1" s="1"/>
  <c r="L10430" i="1"/>
  <c r="K10430" i="1"/>
  <c r="P10429" i="1"/>
  <c r="O10429" i="1"/>
  <c r="N10429" i="1"/>
  <c r="M10429" i="1"/>
  <c r="Q10429" i="1" s="1"/>
  <c r="L10429" i="1"/>
  <c r="K10429" i="1"/>
  <c r="P10428" i="1"/>
  <c r="O10428" i="1"/>
  <c r="N10428" i="1"/>
  <c r="M10428" i="1" s="1"/>
  <c r="Q10428" i="1" s="1"/>
  <c r="L10428" i="1"/>
  <c r="K10428" i="1"/>
  <c r="P10427" i="1"/>
  <c r="O10427" i="1"/>
  <c r="N10427" i="1"/>
  <c r="M10427" i="1"/>
  <c r="Q10427" i="1" s="1"/>
  <c r="L10427" i="1"/>
  <c r="K10427" i="1"/>
  <c r="P10426" i="1"/>
  <c r="O10426" i="1"/>
  <c r="N10426" i="1"/>
  <c r="M10426" i="1"/>
  <c r="Q10426" i="1" s="1"/>
  <c r="L10426" i="1"/>
  <c r="K10426" i="1"/>
  <c r="P10425" i="1"/>
  <c r="O10425" i="1"/>
  <c r="N10425" i="1"/>
  <c r="M10425" i="1"/>
  <c r="Q10425" i="1" s="1"/>
  <c r="L10425" i="1"/>
  <c r="K10425" i="1"/>
  <c r="P10424" i="1"/>
  <c r="O10424" i="1"/>
  <c r="N10424" i="1"/>
  <c r="M10424" i="1" s="1"/>
  <c r="Q10424" i="1" s="1"/>
  <c r="L10424" i="1"/>
  <c r="K10424" i="1"/>
  <c r="P10423" i="1"/>
  <c r="O10423" i="1"/>
  <c r="N10423" i="1"/>
  <c r="M10423" i="1"/>
  <c r="Q10423" i="1" s="1"/>
  <c r="L10423" i="1"/>
  <c r="K10423" i="1"/>
  <c r="P10422" i="1"/>
  <c r="O10422" i="1"/>
  <c r="N10422" i="1"/>
  <c r="M10422" i="1"/>
  <c r="Q10422" i="1" s="1"/>
  <c r="L10422" i="1"/>
  <c r="K10422" i="1"/>
  <c r="P10421" i="1"/>
  <c r="O10421" i="1"/>
  <c r="N10421" i="1"/>
  <c r="M10421" i="1"/>
  <c r="Q10421" i="1" s="1"/>
  <c r="L10421" i="1"/>
  <c r="K10421" i="1"/>
  <c r="P10420" i="1"/>
  <c r="O10420" i="1"/>
  <c r="N10420" i="1"/>
  <c r="M10420" i="1" s="1"/>
  <c r="Q10420" i="1" s="1"/>
  <c r="L10420" i="1"/>
  <c r="K10420" i="1"/>
  <c r="P10419" i="1"/>
  <c r="O10419" i="1"/>
  <c r="N10419" i="1"/>
  <c r="M10419" i="1"/>
  <c r="Q10419" i="1" s="1"/>
  <c r="L10419" i="1"/>
  <c r="K10419" i="1"/>
  <c r="P10418" i="1"/>
  <c r="O10418" i="1"/>
  <c r="N10418" i="1"/>
  <c r="M10418" i="1"/>
  <c r="Q10418" i="1" s="1"/>
  <c r="L10418" i="1"/>
  <c r="K10418" i="1"/>
  <c r="P10417" i="1"/>
  <c r="O10417" i="1"/>
  <c r="N10417" i="1"/>
  <c r="M10417" i="1"/>
  <c r="Q10417" i="1" s="1"/>
  <c r="L10417" i="1"/>
  <c r="K10417" i="1"/>
  <c r="P10416" i="1"/>
  <c r="O10416" i="1"/>
  <c r="N10416" i="1"/>
  <c r="M10416" i="1" s="1"/>
  <c r="Q10416" i="1" s="1"/>
  <c r="L10416" i="1"/>
  <c r="K10416" i="1"/>
  <c r="P10415" i="1"/>
  <c r="O10415" i="1"/>
  <c r="N10415" i="1"/>
  <c r="M10415" i="1"/>
  <c r="Q10415" i="1" s="1"/>
  <c r="L10415" i="1"/>
  <c r="K10415" i="1"/>
  <c r="P10414" i="1"/>
  <c r="O10414" i="1"/>
  <c r="N10414" i="1"/>
  <c r="M10414" i="1"/>
  <c r="Q10414" i="1" s="1"/>
  <c r="L10414" i="1"/>
  <c r="K10414" i="1"/>
  <c r="P10413" i="1"/>
  <c r="O10413" i="1"/>
  <c r="N10413" i="1"/>
  <c r="M10413" i="1"/>
  <c r="Q10413" i="1" s="1"/>
  <c r="L10413" i="1"/>
  <c r="K10413" i="1"/>
  <c r="P10412" i="1"/>
  <c r="O10412" i="1"/>
  <c r="N10412" i="1"/>
  <c r="M10412" i="1" s="1"/>
  <c r="Q10412" i="1" s="1"/>
  <c r="L10412" i="1"/>
  <c r="K10412" i="1"/>
  <c r="P10411" i="1"/>
  <c r="O10411" i="1"/>
  <c r="N10411" i="1"/>
  <c r="M10411" i="1"/>
  <c r="Q10411" i="1" s="1"/>
  <c r="L10411" i="1"/>
  <c r="K10411" i="1"/>
  <c r="P10410" i="1"/>
  <c r="O10410" i="1"/>
  <c r="N10410" i="1"/>
  <c r="M10410" i="1"/>
  <c r="Q10410" i="1" s="1"/>
  <c r="L10410" i="1"/>
  <c r="K10410" i="1"/>
  <c r="P10409" i="1"/>
  <c r="O10409" i="1"/>
  <c r="N10409" i="1"/>
  <c r="M10409" i="1"/>
  <c r="Q10409" i="1" s="1"/>
  <c r="L10409" i="1"/>
  <c r="K10409" i="1"/>
  <c r="P10408" i="1"/>
  <c r="O10408" i="1"/>
  <c r="N10408" i="1"/>
  <c r="M10408" i="1" s="1"/>
  <c r="Q10408" i="1" s="1"/>
  <c r="L10408" i="1"/>
  <c r="K10408" i="1"/>
  <c r="P10407" i="1"/>
  <c r="O10407" i="1"/>
  <c r="N10407" i="1"/>
  <c r="M10407" i="1"/>
  <c r="Q10407" i="1" s="1"/>
  <c r="L10407" i="1"/>
  <c r="K10407" i="1"/>
  <c r="P10406" i="1"/>
  <c r="O10406" i="1"/>
  <c r="N10406" i="1"/>
  <c r="M10406" i="1"/>
  <c r="Q10406" i="1" s="1"/>
  <c r="L10406" i="1"/>
  <c r="K10406" i="1"/>
  <c r="P10405" i="1"/>
  <c r="O10405" i="1"/>
  <c r="N10405" i="1"/>
  <c r="M10405" i="1"/>
  <c r="Q10405" i="1" s="1"/>
  <c r="L10405" i="1"/>
  <c r="K10405" i="1"/>
  <c r="P10404" i="1"/>
  <c r="O10404" i="1"/>
  <c r="N10404" i="1"/>
  <c r="M10404" i="1" s="1"/>
  <c r="Q10404" i="1" s="1"/>
  <c r="L10404" i="1"/>
  <c r="K10404" i="1"/>
  <c r="P10403" i="1"/>
  <c r="O10403" i="1"/>
  <c r="N10403" i="1"/>
  <c r="M10403" i="1"/>
  <c r="Q10403" i="1" s="1"/>
  <c r="L10403" i="1"/>
  <c r="K10403" i="1"/>
  <c r="P10402" i="1"/>
  <c r="O10402" i="1"/>
  <c r="N10402" i="1"/>
  <c r="M10402" i="1"/>
  <c r="Q10402" i="1" s="1"/>
  <c r="L10402" i="1"/>
  <c r="K10402" i="1"/>
  <c r="P10401" i="1"/>
  <c r="O10401" i="1"/>
  <c r="N10401" i="1"/>
  <c r="M10401" i="1"/>
  <c r="Q10401" i="1" s="1"/>
  <c r="L10401" i="1"/>
  <c r="K10401" i="1"/>
  <c r="P10400" i="1"/>
  <c r="O10400" i="1"/>
  <c r="N10400" i="1"/>
  <c r="M10400" i="1" s="1"/>
  <c r="Q10400" i="1" s="1"/>
  <c r="L10400" i="1"/>
  <c r="K10400" i="1"/>
  <c r="P10399" i="1"/>
  <c r="O10399" i="1"/>
  <c r="N10399" i="1"/>
  <c r="M10399" i="1"/>
  <c r="Q10399" i="1" s="1"/>
  <c r="L10399" i="1"/>
  <c r="K10399" i="1"/>
  <c r="P10398" i="1"/>
  <c r="O10398" i="1"/>
  <c r="N10398" i="1"/>
  <c r="M10398" i="1"/>
  <c r="Q10398" i="1" s="1"/>
  <c r="L10398" i="1"/>
  <c r="K10398" i="1"/>
  <c r="P10397" i="1"/>
  <c r="O10397" i="1"/>
  <c r="N10397" i="1"/>
  <c r="M10397" i="1"/>
  <c r="Q10397" i="1" s="1"/>
  <c r="L10397" i="1"/>
  <c r="K10397" i="1"/>
  <c r="P10396" i="1"/>
  <c r="O10396" i="1"/>
  <c r="N10396" i="1"/>
  <c r="M10396" i="1" s="1"/>
  <c r="Q10396" i="1" s="1"/>
  <c r="L10396" i="1"/>
  <c r="K10396" i="1"/>
  <c r="P10395" i="1"/>
  <c r="O10395" i="1"/>
  <c r="N10395" i="1"/>
  <c r="M10395" i="1"/>
  <c r="Q10395" i="1" s="1"/>
  <c r="L10395" i="1"/>
  <c r="K10395" i="1"/>
  <c r="P10394" i="1"/>
  <c r="O10394" i="1"/>
  <c r="N10394" i="1"/>
  <c r="M10394" i="1"/>
  <c r="Q10394" i="1" s="1"/>
  <c r="L10394" i="1"/>
  <c r="K10394" i="1"/>
  <c r="P10393" i="1"/>
  <c r="O10393" i="1"/>
  <c r="N10393" i="1"/>
  <c r="M10393" i="1"/>
  <c r="Q10393" i="1" s="1"/>
  <c r="L10393" i="1"/>
  <c r="K10393" i="1"/>
  <c r="P10392" i="1"/>
  <c r="O10392" i="1"/>
  <c r="N10392" i="1"/>
  <c r="M10392" i="1" s="1"/>
  <c r="Q10392" i="1" s="1"/>
  <c r="L10392" i="1"/>
  <c r="K10392" i="1"/>
  <c r="P10391" i="1"/>
  <c r="O10391" i="1"/>
  <c r="N10391" i="1"/>
  <c r="M10391" i="1"/>
  <c r="Q10391" i="1" s="1"/>
  <c r="L10391" i="1"/>
  <c r="K10391" i="1"/>
  <c r="P10390" i="1"/>
  <c r="O10390" i="1"/>
  <c r="N10390" i="1"/>
  <c r="M10390" i="1"/>
  <c r="Q10390" i="1" s="1"/>
  <c r="L10390" i="1"/>
  <c r="K10390" i="1"/>
  <c r="P10389" i="1"/>
  <c r="O10389" i="1"/>
  <c r="N10389" i="1"/>
  <c r="M10389" i="1"/>
  <c r="Q10389" i="1" s="1"/>
  <c r="L10389" i="1"/>
  <c r="K10389" i="1"/>
  <c r="P10388" i="1"/>
  <c r="O10388" i="1"/>
  <c r="N10388" i="1"/>
  <c r="M10388" i="1" s="1"/>
  <c r="Q10388" i="1" s="1"/>
  <c r="L10388" i="1"/>
  <c r="K10388" i="1"/>
  <c r="P10387" i="1"/>
  <c r="O10387" i="1"/>
  <c r="N10387" i="1"/>
  <c r="M10387" i="1"/>
  <c r="Q10387" i="1" s="1"/>
  <c r="L10387" i="1"/>
  <c r="K10387" i="1"/>
  <c r="P10386" i="1"/>
  <c r="O10386" i="1"/>
  <c r="N10386" i="1"/>
  <c r="M10386" i="1"/>
  <c r="Q10386" i="1" s="1"/>
  <c r="L10386" i="1"/>
  <c r="K10386" i="1"/>
  <c r="P10385" i="1"/>
  <c r="O10385" i="1"/>
  <c r="N10385" i="1"/>
  <c r="M10385" i="1"/>
  <c r="Q10385" i="1" s="1"/>
  <c r="L10385" i="1"/>
  <c r="K10385" i="1"/>
  <c r="P10384" i="1"/>
  <c r="O10384" i="1"/>
  <c r="N10384" i="1"/>
  <c r="M10384" i="1" s="1"/>
  <c r="Q10384" i="1" s="1"/>
  <c r="L10384" i="1"/>
  <c r="K10384" i="1"/>
  <c r="P10383" i="1"/>
  <c r="O10383" i="1"/>
  <c r="N10383" i="1"/>
  <c r="M10383" i="1"/>
  <c r="Q10383" i="1" s="1"/>
  <c r="L10383" i="1"/>
  <c r="K10383" i="1"/>
  <c r="P10382" i="1"/>
  <c r="O10382" i="1"/>
  <c r="N10382" i="1"/>
  <c r="M10382" i="1"/>
  <c r="Q10382" i="1" s="1"/>
  <c r="L10382" i="1"/>
  <c r="K10382" i="1"/>
  <c r="P10381" i="1"/>
  <c r="O10381" i="1"/>
  <c r="N10381" i="1"/>
  <c r="M10381" i="1"/>
  <c r="Q10381" i="1" s="1"/>
  <c r="L10381" i="1"/>
  <c r="K10381" i="1"/>
  <c r="P10380" i="1"/>
  <c r="O10380" i="1"/>
  <c r="N10380" i="1"/>
  <c r="M10380" i="1" s="1"/>
  <c r="Q10380" i="1" s="1"/>
  <c r="L10380" i="1"/>
  <c r="K10380" i="1"/>
  <c r="P10379" i="1"/>
  <c r="O10379" i="1"/>
  <c r="N10379" i="1"/>
  <c r="M10379" i="1"/>
  <c r="Q10379" i="1" s="1"/>
  <c r="L10379" i="1"/>
  <c r="K10379" i="1"/>
  <c r="P10378" i="1"/>
  <c r="O10378" i="1"/>
  <c r="N10378" i="1"/>
  <c r="M10378" i="1"/>
  <c r="Q10378" i="1" s="1"/>
  <c r="L10378" i="1"/>
  <c r="K10378" i="1"/>
  <c r="P10377" i="1"/>
  <c r="O10377" i="1"/>
  <c r="N10377" i="1"/>
  <c r="M10377" i="1"/>
  <c r="Q10377" i="1" s="1"/>
  <c r="L10377" i="1"/>
  <c r="K10377" i="1"/>
  <c r="P10376" i="1"/>
  <c r="O10376" i="1"/>
  <c r="N10376" i="1"/>
  <c r="M10376" i="1" s="1"/>
  <c r="Q10376" i="1" s="1"/>
  <c r="L10376" i="1"/>
  <c r="K10376" i="1"/>
  <c r="P10375" i="1"/>
  <c r="O10375" i="1"/>
  <c r="N10375" i="1"/>
  <c r="M10375" i="1"/>
  <c r="Q10375" i="1" s="1"/>
  <c r="L10375" i="1"/>
  <c r="K10375" i="1"/>
  <c r="P10374" i="1"/>
  <c r="O10374" i="1"/>
  <c r="N10374" i="1"/>
  <c r="M10374" i="1"/>
  <c r="Q10374" i="1" s="1"/>
  <c r="L10374" i="1"/>
  <c r="K10374" i="1"/>
  <c r="P10373" i="1"/>
  <c r="O10373" i="1"/>
  <c r="N10373" i="1"/>
  <c r="M10373" i="1"/>
  <c r="Q10373" i="1" s="1"/>
  <c r="L10373" i="1"/>
  <c r="K10373" i="1"/>
  <c r="P10372" i="1"/>
  <c r="O10372" i="1"/>
  <c r="N10372" i="1"/>
  <c r="M10372" i="1" s="1"/>
  <c r="Q10372" i="1" s="1"/>
  <c r="L10372" i="1"/>
  <c r="K10372" i="1"/>
  <c r="P10371" i="1"/>
  <c r="O10371" i="1"/>
  <c r="N10371" i="1"/>
  <c r="M10371" i="1"/>
  <c r="Q10371" i="1" s="1"/>
  <c r="L10371" i="1"/>
  <c r="K10371" i="1"/>
  <c r="P10370" i="1"/>
  <c r="O10370" i="1"/>
  <c r="N10370" i="1"/>
  <c r="M10370" i="1"/>
  <c r="Q10370" i="1" s="1"/>
  <c r="L10370" i="1"/>
  <c r="K10370" i="1"/>
  <c r="P10369" i="1"/>
  <c r="O10369" i="1"/>
  <c r="N10369" i="1"/>
  <c r="M10369" i="1"/>
  <c r="Q10369" i="1" s="1"/>
  <c r="L10369" i="1"/>
  <c r="K10369" i="1"/>
  <c r="P10368" i="1"/>
  <c r="O10368" i="1"/>
  <c r="N10368" i="1"/>
  <c r="M10368" i="1" s="1"/>
  <c r="Q10368" i="1" s="1"/>
  <c r="L10368" i="1"/>
  <c r="K10368" i="1"/>
  <c r="P10367" i="1"/>
  <c r="O10367" i="1"/>
  <c r="N10367" i="1"/>
  <c r="M10367" i="1"/>
  <c r="Q10367" i="1" s="1"/>
  <c r="L10367" i="1"/>
  <c r="K10367" i="1"/>
  <c r="P10366" i="1"/>
  <c r="O10366" i="1"/>
  <c r="N10366" i="1"/>
  <c r="M10366" i="1"/>
  <c r="Q10366" i="1" s="1"/>
  <c r="L10366" i="1"/>
  <c r="K10366" i="1"/>
  <c r="P10365" i="1"/>
  <c r="O10365" i="1"/>
  <c r="N10365" i="1"/>
  <c r="M10365" i="1"/>
  <c r="Q10365" i="1" s="1"/>
  <c r="L10365" i="1"/>
  <c r="K10365" i="1"/>
  <c r="P10364" i="1"/>
  <c r="O10364" i="1"/>
  <c r="N10364" i="1"/>
  <c r="M10364" i="1" s="1"/>
  <c r="Q10364" i="1" s="1"/>
  <c r="L10364" i="1"/>
  <c r="K10364" i="1"/>
  <c r="P10363" i="1"/>
  <c r="O10363" i="1"/>
  <c r="N10363" i="1"/>
  <c r="M10363" i="1"/>
  <c r="Q10363" i="1" s="1"/>
  <c r="L10363" i="1"/>
  <c r="K10363" i="1"/>
  <c r="P10362" i="1"/>
  <c r="O10362" i="1"/>
  <c r="N10362" i="1"/>
  <c r="M10362" i="1"/>
  <c r="Q10362" i="1" s="1"/>
  <c r="L10362" i="1"/>
  <c r="K10362" i="1"/>
  <c r="P10361" i="1"/>
  <c r="O10361" i="1"/>
  <c r="N10361" i="1"/>
  <c r="M10361" i="1"/>
  <c r="Q10361" i="1" s="1"/>
  <c r="L10361" i="1"/>
  <c r="K10361" i="1"/>
  <c r="P10360" i="1"/>
  <c r="O10360" i="1"/>
  <c r="N10360" i="1"/>
  <c r="M10360" i="1" s="1"/>
  <c r="Q10360" i="1" s="1"/>
  <c r="L10360" i="1"/>
  <c r="K10360" i="1"/>
  <c r="P10359" i="1"/>
  <c r="O10359" i="1"/>
  <c r="N10359" i="1"/>
  <c r="M10359" i="1"/>
  <c r="Q10359" i="1" s="1"/>
  <c r="L10359" i="1"/>
  <c r="K10359" i="1"/>
  <c r="P10358" i="1"/>
  <c r="O10358" i="1"/>
  <c r="N10358" i="1"/>
  <c r="M10358" i="1"/>
  <c r="Q10358" i="1" s="1"/>
  <c r="L10358" i="1"/>
  <c r="K10358" i="1"/>
  <c r="P10357" i="1"/>
  <c r="O10357" i="1"/>
  <c r="N10357" i="1"/>
  <c r="M10357" i="1"/>
  <c r="Q10357" i="1" s="1"/>
  <c r="L10357" i="1"/>
  <c r="K10357" i="1"/>
  <c r="P10356" i="1"/>
  <c r="O10356" i="1"/>
  <c r="N10356" i="1"/>
  <c r="M10356" i="1" s="1"/>
  <c r="Q10356" i="1" s="1"/>
  <c r="L10356" i="1"/>
  <c r="K10356" i="1"/>
  <c r="P10355" i="1"/>
  <c r="O10355" i="1"/>
  <c r="N10355" i="1"/>
  <c r="M10355" i="1"/>
  <c r="Q10355" i="1" s="1"/>
  <c r="L10355" i="1"/>
  <c r="K10355" i="1"/>
  <c r="P10354" i="1"/>
  <c r="O10354" i="1"/>
  <c r="N10354" i="1"/>
  <c r="M10354" i="1"/>
  <c r="Q10354" i="1" s="1"/>
  <c r="L10354" i="1"/>
  <c r="K10354" i="1"/>
  <c r="P10353" i="1"/>
  <c r="O10353" i="1"/>
  <c r="N10353" i="1"/>
  <c r="M10353" i="1"/>
  <c r="Q10353" i="1" s="1"/>
  <c r="L10353" i="1"/>
  <c r="K10353" i="1"/>
  <c r="P10352" i="1"/>
  <c r="O10352" i="1"/>
  <c r="N10352" i="1"/>
  <c r="M10352" i="1" s="1"/>
  <c r="Q10352" i="1" s="1"/>
  <c r="L10352" i="1"/>
  <c r="K10352" i="1"/>
  <c r="P10351" i="1"/>
  <c r="O10351" i="1"/>
  <c r="N10351" i="1"/>
  <c r="M10351" i="1"/>
  <c r="Q10351" i="1" s="1"/>
  <c r="L10351" i="1"/>
  <c r="K10351" i="1"/>
  <c r="P10350" i="1"/>
  <c r="O10350" i="1"/>
  <c r="N10350" i="1"/>
  <c r="M10350" i="1" s="1"/>
  <c r="L10350" i="1"/>
  <c r="K10350" i="1"/>
  <c r="P10349" i="1"/>
  <c r="O10349" i="1"/>
  <c r="N10349" i="1"/>
  <c r="M10349" i="1"/>
  <c r="Q10349" i="1" s="1"/>
  <c r="L10349" i="1"/>
  <c r="K10349" i="1"/>
  <c r="P10348" i="1"/>
  <c r="O10348" i="1"/>
  <c r="N10348" i="1"/>
  <c r="M10348" i="1" s="1"/>
  <c r="Q10348" i="1" s="1"/>
  <c r="L10348" i="1"/>
  <c r="K10348" i="1"/>
  <c r="P10347" i="1"/>
  <c r="O10347" i="1"/>
  <c r="N10347" i="1"/>
  <c r="M10347" i="1"/>
  <c r="Q10347" i="1" s="1"/>
  <c r="L10347" i="1"/>
  <c r="K10347" i="1"/>
  <c r="P10346" i="1"/>
  <c r="O10346" i="1"/>
  <c r="N10346" i="1"/>
  <c r="M10346" i="1"/>
  <c r="Q10346" i="1" s="1"/>
  <c r="L10346" i="1"/>
  <c r="K10346" i="1"/>
  <c r="P10345" i="1"/>
  <c r="O10345" i="1"/>
  <c r="N10345" i="1"/>
  <c r="M10345" i="1" s="1"/>
  <c r="Q10345" i="1" s="1"/>
  <c r="L10345" i="1"/>
  <c r="K10345" i="1"/>
  <c r="P10344" i="1"/>
  <c r="O10344" i="1"/>
  <c r="N10344" i="1"/>
  <c r="M10344" i="1" s="1"/>
  <c r="Q10344" i="1" s="1"/>
  <c r="L10344" i="1"/>
  <c r="K10344" i="1"/>
  <c r="P10343" i="1"/>
  <c r="O10343" i="1"/>
  <c r="N10343" i="1"/>
  <c r="M10343" i="1"/>
  <c r="Q10343" i="1" s="1"/>
  <c r="L10343" i="1"/>
  <c r="K10343" i="1"/>
  <c r="P10342" i="1"/>
  <c r="O10342" i="1"/>
  <c r="N10342" i="1"/>
  <c r="M10342" i="1"/>
  <c r="Q10342" i="1" s="1"/>
  <c r="L10342" i="1"/>
  <c r="K10342" i="1"/>
  <c r="P10341" i="1"/>
  <c r="O10341" i="1"/>
  <c r="N10341" i="1"/>
  <c r="M10341" i="1" s="1"/>
  <c r="Q10341" i="1" s="1"/>
  <c r="L10341" i="1"/>
  <c r="K10341" i="1"/>
  <c r="P10340" i="1"/>
  <c r="O10340" i="1"/>
  <c r="N10340" i="1"/>
  <c r="M10340" i="1" s="1"/>
  <c r="Q10340" i="1" s="1"/>
  <c r="L10340" i="1"/>
  <c r="K10340" i="1"/>
  <c r="P10339" i="1"/>
  <c r="O10339" i="1"/>
  <c r="N10339" i="1"/>
  <c r="M10339" i="1"/>
  <c r="Q10339" i="1" s="1"/>
  <c r="L10339" i="1"/>
  <c r="K10339" i="1"/>
  <c r="P10338" i="1"/>
  <c r="O10338" i="1"/>
  <c r="N10338" i="1"/>
  <c r="M10338" i="1"/>
  <c r="Q10338" i="1" s="1"/>
  <c r="L10338" i="1"/>
  <c r="K10338" i="1"/>
  <c r="P10337" i="1"/>
  <c r="O10337" i="1"/>
  <c r="N10337" i="1"/>
  <c r="M10337" i="1" s="1"/>
  <c r="Q10337" i="1" s="1"/>
  <c r="L10337" i="1"/>
  <c r="K10337" i="1"/>
  <c r="P10336" i="1"/>
  <c r="O10336" i="1"/>
  <c r="N10336" i="1"/>
  <c r="M10336" i="1" s="1"/>
  <c r="Q10336" i="1" s="1"/>
  <c r="L10336" i="1"/>
  <c r="K10336" i="1"/>
  <c r="P10335" i="1"/>
  <c r="O10335" i="1"/>
  <c r="N10335" i="1"/>
  <c r="M10335" i="1"/>
  <c r="Q10335" i="1" s="1"/>
  <c r="L10335" i="1"/>
  <c r="K10335" i="1"/>
  <c r="P10334" i="1"/>
  <c r="O10334" i="1"/>
  <c r="N10334" i="1"/>
  <c r="M10334" i="1"/>
  <c r="Q10334" i="1" s="1"/>
  <c r="L10334" i="1"/>
  <c r="K10334" i="1"/>
  <c r="P10333" i="1"/>
  <c r="O10333" i="1"/>
  <c r="N10333" i="1"/>
  <c r="M10333" i="1" s="1"/>
  <c r="Q10333" i="1" s="1"/>
  <c r="L10333" i="1"/>
  <c r="K10333" i="1"/>
  <c r="P10332" i="1"/>
  <c r="O10332" i="1"/>
  <c r="N10332" i="1"/>
  <c r="M10332" i="1" s="1"/>
  <c r="Q10332" i="1" s="1"/>
  <c r="L10332" i="1"/>
  <c r="K10332" i="1"/>
  <c r="P10331" i="1"/>
  <c r="O10331" i="1"/>
  <c r="N10331" i="1"/>
  <c r="M10331" i="1"/>
  <c r="Q10331" i="1" s="1"/>
  <c r="L10331" i="1"/>
  <c r="K10331" i="1"/>
  <c r="P10330" i="1"/>
  <c r="O10330" i="1"/>
  <c r="N10330" i="1"/>
  <c r="M10330" i="1"/>
  <c r="Q10330" i="1" s="1"/>
  <c r="L10330" i="1"/>
  <c r="K10330" i="1"/>
  <c r="P10329" i="1"/>
  <c r="O10329" i="1"/>
  <c r="N10329" i="1"/>
  <c r="M10329" i="1" s="1"/>
  <c r="Q10329" i="1" s="1"/>
  <c r="L10329" i="1"/>
  <c r="K10329" i="1"/>
  <c r="P10328" i="1"/>
  <c r="O10328" i="1"/>
  <c r="N10328" i="1"/>
  <c r="M10328" i="1" s="1"/>
  <c r="Q10328" i="1" s="1"/>
  <c r="L10328" i="1"/>
  <c r="K10328" i="1"/>
  <c r="P10327" i="1"/>
  <c r="O10327" i="1"/>
  <c r="N10327" i="1"/>
  <c r="M10327" i="1"/>
  <c r="Q10327" i="1" s="1"/>
  <c r="L10327" i="1"/>
  <c r="K10327" i="1"/>
  <c r="P10326" i="1"/>
  <c r="O10326" i="1"/>
  <c r="N10326" i="1"/>
  <c r="M10326" i="1"/>
  <c r="Q10326" i="1" s="1"/>
  <c r="L10326" i="1"/>
  <c r="K10326" i="1"/>
  <c r="P10325" i="1"/>
  <c r="O10325" i="1"/>
  <c r="N10325" i="1"/>
  <c r="M10325" i="1" s="1"/>
  <c r="Q10325" i="1" s="1"/>
  <c r="L10325" i="1"/>
  <c r="K10325" i="1"/>
  <c r="P10324" i="1"/>
  <c r="O10324" i="1"/>
  <c r="N10324" i="1"/>
  <c r="M10324" i="1" s="1"/>
  <c r="Q10324" i="1" s="1"/>
  <c r="L10324" i="1"/>
  <c r="K10324" i="1"/>
  <c r="P10323" i="1"/>
  <c r="O10323" i="1"/>
  <c r="N10323" i="1"/>
  <c r="M10323" i="1"/>
  <c r="Q10323" i="1" s="1"/>
  <c r="L10323" i="1"/>
  <c r="K10323" i="1"/>
  <c r="P10322" i="1"/>
  <c r="O10322" i="1"/>
  <c r="N10322" i="1"/>
  <c r="M10322" i="1"/>
  <c r="Q10322" i="1" s="1"/>
  <c r="L10322" i="1"/>
  <c r="K10322" i="1"/>
  <c r="P10321" i="1"/>
  <c r="O10321" i="1"/>
  <c r="N10321" i="1"/>
  <c r="M10321" i="1" s="1"/>
  <c r="Q10321" i="1" s="1"/>
  <c r="L10321" i="1"/>
  <c r="K10321" i="1"/>
  <c r="P10320" i="1"/>
  <c r="O10320" i="1"/>
  <c r="N10320" i="1"/>
  <c r="M10320" i="1" s="1"/>
  <c r="Q10320" i="1" s="1"/>
  <c r="L10320" i="1"/>
  <c r="K10320" i="1"/>
  <c r="P10319" i="1"/>
  <c r="O10319" i="1"/>
  <c r="N10319" i="1"/>
  <c r="M10319" i="1"/>
  <c r="Q10319" i="1" s="1"/>
  <c r="L10319" i="1"/>
  <c r="K10319" i="1"/>
  <c r="P10318" i="1"/>
  <c r="O10318" i="1"/>
  <c r="N10318" i="1"/>
  <c r="M10318" i="1"/>
  <c r="Q10318" i="1" s="1"/>
  <c r="L10318" i="1"/>
  <c r="K10318" i="1"/>
  <c r="P10317" i="1"/>
  <c r="O10317" i="1"/>
  <c r="N10317" i="1"/>
  <c r="M10317" i="1" s="1"/>
  <c r="Q10317" i="1" s="1"/>
  <c r="L10317" i="1"/>
  <c r="K10317" i="1"/>
  <c r="P10316" i="1"/>
  <c r="O10316" i="1"/>
  <c r="N10316" i="1"/>
  <c r="M10316" i="1" s="1"/>
  <c r="Q10316" i="1" s="1"/>
  <c r="L10316" i="1"/>
  <c r="K10316" i="1"/>
  <c r="P10315" i="1"/>
  <c r="O10315" i="1"/>
  <c r="N10315" i="1"/>
  <c r="M10315" i="1"/>
  <c r="Q10315" i="1" s="1"/>
  <c r="L10315" i="1"/>
  <c r="K10315" i="1"/>
  <c r="P10314" i="1"/>
  <c r="O10314" i="1"/>
  <c r="N10314" i="1"/>
  <c r="M10314" i="1"/>
  <c r="Q10314" i="1" s="1"/>
  <c r="L10314" i="1"/>
  <c r="K10314" i="1"/>
  <c r="P10313" i="1"/>
  <c r="O10313" i="1"/>
  <c r="N10313" i="1"/>
  <c r="M10313" i="1" s="1"/>
  <c r="Q10313" i="1" s="1"/>
  <c r="L10313" i="1"/>
  <c r="K10313" i="1"/>
  <c r="P10312" i="1"/>
  <c r="O10312" i="1"/>
  <c r="N10312" i="1"/>
  <c r="M10312" i="1" s="1"/>
  <c r="Q10312" i="1" s="1"/>
  <c r="L10312" i="1"/>
  <c r="K10312" i="1"/>
  <c r="P10311" i="1"/>
  <c r="O10311" i="1"/>
  <c r="N10311" i="1"/>
  <c r="M10311" i="1"/>
  <c r="Q10311" i="1" s="1"/>
  <c r="L10311" i="1"/>
  <c r="K10311" i="1"/>
  <c r="P10310" i="1"/>
  <c r="O10310" i="1"/>
  <c r="N10310" i="1"/>
  <c r="M10310" i="1"/>
  <c r="Q10310" i="1" s="1"/>
  <c r="L10310" i="1"/>
  <c r="K10310" i="1"/>
  <c r="P10309" i="1"/>
  <c r="O10309" i="1"/>
  <c r="N10309" i="1"/>
  <c r="M10309" i="1" s="1"/>
  <c r="Q10309" i="1" s="1"/>
  <c r="L10309" i="1"/>
  <c r="K10309" i="1"/>
  <c r="P10308" i="1"/>
  <c r="O10308" i="1"/>
  <c r="N10308" i="1"/>
  <c r="M10308" i="1" s="1"/>
  <c r="Q10308" i="1" s="1"/>
  <c r="L10308" i="1"/>
  <c r="K10308" i="1"/>
  <c r="P10307" i="1"/>
  <c r="O10307" i="1"/>
  <c r="N10307" i="1"/>
  <c r="M10307" i="1"/>
  <c r="Q10307" i="1" s="1"/>
  <c r="L10307" i="1"/>
  <c r="K10307" i="1"/>
  <c r="P10306" i="1"/>
  <c r="O10306" i="1"/>
  <c r="N10306" i="1"/>
  <c r="M10306" i="1"/>
  <c r="Q10306" i="1" s="1"/>
  <c r="L10306" i="1"/>
  <c r="K10306" i="1"/>
  <c r="P10305" i="1"/>
  <c r="O10305" i="1"/>
  <c r="N10305" i="1"/>
  <c r="M10305" i="1" s="1"/>
  <c r="Q10305" i="1" s="1"/>
  <c r="L10305" i="1"/>
  <c r="K10305" i="1"/>
  <c r="P10304" i="1"/>
  <c r="O10304" i="1"/>
  <c r="N10304" i="1"/>
  <c r="M10304" i="1" s="1"/>
  <c r="Q10304" i="1" s="1"/>
  <c r="L10304" i="1"/>
  <c r="K10304" i="1"/>
  <c r="P10303" i="1"/>
  <c r="O10303" i="1"/>
  <c r="N10303" i="1"/>
  <c r="M10303" i="1"/>
  <c r="Q10303" i="1" s="1"/>
  <c r="L10303" i="1"/>
  <c r="K10303" i="1"/>
  <c r="P10302" i="1"/>
  <c r="O10302" i="1"/>
  <c r="N10302" i="1"/>
  <c r="M10302" i="1"/>
  <c r="Q10302" i="1" s="1"/>
  <c r="L10302" i="1"/>
  <c r="K10302" i="1"/>
  <c r="P10301" i="1"/>
  <c r="O10301" i="1"/>
  <c r="N10301" i="1"/>
  <c r="M10301" i="1" s="1"/>
  <c r="Q10301" i="1" s="1"/>
  <c r="L10301" i="1"/>
  <c r="K10301" i="1"/>
  <c r="P10300" i="1"/>
  <c r="O10300" i="1"/>
  <c r="N10300" i="1"/>
  <c r="M10300" i="1" s="1"/>
  <c r="Q10300" i="1" s="1"/>
  <c r="L10300" i="1"/>
  <c r="K10300" i="1"/>
  <c r="P10299" i="1"/>
  <c r="O10299" i="1"/>
  <c r="N10299" i="1"/>
  <c r="M10299" i="1"/>
  <c r="Q10299" i="1" s="1"/>
  <c r="L10299" i="1"/>
  <c r="K10299" i="1"/>
  <c r="P10298" i="1"/>
  <c r="O10298" i="1"/>
  <c r="N10298" i="1"/>
  <c r="M10298" i="1"/>
  <c r="Q10298" i="1" s="1"/>
  <c r="L10298" i="1"/>
  <c r="K10298" i="1"/>
  <c r="P10297" i="1"/>
  <c r="O10297" i="1"/>
  <c r="N10297" i="1"/>
  <c r="M10297" i="1" s="1"/>
  <c r="Q10297" i="1" s="1"/>
  <c r="L10297" i="1"/>
  <c r="K10297" i="1"/>
  <c r="P10296" i="1"/>
  <c r="O10296" i="1"/>
  <c r="N10296" i="1"/>
  <c r="M10296" i="1" s="1"/>
  <c r="Q10296" i="1" s="1"/>
  <c r="L10296" i="1"/>
  <c r="K10296" i="1"/>
  <c r="P10295" i="1"/>
  <c r="O10295" i="1"/>
  <c r="N10295" i="1"/>
  <c r="M10295" i="1"/>
  <c r="Q10295" i="1" s="1"/>
  <c r="L10295" i="1"/>
  <c r="K10295" i="1"/>
  <c r="P10294" i="1"/>
  <c r="O10294" i="1"/>
  <c r="N10294" i="1"/>
  <c r="M10294" i="1"/>
  <c r="Q10294" i="1" s="1"/>
  <c r="L10294" i="1"/>
  <c r="K10294" i="1"/>
  <c r="P10293" i="1"/>
  <c r="O10293" i="1"/>
  <c r="N10293" i="1"/>
  <c r="M10293" i="1" s="1"/>
  <c r="Q10293" i="1" s="1"/>
  <c r="L10293" i="1"/>
  <c r="K10293" i="1"/>
  <c r="P10292" i="1"/>
  <c r="O10292" i="1"/>
  <c r="N10292" i="1"/>
  <c r="M10292" i="1" s="1"/>
  <c r="Q10292" i="1" s="1"/>
  <c r="L10292" i="1"/>
  <c r="K10292" i="1"/>
  <c r="P10291" i="1"/>
  <c r="O10291" i="1"/>
  <c r="N10291" i="1"/>
  <c r="M10291" i="1"/>
  <c r="Q10291" i="1" s="1"/>
  <c r="L10291" i="1"/>
  <c r="K10291" i="1"/>
  <c r="P10290" i="1"/>
  <c r="O10290" i="1"/>
  <c r="N10290" i="1"/>
  <c r="M10290" i="1"/>
  <c r="Q10290" i="1" s="1"/>
  <c r="L10290" i="1"/>
  <c r="K10290" i="1"/>
  <c r="P10289" i="1"/>
  <c r="O10289" i="1"/>
  <c r="N10289" i="1"/>
  <c r="M10289" i="1" s="1"/>
  <c r="Q10289" i="1" s="1"/>
  <c r="L10289" i="1"/>
  <c r="K10289" i="1"/>
  <c r="P10288" i="1"/>
  <c r="O10288" i="1"/>
  <c r="N10288" i="1"/>
  <c r="M10288" i="1" s="1"/>
  <c r="Q10288" i="1" s="1"/>
  <c r="L10288" i="1"/>
  <c r="K10288" i="1"/>
  <c r="P10287" i="1"/>
  <c r="O10287" i="1"/>
  <c r="N10287" i="1"/>
  <c r="M10287" i="1"/>
  <c r="Q10287" i="1" s="1"/>
  <c r="L10287" i="1"/>
  <c r="K10287" i="1"/>
  <c r="P10286" i="1"/>
  <c r="O10286" i="1"/>
  <c r="N10286" i="1"/>
  <c r="M10286" i="1"/>
  <c r="Q10286" i="1" s="1"/>
  <c r="L10286" i="1"/>
  <c r="K10286" i="1"/>
  <c r="P10285" i="1"/>
  <c r="O10285" i="1"/>
  <c r="N10285" i="1"/>
  <c r="M10285" i="1" s="1"/>
  <c r="Q10285" i="1" s="1"/>
  <c r="L10285" i="1"/>
  <c r="K10285" i="1"/>
  <c r="P10284" i="1"/>
  <c r="O10284" i="1"/>
  <c r="N10284" i="1"/>
  <c r="M10284" i="1" s="1"/>
  <c r="Q10284" i="1" s="1"/>
  <c r="L10284" i="1"/>
  <c r="K10284" i="1"/>
  <c r="P10283" i="1"/>
  <c r="O10283" i="1"/>
  <c r="N10283" i="1"/>
  <c r="M10283" i="1"/>
  <c r="Q10283" i="1" s="1"/>
  <c r="L10283" i="1"/>
  <c r="K10283" i="1"/>
  <c r="P10282" i="1"/>
  <c r="O10282" i="1"/>
  <c r="N10282" i="1"/>
  <c r="M10282" i="1"/>
  <c r="Q10282" i="1" s="1"/>
  <c r="L10282" i="1"/>
  <c r="K10282" i="1"/>
  <c r="P10281" i="1"/>
  <c r="O10281" i="1"/>
  <c r="N10281" i="1"/>
  <c r="M10281" i="1" s="1"/>
  <c r="Q10281" i="1" s="1"/>
  <c r="L10281" i="1"/>
  <c r="K10281" i="1"/>
  <c r="P10280" i="1"/>
  <c r="O10280" i="1"/>
  <c r="N10280" i="1"/>
  <c r="M10280" i="1" s="1"/>
  <c r="Q10280" i="1" s="1"/>
  <c r="L10280" i="1"/>
  <c r="K10280" i="1"/>
  <c r="P10279" i="1"/>
  <c r="O10279" i="1"/>
  <c r="N10279" i="1"/>
  <c r="M10279" i="1"/>
  <c r="Q10279" i="1" s="1"/>
  <c r="L10279" i="1"/>
  <c r="K10279" i="1"/>
  <c r="P10278" i="1"/>
  <c r="O10278" i="1"/>
  <c r="N10278" i="1"/>
  <c r="M10278" i="1"/>
  <c r="Q10278" i="1" s="1"/>
  <c r="L10278" i="1"/>
  <c r="K10278" i="1"/>
  <c r="P10277" i="1"/>
  <c r="O10277" i="1"/>
  <c r="N10277" i="1"/>
  <c r="M10277" i="1" s="1"/>
  <c r="Q10277" i="1" s="1"/>
  <c r="L10277" i="1"/>
  <c r="K10277" i="1"/>
  <c r="P10276" i="1"/>
  <c r="O10276" i="1"/>
  <c r="N10276" i="1"/>
  <c r="M10276" i="1" s="1"/>
  <c r="Q10276" i="1" s="1"/>
  <c r="L10276" i="1"/>
  <c r="K10276" i="1"/>
  <c r="P10275" i="1"/>
  <c r="O10275" i="1"/>
  <c r="N10275" i="1"/>
  <c r="M10275" i="1"/>
  <c r="Q10275" i="1" s="1"/>
  <c r="L10275" i="1"/>
  <c r="K10275" i="1"/>
  <c r="P10274" i="1"/>
  <c r="O10274" i="1"/>
  <c r="N10274" i="1"/>
  <c r="M10274" i="1"/>
  <c r="Q10274" i="1" s="1"/>
  <c r="L10274" i="1"/>
  <c r="K10274" i="1"/>
  <c r="P10273" i="1"/>
  <c r="O10273" i="1"/>
  <c r="N10273" i="1"/>
  <c r="M10273" i="1" s="1"/>
  <c r="Q10273" i="1" s="1"/>
  <c r="L10273" i="1"/>
  <c r="K10273" i="1"/>
  <c r="P10272" i="1"/>
  <c r="O10272" i="1"/>
  <c r="N10272" i="1"/>
  <c r="M10272" i="1" s="1"/>
  <c r="Q10272" i="1" s="1"/>
  <c r="L10272" i="1"/>
  <c r="K10272" i="1"/>
  <c r="P10271" i="1"/>
  <c r="O10271" i="1"/>
  <c r="N10271" i="1"/>
  <c r="M10271" i="1"/>
  <c r="Q10271" i="1" s="1"/>
  <c r="L10271" i="1"/>
  <c r="K10271" i="1"/>
  <c r="P10270" i="1"/>
  <c r="O10270" i="1"/>
  <c r="N10270" i="1"/>
  <c r="M10270" i="1"/>
  <c r="Q10270" i="1" s="1"/>
  <c r="L10270" i="1"/>
  <c r="K10270" i="1"/>
  <c r="P10269" i="1"/>
  <c r="O10269" i="1"/>
  <c r="N10269" i="1"/>
  <c r="M10269" i="1" s="1"/>
  <c r="Q10269" i="1" s="1"/>
  <c r="L10269" i="1"/>
  <c r="K10269" i="1"/>
  <c r="P10268" i="1"/>
  <c r="O10268" i="1"/>
  <c r="N10268" i="1"/>
  <c r="M10268" i="1" s="1"/>
  <c r="Q10268" i="1" s="1"/>
  <c r="L10268" i="1"/>
  <c r="K10268" i="1"/>
  <c r="P10267" i="1"/>
  <c r="O10267" i="1"/>
  <c r="N10267" i="1"/>
  <c r="M10267" i="1"/>
  <c r="Q10267" i="1" s="1"/>
  <c r="L10267" i="1"/>
  <c r="K10267" i="1"/>
  <c r="P10266" i="1"/>
  <c r="O10266" i="1"/>
  <c r="N10266" i="1"/>
  <c r="M10266" i="1"/>
  <c r="Q10266" i="1" s="1"/>
  <c r="L10266" i="1"/>
  <c r="K10266" i="1"/>
  <c r="P10265" i="1"/>
  <c r="O10265" i="1"/>
  <c r="N10265" i="1"/>
  <c r="M10265" i="1" s="1"/>
  <c r="Q10265" i="1" s="1"/>
  <c r="L10265" i="1"/>
  <c r="K10265" i="1"/>
  <c r="P10264" i="1"/>
  <c r="O10264" i="1"/>
  <c r="N10264" i="1"/>
  <c r="M10264" i="1" s="1"/>
  <c r="Q10264" i="1" s="1"/>
  <c r="L10264" i="1"/>
  <c r="K10264" i="1"/>
  <c r="P10263" i="1"/>
  <c r="O10263" i="1"/>
  <c r="N10263" i="1"/>
  <c r="M10263" i="1"/>
  <c r="Q10263" i="1" s="1"/>
  <c r="L10263" i="1"/>
  <c r="K10263" i="1"/>
  <c r="P10262" i="1"/>
  <c r="O10262" i="1"/>
  <c r="N10262" i="1"/>
  <c r="M10262" i="1"/>
  <c r="Q10262" i="1" s="1"/>
  <c r="L10262" i="1"/>
  <c r="K10262" i="1"/>
  <c r="P10261" i="1"/>
  <c r="O10261" i="1"/>
  <c r="N10261" i="1"/>
  <c r="M10261" i="1" s="1"/>
  <c r="Q10261" i="1" s="1"/>
  <c r="L10261" i="1"/>
  <c r="K10261" i="1"/>
  <c r="P10260" i="1"/>
  <c r="O10260" i="1"/>
  <c r="N10260" i="1"/>
  <c r="M10260" i="1" s="1"/>
  <c r="Q10260" i="1" s="1"/>
  <c r="L10260" i="1"/>
  <c r="K10260" i="1"/>
  <c r="P10259" i="1"/>
  <c r="O10259" i="1"/>
  <c r="N10259" i="1"/>
  <c r="M10259" i="1"/>
  <c r="Q10259" i="1" s="1"/>
  <c r="L10259" i="1"/>
  <c r="K10259" i="1"/>
  <c r="P10258" i="1"/>
  <c r="O10258" i="1"/>
  <c r="N10258" i="1"/>
  <c r="M10258" i="1"/>
  <c r="Q10258" i="1" s="1"/>
  <c r="L10258" i="1"/>
  <c r="K10258" i="1"/>
  <c r="P10257" i="1"/>
  <c r="O10257" i="1"/>
  <c r="N10257" i="1"/>
  <c r="M10257" i="1" s="1"/>
  <c r="Q10257" i="1" s="1"/>
  <c r="L10257" i="1"/>
  <c r="K10257" i="1"/>
  <c r="P10256" i="1"/>
  <c r="O10256" i="1"/>
  <c r="N10256" i="1"/>
  <c r="M10256" i="1" s="1"/>
  <c r="Q10256" i="1" s="1"/>
  <c r="L10256" i="1"/>
  <c r="K10256" i="1"/>
  <c r="P10255" i="1"/>
  <c r="O10255" i="1"/>
  <c r="N10255" i="1"/>
  <c r="M10255" i="1"/>
  <c r="Q10255" i="1" s="1"/>
  <c r="L10255" i="1"/>
  <c r="K10255" i="1"/>
  <c r="P10254" i="1"/>
  <c r="O10254" i="1"/>
  <c r="N10254" i="1"/>
  <c r="M10254" i="1"/>
  <c r="Q10254" i="1" s="1"/>
  <c r="L10254" i="1"/>
  <c r="K10254" i="1"/>
  <c r="P10253" i="1"/>
  <c r="O10253" i="1"/>
  <c r="N10253" i="1"/>
  <c r="M10253" i="1" s="1"/>
  <c r="Q10253" i="1" s="1"/>
  <c r="L10253" i="1"/>
  <c r="K10253" i="1"/>
  <c r="P10252" i="1"/>
  <c r="O10252" i="1"/>
  <c r="N10252" i="1"/>
  <c r="M10252" i="1" s="1"/>
  <c r="Q10252" i="1" s="1"/>
  <c r="L10252" i="1"/>
  <c r="K10252" i="1"/>
  <c r="P10251" i="1"/>
  <c r="O10251" i="1"/>
  <c r="N10251" i="1"/>
  <c r="M10251" i="1"/>
  <c r="Q10251" i="1" s="1"/>
  <c r="L10251" i="1"/>
  <c r="K10251" i="1"/>
  <c r="P10250" i="1"/>
  <c r="O10250" i="1"/>
  <c r="N10250" i="1"/>
  <c r="M10250" i="1"/>
  <c r="Q10250" i="1" s="1"/>
  <c r="L10250" i="1"/>
  <c r="K10250" i="1"/>
  <c r="P10249" i="1"/>
  <c r="O10249" i="1"/>
  <c r="N10249" i="1"/>
  <c r="M10249" i="1" s="1"/>
  <c r="Q10249" i="1" s="1"/>
  <c r="L10249" i="1"/>
  <c r="K10249" i="1"/>
  <c r="P10248" i="1"/>
  <c r="O10248" i="1"/>
  <c r="N10248" i="1"/>
  <c r="M10248" i="1" s="1"/>
  <c r="Q10248" i="1" s="1"/>
  <c r="L10248" i="1"/>
  <c r="K10248" i="1"/>
  <c r="P10247" i="1"/>
  <c r="O10247" i="1"/>
  <c r="N10247" i="1"/>
  <c r="M10247" i="1"/>
  <c r="Q10247" i="1" s="1"/>
  <c r="L10247" i="1"/>
  <c r="K10247" i="1"/>
  <c r="P10246" i="1"/>
  <c r="O10246" i="1"/>
  <c r="N10246" i="1"/>
  <c r="M10246" i="1"/>
  <c r="Q10246" i="1" s="1"/>
  <c r="L10246" i="1"/>
  <c r="K10246" i="1"/>
  <c r="P10245" i="1"/>
  <c r="O10245" i="1"/>
  <c r="N10245" i="1"/>
  <c r="M10245" i="1" s="1"/>
  <c r="Q10245" i="1" s="1"/>
  <c r="L10245" i="1"/>
  <c r="K10245" i="1"/>
  <c r="P10244" i="1"/>
  <c r="O10244" i="1"/>
  <c r="N10244" i="1"/>
  <c r="M10244" i="1" s="1"/>
  <c r="Q10244" i="1" s="1"/>
  <c r="L10244" i="1"/>
  <c r="K10244" i="1"/>
  <c r="P10243" i="1"/>
  <c r="O10243" i="1"/>
  <c r="N10243" i="1"/>
  <c r="M10243" i="1"/>
  <c r="Q10243" i="1" s="1"/>
  <c r="L10243" i="1"/>
  <c r="K10243" i="1"/>
  <c r="P10242" i="1"/>
  <c r="O10242" i="1"/>
  <c r="N10242" i="1"/>
  <c r="M10242" i="1"/>
  <c r="Q10242" i="1" s="1"/>
  <c r="L10242" i="1"/>
  <c r="K10242" i="1"/>
  <c r="P10241" i="1"/>
  <c r="O10241" i="1"/>
  <c r="N10241" i="1"/>
  <c r="M10241" i="1" s="1"/>
  <c r="Q10241" i="1" s="1"/>
  <c r="L10241" i="1"/>
  <c r="K10241" i="1"/>
  <c r="P10240" i="1"/>
  <c r="O10240" i="1"/>
  <c r="N10240" i="1"/>
  <c r="M10240" i="1" s="1"/>
  <c r="Q10240" i="1" s="1"/>
  <c r="L10240" i="1"/>
  <c r="K10240" i="1"/>
  <c r="P10239" i="1"/>
  <c r="O10239" i="1"/>
  <c r="N10239" i="1"/>
  <c r="M10239" i="1"/>
  <c r="Q10239" i="1" s="1"/>
  <c r="L10239" i="1"/>
  <c r="K10239" i="1"/>
  <c r="P10238" i="1"/>
  <c r="O10238" i="1"/>
  <c r="N10238" i="1"/>
  <c r="M10238" i="1"/>
  <c r="Q10238" i="1" s="1"/>
  <c r="L10238" i="1"/>
  <c r="K10238" i="1"/>
  <c r="P10237" i="1"/>
  <c r="O10237" i="1"/>
  <c r="N10237" i="1"/>
  <c r="M10237" i="1" s="1"/>
  <c r="Q10237" i="1" s="1"/>
  <c r="L10237" i="1"/>
  <c r="K10237" i="1"/>
  <c r="P10236" i="1"/>
  <c r="O10236" i="1"/>
  <c r="N10236" i="1"/>
  <c r="M10236" i="1" s="1"/>
  <c r="Q10236" i="1" s="1"/>
  <c r="L10236" i="1"/>
  <c r="K10236" i="1"/>
  <c r="P10235" i="1"/>
  <c r="O10235" i="1"/>
  <c r="N10235" i="1"/>
  <c r="M10235" i="1"/>
  <c r="Q10235" i="1" s="1"/>
  <c r="L10235" i="1"/>
  <c r="K10235" i="1"/>
  <c r="P10234" i="1"/>
  <c r="O10234" i="1"/>
  <c r="N10234" i="1"/>
  <c r="M10234" i="1"/>
  <c r="Q10234" i="1" s="1"/>
  <c r="L10234" i="1"/>
  <c r="K10234" i="1"/>
  <c r="P10233" i="1"/>
  <c r="O10233" i="1"/>
  <c r="N10233" i="1"/>
  <c r="M10233" i="1" s="1"/>
  <c r="Q10233" i="1" s="1"/>
  <c r="L10233" i="1"/>
  <c r="K10233" i="1"/>
  <c r="P10232" i="1"/>
  <c r="O10232" i="1"/>
  <c r="N10232" i="1"/>
  <c r="M10232" i="1" s="1"/>
  <c r="Q10232" i="1" s="1"/>
  <c r="L10232" i="1"/>
  <c r="K10232" i="1"/>
  <c r="P10231" i="1"/>
  <c r="O10231" i="1"/>
  <c r="N10231" i="1"/>
  <c r="M10231" i="1"/>
  <c r="Q10231" i="1" s="1"/>
  <c r="L10231" i="1"/>
  <c r="K10231" i="1"/>
  <c r="P10230" i="1"/>
  <c r="O10230" i="1"/>
  <c r="N10230" i="1"/>
  <c r="M10230" i="1"/>
  <c r="Q10230" i="1" s="1"/>
  <c r="L10230" i="1"/>
  <c r="K10230" i="1"/>
  <c r="P10229" i="1"/>
  <c r="O10229" i="1"/>
  <c r="N10229" i="1"/>
  <c r="M10229" i="1" s="1"/>
  <c r="Q10229" i="1" s="1"/>
  <c r="L10229" i="1"/>
  <c r="K10229" i="1"/>
  <c r="P10228" i="1"/>
  <c r="O10228" i="1"/>
  <c r="N10228" i="1"/>
  <c r="M10228" i="1" s="1"/>
  <c r="Q10228" i="1" s="1"/>
  <c r="L10228" i="1"/>
  <c r="K10228" i="1"/>
  <c r="P10227" i="1"/>
  <c r="O10227" i="1"/>
  <c r="N10227" i="1"/>
  <c r="M10227" i="1"/>
  <c r="Q10227" i="1" s="1"/>
  <c r="L10227" i="1"/>
  <c r="K10227" i="1"/>
  <c r="P10226" i="1"/>
  <c r="O10226" i="1"/>
  <c r="N10226" i="1"/>
  <c r="M10226" i="1"/>
  <c r="Q10226" i="1" s="1"/>
  <c r="L10226" i="1"/>
  <c r="K10226" i="1"/>
  <c r="P10225" i="1"/>
  <c r="O10225" i="1"/>
  <c r="N10225" i="1"/>
  <c r="M10225" i="1" s="1"/>
  <c r="Q10225" i="1" s="1"/>
  <c r="L10225" i="1"/>
  <c r="K10225" i="1"/>
  <c r="P10224" i="1"/>
  <c r="O10224" i="1"/>
  <c r="N10224" i="1"/>
  <c r="M10224" i="1" s="1"/>
  <c r="Q10224" i="1" s="1"/>
  <c r="L10224" i="1"/>
  <c r="K10224" i="1"/>
  <c r="P10223" i="1"/>
  <c r="O10223" i="1"/>
  <c r="N10223" i="1"/>
  <c r="M10223" i="1"/>
  <c r="Q10223" i="1" s="1"/>
  <c r="L10223" i="1"/>
  <c r="K10223" i="1"/>
  <c r="P10222" i="1"/>
  <c r="O10222" i="1"/>
  <c r="N10222" i="1"/>
  <c r="M10222" i="1"/>
  <c r="Q10222" i="1" s="1"/>
  <c r="L10222" i="1"/>
  <c r="K10222" i="1"/>
  <c r="P10221" i="1"/>
  <c r="O10221" i="1"/>
  <c r="N10221" i="1"/>
  <c r="M10221" i="1" s="1"/>
  <c r="Q10221" i="1" s="1"/>
  <c r="L10221" i="1"/>
  <c r="K10221" i="1"/>
  <c r="P10220" i="1"/>
  <c r="O10220" i="1"/>
  <c r="N10220" i="1"/>
  <c r="M10220" i="1" s="1"/>
  <c r="Q10220" i="1" s="1"/>
  <c r="L10220" i="1"/>
  <c r="K10220" i="1"/>
  <c r="P10219" i="1"/>
  <c r="O10219" i="1"/>
  <c r="N10219" i="1"/>
  <c r="M10219" i="1"/>
  <c r="Q10219" i="1" s="1"/>
  <c r="L10219" i="1"/>
  <c r="K10219" i="1"/>
  <c r="P10218" i="1"/>
  <c r="O10218" i="1"/>
  <c r="N10218" i="1"/>
  <c r="M10218" i="1"/>
  <c r="Q10218" i="1" s="1"/>
  <c r="L10218" i="1"/>
  <c r="K10218" i="1"/>
  <c r="P10217" i="1"/>
  <c r="O10217" i="1"/>
  <c r="N10217" i="1"/>
  <c r="M10217" i="1" s="1"/>
  <c r="Q10217" i="1" s="1"/>
  <c r="L10217" i="1"/>
  <c r="K10217" i="1"/>
  <c r="P10216" i="1"/>
  <c r="O10216" i="1"/>
  <c r="N10216" i="1"/>
  <c r="M10216" i="1" s="1"/>
  <c r="Q10216" i="1" s="1"/>
  <c r="L10216" i="1"/>
  <c r="K10216" i="1"/>
  <c r="P10215" i="1"/>
  <c r="O10215" i="1"/>
  <c r="N10215" i="1"/>
  <c r="M10215" i="1"/>
  <c r="Q10215" i="1" s="1"/>
  <c r="L10215" i="1"/>
  <c r="K10215" i="1"/>
  <c r="P10214" i="1"/>
  <c r="O10214" i="1"/>
  <c r="N10214" i="1"/>
  <c r="M10214" i="1"/>
  <c r="Q10214" i="1" s="1"/>
  <c r="L10214" i="1"/>
  <c r="K10214" i="1"/>
  <c r="P10213" i="1"/>
  <c r="O10213" i="1"/>
  <c r="N10213" i="1"/>
  <c r="M10213" i="1" s="1"/>
  <c r="Q10213" i="1" s="1"/>
  <c r="L10213" i="1"/>
  <c r="K10213" i="1"/>
  <c r="P10212" i="1"/>
  <c r="O10212" i="1"/>
  <c r="N10212" i="1"/>
  <c r="M10212" i="1" s="1"/>
  <c r="Q10212" i="1" s="1"/>
  <c r="L10212" i="1"/>
  <c r="K10212" i="1"/>
  <c r="P10211" i="1"/>
  <c r="O10211" i="1"/>
  <c r="N10211" i="1"/>
  <c r="M10211" i="1"/>
  <c r="Q10211" i="1" s="1"/>
  <c r="L10211" i="1"/>
  <c r="K10211" i="1"/>
  <c r="P10210" i="1"/>
  <c r="O10210" i="1"/>
  <c r="N10210" i="1"/>
  <c r="M10210" i="1"/>
  <c r="Q10210" i="1" s="1"/>
  <c r="L10210" i="1"/>
  <c r="K10210" i="1"/>
  <c r="P10209" i="1"/>
  <c r="O10209" i="1"/>
  <c r="N10209" i="1"/>
  <c r="M10209" i="1" s="1"/>
  <c r="Q10209" i="1" s="1"/>
  <c r="L10209" i="1"/>
  <c r="K10209" i="1"/>
  <c r="P10208" i="1"/>
  <c r="O10208" i="1"/>
  <c r="N10208" i="1"/>
  <c r="M10208" i="1" s="1"/>
  <c r="Q10208" i="1" s="1"/>
  <c r="L10208" i="1"/>
  <c r="K10208" i="1"/>
  <c r="P10207" i="1"/>
  <c r="O10207" i="1"/>
  <c r="N10207" i="1"/>
  <c r="M10207" i="1"/>
  <c r="Q10207" i="1" s="1"/>
  <c r="L10207" i="1"/>
  <c r="K10207" i="1"/>
  <c r="P10206" i="1"/>
  <c r="O10206" i="1"/>
  <c r="N10206" i="1"/>
  <c r="M10206" i="1"/>
  <c r="Q10206" i="1" s="1"/>
  <c r="L10206" i="1"/>
  <c r="K10206" i="1"/>
  <c r="P10205" i="1"/>
  <c r="O10205" i="1"/>
  <c r="N10205" i="1"/>
  <c r="M10205" i="1" s="1"/>
  <c r="Q10205" i="1" s="1"/>
  <c r="L10205" i="1"/>
  <c r="K10205" i="1"/>
  <c r="P10204" i="1"/>
  <c r="O10204" i="1"/>
  <c r="N10204" i="1"/>
  <c r="M10204" i="1" s="1"/>
  <c r="Q10204" i="1" s="1"/>
  <c r="L10204" i="1"/>
  <c r="K10204" i="1"/>
  <c r="P10203" i="1"/>
  <c r="O10203" i="1"/>
  <c r="N10203" i="1"/>
  <c r="M10203" i="1"/>
  <c r="Q10203" i="1" s="1"/>
  <c r="L10203" i="1"/>
  <c r="K10203" i="1"/>
  <c r="P10202" i="1"/>
  <c r="O10202" i="1"/>
  <c r="N10202" i="1"/>
  <c r="M10202" i="1"/>
  <c r="Q10202" i="1" s="1"/>
  <c r="L10202" i="1"/>
  <c r="K10202" i="1"/>
  <c r="P10201" i="1"/>
  <c r="O10201" i="1"/>
  <c r="N10201" i="1"/>
  <c r="M10201" i="1" s="1"/>
  <c r="Q10201" i="1" s="1"/>
  <c r="L10201" i="1"/>
  <c r="K10201" i="1"/>
  <c r="P10200" i="1"/>
  <c r="O10200" i="1"/>
  <c r="N10200" i="1"/>
  <c r="M10200" i="1" s="1"/>
  <c r="Q10200" i="1" s="1"/>
  <c r="L10200" i="1"/>
  <c r="K10200" i="1"/>
  <c r="P10199" i="1"/>
  <c r="O10199" i="1"/>
  <c r="N10199" i="1"/>
  <c r="M10199" i="1"/>
  <c r="Q10199" i="1" s="1"/>
  <c r="L10199" i="1"/>
  <c r="K10199" i="1"/>
  <c r="P10198" i="1"/>
  <c r="O10198" i="1"/>
  <c r="N10198" i="1"/>
  <c r="M10198" i="1"/>
  <c r="Q10198" i="1" s="1"/>
  <c r="L10198" i="1"/>
  <c r="K10198" i="1"/>
  <c r="P10197" i="1"/>
  <c r="O10197" i="1"/>
  <c r="N10197" i="1"/>
  <c r="M10197" i="1" s="1"/>
  <c r="Q10197" i="1" s="1"/>
  <c r="L10197" i="1"/>
  <c r="K10197" i="1"/>
  <c r="P10196" i="1"/>
  <c r="O10196" i="1"/>
  <c r="N10196" i="1"/>
  <c r="M10196" i="1" s="1"/>
  <c r="Q10196" i="1" s="1"/>
  <c r="L10196" i="1"/>
  <c r="K10196" i="1"/>
  <c r="P10195" i="1"/>
  <c r="O10195" i="1"/>
  <c r="N10195" i="1"/>
  <c r="M10195" i="1"/>
  <c r="Q10195" i="1" s="1"/>
  <c r="L10195" i="1"/>
  <c r="K10195" i="1"/>
  <c r="P10194" i="1"/>
  <c r="O10194" i="1"/>
  <c r="N10194" i="1"/>
  <c r="M10194" i="1"/>
  <c r="Q10194" i="1" s="1"/>
  <c r="L10194" i="1"/>
  <c r="K10194" i="1"/>
  <c r="P10193" i="1"/>
  <c r="O10193" i="1"/>
  <c r="N10193" i="1"/>
  <c r="M10193" i="1" s="1"/>
  <c r="Q10193" i="1" s="1"/>
  <c r="L10193" i="1"/>
  <c r="K10193" i="1"/>
  <c r="P10192" i="1"/>
  <c r="O10192" i="1"/>
  <c r="N10192" i="1"/>
  <c r="M10192" i="1" s="1"/>
  <c r="Q10192" i="1" s="1"/>
  <c r="L10192" i="1"/>
  <c r="K10192" i="1"/>
  <c r="P10191" i="1"/>
  <c r="O10191" i="1"/>
  <c r="N10191" i="1"/>
  <c r="M10191" i="1"/>
  <c r="Q10191" i="1" s="1"/>
  <c r="L10191" i="1"/>
  <c r="K10191" i="1"/>
  <c r="P10190" i="1"/>
  <c r="O10190" i="1"/>
  <c r="N10190" i="1"/>
  <c r="M10190" i="1"/>
  <c r="Q10190" i="1" s="1"/>
  <c r="L10190" i="1"/>
  <c r="K10190" i="1"/>
  <c r="P10189" i="1"/>
  <c r="O10189" i="1"/>
  <c r="N10189" i="1"/>
  <c r="M10189" i="1" s="1"/>
  <c r="Q10189" i="1" s="1"/>
  <c r="L10189" i="1"/>
  <c r="K10189" i="1"/>
  <c r="P10188" i="1"/>
  <c r="O10188" i="1"/>
  <c r="N10188" i="1"/>
  <c r="M10188" i="1" s="1"/>
  <c r="Q10188" i="1" s="1"/>
  <c r="L10188" i="1"/>
  <c r="K10188" i="1"/>
  <c r="P10187" i="1"/>
  <c r="O10187" i="1"/>
  <c r="N10187" i="1"/>
  <c r="M10187" i="1"/>
  <c r="Q10187" i="1" s="1"/>
  <c r="L10187" i="1"/>
  <c r="K10187" i="1"/>
  <c r="P10186" i="1"/>
  <c r="O10186" i="1"/>
  <c r="N10186" i="1"/>
  <c r="M10186" i="1"/>
  <c r="Q10186" i="1" s="1"/>
  <c r="L10186" i="1"/>
  <c r="K10186" i="1"/>
  <c r="P10185" i="1"/>
  <c r="O10185" i="1"/>
  <c r="N10185" i="1"/>
  <c r="M10185" i="1" s="1"/>
  <c r="Q10185" i="1" s="1"/>
  <c r="L10185" i="1"/>
  <c r="K10185" i="1"/>
  <c r="P10184" i="1"/>
  <c r="O10184" i="1"/>
  <c r="N10184" i="1"/>
  <c r="M10184" i="1" s="1"/>
  <c r="Q10184" i="1" s="1"/>
  <c r="L10184" i="1"/>
  <c r="K10184" i="1"/>
  <c r="P10183" i="1"/>
  <c r="O10183" i="1"/>
  <c r="N10183" i="1"/>
  <c r="M10183" i="1"/>
  <c r="Q10183" i="1" s="1"/>
  <c r="L10183" i="1"/>
  <c r="K10183" i="1"/>
  <c r="P10182" i="1"/>
  <c r="O10182" i="1"/>
  <c r="N10182" i="1"/>
  <c r="M10182" i="1"/>
  <c r="Q10182" i="1" s="1"/>
  <c r="L10182" i="1"/>
  <c r="K10182" i="1"/>
  <c r="P10181" i="1"/>
  <c r="O10181" i="1"/>
  <c r="N10181" i="1"/>
  <c r="M10181" i="1" s="1"/>
  <c r="Q10181" i="1" s="1"/>
  <c r="L10181" i="1"/>
  <c r="K10181" i="1"/>
  <c r="P10180" i="1"/>
  <c r="O10180" i="1"/>
  <c r="N10180" i="1"/>
  <c r="M10180" i="1" s="1"/>
  <c r="Q10180" i="1" s="1"/>
  <c r="L10180" i="1"/>
  <c r="K10180" i="1"/>
  <c r="P10179" i="1"/>
  <c r="O10179" i="1"/>
  <c r="N10179" i="1"/>
  <c r="M10179" i="1"/>
  <c r="Q10179" i="1" s="1"/>
  <c r="L10179" i="1"/>
  <c r="K10179" i="1"/>
  <c r="P10178" i="1"/>
  <c r="O10178" i="1"/>
  <c r="N10178" i="1"/>
  <c r="M10178" i="1"/>
  <c r="Q10178" i="1" s="1"/>
  <c r="L10178" i="1"/>
  <c r="K10178" i="1"/>
  <c r="P10177" i="1"/>
  <c r="O10177" i="1"/>
  <c r="N10177" i="1"/>
  <c r="M10177" i="1" s="1"/>
  <c r="Q10177" i="1" s="1"/>
  <c r="L10177" i="1"/>
  <c r="K10177" i="1"/>
  <c r="P10176" i="1"/>
  <c r="O10176" i="1"/>
  <c r="N10176" i="1"/>
  <c r="M10176" i="1" s="1"/>
  <c r="Q10176" i="1" s="1"/>
  <c r="L10176" i="1"/>
  <c r="K10176" i="1"/>
  <c r="P10175" i="1"/>
  <c r="O10175" i="1"/>
  <c r="N10175" i="1"/>
  <c r="M10175" i="1"/>
  <c r="Q10175" i="1" s="1"/>
  <c r="L10175" i="1"/>
  <c r="K10175" i="1"/>
  <c r="P10174" i="1"/>
  <c r="O10174" i="1"/>
  <c r="N10174" i="1"/>
  <c r="M10174" i="1"/>
  <c r="Q10174" i="1" s="1"/>
  <c r="L10174" i="1"/>
  <c r="K10174" i="1"/>
  <c r="P10173" i="1"/>
  <c r="O10173" i="1"/>
  <c r="N10173" i="1"/>
  <c r="M10173" i="1" s="1"/>
  <c r="Q10173" i="1" s="1"/>
  <c r="L10173" i="1"/>
  <c r="K10173" i="1"/>
  <c r="P10172" i="1"/>
  <c r="O10172" i="1"/>
  <c r="N10172" i="1"/>
  <c r="M10172" i="1" s="1"/>
  <c r="Q10172" i="1" s="1"/>
  <c r="L10172" i="1"/>
  <c r="K10172" i="1"/>
  <c r="P10171" i="1"/>
  <c r="O10171" i="1"/>
  <c r="N10171" i="1"/>
  <c r="M10171" i="1"/>
  <c r="Q10171" i="1" s="1"/>
  <c r="L10171" i="1"/>
  <c r="K10171" i="1"/>
  <c r="P10170" i="1"/>
  <c r="O10170" i="1"/>
  <c r="N10170" i="1"/>
  <c r="M10170" i="1"/>
  <c r="Q10170" i="1" s="1"/>
  <c r="L10170" i="1"/>
  <c r="K10170" i="1"/>
  <c r="P10169" i="1"/>
  <c r="O10169" i="1"/>
  <c r="N10169" i="1"/>
  <c r="M10169" i="1" s="1"/>
  <c r="Q10169" i="1" s="1"/>
  <c r="L10169" i="1"/>
  <c r="K10169" i="1"/>
  <c r="P10168" i="1"/>
  <c r="O10168" i="1"/>
  <c r="N10168" i="1"/>
  <c r="M10168" i="1" s="1"/>
  <c r="Q10168" i="1" s="1"/>
  <c r="L10168" i="1"/>
  <c r="K10168" i="1"/>
  <c r="P10167" i="1"/>
  <c r="O10167" i="1"/>
  <c r="N10167" i="1"/>
  <c r="M10167" i="1"/>
  <c r="Q10167" i="1" s="1"/>
  <c r="L10167" i="1"/>
  <c r="K10167" i="1"/>
  <c r="P10166" i="1"/>
  <c r="O10166" i="1"/>
  <c r="N10166" i="1"/>
  <c r="M10166" i="1"/>
  <c r="Q10166" i="1" s="1"/>
  <c r="L10166" i="1"/>
  <c r="K10166" i="1"/>
  <c r="P10165" i="1"/>
  <c r="O10165" i="1"/>
  <c r="N10165" i="1"/>
  <c r="M10165" i="1" s="1"/>
  <c r="Q10165" i="1" s="1"/>
  <c r="L10165" i="1"/>
  <c r="K10165" i="1"/>
  <c r="P10164" i="1"/>
  <c r="O10164" i="1"/>
  <c r="N10164" i="1"/>
  <c r="M10164" i="1" s="1"/>
  <c r="Q10164" i="1" s="1"/>
  <c r="L10164" i="1"/>
  <c r="K10164" i="1"/>
  <c r="P10163" i="1"/>
  <c r="O10163" i="1"/>
  <c r="N10163" i="1"/>
  <c r="M10163" i="1"/>
  <c r="Q10163" i="1" s="1"/>
  <c r="L10163" i="1"/>
  <c r="K10163" i="1"/>
  <c r="P10162" i="1"/>
  <c r="O10162" i="1"/>
  <c r="N10162" i="1"/>
  <c r="M10162" i="1"/>
  <c r="Q10162" i="1" s="1"/>
  <c r="L10162" i="1"/>
  <c r="K10162" i="1"/>
  <c r="P10161" i="1"/>
  <c r="O10161" i="1"/>
  <c r="N10161" i="1"/>
  <c r="M10161" i="1" s="1"/>
  <c r="Q10161" i="1" s="1"/>
  <c r="L10161" i="1"/>
  <c r="K10161" i="1"/>
  <c r="P10160" i="1"/>
  <c r="O10160" i="1"/>
  <c r="N10160" i="1"/>
  <c r="M10160" i="1" s="1"/>
  <c r="Q10160" i="1" s="1"/>
  <c r="L10160" i="1"/>
  <c r="K10160" i="1"/>
  <c r="P10159" i="1"/>
  <c r="O10159" i="1"/>
  <c r="N10159" i="1"/>
  <c r="M10159" i="1"/>
  <c r="Q10159" i="1" s="1"/>
  <c r="L10159" i="1"/>
  <c r="K10159" i="1"/>
  <c r="P10158" i="1"/>
  <c r="O10158" i="1"/>
  <c r="N10158" i="1"/>
  <c r="M10158" i="1"/>
  <c r="Q10158" i="1" s="1"/>
  <c r="L10158" i="1"/>
  <c r="K10158" i="1"/>
  <c r="P10157" i="1"/>
  <c r="O10157" i="1"/>
  <c r="N10157" i="1"/>
  <c r="M10157" i="1" s="1"/>
  <c r="Q10157" i="1" s="1"/>
  <c r="L10157" i="1"/>
  <c r="K10157" i="1"/>
  <c r="P10156" i="1"/>
  <c r="O10156" i="1"/>
  <c r="N10156" i="1"/>
  <c r="M10156" i="1" s="1"/>
  <c r="Q10156" i="1" s="1"/>
  <c r="L10156" i="1"/>
  <c r="K10156" i="1"/>
  <c r="P10155" i="1"/>
  <c r="O10155" i="1"/>
  <c r="N10155" i="1"/>
  <c r="M10155" i="1"/>
  <c r="Q10155" i="1" s="1"/>
  <c r="L10155" i="1"/>
  <c r="K10155" i="1"/>
  <c r="P10154" i="1"/>
  <c r="O10154" i="1"/>
  <c r="N10154" i="1"/>
  <c r="M10154" i="1"/>
  <c r="Q10154" i="1" s="1"/>
  <c r="L10154" i="1"/>
  <c r="K10154" i="1"/>
  <c r="P10153" i="1"/>
  <c r="O10153" i="1"/>
  <c r="N10153" i="1"/>
  <c r="M10153" i="1" s="1"/>
  <c r="Q10153" i="1" s="1"/>
  <c r="L10153" i="1"/>
  <c r="K10153" i="1"/>
  <c r="P10152" i="1"/>
  <c r="O10152" i="1"/>
  <c r="N10152" i="1"/>
  <c r="M10152" i="1" s="1"/>
  <c r="Q10152" i="1" s="1"/>
  <c r="L10152" i="1"/>
  <c r="K10152" i="1"/>
  <c r="P10151" i="1"/>
  <c r="O10151" i="1"/>
  <c r="N10151" i="1"/>
  <c r="M10151" i="1"/>
  <c r="Q10151" i="1" s="1"/>
  <c r="L10151" i="1"/>
  <c r="K10151" i="1"/>
  <c r="P10150" i="1"/>
  <c r="O10150" i="1"/>
  <c r="N10150" i="1"/>
  <c r="M10150" i="1"/>
  <c r="Q10150" i="1" s="1"/>
  <c r="L10150" i="1"/>
  <c r="K10150" i="1"/>
  <c r="P10149" i="1"/>
  <c r="O10149" i="1"/>
  <c r="N10149" i="1"/>
  <c r="M10149" i="1" s="1"/>
  <c r="Q10149" i="1" s="1"/>
  <c r="L10149" i="1"/>
  <c r="K10149" i="1"/>
  <c r="P10148" i="1"/>
  <c r="O10148" i="1"/>
  <c r="N10148" i="1"/>
  <c r="M10148" i="1" s="1"/>
  <c r="Q10148" i="1" s="1"/>
  <c r="L10148" i="1"/>
  <c r="K10148" i="1"/>
  <c r="P10147" i="1"/>
  <c r="O10147" i="1"/>
  <c r="N10147" i="1"/>
  <c r="M10147" i="1"/>
  <c r="Q10147" i="1" s="1"/>
  <c r="L10147" i="1"/>
  <c r="K10147" i="1"/>
  <c r="P10146" i="1"/>
  <c r="O10146" i="1"/>
  <c r="N10146" i="1"/>
  <c r="M10146" i="1"/>
  <c r="Q10146" i="1" s="1"/>
  <c r="L10146" i="1"/>
  <c r="K10146" i="1"/>
  <c r="P10145" i="1"/>
  <c r="O10145" i="1"/>
  <c r="N10145" i="1"/>
  <c r="M10145" i="1" s="1"/>
  <c r="Q10145" i="1" s="1"/>
  <c r="L10145" i="1"/>
  <c r="K10145" i="1"/>
  <c r="P10144" i="1"/>
  <c r="O10144" i="1"/>
  <c r="N10144" i="1"/>
  <c r="M10144" i="1" s="1"/>
  <c r="Q10144" i="1" s="1"/>
  <c r="L10144" i="1"/>
  <c r="K10144" i="1"/>
  <c r="P10143" i="1"/>
  <c r="O10143" i="1"/>
  <c r="N10143" i="1"/>
  <c r="M10143" i="1"/>
  <c r="Q10143" i="1" s="1"/>
  <c r="L10143" i="1"/>
  <c r="K10143" i="1"/>
  <c r="P10142" i="1"/>
  <c r="O10142" i="1"/>
  <c r="N10142" i="1"/>
  <c r="M10142" i="1"/>
  <c r="Q10142" i="1" s="1"/>
  <c r="L10142" i="1"/>
  <c r="K10142" i="1"/>
  <c r="P10141" i="1"/>
  <c r="O10141" i="1"/>
  <c r="N10141" i="1"/>
  <c r="M10141" i="1" s="1"/>
  <c r="Q10141" i="1" s="1"/>
  <c r="L10141" i="1"/>
  <c r="K10141" i="1"/>
  <c r="P10140" i="1"/>
  <c r="O10140" i="1"/>
  <c r="N10140" i="1"/>
  <c r="M10140" i="1" s="1"/>
  <c r="Q10140" i="1" s="1"/>
  <c r="L10140" i="1"/>
  <c r="K10140" i="1"/>
  <c r="P10139" i="1"/>
  <c r="O10139" i="1"/>
  <c r="N10139" i="1"/>
  <c r="M10139" i="1"/>
  <c r="Q10139" i="1" s="1"/>
  <c r="L10139" i="1"/>
  <c r="K10139" i="1"/>
  <c r="P10138" i="1"/>
  <c r="O10138" i="1"/>
  <c r="N10138" i="1"/>
  <c r="M10138" i="1"/>
  <c r="Q10138" i="1" s="1"/>
  <c r="L10138" i="1"/>
  <c r="K10138" i="1"/>
  <c r="P10137" i="1"/>
  <c r="O10137" i="1"/>
  <c r="N10137" i="1"/>
  <c r="M10137" i="1" s="1"/>
  <c r="Q10137" i="1" s="1"/>
  <c r="L10137" i="1"/>
  <c r="K10137" i="1"/>
  <c r="P10136" i="1"/>
  <c r="O10136" i="1"/>
  <c r="N10136" i="1"/>
  <c r="M10136" i="1" s="1"/>
  <c r="Q10136" i="1" s="1"/>
  <c r="L10136" i="1"/>
  <c r="K10136" i="1"/>
  <c r="P10135" i="1"/>
  <c r="O10135" i="1"/>
  <c r="N10135" i="1"/>
  <c r="M10135" i="1"/>
  <c r="Q10135" i="1" s="1"/>
  <c r="L10135" i="1"/>
  <c r="K10135" i="1"/>
  <c r="P10134" i="1"/>
  <c r="O10134" i="1"/>
  <c r="N10134" i="1"/>
  <c r="M10134" i="1"/>
  <c r="Q10134" i="1" s="1"/>
  <c r="L10134" i="1"/>
  <c r="K10134" i="1"/>
  <c r="P10133" i="1"/>
  <c r="O10133" i="1"/>
  <c r="N10133" i="1"/>
  <c r="M10133" i="1" s="1"/>
  <c r="Q10133" i="1" s="1"/>
  <c r="L10133" i="1"/>
  <c r="K10133" i="1"/>
  <c r="P10132" i="1"/>
  <c r="O10132" i="1"/>
  <c r="N10132" i="1"/>
  <c r="M10132" i="1" s="1"/>
  <c r="Q10132" i="1" s="1"/>
  <c r="L10132" i="1"/>
  <c r="K10132" i="1"/>
  <c r="P10131" i="1"/>
  <c r="O10131" i="1"/>
  <c r="N10131" i="1"/>
  <c r="M10131" i="1"/>
  <c r="Q10131" i="1" s="1"/>
  <c r="L10131" i="1"/>
  <c r="K10131" i="1"/>
  <c r="P10130" i="1"/>
  <c r="O10130" i="1"/>
  <c r="N10130" i="1"/>
  <c r="M10130" i="1"/>
  <c r="Q10130" i="1" s="1"/>
  <c r="L10130" i="1"/>
  <c r="K10130" i="1"/>
  <c r="P10129" i="1"/>
  <c r="O10129" i="1"/>
  <c r="N10129" i="1"/>
  <c r="M10129" i="1" s="1"/>
  <c r="Q10129" i="1" s="1"/>
  <c r="L10129" i="1"/>
  <c r="K10129" i="1"/>
  <c r="P10128" i="1"/>
  <c r="O10128" i="1"/>
  <c r="N10128" i="1"/>
  <c r="M10128" i="1" s="1"/>
  <c r="Q10128" i="1" s="1"/>
  <c r="L10128" i="1"/>
  <c r="K10128" i="1"/>
  <c r="P10127" i="1"/>
  <c r="O10127" i="1"/>
  <c r="N10127" i="1"/>
  <c r="M10127" i="1"/>
  <c r="Q10127" i="1" s="1"/>
  <c r="L10127" i="1"/>
  <c r="K10127" i="1"/>
  <c r="P10126" i="1"/>
  <c r="O10126" i="1"/>
  <c r="N10126" i="1"/>
  <c r="M10126" i="1"/>
  <c r="Q10126" i="1" s="1"/>
  <c r="L10126" i="1"/>
  <c r="K10126" i="1"/>
  <c r="P10125" i="1"/>
  <c r="O10125" i="1"/>
  <c r="N10125" i="1"/>
  <c r="M10125" i="1" s="1"/>
  <c r="Q10125" i="1" s="1"/>
  <c r="L10125" i="1"/>
  <c r="K10125" i="1"/>
  <c r="P10124" i="1"/>
  <c r="O10124" i="1"/>
  <c r="N10124" i="1"/>
  <c r="M10124" i="1" s="1"/>
  <c r="Q10124" i="1" s="1"/>
  <c r="L10124" i="1"/>
  <c r="K10124" i="1"/>
  <c r="P10123" i="1"/>
  <c r="O10123" i="1"/>
  <c r="N10123" i="1"/>
  <c r="M10123" i="1"/>
  <c r="Q10123" i="1" s="1"/>
  <c r="L10123" i="1"/>
  <c r="K10123" i="1"/>
  <c r="P10122" i="1"/>
  <c r="O10122" i="1"/>
  <c r="N10122" i="1"/>
  <c r="M10122" i="1"/>
  <c r="Q10122" i="1" s="1"/>
  <c r="L10122" i="1"/>
  <c r="K10122" i="1"/>
  <c r="P10121" i="1"/>
  <c r="O10121" i="1"/>
  <c r="N10121" i="1"/>
  <c r="M10121" i="1" s="1"/>
  <c r="Q10121" i="1" s="1"/>
  <c r="L10121" i="1"/>
  <c r="K10121" i="1"/>
  <c r="P10120" i="1"/>
  <c r="O10120" i="1"/>
  <c r="N10120" i="1"/>
  <c r="M10120" i="1" s="1"/>
  <c r="Q10120" i="1" s="1"/>
  <c r="L10120" i="1"/>
  <c r="K10120" i="1"/>
  <c r="P10119" i="1"/>
  <c r="O10119" i="1"/>
  <c r="N10119" i="1"/>
  <c r="M10119" i="1"/>
  <c r="Q10119" i="1" s="1"/>
  <c r="L10119" i="1"/>
  <c r="K10119" i="1"/>
  <c r="P10118" i="1"/>
  <c r="O10118" i="1"/>
  <c r="N10118" i="1"/>
  <c r="M10118" i="1"/>
  <c r="Q10118" i="1" s="1"/>
  <c r="L10118" i="1"/>
  <c r="K10118" i="1"/>
  <c r="P10117" i="1"/>
  <c r="O10117" i="1"/>
  <c r="N10117" i="1"/>
  <c r="M10117" i="1" s="1"/>
  <c r="Q10117" i="1" s="1"/>
  <c r="L10117" i="1"/>
  <c r="K10117" i="1"/>
  <c r="P10116" i="1"/>
  <c r="O10116" i="1"/>
  <c r="N10116" i="1"/>
  <c r="M10116" i="1" s="1"/>
  <c r="Q10116" i="1" s="1"/>
  <c r="L10116" i="1"/>
  <c r="K10116" i="1"/>
  <c r="P10115" i="1"/>
  <c r="O10115" i="1"/>
  <c r="N10115" i="1"/>
  <c r="M10115" i="1"/>
  <c r="Q10115" i="1" s="1"/>
  <c r="L10115" i="1"/>
  <c r="K10115" i="1"/>
  <c r="P10114" i="1"/>
  <c r="O10114" i="1"/>
  <c r="N10114" i="1"/>
  <c r="M10114" i="1"/>
  <c r="Q10114" i="1" s="1"/>
  <c r="L10114" i="1"/>
  <c r="K10114" i="1"/>
  <c r="P10113" i="1"/>
  <c r="O10113" i="1"/>
  <c r="N10113" i="1"/>
  <c r="M10113" i="1" s="1"/>
  <c r="Q10113" i="1" s="1"/>
  <c r="L10113" i="1"/>
  <c r="K10113" i="1"/>
  <c r="P10112" i="1"/>
  <c r="O10112" i="1"/>
  <c r="N10112" i="1"/>
  <c r="M10112" i="1" s="1"/>
  <c r="Q10112" i="1" s="1"/>
  <c r="L10112" i="1"/>
  <c r="K10112" i="1"/>
  <c r="P10111" i="1"/>
  <c r="O10111" i="1"/>
  <c r="N10111" i="1"/>
  <c r="M10111" i="1"/>
  <c r="Q10111" i="1" s="1"/>
  <c r="L10111" i="1"/>
  <c r="K10111" i="1"/>
  <c r="P10110" i="1"/>
  <c r="O10110" i="1"/>
  <c r="N10110" i="1"/>
  <c r="M10110" i="1"/>
  <c r="Q10110" i="1" s="1"/>
  <c r="L10110" i="1"/>
  <c r="K10110" i="1"/>
  <c r="P10109" i="1"/>
  <c r="O10109" i="1"/>
  <c r="N10109" i="1"/>
  <c r="M10109" i="1" s="1"/>
  <c r="Q10109" i="1" s="1"/>
  <c r="L10109" i="1"/>
  <c r="K10109" i="1"/>
  <c r="P10108" i="1"/>
  <c r="O10108" i="1"/>
  <c r="N10108" i="1"/>
  <c r="M10108" i="1" s="1"/>
  <c r="Q10108" i="1" s="1"/>
  <c r="L10108" i="1"/>
  <c r="K10108" i="1"/>
  <c r="P10107" i="1"/>
  <c r="O10107" i="1"/>
  <c r="N10107" i="1"/>
  <c r="M10107" i="1"/>
  <c r="Q10107" i="1" s="1"/>
  <c r="L10107" i="1"/>
  <c r="K10107" i="1"/>
  <c r="P10106" i="1"/>
  <c r="O10106" i="1"/>
  <c r="N10106" i="1"/>
  <c r="M10106" i="1"/>
  <c r="Q10106" i="1" s="1"/>
  <c r="L10106" i="1"/>
  <c r="K10106" i="1"/>
  <c r="P10105" i="1"/>
  <c r="O10105" i="1"/>
  <c r="N10105" i="1"/>
  <c r="M10105" i="1" s="1"/>
  <c r="Q10105" i="1" s="1"/>
  <c r="L10105" i="1"/>
  <c r="K10105" i="1"/>
  <c r="P10104" i="1"/>
  <c r="O10104" i="1"/>
  <c r="N10104" i="1"/>
  <c r="M10104" i="1" s="1"/>
  <c r="Q10104" i="1" s="1"/>
  <c r="L10104" i="1"/>
  <c r="K10104" i="1"/>
  <c r="P10103" i="1"/>
  <c r="O10103" i="1"/>
  <c r="N10103" i="1"/>
  <c r="M10103" i="1"/>
  <c r="Q10103" i="1" s="1"/>
  <c r="L10103" i="1"/>
  <c r="K10103" i="1"/>
  <c r="P10102" i="1"/>
  <c r="O10102" i="1"/>
  <c r="N10102" i="1"/>
  <c r="M10102" i="1"/>
  <c r="Q10102" i="1" s="1"/>
  <c r="L10102" i="1"/>
  <c r="K10102" i="1"/>
  <c r="P10101" i="1"/>
  <c r="O10101" i="1"/>
  <c r="N10101" i="1"/>
  <c r="M10101" i="1" s="1"/>
  <c r="Q10101" i="1" s="1"/>
  <c r="L10101" i="1"/>
  <c r="K10101" i="1"/>
  <c r="P10100" i="1"/>
  <c r="O10100" i="1"/>
  <c r="N10100" i="1"/>
  <c r="M10100" i="1" s="1"/>
  <c r="Q10100" i="1" s="1"/>
  <c r="L10100" i="1"/>
  <c r="K10100" i="1"/>
  <c r="P10099" i="1"/>
  <c r="O10099" i="1"/>
  <c r="N10099" i="1"/>
  <c r="M10099" i="1"/>
  <c r="Q10099" i="1" s="1"/>
  <c r="L10099" i="1"/>
  <c r="K10099" i="1"/>
  <c r="P10098" i="1"/>
  <c r="O10098" i="1"/>
  <c r="N10098" i="1"/>
  <c r="M10098" i="1"/>
  <c r="Q10098" i="1" s="1"/>
  <c r="L10098" i="1"/>
  <c r="K10098" i="1"/>
  <c r="P10097" i="1"/>
  <c r="O10097" i="1"/>
  <c r="N10097" i="1"/>
  <c r="M10097" i="1" s="1"/>
  <c r="Q10097" i="1" s="1"/>
  <c r="L10097" i="1"/>
  <c r="K10097" i="1"/>
  <c r="P10096" i="1"/>
  <c r="O10096" i="1"/>
  <c r="N10096" i="1"/>
  <c r="M10096" i="1" s="1"/>
  <c r="Q10096" i="1" s="1"/>
  <c r="L10096" i="1"/>
  <c r="K10096" i="1"/>
  <c r="P10095" i="1"/>
  <c r="O10095" i="1"/>
  <c r="N10095" i="1"/>
  <c r="M10095" i="1"/>
  <c r="Q10095" i="1" s="1"/>
  <c r="L10095" i="1"/>
  <c r="K10095" i="1"/>
  <c r="P10094" i="1"/>
  <c r="O10094" i="1"/>
  <c r="N10094" i="1"/>
  <c r="M10094" i="1"/>
  <c r="Q10094" i="1" s="1"/>
  <c r="L10094" i="1"/>
  <c r="K10094" i="1"/>
  <c r="P10093" i="1"/>
  <c r="O10093" i="1"/>
  <c r="N10093" i="1"/>
  <c r="M10093" i="1" s="1"/>
  <c r="Q10093" i="1" s="1"/>
  <c r="L10093" i="1"/>
  <c r="K10093" i="1"/>
  <c r="P10092" i="1"/>
  <c r="O10092" i="1"/>
  <c r="N10092" i="1"/>
  <c r="M10092" i="1" s="1"/>
  <c r="Q10092" i="1" s="1"/>
  <c r="L10092" i="1"/>
  <c r="K10092" i="1"/>
  <c r="P10091" i="1"/>
  <c r="O10091" i="1"/>
  <c r="N10091" i="1"/>
  <c r="M10091" i="1"/>
  <c r="Q10091" i="1" s="1"/>
  <c r="L10091" i="1"/>
  <c r="K10091" i="1"/>
  <c r="P10090" i="1"/>
  <c r="O10090" i="1"/>
  <c r="N10090" i="1"/>
  <c r="M10090" i="1"/>
  <c r="Q10090" i="1" s="1"/>
  <c r="L10090" i="1"/>
  <c r="K10090" i="1"/>
  <c r="P10089" i="1"/>
  <c r="O10089" i="1"/>
  <c r="N10089" i="1"/>
  <c r="M10089" i="1" s="1"/>
  <c r="Q10089" i="1" s="1"/>
  <c r="L10089" i="1"/>
  <c r="K10089" i="1"/>
  <c r="P10088" i="1"/>
  <c r="O10088" i="1"/>
  <c r="N10088" i="1"/>
  <c r="M10088" i="1" s="1"/>
  <c r="Q10088" i="1" s="1"/>
  <c r="L10088" i="1"/>
  <c r="K10088" i="1"/>
  <c r="P10087" i="1"/>
  <c r="O10087" i="1"/>
  <c r="N10087" i="1"/>
  <c r="M10087" i="1"/>
  <c r="Q10087" i="1" s="1"/>
  <c r="L10087" i="1"/>
  <c r="K10087" i="1"/>
  <c r="P10086" i="1"/>
  <c r="O10086" i="1"/>
  <c r="N10086" i="1"/>
  <c r="M10086" i="1"/>
  <c r="Q10086" i="1" s="1"/>
  <c r="L10086" i="1"/>
  <c r="K10086" i="1"/>
  <c r="P10085" i="1"/>
  <c r="O10085" i="1"/>
  <c r="N10085" i="1"/>
  <c r="M10085" i="1" s="1"/>
  <c r="Q10085" i="1" s="1"/>
  <c r="L10085" i="1"/>
  <c r="K10085" i="1"/>
  <c r="P10084" i="1"/>
  <c r="O10084" i="1"/>
  <c r="N10084" i="1"/>
  <c r="M10084" i="1" s="1"/>
  <c r="Q10084" i="1" s="1"/>
  <c r="L10084" i="1"/>
  <c r="K10084" i="1"/>
  <c r="P10083" i="1"/>
  <c r="O10083" i="1"/>
  <c r="N10083" i="1"/>
  <c r="M10083" i="1"/>
  <c r="Q10083" i="1" s="1"/>
  <c r="L10083" i="1"/>
  <c r="K10083" i="1"/>
  <c r="P10082" i="1"/>
  <c r="O10082" i="1"/>
  <c r="N10082" i="1"/>
  <c r="M10082" i="1"/>
  <c r="Q10082" i="1" s="1"/>
  <c r="L10082" i="1"/>
  <c r="K10082" i="1"/>
  <c r="P10081" i="1"/>
  <c r="O10081" i="1"/>
  <c r="N10081" i="1"/>
  <c r="M10081" i="1" s="1"/>
  <c r="Q10081" i="1" s="1"/>
  <c r="L10081" i="1"/>
  <c r="K10081" i="1"/>
  <c r="P10080" i="1"/>
  <c r="O10080" i="1"/>
  <c r="N10080" i="1"/>
  <c r="M10080" i="1" s="1"/>
  <c r="Q10080" i="1" s="1"/>
  <c r="L10080" i="1"/>
  <c r="K10080" i="1"/>
  <c r="P10079" i="1"/>
  <c r="O10079" i="1"/>
  <c r="N10079" i="1"/>
  <c r="M10079" i="1"/>
  <c r="Q10079" i="1" s="1"/>
  <c r="L10079" i="1"/>
  <c r="K10079" i="1"/>
  <c r="P10078" i="1"/>
  <c r="O10078" i="1"/>
  <c r="N10078" i="1"/>
  <c r="M10078" i="1"/>
  <c r="Q10078" i="1" s="1"/>
  <c r="L10078" i="1"/>
  <c r="K10078" i="1"/>
  <c r="P10077" i="1"/>
  <c r="O10077" i="1"/>
  <c r="N10077" i="1"/>
  <c r="M10077" i="1" s="1"/>
  <c r="Q10077" i="1" s="1"/>
  <c r="L10077" i="1"/>
  <c r="K10077" i="1"/>
  <c r="P10076" i="1"/>
  <c r="O10076" i="1"/>
  <c r="N10076" i="1"/>
  <c r="M10076" i="1" s="1"/>
  <c r="Q10076" i="1" s="1"/>
  <c r="L10076" i="1"/>
  <c r="K10076" i="1"/>
  <c r="P10075" i="1"/>
  <c r="O10075" i="1"/>
  <c r="N10075" i="1"/>
  <c r="M10075" i="1"/>
  <c r="Q10075" i="1" s="1"/>
  <c r="L10075" i="1"/>
  <c r="K10075" i="1"/>
  <c r="P10074" i="1"/>
  <c r="O10074" i="1"/>
  <c r="N10074" i="1"/>
  <c r="M10074" i="1"/>
  <c r="Q10074" i="1" s="1"/>
  <c r="L10074" i="1"/>
  <c r="K10074" i="1"/>
  <c r="P10073" i="1"/>
  <c r="O10073" i="1"/>
  <c r="N10073" i="1"/>
  <c r="M10073" i="1" s="1"/>
  <c r="Q10073" i="1" s="1"/>
  <c r="L10073" i="1"/>
  <c r="K10073" i="1"/>
  <c r="P10072" i="1"/>
  <c r="O10072" i="1"/>
  <c r="N10072" i="1"/>
  <c r="M10072" i="1" s="1"/>
  <c r="Q10072" i="1" s="1"/>
  <c r="L10072" i="1"/>
  <c r="K10072" i="1"/>
  <c r="P10071" i="1"/>
  <c r="O10071" i="1"/>
  <c r="N10071" i="1"/>
  <c r="M10071" i="1"/>
  <c r="Q10071" i="1" s="1"/>
  <c r="L10071" i="1"/>
  <c r="K10071" i="1"/>
  <c r="P10070" i="1"/>
  <c r="O10070" i="1"/>
  <c r="N10070" i="1"/>
  <c r="M10070" i="1"/>
  <c r="Q10070" i="1" s="1"/>
  <c r="L10070" i="1"/>
  <c r="K10070" i="1"/>
  <c r="P10069" i="1"/>
  <c r="O10069" i="1"/>
  <c r="N10069" i="1"/>
  <c r="M10069" i="1" s="1"/>
  <c r="Q10069" i="1" s="1"/>
  <c r="L10069" i="1"/>
  <c r="K10069" i="1"/>
  <c r="P10068" i="1"/>
  <c r="O10068" i="1"/>
  <c r="N10068" i="1"/>
  <c r="M10068" i="1" s="1"/>
  <c r="Q10068" i="1" s="1"/>
  <c r="L10068" i="1"/>
  <c r="K10068" i="1"/>
  <c r="P10067" i="1"/>
  <c r="O10067" i="1"/>
  <c r="N10067" i="1"/>
  <c r="M10067" i="1"/>
  <c r="Q10067" i="1" s="1"/>
  <c r="L10067" i="1"/>
  <c r="K10067" i="1"/>
  <c r="P10066" i="1"/>
  <c r="O10066" i="1"/>
  <c r="N10066" i="1"/>
  <c r="M10066" i="1"/>
  <c r="Q10066" i="1" s="1"/>
  <c r="L10066" i="1"/>
  <c r="K10066" i="1"/>
  <c r="P10065" i="1"/>
  <c r="O10065" i="1"/>
  <c r="N10065" i="1"/>
  <c r="M10065" i="1" s="1"/>
  <c r="Q10065" i="1" s="1"/>
  <c r="L10065" i="1"/>
  <c r="K10065" i="1"/>
  <c r="P10064" i="1"/>
  <c r="O10064" i="1"/>
  <c r="N10064" i="1"/>
  <c r="M10064" i="1" s="1"/>
  <c r="Q10064" i="1" s="1"/>
  <c r="L10064" i="1"/>
  <c r="K10064" i="1"/>
  <c r="P10063" i="1"/>
  <c r="O10063" i="1"/>
  <c r="N10063" i="1"/>
  <c r="M10063" i="1"/>
  <c r="Q10063" i="1" s="1"/>
  <c r="L10063" i="1"/>
  <c r="K10063" i="1"/>
  <c r="P10062" i="1"/>
  <c r="O10062" i="1"/>
  <c r="N10062" i="1"/>
  <c r="M10062" i="1"/>
  <c r="Q10062" i="1" s="1"/>
  <c r="L10062" i="1"/>
  <c r="K10062" i="1"/>
  <c r="P10061" i="1"/>
  <c r="O10061" i="1"/>
  <c r="N10061" i="1"/>
  <c r="M10061" i="1" s="1"/>
  <c r="Q10061" i="1" s="1"/>
  <c r="L10061" i="1"/>
  <c r="K10061" i="1"/>
  <c r="P10060" i="1"/>
  <c r="O10060" i="1"/>
  <c r="N10060" i="1"/>
  <c r="M10060" i="1" s="1"/>
  <c r="Q10060" i="1" s="1"/>
  <c r="L10060" i="1"/>
  <c r="K10060" i="1"/>
  <c r="P10059" i="1"/>
  <c r="O10059" i="1"/>
  <c r="N10059" i="1"/>
  <c r="M10059" i="1"/>
  <c r="Q10059" i="1" s="1"/>
  <c r="L10059" i="1"/>
  <c r="K10059" i="1"/>
  <c r="P10058" i="1"/>
  <c r="O10058" i="1"/>
  <c r="N10058" i="1"/>
  <c r="M10058" i="1"/>
  <c r="Q10058" i="1" s="1"/>
  <c r="L10058" i="1"/>
  <c r="K10058" i="1"/>
  <c r="P10057" i="1"/>
  <c r="O10057" i="1"/>
  <c r="N10057" i="1"/>
  <c r="M10057" i="1" s="1"/>
  <c r="Q10057" i="1" s="1"/>
  <c r="L10057" i="1"/>
  <c r="K10057" i="1"/>
  <c r="P10056" i="1"/>
  <c r="O10056" i="1"/>
  <c r="N10056" i="1"/>
  <c r="M10056" i="1" s="1"/>
  <c r="Q10056" i="1" s="1"/>
  <c r="L10056" i="1"/>
  <c r="K10056" i="1"/>
  <c r="P10055" i="1"/>
  <c r="O10055" i="1"/>
  <c r="N10055" i="1"/>
  <c r="M10055" i="1"/>
  <c r="Q10055" i="1" s="1"/>
  <c r="L10055" i="1"/>
  <c r="K10055" i="1"/>
  <c r="P10054" i="1"/>
  <c r="O10054" i="1"/>
  <c r="N10054" i="1"/>
  <c r="M10054" i="1"/>
  <c r="Q10054" i="1" s="1"/>
  <c r="L10054" i="1"/>
  <c r="K10054" i="1"/>
  <c r="P10053" i="1"/>
  <c r="O10053" i="1"/>
  <c r="N10053" i="1"/>
  <c r="M10053" i="1" s="1"/>
  <c r="Q10053" i="1" s="1"/>
  <c r="L10053" i="1"/>
  <c r="K10053" i="1"/>
  <c r="P10052" i="1"/>
  <c r="O10052" i="1"/>
  <c r="N10052" i="1"/>
  <c r="M10052" i="1" s="1"/>
  <c r="Q10052" i="1" s="1"/>
  <c r="L10052" i="1"/>
  <c r="K10052" i="1"/>
  <c r="P10051" i="1"/>
  <c r="O10051" i="1"/>
  <c r="N10051" i="1"/>
  <c r="M10051" i="1"/>
  <c r="Q10051" i="1" s="1"/>
  <c r="L10051" i="1"/>
  <c r="K10051" i="1"/>
  <c r="P10050" i="1"/>
  <c r="O10050" i="1"/>
  <c r="N10050" i="1"/>
  <c r="M10050" i="1"/>
  <c r="Q10050" i="1" s="1"/>
  <c r="L10050" i="1"/>
  <c r="K10050" i="1"/>
  <c r="P10049" i="1"/>
  <c r="O10049" i="1"/>
  <c r="N10049" i="1"/>
  <c r="M10049" i="1" s="1"/>
  <c r="Q10049" i="1" s="1"/>
  <c r="L10049" i="1"/>
  <c r="K10049" i="1"/>
  <c r="P10048" i="1"/>
  <c r="O10048" i="1"/>
  <c r="N10048" i="1"/>
  <c r="M10048" i="1" s="1"/>
  <c r="Q10048" i="1" s="1"/>
  <c r="L10048" i="1"/>
  <c r="K10048" i="1"/>
  <c r="P10047" i="1"/>
  <c r="O10047" i="1"/>
  <c r="N10047" i="1"/>
  <c r="M10047" i="1"/>
  <c r="Q10047" i="1" s="1"/>
  <c r="L10047" i="1"/>
  <c r="K10047" i="1"/>
  <c r="P10046" i="1"/>
  <c r="O10046" i="1"/>
  <c r="N10046" i="1"/>
  <c r="M10046" i="1"/>
  <c r="Q10046" i="1" s="1"/>
  <c r="L10046" i="1"/>
  <c r="K10046" i="1"/>
  <c r="P10045" i="1"/>
  <c r="O10045" i="1"/>
  <c r="N10045" i="1"/>
  <c r="M10045" i="1" s="1"/>
  <c r="Q10045" i="1" s="1"/>
  <c r="L10045" i="1"/>
  <c r="K10045" i="1"/>
  <c r="P10044" i="1"/>
  <c r="O10044" i="1"/>
  <c r="N10044" i="1"/>
  <c r="M10044" i="1" s="1"/>
  <c r="Q10044" i="1" s="1"/>
  <c r="L10044" i="1"/>
  <c r="K10044" i="1"/>
  <c r="P10043" i="1"/>
  <c r="O10043" i="1"/>
  <c r="N10043" i="1"/>
  <c r="M10043" i="1"/>
  <c r="Q10043" i="1" s="1"/>
  <c r="L10043" i="1"/>
  <c r="K10043" i="1"/>
  <c r="P10042" i="1"/>
  <c r="O10042" i="1"/>
  <c r="N10042" i="1"/>
  <c r="M10042" i="1"/>
  <c r="Q10042" i="1" s="1"/>
  <c r="L10042" i="1"/>
  <c r="K10042" i="1"/>
  <c r="P10041" i="1"/>
  <c r="O10041" i="1"/>
  <c r="N10041" i="1"/>
  <c r="M10041" i="1" s="1"/>
  <c r="Q10041" i="1" s="1"/>
  <c r="L10041" i="1"/>
  <c r="K10041" i="1"/>
  <c r="P10040" i="1"/>
  <c r="O10040" i="1"/>
  <c r="N10040" i="1"/>
  <c r="M10040" i="1" s="1"/>
  <c r="Q10040" i="1" s="1"/>
  <c r="L10040" i="1"/>
  <c r="K10040" i="1"/>
  <c r="P10039" i="1"/>
  <c r="O10039" i="1"/>
  <c r="N10039" i="1"/>
  <c r="M10039" i="1"/>
  <c r="Q10039" i="1" s="1"/>
  <c r="L10039" i="1"/>
  <c r="K10039" i="1"/>
  <c r="P10038" i="1"/>
  <c r="O10038" i="1"/>
  <c r="N10038" i="1"/>
  <c r="M10038" i="1"/>
  <c r="Q10038" i="1" s="1"/>
  <c r="L10038" i="1"/>
  <c r="K10038" i="1"/>
  <c r="P10037" i="1"/>
  <c r="O10037" i="1"/>
  <c r="N10037" i="1"/>
  <c r="M10037" i="1" s="1"/>
  <c r="Q10037" i="1" s="1"/>
  <c r="L10037" i="1"/>
  <c r="K10037" i="1"/>
  <c r="P10036" i="1"/>
  <c r="O10036" i="1"/>
  <c r="N10036" i="1"/>
  <c r="M10036" i="1" s="1"/>
  <c r="Q10036" i="1" s="1"/>
  <c r="L10036" i="1"/>
  <c r="K10036" i="1"/>
  <c r="P10035" i="1"/>
  <c r="O10035" i="1"/>
  <c r="N10035" i="1"/>
  <c r="M10035" i="1"/>
  <c r="Q10035" i="1" s="1"/>
  <c r="L10035" i="1"/>
  <c r="K10035" i="1"/>
  <c r="P10034" i="1"/>
  <c r="O10034" i="1"/>
  <c r="N10034" i="1"/>
  <c r="M10034" i="1"/>
  <c r="Q10034" i="1" s="1"/>
  <c r="L10034" i="1"/>
  <c r="K10034" i="1"/>
  <c r="P10033" i="1"/>
  <c r="O10033" i="1"/>
  <c r="N10033" i="1"/>
  <c r="M10033" i="1" s="1"/>
  <c r="Q10033" i="1" s="1"/>
  <c r="L10033" i="1"/>
  <c r="K10033" i="1"/>
  <c r="P10032" i="1"/>
  <c r="O10032" i="1"/>
  <c r="N10032" i="1"/>
  <c r="M10032" i="1" s="1"/>
  <c r="Q10032" i="1" s="1"/>
  <c r="L10032" i="1"/>
  <c r="K10032" i="1"/>
  <c r="P10031" i="1"/>
  <c r="O10031" i="1"/>
  <c r="N10031" i="1"/>
  <c r="M10031" i="1"/>
  <c r="Q10031" i="1" s="1"/>
  <c r="L10031" i="1"/>
  <c r="K10031" i="1"/>
  <c r="P10030" i="1"/>
  <c r="O10030" i="1"/>
  <c r="N10030" i="1"/>
  <c r="M10030" i="1"/>
  <c r="Q10030" i="1" s="1"/>
  <c r="L10030" i="1"/>
  <c r="K10030" i="1"/>
  <c r="P10029" i="1"/>
  <c r="O10029" i="1"/>
  <c r="N10029" i="1"/>
  <c r="M10029" i="1" s="1"/>
  <c r="Q10029" i="1" s="1"/>
  <c r="L10029" i="1"/>
  <c r="K10029" i="1"/>
  <c r="P10028" i="1"/>
  <c r="O10028" i="1"/>
  <c r="N10028" i="1"/>
  <c r="M10028" i="1" s="1"/>
  <c r="Q10028" i="1" s="1"/>
  <c r="L10028" i="1"/>
  <c r="K10028" i="1"/>
  <c r="P10027" i="1"/>
  <c r="O10027" i="1"/>
  <c r="N10027" i="1"/>
  <c r="M10027" i="1"/>
  <c r="Q10027" i="1" s="1"/>
  <c r="L10027" i="1"/>
  <c r="K10027" i="1"/>
  <c r="P10026" i="1"/>
  <c r="O10026" i="1"/>
  <c r="N10026" i="1"/>
  <c r="M10026" i="1"/>
  <c r="Q10026" i="1" s="1"/>
  <c r="L10026" i="1"/>
  <c r="K10026" i="1"/>
  <c r="P10025" i="1"/>
  <c r="O10025" i="1"/>
  <c r="N10025" i="1"/>
  <c r="M10025" i="1" s="1"/>
  <c r="Q10025" i="1" s="1"/>
  <c r="L10025" i="1"/>
  <c r="K10025" i="1"/>
  <c r="P10024" i="1"/>
  <c r="O10024" i="1"/>
  <c r="N10024" i="1"/>
  <c r="M10024" i="1" s="1"/>
  <c r="Q10024" i="1" s="1"/>
  <c r="L10024" i="1"/>
  <c r="K10024" i="1"/>
  <c r="P10023" i="1"/>
  <c r="O10023" i="1"/>
  <c r="N10023" i="1"/>
  <c r="M10023" i="1"/>
  <c r="Q10023" i="1" s="1"/>
  <c r="L10023" i="1"/>
  <c r="K10023" i="1"/>
  <c r="P10022" i="1"/>
  <c r="O10022" i="1"/>
  <c r="N10022" i="1"/>
  <c r="M10022" i="1"/>
  <c r="Q10022" i="1" s="1"/>
  <c r="L10022" i="1"/>
  <c r="K10022" i="1"/>
  <c r="P10021" i="1"/>
  <c r="O10021" i="1"/>
  <c r="N10021" i="1"/>
  <c r="M10021" i="1" s="1"/>
  <c r="Q10021" i="1" s="1"/>
  <c r="L10021" i="1"/>
  <c r="K10021" i="1"/>
  <c r="P10020" i="1"/>
  <c r="O10020" i="1"/>
  <c r="N10020" i="1"/>
  <c r="M10020" i="1" s="1"/>
  <c r="Q10020" i="1" s="1"/>
  <c r="L10020" i="1"/>
  <c r="K10020" i="1"/>
  <c r="P10019" i="1"/>
  <c r="O10019" i="1"/>
  <c r="N10019" i="1"/>
  <c r="M10019" i="1"/>
  <c r="Q10019" i="1" s="1"/>
  <c r="L10019" i="1"/>
  <c r="K10019" i="1"/>
  <c r="P10018" i="1"/>
  <c r="O10018" i="1"/>
  <c r="N10018" i="1"/>
  <c r="M10018" i="1"/>
  <c r="Q10018" i="1" s="1"/>
  <c r="L10018" i="1"/>
  <c r="K10018" i="1"/>
  <c r="P10017" i="1"/>
  <c r="O10017" i="1"/>
  <c r="N10017" i="1"/>
  <c r="M10017" i="1" s="1"/>
  <c r="Q10017" i="1" s="1"/>
  <c r="L10017" i="1"/>
  <c r="K10017" i="1"/>
  <c r="P10016" i="1"/>
  <c r="O10016" i="1"/>
  <c r="N10016" i="1"/>
  <c r="M10016" i="1" s="1"/>
  <c r="Q10016" i="1" s="1"/>
  <c r="L10016" i="1"/>
  <c r="K10016" i="1"/>
  <c r="P10015" i="1"/>
  <c r="O10015" i="1"/>
  <c r="N10015" i="1"/>
  <c r="M10015" i="1"/>
  <c r="Q10015" i="1" s="1"/>
  <c r="L10015" i="1"/>
  <c r="K10015" i="1"/>
  <c r="P10014" i="1"/>
  <c r="O10014" i="1"/>
  <c r="N10014" i="1"/>
  <c r="M10014" i="1"/>
  <c r="Q10014" i="1" s="1"/>
  <c r="L10014" i="1"/>
  <c r="K10014" i="1"/>
  <c r="P10013" i="1"/>
  <c r="O10013" i="1"/>
  <c r="N10013" i="1"/>
  <c r="M10013" i="1" s="1"/>
  <c r="Q10013" i="1" s="1"/>
  <c r="L10013" i="1"/>
  <c r="K10013" i="1"/>
  <c r="P10012" i="1"/>
  <c r="O10012" i="1"/>
  <c r="N10012" i="1"/>
  <c r="M10012" i="1" s="1"/>
  <c r="Q10012" i="1" s="1"/>
  <c r="L10012" i="1"/>
  <c r="K10012" i="1"/>
  <c r="P10011" i="1"/>
  <c r="O10011" i="1"/>
  <c r="N10011" i="1"/>
  <c r="M10011" i="1"/>
  <c r="Q10011" i="1" s="1"/>
  <c r="L10011" i="1"/>
  <c r="K10011" i="1"/>
  <c r="P10010" i="1"/>
  <c r="O10010" i="1"/>
  <c r="N10010" i="1"/>
  <c r="M10010" i="1"/>
  <c r="Q10010" i="1" s="1"/>
  <c r="L10010" i="1"/>
  <c r="K10010" i="1"/>
  <c r="P10009" i="1"/>
  <c r="O10009" i="1"/>
  <c r="N10009" i="1"/>
  <c r="M10009" i="1" s="1"/>
  <c r="Q10009" i="1" s="1"/>
  <c r="L10009" i="1"/>
  <c r="K10009" i="1"/>
  <c r="P10008" i="1"/>
  <c r="O10008" i="1"/>
  <c r="N10008" i="1"/>
  <c r="M10008" i="1" s="1"/>
  <c r="Q10008" i="1" s="1"/>
  <c r="L10008" i="1"/>
  <c r="K10008" i="1"/>
  <c r="P10007" i="1"/>
  <c r="O10007" i="1"/>
  <c r="N10007" i="1"/>
  <c r="M10007" i="1"/>
  <c r="Q10007" i="1" s="1"/>
  <c r="L10007" i="1"/>
  <c r="K10007" i="1"/>
  <c r="P10006" i="1"/>
  <c r="O10006" i="1"/>
  <c r="N10006" i="1"/>
  <c r="M10006" i="1"/>
  <c r="Q10006" i="1" s="1"/>
  <c r="L10006" i="1"/>
  <c r="K10006" i="1"/>
  <c r="P10005" i="1"/>
  <c r="O10005" i="1"/>
  <c r="N10005" i="1"/>
  <c r="M10005" i="1" s="1"/>
  <c r="Q10005" i="1" s="1"/>
  <c r="L10005" i="1"/>
  <c r="K10005" i="1"/>
  <c r="P10004" i="1"/>
  <c r="O10004" i="1"/>
  <c r="N10004" i="1"/>
  <c r="M10004" i="1" s="1"/>
  <c r="Q10004" i="1" s="1"/>
  <c r="L10004" i="1"/>
  <c r="K10004" i="1"/>
  <c r="P10003" i="1"/>
  <c r="O10003" i="1"/>
  <c r="N10003" i="1"/>
  <c r="M10003" i="1"/>
  <c r="Q10003" i="1" s="1"/>
  <c r="L10003" i="1"/>
  <c r="K10003" i="1"/>
  <c r="P10002" i="1"/>
  <c r="O10002" i="1"/>
  <c r="N10002" i="1"/>
  <c r="M10002" i="1"/>
  <c r="Q10002" i="1" s="1"/>
  <c r="L10002" i="1"/>
  <c r="K10002" i="1"/>
  <c r="P10001" i="1"/>
  <c r="O10001" i="1"/>
  <c r="N10001" i="1"/>
  <c r="M10001" i="1" s="1"/>
  <c r="Q10001" i="1" s="1"/>
  <c r="L10001" i="1"/>
  <c r="K10001" i="1"/>
  <c r="P10000" i="1"/>
  <c r="O10000" i="1"/>
  <c r="N10000" i="1"/>
  <c r="M10000" i="1" s="1"/>
  <c r="Q10000" i="1" s="1"/>
  <c r="L10000" i="1"/>
  <c r="K10000" i="1"/>
  <c r="P9999" i="1"/>
  <c r="O9999" i="1"/>
  <c r="N9999" i="1"/>
  <c r="M9999" i="1"/>
  <c r="Q9999" i="1" s="1"/>
  <c r="L9999" i="1"/>
  <c r="K9999" i="1"/>
  <c r="P9998" i="1"/>
  <c r="O9998" i="1"/>
  <c r="N9998" i="1"/>
  <c r="M9998" i="1"/>
  <c r="Q9998" i="1" s="1"/>
  <c r="L9998" i="1"/>
  <c r="K9998" i="1"/>
  <c r="P9997" i="1"/>
  <c r="O9997" i="1"/>
  <c r="N9997" i="1"/>
  <c r="M9997" i="1" s="1"/>
  <c r="Q9997" i="1" s="1"/>
  <c r="L9997" i="1"/>
  <c r="K9997" i="1"/>
  <c r="P9996" i="1"/>
  <c r="O9996" i="1"/>
  <c r="N9996" i="1"/>
  <c r="M9996" i="1" s="1"/>
  <c r="Q9996" i="1" s="1"/>
  <c r="L9996" i="1"/>
  <c r="K9996" i="1"/>
  <c r="P9995" i="1"/>
  <c r="O9995" i="1"/>
  <c r="N9995" i="1"/>
  <c r="M9995" i="1"/>
  <c r="Q9995" i="1" s="1"/>
  <c r="L9995" i="1"/>
  <c r="K9995" i="1"/>
  <c r="P9994" i="1"/>
  <c r="O9994" i="1"/>
  <c r="N9994" i="1"/>
  <c r="M9994" i="1"/>
  <c r="Q9994" i="1" s="1"/>
  <c r="L9994" i="1"/>
  <c r="K9994" i="1"/>
  <c r="P9993" i="1"/>
  <c r="O9993" i="1"/>
  <c r="N9993" i="1"/>
  <c r="M9993" i="1" s="1"/>
  <c r="Q9993" i="1" s="1"/>
  <c r="L9993" i="1"/>
  <c r="K9993" i="1"/>
  <c r="P9992" i="1"/>
  <c r="O9992" i="1"/>
  <c r="N9992" i="1"/>
  <c r="M9992" i="1" s="1"/>
  <c r="Q9992" i="1" s="1"/>
  <c r="L9992" i="1"/>
  <c r="K9992" i="1"/>
  <c r="P9991" i="1"/>
  <c r="O9991" i="1"/>
  <c r="N9991" i="1"/>
  <c r="M9991" i="1"/>
  <c r="Q9991" i="1" s="1"/>
  <c r="L9991" i="1"/>
  <c r="K9991" i="1"/>
  <c r="P9990" i="1"/>
  <c r="O9990" i="1"/>
  <c r="N9990" i="1"/>
  <c r="M9990" i="1"/>
  <c r="Q9990" i="1" s="1"/>
  <c r="L9990" i="1"/>
  <c r="K9990" i="1"/>
  <c r="P9989" i="1"/>
  <c r="O9989" i="1"/>
  <c r="N9989" i="1"/>
  <c r="M9989" i="1" s="1"/>
  <c r="Q9989" i="1" s="1"/>
  <c r="L9989" i="1"/>
  <c r="K9989" i="1"/>
  <c r="P9988" i="1"/>
  <c r="O9988" i="1"/>
  <c r="N9988" i="1"/>
  <c r="M9988" i="1" s="1"/>
  <c r="Q9988" i="1" s="1"/>
  <c r="L9988" i="1"/>
  <c r="K9988" i="1"/>
  <c r="P9987" i="1"/>
  <c r="O9987" i="1"/>
  <c r="N9987" i="1"/>
  <c r="M9987" i="1"/>
  <c r="Q9987" i="1" s="1"/>
  <c r="L9987" i="1"/>
  <c r="K9987" i="1"/>
  <c r="P9986" i="1"/>
  <c r="O9986" i="1"/>
  <c r="N9986" i="1"/>
  <c r="M9986" i="1"/>
  <c r="Q9986" i="1" s="1"/>
  <c r="L9986" i="1"/>
  <c r="K9986" i="1"/>
  <c r="P9985" i="1"/>
  <c r="O9985" i="1"/>
  <c r="N9985" i="1"/>
  <c r="M9985" i="1" s="1"/>
  <c r="Q9985" i="1" s="1"/>
  <c r="L9985" i="1"/>
  <c r="K9985" i="1"/>
  <c r="P9984" i="1"/>
  <c r="O9984" i="1"/>
  <c r="N9984" i="1"/>
  <c r="M9984" i="1" s="1"/>
  <c r="Q9984" i="1" s="1"/>
  <c r="L9984" i="1"/>
  <c r="K9984" i="1"/>
  <c r="P9983" i="1"/>
  <c r="O9983" i="1"/>
  <c r="N9983" i="1"/>
  <c r="M9983" i="1"/>
  <c r="Q9983" i="1" s="1"/>
  <c r="L9983" i="1"/>
  <c r="K9983" i="1"/>
  <c r="P9982" i="1"/>
  <c r="O9982" i="1"/>
  <c r="N9982" i="1"/>
  <c r="M9982" i="1"/>
  <c r="Q9982" i="1" s="1"/>
  <c r="L9982" i="1"/>
  <c r="K9982" i="1"/>
  <c r="P9981" i="1"/>
  <c r="O9981" i="1"/>
  <c r="N9981" i="1"/>
  <c r="M9981" i="1" s="1"/>
  <c r="Q9981" i="1" s="1"/>
  <c r="L9981" i="1"/>
  <c r="K9981" i="1"/>
  <c r="P9980" i="1"/>
  <c r="O9980" i="1"/>
  <c r="N9980" i="1"/>
  <c r="M9980" i="1" s="1"/>
  <c r="Q9980" i="1" s="1"/>
  <c r="L9980" i="1"/>
  <c r="K9980" i="1"/>
  <c r="P9979" i="1"/>
  <c r="O9979" i="1"/>
  <c r="N9979" i="1"/>
  <c r="M9979" i="1"/>
  <c r="Q9979" i="1" s="1"/>
  <c r="L9979" i="1"/>
  <c r="K9979" i="1"/>
  <c r="P9978" i="1"/>
  <c r="O9978" i="1"/>
  <c r="N9978" i="1"/>
  <c r="M9978" i="1"/>
  <c r="Q9978" i="1" s="1"/>
  <c r="L9978" i="1"/>
  <c r="K9978" i="1"/>
  <c r="P9977" i="1"/>
  <c r="O9977" i="1"/>
  <c r="N9977" i="1"/>
  <c r="M9977" i="1" s="1"/>
  <c r="Q9977" i="1" s="1"/>
  <c r="L9977" i="1"/>
  <c r="K9977" i="1"/>
  <c r="P9976" i="1"/>
  <c r="O9976" i="1"/>
  <c r="N9976" i="1"/>
  <c r="M9976" i="1" s="1"/>
  <c r="Q9976" i="1" s="1"/>
  <c r="L9976" i="1"/>
  <c r="K9976" i="1"/>
  <c r="P9975" i="1"/>
  <c r="O9975" i="1"/>
  <c r="N9975" i="1"/>
  <c r="M9975" i="1"/>
  <c r="Q9975" i="1" s="1"/>
  <c r="L9975" i="1"/>
  <c r="K9975" i="1"/>
  <c r="P9974" i="1"/>
  <c r="O9974" i="1"/>
  <c r="N9974" i="1"/>
  <c r="M9974" i="1"/>
  <c r="Q9974" i="1" s="1"/>
  <c r="L9974" i="1"/>
  <c r="K9974" i="1"/>
  <c r="P9973" i="1"/>
  <c r="O9973" i="1"/>
  <c r="N9973" i="1"/>
  <c r="M9973" i="1" s="1"/>
  <c r="Q9973" i="1" s="1"/>
  <c r="L9973" i="1"/>
  <c r="K9973" i="1"/>
  <c r="P9972" i="1"/>
  <c r="O9972" i="1"/>
  <c r="N9972" i="1"/>
  <c r="M9972" i="1" s="1"/>
  <c r="Q9972" i="1" s="1"/>
  <c r="L9972" i="1"/>
  <c r="K9972" i="1"/>
  <c r="P9971" i="1"/>
  <c r="O9971" i="1"/>
  <c r="N9971" i="1"/>
  <c r="M9971" i="1"/>
  <c r="Q9971" i="1" s="1"/>
  <c r="L9971" i="1"/>
  <c r="K9971" i="1"/>
  <c r="P9970" i="1"/>
  <c r="O9970" i="1"/>
  <c r="N9970" i="1"/>
  <c r="M9970" i="1"/>
  <c r="Q9970" i="1" s="1"/>
  <c r="L9970" i="1"/>
  <c r="K9970" i="1"/>
  <c r="P9969" i="1"/>
  <c r="O9969" i="1"/>
  <c r="N9969" i="1"/>
  <c r="M9969" i="1" s="1"/>
  <c r="Q9969" i="1" s="1"/>
  <c r="L9969" i="1"/>
  <c r="K9969" i="1"/>
  <c r="P9968" i="1"/>
  <c r="O9968" i="1"/>
  <c r="N9968" i="1"/>
  <c r="M9968" i="1" s="1"/>
  <c r="Q9968" i="1" s="1"/>
  <c r="L9968" i="1"/>
  <c r="K9968" i="1"/>
  <c r="P9967" i="1"/>
  <c r="O9967" i="1"/>
  <c r="N9967" i="1"/>
  <c r="M9967" i="1"/>
  <c r="Q9967" i="1" s="1"/>
  <c r="L9967" i="1"/>
  <c r="K9967" i="1"/>
  <c r="P9966" i="1"/>
  <c r="O9966" i="1"/>
  <c r="N9966" i="1"/>
  <c r="M9966" i="1"/>
  <c r="Q9966" i="1" s="1"/>
  <c r="L9966" i="1"/>
  <c r="K9966" i="1"/>
  <c r="P9965" i="1"/>
  <c r="O9965" i="1"/>
  <c r="N9965" i="1"/>
  <c r="M9965" i="1" s="1"/>
  <c r="Q9965" i="1" s="1"/>
  <c r="L9965" i="1"/>
  <c r="K9965" i="1"/>
  <c r="P9964" i="1"/>
  <c r="O9964" i="1"/>
  <c r="N9964" i="1"/>
  <c r="M9964" i="1" s="1"/>
  <c r="Q9964" i="1" s="1"/>
  <c r="L9964" i="1"/>
  <c r="K9964" i="1"/>
  <c r="P9963" i="1"/>
  <c r="O9963" i="1"/>
  <c r="N9963" i="1"/>
  <c r="M9963" i="1"/>
  <c r="Q9963" i="1" s="1"/>
  <c r="L9963" i="1"/>
  <c r="K9963" i="1"/>
  <c r="P9962" i="1"/>
  <c r="O9962" i="1"/>
  <c r="N9962" i="1"/>
  <c r="M9962" i="1"/>
  <c r="Q9962" i="1" s="1"/>
  <c r="L9962" i="1"/>
  <c r="K9962" i="1"/>
  <c r="P9961" i="1"/>
  <c r="O9961" i="1"/>
  <c r="N9961" i="1"/>
  <c r="M9961" i="1" s="1"/>
  <c r="Q9961" i="1" s="1"/>
  <c r="L9961" i="1"/>
  <c r="K9961" i="1"/>
  <c r="P9960" i="1"/>
  <c r="O9960" i="1"/>
  <c r="N9960" i="1"/>
  <c r="M9960" i="1" s="1"/>
  <c r="Q9960" i="1" s="1"/>
  <c r="L9960" i="1"/>
  <c r="K9960" i="1"/>
  <c r="P9959" i="1"/>
  <c r="O9959" i="1"/>
  <c r="N9959" i="1"/>
  <c r="M9959" i="1"/>
  <c r="Q9959" i="1" s="1"/>
  <c r="L9959" i="1"/>
  <c r="K9959" i="1"/>
  <c r="P9958" i="1"/>
  <c r="O9958" i="1"/>
  <c r="N9958" i="1"/>
  <c r="M9958" i="1"/>
  <c r="Q9958" i="1" s="1"/>
  <c r="L9958" i="1"/>
  <c r="K9958" i="1"/>
  <c r="P9957" i="1"/>
  <c r="O9957" i="1"/>
  <c r="N9957" i="1"/>
  <c r="M9957" i="1" s="1"/>
  <c r="Q9957" i="1" s="1"/>
  <c r="L9957" i="1"/>
  <c r="K9957" i="1"/>
  <c r="P9956" i="1"/>
  <c r="O9956" i="1"/>
  <c r="N9956" i="1"/>
  <c r="M9956" i="1" s="1"/>
  <c r="Q9956" i="1" s="1"/>
  <c r="L9956" i="1"/>
  <c r="K9956" i="1"/>
  <c r="P9955" i="1"/>
  <c r="O9955" i="1"/>
  <c r="N9955" i="1"/>
  <c r="M9955" i="1"/>
  <c r="Q9955" i="1" s="1"/>
  <c r="L9955" i="1"/>
  <c r="K9955" i="1"/>
  <c r="P9954" i="1"/>
  <c r="O9954" i="1"/>
  <c r="N9954" i="1"/>
  <c r="M9954" i="1"/>
  <c r="Q9954" i="1" s="1"/>
  <c r="L9954" i="1"/>
  <c r="K9954" i="1"/>
  <c r="P9953" i="1"/>
  <c r="O9953" i="1"/>
  <c r="N9953" i="1"/>
  <c r="M9953" i="1" s="1"/>
  <c r="Q9953" i="1" s="1"/>
  <c r="L9953" i="1"/>
  <c r="K9953" i="1"/>
  <c r="P9952" i="1"/>
  <c r="O9952" i="1"/>
  <c r="N9952" i="1"/>
  <c r="M9952" i="1" s="1"/>
  <c r="Q9952" i="1" s="1"/>
  <c r="L9952" i="1"/>
  <c r="K9952" i="1"/>
  <c r="P9951" i="1"/>
  <c r="O9951" i="1"/>
  <c r="N9951" i="1"/>
  <c r="M9951" i="1"/>
  <c r="Q9951" i="1" s="1"/>
  <c r="L9951" i="1"/>
  <c r="K9951" i="1"/>
  <c r="P9950" i="1"/>
  <c r="O9950" i="1"/>
  <c r="N9950" i="1"/>
  <c r="M9950" i="1"/>
  <c r="Q9950" i="1" s="1"/>
  <c r="L9950" i="1"/>
  <c r="K9950" i="1"/>
  <c r="P9949" i="1"/>
  <c r="O9949" i="1"/>
  <c r="N9949" i="1"/>
  <c r="M9949" i="1" s="1"/>
  <c r="Q9949" i="1" s="1"/>
  <c r="L9949" i="1"/>
  <c r="K9949" i="1"/>
  <c r="P9948" i="1"/>
  <c r="O9948" i="1"/>
  <c r="N9948" i="1"/>
  <c r="M9948" i="1" s="1"/>
  <c r="Q9948" i="1" s="1"/>
  <c r="L9948" i="1"/>
  <c r="K9948" i="1"/>
  <c r="P9947" i="1"/>
  <c r="O9947" i="1"/>
  <c r="N9947" i="1"/>
  <c r="M9947" i="1"/>
  <c r="Q9947" i="1" s="1"/>
  <c r="L9947" i="1"/>
  <c r="K9947" i="1"/>
  <c r="P9946" i="1"/>
  <c r="O9946" i="1"/>
  <c r="N9946" i="1"/>
  <c r="M9946" i="1"/>
  <c r="Q9946" i="1" s="1"/>
  <c r="L9946" i="1"/>
  <c r="K9946" i="1"/>
  <c r="P9945" i="1"/>
  <c r="O9945" i="1"/>
  <c r="N9945" i="1"/>
  <c r="M9945" i="1" s="1"/>
  <c r="Q9945" i="1" s="1"/>
  <c r="L9945" i="1"/>
  <c r="K9945" i="1"/>
  <c r="P9944" i="1"/>
  <c r="O9944" i="1"/>
  <c r="N9944" i="1"/>
  <c r="M9944" i="1" s="1"/>
  <c r="Q9944" i="1" s="1"/>
  <c r="L9944" i="1"/>
  <c r="K9944" i="1"/>
  <c r="P9943" i="1"/>
  <c r="O9943" i="1"/>
  <c r="N9943" i="1"/>
  <c r="M9943" i="1"/>
  <c r="Q9943" i="1" s="1"/>
  <c r="L9943" i="1"/>
  <c r="K9943" i="1"/>
  <c r="P9942" i="1"/>
  <c r="O9942" i="1"/>
  <c r="N9942" i="1"/>
  <c r="M9942" i="1"/>
  <c r="Q9942" i="1" s="1"/>
  <c r="L9942" i="1"/>
  <c r="K9942" i="1"/>
  <c r="P9941" i="1"/>
  <c r="O9941" i="1"/>
  <c r="N9941" i="1"/>
  <c r="M9941" i="1" s="1"/>
  <c r="Q9941" i="1" s="1"/>
  <c r="L9941" i="1"/>
  <c r="K9941" i="1"/>
  <c r="P9940" i="1"/>
  <c r="O9940" i="1"/>
  <c r="N9940" i="1"/>
  <c r="M9940" i="1" s="1"/>
  <c r="Q9940" i="1" s="1"/>
  <c r="L9940" i="1"/>
  <c r="K9940" i="1"/>
  <c r="P9939" i="1"/>
  <c r="O9939" i="1"/>
  <c r="N9939" i="1"/>
  <c r="M9939" i="1"/>
  <c r="Q9939" i="1" s="1"/>
  <c r="L9939" i="1"/>
  <c r="K9939" i="1"/>
  <c r="P9938" i="1"/>
  <c r="O9938" i="1"/>
  <c r="N9938" i="1"/>
  <c r="M9938" i="1"/>
  <c r="Q9938" i="1" s="1"/>
  <c r="L9938" i="1"/>
  <c r="K9938" i="1"/>
  <c r="P9937" i="1"/>
  <c r="O9937" i="1"/>
  <c r="N9937" i="1"/>
  <c r="M9937" i="1" s="1"/>
  <c r="Q9937" i="1" s="1"/>
  <c r="L9937" i="1"/>
  <c r="K9937" i="1"/>
  <c r="P9936" i="1"/>
  <c r="O9936" i="1"/>
  <c r="N9936" i="1"/>
  <c r="M9936" i="1" s="1"/>
  <c r="Q9936" i="1" s="1"/>
  <c r="L9936" i="1"/>
  <c r="K9936" i="1"/>
  <c r="P9935" i="1"/>
  <c r="O9935" i="1"/>
  <c r="N9935" i="1"/>
  <c r="M9935" i="1"/>
  <c r="Q9935" i="1" s="1"/>
  <c r="L9935" i="1"/>
  <c r="K9935" i="1"/>
  <c r="P9934" i="1"/>
  <c r="O9934" i="1"/>
  <c r="N9934" i="1"/>
  <c r="M9934" i="1"/>
  <c r="Q9934" i="1" s="1"/>
  <c r="L9934" i="1"/>
  <c r="K9934" i="1"/>
  <c r="P9933" i="1"/>
  <c r="O9933" i="1"/>
  <c r="N9933" i="1"/>
  <c r="M9933" i="1" s="1"/>
  <c r="Q9933" i="1" s="1"/>
  <c r="L9933" i="1"/>
  <c r="K9933" i="1"/>
  <c r="P9932" i="1"/>
  <c r="O9932" i="1"/>
  <c r="N9932" i="1"/>
  <c r="M9932" i="1" s="1"/>
  <c r="Q9932" i="1" s="1"/>
  <c r="L9932" i="1"/>
  <c r="K9932" i="1"/>
  <c r="P9931" i="1"/>
  <c r="O9931" i="1"/>
  <c r="N9931" i="1"/>
  <c r="M9931" i="1"/>
  <c r="Q9931" i="1" s="1"/>
  <c r="L9931" i="1"/>
  <c r="K9931" i="1"/>
  <c r="P9930" i="1"/>
  <c r="O9930" i="1"/>
  <c r="N9930" i="1"/>
  <c r="M9930" i="1"/>
  <c r="Q9930" i="1" s="1"/>
  <c r="L9930" i="1"/>
  <c r="K9930" i="1"/>
  <c r="P9929" i="1"/>
  <c r="O9929" i="1"/>
  <c r="N9929" i="1"/>
  <c r="M9929" i="1" s="1"/>
  <c r="Q9929" i="1" s="1"/>
  <c r="L9929" i="1"/>
  <c r="K9929" i="1"/>
  <c r="P9928" i="1"/>
  <c r="O9928" i="1"/>
  <c r="N9928" i="1"/>
  <c r="M9928" i="1" s="1"/>
  <c r="Q9928" i="1" s="1"/>
  <c r="L9928" i="1"/>
  <c r="K9928" i="1"/>
  <c r="P9927" i="1"/>
  <c r="O9927" i="1"/>
  <c r="N9927" i="1"/>
  <c r="M9927" i="1"/>
  <c r="Q9927" i="1" s="1"/>
  <c r="L9927" i="1"/>
  <c r="K9927" i="1"/>
  <c r="P9926" i="1"/>
  <c r="O9926" i="1"/>
  <c r="N9926" i="1"/>
  <c r="M9926" i="1"/>
  <c r="Q9926" i="1" s="1"/>
  <c r="L9926" i="1"/>
  <c r="K9926" i="1"/>
  <c r="P9925" i="1"/>
  <c r="O9925" i="1"/>
  <c r="N9925" i="1"/>
  <c r="M9925" i="1" s="1"/>
  <c r="Q9925" i="1" s="1"/>
  <c r="L9925" i="1"/>
  <c r="K9925" i="1"/>
  <c r="P9924" i="1"/>
  <c r="O9924" i="1"/>
  <c r="N9924" i="1"/>
  <c r="M9924" i="1" s="1"/>
  <c r="Q9924" i="1" s="1"/>
  <c r="L9924" i="1"/>
  <c r="K9924" i="1"/>
  <c r="P9923" i="1"/>
  <c r="O9923" i="1"/>
  <c r="N9923" i="1"/>
  <c r="M9923" i="1"/>
  <c r="Q9923" i="1" s="1"/>
  <c r="L9923" i="1"/>
  <c r="K9923" i="1"/>
  <c r="P9922" i="1"/>
  <c r="O9922" i="1"/>
  <c r="N9922" i="1"/>
  <c r="M9922" i="1"/>
  <c r="Q9922" i="1" s="1"/>
  <c r="L9922" i="1"/>
  <c r="K9922" i="1"/>
  <c r="P9921" i="1"/>
  <c r="O9921" i="1"/>
  <c r="N9921" i="1"/>
  <c r="M9921" i="1" s="1"/>
  <c r="Q9921" i="1" s="1"/>
  <c r="L9921" i="1"/>
  <c r="K9921" i="1"/>
  <c r="P9920" i="1"/>
  <c r="O9920" i="1"/>
  <c r="N9920" i="1"/>
  <c r="M9920" i="1" s="1"/>
  <c r="Q9920" i="1" s="1"/>
  <c r="L9920" i="1"/>
  <c r="K9920" i="1"/>
  <c r="P9919" i="1"/>
  <c r="O9919" i="1"/>
  <c r="N9919" i="1"/>
  <c r="M9919" i="1"/>
  <c r="Q9919" i="1" s="1"/>
  <c r="L9919" i="1"/>
  <c r="K9919" i="1"/>
  <c r="P9918" i="1"/>
  <c r="O9918" i="1"/>
  <c r="N9918" i="1"/>
  <c r="M9918" i="1"/>
  <c r="Q9918" i="1" s="1"/>
  <c r="L9918" i="1"/>
  <c r="K9918" i="1"/>
  <c r="P9917" i="1"/>
  <c r="O9917" i="1"/>
  <c r="N9917" i="1"/>
  <c r="M9917" i="1" s="1"/>
  <c r="Q9917" i="1" s="1"/>
  <c r="L9917" i="1"/>
  <c r="K9917" i="1"/>
  <c r="P9916" i="1"/>
  <c r="O9916" i="1"/>
  <c r="N9916" i="1"/>
  <c r="M9916" i="1" s="1"/>
  <c r="Q9916" i="1" s="1"/>
  <c r="L9916" i="1"/>
  <c r="K9916" i="1"/>
  <c r="P9915" i="1"/>
  <c r="O9915" i="1"/>
  <c r="N9915" i="1"/>
  <c r="M9915" i="1"/>
  <c r="Q9915" i="1" s="1"/>
  <c r="L9915" i="1"/>
  <c r="K9915" i="1"/>
  <c r="P9914" i="1"/>
  <c r="O9914" i="1"/>
  <c r="N9914" i="1"/>
  <c r="M9914" i="1"/>
  <c r="Q9914" i="1" s="1"/>
  <c r="L9914" i="1"/>
  <c r="K9914" i="1"/>
  <c r="P9913" i="1"/>
  <c r="O9913" i="1"/>
  <c r="N9913" i="1"/>
  <c r="M9913" i="1" s="1"/>
  <c r="Q9913" i="1" s="1"/>
  <c r="L9913" i="1"/>
  <c r="K9913" i="1"/>
  <c r="P9912" i="1"/>
  <c r="O9912" i="1"/>
  <c r="N9912" i="1"/>
  <c r="M9912" i="1" s="1"/>
  <c r="Q9912" i="1" s="1"/>
  <c r="L9912" i="1"/>
  <c r="K9912" i="1"/>
  <c r="P9911" i="1"/>
  <c r="O9911" i="1"/>
  <c r="N9911" i="1"/>
  <c r="M9911" i="1"/>
  <c r="Q9911" i="1" s="1"/>
  <c r="L9911" i="1"/>
  <c r="K9911" i="1"/>
  <c r="P9910" i="1"/>
  <c r="O9910" i="1"/>
  <c r="N9910" i="1"/>
  <c r="M9910" i="1"/>
  <c r="Q9910" i="1" s="1"/>
  <c r="L9910" i="1"/>
  <c r="K9910" i="1"/>
  <c r="P9909" i="1"/>
  <c r="O9909" i="1"/>
  <c r="N9909" i="1"/>
  <c r="M9909" i="1" s="1"/>
  <c r="Q9909" i="1" s="1"/>
  <c r="L9909" i="1"/>
  <c r="K9909" i="1"/>
  <c r="P9908" i="1"/>
  <c r="O9908" i="1"/>
  <c r="N9908" i="1"/>
  <c r="M9908" i="1" s="1"/>
  <c r="Q9908" i="1" s="1"/>
  <c r="L9908" i="1"/>
  <c r="K9908" i="1"/>
  <c r="P9907" i="1"/>
  <c r="O9907" i="1"/>
  <c r="N9907" i="1"/>
  <c r="M9907" i="1"/>
  <c r="Q9907" i="1" s="1"/>
  <c r="L9907" i="1"/>
  <c r="K9907" i="1"/>
  <c r="P9906" i="1"/>
  <c r="O9906" i="1"/>
  <c r="N9906" i="1"/>
  <c r="M9906" i="1"/>
  <c r="Q9906" i="1" s="1"/>
  <c r="L9906" i="1"/>
  <c r="K9906" i="1"/>
  <c r="P9905" i="1"/>
  <c r="O9905" i="1"/>
  <c r="N9905" i="1"/>
  <c r="M9905" i="1" s="1"/>
  <c r="Q9905" i="1" s="1"/>
  <c r="L9905" i="1"/>
  <c r="K9905" i="1"/>
  <c r="P9904" i="1"/>
  <c r="O9904" i="1"/>
  <c r="N9904" i="1"/>
  <c r="M9904" i="1" s="1"/>
  <c r="Q9904" i="1" s="1"/>
  <c r="L9904" i="1"/>
  <c r="K9904" i="1"/>
  <c r="P9903" i="1"/>
  <c r="O9903" i="1"/>
  <c r="N9903" i="1"/>
  <c r="M9903" i="1"/>
  <c r="Q9903" i="1" s="1"/>
  <c r="L9903" i="1"/>
  <c r="K9903" i="1"/>
  <c r="P9902" i="1"/>
  <c r="O9902" i="1"/>
  <c r="N9902" i="1"/>
  <c r="M9902" i="1"/>
  <c r="Q9902" i="1" s="1"/>
  <c r="L9902" i="1"/>
  <c r="K9902" i="1"/>
  <c r="P9901" i="1"/>
  <c r="O9901" i="1"/>
  <c r="N9901" i="1"/>
  <c r="M9901" i="1" s="1"/>
  <c r="Q9901" i="1" s="1"/>
  <c r="L9901" i="1"/>
  <c r="K9901" i="1"/>
  <c r="P9900" i="1"/>
  <c r="O9900" i="1"/>
  <c r="N9900" i="1"/>
  <c r="M9900" i="1" s="1"/>
  <c r="Q9900" i="1" s="1"/>
  <c r="L9900" i="1"/>
  <c r="K9900" i="1"/>
  <c r="P9899" i="1"/>
  <c r="O9899" i="1"/>
  <c r="N9899" i="1"/>
  <c r="M9899" i="1"/>
  <c r="Q9899" i="1" s="1"/>
  <c r="L9899" i="1"/>
  <c r="K9899" i="1"/>
  <c r="P9898" i="1"/>
  <c r="O9898" i="1"/>
  <c r="N9898" i="1"/>
  <c r="M9898" i="1"/>
  <c r="Q9898" i="1" s="1"/>
  <c r="L9898" i="1"/>
  <c r="K9898" i="1"/>
  <c r="P9897" i="1"/>
  <c r="O9897" i="1"/>
  <c r="N9897" i="1"/>
  <c r="M9897" i="1" s="1"/>
  <c r="Q9897" i="1" s="1"/>
  <c r="L9897" i="1"/>
  <c r="K9897" i="1"/>
  <c r="P9896" i="1"/>
  <c r="O9896" i="1"/>
  <c r="N9896" i="1"/>
  <c r="M9896" i="1" s="1"/>
  <c r="Q9896" i="1" s="1"/>
  <c r="L9896" i="1"/>
  <c r="K9896" i="1"/>
  <c r="P9895" i="1"/>
  <c r="O9895" i="1"/>
  <c r="N9895" i="1"/>
  <c r="M9895" i="1"/>
  <c r="Q9895" i="1" s="1"/>
  <c r="L9895" i="1"/>
  <c r="K9895" i="1"/>
  <c r="P9894" i="1"/>
  <c r="O9894" i="1"/>
  <c r="N9894" i="1"/>
  <c r="M9894" i="1"/>
  <c r="Q9894" i="1" s="1"/>
  <c r="L9894" i="1"/>
  <c r="K9894" i="1"/>
  <c r="P9893" i="1"/>
  <c r="O9893" i="1"/>
  <c r="N9893" i="1"/>
  <c r="M9893" i="1" s="1"/>
  <c r="Q9893" i="1" s="1"/>
  <c r="L9893" i="1"/>
  <c r="K9893" i="1"/>
  <c r="P9892" i="1"/>
  <c r="O9892" i="1"/>
  <c r="N9892" i="1"/>
  <c r="M9892" i="1" s="1"/>
  <c r="Q9892" i="1" s="1"/>
  <c r="L9892" i="1"/>
  <c r="K9892" i="1"/>
  <c r="P9891" i="1"/>
  <c r="O9891" i="1"/>
  <c r="N9891" i="1"/>
  <c r="M9891" i="1"/>
  <c r="Q9891" i="1" s="1"/>
  <c r="L9891" i="1"/>
  <c r="K9891" i="1"/>
  <c r="P9890" i="1"/>
  <c r="O9890" i="1"/>
  <c r="N9890" i="1"/>
  <c r="M9890" i="1"/>
  <c r="Q9890" i="1" s="1"/>
  <c r="L9890" i="1"/>
  <c r="K9890" i="1"/>
  <c r="P9889" i="1"/>
  <c r="O9889" i="1"/>
  <c r="N9889" i="1"/>
  <c r="M9889" i="1" s="1"/>
  <c r="Q9889" i="1" s="1"/>
  <c r="L9889" i="1"/>
  <c r="K9889" i="1"/>
  <c r="P9888" i="1"/>
  <c r="O9888" i="1"/>
  <c r="N9888" i="1"/>
  <c r="M9888" i="1" s="1"/>
  <c r="Q9888" i="1" s="1"/>
  <c r="L9888" i="1"/>
  <c r="K9888" i="1"/>
  <c r="P9887" i="1"/>
  <c r="O9887" i="1"/>
  <c r="N9887" i="1"/>
  <c r="M9887" i="1"/>
  <c r="Q9887" i="1" s="1"/>
  <c r="L9887" i="1"/>
  <c r="K9887" i="1"/>
  <c r="P9886" i="1"/>
  <c r="O9886" i="1"/>
  <c r="N9886" i="1"/>
  <c r="M9886" i="1"/>
  <c r="Q9886" i="1" s="1"/>
  <c r="L9886" i="1"/>
  <c r="K9886" i="1"/>
  <c r="P9885" i="1"/>
  <c r="O9885" i="1"/>
  <c r="N9885" i="1"/>
  <c r="M9885" i="1" s="1"/>
  <c r="Q9885" i="1" s="1"/>
  <c r="L9885" i="1"/>
  <c r="K9885" i="1"/>
  <c r="P9884" i="1"/>
  <c r="O9884" i="1"/>
  <c r="N9884" i="1"/>
  <c r="M9884" i="1" s="1"/>
  <c r="Q9884" i="1" s="1"/>
  <c r="L9884" i="1"/>
  <c r="K9884" i="1"/>
  <c r="P9883" i="1"/>
  <c r="O9883" i="1"/>
  <c r="N9883" i="1"/>
  <c r="M9883" i="1"/>
  <c r="Q9883" i="1" s="1"/>
  <c r="L9883" i="1"/>
  <c r="K9883" i="1"/>
  <c r="P9882" i="1"/>
  <c r="O9882" i="1"/>
  <c r="N9882" i="1"/>
  <c r="M9882" i="1"/>
  <c r="Q9882" i="1" s="1"/>
  <c r="L9882" i="1"/>
  <c r="K9882" i="1"/>
  <c r="P9881" i="1"/>
  <c r="O9881" i="1"/>
  <c r="N9881" i="1"/>
  <c r="M9881" i="1" s="1"/>
  <c r="Q9881" i="1" s="1"/>
  <c r="L9881" i="1"/>
  <c r="K9881" i="1"/>
  <c r="P9880" i="1"/>
  <c r="O9880" i="1"/>
  <c r="N9880" i="1"/>
  <c r="M9880" i="1" s="1"/>
  <c r="Q9880" i="1" s="1"/>
  <c r="L9880" i="1"/>
  <c r="K9880" i="1"/>
  <c r="P9879" i="1"/>
  <c r="O9879" i="1"/>
  <c r="N9879" i="1"/>
  <c r="M9879" i="1"/>
  <c r="Q9879" i="1" s="1"/>
  <c r="L9879" i="1"/>
  <c r="K9879" i="1"/>
  <c r="P9878" i="1"/>
  <c r="O9878" i="1"/>
  <c r="N9878" i="1"/>
  <c r="M9878" i="1"/>
  <c r="Q9878" i="1" s="1"/>
  <c r="L9878" i="1"/>
  <c r="K9878" i="1"/>
  <c r="P9877" i="1"/>
  <c r="O9877" i="1"/>
  <c r="N9877" i="1"/>
  <c r="M9877" i="1" s="1"/>
  <c r="Q9877" i="1" s="1"/>
  <c r="L9877" i="1"/>
  <c r="K9877" i="1"/>
  <c r="P9876" i="1"/>
  <c r="O9876" i="1"/>
  <c r="N9876" i="1"/>
  <c r="M9876" i="1" s="1"/>
  <c r="Q9876" i="1" s="1"/>
  <c r="L9876" i="1"/>
  <c r="K9876" i="1"/>
  <c r="P9875" i="1"/>
  <c r="O9875" i="1"/>
  <c r="N9875" i="1"/>
  <c r="M9875" i="1"/>
  <c r="Q9875" i="1" s="1"/>
  <c r="L9875" i="1"/>
  <c r="K9875" i="1"/>
  <c r="P9874" i="1"/>
  <c r="O9874" i="1"/>
  <c r="N9874" i="1"/>
  <c r="M9874" i="1"/>
  <c r="Q9874" i="1" s="1"/>
  <c r="L9874" i="1"/>
  <c r="K9874" i="1"/>
  <c r="P9873" i="1"/>
  <c r="O9873" i="1"/>
  <c r="N9873" i="1"/>
  <c r="M9873" i="1" s="1"/>
  <c r="Q9873" i="1" s="1"/>
  <c r="L9873" i="1"/>
  <c r="K9873" i="1"/>
  <c r="P9872" i="1"/>
  <c r="O9872" i="1"/>
  <c r="N9872" i="1"/>
  <c r="M9872" i="1" s="1"/>
  <c r="Q9872" i="1" s="1"/>
  <c r="L9872" i="1"/>
  <c r="K9872" i="1"/>
  <c r="P9871" i="1"/>
  <c r="O9871" i="1"/>
  <c r="N9871" i="1"/>
  <c r="M9871" i="1"/>
  <c r="Q9871" i="1" s="1"/>
  <c r="L9871" i="1"/>
  <c r="K9871" i="1"/>
  <c r="P9870" i="1"/>
  <c r="O9870" i="1"/>
  <c r="N9870" i="1"/>
  <c r="M9870" i="1"/>
  <c r="Q9870" i="1" s="1"/>
  <c r="L9870" i="1"/>
  <c r="K9870" i="1"/>
  <c r="P9869" i="1"/>
  <c r="O9869" i="1"/>
  <c r="N9869" i="1"/>
  <c r="M9869" i="1" s="1"/>
  <c r="Q9869" i="1" s="1"/>
  <c r="L9869" i="1"/>
  <c r="K9869" i="1"/>
  <c r="P9868" i="1"/>
  <c r="O9868" i="1"/>
  <c r="N9868" i="1"/>
  <c r="M9868" i="1" s="1"/>
  <c r="Q9868" i="1" s="1"/>
  <c r="L9868" i="1"/>
  <c r="K9868" i="1"/>
  <c r="P9867" i="1"/>
  <c r="O9867" i="1"/>
  <c r="N9867" i="1"/>
  <c r="M9867" i="1"/>
  <c r="Q9867" i="1" s="1"/>
  <c r="L9867" i="1"/>
  <c r="K9867" i="1"/>
  <c r="P9866" i="1"/>
  <c r="O9866" i="1"/>
  <c r="N9866" i="1"/>
  <c r="M9866" i="1"/>
  <c r="Q9866" i="1" s="1"/>
  <c r="L9866" i="1"/>
  <c r="K9866" i="1"/>
  <c r="P9865" i="1"/>
  <c r="O9865" i="1"/>
  <c r="N9865" i="1"/>
  <c r="M9865" i="1" s="1"/>
  <c r="Q9865" i="1" s="1"/>
  <c r="L9865" i="1"/>
  <c r="K9865" i="1"/>
  <c r="P9864" i="1"/>
  <c r="O9864" i="1"/>
  <c r="N9864" i="1"/>
  <c r="M9864" i="1" s="1"/>
  <c r="Q9864" i="1" s="1"/>
  <c r="L9864" i="1"/>
  <c r="K9864" i="1"/>
  <c r="P9863" i="1"/>
  <c r="O9863" i="1"/>
  <c r="N9863" i="1"/>
  <c r="M9863" i="1"/>
  <c r="Q9863" i="1" s="1"/>
  <c r="L9863" i="1"/>
  <c r="K9863" i="1"/>
  <c r="P9862" i="1"/>
  <c r="O9862" i="1"/>
  <c r="N9862" i="1"/>
  <c r="M9862" i="1"/>
  <c r="Q9862" i="1" s="1"/>
  <c r="L9862" i="1"/>
  <c r="K9862" i="1"/>
  <c r="P9861" i="1"/>
  <c r="O9861" i="1"/>
  <c r="N9861" i="1"/>
  <c r="M9861" i="1" s="1"/>
  <c r="Q9861" i="1" s="1"/>
  <c r="L9861" i="1"/>
  <c r="K9861" i="1"/>
  <c r="P9860" i="1"/>
  <c r="O9860" i="1"/>
  <c r="N9860" i="1"/>
  <c r="M9860" i="1" s="1"/>
  <c r="Q9860" i="1" s="1"/>
  <c r="L9860" i="1"/>
  <c r="K9860" i="1"/>
  <c r="P9859" i="1"/>
  <c r="O9859" i="1"/>
  <c r="N9859" i="1"/>
  <c r="M9859" i="1"/>
  <c r="Q9859" i="1" s="1"/>
  <c r="L9859" i="1"/>
  <c r="K9859" i="1"/>
  <c r="P9858" i="1"/>
  <c r="O9858" i="1"/>
  <c r="N9858" i="1"/>
  <c r="M9858" i="1"/>
  <c r="L9858" i="1"/>
  <c r="K9858" i="1"/>
  <c r="P9857" i="1"/>
  <c r="O9857" i="1"/>
  <c r="N9857" i="1"/>
  <c r="M9857" i="1" s="1"/>
  <c r="Q9857" i="1" s="1"/>
  <c r="L9857" i="1"/>
  <c r="K9857" i="1"/>
  <c r="P9856" i="1"/>
  <c r="O9856" i="1"/>
  <c r="N9856" i="1"/>
  <c r="M9856" i="1" s="1"/>
  <c r="Q9856" i="1" s="1"/>
  <c r="L9856" i="1"/>
  <c r="K9856" i="1"/>
  <c r="P9855" i="1"/>
  <c r="O9855" i="1"/>
  <c r="N9855" i="1"/>
  <c r="M9855" i="1"/>
  <c r="Q9855" i="1" s="1"/>
  <c r="L9855" i="1"/>
  <c r="K9855" i="1"/>
  <c r="P9854" i="1"/>
  <c r="O9854" i="1"/>
  <c r="N9854" i="1"/>
  <c r="M9854" i="1"/>
  <c r="Q9854" i="1" s="1"/>
  <c r="L9854" i="1"/>
  <c r="K9854" i="1"/>
  <c r="P9853" i="1"/>
  <c r="O9853" i="1"/>
  <c r="N9853" i="1"/>
  <c r="M9853" i="1" s="1"/>
  <c r="Q9853" i="1" s="1"/>
  <c r="L9853" i="1"/>
  <c r="K9853" i="1"/>
  <c r="P9852" i="1"/>
  <c r="O9852" i="1"/>
  <c r="N9852" i="1"/>
  <c r="M9852" i="1" s="1"/>
  <c r="Q9852" i="1" s="1"/>
  <c r="L9852" i="1"/>
  <c r="K9852" i="1"/>
  <c r="P9851" i="1"/>
  <c r="O9851" i="1"/>
  <c r="N9851" i="1"/>
  <c r="M9851" i="1"/>
  <c r="Q9851" i="1" s="1"/>
  <c r="L9851" i="1"/>
  <c r="K9851" i="1"/>
  <c r="P9850" i="1"/>
  <c r="O9850" i="1"/>
  <c r="N9850" i="1"/>
  <c r="M9850" i="1"/>
  <c r="L9850" i="1"/>
  <c r="K9850" i="1"/>
  <c r="P9849" i="1"/>
  <c r="O9849" i="1"/>
  <c r="N9849" i="1"/>
  <c r="M9849" i="1" s="1"/>
  <c r="Q9849" i="1" s="1"/>
  <c r="L9849" i="1"/>
  <c r="K9849" i="1"/>
  <c r="P9848" i="1"/>
  <c r="O9848" i="1"/>
  <c r="N9848" i="1"/>
  <c r="M9848" i="1" s="1"/>
  <c r="Q9848" i="1" s="1"/>
  <c r="L9848" i="1"/>
  <c r="K9848" i="1"/>
  <c r="P9847" i="1"/>
  <c r="O9847" i="1"/>
  <c r="N9847" i="1"/>
  <c r="M9847" i="1"/>
  <c r="Q9847" i="1" s="1"/>
  <c r="L9847" i="1"/>
  <c r="K9847" i="1"/>
  <c r="P9846" i="1"/>
  <c r="O9846" i="1"/>
  <c r="N9846" i="1"/>
  <c r="M9846" i="1"/>
  <c r="Q9846" i="1" s="1"/>
  <c r="L9846" i="1"/>
  <c r="K9846" i="1"/>
  <c r="P9845" i="1"/>
  <c r="O9845" i="1"/>
  <c r="N9845" i="1"/>
  <c r="M9845" i="1" s="1"/>
  <c r="Q9845" i="1" s="1"/>
  <c r="L9845" i="1"/>
  <c r="K9845" i="1"/>
  <c r="P9844" i="1"/>
  <c r="O9844" i="1"/>
  <c r="N9844" i="1"/>
  <c r="M9844" i="1" s="1"/>
  <c r="Q9844" i="1" s="1"/>
  <c r="L9844" i="1"/>
  <c r="K9844" i="1"/>
  <c r="P9843" i="1"/>
  <c r="O9843" i="1"/>
  <c r="N9843" i="1"/>
  <c r="M9843" i="1"/>
  <c r="Q9843" i="1" s="1"/>
  <c r="L9843" i="1"/>
  <c r="K9843" i="1"/>
  <c r="P9842" i="1"/>
  <c r="O9842" i="1"/>
  <c r="N9842" i="1"/>
  <c r="M9842" i="1"/>
  <c r="L9842" i="1"/>
  <c r="K9842" i="1"/>
  <c r="P9841" i="1"/>
  <c r="O9841" i="1"/>
  <c r="N9841" i="1"/>
  <c r="M9841" i="1" s="1"/>
  <c r="Q9841" i="1" s="1"/>
  <c r="L9841" i="1"/>
  <c r="K9841" i="1"/>
  <c r="P9840" i="1"/>
  <c r="O9840" i="1"/>
  <c r="N9840" i="1"/>
  <c r="M9840" i="1" s="1"/>
  <c r="Q9840" i="1" s="1"/>
  <c r="L9840" i="1"/>
  <c r="K9840" i="1"/>
  <c r="P9839" i="1"/>
  <c r="O9839" i="1"/>
  <c r="N9839" i="1"/>
  <c r="M9839" i="1"/>
  <c r="Q9839" i="1" s="1"/>
  <c r="L9839" i="1"/>
  <c r="K9839" i="1"/>
  <c r="P9838" i="1"/>
  <c r="O9838" i="1"/>
  <c r="N9838" i="1"/>
  <c r="M9838" i="1"/>
  <c r="Q9838" i="1" s="1"/>
  <c r="L9838" i="1"/>
  <c r="K9838" i="1"/>
  <c r="P9837" i="1"/>
  <c r="O9837" i="1"/>
  <c r="N9837" i="1"/>
  <c r="M9837" i="1" s="1"/>
  <c r="Q9837" i="1" s="1"/>
  <c r="L9837" i="1"/>
  <c r="K9837" i="1"/>
  <c r="P9836" i="1"/>
  <c r="O9836" i="1"/>
  <c r="N9836" i="1"/>
  <c r="M9836" i="1" s="1"/>
  <c r="Q9836" i="1" s="1"/>
  <c r="L9836" i="1"/>
  <c r="K9836" i="1"/>
  <c r="P9835" i="1"/>
  <c r="O9835" i="1"/>
  <c r="N9835" i="1"/>
  <c r="M9835" i="1"/>
  <c r="Q9835" i="1" s="1"/>
  <c r="L9835" i="1"/>
  <c r="K9835" i="1"/>
  <c r="P9834" i="1"/>
  <c r="O9834" i="1"/>
  <c r="N9834" i="1"/>
  <c r="M9834" i="1"/>
  <c r="L9834" i="1"/>
  <c r="K9834" i="1"/>
  <c r="P9833" i="1"/>
  <c r="O9833" i="1"/>
  <c r="N9833" i="1"/>
  <c r="M9833" i="1" s="1"/>
  <c r="Q9833" i="1" s="1"/>
  <c r="L9833" i="1"/>
  <c r="K9833" i="1"/>
  <c r="P9832" i="1"/>
  <c r="O9832" i="1"/>
  <c r="N9832" i="1"/>
  <c r="M9832" i="1" s="1"/>
  <c r="Q9832" i="1" s="1"/>
  <c r="L9832" i="1"/>
  <c r="K9832" i="1"/>
  <c r="P9831" i="1"/>
  <c r="O9831" i="1"/>
  <c r="N9831" i="1"/>
  <c r="M9831" i="1"/>
  <c r="Q9831" i="1" s="1"/>
  <c r="L9831" i="1"/>
  <c r="K9831" i="1"/>
  <c r="P9830" i="1"/>
  <c r="O9830" i="1"/>
  <c r="N9830" i="1"/>
  <c r="M9830" i="1"/>
  <c r="Q9830" i="1" s="1"/>
  <c r="L9830" i="1"/>
  <c r="K9830" i="1"/>
  <c r="P9829" i="1"/>
  <c r="O9829" i="1"/>
  <c r="N9829" i="1"/>
  <c r="M9829" i="1" s="1"/>
  <c r="Q9829" i="1" s="1"/>
  <c r="L9829" i="1"/>
  <c r="K9829" i="1"/>
  <c r="P9828" i="1"/>
  <c r="O9828" i="1"/>
  <c r="N9828" i="1"/>
  <c r="M9828" i="1" s="1"/>
  <c r="Q9828" i="1" s="1"/>
  <c r="L9828" i="1"/>
  <c r="K9828" i="1"/>
  <c r="P9827" i="1"/>
  <c r="O9827" i="1"/>
  <c r="N9827" i="1"/>
  <c r="M9827" i="1"/>
  <c r="Q9827" i="1" s="1"/>
  <c r="L9827" i="1"/>
  <c r="K9827" i="1"/>
  <c r="P9826" i="1"/>
  <c r="O9826" i="1"/>
  <c r="N9826" i="1"/>
  <c r="M9826" i="1"/>
  <c r="L9826" i="1"/>
  <c r="K9826" i="1"/>
  <c r="P9825" i="1"/>
  <c r="O9825" i="1"/>
  <c r="N9825" i="1"/>
  <c r="M9825" i="1" s="1"/>
  <c r="Q9825" i="1" s="1"/>
  <c r="L9825" i="1"/>
  <c r="K9825" i="1"/>
  <c r="P9824" i="1"/>
  <c r="O9824" i="1"/>
  <c r="N9824" i="1"/>
  <c r="M9824" i="1" s="1"/>
  <c r="Q9824" i="1" s="1"/>
  <c r="L9824" i="1"/>
  <c r="K9824" i="1"/>
  <c r="P9823" i="1"/>
  <c r="O9823" i="1"/>
  <c r="N9823" i="1"/>
  <c r="M9823" i="1"/>
  <c r="Q9823" i="1" s="1"/>
  <c r="L9823" i="1"/>
  <c r="K9823" i="1"/>
  <c r="P9822" i="1"/>
  <c r="O9822" i="1"/>
  <c r="N9822" i="1"/>
  <c r="M9822" i="1"/>
  <c r="Q9822" i="1" s="1"/>
  <c r="L9822" i="1"/>
  <c r="K9822" i="1"/>
  <c r="P9821" i="1"/>
  <c r="O9821" i="1"/>
  <c r="N9821" i="1"/>
  <c r="M9821" i="1" s="1"/>
  <c r="Q9821" i="1" s="1"/>
  <c r="L9821" i="1"/>
  <c r="K9821" i="1"/>
  <c r="P9820" i="1"/>
  <c r="O9820" i="1"/>
  <c r="N9820" i="1"/>
  <c r="M9820" i="1" s="1"/>
  <c r="Q9820" i="1" s="1"/>
  <c r="L9820" i="1"/>
  <c r="K9820" i="1"/>
  <c r="P9819" i="1"/>
  <c r="O9819" i="1"/>
  <c r="N9819" i="1"/>
  <c r="M9819" i="1"/>
  <c r="Q9819" i="1" s="1"/>
  <c r="L9819" i="1"/>
  <c r="K9819" i="1"/>
  <c r="P9818" i="1"/>
  <c r="O9818" i="1"/>
  <c r="N9818" i="1"/>
  <c r="M9818" i="1"/>
  <c r="L9818" i="1"/>
  <c r="K9818" i="1"/>
  <c r="P9817" i="1"/>
  <c r="O9817" i="1"/>
  <c r="N9817" i="1"/>
  <c r="M9817" i="1" s="1"/>
  <c r="Q9817" i="1" s="1"/>
  <c r="L9817" i="1"/>
  <c r="K9817" i="1"/>
  <c r="P9816" i="1"/>
  <c r="O9816" i="1"/>
  <c r="N9816" i="1"/>
  <c r="M9816" i="1" s="1"/>
  <c r="Q9816" i="1" s="1"/>
  <c r="L9816" i="1"/>
  <c r="K9816" i="1"/>
  <c r="P9815" i="1"/>
  <c r="O9815" i="1"/>
  <c r="N9815" i="1"/>
  <c r="M9815" i="1"/>
  <c r="Q9815" i="1" s="1"/>
  <c r="L9815" i="1"/>
  <c r="K9815" i="1"/>
  <c r="P9814" i="1"/>
  <c r="O9814" i="1"/>
  <c r="N9814" i="1"/>
  <c r="M9814" i="1"/>
  <c r="Q9814" i="1" s="1"/>
  <c r="L9814" i="1"/>
  <c r="K9814" i="1"/>
  <c r="P9813" i="1"/>
  <c r="O9813" i="1"/>
  <c r="N9813" i="1"/>
  <c r="M9813" i="1" s="1"/>
  <c r="Q9813" i="1" s="1"/>
  <c r="L9813" i="1"/>
  <c r="K9813" i="1"/>
  <c r="P9812" i="1"/>
  <c r="O9812" i="1"/>
  <c r="N9812" i="1"/>
  <c r="M9812" i="1" s="1"/>
  <c r="Q9812" i="1" s="1"/>
  <c r="L9812" i="1"/>
  <c r="K9812" i="1"/>
  <c r="P9811" i="1"/>
  <c r="O9811" i="1"/>
  <c r="N9811" i="1"/>
  <c r="M9811" i="1"/>
  <c r="Q9811" i="1" s="1"/>
  <c r="L9811" i="1"/>
  <c r="K9811" i="1"/>
  <c r="P9810" i="1"/>
  <c r="O9810" i="1"/>
  <c r="N9810" i="1"/>
  <c r="M9810" i="1"/>
  <c r="L9810" i="1"/>
  <c r="K9810" i="1"/>
  <c r="P9809" i="1"/>
  <c r="O9809" i="1"/>
  <c r="N9809" i="1"/>
  <c r="M9809" i="1" s="1"/>
  <c r="Q9809" i="1" s="1"/>
  <c r="L9809" i="1"/>
  <c r="K9809" i="1"/>
  <c r="P9808" i="1"/>
  <c r="O9808" i="1"/>
  <c r="N9808" i="1"/>
  <c r="M9808" i="1" s="1"/>
  <c r="Q9808" i="1" s="1"/>
  <c r="L9808" i="1"/>
  <c r="K9808" i="1"/>
  <c r="P9807" i="1"/>
  <c r="O9807" i="1"/>
  <c r="N9807" i="1"/>
  <c r="M9807" i="1"/>
  <c r="Q9807" i="1" s="1"/>
  <c r="L9807" i="1"/>
  <c r="K9807" i="1"/>
  <c r="P9806" i="1"/>
  <c r="O9806" i="1"/>
  <c r="N9806" i="1"/>
  <c r="M9806" i="1"/>
  <c r="Q9806" i="1" s="1"/>
  <c r="L9806" i="1"/>
  <c r="K9806" i="1"/>
  <c r="P9805" i="1"/>
  <c r="O9805" i="1"/>
  <c r="N9805" i="1"/>
  <c r="M9805" i="1" s="1"/>
  <c r="Q9805" i="1" s="1"/>
  <c r="L9805" i="1"/>
  <c r="K9805" i="1"/>
  <c r="P9804" i="1"/>
  <c r="O9804" i="1"/>
  <c r="N9804" i="1"/>
  <c r="M9804" i="1" s="1"/>
  <c r="Q9804" i="1" s="1"/>
  <c r="L9804" i="1"/>
  <c r="K9804" i="1"/>
  <c r="P9803" i="1"/>
  <c r="O9803" i="1"/>
  <c r="N9803" i="1"/>
  <c r="M9803" i="1"/>
  <c r="Q9803" i="1" s="1"/>
  <c r="L9803" i="1"/>
  <c r="K9803" i="1"/>
  <c r="P9802" i="1"/>
  <c r="O9802" i="1"/>
  <c r="N9802" i="1"/>
  <c r="M9802" i="1"/>
  <c r="L9802" i="1"/>
  <c r="K9802" i="1"/>
  <c r="P9801" i="1"/>
  <c r="O9801" i="1"/>
  <c r="N9801" i="1"/>
  <c r="M9801" i="1" s="1"/>
  <c r="Q9801" i="1" s="1"/>
  <c r="L9801" i="1"/>
  <c r="K9801" i="1"/>
  <c r="P9800" i="1"/>
  <c r="O9800" i="1"/>
  <c r="N9800" i="1"/>
  <c r="M9800" i="1" s="1"/>
  <c r="Q9800" i="1" s="1"/>
  <c r="L9800" i="1"/>
  <c r="K9800" i="1"/>
  <c r="P9799" i="1"/>
  <c r="O9799" i="1"/>
  <c r="N9799" i="1"/>
  <c r="M9799" i="1"/>
  <c r="Q9799" i="1" s="1"/>
  <c r="L9799" i="1"/>
  <c r="K9799" i="1"/>
  <c r="P9798" i="1"/>
  <c r="O9798" i="1"/>
  <c r="N9798" i="1"/>
  <c r="M9798" i="1"/>
  <c r="Q9798" i="1" s="1"/>
  <c r="L9798" i="1"/>
  <c r="K9798" i="1"/>
  <c r="P9797" i="1"/>
  <c r="O9797" i="1"/>
  <c r="N9797" i="1"/>
  <c r="M9797" i="1" s="1"/>
  <c r="Q9797" i="1" s="1"/>
  <c r="L9797" i="1"/>
  <c r="K9797" i="1"/>
  <c r="P9796" i="1"/>
  <c r="O9796" i="1"/>
  <c r="N9796" i="1"/>
  <c r="M9796" i="1" s="1"/>
  <c r="Q9796" i="1" s="1"/>
  <c r="L9796" i="1"/>
  <c r="K9796" i="1"/>
  <c r="P9795" i="1"/>
  <c r="O9795" i="1"/>
  <c r="N9795" i="1"/>
  <c r="M9795" i="1"/>
  <c r="Q9795" i="1" s="1"/>
  <c r="L9795" i="1"/>
  <c r="K9795" i="1"/>
  <c r="P9794" i="1"/>
  <c r="O9794" i="1"/>
  <c r="N9794" i="1"/>
  <c r="M9794" i="1"/>
  <c r="Q9794" i="1" s="1"/>
  <c r="L9794" i="1"/>
  <c r="K9794" i="1"/>
  <c r="P9793" i="1"/>
  <c r="O9793" i="1"/>
  <c r="N9793" i="1"/>
  <c r="M9793" i="1" s="1"/>
  <c r="Q9793" i="1" s="1"/>
  <c r="L9793" i="1"/>
  <c r="K9793" i="1"/>
  <c r="P9792" i="1"/>
  <c r="O9792" i="1"/>
  <c r="N9792" i="1"/>
  <c r="M9792" i="1" s="1"/>
  <c r="Q9792" i="1" s="1"/>
  <c r="L9792" i="1"/>
  <c r="K9792" i="1"/>
  <c r="P9791" i="1"/>
  <c r="O9791" i="1"/>
  <c r="N9791" i="1"/>
  <c r="M9791" i="1"/>
  <c r="Q9791" i="1" s="1"/>
  <c r="L9791" i="1"/>
  <c r="K9791" i="1"/>
  <c r="P9790" i="1"/>
  <c r="O9790" i="1"/>
  <c r="N9790" i="1"/>
  <c r="M9790" i="1"/>
  <c r="Q9790" i="1" s="1"/>
  <c r="L9790" i="1"/>
  <c r="K9790" i="1"/>
  <c r="P9789" i="1"/>
  <c r="O9789" i="1"/>
  <c r="N9789" i="1"/>
  <c r="M9789" i="1" s="1"/>
  <c r="Q9789" i="1" s="1"/>
  <c r="L9789" i="1"/>
  <c r="K9789" i="1"/>
  <c r="P9788" i="1"/>
  <c r="O9788" i="1"/>
  <c r="N9788" i="1"/>
  <c r="M9788" i="1" s="1"/>
  <c r="Q9788" i="1" s="1"/>
  <c r="L9788" i="1"/>
  <c r="K9788" i="1"/>
  <c r="P9787" i="1"/>
  <c r="O9787" i="1"/>
  <c r="N9787" i="1"/>
  <c r="M9787" i="1"/>
  <c r="Q9787" i="1" s="1"/>
  <c r="L9787" i="1"/>
  <c r="K9787" i="1"/>
  <c r="P9786" i="1"/>
  <c r="O9786" i="1"/>
  <c r="N9786" i="1"/>
  <c r="M9786" i="1"/>
  <c r="Q9786" i="1" s="1"/>
  <c r="L9786" i="1"/>
  <c r="K9786" i="1"/>
  <c r="P9785" i="1"/>
  <c r="O9785" i="1"/>
  <c r="N9785" i="1"/>
  <c r="M9785" i="1" s="1"/>
  <c r="Q9785" i="1" s="1"/>
  <c r="L9785" i="1"/>
  <c r="K9785" i="1"/>
  <c r="P9784" i="1"/>
  <c r="O9784" i="1"/>
  <c r="N9784" i="1"/>
  <c r="M9784" i="1" s="1"/>
  <c r="Q9784" i="1" s="1"/>
  <c r="L9784" i="1"/>
  <c r="K9784" i="1"/>
  <c r="P9783" i="1"/>
  <c r="O9783" i="1"/>
  <c r="N9783" i="1"/>
  <c r="M9783" i="1"/>
  <c r="Q9783" i="1" s="1"/>
  <c r="L9783" i="1"/>
  <c r="K9783" i="1"/>
  <c r="P9782" i="1"/>
  <c r="O9782" i="1"/>
  <c r="N9782" i="1"/>
  <c r="M9782" i="1"/>
  <c r="Q9782" i="1" s="1"/>
  <c r="L9782" i="1"/>
  <c r="K9782" i="1"/>
  <c r="P9781" i="1"/>
  <c r="O9781" i="1"/>
  <c r="N9781" i="1"/>
  <c r="M9781" i="1" s="1"/>
  <c r="Q9781" i="1" s="1"/>
  <c r="L9781" i="1"/>
  <c r="K9781" i="1"/>
  <c r="P9780" i="1"/>
  <c r="O9780" i="1"/>
  <c r="N9780" i="1"/>
  <c r="M9780" i="1" s="1"/>
  <c r="Q9780" i="1" s="1"/>
  <c r="L9780" i="1"/>
  <c r="K9780" i="1"/>
  <c r="P9779" i="1"/>
  <c r="O9779" i="1"/>
  <c r="N9779" i="1"/>
  <c r="M9779" i="1"/>
  <c r="Q9779" i="1" s="1"/>
  <c r="L9779" i="1"/>
  <c r="K9779" i="1"/>
  <c r="P9778" i="1"/>
  <c r="O9778" i="1"/>
  <c r="N9778" i="1"/>
  <c r="M9778" i="1"/>
  <c r="Q9778" i="1" s="1"/>
  <c r="L9778" i="1"/>
  <c r="K9778" i="1"/>
  <c r="P9777" i="1"/>
  <c r="O9777" i="1"/>
  <c r="N9777" i="1"/>
  <c r="M9777" i="1" s="1"/>
  <c r="Q9777" i="1" s="1"/>
  <c r="L9777" i="1"/>
  <c r="K9777" i="1"/>
  <c r="P9776" i="1"/>
  <c r="O9776" i="1"/>
  <c r="N9776" i="1"/>
  <c r="M9776" i="1" s="1"/>
  <c r="Q9776" i="1" s="1"/>
  <c r="L9776" i="1"/>
  <c r="K9776" i="1"/>
  <c r="P9775" i="1"/>
  <c r="O9775" i="1"/>
  <c r="N9775" i="1"/>
  <c r="M9775" i="1"/>
  <c r="Q9775" i="1" s="1"/>
  <c r="L9775" i="1"/>
  <c r="K9775" i="1"/>
  <c r="P9774" i="1"/>
  <c r="O9774" i="1"/>
  <c r="N9774" i="1"/>
  <c r="M9774" i="1"/>
  <c r="Q9774" i="1" s="1"/>
  <c r="L9774" i="1"/>
  <c r="K9774" i="1"/>
  <c r="P9773" i="1"/>
  <c r="O9773" i="1"/>
  <c r="N9773" i="1"/>
  <c r="M9773" i="1" s="1"/>
  <c r="Q9773" i="1" s="1"/>
  <c r="L9773" i="1"/>
  <c r="K9773" i="1"/>
  <c r="P9772" i="1"/>
  <c r="O9772" i="1"/>
  <c r="N9772" i="1"/>
  <c r="M9772" i="1" s="1"/>
  <c r="Q9772" i="1" s="1"/>
  <c r="L9772" i="1"/>
  <c r="K9772" i="1"/>
  <c r="P9771" i="1"/>
  <c r="O9771" i="1"/>
  <c r="N9771" i="1"/>
  <c r="M9771" i="1"/>
  <c r="Q9771" i="1" s="1"/>
  <c r="L9771" i="1"/>
  <c r="K9771" i="1"/>
  <c r="P9770" i="1"/>
  <c r="O9770" i="1"/>
  <c r="N9770" i="1"/>
  <c r="M9770" i="1"/>
  <c r="Q9770" i="1" s="1"/>
  <c r="L9770" i="1"/>
  <c r="K9770" i="1"/>
  <c r="P9769" i="1"/>
  <c r="O9769" i="1"/>
  <c r="N9769" i="1"/>
  <c r="M9769" i="1" s="1"/>
  <c r="Q9769" i="1" s="1"/>
  <c r="L9769" i="1"/>
  <c r="K9769" i="1"/>
  <c r="P9768" i="1"/>
  <c r="O9768" i="1"/>
  <c r="N9768" i="1"/>
  <c r="M9768" i="1" s="1"/>
  <c r="Q9768" i="1" s="1"/>
  <c r="L9768" i="1"/>
  <c r="K9768" i="1"/>
  <c r="P9767" i="1"/>
  <c r="O9767" i="1"/>
  <c r="N9767" i="1"/>
  <c r="M9767" i="1"/>
  <c r="Q9767" i="1" s="1"/>
  <c r="L9767" i="1"/>
  <c r="K9767" i="1"/>
  <c r="P9766" i="1"/>
  <c r="O9766" i="1"/>
  <c r="N9766" i="1"/>
  <c r="M9766" i="1"/>
  <c r="Q9766" i="1" s="1"/>
  <c r="L9766" i="1"/>
  <c r="K9766" i="1"/>
  <c r="P9765" i="1"/>
  <c r="O9765" i="1"/>
  <c r="N9765" i="1"/>
  <c r="M9765" i="1" s="1"/>
  <c r="Q9765" i="1" s="1"/>
  <c r="L9765" i="1"/>
  <c r="K9765" i="1"/>
  <c r="P9764" i="1"/>
  <c r="O9764" i="1"/>
  <c r="N9764" i="1"/>
  <c r="M9764" i="1" s="1"/>
  <c r="Q9764" i="1" s="1"/>
  <c r="L9764" i="1"/>
  <c r="K9764" i="1"/>
  <c r="P9763" i="1"/>
  <c r="O9763" i="1"/>
  <c r="N9763" i="1"/>
  <c r="M9763" i="1"/>
  <c r="Q9763" i="1" s="1"/>
  <c r="L9763" i="1"/>
  <c r="K9763" i="1"/>
  <c r="P9762" i="1"/>
  <c r="O9762" i="1"/>
  <c r="N9762" i="1"/>
  <c r="M9762" i="1"/>
  <c r="Q9762" i="1" s="1"/>
  <c r="L9762" i="1"/>
  <c r="K9762" i="1"/>
  <c r="P9761" i="1"/>
  <c r="O9761" i="1"/>
  <c r="N9761" i="1"/>
  <c r="M9761" i="1" s="1"/>
  <c r="Q9761" i="1" s="1"/>
  <c r="L9761" i="1"/>
  <c r="K9761" i="1"/>
  <c r="P9760" i="1"/>
  <c r="O9760" i="1"/>
  <c r="N9760" i="1"/>
  <c r="M9760" i="1" s="1"/>
  <c r="Q9760" i="1" s="1"/>
  <c r="L9760" i="1"/>
  <c r="K9760" i="1"/>
  <c r="P9759" i="1"/>
  <c r="O9759" i="1"/>
  <c r="N9759" i="1"/>
  <c r="M9759" i="1"/>
  <c r="Q9759" i="1" s="1"/>
  <c r="L9759" i="1"/>
  <c r="K9759" i="1"/>
  <c r="P9758" i="1"/>
  <c r="O9758" i="1"/>
  <c r="N9758" i="1"/>
  <c r="M9758" i="1"/>
  <c r="Q9758" i="1" s="1"/>
  <c r="L9758" i="1"/>
  <c r="K9758" i="1"/>
  <c r="P9757" i="1"/>
  <c r="O9757" i="1"/>
  <c r="N9757" i="1"/>
  <c r="M9757" i="1" s="1"/>
  <c r="Q9757" i="1" s="1"/>
  <c r="L9757" i="1"/>
  <c r="K9757" i="1"/>
  <c r="P9756" i="1"/>
  <c r="O9756" i="1"/>
  <c r="N9756" i="1"/>
  <c r="M9756" i="1" s="1"/>
  <c r="Q9756" i="1" s="1"/>
  <c r="L9756" i="1"/>
  <c r="K9756" i="1"/>
  <c r="P9755" i="1"/>
  <c r="O9755" i="1"/>
  <c r="N9755" i="1"/>
  <c r="M9755" i="1"/>
  <c r="Q9755" i="1" s="1"/>
  <c r="L9755" i="1"/>
  <c r="K9755" i="1"/>
  <c r="P9754" i="1"/>
  <c r="O9754" i="1"/>
  <c r="N9754" i="1"/>
  <c r="M9754" i="1"/>
  <c r="Q9754" i="1" s="1"/>
  <c r="L9754" i="1"/>
  <c r="K9754" i="1"/>
  <c r="P9753" i="1"/>
  <c r="O9753" i="1"/>
  <c r="N9753" i="1"/>
  <c r="M9753" i="1" s="1"/>
  <c r="Q9753" i="1" s="1"/>
  <c r="L9753" i="1"/>
  <c r="K9753" i="1"/>
  <c r="P9752" i="1"/>
  <c r="O9752" i="1"/>
  <c r="N9752" i="1"/>
  <c r="M9752" i="1" s="1"/>
  <c r="Q9752" i="1" s="1"/>
  <c r="L9752" i="1"/>
  <c r="K9752" i="1"/>
  <c r="P9751" i="1"/>
  <c r="O9751" i="1"/>
  <c r="N9751" i="1"/>
  <c r="M9751" i="1"/>
  <c r="Q9751" i="1" s="1"/>
  <c r="L9751" i="1"/>
  <c r="K9751" i="1"/>
  <c r="P9750" i="1"/>
  <c r="O9750" i="1"/>
  <c r="N9750" i="1"/>
  <c r="M9750" i="1"/>
  <c r="Q9750" i="1" s="1"/>
  <c r="L9750" i="1"/>
  <c r="K9750" i="1"/>
  <c r="P9749" i="1"/>
  <c r="O9749" i="1"/>
  <c r="N9749" i="1"/>
  <c r="M9749" i="1" s="1"/>
  <c r="Q9749" i="1" s="1"/>
  <c r="L9749" i="1"/>
  <c r="K9749" i="1"/>
  <c r="P9748" i="1"/>
  <c r="O9748" i="1"/>
  <c r="N9748" i="1"/>
  <c r="M9748" i="1"/>
  <c r="Q9748" i="1" s="1"/>
  <c r="L9748" i="1"/>
  <c r="K9748" i="1"/>
  <c r="P9747" i="1"/>
  <c r="O9747" i="1"/>
  <c r="N9747" i="1"/>
  <c r="M9747" i="1"/>
  <c r="Q9747" i="1" s="1"/>
  <c r="L9747" i="1"/>
  <c r="K9747" i="1"/>
  <c r="P9746" i="1"/>
  <c r="O9746" i="1"/>
  <c r="N9746" i="1"/>
  <c r="M9746" i="1" s="1"/>
  <c r="Q9746" i="1" s="1"/>
  <c r="L9746" i="1"/>
  <c r="K9746" i="1"/>
  <c r="P9745" i="1"/>
  <c r="O9745" i="1"/>
  <c r="N9745" i="1"/>
  <c r="M9745" i="1"/>
  <c r="Q9745" i="1" s="1"/>
  <c r="L9745" i="1"/>
  <c r="K9745" i="1"/>
  <c r="P9744" i="1"/>
  <c r="O9744" i="1"/>
  <c r="N9744" i="1"/>
  <c r="M9744" i="1"/>
  <c r="Q9744" i="1" s="1"/>
  <c r="L9744" i="1"/>
  <c r="K9744" i="1"/>
  <c r="P9743" i="1"/>
  <c r="O9743" i="1"/>
  <c r="N9743" i="1"/>
  <c r="M9743" i="1"/>
  <c r="Q9743" i="1" s="1"/>
  <c r="L9743" i="1"/>
  <c r="K9743" i="1"/>
  <c r="P9742" i="1"/>
  <c r="O9742" i="1"/>
  <c r="N9742" i="1"/>
  <c r="M9742" i="1" s="1"/>
  <c r="Q9742" i="1" s="1"/>
  <c r="L9742" i="1"/>
  <c r="K9742" i="1"/>
  <c r="P9741" i="1"/>
  <c r="O9741" i="1"/>
  <c r="N9741" i="1"/>
  <c r="M9741" i="1"/>
  <c r="Q9741" i="1" s="1"/>
  <c r="L9741" i="1"/>
  <c r="K9741" i="1"/>
  <c r="P9740" i="1"/>
  <c r="O9740" i="1"/>
  <c r="N9740" i="1"/>
  <c r="M9740" i="1"/>
  <c r="Q9740" i="1" s="1"/>
  <c r="L9740" i="1"/>
  <c r="K9740" i="1"/>
  <c r="P9739" i="1"/>
  <c r="O9739" i="1"/>
  <c r="N9739" i="1"/>
  <c r="M9739" i="1"/>
  <c r="Q9739" i="1" s="1"/>
  <c r="L9739" i="1"/>
  <c r="K9739" i="1"/>
  <c r="P9738" i="1"/>
  <c r="O9738" i="1"/>
  <c r="N9738" i="1"/>
  <c r="M9738" i="1" s="1"/>
  <c r="Q9738" i="1" s="1"/>
  <c r="L9738" i="1"/>
  <c r="K9738" i="1"/>
  <c r="P9737" i="1"/>
  <c r="O9737" i="1"/>
  <c r="N9737" i="1"/>
  <c r="M9737" i="1"/>
  <c r="Q9737" i="1" s="1"/>
  <c r="L9737" i="1"/>
  <c r="K9737" i="1"/>
  <c r="P9736" i="1"/>
  <c r="O9736" i="1"/>
  <c r="N9736" i="1"/>
  <c r="M9736" i="1"/>
  <c r="Q9736" i="1" s="1"/>
  <c r="L9736" i="1"/>
  <c r="K9736" i="1"/>
  <c r="P9735" i="1"/>
  <c r="O9735" i="1"/>
  <c r="N9735" i="1"/>
  <c r="M9735" i="1"/>
  <c r="Q9735" i="1" s="1"/>
  <c r="L9735" i="1"/>
  <c r="K9735" i="1"/>
  <c r="P9734" i="1"/>
  <c r="O9734" i="1"/>
  <c r="N9734" i="1"/>
  <c r="M9734" i="1" s="1"/>
  <c r="Q9734" i="1" s="1"/>
  <c r="L9734" i="1"/>
  <c r="K9734" i="1"/>
  <c r="P9733" i="1"/>
  <c r="O9733" i="1"/>
  <c r="N9733" i="1"/>
  <c r="M9733" i="1"/>
  <c r="Q9733" i="1" s="1"/>
  <c r="L9733" i="1"/>
  <c r="K9733" i="1"/>
  <c r="P9732" i="1"/>
  <c r="O9732" i="1"/>
  <c r="N9732" i="1"/>
  <c r="M9732" i="1"/>
  <c r="Q9732" i="1" s="1"/>
  <c r="L9732" i="1"/>
  <c r="K9732" i="1"/>
  <c r="P9731" i="1"/>
  <c r="O9731" i="1"/>
  <c r="N9731" i="1"/>
  <c r="M9731" i="1"/>
  <c r="Q9731" i="1" s="1"/>
  <c r="L9731" i="1"/>
  <c r="K9731" i="1"/>
  <c r="P9730" i="1"/>
  <c r="O9730" i="1"/>
  <c r="N9730" i="1"/>
  <c r="M9730" i="1" s="1"/>
  <c r="Q9730" i="1" s="1"/>
  <c r="L9730" i="1"/>
  <c r="K9730" i="1"/>
  <c r="P9729" i="1"/>
  <c r="O9729" i="1"/>
  <c r="N9729" i="1"/>
  <c r="M9729" i="1"/>
  <c r="Q9729" i="1" s="1"/>
  <c r="L9729" i="1"/>
  <c r="K9729" i="1"/>
  <c r="P9728" i="1"/>
  <c r="O9728" i="1"/>
  <c r="N9728" i="1"/>
  <c r="M9728" i="1"/>
  <c r="Q9728" i="1" s="1"/>
  <c r="L9728" i="1"/>
  <c r="K9728" i="1"/>
  <c r="P9727" i="1"/>
  <c r="O9727" i="1"/>
  <c r="N9727" i="1"/>
  <c r="M9727" i="1"/>
  <c r="Q9727" i="1" s="1"/>
  <c r="L9727" i="1"/>
  <c r="K9727" i="1"/>
  <c r="P9726" i="1"/>
  <c r="O9726" i="1"/>
  <c r="N9726" i="1"/>
  <c r="M9726" i="1" s="1"/>
  <c r="Q9726" i="1" s="1"/>
  <c r="L9726" i="1"/>
  <c r="K9726" i="1"/>
  <c r="P9725" i="1"/>
  <c r="O9725" i="1"/>
  <c r="N9725" i="1"/>
  <c r="M9725" i="1"/>
  <c r="Q9725" i="1" s="1"/>
  <c r="L9725" i="1"/>
  <c r="K9725" i="1"/>
  <c r="P9724" i="1"/>
  <c r="O9724" i="1"/>
  <c r="N9724" i="1"/>
  <c r="M9724" i="1"/>
  <c r="Q9724" i="1" s="1"/>
  <c r="L9724" i="1"/>
  <c r="K9724" i="1"/>
  <c r="P9723" i="1"/>
  <c r="O9723" i="1"/>
  <c r="N9723" i="1"/>
  <c r="M9723" i="1"/>
  <c r="Q9723" i="1" s="1"/>
  <c r="L9723" i="1"/>
  <c r="K9723" i="1"/>
  <c r="P9722" i="1"/>
  <c r="O9722" i="1"/>
  <c r="N9722" i="1"/>
  <c r="M9722" i="1" s="1"/>
  <c r="Q9722" i="1" s="1"/>
  <c r="L9722" i="1"/>
  <c r="K9722" i="1"/>
  <c r="P9721" i="1"/>
  <c r="O9721" i="1"/>
  <c r="N9721" i="1"/>
  <c r="M9721" i="1"/>
  <c r="Q9721" i="1" s="1"/>
  <c r="L9721" i="1"/>
  <c r="K9721" i="1"/>
  <c r="P9720" i="1"/>
  <c r="O9720" i="1"/>
  <c r="N9720" i="1"/>
  <c r="M9720" i="1"/>
  <c r="Q9720" i="1" s="1"/>
  <c r="L9720" i="1"/>
  <c r="K9720" i="1"/>
  <c r="P9719" i="1"/>
  <c r="O9719" i="1"/>
  <c r="N9719" i="1"/>
  <c r="M9719" i="1"/>
  <c r="Q9719" i="1" s="1"/>
  <c r="L9719" i="1"/>
  <c r="K9719" i="1"/>
  <c r="P9718" i="1"/>
  <c r="O9718" i="1"/>
  <c r="N9718" i="1"/>
  <c r="M9718" i="1" s="1"/>
  <c r="Q9718" i="1" s="1"/>
  <c r="L9718" i="1"/>
  <c r="K9718" i="1"/>
  <c r="P9717" i="1"/>
  <c r="O9717" i="1"/>
  <c r="N9717" i="1"/>
  <c r="M9717" i="1"/>
  <c r="Q9717" i="1" s="1"/>
  <c r="L9717" i="1"/>
  <c r="K9717" i="1"/>
  <c r="P9716" i="1"/>
  <c r="O9716" i="1"/>
  <c r="N9716" i="1"/>
  <c r="M9716" i="1"/>
  <c r="Q9716" i="1" s="1"/>
  <c r="L9716" i="1"/>
  <c r="K9716" i="1"/>
  <c r="P9715" i="1"/>
  <c r="O9715" i="1"/>
  <c r="N9715" i="1"/>
  <c r="M9715" i="1"/>
  <c r="Q9715" i="1" s="1"/>
  <c r="L9715" i="1"/>
  <c r="K9715" i="1"/>
  <c r="P9714" i="1"/>
  <c r="O9714" i="1"/>
  <c r="N9714" i="1"/>
  <c r="M9714" i="1" s="1"/>
  <c r="Q9714" i="1" s="1"/>
  <c r="L9714" i="1"/>
  <c r="K9714" i="1"/>
  <c r="P9713" i="1"/>
  <c r="O9713" i="1"/>
  <c r="N9713" i="1"/>
  <c r="M9713" i="1"/>
  <c r="Q9713" i="1" s="1"/>
  <c r="L9713" i="1"/>
  <c r="K9713" i="1"/>
  <c r="P9712" i="1"/>
  <c r="O9712" i="1"/>
  <c r="N9712" i="1"/>
  <c r="M9712" i="1"/>
  <c r="Q9712" i="1" s="1"/>
  <c r="L9712" i="1"/>
  <c r="K9712" i="1"/>
  <c r="P9711" i="1"/>
  <c r="O9711" i="1"/>
  <c r="N9711" i="1"/>
  <c r="M9711" i="1"/>
  <c r="Q9711" i="1" s="1"/>
  <c r="L9711" i="1"/>
  <c r="K9711" i="1"/>
  <c r="P9710" i="1"/>
  <c r="O9710" i="1"/>
  <c r="N9710" i="1"/>
  <c r="M9710" i="1" s="1"/>
  <c r="Q9710" i="1" s="1"/>
  <c r="L9710" i="1"/>
  <c r="K9710" i="1"/>
  <c r="P9709" i="1"/>
  <c r="O9709" i="1"/>
  <c r="N9709" i="1"/>
  <c r="M9709" i="1"/>
  <c r="Q9709" i="1" s="1"/>
  <c r="L9709" i="1"/>
  <c r="K9709" i="1"/>
  <c r="P9708" i="1"/>
  <c r="O9708" i="1"/>
  <c r="N9708" i="1"/>
  <c r="M9708" i="1"/>
  <c r="Q9708" i="1" s="1"/>
  <c r="L9708" i="1"/>
  <c r="K9708" i="1"/>
  <c r="P9707" i="1"/>
  <c r="O9707" i="1"/>
  <c r="N9707" i="1"/>
  <c r="M9707" i="1"/>
  <c r="Q9707" i="1" s="1"/>
  <c r="L9707" i="1"/>
  <c r="K9707" i="1"/>
  <c r="P9706" i="1"/>
  <c r="O9706" i="1"/>
  <c r="N9706" i="1"/>
  <c r="M9706" i="1" s="1"/>
  <c r="Q9706" i="1" s="1"/>
  <c r="L9706" i="1"/>
  <c r="K9706" i="1"/>
  <c r="P9705" i="1"/>
  <c r="O9705" i="1"/>
  <c r="N9705" i="1"/>
  <c r="M9705" i="1"/>
  <c r="Q9705" i="1" s="1"/>
  <c r="L9705" i="1"/>
  <c r="K9705" i="1"/>
  <c r="P9704" i="1"/>
  <c r="O9704" i="1"/>
  <c r="N9704" i="1"/>
  <c r="M9704" i="1"/>
  <c r="Q9704" i="1" s="1"/>
  <c r="L9704" i="1"/>
  <c r="K9704" i="1"/>
  <c r="P9703" i="1"/>
  <c r="O9703" i="1"/>
  <c r="N9703" i="1"/>
  <c r="M9703" i="1"/>
  <c r="Q9703" i="1" s="1"/>
  <c r="L9703" i="1"/>
  <c r="K9703" i="1"/>
  <c r="P9702" i="1"/>
  <c r="O9702" i="1"/>
  <c r="N9702" i="1"/>
  <c r="M9702" i="1" s="1"/>
  <c r="Q9702" i="1" s="1"/>
  <c r="L9702" i="1"/>
  <c r="K9702" i="1"/>
  <c r="P9701" i="1"/>
  <c r="O9701" i="1"/>
  <c r="N9701" i="1"/>
  <c r="M9701" i="1"/>
  <c r="Q9701" i="1" s="1"/>
  <c r="L9701" i="1"/>
  <c r="K9701" i="1"/>
  <c r="P9700" i="1"/>
  <c r="O9700" i="1"/>
  <c r="N9700" i="1"/>
  <c r="M9700" i="1"/>
  <c r="Q9700" i="1" s="1"/>
  <c r="L9700" i="1"/>
  <c r="K9700" i="1"/>
  <c r="P9699" i="1"/>
  <c r="O9699" i="1"/>
  <c r="N9699" i="1"/>
  <c r="M9699" i="1"/>
  <c r="Q9699" i="1" s="1"/>
  <c r="L9699" i="1"/>
  <c r="K9699" i="1"/>
  <c r="P9698" i="1"/>
  <c r="O9698" i="1"/>
  <c r="N9698" i="1"/>
  <c r="M9698" i="1" s="1"/>
  <c r="Q9698" i="1" s="1"/>
  <c r="L9698" i="1"/>
  <c r="K9698" i="1"/>
  <c r="P9697" i="1"/>
  <c r="O9697" i="1"/>
  <c r="N9697" i="1"/>
  <c r="M9697" i="1"/>
  <c r="Q9697" i="1" s="1"/>
  <c r="L9697" i="1"/>
  <c r="K9697" i="1"/>
  <c r="P9696" i="1"/>
  <c r="O9696" i="1"/>
  <c r="N9696" i="1"/>
  <c r="M9696" i="1"/>
  <c r="Q9696" i="1" s="1"/>
  <c r="L9696" i="1"/>
  <c r="K9696" i="1"/>
  <c r="P9695" i="1"/>
  <c r="O9695" i="1"/>
  <c r="N9695" i="1"/>
  <c r="M9695" i="1"/>
  <c r="Q9695" i="1" s="1"/>
  <c r="L9695" i="1"/>
  <c r="K9695" i="1"/>
  <c r="P9694" i="1"/>
  <c r="O9694" i="1"/>
  <c r="N9694" i="1"/>
  <c r="M9694" i="1" s="1"/>
  <c r="Q9694" i="1" s="1"/>
  <c r="L9694" i="1"/>
  <c r="K9694" i="1"/>
  <c r="P9693" i="1"/>
  <c r="O9693" i="1"/>
  <c r="N9693" i="1"/>
  <c r="M9693" i="1"/>
  <c r="Q9693" i="1" s="1"/>
  <c r="L9693" i="1"/>
  <c r="K9693" i="1"/>
  <c r="P9692" i="1"/>
  <c r="O9692" i="1"/>
  <c r="N9692" i="1"/>
  <c r="M9692" i="1"/>
  <c r="Q9692" i="1" s="1"/>
  <c r="L9692" i="1"/>
  <c r="K9692" i="1"/>
  <c r="P9691" i="1"/>
  <c r="O9691" i="1"/>
  <c r="N9691" i="1"/>
  <c r="M9691" i="1"/>
  <c r="Q9691" i="1" s="1"/>
  <c r="L9691" i="1"/>
  <c r="K9691" i="1"/>
  <c r="P9690" i="1"/>
  <c r="O9690" i="1"/>
  <c r="N9690" i="1"/>
  <c r="M9690" i="1" s="1"/>
  <c r="Q9690" i="1" s="1"/>
  <c r="L9690" i="1"/>
  <c r="K9690" i="1"/>
  <c r="P9689" i="1"/>
  <c r="O9689" i="1"/>
  <c r="N9689" i="1"/>
  <c r="M9689" i="1"/>
  <c r="Q9689" i="1" s="1"/>
  <c r="L9689" i="1"/>
  <c r="K9689" i="1"/>
  <c r="P9688" i="1"/>
  <c r="O9688" i="1"/>
  <c r="N9688" i="1"/>
  <c r="M9688" i="1"/>
  <c r="Q9688" i="1" s="1"/>
  <c r="L9688" i="1"/>
  <c r="K9688" i="1"/>
  <c r="P9687" i="1"/>
  <c r="O9687" i="1"/>
  <c r="N9687" i="1"/>
  <c r="M9687" i="1"/>
  <c r="Q9687" i="1" s="1"/>
  <c r="L9687" i="1"/>
  <c r="K9687" i="1"/>
  <c r="P9686" i="1"/>
  <c r="O9686" i="1"/>
  <c r="N9686" i="1"/>
  <c r="M9686" i="1" s="1"/>
  <c r="Q9686" i="1" s="1"/>
  <c r="L9686" i="1"/>
  <c r="K9686" i="1"/>
  <c r="P9685" i="1"/>
  <c r="O9685" i="1"/>
  <c r="N9685" i="1"/>
  <c r="M9685" i="1"/>
  <c r="Q9685" i="1" s="1"/>
  <c r="L9685" i="1"/>
  <c r="K9685" i="1"/>
  <c r="P9684" i="1"/>
  <c r="O9684" i="1"/>
  <c r="N9684" i="1"/>
  <c r="M9684" i="1"/>
  <c r="Q9684" i="1" s="1"/>
  <c r="L9684" i="1"/>
  <c r="K9684" i="1"/>
  <c r="P9683" i="1"/>
  <c r="O9683" i="1"/>
  <c r="N9683" i="1"/>
  <c r="M9683" i="1"/>
  <c r="Q9683" i="1" s="1"/>
  <c r="L9683" i="1"/>
  <c r="K9683" i="1"/>
  <c r="P9682" i="1"/>
  <c r="O9682" i="1"/>
  <c r="N9682" i="1"/>
  <c r="M9682" i="1" s="1"/>
  <c r="Q9682" i="1" s="1"/>
  <c r="L9682" i="1"/>
  <c r="K9682" i="1"/>
  <c r="P9681" i="1"/>
  <c r="O9681" i="1"/>
  <c r="N9681" i="1"/>
  <c r="M9681" i="1"/>
  <c r="Q9681" i="1" s="1"/>
  <c r="L9681" i="1"/>
  <c r="K9681" i="1"/>
  <c r="P9680" i="1"/>
  <c r="O9680" i="1"/>
  <c r="N9680" i="1"/>
  <c r="M9680" i="1"/>
  <c r="Q9680" i="1" s="1"/>
  <c r="L9680" i="1"/>
  <c r="K9680" i="1"/>
  <c r="P9679" i="1"/>
  <c r="O9679" i="1"/>
  <c r="N9679" i="1"/>
  <c r="M9679" i="1"/>
  <c r="Q9679" i="1" s="1"/>
  <c r="L9679" i="1"/>
  <c r="K9679" i="1"/>
  <c r="P9678" i="1"/>
  <c r="O9678" i="1"/>
  <c r="N9678" i="1"/>
  <c r="M9678" i="1" s="1"/>
  <c r="Q9678" i="1" s="1"/>
  <c r="L9678" i="1"/>
  <c r="K9678" i="1"/>
  <c r="P9677" i="1"/>
  <c r="O9677" i="1"/>
  <c r="N9677" i="1"/>
  <c r="M9677" i="1"/>
  <c r="Q9677" i="1" s="1"/>
  <c r="L9677" i="1"/>
  <c r="K9677" i="1"/>
  <c r="P9676" i="1"/>
  <c r="O9676" i="1"/>
  <c r="N9676" i="1"/>
  <c r="M9676" i="1"/>
  <c r="Q9676" i="1" s="1"/>
  <c r="L9676" i="1"/>
  <c r="K9676" i="1"/>
  <c r="P9675" i="1"/>
  <c r="O9675" i="1"/>
  <c r="N9675" i="1"/>
  <c r="M9675" i="1"/>
  <c r="Q9675" i="1" s="1"/>
  <c r="L9675" i="1"/>
  <c r="K9675" i="1"/>
  <c r="P9674" i="1"/>
  <c r="O9674" i="1"/>
  <c r="N9674" i="1"/>
  <c r="M9674" i="1" s="1"/>
  <c r="Q9674" i="1" s="1"/>
  <c r="L9674" i="1"/>
  <c r="K9674" i="1"/>
  <c r="P9673" i="1"/>
  <c r="O9673" i="1"/>
  <c r="N9673" i="1"/>
  <c r="M9673" i="1"/>
  <c r="Q9673" i="1" s="1"/>
  <c r="L9673" i="1"/>
  <c r="K9673" i="1"/>
  <c r="P9672" i="1"/>
  <c r="O9672" i="1"/>
  <c r="N9672" i="1"/>
  <c r="M9672" i="1"/>
  <c r="Q9672" i="1" s="1"/>
  <c r="L9672" i="1"/>
  <c r="K9672" i="1"/>
  <c r="P9671" i="1"/>
  <c r="O9671" i="1"/>
  <c r="N9671" i="1"/>
  <c r="M9671" i="1"/>
  <c r="Q9671" i="1" s="1"/>
  <c r="L9671" i="1"/>
  <c r="K9671" i="1"/>
  <c r="P9670" i="1"/>
  <c r="O9670" i="1"/>
  <c r="N9670" i="1"/>
  <c r="M9670" i="1" s="1"/>
  <c r="Q9670" i="1" s="1"/>
  <c r="L9670" i="1"/>
  <c r="K9670" i="1"/>
  <c r="P9669" i="1"/>
  <c r="O9669" i="1"/>
  <c r="N9669" i="1"/>
  <c r="M9669" i="1"/>
  <c r="Q9669" i="1" s="1"/>
  <c r="L9669" i="1"/>
  <c r="K9669" i="1"/>
  <c r="P9668" i="1"/>
  <c r="O9668" i="1"/>
  <c r="N9668" i="1"/>
  <c r="M9668" i="1"/>
  <c r="Q9668" i="1" s="1"/>
  <c r="L9668" i="1"/>
  <c r="K9668" i="1"/>
  <c r="P9667" i="1"/>
  <c r="O9667" i="1"/>
  <c r="N9667" i="1"/>
  <c r="M9667" i="1"/>
  <c r="Q9667" i="1" s="1"/>
  <c r="L9667" i="1"/>
  <c r="K9667" i="1"/>
  <c r="P9666" i="1"/>
  <c r="O9666" i="1"/>
  <c r="N9666" i="1"/>
  <c r="M9666" i="1" s="1"/>
  <c r="Q9666" i="1" s="1"/>
  <c r="L9666" i="1"/>
  <c r="K9666" i="1"/>
  <c r="P9665" i="1"/>
  <c r="O9665" i="1"/>
  <c r="N9665" i="1"/>
  <c r="M9665" i="1"/>
  <c r="Q9665" i="1" s="1"/>
  <c r="L9665" i="1"/>
  <c r="K9665" i="1"/>
  <c r="P9664" i="1"/>
  <c r="O9664" i="1"/>
  <c r="N9664" i="1"/>
  <c r="M9664" i="1"/>
  <c r="Q9664" i="1" s="1"/>
  <c r="L9664" i="1"/>
  <c r="K9664" i="1"/>
  <c r="P9663" i="1"/>
  <c r="O9663" i="1"/>
  <c r="N9663" i="1"/>
  <c r="M9663" i="1"/>
  <c r="Q9663" i="1" s="1"/>
  <c r="L9663" i="1"/>
  <c r="K9663" i="1"/>
  <c r="P9662" i="1"/>
  <c r="O9662" i="1"/>
  <c r="N9662" i="1"/>
  <c r="M9662" i="1" s="1"/>
  <c r="Q9662" i="1" s="1"/>
  <c r="L9662" i="1"/>
  <c r="K9662" i="1"/>
  <c r="P9661" i="1"/>
  <c r="O9661" i="1"/>
  <c r="N9661" i="1"/>
  <c r="M9661" i="1"/>
  <c r="Q9661" i="1" s="1"/>
  <c r="L9661" i="1"/>
  <c r="K9661" i="1"/>
  <c r="P9660" i="1"/>
  <c r="O9660" i="1"/>
  <c r="N9660" i="1"/>
  <c r="M9660" i="1"/>
  <c r="Q9660" i="1" s="1"/>
  <c r="L9660" i="1"/>
  <c r="K9660" i="1"/>
  <c r="P9659" i="1"/>
  <c r="O9659" i="1"/>
  <c r="N9659" i="1"/>
  <c r="M9659" i="1"/>
  <c r="Q9659" i="1" s="1"/>
  <c r="L9659" i="1"/>
  <c r="K9659" i="1"/>
  <c r="P9658" i="1"/>
  <c r="O9658" i="1"/>
  <c r="N9658" i="1"/>
  <c r="M9658" i="1" s="1"/>
  <c r="Q9658" i="1" s="1"/>
  <c r="L9658" i="1"/>
  <c r="K9658" i="1"/>
  <c r="P9657" i="1"/>
  <c r="O9657" i="1"/>
  <c r="N9657" i="1"/>
  <c r="M9657" i="1"/>
  <c r="Q9657" i="1" s="1"/>
  <c r="L9657" i="1"/>
  <c r="K9657" i="1"/>
  <c r="P9656" i="1"/>
  <c r="O9656" i="1"/>
  <c r="N9656" i="1"/>
  <c r="M9656" i="1"/>
  <c r="Q9656" i="1" s="1"/>
  <c r="L9656" i="1"/>
  <c r="K9656" i="1"/>
  <c r="P9655" i="1"/>
  <c r="O9655" i="1"/>
  <c r="N9655" i="1"/>
  <c r="M9655" i="1"/>
  <c r="Q9655" i="1" s="1"/>
  <c r="L9655" i="1"/>
  <c r="K9655" i="1"/>
  <c r="P9654" i="1"/>
  <c r="O9654" i="1"/>
  <c r="N9654" i="1"/>
  <c r="M9654" i="1" s="1"/>
  <c r="Q9654" i="1" s="1"/>
  <c r="L9654" i="1"/>
  <c r="K9654" i="1"/>
  <c r="P9653" i="1"/>
  <c r="O9653" i="1"/>
  <c r="N9653" i="1"/>
  <c r="M9653" i="1"/>
  <c r="Q9653" i="1" s="1"/>
  <c r="L9653" i="1"/>
  <c r="K9653" i="1"/>
  <c r="P9652" i="1"/>
  <c r="O9652" i="1"/>
  <c r="N9652" i="1"/>
  <c r="M9652" i="1"/>
  <c r="Q9652" i="1" s="1"/>
  <c r="L9652" i="1"/>
  <c r="K9652" i="1"/>
  <c r="P9651" i="1"/>
  <c r="O9651" i="1"/>
  <c r="N9651" i="1"/>
  <c r="M9651" i="1"/>
  <c r="Q9651" i="1" s="1"/>
  <c r="L9651" i="1"/>
  <c r="K9651" i="1"/>
  <c r="P9650" i="1"/>
  <c r="O9650" i="1"/>
  <c r="N9650" i="1"/>
  <c r="M9650" i="1" s="1"/>
  <c r="Q9650" i="1" s="1"/>
  <c r="L9650" i="1"/>
  <c r="K9650" i="1"/>
  <c r="P9649" i="1"/>
  <c r="O9649" i="1"/>
  <c r="N9649" i="1"/>
  <c r="M9649" i="1"/>
  <c r="Q9649" i="1" s="1"/>
  <c r="L9649" i="1"/>
  <c r="K9649" i="1"/>
  <c r="P9648" i="1"/>
  <c r="O9648" i="1"/>
  <c r="N9648" i="1"/>
  <c r="M9648" i="1"/>
  <c r="Q9648" i="1" s="1"/>
  <c r="L9648" i="1"/>
  <c r="K9648" i="1"/>
  <c r="P9647" i="1"/>
  <c r="O9647" i="1"/>
  <c r="N9647" i="1"/>
  <c r="M9647" i="1"/>
  <c r="Q9647" i="1" s="1"/>
  <c r="L9647" i="1"/>
  <c r="K9647" i="1"/>
  <c r="P9646" i="1"/>
  <c r="O9646" i="1"/>
  <c r="N9646" i="1"/>
  <c r="M9646" i="1" s="1"/>
  <c r="Q9646" i="1" s="1"/>
  <c r="L9646" i="1"/>
  <c r="K9646" i="1"/>
  <c r="P9645" i="1"/>
  <c r="O9645" i="1"/>
  <c r="N9645" i="1"/>
  <c r="M9645" i="1"/>
  <c r="Q9645" i="1" s="1"/>
  <c r="L9645" i="1"/>
  <c r="K9645" i="1"/>
  <c r="P9644" i="1"/>
  <c r="O9644" i="1"/>
  <c r="N9644" i="1"/>
  <c r="M9644" i="1"/>
  <c r="Q9644" i="1" s="1"/>
  <c r="L9644" i="1"/>
  <c r="K9644" i="1"/>
  <c r="P9643" i="1"/>
  <c r="O9643" i="1"/>
  <c r="N9643" i="1"/>
  <c r="M9643" i="1"/>
  <c r="Q9643" i="1" s="1"/>
  <c r="L9643" i="1"/>
  <c r="K9643" i="1"/>
  <c r="P9642" i="1"/>
  <c r="O9642" i="1"/>
  <c r="N9642" i="1"/>
  <c r="M9642" i="1" s="1"/>
  <c r="Q9642" i="1" s="1"/>
  <c r="L9642" i="1"/>
  <c r="K9642" i="1"/>
  <c r="P9641" i="1"/>
  <c r="O9641" i="1"/>
  <c r="N9641" i="1"/>
  <c r="M9641" i="1"/>
  <c r="Q9641" i="1" s="1"/>
  <c r="L9641" i="1"/>
  <c r="K9641" i="1"/>
  <c r="P9640" i="1"/>
  <c r="O9640" i="1"/>
  <c r="N9640" i="1"/>
  <c r="M9640" i="1"/>
  <c r="Q9640" i="1" s="1"/>
  <c r="L9640" i="1"/>
  <c r="K9640" i="1"/>
  <c r="P9639" i="1"/>
  <c r="O9639" i="1"/>
  <c r="N9639" i="1"/>
  <c r="M9639" i="1"/>
  <c r="Q9639" i="1" s="1"/>
  <c r="L9639" i="1"/>
  <c r="K9639" i="1"/>
  <c r="P9638" i="1"/>
  <c r="O9638" i="1"/>
  <c r="N9638" i="1"/>
  <c r="M9638" i="1" s="1"/>
  <c r="Q9638" i="1" s="1"/>
  <c r="L9638" i="1"/>
  <c r="K9638" i="1"/>
  <c r="P9637" i="1"/>
  <c r="O9637" i="1"/>
  <c r="N9637" i="1"/>
  <c r="M9637" i="1"/>
  <c r="Q9637" i="1" s="1"/>
  <c r="L9637" i="1"/>
  <c r="K9637" i="1"/>
  <c r="P9636" i="1"/>
  <c r="O9636" i="1"/>
  <c r="N9636" i="1"/>
  <c r="M9636" i="1"/>
  <c r="Q9636" i="1" s="1"/>
  <c r="L9636" i="1"/>
  <c r="K9636" i="1"/>
  <c r="P9635" i="1"/>
  <c r="O9635" i="1"/>
  <c r="N9635" i="1"/>
  <c r="M9635" i="1"/>
  <c r="Q9635" i="1" s="1"/>
  <c r="L9635" i="1"/>
  <c r="K9635" i="1"/>
  <c r="P9634" i="1"/>
  <c r="O9634" i="1"/>
  <c r="N9634" i="1"/>
  <c r="M9634" i="1" s="1"/>
  <c r="Q9634" i="1" s="1"/>
  <c r="L9634" i="1"/>
  <c r="K9634" i="1"/>
  <c r="P9633" i="1"/>
  <c r="O9633" i="1"/>
  <c r="N9633" i="1"/>
  <c r="M9633" i="1"/>
  <c r="Q9633" i="1" s="1"/>
  <c r="L9633" i="1"/>
  <c r="K9633" i="1"/>
  <c r="P9632" i="1"/>
  <c r="O9632" i="1"/>
  <c r="N9632" i="1"/>
  <c r="M9632" i="1"/>
  <c r="Q9632" i="1" s="1"/>
  <c r="L9632" i="1"/>
  <c r="K9632" i="1"/>
  <c r="P9631" i="1"/>
  <c r="O9631" i="1"/>
  <c r="N9631" i="1"/>
  <c r="M9631" i="1"/>
  <c r="Q9631" i="1" s="1"/>
  <c r="L9631" i="1"/>
  <c r="K9631" i="1"/>
  <c r="P9630" i="1"/>
  <c r="O9630" i="1"/>
  <c r="N9630" i="1"/>
  <c r="M9630" i="1" s="1"/>
  <c r="Q9630" i="1" s="1"/>
  <c r="L9630" i="1"/>
  <c r="K9630" i="1"/>
  <c r="P9629" i="1"/>
  <c r="O9629" i="1"/>
  <c r="N9629" i="1"/>
  <c r="M9629" i="1"/>
  <c r="Q9629" i="1" s="1"/>
  <c r="L9629" i="1"/>
  <c r="K9629" i="1"/>
  <c r="P9628" i="1"/>
  <c r="O9628" i="1"/>
  <c r="N9628" i="1"/>
  <c r="M9628" i="1"/>
  <c r="Q9628" i="1" s="1"/>
  <c r="L9628" i="1"/>
  <c r="K9628" i="1"/>
  <c r="P9627" i="1"/>
  <c r="O9627" i="1"/>
  <c r="N9627" i="1"/>
  <c r="M9627" i="1"/>
  <c r="Q9627" i="1" s="1"/>
  <c r="L9627" i="1"/>
  <c r="K9627" i="1"/>
  <c r="P9626" i="1"/>
  <c r="O9626" i="1"/>
  <c r="N9626" i="1"/>
  <c r="M9626" i="1" s="1"/>
  <c r="Q9626" i="1" s="1"/>
  <c r="L9626" i="1"/>
  <c r="K9626" i="1"/>
  <c r="P9625" i="1"/>
  <c r="O9625" i="1"/>
  <c r="N9625" i="1"/>
  <c r="M9625" i="1"/>
  <c r="Q9625" i="1" s="1"/>
  <c r="L9625" i="1"/>
  <c r="K9625" i="1"/>
  <c r="P9624" i="1"/>
  <c r="O9624" i="1"/>
  <c r="N9624" i="1"/>
  <c r="M9624" i="1"/>
  <c r="Q9624" i="1" s="1"/>
  <c r="L9624" i="1"/>
  <c r="K9624" i="1"/>
  <c r="P9623" i="1"/>
  <c r="O9623" i="1"/>
  <c r="N9623" i="1"/>
  <c r="M9623" i="1"/>
  <c r="Q9623" i="1" s="1"/>
  <c r="L9623" i="1"/>
  <c r="K9623" i="1"/>
  <c r="P9622" i="1"/>
  <c r="O9622" i="1"/>
  <c r="N9622" i="1"/>
  <c r="M9622" i="1" s="1"/>
  <c r="Q9622" i="1" s="1"/>
  <c r="L9622" i="1"/>
  <c r="K9622" i="1"/>
  <c r="P9621" i="1"/>
  <c r="O9621" i="1"/>
  <c r="N9621" i="1"/>
  <c r="M9621" i="1"/>
  <c r="Q9621" i="1" s="1"/>
  <c r="L9621" i="1"/>
  <c r="K9621" i="1"/>
  <c r="P9620" i="1"/>
  <c r="O9620" i="1"/>
  <c r="N9620" i="1"/>
  <c r="M9620" i="1"/>
  <c r="Q9620" i="1" s="1"/>
  <c r="L9620" i="1"/>
  <c r="K9620" i="1"/>
  <c r="P9619" i="1"/>
  <c r="O9619" i="1"/>
  <c r="N9619" i="1"/>
  <c r="M9619" i="1"/>
  <c r="Q9619" i="1" s="1"/>
  <c r="L9619" i="1"/>
  <c r="K9619" i="1"/>
  <c r="P9618" i="1"/>
  <c r="O9618" i="1"/>
  <c r="N9618" i="1"/>
  <c r="M9618" i="1" s="1"/>
  <c r="Q9618" i="1" s="1"/>
  <c r="L9618" i="1"/>
  <c r="K9618" i="1"/>
  <c r="P9617" i="1"/>
  <c r="O9617" i="1"/>
  <c r="N9617" i="1"/>
  <c r="M9617" i="1"/>
  <c r="Q9617" i="1" s="1"/>
  <c r="L9617" i="1"/>
  <c r="K9617" i="1"/>
  <c r="P9616" i="1"/>
  <c r="O9616" i="1"/>
  <c r="N9616" i="1"/>
  <c r="M9616" i="1"/>
  <c r="Q9616" i="1" s="1"/>
  <c r="L9616" i="1"/>
  <c r="K9616" i="1"/>
  <c r="P9615" i="1"/>
  <c r="O9615" i="1"/>
  <c r="N9615" i="1"/>
  <c r="M9615" i="1"/>
  <c r="Q9615" i="1" s="1"/>
  <c r="L9615" i="1"/>
  <c r="K9615" i="1"/>
  <c r="P9614" i="1"/>
  <c r="O9614" i="1"/>
  <c r="N9614" i="1"/>
  <c r="M9614" i="1" s="1"/>
  <c r="Q9614" i="1" s="1"/>
  <c r="L9614" i="1"/>
  <c r="K9614" i="1"/>
  <c r="P9613" i="1"/>
  <c r="O9613" i="1"/>
  <c r="N9613" i="1"/>
  <c r="M9613" i="1"/>
  <c r="Q9613" i="1" s="1"/>
  <c r="L9613" i="1"/>
  <c r="K9613" i="1"/>
  <c r="P9612" i="1"/>
  <c r="O9612" i="1"/>
  <c r="N9612" i="1"/>
  <c r="M9612" i="1"/>
  <c r="Q9612" i="1" s="1"/>
  <c r="L9612" i="1"/>
  <c r="K9612" i="1"/>
  <c r="P9611" i="1"/>
  <c r="O9611" i="1"/>
  <c r="N9611" i="1"/>
  <c r="M9611" i="1"/>
  <c r="Q9611" i="1" s="1"/>
  <c r="L9611" i="1"/>
  <c r="K9611" i="1"/>
  <c r="P9610" i="1"/>
  <c r="O9610" i="1"/>
  <c r="N9610" i="1"/>
  <c r="M9610" i="1" s="1"/>
  <c r="Q9610" i="1" s="1"/>
  <c r="L9610" i="1"/>
  <c r="K9610" i="1"/>
  <c r="P9609" i="1"/>
  <c r="O9609" i="1"/>
  <c r="N9609" i="1"/>
  <c r="M9609" i="1"/>
  <c r="Q9609" i="1" s="1"/>
  <c r="L9609" i="1"/>
  <c r="K9609" i="1"/>
  <c r="P9608" i="1"/>
  <c r="O9608" i="1"/>
  <c r="N9608" i="1"/>
  <c r="M9608" i="1"/>
  <c r="Q9608" i="1" s="1"/>
  <c r="L9608" i="1"/>
  <c r="K9608" i="1"/>
  <c r="P9607" i="1"/>
  <c r="O9607" i="1"/>
  <c r="N9607" i="1"/>
  <c r="M9607" i="1"/>
  <c r="Q9607" i="1" s="1"/>
  <c r="L9607" i="1"/>
  <c r="K9607" i="1"/>
  <c r="P9606" i="1"/>
  <c r="O9606" i="1"/>
  <c r="N9606" i="1"/>
  <c r="M9606" i="1" s="1"/>
  <c r="Q9606" i="1" s="1"/>
  <c r="L9606" i="1"/>
  <c r="K9606" i="1"/>
  <c r="P9605" i="1"/>
  <c r="O9605" i="1"/>
  <c r="N9605" i="1"/>
  <c r="M9605" i="1"/>
  <c r="Q9605" i="1" s="1"/>
  <c r="L9605" i="1"/>
  <c r="K9605" i="1"/>
  <c r="P9604" i="1"/>
  <c r="O9604" i="1"/>
  <c r="N9604" i="1"/>
  <c r="M9604" i="1"/>
  <c r="Q9604" i="1" s="1"/>
  <c r="L9604" i="1"/>
  <c r="K9604" i="1"/>
  <c r="P9603" i="1"/>
  <c r="O9603" i="1"/>
  <c r="N9603" i="1"/>
  <c r="M9603" i="1"/>
  <c r="Q9603" i="1" s="1"/>
  <c r="L9603" i="1"/>
  <c r="K9603" i="1"/>
  <c r="P9602" i="1"/>
  <c r="O9602" i="1"/>
  <c r="N9602" i="1"/>
  <c r="M9602" i="1" s="1"/>
  <c r="Q9602" i="1" s="1"/>
  <c r="L9602" i="1"/>
  <c r="K9602" i="1"/>
  <c r="P9601" i="1"/>
  <c r="O9601" i="1"/>
  <c r="N9601" i="1"/>
  <c r="M9601" i="1"/>
  <c r="Q9601" i="1" s="1"/>
  <c r="L9601" i="1"/>
  <c r="K9601" i="1"/>
  <c r="P9600" i="1"/>
  <c r="O9600" i="1"/>
  <c r="N9600" i="1"/>
  <c r="M9600" i="1"/>
  <c r="Q9600" i="1" s="1"/>
  <c r="L9600" i="1"/>
  <c r="K9600" i="1"/>
  <c r="P9599" i="1"/>
  <c r="O9599" i="1"/>
  <c r="N9599" i="1"/>
  <c r="M9599" i="1"/>
  <c r="Q9599" i="1" s="1"/>
  <c r="L9599" i="1"/>
  <c r="K9599" i="1"/>
  <c r="P9598" i="1"/>
  <c r="O9598" i="1"/>
  <c r="N9598" i="1"/>
  <c r="M9598" i="1" s="1"/>
  <c r="Q9598" i="1" s="1"/>
  <c r="L9598" i="1"/>
  <c r="K9598" i="1"/>
  <c r="P9597" i="1"/>
  <c r="O9597" i="1"/>
  <c r="N9597" i="1"/>
  <c r="M9597" i="1"/>
  <c r="Q9597" i="1" s="1"/>
  <c r="L9597" i="1"/>
  <c r="K9597" i="1"/>
  <c r="P9596" i="1"/>
  <c r="O9596" i="1"/>
  <c r="N9596" i="1"/>
  <c r="M9596" i="1"/>
  <c r="Q9596" i="1" s="1"/>
  <c r="L9596" i="1"/>
  <c r="K9596" i="1"/>
  <c r="P9595" i="1"/>
  <c r="O9595" i="1"/>
  <c r="N9595" i="1"/>
  <c r="M9595" i="1"/>
  <c r="Q9595" i="1" s="1"/>
  <c r="L9595" i="1"/>
  <c r="K9595" i="1"/>
  <c r="P9594" i="1"/>
  <c r="O9594" i="1"/>
  <c r="N9594" i="1"/>
  <c r="M9594" i="1" s="1"/>
  <c r="Q9594" i="1" s="1"/>
  <c r="L9594" i="1"/>
  <c r="K9594" i="1"/>
  <c r="P9593" i="1"/>
  <c r="O9593" i="1"/>
  <c r="N9593" i="1"/>
  <c r="M9593" i="1"/>
  <c r="Q9593" i="1" s="1"/>
  <c r="L9593" i="1"/>
  <c r="K9593" i="1"/>
  <c r="P9592" i="1"/>
  <c r="O9592" i="1"/>
  <c r="N9592" i="1"/>
  <c r="M9592" i="1"/>
  <c r="Q9592" i="1" s="1"/>
  <c r="L9592" i="1"/>
  <c r="K9592" i="1"/>
  <c r="P9591" i="1"/>
  <c r="O9591" i="1"/>
  <c r="N9591" i="1"/>
  <c r="M9591" i="1"/>
  <c r="Q9591" i="1" s="1"/>
  <c r="L9591" i="1"/>
  <c r="K9591" i="1"/>
  <c r="P9590" i="1"/>
  <c r="O9590" i="1"/>
  <c r="N9590" i="1"/>
  <c r="M9590" i="1" s="1"/>
  <c r="Q9590" i="1" s="1"/>
  <c r="L9590" i="1"/>
  <c r="K9590" i="1"/>
  <c r="P9589" i="1"/>
  <c r="O9589" i="1"/>
  <c r="N9589" i="1"/>
  <c r="M9589" i="1"/>
  <c r="Q9589" i="1" s="1"/>
  <c r="L9589" i="1"/>
  <c r="K9589" i="1"/>
  <c r="P9588" i="1"/>
  <c r="O9588" i="1"/>
  <c r="N9588" i="1"/>
  <c r="M9588" i="1"/>
  <c r="Q9588" i="1" s="1"/>
  <c r="L9588" i="1"/>
  <c r="K9588" i="1"/>
  <c r="P9587" i="1"/>
  <c r="O9587" i="1"/>
  <c r="N9587" i="1"/>
  <c r="M9587" i="1"/>
  <c r="Q9587" i="1" s="1"/>
  <c r="L9587" i="1"/>
  <c r="K9587" i="1"/>
  <c r="P9586" i="1"/>
  <c r="O9586" i="1"/>
  <c r="N9586" i="1"/>
  <c r="M9586" i="1" s="1"/>
  <c r="Q9586" i="1" s="1"/>
  <c r="L9586" i="1"/>
  <c r="K9586" i="1"/>
  <c r="P9585" i="1"/>
  <c r="O9585" i="1"/>
  <c r="N9585" i="1"/>
  <c r="M9585" i="1"/>
  <c r="Q9585" i="1" s="1"/>
  <c r="L9585" i="1"/>
  <c r="K9585" i="1"/>
  <c r="P9584" i="1"/>
  <c r="O9584" i="1"/>
  <c r="N9584" i="1"/>
  <c r="M9584" i="1"/>
  <c r="Q9584" i="1" s="1"/>
  <c r="L9584" i="1"/>
  <c r="K9584" i="1"/>
  <c r="P9583" i="1"/>
  <c r="O9583" i="1"/>
  <c r="N9583" i="1"/>
  <c r="M9583" i="1"/>
  <c r="Q9583" i="1" s="1"/>
  <c r="L9583" i="1"/>
  <c r="K9583" i="1"/>
  <c r="P9582" i="1"/>
  <c r="O9582" i="1"/>
  <c r="N9582" i="1"/>
  <c r="M9582" i="1" s="1"/>
  <c r="Q9582" i="1" s="1"/>
  <c r="L9582" i="1"/>
  <c r="K9582" i="1"/>
  <c r="P9581" i="1"/>
  <c r="O9581" i="1"/>
  <c r="N9581" i="1"/>
  <c r="M9581" i="1"/>
  <c r="Q9581" i="1" s="1"/>
  <c r="L9581" i="1"/>
  <c r="K9581" i="1"/>
  <c r="P9580" i="1"/>
  <c r="O9580" i="1"/>
  <c r="N9580" i="1"/>
  <c r="M9580" i="1"/>
  <c r="Q9580" i="1" s="1"/>
  <c r="L9580" i="1"/>
  <c r="K9580" i="1"/>
  <c r="P9579" i="1"/>
  <c r="O9579" i="1"/>
  <c r="N9579" i="1"/>
  <c r="M9579" i="1"/>
  <c r="Q9579" i="1" s="1"/>
  <c r="L9579" i="1"/>
  <c r="K9579" i="1"/>
  <c r="P9578" i="1"/>
  <c r="O9578" i="1"/>
  <c r="N9578" i="1"/>
  <c r="M9578" i="1" s="1"/>
  <c r="Q9578" i="1" s="1"/>
  <c r="L9578" i="1"/>
  <c r="K9578" i="1"/>
  <c r="P9577" i="1"/>
  <c r="O9577" i="1"/>
  <c r="N9577" i="1"/>
  <c r="M9577" i="1"/>
  <c r="Q9577" i="1" s="1"/>
  <c r="L9577" i="1"/>
  <c r="K9577" i="1"/>
  <c r="P9576" i="1"/>
  <c r="O9576" i="1"/>
  <c r="N9576" i="1"/>
  <c r="M9576" i="1"/>
  <c r="Q9576" i="1" s="1"/>
  <c r="L9576" i="1"/>
  <c r="K9576" i="1"/>
  <c r="P9575" i="1"/>
  <c r="O9575" i="1"/>
  <c r="N9575" i="1"/>
  <c r="M9575" i="1"/>
  <c r="Q9575" i="1" s="1"/>
  <c r="L9575" i="1"/>
  <c r="K9575" i="1"/>
  <c r="P9574" i="1"/>
  <c r="O9574" i="1"/>
  <c r="N9574" i="1"/>
  <c r="M9574" i="1" s="1"/>
  <c r="Q9574" i="1" s="1"/>
  <c r="L9574" i="1"/>
  <c r="K9574" i="1"/>
  <c r="P9573" i="1"/>
  <c r="O9573" i="1"/>
  <c r="N9573" i="1"/>
  <c r="M9573" i="1"/>
  <c r="Q9573" i="1" s="1"/>
  <c r="L9573" i="1"/>
  <c r="K9573" i="1"/>
  <c r="P9572" i="1"/>
  <c r="O9572" i="1"/>
  <c r="N9572" i="1"/>
  <c r="M9572" i="1"/>
  <c r="Q9572" i="1" s="1"/>
  <c r="L9572" i="1"/>
  <c r="K9572" i="1"/>
  <c r="P9571" i="1"/>
  <c r="O9571" i="1"/>
  <c r="N9571" i="1"/>
  <c r="M9571" i="1"/>
  <c r="Q9571" i="1" s="1"/>
  <c r="L9571" i="1"/>
  <c r="K9571" i="1"/>
  <c r="P9570" i="1"/>
  <c r="O9570" i="1"/>
  <c r="N9570" i="1"/>
  <c r="M9570" i="1" s="1"/>
  <c r="Q9570" i="1" s="1"/>
  <c r="L9570" i="1"/>
  <c r="K9570" i="1"/>
  <c r="P9569" i="1"/>
  <c r="O9569" i="1"/>
  <c r="N9569" i="1"/>
  <c r="M9569" i="1"/>
  <c r="Q9569" i="1" s="1"/>
  <c r="L9569" i="1"/>
  <c r="K9569" i="1"/>
  <c r="P9568" i="1"/>
  <c r="O9568" i="1"/>
  <c r="N9568" i="1"/>
  <c r="M9568" i="1"/>
  <c r="Q9568" i="1" s="1"/>
  <c r="L9568" i="1"/>
  <c r="K9568" i="1"/>
  <c r="P9567" i="1"/>
  <c r="O9567" i="1"/>
  <c r="N9567" i="1"/>
  <c r="M9567" i="1"/>
  <c r="Q9567" i="1" s="1"/>
  <c r="L9567" i="1"/>
  <c r="K9567" i="1"/>
  <c r="P9566" i="1"/>
  <c r="O9566" i="1"/>
  <c r="N9566" i="1"/>
  <c r="M9566" i="1" s="1"/>
  <c r="Q9566" i="1" s="1"/>
  <c r="L9566" i="1"/>
  <c r="K9566" i="1"/>
  <c r="P9565" i="1"/>
  <c r="O9565" i="1"/>
  <c r="N9565" i="1"/>
  <c r="M9565" i="1"/>
  <c r="Q9565" i="1" s="1"/>
  <c r="L9565" i="1"/>
  <c r="K9565" i="1"/>
  <c r="P9564" i="1"/>
  <c r="O9564" i="1"/>
  <c r="N9564" i="1"/>
  <c r="M9564" i="1"/>
  <c r="Q9564" i="1" s="1"/>
  <c r="L9564" i="1"/>
  <c r="K9564" i="1"/>
  <c r="P9563" i="1"/>
  <c r="O9563" i="1"/>
  <c r="N9563" i="1"/>
  <c r="M9563" i="1"/>
  <c r="Q9563" i="1" s="1"/>
  <c r="L9563" i="1"/>
  <c r="K9563" i="1"/>
  <c r="P9562" i="1"/>
  <c r="O9562" i="1"/>
  <c r="N9562" i="1"/>
  <c r="M9562" i="1" s="1"/>
  <c r="Q9562" i="1" s="1"/>
  <c r="L9562" i="1"/>
  <c r="K9562" i="1"/>
  <c r="P9561" i="1"/>
  <c r="O9561" i="1"/>
  <c r="N9561" i="1"/>
  <c r="M9561" i="1"/>
  <c r="Q9561" i="1" s="1"/>
  <c r="L9561" i="1"/>
  <c r="K9561" i="1"/>
  <c r="P9560" i="1"/>
  <c r="O9560" i="1"/>
  <c r="N9560" i="1"/>
  <c r="M9560" i="1"/>
  <c r="Q9560" i="1" s="1"/>
  <c r="L9560" i="1"/>
  <c r="K9560" i="1"/>
  <c r="P9559" i="1"/>
  <c r="O9559" i="1"/>
  <c r="N9559" i="1"/>
  <c r="M9559" i="1"/>
  <c r="Q9559" i="1" s="1"/>
  <c r="L9559" i="1"/>
  <c r="K9559" i="1"/>
  <c r="P9558" i="1"/>
  <c r="O9558" i="1"/>
  <c r="N9558" i="1"/>
  <c r="M9558" i="1" s="1"/>
  <c r="Q9558" i="1" s="1"/>
  <c r="L9558" i="1"/>
  <c r="K9558" i="1"/>
  <c r="P9557" i="1"/>
  <c r="O9557" i="1"/>
  <c r="N9557" i="1"/>
  <c r="M9557" i="1"/>
  <c r="Q9557" i="1" s="1"/>
  <c r="L9557" i="1"/>
  <c r="K9557" i="1"/>
  <c r="P9556" i="1"/>
  <c r="O9556" i="1"/>
  <c r="N9556" i="1"/>
  <c r="M9556" i="1"/>
  <c r="Q9556" i="1" s="1"/>
  <c r="L9556" i="1"/>
  <c r="K9556" i="1"/>
  <c r="P9555" i="1"/>
  <c r="O9555" i="1"/>
  <c r="N9555" i="1"/>
  <c r="M9555" i="1"/>
  <c r="Q9555" i="1" s="1"/>
  <c r="L9555" i="1"/>
  <c r="K9555" i="1"/>
  <c r="P9554" i="1"/>
  <c r="O9554" i="1"/>
  <c r="N9554" i="1"/>
  <c r="M9554" i="1" s="1"/>
  <c r="Q9554" i="1" s="1"/>
  <c r="L9554" i="1"/>
  <c r="K9554" i="1"/>
  <c r="P9553" i="1"/>
  <c r="O9553" i="1"/>
  <c r="N9553" i="1"/>
  <c r="M9553" i="1"/>
  <c r="Q9553" i="1" s="1"/>
  <c r="L9553" i="1"/>
  <c r="K9553" i="1"/>
  <c r="P9552" i="1"/>
  <c r="O9552" i="1"/>
  <c r="N9552" i="1"/>
  <c r="M9552" i="1"/>
  <c r="Q9552" i="1" s="1"/>
  <c r="L9552" i="1"/>
  <c r="K9552" i="1"/>
  <c r="P9551" i="1"/>
  <c r="O9551" i="1"/>
  <c r="N9551" i="1"/>
  <c r="M9551" i="1"/>
  <c r="Q9551" i="1" s="1"/>
  <c r="L9551" i="1"/>
  <c r="K9551" i="1"/>
  <c r="P9550" i="1"/>
  <c r="O9550" i="1"/>
  <c r="N9550" i="1"/>
  <c r="M9550" i="1" s="1"/>
  <c r="Q9550" i="1" s="1"/>
  <c r="L9550" i="1"/>
  <c r="K9550" i="1"/>
  <c r="P9549" i="1"/>
  <c r="O9549" i="1"/>
  <c r="N9549" i="1"/>
  <c r="M9549" i="1"/>
  <c r="Q9549" i="1" s="1"/>
  <c r="L9549" i="1"/>
  <c r="K9549" i="1"/>
  <c r="P9548" i="1"/>
  <c r="O9548" i="1"/>
  <c r="N9548" i="1"/>
  <c r="M9548" i="1"/>
  <c r="Q9548" i="1" s="1"/>
  <c r="L9548" i="1"/>
  <c r="K9548" i="1"/>
  <c r="P9547" i="1"/>
  <c r="O9547" i="1"/>
  <c r="N9547" i="1"/>
  <c r="M9547" i="1"/>
  <c r="Q9547" i="1" s="1"/>
  <c r="L9547" i="1"/>
  <c r="K9547" i="1"/>
  <c r="P9546" i="1"/>
  <c r="O9546" i="1"/>
  <c r="N9546" i="1"/>
  <c r="M9546" i="1" s="1"/>
  <c r="Q9546" i="1" s="1"/>
  <c r="L9546" i="1"/>
  <c r="K9546" i="1"/>
  <c r="P9545" i="1"/>
  <c r="O9545" i="1"/>
  <c r="N9545" i="1"/>
  <c r="M9545" i="1"/>
  <c r="Q9545" i="1" s="1"/>
  <c r="L9545" i="1"/>
  <c r="K9545" i="1"/>
  <c r="P9544" i="1"/>
  <c r="O9544" i="1"/>
  <c r="N9544" i="1"/>
  <c r="M9544" i="1"/>
  <c r="Q9544" i="1" s="1"/>
  <c r="L9544" i="1"/>
  <c r="K9544" i="1"/>
  <c r="P9543" i="1"/>
  <c r="O9543" i="1"/>
  <c r="N9543" i="1"/>
  <c r="M9543" i="1"/>
  <c r="Q9543" i="1" s="1"/>
  <c r="L9543" i="1"/>
  <c r="K9543" i="1"/>
  <c r="P9542" i="1"/>
  <c r="O9542" i="1"/>
  <c r="N9542" i="1"/>
  <c r="M9542" i="1" s="1"/>
  <c r="Q9542" i="1" s="1"/>
  <c r="L9542" i="1"/>
  <c r="K9542" i="1"/>
  <c r="P9541" i="1"/>
  <c r="O9541" i="1"/>
  <c r="N9541" i="1"/>
  <c r="M9541" i="1"/>
  <c r="Q9541" i="1" s="1"/>
  <c r="L9541" i="1"/>
  <c r="K9541" i="1"/>
  <c r="P9540" i="1"/>
  <c r="O9540" i="1"/>
  <c r="N9540" i="1"/>
  <c r="M9540" i="1"/>
  <c r="Q9540" i="1" s="1"/>
  <c r="L9540" i="1"/>
  <c r="K9540" i="1"/>
  <c r="P9539" i="1"/>
  <c r="O9539" i="1"/>
  <c r="N9539" i="1"/>
  <c r="M9539" i="1"/>
  <c r="Q9539" i="1" s="1"/>
  <c r="L9539" i="1"/>
  <c r="K9539" i="1"/>
  <c r="P9538" i="1"/>
  <c r="O9538" i="1"/>
  <c r="N9538" i="1"/>
  <c r="M9538" i="1" s="1"/>
  <c r="Q9538" i="1" s="1"/>
  <c r="L9538" i="1"/>
  <c r="K9538" i="1"/>
  <c r="P9537" i="1"/>
  <c r="O9537" i="1"/>
  <c r="N9537" i="1"/>
  <c r="M9537" i="1"/>
  <c r="Q9537" i="1" s="1"/>
  <c r="L9537" i="1"/>
  <c r="K9537" i="1"/>
  <c r="P9536" i="1"/>
  <c r="O9536" i="1"/>
  <c r="N9536" i="1"/>
  <c r="M9536" i="1"/>
  <c r="Q9536" i="1" s="1"/>
  <c r="L9536" i="1"/>
  <c r="K9536" i="1"/>
  <c r="P9535" i="1"/>
  <c r="O9535" i="1"/>
  <c r="N9535" i="1"/>
  <c r="M9535" i="1"/>
  <c r="Q9535" i="1" s="1"/>
  <c r="L9535" i="1"/>
  <c r="K9535" i="1"/>
  <c r="P9534" i="1"/>
  <c r="O9534" i="1"/>
  <c r="N9534" i="1"/>
  <c r="M9534" i="1" s="1"/>
  <c r="Q9534" i="1" s="1"/>
  <c r="L9534" i="1"/>
  <c r="K9534" i="1"/>
  <c r="P9533" i="1"/>
  <c r="O9533" i="1"/>
  <c r="N9533" i="1"/>
  <c r="M9533" i="1"/>
  <c r="Q9533" i="1" s="1"/>
  <c r="L9533" i="1"/>
  <c r="K9533" i="1"/>
  <c r="P9532" i="1"/>
  <c r="O9532" i="1"/>
  <c r="N9532" i="1"/>
  <c r="M9532" i="1"/>
  <c r="Q9532" i="1" s="1"/>
  <c r="L9532" i="1"/>
  <c r="K9532" i="1"/>
  <c r="P9531" i="1"/>
  <c r="O9531" i="1"/>
  <c r="N9531" i="1"/>
  <c r="M9531" i="1"/>
  <c r="Q9531" i="1" s="1"/>
  <c r="L9531" i="1"/>
  <c r="K9531" i="1"/>
  <c r="P9530" i="1"/>
  <c r="O9530" i="1"/>
  <c r="N9530" i="1"/>
  <c r="M9530" i="1" s="1"/>
  <c r="Q9530" i="1" s="1"/>
  <c r="L9530" i="1"/>
  <c r="K9530" i="1"/>
  <c r="P9529" i="1"/>
  <c r="O9529" i="1"/>
  <c r="N9529" i="1"/>
  <c r="M9529" i="1"/>
  <c r="Q9529" i="1" s="1"/>
  <c r="L9529" i="1"/>
  <c r="K9529" i="1"/>
  <c r="P9528" i="1"/>
  <c r="O9528" i="1"/>
  <c r="N9528" i="1"/>
  <c r="M9528" i="1"/>
  <c r="Q9528" i="1" s="1"/>
  <c r="L9528" i="1"/>
  <c r="K9528" i="1"/>
  <c r="P9527" i="1"/>
  <c r="O9527" i="1"/>
  <c r="N9527" i="1"/>
  <c r="M9527" i="1"/>
  <c r="Q9527" i="1" s="1"/>
  <c r="L9527" i="1"/>
  <c r="K9527" i="1"/>
  <c r="P9526" i="1"/>
  <c r="O9526" i="1"/>
  <c r="N9526" i="1"/>
  <c r="M9526" i="1" s="1"/>
  <c r="Q9526" i="1" s="1"/>
  <c r="L9526" i="1"/>
  <c r="K9526" i="1"/>
  <c r="P9525" i="1"/>
  <c r="O9525" i="1"/>
  <c r="N9525" i="1"/>
  <c r="M9525" i="1"/>
  <c r="Q9525" i="1" s="1"/>
  <c r="L9525" i="1"/>
  <c r="K9525" i="1"/>
  <c r="P9524" i="1"/>
  <c r="O9524" i="1"/>
  <c r="N9524" i="1"/>
  <c r="M9524" i="1"/>
  <c r="Q9524" i="1" s="1"/>
  <c r="L9524" i="1"/>
  <c r="K9524" i="1"/>
  <c r="P9523" i="1"/>
  <c r="O9523" i="1"/>
  <c r="N9523" i="1"/>
  <c r="M9523" i="1"/>
  <c r="Q9523" i="1" s="1"/>
  <c r="L9523" i="1"/>
  <c r="K9523" i="1"/>
  <c r="P9522" i="1"/>
  <c r="O9522" i="1"/>
  <c r="N9522" i="1"/>
  <c r="M9522" i="1" s="1"/>
  <c r="Q9522" i="1" s="1"/>
  <c r="L9522" i="1"/>
  <c r="K9522" i="1"/>
  <c r="P9521" i="1"/>
  <c r="O9521" i="1"/>
  <c r="N9521" i="1"/>
  <c r="M9521" i="1"/>
  <c r="Q9521" i="1" s="1"/>
  <c r="L9521" i="1"/>
  <c r="K9521" i="1"/>
  <c r="P9520" i="1"/>
  <c r="O9520" i="1"/>
  <c r="N9520" i="1"/>
  <c r="M9520" i="1"/>
  <c r="Q9520" i="1" s="1"/>
  <c r="L9520" i="1"/>
  <c r="K9520" i="1"/>
  <c r="P9519" i="1"/>
  <c r="O9519" i="1"/>
  <c r="N9519" i="1"/>
  <c r="M9519" i="1"/>
  <c r="Q9519" i="1" s="1"/>
  <c r="L9519" i="1"/>
  <c r="K9519" i="1"/>
  <c r="P9518" i="1"/>
  <c r="O9518" i="1"/>
  <c r="N9518" i="1"/>
  <c r="M9518" i="1" s="1"/>
  <c r="Q9518" i="1" s="1"/>
  <c r="L9518" i="1"/>
  <c r="K9518" i="1"/>
  <c r="P9517" i="1"/>
  <c r="O9517" i="1"/>
  <c r="N9517" i="1"/>
  <c r="M9517" i="1"/>
  <c r="Q9517" i="1" s="1"/>
  <c r="L9517" i="1"/>
  <c r="K9517" i="1"/>
  <c r="P9516" i="1"/>
  <c r="O9516" i="1"/>
  <c r="N9516" i="1"/>
  <c r="M9516" i="1"/>
  <c r="Q9516" i="1" s="1"/>
  <c r="L9516" i="1"/>
  <c r="K9516" i="1"/>
  <c r="P9515" i="1"/>
  <c r="O9515" i="1"/>
  <c r="N9515" i="1"/>
  <c r="M9515" i="1"/>
  <c r="Q9515" i="1" s="1"/>
  <c r="L9515" i="1"/>
  <c r="K9515" i="1"/>
  <c r="P9514" i="1"/>
  <c r="O9514" i="1"/>
  <c r="N9514" i="1"/>
  <c r="M9514" i="1" s="1"/>
  <c r="Q9514" i="1" s="1"/>
  <c r="L9514" i="1"/>
  <c r="K9514" i="1"/>
  <c r="P9513" i="1"/>
  <c r="O9513" i="1"/>
  <c r="N9513" i="1"/>
  <c r="M9513" i="1"/>
  <c r="Q9513" i="1" s="1"/>
  <c r="L9513" i="1"/>
  <c r="K9513" i="1"/>
  <c r="P9512" i="1"/>
  <c r="O9512" i="1"/>
  <c r="N9512" i="1"/>
  <c r="M9512" i="1"/>
  <c r="Q9512" i="1" s="1"/>
  <c r="L9512" i="1"/>
  <c r="K9512" i="1"/>
  <c r="P9511" i="1"/>
  <c r="O9511" i="1"/>
  <c r="N9511" i="1"/>
  <c r="M9511" i="1"/>
  <c r="Q9511" i="1" s="1"/>
  <c r="L9511" i="1"/>
  <c r="K9511" i="1"/>
  <c r="P9510" i="1"/>
  <c r="O9510" i="1"/>
  <c r="N9510" i="1"/>
  <c r="M9510" i="1" s="1"/>
  <c r="Q9510" i="1" s="1"/>
  <c r="L9510" i="1"/>
  <c r="K9510" i="1"/>
  <c r="P9509" i="1"/>
  <c r="O9509" i="1"/>
  <c r="N9509" i="1"/>
  <c r="M9509" i="1"/>
  <c r="Q9509" i="1" s="1"/>
  <c r="L9509" i="1"/>
  <c r="K9509" i="1"/>
  <c r="P9508" i="1"/>
  <c r="O9508" i="1"/>
  <c r="N9508" i="1"/>
  <c r="M9508" i="1"/>
  <c r="Q9508" i="1" s="1"/>
  <c r="L9508" i="1"/>
  <c r="K9508" i="1"/>
  <c r="P9507" i="1"/>
  <c r="O9507" i="1"/>
  <c r="N9507" i="1"/>
  <c r="M9507" i="1"/>
  <c r="Q9507" i="1" s="1"/>
  <c r="L9507" i="1"/>
  <c r="K9507" i="1"/>
  <c r="P9506" i="1"/>
  <c r="O9506" i="1"/>
  <c r="N9506" i="1"/>
  <c r="M9506" i="1" s="1"/>
  <c r="Q9506" i="1" s="1"/>
  <c r="L9506" i="1"/>
  <c r="K9506" i="1"/>
  <c r="P9505" i="1"/>
  <c r="O9505" i="1"/>
  <c r="N9505" i="1"/>
  <c r="M9505" i="1"/>
  <c r="Q9505" i="1" s="1"/>
  <c r="L9505" i="1"/>
  <c r="K9505" i="1"/>
  <c r="P9504" i="1"/>
  <c r="O9504" i="1"/>
  <c r="N9504" i="1"/>
  <c r="M9504" i="1"/>
  <c r="Q9504" i="1" s="1"/>
  <c r="L9504" i="1"/>
  <c r="K9504" i="1"/>
  <c r="P9503" i="1"/>
  <c r="O9503" i="1"/>
  <c r="N9503" i="1"/>
  <c r="M9503" i="1"/>
  <c r="Q9503" i="1" s="1"/>
  <c r="L9503" i="1"/>
  <c r="K9503" i="1"/>
  <c r="P9502" i="1"/>
  <c r="O9502" i="1"/>
  <c r="N9502" i="1"/>
  <c r="M9502" i="1" s="1"/>
  <c r="Q9502" i="1" s="1"/>
  <c r="L9502" i="1"/>
  <c r="K9502" i="1"/>
  <c r="P9501" i="1"/>
  <c r="O9501" i="1"/>
  <c r="N9501" i="1"/>
  <c r="M9501" i="1"/>
  <c r="Q9501" i="1" s="1"/>
  <c r="L9501" i="1"/>
  <c r="K9501" i="1"/>
  <c r="P9500" i="1"/>
  <c r="O9500" i="1"/>
  <c r="N9500" i="1"/>
  <c r="M9500" i="1"/>
  <c r="Q9500" i="1" s="1"/>
  <c r="L9500" i="1"/>
  <c r="K9500" i="1"/>
  <c r="P9499" i="1"/>
  <c r="O9499" i="1"/>
  <c r="N9499" i="1"/>
  <c r="M9499" i="1"/>
  <c r="Q9499" i="1" s="1"/>
  <c r="L9499" i="1"/>
  <c r="K9499" i="1"/>
  <c r="P9498" i="1"/>
  <c r="O9498" i="1"/>
  <c r="N9498" i="1"/>
  <c r="M9498" i="1" s="1"/>
  <c r="Q9498" i="1" s="1"/>
  <c r="L9498" i="1"/>
  <c r="K9498" i="1"/>
  <c r="P9497" i="1"/>
  <c r="O9497" i="1"/>
  <c r="N9497" i="1"/>
  <c r="M9497" i="1"/>
  <c r="Q9497" i="1" s="1"/>
  <c r="L9497" i="1"/>
  <c r="K9497" i="1"/>
  <c r="P9496" i="1"/>
  <c r="O9496" i="1"/>
  <c r="N9496" i="1"/>
  <c r="M9496" i="1"/>
  <c r="Q9496" i="1" s="1"/>
  <c r="L9496" i="1"/>
  <c r="K9496" i="1"/>
  <c r="P9495" i="1"/>
  <c r="O9495" i="1"/>
  <c r="N9495" i="1"/>
  <c r="M9495" i="1"/>
  <c r="Q9495" i="1" s="1"/>
  <c r="L9495" i="1"/>
  <c r="K9495" i="1"/>
  <c r="P9494" i="1"/>
  <c r="O9494" i="1"/>
  <c r="N9494" i="1"/>
  <c r="M9494" i="1" s="1"/>
  <c r="Q9494" i="1" s="1"/>
  <c r="L9494" i="1"/>
  <c r="K9494" i="1"/>
  <c r="P9493" i="1"/>
  <c r="O9493" i="1"/>
  <c r="N9493" i="1"/>
  <c r="M9493" i="1"/>
  <c r="Q9493" i="1" s="1"/>
  <c r="L9493" i="1"/>
  <c r="K9493" i="1"/>
  <c r="P9492" i="1"/>
  <c r="O9492" i="1"/>
  <c r="N9492" i="1"/>
  <c r="M9492" i="1"/>
  <c r="Q9492" i="1" s="1"/>
  <c r="L9492" i="1"/>
  <c r="K9492" i="1"/>
  <c r="P9491" i="1"/>
  <c r="O9491" i="1"/>
  <c r="N9491" i="1"/>
  <c r="M9491" i="1"/>
  <c r="Q9491" i="1" s="1"/>
  <c r="L9491" i="1"/>
  <c r="K9491" i="1"/>
  <c r="P9490" i="1"/>
  <c r="O9490" i="1"/>
  <c r="N9490" i="1"/>
  <c r="M9490" i="1" s="1"/>
  <c r="Q9490" i="1" s="1"/>
  <c r="L9490" i="1"/>
  <c r="K9490" i="1"/>
  <c r="P9489" i="1"/>
  <c r="O9489" i="1"/>
  <c r="N9489" i="1"/>
  <c r="M9489" i="1"/>
  <c r="Q9489" i="1" s="1"/>
  <c r="L9489" i="1"/>
  <c r="K9489" i="1"/>
  <c r="P9488" i="1"/>
  <c r="O9488" i="1"/>
  <c r="N9488" i="1"/>
  <c r="M9488" i="1"/>
  <c r="Q9488" i="1" s="1"/>
  <c r="L9488" i="1"/>
  <c r="K9488" i="1"/>
  <c r="P9487" i="1"/>
  <c r="O9487" i="1"/>
  <c r="N9487" i="1"/>
  <c r="M9487" i="1"/>
  <c r="Q9487" i="1" s="1"/>
  <c r="L9487" i="1"/>
  <c r="K9487" i="1"/>
  <c r="P9486" i="1"/>
  <c r="O9486" i="1"/>
  <c r="N9486" i="1"/>
  <c r="M9486" i="1" s="1"/>
  <c r="Q9486" i="1" s="1"/>
  <c r="L9486" i="1"/>
  <c r="K9486" i="1"/>
  <c r="P9485" i="1"/>
  <c r="O9485" i="1"/>
  <c r="N9485" i="1"/>
  <c r="M9485" i="1"/>
  <c r="Q9485" i="1" s="1"/>
  <c r="L9485" i="1"/>
  <c r="K9485" i="1"/>
  <c r="P9484" i="1"/>
  <c r="O9484" i="1"/>
  <c r="N9484" i="1"/>
  <c r="M9484" i="1"/>
  <c r="Q9484" i="1" s="1"/>
  <c r="L9484" i="1"/>
  <c r="K9484" i="1"/>
  <c r="P9483" i="1"/>
  <c r="O9483" i="1"/>
  <c r="N9483" i="1"/>
  <c r="M9483" i="1"/>
  <c r="Q9483" i="1" s="1"/>
  <c r="L9483" i="1"/>
  <c r="K9483" i="1"/>
  <c r="P9482" i="1"/>
  <c r="O9482" i="1"/>
  <c r="N9482" i="1"/>
  <c r="M9482" i="1" s="1"/>
  <c r="Q9482" i="1" s="1"/>
  <c r="L9482" i="1"/>
  <c r="K9482" i="1"/>
  <c r="P9481" i="1"/>
  <c r="O9481" i="1"/>
  <c r="N9481" i="1"/>
  <c r="M9481" i="1"/>
  <c r="Q9481" i="1" s="1"/>
  <c r="L9481" i="1"/>
  <c r="K9481" i="1"/>
  <c r="P9480" i="1"/>
  <c r="O9480" i="1"/>
  <c r="N9480" i="1"/>
  <c r="M9480" i="1"/>
  <c r="Q9480" i="1" s="1"/>
  <c r="L9480" i="1"/>
  <c r="K9480" i="1"/>
  <c r="P9479" i="1"/>
  <c r="O9479" i="1"/>
  <c r="N9479" i="1"/>
  <c r="M9479" i="1"/>
  <c r="Q9479" i="1" s="1"/>
  <c r="L9479" i="1"/>
  <c r="K9479" i="1"/>
  <c r="P9478" i="1"/>
  <c r="O9478" i="1"/>
  <c r="N9478" i="1"/>
  <c r="M9478" i="1" s="1"/>
  <c r="Q9478" i="1" s="1"/>
  <c r="L9478" i="1"/>
  <c r="K9478" i="1"/>
  <c r="P9477" i="1"/>
  <c r="O9477" i="1"/>
  <c r="N9477" i="1"/>
  <c r="M9477" i="1"/>
  <c r="Q9477" i="1" s="1"/>
  <c r="L9477" i="1"/>
  <c r="K9477" i="1"/>
  <c r="P9476" i="1"/>
  <c r="O9476" i="1"/>
  <c r="N9476" i="1"/>
  <c r="M9476" i="1"/>
  <c r="Q9476" i="1" s="1"/>
  <c r="L9476" i="1"/>
  <c r="K9476" i="1"/>
  <c r="P9475" i="1"/>
  <c r="O9475" i="1"/>
  <c r="N9475" i="1"/>
  <c r="M9475" i="1"/>
  <c r="Q9475" i="1" s="1"/>
  <c r="L9475" i="1"/>
  <c r="K9475" i="1"/>
  <c r="P9474" i="1"/>
  <c r="O9474" i="1"/>
  <c r="N9474" i="1"/>
  <c r="M9474" i="1" s="1"/>
  <c r="Q9474" i="1" s="1"/>
  <c r="L9474" i="1"/>
  <c r="K9474" i="1"/>
  <c r="P9473" i="1"/>
  <c r="O9473" i="1"/>
  <c r="N9473" i="1"/>
  <c r="M9473" i="1"/>
  <c r="Q9473" i="1" s="1"/>
  <c r="L9473" i="1"/>
  <c r="K9473" i="1"/>
  <c r="P9472" i="1"/>
  <c r="O9472" i="1"/>
  <c r="N9472" i="1"/>
  <c r="M9472" i="1"/>
  <c r="Q9472" i="1" s="1"/>
  <c r="L9472" i="1"/>
  <c r="K9472" i="1"/>
  <c r="P9471" i="1"/>
  <c r="O9471" i="1"/>
  <c r="N9471" i="1"/>
  <c r="M9471" i="1"/>
  <c r="Q9471" i="1" s="1"/>
  <c r="L9471" i="1"/>
  <c r="K9471" i="1"/>
  <c r="P9470" i="1"/>
  <c r="O9470" i="1"/>
  <c r="N9470" i="1"/>
  <c r="M9470" i="1" s="1"/>
  <c r="Q9470" i="1" s="1"/>
  <c r="L9470" i="1"/>
  <c r="K9470" i="1"/>
  <c r="P9469" i="1"/>
  <c r="O9469" i="1"/>
  <c r="N9469" i="1"/>
  <c r="M9469" i="1"/>
  <c r="Q9469" i="1" s="1"/>
  <c r="L9469" i="1"/>
  <c r="K9469" i="1"/>
  <c r="P9468" i="1"/>
  <c r="O9468" i="1"/>
  <c r="N9468" i="1"/>
  <c r="M9468" i="1"/>
  <c r="Q9468" i="1" s="1"/>
  <c r="L9468" i="1"/>
  <c r="K9468" i="1"/>
  <c r="P9467" i="1"/>
  <c r="O9467" i="1"/>
  <c r="N9467" i="1"/>
  <c r="M9467" i="1"/>
  <c r="Q9467" i="1" s="1"/>
  <c r="L9467" i="1"/>
  <c r="K9467" i="1"/>
  <c r="P9466" i="1"/>
  <c r="O9466" i="1"/>
  <c r="N9466" i="1"/>
  <c r="M9466" i="1" s="1"/>
  <c r="Q9466" i="1" s="1"/>
  <c r="L9466" i="1"/>
  <c r="K9466" i="1"/>
  <c r="P9465" i="1"/>
  <c r="O9465" i="1"/>
  <c r="N9465" i="1"/>
  <c r="M9465" i="1"/>
  <c r="Q9465" i="1" s="1"/>
  <c r="L9465" i="1"/>
  <c r="K9465" i="1"/>
  <c r="P9464" i="1"/>
  <c r="O9464" i="1"/>
  <c r="N9464" i="1"/>
  <c r="M9464" i="1"/>
  <c r="Q9464" i="1" s="1"/>
  <c r="L9464" i="1"/>
  <c r="K9464" i="1"/>
  <c r="P9463" i="1"/>
  <c r="O9463" i="1"/>
  <c r="N9463" i="1"/>
  <c r="M9463" i="1"/>
  <c r="Q9463" i="1" s="1"/>
  <c r="L9463" i="1"/>
  <c r="K9463" i="1"/>
  <c r="P9462" i="1"/>
  <c r="O9462" i="1"/>
  <c r="N9462" i="1"/>
  <c r="M9462" i="1" s="1"/>
  <c r="Q9462" i="1" s="1"/>
  <c r="L9462" i="1"/>
  <c r="K9462" i="1"/>
  <c r="P9461" i="1"/>
  <c r="O9461" i="1"/>
  <c r="N9461" i="1"/>
  <c r="M9461" i="1"/>
  <c r="Q9461" i="1" s="1"/>
  <c r="L9461" i="1"/>
  <c r="K9461" i="1"/>
  <c r="P9460" i="1"/>
  <c r="O9460" i="1"/>
  <c r="N9460" i="1"/>
  <c r="M9460" i="1"/>
  <c r="Q9460" i="1" s="1"/>
  <c r="L9460" i="1"/>
  <c r="K9460" i="1"/>
  <c r="P9459" i="1"/>
  <c r="O9459" i="1"/>
  <c r="N9459" i="1"/>
  <c r="M9459" i="1"/>
  <c r="Q9459" i="1" s="1"/>
  <c r="L9459" i="1"/>
  <c r="K9459" i="1"/>
  <c r="P9458" i="1"/>
  <c r="O9458" i="1"/>
  <c r="N9458" i="1"/>
  <c r="M9458" i="1" s="1"/>
  <c r="Q9458" i="1" s="1"/>
  <c r="L9458" i="1"/>
  <c r="K9458" i="1"/>
  <c r="P9457" i="1"/>
  <c r="O9457" i="1"/>
  <c r="N9457" i="1"/>
  <c r="M9457" i="1"/>
  <c r="Q9457" i="1" s="1"/>
  <c r="L9457" i="1"/>
  <c r="K9457" i="1"/>
  <c r="P9456" i="1"/>
  <c r="O9456" i="1"/>
  <c r="N9456" i="1"/>
  <c r="M9456" i="1"/>
  <c r="Q9456" i="1" s="1"/>
  <c r="L9456" i="1"/>
  <c r="K9456" i="1"/>
  <c r="P9455" i="1"/>
  <c r="O9455" i="1"/>
  <c r="N9455" i="1"/>
  <c r="M9455" i="1"/>
  <c r="Q9455" i="1" s="1"/>
  <c r="L9455" i="1"/>
  <c r="K9455" i="1"/>
  <c r="P9454" i="1"/>
  <c r="O9454" i="1"/>
  <c r="N9454" i="1"/>
  <c r="M9454" i="1" s="1"/>
  <c r="Q9454" i="1" s="1"/>
  <c r="L9454" i="1"/>
  <c r="K9454" i="1"/>
  <c r="P9453" i="1"/>
  <c r="O9453" i="1"/>
  <c r="N9453" i="1"/>
  <c r="M9453" i="1"/>
  <c r="Q9453" i="1" s="1"/>
  <c r="L9453" i="1"/>
  <c r="K9453" i="1"/>
  <c r="P9452" i="1"/>
  <c r="O9452" i="1"/>
  <c r="N9452" i="1"/>
  <c r="M9452" i="1"/>
  <c r="Q9452" i="1" s="1"/>
  <c r="L9452" i="1"/>
  <c r="K9452" i="1"/>
  <c r="P9451" i="1"/>
  <c r="O9451" i="1"/>
  <c r="N9451" i="1"/>
  <c r="M9451" i="1"/>
  <c r="Q9451" i="1" s="1"/>
  <c r="L9451" i="1"/>
  <c r="K9451" i="1"/>
  <c r="P9450" i="1"/>
  <c r="O9450" i="1"/>
  <c r="N9450" i="1"/>
  <c r="M9450" i="1" s="1"/>
  <c r="Q9450" i="1" s="1"/>
  <c r="L9450" i="1"/>
  <c r="K9450" i="1"/>
  <c r="P9449" i="1"/>
  <c r="O9449" i="1"/>
  <c r="N9449" i="1"/>
  <c r="M9449" i="1"/>
  <c r="Q9449" i="1" s="1"/>
  <c r="L9449" i="1"/>
  <c r="K9449" i="1"/>
  <c r="P9448" i="1"/>
  <c r="O9448" i="1"/>
  <c r="N9448" i="1"/>
  <c r="M9448" i="1"/>
  <c r="Q9448" i="1" s="1"/>
  <c r="L9448" i="1"/>
  <c r="K9448" i="1"/>
  <c r="P9447" i="1"/>
  <c r="O9447" i="1"/>
  <c r="N9447" i="1"/>
  <c r="M9447" i="1"/>
  <c r="Q9447" i="1" s="1"/>
  <c r="L9447" i="1"/>
  <c r="K9447" i="1"/>
  <c r="P9446" i="1"/>
  <c r="O9446" i="1"/>
  <c r="N9446" i="1"/>
  <c r="M9446" i="1" s="1"/>
  <c r="Q9446" i="1" s="1"/>
  <c r="L9446" i="1"/>
  <c r="K9446" i="1"/>
  <c r="P9445" i="1"/>
  <c r="O9445" i="1"/>
  <c r="N9445" i="1"/>
  <c r="M9445" i="1"/>
  <c r="Q9445" i="1" s="1"/>
  <c r="L9445" i="1"/>
  <c r="K9445" i="1"/>
  <c r="P9444" i="1"/>
  <c r="O9444" i="1"/>
  <c r="N9444" i="1"/>
  <c r="M9444" i="1"/>
  <c r="Q9444" i="1" s="1"/>
  <c r="L9444" i="1"/>
  <c r="K9444" i="1"/>
  <c r="P9443" i="1"/>
  <c r="O9443" i="1"/>
  <c r="N9443" i="1"/>
  <c r="M9443" i="1"/>
  <c r="Q9443" i="1" s="1"/>
  <c r="L9443" i="1"/>
  <c r="K9443" i="1"/>
  <c r="P9442" i="1"/>
  <c r="O9442" i="1"/>
  <c r="N9442" i="1"/>
  <c r="M9442" i="1" s="1"/>
  <c r="Q9442" i="1" s="1"/>
  <c r="L9442" i="1"/>
  <c r="K9442" i="1"/>
  <c r="P9441" i="1"/>
  <c r="O9441" i="1"/>
  <c r="N9441" i="1"/>
  <c r="M9441" i="1"/>
  <c r="Q9441" i="1" s="1"/>
  <c r="L9441" i="1"/>
  <c r="K9441" i="1"/>
  <c r="P9440" i="1"/>
  <c r="O9440" i="1"/>
  <c r="N9440" i="1"/>
  <c r="M9440" i="1"/>
  <c r="Q9440" i="1" s="1"/>
  <c r="L9440" i="1"/>
  <c r="K9440" i="1"/>
  <c r="P9439" i="1"/>
  <c r="O9439" i="1"/>
  <c r="N9439" i="1"/>
  <c r="M9439" i="1"/>
  <c r="Q9439" i="1" s="1"/>
  <c r="L9439" i="1"/>
  <c r="K9439" i="1"/>
  <c r="P9438" i="1"/>
  <c r="O9438" i="1"/>
  <c r="N9438" i="1"/>
  <c r="M9438" i="1" s="1"/>
  <c r="Q9438" i="1" s="1"/>
  <c r="L9438" i="1"/>
  <c r="K9438" i="1"/>
  <c r="P9437" i="1"/>
  <c r="O9437" i="1"/>
  <c r="N9437" i="1"/>
  <c r="M9437" i="1"/>
  <c r="Q9437" i="1" s="1"/>
  <c r="L9437" i="1"/>
  <c r="K9437" i="1"/>
  <c r="P9436" i="1"/>
  <c r="O9436" i="1"/>
  <c r="N9436" i="1"/>
  <c r="M9436" i="1"/>
  <c r="Q9436" i="1" s="1"/>
  <c r="L9436" i="1"/>
  <c r="K9436" i="1"/>
  <c r="P9435" i="1"/>
  <c r="O9435" i="1"/>
  <c r="N9435" i="1"/>
  <c r="M9435" i="1"/>
  <c r="Q9435" i="1" s="1"/>
  <c r="L9435" i="1"/>
  <c r="K9435" i="1"/>
  <c r="P9434" i="1"/>
  <c r="O9434" i="1"/>
  <c r="N9434" i="1"/>
  <c r="M9434" i="1" s="1"/>
  <c r="Q9434" i="1" s="1"/>
  <c r="L9434" i="1"/>
  <c r="K9434" i="1"/>
  <c r="P9433" i="1"/>
  <c r="O9433" i="1"/>
  <c r="N9433" i="1"/>
  <c r="M9433" i="1"/>
  <c r="Q9433" i="1" s="1"/>
  <c r="L9433" i="1"/>
  <c r="K9433" i="1"/>
  <c r="P9432" i="1"/>
  <c r="O9432" i="1"/>
  <c r="N9432" i="1"/>
  <c r="M9432" i="1"/>
  <c r="Q9432" i="1" s="1"/>
  <c r="L9432" i="1"/>
  <c r="K9432" i="1"/>
  <c r="P9431" i="1"/>
  <c r="O9431" i="1"/>
  <c r="N9431" i="1"/>
  <c r="M9431" i="1"/>
  <c r="Q9431" i="1" s="1"/>
  <c r="L9431" i="1"/>
  <c r="K9431" i="1"/>
  <c r="P9430" i="1"/>
  <c r="O9430" i="1"/>
  <c r="N9430" i="1"/>
  <c r="M9430" i="1" s="1"/>
  <c r="Q9430" i="1" s="1"/>
  <c r="L9430" i="1"/>
  <c r="K9430" i="1"/>
  <c r="P9429" i="1"/>
  <c r="O9429" i="1"/>
  <c r="N9429" i="1"/>
  <c r="M9429" i="1"/>
  <c r="Q9429" i="1" s="1"/>
  <c r="L9429" i="1"/>
  <c r="K9429" i="1"/>
  <c r="P9428" i="1"/>
  <c r="O9428" i="1"/>
  <c r="N9428" i="1"/>
  <c r="M9428" i="1"/>
  <c r="Q9428" i="1" s="1"/>
  <c r="L9428" i="1"/>
  <c r="K9428" i="1"/>
  <c r="P9427" i="1"/>
  <c r="O9427" i="1"/>
  <c r="N9427" i="1"/>
  <c r="M9427" i="1"/>
  <c r="Q9427" i="1" s="1"/>
  <c r="L9427" i="1"/>
  <c r="K9427" i="1"/>
  <c r="P9426" i="1"/>
  <c r="O9426" i="1"/>
  <c r="N9426" i="1"/>
  <c r="M9426" i="1" s="1"/>
  <c r="Q9426" i="1" s="1"/>
  <c r="L9426" i="1"/>
  <c r="K9426" i="1"/>
  <c r="P9425" i="1"/>
  <c r="O9425" i="1"/>
  <c r="N9425" i="1"/>
  <c r="M9425" i="1"/>
  <c r="Q9425" i="1" s="1"/>
  <c r="L9425" i="1"/>
  <c r="K9425" i="1"/>
  <c r="P9424" i="1"/>
  <c r="O9424" i="1"/>
  <c r="N9424" i="1"/>
  <c r="M9424" i="1"/>
  <c r="Q9424" i="1" s="1"/>
  <c r="L9424" i="1"/>
  <c r="K9424" i="1"/>
  <c r="P9423" i="1"/>
  <c r="O9423" i="1"/>
  <c r="N9423" i="1"/>
  <c r="M9423" i="1"/>
  <c r="Q9423" i="1" s="1"/>
  <c r="L9423" i="1"/>
  <c r="K9423" i="1"/>
  <c r="P9422" i="1"/>
  <c r="O9422" i="1"/>
  <c r="N9422" i="1"/>
  <c r="M9422" i="1" s="1"/>
  <c r="Q9422" i="1" s="1"/>
  <c r="L9422" i="1"/>
  <c r="K9422" i="1"/>
  <c r="P9421" i="1"/>
  <c r="O9421" i="1"/>
  <c r="N9421" i="1"/>
  <c r="M9421" i="1"/>
  <c r="Q9421" i="1" s="1"/>
  <c r="L9421" i="1"/>
  <c r="K9421" i="1"/>
  <c r="P9420" i="1"/>
  <c r="O9420" i="1"/>
  <c r="N9420" i="1"/>
  <c r="M9420" i="1"/>
  <c r="Q9420" i="1" s="1"/>
  <c r="L9420" i="1"/>
  <c r="K9420" i="1"/>
  <c r="P9419" i="1"/>
  <c r="O9419" i="1"/>
  <c r="N9419" i="1"/>
  <c r="M9419" i="1"/>
  <c r="Q9419" i="1" s="1"/>
  <c r="L9419" i="1"/>
  <c r="K9419" i="1"/>
  <c r="P9418" i="1"/>
  <c r="O9418" i="1"/>
  <c r="N9418" i="1"/>
  <c r="M9418" i="1" s="1"/>
  <c r="Q9418" i="1" s="1"/>
  <c r="L9418" i="1"/>
  <c r="K9418" i="1"/>
  <c r="P9417" i="1"/>
  <c r="O9417" i="1"/>
  <c r="N9417" i="1"/>
  <c r="M9417" i="1"/>
  <c r="Q9417" i="1" s="1"/>
  <c r="L9417" i="1"/>
  <c r="K9417" i="1"/>
  <c r="P9416" i="1"/>
  <c r="O9416" i="1"/>
  <c r="N9416" i="1"/>
  <c r="M9416" i="1"/>
  <c r="Q9416" i="1" s="1"/>
  <c r="L9416" i="1"/>
  <c r="K9416" i="1"/>
  <c r="P9415" i="1"/>
  <c r="O9415" i="1"/>
  <c r="N9415" i="1"/>
  <c r="M9415" i="1"/>
  <c r="Q9415" i="1" s="1"/>
  <c r="L9415" i="1"/>
  <c r="K9415" i="1"/>
  <c r="P9414" i="1"/>
  <c r="O9414" i="1"/>
  <c r="N9414" i="1"/>
  <c r="M9414" i="1" s="1"/>
  <c r="Q9414" i="1" s="1"/>
  <c r="L9414" i="1"/>
  <c r="K9414" i="1"/>
  <c r="P9413" i="1"/>
  <c r="O9413" i="1"/>
  <c r="N9413" i="1"/>
  <c r="M9413" i="1"/>
  <c r="Q9413" i="1" s="1"/>
  <c r="L9413" i="1"/>
  <c r="K9413" i="1"/>
  <c r="P9412" i="1"/>
  <c r="O9412" i="1"/>
  <c r="N9412" i="1"/>
  <c r="M9412" i="1"/>
  <c r="Q9412" i="1" s="1"/>
  <c r="L9412" i="1"/>
  <c r="K9412" i="1"/>
  <c r="P9411" i="1"/>
  <c r="O9411" i="1"/>
  <c r="N9411" i="1"/>
  <c r="M9411" i="1"/>
  <c r="Q9411" i="1" s="1"/>
  <c r="L9411" i="1"/>
  <c r="K9411" i="1"/>
  <c r="P9410" i="1"/>
  <c r="O9410" i="1"/>
  <c r="N9410" i="1"/>
  <c r="M9410" i="1" s="1"/>
  <c r="Q9410" i="1" s="1"/>
  <c r="L9410" i="1"/>
  <c r="K9410" i="1"/>
  <c r="P9409" i="1"/>
  <c r="O9409" i="1"/>
  <c r="N9409" i="1"/>
  <c r="M9409" i="1"/>
  <c r="Q9409" i="1" s="1"/>
  <c r="L9409" i="1"/>
  <c r="K9409" i="1"/>
  <c r="P9408" i="1"/>
  <c r="O9408" i="1"/>
  <c r="N9408" i="1"/>
  <c r="M9408" i="1"/>
  <c r="Q9408" i="1" s="1"/>
  <c r="L9408" i="1"/>
  <c r="K9408" i="1"/>
  <c r="P9407" i="1"/>
  <c r="O9407" i="1"/>
  <c r="N9407" i="1"/>
  <c r="M9407" i="1"/>
  <c r="Q9407" i="1" s="1"/>
  <c r="L9407" i="1"/>
  <c r="K9407" i="1"/>
  <c r="P9406" i="1"/>
  <c r="O9406" i="1"/>
  <c r="N9406" i="1"/>
  <c r="M9406" i="1" s="1"/>
  <c r="Q9406" i="1" s="1"/>
  <c r="L9406" i="1"/>
  <c r="K9406" i="1"/>
  <c r="P9405" i="1"/>
  <c r="O9405" i="1"/>
  <c r="N9405" i="1"/>
  <c r="M9405" i="1"/>
  <c r="Q9405" i="1" s="1"/>
  <c r="L9405" i="1"/>
  <c r="K9405" i="1"/>
  <c r="P9404" i="1"/>
  <c r="O9404" i="1"/>
  <c r="N9404" i="1"/>
  <c r="M9404" i="1"/>
  <c r="Q9404" i="1" s="1"/>
  <c r="L9404" i="1"/>
  <c r="K9404" i="1"/>
  <c r="P9403" i="1"/>
  <c r="O9403" i="1"/>
  <c r="N9403" i="1"/>
  <c r="M9403" i="1"/>
  <c r="Q9403" i="1" s="1"/>
  <c r="L9403" i="1"/>
  <c r="K9403" i="1"/>
  <c r="P9402" i="1"/>
  <c r="O9402" i="1"/>
  <c r="N9402" i="1"/>
  <c r="M9402" i="1" s="1"/>
  <c r="Q9402" i="1" s="1"/>
  <c r="L9402" i="1"/>
  <c r="K9402" i="1"/>
  <c r="P9401" i="1"/>
  <c r="O9401" i="1"/>
  <c r="N9401" i="1"/>
  <c r="M9401" i="1"/>
  <c r="Q9401" i="1" s="1"/>
  <c r="L9401" i="1"/>
  <c r="K9401" i="1"/>
  <c r="P9400" i="1"/>
  <c r="O9400" i="1"/>
  <c r="N9400" i="1"/>
  <c r="M9400" i="1"/>
  <c r="Q9400" i="1" s="1"/>
  <c r="L9400" i="1"/>
  <c r="K9400" i="1"/>
  <c r="P9399" i="1"/>
  <c r="O9399" i="1"/>
  <c r="N9399" i="1"/>
  <c r="M9399" i="1"/>
  <c r="Q9399" i="1" s="1"/>
  <c r="L9399" i="1"/>
  <c r="K9399" i="1"/>
  <c r="P9398" i="1"/>
  <c r="O9398" i="1"/>
  <c r="N9398" i="1"/>
  <c r="M9398" i="1" s="1"/>
  <c r="Q9398" i="1" s="1"/>
  <c r="L9398" i="1"/>
  <c r="K9398" i="1"/>
  <c r="P9397" i="1"/>
  <c r="O9397" i="1"/>
  <c r="N9397" i="1"/>
  <c r="M9397" i="1"/>
  <c r="Q9397" i="1" s="1"/>
  <c r="L9397" i="1"/>
  <c r="K9397" i="1"/>
  <c r="P9396" i="1"/>
  <c r="O9396" i="1"/>
  <c r="N9396" i="1"/>
  <c r="M9396" i="1"/>
  <c r="Q9396" i="1" s="1"/>
  <c r="L9396" i="1"/>
  <c r="K9396" i="1"/>
  <c r="P9395" i="1"/>
  <c r="O9395" i="1"/>
  <c r="N9395" i="1"/>
  <c r="M9395" i="1"/>
  <c r="Q9395" i="1" s="1"/>
  <c r="L9395" i="1"/>
  <c r="K9395" i="1"/>
  <c r="P9394" i="1"/>
  <c r="O9394" i="1"/>
  <c r="N9394" i="1"/>
  <c r="M9394" i="1" s="1"/>
  <c r="Q9394" i="1" s="1"/>
  <c r="L9394" i="1"/>
  <c r="K9394" i="1"/>
  <c r="P9393" i="1"/>
  <c r="O9393" i="1"/>
  <c r="N9393" i="1"/>
  <c r="M9393" i="1"/>
  <c r="Q9393" i="1" s="1"/>
  <c r="L9393" i="1"/>
  <c r="K9393" i="1"/>
  <c r="P9392" i="1"/>
  <c r="O9392" i="1"/>
  <c r="N9392" i="1"/>
  <c r="M9392" i="1"/>
  <c r="Q9392" i="1" s="1"/>
  <c r="L9392" i="1"/>
  <c r="K9392" i="1"/>
  <c r="P9391" i="1"/>
  <c r="O9391" i="1"/>
  <c r="N9391" i="1"/>
  <c r="M9391" i="1"/>
  <c r="Q9391" i="1" s="1"/>
  <c r="L9391" i="1"/>
  <c r="K9391" i="1"/>
  <c r="P9390" i="1"/>
  <c r="O9390" i="1"/>
  <c r="N9390" i="1"/>
  <c r="M9390" i="1" s="1"/>
  <c r="Q9390" i="1" s="1"/>
  <c r="L9390" i="1"/>
  <c r="K9390" i="1"/>
  <c r="P9389" i="1"/>
  <c r="O9389" i="1"/>
  <c r="N9389" i="1"/>
  <c r="M9389" i="1"/>
  <c r="Q9389" i="1" s="1"/>
  <c r="L9389" i="1"/>
  <c r="K9389" i="1"/>
  <c r="P9388" i="1"/>
  <c r="O9388" i="1"/>
  <c r="N9388" i="1"/>
  <c r="M9388" i="1"/>
  <c r="Q9388" i="1" s="1"/>
  <c r="L9388" i="1"/>
  <c r="K9388" i="1"/>
  <c r="P9387" i="1"/>
  <c r="O9387" i="1"/>
  <c r="N9387" i="1"/>
  <c r="M9387" i="1"/>
  <c r="Q9387" i="1" s="1"/>
  <c r="L9387" i="1"/>
  <c r="K9387" i="1"/>
  <c r="P9386" i="1"/>
  <c r="O9386" i="1"/>
  <c r="N9386" i="1"/>
  <c r="M9386" i="1" s="1"/>
  <c r="Q9386" i="1" s="1"/>
  <c r="L9386" i="1"/>
  <c r="K9386" i="1"/>
  <c r="P9385" i="1"/>
  <c r="O9385" i="1"/>
  <c r="N9385" i="1"/>
  <c r="M9385" i="1"/>
  <c r="Q9385" i="1" s="1"/>
  <c r="L9385" i="1"/>
  <c r="K9385" i="1"/>
  <c r="P9384" i="1"/>
  <c r="O9384" i="1"/>
  <c r="N9384" i="1"/>
  <c r="M9384" i="1"/>
  <c r="Q9384" i="1" s="1"/>
  <c r="L9384" i="1"/>
  <c r="K9384" i="1"/>
  <c r="P9383" i="1"/>
  <c r="O9383" i="1"/>
  <c r="N9383" i="1"/>
  <c r="M9383" i="1"/>
  <c r="Q9383" i="1" s="1"/>
  <c r="L9383" i="1"/>
  <c r="K9383" i="1"/>
  <c r="P9382" i="1"/>
  <c r="O9382" i="1"/>
  <c r="N9382" i="1"/>
  <c r="M9382" i="1" s="1"/>
  <c r="Q9382" i="1" s="1"/>
  <c r="L9382" i="1"/>
  <c r="K9382" i="1"/>
  <c r="P9381" i="1"/>
  <c r="O9381" i="1"/>
  <c r="N9381" i="1"/>
  <c r="M9381" i="1"/>
  <c r="Q9381" i="1" s="1"/>
  <c r="L9381" i="1"/>
  <c r="K9381" i="1"/>
  <c r="P9380" i="1"/>
  <c r="O9380" i="1"/>
  <c r="N9380" i="1"/>
  <c r="M9380" i="1"/>
  <c r="Q9380" i="1" s="1"/>
  <c r="L9380" i="1"/>
  <c r="K9380" i="1"/>
  <c r="P9379" i="1"/>
  <c r="O9379" i="1"/>
  <c r="N9379" i="1"/>
  <c r="M9379" i="1"/>
  <c r="Q9379" i="1" s="1"/>
  <c r="L9379" i="1"/>
  <c r="K9379" i="1"/>
  <c r="P9378" i="1"/>
  <c r="O9378" i="1"/>
  <c r="N9378" i="1"/>
  <c r="M9378" i="1" s="1"/>
  <c r="Q9378" i="1" s="1"/>
  <c r="L9378" i="1"/>
  <c r="K9378" i="1"/>
  <c r="P9377" i="1"/>
  <c r="O9377" i="1"/>
  <c r="N9377" i="1"/>
  <c r="M9377" i="1"/>
  <c r="Q9377" i="1" s="1"/>
  <c r="L9377" i="1"/>
  <c r="K9377" i="1"/>
  <c r="P9376" i="1"/>
  <c r="O9376" i="1"/>
  <c r="N9376" i="1"/>
  <c r="M9376" i="1"/>
  <c r="Q9376" i="1" s="1"/>
  <c r="L9376" i="1"/>
  <c r="K9376" i="1"/>
  <c r="P9375" i="1"/>
  <c r="O9375" i="1"/>
  <c r="N9375" i="1"/>
  <c r="M9375" i="1"/>
  <c r="Q9375" i="1" s="1"/>
  <c r="L9375" i="1"/>
  <c r="K9375" i="1"/>
  <c r="P9374" i="1"/>
  <c r="O9374" i="1"/>
  <c r="N9374" i="1"/>
  <c r="M9374" i="1" s="1"/>
  <c r="Q9374" i="1" s="1"/>
  <c r="L9374" i="1"/>
  <c r="K9374" i="1"/>
  <c r="P9373" i="1"/>
  <c r="O9373" i="1"/>
  <c r="N9373" i="1"/>
  <c r="M9373" i="1"/>
  <c r="Q9373" i="1" s="1"/>
  <c r="L9373" i="1"/>
  <c r="K9373" i="1"/>
  <c r="P9372" i="1"/>
  <c r="O9372" i="1"/>
  <c r="N9372" i="1"/>
  <c r="M9372" i="1"/>
  <c r="Q9372" i="1" s="1"/>
  <c r="L9372" i="1"/>
  <c r="K9372" i="1"/>
  <c r="P9371" i="1"/>
  <c r="O9371" i="1"/>
  <c r="N9371" i="1"/>
  <c r="M9371" i="1"/>
  <c r="Q9371" i="1" s="1"/>
  <c r="L9371" i="1"/>
  <c r="K9371" i="1"/>
  <c r="P9370" i="1"/>
  <c r="O9370" i="1"/>
  <c r="N9370" i="1"/>
  <c r="M9370" i="1" s="1"/>
  <c r="Q9370" i="1" s="1"/>
  <c r="L9370" i="1"/>
  <c r="K9370" i="1"/>
  <c r="P9369" i="1"/>
  <c r="O9369" i="1"/>
  <c r="N9369" i="1"/>
  <c r="M9369" i="1"/>
  <c r="Q9369" i="1" s="1"/>
  <c r="L9369" i="1"/>
  <c r="K9369" i="1"/>
  <c r="P9368" i="1"/>
  <c r="O9368" i="1"/>
  <c r="N9368" i="1"/>
  <c r="M9368" i="1"/>
  <c r="Q9368" i="1" s="1"/>
  <c r="L9368" i="1"/>
  <c r="K9368" i="1"/>
  <c r="P9367" i="1"/>
  <c r="O9367" i="1"/>
  <c r="N9367" i="1"/>
  <c r="M9367" i="1"/>
  <c r="Q9367" i="1" s="1"/>
  <c r="L9367" i="1"/>
  <c r="K9367" i="1"/>
  <c r="P9366" i="1"/>
  <c r="O9366" i="1"/>
  <c r="N9366" i="1"/>
  <c r="M9366" i="1" s="1"/>
  <c r="Q9366" i="1" s="1"/>
  <c r="L9366" i="1"/>
  <c r="K9366" i="1"/>
  <c r="P9365" i="1"/>
  <c r="O9365" i="1"/>
  <c r="N9365" i="1"/>
  <c r="M9365" i="1"/>
  <c r="Q9365" i="1" s="1"/>
  <c r="L9365" i="1"/>
  <c r="K9365" i="1"/>
  <c r="P9364" i="1"/>
  <c r="O9364" i="1"/>
  <c r="N9364" i="1"/>
  <c r="M9364" i="1"/>
  <c r="Q9364" i="1" s="1"/>
  <c r="L9364" i="1"/>
  <c r="K9364" i="1"/>
  <c r="P9363" i="1"/>
  <c r="O9363" i="1"/>
  <c r="N9363" i="1"/>
  <c r="M9363" i="1"/>
  <c r="Q9363" i="1" s="1"/>
  <c r="L9363" i="1"/>
  <c r="K9363" i="1"/>
  <c r="P9362" i="1"/>
  <c r="O9362" i="1"/>
  <c r="N9362" i="1"/>
  <c r="M9362" i="1" s="1"/>
  <c r="Q9362" i="1" s="1"/>
  <c r="L9362" i="1"/>
  <c r="K9362" i="1"/>
  <c r="P9361" i="1"/>
  <c r="O9361" i="1"/>
  <c r="N9361" i="1"/>
  <c r="M9361" i="1"/>
  <c r="Q9361" i="1" s="1"/>
  <c r="L9361" i="1"/>
  <c r="K9361" i="1"/>
  <c r="P9360" i="1"/>
  <c r="O9360" i="1"/>
  <c r="N9360" i="1"/>
  <c r="M9360" i="1"/>
  <c r="Q9360" i="1" s="1"/>
  <c r="L9360" i="1"/>
  <c r="K9360" i="1"/>
  <c r="P9359" i="1"/>
  <c r="O9359" i="1"/>
  <c r="N9359" i="1"/>
  <c r="M9359" i="1"/>
  <c r="Q9359" i="1" s="1"/>
  <c r="L9359" i="1"/>
  <c r="K9359" i="1"/>
  <c r="P9358" i="1"/>
  <c r="O9358" i="1"/>
  <c r="N9358" i="1"/>
  <c r="M9358" i="1" s="1"/>
  <c r="Q9358" i="1" s="1"/>
  <c r="L9358" i="1"/>
  <c r="K9358" i="1"/>
  <c r="P9357" i="1"/>
  <c r="O9357" i="1"/>
  <c r="N9357" i="1"/>
  <c r="M9357" i="1"/>
  <c r="Q9357" i="1" s="1"/>
  <c r="L9357" i="1"/>
  <c r="K9357" i="1"/>
  <c r="P9356" i="1"/>
  <c r="O9356" i="1"/>
  <c r="N9356" i="1"/>
  <c r="M9356" i="1"/>
  <c r="Q9356" i="1" s="1"/>
  <c r="L9356" i="1"/>
  <c r="K9356" i="1"/>
  <c r="P9355" i="1"/>
  <c r="O9355" i="1"/>
  <c r="N9355" i="1"/>
  <c r="M9355" i="1"/>
  <c r="Q9355" i="1" s="1"/>
  <c r="L9355" i="1"/>
  <c r="K9355" i="1"/>
  <c r="P9354" i="1"/>
  <c r="O9354" i="1"/>
  <c r="N9354" i="1"/>
  <c r="M9354" i="1" s="1"/>
  <c r="Q9354" i="1" s="1"/>
  <c r="L9354" i="1"/>
  <c r="K9354" i="1"/>
  <c r="P9353" i="1"/>
  <c r="O9353" i="1"/>
  <c r="N9353" i="1"/>
  <c r="M9353" i="1"/>
  <c r="Q9353" i="1" s="1"/>
  <c r="L9353" i="1"/>
  <c r="K9353" i="1"/>
  <c r="P9352" i="1"/>
  <c r="O9352" i="1"/>
  <c r="N9352" i="1"/>
  <c r="M9352" i="1"/>
  <c r="Q9352" i="1" s="1"/>
  <c r="L9352" i="1"/>
  <c r="K9352" i="1"/>
  <c r="P9351" i="1"/>
  <c r="O9351" i="1"/>
  <c r="N9351" i="1"/>
  <c r="M9351" i="1"/>
  <c r="Q9351" i="1" s="1"/>
  <c r="L9351" i="1"/>
  <c r="K9351" i="1"/>
  <c r="P9350" i="1"/>
  <c r="O9350" i="1"/>
  <c r="N9350" i="1"/>
  <c r="M9350" i="1" s="1"/>
  <c r="Q9350" i="1" s="1"/>
  <c r="L9350" i="1"/>
  <c r="K9350" i="1"/>
  <c r="P9349" i="1"/>
  <c r="O9349" i="1"/>
  <c r="N9349" i="1"/>
  <c r="M9349" i="1"/>
  <c r="Q9349" i="1" s="1"/>
  <c r="L9349" i="1"/>
  <c r="K9349" i="1"/>
  <c r="P9348" i="1"/>
  <c r="O9348" i="1"/>
  <c r="N9348" i="1"/>
  <c r="M9348" i="1"/>
  <c r="Q9348" i="1" s="1"/>
  <c r="L9348" i="1"/>
  <c r="K9348" i="1"/>
  <c r="P9347" i="1"/>
  <c r="O9347" i="1"/>
  <c r="N9347" i="1"/>
  <c r="M9347" i="1"/>
  <c r="Q9347" i="1" s="1"/>
  <c r="L9347" i="1"/>
  <c r="K9347" i="1"/>
  <c r="P9346" i="1"/>
  <c r="O9346" i="1"/>
  <c r="N9346" i="1"/>
  <c r="M9346" i="1" s="1"/>
  <c r="Q9346" i="1" s="1"/>
  <c r="L9346" i="1"/>
  <c r="K9346" i="1"/>
  <c r="P9345" i="1"/>
  <c r="O9345" i="1"/>
  <c r="N9345" i="1"/>
  <c r="M9345" i="1"/>
  <c r="Q9345" i="1" s="1"/>
  <c r="L9345" i="1"/>
  <c r="K9345" i="1"/>
  <c r="P9344" i="1"/>
  <c r="O9344" i="1"/>
  <c r="N9344" i="1"/>
  <c r="M9344" i="1"/>
  <c r="Q9344" i="1" s="1"/>
  <c r="L9344" i="1"/>
  <c r="K9344" i="1"/>
  <c r="P9343" i="1"/>
  <c r="O9343" i="1"/>
  <c r="N9343" i="1"/>
  <c r="M9343" i="1"/>
  <c r="Q9343" i="1" s="1"/>
  <c r="L9343" i="1"/>
  <c r="K9343" i="1"/>
  <c r="P9342" i="1"/>
  <c r="O9342" i="1"/>
  <c r="N9342" i="1"/>
  <c r="M9342" i="1" s="1"/>
  <c r="Q9342" i="1" s="1"/>
  <c r="L9342" i="1"/>
  <c r="K9342" i="1"/>
  <c r="P9341" i="1"/>
  <c r="O9341" i="1"/>
  <c r="N9341" i="1"/>
  <c r="M9341" i="1"/>
  <c r="Q9341" i="1" s="1"/>
  <c r="L9341" i="1"/>
  <c r="K9341" i="1"/>
  <c r="P9340" i="1"/>
  <c r="O9340" i="1"/>
  <c r="N9340" i="1"/>
  <c r="M9340" i="1"/>
  <c r="Q9340" i="1" s="1"/>
  <c r="L9340" i="1"/>
  <c r="K9340" i="1"/>
  <c r="P9339" i="1"/>
  <c r="O9339" i="1"/>
  <c r="N9339" i="1"/>
  <c r="M9339" i="1"/>
  <c r="Q9339" i="1" s="1"/>
  <c r="L9339" i="1"/>
  <c r="K9339" i="1"/>
  <c r="P9338" i="1"/>
  <c r="O9338" i="1"/>
  <c r="N9338" i="1"/>
  <c r="M9338" i="1" s="1"/>
  <c r="Q9338" i="1" s="1"/>
  <c r="L9338" i="1"/>
  <c r="K9338" i="1"/>
  <c r="P9337" i="1"/>
  <c r="O9337" i="1"/>
  <c r="N9337" i="1"/>
  <c r="M9337" i="1"/>
  <c r="Q9337" i="1" s="1"/>
  <c r="L9337" i="1"/>
  <c r="K9337" i="1"/>
  <c r="P9336" i="1"/>
  <c r="O9336" i="1"/>
  <c r="N9336" i="1"/>
  <c r="M9336" i="1"/>
  <c r="Q9336" i="1" s="1"/>
  <c r="L9336" i="1"/>
  <c r="K9336" i="1"/>
  <c r="P9335" i="1"/>
  <c r="O9335" i="1"/>
  <c r="N9335" i="1"/>
  <c r="M9335" i="1"/>
  <c r="Q9335" i="1" s="1"/>
  <c r="L9335" i="1"/>
  <c r="K9335" i="1"/>
  <c r="P9334" i="1"/>
  <c r="O9334" i="1"/>
  <c r="N9334" i="1"/>
  <c r="M9334" i="1" s="1"/>
  <c r="Q9334" i="1" s="1"/>
  <c r="L9334" i="1"/>
  <c r="K9334" i="1"/>
  <c r="P9333" i="1"/>
  <c r="O9333" i="1"/>
  <c r="N9333" i="1"/>
  <c r="M9333" i="1"/>
  <c r="Q9333" i="1" s="1"/>
  <c r="L9333" i="1"/>
  <c r="K9333" i="1"/>
  <c r="P9332" i="1"/>
  <c r="O9332" i="1"/>
  <c r="N9332" i="1"/>
  <c r="M9332" i="1"/>
  <c r="Q9332" i="1" s="1"/>
  <c r="L9332" i="1"/>
  <c r="K9332" i="1"/>
  <c r="P9331" i="1"/>
  <c r="O9331" i="1"/>
  <c r="N9331" i="1"/>
  <c r="M9331" i="1"/>
  <c r="Q9331" i="1" s="1"/>
  <c r="L9331" i="1"/>
  <c r="K9331" i="1"/>
  <c r="P9330" i="1"/>
  <c r="O9330" i="1"/>
  <c r="N9330" i="1"/>
  <c r="M9330" i="1" s="1"/>
  <c r="Q9330" i="1" s="1"/>
  <c r="L9330" i="1"/>
  <c r="K9330" i="1"/>
  <c r="P9329" i="1"/>
  <c r="O9329" i="1"/>
  <c r="N9329" i="1"/>
  <c r="M9329" i="1"/>
  <c r="Q9329" i="1" s="1"/>
  <c r="L9329" i="1"/>
  <c r="K9329" i="1"/>
  <c r="P9328" i="1"/>
  <c r="O9328" i="1"/>
  <c r="N9328" i="1"/>
  <c r="M9328" i="1"/>
  <c r="Q9328" i="1" s="1"/>
  <c r="L9328" i="1"/>
  <c r="K9328" i="1"/>
  <c r="P9327" i="1"/>
  <c r="O9327" i="1"/>
  <c r="N9327" i="1"/>
  <c r="M9327" i="1"/>
  <c r="Q9327" i="1" s="1"/>
  <c r="L9327" i="1"/>
  <c r="K9327" i="1"/>
  <c r="P9326" i="1"/>
  <c r="O9326" i="1"/>
  <c r="N9326" i="1"/>
  <c r="M9326" i="1" s="1"/>
  <c r="Q9326" i="1" s="1"/>
  <c r="L9326" i="1"/>
  <c r="K9326" i="1"/>
  <c r="P9325" i="1"/>
  <c r="O9325" i="1"/>
  <c r="N9325" i="1"/>
  <c r="M9325" i="1"/>
  <c r="Q9325" i="1" s="1"/>
  <c r="L9325" i="1"/>
  <c r="K9325" i="1"/>
  <c r="P9324" i="1"/>
  <c r="O9324" i="1"/>
  <c r="N9324" i="1"/>
  <c r="M9324" i="1"/>
  <c r="Q9324" i="1" s="1"/>
  <c r="L9324" i="1"/>
  <c r="K9324" i="1"/>
  <c r="P9323" i="1"/>
  <c r="O9323" i="1"/>
  <c r="N9323" i="1"/>
  <c r="M9323" i="1"/>
  <c r="Q9323" i="1" s="1"/>
  <c r="L9323" i="1"/>
  <c r="K9323" i="1"/>
  <c r="P9322" i="1"/>
  <c r="O9322" i="1"/>
  <c r="N9322" i="1"/>
  <c r="M9322" i="1" s="1"/>
  <c r="Q9322" i="1" s="1"/>
  <c r="L9322" i="1"/>
  <c r="K9322" i="1"/>
  <c r="P9321" i="1"/>
  <c r="O9321" i="1"/>
  <c r="N9321" i="1"/>
  <c r="M9321" i="1"/>
  <c r="Q9321" i="1" s="1"/>
  <c r="L9321" i="1"/>
  <c r="K9321" i="1"/>
  <c r="P9320" i="1"/>
  <c r="O9320" i="1"/>
  <c r="N9320" i="1"/>
  <c r="M9320" i="1"/>
  <c r="Q9320" i="1" s="1"/>
  <c r="L9320" i="1"/>
  <c r="K9320" i="1"/>
  <c r="P9319" i="1"/>
  <c r="O9319" i="1"/>
  <c r="N9319" i="1"/>
  <c r="M9319" i="1"/>
  <c r="Q9319" i="1" s="1"/>
  <c r="L9319" i="1"/>
  <c r="K9319" i="1"/>
  <c r="P9318" i="1"/>
  <c r="O9318" i="1"/>
  <c r="N9318" i="1"/>
  <c r="M9318" i="1" s="1"/>
  <c r="Q9318" i="1" s="1"/>
  <c r="L9318" i="1"/>
  <c r="K9318" i="1"/>
  <c r="P9317" i="1"/>
  <c r="O9317" i="1"/>
  <c r="N9317" i="1"/>
  <c r="M9317" i="1"/>
  <c r="Q9317" i="1" s="1"/>
  <c r="L9317" i="1"/>
  <c r="K9317" i="1"/>
  <c r="P9316" i="1"/>
  <c r="O9316" i="1"/>
  <c r="N9316" i="1"/>
  <c r="M9316" i="1"/>
  <c r="Q9316" i="1" s="1"/>
  <c r="L9316" i="1"/>
  <c r="K9316" i="1"/>
  <c r="P9315" i="1"/>
  <c r="O9315" i="1"/>
  <c r="N9315" i="1"/>
  <c r="M9315" i="1"/>
  <c r="Q9315" i="1" s="1"/>
  <c r="L9315" i="1"/>
  <c r="K9315" i="1"/>
  <c r="P9314" i="1"/>
  <c r="O9314" i="1"/>
  <c r="N9314" i="1"/>
  <c r="M9314" i="1" s="1"/>
  <c r="Q9314" i="1" s="1"/>
  <c r="L9314" i="1"/>
  <c r="K9314" i="1"/>
  <c r="P9313" i="1"/>
  <c r="O9313" i="1"/>
  <c r="N9313" i="1"/>
  <c r="M9313" i="1"/>
  <c r="Q9313" i="1" s="1"/>
  <c r="L9313" i="1"/>
  <c r="K9313" i="1"/>
  <c r="P9312" i="1"/>
  <c r="O9312" i="1"/>
  <c r="N9312" i="1"/>
  <c r="M9312" i="1"/>
  <c r="Q9312" i="1" s="1"/>
  <c r="L9312" i="1"/>
  <c r="K9312" i="1"/>
  <c r="P9311" i="1"/>
  <c r="O9311" i="1"/>
  <c r="N9311" i="1"/>
  <c r="M9311" i="1"/>
  <c r="Q9311" i="1" s="1"/>
  <c r="L9311" i="1"/>
  <c r="K9311" i="1"/>
  <c r="P9310" i="1"/>
  <c r="O9310" i="1"/>
  <c r="N9310" i="1"/>
  <c r="M9310" i="1" s="1"/>
  <c r="Q9310" i="1" s="1"/>
  <c r="L9310" i="1"/>
  <c r="K9310" i="1"/>
  <c r="P9309" i="1"/>
  <c r="O9309" i="1"/>
  <c r="N9309" i="1"/>
  <c r="M9309" i="1"/>
  <c r="Q9309" i="1" s="1"/>
  <c r="L9309" i="1"/>
  <c r="K9309" i="1"/>
  <c r="P9308" i="1"/>
  <c r="O9308" i="1"/>
  <c r="N9308" i="1"/>
  <c r="M9308" i="1"/>
  <c r="Q9308" i="1" s="1"/>
  <c r="L9308" i="1"/>
  <c r="K9308" i="1"/>
  <c r="P9307" i="1"/>
  <c r="O9307" i="1"/>
  <c r="N9307" i="1"/>
  <c r="M9307" i="1"/>
  <c r="Q9307" i="1" s="1"/>
  <c r="L9307" i="1"/>
  <c r="K9307" i="1"/>
  <c r="P9306" i="1"/>
  <c r="O9306" i="1"/>
  <c r="N9306" i="1"/>
  <c r="M9306" i="1" s="1"/>
  <c r="Q9306" i="1" s="1"/>
  <c r="L9306" i="1"/>
  <c r="K9306" i="1"/>
  <c r="P9305" i="1"/>
  <c r="O9305" i="1"/>
  <c r="N9305" i="1"/>
  <c r="M9305" i="1"/>
  <c r="Q9305" i="1" s="1"/>
  <c r="L9305" i="1"/>
  <c r="K9305" i="1"/>
  <c r="P9304" i="1"/>
  <c r="O9304" i="1"/>
  <c r="N9304" i="1"/>
  <c r="M9304" i="1"/>
  <c r="Q9304" i="1" s="1"/>
  <c r="L9304" i="1"/>
  <c r="K9304" i="1"/>
  <c r="P9303" i="1"/>
  <c r="O9303" i="1"/>
  <c r="N9303" i="1"/>
  <c r="M9303" i="1"/>
  <c r="Q9303" i="1" s="1"/>
  <c r="L9303" i="1"/>
  <c r="K9303" i="1"/>
  <c r="P9302" i="1"/>
  <c r="O9302" i="1"/>
  <c r="N9302" i="1"/>
  <c r="M9302" i="1" s="1"/>
  <c r="Q9302" i="1" s="1"/>
  <c r="L9302" i="1"/>
  <c r="K9302" i="1"/>
  <c r="P9301" i="1"/>
  <c r="O9301" i="1"/>
  <c r="N9301" i="1"/>
  <c r="M9301" i="1"/>
  <c r="Q9301" i="1" s="1"/>
  <c r="L9301" i="1"/>
  <c r="K9301" i="1"/>
  <c r="P9300" i="1"/>
  <c r="O9300" i="1"/>
  <c r="N9300" i="1"/>
  <c r="M9300" i="1"/>
  <c r="Q9300" i="1" s="1"/>
  <c r="L9300" i="1"/>
  <c r="K9300" i="1"/>
  <c r="P9299" i="1"/>
  <c r="O9299" i="1"/>
  <c r="N9299" i="1"/>
  <c r="M9299" i="1"/>
  <c r="Q9299" i="1" s="1"/>
  <c r="L9299" i="1"/>
  <c r="K9299" i="1"/>
  <c r="P9298" i="1"/>
  <c r="O9298" i="1"/>
  <c r="N9298" i="1"/>
  <c r="M9298" i="1" s="1"/>
  <c r="Q9298" i="1" s="1"/>
  <c r="L9298" i="1"/>
  <c r="K9298" i="1"/>
  <c r="P9297" i="1"/>
  <c r="O9297" i="1"/>
  <c r="N9297" i="1"/>
  <c r="M9297" i="1"/>
  <c r="Q9297" i="1" s="1"/>
  <c r="L9297" i="1"/>
  <c r="K9297" i="1"/>
  <c r="P9296" i="1"/>
  <c r="O9296" i="1"/>
  <c r="N9296" i="1"/>
  <c r="M9296" i="1"/>
  <c r="Q9296" i="1" s="1"/>
  <c r="L9296" i="1"/>
  <c r="K9296" i="1"/>
  <c r="P9295" i="1"/>
  <c r="O9295" i="1"/>
  <c r="N9295" i="1"/>
  <c r="M9295" i="1"/>
  <c r="Q9295" i="1" s="1"/>
  <c r="L9295" i="1"/>
  <c r="K9295" i="1"/>
  <c r="P9294" i="1"/>
  <c r="O9294" i="1"/>
  <c r="N9294" i="1"/>
  <c r="M9294" i="1" s="1"/>
  <c r="Q9294" i="1" s="1"/>
  <c r="L9294" i="1"/>
  <c r="K9294" i="1"/>
  <c r="P9293" i="1"/>
  <c r="O9293" i="1"/>
  <c r="N9293" i="1"/>
  <c r="M9293" i="1"/>
  <c r="Q9293" i="1" s="1"/>
  <c r="L9293" i="1"/>
  <c r="K9293" i="1"/>
  <c r="P9292" i="1"/>
  <c r="O9292" i="1"/>
  <c r="N9292" i="1"/>
  <c r="M9292" i="1"/>
  <c r="Q9292" i="1" s="1"/>
  <c r="L9292" i="1"/>
  <c r="K9292" i="1"/>
  <c r="P9291" i="1"/>
  <c r="O9291" i="1"/>
  <c r="N9291" i="1"/>
  <c r="M9291" i="1"/>
  <c r="Q9291" i="1" s="1"/>
  <c r="L9291" i="1"/>
  <c r="K9291" i="1"/>
  <c r="P9290" i="1"/>
  <c r="O9290" i="1"/>
  <c r="N9290" i="1"/>
  <c r="M9290" i="1" s="1"/>
  <c r="Q9290" i="1" s="1"/>
  <c r="L9290" i="1"/>
  <c r="K9290" i="1"/>
  <c r="P9289" i="1"/>
  <c r="O9289" i="1"/>
  <c r="N9289" i="1"/>
  <c r="M9289" i="1"/>
  <c r="Q9289" i="1" s="1"/>
  <c r="L9289" i="1"/>
  <c r="K9289" i="1"/>
  <c r="P9288" i="1"/>
  <c r="O9288" i="1"/>
  <c r="N9288" i="1"/>
  <c r="M9288" i="1"/>
  <c r="Q9288" i="1" s="1"/>
  <c r="L9288" i="1"/>
  <c r="K9288" i="1"/>
  <c r="P9287" i="1"/>
  <c r="O9287" i="1"/>
  <c r="N9287" i="1"/>
  <c r="M9287" i="1"/>
  <c r="Q9287" i="1" s="1"/>
  <c r="L9287" i="1"/>
  <c r="K9287" i="1"/>
  <c r="P9286" i="1"/>
  <c r="O9286" i="1"/>
  <c r="N9286" i="1"/>
  <c r="M9286" i="1" s="1"/>
  <c r="Q9286" i="1" s="1"/>
  <c r="L9286" i="1"/>
  <c r="K9286" i="1"/>
  <c r="P9285" i="1"/>
  <c r="O9285" i="1"/>
  <c r="N9285" i="1"/>
  <c r="M9285" i="1"/>
  <c r="Q9285" i="1" s="1"/>
  <c r="L9285" i="1"/>
  <c r="K9285" i="1"/>
  <c r="P9284" i="1"/>
  <c r="O9284" i="1"/>
  <c r="N9284" i="1"/>
  <c r="M9284" i="1"/>
  <c r="Q9284" i="1" s="1"/>
  <c r="L9284" i="1"/>
  <c r="K9284" i="1"/>
  <c r="P9283" i="1"/>
  <c r="O9283" i="1"/>
  <c r="N9283" i="1"/>
  <c r="M9283" i="1"/>
  <c r="Q9283" i="1" s="1"/>
  <c r="L9283" i="1"/>
  <c r="K9283" i="1"/>
  <c r="P9282" i="1"/>
  <c r="O9282" i="1"/>
  <c r="N9282" i="1"/>
  <c r="M9282" i="1" s="1"/>
  <c r="Q9282" i="1" s="1"/>
  <c r="L9282" i="1"/>
  <c r="K9282" i="1"/>
  <c r="P9281" i="1"/>
  <c r="O9281" i="1"/>
  <c r="N9281" i="1"/>
  <c r="M9281" i="1"/>
  <c r="Q9281" i="1" s="1"/>
  <c r="L9281" i="1"/>
  <c r="K9281" i="1"/>
  <c r="P9280" i="1"/>
  <c r="O9280" i="1"/>
  <c r="N9280" i="1"/>
  <c r="M9280" i="1"/>
  <c r="Q9280" i="1" s="1"/>
  <c r="L9280" i="1"/>
  <c r="K9280" i="1"/>
  <c r="P9279" i="1"/>
  <c r="O9279" i="1"/>
  <c r="N9279" i="1"/>
  <c r="M9279" i="1"/>
  <c r="Q9279" i="1" s="1"/>
  <c r="L9279" i="1"/>
  <c r="K9279" i="1"/>
  <c r="P9278" i="1"/>
  <c r="O9278" i="1"/>
  <c r="N9278" i="1"/>
  <c r="M9278" i="1" s="1"/>
  <c r="Q9278" i="1" s="1"/>
  <c r="L9278" i="1"/>
  <c r="K9278" i="1"/>
  <c r="P9277" i="1"/>
  <c r="O9277" i="1"/>
  <c r="N9277" i="1"/>
  <c r="M9277" i="1"/>
  <c r="Q9277" i="1" s="1"/>
  <c r="L9277" i="1"/>
  <c r="K9277" i="1"/>
  <c r="P9276" i="1"/>
  <c r="O9276" i="1"/>
  <c r="N9276" i="1"/>
  <c r="M9276" i="1"/>
  <c r="Q9276" i="1" s="1"/>
  <c r="L9276" i="1"/>
  <c r="K9276" i="1"/>
  <c r="P9275" i="1"/>
  <c r="O9275" i="1"/>
  <c r="N9275" i="1"/>
  <c r="M9275" i="1"/>
  <c r="Q9275" i="1" s="1"/>
  <c r="L9275" i="1"/>
  <c r="K9275" i="1"/>
  <c r="P9274" i="1"/>
  <c r="O9274" i="1"/>
  <c r="N9274" i="1"/>
  <c r="M9274" i="1" s="1"/>
  <c r="Q9274" i="1" s="1"/>
  <c r="L9274" i="1"/>
  <c r="K9274" i="1"/>
  <c r="P9273" i="1"/>
  <c r="O9273" i="1"/>
  <c r="N9273" i="1"/>
  <c r="M9273" i="1"/>
  <c r="Q9273" i="1" s="1"/>
  <c r="L9273" i="1"/>
  <c r="K9273" i="1"/>
  <c r="P9272" i="1"/>
  <c r="O9272" i="1"/>
  <c r="N9272" i="1"/>
  <c r="M9272" i="1"/>
  <c r="Q9272" i="1" s="1"/>
  <c r="L9272" i="1"/>
  <c r="K9272" i="1"/>
  <c r="P9271" i="1"/>
  <c r="O9271" i="1"/>
  <c r="N9271" i="1"/>
  <c r="M9271" i="1"/>
  <c r="Q9271" i="1" s="1"/>
  <c r="L9271" i="1"/>
  <c r="K9271" i="1"/>
  <c r="P9270" i="1"/>
  <c r="O9270" i="1"/>
  <c r="N9270" i="1"/>
  <c r="M9270" i="1" s="1"/>
  <c r="Q9270" i="1" s="1"/>
  <c r="L9270" i="1"/>
  <c r="K9270" i="1"/>
  <c r="P9269" i="1"/>
  <c r="O9269" i="1"/>
  <c r="N9269" i="1"/>
  <c r="M9269" i="1"/>
  <c r="Q9269" i="1" s="1"/>
  <c r="L9269" i="1"/>
  <c r="K9269" i="1"/>
  <c r="P9268" i="1"/>
  <c r="O9268" i="1"/>
  <c r="N9268" i="1"/>
  <c r="M9268" i="1"/>
  <c r="Q9268" i="1" s="1"/>
  <c r="L9268" i="1"/>
  <c r="K9268" i="1"/>
  <c r="P9267" i="1"/>
  <c r="O9267" i="1"/>
  <c r="N9267" i="1"/>
  <c r="M9267" i="1"/>
  <c r="Q9267" i="1" s="1"/>
  <c r="L9267" i="1"/>
  <c r="K9267" i="1"/>
  <c r="P9266" i="1"/>
  <c r="O9266" i="1"/>
  <c r="N9266" i="1"/>
  <c r="M9266" i="1" s="1"/>
  <c r="Q9266" i="1" s="1"/>
  <c r="L9266" i="1"/>
  <c r="K9266" i="1"/>
  <c r="P9265" i="1"/>
  <c r="O9265" i="1"/>
  <c r="N9265" i="1"/>
  <c r="M9265" i="1"/>
  <c r="Q9265" i="1" s="1"/>
  <c r="L9265" i="1"/>
  <c r="K9265" i="1"/>
  <c r="P9264" i="1"/>
  <c r="O9264" i="1"/>
  <c r="N9264" i="1"/>
  <c r="M9264" i="1"/>
  <c r="Q9264" i="1" s="1"/>
  <c r="L9264" i="1"/>
  <c r="K9264" i="1"/>
  <c r="P9263" i="1"/>
  <c r="O9263" i="1"/>
  <c r="N9263" i="1"/>
  <c r="M9263" i="1"/>
  <c r="Q9263" i="1" s="1"/>
  <c r="L9263" i="1"/>
  <c r="K9263" i="1"/>
  <c r="P9262" i="1"/>
  <c r="O9262" i="1"/>
  <c r="N9262" i="1"/>
  <c r="M9262" i="1" s="1"/>
  <c r="Q9262" i="1" s="1"/>
  <c r="L9262" i="1"/>
  <c r="K9262" i="1"/>
  <c r="P9261" i="1"/>
  <c r="O9261" i="1"/>
  <c r="N9261" i="1"/>
  <c r="M9261" i="1"/>
  <c r="Q9261" i="1" s="1"/>
  <c r="L9261" i="1"/>
  <c r="K9261" i="1"/>
  <c r="P9260" i="1"/>
  <c r="O9260" i="1"/>
  <c r="N9260" i="1"/>
  <c r="M9260" i="1"/>
  <c r="Q9260" i="1" s="1"/>
  <c r="L9260" i="1"/>
  <c r="K9260" i="1"/>
  <c r="P9259" i="1"/>
  <c r="O9259" i="1"/>
  <c r="N9259" i="1"/>
  <c r="M9259" i="1"/>
  <c r="Q9259" i="1" s="1"/>
  <c r="L9259" i="1"/>
  <c r="K9259" i="1"/>
  <c r="P9258" i="1"/>
  <c r="O9258" i="1"/>
  <c r="N9258" i="1"/>
  <c r="M9258" i="1" s="1"/>
  <c r="Q9258" i="1" s="1"/>
  <c r="L9258" i="1"/>
  <c r="K9258" i="1"/>
  <c r="P9257" i="1"/>
  <c r="O9257" i="1"/>
  <c r="N9257" i="1"/>
  <c r="M9257" i="1"/>
  <c r="Q9257" i="1" s="1"/>
  <c r="L9257" i="1"/>
  <c r="K9257" i="1"/>
  <c r="P9256" i="1"/>
  <c r="O9256" i="1"/>
  <c r="N9256" i="1"/>
  <c r="M9256" i="1"/>
  <c r="Q9256" i="1" s="1"/>
  <c r="L9256" i="1"/>
  <c r="K9256" i="1"/>
  <c r="P9255" i="1"/>
  <c r="O9255" i="1"/>
  <c r="N9255" i="1"/>
  <c r="M9255" i="1"/>
  <c r="Q9255" i="1" s="1"/>
  <c r="L9255" i="1"/>
  <c r="K9255" i="1"/>
  <c r="P9254" i="1"/>
  <c r="O9254" i="1"/>
  <c r="N9254" i="1"/>
  <c r="M9254" i="1" s="1"/>
  <c r="Q9254" i="1" s="1"/>
  <c r="L9254" i="1"/>
  <c r="K9254" i="1"/>
  <c r="P9253" i="1"/>
  <c r="O9253" i="1"/>
  <c r="N9253" i="1"/>
  <c r="M9253" i="1"/>
  <c r="Q9253" i="1" s="1"/>
  <c r="L9253" i="1"/>
  <c r="K9253" i="1"/>
  <c r="P9252" i="1"/>
  <c r="O9252" i="1"/>
  <c r="N9252" i="1"/>
  <c r="M9252" i="1"/>
  <c r="Q9252" i="1" s="1"/>
  <c r="L9252" i="1"/>
  <c r="K9252" i="1"/>
  <c r="P9251" i="1"/>
  <c r="O9251" i="1"/>
  <c r="N9251" i="1"/>
  <c r="M9251" i="1"/>
  <c r="Q9251" i="1" s="1"/>
  <c r="L9251" i="1"/>
  <c r="K9251" i="1"/>
  <c r="P9250" i="1"/>
  <c r="O9250" i="1"/>
  <c r="N9250" i="1"/>
  <c r="M9250" i="1" s="1"/>
  <c r="Q9250" i="1" s="1"/>
  <c r="L9250" i="1"/>
  <c r="K9250" i="1"/>
  <c r="P9249" i="1"/>
  <c r="O9249" i="1"/>
  <c r="N9249" i="1"/>
  <c r="M9249" i="1"/>
  <c r="Q9249" i="1" s="1"/>
  <c r="L9249" i="1"/>
  <c r="K9249" i="1"/>
  <c r="P9248" i="1"/>
  <c r="O9248" i="1"/>
  <c r="N9248" i="1"/>
  <c r="M9248" i="1"/>
  <c r="Q9248" i="1" s="1"/>
  <c r="L9248" i="1"/>
  <c r="K9248" i="1"/>
  <c r="P9247" i="1"/>
  <c r="O9247" i="1"/>
  <c r="N9247" i="1"/>
  <c r="M9247" i="1"/>
  <c r="Q9247" i="1" s="1"/>
  <c r="L9247" i="1"/>
  <c r="K9247" i="1"/>
  <c r="P9246" i="1"/>
  <c r="O9246" i="1"/>
  <c r="N9246" i="1"/>
  <c r="M9246" i="1" s="1"/>
  <c r="Q9246" i="1" s="1"/>
  <c r="L9246" i="1"/>
  <c r="K9246" i="1"/>
  <c r="P9245" i="1"/>
  <c r="O9245" i="1"/>
  <c r="N9245" i="1"/>
  <c r="M9245" i="1"/>
  <c r="Q9245" i="1" s="1"/>
  <c r="L9245" i="1"/>
  <c r="K9245" i="1"/>
  <c r="P9244" i="1"/>
  <c r="O9244" i="1"/>
  <c r="N9244" i="1"/>
  <c r="M9244" i="1"/>
  <c r="Q9244" i="1" s="1"/>
  <c r="L9244" i="1"/>
  <c r="K9244" i="1"/>
  <c r="P9243" i="1"/>
  <c r="O9243" i="1"/>
  <c r="N9243" i="1"/>
  <c r="M9243" i="1"/>
  <c r="Q9243" i="1" s="1"/>
  <c r="L9243" i="1"/>
  <c r="K9243" i="1"/>
  <c r="P9242" i="1"/>
  <c r="O9242" i="1"/>
  <c r="N9242" i="1"/>
  <c r="M9242" i="1" s="1"/>
  <c r="Q9242" i="1" s="1"/>
  <c r="L9242" i="1"/>
  <c r="K9242" i="1"/>
  <c r="P9241" i="1"/>
  <c r="O9241" i="1"/>
  <c r="N9241" i="1"/>
  <c r="M9241" i="1"/>
  <c r="Q9241" i="1" s="1"/>
  <c r="L9241" i="1"/>
  <c r="K9241" i="1"/>
  <c r="P9240" i="1"/>
  <c r="O9240" i="1"/>
  <c r="N9240" i="1"/>
  <c r="M9240" i="1"/>
  <c r="Q9240" i="1" s="1"/>
  <c r="L9240" i="1"/>
  <c r="K9240" i="1"/>
  <c r="P9239" i="1"/>
  <c r="O9239" i="1"/>
  <c r="N9239" i="1"/>
  <c r="M9239" i="1"/>
  <c r="Q9239" i="1" s="1"/>
  <c r="L9239" i="1"/>
  <c r="K9239" i="1"/>
  <c r="P9238" i="1"/>
  <c r="O9238" i="1"/>
  <c r="N9238" i="1"/>
  <c r="M9238" i="1" s="1"/>
  <c r="Q9238" i="1" s="1"/>
  <c r="L9238" i="1"/>
  <c r="K9238" i="1"/>
  <c r="P9237" i="1"/>
  <c r="O9237" i="1"/>
  <c r="N9237" i="1"/>
  <c r="M9237" i="1"/>
  <c r="Q9237" i="1" s="1"/>
  <c r="L9237" i="1"/>
  <c r="K9237" i="1"/>
  <c r="P9236" i="1"/>
  <c r="O9236" i="1"/>
  <c r="N9236" i="1"/>
  <c r="M9236" i="1"/>
  <c r="Q9236" i="1" s="1"/>
  <c r="L9236" i="1"/>
  <c r="K9236" i="1"/>
  <c r="P9235" i="1"/>
  <c r="O9235" i="1"/>
  <c r="N9235" i="1"/>
  <c r="M9235" i="1"/>
  <c r="Q9235" i="1" s="1"/>
  <c r="L9235" i="1"/>
  <c r="K9235" i="1"/>
  <c r="P9234" i="1"/>
  <c r="O9234" i="1"/>
  <c r="N9234" i="1"/>
  <c r="M9234" i="1" s="1"/>
  <c r="Q9234" i="1" s="1"/>
  <c r="L9234" i="1"/>
  <c r="K9234" i="1"/>
  <c r="P9233" i="1"/>
  <c r="O9233" i="1"/>
  <c r="N9233" i="1"/>
  <c r="M9233" i="1"/>
  <c r="Q9233" i="1" s="1"/>
  <c r="L9233" i="1"/>
  <c r="K9233" i="1"/>
  <c r="P9232" i="1"/>
  <c r="O9232" i="1"/>
  <c r="N9232" i="1"/>
  <c r="M9232" i="1"/>
  <c r="Q9232" i="1" s="1"/>
  <c r="L9232" i="1"/>
  <c r="K9232" i="1"/>
  <c r="P9231" i="1"/>
  <c r="O9231" i="1"/>
  <c r="N9231" i="1"/>
  <c r="M9231" i="1"/>
  <c r="Q9231" i="1" s="1"/>
  <c r="L9231" i="1"/>
  <c r="K9231" i="1"/>
  <c r="P9230" i="1"/>
  <c r="O9230" i="1"/>
  <c r="N9230" i="1"/>
  <c r="M9230" i="1" s="1"/>
  <c r="Q9230" i="1" s="1"/>
  <c r="L9230" i="1"/>
  <c r="K9230" i="1"/>
  <c r="P9229" i="1"/>
  <c r="O9229" i="1"/>
  <c r="N9229" i="1"/>
  <c r="M9229" i="1"/>
  <c r="Q9229" i="1" s="1"/>
  <c r="L9229" i="1"/>
  <c r="K9229" i="1"/>
  <c r="P9228" i="1"/>
  <c r="O9228" i="1"/>
  <c r="N9228" i="1"/>
  <c r="M9228" i="1"/>
  <c r="Q9228" i="1" s="1"/>
  <c r="L9228" i="1"/>
  <c r="K9228" i="1"/>
  <c r="P9227" i="1"/>
  <c r="O9227" i="1"/>
  <c r="N9227" i="1"/>
  <c r="M9227" i="1"/>
  <c r="Q9227" i="1" s="1"/>
  <c r="L9227" i="1"/>
  <c r="K9227" i="1"/>
  <c r="P9226" i="1"/>
  <c r="O9226" i="1"/>
  <c r="N9226" i="1"/>
  <c r="M9226" i="1" s="1"/>
  <c r="Q9226" i="1" s="1"/>
  <c r="L9226" i="1"/>
  <c r="K9226" i="1"/>
  <c r="P9225" i="1"/>
  <c r="O9225" i="1"/>
  <c r="N9225" i="1"/>
  <c r="M9225" i="1"/>
  <c r="Q9225" i="1" s="1"/>
  <c r="L9225" i="1"/>
  <c r="K9225" i="1"/>
  <c r="P9224" i="1"/>
  <c r="O9224" i="1"/>
  <c r="N9224" i="1"/>
  <c r="M9224" i="1"/>
  <c r="Q9224" i="1" s="1"/>
  <c r="L9224" i="1"/>
  <c r="K9224" i="1"/>
  <c r="P9223" i="1"/>
  <c r="O9223" i="1"/>
  <c r="N9223" i="1"/>
  <c r="M9223" i="1"/>
  <c r="Q9223" i="1" s="1"/>
  <c r="L9223" i="1"/>
  <c r="K9223" i="1"/>
  <c r="P9222" i="1"/>
  <c r="O9222" i="1"/>
  <c r="N9222" i="1"/>
  <c r="M9222" i="1" s="1"/>
  <c r="Q9222" i="1" s="1"/>
  <c r="L9222" i="1"/>
  <c r="K9222" i="1"/>
  <c r="P9221" i="1"/>
  <c r="O9221" i="1"/>
  <c r="N9221" i="1"/>
  <c r="M9221" i="1"/>
  <c r="Q9221" i="1" s="1"/>
  <c r="L9221" i="1"/>
  <c r="K9221" i="1"/>
  <c r="P9220" i="1"/>
  <c r="O9220" i="1"/>
  <c r="N9220" i="1"/>
  <c r="M9220" i="1"/>
  <c r="Q9220" i="1" s="1"/>
  <c r="L9220" i="1"/>
  <c r="K9220" i="1"/>
  <c r="P9219" i="1"/>
  <c r="O9219" i="1"/>
  <c r="N9219" i="1"/>
  <c r="M9219" i="1"/>
  <c r="Q9219" i="1" s="1"/>
  <c r="L9219" i="1"/>
  <c r="K9219" i="1"/>
  <c r="P9218" i="1"/>
  <c r="O9218" i="1"/>
  <c r="N9218" i="1"/>
  <c r="M9218" i="1" s="1"/>
  <c r="Q9218" i="1" s="1"/>
  <c r="L9218" i="1"/>
  <c r="K9218" i="1"/>
  <c r="P9217" i="1"/>
  <c r="O9217" i="1"/>
  <c r="N9217" i="1"/>
  <c r="M9217" i="1"/>
  <c r="Q9217" i="1" s="1"/>
  <c r="L9217" i="1"/>
  <c r="K9217" i="1"/>
  <c r="P9216" i="1"/>
  <c r="O9216" i="1"/>
  <c r="N9216" i="1"/>
  <c r="M9216" i="1"/>
  <c r="Q9216" i="1" s="1"/>
  <c r="L9216" i="1"/>
  <c r="K9216" i="1"/>
  <c r="P9215" i="1"/>
  <c r="O9215" i="1"/>
  <c r="N9215" i="1"/>
  <c r="M9215" i="1"/>
  <c r="Q9215" i="1" s="1"/>
  <c r="L9215" i="1"/>
  <c r="K9215" i="1"/>
  <c r="P9214" i="1"/>
  <c r="O9214" i="1"/>
  <c r="N9214" i="1"/>
  <c r="M9214" i="1" s="1"/>
  <c r="Q9214" i="1" s="1"/>
  <c r="L9214" i="1"/>
  <c r="K9214" i="1"/>
  <c r="P9213" i="1"/>
  <c r="O9213" i="1"/>
  <c r="N9213" i="1"/>
  <c r="M9213" i="1"/>
  <c r="Q9213" i="1" s="1"/>
  <c r="L9213" i="1"/>
  <c r="K9213" i="1"/>
  <c r="P9212" i="1"/>
  <c r="O9212" i="1"/>
  <c r="N9212" i="1"/>
  <c r="M9212" i="1"/>
  <c r="Q9212" i="1" s="1"/>
  <c r="L9212" i="1"/>
  <c r="K9212" i="1"/>
  <c r="P9211" i="1"/>
  <c r="O9211" i="1"/>
  <c r="N9211" i="1"/>
  <c r="M9211" i="1"/>
  <c r="Q9211" i="1" s="1"/>
  <c r="L9211" i="1"/>
  <c r="K9211" i="1"/>
  <c r="P9210" i="1"/>
  <c r="O9210" i="1"/>
  <c r="N9210" i="1"/>
  <c r="M9210" i="1" s="1"/>
  <c r="Q9210" i="1" s="1"/>
  <c r="L9210" i="1"/>
  <c r="K9210" i="1"/>
  <c r="P9209" i="1"/>
  <c r="O9209" i="1"/>
  <c r="N9209" i="1"/>
  <c r="M9209" i="1"/>
  <c r="Q9209" i="1" s="1"/>
  <c r="L9209" i="1"/>
  <c r="K9209" i="1"/>
  <c r="P9208" i="1"/>
  <c r="O9208" i="1"/>
  <c r="N9208" i="1"/>
  <c r="M9208" i="1"/>
  <c r="Q9208" i="1" s="1"/>
  <c r="L9208" i="1"/>
  <c r="K9208" i="1"/>
  <c r="P9207" i="1"/>
  <c r="O9207" i="1"/>
  <c r="N9207" i="1"/>
  <c r="M9207" i="1"/>
  <c r="Q9207" i="1" s="1"/>
  <c r="L9207" i="1"/>
  <c r="K9207" i="1"/>
  <c r="P9206" i="1"/>
  <c r="O9206" i="1"/>
  <c r="N9206" i="1"/>
  <c r="M9206" i="1" s="1"/>
  <c r="Q9206" i="1" s="1"/>
  <c r="L9206" i="1"/>
  <c r="K9206" i="1"/>
  <c r="P9205" i="1"/>
  <c r="O9205" i="1"/>
  <c r="N9205" i="1"/>
  <c r="M9205" i="1"/>
  <c r="Q9205" i="1" s="1"/>
  <c r="L9205" i="1"/>
  <c r="K9205" i="1"/>
  <c r="P9204" i="1"/>
  <c r="O9204" i="1"/>
  <c r="N9204" i="1"/>
  <c r="M9204" i="1"/>
  <c r="Q9204" i="1" s="1"/>
  <c r="L9204" i="1"/>
  <c r="K9204" i="1"/>
  <c r="P9203" i="1"/>
  <c r="O9203" i="1"/>
  <c r="N9203" i="1"/>
  <c r="M9203" i="1"/>
  <c r="Q9203" i="1" s="1"/>
  <c r="L9203" i="1"/>
  <c r="K9203" i="1"/>
  <c r="P9202" i="1"/>
  <c r="O9202" i="1"/>
  <c r="N9202" i="1"/>
  <c r="M9202" i="1" s="1"/>
  <c r="Q9202" i="1" s="1"/>
  <c r="L9202" i="1"/>
  <c r="K9202" i="1"/>
  <c r="P9201" i="1"/>
  <c r="O9201" i="1"/>
  <c r="N9201" i="1"/>
  <c r="M9201" i="1"/>
  <c r="Q9201" i="1" s="1"/>
  <c r="L9201" i="1"/>
  <c r="K9201" i="1"/>
  <c r="P9200" i="1"/>
  <c r="O9200" i="1"/>
  <c r="N9200" i="1"/>
  <c r="M9200" i="1"/>
  <c r="Q9200" i="1" s="1"/>
  <c r="L9200" i="1"/>
  <c r="K9200" i="1"/>
  <c r="P9199" i="1"/>
  <c r="O9199" i="1"/>
  <c r="N9199" i="1"/>
  <c r="M9199" i="1"/>
  <c r="Q9199" i="1" s="1"/>
  <c r="L9199" i="1"/>
  <c r="K9199" i="1"/>
  <c r="P9198" i="1"/>
  <c r="O9198" i="1"/>
  <c r="N9198" i="1"/>
  <c r="M9198" i="1" s="1"/>
  <c r="Q9198" i="1" s="1"/>
  <c r="L9198" i="1"/>
  <c r="K9198" i="1"/>
  <c r="P9197" i="1"/>
  <c r="O9197" i="1"/>
  <c r="N9197" i="1"/>
  <c r="M9197" i="1"/>
  <c r="Q9197" i="1" s="1"/>
  <c r="L9197" i="1"/>
  <c r="K9197" i="1"/>
  <c r="P9196" i="1"/>
  <c r="O9196" i="1"/>
  <c r="N9196" i="1"/>
  <c r="M9196" i="1"/>
  <c r="Q9196" i="1" s="1"/>
  <c r="L9196" i="1"/>
  <c r="K9196" i="1"/>
  <c r="P9195" i="1"/>
  <c r="O9195" i="1"/>
  <c r="N9195" i="1"/>
  <c r="M9195" i="1"/>
  <c r="Q9195" i="1" s="1"/>
  <c r="L9195" i="1"/>
  <c r="K9195" i="1"/>
  <c r="P9194" i="1"/>
  <c r="O9194" i="1"/>
  <c r="N9194" i="1"/>
  <c r="M9194" i="1" s="1"/>
  <c r="Q9194" i="1" s="1"/>
  <c r="L9194" i="1"/>
  <c r="K9194" i="1"/>
  <c r="P9193" i="1"/>
  <c r="O9193" i="1"/>
  <c r="N9193" i="1"/>
  <c r="M9193" i="1"/>
  <c r="Q9193" i="1" s="1"/>
  <c r="L9193" i="1"/>
  <c r="K9193" i="1"/>
  <c r="P9192" i="1"/>
  <c r="O9192" i="1"/>
  <c r="N9192" i="1"/>
  <c r="M9192" i="1"/>
  <c r="Q9192" i="1" s="1"/>
  <c r="L9192" i="1"/>
  <c r="K9192" i="1"/>
  <c r="P9191" i="1"/>
  <c r="O9191" i="1"/>
  <c r="N9191" i="1"/>
  <c r="M9191" i="1"/>
  <c r="Q9191" i="1" s="1"/>
  <c r="L9191" i="1"/>
  <c r="K9191" i="1"/>
  <c r="P9190" i="1"/>
  <c r="O9190" i="1"/>
  <c r="N9190" i="1"/>
  <c r="M9190" i="1" s="1"/>
  <c r="Q9190" i="1" s="1"/>
  <c r="L9190" i="1"/>
  <c r="K9190" i="1"/>
  <c r="P9189" i="1"/>
  <c r="O9189" i="1"/>
  <c r="N9189" i="1"/>
  <c r="M9189" i="1"/>
  <c r="Q9189" i="1" s="1"/>
  <c r="L9189" i="1"/>
  <c r="K9189" i="1"/>
  <c r="P9188" i="1"/>
  <c r="O9188" i="1"/>
  <c r="N9188" i="1"/>
  <c r="M9188" i="1"/>
  <c r="Q9188" i="1" s="1"/>
  <c r="L9188" i="1"/>
  <c r="K9188" i="1"/>
  <c r="P9187" i="1"/>
  <c r="O9187" i="1"/>
  <c r="N9187" i="1"/>
  <c r="M9187" i="1"/>
  <c r="Q9187" i="1" s="1"/>
  <c r="L9187" i="1"/>
  <c r="K9187" i="1"/>
  <c r="P9186" i="1"/>
  <c r="O9186" i="1"/>
  <c r="N9186" i="1"/>
  <c r="M9186" i="1" s="1"/>
  <c r="Q9186" i="1" s="1"/>
  <c r="L9186" i="1"/>
  <c r="K9186" i="1"/>
  <c r="P9185" i="1"/>
  <c r="O9185" i="1"/>
  <c r="N9185" i="1"/>
  <c r="M9185" i="1"/>
  <c r="Q9185" i="1" s="1"/>
  <c r="L9185" i="1"/>
  <c r="K9185" i="1"/>
  <c r="P9184" i="1"/>
  <c r="O9184" i="1"/>
  <c r="N9184" i="1"/>
  <c r="M9184" i="1"/>
  <c r="Q9184" i="1" s="1"/>
  <c r="L9184" i="1"/>
  <c r="K9184" i="1"/>
  <c r="P9183" i="1"/>
  <c r="O9183" i="1"/>
  <c r="N9183" i="1"/>
  <c r="M9183" i="1"/>
  <c r="Q9183" i="1" s="1"/>
  <c r="L9183" i="1"/>
  <c r="K9183" i="1"/>
  <c r="P9182" i="1"/>
  <c r="O9182" i="1"/>
  <c r="N9182" i="1"/>
  <c r="M9182" i="1" s="1"/>
  <c r="Q9182" i="1" s="1"/>
  <c r="L9182" i="1"/>
  <c r="K9182" i="1"/>
  <c r="P9181" i="1"/>
  <c r="O9181" i="1"/>
  <c r="N9181" i="1"/>
  <c r="M9181" i="1"/>
  <c r="Q9181" i="1" s="1"/>
  <c r="L9181" i="1"/>
  <c r="K9181" i="1"/>
  <c r="P9180" i="1"/>
  <c r="O9180" i="1"/>
  <c r="N9180" i="1"/>
  <c r="M9180" i="1"/>
  <c r="Q9180" i="1" s="1"/>
  <c r="L9180" i="1"/>
  <c r="K9180" i="1"/>
  <c r="P9179" i="1"/>
  <c r="O9179" i="1"/>
  <c r="N9179" i="1"/>
  <c r="M9179" i="1"/>
  <c r="Q9179" i="1" s="1"/>
  <c r="L9179" i="1"/>
  <c r="K9179" i="1"/>
  <c r="P9178" i="1"/>
  <c r="O9178" i="1"/>
  <c r="N9178" i="1"/>
  <c r="M9178" i="1" s="1"/>
  <c r="Q9178" i="1" s="1"/>
  <c r="L9178" i="1"/>
  <c r="K9178" i="1"/>
  <c r="P9177" i="1"/>
  <c r="O9177" i="1"/>
  <c r="N9177" i="1"/>
  <c r="M9177" i="1"/>
  <c r="Q9177" i="1" s="1"/>
  <c r="L9177" i="1"/>
  <c r="K9177" i="1"/>
  <c r="P9176" i="1"/>
  <c r="O9176" i="1"/>
  <c r="N9176" i="1"/>
  <c r="M9176" i="1"/>
  <c r="Q9176" i="1" s="1"/>
  <c r="L9176" i="1"/>
  <c r="K9176" i="1"/>
  <c r="P9175" i="1"/>
  <c r="O9175" i="1"/>
  <c r="N9175" i="1"/>
  <c r="M9175" i="1"/>
  <c r="Q9175" i="1" s="1"/>
  <c r="L9175" i="1"/>
  <c r="K9175" i="1"/>
  <c r="P9174" i="1"/>
  <c r="O9174" i="1"/>
  <c r="N9174" i="1"/>
  <c r="M9174" i="1" s="1"/>
  <c r="Q9174" i="1" s="1"/>
  <c r="L9174" i="1"/>
  <c r="K9174" i="1"/>
  <c r="P9173" i="1"/>
  <c r="O9173" i="1"/>
  <c r="N9173" i="1"/>
  <c r="M9173" i="1"/>
  <c r="Q9173" i="1" s="1"/>
  <c r="L9173" i="1"/>
  <c r="K9173" i="1"/>
  <c r="P9172" i="1"/>
  <c r="O9172" i="1"/>
  <c r="N9172" i="1"/>
  <c r="M9172" i="1"/>
  <c r="Q9172" i="1" s="1"/>
  <c r="L9172" i="1"/>
  <c r="K9172" i="1"/>
  <c r="P9171" i="1"/>
  <c r="O9171" i="1"/>
  <c r="N9171" i="1"/>
  <c r="M9171" i="1"/>
  <c r="Q9171" i="1" s="1"/>
  <c r="L9171" i="1"/>
  <c r="K9171" i="1"/>
  <c r="P9170" i="1"/>
  <c r="O9170" i="1"/>
  <c r="N9170" i="1"/>
  <c r="M9170" i="1" s="1"/>
  <c r="Q9170" i="1" s="1"/>
  <c r="L9170" i="1"/>
  <c r="K9170" i="1"/>
  <c r="P9169" i="1"/>
  <c r="O9169" i="1"/>
  <c r="N9169" i="1"/>
  <c r="M9169" i="1"/>
  <c r="Q9169" i="1" s="1"/>
  <c r="L9169" i="1"/>
  <c r="K9169" i="1"/>
  <c r="P9168" i="1"/>
  <c r="O9168" i="1"/>
  <c r="N9168" i="1"/>
  <c r="M9168" i="1"/>
  <c r="Q9168" i="1" s="1"/>
  <c r="L9168" i="1"/>
  <c r="K9168" i="1"/>
  <c r="P9167" i="1"/>
  <c r="O9167" i="1"/>
  <c r="N9167" i="1"/>
  <c r="M9167" i="1"/>
  <c r="Q9167" i="1" s="1"/>
  <c r="L9167" i="1"/>
  <c r="K9167" i="1"/>
  <c r="P9166" i="1"/>
  <c r="O9166" i="1"/>
  <c r="N9166" i="1"/>
  <c r="M9166" i="1" s="1"/>
  <c r="Q9166" i="1" s="1"/>
  <c r="L9166" i="1"/>
  <c r="K9166" i="1"/>
  <c r="P9165" i="1"/>
  <c r="O9165" i="1"/>
  <c r="N9165" i="1"/>
  <c r="M9165" i="1"/>
  <c r="Q9165" i="1" s="1"/>
  <c r="L9165" i="1"/>
  <c r="K9165" i="1"/>
  <c r="P9164" i="1"/>
  <c r="O9164" i="1"/>
  <c r="N9164" i="1"/>
  <c r="M9164" i="1"/>
  <c r="Q9164" i="1" s="1"/>
  <c r="L9164" i="1"/>
  <c r="K9164" i="1"/>
  <c r="P9163" i="1"/>
  <c r="O9163" i="1"/>
  <c r="N9163" i="1"/>
  <c r="M9163" i="1"/>
  <c r="Q9163" i="1" s="1"/>
  <c r="L9163" i="1"/>
  <c r="K9163" i="1"/>
  <c r="P9162" i="1"/>
  <c r="O9162" i="1"/>
  <c r="N9162" i="1"/>
  <c r="M9162" i="1" s="1"/>
  <c r="Q9162" i="1" s="1"/>
  <c r="L9162" i="1"/>
  <c r="K9162" i="1"/>
  <c r="P9161" i="1"/>
  <c r="O9161" i="1"/>
  <c r="N9161" i="1"/>
  <c r="M9161" i="1"/>
  <c r="Q9161" i="1" s="1"/>
  <c r="L9161" i="1"/>
  <c r="K9161" i="1"/>
  <c r="P9160" i="1"/>
  <c r="O9160" i="1"/>
  <c r="N9160" i="1"/>
  <c r="M9160" i="1"/>
  <c r="Q9160" i="1" s="1"/>
  <c r="L9160" i="1"/>
  <c r="K9160" i="1"/>
  <c r="P9159" i="1"/>
  <c r="O9159" i="1"/>
  <c r="N9159" i="1"/>
  <c r="M9159" i="1"/>
  <c r="Q9159" i="1" s="1"/>
  <c r="L9159" i="1"/>
  <c r="K9159" i="1"/>
  <c r="P9158" i="1"/>
  <c r="O9158" i="1"/>
  <c r="N9158" i="1"/>
  <c r="M9158" i="1" s="1"/>
  <c r="Q9158" i="1" s="1"/>
  <c r="L9158" i="1"/>
  <c r="K9158" i="1"/>
  <c r="P9157" i="1"/>
  <c r="O9157" i="1"/>
  <c r="N9157" i="1"/>
  <c r="M9157" i="1"/>
  <c r="Q9157" i="1" s="1"/>
  <c r="L9157" i="1"/>
  <c r="K9157" i="1"/>
  <c r="P9156" i="1"/>
  <c r="O9156" i="1"/>
  <c r="N9156" i="1"/>
  <c r="M9156" i="1"/>
  <c r="Q9156" i="1" s="1"/>
  <c r="L9156" i="1"/>
  <c r="K9156" i="1"/>
  <c r="P9155" i="1"/>
  <c r="O9155" i="1"/>
  <c r="N9155" i="1"/>
  <c r="M9155" i="1"/>
  <c r="Q9155" i="1" s="1"/>
  <c r="L9155" i="1"/>
  <c r="K9155" i="1"/>
  <c r="P9154" i="1"/>
  <c r="O9154" i="1"/>
  <c r="N9154" i="1"/>
  <c r="M9154" i="1" s="1"/>
  <c r="Q9154" i="1" s="1"/>
  <c r="L9154" i="1"/>
  <c r="K9154" i="1"/>
  <c r="P9153" i="1"/>
  <c r="O9153" i="1"/>
  <c r="N9153" i="1"/>
  <c r="M9153" i="1"/>
  <c r="Q9153" i="1" s="1"/>
  <c r="L9153" i="1"/>
  <c r="K9153" i="1"/>
  <c r="P9152" i="1"/>
  <c r="O9152" i="1"/>
  <c r="N9152" i="1"/>
  <c r="M9152" i="1"/>
  <c r="Q9152" i="1" s="1"/>
  <c r="L9152" i="1"/>
  <c r="K9152" i="1"/>
  <c r="P9151" i="1"/>
  <c r="O9151" i="1"/>
  <c r="N9151" i="1"/>
  <c r="M9151" i="1"/>
  <c r="Q9151" i="1" s="1"/>
  <c r="L9151" i="1"/>
  <c r="K9151" i="1"/>
  <c r="P9150" i="1"/>
  <c r="O9150" i="1"/>
  <c r="N9150" i="1"/>
  <c r="M9150" i="1" s="1"/>
  <c r="Q9150" i="1" s="1"/>
  <c r="L9150" i="1"/>
  <c r="K9150" i="1"/>
  <c r="P9149" i="1"/>
  <c r="O9149" i="1"/>
  <c r="N9149" i="1"/>
  <c r="M9149" i="1"/>
  <c r="Q9149" i="1" s="1"/>
  <c r="L9149" i="1"/>
  <c r="K9149" i="1"/>
  <c r="P9148" i="1"/>
  <c r="O9148" i="1"/>
  <c r="N9148" i="1"/>
  <c r="M9148" i="1"/>
  <c r="Q9148" i="1" s="1"/>
  <c r="L9148" i="1"/>
  <c r="K9148" i="1"/>
  <c r="P9147" i="1"/>
  <c r="O9147" i="1"/>
  <c r="N9147" i="1"/>
  <c r="M9147" i="1"/>
  <c r="Q9147" i="1" s="1"/>
  <c r="L9147" i="1"/>
  <c r="K9147" i="1"/>
  <c r="P9146" i="1"/>
  <c r="O9146" i="1"/>
  <c r="N9146" i="1"/>
  <c r="M9146" i="1" s="1"/>
  <c r="Q9146" i="1" s="1"/>
  <c r="L9146" i="1"/>
  <c r="K9146" i="1"/>
  <c r="P9145" i="1"/>
  <c r="O9145" i="1"/>
  <c r="N9145" i="1"/>
  <c r="M9145" i="1"/>
  <c r="Q9145" i="1" s="1"/>
  <c r="L9145" i="1"/>
  <c r="K9145" i="1"/>
  <c r="P9144" i="1"/>
  <c r="O9144" i="1"/>
  <c r="N9144" i="1"/>
  <c r="M9144" i="1"/>
  <c r="Q9144" i="1" s="1"/>
  <c r="L9144" i="1"/>
  <c r="K9144" i="1"/>
  <c r="P9143" i="1"/>
  <c r="O9143" i="1"/>
  <c r="N9143" i="1"/>
  <c r="M9143" i="1"/>
  <c r="Q9143" i="1" s="1"/>
  <c r="L9143" i="1"/>
  <c r="K9143" i="1"/>
  <c r="P9142" i="1"/>
  <c r="O9142" i="1"/>
  <c r="N9142" i="1"/>
  <c r="M9142" i="1" s="1"/>
  <c r="Q9142" i="1" s="1"/>
  <c r="L9142" i="1"/>
  <c r="K9142" i="1"/>
  <c r="P9141" i="1"/>
  <c r="O9141" i="1"/>
  <c r="N9141" i="1"/>
  <c r="M9141" i="1"/>
  <c r="Q9141" i="1" s="1"/>
  <c r="L9141" i="1"/>
  <c r="K9141" i="1"/>
  <c r="P9140" i="1"/>
  <c r="O9140" i="1"/>
  <c r="N9140" i="1"/>
  <c r="M9140" i="1"/>
  <c r="Q9140" i="1" s="1"/>
  <c r="L9140" i="1"/>
  <c r="K9140" i="1"/>
  <c r="P9139" i="1"/>
  <c r="O9139" i="1"/>
  <c r="N9139" i="1"/>
  <c r="M9139" i="1"/>
  <c r="Q9139" i="1" s="1"/>
  <c r="L9139" i="1"/>
  <c r="K9139" i="1"/>
  <c r="P9138" i="1"/>
  <c r="O9138" i="1"/>
  <c r="N9138" i="1"/>
  <c r="M9138" i="1" s="1"/>
  <c r="Q9138" i="1" s="1"/>
  <c r="L9138" i="1"/>
  <c r="K9138" i="1"/>
  <c r="P9137" i="1"/>
  <c r="O9137" i="1"/>
  <c r="N9137" i="1"/>
  <c r="M9137" i="1"/>
  <c r="Q9137" i="1" s="1"/>
  <c r="L9137" i="1"/>
  <c r="K9137" i="1"/>
  <c r="P9136" i="1"/>
  <c r="O9136" i="1"/>
  <c r="N9136" i="1"/>
  <c r="M9136" i="1"/>
  <c r="Q9136" i="1" s="1"/>
  <c r="L9136" i="1"/>
  <c r="K9136" i="1"/>
  <c r="P9135" i="1"/>
  <c r="O9135" i="1"/>
  <c r="N9135" i="1"/>
  <c r="M9135" i="1"/>
  <c r="Q9135" i="1" s="1"/>
  <c r="L9135" i="1"/>
  <c r="K9135" i="1"/>
  <c r="P9134" i="1"/>
  <c r="O9134" i="1"/>
  <c r="N9134" i="1"/>
  <c r="M9134" i="1" s="1"/>
  <c r="Q9134" i="1" s="1"/>
  <c r="L9134" i="1"/>
  <c r="K9134" i="1"/>
  <c r="P9133" i="1"/>
  <c r="O9133" i="1"/>
  <c r="N9133" i="1"/>
  <c r="M9133" i="1"/>
  <c r="Q9133" i="1" s="1"/>
  <c r="L9133" i="1"/>
  <c r="K9133" i="1"/>
  <c r="P9132" i="1"/>
  <c r="O9132" i="1"/>
  <c r="N9132" i="1"/>
  <c r="M9132" i="1"/>
  <c r="Q9132" i="1" s="1"/>
  <c r="L9132" i="1"/>
  <c r="K9132" i="1"/>
  <c r="P9131" i="1"/>
  <c r="O9131" i="1"/>
  <c r="N9131" i="1"/>
  <c r="M9131" i="1"/>
  <c r="Q9131" i="1" s="1"/>
  <c r="L9131" i="1"/>
  <c r="K9131" i="1"/>
  <c r="P9130" i="1"/>
  <c r="O9130" i="1"/>
  <c r="N9130" i="1"/>
  <c r="M9130" i="1" s="1"/>
  <c r="Q9130" i="1" s="1"/>
  <c r="L9130" i="1"/>
  <c r="K9130" i="1"/>
  <c r="P9129" i="1"/>
  <c r="O9129" i="1"/>
  <c r="N9129" i="1"/>
  <c r="M9129" i="1"/>
  <c r="Q9129" i="1" s="1"/>
  <c r="L9129" i="1"/>
  <c r="K9129" i="1"/>
  <c r="P9128" i="1"/>
  <c r="O9128" i="1"/>
  <c r="N9128" i="1"/>
  <c r="M9128" i="1"/>
  <c r="Q9128" i="1" s="1"/>
  <c r="L9128" i="1"/>
  <c r="K9128" i="1"/>
  <c r="P9127" i="1"/>
  <c r="O9127" i="1"/>
  <c r="N9127" i="1"/>
  <c r="M9127" i="1"/>
  <c r="Q9127" i="1" s="1"/>
  <c r="L9127" i="1"/>
  <c r="K9127" i="1"/>
  <c r="P9126" i="1"/>
  <c r="O9126" i="1"/>
  <c r="N9126" i="1"/>
  <c r="M9126" i="1" s="1"/>
  <c r="Q9126" i="1" s="1"/>
  <c r="L9126" i="1"/>
  <c r="K9126" i="1"/>
  <c r="P9125" i="1"/>
  <c r="O9125" i="1"/>
  <c r="N9125" i="1"/>
  <c r="M9125" i="1"/>
  <c r="Q9125" i="1" s="1"/>
  <c r="L9125" i="1"/>
  <c r="K9125" i="1"/>
  <c r="P9124" i="1"/>
  <c r="O9124" i="1"/>
  <c r="N9124" i="1"/>
  <c r="M9124" i="1"/>
  <c r="Q9124" i="1" s="1"/>
  <c r="L9124" i="1"/>
  <c r="K9124" i="1"/>
  <c r="P9123" i="1"/>
  <c r="O9123" i="1"/>
  <c r="N9123" i="1"/>
  <c r="M9123" i="1"/>
  <c r="Q9123" i="1" s="1"/>
  <c r="L9123" i="1"/>
  <c r="K9123" i="1"/>
  <c r="P9122" i="1"/>
  <c r="O9122" i="1"/>
  <c r="N9122" i="1"/>
  <c r="M9122" i="1" s="1"/>
  <c r="Q9122" i="1" s="1"/>
  <c r="L9122" i="1"/>
  <c r="K9122" i="1"/>
  <c r="P9121" i="1"/>
  <c r="O9121" i="1"/>
  <c r="N9121" i="1"/>
  <c r="M9121" i="1"/>
  <c r="Q9121" i="1" s="1"/>
  <c r="L9121" i="1"/>
  <c r="K9121" i="1"/>
  <c r="P9120" i="1"/>
  <c r="O9120" i="1"/>
  <c r="N9120" i="1"/>
  <c r="M9120" i="1"/>
  <c r="Q9120" i="1" s="1"/>
  <c r="L9120" i="1"/>
  <c r="K9120" i="1"/>
  <c r="P9119" i="1"/>
  <c r="O9119" i="1"/>
  <c r="N9119" i="1"/>
  <c r="M9119" i="1"/>
  <c r="Q9119" i="1" s="1"/>
  <c r="L9119" i="1"/>
  <c r="K9119" i="1"/>
  <c r="P9118" i="1"/>
  <c r="O9118" i="1"/>
  <c r="N9118" i="1"/>
  <c r="M9118" i="1" s="1"/>
  <c r="Q9118" i="1" s="1"/>
  <c r="L9118" i="1"/>
  <c r="K9118" i="1"/>
  <c r="P9117" i="1"/>
  <c r="O9117" i="1"/>
  <c r="N9117" i="1"/>
  <c r="M9117" i="1"/>
  <c r="Q9117" i="1" s="1"/>
  <c r="L9117" i="1"/>
  <c r="K9117" i="1"/>
  <c r="P9116" i="1"/>
  <c r="O9116" i="1"/>
  <c r="N9116" i="1"/>
  <c r="M9116" i="1"/>
  <c r="Q9116" i="1" s="1"/>
  <c r="L9116" i="1"/>
  <c r="K9116" i="1"/>
  <c r="P9115" i="1"/>
  <c r="O9115" i="1"/>
  <c r="N9115" i="1"/>
  <c r="M9115" i="1"/>
  <c r="Q9115" i="1" s="1"/>
  <c r="L9115" i="1"/>
  <c r="K9115" i="1"/>
  <c r="P9114" i="1"/>
  <c r="O9114" i="1"/>
  <c r="N9114" i="1"/>
  <c r="M9114" i="1" s="1"/>
  <c r="Q9114" i="1" s="1"/>
  <c r="L9114" i="1"/>
  <c r="K9114" i="1"/>
  <c r="P9113" i="1"/>
  <c r="O9113" i="1"/>
  <c r="N9113" i="1"/>
  <c r="M9113" i="1"/>
  <c r="Q9113" i="1" s="1"/>
  <c r="L9113" i="1"/>
  <c r="K9113" i="1"/>
  <c r="P9112" i="1"/>
  <c r="O9112" i="1"/>
  <c r="N9112" i="1"/>
  <c r="M9112" i="1"/>
  <c r="Q9112" i="1" s="1"/>
  <c r="L9112" i="1"/>
  <c r="K9112" i="1"/>
  <c r="P9111" i="1"/>
  <c r="O9111" i="1"/>
  <c r="N9111" i="1"/>
  <c r="M9111" i="1"/>
  <c r="Q9111" i="1" s="1"/>
  <c r="L9111" i="1"/>
  <c r="K9111" i="1"/>
  <c r="P9110" i="1"/>
  <c r="O9110" i="1"/>
  <c r="N9110" i="1"/>
  <c r="M9110" i="1" s="1"/>
  <c r="Q9110" i="1" s="1"/>
  <c r="L9110" i="1"/>
  <c r="K9110" i="1"/>
  <c r="P9109" i="1"/>
  <c r="O9109" i="1"/>
  <c r="N9109" i="1"/>
  <c r="M9109" i="1"/>
  <c r="Q9109" i="1" s="1"/>
  <c r="L9109" i="1"/>
  <c r="K9109" i="1"/>
  <c r="P9108" i="1"/>
  <c r="O9108" i="1"/>
  <c r="N9108" i="1"/>
  <c r="M9108" i="1"/>
  <c r="Q9108" i="1" s="1"/>
  <c r="L9108" i="1"/>
  <c r="K9108" i="1"/>
  <c r="P9107" i="1"/>
  <c r="O9107" i="1"/>
  <c r="N9107" i="1"/>
  <c r="M9107" i="1"/>
  <c r="Q9107" i="1" s="1"/>
  <c r="L9107" i="1"/>
  <c r="K9107" i="1"/>
  <c r="P9106" i="1"/>
  <c r="O9106" i="1"/>
  <c r="N9106" i="1"/>
  <c r="M9106" i="1" s="1"/>
  <c r="Q9106" i="1" s="1"/>
  <c r="L9106" i="1"/>
  <c r="K9106" i="1"/>
  <c r="P9105" i="1"/>
  <c r="O9105" i="1"/>
  <c r="N9105" i="1"/>
  <c r="M9105" i="1"/>
  <c r="Q9105" i="1" s="1"/>
  <c r="L9105" i="1"/>
  <c r="K9105" i="1"/>
  <c r="P9104" i="1"/>
  <c r="O9104" i="1"/>
  <c r="N9104" i="1"/>
  <c r="M9104" i="1"/>
  <c r="Q9104" i="1" s="1"/>
  <c r="L9104" i="1"/>
  <c r="K9104" i="1"/>
  <c r="P9103" i="1"/>
  <c r="O9103" i="1"/>
  <c r="N9103" i="1"/>
  <c r="M9103" i="1"/>
  <c r="Q9103" i="1" s="1"/>
  <c r="L9103" i="1"/>
  <c r="K9103" i="1"/>
  <c r="P9102" i="1"/>
  <c r="O9102" i="1"/>
  <c r="N9102" i="1"/>
  <c r="M9102" i="1" s="1"/>
  <c r="Q9102" i="1" s="1"/>
  <c r="L9102" i="1"/>
  <c r="K9102" i="1"/>
  <c r="P9101" i="1"/>
  <c r="O9101" i="1"/>
  <c r="N9101" i="1"/>
  <c r="M9101" i="1"/>
  <c r="Q9101" i="1" s="1"/>
  <c r="L9101" i="1"/>
  <c r="K9101" i="1"/>
  <c r="P9100" i="1"/>
  <c r="O9100" i="1"/>
  <c r="N9100" i="1"/>
  <c r="M9100" i="1"/>
  <c r="Q9100" i="1" s="1"/>
  <c r="L9100" i="1"/>
  <c r="K9100" i="1"/>
  <c r="P9099" i="1"/>
  <c r="O9099" i="1"/>
  <c r="N9099" i="1"/>
  <c r="M9099" i="1"/>
  <c r="Q9099" i="1" s="1"/>
  <c r="L9099" i="1"/>
  <c r="K9099" i="1"/>
  <c r="P9098" i="1"/>
  <c r="O9098" i="1"/>
  <c r="N9098" i="1"/>
  <c r="M9098" i="1" s="1"/>
  <c r="Q9098" i="1" s="1"/>
  <c r="L9098" i="1"/>
  <c r="K9098" i="1"/>
  <c r="P9097" i="1"/>
  <c r="O9097" i="1"/>
  <c r="N9097" i="1"/>
  <c r="M9097" i="1"/>
  <c r="Q9097" i="1" s="1"/>
  <c r="L9097" i="1"/>
  <c r="K9097" i="1"/>
  <c r="P9096" i="1"/>
  <c r="O9096" i="1"/>
  <c r="N9096" i="1"/>
  <c r="M9096" i="1" s="1"/>
  <c r="Q9096" i="1" s="1"/>
  <c r="L9096" i="1"/>
  <c r="K9096" i="1"/>
  <c r="P9095" i="1"/>
  <c r="O9095" i="1"/>
  <c r="N9095" i="1"/>
  <c r="M9095" i="1"/>
  <c r="Q9095" i="1" s="1"/>
  <c r="L9095" i="1"/>
  <c r="K9095" i="1"/>
  <c r="P9094" i="1"/>
  <c r="O9094" i="1"/>
  <c r="N9094" i="1"/>
  <c r="M9094" i="1" s="1"/>
  <c r="L9094" i="1"/>
  <c r="K9094" i="1"/>
  <c r="P9093" i="1"/>
  <c r="O9093" i="1"/>
  <c r="N9093" i="1"/>
  <c r="M9093" i="1"/>
  <c r="Q9093" i="1" s="1"/>
  <c r="L9093" i="1"/>
  <c r="K9093" i="1"/>
  <c r="P9092" i="1"/>
  <c r="O9092" i="1"/>
  <c r="N9092" i="1"/>
  <c r="M9092" i="1" s="1"/>
  <c r="Q9092" i="1" s="1"/>
  <c r="L9092" i="1"/>
  <c r="K9092" i="1"/>
  <c r="P9091" i="1"/>
  <c r="O9091" i="1"/>
  <c r="N9091" i="1"/>
  <c r="M9091" i="1"/>
  <c r="Q9091" i="1" s="1"/>
  <c r="L9091" i="1"/>
  <c r="K9091" i="1"/>
  <c r="P9090" i="1"/>
  <c r="O9090" i="1"/>
  <c r="N9090" i="1"/>
  <c r="M9090" i="1" s="1"/>
  <c r="L9090" i="1"/>
  <c r="K9090" i="1"/>
  <c r="P9089" i="1"/>
  <c r="O9089" i="1"/>
  <c r="N9089" i="1"/>
  <c r="M9089" i="1"/>
  <c r="Q9089" i="1" s="1"/>
  <c r="L9089" i="1"/>
  <c r="K9089" i="1"/>
  <c r="P9088" i="1"/>
  <c r="O9088" i="1"/>
  <c r="N9088" i="1"/>
  <c r="M9088" i="1" s="1"/>
  <c r="Q9088" i="1" s="1"/>
  <c r="L9088" i="1"/>
  <c r="K9088" i="1"/>
  <c r="P9087" i="1"/>
  <c r="O9087" i="1"/>
  <c r="N9087" i="1"/>
  <c r="M9087" i="1"/>
  <c r="Q9087" i="1" s="1"/>
  <c r="L9087" i="1"/>
  <c r="K9087" i="1"/>
  <c r="P9086" i="1"/>
  <c r="O9086" i="1"/>
  <c r="N9086" i="1"/>
  <c r="M9086" i="1" s="1"/>
  <c r="Q9086" i="1" s="1"/>
  <c r="L9086" i="1"/>
  <c r="K9086" i="1"/>
  <c r="P9085" i="1"/>
  <c r="O9085" i="1"/>
  <c r="N9085" i="1"/>
  <c r="M9085" i="1"/>
  <c r="Q9085" i="1" s="1"/>
  <c r="L9085" i="1"/>
  <c r="K9085" i="1"/>
  <c r="P9084" i="1"/>
  <c r="O9084" i="1"/>
  <c r="N9084" i="1"/>
  <c r="M9084" i="1" s="1"/>
  <c r="Q9084" i="1" s="1"/>
  <c r="L9084" i="1"/>
  <c r="K9084" i="1"/>
  <c r="P9083" i="1"/>
  <c r="O9083" i="1"/>
  <c r="N9083" i="1"/>
  <c r="M9083" i="1"/>
  <c r="Q9083" i="1" s="1"/>
  <c r="L9083" i="1"/>
  <c r="K9083" i="1"/>
  <c r="P9082" i="1"/>
  <c r="O9082" i="1"/>
  <c r="N9082" i="1"/>
  <c r="M9082" i="1" s="1"/>
  <c r="Q9082" i="1" s="1"/>
  <c r="L9082" i="1"/>
  <c r="K9082" i="1"/>
  <c r="P9081" i="1"/>
  <c r="O9081" i="1"/>
  <c r="N9081" i="1"/>
  <c r="M9081" i="1"/>
  <c r="Q9081" i="1" s="1"/>
  <c r="L9081" i="1"/>
  <c r="K9081" i="1"/>
  <c r="P9080" i="1"/>
  <c r="O9080" i="1"/>
  <c r="N9080" i="1"/>
  <c r="M9080" i="1" s="1"/>
  <c r="Q9080" i="1" s="1"/>
  <c r="L9080" i="1"/>
  <c r="K9080" i="1"/>
  <c r="P9079" i="1"/>
  <c r="O9079" i="1"/>
  <c r="N9079" i="1"/>
  <c r="M9079" i="1"/>
  <c r="Q9079" i="1" s="1"/>
  <c r="L9079" i="1"/>
  <c r="K9079" i="1"/>
  <c r="P9078" i="1"/>
  <c r="O9078" i="1"/>
  <c r="N9078" i="1"/>
  <c r="M9078" i="1" s="1"/>
  <c r="Q9078" i="1" s="1"/>
  <c r="L9078" i="1"/>
  <c r="K9078" i="1"/>
  <c r="P9077" i="1"/>
  <c r="O9077" i="1"/>
  <c r="N9077" i="1"/>
  <c r="M9077" i="1"/>
  <c r="Q9077" i="1" s="1"/>
  <c r="L9077" i="1"/>
  <c r="K9077" i="1"/>
  <c r="P9076" i="1"/>
  <c r="O9076" i="1"/>
  <c r="N9076" i="1"/>
  <c r="M9076" i="1" s="1"/>
  <c r="Q9076" i="1" s="1"/>
  <c r="L9076" i="1"/>
  <c r="K9076" i="1"/>
  <c r="P9075" i="1"/>
  <c r="O9075" i="1"/>
  <c r="N9075" i="1"/>
  <c r="M9075" i="1"/>
  <c r="Q9075" i="1" s="1"/>
  <c r="L9075" i="1"/>
  <c r="K9075" i="1"/>
  <c r="P9074" i="1"/>
  <c r="O9074" i="1"/>
  <c r="N9074" i="1"/>
  <c r="M9074" i="1" s="1"/>
  <c r="Q9074" i="1" s="1"/>
  <c r="L9074" i="1"/>
  <c r="K9074" i="1"/>
  <c r="P9073" i="1"/>
  <c r="O9073" i="1"/>
  <c r="N9073" i="1"/>
  <c r="M9073" i="1"/>
  <c r="Q9073" i="1" s="1"/>
  <c r="L9073" i="1"/>
  <c r="K9073" i="1"/>
  <c r="P9072" i="1"/>
  <c r="O9072" i="1"/>
  <c r="N9072" i="1"/>
  <c r="M9072" i="1" s="1"/>
  <c r="Q9072" i="1" s="1"/>
  <c r="L9072" i="1"/>
  <c r="K9072" i="1"/>
  <c r="P9071" i="1"/>
  <c r="O9071" i="1"/>
  <c r="N9071" i="1"/>
  <c r="M9071" i="1"/>
  <c r="Q9071" i="1" s="1"/>
  <c r="L9071" i="1"/>
  <c r="K9071" i="1"/>
  <c r="P9070" i="1"/>
  <c r="O9070" i="1"/>
  <c r="N9070" i="1"/>
  <c r="M9070" i="1" s="1"/>
  <c r="Q9070" i="1" s="1"/>
  <c r="L9070" i="1"/>
  <c r="K9070" i="1"/>
  <c r="P9069" i="1"/>
  <c r="O9069" i="1"/>
  <c r="N9069" i="1"/>
  <c r="M9069" i="1"/>
  <c r="Q9069" i="1" s="1"/>
  <c r="L9069" i="1"/>
  <c r="K9069" i="1"/>
  <c r="P9068" i="1"/>
  <c r="O9068" i="1"/>
  <c r="N9068" i="1"/>
  <c r="M9068" i="1" s="1"/>
  <c r="Q9068" i="1" s="1"/>
  <c r="L9068" i="1"/>
  <c r="K9068" i="1"/>
  <c r="P9067" i="1"/>
  <c r="O9067" i="1"/>
  <c r="N9067" i="1"/>
  <c r="M9067" i="1"/>
  <c r="Q9067" i="1" s="1"/>
  <c r="L9067" i="1"/>
  <c r="K9067" i="1"/>
  <c r="P9066" i="1"/>
  <c r="O9066" i="1"/>
  <c r="N9066" i="1"/>
  <c r="M9066" i="1" s="1"/>
  <c r="Q9066" i="1" s="1"/>
  <c r="L9066" i="1"/>
  <c r="K9066" i="1"/>
  <c r="P9065" i="1"/>
  <c r="O9065" i="1"/>
  <c r="N9065" i="1"/>
  <c r="M9065" i="1"/>
  <c r="Q9065" i="1" s="1"/>
  <c r="L9065" i="1"/>
  <c r="K9065" i="1"/>
  <c r="P9064" i="1"/>
  <c r="O9064" i="1"/>
  <c r="N9064" i="1"/>
  <c r="M9064" i="1" s="1"/>
  <c r="Q9064" i="1" s="1"/>
  <c r="L9064" i="1"/>
  <c r="K9064" i="1"/>
  <c r="P9063" i="1"/>
  <c r="O9063" i="1"/>
  <c r="N9063" i="1"/>
  <c r="M9063" i="1"/>
  <c r="Q9063" i="1" s="1"/>
  <c r="L9063" i="1"/>
  <c r="K9063" i="1"/>
  <c r="P9062" i="1"/>
  <c r="O9062" i="1"/>
  <c r="N9062" i="1"/>
  <c r="M9062" i="1" s="1"/>
  <c r="Q9062" i="1" s="1"/>
  <c r="L9062" i="1"/>
  <c r="K9062" i="1"/>
  <c r="P9061" i="1"/>
  <c r="O9061" i="1"/>
  <c r="N9061" i="1"/>
  <c r="M9061" i="1"/>
  <c r="Q9061" i="1" s="1"/>
  <c r="L9061" i="1"/>
  <c r="K9061" i="1"/>
  <c r="P9060" i="1"/>
  <c r="O9060" i="1"/>
  <c r="N9060" i="1"/>
  <c r="M9060" i="1" s="1"/>
  <c r="Q9060" i="1" s="1"/>
  <c r="L9060" i="1"/>
  <c r="K9060" i="1"/>
  <c r="P9059" i="1"/>
  <c r="O9059" i="1"/>
  <c r="N9059" i="1"/>
  <c r="M9059" i="1"/>
  <c r="Q9059" i="1" s="1"/>
  <c r="L9059" i="1"/>
  <c r="K9059" i="1"/>
  <c r="P9058" i="1"/>
  <c r="O9058" i="1"/>
  <c r="N9058" i="1"/>
  <c r="M9058" i="1" s="1"/>
  <c r="Q9058" i="1" s="1"/>
  <c r="L9058" i="1"/>
  <c r="K9058" i="1"/>
  <c r="P9057" i="1"/>
  <c r="O9057" i="1"/>
  <c r="N9057" i="1"/>
  <c r="M9057" i="1"/>
  <c r="Q9057" i="1" s="1"/>
  <c r="L9057" i="1"/>
  <c r="K9057" i="1"/>
  <c r="P9056" i="1"/>
  <c r="O9056" i="1"/>
  <c r="N9056" i="1"/>
  <c r="M9056" i="1" s="1"/>
  <c r="Q9056" i="1" s="1"/>
  <c r="L9056" i="1"/>
  <c r="K9056" i="1"/>
  <c r="P9055" i="1"/>
  <c r="O9055" i="1"/>
  <c r="N9055" i="1"/>
  <c r="M9055" i="1"/>
  <c r="Q9055" i="1" s="1"/>
  <c r="L9055" i="1"/>
  <c r="K9055" i="1"/>
  <c r="P9054" i="1"/>
  <c r="O9054" i="1"/>
  <c r="N9054" i="1"/>
  <c r="M9054" i="1" s="1"/>
  <c r="Q9054" i="1" s="1"/>
  <c r="L9054" i="1"/>
  <c r="K9054" i="1"/>
  <c r="P9053" i="1"/>
  <c r="O9053" i="1"/>
  <c r="N9053" i="1"/>
  <c r="M9053" i="1"/>
  <c r="Q9053" i="1" s="1"/>
  <c r="L9053" i="1"/>
  <c r="K9053" i="1"/>
  <c r="P9052" i="1"/>
  <c r="O9052" i="1"/>
  <c r="N9052" i="1"/>
  <c r="M9052" i="1" s="1"/>
  <c r="Q9052" i="1" s="1"/>
  <c r="L9052" i="1"/>
  <c r="K9052" i="1"/>
  <c r="P9051" i="1"/>
  <c r="O9051" i="1"/>
  <c r="N9051" i="1"/>
  <c r="M9051" i="1"/>
  <c r="Q9051" i="1" s="1"/>
  <c r="L9051" i="1"/>
  <c r="K9051" i="1"/>
  <c r="P9050" i="1"/>
  <c r="O9050" i="1"/>
  <c r="N9050" i="1"/>
  <c r="M9050" i="1" s="1"/>
  <c r="Q9050" i="1" s="1"/>
  <c r="L9050" i="1"/>
  <c r="K9050" i="1"/>
  <c r="P9049" i="1"/>
  <c r="O9049" i="1"/>
  <c r="N9049" i="1"/>
  <c r="M9049" i="1"/>
  <c r="Q9049" i="1" s="1"/>
  <c r="L9049" i="1"/>
  <c r="K9049" i="1"/>
  <c r="P9048" i="1"/>
  <c r="O9048" i="1"/>
  <c r="N9048" i="1"/>
  <c r="M9048" i="1" s="1"/>
  <c r="Q9048" i="1" s="1"/>
  <c r="L9048" i="1"/>
  <c r="K9048" i="1"/>
  <c r="P9047" i="1"/>
  <c r="O9047" i="1"/>
  <c r="N9047" i="1"/>
  <c r="M9047" i="1"/>
  <c r="Q9047" i="1" s="1"/>
  <c r="L9047" i="1"/>
  <c r="K9047" i="1"/>
  <c r="P9046" i="1"/>
  <c r="O9046" i="1"/>
  <c r="N9046" i="1"/>
  <c r="M9046" i="1" s="1"/>
  <c r="Q9046" i="1" s="1"/>
  <c r="L9046" i="1"/>
  <c r="K9046" i="1"/>
  <c r="P9045" i="1"/>
  <c r="O9045" i="1"/>
  <c r="N9045" i="1"/>
  <c r="M9045" i="1"/>
  <c r="Q9045" i="1" s="1"/>
  <c r="L9045" i="1"/>
  <c r="K9045" i="1"/>
  <c r="P9044" i="1"/>
  <c r="O9044" i="1"/>
  <c r="N9044" i="1"/>
  <c r="M9044" i="1" s="1"/>
  <c r="Q9044" i="1" s="1"/>
  <c r="L9044" i="1"/>
  <c r="K9044" i="1"/>
  <c r="P9043" i="1"/>
  <c r="O9043" i="1"/>
  <c r="N9043" i="1"/>
  <c r="M9043" i="1"/>
  <c r="Q9043" i="1" s="1"/>
  <c r="L9043" i="1"/>
  <c r="K9043" i="1"/>
  <c r="P9042" i="1"/>
  <c r="O9042" i="1"/>
  <c r="N9042" i="1"/>
  <c r="M9042" i="1" s="1"/>
  <c r="Q9042" i="1" s="1"/>
  <c r="L9042" i="1"/>
  <c r="K9042" i="1"/>
  <c r="P9041" i="1"/>
  <c r="O9041" i="1"/>
  <c r="N9041" i="1"/>
  <c r="M9041" i="1"/>
  <c r="Q9041" i="1" s="1"/>
  <c r="L9041" i="1"/>
  <c r="K9041" i="1"/>
  <c r="P9040" i="1"/>
  <c r="O9040" i="1"/>
  <c r="N9040" i="1"/>
  <c r="M9040" i="1" s="1"/>
  <c r="Q9040" i="1" s="1"/>
  <c r="L9040" i="1"/>
  <c r="K9040" i="1"/>
  <c r="P9039" i="1"/>
  <c r="O9039" i="1"/>
  <c r="N9039" i="1"/>
  <c r="M9039" i="1"/>
  <c r="Q9039" i="1" s="1"/>
  <c r="L9039" i="1"/>
  <c r="K9039" i="1"/>
  <c r="P9038" i="1"/>
  <c r="O9038" i="1"/>
  <c r="N9038" i="1"/>
  <c r="M9038" i="1" s="1"/>
  <c r="Q9038" i="1" s="1"/>
  <c r="L9038" i="1"/>
  <c r="K9038" i="1"/>
  <c r="P9037" i="1"/>
  <c r="O9037" i="1"/>
  <c r="N9037" i="1"/>
  <c r="M9037" i="1"/>
  <c r="Q9037" i="1" s="1"/>
  <c r="L9037" i="1"/>
  <c r="K9037" i="1"/>
  <c r="P9036" i="1"/>
  <c r="O9036" i="1"/>
  <c r="N9036" i="1"/>
  <c r="M9036" i="1" s="1"/>
  <c r="Q9036" i="1" s="1"/>
  <c r="L9036" i="1"/>
  <c r="K9036" i="1"/>
  <c r="P9035" i="1"/>
  <c r="O9035" i="1"/>
  <c r="N9035" i="1"/>
  <c r="M9035" i="1"/>
  <c r="Q9035" i="1" s="1"/>
  <c r="L9035" i="1"/>
  <c r="K9035" i="1"/>
  <c r="P9034" i="1"/>
  <c r="O9034" i="1"/>
  <c r="N9034" i="1"/>
  <c r="M9034" i="1" s="1"/>
  <c r="Q9034" i="1" s="1"/>
  <c r="L9034" i="1"/>
  <c r="K9034" i="1"/>
  <c r="P9033" i="1"/>
  <c r="O9033" i="1"/>
  <c r="N9033" i="1"/>
  <c r="M9033" i="1"/>
  <c r="Q9033" i="1" s="1"/>
  <c r="L9033" i="1"/>
  <c r="K9033" i="1"/>
  <c r="P9032" i="1"/>
  <c r="O9032" i="1"/>
  <c r="N9032" i="1"/>
  <c r="M9032" i="1" s="1"/>
  <c r="Q9032" i="1" s="1"/>
  <c r="L9032" i="1"/>
  <c r="K9032" i="1"/>
  <c r="P9031" i="1"/>
  <c r="O9031" i="1"/>
  <c r="N9031" i="1"/>
  <c r="M9031" i="1"/>
  <c r="Q9031" i="1" s="1"/>
  <c r="L9031" i="1"/>
  <c r="K9031" i="1"/>
  <c r="P9030" i="1"/>
  <c r="O9030" i="1"/>
  <c r="N9030" i="1"/>
  <c r="M9030" i="1" s="1"/>
  <c r="Q9030" i="1" s="1"/>
  <c r="L9030" i="1"/>
  <c r="K9030" i="1"/>
  <c r="P9029" i="1"/>
  <c r="O9029" i="1"/>
  <c r="N9029" i="1"/>
  <c r="M9029" i="1"/>
  <c r="Q9029" i="1" s="1"/>
  <c r="L9029" i="1"/>
  <c r="K9029" i="1"/>
  <c r="P9028" i="1"/>
  <c r="O9028" i="1"/>
  <c r="N9028" i="1"/>
  <c r="M9028" i="1" s="1"/>
  <c r="Q9028" i="1" s="1"/>
  <c r="L9028" i="1"/>
  <c r="K9028" i="1"/>
  <c r="P9027" i="1"/>
  <c r="O9027" i="1"/>
  <c r="N9027" i="1"/>
  <c r="M9027" i="1"/>
  <c r="Q9027" i="1" s="1"/>
  <c r="L9027" i="1"/>
  <c r="K9027" i="1"/>
  <c r="P9026" i="1"/>
  <c r="O9026" i="1"/>
  <c r="N9026" i="1"/>
  <c r="M9026" i="1" s="1"/>
  <c r="Q9026" i="1" s="1"/>
  <c r="L9026" i="1"/>
  <c r="K9026" i="1"/>
  <c r="P9025" i="1"/>
  <c r="O9025" i="1"/>
  <c r="N9025" i="1"/>
  <c r="M9025" i="1"/>
  <c r="Q9025" i="1" s="1"/>
  <c r="L9025" i="1"/>
  <c r="K9025" i="1"/>
  <c r="P9024" i="1"/>
  <c r="O9024" i="1"/>
  <c r="N9024" i="1"/>
  <c r="M9024" i="1" s="1"/>
  <c r="Q9024" i="1" s="1"/>
  <c r="L9024" i="1"/>
  <c r="K9024" i="1"/>
  <c r="P9023" i="1"/>
  <c r="O9023" i="1"/>
  <c r="N9023" i="1"/>
  <c r="M9023" i="1"/>
  <c r="Q9023" i="1" s="1"/>
  <c r="L9023" i="1"/>
  <c r="K9023" i="1"/>
  <c r="P9022" i="1"/>
  <c r="O9022" i="1"/>
  <c r="N9022" i="1"/>
  <c r="M9022" i="1" s="1"/>
  <c r="Q9022" i="1" s="1"/>
  <c r="L9022" i="1"/>
  <c r="K9022" i="1"/>
  <c r="P9021" i="1"/>
  <c r="O9021" i="1"/>
  <c r="N9021" i="1"/>
  <c r="M9021" i="1"/>
  <c r="Q9021" i="1" s="1"/>
  <c r="L9021" i="1"/>
  <c r="K9021" i="1"/>
  <c r="P9020" i="1"/>
  <c r="O9020" i="1"/>
  <c r="N9020" i="1"/>
  <c r="M9020" i="1" s="1"/>
  <c r="Q9020" i="1" s="1"/>
  <c r="L9020" i="1"/>
  <c r="K9020" i="1"/>
  <c r="P9019" i="1"/>
  <c r="O9019" i="1"/>
  <c r="N9019" i="1"/>
  <c r="M9019" i="1"/>
  <c r="Q9019" i="1" s="1"/>
  <c r="L9019" i="1"/>
  <c r="K9019" i="1"/>
  <c r="P9018" i="1"/>
  <c r="O9018" i="1"/>
  <c r="N9018" i="1"/>
  <c r="M9018" i="1" s="1"/>
  <c r="Q9018" i="1" s="1"/>
  <c r="L9018" i="1"/>
  <c r="K9018" i="1"/>
  <c r="P9017" i="1"/>
  <c r="O9017" i="1"/>
  <c r="N9017" i="1"/>
  <c r="M9017" i="1"/>
  <c r="Q9017" i="1" s="1"/>
  <c r="L9017" i="1"/>
  <c r="K9017" i="1"/>
  <c r="P9016" i="1"/>
  <c r="O9016" i="1"/>
  <c r="N9016" i="1"/>
  <c r="M9016" i="1" s="1"/>
  <c r="Q9016" i="1" s="1"/>
  <c r="L9016" i="1"/>
  <c r="K9016" i="1"/>
  <c r="P9015" i="1"/>
  <c r="O9015" i="1"/>
  <c r="N9015" i="1"/>
  <c r="M9015" i="1"/>
  <c r="Q9015" i="1" s="1"/>
  <c r="L9015" i="1"/>
  <c r="K9015" i="1"/>
  <c r="P9014" i="1"/>
  <c r="O9014" i="1"/>
  <c r="N9014" i="1"/>
  <c r="M9014" i="1" s="1"/>
  <c r="Q9014" i="1" s="1"/>
  <c r="L9014" i="1"/>
  <c r="K9014" i="1"/>
  <c r="P9013" i="1"/>
  <c r="O9013" i="1"/>
  <c r="N9013" i="1"/>
  <c r="M9013" i="1"/>
  <c r="Q9013" i="1" s="1"/>
  <c r="L9013" i="1"/>
  <c r="K9013" i="1"/>
  <c r="P9012" i="1"/>
  <c r="O9012" i="1"/>
  <c r="N9012" i="1"/>
  <c r="M9012" i="1" s="1"/>
  <c r="Q9012" i="1" s="1"/>
  <c r="L9012" i="1"/>
  <c r="K9012" i="1"/>
  <c r="P9011" i="1"/>
  <c r="O9011" i="1"/>
  <c r="N9011" i="1"/>
  <c r="M9011" i="1"/>
  <c r="Q9011" i="1" s="1"/>
  <c r="L9011" i="1"/>
  <c r="K9011" i="1"/>
  <c r="P9010" i="1"/>
  <c r="O9010" i="1"/>
  <c r="N9010" i="1"/>
  <c r="M9010" i="1" s="1"/>
  <c r="Q9010" i="1" s="1"/>
  <c r="L9010" i="1"/>
  <c r="K9010" i="1"/>
  <c r="P9009" i="1"/>
  <c r="O9009" i="1"/>
  <c r="N9009" i="1"/>
  <c r="M9009" i="1"/>
  <c r="Q9009" i="1" s="1"/>
  <c r="L9009" i="1"/>
  <c r="K9009" i="1"/>
  <c r="P9008" i="1"/>
  <c r="O9008" i="1"/>
  <c r="N9008" i="1"/>
  <c r="M9008" i="1" s="1"/>
  <c r="Q9008" i="1" s="1"/>
  <c r="L9008" i="1"/>
  <c r="K9008" i="1"/>
  <c r="P9007" i="1"/>
  <c r="O9007" i="1"/>
  <c r="N9007" i="1"/>
  <c r="M9007" i="1"/>
  <c r="Q9007" i="1" s="1"/>
  <c r="L9007" i="1"/>
  <c r="K9007" i="1"/>
  <c r="P9006" i="1"/>
  <c r="O9006" i="1"/>
  <c r="N9006" i="1"/>
  <c r="M9006" i="1" s="1"/>
  <c r="Q9006" i="1" s="1"/>
  <c r="L9006" i="1"/>
  <c r="K9006" i="1"/>
  <c r="P9005" i="1"/>
  <c r="O9005" i="1"/>
  <c r="N9005" i="1"/>
  <c r="M9005" i="1"/>
  <c r="Q9005" i="1" s="1"/>
  <c r="L9005" i="1"/>
  <c r="K9005" i="1"/>
  <c r="P9004" i="1"/>
  <c r="O9004" i="1"/>
  <c r="N9004" i="1"/>
  <c r="M9004" i="1" s="1"/>
  <c r="Q9004" i="1" s="1"/>
  <c r="L9004" i="1"/>
  <c r="K9004" i="1"/>
  <c r="P9003" i="1"/>
  <c r="O9003" i="1"/>
  <c r="N9003" i="1"/>
  <c r="M9003" i="1"/>
  <c r="Q9003" i="1" s="1"/>
  <c r="L9003" i="1"/>
  <c r="K9003" i="1"/>
  <c r="P9002" i="1"/>
  <c r="O9002" i="1"/>
  <c r="N9002" i="1"/>
  <c r="M9002" i="1" s="1"/>
  <c r="Q9002" i="1" s="1"/>
  <c r="L9002" i="1"/>
  <c r="K9002" i="1"/>
  <c r="P9001" i="1"/>
  <c r="O9001" i="1"/>
  <c r="N9001" i="1"/>
  <c r="M9001" i="1"/>
  <c r="Q9001" i="1" s="1"/>
  <c r="L9001" i="1"/>
  <c r="K9001" i="1"/>
  <c r="P9000" i="1"/>
  <c r="O9000" i="1"/>
  <c r="N9000" i="1"/>
  <c r="M9000" i="1" s="1"/>
  <c r="Q9000" i="1" s="1"/>
  <c r="L9000" i="1"/>
  <c r="K9000" i="1"/>
  <c r="P8999" i="1"/>
  <c r="O8999" i="1"/>
  <c r="N8999" i="1"/>
  <c r="M8999" i="1"/>
  <c r="Q8999" i="1" s="1"/>
  <c r="L8999" i="1"/>
  <c r="K8999" i="1"/>
  <c r="P8998" i="1"/>
  <c r="O8998" i="1"/>
  <c r="N8998" i="1"/>
  <c r="M8998" i="1" s="1"/>
  <c r="Q8998" i="1" s="1"/>
  <c r="L8998" i="1"/>
  <c r="K8998" i="1"/>
  <c r="P8997" i="1"/>
  <c r="O8997" i="1"/>
  <c r="N8997" i="1"/>
  <c r="M8997" i="1"/>
  <c r="Q8997" i="1" s="1"/>
  <c r="L8997" i="1"/>
  <c r="K8997" i="1"/>
  <c r="P8996" i="1"/>
  <c r="O8996" i="1"/>
  <c r="N8996" i="1"/>
  <c r="M8996" i="1" s="1"/>
  <c r="Q8996" i="1" s="1"/>
  <c r="L8996" i="1"/>
  <c r="K8996" i="1"/>
  <c r="P8995" i="1"/>
  <c r="O8995" i="1"/>
  <c r="N8995" i="1"/>
  <c r="M8995" i="1"/>
  <c r="Q8995" i="1" s="1"/>
  <c r="L8995" i="1"/>
  <c r="K8995" i="1"/>
  <c r="P8994" i="1"/>
  <c r="O8994" i="1"/>
  <c r="N8994" i="1"/>
  <c r="M8994" i="1" s="1"/>
  <c r="Q8994" i="1" s="1"/>
  <c r="L8994" i="1"/>
  <c r="K8994" i="1"/>
  <c r="P8993" i="1"/>
  <c r="O8993" i="1"/>
  <c r="N8993" i="1"/>
  <c r="M8993" i="1"/>
  <c r="Q8993" i="1" s="1"/>
  <c r="L8993" i="1"/>
  <c r="K8993" i="1"/>
  <c r="P8992" i="1"/>
  <c r="O8992" i="1"/>
  <c r="N8992" i="1"/>
  <c r="M8992" i="1" s="1"/>
  <c r="Q8992" i="1" s="1"/>
  <c r="L8992" i="1"/>
  <c r="K8992" i="1"/>
  <c r="P8991" i="1"/>
  <c r="O8991" i="1"/>
  <c r="N8991" i="1"/>
  <c r="M8991" i="1"/>
  <c r="Q8991" i="1" s="1"/>
  <c r="L8991" i="1"/>
  <c r="K8991" i="1"/>
  <c r="P8990" i="1"/>
  <c r="O8990" i="1"/>
  <c r="N8990" i="1"/>
  <c r="M8990" i="1" s="1"/>
  <c r="Q8990" i="1" s="1"/>
  <c r="L8990" i="1"/>
  <c r="K8990" i="1"/>
  <c r="P8989" i="1"/>
  <c r="O8989" i="1"/>
  <c r="N8989" i="1"/>
  <c r="M8989" i="1"/>
  <c r="Q8989" i="1" s="1"/>
  <c r="L8989" i="1"/>
  <c r="K8989" i="1"/>
  <c r="P8988" i="1"/>
  <c r="O8988" i="1"/>
  <c r="N8988" i="1"/>
  <c r="M8988" i="1" s="1"/>
  <c r="Q8988" i="1" s="1"/>
  <c r="L8988" i="1"/>
  <c r="K8988" i="1"/>
  <c r="P8987" i="1"/>
  <c r="O8987" i="1"/>
  <c r="N8987" i="1"/>
  <c r="M8987" i="1"/>
  <c r="Q8987" i="1" s="1"/>
  <c r="L8987" i="1"/>
  <c r="K8987" i="1"/>
  <c r="P8986" i="1"/>
  <c r="O8986" i="1"/>
  <c r="N8986" i="1"/>
  <c r="M8986" i="1" s="1"/>
  <c r="Q8986" i="1" s="1"/>
  <c r="L8986" i="1"/>
  <c r="K8986" i="1"/>
  <c r="P8985" i="1"/>
  <c r="O8985" i="1"/>
  <c r="N8985" i="1"/>
  <c r="M8985" i="1"/>
  <c r="Q8985" i="1" s="1"/>
  <c r="L8985" i="1"/>
  <c r="K8985" i="1"/>
  <c r="P8984" i="1"/>
  <c r="O8984" i="1"/>
  <c r="N8984" i="1"/>
  <c r="M8984" i="1" s="1"/>
  <c r="Q8984" i="1" s="1"/>
  <c r="L8984" i="1"/>
  <c r="K8984" i="1"/>
  <c r="P8983" i="1"/>
  <c r="O8983" i="1"/>
  <c r="N8983" i="1"/>
  <c r="M8983" i="1"/>
  <c r="Q8983" i="1" s="1"/>
  <c r="L8983" i="1"/>
  <c r="K8983" i="1"/>
  <c r="P8982" i="1"/>
  <c r="O8982" i="1"/>
  <c r="N8982" i="1"/>
  <c r="M8982" i="1" s="1"/>
  <c r="Q8982" i="1" s="1"/>
  <c r="L8982" i="1"/>
  <c r="K8982" i="1"/>
  <c r="P8981" i="1"/>
  <c r="O8981" i="1"/>
  <c r="N8981" i="1"/>
  <c r="M8981" i="1"/>
  <c r="Q8981" i="1" s="1"/>
  <c r="L8981" i="1"/>
  <c r="K8981" i="1"/>
  <c r="P8980" i="1"/>
  <c r="O8980" i="1"/>
  <c r="N8980" i="1"/>
  <c r="M8980" i="1" s="1"/>
  <c r="Q8980" i="1" s="1"/>
  <c r="L8980" i="1"/>
  <c r="K8980" i="1"/>
  <c r="P8979" i="1"/>
  <c r="O8979" i="1"/>
  <c r="N8979" i="1"/>
  <c r="M8979" i="1"/>
  <c r="Q8979" i="1" s="1"/>
  <c r="L8979" i="1"/>
  <c r="K8979" i="1"/>
  <c r="P8978" i="1"/>
  <c r="O8978" i="1"/>
  <c r="N8978" i="1"/>
  <c r="M8978" i="1" s="1"/>
  <c r="Q8978" i="1" s="1"/>
  <c r="L8978" i="1"/>
  <c r="K8978" i="1"/>
  <c r="P8977" i="1"/>
  <c r="O8977" i="1"/>
  <c r="N8977" i="1"/>
  <c r="M8977" i="1"/>
  <c r="Q8977" i="1" s="1"/>
  <c r="L8977" i="1"/>
  <c r="K8977" i="1"/>
  <c r="P8976" i="1"/>
  <c r="O8976" i="1"/>
  <c r="N8976" i="1"/>
  <c r="M8976" i="1" s="1"/>
  <c r="Q8976" i="1" s="1"/>
  <c r="L8976" i="1"/>
  <c r="K8976" i="1"/>
  <c r="P8975" i="1"/>
  <c r="O8975" i="1"/>
  <c r="N8975" i="1"/>
  <c r="M8975" i="1"/>
  <c r="Q8975" i="1" s="1"/>
  <c r="L8975" i="1"/>
  <c r="K8975" i="1"/>
  <c r="P8974" i="1"/>
  <c r="O8974" i="1"/>
  <c r="N8974" i="1"/>
  <c r="M8974" i="1" s="1"/>
  <c r="Q8974" i="1" s="1"/>
  <c r="L8974" i="1"/>
  <c r="K8974" i="1"/>
  <c r="P8973" i="1"/>
  <c r="O8973" i="1"/>
  <c r="N8973" i="1"/>
  <c r="M8973" i="1"/>
  <c r="Q8973" i="1" s="1"/>
  <c r="L8973" i="1"/>
  <c r="K8973" i="1"/>
  <c r="P8972" i="1"/>
  <c r="O8972" i="1"/>
  <c r="N8972" i="1"/>
  <c r="M8972" i="1" s="1"/>
  <c r="Q8972" i="1" s="1"/>
  <c r="L8972" i="1"/>
  <c r="K8972" i="1"/>
  <c r="P8971" i="1"/>
  <c r="O8971" i="1"/>
  <c r="N8971" i="1"/>
  <c r="M8971" i="1"/>
  <c r="Q8971" i="1" s="1"/>
  <c r="L8971" i="1"/>
  <c r="K8971" i="1"/>
  <c r="P8970" i="1"/>
  <c r="O8970" i="1"/>
  <c r="N8970" i="1"/>
  <c r="M8970" i="1" s="1"/>
  <c r="Q8970" i="1" s="1"/>
  <c r="L8970" i="1"/>
  <c r="K8970" i="1"/>
  <c r="P8969" i="1"/>
  <c r="O8969" i="1"/>
  <c r="N8969" i="1"/>
  <c r="M8969" i="1"/>
  <c r="Q8969" i="1" s="1"/>
  <c r="L8969" i="1"/>
  <c r="K8969" i="1"/>
  <c r="P8968" i="1"/>
  <c r="O8968" i="1"/>
  <c r="N8968" i="1"/>
  <c r="M8968" i="1" s="1"/>
  <c r="Q8968" i="1" s="1"/>
  <c r="L8968" i="1"/>
  <c r="K8968" i="1"/>
  <c r="P8967" i="1"/>
  <c r="O8967" i="1"/>
  <c r="N8967" i="1"/>
  <c r="M8967" i="1"/>
  <c r="Q8967" i="1" s="1"/>
  <c r="L8967" i="1"/>
  <c r="K8967" i="1"/>
  <c r="P8966" i="1"/>
  <c r="O8966" i="1"/>
  <c r="N8966" i="1"/>
  <c r="M8966" i="1" s="1"/>
  <c r="Q8966" i="1" s="1"/>
  <c r="L8966" i="1"/>
  <c r="K8966" i="1"/>
  <c r="P8965" i="1"/>
  <c r="O8965" i="1"/>
  <c r="N8965" i="1"/>
  <c r="M8965" i="1"/>
  <c r="Q8965" i="1" s="1"/>
  <c r="L8965" i="1"/>
  <c r="K8965" i="1"/>
  <c r="P8964" i="1"/>
  <c r="O8964" i="1"/>
  <c r="N8964" i="1"/>
  <c r="M8964" i="1" s="1"/>
  <c r="Q8964" i="1" s="1"/>
  <c r="L8964" i="1"/>
  <c r="K8964" i="1"/>
  <c r="P8963" i="1"/>
  <c r="O8963" i="1"/>
  <c r="N8963" i="1"/>
  <c r="M8963" i="1"/>
  <c r="Q8963" i="1" s="1"/>
  <c r="L8963" i="1"/>
  <c r="K8963" i="1"/>
  <c r="P8962" i="1"/>
  <c r="O8962" i="1"/>
  <c r="N8962" i="1"/>
  <c r="M8962" i="1" s="1"/>
  <c r="Q8962" i="1" s="1"/>
  <c r="L8962" i="1"/>
  <c r="K8962" i="1"/>
  <c r="P8961" i="1"/>
  <c r="O8961" i="1"/>
  <c r="N8961" i="1"/>
  <c r="M8961" i="1"/>
  <c r="Q8961" i="1" s="1"/>
  <c r="L8961" i="1"/>
  <c r="K8961" i="1"/>
  <c r="P8960" i="1"/>
  <c r="O8960" i="1"/>
  <c r="N8960" i="1"/>
  <c r="M8960" i="1" s="1"/>
  <c r="Q8960" i="1" s="1"/>
  <c r="L8960" i="1"/>
  <c r="K8960" i="1"/>
  <c r="P8959" i="1"/>
  <c r="O8959" i="1"/>
  <c r="N8959" i="1"/>
  <c r="M8959" i="1"/>
  <c r="Q8959" i="1" s="1"/>
  <c r="L8959" i="1"/>
  <c r="K8959" i="1"/>
  <c r="P8958" i="1"/>
  <c r="O8958" i="1"/>
  <c r="N8958" i="1"/>
  <c r="M8958" i="1" s="1"/>
  <c r="Q8958" i="1" s="1"/>
  <c r="L8958" i="1"/>
  <c r="K8958" i="1"/>
  <c r="P8957" i="1"/>
  <c r="O8957" i="1"/>
  <c r="N8957" i="1"/>
  <c r="M8957" i="1"/>
  <c r="Q8957" i="1" s="1"/>
  <c r="L8957" i="1"/>
  <c r="K8957" i="1"/>
  <c r="P8956" i="1"/>
  <c r="O8956" i="1"/>
  <c r="N8956" i="1"/>
  <c r="M8956" i="1" s="1"/>
  <c r="Q8956" i="1" s="1"/>
  <c r="L8956" i="1"/>
  <c r="K8956" i="1"/>
  <c r="P8955" i="1"/>
  <c r="O8955" i="1"/>
  <c r="N8955" i="1"/>
  <c r="M8955" i="1"/>
  <c r="Q8955" i="1" s="1"/>
  <c r="L8955" i="1"/>
  <c r="K8955" i="1"/>
  <c r="P8954" i="1"/>
  <c r="O8954" i="1"/>
  <c r="N8954" i="1"/>
  <c r="M8954" i="1" s="1"/>
  <c r="Q8954" i="1" s="1"/>
  <c r="L8954" i="1"/>
  <c r="K8954" i="1"/>
  <c r="P8953" i="1"/>
  <c r="O8953" i="1"/>
  <c r="N8953" i="1"/>
  <c r="M8953" i="1"/>
  <c r="Q8953" i="1" s="1"/>
  <c r="L8953" i="1"/>
  <c r="K8953" i="1"/>
  <c r="P8952" i="1"/>
  <c r="O8952" i="1"/>
  <c r="N8952" i="1"/>
  <c r="M8952" i="1" s="1"/>
  <c r="Q8952" i="1" s="1"/>
  <c r="L8952" i="1"/>
  <c r="K8952" i="1"/>
  <c r="P8951" i="1"/>
  <c r="O8951" i="1"/>
  <c r="N8951" i="1"/>
  <c r="M8951" i="1"/>
  <c r="Q8951" i="1" s="1"/>
  <c r="L8951" i="1"/>
  <c r="K8951" i="1"/>
  <c r="P8950" i="1"/>
  <c r="O8950" i="1"/>
  <c r="N8950" i="1"/>
  <c r="M8950" i="1" s="1"/>
  <c r="Q8950" i="1" s="1"/>
  <c r="L8950" i="1"/>
  <c r="K8950" i="1"/>
  <c r="P8949" i="1"/>
  <c r="O8949" i="1"/>
  <c r="N8949" i="1"/>
  <c r="M8949" i="1"/>
  <c r="Q8949" i="1" s="1"/>
  <c r="L8949" i="1"/>
  <c r="K8949" i="1"/>
  <c r="P8948" i="1"/>
  <c r="O8948" i="1"/>
  <c r="N8948" i="1"/>
  <c r="M8948" i="1" s="1"/>
  <c r="Q8948" i="1" s="1"/>
  <c r="L8948" i="1"/>
  <c r="K8948" i="1"/>
  <c r="P8947" i="1"/>
  <c r="O8947" i="1"/>
  <c r="N8947" i="1"/>
  <c r="M8947" i="1"/>
  <c r="Q8947" i="1" s="1"/>
  <c r="L8947" i="1"/>
  <c r="K8947" i="1"/>
  <c r="P8946" i="1"/>
  <c r="O8946" i="1"/>
  <c r="N8946" i="1"/>
  <c r="M8946" i="1" s="1"/>
  <c r="Q8946" i="1" s="1"/>
  <c r="L8946" i="1"/>
  <c r="K8946" i="1"/>
  <c r="P8945" i="1"/>
  <c r="O8945" i="1"/>
  <c r="N8945" i="1"/>
  <c r="M8945" i="1"/>
  <c r="Q8945" i="1" s="1"/>
  <c r="L8945" i="1"/>
  <c r="K8945" i="1"/>
  <c r="P8944" i="1"/>
  <c r="O8944" i="1"/>
  <c r="N8944" i="1"/>
  <c r="M8944" i="1" s="1"/>
  <c r="Q8944" i="1" s="1"/>
  <c r="L8944" i="1"/>
  <c r="K8944" i="1"/>
  <c r="P8943" i="1"/>
  <c r="O8943" i="1"/>
  <c r="N8943" i="1"/>
  <c r="M8943" i="1"/>
  <c r="Q8943" i="1" s="1"/>
  <c r="L8943" i="1"/>
  <c r="K8943" i="1"/>
  <c r="P8942" i="1"/>
  <c r="O8942" i="1"/>
  <c r="N8942" i="1"/>
  <c r="M8942" i="1" s="1"/>
  <c r="Q8942" i="1" s="1"/>
  <c r="L8942" i="1"/>
  <c r="K8942" i="1"/>
  <c r="P8941" i="1"/>
  <c r="O8941" i="1"/>
  <c r="N8941" i="1"/>
  <c r="M8941" i="1"/>
  <c r="Q8941" i="1" s="1"/>
  <c r="L8941" i="1"/>
  <c r="K8941" i="1"/>
  <c r="P8940" i="1"/>
  <c r="O8940" i="1"/>
  <c r="N8940" i="1"/>
  <c r="M8940" i="1" s="1"/>
  <c r="Q8940" i="1" s="1"/>
  <c r="L8940" i="1"/>
  <c r="K8940" i="1"/>
  <c r="P8939" i="1"/>
  <c r="O8939" i="1"/>
  <c r="N8939" i="1"/>
  <c r="M8939" i="1"/>
  <c r="Q8939" i="1" s="1"/>
  <c r="L8939" i="1"/>
  <c r="K8939" i="1"/>
  <c r="P8938" i="1"/>
  <c r="O8938" i="1"/>
  <c r="N8938" i="1"/>
  <c r="M8938" i="1" s="1"/>
  <c r="Q8938" i="1" s="1"/>
  <c r="L8938" i="1"/>
  <c r="K8938" i="1"/>
  <c r="P8937" i="1"/>
  <c r="O8937" i="1"/>
  <c r="N8937" i="1"/>
  <c r="M8937" i="1"/>
  <c r="Q8937" i="1" s="1"/>
  <c r="L8937" i="1"/>
  <c r="K8937" i="1"/>
  <c r="P8936" i="1"/>
  <c r="O8936" i="1"/>
  <c r="N8936" i="1"/>
  <c r="M8936" i="1" s="1"/>
  <c r="Q8936" i="1" s="1"/>
  <c r="L8936" i="1"/>
  <c r="K8936" i="1"/>
  <c r="P8935" i="1"/>
  <c r="O8935" i="1"/>
  <c r="N8935" i="1"/>
  <c r="M8935" i="1"/>
  <c r="Q8935" i="1" s="1"/>
  <c r="L8935" i="1"/>
  <c r="K8935" i="1"/>
  <c r="P8934" i="1"/>
  <c r="O8934" i="1"/>
  <c r="N8934" i="1"/>
  <c r="M8934" i="1" s="1"/>
  <c r="Q8934" i="1" s="1"/>
  <c r="L8934" i="1"/>
  <c r="K8934" i="1"/>
  <c r="P8933" i="1"/>
  <c r="O8933" i="1"/>
  <c r="N8933" i="1"/>
  <c r="M8933" i="1"/>
  <c r="Q8933" i="1" s="1"/>
  <c r="L8933" i="1"/>
  <c r="K8933" i="1"/>
  <c r="P8932" i="1"/>
  <c r="O8932" i="1"/>
  <c r="N8932" i="1"/>
  <c r="M8932" i="1" s="1"/>
  <c r="Q8932" i="1" s="1"/>
  <c r="L8932" i="1"/>
  <c r="K8932" i="1"/>
  <c r="P8931" i="1"/>
  <c r="O8931" i="1"/>
  <c r="N8931" i="1"/>
  <c r="M8931" i="1"/>
  <c r="Q8931" i="1" s="1"/>
  <c r="L8931" i="1"/>
  <c r="K8931" i="1"/>
  <c r="P8930" i="1"/>
  <c r="O8930" i="1"/>
  <c r="N8930" i="1"/>
  <c r="M8930" i="1" s="1"/>
  <c r="Q8930" i="1" s="1"/>
  <c r="L8930" i="1"/>
  <c r="K8930" i="1"/>
  <c r="P8929" i="1"/>
  <c r="O8929" i="1"/>
  <c r="N8929" i="1"/>
  <c r="M8929" i="1"/>
  <c r="Q8929" i="1" s="1"/>
  <c r="L8929" i="1"/>
  <c r="K8929" i="1"/>
  <c r="P8928" i="1"/>
  <c r="O8928" i="1"/>
  <c r="N8928" i="1"/>
  <c r="M8928" i="1" s="1"/>
  <c r="Q8928" i="1" s="1"/>
  <c r="L8928" i="1"/>
  <c r="K8928" i="1"/>
  <c r="P8927" i="1"/>
  <c r="O8927" i="1"/>
  <c r="N8927" i="1"/>
  <c r="M8927" i="1"/>
  <c r="Q8927" i="1" s="1"/>
  <c r="L8927" i="1"/>
  <c r="K8927" i="1"/>
  <c r="P8926" i="1"/>
  <c r="O8926" i="1"/>
  <c r="N8926" i="1"/>
  <c r="M8926" i="1" s="1"/>
  <c r="Q8926" i="1" s="1"/>
  <c r="L8926" i="1"/>
  <c r="K8926" i="1"/>
  <c r="P8925" i="1"/>
  <c r="O8925" i="1"/>
  <c r="N8925" i="1"/>
  <c r="M8925" i="1"/>
  <c r="Q8925" i="1" s="1"/>
  <c r="L8925" i="1"/>
  <c r="K8925" i="1"/>
  <c r="P8924" i="1"/>
  <c r="O8924" i="1"/>
  <c r="N8924" i="1"/>
  <c r="M8924" i="1" s="1"/>
  <c r="Q8924" i="1" s="1"/>
  <c r="L8924" i="1"/>
  <c r="K8924" i="1"/>
  <c r="P8923" i="1"/>
  <c r="O8923" i="1"/>
  <c r="N8923" i="1"/>
  <c r="M8923" i="1"/>
  <c r="Q8923" i="1" s="1"/>
  <c r="L8923" i="1"/>
  <c r="K8923" i="1"/>
  <c r="P8922" i="1"/>
  <c r="O8922" i="1"/>
  <c r="N8922" i="1"/>
  <c r="M8922" i="1" s="1"/>
  <c r="Q8922" i="1" s="1"/>
  <c r="L8922" i="1"/>
  <c r="K8922" i="1"/>
  <c r="P8921" i="1"/>
  <c r="O8921" i="1"/>
  <c r="N8921" i="1"/>
  <c r="M8921" i="1"/>
  <c r="Q8921" i="1" s="1"/>
  <c r="L8921" i="1"/>
  <c r="K8921" i="1"/>
  <c r="P8920" i="1"/>
  <c r="O8920" i="1"/>
  <c r="N8920" i="1"/>
  <c r="M8920" i="1" s="1"/>
  <c r="Q8920" i="1" s="1"/>
  <c r="L8920" i="1"/>
  <c r="K8920" i="1"/>
  <c r="P8919" i="1"/>
  <c r="O8919" i="1"/>
  <c r="N8919" i="1"/>
  <c r="M8919" i="1"/>
  <c r="Q8919" i="1" s="1"/>
  <c r="L8919" i="1"/>
  <c r="K8919" i="1"/>
  <c r="P8918" i="1"/>
  <c r="O8918" i="1"/>
  <c r="N8918" i="1"/>
  <c r="M8918" i="1" s="1"/>
  <c r="Q8918" i="1" s="1"/>
  <c r="L8918" i="1"/>
  <c r="K8918" i="1"/>
  <c r="P8917" i="1"/>
  <c r="O8917" i="1"/>
  <c r="N8917" i="1"/>
  <c r="M8917" i="1"/>
  <c r="Q8917" i="1" s="1"/>
  <c r="L8917" i="1"/>
  <c r="K8917" i="1"/>
  <c r="P8916" i="1"/>
  <c r="O8916" i="1"/>
  <c r="N8916" i="1"/>
  <c r="M8916" i="1" s="1"/>
  <c r="Q8916" i="1" s="1"/>
  <c r="L8916" i="1"/>
  <c r="K8916" i="1"/>
  <c r="P8915" i="1"/>
  <c r="O8915" i="1"/>
  <c r="N8915" i="1"/>
  <c r="M8915" i="1"/>
  <c r="Q8915" i="1" s="1"/>
  <c r="L8915" i="1"/>
  <c r="K8915" i="1"/>
  <c r="P8914" i="1"/>
  <c r="O8914" i="1"/>
  <c r="N8914" i="1"/>
  <c r="M8914" i="1" s="1"/>
  <c r="Q8914" i="1" s="1"/>
  <c r="L8914" i="1"/>
  <c r="K8914" i="1"/>
  <c r="P8913" i="1"/>
  <c r="O8913" i="1"/>
  <c r="N8913" i="1"/>
  <c r="M8913" i="1"/>
  <c r="Q8913" i="1" s="1"/>
  <c r="L8913" i="1"/>
  <c r="K8913" i="1"/>
  <c r="P8912" i="1"/>
  <c r="O8912" i="1"/>
  <c r="N8912" i="1"/>
  <c r="M8912" i="1" s="1"/>
  <c r="Q8912" i="1" s="1"/>
  <c r="L8912" i="1"/>
  <c r="K8912" i="1"/>
  <c r="P8911" i="1"/>
  <c r="O8911" i="1"/>
  <c r="N8911" i="1"/>
  <c r="M8911" i="1"/>
  <c r="Q8911" i="1" s="1"/>
  <c r="L8911" i="1"/>
  <c r="K8911" i="1"/>
  <c r="P8910" i="1"/>
  <c r="O8910" i="1"/>
  <c r="N8910" i="1"/>
  <c r="M8910" i="1" s="1"/>
  <c r="Q8910" i="1" s="1"/>
  <c r="L8910" i="1"/>
  <c r="K8910" i="1"/>
  <c r="P8909" i="1"/>
  <c r="O8909" i="1"/>
  <c r="N8909" i="1"/>
  <c r="M8909" i="1"/>
  <c r="Q8909" i="1" s="1"/>
  <c r="L8909" i="1"/>
  <c r="K8909" i="1"/>
  <c r="P8908" i="1"/>
  <c r="O8908" i="1"/>
  <c r="N8908" i="1"/>
  <c r="M8908" i="1" s="1"/>
  <c r="Q8908" i="1" s="1"/>
  <c r="L8908" i="1"/>
  <c r="K8908" i="1"/>
  <c r="P8907" i="1"/>
  <c r="O8907" i="1"/>
  <c r="N8907" i="1"/>
  <c r="M8907" i="1"/>
  <c r="Q8907" i="1" s="1"/>
  <c r="L8907" i="1"/>
  <c r="K8907" i="1"/>
  <c r="P8906" i="1"/>
  <c r="O8906" i="1"/>
  <c r="N8906" i="1"/>
  <c r="M8906" i="1" s="1"/>
  <c r="Q8906" i="1" s="1"/>
  <c r="L8906" i="1"/>
  <c r="K8906" i="1"/>
  <c r="P8905" i="1"/>
  <c r="O8905" i="1"/>
  <c r="N8905" i="1"/>
  <c r="M8905" i="1"/>
  <c r="Q8905" i="1" s="1"/>
  <c r="L8905" i="1"/>
  <c r="K8905" i="1"/>
  <c r="P8904" i="1"/>
  <c r="O8904" i="1"/>
  <c r="N8904" i="1"/>
  <c r="M8904" i="1" s="1"/>
  <c r="Q8904" i="1" s="1"/>
  <c r="L8904" i="1"/>
  <c r="K8904" i="1"/>
  <c r="P8903" i="1"/>
  <c r="O8903" i="1"/>
  <c r="N8903" i="1"/>
  <c r="M8903" i="1"/>
  <c r="Q8903" i="1" s="1"/>
  <c r="L8903" i="1"/>
  <c r="K8903" i="1"/>
  <c r="P8902" i="1"/>
  <c r="O8902" i="1"/>
  <c r="N8902" i="1"/>
  <c r="M8902" i="1" s="1"/>
  <c r="Q8902" i="1" s="1"/>
  <c r="L8902" i="1"/>
  <c r="K8902" i="1"/>
  <c r="P8901" i="1"/>
  <c r="O8901" i="1"/>
  <c r="N8901" i="1"/>
  <c r="M8901" i="1"/>
  <c r="Q8901" i="1" s="1"/>
  <c r="L8901" i="1"/>
  <c r="K8901" i="1"/>
  <c r="P8900" i="1"/>
  <c r="O8900" i="1"/>
  <c r="N8900" i="1"/>
  <c r="M8900" i="1" s="1"/>
  <c r="Q8900" i="1" s="1"/>
  <c r="L8900" i="1"/>
  <c r="K8900" i="1"/>
  <c r="P8899" i="1"/>
  <c r="O8899" i="1"/>
  <c r="N8899" i="1"/>
  <c r="M8899" i="1"/>
  <c r="Q8899" i="1" s="1"/>
  <c r="L8899" i="1"/>
  <c r="K8899" i="1"/>
  <c r="P8898" i="1"/>
  <c r="O8898" i="1"/>
  <c r="N8898" i="1"/>
  <c r="M8898" i="1" s="1"/>
  <c r="Q8898" i="1" s="1"/>
  <c r="L8898" i="1"/>
  <c r="K8898" i="1"/>
  <c r="P8897" i="1"/>
  <c r="O8897" i="1"/>
  <c r="N8897" i="1"/>
  <c r="M8897" i="1"/>
  <c r="Q8897" i="1" s="1"/>
  <c r="L8897" i="1"/>
  <c r="K8897" i="1"/>
  <c r="P8896" i="1"/>
  <c r="O8896" i="1"/>
  <c r="N8896" i="1"/>
  <c r="M8896" i="1" s="1"/>
  <c r="Q8896" i="1" s="1"/>
  <c r="L8896" i="1"/>
  <c r="K8896" i="1"/>
  <c r="P8895" i="1"/>
  <c r="O8895" i="1"/>
  <c r="N8895" i="1"/>
  <c r="M8895" i="1"/>
  <c r="Q8895" i="1" s="1"/>
  <c r="L8895" i="1"/>
  <c r="K8895" i="1"/>
  <c r="P8894" i="1"/>
  <c r="O8894" i="1"/>
  <c r="N8894" i="1"/>
  <c r="M8894" i="1" s="1"/>
  <c r="Q8894" i="1" s="1"/>
  <c r="L8894" i="1"/>
  <c r="K8894" i="1"/>
  <c r="P8893" i="1"/>
  <c r="O8893" i="1"/>
  <c r="N8893" i="1"/>
  <c r="M8893" i="1"/>
  <c r="Q8893" i="1" s="1"/>
  <c r="L8893" i="1"/>
  <c r="K8893" i="1"/>
  <c r="P8892" i="1"/>
  <c r="O8892" i="1"/>
  <c r="N8892" i="1"/>
  <c r="M8892" i="1" s="1"/>
  <c r="Q8892" i="1" s="1"/>
  <c r="L8892" i="1"/>
  <c r="K8892" i="1"/>
  <c r="P8891" i="1"/>
  <c r="O8891" i="1"/>
  <c r="N8891" i="1"/>
  <c r="M8891" i="1"/>
  <c r="Q8891" i="1" s="1"/>
  <c r="L8891" i="1"/>
  <c r="K8891" i="1"/>
  <c r="P8890" i="1"/>
  <c r="O8890" i="1"/>
  <c r="N8890" i="1"/>
  <c r="M8890" i="1" s="1"/>
  <c r="Q8890" i="1" s="1"/>
  <c r="L8890" i="1"/>
  <c r="K8890" i="1"/>
  <c r="P8889" i="1"/>
  <c r="O8889" i="1"/>
  <c r="N8889" i="1"/>
  <c r="M8889" i="1"/>
  <c r="Q8889" i="1" s="1"/>
  <c r="L8889" i="1"/>
  <c r="K8889" i="1"/>
  <c r="P8888" i="1"/>
  <c r="O8888" i="1"/>
  <c r="N8888" i="1"/>
  <c r="M8888" i="1" s="1"/>
  <c r="Q8888" i="1" s="1"/>
  <c r="L8888" i="1"/>
  <c r="K8888" i="1"/>
  <c r="P8887" i="1"/>
  <c r="O8887" i="1"/>
  <c r="N8887" i="1"/>
  <c r="M8887" i="1"/>
  <c r="Q8887" i="1" s="1"/>
  <c r="L8887" i="1"/>
  <c r="K8887" i="1"/>
  <c r="P8886" i="1"/>
  <c r="O8886" i="1"/>
  <c r="N8886" i="1"/>
  <c r="M8886" i="1" s="1"/>
  <c r="Q8886" i="1" s="1"/>
  <c r="L8886" i="1"/>
  <c r="K8886" i="1"/>
  <c r="P8885" i="1"/>
  <c r="O8885" i="1"/>
  <c r="N8885" i="1"/>
  <c r="M8885" i="1"/>
  <c r="Q8885" i="1" s="1"/>
  <c r="L8885" i="1"/>
  <c r="K8885" i="1"/>
  <c r="P8884" i="1"/>
  <c r="O8884" i="1"/>
  <c r="N8884" i="1"/>
  <c r="M8884" i="1" s="1"/>
  <c r="Q8884" i="1" s="1"/>
  <c r="L8884" i="1"/>
  <c r="K8884" i="1"/>
  <c r="P8883" i="1"/>
  <c r="O8883" i="1"/>
  <c r="N8883" i="1"/>
  <c r="M8883" i="1"/>
  <c r="Q8883" i="1" s="1"/>
  <c r="L8883" i="1"/>
  <c r="K8883" i="1"/>
  <c r="P8882" i="1"/>
  <c r="O8882" i="1"/>
  <c r="N8882" i="1"/>
  <c r="M8882" i="1" s="1"/>
  <c r="Q8882" i="1" s="1"/>
  <c r="L8882" i="1"/>
  <c r="K8882" i="1"/>
  <c r="P8881" i="1"/>
  <c r="O8881" i="1"/>
  <c r="N8881" i="1"/>
  <c r="M8881" i="1"/>
  <c r="Q8881" i="1" s="1"/>
  <c r="L8881" i="1"/>
  <c r="K8881" i="1"/>
  <c r="P8880" i="1"/>
  <c r="O8880" i="1"/>
  <c r="N8880" i="1"/>
  <c r="M8880" i="1" s="1"/>
  <c r="Q8880" i="1" s="1"/>
  <c r="L8880" i="1"/>
  <c r="K8880" i="1"/>
  <c r="P8879" i="1"/>
  <c r="O8879" i="1"/>
  <c r="N8879" i="1"/>
  <c r="M8879" i="1"/>
  <c r="Q8879" i="1" s="1"/>
  <c r="L8879" i="1"/>
  <c r="K8879" i="1"/>
  <c r="P8878" i="1"/>
  <c r="O8878" i="1"/>
  <c r="N8878" i="1"/>
  <c r="M8878" i="1" s="1"/>
  <c r="Q8878" i="1" s="1"/>
  <c r="L8878" i="1"/>
  <c r="K8878" i="1"/>
  <c r="P8877" i="1"/>
  <c r="O8877" i="1"/>
  <c r="N8877" i="1"/>
  <c r="M8877" i="1"/>
  <c r="Q8877" i="1" s="1"/>
  <c r="L8877" i="1"/>
  <c r="K8877" i="1"/>
  <c r="P8876" i="1"/>
  <c r="O8876" i="1"/>
  <c r="N8876" i="1"/>
  <c r="M8876" i="1" s="1"/>
  <c r="Q8876" i="1" s="1"/>
  <c r="L8876" i="1"/>
  <c r="K8876" i="1"/>
  <c r="P8875" i="1"/>
  <c r="O8875" i="1"/>
  <c r="N8875" i="1"/>
  <c r="M8875" i="1"/>
  <c r="Q8875" i="1" s="1"/>
  <c r="L8875" i="1"/>
  <c r="K8875" i="1"/>
  <c r="P8874" i="1"/>
  <c r="O8874" i="1"/>
  <c r="N8874" i="1"/>
  <c r="M8874" i="1" s="1"/>
  <c r="Q8874" i="1" s="1"/>
  <c r="L8874" i="1"/>
  <c r="K8874" i="1"/>
  <c r="P8873" i="1"/>
  <c r="O8873" i="1"/>
  <c r="N8873" i="1"/>
  <c r="M8873" i="1"/>
  <c r="Q8873" i="1" s="1"/>
  <c r="L8873" i="1"/>
  <c r="K8873" i="1"/>
  <c r="P8872" i="1"/>
  <c r="O8872" i="1"/>
  <c r="N8872" i="1"/>
  <c r="M8872" i="1" s="1"/>
  <c r="Q8872" i="1" s="1"/>
  <c r="L8872" i="1"/>
  <c r="K8872" i="1"/>
  <c r="P8871" i="1"/>
  <c r="O8871" i="1"/>
  <c r="N8871" i="1"/>
  <c r="M8871" i="1"/>
  <c r="Q8871" i="1" s="1"/>
  <c r="L8871" i="1"/>
  <c r="K8871" i="1"/>
  <c r="P8870" i="1"/>
  <c r="O8870" i="1"/>
  <c r="N8870" i="1"/>
  <c r="M8870" i="1" s="1"/>
  <c r="Q8870" i="1" s="1"/>
  <c r="L8870" i="1"/>
  <c r="K8870" i="1"/>
  <c r="P8869" i="1"/>
  <c r="O8869" i="1"/>
  <c r="N8869" i="1"/>
  <c r="M8869" i="1"/>
  <c r="Q8869" i="1" s="1"/>
  <c r="L8869" i="1"/>
  <c r="K8869" i="1"/>
  <c r="P8868" i="1"/>
  <c r="O8868" i="1"/>
  <c r="N8868" i="1"/>
  <c r="M8868" i="1" s="1"/>
  <c r="Q8868" i="1" s="1"/>
  <c r="L8868" i="1"/>
  <c r="K8868" i="1"/>
  <c r="P8867" i="1"/>
  <c r="O8867" i="1"/>
  <c r="N8867" i="1"/>
  <c r="M8867" i="1"/>
  <c r="Q8867" i="1" s="1"/>
  <c r="L8867" i="1"/>
  <c r="K8867" i="1"/>
  <c r="P8866" i="1"/>
  <c r="O8866" i="1"/>
  <c r="N8866" i="1"/>
  <c r="M8866" i="1" s="1"/>
  <c r="Q8866" i="1" s="1"/>
  <c r="L8866" i="1"/>
  <c r="K8866" i="1"/>
  <c r="P8865" i="1"/>
  <c r="O8865" i="1"/>
  <c r="N8865" i="1"/>
  <c r="M8865" i="1"/>
  <c r="Q8865" i="1" s="1"/>
  <c r="L8865" i="1"/>
  <c r="K8865" i="1"/>
  <c r="P8864" i="1"/>
  <c r="O8864" i="1"/>
  <c r="N8864" i="1"/>
  <c r="M8864" i="1" s="1"/>
  <c r="Q8864" i="1" s="1"/>
  <c r="L8864" i="1"/>
  <c r="K8864" i="1"/>
  <c r="P8863" i="1"/>
  <c r="O8863" i="1"/>
  <c r="N8863" i="1"/>
  <c r="M8863" i="1"/>
  <c r="Q8863" i="1" s="1"/>
  <c r="L8863" i="1"/>
  <c r="K8863" i="1"/>
  <c r="P8862" i="1"/>
  <c r="O8862" i="1"/>
  <c r="N8862" i="1"/>
  <c r="M8862" i="1" s="1"/>
  <c r="Q8862" i="1" s="1"/>
  <c r="L8862" i="1"/>
  <c r="K8862" i="1"/>
  <c r="P8861" i="1"/>
  <c r="O8861" i="1"/>
  <c r="N8861" i="1"/>
  <c r="M8861" i="1"/>
  <c r="Q8861" i="1" s="1"/>
  <c r="L8861" i="1"/>
  <c r="K8861" i="1"/>
  <c r="P8860" i="1"/>
  <c r="O8860" i="1"/>
  <c r="N8860" i="1"/>
  <c r="M8860" i="1" s="1"/>
  <c r="Q8860" i="1" s="1"/>
  <c r="L8860" i="1"/>
  <c r="K8860" i="1"/>
  <c r="P8859" i="1"/>
  <c r="O8859" i="1"/>
  <c r="N8859" i="1"/>
  <c r="M8859" i="1"/>
  <c r="Q8859" i="1" s="1"/>
  <c r="L8859" i="1"/>
  <c r="K8859" i="1"/>
  <c r="P8858" i="1"/>
  <c r="O8858" i="1"/>
  <c r="N8858" i="1"/>
  <c r="M8858" i="1" s="1"/>
  <c r="Q8858" i="1" s="1"/>
  <c r="L8858" i="1"/>
  <c r="K8858" i="1"/>
  <c r="P8857" i="1"/>
  <c r="O8857" i="1"/>
  <c r="N8857" i="1"/>
  <c r="M8857" i="1"/>
  <c r="Q8857" i="1" s="1"/>
  <c r="L8857" i="1"/>
  <c r="K8857" i="1"/>
  <c r="P8856" i="1"/>
  <c r="O8856" i="1"/>
  <c r="N8856" i="1"/>
  <c r="M8856" i="1" s="1"/>
  <c r="Q8856" i="1" s="1"/>
  <c r="L8856" i="1"/>
  <c r="K8856" i="1"/>
  <c r="P8855" i="1"/>
  <c r="O8855" i="1"/>
  <c r="N8855" i="1"/>
  <c r="M8855" i="1"/>
  <c r="Q8855" i="1" s="1"/>
  <c r="L8855" i="1"/>
  <c r="K8855" i="1"/>
  <c r="P8854" i="1"/>
  <c r="O8854" i="1"/>
  <c r="N8854" i="1"/>
  <c r="M8854" i="1" s="1"/>
  <c r="Q8854" i="1" s="1"/>
  <c r="L8854" i="1"/>
  <c r="K8854" i="1"/>
  <c r="P8853" i="1"/>
  <c r="O8853" i="1"/>
  <c r="N8853" i="1"/>
  <c r="M8853" i="1"/>
  <c r="Q8853" i="1" s="1"/>
  <c r="L8853" i="1"/>
  <c r="K8853" i="1"/>
  <c r="P8852" i="1"/>
  <c r="O8852" i="1"/>
  <c r="N8852" i="1"/>
  <c r="M8852" i="1" s="1"/>
  <c r="Q8852" i="1" s="1"/>
  <c r="L8852" i="1"/>
  <c r="K8852" i="1"/>
  <c r="P8851" i="1"/>
  <c r="O8851" i="1"/>
  <c r="N8851" i="1"/>
  <c r="M8851" i="1"/>
  <c r="Q8851" i="1" s="1"/>
  <c r="L8851" i="1"/>
  <c r="K8851" i="1"/>
  <c r="P8850" i="1"/>
  <c r="O8850" i="1"/>
  <c r="N8850" i="1"/>
  <c r="M8850" i="1" s="1"/>
  <c r="Q8850" i="1" s="1"/>
  <c r="L8850" i="1"/>
  <c r="K8850" i="1"/>
  <c r="P8849" i="1"/>
  <c r="O8849" i="1"/>
  <c r="N8849" i="1"/>
  <c r="M8849" i="1"/>
  <c r="Q8849" i="1" s="1"/>
  <c r="L8849" i="1"/>
  <c r="K8849" i="1"/>
  <c r="P8848" i="1"/>
  <c r="O8848" i="1"/>
  <c r="N8848" i="1"/>
  <c r="M8848" i="1" s="1"/>
  <c r="Q8848" i="1" s="1"/>
  <c r="L8848" i="1"/>
  <c r="K8848" i="1"/>
  <c r="P8847" i="1"/>
  <c r="O8847" i="1"/>
  <c r="N8847" i="1"/>
  <c r="M8847" i="1"/>
  <c r="Q8847" i="1" s="1"/>
  <c r="L8847" i="1"/>
  <c r="K8847" i="1"/>
  <c r="P8846" i="1"/>
  <c r="O8846" i="1"/>
  <c r="N8846" i="1"/>
  <c r="M8846" i="1" s="1"/>
  <c r="Q8846" i="1" s="1"/>
  <c r="L8846" i="1"/>
  <c r="K8846" i="1"/>
  <c r="P8845" i="1"/>
  <c r="O8845" i="1"/>
  <c r="N8845" i="1"/>
  <c r="M8845" i="1"/>
  <c r="Q8845" i="1" s="1"/>
  <c r="L8845" i="1"/>
  <c r="K8845" i="1"/>
  <c r="P8844" i="1"/>
  <c r="O8844" i="1"/>
  <c r="N8844" i="1"/>
  <c r="M8844" i="1" s="1"/>
  <c r="Q8844" i="1" s="1"/>
  <c r="L8844" i="1"/>
  <c r="K8844" i="1"/>
  <c r="P8843" i="1"/>
  <c r="O8843" i="1"/>
  <c r="N8843" i="1"/>
  <c r="M8843" i="1"/>
  <c r="Q8843" i="1" s="1"/>
  <c r="L8843" i="1"/>
  <c r="K8843" i="1"/>
  <c r="P8842" i="1"/>
  <c r="O8842" i="1"/>
  <c r="N8842" i="1"/>
  <c r="M8842" i="1" s="1"/>
  <c r="Q8842" i="1" s="1"/>
  <c r="L8842" i="1"/>
  <c r="K8842" i="1"/>
  <c r="P8841" i="1"/>
  <c r="O8841" i="1"/>
  <c r="N8841" i="1"/>
  <c r="M8841" i="1"/>
  <c r="Q8841" i="1" s="1"/>
  <c r="L8841" i="1"/>
  <c r="K8841" i="1"/>
  <c r="P8840" i="1"/>
  <c r="O8840" i="1"/>
  <c r="N8840" i="1"/>
  <c r="M8840" i="1" s="1"/>
  <c r="Q8840" i="1" s="1"/>
  <c r="L8840" i="1"/>
  <c r="K8840" i="1"/>
  <c r="P8839" i="1"/>
  <c r="O8839" i="1"/>
  <c r="N8839" i="1"/>
  <c r="M8839" i="1"/>
  <c r="Q8839" i="1" s="1"/>
  <c r="L8839" i="1"/>
  <c r="K8839" i="1"/>
  <c r="P8838" i="1"/>
  <c r="O8838" i="1"/>
  <c r="N8838" i="1"/>
  <c r="M8838" i="1" s="1"/>
  <c r="Q8838" i="1" s="1"/>
  <c r="L8838" i="1"/>
  <c r="K8838" i="1"/>
  <c r="P8837" i="1"/>
  <c r="O8837" i="1"/>
  <c r="N8837" i="1"/>
  <c r="M8837" i="1"/>
  <c r="Q8837" i="1" s="1"/>
  <c r="L8837" i="1"/>
  <c r="K8837" i="1"/>
  <c r="P8836" i="1"/>
  <c r="O8836" i="1"/>
  <c r="N8836" i="1"/>
  <c r="M8836" i="1" s="1"/>
  <c r="Q8836" i="1" s="1"/>
  <c r="L8836" i="1"/>
  <c r="K8836" i="1"/>
  <c r="P8835" i="1"/>
  <c r="O8835" i="1"/>
  <c r="N8835" i="1"/>
  <c r="M8835" i="1"/>
  <c r="Q8835" i="1" s="1"/>
  <c r="L8835" i="1"/>
  <c r="K8835" i="1"/>
  <c r="P8834" i="1"/>
  <c r="O8834" i="1"/>
  <c r="N8834" i="1"/>
  <c r="M8834" i="1" s="1"/>
  <c r="Q8834" i="1" s="1"/>
  <c r="L8834" i="1"/>
  <c r="K8834" i="1"/>
  <c r="P8833" i="1"/>
  <c r="O8833" i="1"/>
  <c r="N8833" i="1"/>
  <c r="M8833" i="1"/>
  <c r="Q8833" i="1" s="1"/>
  <c r="L8833" i="1"/>
  <c r="K8833" i="1"/>
  <c r="P8832" i="1"/>
  <c r="O8832" i="1"/>
  <c r="N8832" i="1"/>
  <c r="M8832" i="1" s="1"/>
  <c r="Q8832" i="1" s="1"/>
  <c r="L8832" i="1"/>
  <c r="K8832" i="1"/>
  <c r="P8831" i="1"/>
  <c r="O8831" i="1"/>
  <c r="N8831" i="1"/>
  <c r="M8831" i="1"/>
  <c r="Q8831" i="1" s="1"/>
  <c r="L8831" i="1"/>
  <c r="K8831" i="1"/>
  <c r="P8830" i="1"/>
  <c r="O8830" i="1"/>
  <c r="N8830" i="1"/>
  <c r="M8830" i="1" s="1"/>
  <c r="Q8830" i="1" s="1"/>
  <c r="L8830" i="1"/>
  <c r="K8830" i="1"/>
  <c r="P8829" i="1"/>
  <c r="O8829" i="1"/>
  <c r="N8829" i="1"/>
  <c r="M8829" i="1"/>
  <c r="Q8829" i="1" s="1"/>
  <c r="L8829" i="1"/>
  <c r="K8829" i="1"/>
  <c r="P8828" i="1"/>
  <c r="O8828" i="1"/>
  <c r="N8828" i="1"/>
  <c r="M8828" i="1" s="1"/>
  <c r="Q8828" i="1" s="1"/>
  <c r="L8828" i="1"/>
  <c r="K8828" i="1"/>
  <c r="P8827" i="1"/>
  <c r="O8827" i="1"/>
  <c r="N8827" i="1"/>
  <c r="M8827" i="1"/>
  <c r="Q8827" i="1" s="1"/>
  <c r="L8827" i="1"/>
  <c r="K8827" i="1"/>
  <c r="P8826" i="1"/>
  <c r="O8826" i="1"/>
  <c r="N8826" i="1"/>
  <c r="M8826" i="1" s="1"/>
  <c r="Q8826" i="1" s="1"/>
  <c r="L8826" i="1"/>
  <c r="K8826" i="1"/>
  <c r="P8825" i="1"/>
  <c r="O8825" i="1"/>
  <c r="N8825" i="1"/>
  <c r="M8825" i="1"/>
  <c r="Q8825" i="1" s="1"/>
  <c r="L8825" i="1"/>
  <c r="K8825" i="1"/>
  <c r="P8824" i="1"/>
  <c r="O8824" i="1"/>
  <c r="N8824" i="1"/>
  <c r="M8824" i="1" s="1"/>
  <c r="Q8824" i="1" s="1"/>
  <c r="L8824" i="1"/>
  <c r="K8824" i="1"/>
  <c r="P8823" i="1"/>
  <c r="O8823" i="1"/>
  <c r="N8823" i="1"/>
  <c r="M8823" i="1"/>
  <c r="Q8823" i="1" s="1"/>
  <c r="L8823" i="1"/>
  <c r="K8823" i="1"/>
  <c r="P8822" i="1"/>
  <c r="O8822" i="1"/>
  <c r="N8822" i="1"/>
  <c r="M8822" i="1" s="1"/>
  <c r="Q8822" i="1" s="1"/>
  <c r="L8822" i="1"/>
  <c r="K8822" i="1"/>
  <c r="P8821" i="1"/>
  <c r="O8821" i="1"/>
  <c r="N8821" i="1"/>
  <c r="M8821" i="1"/>
  <c r="Q8821" i="1" s="1"/>
  <c r="L8821" i="1"/>
  <c r="K8821" i="1"/>
  <c r="P8820" i="1"/>
  <c r="O8820" i="1"/>
  <c r="N8820" i="1"/>
  <c r="M8820" i="1" s="1"/>
  <c r="Q8820" i="1" s="1"/>
  <c r="L8820" i="1"/>
  <c r="K8820" i="1"/>
  <c r="P8819" i="1"/>
  <c r="O8819" i="1"/>
  <c r="N8819" i="1"/>
  <c r="M8819" i="1"/>
  <c r="Q8819" i="1" s="1"/>
  <c r="L8819" i="1"/>
  <c r="K8819" i="1"/>
  <c r="P8818" i="1"/>
  <c r="O8818" i="1"/>
  <c r="N8818" i="1"/>
  <c r="M8818" i="1" s="1"/>
  <c r="Q8818" i="1" s="1"/>
  <c r="L8818" i="1"/>
  <c r="K8818" i="1"/>
  <c r="P8817" i="1"/>
  <c r="O8817" i="1"/>
  <c r="N8817" i="1"/>
  <c r="M8817" i="1"/>
  <c r="Q8817" i="1" s="1"/>
  <c r="L8817" i="1"/>
  <c r="K8817" i="1"/>
  <c r="P8816" i="1"/>
  <c r="O8816" i="1"/>
  <c r="N8816" i="1"/>
  <c r="M8816" i="1" s="1"/>
  <c r="Q8816" i="1" s="1"/>
  <c r="L8816" i="1"/>
  <c r="K8816" i="1"/>
  <c r="P8815" i="1"/>
  <c r="O8815" i="1"/>
  <c r="N8815" i="1"/>
  <c r="M8815" i="1"/>
  <c r="Q8815" i="1" s="1"/>
  <c r="L8815" i="1"/>
  <c r="K8815" i="1"/>
  <c r="P8814" i="1"/>
  <c r="O8814" i="1"/>
  <c r="N8814" i="1"/>
  <c r="M8814" i="1" s="1"/>
  <c r="Q8814" i="1" s="1"/>
  <c r="L8814" i="1"/>
  <c r="K8814" i="1"/>
  <c r="P8813" i="1"/>
  <c r="O8813" i="1"/>
  <c r="N8813" i="1"/>
  <c r="M8813" i="1"/>
  <c r="Q8813" i="1" s="1"/>
  <c r="L8813" i="1"/>
  <c r="K8813" i="1"/>
  <c r="P8812" i="1"/>
  <c r="O8812" i="1"/>
  <c r="N8812" i="1"/>
  <c r="M8812" i="1" s="1"/>
  <c r="Q8812" i="1" s="1"/>
  <c r="L8812" i="1"/>
  <c r="K8812" i="1"/>
  <c r="P8811" i="1"/>
  <c r="O8811" i="1"/>
  <c r="N8811" i="1"/>
  <c r="M8811" i="1"/>
  <c r="Q8811" i="1" s="1"/>
  <c r="L8811" i="1"/>
  <c r="K8811" i="1"/>
  <c r="P8810" i="1"/>
  <c r="O8810" i="1"/>
  <c r="N8810" i="1"/>
  <c r="M8810" i="1" s="1"/>
  <c r="Q8810" i="1" s="1"/>
  <c r="L8810" i="1"/>
  <c r="K8810" i="1"/>
  <c r="P8809" i="1"/>
  <c r="O8809" i="1"/>
  <c r="N8809" i="1"/>
  <c r="M8809" i="1"/>
  <c r="Q8809" i="1" s="1"/>
  <c r="L8809" i="1"/>
  <c r="K8809" i="1"/>
  <c r="P8808" i="1"/>
  <c r="O8808" i="1"/>
  <c r="N8808" i="1"/>
  <c r="M8808" i="1" s="1"/>
  <c r="Q8808" i="1" s="1"/>
  <c r="L8808" i="1"/>
  <c r="K8808" i="1"/>
  <c r="P8807" i="1"/>
  <c r="O8807" i="1"/>
  <c r="N8807" i="1"/>
  <c r="M8807" i="1"/>
  <c r="Q8807" i="1" s="1"/>
  <c r="L8807" i="1"/>
  <c r="K8807" i="1"/>
  <c r="P8806" i="1"/>
  <c r="O8806" i="1"/>
  <c r="N8806" i="1"/>
  <c r="M8806" i="1" s="1"/>
  <c r="Q8806" i="1" s="1"/>
  <c r="L8806" i="1"/>
  <c r="K8806" i="1"/>
  <c r="P8805" i="1"/>
  <c r="O8805" i="1"/>
  <c r="N8805" i="1"/>
  <c r="M8805" i="1"/>
  <c r="Q8805" i="1" s="1"/>
  <c r="L8805" i="1"/>
  <c r="K8805" i="1"/>
  <c r="P8804" i="1"/>
  <c r="O8804" i="1"/>
  <c r="N8804" i="1"/>
  <c r="M8804" i="1" s="1"/>
  <c r="Q8804" i="1" s="1"/>
  <c r="L8804" i="1"/>
  <c r="K8804" i="1"/>
  <c r="P8803" i="1"/>
  <c r="O8803" i="1"/>
  <c r="N8803" i="1"/>
  <c r="M8803" i="1"/>
  <c r="Q8803" i="1" s="1"/>
  <c r="L8803" i="1"/>
  <c r="K8803" i="1"/>
  <c r="P8802" i="1"/>
  <c r="O8802" i="1"/>
  <c r="N8802" i="1"/>
  <c r="M8802" i="1" s="1"/>
  <c r="Q8802" i="1" s="1"/>
  <c r="L8802" i="1"/>
  <c r="K8802" i="1"/>
  <c r="P8801" i="1"/>
  <c r="O8801" i="1"/>
  <c r="N8801" i="1"/>
  <c r="M8801" i="1"/>
  <c r="Q8801" i="1" s="1"/>
  <c r="L8801" i="1"/>
  <c r="K8801" i="1"/>
  <c r="P8800" i="1"/>
  <c r="O8800" i="1"/>
  <c r="N8800" i="1"/>
  <c r="M8800" i="1" s="1"/>
  <c r="Q8800" i="1" s="1"/>
  <c r="L8800" i="1"/>
  <c r="K8800" i="1"/>
  <c r="P8799" i="1"/>
  <c r="O8799" i="1"/>
  <c r="N8799" i="1"/>
  <c r="M8799" i="1"/>
  <c r="Q8799" i="1" s="1"/>
  <c r="L8799" i="1"/>
  <c r="K8799" i="1"/>
  <c r="P8798" i="1"/>
  <c r="O8798" i="1"/>
  <c r="N8798" i="1"/>
  <c r="M8798" i="1" s="1"/>
  <c r="Q8798" i="1" s="1"/>
  <c r="L8798" i="1"/>
  <c r="K8798" i="1"/>
  <c r="P8797" i="1"/>
  <c r="O8797" i="1"/>
  <c r="N8797" i="1"/>
  <c r="M8797" i="1"/>
  <c r="Q8797" i="1" s="1"/>
  <c r="L8797" i="1"/>
  <c r="K8797" i="1"/>
  <c r="P8796" i="1"/>
  <c r="O8796" i="1"/>
  <c r="N8796" i="1"/>
  <c r="M8796" i="1" s="1"/>
  <c r="Q8796" i="1" s="1"/>
  <c r="L8796" i="1"/>
  <c r="K8796" i="1"/>
  <c r="P8795" i="1"/>
  <c r="O8795" i="1"/>
  <c r="N8795" i="1"/>
  <c r="M8795" i="1"/>
  <c r="Q8795" i="1" s="1"/>
  <c r="L8795" i="1"/>
  <c r="K8795" i="1"/>
  <c r="P8794" i="1"/>
  <c r="O8794" i="1"/>
  <c r="N8794" i="1"/>
  <c r="M8794" i="1" s="1"/>
  <c r="Q8794" i="1" s="1"/>
  <c r="L8794" i="1"/>
  <c r="K8794" i="1"/>
  <c r="P8793" i="1"/>
  <c r="O8793" i="1"/>
  <c r="N8793" i="1"/>
  <c r="M8793" i="1"/>
  <c r="Q8793" i="1" s="1"/>
  <c r="L8793" i="1"/>
  <c r="K8793" i="1"/>
  <c r="P8792" i="1"/>
  <c r="O8792" i="1"/>
  <c r="N8792" i="1"/>
  <c r="M8792" i="1" s="1"/>
  <c r="Q8792" i="1" s="1"/>
  <c r="L8792" i="1"/>
  <c r="K8792" i="1"/>
  <c r="P8791" i="1"/>
  <c r="O8791" i="1"/>
  <c r="N8791" i="1"/>
  <c r="M8791" i="1"/>
  <c r="Q8791" i="1" s="1"/>
  <c r="L8791" i="1"/>
  <c r="K8791" i="1"/>
  <c r="P8790" i="1"/>
  <c r="O8790" i="1"/>
  <c r="N8790" i="1"/>
  <c r="M8790" i="1" s="1"/>
  <c r="Q8790" i="1" s="1"/>
  <c r="L8790" i="1"/>
  <c r="K8790" i="1"/>
  <c r="P8789" i="1"/>
  <c r="O8789" i="1"/>
  <c r="N8789" i="1"/>
  <c r="M8789" i="1"/>
  <c r="Q8789" i="1" s="1"/>
  <c r="L8789" i="1"/>
  <c r="K8789" i="1"/>
  <c r="P8788" i="1"/>
  <c r="O8788" i="1"/>
  <c r="N8788" i="1"/>
  <c r="M8788" i="1" s="1"/>
  <c r="Q8788" i="1" s="1"/>
  <c r="L8788" i="1"/>
  <c r="K8788" i="1"/>
  <c r="P8787" i="1"/>
  <c r="O8787" i="1"/>
  <c r="N8787" i="1"/>
  <c r="M8787" i="1"/>
  <c r="Q8787" i="1" s="1"/>
  <c r="L8787" i="1"/>
  <c r="K8787" i="1"/>
  <c r="P8786" i="1"/>
  <c r="O8786" i="1"/>
  <c r="N8786" i="1"/>
  <c r="M8786" i="1" s="1"/>
  <c r="Q8786" i="1" s="1"/>
  <c r="L8786" i="1"/>
  <c r="K8786" i="1"/>
  <c r="P8785" i="1"/>
  <c r="O8785" i="1"/>
  <c r="N8785" i="1"/>
  <c r="M8785" i="1"/>
  <c r="Q8785" i="1" s="1"/>
  <c r="L8785" i="1"/>
  <c r="K8785" i="1"/>
  <c r="P8784" i="1"/>
  <c r="O8784" i="1"/>
  <c r="N8784" i="1"/>
  <c r="M8784" i="1" s="1"/>
  <c r="Q8784" i="1" s="1"/>
  <c r="L8784" i="1"/>
  <c r="K8784" i="1"/>
  <c r="P8783" i="1"/>
  <c r="O8783" i="1"/>
  <c r="N8783" i="1"/>
  <c r="M8783" i="1"/>
  <c r="Q8783" i="1" s="1"/>
  <c r="L8783" i="1"/>
  <c r="K8783" i="1"/>
  <c r="P8782" i="1"/>
  <c r="O8782" i="1"/>
  <c r="N8782" i="1"/>
  <c r="M8782" i="1" s="1"/>
  <c r="Q8782" i="1" s="1"/>
  <c r="L8782" i="1"/>
  <c r="K8782" i="1"/>
  <c r="P8781" i="1"/>
  <c r="O8781" i="1"/>
  <c r="N8781" i="1"/>
  <c r="M8781" i="1"/>
  <c r="Q8781" i="1" s="1"/>
  <c r="L8781" i="1"/>
  <c r="K8781" i="1"/>
  <c r="P8780" i="1"/>
  <c r="O8780" i="1"/>
  <c r="N8780" i="1"/>
  <c r="M8780" i="1" s="1"/>
  <c r="Q8780" i="1" s="1"/>
  <c r="L8780" i="1"/>
  <c r="K8780" i="1"/>
  <c r="P8779" i="1"/>
  <c r="O8779" i="1"/>
  <c r="N8779" i="1"/>
  <c r="M8779" i="1"/>
  <c r="Q8779" i="1" s="1"/>
  <c r="L8779" i="1"/>
  <c r="K8779" i="1"/>
  <c r="P8778" i="1"/>
  <c r="O8778" i="1"/>
  <c r="N8778" i="1"/>
  <c r="M8778" i="1" s="1"/>
  <c r="Q8778" i="1" s="1"/>
  <c r="L8778" i="1"/>
  <c r="K8778" i="1"/>
  <c r="P8777" i="1"/>
  <c r="O8777" i="1"/>
  <c r="N8777" i="1"/>
  <c r="M8777" i="1"/>
  <c r="Q8777" i="1" s="1"/>
  <c r="L8777" i="1"/>
  <c r="K8777" i="1"/>
  <c r="P8776" i="1"/>
  <c r="O8776" i="1"/>
  <c r="N8776" i="1"/>
  <c r="M8776" i="1" s="1"/>
  <c r="Q8776" i="1" s="1"/>
  <c r="L8776" i="1"/>
  <c r="K8776" i="1"/>
  <c r="P8775" i="1"/>
  <c r="O8775" i="1"/>
  <c r="N8775" i="1"/>
  <c r="M8775" i="1"/>
  <c r="Q8775" i="1" s="1"/>
  <c r="L8775" i="1"/>
  <c r="K8775" i="1"/>
  <c r="P8774" i="1"/>
  <c r="O8774" i="1"/>
  <c r="N8774" i="1"/>
  <c r="M8774" i="1" s="1"/>
  <c r="Q8774" i="1" s="1"/>
  <c r="L8774" i="1"/>
  <c r="K8774" i="1"/>
  <c r="P8773" i="1"/>
  <c r="O8773" i="1"/>
  <c r="N8773" i="1"/>
  <c r="M8773" i="1"/>
  <c r="Q8773" i="1" s="1"/>
  <c r="L8773" i="1"/>
  <c r="K8773" i="1"/>
  <c r="P8772" i="1"/>
  <c r="O8772" i="1"/>
  <c r="N8772" i="1"/>
  <c r="M8772" i="1" s="1"/>
  <c r="Q8772" i="1" s="1"/>
  <c r="L8772" i="1"/>
  <c r="K8772" i="1"/>
  <c r="P8771" i="1"/>
  <c r="O8771" i="1"/>
  <c r="N8771" i="1"/>
  <c r="M8771" i="1"/>
  <c r="Q8771" i="1" s="1"/>
  <c r="L8771" i="1"/>
  <c r="K8771" i="1"/>
  <c r="P8770" i="1"/>
  <c r="O8770" i="1"/>
  <c r="N8770" i="1"/>
  <c r="M8770" i="1" s="1"/>
  <c r="Q8770" i="1" s="1"/>
  <c r="L8770" i="1"/>
  <c r="K8770" i="1"/>
  <c r="P8769" i="1"/>
  <c r="O8769" i="1"/>
  <c r="N8769" i="1"/>
  <c r="M8769" i="1"/>
  <c r="Q8769" i="1" s="1"/>
  <c r="L8769" i="1"/>
  <c r="K8769" i="1"/>
  <c r="P8768" i="1"/>
  <c r="O8768" i="1"/>
  <c r="N8768" i="1"/>
  <c r="M8768" i="1" s="1"/>
  <c r="Q8768" i="1" s="1"/>
  <c r="L8768" i="1"/>
  <c r="K8768" i="1"/>
  <c r="P8767" i="1"/>
  <c r="O8767" i="1"/>
  <c r="N8767" i="1"/>
  <c r="M8767" i="1"/>
  <c r="Q8767" i="1" s="1"/>
  <c r="L8767" i="1"/>
  <c r="K8767" i="1"/>
  <c r="P8766" i="1"/>
  <c r="O8766" i="1"/>
  <c r="N8766" i="1"/>
  <c r="M8766" i="1" s="1"/>
  <c r="Q8766" i="1" s="1"/>
  <c r="L8766" i="1"/>
  <c r="K8766" i="1"/>
  <c r="P8765" i="1"/>
  <c r="O8765" i="1"/>
  <c r="N8765" i="1"/>
  <c r="M8765" i="1"/>
  <c r="Q8765" i="1" s="1"/>
  <c r="L8765" i="1"/>
  <c r="K8765" i="1"/>
  <c r="P8764" i="1"/>
  <c r="O8764" i="1"/>
  <c r="N8764" i="1"/>
  <c r="M8764" i="1" s="1"/>
  <c r="Q8764" i="1" s="1"/>
  <c r="L8764" i="1"/>
  <c r="K8764" i="1"/>
  <c r="P8763" i="1"/>
  <c r="O8763" i="1"/>
  <c r="N8763" i="1"/>
  <c r="M8763" i="1"/>
  <c r="Q8763" i="1" s="1"/>
  <c r="L8763" i="1"/>
  <c r="K8763" i="1"/>
  <c r="P8762" i="1"/>
  <c r="O8762" i="1"/>
  <c r="N8762" i="1"/>
  <c r="M8762" i="1" s="1"/>
  <c r="Q8762" i="1" s="1"/>
  <c r="L8762" i="1"/>
  <c r="K8762" i="1"/>
  <c r="P8761" i="1"/>
  <c r="O8761" i="1"/>
  <c r="N8761" i="1"/>
  <c r="M8761" i="1"/>
  <c r="Q8761" i="1" s="1"/>
  <c r="L8761" i="1"/>
  <c r="K8761" i="1"/>
  <c r="P8760" i="1"/>
  <c r="O8760" i="1"/>
  <c r="N8760" i="1"/>
  <c r="M8760" i="1" s="1"/>
  <c r="Q8760" i="1" s="1"/>
  <c r="L8760" i="1"/>
  <c r="K8760" i="1"/>
  <c r="P8759" i="1"/>
  <c r="O8759" i="1"/>
  <c r="N8759" i="1"/>
  <c r="M8759" i="1"/>
  <c r="Q8759" i="1" s="1"/>
  <c r="L8759" i="1"/>
  <c r="K8759" i="1"/>
  <c r="P8758" i="1"/>
  <c r="O8758" i="1"/>
  <c r="N8758" i="1"/>
  <c r="M8758" i="1" s="1"/>
  <c r="Q8758" i="1" s="1"/>
  <c r="L8758" i="1"/>
  <c r="K8758" i="1"/>
  <c r="P8757" i="1"/>
  <c r="O8757" i="1"/>
  <c r="N8757" i="1"/>
  <c r="M8757" i="1"/>
  <c r="Q8757" i="1" s="1"/>
  <c r="L8757" i="1"/>
  <c r="K8757" i="1"/>
  <c r="P8756" i="1"/>
  <c r="O8756" i="1"/>
  <c r="N8756" i="1"/>
  <c r="M8756" i="1" s="1"/>
  <c r="Q8756" i="1" s="1"/>
  <c r="L8756" i="1"/>
  <c r="K8756" i="1"/>
  <c r="P8755" i="1"/>
  <c r="O8755" i="1"/>
  <c r="N8755" i="1"/>
  <c r="M8755" i="1"/>
  <c r="Q8755" i="1" s="1"/>
  <c r="L8755" i="1"/>
  <c r="K8755" i="1"/>
  <c r="P8754" i="1"/>
  <c r="O8754" i="1"/>
  <c r="N8754" i="1"/>
  <c r="M8754" i="1" s="1"/>
  <c r="Q8754" i="1" s="1"/>
  <c r="L8754" i="1"/>
  <c r="K8754" i="1"/>
  <c r="P8753" i="1"/>
  <c r="O8753" i="1"/>
  <c r="N8753" i="1"/>
  <c r="M8753" i="1"/>
  <c r="Q8753" i="1" s="1"/>
  <c r="L8753" i="1"/>
  <c r="K8753" i="1"/>
  <c r="P8752" i="1"/>
  <c r="O8752" i="1"/>
  <c r="N8752" i="1"/>
  <c r="M8752" i="1" s="1"/>
  <c r="Q8752" i="1" s="1"/>
  <c r="L8752" i="1"/>
  <c r="K8752" i="1"/>
  <c r="P8751" i="1"/>
  <c r="O8751" i="1"/>
  <c r="N8751" i="1"/>
  <c r="M8751" i="1"/>
  <c r="Q8751" i="1" s="1"/>
  <c r="L8751" i="1"/>
  <c r="K8751" i="1"/>
  <c r="P8750" i="1"/>
  <c r="O8750" i="1"/>
  <c r="N8750" i="1"/>
  <c r="M8750" i="1" s="1"/>
  <c r="Q8750" i="1" s="1"/>
  <c r="L8750" i="1"/>
  <c r="K8750" i="1"/>
  <c r="P8749" i="1"/>
  <c r="O8749" i="1"/>
  <c r="N8749" i="1"/>
  <c r="M8749" i="1"/>
  <c r="Q8749" i="1" s="1"/>
  <c r="L8749" i="1"/>
  <c r="K8749" i="1"/>
  <c r="P8748" i="1"/>
  <c r="O8748" i="1"/>
  <c r="N8748" i="1"/>
  <c r="M8748" i="1" s="1"/>
  <c r="Q8748" i="1" s="1"/>
  <c r="L8748" i="1"/>
  <c r="K8748" i="1"/>
  <c r="P8747" i="1"/>
  <c r="O8747" i="1"/>
  <c r="N8747" i="1"/>
  <c r="M8747" i="1"/>
  <c r="Q8747" i="1" s="1"/>
  <c r="L8747" i="1"/>
  <c r="K8747" i="1"/>
  <c r="P8746" i="1"/>
  <c r="O8746" i="1"/>
  <c r="N8746" i="1"/>
  <c r="M8746" i="1" s="1"/>
  <c r="Q8746" i="1" s="1"/>
  <c r="L8746" i="1"/>
  <c r="K8746" i="1"/>
  <c r="P8745" i="1"/>
  <c r="O8745" i="1"/>
  <c r="N8745" i="1"/>
  <c r="M8745" i="1"/>
  <c r="Q8745" i="1" s="1"/>
  <c r="L8745" i="1"/>
  <c r="K8745" i="1"/>
  <c r="P8744" i="1"/>
  <c r="O8744" i="1"/>
  <c r="N8744" i="1"/>
  <c r="M8744" i="1" s="1"/>
  <c r="Q8744" i="1" s="1"/>
  <c r="L8744" i="1"/>
  <c r="K8744" i="1"/>
  <c r="P8743" i="1"/>
  <c r="O8743" i="1"/>
  <c r="N8743" i="1"/>
  <c r="M8743" i="1"/>
  <c r="Q8743" i="1" s="1"/>
  <c r="L8743" i="1"/>
  <c r="K8743" i="1"/>
  <c r="P8742" i="1"/>
  <c r="O8742" i="1"/>
  <c r="N8742" i="1"/>
  <c r="M8742" i="1" s="1"/>
  <c r="Q8742" i="1" s="1"/>
  <c r="L8742" i="1"/>
  <c r="K8742" i="1"/>
  <c r="P8741" i="1"/>
  <c r="O8741" i="1"/>
  <c r="N8741" i="1"/>
  <c r="M8741" i="1"/>
  <c r="Q8741" i="1" s="1"/>
  <c r="L8741" i="1"/>
  <c r="K8741" i="1"/>
  <c r="P8740" i="1"/>
  <c r="O8740" i="1"/>
  <c r="N8740" i="1"/>
  <c r="M8740" i="1" s="1"/>
  <c r="Q8740" i="1" s="1"/>
  <c r="L8740" i="1"/>
  <c r="K8740" i="1"/>
  <c r="P8739" i="1"/>
  <c r="O8739" i="1"/>
  <c r="N8739" i="1"/>
  <c r="M8739" i="1"/>
  <c r="Q8739" i="1" s="1"/>
  <c r="L8739" i="1"/>
  <c r="K8739" i="1"/>
  <c r="P8738" i="1"/>
  <c r="O8738" i="1"/>
  <c r="N8738" i="1"/>
  <c r="M8738" i="1" s="1"/>
  <c r="Q8738" i="1" s="1"/>
  <c r="L8738" i="1"/>
  <c r="K8738" i="1"/>
  <c r="P8737" i="1"/>
  <c r="O8737" i="1"/>
  <c r="N8737" i="1"/>
  <c r="M8737" i="1"/>
  <c r="Q8737" i="1" s="1"/>
  <c r="L8737" i="1"/>
  <c r="K8737" i="1"/>
  <c r="P8736" i="1"/>
  <c r="O8736" i="1"/>
  <c r="N8736" i="1"/>
  <c r="M8736" i="1" s="1"/>
  <c r="Q8736" i="1" s="1"/>
  <c r="L8736" i="1"/>
  <c r="K8736" i="1"/>
  <c r="P8735" i="1"/>
  <c r="O8735" i="1"/>
  <c r="N8735" i="1"/>
  <c r="M8735" i="1"/>
  <c r="Q8735" i="1" s="1"/>
  <c r="L8735" i="1"/>
  <c r="K8735" i="1"/>
  <c r="P8734" i="1"/>
  <c r="O8734" i="1"/>
  <c r="N8734" i="1"/>
  <c r="M8734" i="1" s="1"/>
  <c r="Q8734" i="1" s="1"/>
  <c r="L8734" i="1"/>
  <c r="K8734" i="1"/>
  <c r="P8733" i="1"/>
  <c r="O8733" i="1"/>
  <c r="N8733" i="1"/>
  <c r="M8733" i="1"/>
  <c r="Q8733" i="1" s="1"/>
  <c r="L8733" i="1"/>
  <c r="K8733" i="1"/>
  <c r="P8732" i="1"/>
  <c r="O8732" i="1"/>
  <c r="N8732" i="1"/>
  <c r="M8732" i="1" s="1"/>
  <c r="Q8732" i="1" s="1"/>
  <c r="L8732" i="1"/>
  <c r="K8732" i="1"/>
  <c r="P8731" i="1"/>
  <c r="O8731" i="1"/>
  <c r="N8731" i="1"/>
  <c r="M8731" i="1"/>
  <c r="Q8731" i="1" s="1"/>
  <c r="L8731" i="1"/>
  <c r="K8731" i="1"/>
  <c r="P8730" i="1"/>
  <c r="O8730" i="1"/>
  <c r="N8730" i="1"/>
  <c r="M8730" i="1" s="1"/>
  <c r="Q8730" i="1" s="1"/>
  <c r="L8730" i="1"/>
  <c r="K8730" i="1"/>
  <c r="P8729" i="1"/>
  <c r="O8729" i="1"/>
  <c r="N8729" i="1"/>
  <c r="M8729" i="1"/>
  <c r="Q8729" i="1" s="1"/>
  <c r="L8729" i="1"/>
  <c r="K8729" i="1"/>
  <c r="P8728" i="1"/>
  <c r="O8728" i="1"/>
  <c r="N8728" i="1"/>
  <c r="M8728" i="1" s="1"/>
  <c r="Q8728" i="1" s="1"/>
  <c r="L8728" i="1"/>
  <c r="K8728" i="1"/>
  <c r="P8727" i="1"/>
  <c r="O8727" i="1"/>
  <c r="N8727" i="1"/>
  <c r="M8727" i="1"/>
  <c r="Q8727" i="1" s="1"/>
  <c r="L8727" i="1"/>
  <c r="K8727" i="1"/>
  <c r="P8726" i="1"/>
  <c r="O8726" i="1"/>
  <c r="N8726" i="1"/>
  <c r="M8726" i="1" s="1"/>
  <c r="Q8726" i="1" s="1"/>
  <c r="L8726" i="1"/>
  <c r="K8726" i="1"/>
  <c r="P8725" i="1"/>
  <c r="O8725" i="1"/>
  <c r="N8725" i="1"/>
  <c r="M8725" i="1"/>
  <c r="Q8725" i="1" s="1"/>
  <c r="L8725" i="1"/>
  <c r="K8725" i="1"/>
  <c r="P8724" i="1"/>
  <c r="O8724" i="1"/>
  <c r="N8724" i="1"/>
  <c r="M8724" i="1" s="1"/>
  <c r="Q8724" i="1" s="1"/>
  <c r="L8724" i="1"/>
  <c r="K8724" i="1"/>
  <c r="P8723" i="1"/>
  <c r="O8723" i="1"/>
  <c r="N8723" i="1"/>
  <c r="M8723" i="1"/>
  <c r="Q8723" i="1" s="1"/>
  <c r="L8723" i="1"/>
  <c r="K8723" i="1"/>
  <c r="P8722" i="1"/>
  <c r="O8722" i="1"/>
  <c r="N8722" i="1"/>
  <c r="M8722" i="1" s="1"/>
  <c r="Q8722" i="1" s="1"/>
  <c r="L8722" i="1"/>
  <c r="K8722" i="1"/>
  <c r="P8721" i="1"/>
  <c r="O8721" i="1"/>
  <c r="N8721" i="1"/>
  <c r="M8721" i="1"/>
  <c r="Q8721" i="1" s="1"/>
  <c r="L8721" i="1"/>
  <c r="K8721" i="1"/>
  <c r="P8720" i="1"/>
  <c r="O8720" i="1"/>
  <c r="N8720" i="1"/>
  <c r="M8720" i="1" s="1"/>
  <c r="Q8720" i="1" s="1"/>
  <c r="L8720" i="1"/>
  <c r="K8720" i="1"/>
  <c r="P8719" i="1"/>
  <c r="O8719" i="1"/>
  <c r="N8719" i="1"/>
  <c r="M8719" i="1"/>
  <c r="Q8719" i="1" s="1"/>
  <c r="L8719" i="1"/>
  <c r="K8719" i="1"/>
  <c r="P8718" i="1"/>
  <c r="O8718" i="1"/>
  <c r="N8718" i="1"/>
  <c r="M8718" i="1" s="1"/>
  <c r="Q8718" i="1" s="1"/>
  <c r="L8718" i="1"/>
  <c r="K8718" i="1"/>
  <c r="P8717" i="1"/>
  <c r="O8717" i="1"/>
  <c r="N8717" i="1"/>
  <c r="M8717" i="1"/>
  <c r="Q8717" i="1" s="1"/>
  <c r="L8717" i="1"/>
  <c r="K8717" i="1"/>
  <c r="P8716" i="1"/>
  <c r="O8716" i="1"/>
  <c r="N8716" i="1"/>
  <c r="M8716" i="1" s="1"/>
  <c r="Q8716" i="1" s="1"/>
  <c r="L8716" i="1"/>
  <c r="K8716" i="1"/>
  <c r="P8715" i="1"/>
  <c r="O8715" i="1"/>
  <c r="N8715" i="1"/>
  <c r="M8715" i="1"/>
  <c r="Q8715" i="1" s="1"/>
  <c r="L8715" i="1"/>
  <c r="K8715" i="1"/>
  <c r="P8714" i="1"/>
  <c r="O8714" i="1"/>
  <c r="N8714" i="1"/>
  <c r="M8714" i="1" s="1"/>
  <c r="Q8714" i="1" s="1"/>
  <c r="L8714" i="1"/>
  <c r="K8714" i="1"/>
  <c r="P8713" i="1"/>
  <c r="O8713" i="1"/>
  <c r="N8713" i="1"/>
  <c r="M8713" i="1"/>
  <c r="Q8713" i="1" s="1"/>
  <c r="L8713" i="1"/>
  <c r="K8713" i="1"/>
  <c r="P8712" i="1"/>
  <c r="O8712" i="1"/>
  <c r="N8712" i="1"/>
  <c r="M8712" i="1" s="1"/>
  <c r="Q8712" i="1" s="1"/>
  <c r="L8712" i="1"/>
  <c r="K8712" i="1"/>
  <c r="P8711" i="1"/>
  <c r="O8711" i="1"/>
  <c r="N8711" i="1"/>
  <c r="M8711" i="1"/>
  <c r="Q8711" i="1" s="1"/>
  <c r="L8711" i="1"/>
  <c r="K8711" i="1"/>
  <c r="P8710" i="1"/>
  <c r="O8710" i="1"/>
  <c r="N8710" i="1"/>
  <c r="M8710" i="1" s="1"/>
  <c r="Q8710" i="1" s="1"/>
  <c r="L8710" i="1"/>
  <c r="K8710" i="1"/>
  <c r="P8709" i="1"/>
  <c r="O8709" i="1"/>
  <c r="N8709" i="1"/>
  <c r="M8709" i="1"/>
  <c r="Q8709" i="1" s="1"/>
  <c r="L8709" i="1"/>
  <c r="K8709" i="1"/>
  <c r="P8708" i="1"/>
  <c r="O8708" i="1"/>
  <c r="N8708" i="1"/>
  <c r="M8708" i="1" s="1"/>
  <c r="Q8708" i="1" s="1"/>
  <c r="L8708" i="1"/>
  <c r="K8708" i="1"/>
  <c r="P8707" i="1"/>
  <c r="O8707" i="1"/>
  <c r="N8707" i="1"/>
  <c r="M8707" i="1"/>
  <c r="Q8707" i="1" s="1"/>
  <c r="L8707" i="1"/>
  <c r="K8707" i="1"/>
  <c r="P8706" i="1"/>
  <c r="O8706" i="1"/>
  <c r="N8706" i="1"/>
  <c r="M8706" i="1" s="1"/>
  <c r="Q8706" i="1" s="1"/>
  <c r="L8706" i="1"/>
  <c r="K8706" i="1"/>
  <c r="P8705" i="1"/>
  <c r="O8705" i="1"/>
  <c r="N8705" i="1"/>
  <c r="M8705" i="1"/>
  <c r="Q8705" i="1" s="1"/>
  <c r="L8705" i="1"/>
  <c r="K8705" i="1"/>
  <c r="P8704" i="1"/>
  <c r="O8704" i="1"/>
  <c r="N8704" i="1"/>
  <c r="M8704" i="1" s="1"/>
  <c r="Q8704" i="1" s="1"/>
  <c r="L8704" i="1"/>
  <c r="K8704" i="1"/>
  <c r="P8703" i="1"/>
  <c r="O8703" i="1"/>
  <c r="N8703" i="1"/>
  <c r="M8703" i="1"/>
  <c r="Q8703" i="1" s="1"/>
  <c r="L8703" i="1"/>
  <c r="K8703" i="1"/>
  <c r="P8702" i="1"/>
  <c r="O8702" i="1"/>
  <c r="N8702" i="1"/>
  <c r="M8702" i="1" s="1"/>
  <c r="Q8702" i="1" s="1"/>
  <c r="L8702" i="1"/>
  <c r="K8702" i="1"/>
  <c r="P8701" i="1"/>
  <c r="O8701" i="1"/>
  <c r="N8701" i="1"/>
  <c r="M8701" i="1"/>
  <c r="Q8701" i="1" s="1"/>
  <c r="L8701" i="1"/>
  <c r="K8701" i="1"/>
  <c r="P8700" i="1"/>
  <c r="O8700" i="1"/>
  <c r="N8700" i="1"/>
  <c r="M8700" i="1" s="1"/>
  <c r="Q8700" i="1" s="1"/>
  <c r="L8700" i="1"/>
  <c r="K8700" i="1"/>
  <c r="P8699" i="1"/>
  <c r="O8699" i="1"/>
  <c r="N8699" i="1"/>
  <c r="M8699" i="1"/>
  <c r="Q8699" i="1" s="1"/>
  <c r="L8699" i="1"/>
  <c r="K8699" i="1"/>
  <c r="P8698" i="1"/>
  <c r="O8698" i="1"/>
  <c r="N8698" i="1"/>
  <c r="M8698" i="1" s="1"/>
  <c r="Q8698" i="1" s="1"/>
  <c r="L8698" i="1"/>
  <c r="K8698" i="1"/>
  <c r="P8697" i="1"/>
  <c r="O8697" i="1"/>
  <c r="N8697" i="1"/>
  <c r="M8697" i="1"/>
  <c r="Q8697" i="1" s="1"/>
  <c r="L8697" i="1"/>
  <c r="K8697" i="1"/>
  <c r="P8696" i="1"/>
  <c r="O8696" i="1"/>
  <c r="N8696" i="1"/>
  <c r="M8696" i="1" s="1"/>
  <c r="Q8696" i="1" s="1"/>
  <c r="L8696" i="1"/>
  <c r="K8696" i="1"/>
  <c r="P8695" i="1"/>
  <c r="O8695" i="1"/>
  <c r="N8695" i="1"/>
  <c r="M8695" i="1"/>
  <c r="Q8695" i="1" s="1"/>
  <c r="L8695" i="1"/>
  <c r="K8695" i="1"/>
  <c r="P8694" i="1"/>
  <c r="O8694" i="1"/>
  <c r="N8694" i="1"/>
  <c r="M8694" i="1" s="1"/>
  <c r="Q8694" i="1" s="1"/>
  <c r="L8694" i="1"/>
  <c r="K8694" i="1"/>
  <c r="P8693" i="1"/>
  <c r="O8693" i="1"/>
  <c r="N8693" i="1"/>
  <c r="M8693" i="1"/>
  <c r="Q8693" i="1" s="1"/>
  <c r="L8693" i="1"/>
  <c r="K8693" i="1"/>
  <c r="P8692" i="1"/>
  <c r="O8692" i="1"/>
  <c r="N8692" i="1"/>
  <c r="M8692" i="1" s="1"/>
  <c r="Q8692" i="1" s="1"/>
  <c r="L8692" i="1"/>
  <c r="K8692" i="1"/>
  <c r="P8691" i="1"/>
  <c r="O8691" i="1"/>
  <c r="N8691" i="1"/>
  <c r="M8691" i="1"/>
  <c r="Q8691" i="1" s="1"/>
  <c r="L8691" i="1"/>
  <c r="K8691" i="1"/>
  <c r="P8690" i="1"/>
  <c r="O8690" i="1"/>
  <c r="N8690" i="1"/>
  <c r="M8690" i="1" s="1"/>
  <c r="Q8690" i="1" s="1"/>
  <c r="L8690" i="1"/>
  <c r="K8690" i="1"/>
  <c r="P8689" i="1"/>
  <c r="O8689" i="1"/>
  <c r="N8689" i="1"/>
  <c r="M8689" i="1"/>
  <c r="Q8689" i="1" s="1"/>
  <c r="L8689" i="1"/>
  <c r="K8689" i="1"/>
  <c r="P8688" i="1"/>
  <c r="O8688" i="1"/>
  <c r="N8688" i="1"/>
  <c r="M8688" i="1" s="1"/>
  <c r="Q8688" i="1" s="1"/>
  <c r="L8688" i="1"/>
  <c r="K8688" i="1"/>
  <c r="P8687" i="1"/>
  <c r="O8687" i="1"/>
  <c r="N8687" i="1"/>
  <c r="M8687" i="1"/>
  <c r="Q8687" i="1" s="1"/>
  <c r="L8687" i="1"/>
  <c r="K8687" i="1"/>
  <c r="P8686" i="1"/>
  <c r="O8686" i="1"/>
  <c r="N8686" i="1"/>
  <c r="M8686" i="1" s="1"/>
  <c r="Q8686" i="1" s="1"/>
  <c r="L8686" i="1"/>
  <c r="K8686" i="1"/>
  <c r="P8685" i="1"/>
  <c r="O8685" i="1"/>
  <c r="N8685" i="1"/>
  <c r="M8685" i="1"/>
  <c r="Q8685" i="1" s="1"/>
  <c r="L8685" i="1"/>
  <c r="K8685" i="1"/>
  <c r="P8684" i="1"/>
  <c r="O8684" i="1"/>
  <c r="N8684" i="1"/>
  <c r="M8684" i="1" s="1"/>
  <c r="Q8684" i="1" s="1"/>
  <c r="L8684" i="1"/>
  <c r="K8684" i="1"/>
  <c r="P8683" i="1"/>
  <c r="O8683" i="1"/>
  <c r="N8683" i="1"/>
  <c r="M8683" i="1"/>
  <c r="Q8683" i="1" s="1"/>
  <c r="L8683" i="1"/>
  <c r="K8683" i="1"/>
  <c r="P8682" i="1"/>
  <c r="O8682" i="1"/>
  <c r="N8682" i="1"/>
  <c r="M8682" i="1" s="1"/>
  <c r="Q8682" i="1" s="1"/>
  <c r="L8682" i="1"/>
  <c r="K8682" i="1"/>
  <c r="P8681" i="1"/>
  <c r="O8681" i="1"/>
  <c r="N8681" i="1"/>
  <c r="M8681" i="1"/>
  <c r="Q8681" i="1" s="1"/>
  <c r="L8681" i="1"/>
  <c r="K8681" i="1"/>
  <c r="P8680" i="1"/>
  <c r="O8680" i="1"/>
  <c r="N8680" i="1"/>
  <c r="M8680" i="1" s="1"/>
  <c r="Q8680" i="1" s="1"/>
  <c r="L8680" i="1"/>
  <c r="K8680" i="1"/>
  <c r="P8679" i="1"/>
  <c r="O8679" i="1"/>
  <c r="N8679" i="1"/>
  <c r="M8679" i="1"/>
  <c r="Q8679" i="1" s="1"/>
  <c r="L8679" i="1"/>
  <c r="K8679" i="1"/>
  <c r="P8678" i="1"/>
  <c r="O8678" i="1"/>
  <c r="N8678" i="1"/>
  <c r="M8678" i="1" s="1"/>
  <c r="Q8678" i="1" s="1"/>
  <c r="L8678" i="1"/>
  <c r="K8678" i="1"/>
  <c r="P8677" i="1"/>
  <c r="O8677" i="1"/>
  <c r="N8677" i="1"/>
  <c r="M8677" i="1"/>
  <c r="Q8677" i="1" s="1"/>
  <c r="L8677" i="1"/>
  <c r="K8677" i="1"/>
  <c r="P8676" i="1"/>
  <c r="O8676" i="1"/>
  <c r="N8676" i="1"/>
  <c r="M8676" i="1" s="1"/>
  <c r="Q8676" i="1" s="1"/>
  <c r="L8676" i="1"/>
  <c r="K8676" i="1"/>
  <c r="P8675" i="1"/>
  <c r="O8675" i="1"/>
  <c r="N8675" i="1"/>
  <c r="M8675" i="1"/>
  <c r="Q8675" i="1" s="1"/>
  <c r="L8675" i="1"/>
  <c r="K8675" i="1"/>
  <c r="P8674" i="1"/>
  <c r="O8674" i="1"/>
  <c r="N8674" i="1"/>
  <c r="M8674" i="1" s="1"/>
  <c r="Q8674" i="1" s="1"/>
  <c r="L8674" i="1"/>
  <c r="K8674" i="1"/>
  <c r="P8673" i="1"/>
  <c r="O8673" i="1"/>
  <c r="N8673" i="1"/>
  <c r="M8673" i="1"/>
  <c r="Q8673" i="1" s="1"/>
  <c r="L8673" i="1"/>
  <c r="K8673" i="1"/>
  <c r="P8672" i="1"/>
  <c r="O8672" i="1"/>
  <c r="N8672" i="1"/>
  <c r="M8672" i="1" s="1"/>
  <c r="Q8672" i="1" s="1"/>
  <c r="L8672" i="1"/>
  <c r="K8672" i="1"/>
  <c r="P8671" i="1"/>
  <c r="O8671" i="1"/>
  <c r="N8671" i="1"/>
  <c r="M8671" i="1"/>
  <c r="Q8671" i="1" s="1"/>
  <c r="L8671" i="1"/>
  <c r="K8671" i="1"/>
  <c r="P8670" i="1"/>
  <c r="O8670" i="1"/>
  <c r="N8670" i="1"/>
  <c r="M8670" i="1" s="1"/>
  <c r="Q8670" i="1" s="1"/>
  <c r="L8670" i="1"/>
  <c r="K8670" i="1"/>
  <c r="P8669" i="1"/>
  <c r="O8669" i="1"/>
  <c r="N8669" i="1"/>
  <c r="M8669" i="1"/>
  <c r="Q8669" i="1" s="1"/>
  <c r="L8669" i="1"/>
  <c r="K8669" i="1"/>
  <c r="P8668" i="1"/>
  <c r="O8668" i="1"/>
  <c r="N8668" i="1"/>
  <c r="M8668" i="1" s="1"/>
  <c r="Q8668" i="1" s="1"/>
  <c r="L8668" i="1"/>
  <c r="K8668" i="1"/>
  <c r="P8667" i="1"/>
  <c r="O8667" i="1"/>
  <c r="N8667" i="1"/>
  <c r="M8667" i="1"/>
  <c r="Q8667" i="1" s="1"/>
  <c r="L8667" i="1"/>
  <c r="K8667" i="1"/>
  <c r="P8666" i="1"/>
  <c r="O8666" i="1"/>
  <c r="N8666" i="1"/>
  <c r="M8666" i="1" s="1"/>
  <c r="Q8666" i="1" s="1"/>
  <c r="L8666" i="1"/>
  <c r="K8666" i="1"/>
  <c r="P8665" i="1"/>
  <c r="O8665" i="1"/>
  <c r="N8665" i="1"/>
  <c r="M8665" i="1"/>
  <c r="Q8665" i="1" s="1"/>
  <c r="L8665" i="1"/>
  <c r="K8665" i="1"/>
  <c r="P8664" i="1"/>
  <c r="O8664" i="1"/>
  <c r="N8664" i="1"/>
  <c r="M8664" i="1" s="1"/>
  <c r="Q8664" i="1" s="1"/>
  <c r="L8664" i="1"/>
  <c r="K8664" i="1"/>
  <c r="P8663" i="1"/>
  <c r="O8663" i="1"/>
  <c r="N8663" i="1"/>
  <c r="M8663" i="1"/>
  <c r="Q8663" i="1" s="1"/>
  <c r="L8663" i="1"/>
  <c r="K8663" i="1"/>
  <c r="P8662" i="1"/>
  <c r="O8662" i="1"/>
  <c r="N8662" i="1"/>
  <c r="M8662" i="1" s="1"/>
  <c r="Q8662" i="1" s="1"/>
  <c r="L8662" i="1"/>
  <c r="K8662" i="1"/>
  <c r="P8661" i="1"/>
  <c r="O8661" i="1"/>
  <c r="N8661" i="1"/>
  <c r="M8661" i="1"/>
  <c r="Q8661" i="1" s="1"/>
  <c r="L8661" i="1"/>
  <c r="K8661" i="1"/>
  <c r="P8660" i="1"/>
  <c r="O8660" i="1"/>
  <c r="N8660" i="1"/>
  <c r="M8660" i="1" s="1"/>
  <c r="Q8660" i="1" s="1"/>
  <c r="L8660" i="1"/>
  <c r="K8660" i="1"/>
  <c r="P8659" i="1"/>
  <c r="O8659" i="1"/>
  <c r="N8659" i="1"/>
  <c r="M8659" i="1"/>
  <c r="Q8659" i="1" s="1"/>
  <c r="L8659" i="1"/>
  <c r="K8659" i="1"/>
  <c r="P8658" i="1"/>
  <c r="O8658" i="1"/>
  <c r="N8658" i="1"/>
  <c r="M8658" i="1" s="1"/>
  <c r="Q8658" i="1" s="1"/>
  <c r="L8658" i="1"/>
  <c r="K8658" i="1"/>
  <c r="P8657" i="1"/>
  <c r="O8657" i="1"/>
  <c r="N8657" i="1"/>
  <c r="M8657" i="1"/>
  <c r="Q8657" i="1" s="1"/>
  <c r="L8657" i="1"/>
  <c r="K8657" i="1"/>
  <c r="P8656" i="1"/>
  <c r="O8656" i="1"/>
  <c r="N8656" i="1"/>
  <c r="M8656" i="1" s="1"/>
  <c r="Q8656" i="1" s="1"/>
  <c r="L8656" i="1"/>
  <c r="K8656" i="1"/>
  <c r="P8655" i="1"/>
  <c r="O8655" i="1"/>
  <c r="N8655" i="1"/>
  <c r="M8655" i="1"/>
  <c r="Q8655" i="1" s="1"/>
  <c r="L8655" i="1"/>
  <c r="K8655" i="1"/>
  <c r="P8654" i="1"/>
  <c r="O8654" i="1"/>
  <c r="N8654" i="1"/>
  <c r="M8654" i="1" s="1"/>
  <c r="Q8654" i="1" s="1"/>
  <c r="L8654" i="1"/>
  <c r="K8654" i="1"/>
  <c r="P8653" i="1"/>
  <c r="O8653" i="1"/>
  <c r="N8653" i="1"/>
  <c r="M8653" i="1"/>
  <c r="Q8653" i="1" s="1"/>
  <c r="L8653" i="1"/>
  <c r="K8653" i="1"/>
  <c r="P8652" i="1"/>
  <c r="O8652" i="1"/>
  <c r="N8652" i="1"/>
  <c r="M8652" i="1" s="1"/>
  <c r="Q8652" i="1" s="1"/>
  <c r="L8652" i="1"/>
  <c r="K8652" i="1"/>
  <c r="P8651" i="1"/>
  <c r="O8651" i="1"/>
  <c r="N8651" i="1"/>
  <c r="M8651" i="1"/>
  <c r="Q8651" i="1" s="1"/>
  <c r="L8651" i="1"/>
  <c r="K8651" i="1"/>
  <c r="P8650" i="1"/>
  <c r="O8650" i="1"/>
  <c r="N8650" i="1"/>
  <c r="M8650" i="1" s="1"/>
  <c r="Q8650" i="1" s="1"/>
  <c r="L8650" i="1"/>
  <c r="K8650" i="1"/>
  <c r="P8649" i="1"/>
  <c r="O8649" i="1"/>
  <c r="N8649" i="1"/>
  <c r="M8649" i="1"/>
  <c r="Q8649" i="1" s="1"/>
  <c r="L8649" i="1"/>
  <c r="K8649" i="1"/>
  <c r="P8648" i="1"/>
  <c r="O8648" i="1"/>
  <c r="N8648" i="1"/>
  <c r="M8648" i="1" s="1"/>
  <c r="Q8648" i="1" s="1"/>
  <c r="L8648" i="1"/>
  <c r="K8648" i="1"/>
  <c r="P8647" i="1"/>
  <c r="O8647" i="1"/>
  <c r="N8647" i="1"/>
  <c r="M8647" i="1"/>
  <c r="Q8647" i="1" s="1"/>
  <c r="L8647" i="1"/>
  <c r="K8647" i="1"/>
  <c r="P8646" i="1"/>
  <c r="O8646" i="1"/>
  <c r="N8646" i="1"/>
  <c r="M8646" i="1" s="1"/>
  <c r="Q8646" i="1" s="1"/>
  <c r="L8646" i="1"/>
  <c r="K8646" i="1"/>
  <c r="P8645" i="1"/>
  <c r="O8645" i="1"/>
  <c r="N8645" i="1"/>
  <c r="M8645" i="1"/>
  <c r="Q8645" i="1" s="1"/>
  <c r="L8645" i="1"/>
  <c r="K8645" i="1"/>
  <c r="P8644" i="1"/>
  <c r="O8644" i="1"/>
  <c r="N8644" i="1"/>
  <c r="M8644" i="1" s="1"/>
  <c r="Q8644" i="1" s="1"/>
  <c r="L8644" i="1"/>
  <c r="K8644" i="1"/>
  <c r="P8643" i="1"/>
  <c r="O8643" i="1"/>
  <c r="N8643" i="1"/>
  <c r="M8643" i="1"/>
  <c r="Q8643" i="1" s="1"/>
  <c r="L8643" i="1"/>
  <c r="K8643" i="1"/>
  <c r="P8642" i="1"/>
  <c r="O8642" i="1"/>
  <c r="N8642" i="1"/>
  <c r="M8642" i="1" s="1"/>
  <c r="Q8642" i="1" s="1"/>
  <c r="L8642" i="1"/>
  <c r="K8642" i="1"/>
  <c r="P8641" i="1"/>
  <c r="O8641" i="1"/>
  <c r="N8641" i="1"/>
  <c r="M8641" i="1"/>
  <c r="Q8641" i="1" s="1"/>
  <c r="L8641" i="1"/>
  <c r="K8641" i="1"/>
  <c r="P8640" i="1"/>
  <c r="O8640" i="1"/>
  <c r="N8640" i="1"/>
  <c r="M8640" i="1" s="1"/>
  <c r="Q8640" i="1" s="1"/>
  <c r="L8640" i="1"/>
  <c r="K8640" i="1"/>
  <c r="P8639" i="1"/>
  <c r="O8639" i="1"/>
  <c r="N8639" i="1"/>
  <c r="M8639" i="1"/>
  <c r="Q8639" i="1" s="1"/>
  <c r="L8639" i="1"/>
  <c r="K8639" i="1"/>
  <c r="P8638" i="1"/>
  <c r="O8638" i="1"/>
  <c r="N8638" i="1"/>
  <c r="M8638" i="1" s="1"/>
  <c r="Q8638" i="1" s="1"/>
  <c r="L8638" i="1"/>
  <c r="K8638" i="1"/>
  <c r="P8637" i="1"/>
  <c r="O8637" i="1"/>
  <c r="N8637" i="1"/>
  <c r="M8637" i="1"/>
  <c r="Q8637" i="1" s="1"/>
  <c r="L8637" i="1"/>
  <c r="K8637" i="1"/>
  <c r="P8636" i="1"/>
  <c r="O8636" i="1"/>
  <c r="N8636" i="1"/>
  <c r="M8636" i="1" s="1"/>
  <c r="Q8636" i="1" s="1"/>
  <c r="L8636" i="1"/>
  <c r="K8636" i="1"/>
  <c r="P8635" i="1"/>
  <c r="O8635" i="1"/>
  <c r="N8635" i="1"/>
  <c r="M8635" i="1"/>
  <c r="Q8635" i="1" s="1"/>
  <c r="L8635" i="1"/>
  <c r="K8635" i="1"/>
  <c r="P8634" i="1"/>
  <c r="O8634" i="1"/>
  <c r="N8634" i="1"/>
  <c r="M8634" i="1" s="1"/>
  <c r="Q8634" i="1" s="1"/>
  <c r="L8634" i="1"/>
  <c r="K8634" i="1"/>
  <c r="P8633" i="1"/>
  <c r="O8633" i="1"/>
  <c r="N8633" i="1"/>
  <c r="M8633" i="1"/>
  <c r="Q8633" i="1" s="1"/>
  <c r="L8633" i="1"/>
  <c r="K8633" i="1"/>
  <c r="P8632" i="1"/>
  <c r="O8632" i="1"/>
  <c r="N8632" i="1"/>
  <c r="M8632" i="1" s="1"/>
  <c r="Q8632" i="1" s="1"/>
  <c r="L8632" i="1"/>
  <c r="K8632" i="1"/>
  <c r="P8631" i="1"/>
  <c r="O8631" i="1"/>
  <c r="N8631" i="1"/>
  <c r="M8631" i="1"/>
  <c r="Q8631" i="1" s="1"/>
  <c r="L8631" i="1"/>
  <c r="K8631" i="1"/>
  <c r="P8630" i="1"/>
  <c r="O8630" i="1"/>
  <c r="N8630" i="1"/>
  <c r="M8630" i="1" s="1"/>
  <c r="Q8630" i="1" s="1"/>
  <c r="L8630" i="1"/>
  <c r="K8630" i="1"/>
  <c r="P8629" i="1"/>
  <c r="O8629" i="1"/>
  <c r="N8629" i="1"/>
  <c r="M8629" i="1"/>
  <c r="Q8629" i="1" s="1"/>
  <c r="L8629" i="1"/>
  <c r="K8629" i="1"/>
  <c r="P8628" i="1"/>
  <c r="O8628" i="1"/>
  <c r="N8628" i="1"/>
  <c r="M8628" i="1" s="1"/>
  <c r="Q8628" i="1" s="1"/>
  <c r="L8628" i="1"/>
  <c r="K8628" i="1"/>
  <c r="P8627" i="1"/>
  <c r="O8627" i="1"/>
  <c r="N8627" i="1"/>
  <c r="M8627" i="1"/>
  <c r="Q8627" i="1" s="1"/>
  <c r="L8627" i="1"/>
  <c r="K8627" i="1"/>
  <c r="P8626" i="1"/>
  <c r="O8626" i="1"/>
  <c r="N8626" i="1"/>
  <c r="M8626" i="1" s="1"/>
  <c r="Q8626" i="1" s="1"/>
  <c r="L8626" i="1"/>
  <c r="K8626" i="1"/>
  <c r="P8625" i="1"/>
  <c r="O8625" i="1"/>
  <c r="N8625" i="1"/>
  <c r="M8625" i="1"/>
  <c r="Q8625" i="1" s="1"/>
  <c r="L8625" i="1"/>
  <c r="K8625" i="1"/>
  <c r="P8624" i="1"/>
  <c r="O8624" i="1"/>
  <c r="N8624" i="1"/>
  <c r="M8624" i="1" s="1"/>
  <c r="Q8624" i="1" s="1"/>
  <c r="L8624" i="1"/>
  <c r="K8624" i="1"/>
  <c r="P8623" i="1"/>
  <c r="O8623" i="1"/>
  <c r="N8623" i="1"/>
  <c r="M8623" i="1"/>
  <c r="Q8623" i="1" s="1"/>
  <c r="L8623" i="1"/>
  <c r="K8623" i="1"/>
  <c r="P8622" i="1"/>
  <c r="O8622" i="1"/>
  <c r="N8622" i="1"/>
  <c r="M8622" i="1" s="1"/>
  <c r="Q8622" i="1" s="1"/>
  <c r="L8622" i="1"/>
  <c r="K8622" i="1"/>
  <c r="P8621" i="1"/>
  <c r="O8621" i="1"/>
  <c r="N8621" i="1"/>
  <c r="M8621" i="1"/>
  <c r="Q8621" i="1" s="1"/>
  <c r="L8621" i="1"/>
  <c r="K8621" i="1"/>
  <c r="P8620" i="1"/>
  <c r="O8620" i="1"/>
  <c r="N8620" i="1"/>
  <c r="M8620" i="1" s="1"/>
  <c r="Q8620" i="1" s="1"/>
  <c r="L8620" i="1"/>
  <c r="K8620" i="1"/>
  <c r="P8619" i="1"/>
  <c r="O8619" i="1"/>
  <c r="N8619" i="1"/>
  <c r="M8619" i="1"/>
  <c r="Q8619" i="1" s="1"/>
  <c r="L8619" i="1"/>
  <c r="K8619" i="1"/>
  <c r="P8618" i="1"/>
  <c r="O8618" i="1"/>
  <c r="N8618" i="1"/>
  <c r="M8618" i="1" s="1"/>
  <c r="Q8618" i="1" s="1"/>
  <c r="L8618" i="1"/>
  <c r="K8618" i="1"/>
  <c r="P8617" i="1"/>
  <c r="O8617" i="1"/>
  <c r="N8617" i="1"/>
  <c r="M8617" i="1"/>
  <c r="Q8617" i="1" s="1"/>
  <c r="L8617" i="1"/>
  <c r="K8617" i="1"/>
  <c r="P8616" i="1"/>
  <c r="O8616" i="1"/>
  <c r="N8616" i="1"/>
  <c r="M8616" i="1" s="1"/>
  <c r="Q8616" i="1" s="1"/>
  <c r="L8616" i="1"/>
  <c r="K8616" i="1"/>
  <c r="P8615" i="1"/>
  <c r="O8615" i="1"/>
  <c r="N8615" i="1"/>
  <c r="M8615" i="1"/>
  <c r="Q8615" i="1" s="1"/>
  <c r="L8615" i="1"/>
  <c r="K8615" i="1"/>
  <c r="P8614" i="1"/>
  <c r="O8614" i="1"/>
  <c r="N8614" i="1"/>
  <c r="M8614" i="1" s="1"/>
  <c r="Q8614" i="1" s="1"/>
  <c r="L8614" i="1"/>
  <c r="K8614" i="1"/>
  <c r="P8613" i="1"/>
  <c r="O8613" i="1"/>
  <c r="N8613" i="1"/>
  <c r="M8613" i="1"/>
  <c r="Q8613" i="1" s="1"/>
  <c r="L8613" i="1"/>
  <c r="K8613" i="1"/>
  <c r="P8612" i="1"/>
  <c r="O8612" i="1"/>
  <c r="N8612" i="1"/>
  <c r="M8612" i="1" s="1"/>
  <c r="Q8612" i="1" s="1"/>
  <c r="L8612" i="1"/>
  <c r="K8612" i="1"/>
  <c r="P8611" i="1"/>
  <c r="O8611" i="1"/>
  <c r="N8611" i="1"/>
  <c r="M8611" i="1"/>
  <c r="Q8611" i="1" s="1"/>
  <c r="L8611" i="1"/>
  <c r="K8611" i="1"/>
  <c r="P8610" i="1"/>
  <c r="O8610" i="1"/>
  <c r="N8610" i="1"/>
  <c r="M8610" i="1" s="1"/>
  <c r="Q8610" i="1" s="1"/>
  <c r="L8610" i="1"/>
  <c r="K8610" i="1"/>
  <c r="P8609" i="1"/>
  <c r="O8609" i="1"/>
  <c r="N8609" i="1"/>
  <c r="M8609" i="1"/>
  <c r="Q8609" i="1" s="1"/>
  <c r="L8609" i="1"/>
  <c r="K8609" i="1"/>
  <c r="P8608" i="1"/>
  <c r="O8608" i="1"/>
  <c r="N8608" i="1"/>
  <c r="M8608" i="1" s="1"/>
  <c r="Q8608" i="1" s="1"/>
  <c r="L8608" i="1"/>
  <c r="K8608" i="1"/>
  <c r="P8607" i="1"/>
  <c r="O8607" i="1"/>
  <c r="N8607" i="1"/>
  <c r="M8607" i="1"/>
  <c r="Q8607" i="1" s="1"/>
  <c r="L8607" i="1"/>
  <c r="K8607" i="1"/>
  <c r="P8606" i="1"/>
  <c r="O8606" i="1"/>
  <c r="N8606" i="1"/>
  <c r="M8606" i="1" s="1"/>
  <c r="Q8606" i="1" s="1"/>
  <c r="L8606" i="1"/>
  <c r="K8606" i="1"/>
  <c r="P8605" i="1"/>
  <c r="O8605" i="1"/>
  <c r="N8605" i="1"/>
  <c r="M8605" i="1"/>
  <c r="Q8605" i="1" s="1"/>
  <c r="L8605" i="1"/>
  <c r="K8605" i="1"/>
  <c r="P8604" i="1"/>
  <c r="O8604" i="1"/>
  <c r="N8604" i="1"/>
  <c r="M8604" i="1" s="1"/>
  <c r="Q8604" i="1" s="1"/>
  <c r="L8604" i="1"/>
  <c r="K8604" i="1"/>
  <c r="P8603" i="1"/>
  <c r="O8603" i="1"/>
  <c r="N8603" i="1"/>
  <c r="M8603" i="1"/>
  <c r="Q8603" i="1" s="1"/>
  <c r="L8603" i="1"/>
  <c r="K8603" i="1"/>
  <c r="P8602" i="1"/>
  <c r="O8602" i="1"/>
  <c r="N8602" i="1"/>
  <c r="M8602" i="1" s="1"/>
  <c r="Q8602" i="1" s="1"/>
  <c r="L8602" i="1"/>
  <c r="K8602" i="1"/>
  <c r="P8601" i="1"/>
  <c r="O8601" i="1"/>
  <c r="N8601" i="1"/>
  <c r="M8601" i="1"/>
  <c r="Q8601" i="1" s="1"/>
  <c r="L8601" i="1"/>
  <c r="K8601" i="1"/>
  <c r="P8600" i="1"/>
  <c r="O8600" i="1"/>
  <c r="N8600" i="1"/>
  <c r="M8600" i="1" s="1"/>
  <c r="Q8600" i="1" s="1"/>
  <c r="L8600" i="1"/>
  <c r="K8600" i="1"/>
  <c r="P8599" i="1"/>
  <c r="O8599" i="1"/>
  <c r="N8599" i="1"/>
  <c r="M8599" i="1"/>
  <c r="Q8599" i="1" s="1"/>
  <c r="L8599" i="1"/>
  <c r="K8599" i="1"/>
  <c r="P8598" i="1"/>
  <c r="O8598" i="1"/>
  <c r="N8598" i="1"/>
  <c r="M8598" i="1" s="1"/>
  <c r="Q8598" i="1" s="1"/>
  <c r="L8598" i="1"/>
  <c r="K8598" i="1"/>
  <c r="P8597" i="1"/>
  <c r="O8597" i="1"/>
  <c r="N8597" i="1"/>
  <c r="M8597" i="1"/>
  <c r="Q8597" i="1" s="1"/>
  <c r="L8597" i="1"/>
  <c r="K8597" i="1"/>
  <c r="P8596" i="1"/>
  <c r="O8596" i="1"/>
  <c r="N8596" i="1"/>
  <c r="M8596" i="1" s="1"/>
  <c r="Q8596" i="1" s="1"/>
  <c r="L8596" i="1"/>
  <c r="K8596" i="1"/>
  <c r="P8595" i="1"/>
  <c r="O8595" i="1"/>
  <c r="N8595" i="1"/>
  <c r="M8595" i="1"/>
  <c r="Q8595" i="1" s="1"/>
  <c r="L8595" i="1"/>
  <c r="K8595" i="1"/>
  <c r="P8594" i="1"/>
  <c r="O8594" i="1"/>
  <c r="N8594" i="1"/>
  <c r="M8594" i="1" s="1"/>
  <c r="Q8594" i="1" s="1"/>
  <c r="L8594" i="1"/>
  <c r="K8594" i="1"/>
  <c r="P8593" i="1"/>
  <c r="O8593" i="1"/>
  <c r="N8593" i="1"/>
  <c r="M8593" i="1"/>
  <c r="Q8593" i="1" s="1"/>
  <c r="L8593" i="1"/>
  <c r="K8593" i="1"/>
  <c r="P8592" i="1"/>
  <c r="O8592" i="1"/>
  <c r="N8592" i="1"/>
  <c r="M8592" i="1" s="1"/>
  <c r="Q8592" i="1" s="1"/>
  <c r="L8592" i="1"/>
  <c r="K8592" i="1"/>
  <c r="P8591" i="1"/>
  <c r="O8591" i="1"/>
  <c r="N8591" i="1"/>
  <c r="M8591" i="1"/>
  <c r="Q8591" i="1" s="1"/>
  <c r="L8591" i="1"/>
  <c r="K8591" i="1"/>
  <c r="P8590" i="1"/>
  <c r="O8590" i="1"/>
  <c r="N8590" i="1"/>
  <c r="M8590" i="1" s="1"/>
  <c r="Q8590" i="1" s="1"/>
  <c r="L8590" i="1"/>
  <c r="K8590" i="1"/>
  <c r="P8589" i="1"/>
  <c r="O8589" i="1"/>
  <c r="N8589" i="1"/>
  <c r="M8589" i="1"/>
  <c r="Q8589" i="1" s="1"/>
  <c r="L8589" i="1"/>
  <c r="K8589" i="1"/>
  <c r="P8588" i="1"/>
  <c r="O8588" i="1"/>
  <c r="N8588" i="1"/>
  <c r="M8588" i="1" s="1"/>
  <c r="Q8588" i="1" s="1"/>
  <c r="L8588" i="1"/>
  <c r="K8588" i="1"/>
  <c r="P8587" i="1"/>
  <c r="O8587" i="1"/>
  <c r="N8587" i="1"/>
  <c r="M8587" i="1"/>
  <c r="Q8587" i="1" s="1"/>
  <c r="L8587" i="1"/>
  <c r="K8587" i="1"/>
  <c r="P8586" i="1"/>
  <c r="O8586" i="1"/>
  <c r="N8586" i="1"/>
  <c r="M8586" i="1"/>
  <c r="Q8586" i="1" s="1"/>
  <c r="L8586" i="1"/>
  <c r="K8586" i="1"/>
  <c r="P8585" i="1"/>
  <c r="O8585" i="1"/>
  <c r="N8585" i="1"/>
  <c r="M8585" i="1"/>
  <c r="Q8585" i="1" s="1"/>
  <c r="L8585" i="1"/>
  <c r="K8585" i="1"/>
  <c r="P8584" i="1"/>
  <c r="O8584" i="1"/>
  <c r="N8584" i="1"/>
  <c r="M8584" i="1" s="1"/>
  <c r="Q8584" i="1" s="1"/>
  <c r="L8584" i="1"/>
  <c r="K8584" i="1"/>
  <c r="P8583" i="1"/>
  <c r="O8583" i="1"/>
  <c r="N8583" i="1"/>
  <c r="M8583" i="1"/>
  <c r="Q8583" i="1" s="1"/>
  <c r="L8583" i="1"/>
  <c r="K8583" i="1"/>
  <c r="P8582" i="1"/>
  <c r="O8582" i="1"/>
  <c r="N8582" i="1"/>
  <c r="M8582" i="1" s="1"/>
  <c r="Q8582" i="1" s="1"/>
  <c r="L8582" i="1"/>
  <c r="K8582" i="1"/>
  <c r="P8581" i="1"/>
  <c r="O8581" i="1"/>
  <c r="N8581" i="1"/>
  <c r="M8581" i="1"/>
  <c r="Q8581" i="1" s="1"/>
  <c r="L8581" i="1"/>
  <c r="K8581" i="1"/>
  <c r="P8580" i="1"/>
  <c r="O8580" i="1"/>
  <c r="N8580" i="1"/>
  <c r="M8580" i="1" s="1"/>
  <c r="Q8580" i="1" s="1"/>
  <c r="L8580" i="1"/>
  <c r="K8580" i="1"/>
  <c r="P8579" i="1"/>
  <c r="O8579" i="1"/>
  <c r="N8579" i="1"/>
  <c r="M8579" i="1"/>
  <c r="Q8579" i="1" s="1"/>
  <c r="L8579" i="1"/>
  <c r="K8579" i="1"/>
  <c r="P8578" i="1"/>
  <c r="O8578" i="1"/>
  <c r="N8578" i="1"/>
  <c r="M8578" i="1"/>
  <c r="Q8578" i="1" s="1"/>
  <c r="L8578" i="1"/>
  <c r="K8578" i="1"/>
  <c r="P8577" i="1"/>
  <c r="O8577" i="1"/>
  <c r="N8577" i="1"/>
  <c r="M8577" i="1"/>
  <c r="Q8577" i="1" s="1"/>
  <c r="L8577" i="1"/>
  <c r="K8577" i="1"/>
  <c r="P8576" i="1"/>
  <c r="O8576" i="1"/>
  <c r="N8576" i="1"/>
  <c r="M8576" i="1" s="1"/>
  <c r="Q8576" i="1" s="1"/>
  <c r="L8576" i="1"/>
  <c r="K8576" i="1"/>
  <c r="P8575" i="1"/>
  <c r="O8575" i="1"/>
  <c r="N8575" i="1"/>
  <c r="M8575" i="1"/>
  <c r="Q8575" i="1" s="1"/>
  <c r="L8575" i="1"/>
  <c r="K8575" i="1"/>
  <c r="P8574" i="1"/>
  <c r="O8574" i="1"/>
  <c r="N8574" i="1"/>
  <c r="M8574" i="1"/>
  <c r="Q8574" i="1" s="1"/>
  <c r="L8574" i="1"/>
  <c r="K8574" i="1"/>
  <c r="P8573" i="1"/>
  <c r="O8573" i="1"/>
  <c r="N8573" i="1"/>
  <c r="M8573" i="1"/>
  <c r="Q8573" i="1" s="1"/>
  <c r="L8573" i="1"/>
  <c r="K8573" i="1"/>
  <c r="P8572" i="1"/>
  <c r="O8572" i="1"/>
  <c r="N8572" i="1"/>
  <c r="M8572" i="1" s="1"/>
  <c r="Q8572" i="1" s="1"/>
  <c r="L8572" i="1"/>
  <c r="K8572" i="1"/>
  <c r="P8571" i="1"/>
  <c r="O8571" i="1"/>
  <c r="N8571" i="1"/>
  <c r="M8571" i="1"/>
  <c r="Q8571" i="1" s="1"/>
  <c r="L8571" i="1"/>
  <c r="K8571" i="1"/>
  <c r="P8570" i="1"/>
  <c r="O8570" i="1"/>
  <c r="N8570" i="1"/>
  <c r="M8570" i="1"/>
  <c r="Q8570" i="1" s="1"/>
  <c r="L8570" i="1"/>
  <c r="K8570" i="1"/>
  <c r="P8569" i="1"/>
  <c r="O8569" i="1"/>
  <c r="N8569" i="1"/>
  <c r="M8569" i="1"/>
  <c r="Q8569" i="1" s="1"/>
  <c r="L8569" i="1"/>
  <c r="K8569" i="1"/>
  <c r="P8568" i="1"/>
  <c r="O8568" i="1"/>
  <c r="N8568" i="1"/>
  <c r="M8568" i="1" s="1"/>
  <c r="Q8568" i="1" s="1"/>
  <c r="L8568" i="1"/>
  <c r="K8568" i="1"/>
  <c r="P8567" i="1"/>
  <c r="O8567" i="1"/>
  <c r="N8567" i="1"/>
  <c r="M8567" i="1"/>
  <c r="Q8567" i="1" s="1"/>
  <c r="L8567" i="1"/>
  <c r="K8567" i="1"/>
  <c r="P8566" i="1"/>
  <c r="O8566" i="1"/>
  <c r="N8566" i="1"/>
  <c r="M8566" i="1"/>
  <c r="Q8566" i="1" s="1"/>
  <c r="L8566" i="1"/>
  <c r="K8566" i="1"/>
  <c r="P8565" i="1"/>
  <c r="O8565" i="1"/>
  <c r="N8565" i="1"/>
  <c r="M8565" i="1"/>
  <c r="Q8565" i="1" s="1"/>
  <c r="L8565" i="1"/>
  <c r="K8565" i="1"/>
  <c r="P8564" i="1"/>
  <c r="O8564" i="1"/>
  <c r="N8564" i="1"/>
  <c r="M8564" i="1" s="1"/>
  <c r="Q8564" i="1" s="1"/>
  <c r="L8564" i="1"/>
  <c r="K8564" i="1"/>
  <c r="P8563" i="1"/>
  <c r="O8563" i="1"/>
  <c r="N8563" i="1"/>
  <c r="M8563" i="1"/>
  <c r="Q8563" i="1" s="1"/>
  <c r="L8563" i="1"/>
  <c r="K8563" i="1"/>
  <c r="P8562" i="1"/>
  <c r="O8562" i="1"/>
  <c r="N8562" i="1"/>
  <c r="M8562" i="1"/>
  <c r="Q8562" i="1" s="1"/>
  <c r="L8562" i="1"/>
  <c r="K8562" i="1"/>
  <c r="P8561" i="1"/>
  <c r="O8561" i="1"/>
  <c r="N8561" i="1"/>
  <c r="M8561" i="1"/>
  <c r="Q8561" i="1" s="1"/>
  <c r="L8561" i="1"/>
  <c r="K8561" i="1"/>
  <c r="P8560" i="1"/>
  <c r="O8560" i="1"/>
  <c r="N8560" i="1"/>
  <c r="M8560" i="1" s="1"/>
  <c r="Q8560" i="1" s="1"/>
  <c r="L8560" i="1"/>
  <c r="K8560" i="1"/>
  <c r="P8559" i="1"/>
  <c r="O8559" i="1"/>
  <c r="N8559" i="1"/>
  <c r="M8559" i="1"/>
  <c r="Q8559" i="1" s="1"/>
  <c r="L8559" i="1"/>
  <c r="K8559" i="1"/>
  <c r="P8558" i="1"/>
  <c r="O8558" i="1"/>
  <c r="N8558" i="1"/>
  <c r="M8558" i="1"/>
  <c r="Q8558" i="1" s="1"/>
  <c r="L8558" i="1"/>
  <c r="K8558" i="1"/>
  <c r="P8557" i="1"/>
  <c r="O8557" i="1"/>
  <c r="N8557" i="1"/>
  <c r="M8557" i="1"/>
  <c r="Q8557" i="1" s="1"/>
  <c r="L8557" i="1"/>
  <c r="K8557" i="1"/>
  <c r="P8556" i="1"/>
  <c r="O8556" i="1"/>
  <c r="N8556" i="1"/>
  <c r="M8556" i="1" s="1"/>
  <c r="Q8556" i="1" s="1"/>
  <c r="L8556" i="1"/>
  <c r="K8556" i="1"/>
  <c r="P8555" i="1"/>
  <c r="O8555" i="1"/>
  <c r="N8555" i="1"/>
  <c r="M8555" i="1"/>
  <c r="Q8555" i="1" s="1"/>
  <c r="L8555" i="1"/>
  <c r="K8555" i="1"/>
  <c r="P8554" i="1"/>
  <c r="O8554" i="1"/>
  <c r="N8554" i="1"/>
  <c r="M8554" i="1"/>
  <c r="Q8554" i="1" s="1"/>
  <c r="L8554" i="1"/>
  <c r="K8554" i="1"/>
  <c r="P8553" i="1"/>
  <c r="O8553" i="1"/>
  <c r="N8553" i="1"/>
  <c r="M8553" i="1"/>
  <c r="Q8553" i="1" s="1"/>
  <c r="L8553" i="1"/>
  <c r="K8553" i="1"/>
  <c r="P8552" i="1"/>
  <c r="O8552" i="1"/>
  <c r="N8552" i="1"/>
  <c r="M8552" i="1" s="1"/>
  <c r="Q8552" i="1" s="1"/>
  <c r="L8552" i="1"/>
  <c r="K8552" i="1"/>
  <c r="P8551" i="1"/>
  <c r="O8551" i="1"/>
  <c r="N8551" i="1"/>
  <c r="M8551" i="1"/>
  <c r="Q8551" i="1" s="1"/>
  <c r="L8551" i="1"/>
  <c r="K8551" i="1"/>
  <c r="P8550" i="1"/>
  <c r="O8550" i="1"/>
  <c r="N8550" i="1"/>
  <c r="M8550" i="1"/>
  <c r="Q8550" i="1" s="1"/>
  <c r="L8550" i="1"/>
  <c r="K8550" i="1"/>
  <c r="P8549" i="1"/>
  <c r="O8549" i="1"/>
  <c r="N8549" i="1"/>
  <c r="M8549" i="1"/>
  <c r="Q8549" i="1" s="1"/>
  <c r="L8549" i="1"/>
  <c r="K8549" i="1"/>
  <c r="P8548" i="1"/>
  <c r="O8548" i="1"/>
  <c r="N8548" i="1"/>
  <c r="M8548" i="1" s="1"/>
  <c r="Q8548" i="1" s="1"/>
  <c r="L8548" i="1"/>
  <c r="K8548" i="1"/>
  <c r="P8547" i="1"/>
  <c r="O8547" i="1"/>
  <c r="N8547" i="1"/>
  <c r="M8547" i="1"/>
  <c r="Q8547" i="1" s="1"/>
  <c r="L8547" i="1"/>
  <c r="K8547" i="1"/>
  <c r="P8546" i="1"/>
  <c r="O8546" i="1"/>
  <c r="N8546" i="1"/>
  <c r="M8546" i="1"/>
  <c r="Q8546" i="1" s="1"/>
  <c r="L8546" i="1"/>
  <c r="K8546" i="1"/>
  <c r="P8545" i="1"/>
  <c r="O8545" i="1"/>
  <c r="N8545" i="1"/>
  <c r="M8545" i="1"/>
  <c r="Q8545" i="1" s="1"/>
  <c r="L8545" i="1"/>
  <c r="K8545" i="1"/>
  <c r="P8544" i="1"/>
  <c r="O8544" i="1"/>
  <c r="N8544" i="1"/>
  <c r="M8544" i="1" s="1"/>
  <c r="Q8544" i="1" s="1"/>
  <c r="L8544" i="1"/>
  <c r="K8544" i="1"/>
  <c r="P8543" i="1"/>
  <c r="O8543" i="1"/>
  <c r="N8543" i="1"/>
  <c r="M8543" i="1"/>
  <c r="Q8543" i="1" s="1"/>
  <c r="L8543" i="1"/>
  <c r="K8543" i="1"/>
  <c r="P8542" i="1"/>
  <c r="O8542" i="1"/>
  <c r="N8542" i="1"/>
  <c r="M8542" i="1"/>
  <c r="Q8542" i="1" s="1"/>
  <c r="L8542" i="1"/>
  <c r="K8542" i="1"/>
  <c r="P8541" i="1"/>
  <c r="O8541" i="1"/>
  <c r="N8541" i="1"/>
  <c r="M8541" i="1"/>
  <c r="Q8541" i="1" s="1"/>
  <c r="L8541" i="1"/>
  <c r="K8541" i="1"/>
  <c r="P8540" i="1"/>
  <c r="O8540" i="1"/>
  <c r="N8540" i="1"/>
  <c r="M8540" i="1" s="1"/>
  <c r="Q8540" i="1" s="1"/>
  <c r="L8540" i="1"/>
  <c r="K8540" i="1"/>
  <c r="P8539" i="1"/>
  <c r="O8539" i="1"/>
  <c r="N8539" i="1"/>
  <c r="M8539" i="1"/>
  <c r="Q8539" i="1" s="1"/>
  <c r="L8539" i="1"/>
  <c r="K8539" i="1"/>
  <c r="P8538" i="1"/>
  <c r="O8538" i="1"/>
  <c r="N8538" i="1"/>
  <c r="M8538" i="1"/>
  <c r="Q8538" i="1" s="1"/>
  <c r="L8538" i="1"/>
  <c r="K8538" i="1"/>
  <c r="P8537" i="1"/>
  <c r="O8537" i="1"/>
  <c r="N8537" i="1"/>
  <c r="M8537" i="1"/>
  <c r="Q8537" i="1" s="1"/>
  <c r="L8537" i="1"/>
  <c r="K8537" i="1"/>
  <c r="P8536" i="1"/>
  <c r="O8536" i="1"/>
  <c r="N8536" i="1"/>
  <c r="M8536" i="1" s="1"/>
  <c r="Q8536" i="1" s="1"/>
  <c r="L8536" i="1"/>
  <c r="K8536" i="1"/>
  <c r="P8535" i="1"/>
  <c r="O8535" i="1"/>
  <c r="N8535" i="1"/>
  <c r="M8535" i="1"/>
  <c r="Q8535" i="1" s="1"/>
  <c r="L8535" i="1"/>
  <c r="K8535" i="1"/>
  <c r="P8534" i="1"/>
  <c r="O8534" i="1"/>
  <c r="N8534" i="1"/>
  <c r="M8534" i="1"/>
  <c r="Q8534" i="1" s="1"/>
  <c r="L8534" i="1"/>
  <c r="K8534" i="1"/>
  <c r="P8533" i="1"/>
  <c r="O8533" i="1"/>
  <c r="N8533" i="1"/>
  <c r="M8533" i="1"/>
  <c r="Q8533" i="1" s="1"/>
  <c r="L8533" i="1"/>
  <c r="K8533" i="1"/>
  <c r="P8532" i="1"/>
  <c r="O8532" i="1"/>
  <c r="N8532" i="1"/>
  <c r="M8532" i="1" s="1"/>
  <c r="Q8532" i="1" s="1"/>
  <c r="L8532" i="1"/>
  <c r="K8532" i="1"/>
  <c r="P8531" i="1"/>
  <c r="O8531" i="1"/>
  <c r="N8531" i="1"/>
  <c r="M8531" i="1"/>
  <c r="Q8531" i="1" s="1"/>
  <c r="L8531" i="1"/>
  <c r="K8531" i="1"/>
  <c r="P8530" i="1"/>
  <c r="O8530" i="1"/>
  <c r="N8530" i="1"/>
  <c r="M8530" i="1"/>
  <c r="Q8530" i="1" s="1"/>
  <c r="L8530" i="1"/>
  <c r="K8530" i="1"/>
  <c r="P8529" i="1"/>
  <c r="O8529" i="1"/>
  <c r="N8529" i="1"/>
  <c r="M8529" i="1"/>
  <c r="Q8529" i="1" s="1"/>
  <c r="L8529" i="1"/>
  <c r="K8529" i="1"/>
  <c r="P8528" i="1"/>
  <c r="O8528" i="1"/>
  <c r="N8528" i="1"/>
  <c r="M8528" i="1" s="1"/>
  <c r="Q8528" i="1" s="1"/>
  <c r="L8528" i="1"/>
  <c r="K8528" i="1"/>
  <c r="P8527" i="1"/>
  <c r="O8527" i="1"/>
  <c r="N8527" i="1"/>
  <c r="M8527" i="1"/>
  <c r="Q8527" i="1" s="1"/>
  <c r="L8527" i="1"/>
  <c r="K8527" i="1"/>
  <c r="P8526" i="1"/>
  <c r="O8526" i="1"/>
  <c r="N8526" i="1"/>
  <c r="M8526" i="1"/>
  <c r="Q8526" i="1" s="1"/>
  <c r="L8526" i="1"/>
  <c r="K8526" i="1"/>
  <c r="P8525" i="1"/>
  <c r="O8525" i="1"/>
  <c r="N8525" i="1"/>
  <c r="M8525" i="1"/>
  <c r="Q8525" i="1" s="1"/>
  <c r="L8525" i="1"/>
  <c r="K8525" i="1"/>
  <c r="P8524" i="1"/>
  <c r="O8524" i="1"/>
  <c r="N8524" i="1"/>
  <c r="M8524" i="1" s="1"/>
  <c r="Q8524" i="1" s="1"/>
  <c r="L8524" i="1"/>
  <c r="K8524" i="1"/>
  <c r="P8523" i="1"/>
  <c r="O8523" i="1"/>
  <c r="N8523" i="1"/>
  <c r="M8523" i="1"/>
  <c r="Q8523" i="1" s="1"/>
  <c r="L8523" i="1"/>
  <c r="K8523" i="1"/>
  <c r="P8522" i="1"/>
  <c r="O8522" i="1"/>
  <c r="N8522" i="1"/>
  <c r="M8522" i="1" s="1"/>
  <c r="Q8522" i="1" s="1"/>
  <c r="L8522" i="1"/>
  <c r="K8522" i="1"/>
  <c r="P8521" i="1"/>
  <c r="O8521" i="1"/>
  <c r="N8521" i="1"/>
  <c r="M8521" i="1"/>
  <c r="Q8521" i="1" s="1"/>
  <c r="L8521" i="1"/>
  <c r="K8521" i="1"/>
  <c r="P8520" i="1"/>
  <c r="O8520" i="1"/>
  <c r="N8520" i="1"/>
  <c r="M8520" i="1" s="1"/>
  <c r="Q8520" i="1" s="1"/>
  <c r="L8520" i="1"/>
  <c r="K8520" i="1"/>
  <c r="P8519" i="1"/>
  <c r="O8519" i="1"/>
  <c r="N8519" i="1"/>
  <c r="M8519" i="1"/>
  <c r="Q8519" i="1" s="1"/>
  <c r="L8519" i="1"/>
  <c r="K8519" i="1"/>
  <c r="P8518" i="1"/>
  <c r="O8518" i="1"/>
  <c r="N8518" i="1"/>
  <c r="M8518" i="1" s="1"/>
  <c r="Q8518" i="1" s="1"/>
  <c r="L8518" i="1"/>
  <c r="K8518" i="1"/>
  <c r="P8517" i="1"/>
  <c r="O8517" i="1"/>
  <c r="N8517" i="1"/>
  <c r="M8517" i="1"/>
  <c r="Q8517" i="1" s="1"/>
  <c r="L8517" i="1"/>
  <c r="K8517" i="1"/>
  <c r="P8516" i="1"/>
  <c r="O8516" i="1"/>
  <c r="N8516" i="1"/>
  <c r="M8516" i="1" s="1"/>
  <c r="Q8516" i="1" s="1"/>
  <c r="L8516" i="1"/>
  <c r="K8516" i="1"/>
  <c r="P8515" i="1"/>
  <c r="O8515" i="1"/>
  <c r="N8515" i="1"/>
  <c r="M8515" i="1"/>
  <c r="Q8515" i="1" s="1"/>
  <c r="L8515" i="1"/>
  <c r="K8515" i="1"/>
  <c r="P8514" i="1"/>
  <c r="O8514" i="1"/>
  <c r="N8514" i="1"/>
  <c r="M8514" i="1" s="1"/>
  <c r="Q8514" i="1" s="1"/>
  <c r="L8514" i="1"/>
  <c r="K8514" i="1"/>
  <c r="P8513" i="1"/>
  <c r="O8513" i="1"/>
  <c r="N8513" i="1"/>
  <c r="M8513" i="1"/>
  <c r="Q8513" i="1" s="1"/>
  <c r="L8513" i="1"/>
  <c r="K8513" i="1"/>
  <c r="P8512" i="1"/>
  <c r="O8512" i="1"/>
  <c r="N8512" i="1"/>
  <c r="M8512" i="1" s="1"/>
  <c r="Q8512" i="1" s="1"/>
  <c r="L8512" i="1"/>
  <c r="K8512" i="1"/>
  <c r="P8511" i="1"/>
  <c r="O8511" i="1"/>
  <c r="N8511" i="1"/>
  <c r="M8511" i="1"/>
  <c r="Q8511" i="1" s="1"/>
  <c r="L8511" i="1"/>
  <c r="K8511" i="1"/>
  <c r="P8510" i="1"/>
  <c r="O8510" i="1"/>
  <c r="N8510" i="1"/>
  <c r="M8510" i="1" s="1"/>
  <c r="Q8510" i="1" s="1"/>
  <c r="L8510" i="1"/>
  <c r="K8510" i="1"/>
  <c r="P8509" i="1"/>
  <c r="O8509" i="1"/>
  <c r="N8509" i="1"/>
  <c r="M8509" i="1"/>
  <c r="Q8509" i="1" s="1"/>
  <c r="L8509" i="1"/>
  <c r="K8509" i="1"/>
  <c r="P8508" i="1"/>
  <c r="O8508" i="1"/>
  <c r="N8508" i="1"/>
  <c r="M8508" i="1" s="1"/>
  <c r="Q8508" i="1" s="1"/>
  <c r="L8508" i="1"/>
  <c r="K8508" i="1"/>
  <c r="P8507" i="1"/>
  <c r="O8507" i="1"/>
  <c r="N8507" i="1"/>
  <c r="M8507" i="1"/>
  <c r="Q8507" i="1" s="1"/>
  <c r="L8507" i="1"/>
  <c r="K8507" i="1"/>
  <c r="P8506" i="1"/>
  <c r="O8506" i="1"/>
  <c r="N8506" i="1"/>
  <c r="M8506" i="1" s="1"/>
  <c r="Q8506" i="1" s="1"/>
  <c r="L8506" i="1"/>
  <c r="K8506" i="1"/>
  <c r="P8505" i="1"/>
  <c r="O8505" i="1"/>
  <c r="N8505" i="1"/>
  <c r="M8505" i="1"/>
  <c r="Q8505" i="1" s="1"/>
  <c r="L8505" i="1"/>
  <c r="K8505" i="1"/>
  <c r="P8504" i="1"/>
  <c r="O8504" i="1"/>
  <c r="N8504" i="1"/>
  <c r="M8504" i="1" s="1"/>
  <c r="Q8504" i="1" s="1"/>
  <c r="L8504" i="1"/>
  <c r="K8504" i="1"/>
  <c r="P8503" i="1"/>
  <c r="O8503" i="1"/>
  <c r="N8503" i="1"/>
  <c r="M8503" i="1"/>
  <c r="Q8503" i="1" s="1"/>
  <c r="L8503" i="1"/>
  <c r="K8503" i="1"/>
  <c r="P8502" i="1"/>
  <c r="O8502" i="1"/>
  <c r="N8502" i="1"/>
  <c r="M8502" i="1" s="1"/>
  <c r="Q8502" i="1" s="1"/>
  <c r="L8502" i="1"/>
  <c r="K8502" i="1"/>
  <c r="P8501" i="1"/>
  <c r="O8501" i="1"/>
  <c r="N8501" i="1"/>
  <c r="M8501" i="1"/>
  <c r="Q8501" i="1" s="1"/>
  <c r="L8501" i="1"/>
  <c r="K8501" i="1"/>
  <c r="P8500" i="1"/>
  <c r="O8500" i="1"/>
  <c r="N8500" i="1"/>
  <c r="M8500" i="1" s="1"/>
  <c r="Q8500" i="1" s="1"/>
  <c r="L8500" i="1"/>
  <c r="K8500" i="1"/>
  <c r="P8499" i="1"/>
  <c r="O8499" i="1"/>
  <c r="N8499" i="1"/>
  <c r="M8499" i="1"/>
  <c r="Q8499" i="1" s="1"/>
  <c r="L8499" i="1"/>
  <c r="K8499" i="1"/>
  <c r="P8498" i="1"/>
  <c r="O8498" i="1"/>
  <c r="N8498" i="1"/>
  <c r="M8498" i="1" s="1"/>
  <c r="Q8498" i="1" s="1"/>
  <c r="L8498" i="1"/>
  <c r="K8498" i="1"/>
  <c r="P8497" i="1"/>
  <c r="O8497" i="1"/>
  <c r="N8497" i="1"/>
  <c r="M8497" i="1"/>
  <c r="Q8497" i="1" s="1"/>
  <c r="L8497" i="1"/>
  <c r="K8497" i="1"/>
  <c r="P8496" i="1"/>
  <c r="O8496" i="1"/>
  <c r="N8496" i="1"/>
  <c r="M8496" i="1" s="1"/>
  <c r="Q8496" i="1" s="1"/>
  <c r="L8496" i="1"/>
  <c r="K8496" i="1"/>
  <c r="P8495" i="1"/>
  <c r="O8495" i="1"/>
  <c r="N8495" i="1"/>
  <c r="M8495" i="1"/>
  <c r="Q8495" i="1" s="1"/>
  <c r="L8495" i="1"/>
  <c r="K8495" i="1"/>
  <c r="P8494" i="1"/>
  <c r="O8494" i="1"/>
  <c r="N8494" i="1"/>
  <c r="M8494" i="1" s="1"/>
  <c r="Q8494" i="1" s="1"/>
  <c r="L8494" i="1"/>
  <c r="K8494" i="1"/>
  <c r="P8493" i="1"/>
  <c r="O8493" i="1"/>
  <c r="N8493" i="1"/>
  <c r="M8493" i="1"/>
  <c r="Q8493" i="1" s="1"/>
  <c r="L8493" i="1"/>
  <c r="K8493" i="1"/>
  <c r="P8492" i="1"/>
  <c r="O8492" i="1"/>
  <c r="N8492" i="1"/>
  <c r="M8492" i="1"/>
  <c r="Q8492" i="1" s="1"/>
  <c r="L8492" i="1"/>
  <c r="K8492" i="1"/>
  <c r="P8491" i="1"/>
  <c r="O8491" i="1"/>
  <c r="N8491" i="1"/>
  <c r="M8491" i="1"/>
  <c r="Q8491" i="1" s="1"/>
  <c r="L8491" i="1"/>
  <c r="K8491" i="1"/>
  <c r="P8490" i="1"/>
  <c r="O8490" i="1"/>
  <c r="N8490" i="1"/>
  <c r="M8490" i="1" s="1"/>
  <c r="Q8490" i="1" s="1"/>
  <c r="L8490" i="1"/>
  <c r="K8490" i="1"/>
  <c r="P8489" i="1"/>
  <c r="O8489" i="1"/>
  <c r="N8489" i="1"/>
  <c r="M8489" i="1"/>
  <c r="Q8489" i="1" s="1"/>
  <c r="L8489" i="1"/>
  <c r="K8489" i="1"/>
  <c r="P8488" i="1"/>
  <c r="O8488" i="1"/>
  <c r="N8488" i="1"/>
  <c r="M8488" i="1"/>
  <c r="Q8488" i="1" s="1"/>
  <c r="L8488" i="1"/>
  <c r="K8488" i="1"/>
  <c r="P8487" i="1"/>
  <c r="O8487" i="1"/>
  <c r="N8487" i="1"/>
  <c r="M8487" i="1"/>
  <c r="Q8487" i="1" s="1"/>
  <c r="L8487" i="1"/>
  <c r="K8487" i="1"/>
  <c r="P8486" i="1"/>
  <c r="O8486" i="1"/>
  <c r="N8486" i="1"/>
  <c r="M8486" i="1" s="1"/>
  <c r="Q8486" i="1" s="1"/>
  <c r="L8486" i="1"/>
  <c r="K8486" i="1"/>
  <c r="P8485" i="1"/>
  <c r="O8485" i="1"/>
  <c r="N8485" i="1"/>
  <c r="M8485" i="1"/>
  <c r="Q8485" i="1" s="1"/>
  <c r="L8485" i="1"/>
  <c r="K8485" i="1"/>
  <c r="P8484" i="1"/>
  <c r="O8484" i="1"/>
  <c r="N8484" i="1"/>
  <c r="M8484" i="1"/>
  <c r="Q8484" i="1" s="1"/>
  <c r="L8484" i="1"/>
  <c r="K8484" i="1"/>
  <c r="P8483" i="1"/>
  <c r="O8483" i="1"/>
  <c r="N8483" i="1"/>
  <c r="M8483" i="1"/>
  <c r="Q8483" i="1" s="1"/>
  <c r="L8483" i="1"/>
  <c r="K8483" i="1"/>
  <c r="P8482" i="1"/>
  <c r="O8482" i="1"/>
  <c r="N8482" i="1"/>
  <c r="M8482" i="1" s="1"/>
  <c r="Q8482" i="1" s="1"/>
  <c r="L8482" i="1"/>
  <c r="K8482" i="1"/>
  <c r="P8481" i="1"/>
  <c r="O8481" i="1"/>
  <c r="N8481" i="1"/>
  <c r="M8481" i="1"/>
  <c r="Q8481" i="1" s="1"/>
  <c r="L8481" i="1"/>
  <c r="K8481" i="1"/>
  <c r="P8480" i="1"/>
  <c r="O8480" i="1"/>
  <c r="N8480" i="1"/>
  <c r="M8480" i="1"/>
  <c r="Q8480" i="1" s="1"/>
  <c r="L8480" i="1"/>
  <c r="K8480" i="1"/>
  <c r="P8479" i="1"/>
  <c r="O8479" i="1"/>
  <c r="N8479" i="1"/>
  <c r="M8479" i="1"/>
  <c r="Q8479" i="1" s="1"/>
  <c r="L8479" i="1"/>
  <c r="K8479" i="1"/>
  <c r="P8478" i="1"/>
  <c r="O8478" i="1"/>
  <c r="N8478" i="1"/>
  <c r="M8478" i="1" s="1"/>
  <c r="Q8478" i="1" s="1"/>
  <c r="L8478" i="1"/>
  <c r="K8478" i="1"/>
  <c r="P8477" i="1"/>
  <c r="O8477" i="1"/>
  <c r="N8477" i="1"/>
  <c r="M8477" i="1"/>
  <c r="Q8477" i="1" s="1"/>
  <c r="L8477" i="1"/>
  <c r="K8477" i="1"/>
  <c r="P8476" i="1"/>
  <c r="O8476" i="1"/>
  <c r="N8476" i="1"/>
  <c r="M8476" i="1"/>
  <c r="Q8476" i="1" s="1"/>
  <c r="L8476" i="1"/>
  <c r="K8476" i="1"/>
  <c r="P8475" i="1"/>
  <c r="O8475" i="1"/>
  <c r="N8475" i="1"/>
  <c r="M8475" i="1"/>
  <c r="Q8475" i="1" s="1"/>
  <c r="L8475" i="1"/>
  <c r="K8475" i="1"/>
  <c r="P8474" i="1"/>
  <c r="O8474" i="1"/>
  <c r="N8474" i="1"/>
  <c r="M8474" i="1" s="1"/>
  <c r="Q8474" i="1" s="1"/>
  <c r="L8474" i="1"/>
  <c r="K8474" i="1"/>
  <c r="P8473" i="1"/>
  <c r="O8473" i="1"/>
  <c r="N8473" i="1"/>
  <c r="M8473" i="1"/>
  <c r="Q8473" i="1" s="1"/>
  <c r="L8473" i="1"/>
  <c r="K8473" i="1"/>
  <c r="P8472" i="1"/>
  <c r="O8472" i="1"/>
  <c r="N8472" i="1"/>
  <c r="M8472" i="1"/>
  <c r="Q8472" i="1" s="1"/>
  <c r="L8472" i="1"/>
  <c r="K8472" i="1"/>
  <c r="P8471" i="1"/>
  <c r="O8471" i="1"/>
  <c r="N8471" i="1"/>
  <c r="M8471" i="1"/>
  <c r="Q8471" i="1" s="1"/>
  <c r="L8471" i="1"/>
  <c r="K8471" i="1"/>
  <c r="P8470" i="1"/>
  <c r="O8470" i="1"/>
  <c r="N8470" i="1"/>
  <c r="M8470" i="1" s="1"/>
  <c r="Q8470" i="1" s="1"/>
  <c r="L8470" i="1"/>
  <c r="K8470" i="1"/>
  <c r="P8469" i="1"/>
  <c r="O8469" i="1"/>
  <c r="N8469" i="1"/>
  <c r="M8469" i="1"/>
  <c r="Q8469" i="1" s="1"/>
  <c r="L8469" i="1"/>
  <c r="K8469" i="1"/>
  <c r="P8468" i="1"/>
  <c r="O8468" i="1"/>
  <c r="N8468" i="1"/>
  <c r="M8468" i="1"/>
  <c r="Q8468" i="1" s="1"/>
  <c r="L8468" i="1"/>
  <c r="K8468" i="1"/>
  <c r="P8467" i="1"/>
  <c r="O8467" i="1"/>
  <c r="N8467" i="1"/>
  <c r="M8467" i="1"/>
  <c r="Q8467" i="1" s="1"/>
  <c r="L8467" i="1"/>
  <c r="K8467" i="1"/>
  <c r="P8466" i="1"/>
  <c r="O8466" i="1"/>
  <c r="N8466" i="1"/>
  <c r="M8466" i="1" s="1"/>
  <c r="Q8466" i="1" s="1"/>
  <c r="L8466" i="1"/>
  <c r="K8466" i="1"/>
  <c r="P8465" i="1"/>
  <c r="O8465" i="1"/>
  <c r="N8465" i="1"/>
  <c r="M8465" i="1"/>
  <c r="Q8465" i="1" s="1"/>
  <c r="L8465" i="1"/>
  <c r="K8465" i="1"/>
  <c r="P8464" i="1"/>
  <c r="O8464" i="1"/>
  <c r="N8464" i="1"/>
  <c r="M8464" i="1"/>
  <c r="Q8464" i="1" s="1"/>
  <c r="L8464" i="1"/>
  <c r="K8464" i="1"/>
  <c r="P8463" i="1"/>
  <c r="O8463" i="1"/>
  <c r="N8463" i="1"/>
  <c r="M8463" i="1"/>
  <c r="Q8463" i="1" s="1"/>
  <c r="L8463" i="1"/>
  <c r="K8463" i="1"/>
  <c r="P8462" i="1"/>
  <c r="O8462" i="1"/>
  <c r="N8462" i="1"/>
  <c r="M8462" i="1" s="1"/>
  <c r="Q8462" i="1" s="1"/>
  <c r="L8462" i="1"/>
  <c r="K8462" i="1"/>
  <c r="P8461" i="1"/>
  <c r="O8461" i="1"/>
  <c r="N8461" i="1"/>
  <c r="M8461" i="1"/>
  <c r="Q8461" i="1" s="1"/>
  <c r="L8461" i="1"/>
  <c r="K8461" i="1"/>
  <c r="P8460" i="1"/>
  <c r="O8460" i="1"/>
  <c r="N8460" i="1"/>
  <c r="M8460" i="1"/>
  <c r="Q8460" i="1" s="1"/>
  <c r="L8460" i="1"/>
  <c r="K8460" i="1"/>
  <c r="P8459" i="1"/>
  <c r="O8459" i="1"/>
  <c r="N8459" i="1"/>
  <c r="M8459" i="1"/>
  <c r="Q8459" i="1" s="1"/>
  <c r="L8459" i="1"/>
  <c r="K8459" i="1"/>
  <c r="P8458" i="1"/>
  <c r="O8458" i="1"/>
  <c r="N8458" i="1"/>
  <c r="M8458" i="1" s="1"/>
  <c r="Q8458" i="1" s="1"/>
  <c r="L8458" i="1"/>
  <c r="K8458" i="1"/>
  <c r="P8457" i="1"/>
  <c r="O8457" i="1"/>
  <c r="N8457" i="1"/>
  <c r="M8457" i="1"/>
  <c r="Q8457" i="1" s="1"/>
  <c r="L8457" i="1"/>
  <c r="K8457" i="1"/>
  <c r="P8456" i="1"/>
  <c r="O8456" i="1"/>
  <c r="N8456" i="1"/>
  <c r="M8456" i="1"/>
  <c r="Q8456" i="1" s="1"/>
  <c r="L8456" i="1"/>
  <c r="K8456" i="1"/>
  <c r="P8455" i="1"/>
  <c r="O8455" i="1"/>
  <c r="N8455" i="1"/>
  <c r="M8455" i="1"/>
  <c r="Q8455" i="1" s="1"/>
  <c r="L8455" i="1"/>
  <c r="K8455" i="1"/>
  <c r="P8454" i="1"/>
  <c r="O8454" i="1"/>
  <c r="N8454" i="1"/>
  <c r="M8454" i="1" s="1"/>
  <c r="Q8454" i="1" s="1"/>
  <c r="L8454" i="1"/>
  <c r="K8454" i="1"/>
  <c r="P8453" i="1"/>
  <c r="O8453" i="1"/>
  <c r="N8453" i="1"/>
  <c r="M8453" i="1"/>
  <c r="Q8453" i="1" s="1"/>
  <c r="L8453" i="1"/>
  <c r="K8453" i="1"/>
  <c r="P8452" i="1"/>
  <c r="O8452" i="1"/>
  <c r="N8452" i="1"/>
  <c r="M8452" i="1"/>
  <c r="Q8452" i="1" s="1"/>
  <c r="L8452" i="1"/>
  <c r="K8452" i="1"/>
  <c r="P8451" i="1"/>
  <c r="O8451" i="1"/>
  <c r="N8451" i="1"/>
  <c r="M8451" i="1"/>
  <c r="Q8451" i="1" s="1"/>
  <c r="L8451" i="1"/>
  <c r="K8451" i="1"/>
  <c r="P8450" i="1"/>
  <c r="O8450" i="1"/>
  <c r="N8450" i="1"/>
  <c r="M8450" i="1" s="1"/>
  <c r="Q8450" i="1" s="1"/>
  <c r="L8450" i="1"/>
  <c r="K8450" i="1"/>
  <c r="P8449" i="1"/>
  <c r="O8449" i="1"/>
  <c r="N8449" i="1"/>
  <c r="M8449" i="1"/>
  <c r="Q8449" i="1" s="1"/>
  <c r="L8449" i="1"/>
  <c r="K8449" i="1"/>
  <c r="P8448" i="1"/>
  <c r="O8448" i="1"/>
  <c r="N8448" i="1"/>
  <c r="M8448" i="1"/>
  <c r="Q8448" i="1" s="1"/>
  <c r="L8448" i="1"/>
  <c r="K8448" i="1"/>
  <c r="P8447" i="1"/>
  <c r="O8447" i="1"/>
  <c r="N8447" i="1"/>
  <c r="M8447" i="1"/>
  <c r="Q8447" i="1" s="1"/>
  <c r="L8447" i="1"/>
  <c r="K8447" i="1"/>
  <c r="P8446" i="1"/>
  <c r="O8446" i="1"/>
  <c r="N8446" i="1"/>
  <c r="M8446" i="1" s="1"/>
  <c r="Q8446" i="1" s="1"/>
  <c r="L8446" i="1"/>
  <c r="K8446" i="1"/>
  <c r="P8445" i="1"/>
  <c r="O8445" i="1"/>
  <c r="N8445" i="1"/>
  <c r="M8445" i="1"/>
  <c r="Q8445" i="1" s="1"/>
  <c r="L8445" i="1"/>
  <c r="K8445" i="1"/>
  <c r="P8444" i="1"/>
  <c r="O8444" i="1"/>
  <c r="N8444" i="1"/>
  <c r="M8444" i="1"/>
  <c r="Q8444" i="1" s="1"/>
  <c r="L8444" i="1"/>
  <c r="K8444" i="1"/>
  <c r="P8443" i="1"/>
  <c r="O8443" i="1"/>
  <c r="N8443" i="1"/>
  <c r="M8443" i="1"/>
  <c r="Q8443" i="1" s="1"/>
  <c r="L8443" i="1"/>
  <c r="K8443" i="1"/>
  <c r="P8442" i="1"/>
  <c r="O8442" i="1"/>
  <c r="N8442" i="1"/>
  <c r="M8442" i="1" s="1"/>
  <c r="Q8442" i="1" s="1"/>
  <c r="L8442" i="1"/>
  <c r="K8442" i="1"/>
  <c r="P8441" i="1"/>
  <c r="O8441" i="1"/>
  <c r="N8441" i="1"/>
  <c r="M8441" i="1"/>
  <c r="Q8441" i="1" s="1"/>
  <c r="L8441" i="1"/>
  <c r="K8441" i="1"/>
  <c r="P8440" i="1"/>
  <c r="O8440" i="1"/>
  <c r="N8440" i="1"/>
  <c r="M8440" i="1"/>
  <c r="L8440" i="1"/>
  <c r="K8440" i="1"/>
  <c r="P8439" i="1"/>
  <c r="O8439" i="1"/>
  <c r="N8439" i="1"/>
  <c r="M8439" i="1"/>
  <c r="Q8439" i="1" s="1"/>
  <c r="L8439" i="1"/>
  <c r="K8439" i="1"/>
  <c r="P8438" i="1"/>
  <c r="O8438" i="1"/>
  <c r="N8438" i="1"/>
  <c r="M8438" i="1" s="1"/>
  <c r="Q8438" i="1" s="1"/>
  <c r="L8438" i="1"/>
  <c r="K8438" i="1"/>
  <c r="P8437" i="1"/>
  <c r="O8437" i="1"/>
  <c r="N8437" i="1"/>
  <c r="M8437" i="1"/>
  <c r="Q8437" i="1" s="1"/>
  <c r="L8437" i="1"/>
  <c r="K8437" i="1"/>
  <c r="P8436" i="1"/>
  <c r="O8436" i="1"/>
  <c r="N8436" i="1"/>
  <c r="M8436" i="1"/>
  <c r="Q8436" i="1" s="1"/>
  <c r="L8436" i="1"/>
  <c r="K8436" i="1"/>
  <c r="P8435" i="1"/>
  <c r="O8435" i="1"/>
  <c r="N8435" i="1"/>
  <c r="M8435" i="1"/>
  <c r="Q8435" i="1" s="1"/>
  <c r="L8435" i="1"/>
  <c r="K8435" i="1"/>
  <c r="P8434" i="1"/>
  <c r="O8434" i="1"/>
  <c r="N8434" i="1"/>
  <c r="M8434" i="1" s="1"/>
  <c r="Q8434" i="1" s="1"/>
  <c r="L8434" i="1"/>
  <c r="K8434" i="1"/>
  <c r="P8433" i="1"/>
  <c r="O8433" i="1"/>
  <c r="N8433" i="1"/>
  <c r="M8433" i="1"/>
  <c r="Q8433" i="1" s="1"/>
  <c r="L8433" i="1"/>
  <c r="K8433" i="1"/>
  <c r="P8432" i="1"/>
  <c r="O8432" i="1"/>
  <c r="N8432" i="1"/>
  <c r="M8432" i="1"/>
  <c r="Q8432" i="1" s="1"/>
  <c r="L8432" i="1"/>
  <c r="K8432" i="1"/>
  <c r="P8431" i="1"/>
  <c r="O8431" i="1"/>
  <c r="N8431" i="1"/>
  <c r="M8431" i="1"/>
  <c r="Q8431" i="1" s="1"/>
  <c r="L8431" i="1"/>
  <c r="K8431" i="1"/>
  <c r="P8430" i="1"/>
  <c r="O8430" i="1"/>
  <c r="N8430" i="1"/>
  <c r="M8430" i="1" s="1"/>
  <c r="Q8430" i="1" s="1"/>
  <c r="L8430" i="1"/>
  <c r="K8430" i="1"/>
  <c r="P8429" i="1"/>
  <c r="O8429" i="1"/>
  <c r="N8429" i="1"/>
  <c r="M8429" i="1"/>
  <c r="Q8429" i="1" s="1"/>
  <c r="L8429" i="1"/>
  <c r="K8429" i="1"/>
  <c r="P8428" i="1"/>
  <c r="O8428" i="1"/>
  <c r="N8428" i="1"/>
  <c r="M8428" i="1"/>
  <c r="Q8428" i="1" s="1"/>
  <c r="L8428" i="1"/>
  <c r="K8428" i="1"/>
  <c r="P8427" i="1"/>
  <c r="O8427" i="1"/>
  <c r="N8427" i="1"/>
  <c r="M8427" i="1"/>
  <c r="Q8427" i="1" s="1"/>
  <c r="L8427" i="1"/>
  <c r="K8427" i="1"/>
  <c r="P8426" i="1"/>
  <c r="O8426" i="1"/>
  <c r="N8426" i="1"/>
  <c r="M8426" i="1" s="1"/>
  <c r="Q8426" i="1" s="1"/>
  <c r="L8426" i="1"/>
  <c r="K8426" i="1"/>
  <c r="P8425" i="1"/>
  <c r="O8425" i="1"/>
  <c r="N8425" i="1"/>
  <c r="M8425" i="1"/>
  <c r="Q8425" i="1" s="1"/>
  <c r="L8425" i="1"/>
  <c r="K8425" i="1"/>
  <c r="P8424" i="1"/>
  <c r="O8424" i="1"/>
  <c r="N8424" i="1"/>
  <c r="M8424" i="1"/>
  <c r="Q8424" i="1" s="1"/>
  <c r="L8424" i="1"/>
  <c r="K8424" i="1"/>
  <c r="P8423" i="1"/>
  <c r="O8423" i="1"/>
  <c r="N8423" i="1"/>
  <c r="M8423" i="1"/>
  <c r="L8423" i="1"/>
  <c r="K8423" i="1"/>
  <c r="P8422" i="1"/>
  <c r="O8422" i="1"/>
  <c r="N8422" i="1"/>
  <c r="M8422" i="1" s="1"/>
  <c r="Q8422" i="1" s="1"/>
  <c r="L8422" i="1"/>
  <c r="K8422" i="1"/>
  <c r="P8421" i="1"/>
  <c r="O8421" i="1"/>
  <c r="N8421" i="1"/>
  <c r="M8421" i="1" s="1"/>
  <c r="Q8421" i="1" s="1"/>
  <c r="L8421" i="1"/>
  <c r="K8421" i="1"/>
  <c r="P8420" i="1"/>
  <c r="O8420" i="1"/>
  <c r="N8420" i="1"/>
  <c r="M8420" i="1"/>
  <c r="Q8420" i="1" s="1"/>
  <c r="L8420" i="1"/>
  <c r="K8420" i="1"/>
  <c r="P8419" i="1"/>
  <c r="O8419" i="1"/>
  <c r="N8419" i="1"/>
  <c r="M8419" i="1"/>
  <c r="L8419" i="1"/>
  <c r="K8419" i="1"/>
  <c r="P8418" i="1"/>
  <c r="O8418" i="1"/>
  <c r="N8418" i="1"/>
  <c r="M8418" i="1" s="1"/>
  <c r="Q8418" i="1" s="1"/>
  <c r="L8418" i="1"/>
  <c r="K8418" i="1"/>
  <c r="P8417" i="1"/>
  <c r="O8417" i="1"/>
  <c r="N8417" i="1"/>
  <c r="M8417" i="1"/>
  <c r="Q8417" i="1" s="1"/>
  <c r="L8417" i="1"/>
  <c r="K8417" i="1"/>
  <c r="P8416" i="1"/>
  <c r="O8416" i="1"/>
  <c r="N8416" i="1"/>
  <c r="M8416" i="1" s="1"/>
  <c r="Q8416" i="1" s="1"/>
  <c r="L8416" i="1"/>
  <c r="K8416" i="1"/>
  <c r="P8415" i="1"/>
  <c r="O8415" i="1"/>
  <c r="N8415" i="1"/>
  <c r="M8415" i="1"/>
  <c r="Q8415" i="1" s="1"/>
  <c r="L8415" i="1"/>
  <c r="K8415" i="1"/>
  <c r="P8414" i="1"/>
  <c r="O8414" i="1"/>
  <c r="N8414" i="1"/>
  <c r="M8414" i="1" s="1"/>
  <c r="L8414" i="1"/>
  <c r="K8414" i="1"/>
  <c r="P8413" i="1"/>
  <c r="O8413" i="1"/>
  <c r="N8413" i="1"/>
  <c r="M8413" i="1" s="1"/>
  <c r="Q8413" i="1" s="1"/>
  <c r="L8413" i="1"/>
  <c r="K8413" i="1"/>
  <c r="P8412" i="1"/>
  <c r="O8412" i="1"/>
  <c r="N8412" i="1"/>
  <c r="M8412" i="1"/>
  <c r="Q8412" i="1" s="1"/>
  <c r="L8412" i="1"/>
  <c r="K8412" i="1"/>
  <c r="P8411" i="1"/>
  <c r="O8411" i="1"/>
  <c r="N8411" i="1"/>
  <c r="M8411" i="1"/>
  <c r="Q8411" i="1" s="1"/>
  <c r="L8411" i="1"/>
  <c r="K8411" i="1"/>
  <c r="P8410" i="1"/>
  <c r="O8410" i="1"/>
  <c r="N8410" i="1"/>
  <c r="M8410" i="1" s="1"/>
  <c r="Q8410" i="1" s="1"/>
  <c r="L8410" i="1"/>
  <c r="K8410" i="1"/>
  <c r="P8409" i="1"/>
  <c r="O8409" i="1"/>
  <c r="N8409" i="1"/>
  <c r="M8409" i="1"/>
  <c r="Q8409" i="1" s="1"/>
  <c r="L8409" i="1"/>
  <c r="K8409" i="1"/>
  <c r="P8408" i="1"/>
  <c r="O8408" i="1"/>
  <c r="N8408" i="1"/>
  <c r="M8408" i="1" s="1"/>
  <c r="Q8408" i="1" s="1"/>
  <c r="L8408" i="1"/>
  <c r="K8408" i="1"/>
  <c r="P8407" i="1"/>
  <c r="O8407" i="1"/>
  <c r="N8407" i="1"/>
  <c r="M8407" i="1"/>
  <c r="Q8407" i="1" s="1"/>
  <c r="L8407" i="1"/>
  <c r="K8407" i="1"/>
  <c r="P8406" i="1"/>
  <c r="O8406" i="1"/>
  <c r="N8406" i="1"/>
  <c r="M8406" i="1"/>
  <c r="Q8406" i="1" s="1"/>
  <c r="L8406" i="1"/>
  <c r="K8406" i="1"/>
  <c r="P8405" i="1"/>
  <c r="O8405" i="1"/>
  <c r="N8405" i="1"/>
  <c r="M8405" i="1"/>
  <c r="Q8405" i="1" s="1"/>
  <c r="L8405" i="1"/>
  <c r="K8405" i="1"/>
  <c r="P8404" i="1"/>
  <c r="O8404" i="1"/>
  <c r="N8404" i="1"/>
  <c r="M8404" i="1" s="1"/>
  <c r="Q8404" i="1" s="1"/>
  <c r="L8404" i="1"/>
  <c r="K8404" i="1"/>
  <c r="P8403" i="1"/>
  <c r="O8403" i="1"/>
  <c r="N8403" i="1"/>
  <c r="M8403" i="1"/>
  <c r="Q8403" i="1" s="1"/>
  <c r="L8403" i="1"/>
  <c r="K8403" i="1"/>
  <c r="P8402" i="1"/>
  <c r="O8402" i="1"/>
  <c r="N8402" i="1"/>
  <c r="M8402" i="1"/>
  <c r="Q8402" i="1" s="1"/>
  <c r="L8402" i="1"/>
  <c r="K8402" i="1"/>
  <c r="P8401" i="1"/>
  <c r="O8401" i="1"/>
  <c r="N8401" i="1"/>
  <c r="M8401" i="1"/>
  <c r="Q8401" i="1" s="1"/>
  <c r="L8401" i="1"/>
  <c r="K8401" i="1"/>
  <c r="P8400" i="1"/>
  <c r="O8400" i="1"/>
  <c r="N8400" i="1"/>
  <c r="M8400" i="1" s="1"/>
  <c r="Q8400" i="1" s="1"/>
  <c r="L8400" i="1"/>
  <c r="K8400" i="1"/>
  <c r="P8399" i="1"/>
  <c r="O8399" i="1"/>
  <c r="N8399" i="1"/>
  <c r="M8399" i="1"/>
  <c r="Q8399" i="1" s="1"/>
  <c r="L8399" i="1"/>
  <c r="K8399" i="1"/>
  <c r="P8398" i="1"/>
  <c r="O8398" i="1"/>
  <c r="N8398" i="1"/>
  <c r="M8398" i="1"/>
  <c r="Q8398" i="1" s="1"/>
  <c r="L8398" i="1"/>
  <c r="K8398" i="1"/>
  <c r="P8397" i="1"/>
  <c r="O8397" i="1"/>
  <c r="N8397" i="1"/>
  <c r="M8397" i="1"/>
  <c r="Q8397" i="1" s="1"/>
  <c r="L8397" i="1"/>
  <c r="K8397" i="1"/>
  <c r="P8396" i="1"/>
  <c r="O8396" i="1"/>
  <c r="N8396" i="1"/>
  <c r="M8396" i="1" s="1"/>
  <c r="Q8396" i="1" s="1"/>
  <c r="L8396" i="1"/>
  <c r="K8396" i="1"/>
  <c r="P8395" i="1"/>
  <c r="O8395" i="1"/>
  <c r="N8395" i="1"/>
  <c r="M8395" i="1"/>
  <c r="Q8395" i="1" s="1"/>
  <c r="L8395" i="1"/>
  <c r="K8395" i="1"/>
  <c r="P8394" i="1"/>
  <c r="O8394" i="1"/>
  <c r="N8394" i="1"/>
  <c r="M8394" i="1"/>
  <c r="Q8394" i="1" s="1"/>
  <c r="L8394" i="1"/>
  <c r="K8394" i="1"/>
  <c r="P8393" i="1"/>
  <c r="O8393" i="1"/>
  <c r="N8393" i="1"/>
  <c r="M8393" i="1"/>
  <c r="Q8393" i="1" s="1"/>
  <c r="L8393" i="1"/>
  <c r="K8393" i="1"/>
  <c r="P8392" i="1"/>
  <c r="O8392" i="1"/>
  <c r="N8392" i="1"/>
  <c r="M8392" i="1" s="1"/>
  <c r="Q8392" i="1" s="1"/>
  <c r="L8392" i="1"/>
  <c r="K8392" i="1"/>
  <c r="P8391" i="1"/>
  <c r="O8391" i="1"/>
  <c r="N8391" i="1"/>
  <c r="M8391" i="1"/>
  <c r="Q8391" i="1" s="1"/>
  <c r="L8391" i="1"/>
  <c r="K8391" i="1"/>
  <c r="P8390" i="1"/>
  <c r="O8390" i="1"/>
  <c r="N8390" i="1"/>
  <c r="M8390" i="1"/>
  <c r="Q8390" i="1" s="1"/>
  <c r="L8390" i="1"/>
  <c r="K8390" i="1"/>
  <c r="P8389" i="1"/>
  <c r="O8389" i="1"/>
  <c r="N8389" i="1"/>
  <c r="M8389" i="1"/>
  <c r="Q8389" i="1" s="1"/>
  <c r="L8389" i="1"/>
  <c r="K8389" i="1"/>
  <c r="P8388" i="1"/>
  <c r="O8388" i="1"/>
  <c r="N8388" i="1"/>
  <c r="M8388" i="1" s="1"/>
  <c r="Q8388" i="1" s="1"/>
  <c r="L8388" i="1"/>
  <c r="K8388" i="1"/>
  <c r="P8387" i="1"/>
  <c r="O8387" i="1"/>
  <c r="N8387" i="1"/>
  <c r="M8387" i="1"/>
  <c r="Q8387" i="1" s="1"/>
  <c r="L8387" i="1"/>
  <c r="K8387" i="1"/>
  <c r="P8386" i="1"/>
  <c r="O8386" i="1"/>
  <c r="N8386" i="1"/>
  <c r="M8386" i="1"/>
  <c r="Q8386" i="1" s="1"/>
  <c r="L8386" i="1"/>
  <c r="K8386" i="1"/>
  <c r="P8385" i="1"/>
  <c r="O8385" i="1"/>
  <c r="N8385" i="1"/>
  <c r="M8385" i="1"/>
  <c r="Q8385" i="1" s="1"/>
  <c r="L8385" i="1"/>
  <c r="K8385" i="1"/>
  <c r="P8384" i="1"/>
  <c r="O8384" i="1"/>
  <c r="N8384" i="1"/>
  <c r="M8384" i="1" s="1"/>
  <c r="Q8384" i="1" s="1"/>
  <c r="L8384" i="1"/>
  <c r="K8384" i="1"/>
  <c r="P8383" i="1"/>
  <c r="O8383" i="1"/>
  <c r="N8383" i="1"/>
  <c r="M8383" i="1"/>
  <c r="Q8383" i="1" s="1"/>
  <c r="L8383" i="1"/>
  <c r="K8383" i="1"/>
  <c r="P8382" i="1"/>
  <c r="O8382" i="1"/>
  <c r="N8382" i="1"/>
  <c r="M8382" i="1"/>
  <c r="Q8382" i="1" s="1"/>
  <c r="L8382" i="1"/>
  <c r="K8382" i="1"/>
  <c r="P8381" i="1"/>
  <c r="O8381" i="1"/>
  <c r="N8381" i="1"/>
  <c r="M8381" i="1"/>
  <c r="Q8381" i="1" s="1"/>
  <c r="L8381" i="1"/>
  <c r="K8381" i="1"/>
  <c r="P8380" i="1"/>
  <c r="O8380" i="1"/>
  <c r="N8380" i="1"/>
  <c r="M8380" i="1" s="1"/>
  <c r="Q8380" i="1" s="1"/>
  <c r="L8380" i="1"/>
  <c r="K8380" i="1"/>
  <c r="P8379" i="1"/>
  <c r="O8379" i="1"/>
  <c r="N8379" i="1"/>
  <c r="M8379" i="1"/>
  <c r="Q8379" i="1" s="1"/>
  <c r="L8379" i="1"/>
  <c r="K8379" i="1"/>
  <c r="P8378" i="1"/>
  <c r="O8378" i="1"/>
  <c r="N8378" i="1"/>
  <c r="M8378" i="1"/>
  <c r="Q8378" i="1" s="1"/>
  <c r="L8378" i="1"/>
  <c r="K8378" i="1"/>
  <c r="P8377" i="1"/>
  <c r="O8377" i="1"/>
  <c r="N8377" i="1"/>
  <c r="M8377" i="1"/>
  <c r="Q8377" i="1" s="1"/>
  <c r="L8377" i="1"/>
  <c r="K8377" i="1"/>
  <c r="P8376" i="1"/>
  <c r="O8376" i="1"/>
  <c r="N8376" i="1"/>
  <c r="M8376" i="1" s="1"/>
  <c r="Q8376" i="1" s="1"/>
  <c r="L8376" i="1"/>
  <c r="K8376" i="1"/>
  <c r="P8375" i="1"/>
  <c r="O8375" i="1"/>
  <c r="N8375" i="1"/>
  <c r="M8375" i="1"/>
  <c r="Q8375" i="1" s="1"/>
  <c r="L8375" i="1"/>
  <c r="K8375" i="1"/>
  <c r="P8374" i="1"/>
  <c r="O8374" i="1"/>
  <c r="N8374" i="1"/>
  <c r="M8374" i="1"/>
  <c r="Q8374" i="1" s="1"/>
  <c r="L8374" i="1"/>
  <c r="K8374" i="1"/>
  <c r="P8373" i="1"/>
  <c r="O8373" i="1"/>
  <c r="N8373" i="1"/>
  <c r="M8373" i="1"/>
  <c r="Q8373" i="1" s="1"/>
  <c r="L8373" i="1"/>
  <c r="K8373" i="1"/>
  <c r="P8372" i="1"/>
  <c r="O8372" i="1"/>
  <c r="N8372" i="1"/>
  <c r="M8372" i="1" s="1"/>
  <c r="Q8372" i="1" s="1"/>
  <c r="L8372" i="1"/>
  <c r="K8372" i="1"/>
  <c r="P8371" i="1"/>
  <c r="O8371" i="1"/>
  <c r="N8371" i="1"/>
  <c r="M8371" i="1"/>
  <c r="Q8371" i="1" s="1"/>
  <c r="L8371" i="1"/>
  <c r="K8371" i="1"/>
  <c r="P8370" i="1"/>
  <c r="O8370" i="1"/>
  <c r="N8370" i="1"/>
  <c r="M8370" i="1"/>
  <c r="Q8370" i="1" s="1"/>
  <c r="L8370" i="1"/>
  <c r="K8370" i="1"/>
  <c r="P8369" i="1"/>
  <c r="O8369" i="1"/>
  <c r="N8369" i="1"/>
  <c r="M8369" i="1"/>
  <c r="Q8369" i="1" s="1"/>
  <c r="L8369" i="1"/>
  <c r="K8369" i="1"/>
  <c r="P8368" i="1"/>
  <c r="O8368" i="1"/>
  <c r="N8368" i="1"/>
  <c r="M8368" i="1" s="1"/>
  <c r="Q8368" i="1" s="1"/>
  <c r="L8368" i="1"/>
  <c r="K8368" i="1"/>
  <c r="P8367" i="1"/>
  <c r="O8367" i="1"/>
  <c r="N8367" i="1"/>
  <c r="M8367" i="1"/>
  <c r="Q8367" i="1" s="1"/>
  <c r="L8367" i="1"/>
  <c r="K8367" i="1"/>
  <c r="P8366" i="1"/>
  <c r="O8366" i="1"/>
  <c r="N8366" i="1"/>
  <c r="M8366" i="1"/>
  <c r="Q8366" i="1" s="1"/>
  <c r="L8366" i="1"/>
  <c r="K8366" i="1"/>
  <c r="P8365" i="1"/>
  <c r="O8365" i="1"/>
  <c r="N8365" i="1"/>
  <c r="M8365" i="1"/>
  <c r="Q8365" i="1" s="1"/>
  <c r="L8365" i="1"/>
  <c r="K8365" i="1"/>
  <c r="P8364" i="1"/>
  <c r="O8364" i="1"/>
  <c r="N8364" i="1"/>
  <c r="M8364" i="1" s="1"/>
  <c r="Q8364" i="1" s="1"/>
  <c r="L8364" i="1"/>
  <c r="K8364" i="1"/>
  <c r="P8363" i="1"/>
  <c r="O8363" i="1"/>
  <c r="N8363" i="1"/>
  <c r="M8363" i="1"/>
  <c r="Q8363" i="1" s="1"/>
  <c r="L8363" i="1"/>
  <c r="K8363" i="1"/>
  <c r="P8362" i="1"/>
  <c r="O8362" i="1"/>
  <c r="N8362" i="1"/>
  <c r="M8362" i="1"/>
  <c r="Q8362" i="1" s="1"/>
  <c r="L8362" i="1"/>
  <c r="K8362" i="1"/>
  <c r="P8361" i="1"/>
  <c r="O8361" i="1"/>
  <c r="N8361" i="1"/>
  <c r="M8361" i="1"/>
  <c r="Q8361" i="1" s="1"/>
  <c r="L8361" i="1"/>
  <c r="K8361" i="1"/>
  <c r="P8360" i="1"/>
  <c r="O8360" i="1"/>
  <c r="N8360" i="1"/>
  <c r="M8360" i="1" s="1"/>
  <c r="Q8360" i="1" s="1"/>
  <c r="L8360" i="1"/>
  <c r="K8360" i="1"/>
  <c r="P8359" i="1"/>
  <c r="O8359" i="1"/>
  <c r="N8359" i="1"/>
  <c r="M8359" i="1"/>
  <c r="Q8359" i="1" s="1"/>
  <c r="L8359" i="1"/>
  <c r="K8359" i="1"/>
  <c r="P8358" i="1"/>
  <c r="O8358" i="1"/>
  <c r="N8358" i="1"/>
  <c r="M8358" i="1"/>
  <c r="Q8358" i="1" s="1"/>
  <c r="L8358" i="1"/>
  <c r="K8358" i="1"/>
  <c r="P8357" i="1"/>
  <c r="O8357" i="1"/>
  <c r="N8357" i="1"/>
  <c r="M8357" i="1"/>
  <c r="Q8357" i="1" s="1"/>
  <c r="L8357" i="1"/>
  <c r="K8357" i="1"/>
  <c r="P8356" i="1"/>
  <c r="O8356" i="1"/>
  <c r="N8356" i="1"/>
  <c r="M8356" i="1" s="1"/>
  <c r="Q8356" i="1" s="1"/>
  <c r="L8356" i="1"/>
  <c r="K8356" i="1"/>
  <c r="P8355" i="1"/>
  <c r="O8355" i="1"/>
  <c r="N8355" i="1"/>
  <c r="M8355" i="1"/>
  <c r="Q8355" i="1" s="1"/>
  <c r="L8355" i="1"/>
  <c r="K8355" i="1"/>
  <c r="P8354" i="1"/>
  <c r="O8354" i="1"/>
  <c r="N8354" i="1"/>
  <c r="M8354" i="1"/>
  <c r="Q8354" i="1" s="1"/>
  <c r="L8354" i="1"/>
  <c r="K8354" i="1"/>
  <c r="P8353" i="1"/>
  <c r="O8353" i="1"/>
  <c r="N8353" i="1"/>
  <c r="M8353" i="1"/>
  <c r="Q8353" i="1" s="1"/>
  <c r="L8353" i="1"/>
  <c r="K8353" i="1"/>
  <c r="P8352" i="1"/>
  <c r="O8352" i="1"/>
  <c r="N8352" i="1"/>
  <c r="M8352" i="1" s="1"/>
  <c r="Q8352" i="1" s="1"/>
  <c r="L8352" i="1"/>
  <c r="K8352" i="1"/>
  <c r="P8351" i="1"/>
  <c r="O8351" i="1"/>
  <c r="N8351" i="1"/>
  <c r="M8351" i="1"/>
  <c r="Q8351" i="1" s="1"/>
  <c r="L8351" i="1"/>
  <c r="K8351" i="1"/>
  <c r="P8350" i="1"/>
  <c r="O8350" i="1"/>
  <c r="N8350" i="1"/>
  <c r="M8350" i="1"/>
  <c r="Q8350" i="1" s="1"/>
  <c r="L8350" i="1"/>
  <c r="K8350" i="1"/>
  <c r="P8349" i="1"/>
  <c r="O8349" i="1"/>
  <c r="N8349" i="1"/>
  <c r="M8349" i="1"/>
  <c r="Q8349" i="1" s="1"/>
  <c r="L8349" i="1"/>
  <c r="K8349" i="1"/>
  <c r="P8348" i="1"/>
  <c r="O8348" i="1"/>
  <c r="N8348" i="1"/>
  <c r="M8348" i="1" s="1"/>
  <c r="Q8348" i="1" s="1"/>
  <c r="L8348" i="1"/>
  <c r="K8348" i="1"/>
  <c r="P8347" i="1"/>
  <c r="O8347" i="1"/>
  <c r="N8347" i="1"/>
  <c r="M8347" i="1"/>
  <c r="Q8347" i="1" s="1"/>
  <c r="L8347" i="1"/>
  <c r="K8347" i="1"/>
  <c r="P8346" i="1"/>
  <c r="O8346" i="1"/>
  <c r="N8346" i="1"/>
  <c r="M8346" i="1"/>
  <c r="Q8346" i="1" s="1"/>
  <c r="L8346" i="1"/>
  <c r="K8346" i="1"/>
  <c r="P8345" i="1"/>
  <c r="O8345" i="1"/>
  <c r="N8345" i="1"/>
  <c r="M8345" i="1"/>
  <c r="Q8345" i="1" s="1"/>
  <c r="L8345" i="1"/>
  <c r="K8345" i="1"/>
  <c r="P8344" i="1"/>
  <c r="O8344" i="1"/>
  <c r="N8344" i="1"/>
  <c r="M8344" i="1" s="1"/>
  <c r="Q8344" i="1" s="1"/>
  <c r="L8344" i="1"/>
  <c r="K8344" i="1"/>
  <c r="P8343" i="1"/>
  <c r="O8343" i="1"/>
  <c r="N8343" i="1"/>
  <c r="M8343" i="1"/>
  <c r="Q8343" i="1" s="1"/>
  <c r="L8343" i="1"/>
  <c r="K8343" i="1"/>
  <c r="P8342" i="1"/>
  <c r="O8342" i="1"/>
  <c r="N8342" i="1"/>
  <c r="M8342" i="1"/>
  <c r="Q8342" i="1" s="1"/>
  <c r="L8342" i="1"/>
  <c r="K8342" i="1"/>
  <c r="P8341" i="1"/>
  <c r="O8341" i="1"/>
  <c r="N8341" i="1"/>
  <c r="M8341" i="1"/>
  <c r="Q8341" i="1" s="1"/>
  <c r="L8341" i="1"/>
  <c r="K8341" i="1"/>
  <c r="P8340" i="1"/>
  <c r="O8340" i="1"/>
  <c r="N8340" i="1"/>
  <c r="M8340" i="1" s="1"/>
  <c r="Q8340" i="1" s="1"/>
  <c r="L8340" i="1"/>
  <c r="K8340" i="1"/>
  <c r="P8339" i="1"/>
  <c r="O8339" i="1"/>
  <c r="N8339" i="1"/>
  <c r="M8339" i="1"/>
  <c r="Q8339" i="1" s="1"/>
  <c r="L8339" i="1"/>
  <c r="K8339" i="1"/>
  <c r="P8338" i="1"/>
  <c r="O8338" i="1"/>
  <c r="N8338" i="1"/>
  <c r="M8338" i="1"/>
  <c r="Q8338" i="1" s="1"/>
  <c r="L8338" i="1"/>
  <c r="K8338" i="1"/>
  <c r="P8337" i="1"/>
  <c r="O8337" i="1"/>
  <c r="N8337" i="1"/>
  <c r="M8337" i="1"/>
  <c r="Q8337" i="1" s="1"/>
  <c r="L8337" i="1"/>
  <c r="K8337" i="1"/>
  <c r="P8336" i="1"/>
  <c r="O8336" i="1"/>
  <c r="N8336" i="1"/>
  <c r="M8336" i="1" s="1"/>
  <c r="Q8336" i="1" s="1"/>
  <c r="L8336" i="1"/>
  <c r="K8336" i="1"/>
  <c r="P8335" i="1"/>
  <c r="O8335" i="1"/>
  <c r="N8335" i="1"/>
  <c r="M8335" i="1"/>
  <c r="Q8335" i="1" s="1"/>
  <c r="L8335" i="1"/>
  <c r="K8335" i="1"/>
  <c r="P8334" i="1"/>
  <c r="O8334" i="1"/>
  <c r="N8334" i="1"/>
  <c r="M8334" i="1"/>
  <c r="Q8334" i="1" s="1"/>
  <c r="L8334" i="1"/>
  <c r="K8334" i="1"/>
  <c r="P8333" i="1"/>
  <c r="O8333" i="1"/>
  <c r="N8333" i="1"/>
  <c r="M8333" i="1"/>
  <c r="Q8333" i="1" s="1"/>
  <c r="L8333" i="1"/>
  <c r="K8333" i="1"/>
  <c r="P8332" i="1"/>
  <c r="O8332" i="1"/>
  <c r="N8332" i="1"/>
  <c r="M8332" i="1" s="1"/>
  <c r="Q8332" i="1" s="1"/>
  <c r="L8332" i="1"/>
  <c r="K8332" i="1"/>
  <c r="P8331" i="1"/>
  <c r="O8331" i="1"/>
  <c r="N8331" i="1"/>
  <c r="M8331" i="1"/>
  <c r="Q8331" i="1" s="1"/>
  <c r="L8331" i="1"/>
  <c r="K8331" i="1"/>
  <c r="P8330" i="1"/>
  <c r="O8330" i="1"/>
  <c r="N8330" i="1"/>
  <c r="M8330" i="1"/>
  <c r="Q8330" i="1" s="1"/>
  <c r="L8330" i="1"/>
  <c r="K8330" i="1"/>
  <c r="P8329" i="1"/>
  <c r="O8329" i="1"/>
  <c r="N8329" i="1"/>
  <c r="M8329" i="1"/>
  <c r="Q8329" i="1" s="1"/>
  <c r="L8329" i="1"/>
  <c r="K8329" i="1"/>
  <c r="P8328" i="1"/>
  <c r="O8328" i="1"/>
  <c r="N8328" i="1"/>
  <c r="M8328" i="1" s="1"/>
  <c r="Q8328" i="1" s="1"/>
  <c r="L8328" i="1"/>
  <c r="K8328" i="1"/>
  <c r="P8327" i="1"/>
  <c r="O8327" i="1"/>
  <c r="N8327" i="1"/>
  <c r="M8327" i="1"/>
  <c r="Q8327" i="1" s="1"/>
  <c r="L8327" i="1"/>
  <c r="K8327" i="1"/>
  <c r="P8326" i="1"/>
  <c r="O8326" i="1"/>
  <c r="N8326" i="1"/>
  <c r="M8326" i="1"/>
  <c r="Q8326" i="1" s="1"/>
  <c r="L8326" i="1"/>
  <c r="K8326" i="1"/>
  <c r="P8325" i="1"/>
  <c r="O8325" i="1"/>
  <c r="N8325" i="1"/>
  <c r="M8325" i="1"/>
  <c r="Q8325" i="1" s="1"/>
  <c r="L8325" i="1"/>
  <c r="K8325" i="1"/>
  <c r="P8324" i="1"/>
  <c r="O8324" i="1"/>
  <c r="N8324" i="1"/>
  <c r="M8324" i="1" s="1"/>
  <c r="Q8324" i="1" s="1"/>
  <c r="L8324" i="1"/>
  <c r="K8324" i="1"/>
  <c r="P8323" i="1"/>
  <c r="O8323" i="1"/>
  <c r="N8323" i="1"/>
  <c r="M8323" i="1"/>
  <c r="Q8323" i="1" s="1"/>
  <c r="L8323" i="1"/>
  <c r="K8323" i="1"/>
  <c r="P8322" i="1"/>
  <c r="O8322" i="1"/>
  <c r="N8322" i="1"/>
  <c r="M8322" i="1"/>
  <c r="Q8322" i="1" s="1"/>
  <c r="L8322" i="1"/>
  <c r="K8322" i="1"/>
  <c r="P8321" i="1"/>
  <c r="O8321" i="1"/>
  <c r="N8321" i="1"/>
  <c r="M8321" i="1"/>
  <c r="Q8321" i="1" s="1"/>
  <c r="L8321" i="1"/>
  <c r="K8321" i="1"/>
  <c r="P8320" i="1"/>
  <c r="O8320" i="1"/>
  <c r="N8320" i="1"/>
  <c r="M8320" i="1" s="1"/>
  <c r="Q8320" i="1" s="1"/>
  <c r="L8320" i="1"/>
  <c r="K8320" i="1"/>
  <c r="P8319" i="1"/>
  <c r="O8319" i="1"/>
  <c r="N8319" i="1"/>
  <c r="M8319" i="1"/>
  <c r="Q8319" i="1" s="1"/>
  <c r="L8319" i="1"/>
  <c r="K8319" i="1"/>
  <c r="P8318" i="1"/>
  <c r="O8318" i="1"/>
  <c r="N8318" i="1"/>
  <c r="M8318" i="1"/>
  <c r="Q8318" i="1" s="1"/>
  <c r="L8318" i="1"/>
  <c r="K8318" i="1"/>
  <c r="P8317" i="1"/>
  <c r="O8317" i="1"/>
  <c r="N8317" i="1"/>
  <c r="M8317" i="1"/>
  <c r="Q8317" i="1" s="1"/>
  <c r="L8317" i="1"/>
  <c r="K8317" i="1"/>
  <c r="P8316" i="1"/>
  <c r="O8316" i="1"/>
  <c r="N8316" i="1"/>
  <c r="M8316" i="1" s="1"/>
  <c r="Q8316" i="1" s="1"/>
  <c r="L8316" i="1"/>
  <c r="K8316" i="1"/>
  <c r="P8315" i="1"/>
  <c r="O8315" i="1"/>
  <c r="N8315" i="1"/>
  <c r="M8315" i="1"/>
  <c r="Q8315" i="1" s="1"/>
  <c r="L8315" i="1"/>
  <c r="K8315" i="1"/>
  <c r="P8314" i="1"/>
  <c r="O8314" i="1"/>
  <c r="N8314" i="1"/>
  <c r="M8314" i="1"/>
  <c r="Q8314" i="1" s="1"/>
  <c r="L8314" i="1"/>
  <c r="K8314" i="1"/>
  <c r="P8313" i="1"/>
  <c r="O8313" i="1"/>
  <c r="N8313" i="1"/>
  <c r="M8313" i="1"/>
  <c r="Q8313" i="1" s="1"/>
  <c r="L8313" i="1"/>
  <c r="K8313" i="1"/>
  <c r="P8312" i="1"/>
  <c r="O8312" i="1"/>
  <c r="N8312" i="1"/>
  <c r="M8312" i="1" s="1"/>
  <c r="Q8312" i="1" s="1"/>
  <c r="L8312" i="1"/>
  <c r="K8312" i="1"/>
  <c r="P8311" i="1"/>
  <c r="O8311" i="1"/>
  <c r="N8311" i="1"/>
  <c r="M8311" i="1"/>
  <c r="Q8311" i="1" s="1"/>
  <c r="L8311" i="1"/>
  <c r="K8311" i="1"/>
  <c r="P8310" i="1"/>
  <c r="O8310" i="1"/>
  <c r="N8310" i="1"/>
  <c r="M8310" i="1"/>
  <c r="Q8310" i="1" s="1"/>
  <c r="L8310" i="1"/>
  <c r="K8310" i="1"/>
  <c r="P8309" i="1"/>
  <c r="O8309" i="1"/>
  <c r="N8309" i="1"/>
  <c r="M8309" i="1"/>
  <c r="Q8309" i="1" s="1"/>
  <c r="L8309" i="1"/>
  <c r="K8309" i="1"/>
  <c r="P8308" i="1"/>
  <c r="O8308" i="1"/>
  <c r="N8308" i="1"/>
  <c r="M8308" i="1" s="1"/>
  <c r="Q8308" i="1" s="1"/>
  <c r="L8308" i="1"/>
  <c r="K8308" i="1"/>
  <c r="P8307" i="1"/>
  <c r="O8307" i="1"/>
  <c r="N8307" i="1"/>
  <c r="M8307" i="1"/>
  <c r="Q8307" i="1" s="1"/>
  <c r="L8307" i="1"/>
  <c r="K8307" i="1"/>
  <c r="P8306" i="1"/>
  <c r="O8306" i="1"/>
  <c r="N8306" i="1"/>
  <c r="M8306" i="1"/>
  <c r="Q8306" i="1" s="1"/>
  <c r="L8306" i="1"/>
  <c r="K8306" i="1"/>
  <c r="P8305" i="1"/>
  <c r="O8305" i="1"/>
  <c r="N8305" i="1"/>
  <c r="M8305" i="1"/>
  <c r="Q8305" i="1" s="1"/>
  <c r="L8305" i="1"/>
  <c r="K8305" i="1"/>
  <c r="P8304" i="1"/>
  <c r="O8304" i="1"/>
  <c r="N8304" i="1"/>
  <c r="M8304" i="1" s="1"/>
  <c r="Q8304" i="1" s="1"/>
  <c r="L8304" i="1"/>
  <c r="K8304" i="1"/>
  <c r="P8303" i="1"/>
  <c r="O8303" i="1"/>
  <c r="N8303" i="1"/>
  <c r="M8303" i="1"/>
  <c r="Q8303" i="1" s="1"/>
  <c r="L8303" i="1"/>
  <c r="K8303" i="1"/>
  <c r="P8302" i="1"/>
  <c r="O8302" i="1"/>
  <c r="N8302" i="1"/>
  <c r="M8302" i="1"/>
  <c r="Q8302" i="1" s="1"/>
  <c r="L8302" i="1"/>
  <c r="K8302" i="1"/>
  <c r="P8301" i="1"/>
  <c r="O8301" i="1"/>
  <c r="N8301" i="1"/>
  <c r="M8301" i="1"/>
  <c r="Q8301" i="1" s="1"/>
  <c r="L8301" i="1"/>
  <c r="K8301" i="1"/>
  <c r="P8300" i="1"/>
  <c r="O8300" i="1"/>
  <c r="N8300" i="1"/>
  <c r="M8300" i="1" s="1"/>
  <c r="Q8300" i="1" s="1"/>
  <c r="L8300" i="1"/>
  <c r="K8300" i="1"/>
  <c r="P8299" i="1"/>
  <c r="O8299" i="1"/>
  <c r="N8299" i="1"/>
  <c r="M8299" i="1"/>
  <c r="Q8299" i="1" s="1"/>
  <c r="L8299" i="1"/>
  <c r="K8299" i="1"/>
  <c r="P8298" i="1"/>
  <c r="O8298" i="1"/>
  <c r="N8298" i="1"/>
  <c r="M8298" i="1"/>
  <c r="Q8298" i="1" s="1"/>
  <c r="L8298" i="1"/>
  <c r="K8298" i="1"/>
  <c r="P8297" i="1"/>
  <c r="O8297" i="1"/>
  <c r="N8297" i="1"/>
  <c r="M8297" i="1"/>
  <c r="Q8297" i="1" s="1"/>
  <c r="L8297" i="1"/>
  <c r="K8297" i="1"/>
  <c r="P8296" i="1"/>
  <c r="O8296" i="1"/>
  <c r="N8296" i="1"/>
  <c r="M8296" i="1" s="1"/>
  <c r="Q8296" i="1" s="1"/>
  <c r="L8296" i="1"/>
  <c r="K8296" i="1"/>
  <c r="P8295" i="1"/>
  <c r="O8295" i="1"/>
  <c r="N8295" i="1"/>
  <c r="M8295" i="1"/>
  <c r="Q8295" i="1" s="1"/>
  <c r="L8295" i="1"/>
  <c r="K8295" i="1"/>
  <c r="P8294" i="1"/>
  <c r="O8294" i="1"/>
  <c r="N8294" i="1"/>
  <c r="M8294" i="1"/>
  <c r="Q8294" i="1" s="1"/>
  <c r="L8294" i="1"/>
  <c r="K8294" i="1"/>
  <c r="P8293" i="1"/>
  <c r="O8293" i="1"/>
  <c r="N8293" i="1"/>
  <c r="M8293" i="1"/>
  <c r="Q8293" i="1" s="1"/>
  <c r="L8293" i="1"/>
  <c r="K8293" i="1"/>
  <c r="P8292" i="1"/>
  <c r="O8292" i="1"/>
  <c r="N8292" i="1"/>
  <c r="M8292" i="1" s="1"/>
  <c r="Q8292" i="1" s="1"/>
  <c r="L8292" i="1"/>
  <c r="K8292" i="1"/>
  <c r="P8291" i="1"/>
  <c r="O8291" i="1"/>
  <c r="N8291" i="1"/>
  <c r="M8291" i="1"/>
  <c r="Q8291" i="1" s="1"/>
  <c r="L8291" i="1"/>
  <c r="K8291" i="1"/>
  <c r="P8290" i="1"/>
  <c r="O8290" i="1"/>
  <c r="N8290" i="1"/>
  <c r="M8290" i="1"/>
  <c r="Q8290" i="1" s="1"/>
  <c r="L8290" i="1"/>
  <c r="K8290" i="1"/>
  <c r="P8289" i="1"/>
  <c r="O8289" i="1"/>
  <c r="N8289" i="1"/>
  <c r="M8289" i="1"/>
  <c r="Q8289" i="1" s="1"/>
  <c r="L8289" i="1"/>
  <c r="K8289" i="1"/>
  <c r="P8288" i="1"/>
  <c r="O8288" i="1"/>
  <c r="N8288" i="1"/>
  <c r="M8288" i="1" s="1"/>
  <c r="Q8288" i="1" s="1"/>
  <c r="L8288" i="1"/>
  <c r="K8288" i="1"/>
  <c r="P8287" i="1"/>
  <c r="O8287" i="1"/>
  <c r="N8287" i="1"/>
  <c r="M8287" i="1"/>
  <c r="Q8287" i="1" s="1"/>
  <c r="L8287" i="1"/>
  <c r="K8287" i="1"/>
  <c r="P8286" i="1"/>
  <c r="O8286" i="1"/>
  <c r="N8286" i="1"/>
  <c r="M8286" i="1"/>
  <c r="Q8286" i="1" s="1"/>
  <c r="L8286" i="1"/>
  <c r="K8286" i="1"/>
  <c r="P8285" i="1"/>
  <c r="O8285" i="1"/>
  <c r="N8285" i="1"/>
  <c r="M8285" i="1"/>
  <c r="Q8285" i="1" s="1"/>
  <c r="L8285" i="1"/>
  <c r="K8285" i="1"/>
  <c r="P8284" i="1"/>
  <c r="O8284" i="1"/>
  <c r="N8284" i="1"/>
  <c r="M8284" i="1" s="1"/>
  <c r="Q8284" i="1" s="1"/>
  <c r="L8284" i="1"/>
  <c r="K8284" i="1"/>
  <c r="P8283" i="1"/>
  <c r="O8283" i="1"/>
  <c r="N8283" i="1"/>
  <c r="M8283" i="1"/>
  <c r="Q8283" i="1" s="1"/>
  <c r="L8283" i="1"/>
  <c r="K8283" i="1"/>
  <c r="P8282" i="1"/>
  <c r="O8282" i="1"/>
  <c r="N8282" i="1"/>
  <c r="M8282" i="1"/>
  <c r="Q8282" i="1" s="1"/>
  <c r="L8282" i="1"/>
  <c r="K8282" i="1"/>
  <c r="P8281" i="1"/>
  <c r="O8281" i="1"/>
  <c r="N8281" i="1"/>
  <c r="M8281" i="1"/>
  <c r="Q8281" i="1" s="1"/>
  <c r="L8281" i="1"/>
  <c r="K8281" i="1"/>
  <c r="P8280" i="1"/>
  <c r="O8280" i="1"/>
  <c r="N8280" i="1"/>
  <c r="M8280" i="1" s="1"/>
  <c r="Q8280" i="1" s="1"/>
  <c r="L8280" i="1"/>
  <c r="K8280" i="1"/>
  <c r="P8279" i="1"/>
  <c r="O8279" i="1"/>
  <c r="N8279" i="1"/>
  <c r="M8279" i="1"/>
  <c r="Q8279" i="1" s="1"/>
  <c r="L8279" i="1"/>
  <c r="K8279" i="1"/>
  <c r="P8278" i="1"/>
  <c r="O8278" i="1"/>
  <c r="N8278" i="1"/>
  <c r="M8278" i="1"/>
  <c r="Q8278" i="1" s="1"/>
  <c r="L8278" i="1"/>
  <c r="K8278" i="1"/>
  <c r="P8277" i="1"/>
  <c r="O8277" i="1"/>
  <c r="N8277" i="1"/>
  <c r="M8277" i="1"/>
  <c r="Q8277" i="1" s="1"/>
  <c r="L8277" i="1"/>
  <c r="K8277" i="1"/>
  <c r="P8276" i="1"/>
  <c r="O8276" i="1"/>
  <c r="N8276" i="1"/>
  <c r="M8276" i="1" s="1"/>
  <c r="Q8276" i="1" s="1"/>
  <c r="L8276" i="1"/>
  <c r="K8276" i="1"/>
  <c r="P8275" i="1"/>
  <c r="O8275" i="1"/>
  <c r="N8275" i="1"/>
  <c r="M8275" i="1"/>
  <c r="Q8275" i="1" s="1"/>
  <c r="L8275" i="1"/>
  <c r="K8275" i="1"/>
  <c r="P8274" i="1"/>
  <c r="O8274" i="1"/>
  <c r="N8274" i="1"/>
  <c r="M8274" i="1"/>
  <c r="Q8274" i="1" s="1"/>
  <c r="L8274" i="1"/>
  <c r="K8274" i="1"/>
  <c r="P8273" i="1"/>
  <c r="O8273" i="1"/>
  <c r="N8273" i="1"/>
  <c r="M8273" i="1"/>
  <c r="Q8273" i="1" s="1"/>
  <c r="L8273" i="1"/>
  <c r="K8273" i="1"/>
  <c r="P8272" i="1"/>
  <c r="O8272" i="1"/>
  <c r="N8272" i="1"/>
  <c r="M8272" i="1" s="1"/>
  <c r="Q8272" i="1" s="1"/>
  <c r="L8272" i="1"/>
  <c r="K8272" i="1"/>
  <c r="P8271" i="1"/>
  <c r="O8271" i="1"/>
  <c r="N8271" i="1"/>
  <c r="M8271" i="1"/>
  <c r="Q8271" i="1" s="1"/>
  <c r="L8271" i="1"/>
  <c r="K8271" i="1"/>
  <c r="P8270" i="1"/>
  <c r="O8270" i="1"/>
  <c r="N8270" i="1"/>
  <c r="M8270" i="1"/>
  <c r="Q8270" i="1" s="1"/>
  <c r="L8270" i="1"/>
  <c r="K8270" i="1"/>
  <c r="P8269" i="1"/>
  <c r="O8269" i="1"/>
  <c r="N8269" i="1"/>
  <c r="M8269" i="1"/>
  <c r="Q8269" i="1" s="1"/>
  <c r="L8269" i="1"/>
  <c r="K8269" i="1"/>
  <c r="P8268" i="1"/>
  <c r="O8268" i="1"/>
  <c r="N8268" i="1"/>
  <c r="M8268" i="1" s="1"/>
  <c r="Q8268" i="1" s="1"/>
  <c r="L8268" i="1"/>
  <c r="K8268" i="1"/>
  <c r="P8267" i="1"/>
  <c r="O8267" i="1"/>
  <c r="N8267" i="1"/>
  <c r="M8267" i="1"/>
  <c r="Q8267" i="1" s="1"/>
  <c r="L8267" i="1"/>
  <c r="K8267" i="1"/>
  <c r="P8266" i="1"/>
  <c r="O8266" i="1"/>
  <c r="N8266" i="1"/>
  <c r="M8266" i="1"/>
  <c r="Q8266" i="1" s="1"/>
  <c r="L8266" i="1"/>
  <c r="K8266" i="1"/>
  <c r="P8265" i="1"/>
  <c r="O8265" i="1"/>
  <c r="N8265" i="1"/>
  <c r="M8265" i="1"/>
  <c r="Q8265" i="1" s="1"/>
  <c r="L8265" i="1"/>
  <c r="K8265" i="1"/>
  <c r="P8264" i="1"/>
  <c r="O8264" i="1"/>
  <c r="N8264" i="1"/>
  <c r="M8264" i="1" s="1"/>
  <c r="Q8264" i="1" s="1"/>
  <c r="L8264" i="1"/>
  <c r="K8264" i="1"/>
  <c r="P8263" i="1"/>
  <c r="O8263" i="1"/>
  <c r="N8263" i="1"/>
  <c r="M8263" i="1"/>
  <c r="Q8263" i="1" s="1"/>
  <c r="L8263" i="1"/>
  <c r="K8263" i="1"/>
  <c r="P8262" i="1"/>
  <c r="O8262" i="1"/>
  <c r="N8262" i="1"/>
  <c r="M8262" i="1"/>
  <c r="Q8262" i="1" s="1"/>
  <c r="L8262" i="1"/>
  <c r="K8262" i="1"/>
  <c r="P8261" i="1"/>
  <c r="O8261" i="1"/>
  <c r="N8261" i="1"/>
  <c r="M8261" i="1"/>
  <c r="Q8261" i="1" s="1"/>
  <c r="L8261" i="1"/>
  <c r="K8261" i="1"/>
  <c r="P8260" i="1"/>
  <c r="O8260" i="1"/>
  <c r="N8260" i="1"/>
  <c r="M8260" i="1" s="1"/>
  <c r="Q8260" i="1" s="1"/>
  <c r="L8260" i="1"/>
  <c r="K8260" i="1"/>
  <c r="P8259" i="1"/>
  <c r="O8259" i="1"/>
  <c r="N8259" i="1"/>
  <c r="M8259" i="1"/>
  <c r="Q8259" i="1" s="1"/>
  <c r="L8259" i="1"/>
  <c r="K8259" i="1"/>
  <c r="P8258" i="1"/>
  <c r="O8258" i="1"/>
  <c r="N8258" i="1"/>
  <c r="M8258" i="1"/>
  <c r="Q8258" i="1" s="1"/>
  <c r="L8258" i="1"/>
  <c r="K8258" i="1"/>
  <c r="P8257" i="1"/>
  <c r="O8257" i="1"/>
  <c r="N8257" i="1"/>
  <c r="M8257" i="1"/>
  <c r="Q8257" i="1" s="1"/>
  <c r="L8257" i="1"/>
  <c r="K8257" i="1"/>
  <c r="P8256" i="1"/>
  <c r="O8256" i="1"/>
  <c r="N8256" i="1"/>
  <c r="M8256" i="1" s="1"/>
  <c r="Q8256" i="1" s="1"/>
  <c r="L8256" i="1"/>
  <c r="K8256" i="1"/>
  <c r="P8255" i="1"/>
  <c r="O8255" i="1"/>
  <c r="N8255" i="1"/>
  <c r="M8255" i="1"/>
  <c r="Q8255" i="1" s="1"/>
  <c r="L8255" i="1"/>
  <c r="K8255" i="1"/>
  <c r="P8254" i="1"/>
  <c r="O8254" i="1"/>
  <c r="N8254" i="1"/>
  <c r="M8254" i="1"/>
  <c r="Q8254" i="1" s="1"/>
  <c r="L8254" i="1"/>
  <c r="K8254" i="1"/>
  <c r="P8253" i="1"/>
  <c r="O8253" i="1"/>
  <c r="N8253" i="1"/>
  <c r="M8253" i="1"/>
  <c r="Q8253" i="1" s="1"/>
  <c r="L8253" i="1"/>
  <c r="K8253" i="1"/>
  <c r="P8252" i="1"/>
  <c r="O8252" i="1"/>
  <c r="N8252" i="1"/>
  <c r="M8252" i="1" s="1"/>
  <c r="Q8252" i="1" s="1"/>
  <c r="L8252" i="1"/>
  <c r="K8252" i="1"/>
  <c r="P8251" i="1"/>
  <c r="O8251" i="1"/>
  <c r="N8251" i="1"/>
  <c r="M8251" i="1"/>
  <c r="Q8251" i="1" s="1"/>
  <c r="L8251" i="1"/>
  <c r="K8251" i="1"/>
  <c r="P8250" i="1"/>
  <c r="O8250" i="1"/>
  <c r="N8250" i="1"/>
  <c r="M8250" i="1"/>
  <c r="Q8250" i="1" s="1"/>
  <c r="L8250" i="1"/>
  <c r="K8250" i="1"/>
  <c r="P8249" i="1"/>
  <c r="O8249" i="1"/>
  <c r="N8249" i="1"/>
  <c r="M8249" i="1"/>
  <c r="Q8249" i="1" s="1"/>
  <c r="L8249" i="1"/>
  <c r="K8249" i="1"/>
  <c r="P8248" i="1"/>
  <c r="O8248" i="1"/>
  <c r="N8248" i="1"/>
  <c r="M8248" i="1" s="1"/>
  <c r="Q8248" i="1" s="1"/>
  <c r="L8248" i="1"/>
  <c r="K8248" i="1"/>
  <c r="P8247" i="1"/>
  <c r="O8247" i="1"/>
  <c r="N8247" i="1"/>
  <c r="M8247" i="1"/>
  <c r="Q8247" i="1" s="1"/>
  <c r="L8247" i="1"/>
  <c r="K8247" i="1"/>
  <c r="P8246" i="1"/>
  <c r="O8246" i="1"/>
  <c r="N8246" i="1"/>
  <c r="M8246" i="1"/>
  <c r="Q8246" i="1" s="1"/>
  <c r="L8246" i="1"/>
  <c r="K8246" i="1"/>
  <c r="P8245" i="1"/>
  <c r="O8245" i="1"/>
  <c r="N8245" i="1"/>
  <c r="M8245" i="1"/>
  <c r="Q8245" i="1" s="1"/>
  <c r="L8245" i="1"/>
  <c r="K8245" i="1"/>
  <c r="P8244" i="1"/>
  <c r="O8244" i="1"/>
  <c r="N8244" i="1"/>
  <c r="M8244" i="1" s="1"/>
  <c r="Q8244" i="1" s="1"/>
  <c r="L8244" i="1"/>
  <c r="K8244" i="1"/>
  <c r="P8243" i="1"/>
  <c r="O8243" i="1"/>
  <c r="N8243" i="1"/>
  <c r="M8243" i="1"/>
  <c r="Q8243" i="1" s="1"/>
  <c r="L8243" i="1"/>
  <c r="K8243" i="1"/>
  <c r="P8242" i="1"/>
  <c r="O8242" i="1"/>
  <c r="N8242" i="1"/>
  <c r="M8242" i="1"/>
  <c r="Q8242" i="1" s="1"/>
  <c r="L8242" i="1"/>
  <c r="K8242" i="1"/>
  <c r="P8241" i="1"/>
  <c r="O8241" i="1"/>
  <c r="N8241" i="1"/>
  <c r="M8241" i="1"/>
  <c r="Q8241" i="1" s="1"/>
  <c r="L8241" i="1"/>
  <c r="K8241" i="1"/>
  <c r="P8240" i="1"/>
  <c r="O8240" i="1"/>
  <c r="N8240" i="1"/>
  <c r="M8240" i="1" s="1"/>
  <c r="Q8240" i="1" s="1"/>
  <c r="L8240" i="1"/>
  <c r="K8240" i="1"/>
  <c r="P8239" i="1"/>
  <c r="O8239" i="1"/>
  <c r="N8239" i="1"/>
  <c r="M8239" i="1"/>
  <c r="Q8239" i="1" s="1"/>
  <c r="L8239" i="1"/>
  <c r="K8239" i="1"/>
  <c r="P8238" i="1"/>
  <c r="O8238" i="1"/>
  <c r="N8238" i="1"/>
  <c r="M8238" i="1"/>
  <c r="Q8238" i="1" s="1"/>
  <c r="L8238" i="1"/>
  <c r="K8238" i="1"/>
  <c r="P8237" i="1"/>
  <c r="O8237" i="1"/>
  <c r="N8237" i="1"/>
  <c r="M8237" i="1"/>
  <c r="Q8237" i="1" s="1"/>
  <c r="L8237" i="1"/>
  <c r="K8237" i="1"/>
  <c r="P8236" i="1"/>
  <c r="O8236" i="1"/>
  <c r="N8236" i="1"/>
  <c r="M8236" i="1" s="1"/>
  <c r="Q8236" i="1" s="1"/>
  <c r="L8236" i="1"/>
  <c r="K8236" i="1"/>
  <c r="P8235" i="1"/>
  <c r="O8235" i="1"/>
  <c r="N8235" i="1"/>
  <c r="M8235" i="1"/>
  <c r="Q8235" i="1" s="1"/>
  <c r="L8235" i="1"/>
  <c r="K8235" i="1"/>
  <c r="P8234" i="1"/>
  <c r="O8234" i="1"/>
  <c r="N8234" i="1"/>
  <c r="M8234" i="1"/>
  <c r="Q8234" i="1" s="1"/>
  <c r="L8234" i="1"/>
  <c r="K8234" i="1"/>
  <c r="P8233" i="1"/>
  <c r="O8233" i="1"/>
  <c r="N8233" i="1"/>
  <c r="M8233" i="1"/>
  <c r="Q8233" i="1" s="1"/>
  <c r="L8233" i="1"/>
  <c r="K8233" i="1"/>
  <c r="P8232" i="1"/>
  <c r="O8232" i="1"/>
  <c r="N8232" i="1"/>
  <c r="M8232" i="1" s="1"/>
  <c r="Q8232" i="1" s="1"/>
  <c r="L8232" i="1"/>
  <c r="K8232" i="1"/>
  <c r="P8231" i="1"/>
  <c r="O8231" i="1"/>
  <c r="N8231" i="1"/>
  <c r="M8231" i="1"/>
  <c r="Q8231" i="1" s="1"/>
  <c r="L8231" i="1"/>
  <c r="K8231" i="1"/>
  <c r="P8230" i="1"/>
  <c r="O8230" i="1"/>
  <c r="N8230" i="1"/>
  <c r="M8230" i="1"/>
  <c r="Q8230" i="1" s="1"/>
  <c r="L8230" i="1"/>
  <c r="K8230" i="1"/>
  <c r="P8229" i="1"/>
  <c r="O8229" i="1"/>
  <c r="N8229" i="1"/>
  <c r="M8229" i="1"/>
  <c r="Q8229" i="1" s="1"/>
  <c r="L8229" i="1"/>
  <c r="K8229" i="1"/>
  <c r="P8228" i="1"/>
  <c r="O8228" i="1"/>
  <c r="N8228" i="1"/>
  <c r="M8228" i="1" s="1"/>
  <c r="Q8228" i="1" s="1"/>
  <c r="L8228" i="1"/>
  <c r="K8228" i="1"/>
  <c r="P8227" i="1"/>
  <c r="O8227" i="1"/>
  <c r="N8227" i="1"/>
  <c r="M8227" i="1"/>
  <c r="Q8227" i="1" s="1"/>
  <c r="L8227" i="1"/>
  <c r="K8227" i="1"/>
  <c r="P8226" i="1"/>
  <c r="O8226" i="1"/>
  <c r="N8226" i="1"/>
  <c r="M8226" i="1"/>
  <c r="Q8226" i="1" s="1"/>
  <c r="L8226" i="1"/>
  <c r="K8226" i="1"/>
  <c r="P8225" i="1"/>
  <c r="O8225" i="1"/>
  <c r="N8225" i="1"/>
  <c r="M8225" i="1"/>
  <c r="Q8225" i="1" s="1"/>
  <c r="L8225" i="1"/>
  <c r="K8225" i="1"/>
  <c r="P8224" i="1"/>
  <c r="O8224" i="1"/>
  <c r="N8224" i="1"/>
  <c r="M8224" i="1" s="1"/>
  <c r="Q8224" i="1" s="1"/>
  <c r="L8224" i="1"/>
  <c r="K8224" i="1"/>
  <c r="P8223" i="1"/>
  <c r="O8223" i="1"/>
  <c r="N8223" i="1"/>
  <c r="M8223" i="1"/>
  <c r="Q8223" i="1" s="1"/>
  <c r="L8223" i="1"/>
  <c r="K8223" i="1"/>
  <c r="P8222" i="1"/>
  <c r="O8222" i="1"/>
  <c r="N8222" i="1"/>
  <c r="M8222" i="1"/>
  <c r="Q8222" i="1" s="1"/>
  <c r="L8222" i="1"/>
  <c r="K8222" i="1"/>
  <c r="P8221" i="1"/>
  <c r="O8221" i="1"/>
  <c r="N8221" i="1"/>
  <c r="M8221" i="1"/>
  <c r="Q8221" i="1" s="1"/>
  <c r="L8221" i="1"/>
  <c r="K8221" i="1"/>
  <c r="P8220" i="1"/>
  <c r="O8220" i="1"/>
  <c r="N8220" i="1"/>
  <c r="M8220" i="1" s="1"/>
  <c r="Q8220" i="1" s="1"/>
  <c r="L8220" i="1"/>
  <c r="K8220" i="1"/>
  <c r="P8219" i="1"/>
  <c r="O8219" i="1"/>
  <c r="N8219" i="1"/>
  <c r="M8219" i="1"/>
  <c r="Q8219" i="1" s="1"/>
  <c r="L8219" i="1"/>
  <c r="K8219" i="1"/>
  <c r="P8218" i="1"/>
  <c r="O8218" i="1"/>
  <c r="N8218" i="1"/>
  <c r="M8218" i="1"/>
  <c r="Q8218" i="1" s="1"/>
  <c r="L8218" i="1"/>
  <c r="K8218" i="1"/>
  <c r="P8217" i="1"/>
  <c r="O8217" i="1"/>
  <c r="N8217" i="1"/>
  <c r="M8217" i="1"/>
  <c r="Q8217" i="1" s="1"/>
  <c r="L8217" i="1"/>
  <c r="K8217" i="1"/>
  <c r="P8216" i="1"/>
  <c r="O8216" i="1"/>
  <c r="N8216" i="1"/>
  <c r="M8216" i="1" s="1"/>
  <c r="Q8216" i="1" s="1"/>
  <c r="L8216" i="1"/>
  <c r="K8216" i="1"/>
  <c r="P8215" i="1"/>
  <c r="O8215" i="1"/>
  <c r="N8215" i="1"/>
  <c r="M8215" i="1"/>
  <c r="Q8215" i="1" s="1"/>
  <c r="L8215" i="1"/>
  <c r="K8215" i="1"/>
  <c r="P8214" i="1"/>
  <c r="O8214" i="1"/>
  <c r="N8214" i="1"/>
  <c r="M8214" i="1"/>
  <c r="Q8214" i="1" s="1"/>
  <c r="L8214" i="1"/>
  <c r="K8214" i="1"/>
  <c r="P8213" i="1"/>
  <c r="O8213" i="1"/>
  <c r="N8213" i="1"/>
  <c r="M8213" i="1"/>
  <c r="Q8213" i="1" s="1"/>
  <c r="L8213" i="1"/>
  <c r="K8213" i="1"/>
  <c r="P8212" i="1"/>
  <c r="O8212" i="1"/>
  <c r="N8212" i="1"/>
  <c r="M8212" i="1" s="1"/>
  <c r="Q8212" i="1" s="1"/>
  <c r="L8212" i="1"/>
  <c r="K8212" i="1"/>
  <c r="P8211" i="1"/>
  <c r="O8211" i="1"/>
  <c r="N8211" i="1"/>
  <c r="M8211" i="1"/>
  <c r="Q8211" i="1" s="1"/>
  <c r="L8211" i="1"/>
  <c r="K8211" i="1"/>
  <c r="P8210" i="1"/>
  <c r="O8210" i="1"/>
  <c r="N8210" i="1"/>
  <c r="M8210" i="1"/>
  <c r="Q8210" i="1" s="1"/>
  <c r="L8210" i="1"/>
  <c r="K8210" i="1"/>
  <c r="P8209" i="1"/>
  <c r="O8209" i="1"/>
  <c r="N8209" i="1"/>
  <c r="M8209" i="1"/>
  <c r="Q8209" i="1" s="1"/>
  <c r="L8209" i="1"/>
  <c r="K8209" i="1"/>
  <c r="P8208" i="1"/>
  <c r="O8208" i="1"/>
  <c r="N8208" i="1"/>
  <c r="M8208" i="1" s="1"/>
  <c r="Q8208" i="1" s="1"/>
  <c r="L8208" i="1"/>
  <c r="K8208" i="1"/>
  <c r="P8207" i="1"/>
  <c r="O8207" i="1"/>
  <c r="N8207" i="1"/>
  <c r="M8207" i="1"/>
  <c r="Q8207" i="1" s="1"/>
  <c r="L8207" i="1"/>
  <c r="K8207" i="1"/>
  <c r="P8206" i="1"/>
  <c r="O8206" i="1"/>
  <c r="N8206" i="1"/>
  <c r="M8206" i="1"/>
  <c r="Q8206" i="1" s="1"/>
  <c r="L8206" i="1"/>
  <c r="K8206" i="1"/>
  <c r="P8205" i="1"/>
  <c r="O8205" i="1"/>
  <c r="N8205" i="1"/>
  <c r="M8205" i="1"/>
  <c r="Q8205" i="1" s="1"/>
  <c r="L8205" i="1"/>
  <c r="K8205" i="1"/>
  <c r="P8204" i="1"/>
  <c r="O8204" i="1"/>
  <c r="N8204" i="1"/>
  <c r="M8204" i="1" s="1"/>
  <c r="Q8204" i="1" s="1"/>
  <c r="L8204" i="1"/>
  <c r="K8204" i="1"/>
  <c r="P8203" i="1"/>
  <c r="O8203" i="1"/>
  <c r="N8203" i="1"/>
  <c r="M8203" i="1"/>
  <c r="Q8203" i="1" s="1"/>
  <c r="L8203" i="1"/>
  <c r="K8203" i="1"/>
  <c r="P8202" i="1"/>
  <c r="O8202" i="1"/>
  <c r="N8202" i="1"/>
  <c r="M8202" i="1"/>
  <c r="Q8202" i="1" s="1"/>
  <c r="L8202" i="1"/>
  <c r="K8202" i="1"/>
  <c r="P8201" i="1"/>
  <c r="O8201" i="1"/>
  <c r="N8201" i="1"/>
  <c r="M8201" i="1"/>
  <c r="Q8201" i="1" s="1"/>
  <c r="L8201" i="1"/>
  <c r="K8201" i="1"/>
  <c r="P8200" i="1"/>
  <c r="O8200" i="1"/>
  <c r="N8200" i="1"/>
  <c r="M8200" i="1" s="1"/>
  <c r="Q8200" i="1" s="1"/>
  <c r="L8200" i="1"/>
  <c r="K8200" i="1"/>
  <c r="P8199" i="1"/>
  <c r="O8199" i="1"/>
  <c r="N8199" i="1"/>
  <c r="M8199" i="1"/>
  <c r="Q8199" i="1" s="1"/>
  <c r="L8199" i="1"/>
  <c r="K8199" i="1"/>
  <c r="P8198" i="1"/>
  <c r="O8198" i="1"/>
  <c r="N8198" i="1"/>
  <c r="M8198" i="1"/>
  <c r="Q8198" i="1" s="1"/>
  <c r="L8198" i="1"/>
  <c r="K8198" i="1"/>
  <c r="P8197" i="1"/>
  <c r="O8197" i="1"/>
  <c r="N8197" i="1"/>
  <c r="M8197" i="1"/>
  <c r="Q8197" i="1" s="1"/>
  <c r="L8197" i="1"/>
  <c r="K8197" i="1"/>
  <c r="P8196" i="1"/>
  <c r="O8196" i="1"/>
  <c r="N8196" i="1"/>
  <c r="M8196" i="1" s="1"/>
  <c r="Q8196" i="1" s="1"/>
  <c r="L8196" i="1"/>
  <c r="K8196" i="1"/>
  <c r="P8195" i="1"/>
  <c r="O8195" i="1"/>
  <c r="N8195" i="1"/>
  <c r="M8195" i="1"/>
  <c r="Q8195" i="1" s="1"/>
  <c r="L8195" i="1"/>
  <c r="K8195" i="1"/>
  <c r="P8194" i="1"/>
  <c r="O8194" i="1"/>
  <c r="N8194" i="1"/>
  <c r="M8194" i="1"/>
  <c r="Q8194" i="1" s="1"/>
  <c r="L8194" i="1"/>
  <c r="K8194" i="1"/>
  <c r="P8193" i="1"/>
  <c r="O8193" i="1"/>
  <c r="N8193" i="1"/>
  <c r="M8193" i="1"/>
  <c r="Q8193" i="1" s="1"/>
  <c r="L8193" i="1"/>
  <c r="K8193" i="1"/>
  <c r="P8192" i="1"/>
  <c r="O8192" i="1"/>
  <c r="N8192" i="1"/>
  <c r="M8192" i="1" s="1"/>
  <c r="Q8192" i="1" s="1"/>
  <c r="L8192" i="1"/>
  <c r="K8192" i="1"/>
  <c r="P8191" i="1"/>
  <c r="O8191" i="1"/>
  <c r="N8191" i="1"/>
  <c r="M8191" i="1"/>
  <c r="Q8191" i="1" s="1"/>
  <c r="L8191" i="1"/>
  <c r="K8191" i="1"/>
  <c r="P8190" i="1"/>
  <c r="O8190" i="1"/>
  <c r="N8190" i="1"/>
  <c r="M8190" i="1"/>
  <c r="Q8190" i="1" s="1"/>
  <c r="L8190" i="1"/>
  <c r="K8190" i="1"/>
  <c r="P8189" i="1"/>
  <c r="O8189" i="1"/>
  <c r="N8189" i="1"/>
  <c r="M8189" i="1"/>
  <c r="Q8189" i="1" s="1"/>
  <c r="L8189" i="1"/>
  <c r="K8189" i="1"/>
  <c r="P8188" i="1"/>
  <c r="O8188" i="1"/>
  <c r="N8188" i="1"/>
  <c r="M8188" i="1" s="1"/>
  <c r="Q8188" i="1" s="1"/>
  <c r="L8188" i="1"/>
  <c r="K8188" i="1"/>
  <c r="P8187" i="1"/>
  <c r="O8187" i="1"/>
  <c r="N8187" i="1"/>
  <c r="M8187" i="1"/>
  <c r="Q8187" i="1" s="1"/>
  <c r="L8187" i="1"/>
  <c r="K8187" i="1"/>
  <c r="P8186" i="1"/>
  <c r="O8186" i="1"/>
  <c r="N8186" i="1"/>
  <c r="M8186" i="1"/>
  <c r="Q8186" i="1" s="1"/>
  <c r="L8186" i="1"/>
  <c r="K8186" i="1"/>
  <c r="P8185" i="1"/>
  <c r="O8185" i="1"/>
  <c r="N8185" i="1"/>
  <c r="M8185" i="1"/>
  <c r="Q8185" i="1" s="1"/>
  <c r="L8185" i="1"/>
  <c r="K8185" i="1"/>
  <c r="P8184" i="1"/>
  <c r="O8184" i="1"/>
  <c r="N8184" i="1"/>
  <c r="M8184" i="1" s="1"/>
  <c r="Q8184" i="1" s="1"/>
  <c r="L8184" i="1"/>
  <c r="K8184" i="1"/>
  <c r="P8183" i="1"/>
  <c r="O8183" i="1"/>
  <c r="N8183" i="1"/>
  <c r="M8183" i="1"/>
  <c r="Q8183" i="1" s="1"/>
  <c r="L8183" i="1"/>
  <c r="K8183" i="1"/>
  <c r="P8182" i="1"/>
  <c r="O8182" i="1"/>
  <c r="N8182" i="1"/>
  <c r="M8182" i="1"/>
  <c r="Q8182" i="1" s="1"/>
  <c r="L8182" i="1"/>
  <c r="K8182" i="1"/>
  <c r="P8181" i="1"/>
  <c r="O8181" i="1"/>
  <c r="N8181" i="1"/>
  <c r="M8181" i="1"/>
  <c r="Q8181" i="1" s="1"/>
  <c r="L8181" i="1"/>
  <c r="K8181" i="1"/>
  <c r="P8180" i="1"/>
  <c r="O8180" i="1"/>
  <c r="N8180" i="1"/>
  <c r="M8180" i="1" s="1"/>
  <c r="Q8180" i="1" s="1"/>
  <c r="L8180" i="1"/>
  <c r="K8180" i="1"/>
  <c r="P8179" i="1"/>
  <c r="O8179" i="1"/>
  <c r="N8179" i="1"/>
  <c r="M8179" i="1"/>
  <c r="Q8179" i="1" s="1"/>
  <c r="L8179" i="1"/>
  <c r="K8179" i="1"/>
  <c r="P8178" i="1"/>
  <c r="O8178" i="1"/>
  <c r="N8178" i="1"/>
  <c r="M8178" i="1"/>
  <c r="Q8178" i="1" s="1"/>
  <c r="L8178" i="1"/>
  <c r="K8178" i="1"/>
  <c r="P8177" i="1"/>
  <c r="O8177" i="1"/>
  <c r="N8177" i="1"/>
  <c r="M8177" i="1"/>
  <c r="Q8177" i="1" s="1"/>
  <c r="L8177" i="1"/>
  <c r="K8177" i="1"/>
  <c r="P8176" i="1"/>
  <c r="O8176" i="1"/>
  <c r="N8176" i="1"/>
  <c r="M8176" i="1" s="1"/>
  <c r="Q8176" i="1" s="1"/>
  <c r="L8176" i="1"/>
  <c r="K8176" i="1"/>
  <c r="P8175" i="1"/>
  <c r="O8175" i="1"/>
  <c r="N8175" i="1"/>
  <c r="M8175" i="1"/>
  <c r="Q8175" i="1" s="1"/>
  <c r="L8175" i="1"/>
  <c r="K8175" i="1"/>
  <c r="P8174" i="1"/>
  <c r="O8174" i="1"/>
  <c r="N8174" i="1"/>
  <c r="M8174" i="1"/>
  <c r="Q8174" i="1" s="1"/>
  <c r="L8174" i="1"/>
  <c r="K8174" i="1"/>
  <c r="P8173" i="1"/>
  <c r="O8173" i="1"/>
  <c r="N8173" i="1"/>
  <c r="M8173" i="1"/>
  <c r="Q8173" i="1" s="1"/>
  <c r="L8173" i="1"/>
  <c r="K8173" i="1"/>
  <c r="P8172" i="1"/>
  <c r="O8172" i="1"/>
  <c r="N8172" i="1"/>
  <c r="M8172" i="1" s="1"/>
  <c r="Q8172" i="1" s="1"/>
  <c r="L8172" i="1"/>
  <c r="K8172" i="1"/>
  <c r="P8171" i="1"/>
  <c r="O8171" i="1"/>
  <c r="N8171" i="1"/>
  <c r="M8171" i="1"/>
  <c r="Q8171" i="1" s="1"/>
  <c r="L8171" i="1"/>
  <c r="K8171" i="1"/>
  <c r="P8170" i="1"/>
  <c r="O8170" i="1"/>
  <c r="N8170" i="1"/>
  <c r="M8170" i="1"/>
  <c r="Q8170" i="1" s="1"/>
  <c r="L8170" i="1"/>
  <c r="K8170" i="1"/>
  <c r="P8169" i="1"/>
  <c r="O8169" i="1"/>
  <c r="N8169" i="1"/>
  <c r="M8169" i="1"/>
  <c r="Q8169" i="1" s="1"/>
  <c r="L8169" i="1"/>
  <c r="K8169" i="1"/>
  <c r="P8168" i="1"/>
  <c r="O8168" i="1"/>
  <c r="N8168" i="1"/>
  <c r="M8168" i="1" s="1"/>
  <c r="Q8168" i="1" s="1"/>
  <c r="L8168" i="1"/>
  <c r="K8168" i="1"/>
  <c r="P8167" i="1"/>
  <c r="O8167" i="1"/>
  <c r="N8167" i="1"/>
  <c r="M8167" i="1"/>
  <c r="Q8167" i="1" s="1"/>
  <c r="L8167" i="1"/>
  <c r="K8167" i="1"/>
  <c r="P8166" i="1"/>
  <c r="O8166" i="1"/>
  <c r="N8166" i="1"/>
  <c r="M8166" i="1"/>
  <c r="Q8166" i="1" s="1"/>
  <c r="L8166" i="1"/>
  <c r="K8166" i="1"/>
  <c r="P8165" i="1"/>
  <c r="O8165" i="1"/>
  <c r="N8165" i="1"/>
  <c r="M8165" i="1"/>
  <c r="Q8165" i="1" s="1"/>
  <c r="L8165" i="1"/>
  <c r="K8165" i="1"/>
  <c r="P8164" i="1"/>
  <c r="O8164" i="1"/>
  <c r="N8164" i="1"/>
  <c r="M8164" i="1" s="1"/>
  <c r="Q8164" i="1" s="1"/>
  <c r="L8164" i="1"/>
  <c r="K8164" i="1"/>
  <c r="P8163" i="1"/>
  <c r="O8163" i="1"/>
  <c r="N8163" i="1"/>
  <c r="M8163" i="1"/>
  <c r="Q8163" i="1" s="1"/>
  <c r="L8163" i="1"/>
  <c r="K8163" i="1"/>
  <c r="P8162" i="1"/>
  <c r="O8162" i="1"/>
  <c r="N8162" i="1"/>
  <c r="M8162" i="1"/>
  <c r="Q8162" i="1" s="1"/>
  <c r="L8162" i="1"/>
  <c r="K8162" i="1"/>
  <c r="P8161" i="1"/>
  <c r="O8161" i="1"/>
  <c r="N8161" i="1"/>
  <c r="M8161" i="1"/>
  <c r="Q8161" i="1" s="1"/>
  <c r="L8161" i="1"/>
  <c r="K8161" i="1"/>
  <c r="P8160" i="1"/>
  <c r="O8160" i="1"/>
  <c r="N8160" i="1"/>
  <c r="M8160" i="1" s="1"/>
  <c r="Q8160" i="1" s="1"/>
  <c r="L8160" i="1"/>
  <c r="K8160" i="1"/>
  <c r="P8159" i="1"/>
  <c r="O8159" i="1"/>
  <c r="N8159" i="1"/>
  <c r="M8159" i="1"/>
  <c r="Q8159" i="1" s="1"/>
  <c r="L8159" i="1"/>
  <c r="K8159" i="1"/>
  <c r="P8158" i="1"/>
  <c r="O8158" i="1"/>
  <c r="N8158" i="1"/>
  <c r="M8158" i="1"/>
  <c r="Q8158" i="1" s="1"/>
  <c r="L8158" i="1"/>
  <c r="K8158" i="1"/>
  <c r="P8157" i="1"/>
  <c r="O8157" i="1"/>
  <c r="N8157" i="1"/>
  <c r="M8157" i="1"/>
  <c r="Q8157" i="1" s="1"/>
  <c r="L8157" i="1"/>
  <c r="K8157" i="1"/>
  <c r="P8156" i="1"/>
  <c r="O8156" i="1"/>
  <c r="N8156" i="1"/>
  <c r="M8156" i="1" s="1"/>
  <c r="Q8156" i="1" s="1"/>
  <c r="L8156" i="1"/>
  <c r="K8156" i="1"/>
  <c r="P8155" i="1"/>
  <c r="O8155" i="1"/>
  <c r="N8155" i="1"/>
  <c r="M8155" i="1"/>
  <c r="Q8155" i="1" s="1"/>
  <c r="L8155" i="1"/>
  <c r="K8155" i="1"/>
  <c r="P8154" i="1"/>
  <c r="O8154" i="1"/>
  <c r="N8154" i="1"/>
  <c r="M8154" i="1"/>
  <c r="Q8154" i="1" s="1"/>
  <c r="L8154" i="1"/>
  <c r="K8154" i="1"/>
  <c r="P8153" i="1"/>
  <c r="O8153" i="1"/>
  <c r="N8153" i="1"/>
  <c r="M8153" i="1"/>
  <c r="Q8153" i="1" s="1"/>
  <c r="L8153" i="1"/>
  <c r="K8153" i="1"/>
  <c r="P8152" i="1"/>
  <c r="O8152" i="1"/>
  <c r="N8152" i="1"/>
  <c r="M8152" i="1" s="1"/>
  <c r="Q8152" i="1" s="1"/>
  <c r="L8152" i="1"/>
  <c r="K8152" i="1"/>
  <c r="P8151" i="1"/>
  <c r="O8151" i="1"/>
  <c r="N8151" i="1"/>
  <c r="M8151" i="1"/>
  <c r="Q8151" i="1" s="1"/>
  <c r="L8151" i="1"/>
  <c r="K8151" i="1"/>
  <c r="P8150" i="1"/>
  <c r="O8150" i="1"/>
  <c r="N8150" i="1"/>
  <c r="M8150" i="1"/>
  <c r="Q8150" i="1" s="1"/>
  <c r="L8150" i="1"/>
  <c r="K8150" i="1"/>
  <c r="P8149" i="1"/>
  <c r="O8149" i="1"/>
  <c r="N8149" i="1"/>
  <c r="M8149" i="1"/>
  <c r="Q8149" i="1" s="1"/>
  <c r="L8149" i="1"/>
  <c r="K8149" i="1"/>
  <c r="P8148" i="1"/>
  <c r="O8148" i="1"/>
  <c r="N8148" i="1"/>
  <c r="M8148" i="1" s="1"/>
  <c r="Q8148" i="1" s="1"/>
  <c r="L8148" i="1"/>
  <c r="K8148" i="1"/>
  <c r="P8147" i="1"/>
  <c r="O8147" i="1"/>
  <c r="N8147" i="1"/>
  <c r="M8147" i="1"/>
  <c r="Q8147" i="1" s="1"/>
  <c r="L8147" i="1"/>
  <c r="K8147" i="1"/>
  <c r="P8146" i="1"/>
  <c r="O8146" i="1"/>
  <c r="N8146" i="1"/>
  <c r="M8146" i="1"/>
  <c r="Q8146" i="1" s="1"/>
  <c r="L8146" i="1"/>
  <c r="K8146" i="1"/>
  <c r="P8145" i="1"/>
  <c r="O8145" i="1"/>
  <c r="N8145" i="1"/>
  <c r="M8145" i="1"/>
  <c r="Q8145" i="1" s="1"/>
  <c r="L8145" i="1"/>
  <c r="K8145" i="1"/>
  <c r="P8144" i="1"/>
  <c r="O8144" i="1"/>
  <c r="N8144" i="1"/>
  <c r="M8144" i="1" s="1"/>
  <c r="Q8144" i="1" s="1"/>
  <c r="L8144" i="1"/>
  <c r="K8144" i="1"/>
  <c r="P8143" i="1"/>
  <c r="O8143" i="1"/>
  <c r="N8143" i="1"/>
  <c r="M8143" i="1"/>
  <c r="Q8143" i="1" s="1"/>
  <c r="L8143" i="1"/>
  <c r="K8143" i="1"/>
  <c r="P8142" i="1"/>
  <c r="O8142" i="1"/>
  <c r="N8142" i="1"/>
  <c r="M8142" i="1"/>
  <c r="Q8142" i="1" s="1"/>
  <c r="L8142" i="1"/>
  <c r="K8142" i="1"/>
  <c r="P8141" i="1"/>
  <c r="O8141" i="1"/>
  <c r="N8141" i="1"/>
  <c r="M8141" i="1"/>
  <c r="Q8141" i="1" s="1"/>
  <c r="L8141" i="1"/>
  <c r="K8141" i="1"/>
  <c r="P8140" i="1"/>
  <c r="O8140" i="1"/>
  <c r="N8140" i="1"/>
  <c r="M8140" i="1" s="1"/>
  <c r="Q8140" i="1" s="1"/>
  <c r="L8140" i="1"/>
  <c r="K8140" i="1"/>
  <c r="P8139" i="1"/>
  <c r="O8139" i="1"/>
  <c r="N8139" i="1"/>
  <c r="M8139" i="1"/>
  <c r="Q8139" i="1" s="1"/>
  <c r="L8139" i="1"/>
  <c r="K8139" i="1"/>
  <c r="P8138" i="1"/>
  <c r="O8138" i="1"/>
  <c r="N8138" i="1"/>
  <c r="M8138" i="1"/>
  <c r="Q8138" i="1" s="1"/>
  <c r="L8138" i="1"/>
  <c r="K8138" i="1"/>
  <c r="P8137" i="1"/>
  <c r="O8137" i="1"/>
  <c r="N8137" i="1"/>
  <c r="M8137" i="1"/>
  <c r="Q8137" i="1" s="1"/>
  <c r="L8137" i="1"/>
  <c r="K8137" i="1"/>
  <c r="P8136" i="1"/>
  <c r="O8136" i="1"/>
  <c r="N8136" i="1"/>
  <c r="M8136" i="1" s="1"/>
  <c r="Q8136" i="1" s="1"/>
  <c r="L8136" i="1"/>
  <c r="K8136" i="1"/>
  <c r="P8135" i="1"/>
  <c r="O8135" i="1"/>
  <c r="N8135" i="1"/>
  <c r="M8135" i="1"/>
  <c r="Q8135" i="1" s="1"/>
  <c r="L8135" i="1"/>
  <c r="K8135" i="1"/>
  <c r="P8134" i="1"/>
  <c r="O8134" i="1"/>
  <c r="N8134" i="1"/>
  <c r="M8134" i="1"/>
  <c r="Q8134" i="1" s="1"/>
  <c r="L8134" i="1"/>
  <c r="K8134" i="1"/>
  <c r="P8133" i="1"/>
  <c r="O8133" i="1"/>
  <c r="N8133" i="1"/>
  <c r="M8133" i="1"/>
  <c r="Q8133" i="1" s="1"/>
  <c r="L8133" i="1"/>
  <c r="K8133" i="1"/>
  <c r="P8132" i="1"/>
  <c r="O8132" i="1"/>
  <c r="N8132" i="1"/>
  <c r="M8132" i="1" s="1"/>
  <c r="Q8132" i="1" s="1"/>
  <c r="L8132" i="1"/>
  <c r="K8132" i="1"/>
  <c r="P8131" i="1"/>
  <c r="O8131" i="1"/>
  <c r="N8131" i="1"/>
  <c r="M8131" i="1"/>
  <c r="Q8131" i="1" s="1"/>
  <c r="L8131" i="1"/>
  <c r="K8131" i="1"/>
  <c r="P8130" i="1"/>
  <c r="O8130" i="1"/>
  <c r="N8130" i="1"/>
  <c r="M8130" i="1"/>
  <c r="Q8130" i="1" s="1"/>
  <c r="L8130" i="1"/>
  <c r="K8130" i="1"/>
  <c r="P8129" i="1"/>
  <c r="O8129" i="1"/>
  <c r="N8129" i="1"/>
  <c r="M8129" i="1"/>
  <c r="Q8129" i="1" s="1"/>
  <c r="L8129" i="1"/>
  <c r="K8129" i="1"/>
  <c r="P8128" i="1"/>
  <c r="O8128" i="1"/>
  <c r="N8128" i="1"/>
  <c r="M8128" i="1" s="1"/>
  <c r="Q8128" i="1" s="1"/>
  <c r="L8128" i="1"/>
  <c r="K8128" i="1"/>
  <c r="P8127" i="1"/>
  <c r="O8127" i="1"/>
  <c r="N8127" i="1"/>
  <c r="M8127" i="1"/>
  <c r="Q8127" i="1" s="1"/>
  <c r="L8127" i="1"/>
  <c r="K8127" i="1"/>
  <c r="P8126" i="1"/>
  <c r="O8126" i="1"/>
  <c r="N8126" i="1"/>
  <c r="M8126" i="1"/>
  <c r="Q8126" i="1" s="1"/>
  <c r="L8126" i="1"/>
  <c r="K8126" i="1"/>
  <c r="P8125" i="1"/>
  <c r="O8125" i="1"/>
  <c r="N8125" i="1"/>
  <c r="M8125" i="1"/>
  <c r="Q8125" i="1" s="1"/>
  <c r="L8125" i="1"/>
  <c r="K8125" i="1"/>
  <c r="P8124" i="1"/>
  <c r="O8124" i="1"/>
  <c r="N8124" i="1"/>
  <c r="M8124" i="1" s="1"/>
  <c r="Q8124" i="1" s="1"/>
  <c r="L8124" i="1"/>
  <c r="K8124" i="1"/>
  <c r="P8123" i="1"/>
  <c r="O8123" i="1"/>
  <c r="N8123" i="1"/>
  <c r="M8123" i="1"/>
  <c r="Q8123" i="1" s="1"/>
  <c r="L8123" i="1"/>
  <c r="K8123" i="1"/>
  <c r="P8122" i="1"/>
  <c r="O8122" i="1"/>
  <c r="N8122" i="1"/>
  <c r="M8122" i="1"/>
  <c r="Q8122" i="1" s="1"/>
  <c r="L8122" i="1"/>
  <c r="K8122" i="1"/>
  <c r="P8121" i="1"/>
  <c r="O8121" i="1"/>
  <c r="N8121" i="1"/>
  <c r="M8121" i="1"/>
  <c r="Q8121" i="1" s="1"/>
  <c r="L8121" i="1"/>
  <c r="K8121" i="1"/>
  <c r="P8120" i="1"/>
  <c r="O8120" i="1"/>
  <c r="N8120" i="1"/>
  <c r="M8120" i="1" s="1"/>
  <c r="Q8120" i="1" s="1"/>
  <c r="L8120" i="1"/>
  <c r="K8120" i="1"/>
  <c r="P8119" i="1"/>
  <c r="O8119" i="1"/>
  <c r="N8119" i="1"/>
  <c r="M8119" i="1"/>
  <c r="Q8119" i="1" s="1"/>
  <c r="L8119" i="1"/>
  <c r="K8119" i="1"/>
  <c r="P8118" i="1"/>
  <c r="O8118" i="1"/>
  <c r="N8118" i="1"/>
  <c r="M8118" i="1"/>
  <c r="Q8118" i="1" s="1"/>
  <c r="L8118" i="1"/>
  <c r="K8118" i="1"/>
  <c r="P8117" i="1"/>
  <c r="O8117" i="1"/>
  <c r="N8117" i="1"/>
  <c r="M8117" i="1"/>
  <c r="Q8117" i="1" s="1"/>
  <c r="L8117" i="1"/>
  <c r="K8117" i="1"/>
  <c r="P8116" i="1"/>
  <c r="O8116" i="1"/>
  <c r="N8116" i="1"/>
  <c r="M8116" i="1" s="1"/>
  <c r="Q8116" i="1" s="1"/>
  <c r="L8116" i="1"/>
  <c r="K8116" i="1"/>
  <c r="P8115" i="1"/>
  <c r="O8115" i="1"/>
  <c r="N8115" i="1"/>
  <c r="M8115" i="1"/>
  <c r="Q8115" i="1" s="1"/>
  <c r="L8115" i="1"/>
  <c r="K8115" i="1"/>
  <c r="P8114" i="1"/>
  <c r="O8114" i="1"/>
  <c r="N8114" i="1"/>
  <c r="M8114" i="1"/>
  <c r="Q8114" i="1" s="1"/>
  <c r="L8114" i="1"/>
  <c r="K8114" i="1"/>
  <c r="P8113" i="1"/>
  <c r="O8113" i="1"/>
  <c r="N8113" i="1"/>
  <c r="M8113" i="1"/>
  <c r="Q8113" i="1" s="1"/>
  <c r="L8113" i="1"/>
  <c r="K8113" i="1"/>
  <c r="P8112" i="1"/>
  <c r="O8112" i="1"/>
  <c r="N8112" i="1"/>
  <c r="M8112" i="1" s="1"/>
  <c r="Q8112" i="1" s="1"/>
  <c r="L8112" i="1"/>
  <c r="K8112" i="1"/>
  <c r="P8111" i="1"/>
  <c r="O8111" i="1"/>
  <c r="N8111" i="1"/>
  <c r="M8111" i="1"/>
  <c r="Q8111" i="1" s="1"/>
  <c r="L8111" i="1"/>
  <c r="K8111" i="1"/>
  <c r="P8110" i="1"/>
  <c r="O8110" i="1"/>
  <c r="N8110" i="1"/>
  <c r="M8110" i="1"/>
  <c r="Q8110" i="1" s="1"/>
  <c r="L8110" i="1"/>
  <c r="K8110" i="1"/>
  <c r="P8109" i="1"/>
  <c r="O8109" i="1"/>
  <c r="N8109" i="1"/>
  <c r="M8109" i="1"/>
  <c r="Q8109" i="1" s="1"/>
  <c r="L8109" i="1"/>
  <c r="K8109" i="1"/>
  <c r="P8108" i="1"/>
  <c r="O8108" i="1"/>
  <c r="N8108" i="1"/>
  <c r="M8108" i="1" s="1"/>
  <c r="Q8108" i="1" s="1"/>
  <c r="L8108" i="1"/>
  <c r="K8108" i="1"/>
  <c r="P8107" i="1"/>
  <c r="O8107" i="1"/>
  <c r="N8107" i="1"/>
  <c r="M8107" i="1"/>
  <c r="Q8107" i="1" s="1"/>
  <c r="L8107" i="1"/>
  <c r="K8107" i="1"/>
  <c r="P8106" i="1"/>
  <c r="O8106" i="1"/>
  <c r="N8106" i="1"/>
  <c r="M8106" i="1"/>
  <c r="Q8106" i="1" s="1"/>
  <c r="L8106" i="1"/>
  <c r="K8106" i="1"/>
  <c r="P8105" i="1"/>
  <c r="O8105" i="1"/>
  <c r="N8105" i="1"/>
  <c r="M8105" i="1"/>
  <c r="Q8105" i="1" s="1"/>
  <c r="L8105" i="1"/>
  <c r="K8105" i="1"/>
  <c r="P8104" i="1"/>
  <c r="O8104" i="1"/>
  <c r="N8104" i="1"/>
  <c r="M8104" i="1" s="1"/>
  <c r="Q8104" i="1" s="1"/>
  <c r="L8104" i="1"/>
  <c r="K8104" i="1"/>
  <c r="P8103" i="1"/>
  <c r="O8103" i="1"/>
  <c r="N8103" i="1"/>
  <c r="M8103" i="1"/>
  <c r="Q8103" i="1" s="1"/>
  <c r="L8103" i="1"/>
  <c r="K8103" i="1"/>
  <c r="P8102" i="1"/>
  <c r="O8102" i="1"/>
  <c r="N8102" i="1"/>
  <c r="M8102" i="1"/>
  <c r="Q8102" i="1" s="1"/>
  <c r="L8102" i="1"/>
  <c r="K8102" i="1"/>
  <c r="P8101" i="1"/>
  <c r="O8101" i="1"/>
  <c r="N8101" i="1"/>
  <c r="M8101" i="1"/>
  <c r="Q8101" i="1" s="1"/>
  <c r="L8101" i="1"/>
  <c r="K8101" i="1"/>
  <c r="P8100" i="1"/>
  <c r="O8100" i="1"/>
  <c r="N8100" i="1"/>
  <c r="M8100" i="1" s="1"/>
  <c r="Q8100" i="1" s="1"/>
  <c r="L8100" i="1"/>
  <c r="K8100" i="1"/>
  <c r="P8099" i="1"/>
  <c r="O8099" i="1"/>
  <c r="N8099" i="1"/>
  <c r="M8099" i="1"/>
  <c r="Q8099" i="1" s="1"/>
  <c r="L8099" i="1"/>
  <c r="K8099" i="1"/>
  <c r="P8098" i="1"/>
  <c r="O8098" i="1"/>
  <c r="N8098" i="1"/>
  <c r="M8098" i="1"/>
  <c r="Q8098" i="1" s="1"/>
  <c r="L8098" i="1"/>
  <c r="K8098" i="1"/>
  <c r="P8097" i="1"/>
  <c r="O8097" i="1"/>
  <c r="N8097" i="1"/>
  <c r="M8097" i="1"/>
  <c r="Q8097" i="1" s="1"/>
  <c r="L8097" i="1"/>
  <c r="K8097" i="1"/>
  <c r="P8096" i="1"/>
  <c r="O8096" i="1"/>
  <c r="N8096" i="1"/>
  <c r="M8096" i="1" s="1"/>
  <c r="Q8096" i="1" s="1"/>
  <c r="L8096" i="1"/>
  <c r="K8096" i="1"/>
  <c r="P8095" i="1"/>
  <c r="O8095" i="1"/>
  <c r="N8095" i="1"/>
  <c r="M8095" i="1"/>
  <c r="Q8095" i="1" s="1"/>
  <c r="L8095" i="1"/>
  <c r="K8095" i="1"/>
  <c r="P8094" i="1"/>
  <c r="O8094" i="1"/>
  <c r="N8094" i="1"/>
  <c r="M8094" i="1"/>
  <c r="Q8094" i="1" s="1"/>
  <c r="L8094" i="1"/>
  <c r="K8094" i="1"/>
  <c r="P8093" i="1"/>
  <c r="O8093" i="1"/>
  <c r="N8093" i="1"/>
  <c r="M8093" i="1"/>
  <c r="Q8093" i="1" s="1"/>
  <c r="L8093" i="1"/>
  <c r="K8093" i="1"/>
  <c r="P8092" i="1"/>
  <c r="O8092" i="1"/>
  <c r="N8092" i="1"/>
  <c r="M8092" i="1" s="1"/>
  <c r="Q8092" i="1" s="1"/>
  <c r="L8092" i="1"/>
  <c r="K8092" i="1"/>
  <c r="P8091" i="1"/>
  <c r="O8091" i="1"/>
  <c r="N8091" i="1"/>
  <c r="M8091" i="1"/>
  <c r="Q8091" i="1" s="1"/>
  <c r="L8091" i="1"/>
  <c r="K8091" i="1"/>
  <c r="P8090" i="1"/>
  <c r="O8090" i="1"/>
  <c r="N8090" i="1"/>
  <c r="M8090" i="1"/>
  <c r="Q8090" i="1" s="1"/>
  <c r="L8090" i="1"/>
  <c r="K8090" i="1"/>
  <c r="P8089" i="1"/>
  <c r="O8089" i="1"/>
  <c r="N8089" i="1"/>
  <c r="M8089" i="1"/>
  <c r="Q8089" i="1" s="1"/>
  <c r="L8089" i="1"/>
  <c r="K8089" i="1"/>
  <c r="P8088" i="1"/>
  <c r="O8088" i="1"/>
  <c r="N8088" i="1"/>
  <c r="M8088" i="1" s="1"/>
  <c r="Q8088" i="1" s="1"/>
  <c r="L8088" i="1"/>
  <c r="K8088" i="1"/>
  <c r="P8087" i="1"/>
  <c r="O8087" i="1"/>
  <c r="N8087" i="1"/>
  <c r="M8087" i="1"/>
  <c r="Q8087" i="1" s="1"/>
  <c r="L8087" i="1"/>
  <c r="K8087" i="1"/>
  <c r="P8086" i="1"/>
  <c r="O8086" i="1"/>
  <c r="N8086" i="1"/>
  <c r="M8086" i="1"/>
  <c r="Q8086" i="1" s="1"/>
  <c r="L8086" i="1"/>
  <c r="K8086" i="1"/>
  <c r="P8085" i="1"/>
  <c r="O8085" i="1"/>
  <c r="N8085" i="1"/>
  <c r="M8085" i="1"/>
  <c r="Q8085" i="1" s="1"/>
  <c r="L8085" i="1"/>
  <c r="K8085" i="1"/>
  <c r="P8084" i="1"/>
  <c r="O8084" i="1"/>
  <c r="N8084" i="1"/>
  <c r="M8084" i="1" s="1"/>
  <c r="Q8084" i="1" s="1"/>
  <c r="L8084" i="1"/>
  <c r="K8084" i="1"/>
  <c r="P8083" i="1"/>
  <c r="O8083" i="1"/>
  <c r="N8083" i="1"/>
  <c r="M8083" i="1"/>
  <c r="Q8083" i="1" s="1"/>
  <c r="L8083" i="1"/>
  <c r="K8083" i="1"/>
  <c r="P8082" i="1"/>
  <c r="O8082" i="1"/>
  <c r="N8082" i="1"/>
  <c r="M8082" i="1"/>
  <c r="Q8082" i="1" s="1"/>
  <c r="L8082" i="1"/>
  <c r="K8082" i="1"/>
  <c r="P8081" i="1"/>
  <c r="O8081" i="1"/>
  <c r="N8081" i="1"/>
  <c r="M8081" i="1"/>
  <c r="Q8081" i="1" s="1"/>
  <c r="L8081" i="1"/>
  <c r="K8081" i="1"/>
  <c r="P8080" i="1"/>
  <c r="O8080" i="1"/>
  <c r="N8080" i="1"/>
  <c r="M8080" i="1" s="1"/>
  <c r="Q8080" i="1" s="1"/>
  <c r="L8080" i="1"/>
  <c r="K8080" i="1"/>
  <c r="P8079" i="1"/>
  <c r="O8079" i="1"/>
  <c r="N8079" i="1"/>
  <c r="M8079" i="1"/>
  <c r="Q8079" i="1" s="1"/>
  <c r="L8079" i="1"/>
  <c r="K8079" i="1"/>
  <c r="P8078" i="1"/>
  <c r="O8078" i="1"/>
  <c r="N8078" i="1"/>
  <c r="M8078" i="1"/>
  <c r="Q8078" i="1" s="1"/>
  <c r="L8078" i="1"/>
  <c r="K8078" i="1"/>
  <c r="P8077" i="1"/>
  <c r="O8077" i="1"/>
  <c r="N8077" i="1"/>
  <c r="M8077" i="1"/>
  <c r="Q8077" i="1" s="1"/>
  <c r="L8077" i="1"/>
  <c r="K8077" i="1"/>
  <c r="P8076" i="1"/>
  <c r="O8076" i="1"/>
  <c r="N8076" i="1"/>
  <c r="M8076" i="1" s="1"/>
  <c r="Q8076" i="1" s="1"/>
  <c r="L8076" i="1"/>
  <c r="K8076" i="1"/>
  <c r="P8075" i="1"/>
  <c r="O8075" i="1"/>
  <c r="N8075" i="1"/>
  <c r="M8075" i="1"/>
  <c r="Q8075" i="1" s="1"/>
  <c r="L8075" i="1"/>
  <c r="K8075" i="1"/>
  <c r="P8074" i="1"/>
  <c r="O8074" i="1"/>
  <c r="N8074" i="1"/>
  <c r="M8074" i="1"/>
  <c r="Q8074" i="1" s="1"/>
  <c r="L8074" i="1"/>
  <c r="K8074" i="1"/>
  <c r="P8073" i="1"/>
  <c r="O8073" i="1"/>
  <c r="N8073" i="1"/>
  <c r="M8073" i="1"/>
  <c r="Q8073" i="1" s="1"/>
  <c r="L8073" i="1"/>
  <c r="K8073" i="1"/>
  <c r="P8072" i="1"/>
  <c r="O8072" i="1"/>
  <c r="N8072" i="1"/>
  <c r="M8072" i="1" s="1"/>
  <c r="Q8072" i="1" s="1"/>
  <c r="L8072" i="1"/>
  <c r="K8072" i="1"/>
  <c r="P8071" i="1"/>
  <c r="O8071" i="1"/>
  <c r="N8071" i="1"/>
  <c r="M8071" i="1"/>
  <c r="Q8071" i="1" s="1"/>
  <c r="L8071" i="1"/>
  <c r="K8071" i="1"/>
  <c r="P8070" i="1"/>
  <c r="O8070" i="1"/>
  <c r="N8070" i="1"/>
  <c r="M8070" i="1"/>
  <c r="Q8070" i="1" s="1"/>
  <c r="L8070" i="1"/>
  <c r="K8070" i="1"/>
  <c r="P8069" i="1"/>
  <c r="O8069" i="1"/>
  <c r="N8069" i="1"/>
  <c r="M8069" i="1"/>
  <c r="Q8069" i="1" s="1"/>
  <c r="L8069" i="1"/>
  <c r="K8069" i="1"/>
  <c r="P8068" i="1"/>
  <c r="O8068" i="1"/>
  <c r="N8068" i="1"/>
  <c r="M8068" i="1" s="1"/>
  <c r="Q8068" i="1" s="1"/>
  <c r="L8068" i="1"/>
  <c r="K8068" i="1"/>
  <c r="P8067" i="1"/>
  <c r="O8067" i="1"/>
  <c r="N8067" i="1"/>
  <c r="M8067" i="1"/>
  <c r="Q8067" i="1" s="1"/>
  <c r="L8067" i="1"/>
  <c r="K8067" i="1"/>
  <c r="P8066" i="1"/>
  <c r="O8066" i="1"/>
  <c r="N8066" i="1"/>
  <c r="M8066" i="1"/>
  <c r="Q8066" i="1" s="1"/>
  <c r="L8066" i="1"/>
  <c r="K8066" i="1"/>
  <c r="P8065" i="1"/>
  <c r="O8065" i="1"/>
  <c r="N8065" i="1"/>
  <c r="M8065" i="1"/>
  <c r="Q8065" i="1" s="1"/>
  <c r="L8065" i="1"/>
  <c r="K8065" i="1"/>
  <c r="P8064" i="1"/>
  <c r="O8064" i="1"/>
  <c r="N8064" i="1"/>
  <c r="M8064" i="1" s="1"/>
  <c r="Q8064" i="1" s="1"/>
  <c r="L8064" i="1"/>
  <c r="K8064" i="1"/>
  <c r="P8063" i="1"/>
  <c r="O8063" i="1"/>
  <c r="N8063" i="1"/>
  <c r="M8063" i="1"/>
  <c r="Q8063" i="1" s="1"/>
  <c r="L8063" i="1"/>
  <c r="K8063" i="1"/>
  <c r="P8062" i="1"/>
  <c r="O8062" i="1"/>
  <c r="N8062" i="1"/>
  <c r="M8062" i="1"/>
  <c r="Q8062" i="1" s="1"/>
  <c r="L8062" i="1"/>
  <c r="K8062" i="1"/>
  <c r="P8061" i="1"/>
  <c r="O8061" i="1"/>
  <c r="N8061" i="1"/>
  <c r="M8061" i="1"/>
  <c r="Q8061" i="1" s="1"/>
  <c r="L8061" i="1"/>
  <c r="K8061" i="1"/>
  <c r="P8060" i="1"/>
  <c r="O8060" i="1"/>
  <c r="N8060" i="1"/>
  <c r="M8060" i="1" s="1"/>
  <c r="Q8060" i="1" s="1"/>
  <c r="L8060" i="1"/>
  <c r="K8060" i="1"/>
  <c r="P8059" i="1"/>
  <c r="O8059" i="1"/>
  <c r="N8059" i="1"/>
  <c r="M8059" i="1"/>
  <c r="Q8059" i="1" s="1"/>
  <c r="L8059" i="1"/>
  <c r="K8059" i="1"/>
  <c r="P8058" i="1"/>
  <c r="O8058" i="1"/>
  <c r="N8058" i="1"/>
  <c r="M8058" i="1"/>
  <c r="Q8058" i="1" s="1"/>
  <c r="L8058" i="1"/>
  <c r="K8058" i="1"/>
  <c r="P8057" i="1"/>
  <c r="O8057" i="1"/>
  <c r="N8057" i="1"/>
  <c r="M8057" i="1"/>
  <c r="Q8057" i="1" s="1"/>
  <c r="L8057" i="1"/>
  <c r="K8057" i="1"/>
  <c r="P8056" i="1"/>
  <c r="O8056" i="1"/>
  <c r="N8056" i="1"/>
  <c r="M8056" i="1" s="1"/>
  <c r="Q8056" i="1" s="1"/>
  <c r="L8056" i="1"/>
  <c r="K8056" i="1"/>
  <c r="P8055" i="1"/>
  <c r="O8055" i="1"/>
  <c r="N8055" i="1"/>
  <c r="M8055" i="1"/>
  <c r="Q8055" i="1" s="1"/>
  <c r="L8055" i="1"/>
  <c r="K8055" i="1"/>
  <c r="P8054" i="1"/>
  <c r="O8054" i="1"/>
  <c r="N8054" i="1"/>
  <c r="M8054" i="1"/>
  <c r="Q8054" i="1" s="1"/>
  <c r="L8054" i="1"/>
  <c r="K8054" i="1"/>
  <c r="P8053" i="1"/>
  <c r="O8053" i="1"/>
  <c r="N8053" i="1"/>
  <c r="M8053" i="1"/>
  <c r="Q8053" i="1" s="1"/>
  <c r="L8053" i="1"/>
  <c r="K8053" i="1"/>
  <c r="P8052" i="1"/>
  <c r="O8052" i="1"/>
  <c r="N8052" i="1"/>
  <c r="M8052" i="1" s="1"/>
  <c r="Q8052" i="1" s="1"/>
  <c r="L8052" i="1"/>
  <c r="K8052" i="1"/>
  <c r="P8051" i="1"/>
  <c r="O8051" i="1"/>
  <c r="N8051" i="1"/>
  <c r="M8051" i="1"/>
  <c r="Q8051" i="1" s="1"/>
  <c r="L8051" i="1"/>
  <c r="K8051" i="1"/>
  <c r="P8050" i="1"/>
  <c r="O8050" i="1"/>
  <c r="N8050" i="1"/>
  <c r="M8050" i="1"/>
  <c r="Q8050" i="1" s="1"/>
  <c r="L8050" i="1"/>
  <c r="K8050" i="1"/>
  <c r="P8049" i="1"/>
  <c r="O8049" i="1"/>
  <c r="N8049" i="1"/>
  <c r="M8049" i="1"/>
  <c r="Q8049" i="1" s="1"/>
  <c r="L8049" i="1"/>
  <c r="K8049" i="1"/>
  <c r="P8048" i="1"/>
  <c r="O8048" i="1"/>
  <c r="N8048" i="1"/>
  <c r="M8048" i="1" s="1"/>
  <c r="Q8048" i="1" s="1"/>
  <c r="L8048" i="1"/>
  <c r="K8048" i="1"/>
  <c r="P8047" i="1"/>
  <c r="O8047" i="1"/>
  <c r="N8047" i="1"/>
  <c r="M8047" i="1"/>
  <c r="Q8047" i="1" s="1"/>
  <c r="L8047" i="1"/>
  <c r="K8047" i="1"/>
  <c r="P8046" i="1"/>
  <c r="O8046" i="1"/>
  <c r="N8046" i="1"/>
  <c r="M8046" i="1"/>
  <c r="Q8046" i="1" s="1"/>
  <c r="L8046" i="1"/>
  <c r="K8046" i="1"/>
  <c r="P8045" i="1"/>
  <c r="O8045" i="1"/>
  <c r="N8045" i="1"/>
  <c r="M8045" i="1"/>
  <c r="Q8045" i="1" s="1"/>
  <c r="L8045" i="1"/>
  <c r="K8045" i="1"/>
  <c r="P8044" i="1"/>
  <c r="O8044" i="1"/>
  <c r="N8044" i="1"/>
  <c r="M8044" i="1" s="1"/>
  <c r="Q8044" i="1" s="1"/>
  <c r="L8044" i="1"/>
  <c r="K8044" i="1"/>
  <c r="P8043" i="1"/>
  <c r="O8043" i="1"/>
  <c r="N8043" i="1"/>
  <c r="M8043" i="1"/>
  <c r="Q8043" i="1" s="1"/>
  <c r="L8043" i="1"/>
  <c r="K8043" i="1"/>
  <c r="P8042" i="1"/>
  <c r="O8042" i="1"/>
  <c r="N8042" i="1"/>
  <c r="M8042" i="1"/>
  <c r="Q8042" i="1" s="1"/>
  <c r="L8042" i="1"/>
  <c r="K8042" i="1"/>
  <c r="P8041" i="1"/>
  <c r="O8041" i="1"/>
  <c r="N8041" i="1"/>
  <c r="M8041" i="1"/>
  <c r="Q8041" i="1" s="1"/>
  <c r="L8041" i="1"/>
  <c r="K8041" i="1"/>
  <c r="P8040" i="1"/>
  <c r="O8040" i="1"/>
  <c r="N8040" i="1"/>
  <c r="M8040" i="1" s="1"/>
  <c r="Q8040" i="1" s="1"/>
  <c r="L8040" i="1"/>
  <c r="K8040" i="1"/>
  <c r="P8039" i="1"/>
  <c r="O8039" i="1"/>
  <c r="N8039" i="1"/>
  <c r="M8039" i="1"/>
  <c r="Q8039" i="1" s="1"/>
  <c r="L8039" i="1"/>
  <c r="K8039" i="1"/>
  <c r="P8038" i="1"/>
  <c r="O8038" i="1"/>
  <c r="N8038" i="1"/>
  <c r="M8038" i="1"/>
  <c r="Q8038" i="1" s="1"/>
  <c r="L8038" i="1"/>
  <c r="K8038" i="1"/>
  <c r="P8037" i="1"/>
  <c r="O8037" i="1"/>
  <c r="N8037" i="1"/>
  <c r="M8037" i="1"/>
  <c r="Q8037" i="1" s="1"/>
  <c r="L8037" i="1"/>
  <c r="K8037" i="1"/>
  <c r="P8036" i="1"/>
  <c r="O8036" i="1"/>
  <c r="N8036" i="1"/>
  <c r="M8036" i="1" s="1"/>
  <c r="Q8036" i="1" s="1"/>
  <c r="L8036" i="1"/>
  <c r="K8036" i="1"/>
  <c r="P8035" i="1"/>
  <c r="O8035" i="1"/>
  <c r="N8035" i="1"/>
  <c r="M8035" i="1"/>
  <c r="Q8035" i="1" s="1"/>
  <c r="L8035" i="1"/>
  <c r="K8035" i="1"/>
  <c r="P8034" i="1"/>
  <c r="O8034" i="1"/>
  <c r="N8034" i="1"/>
  <c r="M8034" i="1"/>
  <c r="Q8034" i="1" s="1"/>
  <c r="L8034" i="1"/>
  <c r="K8034" i="1"/>
  <c r="P8033" i="1"/>
  <c r="O8033" i="1"/>
  <c r="N8033" i="1"/>
  <c r="M8033" i="1"/>
  <c r="Q8033" i="1" s="1"/>
  <c r="L8033" i="1"/>
  <c r="K8033" i="1"/>
  <c r="P8032" i="1"/>
  <c r="O8032" i="1"/>
  <c r="N8032" i="1"/>
  <c r="M8032" i="1" s="1"/>
  <c r="Q8032" i="1" s="1"/>
  <c r="L8032" i="1"/>
  <c r="K8032" i="1"/>
  <c r="P8031" i="1"/>
  <c r="O8031" i="1"/>
  <c r="N8031" i="1"/>
  <c r="M8031" i="1"/>
  <c r="Q8031" i="1" s="1"/>
  <c r="L8031" i="1"/>
  <c r="K8031" i="1"/>
  <c r="P8030" i="1"/>
  <c r="O8030" i="1"/>
  <c r="N8030" i="1"/>
  <c r="M8030" i="1"/>
  <c r="Q8030" i="1" s="1"/>
  <c r="L8030" i="1"/>
  <c r="K8030" i="1"/>
  <c r="P8029" i="1"/>
  <c r="O8029" i="1"/>
  <c r="N8029" i="1"/>
  <c r="M8029" i="1"/>
  <c r="Q8029" i="1" s="1"/>
  <c r="L8029" i="1"/>
  <c r="K8029" i="1"/>
  <c r="P8028" i="1"/>
  <c r="O8028" i="1"/>
  <c r="N8028" i="1"/>
  <c r="M8028" i="1" s="1"/>
  <c r="Q8028" i="1" s="1"/>
  <c r="L8028" i="1"/>
  <c r="K8028" i="1"/>
  <c r="P8027" i="1"/>
  <c r="O8027" i="1"/>
  <c r="N8027" i="1"/>
  <c r="M8027" i="1"/>
  <c r="Q8027" i="1" s="1"/>
  <c r="L8027" i="1"/>
  <c r="K8027" i="1"/>
  <c r="P8026" i="1"/>
  <c r="O8026" i="1"/>
  <c r="N8026" i="1"/>
  <c r="M8026" i="1"/>
  <c r="Q8026" i="1" s="1"/>
  <c r="L8026" i="1"/>
  <c r="K8026" i="1"/>
  <c r="P8025" i="1"/>
  <c r="O8025" i="1"/>
  <c r="N8025" i="1"/>
  <c r="M8025" i="1"/>
  <c r="Q8025" i="1" s="1"/>
  <c r="L8025" i="1"/>
  <c r="K8025" i="1"/>
  <c r="P8024" i="1"/>
  <c r="O8024" i="1"/>
  <c r="N8024" i="1"/>
  <c r="M8024" i="1" s="1"/>
  <c r="Q8024" i="1" s="1"/>
  <c r="L8024" i="1"/>
  <c r="K8024" i="1"/>
  <c r="P8023" i="1"/>
  <c r="O8023" i="1"/>
  <c r="N8023" i="1"/>
  <c r="M8023" i="1"/>
  <c r="Q8023" i="1" s="1"/>
  <c r="L8023" i="1"/>
  <c r="K8023" i="1"/>
  <c r="P8022" i="1"/>
  <c r="O8022" i="1"/>
  <c r="N8022" i="1"/>
  <c r="M8022" i="1"/>
  <c r="Q8022" i="1" s="1"/>
  <c r="L8022" i="1"/>
  <c r="K8022" i="1"/>
  <c r="P8021" i="1"/>
  <c r="O8021" i="1"/>
  <c r="N8021" i="1"/>
  <c r="M8021" i="1"/>
  <c r="Q8021" i="1" s="1"/>
  <c r="L8021" i="1"/>
  <c r="K8021" i="1"/>
  <c r="P8020" i="1"/>
  <c r="O8020" i="1"/>
  <c r="N8020" i="1"/>
  <c r="M8020" i="1" s="1"/>
  <c r="Q8020" i="1" s="1"/>
  <c r="L8020" i="1"/>
  <c r="K8020" i="1"/>
  <c r="P8019" i="1"/>
  <c r="O8019" i="1"/>
  <c r="N8019" i="1"/>
  <c r="M8019" i="1"/>
  <c r="Q8019" i="1" s="1"/>
  <c r="L8019" i="1"/>
  <c r="K8019" i="1"/>
  <c r="P8018" i="1"/>
  <c r="O8018" i="1"/>
  <c r="N8018" i="1"/>
  <c r="M8018" i="1"/>
  <c r="Q8018" i="1" s="1"/>
  <c r="L8018" i="1"/>
  <c r="K8018" i="1"/>
  <c r="P8017" i="1"/>
  <c r="O8017" i="1"/>
  <c r="N8017" i="1"/>
  <c r="M8017" i="1"/>
  <c r="Q8017" i="1" s="1"/>
  <c r="L8017" i="1"/>
  <c r="K8017" i="1"/>
  <c r="P8016" i="1"/>
  <c r="O8016" i="1"/>
  <c r="N8016" i="1"/>
  <c r="M8016" i="1" s="1"/>
  <c r="Q8016" i="1" s="1"/>
  <c r="L8016" i="1"/>
  <c r="K8016" i="1"/>
  <c r="P8015" i="1"/>
  <c r="O8015" i="1"/>
  <c r="N8015" i="1"/>
  <c r="M8015" i="1"/>
  <c r="Q8015" i="1" s="1"/>
  <c r="L8015" i="1"/>
  <c r="K8015" i="1"/>
  <c r="P8014" i="1"/>
  <c r="O8014" i="1"/>
  <c r="N8014" i="1"/>
  <c r="M8014" i="1"/>
  <c r="Q8014" i="1" s="1"/>
  <c r="L8014" i="1"/>
  <c r="K8014" i="1"/>
  <c r="P8013" i="1"/>
  <c r="O8013" i="1"/>
  <c r="N8013" i="1"/>
  <c r="M8013" i="1"/>
  <c r="Q8013" i="1" s="1"/>
  <c r="L8013" i="1"/>
  <c r="K8013" i="1"/>
  <c r="P8012" i="1"/>
  <c r="O8012" i="1"/>
  <c r="N8012" i="1"/>
  <c r="M8012" i="1" s="1"/>
  <c r="Q8012" i="1" s="1"/>
  <c r="L8012" i="1"/>
  <c r="K8012" i="1"/>
  <c r="P8011" i="1"/>
  <c r="O8011" i="1"/>
  <c r="N8011" i="1"/>
  <c r="M8011" i="1"/>
  <c r="Q8011" i="1" s="1"/>
  <c r="L8011" i="1"/>
  <c r="K8011" i="1"/>
  <c r="P8010" i="1"/>
  <c r="O8010" i="1"/>
  <c r="N8010" i="1"/>
  <c r="M8010" i="1"/>
  <c r="Q8010" i="1" s="1"/>
  <c r="L8010" i="1"/>
  <c r="K8010" i="1"/>
  <c r="P8009" i="1"/>
  <c r="O8009" i="1"/>
  <c r="N8009" i="1"/>
  <c r="M8009" i="1"/>
  <c r="Q8009" i="1" s="1"/>
  <c r="L8009" i="1"/>
  <c r="K8009" i="1"/>
  <c r="P8008" i="1"/>
  <c r="O8008" i="1"/>
  <c r="N8008" i="1"/>
  <c r="M8008" i="1" s="1"/>
  <c r="Q8008" i="1" s="1"/>
  <c r="L8008" i="1"/>
  <c r="K8008" i="1"/>
  <c r="P8007" i="1"/>
  <c r="O8007" i="1"/>
  <c r="N8007" i="1"/>
  <c r="M8007" i="1"/>
  <c r="Q8007" i="1" s="1"/>
  <c r="L8007" i="1"/>
  <c r="K8007" i="1"/>
  <c r="P8006" i="1"/>
  <c r="O8006" i="1"/>
  <c r="N8006" i="1"/>
  <c r="M8006" i="1"/>
  <c r="Q8006" i="1" s="1"/>
  <c r="L8006" i="1"/>
  <c r="K8006" i="1"/>
  <c r="P8005" i="1"/>
  <c r="O8005" i="1"/>
  <c r="N8005" i="1"/>
  <c r="M8005" i="1"/>
  <c r="Q8005" i="1" s="1"/>
  <c r="L8005" i="1"/>
  <c r="K8005" i="1"/>
  <c r="P8004" i="1"/>
  <c r="O8004" i="1"/>
  <c r="N8004" i="1"/>
  <c r="M8004" i="1" s="1"/>
  <c r="Q8004" i="1" s="1"/>
  <c r="L8004" i="1"/>
  <c r="K8004" i="1"/>
  <c r="P8003" i="1"/>
  <c r="O8003" i="1"/>
  <c r="N8003" i="1"/>
  <c r="M8003" i="1"/>
  <c r="Q8003" i="1" s="1"/>
  <c r="L8003" i="1"/>
  <c r="K8003" i="1"/>
  <c r="P8002" i="1"/>
  <c r="O8002" i="1"/>
  <c r="N8002" i="1"/>
  <c r="M8002" i="1"/>
  <c r="Q8002" i="1" s="1"/>
  <c r="L8002" i="1"/>
  <c r="K8002" i="1"/>
  <c r="P8001" i="1"/>
  <c r="O8001" i="1"/>
  <c r="N8001" i="1"/>
  <c r="M8001" i="1"/>
  <c r="Q8001" i="1" s="1"/>
  <c r="L8001" i="1"/>
  <c r="K8001" i="1"/>
  <c r="P8000" i="1"/>
  <c r="O8000" i="1"/>
  <c r="N8000" i="1"/>
  <c r="M8000" i="1" s="1"/>
  <c r="Q8000" i="1" s="1"/>
  <c r="L8000" i="1"/>
  <c r="K8000" i="1"/>
  <c r="P7999" i="1"/>
  <c r="O7999" i="1"/>
  <c r="N7999" i="1"/>
  <c r="M7999" i="1"/>
  <c r="Q7999" i="1" s="1"/>
  <c r="L7999" i="1"/>
  <c r="K7999" i="1"/>
  <c r="P7998" i="1"/>
  <c r="O7998" i="1"/>
  <c r="N7998" i="1"/>
  <c r="M7998" i="1"/>
  <c r="Q7998" i="1" s="1"/>
  <c r="L7998" i="1"/>
  <c r="K7998" i="1"/>
  <c r="P7997" i="1"/>
  <c r="O7997" i="1"/>
  <c r="N7997" i="1"/>
  <c r="M7997" i="1"/>
  <c r="Q7997" i="1" s="1"/>
  <c r="L7997" i="1"/>
  <c r="K7997" i="1"/>
  <c r="P7996" i="1"/>
  <c r="O7996" i="1"/>
  <c r="N7996" i="1"/>
  <c r="M7996" i="1" s="1"/>
  <c r="Q7996" i="1" s="1"/>
  <c r="L7996" i="1"/>
  <c r="K7996" i="1"/>
  <c r="P7995" i="1"/>
  <c r="O7995" i="1"/>
  <c r="N7995" i="1"/>
  <c r="M7995" i="1"/>
  <c r="Q7995" i="1" s="1"/>
  <c r="L7995" i="1"/>
  <c r="K7995" i="1"/>
  <c r="P7994" i="1"/>
  <c r="O7994" i="1"/>
  <c r="N7994" i="1"/>
  <c r="M7994" i="1"/>
  <c r="Q7994" i="1" s="1"/>
  <c r="L7994" i="1"/>
  <c r="K7994" i="1"/>
  <c r="P7993" i="1"/>
  <c r="O7993" i="1"/>
  <c r="N7993" i="1"/>
  <c r="M7993" i="1"/>
  <c r="Q7993" i="1" s="1"/>
  <c r="L7993" i="1"/>
  <c r="K7993" i="1"/>
  <c r="P7992" i="1"/>
  <c r="O7992" i="1"/>
  <c r="N7992" i="1"/>
  <c r="M7992" i="1" s="1"/>
  <c r="Q7992" i="1" s="1"/>
  <c r="L7992" i="1"/>
  <c r="K7992" i="1"/>
  <c r="P7991" i="1"/>
  <c r="O7991" i="1"/>
  <c r="N7991" i="1"/>
  <c r="M7991" i="1"/>
  <c r="Q7991" i="1" s="1"/>
  <c r="L7991" i="1"/>
  <c r="K7991" i="1"/>
  <c r="P7990" i="1"/>
  <c r="O7990" i="1"/>
  <c r="N7990" i="1"/>
  <c r="M7990" i="1"/>
  <c r="Q7990" i="1" s="1"/>
  <c r="L7990" i="1"/>
  <c r="K7990" i="1"/>
  <c r="P7989" i="1"/>
  <c r="O7989" i="1"/>
  <c r="N7989" i="1"/>
  <c r="M7989" i="1"/>
  <c r="Q7989" i="1" s="1"/>
  <c r="L7989" i="1"/>
  <c r="K7989" i="1"/>
  <c r="P7988" i="1"/>
  <c r="O7988" i="1"/>
  <c r="N7988" i="1"/>
  <c r="M7988" i="1" s="1"/>
  <c r="Q7988" i="1" s="1"/>
  <c r="L7988" i="1"/>
  <c r="K7988" i="1"/>
  <c r="P7987" i="1"/>
  <c r="O7987" i="1"/>
  <c r="N7987" i="1"/>
  <c r="M7987" i="1"/>
  <c r="Q7987" i="1" s="1"/>
  <c r="L7987" i="1"/>
  <c r="K7987" i="1"/>
  <c r="P7986" i="1"/>
  <c r="O7986" i="1"/>
  <c r="N7986" i="1"/>
  <c r="M7986" i="1"/>
  <c r="Q7986" i="1" s="1"/>
  <c r="L7986" i="1"/>
  <c r="K7986" i="1"/>
  <c r="P7985" i="1"/>
  <c r="O7985" i="1"/>
  <c r="N7985" i="1"/>
  <c r="M7985" i="1"/>
  <c r="Q7985" i="1" s="1"/>
  <c r="L7985" i="1"/>
  <c r="K7985" i="1"/>
  <c r="P7984" i="1"/>
  <c r="O7984" i="1"/>
  <c r="N7984" i="1"/>
  <c r="M7984" i="1" s="1"/>
  <c r="Q7984" i="1" s="1"/>
  <c r="L7984" i="1"/>
  <c r="K7984" i="1"/>
  <c r="P7983" i="1"/>
  <c r="O7983" i="1"/>
  <c r="N7983" i="1"/>
  <c r="M7983" i="1"/>
  <c r="Q7983" i="1" s="1"/>
  <c r="L7983" i="1"/>
  <c r="K7983" i="1"/>
  <c r="P7982" i="1"/>
  <c r="O7982" i="1"/>
  <c r="N7982" i="1"/>
  <c r="M7982" i="1"/>
  <c r="Q7982" i="1" s="1"/>
  <c r="L7982" i="1"/>
  <c r="K7982" i="1"/>
  <c r="P7981" i="1"/>
  <c r="O7981" i="1"/>
  <c r="N7981" i="1"/>
  <c r="M7981" i="1"/>
  <c r="Q7981" i="1" s="1"/>
  <c r="L7981" i="1"/>
  <c r="K7981" i="1"/>
  <c r="P7980" i="1"/>
  <c r="O7980" i="1"/>
  <c r="N7980" i="1"/>
  <c r="M7980" i="1" s="1"/>
  <c r="Q7980" i="1" s="1"/>
  <c r="L7980" i="1"/>
  <c r="K7980" i="1"/>
  <c r="P7979" i="1"/>
  <c r="O7979" i="1"/>
  <c r="N7979" i="1"/>
  <c r="M7979" i="1"/>
  <c r="Q7979" i="1" s="1"/>
  <c r="L7979" i="1"/>
  <c r="K7979" i="1"/>
  <c r="P7978" i="1"/>
  <c r="O7978" i="1"/>
  <c r="N7978" i="1"/>
  <c r="M7978" i="1"/>
  <c r="Q7978" i="1" s="1"/>
  <c r="L7978" i="1"/>
  <c r="K7978" i="1"/>
  <c r="P7977" i="1"/>
  <c r="O7977" i="1"/>
  <c r="N7977" i="1"/>
  <c r="M7977" i="1"/>
  <c r="Q7977" i="1" s="1"/>
  <c r="L7977" i="1"/>
  <c r="K7977" i="1"/>
  <c r="P7976" i="1"/>
  <c r="O7976" i="1"/>
  <c r="N7976" i="1"/>
  <c r="M7976" i="1" s="1"/>
  <c r="Q7976" i="1" s="1"/>
  <c r="L7976" i="1"/>
  <c r="K7976" i="1"/>
  <c r="P7975" i="1"/>
  <c r="O7975" i="1"/>
  <c r="N7975" i="1"/>
  <c r="M7975" i="1"/>
  <c r="Q7975" i="1" s="1"/>
  <c r="L7975" i="1"/>
  <c r="K7975" i="1"/>
  <c r="P7974" i="1"/>
  <c r="O7974" i="1"/>
  <c r="N7974" i="1"/>
  <c r="M7974" i="1"/>
  <c r="Q7974" i="1" s="1"/>
  <c r="L7974" i="1"/>
  <c r="K7974" i="1"/>
  <c r="P7973" i="1"/>
  <c r="O7973" i="1"/>
  <c r="N7973" i="1"/>
  <c r="M7973" i="1"/>
  <c r="Q7973" i="1" s="1"/>
  <c r="L7973" i="1"/>
  <c r="K7973" i="1"/>
  <c r="P7972" i="1"/>
  <c r="O7972" i="1"/>
  <c r="N7972" i="1"/>
  <c r="M7972" i="1" s="1"/>
  <c r="Q7972" i="1" s="1"/>
  <c r="L7972" i="1"/>
  <c r="K7972" i="1"/>
  <c r="P7971" i="1"/>
  <c r="O7971" i="1"/>
  <c r="N7971" i="1"/>
  <c r="M7971" i="1"/>
  <c r="Q7971" i="1" s="1"/>
  <c r="L7971" i="1"/>
  <c r="K7971" i="1"/>
  <c r="P7970" i="1"/>
  <c r="O7970" i="1"/>
  <c r="N7970" i="1"/>
  <c r="M7970" i="1"/>
  <c r="Q7970" i="1" s="1"/>
  <c r="L7970" i="1"/>
  <c r="K7970" i="1"/>
  <c r="P7969" i="1"/>
  <c r="O7969" i="1"/>
  <c r="N7969" i="1"/>
  <c r="M7969" i="1"/>
  <c r="Q7969" i="1" s="1"/>
  <c r="L7969" i="1"/>
  <c r="K7969" i="1"/>
  <c r="P7968" i="1"/>
  <c r="O7968" i="1"/>
  <c r="N7968" i="1"/>
  <c r="M7968" i="1" s="1"/>
  <c r="Q7968" i="1" s="1"/>
  <c r="L7968" i="1"/>
  <c r="K7968" i="1"/>
  <c r="P7967" i="1"/>
  <c r="O7967" i="1"/>
  <c r="N7967" i="1"/>
  <c r="M7967" i="1"/>
  <c r="Q7967" i="1" s="1"/>
  <c r="L7967" i="1"/>
  <c r="K7967" i="1"/>
  <c r="P7966" i="1"/>
  <c r="O7966" i="1"/>
  <c r="N7966" i="1"/>
  <c r="M7966" i="1"/>
  <c r="Q7966" i="1" s="1"/>
  <c r="L7966" i="1"/>
  <c r="K7966" i="1"/>
  <c r="P7965" i="1"/>
  <c r="O7965" i="1"/>
  <c r="N7965" i="1"/>
  <c r="M7965" i="1"/>
  <c r="Q7965" i="1" s="1"/>
  <c r="L7965" i="1"/>
  <c r="K7965" i="1"/>
  <c r="P7964" i="1"/>
  <c r="O7964" i="1"/>
  <c r="N7964" i="1"/>
  <c r="M7964" i="1" s="1"/>
  <c r="Q7964" i="1" s="1"/>
  <c r="L7964" i="1"/>
  <c r="K7964" i="1"/>
  <c r="P7963" i="1"/>
  <c r="O7963" i="1"/>
  <c r="N7963" i="1"/>
  <c r="M7963" i="1"/>
  <c r="Q7963" i="1" s="1"/>
  <c r="L7963" i="1"/>
  <c r="K7963" i="1"/>
  <c r="P7962" i="1"/>
  <c r="O7962" i="1"/>
  <c r="N7962" i="1"/>
  <c r="M7962" i="1"/>
  <c r="Q7962" i="1" s="1"/>
  <c r="L7962" i="1"/>
  <c r="K7962" i="1"/>
  <c r="P7961" i="1"/>
  <c r="O7961" i="1"/>
  <c r="N7961" i="1"/>
  <c r="M7961" i="1"/>
  <c r="Q7961" i="1" s="1"/>
  <c r="L7961" i="1"/>
  <c r="K7961" i="1"/>
  <c r="P7960" i="1"/>
  <c r="O7960" i="1"/>
  <c r="N7960" i="1"/>
  <c r="M7960" i="1" s="1"/>
  <c r="Q7960" i="1" s="1"/>
  <c r="L7960" i="1"/>
  <c r="K7960" i="1"/>
  <c r="P7959" i="1"/>
  <c r="O7959" i="1"/>
  <c r="N7959" i="1"/>
  <c r="M7959" i="1"/>
  <c r="Q7959" i="1" s="1"/>
  <c r="L7959" i="1"/>
  <c r="K7959" i="1"/>
  <c r="P7958" i="1"/>
  <c r="O7958" i="1"/>
  <c r="N7958" i="1"/>
  <c r="M7958" i="1"/>
  <c r="Q7958" i="1" s="1"/>
  <c r="L7958" i="1"/>
  <c r="K7958" i="1"/>
  <c r="P7957" i="1"/>
  <c r="O7957" i="1"/>
  <c r="N7957" i="1"/>
  <c r="M7957" i="1"/>
  <c r="Q7957" i="1" s="1"/>
  <c r="L7957" i="1"/>
  <c r="K7957" i="1"/>
  <c r="P7956" i="1"/>
  <c r="O7956" i="1"/>
  <c r="N7956" i="1"/>
  <c r="M7956" i="1" s="1"/>
  <c r="Q7956" i="1" s="1"/>
  <c r="L7956" i="1"/>
  <c r="K7956" i="1"/>
  <c r="P7955" i="1"/>
  <c r="O7955" i="1"/>
  <c r="N7955" i="1"/>
  <c r="M7955" i="1"/>
  <c r="Q7955" i="1" s="1"/>
  <c r="L7955" i="1"/>
  <c r="K7955" i="1"/>
  <c r="P7954" i="1"/>
  <c r="O7954" i="1"/>
  <c r="N7954" i="1"/>
  <c r="M7954" i="1"/>
  <c r="Q7954" i="1" s="1"/>
  <c r="L7954" i="1"/>
  <c r="K7954" i="1"/>
  <c r="P7953" i="1"/>
  <c r="O7953" i="1"/>
  <c r="N7953" i="1"/>
  <c r="M7953" i="1"/>
  <c r="Q7953" i="1" s="1"/>
  <c r="L7953" i="1"/>
  <c r="K7953" i="1"/>
  <c r="P7952" i="1"/>
  <c r="O7952" i="1"/>
  <c r="N7952" i="1"/>
  <c r="M7952" i="1" s="1"/>
  <c r="Q7952" i="1" s="1"/>
  <c r="L7952" i="1"/>
  <c r="K7952" i="1"/>
  <c r="P7951" i="1"/>
  <c r="O7951" i="1"/>
  <c r="N7951" i="1"/>
  <c r="M7951" i="1"/>
  <c r="Q7951" i="1" s="1"/>
  <c r="L7951" i="1"/>
  <c r="K7951" i="1"/>
  <c r="P7950" i="1"/>
  <c r="O7950" i="1"/>
  <c r="N7950" i="1"/>
  <c r="M7950" i="1"/>
  <c r="Q7950" i="1" s="1"/>
  <c r="L7950" i="1"/>
  <c r="K7950" i="1"/>
  <c r="P7949" i="1"/>
  <c r="O7949" i="1"/>
  <c r="N7949" i="1"/>
  <c r="M7949" i="1"/>
  <c r="Q7949" i="1" s="1"/>
  <c r="L7949" i="1"/>
  <c r="K7949" i="1"/>
  <c r="P7948" i="1"/>
  <c r="O7948" i="1"/>
  <c r="N7948" i="1"/>
  <c r="M7948" i="1" s="1"/>
  <c r="Q7948" i="1" s="1"/>
  <c r="L7948" i="1"/>
  <c r="K7948" i="1"/>
  <c r="P7947" i="1"/>
  <c r="O7947" i="1"/>
  <c r="N7947" i="1"/>
  <c r="M7947" i="1"/>
  <c r="Q7947" i="1" s="1"/>
  <c r="L7947" i="1"/>
  <c r="K7947" i="1"/>
  <c r="P7946" i="1"/>
  <c r="O7946" i="1"/>
  <c r="N7946" i="1"/>
  <c r="M7946" i="1"/>
  <c r="Q7946" i="1" s="1"/>
  <c r="L7946" i="1"/>
  <c r="K7946" i="1"/>
  <c r="P7945" i="1"/>
  <c r="O7945" i="1"/>
  <c r="N7945" i="1"/>
  <c r="M7945" i="1"/>
  <c r="Q7945" i="1" s="1"/>
  <c r="L7945" i="1"/>
  <c r="K7945" i="1"/>
  <c r="P7944" i="1"/>
  <c r="O7944" i="1"/>
  <c r="N7944" i="1"/>
  <c r="M7944" i="1" s="1"/>
  <c r="Q7944" i="1" s="1"/>
  <c r="L7944" i="1"/>
  <c r="K7944" i="1"/>
  <c r="P7943" i="1"/>
  <c r="O7943" i="1"/>
  <c r="N7943" i="1"/>
  <c r="M7943" i="1"/>
  <c r="Q7943" i="1" s="1"/>
  <c r="L7943" i="1"/>
  <c r="K7943" i="1"/>
  <c r="P7942" i="1"/>
  <c r="O7942" i="1"/>
  <c r="N7942" i="1"/>
  <c r="M7942" i="1"/>
  <c r="Q7942" i="1" s="1"/>
  <c r="L7942" i="1"/>
  <c r="K7942" i="1"/>
  <c r="P7941" i="1"/>
  <c r="O7941" i="1"/>
  <c r="N7941" i="1"/>
  <c r="M7941" i="1"/>
  <c r="Q7941" i="1" s="1"/>
  <c r="L7941" i="1"/>
  <c r="K7941" i="1"/>
  <c r="P7940" i="1"/>
  <c r="O7940" i="1"/>
  <c r="N7940" i="1"/>
  <c r="M7940" i="1" s="1"/>
  <c r="Q7940" i="1" s="1"/>
  <c r="L7940" i="1"/>
  <c r="K7940" i="1"/>
  <c r="P7939" i="1"/>
  <c r="O7939" i="1"/>
  <c r="N7939" i="1"/>
  <c r="M7939" i="1"/>
  <c r="Q7939" i="1" s="1"/>
  <c r="L7939" i="1"/>
  <c r="K7939" i="1"/>
  <c r="P7938" i="1"/>
  <c r="O7938" i="1"/>
  <c r="N7938" i="1"/>
  <c r="M7938" i="1"/>
  <c r="Q7938" i="1" s="1"/>
  <c r="L7938" i="1"/>
  <c r="K7938" i="1"/>
  <c r="P7937" i="1"/>
  <c r="O7937" i="1"/>
  <c r="N7937" i="1"/>
  <c r="M7937" i="1"/>
  <c r="Q7937" i="1" s="1"/>
  <c r="L7937" i="1"/>
  <c r="K7937" i="1"/>
  <c r="P7936" i="1"/>
  <c r="O7936" i="1"/>
  <c r="N7936" i="1"/>
  <c r="M7936" i="1" s="1"/>
  <c r="Q7936" i="1" s="1"/>
  <c r="L7936" i="1"/>
  <c r="K7936" i="1"/>
  <c r="P7935" i="1"/>
  <c r="O7935" i="1"/>
  <c r="N7935" i="1"/>
  <c r="M7935" i="1"/>
  <c r="Q7935" i="1" s="1"/>
  <c r="L7935" i="1"/>
  <c r="K7935" i="1"/>
  <c r="P7934" i="1"/>
  <c r="O7934" i="1"/>
  <c r="N7934" i="1"/>
  <c r="M7934" i="1"/>
  <c r="Q7934" i="1" s="1"/>
  <c r="L7934" i="1"/>
  <c r="K7934" i="1"/>
  <c r="P7933" i="1"/>
  <c r="O7933" i="1"/>
  <c r="N7933" i="1"/>
  <c r="M7933" i="1"/>
  <c r="Q7933" i="1" s="1"/>
  <c r="L7933" i="1"/>
  <c r="K7933" i="1"/>
  <c r="P7932" i="1"/>
  <c r="O7932" i="1"/>
  <c r="N7932" i="1"/>
  <c r="M7932" i="1" s="1"/>
  <c r="Q7932" i="1" s="1"/>
  <c r="L7932" i="1"/>
  <c r="K7932" i="1"/>
  <c r="P7931" i="1"/>
  <c r="O7931" i="1"/>
  <c r="N7931" i="1"/>
  <c r="M7931" i="1"/>
  <c r="Q7931" i="1" s="1"/>
  <c r="L7931" i="1"/>
  <c r="K7931" i="1"/>
  <c r="P7930" i="1"/>
  <c r="O7930" i="1"/>
  <c r="N7930" i="1"/>
  <c r="M7930" i="1"/>
  <c r="Q7930" i="1" s="1"/>
  <c r="L7930" i="1"/>
  <c r="K7930" i="1"/>
  <c r="P7929" i="1"/>
  <c r="O7929" i="1"/>
  <c r="N7929" i="1"/>
  <c r="M7929" i="1"/>
  <c r="Q7929" i="1" s="1"/>
  <c r="L7929" i="1"/>
  <c r="K7929" i="1"/>
  <c r="P7928" i="1"/>
  <c r="O7928" i="1"/>
  <c r="N7928" i="1"/>
  <c r="M7928" i="1" s="1"/>
  <c r="Q7928" i="1" s="1"/>
  <c r="L7928" i="1"/>
  <c r="K7928" i="1"/>
  <c r="P7927" i="1"/>
  <c r="O7927" i="1"/>
  <c r="N7927" i="1"/>
  <c r="M7927" i="1"/>
  <c r="Q7927" i="1" s="1"/>
  <c r="L7927" i="1"/>
  <c r="K7927" i="1"/>
  <c r="P7926" i="1"/>
  <c r="O7926" i="1"/>
  <c r="N7926" i="1"/>
  <c r="M7926" i="1"/>
  <c r="Q7926" i="1" s="1"/>
  <c r="L7926" i="1"/>
  <c r="K7926" i="1"/>
  <c r="P7925" i="1"/>
  <c r="O7925" i="1"/>
  <c r="N7925" i="1"/>
  <c r="M7925" i="1"/>
  <c r="Q7925" i="1" s="1"/>
  <c r="L7925" i="1"/>
  <c r="K7925" i="1"/>
  <c r="P7924" i="1"/>
  <c r="O7924" i="1"/>
  <c r="N7924" i="1"/>
  <c r="M7924" i="1" s="1"/>
  <c r="Q7924" i="1" s="1"/>
  <c r="L7924" i="1"/>
  <c r="K7924" i="1"/>
  <c r="P7923" i="1"/>
  <c r="O7923" i="1"/>
  <c r="N7923" i="1"/>
  <c r="M7923" i="1"/>
  <c r="Q7923" i="1" s="1"/>
  <c r="L7923" i="1"/>
  <c r="K7923" i="1"/>
  <c r="P7922" i="1"/>
  <c r="O7922" i="1"/>
  <c r="N7922" i="1"/>
  <c r="M7922" i="1"/>
  <c r="Q7922" i="1" s="1"/>
  <c r="L7922" i="1"/>
  <c r="K7922" i="1"/>
  <c r="P7921" i="1"/>
  <c r="O7921" i="1"/>
  <c r="N7921" i="1"/>
  <c r="M7921" i="1"/>
  <c r="Q7921" i="1" s="1"/>
  <c r="L7921" i="1"/>
  <c r="K7921" i="1"/>
  <c r="P7920" i="1"/>
  <c r="O7920" i="1"/>
  <c r="N7920" i="1"/>
  <c r="M7920" i="1" s="1"/>
  <c r="Q7920" i="1" s="1"/>
  <c r="L7920" i="1"/>
  <c r="K7920" i="1"/>
  <c r="P7919" i="1"/>
  <c r="O7919" i="1"/>
  <c r="N7919" i="1"/>
  <c r="M7919" i="1"/>
  <c r="Q7919" i="1" s="1"/>
  <c r="L7919" i="1"/>
  <c r="K7919" i="1"/>
  <c r="P7918" i="1"/>
  <c r="O7918" i="1"/>
  <c r="N7918" i="1"/>
  <c r="M7918" i="1"/>
  <c r="Q7918" i="1" s="1"/>
  <c r="L7918" i="1"/>
  <c r="K7918" i="1"/>
  <c r="P7917" i="1"/>
  <c r="O7917" i="1"/>
  <c r="N7917" i="1"/>
  <c r="M7917" i="1"/>
  <c r="Q7917" i="1" s="1"/>
  <c r="L7917" i="1"/>
  <c r="K7917" i="1"/>
  <c r="P7916" i="1"/>
  <c r="O7916" i="1"/>
  <c r="N7916" i="1"/>
  <c r="M7916" i="1" s="1"/>
  <c r="Q7916" i="1" s="1"/>
  <c r="L7916" i="1"/>
  <c r="K7916" i="1"/>
  <c r="P7915" i="1"/>
  <c r="O7915" i="1"/>
  <c r="N7915" i="1"/>
  <c r="M7915" i="1"/>
  <c r="Q7915" i="1" s="1"/>
  <c r="L7915" i="1"/>
  <c r="K7915" i="1"/>
  <c r="P7914" i="1"/>
  <c r="O7914" i="1"/>
  <c r="N7914" i="1"/>
  <c r="M7914" i="1"/>
  <c r="Q7914" i="1" s="1"/>
  <c r="L7914" i="1"/>
  <c r="K7914" i="1"/>
  <c r="P7913" i="1"/>
  <c r="O7913" i="1"/>
  <c r="N7913" i="1"/>
  <c r="M7913" i="1"/>
  <c r="Q7913" i="1" s="1"/>
  <c r="L7913" i="1"/>
  <c r="K7913" i="1"/>
  <c r="P7912" i="1"/>
  <c r="O7912" i="1"/>
  <c r="N7912" i="1"/>
  <c r="M7912" i="1" s="1"/>
  <c r="Q7912" i="1" s="1"/>
  <c r="L7912" i="1"/>
  <c r="K7912" i="1"/>
  <c r="P7911" i="1"/>
  <c r="O7911" i="1"/>
  <c r="N7911" i="1"/>
  <c r="M7911" i="1"/>
  <c r="Q7911" i="1" s="1"/>
  <c r="L7911" i="1"/>
  <c r="K7911" i="1"/>
  <c r="P7910" i="1"/>
  <c r="O7910" i="1"/>
  <c r="N7910" i="1"/>
  <c r="M7910" i="1"/>
  <c r="Q7910" i="1" s="1"/>
  <c r="L7910" i="1"/>
  <c r="K7910" i="1"/>
  <c r="P7909" i="1"/>
  <c r="O7909" i="1"/>
  <c r="N7909" i="1"/>
  <c r="M7909" i="1"/>
  <c r="Q7909" i="1" s="1"/>
  <c r="L7909" i="1"/>
  <c r="K7909" i="1"/>
  <c r="P7908" i="1"/>
  <c r="O7908" i="1"/>
  <c r="N7908" i="1"/>
  <c r="M7908" i="1" s="1"/>
  <c r="Q7908" i="1" s="1"/>
  <c r="L7908" i="1"/>
  <c r="K7908" i="1"/>
  <c r="P7907" i="1"/>
  <c r="O7907" i="1"/>
  <c r="N7907" i="1"/>
  <c r="M7907" i="1"/>
  <c r="Q7907" i="1" s="1"/>
  <c r="L7907" i="1"/>
  <c r="K7907" i="1"/>
  <c r="P7906" i="1"/>
  <c r="O7906" i="1"/>
  <c r="N7906" i="1"/>
  <c r="M7906" i="1"/>
  <c r="Q7906" i="1" s="1"/>
  <c r="L7906" i="1"/>
  <c r="K7906" i="1"/>
  <c r="P7905" i="1"/>
  <c r="O7905" i="1"/>
  <c r="N7905" i="1"/>
  <c r="M7905" i="1"/>
  <c r="Q7905" i="1" s="1"/>
  <c r="L7905" i="1"/>
  <c r="K7905" i="1"/>
  <c r="P7904" i="1"/>
  <c r="O7904" i="1"/>
  <c r="N7904" i="1"/>
  <c r="M7904" i="1" s="1"/>
  <c r="Q7904" i="1" s="1"/>
  <c r="L7904" i="1"/>
  <c r="K7904" i="1"/>
  <c r="P7903" i="1"/>
  <c r="O7903" i="1"/>
  <c r="N7903" i="1"/>
  <c r="M7903" i="1"/>
  <c r="Q7903" i="1" s="1"/>
  <c r="L7903" i="1"/>
  <c r="K7903" i="1"/>
  <c r="P7902" i="1"/>
  <c r="O7902" i="1"/>
  <c r="N7902" i="1"/>
  <c r="M7902" i="1"/>
  <c r="Q7902" i="1" s="1"/>
  <c r="L7902" i="1"/>
  <c r="K7902" i="1"/>
  <c r="P7901" i="1"/>
  <c r="O7901" i="1"/>
  <c r="N7901" i="1"/>
  <c r="M7901" i="1"/>
  <c r="Q7901" i="1" s="1"/>
  <c r="L7901" i="1"/>
  <c r="K7901" i="1"/>
  <c r="P7900" i="1"/>
  <c r="O7900" i="1"/>
  <c r="N7900" i="1"/>
  <c r="M7900" i="1" s="1"/>
  <c r="Q7900" i="1" s="1"/>
  <c r="L7900" i="1"/>
  <c r="K7900" i="1"/>
  <c r="P7899" i="1"/>
  <c r="O7899" i="1"/>
  <c r="N7899" i="1"/>
  <c r="M7899" i="1"/>
  <c r="Q7899" i="1" s="1"/>
  <c r="L7899" i="1"/>
  <c r="K7899" i="1"/>
  <c r="P7898" i="1"/>
  <c r="O7898" i="1"/>
  <c r="N7898" i="1"/>
  <c r="M7898" i="1"/>
  <c r="Q7898" i="1" s="1"/>
  <c r="L7898" i="1"/>
  <c r="K7898" i="1"/>
  <c r="P7897" i="1"/>
  <c r="O7897" i="1"/>
  <c r="N7897" i="1"/>
  <c r="M7897" i="1"/>
  <c r="Q7897" i="1" s="1"/>
  <c r="L7897" i="1"/>
  <c r="K7897" i="1"/>
  <c r="P7896" i="1"/>
  <c r="O7896" i="1"/>
  <c r="N7896" i="1"/>
  <c r="M7896" i="1" s="1"/>
  <c r="Q7896" i="1" s="1"/>
  <c r="L7896" i="1"/>
  <c r="K7896" i="1"/>
  <c r="P7895" i="1"/>
  <c r="O7895" i="1"/>
  <c r="N7895" i="1"/>
  <c r="M7895" i="1"/>
  <c r="Q7895" i="1" s="1"/>
  <c r="L7895" i="1"/>
  <c r="K7895" i="1"/>
  <c r="P7894" i="1"/>
  <c r="O7894" i="1"/>
  <c r="N7894" i="1"/>
  <c r="M7894" i="1"/>
  <c r="Q7894" i="1" s="1"/>
  <c r="L7894" i="1"/>
  <c r="K7894" i="1"/>
  <c r="P7893" i="1"/>
  <c r="O7893" i="1"/>
  <c r="N7893" i="1"/>
  <c r="M7893" i="1"/>
  <c r="Q7893" i="1" s="1"/>
  <c r="L7893" i="1"/>
  <c r="K7893" i="1"/>
  <c r="P7892" i="1"/>
  <c r="O7892" i="1"/>
  <c r="N7892" i="1"/>
  <c r="M7892" i="1" s="1"/>
  <c r="Q7892" i="1" s="1"/>
  <c r="L7892" i="1"/>
  <c r="K7892" i="1"/>
  <c r="P7891" i="1"/>
  <c r="O7891" i="1"/>
  <c r="N7891" i="1"/>
  <c r="M7891" i="1"/>
  <c r="Q7891" i="1" s="1"/>
  <c r="L7891" i="1"/>
  <c r="K7891" i="1"/>
  <c r="P7890" i="1"/>
  <c r="O7890" i="1"/>
  <c r="N7890" i="1"/>
  <c r="M7890" i="1"/>
  <c r="Q7890" i="1" s="1"/>
  <c r="L7890" i="1"/>
  <c r="K7890" i="1"/>
  <c r="P7889" i="1"/>
  <c r="O7889" i="1"/>
  <c r="N7889" i="1"/>
  <c r="M7889" i="1"/>
  <c r="Q7889" i="1" s="1"/>
  <c r="L7889" i="1"/>
  <c r="K7889" i="1"/>
  <c r="P7888" i="1"/>
  <c r="O7888" i="1"/>
  <c r="N7888" i="1"/>
  <c r="M7888" i="1" s="1"/>
  <c r="Q7888" i="1" s="1"/>
  <c r="L7888" i="1"/>
  <c r="K7888" i="1"/>
  <c r="P7887" i="1"/>
  <c r="O7887" i="1"/>
  <c r="N7887" i="1"/>
  <c r="M7887" i="1"/>
  <c r="Q7887" i="1" s="1"/>
  <c r="L7887" i="1"/>
  <c r="K7887" i="1"/>
  <c r="P7886" i="1"/>
  <c r="O7886" i="1"/>
  <c r="N7886" i="1"/>
  <c r="M7886" i="1"/>
  <c r="Q7886" i="1" s="1"/>
  <c r="L7886" i="1"/>
  <c r="K7886" i="1"/>
  <c r="P7885" i="1"/>
  <c r="O7885" i="1"/>
  <c r="N7885" i="1"/>
  <c r="M7885" i="1"/>
  <c r="Q7885" i="1" s="1"/>
  <c r="L7885" i="1"/>
  <c r="K7885" i="1"/>
  <c r="P7884" i="1"/>
  <c r="O7884" i="1"/>
  <c r="N7884" i="1"/>
  <c r="M7884" i="1" s="1"/>
  <c r="Q7884" i="1" s="1"/>
  <c r="L7884" i="1"/>
  <c r="K7884" i="1"/>
  <c r="P7883" i="1"/>
  <c r="O7883" i="1"/>
  <c r="N7883" i="1"/>
  <c r="M7883" i="1"/>
  <c r="Q7883" i="1" s="1"/>
  <c r="L7883" i="1"/>
  <c r="K7883" i="1"/>
  <c r="P7882" i="1"/>
  <c r="O7882" i="1"/>
  <c r="N7882" i="1"/>
  <c r="M7882" i="1"/>
  <c r="Q7882" i="1" s="1"/>
  <c r="L7882" i="1"/>
  <c r="K7882" i="1"/>
  <c r="P7881" i="1"/>
  <c r="O7881" i="1"/>
  <c r="N7881" i="1"/>
  <c r="M7881" i="1"/>
  <c r="Q7881" i="1" s="1"/>
  <c r="L7881" i="1"/>
  <c r="K7881" i="1"/>
  <c r="P7880" i="1"/>
  <c r="O7880" i="1"/>
  <c r="N7880" i="1"/>
  <c r="M7880" i="1" s="1"/>
  <c r="Q7880" i="1" s="1"/>
  <c r="L7880" i="1"/>
  <c r="K7880" i="1"/>
  <c r="P7879" i="1"/>
  <c r="O7879" i="1"/>
  <c r="N7879" i="1"/>
  <c r="M7879" i="1"/>
  <c r="Q7879" i="1" s="1"/>
  <c r="L7879" i="1"/>
  <c r="K7879" i="1"/>
  <c r="P7878" i="1"/>
  <c r="O7878" i="1"/>
  <c r="N7878" i="1"/>
  <c r="M7878" i="1"/>
  <c r="Q7878" i="1" s="1"/>
  <c r="L7878" i="1"/>
  <c r="K7878" i="1"/>
  <c r="P7877" i="1"/>
  <c r="O7877" i="1"/>
  <c r="N7877" i="1"/>
  <c r="M7877" i="1"/>
  <c r="Q7877" i="1" s="1"/>
  <c r="L7877" i="1"/>
  <c r="K7877" i="1"/>
  <c r="P7876" i="1"/>
  <c r="O7876" i="1"/>
  <c r="N7876" i="1"/>
  <c r="M7876" i="1" s="1"/>
  <c r="Q7876" i="1" s="1"/>
  <c r="L7876" i="1"/>
  <c r="K7876" i="1"/>
  <c r="P7875" i="1"/>
  <c r="O7875" i="1"/>
  <c r="N7875" i="1"/>
  <c r="M7875" i="1"/>
  <c r="Q7875" i="1" s="1"/>
  <c r="L7875" i="1"/>
  <c r="K7875" i="1"/>
  <c r="P7874" i="1"/>
  <c r="O7874" i="1"/>
  <c r="N7874" i="1"/>
  <c r="M7874" i="1"/>
  <c r="Q7874" i="1" s="1"/>
  <c r="L7874" i="1"/>
  <c r="K7874" i="1"/>
  <c r="P7873" i="1"/>
  <c r="O7873" i="1"/>
  <c r="N7873" i="1"/>
  <c r="M7873" i="1"/>
  <c r="Q7873" i="1" s="1"/>
  <c r="L7873" i="1"/>
  <c r="K7873" i="1"/>
  <c r="P7872" i="1"/>
  <c r="O7872" i="1"/>
  <c r="N7872" i="1"/>
  <c r="M7872" i="1" s="1"/>
  <c r="Q7872" i="1" s="1"/>
  <c r="L7872" i="1"/>
  <c r="K7872" i="1"/>
  <c r="P7871" i="1"/>
  <c r="O7871" i="1"/>
  <c r="N7871" i="1"/>
  <c r="M7871" i="1"/>
  <c r="Q7871" i="1" s="1"/>
  <c r="L7871" i="1"/>
  <c r="K7871" i="1"/>
  <c r="P7870" i="1"/>
  <c r="O7870" i="1"/>
  <c r="N7870" i="1"/>
  <c r="M7870" i="1"/>
  <c r="Q7870" i="1" s="1"/>
  <c r="L7870" i="1"/>
  <c r="K7870" i="1"/>
  <c r="P7869" i="1"/>
  <c r="O7869" i="1"/>
  <c r="N7869" i="1"/>
  <c r="M7869" i="1"/>
  <c r="Q7869" i="1" s="1"/>
  <c r="L7869" i="1"/>
  <c r="K7869" i="1"/>
  <c r="P7868" i="1"/>
  <c r="O7868" i="1"/>
  <c r="N7868" i="1"/>
  <c r="M7868" i="1" s="1"/>
  <c r="Q7868" i="1" s="1"/>
  <c r="L7868" i="1"/>
  <c r="K7868" i="1"/>
  <c r="P7867" i="1"/>
  <c r="O7867" i="1"/>
  <c r="N7867" i="1"/>
  <c r="M7867" i="1"/>
  <c r="Q7867" i="1" s="1"/>
  <c r="L7867" i="1"/>
  <c r="K7867" i="1"/>
  <c r="P7866" i="1"/>
  <c r="O7866" i="1"/>
  <c r="N7866" i="1"/>
  <c r="M7866" i="1"/>
  <c r="Q7866" i="1" s="1"/>
  <c r="L7866" i="1"/>
  <c r="K7866" i="1"/>
  <c r="P7865" i="1"/>
  <c r="O7865" i="1"/>
  <c r="N7865" i="1"/>
  <c r="M7865" i="1"/>
  <c r="Q7865" i="1" s="1"/>
  <c r="L7865" i="1"/>
  <c r="K7865" i="1"/>
  <c r="P7864" i="1"/>
  <c r="O7864" i="1"/>
  <c r="N7864" i="1"/>
  <c r="M7864" i="1" s="1"/>
  <c r="Q7864" i="1" s="1"/>
  <c r="L7864" i="1"/>
  <c r="K7864" i="1"/>
  <c r="P7863" i="1"/>
  <c r="O7863" i="1"/>
  <c r="N7863" i="1"/>
  <c r="M7863" i="1"/>
  <c r="Q7863" i="1" s="1"/>
  <c r="L7863" i="1"/>
  <c r="K7863" i="1"/>
  <c r="P7862" i="1"/>
  <c r="O7862" i="1"/>
  <c r="N7862" i="1"/>
  <c r="M7862" i="1"/>
  <c r="Q7862" i="1" s="1"/>
  <c r="L7862" i="1"/>
  <c r="K7862" i="1"/>
  <c r="P7861" i="1"/>
  <c r="O7861" i="1"/>
  <c r="N7861" i="1"/>
  <c r="M7861" i="1"/>
  <c r="Q7861" i="1" s="1"/>
  <c r="L7861" i="1"/>
  <c r="K7861" i="1"/>
  <c r="P7860" i="1"/>
  <c r="O7860" i="1"/>
  <c r="N7860" i="1"/>
  <c r="M7860" i="1" s="1"/>
  <c r="Q7860" i="1" s="1"/>
  <c r="L7860" i="1"/>
  <c r="K7860" i="1"/>
  <c r="P7859" i="1"/>
  <c r="O7859" i="1"/>
  <c r="N7859" i="1"/>
  <c r="M7859" i="1"/>
  <c r="Q7859" i="1" s="1"/>
  <c r="L7859" i="1"/>
  <c r="K7859" i="1"/>
  <c r="P7858" i="1"/>
  <c r="O7858" i="1"/>
  <c r="N7858" i="1"/>
  <c r="M7858" i="1"/>
  <c r="Q7858" i="1" s="1"/>
  <c r="L7858" i="1"/>
  <c r="K7858" i="1"/>
  <c r="P7857" i="1"/>
  <c r="O7857" i="1"/>
  <c r="N7857" i="1"/>
  <c r="M7857" i="1"/>
  <c r="Q7857" i="1" s="1"/>
  <c r="L7857" i="1"/>
  <c r="K7857" i="1"/>
  <c r="P7856" i="1"/>
  <c r="O7856" i="1"/>
  <c r="N7856" i="1"/>
  <c r="M7856" i="1" s="1"/>
  <c r="Q7856" i="1" s="1"/>
  <c r="L7856" i="1"/>
  <c r="K7856" i="1"/>
  <c r="P7855" i="1"/>
  <c r="O7855" i="1"/>
  <c r="N7855" i="1"/>
  <c r="M7855" i="1"/>
  <c r="Q7855" i="1" s="1"/>
  <c r="L7855" i="1"/>
  <c r="K7855" i="1"/>
  <c r="P7854" i="1"/>
  <c r="O7854" i="1"/>
  <c r="N7854" i="1"/>
  <c r="M7854" i="1"/>
  <c r="Q7854" i="1" s="1"/>
  <c r="L7854" i="1"/>
  <c r="K7854" i="1"/>
  <c r="P7853" i="1"/>
  <c r="O7853" i="1"/>
  <c r="N7853" i="1"/>
  <c r="M7853" i="1"/>
  <c r="Q7853" i="1" s="1"/>
  <c r="L7853" i="1"/>
  <c r="K7853" i="1"/>
  <c r="P7852" i="1"/>
  <c r="O7852" i="1"/>
  <c r="N7852" i="1"/>
  <c r="M7852" i="1" s="1"/>
  <c r="Q7852" i="1" s="1"/>
  <c r="L7852" i="1"/>
  <c r="K7852" i="1"/>
  <c r="P7851" i="1"/>
  <c r="O7851" i="1"/>
  <c r="N7851" i="1"/>
  <c r="M7851" i="1"/>
  <c r="Q7851" i="1" s="1"/>
  <c r="L7851" i="1"/>
  <c r="K7851" i="1"/>
  <c r="P7850" i="1"/>
  <c r="O7850" i="1"/>
  <c r="N7850" i="1"/>
  <c r="M7850" i="1"/>
  <c r="Q7850" i="1" s="1"/>
  <c r="L7850" i="1"/>
  <c r="K7850" i="1"/>
  <c r="P7849" i="1"/>
  <c r="O7849" i="1"/>
  <c r="N7849" i="1"/>
  <c r="M7849" i="1"/>
  <c r="Q7849" i="1" s="1"/>
  <c r="L7849" i="1"/>
  <c r="K7849" i="1"/>
  <c r="P7848" i="1"/>
  <c r="O7848" i="1"/>
  <c r="N7848" i="1"/>
  <c r="M7848" i="1" s="1"/>
  <c r="Q7848" i="1" s="1"/>
  <c r="L7848" i="1"/>
  <c r="K7848" i="1"/>
  <c r="P7847" i="1"/>
  <c r="O7847" i="1"/>
  <c r="N7847" i="1"/>
  <c r="M7847" i="1"/>
  <c r="Q7847" i="1" s="1"/>
  <c r="L7847" i="1"/>
  <c r="K7847" i="1"/>
  <c r="P7846" i="1"/>
  <c r="O7846" i="1"/>
  <c r="N7846" i="1"/>
  <c r="M7846" i="1"/>
  <c r="Q7846" i="1" s="1"/>
  <c r="L7846" i="1"/>
  <c r="K7846" i="1"/>
  <c r="P7845" i="1"/>
  <c r="O7845" i="1"/>
  <c r="N7845" i="1"/>
  <c r="M7845" i="1"/>
  <c r="Q7845" i="1" s="1"/>
  <c r="L7845" i="1"/>
  <c r="K7845" i="1"/>
  <c r="P7844" i="1"/>
  <c r="O7844" i="1"/>
  <c r="N7844" i="1"/>
  <c r="M7844" i="1" s="1"/>
  <c r="Q7844" i="1" s="1"/>
  <c r="L7844" i="1"/>
  <c r="K7844" i="1"/>
  <c r="P7843" i="1"/>
  <c r="O7843" i="1"/>
  <c r="N7843" i="1"/>
  <c r="M7843" i="1"/>
  <c r="Q7843" i="1" s="1"/>
  <c r="L7843" i="1"/>
  <c r="K7843" i="1"/>
  <c r="P7842" i="1"/>
  <c r="O7842" i="1"/>
  <c r="N7842" i="1"/>
  <c r="M7842" i="1"/>
  <c r="Q7842" i="1" s="1"/>
  <c r="L7842" i="1"/>
  <c r="K7842" i="1"/>
  <c r="P7841" i="1"/>
  <c r="O7841" i="1"/>
  <c r="N7841" i="1"/>
  <c r="M7841" i="1"/>
  <c r="Q7841" i="1" s="1"/>
  <c r="L7841" i="1"/>
  <c r="K7841" i="1"/>
  <c r="P7840" i="1"/>
  <c r="O7840" i="1"/>
  <c r="N7840" i="1"/>
  <c r="M7840" i="1" s="1"/>
  <c r="Q7840" i="1" s="1"/>
  <c r="L7840" i="1"/>
  <c r="K7840" i="1"/>
  <c r="P7839" i="1"/>
  <c r="O7839" i="1"/>
  <c r="N7839" i="1"/>
  <c r="M7839" i="1"/>
  <c r="Q7839" i="1" s="1"/>
  <c r="L7839" i="1"/>
  <c r="K7839" i="1"/>
  <c r="P7838" i="1"/>
  <c r="O7838" i="1"/>
  <c r="N7838" i="1"/>
  <c r="M7838" i="1"/>
  <c r="Q7838" i="1" s="1"/>
  <c r="L7838" i="1"/>
  <c r="K7838" i="1"/>
  <c r="P7837" i="1"/>
  <c r="O7837" i="1"/>
  <c r="N7837" i="1"/>
  <c r="M7837" i="1"/>
  <c r="Q7837" i="1" s="1"/>
  <c r="L7837" i="1"/>
  <c r="K7837" i="1"/>
  <c r="P7836" i="1"/>
  <c r="O7836" i="1"/>
  <c r="N7836" i="1"/>
  <c r="M7836" i="1" s="1"/>
  <c r="Q7836" i="1" s="1"/>
  <c r="L7836" i="1"/>
  <c r="K7836" i="1"/>
  <c r="P7835" i="1"/>
  <c r="O7835" i="1"/>
  <c r="N7835" i="1"/>
  <c r="M7835" i="1"/>
  <c r="Q7835" i="1" s="1"/>
  <c r="L7835" i="1"/>
  <c r="K7835" i="1"/>
  <c r="P7834" i="1"/>
  <c r="O7834" i="1"/>
  <c r="N7834" i="1"/>
  <c r="M7834" i="1"/>
  <c r="Q7834" i="1" s="1"/>
  <c r="L7834" i="1"/>
  <c r="K7834" i="1"/>
  <c r="P7833" i="1"/>
  <c r="O7833" i="1"/>
  <c r="N7833" i="1"/>
  <c r="M7833" i="1"/>
  <c r="Q7833" i="1" s="1"/>
  <c r="L7833" i="1"/>
  <c r="K7833" i="1"/>
  <c r="P7832" i="1"/>
  <c r="O7832" i="1"/>
  <c r="N7832" i="1"/>
  <c r="M7832" i="1" s="1"/>
  <c r="Q7832" i="1" s="1"/>
  <c r="L7832" i="1"/>
  <c r="K7832" i="1"/>
  <c r="P7831" i="1"/>
  <c r="O7831" i="1"/>
  <c r="N7831" i="1"/>
  <c r="M7831" i="1"/>
  <c r="Q7831" i="1" s="1"/>
  <c r="L7831" i="1"/>
  <c r="K7831" i="1"/>
  <c r="P7830" i="1"/>
  <c r="O7830" i="1"/>
  <c r="N7830" i="1"/>
  <c r="M7830" i="1"/>
  <c r="Q7830" i="1" s="1"/>
  <c r="L7830" i="1"/>
  <c r="K7830" i="1"/>
  <c r="P7829" i="1"/>
  <c r="O7829" i="1"/>
  <c r="N7829" i="1"/>
  <c r="M7829" i="1"/>
  <c r="Q7829" i="1" s="1"/>
  <c r="L7829" i="1"/>
  <c r="K7829" i="1"/>
  <c r="P7828" i="1"/>
  <c r="O7828" i="1"/>
  <c r="N7828" i="1"/>
  <c r="M7828" i="1" s="1"/>
  <c r="Q7828" i="1" s="1"/>
  <c r="L7828" i="1"/>
  <c r="K7828" i="1"/>
  <c r="P7827" i="1"/>
  <c r="O7827" i="1"/>
  <c r="N7827" i="1"/>
  <c r="M7827" i="1"/>
  <c r="Q7827" i="1" s="1"/>
  <c r="L7827" i="1"/>
  <c r="K7827" i="1"/>
  <c r="P7826" i="1"/>
  <c r="O7826" i="1"/>
  <c r="N7826" i="1"/>
  <c r="M7826" i="1"/>
  <c r="Q7826" i="1" s="1"/>
  <c r="L7826" i="1"/>
  <c r="K7826" i="1"/>
  <c r="P7825" i="1"/>
  <c r="O7825" i="1"/>
  <c r="N7825" i="1"/>
  <c r="M7825" i="1"/>
  <c r="Q7825" i="1" s="1"/>
  <c r="L7825" i="1"/>
  <c r="K7825" i="1"/>
  <c r="P7824" i="1"/>
  <c r="O7824" i="1"/>
  <c r="N7824" i="1"/>
  <c r="M7824" i="1" s="1"/>
  <c r="Q7824" i="1" s="1"/>
  <c r="L7824" i="1"/>
  <c r="K7824" i="1"/>
  <c r="P7823" i="1"/>
  <c r="O7823" i="1"/>
  <c r="N7823" i="1"/>
  <c r="M7823" i="1"/>
  <c r="Q7823" i="1" s="1"/>
  <c r="L7823" i="1"/>
  <c r="K7823" i="1"/>
  <c r="P7822" i="1"/>
  <c r="O7822" i="1"/>
  <c r="N7822" i="1"/>
  <c r="M7822" i="1"/>
  <c r="Q7822" i="1" s="1"/>
  <c r="L7822" i="1"/>
  <c r="K7822" i="1"/>
  <c r="P7821" i="1"/>
  <c r="O7821" i="1"/>
  <c r="N7821" i="1"/>
  <c r="M7821" i="1"/>
  <c r="Q7821" i="1" s="1"/>
  <c r="L7821" i="1"/>
  <c r="K7821" i="1"/>
  <c r="P7820" i="1"/>
  <c r="O7820" i="1"/>
  <c r="N7820" i="1"/>
  <c r="M7820" i="1" s="1"/>
  <c r="Q7820" i="1" s="1"/>
  <c r="L7820" i="1"/>
  <c r="K7820" i="1"/>
  <c r="P7819" i="1"/>
  <c r="O7819" i="1"/>
  <c r="N7819" i="1"/>
  <c r="M7819" i="1"/>
  <c r="Q7819" i="1" s="1"/>
  <c r="L7819" i="1"/>
  <c r="K7819" i="1"/>
  <c r="P7818" i="1"/>
  <c r="O7818" i="1"/>
  <c r="N7818" i="1"/>
  <c r="M7818" i="1"/>
  <c r="Q7818" i="1" s="1"/>
  <c r="L7818" i="1"/>
  <c r="K7818" i="1"/>
  <c r="P7817" i="1"/>
  <c r="O7817" i="1"/>
  <c r="N7817" i="1"/>
  <c r="M7817" i="1"/>
  <c r="Q7817" i="1" s="1"/>
  <c r="L7817" i="1"/>
  <c r="K7817" i="1"/>
  <c r="P7816" i="1"/>
  <c r="O7816" i="1"/>
  <c r="N7816" i="1"/>
  <c r="M7816" i="1" s="1"/>
  <c r="Q7816" i="1" s="1"/>
  <c r="L7816" i="1"/>
  <c r="K7816" i="1"/>
  <c r="P7815" i="1"/>
  <c r="O7815" i="1"/>
  <c r="N7815" i="1"/>
  <c r="M7815" i="1"/>
  <c r="Q7815" i="1" s="1"/>
  <c r="L7815" i="1"/>
  <c r="K7815" i="1"/>
  <c r="P7814" i="1"/>
  <c r="O7814" i="1"/>
  <c r="N7814" i="1"/>
  <c r="M7814" i="1"/>
  <c r="Q7814" i="1" s="1"/>
  <c r="L7814" i="1"/>
  <c r="K7814" i="1"/>
  <c r="P7813" i="1"/>
  <c r="O7813" i="1"/>
  <c r="N7813" i="1"/>
  <c r="M7813" i="1"/>
  <c r="Q7813" i="1" s="1"/>
  <c r="L7813" i="1"/>
  <c r="K7813" i="1"/>
  <c r="P7812" i="1"/>
  <c r="O7812" i="1"/>
  <c r="N7812" i="1"/>
  <c r="M7812" i="1" s="1"/>
  <c r="Q7812" i="1" s="1"/>
  <c r="L7812" i="1"/>
  <c r="K7812" i="1"/>
  <c r="P7811" i="1"/>
  <c r="O7811" i="1"/>
  <c r="N7811" i="1"/>
  <c r="M7811" i="1"/>
  <c r="Q7811" i="1" s="1"/>
  <c r="L7811" i="1"/>
  <c r="K7811" i="1"/>
  <c r="P7810" i="1"/>
  <c r="O7810" i="1"/>
  <c r="N7810" i="1"/>
  <c r="M7810" i="1"/>
  <c r="Q7810" i="1" s="1"/>
  <c r="L7810" i="1"/>
  <c r="K7810" i="1"/>
  <c r="P7809" i="1"/>
  <c r="O7809" i="1"/>
  <c r="N7809" i="1"/>
  <c r="M7809" i="1"/>
  <c r="Q7809" i="1" s="1"/>
  <c r="L7809" i="1"/>
  <c r="K7809" i="1"/>
  <c r="P7808" i="1"/>
  <c r="O7808" i="1"/>
  <c r="N7808" i="1"/>
  <c r="M7808" i="1" s="1"/>
  <c r="Q7808" i="1" s="1"/>
  <c r="L7808" i="1"/>
  <c r="K7808" i="1"/>
  <c r="P7807" i="1"/>
  <c r="O7807" i="1"/>
  <c r="N7807" i="1"/>
  <c r="M7807" i="1"/>
  <c r="Q7807" i="1" s="1"/>
  <c r="L7807" i="1"/>
  <c r="K7807" i="1"/>
  <c r="P7806" i="1"/>
  <c r="O7806" i="1"/>
  <c r="N7806" i="1"/>
  <c r="M7806" i="1"/>
  <c r="Q7806" i="1" s="1"/>
  <c r="L7806" i="1"/>
  <c r="K7806" i="1"/>
  <c r="P7805" i="1"/>
  <c r="O7805" i="1"/>
  <c r="N7805" i="1"/>
  <c r="M7805" i="1"/>
  <c r="Q7805" i="1" s="1"/>
  <c r="L7805" i="1"/>
  <c r="K7805" i="1"/>
  <c r="P7804" i="1"/>
  <c r="O7804" i="1"/>
  <c r="N7804" i="1"/>
  <c r="M7804" i="1" s="1"/>
  <c r="Q7804" i="1" s="1"/>
  <c r="L7804" i="1"/>
  <c r="K7804" i="1"/>
  <c r="P7803" i="1"/>
  <c r="O7803" i="1"/>
  <c r="N7803" i="1"/>
  <c r="M7803" i="1"/>
  <c r="Q7803" i="1" s="1"/>
  <c r="L7803" i="1"/>
  <c r="K7803" i="1"/>
  <c r="P7802" i="1"/>
  <c r="O7802" i="1"/>
  <c r="N7802" i="1"/>
  <c r="M7802" i="1"/>
  <c r="Q7802" i="1" s="1"/>
  <c r="L7802" i="1"/>
  <c r="K7802" i="1"/>
  <c r="P7801" i="1"/>
  <c r="O7801" i="1"/>
  <c r="N7801" i="1"/>
  <c r="M7801" i="1"/>
  <c r="Q7801" i="1" s="1"/>
  <c r="L7801" i="1"/>
  <c r="K7801" i="1"/>
  <c r="P7800" i="1"/>
  <c r="O7800" i="1"/>
  <c r="N7800" i="1"/>
  <c r="M7800" i="1" s="1"/>
  <c r="Q7800" i="1" s="1"/>
  <c r="L7800" i="1"/>
  <c r="K7800" i="1"/>
  <c r="P7799" i="1"/>
  <c r="O7799" i="1"/>
  <c r="N7799" i="1"/>
  <c r="M7799" i="1"/>
  <c r="Q7799" i="1" s="1"/>
  <c r="L7799" i="1"/>
  <c r="K7799" i="1"/>
  <c r="P7798" i="1"/>
  <c r="O7798" i="1"/>
  <c r="N7798" i="1"/>
  <c r="M7798" i="1"/>
  <c r="Q7798" i="1" s="1"/>
  <c r="L7798" i="1"/>
  <c r="K7798" i="1"/>
  <c r="P7797" i="1"/>
  <c r="O7797" i="1"/>
  <c r="N7797" i="1"/>
  <c r="M7797" i="1"/>
  <c r="Q7797" i="1" s="1"/>
  <c r="L7797" i="1"/>
  <c r="K7797" i="1"/>
  <c r="P7796" i="1"/>
  <c r="O7796" i="1"/>
  <c r="N7796" i="1"/>
  <c r="M7796" i="1" s="1"/>
  <c r="Q7796" i="1" s="1"/>
  <c r="L7796" i="1"/>
  <c r="K7796" i="1"/>
  <c r="P7795" i="1"/>
  <c r="O7795" i="1"/>
  <c r="N7795" i="1"/>
  <c r="M7795" i="1"/>
  <c r="Q7795" i="1" s="1"/>
  <c r="L7795" i="1"/>
  <c r="K7795" i="1"/>
  <c r="P7794" i="1"/>
  <c r="O7794" i="1"/>
  <c r="N7794" i="1"/>
  <c r="M7794" i="1"/>
  <c r="Q7794" i="1" s="1"/>
  <c r="L7794" i="1"/>
  <c r="K7794" i="1"/>
  <c r="P7793" i="1"/>
  <c r="O7793" i="1"/>
  <c r="N7793" i="1"/>
  <c r="M7793" i="1"/>
  <c r="Q7793" i="1" s="1"/>
  <c r="L7793" i="1"/>
  <c r="K7793" i="1"/>
  <c r="P7792" i="1"/>
  <c r="O7792" i="1"/>
  <c r="N7792" i="1"/>
  <c r="M7792" i="1" s="1"/>
  <c r="Q7792" i="1" s="1"/>
  <c r="L7792" i="1"/>
  <c r="K7792" i="1"/>
  <c r="P7791" i="1"/>
  <c r="O7791" i="1"/>
  <c r="N7791" i="1"/>
  <c r="M7791" i="1"/>
  <c r="Q7791" i="1" s="1"/>
  <c r="L7791" i="1"/>
  <c r="K7791" i="1"/>
  <c r="P7790" i="1"/>
  <c r="O7790" i="1"/>
  <c r="N7790" i="1"/>
  <c r="M7790" i="1"/>
  <c r="Q7790" i="1" s="1"/>
  <c r="L7790" i="1"/>
  <c r="K7790" i="1"/>
  <c r="P7789" i="1"/>
  <c r="O7789" i="1"/>
  <c r="N7789" i="1"/>
  <c r="M7789" i="1"/>
  <c r="Q7789" i="1" s="1"/>
  <c r="L7789" i="1"/>
  <c r="K7789" i="1"/>
  <c r="P7788" i="1"/>
  <c r="O7788" i="1"/>
  <c r="N7788" i="1"/>
  <c r="M7788" i="1" s="1"/>
  <c r="Q7788" i="1" s="1"/>
  <c r="L7788" i="1"/>
  <c r="K7788" i="1"/>
  <c r="P7787" i="1"/>
  <c r="O7787" i="1"/>
  <c r="N7787" i="1"/>
  <c r="M7787" i="1"/>
  <c r="Q7787" i="1" s="1"/>
  <c r="L7787" i="1"/>
  <c r="K7787" i="1"/>
  <c r="P7786" i="1"/>
  <c r="O7786" i="1"/>
  <c r="N7786" i="1"/>
  <c r="M7786" i="1"/>
  <c r="Q7786" i="1" s="1"/>
  <c r="L7786" i="1"/>
  <c r="K7786" i="1"/>
  <c r="P7785" i="1"/>
  <c r="O7785" i="1"/>
  <c r="N7785" i="1"/>
  <c r="M7785" i="1"/>
  <c r="Q7785" i="1" s="1"/>
  <c r="L7785" i="1"/>
  <c r="K7785" i="1"/>
  <c r="P7784" i="1"/>
  <c r="O7784" i="1"/>
  <c r="N7784" i="1"/>
  <c r="M7784" i="1" s="1"/>
  <c r="Q7784" i="1" s="1"/>
  <c r="L7784" i="1"/>
  <c r="K7784" i="1"/>
  <c r="P7783" i="1"/>
  <c r="O7783" i="1"/>
  <c r="N7783" i="1"/>
  <c r="M7783" i="1"/>
  <c r="Q7783" i="1" s="1"/>
  <c r="L7783" i="1"/>
  <c r="K7783" i="1"/>
  <c r="P7782" i="1"/>
  <c r="O7782" i="1"/>
  <c r="N7782" i="1"/>
  <c r="M7782" i="1"/>
  <c r="Q7782" i="1" s="1"/>
  <c r="L7782" i="1"/>
  <c r="K7782" i="1"/>
  <c r="P7781" i="1"/>
  <c r="O7781" i="1"/>
  <c r="N7781" i="1"/>
  <c r="M7781" i="1"/>
  <c r="Q7781" i="1" s="1"/>
  <c r="L7781" i="1"/>
  <c r="K7781" i="1"/>
  <c r="P7780" i="1"/>
  <c r="O7780" i="1"/>
  <c r="N7780" i="1"/>
  <c r="M7780" i="1" s="1"/>
  <c r="Q7780" i="1" s="1"/>
  <c r="L7780" i="1"/>
  <c r="K7780" i="1"/>
  <c r="P7779" i="1"/>
  <c r="O7779" i="1"/>
  <c r="N7779" i="1"/>
  <c r="M7779" i="1"/>
  <c r="Q7779" i="1" s="1"/>
  <c r="L7779" i="1"/>
  <c r="K7779" i="1"/>
  <c r="P7778" i="1"/>
  <c r="O7778" i="1"/>
  <c r="N7778" i="1"/>
  <c r="M7778" i="1"/>
  <c r="Q7778" i="1" s="1"/>
  <c r="L7778" i="1"/>
  <c r="K7778" i="1"/>
  <c r="P7777" i="1"/>
  <c r="O7777" i="1"/>
  <c r="N7777" i="1"/>
  <c r="M7777" i="1"/>
  <c r="Q7777" i="1" s="1"/>
  <c r="L7777" i="1"/>
  <c r="K7777" i="1"/>
  <c r="P7776" i="1"/>
  <c r="O7776" i="1"/>
  <c r="N7776" i="1"/>
  <c r="M7776" i="1" s="1"/>
  <c r="Q7776" i="1" s="1"/>
  <c r="L7776" i="1"/>
  <c r="K7776" i="1"/>
  <c r="P7775" i="1"/>
  <c r="O7775" i="1"/>
  <c r="N7775" i="1"/>
  <c r="M7775" i="1"/>
  <c r="Q7775" i="1" s="1"/>
  <c r="L7775" i="1"/>
  <c r="K7775" i="1"/>
  <c r="P7774" i="1"/>
  <c r="O7774" i="1"/>
  <c r="N7774" i="1"/>
  <c r="M7774" i="1"/>
  <c r="Q7774" i="1" s="1"/>
  <c r="L7774" i="1"/>
  <c r="K7774" i="1"/>
  <c r="P7773" i="1"/>
  <c r="O7773" i="1"/>
  <c r="N7773" i="1"/>
  <c r="M7773" i="1"/>
  <c r="Q7773" i="1" s="1"/>
  <c r="L7773" i="1"/>
  <c r="K7773" i="1"/>
  <c r="P7772" i="1"/>
  <c r="O7772" i="1"/>
  <c r="N7772" i="1"/>
  <c r="M7772" i="1" s="1"/>
  <c r="Q7772" i="1" s="1"/>
  <c r="L7772" i="1"/>
  <c r="K7772" i="1"/>
  <c r="P7771" i="1"/>
  <c r="O7771" i="1"/>
  <c r="N7771" i="1"/>
  <c r="M7771" i="1"/>
  <c r="Q7771" i="1" s="1"/>
  <c r="L7771" i="1"/>
  <c r="K7771" i="1"/>
  <c r="P7770" i="1"/>
  <c r="O7770" i="1"/>
  <c r="N7770" i="1"/>
  <c r="M7770" i="1"/>
  <c r="Q7770" i="1" s="1"/>
  <c r="L7770" i="1"/>
  <c r="K7770" i="1"/>
  <c r="P7769" i="1"/>
  <c r="O7769" i="1"/>
  <c r="N7769" i="1"/>
  <c r="M7769" i="1"/>
  <c r="Q7769" i="1" s="1"/>
  <c r="L7769" i="1"/>
  <c r="K7769" i="1"/>
  <c r="P7768" i="1"/>
  <c r="O7768" i="1"/>
  <c r="N7768" i="1"/>
  <c r="M7768" i="1" s="1"/>
  <c r="Q7768" i="1" s="1"/>
  <c r="L7768" i="1"/>
  <c r="K7768" i="1"/>
  <c r="P7767" i="1"/>
  <c r="O7767" i="1"/>
  <c r="N7767" i="1"/>
  <c r="M7767" i="1"/>
  <c r="Q7767" i="1" s="1"/>
  <c r="L7767" i="1"/>
  <c r="K7767" i="1"/>
  <c r="P7766" i="1"/>
  <c r="O7766" i="1"/>
  <c r="N7766" i="1"/>
  <c r="M7766" i="1"/>
  <c r="Q7766" i="1" s="1"/>
  <c r="L7766" i="1"/>
  <c r="K7766" i="1"/>
  <c r="P7765" i="1"/>
  <c r="O7765" i="1"/>
  <c r="N7765" i="1"/>
  <c r="M7765" i="1"/>
  <c r="Q7765" i="1" s="1"/>
  <c r="L7765" i="1"/>
  <c r="K7765" i="1"/>
  <c r="P7764" i="1"/>
  <c r="O7764" i="1"/>
  <c r="N7764" i="1"/>
  <c r="M7764" i="1" s="1"/>
  <c r="Q7764" i="1" s="1"/>
  <c r="L7764" i="1"/>
  <c r="K7764" i="1"/>
  <c r="P7763" i="1"/>
  <c r="O7763" i="1"/>
  <c r="N7763" i="1"/>
  <c r="M7763" i="1"/>
  <c r="Q7763" i="1" s="1"/>
  <c r="L7763" i="1"/>
  <c r="K7763" i="1"/>
  <c r="P7762" i="1"/>
  <c r="O7762" i="1"/>
  <c r="N7762" i="1"/>
  <c r="M7762" i="1"/>
  <c r="Q7762" i="1" s="1"/>
  <c r="L7762" i="1"/>
  <c r="K7762" i="1"/>
  <c r="P7761" i="1"/>
  <c r="O7761" i="1"/>
  <c r="N7761" i="1"/>
  <c r="M7761" i="1"/>
  <c r="Q7761" i="1" s="1"/>
  <c r="L7761" i="1"/>
  <c r="K7761" i="1"/>
  <c r="P7760" i="1"/>
  <c r="O7760" i="1"/>
  <c r="N7760" i="1"/>
  <c r="M7760" i="1" s="1"/>
  <c r="Q7760" i="1" s="1"/>
  <c r="L7760" i="1"/>
  <c r="K7760" i="1"/>
  <c r="P7759" i="1"/>
  <c r="O7759" i="1"/>
  <c r="N7759" i="1"/>
  <c r="M7759" i="1"/>
  <c r="Q7759" i="1" s="1"/>
  <c r="L7759" i="1"/>
  <c r="K7759" i="1"/>
  <c r="P7758" i="1"/>
  <c r="O7758" i="1"/>
  <c r="N7758" i="1"/>
  <c r="M7758" i="1"/>
  <c r="Q7758" i="1" s="1"/>
  <c r="L7758" i="1"/>
  <c r="K7758" i="1"/>
  <c r="P7757" i="1"/>
  <c r="O7757" i="1"/>
  <c r="N7757" i="1"/>
  <c r="M7757" i="1"/>
  <c r="Q7757" i="1" s="1"/>
  <c r="L7757" i="1"/>
  <c r="K7757" i="1"/>
  <c r="P7756" i="1"/>
  <c r="O7756" i="1"/>
  <c r="N7756" i="1"/>
  <c r="M7756" i="1" s="1"/>
  <c r="Q7756" i="1" s="1"/>
  <c r="L7756" i="1"/>
  <c r="K7756" i="1"/>
  <c r="P7755" i="1"/>
  <c r="O7755" i="1"/>
  <c r="N7755" i="1"/>
  <c r="M7755" i="1"/>
  <c r="Q7755" i="1" s="1"/>
  <c r="L7755" i="1"/>
  <c r="K7755" i="1"/>
  <c r="P7754" i="1"/>
  <c r="O7754" i="1"/>
  <c r="N7754" i="1"/>
  <c r="M7754" i="1"/>
  <c r="Q7754" i="1" s="1"/>
  <c r="L7754" i="1"/>
  <c r="K7754" i="1"/>
  <c r="P7753" i="1"/>
  <c r="O7753" i="1"/>
  <c r="N7753" i="1"/>
  <c r="M7753" i="1"/>
  <c r="Q7753" i="1" s="1"/>
  <c r="L7753" i="1"/>
  <c r="K7753" i="1"/>
  <c r="P7752" i="1"/>
  <c r="O7752" i="1"/>
  <c r="N7752" i="1"/>
  <c r="M7752" i="1" s="1"/>
  <c r="Q7752" i="1" s="1"/>
  <c r="L7752" i="1"/>
  <c r="K7752" i="1"/>
  <c r="P7751" i="1"/>
  <c r="O7751" i="1"/>
  <c r="N7751" i="1"/>
  <c r="M7751" i="1"/>
  <c r="Q7751" i="1" s="1"/>
  <c r="L7751" i="1"/>
  <c r="K7751" i="1"/>
  <c r="P7750" i="1"/>
  <c r="O7750" i="1"/>
  <c r="N7750" i="1"/>
  <c r="M7750" i="1"/>
  <c r="Q7750" i="1" s="1"/>
  <c r="L7750" i="1"/>
  <c r="K7750" i="1"/>
  <c r="P7749" i="1"/>
  <c r="O7749" i="1"/>
  <c r="N7749" i="1"/>
  <c r="M7749" i="1"/>
  <c r="Q7749" i="1" s="1"/>
  <c r="L7749" i="1"/>
  <c r="K7749" i="1"/>
  <c r="P7748" i="1"/>
  <c r="O7748" i="1"/>
  <c r="N7748" i="1"/>
  <c r="M7748" i="1" s="1"/>
  <c r="Q7748" i="1" s="1"/>
  <c r="L7748" i="1"/>
  <c r="K7748" i="1"/>
  <c r="P7747" i="1"/>
  <c r="O7747" i="1"/>
  <c r="N7747" i="1"/>
  <c r="M7747" i="1"/>
  <c r="Q7747" i="1" s="1"/>
  <c r="L7747" i="1"/>
  <c r="K7747" i="1"/>
  <c r="P7746" i="1"/>
  <c r="O7746" i="1"/>
  <c r="N7746" i="1"/>
  <c r="M7746" i="1"/>
  <c r="Q7746" i="1" s="1"/>
  <c r="L7746" i="1"/>
  <c r="K7746" i="1"/>
  <c r="P7745" i="1"/>
  <c r="O7745" i="1"/>
  <c r="N7745" i="1"/>
  <c r="M7745" i="1"/>
  <c r="Q7745" i="1" s="1"/>
  <c r="L7745" i="1"/>
  <c r="K7745" i="1"/>
  <c r="P7744" i="1"/>
  <c r="O7744" i="1"/>
  <c r="N7744" i="1"/>
  <c r="M7744" i="1" s="1"/>
  <c r="Q7744" i="1" s="1"/>
  <c r="L7744" i="1"/>
  <c r="K7744" i="1"/>
  <c r="P7743" i="1"/>
  <c r="O7743" i="1"/>
  <c r="N7743" i="1"/>
  <c r="M7743" i="1"/>
  <c r="Q7743" i="1" s="1"/>
  <c r="L7743" i="1"/>
  <c r="K7743" i="1"/>
  <c r="P7742" i="1"/>
  <c r="O7742" i="1"/>
  <c r="N7742" i="1"/>
  <c r="M7742" i="1"/>
  <c r="Q7742" i="1" s="1"/>
  <c r="L7742" i="1"/>
  <c r="K7742" i="1"/>
  <c r="P7741" i="1"/>
  <c r="O7741" i="1"/>
  <c r="N7741" i="1"/>
  <c r="M7741" i="1"/>
  <c r="Q7741" i="1" s="1"/>
  <c r="L7741" i="1"/>
  <c r="K7741" i="1"/>
  <c r="P7740" i="1"/>
  <c r="O7740" i="1"/>
  <c r="N7740" i="1"/>
  <c r="M7740" i="1" s="1"/>
  <c r="Q7740" i="1" s="1"/>
  <c r="L7740" i="1"/>
  <c r="K7740" i="1"/>
  <c r="P7739" i="1"/>
  <c r="O7739" i="1"/>
  <c r="N7739" i="1"/>
  <c r="M7739" i="1"/>
  <c r="Q7739" i="1" s="1"/>
  <c r="L7739" i="1"/>
  <c r="K7739" i="1"/>
  <c r="P7738" i="1"/>
  <c r="O7738" i="1"/>
  <c r="N7738" i="1"/>
  <c r="M7738" i="1"/>
  <c r="Q7738" i="1" s="1"/>
  <c r="L7738" i="1"/>
  <c r="K7738" i="1"/>
  <c r="P7737" i="1"/>
  <c r="O7737" i="1"/>
  <c r="N7737" i="1"/>
  <c r="M7737" i="1"/>
  <c r="Q7737" i="1" s="1"/>
  <c r="L7737" i="1"/>
  <c r="K7737" i="1"/>
  <c r="P7736" i="1"/>
  <c r="O7736" i="1"/>
  <c r="N7736" i="1"/>
  <c r="M7736" i="1" s="1"/>
  <c r="Q7736" i="1" s="1"/>
  <c r="L7736" i="1"/>
  <c r="K7736" i="1"/>
  <c r="P7735" i="1"/>
  <c r="O7735" i="1"/>
  <c r="N7735" i="1"/>
  <c r="M7735" i="1"/>
  <c r="Q7735" i="1" s="1"/>
  <c r="L7735" i="1"/>
  <c r="K7735" i="1"/>
  <c r="P7734" i="1"/>
  <c r="O7734" i="1"/>
  <c r="N7734" i="1"/>
  <c r="M7734" i="1"/>
  <c r="Q7734" i="1" s="1"/>
  <c r="L7734" i="1"/>
  <c r="K7734" i="1"/>
  <c r="P7733" i="1"/>
  <c r="O7733" i="1"/>
  <c r="N7733" i="1"/>
  <c r="M7733" i="1"/>
  <c r="Q7733" i="1" s="1"/>
  <c r="L7733" i="1"/>
  <c r="K7733" i="1"/>
  <c r="P7732" i="1"/>
  <c r="O7732" i="1"/>
  <c r="N7732" i="1"/>
  <c r="M7732" i="1" s="1"/>
  <c r="Q7732" i="1" s="1"/>
  <c r="L7732" i="1"/>
  <c r="K7732" i="1"/>
  <c r="P7731" i="1"/>
  <c r="O7731" i="1"/>
  <c r="N7731" i="1"/>
  <c r="M7731" i="1"/>
  <c r="Q7731" i="1" s="1"/>
  <c r="L7731" i="1"/>
  <c r="K7731" i="1"/>
  <c r="P7730" i="1"/>
  <c r="O7730" i="1"/>
  <c r="N7730" i="1"/>
  <c r="M7730" i="1"/>
  <c r="Q7730" i="1" s="1"/>
  <c r="L7730" i="1"/>
  <c r="K7730" i="1"/>
  <c r="P7729" i="1"/>
  <c r="O7729" i="1"/>
  <c r="N7729" i="1"/>
  <c r="M7729" i="1"/>
  <c r="Q7729" i="1" s="1"/>
  <c r="L7729" i="1"/>
  <c r="K7729" i="1"/>
  <c r="P7728" i="1"/>
  <c r="O7728" i="1"/>
  <c r="N7728" i="1"/>
  <c r="M7728" i="1" s="1"/>
  <c r="Q7728" i="1" s="1"/>
  <c r="L7728" i="1"/>
  <c r="K7728" i="1"/>
  <c r="P7727" i="1"/>
  <c r="O7727" i="1"/>
  <c r="N7727" i="1"/>
  <c r="M7727" i="1"/>
  <c r="Q7727" i="1" s="1"/>
  <c r="L7727" i="1"/>
  <c r="K7727" i="1"/>
  <c r="P7726" i="1"/>
  <c r="O7726" i="1"/>
  <c r="N7726" i="1"/>
  <c r="M7726" i="1"/>
  <c r="Q7726" i="1" s="1"/>
  <c r="L7726" i="1"/>
  <c r="K7726" i="1"/>
  <c r="P7725" i="1"/>
  <c r="O7725" i="1"/>
  <c r="N7725" i="1"/>
  <c r="M7725" i="1" s="1"/>
  <c r="Q7725" i="1" s="1"/>
  <c r="L7725" i="1"/>
  <c r="K7725" i="1"/>
  <c r="P7724" i="1"/>
  <c r="O7724" i="1"/>
  <c r="N7724" i="1"/>
  <c r="M7724" i="1" s="1"/>
  <c r="Q7724" i="1" s="1"/>
  <c r="L7724" i="1"/>
  <c r="K7724" i="1"/>
  <c r="P7723" i="1"/>
  <c r="O7723" i="1"/>
  <c r="N7723" i="1"/>
  <c r="M7723" i="1"/>
  <c r="Q7723" i="1" s="1"/>
  <c r="L7723" i="1"/>
  <c r="K7723" i="1"/>
  <c r="P7722" i="1"/>
  <c r="O7722" i="1"/>
  <c r="N7722" i="1"/>
  <c r="M7722" i="1"/>
  <c r="Q7722" i="1" s="1"/>
  <c r="L7722" i="1"/>
  <c r="K7722" i="1"/>
  <c r="P7721" i="1"/>
  <c r="O7721" i="1"/>
  <c r="N7721" i="1"/>
  <c r="M7721" i="1"/>
  <c r="Q7721" i="1" s="1"/>
  <c r="L7721" i="1"/>
  <c r="K7721" i="1"/>
  <c r="P7720" i="1"/>
  <c r="O7720" i="1"/>
  <c r="N7720" i="1"/>
  <c r="M7720" i="1" s="1"/>
  <c r="Q7720" i="1" s="1"/>
  <c r="L7720" i="1"/>
  <c r="K7720" i="1"/>
  <c r="P7719" i="1"/>
  <c r="O7719" i="1"/>
  <c r="N7719" i="1"/>
  <c r="M7719" i="1"/>
  <c r="Q7719" i="1" s="1"/>
  <c r="L7719" i="1"/>
  <c r="K7719" i="1"/>
  <c r="P7718" i="1"/>
  <c r="O7718" i="1"/>
  <c r="N7718" i="1"/>
  <c r="M7718" i="1"/>
  <c r="Q7718" i="1" s="1"/>
  <c r="L7718" i="1"/>
  <c r="K7718" i="1"/>
  <c r="P7717" i="1"/>
  <c r="O7717" i="1"/>
  <c r="N7717" i="1"/>
  <c r="M7717" i="1"/>
  <c r="Q7717" i="1" s="1"/>
  <c r="L7717" i="1"/>
  <c r="K7717" i="1"/>
  <c r="P7716" i="1"/>
  <c r="O7716" i="1"/>
  <c r="N7716" i="1"/>
  <c r="M7716" i="1" s="1"/>
  <c r="Q7716" i="1" s="1"/>
  <c r="L7716" i="1"/>
  <c r="K7716" i="1"/>
  <c r="P7715" i="1"/>
  <c r="O7715" i="1"/>
  <c r="N7715" i="1"/>
  <c r="M7715" i="1"/>
  <c r="Q7715" i="1" s="1"/>
  <c r="L7715" i="1"/>
  <c r="K7715" i="1"/>
  <c r="P7714" i="1"/>
  <c r="O7714" i="1"/>
  <c r="N7714" i="1"/>
  <c r="M7714" i="1"/>
  <c r="Q7714" i="1" s="1"/>
  <c r="L7714" i="1"/>
  <c r="K7714" i="1"/>
  <c r="P7713" i="1"/>
  <c r="O7713" i="1"/>
  <c r="N7713" i="1"/>
  <c r="M7713" i="1"/>
  <c r="Q7713" i="1" s="1"/>
  <c r="L7713" i="1"/>
  <c r="K7713" i="1"/>
  <c r="P7712" i="1"/>
  <c r="O7712" i="1"/>
  <c r="N7712" i="1"/>
  <c r="M7712" i="1" s="1"/>
  <c r="Q7712" i="1" s="1"/>
  <c r="L7712" i="1"/>
  <c r="K7712" i="1"/>
  <c r="P7711" i="1"/>
  <c r="O7711" i="1"/>
  <c r="N7711" i="1"/>
  <c r="M7711" i="1"/>
  <c r="Q7711" i="1" s="1"/>
  <c r="L7711" i="1"/>
  <c r="K7711" i="1"/>
  <c r="P7710" i="1"/>
  <c r="O7710" i="1"/>
  <c r="N7710" i="1"/>
  <c r="M7710" i="1"/>
  <c r="Q7710" i="1" s="1"/>
  <c r="L7710" i="1"/>
  <c r="K7710" i="1"/>
  <c r="P7709" i="1"/>
  <c r="O7709" i="1"/>
  <c r="N7709" i="1"/>
  <c r="M7709" i="1"/>
  <c r="Q7709" i="1" s="1"/>
  <c r="L7709" i="1"/>
  <c r="K7709" i="1"/>
  <c r="P7708" i="1"/>
  <c r="O7708" i="1"/>
  <c r="N7708" i="1"/>
  <c r="M7708" i="1" s="1"/>
  <c r="Q7708" i="1" s="1"/>
  <c r="L7708" i="1"/>
  <c r="K7708" i="1"/>
  <c r="P7707" i="1"/>
  <c r="O7707" i="1"/>
  <c r="N7707" i="1"/>
  <c r="M7707" i="1"/>
  <c r="Q7707" i="1" s="1"/>
  <c r="L7707" i="1"/>
  <c r="K7707" i="1"/>
  <c r="P7706" i="1"/>
  <c r="O7706" i="1"/>
  <c r="N7706" i="1"/>
  <c r="M7706" i="1"/>
  <c r="Q7706" i="1" s="1"/>
  <c r="L7706" i="1"/>
  <c r="K7706" i="1"/>
  <c r="P7705" i="1"/>
  <c r="O7705" i="1"/>
  <c r="N7705" i="1"/>
  <c r="M7705" i="1"/>
  <c r="Q7705" i="1" s="1"/>
  <c r="L7705" i="1"/>
  <c r="K7705" i="1"/>
  <c r="P7704" i="1"/>
  <c r="O7704" i="1"/>
  <c r="N7704" i="1"/>
  <c r="M7704" i="1" s="1"/>
  <c r="Q7704" i="1" s="1"/>
  <c r="L7704" i="1"/>
  <c r="K7704" i="1"/>
  <c r="P7703" i="1"/>
  <c r="O7703" i="1"/>
  <c r="N7703" i="1"/>
  <c r="M7703" i="1"/>
  <c r="Q7703" i="1" s="1"/>
  <c r="L7703" i="1"/>
  <c r="K7703" i="1"/>
  <c r="P7702" i="1"/>
  <c r="O7702" i="1"/>
  <c r="N7702" i="1"/>
  <c r="M7702" i="1"/>
  <c r="Q7702" i="1" s="1"/>
  <c r="L7702" i="1"/>
  <c r="K7702" i="1"/>
  <c r="P7701" i="1"/>
  <c r="O7701" i="1"/>
  <c r="N7701" i="1"/>
  <c r="M7701" i="1"/>
  <c r="Q7701" i="1" s="1"/>
  <c r="L7701" i="1"/>
  <c r="K7701" i="1"/>
  <c r="P7700" i="1"/>
  <c r="O7700" i="1"/>
  <c r="N7700" i="1"/>
  <c r="M7700" i="1" s="1"/>
  <c r="Q7700" i="1" s="1"/>
  <c r="L7700" i="1"/>
  <c r="K7700" i="1"/>
  <c r="P7699" i="1"/>
  <c r="O7699" i="1"/>
  <c r="N7699" i="1"/>
  <c r="M7699" i="1"/>
  <c r="Q7699" i="1" s="1"/>
  <c r="L7699" i="1"/>
  <c r="K7699" i="1"/>
  <c r="P7698" i="1"/>
  <c r="O7698" i="1"/>
  <c r="N7698" i="1"/>
  <c r="M7698" i="1"/>
  <c r="Q7698" i="1" s="1"/>
  <c r="L7698" i="1"/>
  <c r="K7698" i="1"/>
  <c r="P7697" i="1"/>
  <c r="O7697" i="1"/>
  <c r="N7697" i="1"/>
  <c r="M7697" i="1"/>
  <c r="Q7697" i="1" s="1"/>
  <c r="L7697" i="1"/>
  <c r="K7697" i="1"/>
  <c r="P7696" i="1"/>
  <c r="O7696" i="1"/>
  <c r="N7696" i="1"/>
  <c r="M7696" i="1" s="1"/>
  <c r="Q7696" i="1" s="1"/>
  <c r="L7696" i="1"/>
  <c r="K7696" i="1"/>
  <c r="P7695" i="1"/>
  <c r="O7695" i="1"/>
  <c r="N7695" i="1"/>
  <c r="M7695" i="1"/>
  <c r="Q7695" i="1" s="1"/>
  <c r="L7695" i="1"/>
  <c r="K7695" i="1"/>
  <c r="P7694" i="1"/>
  <c r="O7694" i="1"/>
  <c r="N7694" i="1"/>
  <c r="M7694" i="1"/>
  <c r="Q7694" i="1" s="1"/>
  <c r="L7694" i="1"/>
  <c r="K7694" i="1"/>
  <c r="P7693" i="1"/>
  <c r="O7693" i="1"/>
  <c r="N7693" i="1"/>
  <c r="M7693" i="1"/>
  <c r="Q7693" i="1" s="1"/>
  <c r="L7693" i="1"/>
  <c r="K7693" i="1"/>
  <c r="P7692" i="1"/>
  <c r="O7692" i="1"/>
  <c r="N7692" i="1"/>
  <c r="M7692" i="1" s="1"/>
  <c r="Q7692" i="1" s="1"/>
  <c r="L7692" i="1"/>
  <c r="K7692" i="1"/>
  <c r="P7691" i="1"/>
  <c r="O7691" i="1"/>
  <c r="N7691" i="1"/>
  <c r="M7691" i="1"/>
  <c r="Q7691" i="1" s="1"/>
  <c r="L7691" i="1"/>
  <c r="K7691" i="1"/>
  <c r="P7690" i="1"/>
  <c r="O7690" i="1"/>
  <c r="N7690" i="1"/>
  <c r="M7690" i="1"/>
  <c r="Q7690" i="1" s="1"/>
  <c r="L7690" i="1"/>
  <c r="K7690" i="1"/>
  <c r="P7689" i="1"/>
  <c r="O7689" i="1"/>
  <c r="N7689" i="1"/>
  <c r="M7689" i="1"/>
  <c r="Q7689" i="1" s="1"/>
  <c r="L7689" i="1"/>
  <c r="K7689" i="1"/>
  <c r="P7688" i="1"/>
  <c r="O7688" i="1"/>
  <c r="N7688" i="1"/>
  <c r="M7688" i="1" s="1"/>
  <c r="Q7688" i="1" s="1"/>
  <c r="L7688" i="1"/>
  <c r="K7688" i="1"/>
  <c r="P7687" i="1"/>
  <c r="O7687" i="1"/>
  <c r="N7687" i="1"/>
  <c r="M7687" i="1"/>
  <c r="Q7687" i="1" s="1"/>
  <c r="L7687" i="1"/>
  <c r="K7687" i="1"/>
  <c r="P7686" i="1"/>
  <c r="O7686" i="1"/>
  <c r="N7686" i="1"/>
  <c r="M7686" i="1"/>
  <c r="Q7686" i="1" s="1"/>
  <c r="L7686" i="1"/>
  <c r="K7686" i="1"/>
  <c r="P7685" i="1"/>
  <c r="O7685" i="1"/>
  <c r="N7685" i="1"/>
  <c r="M7685" i="1"/>
  <c r="Q7685" i="1" s="1"/>
  <c r="L7685" i="1"/>
  <c r="K7685" i="1"/>
  <c r="P7684" i="1"/>
  <c r="O7684" i="1"/>
  <c r="N7684" i="1"/>
  <c r="M7684" i="1" s="1"/>
  <c r="Q7684" i="1" s="1"/>
  <c r="L7684" i="1"/>
  <c r="K7684" i="1"/>
  <c r="P7683" i="1"/>
  <c r="O7683" i="1"/>
  <c r="N7683" i="1"/>
  <c r="M7683" i="1"/>
  <c r="Q7683" i="1" s="1"/>
  <c r="L7683" i="1"/>
  <c r="K7683" i="1"/>
  <c r="P7682" i="1"/>
  <c r="O7682" i="1"/>
  <c r="N7682" i="1"/>
  <c r="M7682" i="1"/>
  <c r="Q7682" i="1" s="1"/>
  <c r="L7682" i="1"/>
  <c r="K7682" i="1"/>
  <c r="P7681" i="1"/>
  <c r="O7681" i="1"/>
  <c r="N7681" i="1"/>
  <c r="M7681" i="1"/>
  <c r="Q7681" i="1" s="1"/>
  <c r="L7681" i="1"/>
  <c r="K7681" i="1"/>
  <c r="P7680" i="1"/>
  <c r="O7680" i="1"/>
  <c r="N7680" i="1"/>
  <c r="M7680" i="1" s="1"/>
  <c r="Q7680" i="1" s="1"/>
  <c r="L7680" i="1"/>
  <c r="K7680" i="1"/>
  <c r="P7679" i="1"/>
  <c r="O7679" i="1"/>
  <c r="N7679" i="1"/>
  <c r="M7679" i="1"/>
  <c r="Q7679" i="1" s="1"/>
  <c r="L7679" i="1"/>
  <c r="K7679" i="1"/>
  <c r="P7678" i="1"/>
  <c r="O7678" i="1"/>
  <c r="N7678" i="1"/>
  <c r="M7678" i="1"/>
  <c r="Q7678" i="1" s="1"/>
  <c r="L7678" i="1"/>
  <c r="K7678" i="1"/>
  <c r="P7677" i="1"/>
  <c r="O7677" i="1"/>
  <c r="N7677" i="1"/>
  <c r="M7677" i="1"/>
  <c r="Q7677" i="1" s="1"/>
  <c r="L7677" i="1"/>
  <c r="K7677" i="1"/>
  <c r="P7676" i="1"/>
  <c r="O7676" i="1"/>
  <c r="N7676" i="1"/>
  <c r="M7676" i="1" s="1"/>
  <c r="Q7676" i="1" s="1"/>
  <c r="L7676" i="1"/>
  <c r="K7676" i="1"/>
  <c r="P7675" i="1"/>
  <c r="O7675" i="1"/>
  <c r="N7675" i="1"/>
  <c r="M7675" i="1"/>
  <c r="Q7675" i="1" s="1"/>
  <c r="L7675" i="1"/>
  <c r="K7675" i="1"/>
  <c r="P7674" i="1"/>
  <c r="O7674" i="1"/>
  <c r="N7674" i="1"/>
  <c r="M7674" i="1"/>
  <c r="Q7674" i="1" s="1"/>
  <c r="L7674" i="1"/>
  <c r="K7674" i="1"/>
  <c r="P7673" i="1"/>
  <c r="O7673" i="1"/>
  <c r="N7673" i="1"/>
  <c r="M7673" i="1"/>
  <c r="Q7673" i="1" s="1"/>
  <c r="L7673" i="1"/>
  <c r="K7673" i="1"/>
  <c r="P7672" i="1"/>
  <c r="O7672" i="1"/>
  <c r="N7672" i="1"/>
  <c r="M7672" i="1" s="1"/>
  <c r="Q7672" i="1" s="1"/>
  <c r="L7672" i="1"/>
  <c r="K7672" i="1"/>
  <c r="P7671" i="1"/>
  <c r="O7671" i="1"/>
  <c r="N7671" i="1"/>
  <c r="M7671" i="1"/>
  <c r="Q7671" i="1" s="1"/>
  <c r="L7671" i="1"/>
  <c r="K7671" i="1"/>
  <c r="P7670" i="1"/>
  <c r="O7670" i="1"/>
  <c r="N7670" i="1"/>
  <c r="M7670" i="1"/>
  <c r="Q7670" i="1" s="1"/>
  <c r="L7670" i="1"/>
  <c r="K7670" i="1"/>
  <c r="P7669" i="1"/>
  <c r="O7669" i="1"/>
  <c r="N7669" i="1"/>
  <c r="M7669" i="1"/>
  <c r="Q7669" i="1" s="1"/>
  <c r="L7669" i="1"/>
  <c r="K7669" i="1"/>
  <c r="P7668" i="1"/>
  <c r="O7668" i="1"/>
  <c r="N7668" i="1"/>
  <c r="M7668" i="1" s="1"/>
  <c r="Q7668" i="1" s="1"/>
  <c r="L7668" i="1"/>
  <c r="K7668" i="1"/>
  <c r="P7667" i="1"/>
  <c r="O7667" i="1"/>
  <c r="N7667" i="1"/>
  <c r="M7667" i="1"/>
  <c r="Q7667" i="1" s="1"/>
  <c r="L7667" i="1"/>
  <c r="K7667" i="1"/>
  <c r="P7666" i="1"/>
  <c r="O7666" i="1"/>
  <c r="N7666" i="1"/>
  <c r="M7666" i="1"/>
  <c r="Q7666" i="1" s="1"/>
  <c r="L7666" i="1"/>
  <c r="K7666" i="1"/>
  <c r="P7665" i="1"/>
  <c r="O7665" i="1"/>
  <c r="N7665" i="1"/>
  <c r="M7665" i="1"/>
  <c r="Q7665" i="1" s="1"/>
  <c r="L7665" i="1"/>
  <c r="K7665" i="1"/>
  <c r="P7664" i="1"/>
  <c r="O7664" i="1"/>
  <c r="N7664" i="1"/>
  <c r="M7664" i="1" s="1"/>
  <c r="Q7664" i="1" s="1"/>
  <c r="L7664" i="1"/>
  <c r="K7664" i="1"/>
  <c r="P7663" i="1"/>
  <c r="O7663" i="1"/>
  <c r="N7663" i="1"/>
  <c r="M7663" i="1"/>
  <c r="Q7663" i="1" s="1"/>
  <c r="L7663" i="1"/>
  <c r="K7663" i="1"/>
  <c r="P7662" i="1"/>
  <c r="O7662" i="1"/>
  <c r="N7662" i="1"/>
  <c r="M7662" i="1"/>
  <c r="Q7662" i="1" s="1"/>
  <c r="L7662" i="1"/>
  <c r="K7662" i="1"/>
  <c r="P7661" i="1"/>
  <c r="O7661" i="1"/>
  <c r="N7661" i="1"/>
  <c r="M7661" i="1"/>
  <c r="Q7661" i="1" s="1"/>
  <c r="L7661" i="1"/>
  <c r="K7661" i="1"/>
  <c r="P7660" i="1"/>
  <c r="O7660" i="1"/>
  <c r="N7660" i="1"/>
  <c r="M7660" i="1" s="1"/>
  <c r="Q7660" i="1" s="1"/>
  <c r="L7660" i="1"/>
  <c r="K7660" i="1"/>
  <c r="P7659" i="1"/>
  <c r="O7659" i="1"/>
  <c r="N7659" i="1"/>
  <c r="M7659" i="1"/>
  <c r="Q7659" i="1" s="1"/>
  <c r="L7659" i="1"/>
  <c r="K7659" i="1"/>
  <c r="P7658" i="1"/>
  <c r="O7658" i="1"/>
  <c r="N7658" i="1"/>
  <c r="M7658" i="1"/>
  <c r="Q7658" i="1" s="1"/>
  <c r="L7658" i="1"/>
  <c r="K7658" i="1"/>
  <c r="P7657" i="1"/>
  <c r="O7657" i="1"/>
  <c r="N7657" i="1"/>
  <c r="M7657" i="1"/>
  <c r="Q7657" i="1" s="1"/>
  <c r="L7657" i="1"/>
  <c r="K7657" i="1"/>
  <c r="P7656" i="1"/>
  <c r="O7656" i="1"/>
  <c r="N7656" i="1"/>
  <c r="M7656" i="1" s="1"/>
  <c r="Q7656" i="1" s="1"/>
  <c r="L7656" i="1"/>
  <c r="K7656" i="1"/>
  <c r="P7655" i="1"/>
  <c r="O7655" i="1"/>
  <c r="N7655" i="1"/>
  <c r="M7655" i="1"/>
  <c r="Q7655" i="1" s="1"/>
  <c r="L7655" i="1"/>
  <c r="K7655" i="1"/>
  <c r="P7654" i="1"/>
  <c r="O7654" i="1"/>
  <c r="N7654" i="1"/>
  <c r="M7654" i="1"/>
  <c r="Q7654" i="1" s="1"/>
  <c r="L7654" i="1"/>
  <c r="K7654" i="1"/>
  <c r="P7653" i="1"/>
  <c r="O7653" i="1"/>
  <c r="N7653" i="1"/>
  <c r="M7653" i="1"/>
  <c r="Q7653" i="1" s="1"/>
  <c r="L7653" i="1"/>
  <c r="K7653" i="1"/>
  <c r="P7652" i="1"/>
  <c r="O7652" i="1"/>
  <c r="N7652" i="1"/>
  <c r="M7652" i="1" s="1"/>
  <c r="Q7652" i="1" s="1"/>
  <c r="L7652" i="1"/>
  <c r="K7652" i="1"/>
  <c r="P7651" i="1"/>
  <c r="O7651" i="1"/>
  <c r="N7651" i="1"/>
  <c r="M7651" i="1"/>
  <c r="Q7651" i="1" s="1"/>
  <c r="L7651" i="1"/>
  <c r="K7651" i="1"/>
  <c r="P7650" i="1"/>
  <c r="O7650" i="1"/>
  <c r="N7650" i="1"/>
  <c r="M7650" i="1"/>
  <c r="Q7650" i="1" s="1"/>
  <c r="L7650" i="1"/>
  <c r="K7650" i="1"/>
  <c r="P7649" i="1"/>
  <c r="O7649" i="1"/>
  <c r="N7649" i="1"/>
  <c r="M7649" i="1"/>
  <c r="Q7649" i="1" s="1"/>
  <c r="L7649" i="1"/>
  <c r="K7649" i="1"/>
  <c r="P7648" i="1"/>
  <c r="O7648" i="1"/>
  <c r="N7648" i="1"/>
  <c r="M7648" i="1" s="1"/>
  <c r="Q7648" i="1" s="1"/>
  <c r="L7648" i="1"/>
  <c r="K7648" i="1"/>
  <c r="P7647" i="1"/>
  <c r="O7647" i="1"/>
  <c r="N7647" i="1"/>
  <c r="M7647" i="1"/>
  <c r="Q7647" i="1" s="1"/>
  <c r="L7647" i="1"/>
  <c r="K7647" i="1"/>
  <c r="P7646" i="1"/>
  <c r="O7646" i="1"/>
  <c r="N7646" i="1"/>
  <c r="M7646" i="1"/>
  <c r="Q7646" i="1" s="1"/>
  <c r="L7646" i="1"/>
  <c r="K7646" i="1"/>
  <c r="P7645" i="1"/>
  <c r="O7645" i="1"/>
  <c r="N7645" i="1"/>
  <c r="M7645" i="1"/>
  <c r="Q7645" i="1" s="1"/>
  <c r="L7645" i="1"/>
  <c r="K7645" i="1"/>
  <c r="P7644" i="1"/>
  <c r="O7644" i="1"/>
  <c r="N7644" i="1"/>
  <c r="M7644" i="1" s="1"/>
  <c r="Q7644" i="1" s="1"/>
  <c r="L7644" i="1"/>
  <c r="K7644" i="1"/>
  <c r="P7643" i="1"/>
  <c r="O7643" i="1"/>
  <c r="N7643" i="1"/>
  <c r="M7643" i="1"/>
  <c r="Q7643" i="1" s="1"/>
  <c r="L7643" i="1"/>
  <c r="K7643" i="1"/>
  <c r="P7642" i="1"/>
  <c r="O7642" i="1"/>
  <c r="N7642" i="1"/>
  <c r="M7642" i="1"/>
  <c r="Q7642" i="1" s="1"/>
  <c r="L7642" i="1"/>
  <c r="K7642" i="1"/>
  <c r="P7641" i="1"/>
  <c r="O7641" i="1"/>
  <c r="N7641" i="1"/>
  <c r="M7641" i="1"/>
  <c r="Q7641" i="1" s="1"/>
  <c r="L7641" i="1"/>
  <c r="K7641" i="1"/>
  <c r="P7640" i="1"/>
  <c r="O7640" i="1"/>
  <c r="N7640" i="1"/>
  <c r="M7640" i="1" s="1"/>
  <c r="Q7640" i="1" s="1"/>
  <c r="L7640" i="1"/>
  <c r="K7640" i="1"/>
  <c r="P7639" i="1"/>
  <c r="O7639" i="1"/>
  <c r="N7639" i="1"/>
  <c r="M7639" i="1"/>
  <c r="Q7639" i="1" s="1"/>
  <c r="L7639" i="1"/>
  <c r="K7639" i="1"/>
  <c r="P7638" i="1"/>
  <c r="O7638" i="1"/>
  <c r="N7638" i="1"/>
  <c r="M7638" i="1"/>
  <c r="Q7638" i="1" s="1"/>
  <c r="L7638" i="1"/>
  <c r="K7638" i="1"/>
  <c r="P7637" i="1"/>
  <c r="O7637" i="1"/>
  <c r="N7637" i="1"/>
  <c r="M7637" i="1"/>
  <c r="Q7637" i="1" s="1"/>
  <c r="L7637" i="1"/>
  <c r="K7637" i="1"/>
  <c r="P7636" i="1"/>
  <c r="O7636" i="1"/>
  <c r="N7636" i="1"/>
  <c r="M7636" i="1" s="1"/>
  <c r="Q7636" i="1" s="1"/>
  <c r="L7636" i="1"/>
  <c r="K7636" i="1"/>
  <c r="P7635" i="1"/>
  <c r="O7635" i="1"/>
  <c r="N7635" i="1"/>
  <c r="M7635" i="1"/>
  <c r="Q7635" i="1" s="1"/>
  <c r="L7635" i="1"/>
  <c r="K7635" i="1"/>
  <c r="P7634" i="1"/>
  <c r="O7634" i="1"/>
  <c r="N7634" i="1"/>
  <c r="M7634" i="1"/>
  <c r="Q7634" i="1" s="1"/>
  <c r="L7634" i="1"/>
  <c r="K7634" i="1"/>
  <c r="P7633" i="1"/>
  <c r="O7633" i="1"/>
  <c r="N7633" i="1"/>
  <c r="M7633" i="1"/>
  <c r="Q7633" i="1" s="1"/>
  <c r="L7633" i="1"/>
  <c r="K7633" i="1"/>
  <c r="P7632" i="1"/>
  <c r="O7632" i="1"/>
  <c r="N7632" i="1"/>
  <c r="M7632" i="1" s="1"/>
  <c r="Q7632" i="1" s="1"/>
  <c r="L7632" i="1"/>
  <c r="K7632" i="1"/>
  <c r="P7631" i="1"/>
  <c r="O7631" i="1"/>
  <c r="N7631" i="1"/>
  <c r="M7631" i="1"/>
  <c r="Q7631" i="1" s="1"/>
  <c r="L7631" i="1"/>
  <c r="K7631" i="1"/>
  <c r="P7630" i="1"/>
  <c r="O7630" i="1"/>
  <c r="N7630" i="1"/>
  <c r="M7630" i="1"/>
  <c r="Q7630" i="1" s="1"/>
  <c r="L7630" i="1"/>
  <c r="K7630" i="1"/>
  <c r="P7629" i="1"/>
  <c r="O7629" i="1"/>
  <c r="N7629" i="1"/>
  <c r="M7629" i="1"/>
  <c r="Q7629" i="1" s="1"/>
  <c r="L7629" i="1"/>
  <c r="K7629" i="1"/>
  <c r="P7628" i="1"/>
  <c r="O7628" i="1"/>
  <c r="N7628" i="1"/>
  <c r="M7628" i="1" s="1"/>
  <c r="Q7628" i="1" s="1"/>
  <c r="L7628" i="1"/>
  <c r="K7628" i="1"/>
  <c r="P7627" i="1"/>
  <c r="O7627" i="1"/>
  <c r="N7627" i="1"/>
  <c r="M7627" i="1"/>
  <c r="Q7627" i="1" s="1"/>
  <c r="L7627" i="1"/>
  <c r="K7627" i="1"/>
  <c r="P7626" i="1"/>
  <c r="O7626" i="1"/>
  <c r="N7626" i="1"/>
  <c r="M7626" i="1"/>
  <c r="Q7626" i="1" s="1"/>
  <c r="L7626" i="1"/>
  <c r="K7626" i="1"/>
  <c r="P7625" i="1"/>
  <c r="O7625" i="1"/>
  <c r="N7625" i="1"/>
  <c r="M7625" i="1"/>
  <c r="Q7625" i="1" s="1"/>
  <c r="L7625" i="1"/>
  <c r="K7625" i="1"/>
  <c r="P7624" i="1"/>
  <c r="O7624" i="1"/>
  <c r="N7624" i="1"/>
  <c r="M7624" i="1" s="1"/>
  <c r="Q7624" i="1" s="1"/>
  <c r="L7624" i="1"/>
  <c r="K7624" i="1"/>
  <c r="P7623" i="1"/>
  <c r="O7623" i="1"/>
  <c r="N7623" i="1"/>
  <c r="M7623" i="1"/>
  <c r="Q7623" i="1" s="1"/>
  <c r="L7623" i="1"/>
  <c r="K7623" i="1"/>
  <c r="P7622" i="1"/>
  <c r="O7622" i="1"/>
  <c r="N7622" i="1"/>
  <c r="M7622" i="1"/>
  <c r="Q7622" i="1" s="1"/>
  <c r="L7622" i="1"/>
  <c r="K7622" i="1"/>
  <c r="P7621" i="1"/>
  <c r="O7621" i="1"/>
  <c r="N7621" i="1"/>
  <c r="M7621" i="1"/>
  <c r="Q7621" i="1" s="1"/>
  <c r="L7621" i="1"/>
  <c r="K7621" i="1"/>
  <c r="P7620" i="1"/>
  <c r="O7620" i="1"/>
  <c r="N7620" i="1"/>
  <c r="M7620" i="1" s="1"/>
  <c r="Q7620" i="1" s="1"/>
  <c r="L7620" i="1"/>
  <c r="K7620" i="1"/>
  <c r="P7619" i="1"/>
  <c r="O7619" i="1"/>
  <c r="N7619" i="1"/>
  <c r="M7619" i="1"/>
  <c r="Q7619" i="1" s="1"/>
  <c r="L7619" i="1"/>
  <c r="K7619" i="1"/>
  <c r="P7618" i="1"/>
  <c r="O7618" i="1"/>
  <c r="N7618" i="1"/>
  <c r="M7618" i="1"/>
  <c r="Q7618" i="1" s="1"/>
  <c r="L7618" i="1"/>
  <c r="K7618" i="1"/>
  <c r="P7617" i="1"/>
  <c r="O7617" i="1"/>
  <c r="N7617" i="1"/>
  <c r="M7617" i="1"/>
  <c r="Q7617" i="1" s="1"/>
  <c r="L7617" i="1"/>
  <c r="K7617" i="1"/>
  <c r="P7616" i="1"/>
  <c r="O7616" i="1"/>
  <c r="N7616" i="1"/>
  <c r="M7616" i="1" s="1"/>
  <c r="Q7616" i="1" s="1"/>
  <c r="L7616" i="1"/>
  <c r="K7616" i="1"/>
  <c r="P7615" i="1"/>
  <c r="O7615" i="1"/>
  <c r="N7615" i="1"/>
  <c r="M7615" i="1"/>
  <c r="Q7615" i="1" s="1"/>
  <c r="L7615" i="1"/>
  <c r="K7615" i="1"/>
  <c r="P7614" i="1"/>
  <c r="O7614" i="1"/>
  <c r="N7614" i="1"/>
  <c r="M7614" i="1"/>
  <c r="Q7614" i="1" s="1"/>
  <c r="L7614" i="1"/>
  <c r="K7614" i="1"/>
  <c r="P7613" i="1"/>
  <c r="O7613" i="1"/>
  <c r="N7613" i="1"/>
  <c r="M7613" i="1"/>
  <c r="Q7613" i="1" s="1"/>
  <c r="L7613" i="1"/>
  <c r="K7613" i="1"/>
  <c r="P7612" i="1"/>
  <c r="O7612" i="1"/>
  <c r="N7612" i="1"/>
  <c r="M7612" i="1" s="1"/>
  <c r="Q7612" i="1" s="1"/>
  <c r="L7612" i="1"/>
  <c r="K7612" i="1"/>
  <c r="P7611" i="1"/>
  <c r="O7611" i="1"/>
  <c r="N7611" i="1"/>
  <c r="M7611" i="1"/>
  <c r="Q7611" i="1" s="1"/>
  <c r="L7611" i="1"/>
  <c r="K7611" i="1"/>
  <c r="P7610" i="1"/>
  <c r="O7610" i="1"/>
  <c r="N7610" i="1"/>
  <c r="M7610" i="1"/>
  <c r="Q7610" i="1" s="1"/>
  <c r="L7610" i="1"/>
  <c r="K7610" i="1"/>
  <c r="P7609" i="1"/>
  <c r="O7609" i="1"/>
  <c r="N7609" i="1"/>
  <c r="M7609" i="1"/>
  <c r="Q7609" i="1" s="1"/>
  <c r="L7609" i="1"/>
  <c r="K7609" i="1"/>
  <c r="P7608" i="1"/>
  <c r="O7608" i="1"/>
  <c r="N7608" i="1"/>
  <c r="M7608" i="1" s="1"/>
  <c r="Q7608" i="1" s="1"/>
  <c r="L7608" i="1"/>
  <c r="K7608" i="1"/>
  <c r="P7607" i="1"/>
  <c r="O7607" i="1"/>
  <c r="N7607" i="1"/>
  <c r="M7607" i="1"/>
  <c r="Q7607" i="1" s="1"/>
  <c r="L7607" i="1"/>
  <c r="K7607" i="1"/>
  <c r="P7606" i="1"/>
  <c r="O7606" i="1"/>
  <c r="N7606" i="1"/>
  <c r="M7606" i="1"/>
  <c r="Q7606" i="1" s="1"/>
  <c r="L7606" i="1"/>
  <c r="K7606" i="1"/>
  <c r="P7605" i="1"/>
  <c r="O7605" i="1"/>
  <c r="N7605" i="1"/>
  <c r="M7605" i="1"/>
  <c r="Q7605" i="1" s="1"/>
  <c r="L7605" i="1"/>
  <c r="K7605" i="1"/>
  <c r="P7604" i="1"/>
  <c r="O7604" i="1"/>
  <c r="N7604" i="1"/>
  <c r="M7604" i="1" s="1"/>
  <c r="Q7604" i="1" s="1"/>
  <c r="L7604" i="1"/>
  <c r="K7604" i="1"/>
  <c r="P7603" i="1"/>
  <c r="O7603" i="1"/>
  <c r="N7603" i="1"/>
  <c r="M7603" i="1"/>
  <c r="Q7603" i="1" s="1"/>
  <c r="L7603" i="1"/>
  <c r="K7603" i="1"/>
  <c r="P7602" i="1"/>
  <c r="O7602" i="1"/>
  <c r="N7602" i="1"/>
  <c r="M7602" i="1"/>
  <c r="Q7602" i="1" s="1"/>
  <c r="L7602" i="1"/>
  <c r="K7602" i="1"/>
  <c r="P7601" i="1"/>
  <c r="O7601" i="1"/>
  <c r="N7601" i="1"/>
  <c r="M7601" i="1"/>
  <c r="Q7601" i="1" s="1"/>
  <c r="L7601" i="1"/>
  <c r="K7601" i="1"/>
  <c r="P7600" i="1"/>
  <c r="O7600" i="1"/>
  <c r="N7600" i="1"/>
  <c r="M7600" i="1" s="1"/>
  <c r="Q7600" i="1" s="1"/>
  <c r="L7600" i="1"/>
  <c r="K7600" i="1"/>
  <c r="P7599" i="1"/>
  <c r="O7599" i="1"/>
  <c r="N7599" i="1"/>
  <c r="M7599" i="1"/>
  <c r="Q7599" i="1" s="1"/>
  <c r="L7599" i="1"/>
  <c r="K7599" i="1"/>
  <c r="P7598" i="1"/>
  <c r="O7598" i="1"/>
  <c r="N7598" i="1"/>
  <c r="M7598" i="1"/>
  <c r="Q7598" i="1" s="1"/>
  <c r="L7598" i="1"/>
  <c r="K7598" i="1"/>
  <c r="P7597" i="1"/>
  <c r="O7597" i="1"/>
  <c r="N7597" i="1"/>
  <c r="M7597" i="1"/>
  <c r="Q7597" i="1" s="1"/>
  <c r="L7597" i="1"/>
  <c r="K7597" i="1"/>
  <c r="P7596" i="1"/>
  <c r="O7596" i="1"/>
  <c r="N7596" i="1"/>
  <c r="M7596" i="1" s="1"/>
  <c r="Q7596" i="1" s="1"/>
  <c r="L7596" i="1"/>
  <c r="K7596" i="1"/>
  <c r="P7595" i="1"/>
  <c r="O7595" i="1"/>
  <c r="N7595" i="1"/>
  <c r="M7595" i="1"/>
  <c r="Q7595" i="1" s="1"/>
  <c r="L7595" i="1"/>
  <c r="K7595" i="1"/>
  <c r="P7594" i="1"/>
  <c r="O7594" i="1"/>
  <c r="N7594" i="1"/>
  <c r="M7594" i="1"/>
  <c r="Q7594" i="1" s="1"/>
  <c r="L7594" i="1"/>
  <c r="K7594" i="1"/>
  <c r="P7593" i="1"/>
  <c r="O7593" i="1"/>
  <c r="N7593" i="1"/>
  <c r="M7593" i="1"/>
  <c r="Q7593" i="1" s="1"/>
  <c r="L7593" i="1"/>
  <c r="K7593" i="1"/>
  <c r="P7592" i="1"/>
  <c r="O7592" i="1"/>
  <c r="N7592" i="1"/>
  <c r="M7592" i="1" s="1"/>
  <c r="Q7592" i="1" s="1"/>
  <c r="L7592" i="1"/>
  <c r="K7592" i="1"/>
  <c r="P7591" i="1"/>
  <c r="O7591" i="1"/>
  <c r="N7591" i="1"/>
  <c r="M7591" i="1"/>
  <c r="Q7591" i="1" s="1"/>
  <c r="L7591" i="1"/>
  <c r="K7591" i="1"/>
  <c r="P7590" i="1"/>
  <c r="O7590" i="1"/>
  <c r="N7590" i="1"/>
  <c r="M7590" i="1"/>
  <c r="Q7590" i="1" s="1"/>
  <c r="L7590" i="1"/>
  <c r="K7590" i="1"/>
  <c r="P7589" i="1"/>
  <c r="O7589" i="1"/>
  <c r="N7589" i="1"/>
  <c r="M7589" i="1"/>
  <c r="Q7589" i="1" s="1"/>
  <c r="L7589" i="1"/>
  <c r="K7589" i="1"/>
  <c r="P7588" i="1"/>
  <c r="O7588" i="1"/>
  <c r="N7588" i="1"/>
  <c r="M7588" i="1" s="1"/>
  <c r="Q7588" i="1" s="1"/>
  <c r="L7588" i="1"/>
  <c r="K7588" i="1"/>
  <c r="P7587" i="1"/>
  <c r="O7587" i="1"/>
  <c r="N7587" i="1"/>
  <c r="M7587" i="1"/>
  <c r="Q7587" i="1" s="1"/>
  <c r="L7587" i="1"/>
  <c r="K7587" i="1"/>
  <c r="P7586" i="1"/>
  <c r="O7586" i="1"/>
  <c r="N7586" i="1"/>
  <c r="M7586" i="1"/>
  <c r="Q7586" i="1" s="1"/>
  <c r="L7586" i="1"/>
  <c r="K7586" i="1"/>
  <c r="P7585" i="1"/>
  <c r="O7585" i="1"/>
  <c r="N7585" i="1"/>
  <c r="M7585" i="1"/>
  <c r="Q7585" i="1" s="1"/>
  <c r="L7585" i="1"/>
  <c r="K7585" i="1"/>
  <c r="P7584" i="1"/>
  <c r="O7584" i="1"/>
  <c r="N7584" i="1"/>
  <c r="M7584" i="1" s="1"/>
  <c r="Q7584" i="1" s="1"/>
  <c r="L7584" i="1"/>
  <c r="K7584" i="1"/>
  <c r="P7583" i="1"/>
  <c r="O7583" i="1"/>
  <c r="N7583" i="1"/>
  <c r="M7583" i="1"/>
  <c r="Q7583" i="1" s="1"/>
  <c r="L7583" i="1"/>
  <c r="K7583" i="1"/>
  <c r="P7582" i="1"/>
  <c r="O7582" i="1"/>
  <c r="N7582" i="1"/>
  <c r="M7582" i="1"/>
  <c r="Q7582" i="1" s="1"/>
  <c r="L7582" i="1"/>
  <c r="K7582" i="1"/>
  <c r="P7581" i="1"/>
  <c r="O7581" i="1"/>
  <c r="N7581" i="1"/>
  <c r="M7581" i="1"/>
  <c r="Q7581" i="1" s="1"/>
  <c r="L7581" i="1"/>
  <c r="K7581" i="1"/>
  <c r="P7580" i="1"/>
  <c r="O7580" i="1"/>
  <c r="N7580" i="1"/>
  <c r="M7580" i="1" s="1"/>
  <c r="Q7580" i="1" s="1"/>
  <c r="L7580" i="1"/>
  <c r="K7580" i="1"/>
  <c r="P7579" i="1"/>
  <c r="O7579" i="1"/>
  <c r="N7579" i="1"/>
  <c r="M7579" i="1"/>
  <c r="Q7579" i="1" s="1"/>
  <c r="L7579" i="1"/>
  <c r="K7579" i="1"/>
  <c r="P7578" i="1"/>
  <c r="O7578" i="1"/>
  <c r="N7578" i="1"/>
  <c r="M7578" i="1"/>
  <c r="Q7578" i="1" s="1"/>
  <c r="L7578" i="1"/>
  <c r="K7578" i="1"/>
  <c r="P7577" i="1"/>
  <c r="O7577" i="1"/>
  <c r="N7577" i="1"/>
  <c r="M7577" i="1"/>
  <c r="Q7577" i="1" s="1"/>
  <c r="L7577" i="1"/>
  <c r="K7577" i="1"/>
  <c r="P7576" i="1"/>
  <c r="O7576" i="1"/>
  <c r="N7576" i="1"/>
  <c r="M7576" i="1" s="1"/>
  <c r="Q7576" i="1" s="1"/>
  <c r="L7576" i="1"/>
  <c r="K7576" i="1"/>
  <c r="P7575" i="1"/>
  <c r="O7575" i="1"/>
  <c r="N7575" i="1"/>
  <c r="M7575" i="1"/>
  <c r="Q7575" i="1" s="1"/>
  <c r="L7575" i="1"/>
  <c r="K7575" i="1"/>
  <c r="P7574" i="1"/>
  <c r="O7574" i="1"/>
  <c r="N7574" i="1"/>
  <c r="M7574" i="1"/>
  <c r="Q7574" i="1" s="1"/>
  <c r="L7574" i="1"/>
  <c r="K7574" i="1"/>
  <c r="P7573" i="1"/>
  <c r="O7573" i="1"/>
  <c r="N7573" i="1"/>
  <c r="M7573" i="1"/>
  <c r="Q7573" i="1" s="1"/>
  <c r="L7573" i="1"/>
  <c r="K7573" i="1"/>
  <c r="P7572" i="1"/>
  <c r="O7572" i="1"/>
  <c r="N7572" i="1"/>
  <c r="M7572" i="1" s="1"/>
  <c r="Q7572" i="1" s="1"/>
  <c r="L7572" i="1"/>
  <c r="K7572" i="1"/>
  <c r="P7571" i="1"/>
  <c r="O7571" i="1"/>
  <c r="N7571" i="1"/>
  <c r="M7571" i="1"/>
  <c r="Q7571" i="1" s="1"/>
  <c r="L7571" i="1"/>
  <c r="K7571" i="1"/>
  <c r="P7570" i="1"/>
  <c r="O7570" i="1"/>
  <c r="N7570" i="1"/>
  <c r="M7570" i="1"/>
  <c r="Q7570" i="1" s="1"/>
  <c r="L7570" i="1"/>
  <c r="K7570" i="1"/>
  <c r="P7569" i="1"/>
  <c r="O7569" i="1"/>
  <c r="N7569" i="1"/>
  <c r="M7569" i="1"/>
  <c r="Q7569" i="1" s="1"/>
  <c r="L7569" i="1"/>
  <c r="K7569" i="1"/>
  <c r="P7568" i="1"/>
  <c r="O7568" i="1"/>
  <c r="N7568" i="1"/>
  <c r="M7568" i="1" s="1"/>
  <c r="Q7568" i="1" s="1"/>
  <c r="L7568" i="1"/>
  <c r="K7568" i="1"/>
  <c r="P7567" i="1"/>
  <c r="O7567" i="1"/>
  <c r="N7567" i="1"/>
  <c r="M7567" i="1"/>
  <c r="Q7567" i="1" s="1"/>
  <c r="L7567" i="1"/>
  <c r="K7567" i="1"/>
  <c r="P7566" i="1"/>
  <c r="O7566" i="1"/>
  <c r="N7566" i="1"/>
  <c r="M7566" i="1"/>
  <c r="Q7566" i="1" s="1"/>
  <c r="L7566" i="1"/>
  <c r="K7566" i="1"/>
  <c r="P7565" i="1"/>
  <c r="O7565" i="1"/>
  <c r="N7565" i="1"/>
  <c r="M7565" i="1"/>
  <c r="Q7565" i="1" s="1"/>
  <c r="L7565" i="1"/>
  <c r="K7565" i="1"/>
  <c r="P7564" i="1"/>
  <c r="O7564" i="1"/>
  <c r="N7564" i="1"/>
  <c r="M7564" i="1" s="1"/>
  <c r="Q7564" i="1" s="1"/>
  <c r="L7564" i="1"/>
  <c r="K7564" i="1"/>
  <c r="P7563" i="1"/>
  <c r="O7563" i="1"/>
  <c r="N7563" i="1"/>
  <c r="M7563" i="1"/>
  <c r="Q7563" i="1" s="1"/>
  <c r="L7563" i="1"/>
  <c r="K7563" i="1"/>
  <c r="P7562" i="1"/>
  <c r="O7562" i="1"/>
  <c r="N7562" i="1"/>
  <c r="M7562" i="1"/>
  <c r="Q7562" i="1" s="1"/>
  <c r="L7562" i="1"/>
  <c r="K7562" i="1"/>
  <c r="P7561" i="1"/>
  <c r="O7561" i="1"/>
  <c r="N7561" i="1"/>
  <c r="M7561" i="1"/>
  <c r="Q7561" i="1" s="1"/>
  <c r="L7561" i="1"/>
  <c r="K7561" i="1"/>
  <c r="P7560" i="1"/>
  <c r="O7560" i="1"/>
  <c r="N7560" i="1"/>
  <c r="M7560" i="1" s="1"/>
  <c r="Q7560" i="1" s="1"/>
  <c r="L7560" i="1"/>
  <c r="K7560" i="1"/>
  <c r="P7559" i="1"/>
  <c r="O7559" i="1"/>
  <c r="N7559" i="1"/>
  <c r="M7559" i="1"/>
  <c r="Q7559" i="1" s="1"/>
  <c r="L7559" i="1"/>
  <c r="K7559" i="1"/>
  <c r="P7558" i="1"/>
  <c r="O7558" i="1"/>
  <c r="N7558" i="1"/>
  <c r="M7558" i="1"/>
  <c r="Q7558" i="1" s="1"/>
  <c r="L7558" i="1"/>
  <c r="K7558" i="1"/>
  <c r="P7557" i="1"/>
  <c r="O7557" i="1"/>
  <c r="N7557" i="1"/>
  <c r="M7557" i="1"/>
  <c r="Q7557" i="1" s="1"/>
  <c r="L7557" i="1"/>
  <c r="K7557" i="1"/>
  <c r="P7556" i="1"/>
  <c r="O7556" i="1"/>
  <c r="N7556" i="1"/>
  <c r="M7556" i="1" s="1"/>
  <c r="Q7556" i="1" s="1"/>
  <c r="L7556" i="1"/>
  <c r="K7556" i="1"/>
  <c r="P7555" i="1"/>
  <c r="O7555" i="1"/>
  <c r="N7555" i="1"/>
  <c r="M7555" i="1"/>
  <c r="Q7555" i="1" s="1"/>
  <c r="L7555" i="1"/>
  <c r="K7555" i="1"/>
  <c r="P7554" i="1"/>
  <c r="O7554" i="1"/>
  <c r="N7554" i="1"/>
  <c r="M7554" i="1"/>
  <c r="Q7554" i="1" s="1"/>
  <c r="L7554" i="1"/>
  <c r="K7554" i="1"/>
  <c r="P7553" i="1"/>
  <c r="O7553" i="1"/>
  <c r="N7553" i="1"/>
  <c r="M7553" i="1"/>
  <c r="Q7553" i="1" s="1"/>
  <c r="L7553" i="1"/>
  <c r="K7553" i="1"/>
  <c r="P7552" i="1"/>
  <c r="O7552" i="1"/>
  <c r="N7552" i="1"/>
  <c r="M7552" i="1" s="1"/>
  <c r="Q7552" i="1" s="1"/>
  <c r="L7552" i="1"/>
  <c r="K7552" i="1"/>
  <c r="P7551" i="1"/>
  <c r="O7551" i="1"/>
  <c r="N7551" i="1"/>
  <c r="M7551" i="1"/>
  <c r="Q7551" i="1" s="1"/>
  <c r="L7551" i="1"/>
  <c r="K7551" i="1"/>
  <c r="P7550" i="1"/>
  <c r="O7550" i="1"/>
  <c r="N7550" i="1"/>
  <c r="M7550" i="1"/>
  <c r="Q7550" i="1" s="1"/>
  <c r="L7550" i="1"/>
  <c r="K7550" i="1"/>
  <c r="P7549" i="1"/>
  <c r="O7549" i="1"/>
  <c r="N7549" i="1"/>
  <c r="M7549" i="1"/>
  <c r="Q7549" i="1" s="1"/>
  <c r="L7549" i="1"/>
  <c r="K7549" i="1"/>
  <c r="P7548" i="1"/>
  <c r="O7548" i="1"/>
  <c r="N7548" i="1"/>
  <c r="M7548" i="1" s="1"/>
  <c r="Q7548" i="1" s="1"/>
  <c r="L7548" i="1"/>
  <c r="K7548" i="1"/>
  <c r="P7547" i="1"/>
  <c r="O7547" i="1"/>
  <c r="N7547" i="1"/>
  <c r="M7547" i="1"/>
  <c r="Q7547" i="1" s="1"/>
  <c r="L7547" i="1"/>
  <c r="K7547" i="1"/>
  <c r="P7546" i="1"/>
  <c r="O7546" i="1"/>
  <c r="N7546" i="1"/>
  <c r="M7546" i="1"/>
  <c r="Q7546" i="1" s="1"/>
  <c r="L7546" i="1"/>
  <c r="K7546" i="1"/>
  <c r="P7545" i="1"/>
  <c r="O7545" i="1"/>
  <c r="N7545" i="1"/>
  <c r="M7545" i="1"/>
  <c r="Q7545" i="1" s="1"/>
  <c r="L7545" i="1"/>
  <c r="K7545" i="1"/>
  <c r="P7544" i="1"/>
  <c r="O7544" i="1"/>
  <c r="N7544" i="1"/>
  <c r="M7544" i="1" s="1"/>
  <c r="Q7544" i="1" s="1"/>
  <c r="L7544" i="1"/>
  <c r="K7544" i="1"/>
  <c r="P7543" i="1"/>
  <c r="O7543" i="1"/>
  <c r="N7543" i="1"/>
  <c r="M7543" i="1"/>
  <c r="Q7543" i="1" s="1"/>
  <c r="L7543" i="1"/>
  <c r="K7543" i="1"/>
  <c r="P7542" i="1"/>
  <c r="O7542" i="1"/>
  <c r="N7542" i="1"/>
  <c r="M7542" i="1"/>
  <c r="Q7542" i="1" s="1"/>
  <c r="L7542" i="1"/>
  <c r="K7542" i="1"/>
  <c r="P7541" i="1"/>
  <c r="O7541" i="1"/>
  <c r="N7541" i="1"/>
  <c r="M7541" i="1"/>
  <c r="Q7541" i="1" s="1"/>
  <c r="L7541" i="1"/>
  <c r="K7541" i="1"/>
  <c r="P7540" i="1"/>
  <c r="O7540" i="1"/>
  <c r="N7540" i="1"/>
  <c r="M7540" i="1" s="1"/>
  <c r="Q7540" i="1" s="1"/>
  <c r="L7540" i="1"/>
  <c r="K7540" i="1"/>
  <c r="P7539" i="1"/>
  <c r="O7539" i="1"/>
  <c r="N7539" i="1"/>
  <c r="M7539" i="1"/>
  <c r="Q7539" i="1" s="1"/>
  <c r="L7539" i="1"/>
  <c r="K7539" i="1"/>
  <c r="P7538" i="1"/>
  <c r="O7538" i="1"/>
  <c r="N7538" i="1"/>
  <c r="M7538" i="1"/>
  <c r="Q7538" i="1" s="1"/>
  <c r="L7538" i="1"/>
  <c r="K7538" i="1"/>
  <c r="P7537" i="1"/>
  <c r="O7537" i="1"/>
  <c r="N7537" i="1"/>
  <c r="M7537" i="1"/>
  <c r="Q7537" i="1" s="1"/>
  <c r="L7537" i="1"/>
  <c r="K7537" i="1"/>
  <c r="P7536" i="1"/>
  <c r="O7536" i="1"/>
  <c r="N7536" i="1"/>
  <c r="M7536" i="1" s="1"/>
  <c r="Q7536" i="1" s="1"/>
  <c r="L7536" i="1"/>
  <c r="K7536" i="1"/>
  <c r="P7535" i="1"/>
  <c r="O7535" i="1"/>
  <c r="N7535" i="1"/>
  <c r="M7535" i="1"/>
  <c r="Q7535" i="1" s="1"/>
  <c r="L7535" i="1"/>
  <c r="K7535" i="1"/>
  <c r="P7534" i="1"/>
  <c r="O7534" i="1"/>
  <c r="N7534" i="1"/>
  <c r="M7534" i="1"/>
  <c r="Q7534" i="1" s="1"/>
  <c r="L7534" i="1"/>
  <c r="K7534" i="1"/>
  <c r="P7533" i="1"/>
  <c r="O7533" i="1"/>
  <c r="N7533" i="1"/>
  <c r="M7533" i="1"/>
  <c r="Q7533" i="1" s="1"/>
  <c r="L7533" i="1"/>
  <c r="K7533" i="1"/>
  <c r="P7532" i="1"/>
  <c r="O7532" i="1"/>
  <c r="N7532" i="1"/>
  <c r="M7532" i="1" s="1"/>
  <c r="Q7532" i="1" s="1"/>
  <c r="L7532" i="1"/>
  <c r="K7532" i="1"/>
  <c r="P7531" i="1"/>
  <c r="O7531" i="1"/>
  <c r="N7531" i="1"/>
  <c r="M7531" i="1"/>
  <c r="Q7531" i="1" s="1"/>
  <c r="L7531" i="1"/>
  <c r="K7531" i="1"/>
  <c r="P7530" i="1"/>
  <c r="O7530" i="1"/>
  <c r="N7530" i="1"/>
  <c r="M7530" i="1"/>
  <c r="Q7530" i="1" s="1"/>
  <c r="L7530" i="1"/>
  <c r="K7530" i="1"/>
  <c r="P7529" i="1"/>
  <c r="O7529" i="1"/>
  <c r="N7529" i="1"/>
  <c r="M7529" i="1"/>
  <c r="Q7529" i="1" s="1"/>
  <c r="L7529" i="1"/>
  <c r="K7529" i="1"/>
  <c r="P7528" i="1"/>
  <c r="O7528" i="1"/>
  <c r="N7528" i="1"/>
  <c r="M7528" i="1" s="1"/>
  <c r="Q7528" i="1" s="1"/>
  <c r="L7528" i="1"/>
  <c r="K7528" i="1"/>
  <c r="P7527" i="1"/>
  <c r="O7527" i="1"/>
  <c r="N7527" i="1"/>
  <c r="M7527" i="1"/>
  <c r="Q7527" i="1" s="1"/>
  <c r="L7527" i="1"/>
  <c r="K7527" i="1"/>
  <c r="P7526" i="1"/>
  <c r="O7526" i="1"/>
  <c r="N7526" i="1"/>
  <c r="M7526" i="1"/>
  <c r="Q7526" i="1" s="1"/>
  <c r="L7526" i="1"/>
  <c r="K7526" i="1"/>
  <c r="P7525" i="1"/>
  <c r="O7525" i="1"/>
  <c r="N7525" i="1"/>
  <c r="M7525" i="1"/>
  <c r="Q7525" i="1" s="1"/>
  <c r="L7525" i="1"/>
  <c r="K7525" i="1"/>
  <c r="P7524" i="1"/>
  <c r="O7524" i="1"/>
  <c r="N7524" i="1"/>
  <c r="M7524" i="1" s="1"/>
  <c r="Q7524" i="1" s="1"/>
  <c r="L7524" i="1"/>
  <c r="K7524" i="1"/>
  <c r="P7523" i="1"/>
  <c r="O7523" i="1"/>
  <c r="N7523" i="1"/>
  <c r="M7523" i="1"/>
  <c r="Q7523" i="1" s="1"/>
  <c r="L7523" i="1"/>
  <c r="K7523" i="1"/>
  <c r="P7522" i="1"/>
  <c r="O7522" i="1"/>
  <c r="N7522" i="1"/>
  <c r="M7522" i="1"/>
  <c r="Q7522" i="1" s="1"/>
  <c r="L7522" i="1"/>
  <c r="K7522" i="1"/>
  <c r="P7521" i="1"/>
  <c r="O7521" i="1"/>
  <c r="N7521" i="1"/>
  <c r="M7521" i="1"/>
  <c r="Q7521" i="1" s="1"/>
  <c r="L7521" i="1"/>
  <c r="K7521" i="1"/>
  <c r="P7520" i="1"/>
  <c r="O7520" i="1"/>
  <c r="N7520" i="1"/>
  <c r="M7520" i="1" s="1"/>
  <c r="Q7520" i="1" s="1"/>
  <c r="L7520" i="1"/>
  <c r="K7520" i="1"/>
  <c r="P7519" i="1"/>
  <c r="O7519" i="1"/>
  <c r="N7519" i="1"/>
  <c r="M7519" i="1"/>
  <c r="Q7519" i="1" s="1"/>
  <c r="L7519" i="1"/>
  <c r="K7519" i="1"/>
  <c r="P7518" i="1"/>
  <c r="O7518" i="1"/>
  <c r="N7518" i="1"/>
  <c r="M7518" i="1"/>
  <c r="Q7518" i="1" s="1"/>
  <c r="L7518" i="1"/>
  <c r="K7518" i="1"/>
  <c r="P7517" i="1"/>
  <c r="O7517" i="1"/>
  <c r="N7517" i="1"/>
  <c r="M7517" i="1"/>
  <c r="Q7517" i="1" s="1"/>
  <c r="L7517" i="1"/>
  <c r="K7517" i="1"/>
  <c r="P7516" i="1"/>
  <c r="O7516" i="1"/>
  <c r="N7516" i="1"/>
  <c r="M7516" i="1" s="1"/>
  <c r="Q7516" i="1" s="1"/>
  <c r="L7516" i="1"/>
  <c r="K7516" i="1"/>
  <c r="P7515" i="1"/>
  <c r="O7515" i="1"/>
  <c r="N7515" i="1"/>
  <c r="M7515" i="1"/>
  <c r="Q7515" i="1" s="1"/>
  <c r="L7515" i="1"/>
  <c r="K7515" i="1"/>
  <c r="P7514" i="1"/>
  <c r="O7514" i="1"/>
  <c r="N7514" i="1"/>
  <c r="M7514" i="1"/>
  <c r="Q7514" i="1" s="1"/>
  <c r="L7514" i="1"/>
  <c r="K7514" i="1"/>
  <c r="P7513" i="1"/>
  <c r="O7513" i="1"/>
  <c r="N7513" i="1"/>
  <c r="M7513" i="1"/>
  <c r="Q7513" i="1" s="1"/>
  <c r="L7513" i="1"/>
  <c r="K7513" i="1"/>
  <c r="P7512" i="1"/>
  <c r="O7512" i="1"/>
  <c r="N7512" i="1"/>
  <c r="M7512" i="1" s="1"/>
  <c r="Q7512" i="1" s="1"/>
  <c r="L7512" i="1"/>
  <c r="K7512" i="1"/>
  <c r="P7511" i="1"/>
  <c r="O7511" i="1"/>
  <c r="N7511" i="1"/>
  <c r="M7511" i="1"/>
  <c r="Q7511" i="1" s="1"/>
  <c r="L7511" i="1"/>
  <c r="K7511" i="1"/>
  <c r="P7510" i="1"/>
  <c r="O7510" i="1"/>
  <c r="N7510" i="1"/>
  <c r="M7510" i="1"/>
  <c r="Q7510" i="1" s="1"/>
  <c r="L7510" i="1"/>
  <c r="K7510" i="1"/>
  <c r="P7509" i="1"/>
  <c r="O7509" i="1"/>
  <c r="N7509" i="1"/>
  <c r="M7509" i="1"/>
  <c r="Q7509" i="1" s="1"/>
  <c r="L7509" i="1"/>
  <c r="K7509" i="1"/>
  <c r="P7508" i="1"/>
  <c r="O7508" i="1"/>
  <c r="N7508" i="1"/>
  <c r="M7508" i="1" s="1"/>
  <c r="Q7508" i="1" s="1"/>
  <c r="L7508" i="1"/>
  <c r="K7508" i="1"/>
  <c r="P7507" i="1"/>
  <c r="O7507" i="1"/>
  <c r="N7507" i="1"/>
  <c r="M7507" i="1"/>
  <c r="Q7507" i="1" s="1"/>
  <c r="L7507" i="1"/>
  <c r="K7507" i="1"/>
  <c r="P7506" i="1"/>
  <c r="O7506" i="1"/>
  <c r="N7506" i="1"/>
  <c r="M7506" i="1"/>
  <c r="Q7506" i="1" s="1"/>
  <c r="L7506" i="1"/>
  <c r="K7506" i="1"/>
  <c r="P7505" i="1"/>
  <c r="O7505" i="1"/>
  <c r="N7505" i="1"/>
  <c r="M7505" i="1"/>
  <c r="Q7505" i="1" s="1"/>
  <c r="L7505" i="1"/>
  <c r="K7505" i="1"/>
  <c r="P7504" i="1"/>
  <c r="O7504" i="1"/>
  <c r="N7504" i="1"/>
  <c r="M7504" i="1" s="1"/>
  <c r="Q7504" i="1" s="1"/>
  <c r="L7504" i="1"/>
  <c r="K7504" i="1"/>
  <c r="P7503" i="1"/>
  <c r="O7503" i="1"/>
  <c r="N7503" i="1"/>
  <c r="M7503" i="1"/>
  <c r="Q7503" i="1" s="1"/>
  <c r="L7503" i="1"/>
  <c r="K7503" i="1"/>
  <c r="P7502" i="1"/>
  <c r="O7502" i="1"/>
  <c r="N7502" i="1"/>
  <c r="M7502" i="1"/>
  <c r="Q7502" i="1" s="1"/>
  <c r="L7502" i="1"/>
  <c r="K7502" i="1"/>
  <c r="P7501" i="1"/>
  <c r="O7501" i="1"/>
  <c r="N7501" i="1"/>
  <c r="M7501" i="1"/>
  <c r="Q7501" i="1" s="1"/>
  <c r="L7501" i="1"/>
  <c r="K7501" i="1"/>
  <c r="P7500" i="1"/>
  <c r="O7500" i="1"/>
  <c r="N7500" i="1"/>
  <c r="M7500" i="1" s="1"/>
  <c r="Q7500" i="1" s="1"/>
  <c r="L7500" i="1"/>
  <c r="K7500" i="1"/>
  <c r="P7499" i="1"/>
  <c r="O7499" i="1"/>
  <c r="N7499" i="1"/>
  <c r="M7499" i="1"/>
  <c r="Q7499" i="1" s="1"/>
  <c r="L7499" i="1"/>
  <c r="K7499" i="1"/>
  <c r="P7498" i="1"/>
  <c r="O7498" i="1"/>
  <c r="N7498" i="1"/>
  <c r="M7498" i="1"/>
  <c r="Q7498" i="1" s="1"/>
  <c r="L7498" i="1"/>
  <c r="K7498" i="1"/>
  <c r="P7497" i="1"/>
  <c r="O7497" i="1"/>
  <c r="N7497" i="1"/>
  <c r="M7497" i="1"/>
  <c r="Q7497" i="1" s="1"/>
  <c r="L7497" i="1"/>
  <c r="K7497" i="1"/>
  <c r="P7496" i="1"/>
  <c r="O7496" i="1"/>
  <c r="N7496" i="1"/>
  <c r="M7496" i="1" s="1"/>
  <c r="Q7496" i="1" s="1"/>
  <c r="L7496" i="1"/>
  <c r="K7496" i="1"/>
  <c r="P7495" i="1"/>
  <c r="O7495" i="1"/>
  <c r="N7495" i="1"/>
  <c r="M7495" i="1"/>
  <c r="Q7495" i="1" s="1"/>
  <c r="L7495" i="1"/>
  <c r="K7495" i="1"/>
  <c r="P7494" i="1"/>
  <c r="O7494" i="1"/>
  <c r="N7494" i="1"/>
  <c r="M7494" i="1"/>
  <c r="Q7494" i="1" s="1"/>
  <c r="L7494" i="1"/>
  <c r="K7494" i="1"/>
  <c r="P7493" i="1"/>
  <c r="O7493" i="1"/>
  <c r="N7493" i="1"/>
  <c r="M7493" i="1"/>
  <c r="Q7493" i="1" s="1"/>
  <c r="L7493" i="1"/>
  <c r="K7493" i="1"/>
  <c r="P7492" i="1"/>
  <c r="O7492" i="1"/>
  <c r="N7492" i="1"/>
  <c r="M7492" i="1" s="1"/>
  <c r="Q7492" i="1" s="1"/>
  <c r="L7492" i="1"/>
  <c r="K7492" i="1"/>
  <c r="P7491" i="1"/>
  <c r="O7491" i="1"/>
  <c r="N7491" i="1"/>
  <c r="M7491" i="1"/>
  <c r="Q7491" i="1" s="1"/>
  <c r="L7491" i="1"/>
  <c r="K7491" i="1"/>
  <c r="P7490" i="1"/>
  <c r="O7490" i="1"/>
  <c r="N7490" i="1"/>
  <c r="M7490" i="1"/>
  <c r="Q7490" i="1" s="1"/>
  <c r="L7490" i="1"/>
  <c r="K7490" i="1"/>
  <c r="P7489" i="1"/>
  <c r="O7489" i="1"/>
  <c r="N7489" i="1"/>
  <c r="M7489" i="1"/>
  <c r="Q7489" i="1" s="1"/>
  <c r="L7489" i="1"/>
  <c r="K7489" i="1"/>
  <c r="P7488" i="1"/>
  <c r="O7488" i="1"/>
  <c r="N7488" i="1"/>
  <c r="M7488" i="1" s="1"/>
  <c r="Q7488" i="1" s="1"/>
  <c r="L7488" i="1"/>
  <c r="K7488" i="1"/>
  <c r="P7487" i="1"/>
  <c r="O7487" i="1"/>
  <c r="N7487" i="1"/>
  <c r="M7487" i="1"/>
  <c r="Q7487" i="1" s="1"/>
  <c r="L7487" i="1"/>
  <c r="K7487" i="1"/>
  <c r="P7486" i="1"/>
  <c r="O7486" i="1"/>
  <c r="N7486" i="1"/>
  <c r="M7486" i="1"/>
  <c r="Q7486" i="1" s="1"/>
  <c r="L7486" i="1"/>
  <c r="K7486" i="1"/>
  <c r="P7485" i="1"/>
  <c r="O7485" i="1"/>
  <c r="N7485" i="1"/>
  <c r="M7485" i="1"/>
  <c r="Q7485" i="1" s="1"/>
  <c r="L7485" i="1"/>
  <c r="K7485" i="1"/>
  <c r="P7484" i="1"/>
  <c r="O7484" i="1"/>
  <c r="N7484" i="1"/>
  <c r="M7484" i="1" s="1"/>
  <c r="Q7484" i="1" s="1"/>
  <c r="L7484" i="1"/>
  <c r="K7484" i="1"/>
  <c r="P7483" i="1"/>
  <c r="O7483" i="1"/>
  <c r="N7483" i="1"/>
  <c r="M7483" i="1"/>
  <c r="Q7483" i="1" s="1"/>
  <c r="L7483" i="1"/>
  <c r="K7483" i="1"/>
  <c r="P7482" i="1"/>
  <c r="O7482" i="1"/>
  <c r="N7482" i="1"/>
  <c r="M7482" i="1"/>
  <c r="Q7482" i="1" s="1"/>
  <c r="L7482" i="1"/>
  <c r="K7482" i="1"/>
  <c r="P7481" i="1"/>
  <c r="O7481" i="1"/>
  <c r="N7481" i="1"/>
  <c r="M7481" i="1"/>
  <c r="Q7481" i="1" s="1"/>
  <c r="L7481" i="1"/>
  <c r="K7481" i="1"/>
  <c r="P7480" i="1"/>
  <c r="O7480" i="1"/>
  <c r="N7480" i="1"/>
  <c r="M7480" i="1" s="1"/>
  <c r="Q7480" i="1" s="1"/>
  <c r="L7480" i="1"/>
  <c r="K7480" i="1"/>
  <c r="P7479" i="1"/>
  <c r="O7479" i="1"/>
  <c r="N7479" i="1"/>
  <c r="M7479" i="1"/>
  <c r="Q7479" i="1" s="1"/>
  <c r="L7479" i="1"/>
  <c r="K7479" i="1"/>
  <c r="P7478" i="1"/>
  <c r="O7478" i="1"/>
  <c r="N7478" i="1"/>
  <c r="M7478" i="1"/>
  <c r="Q7478" i="1" s="1"/>
  <c r="L7478" i="1"/>
  <c r="K7478" i="1"/>
  <c r="P7477" i="1"/>
  <c r="O7477" i="1"/>
  <c r="N7477" i="1"/>
  <c r="M7477" i="1"/>
  <c r="Q7477" i="1" s="1"/>
  <c r="L7477" i="1"/>
  <c r="K7477" i="1"/>
  <c r="P7476" i="1"/>
  <c r="O7476" i="1"/>
  <c r="N7476" i="1"/>
  <c r="M7476" i="1" s="1"/>
  <c r="Q7476" i="1" s="1"/>
  <c r="L7476" i="1"/>
  <c r="K7476" i="1"/>
  <c r="P7475" i="1"/>
  <c r="O7475" i="1"/>
  <c r="N7475" i="1"/>
  <c r="M7475" i="1"/>
  <c r="Q7475" i="1" s="1"/>
  <c r="L7475" i="1"/>
  <c r="K7475" i="1"/>
  <c r="P7474" i="1"/>
  <c r="O7474" i="1"/>
  <c r="N7474" i="1"/>
  <c r="M7474" i="1"/>
  <c r="Q7474" i="1" s="1"/>
  <c r="L7474" i="1"/>
  <c r="K7474" i="1"/>
  <c r="P7473" i="1"/>
  <c r="O7473" i="1"/>
  <c r="N7473" i="1"/>
  <c r="M7473" i="1"/>
  <c r="Q7473" i="1" s="1"/>
  <c r="L7473" i="1"/>
  <c r="K7473" i="1"/>
  <c r="P7472" i="1"/>
  <c r="O7472" i="1"/>
  <c r="N7472" i="1"/>
  <c r="M7472" i="1" s="1"/>
  <c r="Q7472" i="1" s="1"/>
  <c r="L7472" i="1"/>
  <c r="K7472" i="1"/>
  <c r="P7471" i="1"/>
  <c r="O7471" i="1"/>
  <c r="N7471" i="1"/>
  <c r="M7471" i="1"/>
  <c r="Q7471" i="1" s="1"/>
  <c r="L7471" i="1"/>
  <c r="K7471" i="1"/>
  <c r="P7470" i="1"/>
  <c r="O7470" i="1"/>
  <c r="N7470" i="1"/>
  <c r="M7470" i="1"/>
  <c r="Q7470" i="1" s="1"/>
  <c r="L7470" i="1"/>
  <c r="K7470" i="1"/>
  <c r="P7469" i="1"/>
  <c r="O7469" i="1"/>
  <c r="N7469" i="1"/>
  <c r="M7469" i="1"/>
  <c r="Q7469" i="1" s="1"/>
  <c r="L7469" i="1"/>
  <c r="K7469" i="1"/>
  <c r="P7468" i="1"/>
  <c r="O7468" i="1"/>
  <c r="N7468" i="1"/>
  <c r="M7468" i="1" s="1"/>
  <c r="Q7468" i="1" s="1"/>
  <c r="L7468" i="1"/>
  <c r="K7468" i="1"/>
  <c r="P7467" i="1"/>
  <c r="O7467" i="1"/>
  <c r="N7467" i="1"/>
  <c r="M7467" i="1"/>
  <c r="Q7467" i="1" s="1"/>
  <c r="L7467" i="1"/>
  <c r="K7467" i="1"/>
  <c r="P7466" i="1"/>
  <c r="O7466" i="1"/>
  <c r="N7466" i="1"/>
  <c r="M7466" i="1"/>
  <c r="Q7466" i="1" s="1"/>
  <c r="L7466" i="1"/>
  <c r="K7466" i="1"/>
  <c r="P7465" i="1"/>
  <c r="O7465" i="1"/>
  <c r="N7465" i="1"/>
  <c r="M7465" i="1"/>
  <c r="Q7465" i="1" s="1"/>
  <c r="L7465" i="1"/>
  <c r="K7465" i="1"/>
  <c r="P7464" i="1"/>
  <c r="O7464" i="1"/>
  <c r="N7464" i="1"/>
  <c r="M7464" i="1" s="1"/>
  <c r="Q7464" i="1" s="1"/>
  <c r="L7464" i="1"/>
  <c r="K7464" i="1"/>
  <c r="P7463" i="1"/>
  <c r="O7463" i="1"/>
  <c r="N7463" i="1"/>
  <c r="M7463" i="1"/>
  <c r="Q7463" i="1" s="1"/>
  <c r="L7463" i="1"/>
  <c r="K7463" i="1"/>
  <c r="P7462" i="1"/>
  <c r="O7462" i="1"/>
  <c r="N7462" i="1"/>
  <c r="M7462" i="1"/>
  <c r="Q7462" i="1" s="1"/>
  <c r="L7462" i="1"/>
  <c r="K7462" i="1"/>
  <c r="P7461" i="1"/>
  <c r="O7461" i="1"/>
  <c r="N7461" i="1"/>
  <c r="M7461" i="1"/>
  <c r="Q7461" i="1" s="1"/>
  <c r="L7461" i="1"/>
  <c r="K7461" i="1"/>
  <c r="P7460" i="1"/>
  <c r="O7460" i="1"/>
  <c r="N7460" i="1"/>
  <c r="M7460" i="1" s="1"/>
  <c r="Q7460" i="1" s="1"/>
  <c r="L7460" i="1"/>
  <c r="K7460" i="1"/>
  <c r="P7459" i="1"/>
  <c r="O7459" i="1"/>
  <c r="N7459" i="1"/>
  <c r="M7459" i="1"/>
  <c r="Q7459" i="1" s="1"/>
  <c r="L7459" i="1"/>
  <c r="K7459" i="1"/>
  <c r="P7458" i="1"/>
  <c r="O7458" i="1"/>
  <c r="N7458" i="1"/>
  <c r="M7458" i="1"/>
  <c r="Q7458" i="1" s="1"/>
  <c r="L7458" i="1"/>
  <c r="K7458" i="1"/>
  <c r="P7457" i="1"/>
  <c r="O7457" i="1"/>
  <c r="N7457" i="1"/>
  <c r="M7457" i="1"/>
  <c r="Q7457" i="1" s="1"/>
  <c r="L7457" i="1"/>
  <c r="K7457" i="1"/>
  <c r="P7456" i="1"/>
  <c r="O7456" i="1"/>
  <c r="N7456" i="1"/>
  <c r="M7456" i="1" s="1"/>
  <c r="Q7456" i="1" s="1"/>
  <c r="L7456" i="1"/>
  <c r="K7456" i="1"/>
  <c r="P7455" i="1"/>
  <c r="O7455" i="1"/>
  <c r="N7455" i="1"/>
  <c r="M7455" i="1"/>
  <c r="Q7455" i="1" s="1"/>
  <c r="L7455" i="1"/>
  <c r="K7455" i="1"/>
  <c r="P7454" i="1"/>
  <c r="O7454" i="1"/>
  <c r="N7454" i="1"/>
  <c r="M7454" i="1"/>
  <c r="Q7454" i="1" s="1"/>
  <c r="L7454" i="1"/>
  <c r="K7454" i="1"/>
  <c r="P7453" i="1"/>
  <c r="O7453" i="1"/>
  <c r="N7453" i="1"/>
  <c r="M7453" i="1"/>
  <c r="Q7453" i="1" s="1"/>
  <c r="L7453" i="1"/>
  <c r="K7453" i="1"/>
  <c r="P7452" i="1"/>
  <c r="O7452" i="1"/>
  <c r="N7452" i="1"/>
  <c r="M7452" i="1" s="1"/>
  <c r="Q7452" i="1" s="1"/>
  <c r="L7452" i="1"/>
  <c r="K7452" i="1"/>
  <c r="P7451" i="1"/>
  <c r="O7451" i="1"/>
  <c r="N7451" i="1"/>
  <c r="M7451" i="1"/>
  <c r="Q7451" i="1" s="1"/>
  <c r="L7451" i="1"/>
  <c r="K7451" i="1"/>
  <c r="P7450" i="1"/>
  <c r="O7450" i="1"/>
  <c r="N7450" i="1"/>
  <c r="M7450" i="1"/>
  <c r="Q7450" i="1" s="1"/>
  <c r="L7450" i="1"/>
  <c r="K7450" i="1"/>
  <c r="P7449" i="1"/>
  <c r="O7449" i="1"/>
  <c r="N7449" i="1"/>
  <c r="M7449" i="1"/>
  <c r="Q7449" i="1" s="1"/>
  <c r="L7449" i="1"/>
  <c r="K7449" i="1"/>
  <c r="P7448" i="1"/>
  <c r="O7448" i="1"/>
  <c r="N7448" i="1"/>
  <c r="M7448" i="1" s="1"/>
  <c r="Q7448" i="1" s="1"/>
  <c r="L7448" i="1"/>
  <c r="K7448" i="1"/>
  <c r="P7447" i="1"/>
  <c r="O7447" i="1"/>
  <c r="N7447" i="1"/>
  <c r="M7447" i="1"/>
  <c r="Q7447" i="1" s="1"/>
  <c r="L7447" i="1"/>
  <c r="K7447" i="1"/>
  <c r="P7446" i="1"/>
  <c r="O7446" i="1"/>
  <c r="N7446" i="1"/>
  <c r="M7446" i="1"/>
  <c r="Q7446" i="1" s="1"/>
  <c r="L7446" i="1"/>
  <c r="K7446" i="1"/>
  <c r="P7445" i="1"/>
  <c r="O7445" i="1"/>
  <c r="N7445" i="1"/>
  <c r="M7445" i="1"/>
  <c r="Q7445" i="1" s="1"/>
  <c r="L7445" i="1"/>
  <c r="K7445" i="1"/>
  <c r="P7444" i="1"/>
  <c r="O7444" i="1"/>
  <c r="N7444" i="1"/>
  <c r="M7444" i="1" s="1"/>
  <c r="Q7444" i="1" s="1"/>
  <c r="L7444" i="1"/>
  <c r="K7444" i="1"/>
  <c r="P7443" i="1"/>
  <c r="O7443" i="1"/>
  <c r="N7443" i="1"/>
  <c r="M7443" i="1"/>
  <c r="Q7443" i="1" s="1"/>
  <c r="L7443" i="1"/>
  <c r="K7443" i="1"/>
  <c r="P7442" i="1"/>
  <c r="O7442" i="1"/>
  <c r="N7442" i="1"/>
  <c r="M7442" i="1"/>
  <c r="Q7442" i="1" s="1"/>
  <c r="L7442" i="1"/>
  <c r="K7442" i="1"/>
  <c r="P7441" i="1"/>
  <c r="O7441" i="1"/>
  <c r="N7441" i="1"/>
  <c r="M7441" i="1"/>
  <c r="Q7441" i="1" s="1"/>
  <c r="L7441" i="1"/>
  <c r="K7441" i="1"/>
  <c r="P7440" i="1"/>
  <c r="O7440" i="1"/>
  <c r="N7440" i="1"/>
  <c r="M7440" i="1" s="1"/>
  <c r="Q7440" i="1" s="1"/>
  <c r="L7440" i="1"/>
  <c r="K7440" i="1"/>
  <c r="P7439" i="1"/>
  <c r="O7439" i="1"/>
  <c r="N7439" i="1"/>
  <c r="M7439" i="1"/>
  <c r="Q7439" i="1" s="1"/>
  <c r="L7439" i="1"/>
  <c r="K7439" i="1"/>
  <c r="P7438" i="1"/>
  <c r="O7438" i="1"/>
  <c r="N7438" i="1"/>
  <c r="M7438" i="1"/>
  <c r="Q7438" i="1" s="1"/>
  <c r="L7438" i="1"/>
  <c r="K7438" i="1"/>
  <c r="P7437" i="1"/>
  <c r="O7437" i="1"/>
  <c r="N7437" i="1"/>
  <c r="M7437" i="1"/>
  <c r="Q7437" i="1" s="1"/>
  <c r="L7437" i="1"/>
  <c r="K7437" i="1"/>
  <c r="P7436" i="1"/>
  <c r="O7436" i="1"/>
  <c r="N7436" i="1"/>
  <c r="M7436" i="1" s="1"/>
  <c r="Q7436" i="1" s="1"/>
  <c r="L7436" i="1"/>
  <c r="K7436" i="1"/>
  <c r="P7435" i="1"/>
  <c r="O7435" i="1"/>
  <c r="N7435" i="1"/>
  <c r="M7435" i="1"/>
  <c r="Q7435" i="1" s="1"/>
  <c r="L7435" i="1"/>
  <c r="K7435" i="1"/>
  <c r="P7434" i="1"/>
  <c r="O7434" i="1"/>
  <c r="N7434" i="1"/>
  <c r="M7434" i="1"/>
  <c r="Q7434" i="1" s="1"/>
  <c r="L7434" i="1"/>
  <c r="K7434" i="1"/>
  <c r="P7433" i="1"/>
  <c r="O7433" i="1"/>
  <c r="N7433" i="1"/>
  <c r="M7433" i="1"/>
  <c r="Q7433" i="1" s="1"/>
  <c r="L7433" i="1"/>
  <c r="K7433" i="1"/>
  <c r="P7432" i="1"/>
  <c r="O7432" i="1"/>
  <c r="N7432" i="1"/>
  <c r="M7432" i="1" s="1"/>
  <c r="Q7432" i="1" s="1"/>
  <c r="L7432" i="1"/>
  <c r="K7432" i="1"/>
  <c r="P7431" i="1"/>
  <c r="O7431" i="1"/>
  <c r="N7431" i="1"/>
  <c r="M7431" i="1"/>
  <c r="Q7431" i="1" s="1"/>
  <c r="L7431" i="1"/>
  <c r="K7431" i="1"/>
  <c r="P7430" i="1"/>
  <c r="O7430" i="1"/>
  <c r="N7430" i="1"/>
  <c r="M7430" i="1"/>
  <c r="Q7430" i="1" s="1"/>
  <c r="L7430" i="1"/>
  <c r="K7430" i="1"/>
  <c r="P7429" i="1"/>
  <c r="O7429" i="1"/>
  <c r="N7429" i="1"/>
  <c r="M7429" i="1"/>
  <c r="Q7429" i="1" s="1"/>
  <c r="L7429" i="1"/>
  <c r="K7429" i="1"/>
  <c r="P7428" i="1"/>
  <c r="O7428" i="1"/>
  <c r="N7428" i="1"/>
  <c r="M7428" i="1" s="1"/>
  <c r="Q7428" i="1" s="1"/>
  <c r="L7428" i="1"/>
  <c r="K7428" i="1"/>
  <c r="P7427" i="1"/>
  <c r="O7427" i="1"/>
  <c r="N7427" i="1"/>
  <c r="M7427" i="1"/>
  <c r="Q7427" i="1" s="1"/>
  <c r="L7427" i="1"/>
  <c r="K7427" i="1"/>
  <c r="P7426" i="1"/>
  <c r="O7426" i="1"/>
  <c r="N7426" i="1"/>
  <c r="M7426" i="1"/>
  <c r="Q7426" i="1" s="1"/>
  <c r="L7426" i="1"/>
  <c r="K7426" i="1"/>
  <c r="P7425" i="1"/>
  <c r="O7425" i="1"/>
  <c r="N7425" i="1"/>
  <c r="M7425" i="1"/>
  <c r="Q7425" i="1" s="1"/>
  <c r="L7425" i="1"/>
  <c r="K7425" i="1"/>
  <c r="P7424" i="1"/>
  <c r="O7424" i="1"/>
  <c r="N7424" i="1"/>
  <c r="M7424" i="1" s="1"/>
  <c r="Q7424" i="1" s="1"/>
  <c r="L7424" i="1"/>
  <c r="K7424" i="1"/>
  <c r="P7423" i="1"/>
  <c r="O7423" i="1"/>
  <c r="N7423" i="1"/>
  <c r="M7423" i="1"/>
  <c r="Q7423" i="1" s="1"/>
  <c r="L7423" i="1"/>
  <c r="K7423" i="1"/>
  <c r="P7422" i="1"/>
  <c r="O7422" i="1"/>
  <c r="N7422" i="1"/>
  <c r="M7422" i="1"/>
  <c r="Q7422" i="1" s="1"/>
  <c r="L7422" i="1"/>
  <c r="K7422" i="1"/>
  <c r="P7421" i="1"/>
  <c r="O7421" i="1"/>
  <c r="N7421" i="1"/>
  <c r="M7421" i="1"/>
  <c r="Q7421" i="1" s="1"/>
  <c r="L7421" i="1"/>
  <c r="K7421" i="1"/>
  <c r="P7420" i="1"/>
  <c r="O7420" i="1"/>
  <c r="N7420" i="1"/>
  <c r="M7420" i="1" s="1"/>
  <c r="Q7420" i="1" s="1"/>
  <c r="L7420" i="1"/>
  <c r="K7420" i="1"/>
  <c r="P7419" i="1"/>
  <c r="O7419" i="1"/>
  <c r="N7419" i="1"/>
  <c r="M7419" i="1"/>
  <c r="Q7419" i="1" s="1"/>
  <c r="L7419" i="1"/>
  <c r="K7419" i="1"/>
  <c r="P7418" i="1"/>
  <c r="O7418" i="1"/>
  <c r="N7418" i="1"/>
  <c r="M7418" i="1"/>
  <c r="Q7418" i="1" s="1"/>
  <c r="L7418" i="1"/>
  <c r="K7418" i="1"/>
  <c r="P7417" i="1"/>
  <c r="O7417" i="1"/>
  <c r="N7417" i="1"/>
  <c r="M7417" i="1" s="1"/>
  <c r="Q7417" i="1" s="1"/>
  <c r="L7417" i="1"/>
  <c r="K7417" i="1"/>
  <c r="P7416" i="1"/>
  <c r="O7416" i="1"/>
  <c r="N7416" i="1"/>
  <c r="M7416" i="1" s="1"/>
  <c r="Q7416" i="1" s="1"/>
  <c r="L7416" i="1"/>
  <c r="K7416" i="1"/>
  <c r="P7415" i="1"/>
  <c r="O7415" i="1"/>
  <c r="N7415" i="1"/>
  <c r="M7415" i="1"/>
  <c r="Q7415" i="1" s="1"/>
  <c r="L7415" i="1"/>
  <c r="K7415" i="1"/>
  <c r="P7414" i="1"/>
  <c r="O7414" i="1"/>
  <c r="N7414" i="1"/>
  <c r="M7414" i="1"/>
  <c r="Q7414" i="1" s="1"/>
  <c r="L7414" i="1"/>
  <c r="K7414" i="1"/>
  <c r="P7413" i="1"/>
  <c r="O7413" i="1"/>
  <c r="N7413" i="1"/>
  <c r="M7413" i="1" s="1"/>
  <c r="Q7413" i="1" s="1"/>
  <c r="L7413" i="1"/>
  <c r="K7413" i="1"/>
  <c r="P7412" i="1"/>
  <c r="O7412" i="1"/>
  <c r="N7412" i="1"/>
  <c r="M7412" i="1" s="1"/>
  <c r="Q7412" i="1" s="1"/>
  <c r="L7412" i="1"/>
  <c r="K7412" i="1"/>
  <c r="P7411" i="1"/>
  <c r="O7411" i="1"/>
  <c r="N7411" i="1"/>
  <c r="M7411" i="1"/>
  <c r="Q7411" i="1" s="1"/>
  <c r="L7411" i="1"/>
  <c r="K7411" i="1"/>
  <c r="P7410" i="1"/>
  <c r="O7410" i="1"/>
  <c r="N7410" i="1"/>
  <c r="M7410" i="1"/>
  <c r="Q7410" i="1" s="1"/>
  <c r="L7410" i="1"/>
  <c r="K7410" i="1"/>
  <c r="P7409" i="1"/>
  <c r="O7409" i="1"/>
  <c r="N7409" i="1"/>
  <c r="M7409" i="1" s="1"/>
  <c r="Q7409" i="1" s="1"/>
  <c r="L7409" i="1"/>
  <c r="K7409" i="1"/>
  <c r="P7408" i="1"/>
  <c r="O7408" i="1"/>
  <c r="N7408" i="1"/>
  <c r="M7408" i="1" s="1"/>
  <c r="Q7408" i="1" s="1"/>
  <c r="L7408" i="1"/>
  <c r="K7408" i="1"/>
  <c r="P7407" i="1"/>
  <c r="O7407" i="1"/>
  <c r="N7407" i="1"/>
  <c r="M7407" i="1"/>
  <c r="Q7407" i="1" s="1"/>
  <c r="L7407" i="1"/>
  <c r="K7407" i="1"/>
  <c r="P7406" i="1"/>
  <c r="O7406" i="1"/>
  <c r="N7406" i="1"/>
  <c r="M7406" i="1"/>
  <c r="Q7406" i="1" s="1"/>
  <c r="L7406" i="1"/>
  <c r="K7406" i="1"/>
  <c r="P7405" i="1"/>
  <c r="O7405" i="1"/>
  <c r="N7405" i="1"/>
  <c r="M7405" i="1"/>
  <c r="Q7405" i="1" s="1"/>
  <c r="L7405" i="1"/>
  <c r="K7405" i="1"/>
  <c r="P7404" i="1"/>
  <c r="O7404" i="1"/>
  <c r="N7404" i="1"/>
  <c r="M7404" i="1" s="1"/>
  <c r="Q7404" i="1" s="1"/>
  <c r="L7404" i="1"/>
  <c r="K7404" i="1"/>
  <c r="P7403" i="1"/>
  <c r="O7403" i="1"/>
  <c r="N7403" i="1"/>
  <c r="M7403" i="1"/>
  <c r="Q7403" i="1" s="1"/>
  <c r="L7403" i="1"/>
  <c r="K7403" i="1"/>
  <c r="P7402" i="1"/>
  <c r="O7402" i="1"/>
  <c r="N7402" i="1"/>
  <c r="M7402" i="1"/>
  <c r="Q7402" i="1" s="1"/>
  <c r="L7402" i="1"/>
  <c r="K7402" i="1"/>
  <c r="P7401" i="1"/>
  <c r="O7401" i="1"/>
  <c r="N7401" i="1"/>
  <c r="M7401" i="1"/>
  <c r="Q7401" i="1" s="1"/>
  <c r="L7401" i="1"/>
  <c r="K7401" i="1"/>
  <c r="P7400" i="1"/>
  <c r="O7400" i="1"/>
  <c r="N7400" i="1"/>
  <c r="M7400" i="1" s="1"/>
  <c r="Q7400" i="1" s="1"/>
  <c r="L7400" i="1"/>
  <c r="K7400" i="1"/>
  <c r="P7399" i="1"/>
  <c r="O7399" i="1"/>
  <c r="N7399" i="1"/>
  <c r="M7399" i="1"/>
  <c r="Q7399" i="1" s="1"/>
  <c r="L7399" i="1"/>
  <c r="K7399" i="1"/>
  <c r="P7398" i="1"/>
  <c r="O7398" i="1"/>
  <c r="N7398" i="1"/>
  <c r="M7398" i="1"/>
  <c r="Q7398" i="1" s="1"/>
  <c r="L7398" i="1"/>
  <c r="K7398" i="1"/>
  <c r="P7397" i="1"/>
  <c r="O7397" i="1"/>
  <c r="N7397" i="1"/>
  <c r="M7397" i="1"/>
  <c r="Q7397" i="1" s="1"/>
  <c r="L7397" i="1"/>
  <c r="K7397" i="1"/>
  <c r="P7396" i="1"/>
  <c r="O7396" i="1"/>
  <c r="N7396" i="1"/>
  <c r="M7396" i="1" s="1"/>
  <c r="Q7396" i="1" s="1"/>
  <c r="L7396" i="1"/>
  <c r="K7396" i="1"/>
  <c r="P7395" i="1"/>
  <c r="O7395" i="1"/>
  <c r="N7395" i="1"/>
  <c r="M7395" i="1"/>
  <c r="Q7395" i="1" s="1"/>
  <c r="L7395" i="1"/>
  <c r="K7395" i="1"/>
  <c r="P7394" i="1"/>
  <c r="O7394" i="1"/>
  <c r="N7394" i="1"/>
  <c r="M7394" i="1"/>
  <c r="Q7394" i="1" s="1"/>
  <c r="L7394" i="1"/>
  <c r="K7394" i="1"/>
  <c r="P7393" i="1"/>
  <c r="O7393" i="1"/>
  <c r="N7393" i="1"/>
  <c r="M7393" i="1"/>
  <c r="Q7393" i="1" s="1"/>
  <c r="L7393" i="1"/>
  <c r="K7393" i="1"/>
  <c r="P7392" i="1"/>
  <c r="O7392" i="1"/>
  <c r="N7392" i="1"/>
  <c r="M7392" i="1" s="1"/>
  <c r="Q7392" i="1" s="1"/>
  <c r="L7392" i="1"/>
  <c r="K7392" i="1"/>
  <c r="P7391" i="1"/>
  <c r="O7391" i="1"/>
  <c r="N7391" i="1"/>
  <c r="M7391" i="1"/>
  <c r="Q7391" i="1" s="1"/>
  <c r="L7391" i="1"/>
  <c r="K7391" i="1"/>
  <c r="P7390" i="1"/>
  <c r="O7390" i="1"/>
  <c r="N7390" i="1"/>
  <c r="M7390" i="1"/>
  <c r="Q7390" i="1" s="1"/>
  <c r="L7390" i="1"/>
  <c r="K7390" i="1"/>
  <c r="P7389" i="1"/>
  <c r="O7389" i="1"/>
  <c r="N7389" i="1"/>
  <c r="M7389" i="1"/>
  <c r="Q7389" i="1" s="1"/>
  <c r="L7389" i="1"/>
  <c r="K7389" i="1"/>
  <c r="P7388" i="1"/>
  <c r="O7388" i="1"/>
  <c r="N7388" i="1"/>
  <c r="M7388" i="1" s="1"/>
  <c r="Q7388" i="1" s="1"/>
  <c r="L7388" i="1"/>
  <c r="K7388" i="1"/>
  <c r="P7387" i="1"/>
  <c r="O7387" i="1"/>
  <c r="N7387" i="1"/>
  <c r="M7387" i="1"/>
  <c r="Q7387" i="1" s="1"/>
  <c r="L7387" i="1"/>
  <c r="K7387" i="1"/>
  <c r="P7386" i="1"/>
  <c r="O7386" i="1"/>
  <c r="N7386" i="1"/>
  <c r="M7386" i="1"/>
  <c r="Q7386" i="1" s="1"/>
  <c r="L7386" i="1"/>
  <c r="K7386" i="1"/>
  <c r="P7385" i="1"/>
  <c r="O7385" i="1"/>
  <c r="N7385" i="1"/>
  <c r="M7385" i="1"/>
  <c r="Q7385" i="1" s="1"/>
  <c r="L7385" i="1"/>
  <c r="K7385" i="1"/>
  <c r="P7384" i="1"/>
  <c r="O7384" i="1"/>
  <c r="N7384" i="1"/>
  <c r="M7384" i="1" s="1"/>
  <c r="Q7384" i="1" s="1"/>
  <c r="L7384" i="1"/>
  <c r="K7384" i="1"/>
  <c r="P7383" i="1"/>
  <c r="O7383" i="1"/>
  <c r="N7383" i="1"/>
  <c r="M7383" i="1"/>
  <c r="Q7383" i="1" s="1"/>
  <c r="L7383" i="1"/>
  <c r="K7383" i="1"/>
  <c r="P7382" i="1"/>
  <c r="O7382" i="1"/>
  <c r="N7382" i="1"/>
  <c r="M7382" i="1"/>
  <c r="Q7382" i="1" s="1"/>
  <c r="L7382" i="1"/>
  <c r="K7382" i="1"/>
  <c r="P7381" i="1"/>
  <c r="O7381" i="1"/>
  <c r="N7381" i="1"/>
  <c r="M7381" i="1"/>
  <c r="Q7381" i="1" s="1"/>
  <c r="L7381" i="1"/>
  <c r="K7381" i="1"/>
  <c r="P7380" i="1"/>
  <c r="O7380" i="1"/>
  <c r="N7380" i="1"/>
  <c r="M7380" i="1" s="1"/>
  <c r="Q7380" i="1" s="1"/>
  <c r="L7380" i="1"/>
  <c r="K7380" i="1"/>
  <c r="P7379" i="1"/>
  <c r="O7379" i="1"/>
  <c r="N7379" i="1"/>
  <c r="M7379" i="1"/>
  <c r="Q7379" i="1" s="1"/>
  <c r="L7379" i="1"/>
  <c r="K7379" i="1"/>
  <c r="P7378" i="1"/>
  <c r="O7378" i="1"/>
  <c r="N7378" i="1"/>
  <c r="M7378" i="1"/>
  <c r="Q7378" i="1" s="1"/>
  <c r="L7378" i="1"/>
  <c r="K7378" i="1"/>
  <c r="P7377" i="1"/>
  <c r="O7377" i="1"/>
  <c r="N7377" i="1"/>
  <c r="M7377" i="1"/>
  <c r="Q7377" i="1" s="1"/>
  <c r="L7377" i="1"/>
  <c r="K7377" i="1"/>
  <c r="P7376" i="1"/>
  <c r="O7376" i="1"/>
  <c r="N7376" i="1"/>
  <c r="M7376" i="1" s="1"/>
  <c r="Q7376" i="1" s="1"/>
  <c r="L7376" i="1"/>
  <c r="K7376" i="1"/>
  <c r="P7375" i="1"/>
  <c r="O7375" i="1"/>
  <c r="N7375" i="1"/>
  <c r="M7375" i="1"/>
  <c r="Q7375" i="1" s="1"/>
  <c r="L7375" i="1"/>
  <c r="K7375" i="1"/>
  <c r="P7374" i="1"/>
  <c r="O7374" i="1"/>
  <c r="N7374" i="1"/>
  <c r="M7374" i="1"/>
  <c r="Q7374" i="1" s="1"/>
  <c r="L7374" i="1"/>
  <c r="K7374" i="1"/>
  <c r="P7373" i="1"/>
  <c r="O7373" i="1"/>
  <c r="N7373" i="1"/>
  <c r="M7373" i="1"/>
  <c r="Q7373" i="1" s="1"/>
  <c r="L7373" i="1"/>
  <c r="K7373" i="1"/>
  <c r="P7372" i="1"/>
  <c r="O7372" i="1"/>
  <c r="N7372" i="1"/>
  <c r="M7372" i="1" s="1"/>
  <c r="Q7372" i="1" s="1"/>
  <c r="L7372" i="1"/>
  <c r="K7372" i="1"/>
  <c r="P7371" i="1"/>
  <c r="O7371" i="1"/>
  <c r="N7371" i="1"/>
  <c r="M7371" i="1"/>
  <c r="Q7371" i="1" s="1"/>
  <c r="L7371" i="1"/>
  <c r="K7371" i="1"/>
  <c r="P7370" i="1"/>
  <c r="O7370" i="1"/>
  <c r="N7370" i="1"/>
  <c r="M7370" i="1"/>
  <c r="Q7370" i="1" s="1"/>
  <c r="L7370" i="1"/>
  <c r="K7370" i="1"/>
  <c r="P7369" i="1"/>
  <c r="O7369" i="1"/>
  <c r="N7369" i="1"/>
  <c r="M7369" i="1"/>
  <c r="Q7369" i="1" s="1"/>
  <c r="L7369" i="1"/>
  <c r="K7369" i="1"/>
  <c r="P7368" i="1"/>
  <c r="O7368" i="1"/>
  <c r="N7368" i="1"/>
  <c r="M7368" i="1" s="1"/>
  <c r="Q7368" i="1" s="1"/>
  <c r="L7368" i="1"/>
  <c r="K7368" i="1"/>
  <c r="P7367" i="1"/>
  <c r="O7367" i="1"/>
  <c r="N7367" i="1"/>
  <c r="M7367" i="1"/>
  <c r="Q7367" i="1" s="1"/>
  <c r="L7367" i="1"/>
  <c r="K7367" i="1"/>
  <c r="P7366" i="1"/>
  <c r="O7366" i="1"/>
  <c r="N7366" i="1"/>
  <c r="M7366" i="1"/>
  <c r="Q7366" i="1" s="1"/>
  <c r="L7366" i="1"/>
  <c r="K7366" i="1"/>
  <c r="P7365" i="1"/>
  <c r="O7365" i="1"/>
  <c r="N7365" i="1"/>
  <c r="M7365" i="1"/>
  <c r="Q7365" i="1" s="1"/>
  <c r="L7365" i="1"/>
  <c r="K7365" i="1"/>
  <c r="P7364" i="1"/>
  <c r="O7364" i="1"/>
  <c r="N7364" i="1"/>
  <c r="M7364" i="1" s="1"/>
  <c r="Q7364" i="1" s="1"/>
  <c r="L7364" i="1"/>
  <c r="K7364" i="1"/>
  <c r="P7363" i="1"/>
  <c r="O7363" i="1"/>
  <c r="N7363" i="1"/>
  <c r="M7363" i="1"/>
  <c r="Q7363" i="1" s="1"/>
  <c r="L7363" i="1"/>
  <c r="K7363" i="1"/>
  <c r="P7362" i="1"/>
  <c r="O7362" i="1"/>
  <c r="N7362" i="1"/>
  <c r="M7362" i="1"/>
  <c r="Q7362" i="1" s="1"/>
  <c r="L7362" i="1"/>
  <c r="K7362" i="1"/>
  <c r="P7361" i="1"/>
  <c r="O7361" i="1"/>
  <c r="N7361" i="1"/>
  <c r="M7361" i="1"/>
  <c r="Q7361" i="1" s="1"/>
  <c r="L7361" i="1"/>
  <c r="K7361" i="1"/>
  <c r="P7360" i="1"/>
  <c r="O7360" i="1"/>
  <c r="N7360" i="1"/>
  <c r="M7360" i="1" s="1"/>
  <c r="Q7360" i="1" s="1"/>
  <c r="L7360" i="1"/>
  <c r="K7360" i="1"/>
  <c r="P7359" i="1"/>
  <c r="O7359" i="1"/>
  <c r="N7359" i="1"/>
  <c r="M7359" i="1"/>
  <c r="Q7359" i="1" s="1"/>
  <c r="L7359" i="1"/>
  <c r="K7359" i="1"/>
  <c r="P7358" i="1"/>
  <c r="O7358" i="1"/>
  <c r="N7358" i="1"/>
  <c r="M7358" i="1"/>
  <c r="Q7358" i="1" s="1"/>
  <c r="L7358" i="1"/>
  <c r="K7358" i="1"/>
  <c r="P7357" i="1"/>
  <c r="O7357" i="1"/>
  <c r="N7357" i="1"/>
  <c r="M7357" i="1"/>
  <c r="Q7357" i="1" s="1"/>
  <c r="L7357" i="1"/>
  <c r="K7357" i="1"/>
  <c r="P7356" i="1"/>
  <c r="O7356" i="1"/>
  <c r="N7356" i="1"/>
  <c r="M7356" i="1" s="1"/>
  <c r="Q7356" i="1" s="1"/>
  <c r="L7356" i="1"/>
  <c r="K7356" i="1"/>
  <c r="P7355" i="1"/>
  <c r="O7355" i="1"/>
  <c r="N7355" i="1"/>
  <c r="M7355" i="1"/>
  <c r="Q7355" i="1" s="1"/>
  <c r="L7355" i="1"/>
  <c r="K7355" i="1"/>
  <c r="P7354" i="1"/>
  <c r="O7354" i="1"/>
  <c r="N7354" i="1"/>
  <c r="M7354" i="1"/>
  <c r="Q7354" i="1" s="1"/>
  <c r="L7354" i="1"/>
  <c r="K7354" i="1"/>
  <c r="P7353" i="1"/>
  <c r="O7353" i="1"/>
  <c r="N7353" i="1"/>
  <c r="M7353" i="1"/>
  <c r="Q7353" i="1" s="1"/>
  <c r="L7353" i="1"/>
  <c r="K7353" i="1"/>
  <c r="P7352" i="1"/>
  <c r="O7352" i="1"/>
  <c r="N7352" i="1"/>
  <c r="M7352" i="1" s="1"/>
  <c r="Q7352" i="1" s="1"/>
  <c r="L7352" i="1"/>
  <c r="K7352" i="1"/>
  <c r="P7351" i="1"/>
  <c r="O7351" i="1"/>
  <c r="N7351" i="1"/>
  <c r="M7351" i="1"/>
  <c r="Q7351" i="1" s="1"/>
  <c r="L7351" i="1"/>
  <c r="K7351" i="1"/>
  <c r="P7350" i="1"/>
  <c r="O7350" i="1"/>
  <c r="N7350" i="1"/>
  <c r="M7350" i="1"/>
  <c r="Q7350" i="1" s="1"/>
  <c r="L7350" i="1"/>
  <c r="K7350" i="1"/>
  <c r="P7349" i="1"/>
  <c r="O7349" i="1"/>
  <c r="N7349" i="1"/>
  <c r="M7349" i="1"/>
  <c r="Q7349" i="1" s="1"/>
  <c r="L7349" i="1"/>
  <c r="K7349" i="1"/>
  <c r="P7348" i="1"/>
  <c r="O7348" i="1"/>
  <c r="N7348" i="1"/>
  <c r="M7348" i="1" s="1"/>
  <c r="Q7348" i="1" s="1"/>
  <c r="L7348" i="1"/>
  <c r="K7348" i="1"/>
  <c r="P7347" i="1"/>
  <c r="O7347" i="1"/>
  <c r="N7347" i="1"/>
  <c r="M7347" i="1"/>
  <c r="Q7347" i="1" s="1"/>
  <c r="L7347" i="1"/>
  <c r="K7347" i="1"/>
  <c r="P7346" i="1"/>
  <c r="O7346" i="1"/>
  <c r="N7346" i="1"/>
  <c r="M7346" i="1"/>
  <c r="Q7346" i="1" s="1"/>
  <c r="L7346" i="1"/>
  <c r="K7346" i="1"/>
  <c r="P7345" i="1"/>
  <c r="O7345" i="1"/>
  <c r="N7345" i="1"/>
  <c r="M7345" i="1"/>
  <c r="Q7345" i="1" s="1"/>
  <c r="L7345" i="1"/>
  <c r="K7345" i="1"/>
  <c r="P7344" i="1"/>
  <c r="O7344" i="1"/>
  <c r="N7344" i="1"/>
  <c r="M7344" i="1" s="1"/>
  <c r="Q7344" i="1" s="1"/>
  <c r="L7344" i="1"/>
  <c r="K7344" i="1"/>
  <c r="P7343" i="1"/>
  <c r="O7343" i="1"/>
  <c r="N7343" i="1"/>
  <c r="M7343" i="1"/>
  <c r="Q7343" i="1" s="1"/>
  <c r="L7343" i="1"/>
  <c r="K7343" i="1"/>
  <c r="P7342" i="1"/>
  <c r="O7342" i="1"/>
  <c r="N7342" i="1"/>
  <c r="M7342" i="1"/>
  <c r="Q7342" i="1" s="1"/>
  <c r="L7342" i="1"/>
  <c r="K7342" i="1"/>
  <c r="P7341" i="1"/>
  <c r="O7341" i="1"/>
  <c r="N7341" i="1"/>
  <c r="M7341" i="1"/>
  <c r="Q7341" i="1" s="1"/>
  <c r="L7341" i="1"/>
  <c r="K7341" i="1"/>
  <c r="P7340" i="1"/>
  <c r="O7340" i="1"/>
  <c r="N7340" i="1"/>
  <c r="M7340" i="1" s="1"/>
  <c r="Q7340" i="1" s="1"/>
  <c r="L7340" i="1"/>
  <c r="K7340" i="1"/>
  <c r="P7339" i="1"/>
  <c r="O7339" i="1"/>
  <c r="N7339" i="1"/>
  <c r="M7339" i="1"/>
  <c r="Q7339" i="1" s="1"/>
  <c r="L7339" i="1"/>
  <c r="K7339" i="1"/>
  <c r="P7338" i="1"/>
  <c r="O7338" i="1"/>
  <c r="N7338" i="1"/>
  <c r="M7338" i="1"/>
  <c r="Q7338" i="1" s="1"/>
  <c r="L7338" i="1"/>
  <c r="K7338" i="1"/>
  <c r="P7337" i="1"/>
  <c r="O7337" i="1"/>
  <c r="N7337" i="1"/>
  <c r="M7337" i="1"/>
  <c r="Q7337" i="1" s="1"/>
  <c r="L7337" i="1"/>
  <c r="K7337" i="1"/>
  <c r="P7336" i="1"/>
  <c r="O7336" i="1"/>
  <c r="N7336" i="1"/>
  <c r="M7336" i="1" s="1"/>
  <c r="Q7336" i="1" s="1"/>
  <c r="L7336" i="1"/>
  <c r="K7336" i="1"/>
  <c r="P7335" i="1"/>
  <c r="O7335" i="1"/>
  <c r="N7335" i="1"/>
  <c r="M7335" i="1"/>
  <c r="Q7335" i="1" s="1"/>
  <c r="L7335" i="1"/>
  <c r="K7335" i="1"/>
  <c r="P7334" i="1"/>
  <c r="O7334" i="1"/>
  <c r="N7334" i="1"/>
  <c r="M7334" i="1"/>
  <c r="Q7334" i="1" s="1"/>
  <c r="L7334" i="1"/>
  <c r="K7334" i="1"/>
  <c r="P7333" i="1"/>
  <c r="O7333" i="1"/>
  <c r="N7333" i="1"/>
  <c r="M7333" i="1"/>
  <c r="Q7333" i="1" s="1"/>
  <c r="L7333" i="1"/>
  <c r="K7333" i="1"/>
  <c r="P7332" i="1"/>
  <c r="O7332" i="1"/>
  <c r="N7332" i="1"/>
  <c r="M7332" i="1" s="1"/>
  <c r="Q7332" i="1" s="1"/>
  <c r="L7332" i="1"/>
  <c r="K7332" i="1"/>
  <c r="P7331" i="1"/>
  <c r="O7331" i="1"/>
  <c r="N7331" i="1"/>
  <c r="M7331" i="1"/>
  <c r="Q7331" i="1" s="1"/>
  <c r="L7331" i="1"/>
  <c r="K7331" i="1"/>
  <c r="P7330" i="1"/>
  <c r="O7330" i="1"/>
  <c r="N7330" i="1"/>
  <c r="M7330" i="1"/>
  <c r="Q7330" i="1" s="1"/>
  <c r="L7330" i="1"/>
  <c r="K7330" i="1"/>
  <c r="P7329" i="1"/>
  <c r="O7329" i="1"/>
  <c r="N7329" i="1"/>
  <c r="M7329" i="1"/>
  <c r="Q7329" i="1" s="1"/>
  <c r="L7329" i="1"/>
  <c r="K7329" i="1"/>
  <c r="P7328" i="1"/>
  <c r="O7328" i="1"/>
  <c r="N7328" i="1"/>
  <c r="M7328" i="1" s="1"/>
  <c r="Q7328" i="1" s="1"/>
  <c r="L7328" i="1"/>
  <c r="K7328" i="1"/>
  <c r="P7327" i="1"/>
  <c r="O7327" i="1"/>
  <c r="N7327" i="1"/>
  <c r="M7327" i="1"/>
  <c r="Q7327" i="1" s="1"/>
  <c r="L7327" i="1"/>
  <c r="K7327" i="1"/>
  <c r="P7326" i="1"/>
  <c r="O7326" i="1"/>
  <c r="N7326" i="1"/>
  <c r="M7326" i="1"/>
  <c r="Q7326" i="1" s="1"/>
  <c r="L7326" i="1"/>
  <c r="K7326" i="1"/>
  <c r="P7325" i="1"/>
  <c r="O7325" i="1"/>
  <c r="N7325" i="1"/>
  <c r="M7325" i="1"/>
  <c r="Q7325" i="1" s="1"/>
  <c r="L7325" i="1"/>
  <c r="K7325" i="1"/>
  <c r="P7324" i="1"/>
  <c r="O7324" i="1"/>
  <c r="N7324" i="1"/>
  <c r="M7324" i="1" s="1"/>
  <c r="Q7324" i="1" s="1"/>
  <c r="L7324" i="1"/>
  <c r="K7324" i="1"/>
  <c r="P7323" i="1"/>
  <c r="O7323" i="1"/>
  <c r="N7323" i="1"/>
  <c r="M7323" i="1"/>
  <c r="Q7323" i="1" s="1"/>
  <c r="L7323" i="1"/>
  <c r="K7323" i="1"/>
  <c r="P7322" i="1"/>
  <c r="O7322" i="1"/>
  <c r="N7322" i="1"/>
  <c r="M7322" i="1"/>
  <c r="Q7322" i="1" s="1"/>
  <c r="L7322" i="1"/>
  <c r="K7322" i="1"/>
  <c r="P7321" i="1"/>
  <c r="O7321" i="1"/>
  <c r="N7321" i="1"/>
  <c r="M7321" i="1"/>
  <c r="Q7321" i="1" s="1"/>
  <c r="L7321" i="1"/>
  <c r="K7321" i="1"/>
  <c r="P7320" i="1"/>
  <c r="O7320" i="1"/>
  <c r="N7320" i="1"/>
  <c r="M7320" i="1" s="1"/>
  <c r="Q7320" i="1" s="1"/>
  <c r="L7320" i="1"/>
  <c r="K7320" i="1"/>
  <c r="P7319" i="1"/>
  <c r="O7319" i="1"/>
  <c r="N7319" i="1"/>
  <c r="M7319" i="1"/>
  <c r="Q7319" i="1" s="1"/>
  <c r="L7319" i="1"/>
  <c r="K7319" i="1"/>
  <c r="P7318" i="1"/>
  <c r="O7318" i="1"/>
  <c r="N7318" i="1"/>
  <c r="M7318" i="1"/>
  <c r="Q7318" i="1" s="1"/>
  <c r="L7318" i="1"/>
  <c r="K7318" i="1"/>
  <c r="P7317" i="1"/>
  <c r="O7317" i="1"/>
  <c r="N7317" i="1"/>
  <c r="M7317" i="1"/>
  <c r="Q7317" i="1" s="1"/>
  <c r="L7317" i="1"/>
  <c r="K7317" i="1"/>
  <c r="P7316" i="1"/>
  <c r="O7316" i="1"/>
  <c r="N7316" i="1"/>
  <c r="M7316" i="1" s="1"/>
  <c r="Q7316" i="1" s="1"/>
  <c r="L7316" i="1"/>
  <c r="K7316" i="1"/>
  <c r="P7315" i="1"/>
  <c r="O7315" i="1"/>
  <c r="N7315" i="1"/>
  <c r="M7315" i="1"/>
  <c r="Q7315" i="1" s="1"/>
  <c r="L7315" i="1"/>
  <c r="K7315" i="1"/>
  <c r="P7314" i="1"/>
  <c r="O7314" i="1"/>
  <c r="N7314" i="1"/>
  <c r="M7314" i="1"/>
  <c r="Q7314" i="1" s="1"/>
  <c r="L7314" i="1"/>
  <c r="K7314" i="1"/>
  <c r="P7313" i="1"/>
  <c r="O7313" i="1"/>
  <c r="N7313" i="1"/>
  <c r="M7313" i="1"/>
  <c r="Q7313" i="1" s="1"/>
  <c r="L7313" i="1"/>
  <c r="K7313" i="1"/>
  <c r="P7312" i="1"/>
  <c r="O7312" i="1"/>
  <c r="N7312" i="1"/>
  <c r="M7312" i="1" s="1"/>
  <c r="Q7312" i="1" s="1"/>
  <c r="L7312" i="1"/>
  <c r="K7312" i="1"/>
  <c r="P7311" i="1"/>
  <c r="O7311" i="1"/>
  <c r="N7311" i="1"/>
  <c r="M7311" i="1"/>
  <c r="Q7311" i="1" s="1"/>
  <c r="L7311" i="1"/>
  <c r="K7311" i="1"/>
  <c r="P7310" i="1"/>
  <c r="O7310" i="1"/>
  <c r="N7310" i="1"/>
  <c r="M7310" i="1"/>
  <c r="Q7310" i="1" s="1"/>
  <c r="L7310" i="1"/>
  <c r="K7310" i="1"/>
  <c r="P7309" i="1"/>
  <c r="O7309" i="1"/>
  <c r="N7309" i="1"/>
  <c r="M7309" i="1"/>
  <c r="Q7309" i="1" s="1"/>
  <c r="L7309" i="1"/>
  <c r="K7309" i="1"/>
  <c r="P7308" i="1"/>
  <c r="O7308" i="1"/>
  <c r="N7308" i="1"/>
  <c r="M7308" i="1" s="1"/>
  <c r="Q7308" i="1" s="1"/>
  <c r="L7308" i="1"/>
  <c r="K7308" i="1"/>
  <c r="P7307" i="1"/>
  <c r="O7307" i="1"/>
  <c r="N7307" i="1"/>
  <c r="M7307" i="1"/>
  <c r="Q7307" i="1" s="1"/>
  <c r="L7307" i="1"/>
  <c r="K7307" i="1"/>
  <c r="P7306" i="1"/>
  <c r="O7306" i="1"/>
  <c r="N7306" i="1"/>
  <c r="M7306" i="1"/>
  <c r="Q7306" i="1" s="1"/>
  <c r="L7306" i="1"/>
  <c r="K7306" i="1"/>
  <c r="P7305" i="1"/>
  <c r="O7305" i="1"/>
  <c r="N7305" i="1"/>
  <c r="M7305" i="1"/>
  <c r="Q7305" i="1" s="1"/>
  <c r="L7305" i="1"/>
  <c r="K7305" i="1"/>
  <c r="P7304" i="1"/>
  <c r="O7304" i="1"/>
  <c r="N7304" i="1"/>
  <c r="M7304" i="1" s="1"/>
  <c r="Q7304" i="1" s="1"/>
  <c r="L7304" i="1"/>
  <c r="K7304" i="1"/>
  <c r="P7303" i="1"/>
  <c r="O7303" i="1"/>
  <c r="N7303" i="1"/>
  <c r="M7303" i="1"/>
  <c r="Q7303" i="1" s="1"/>
  <c r="L7303" i="1"/>
  <c r="K7303" i="1"/>
  <c r="P7302" i="1"/>
  <c r="O7302" i="1"/>
  <c r="N7302" i="1"/>
  <c r="M7302" i="1"/>
  <c r="Q7302" i="1" s="1"/>
  <c r="L7302" i="1"/>
  <c r="K7302" i="1"/>
  <c r="P7301" i="1"/>
  <c r="O7301" i="1"/>
  <c r="N7301" i="1"/>
  <c r="M7301" i="1"/>
  <c r="Q7301" i="1" s="1"/>
  <c r="L7301" i="1"/>
  <c r="K7301" i="1"/>
  <c r="P7300" i="1"/>
  <c r="O7300" i="1"/>
  <c r="N7300" i="1"/>
  <c r="M7300" i="1" s="1"/>
  <c r="Q7300" i="1" s="1"/>
  <c r="L7300" i="1"/>
  <c r="K7300" i="1"/>
  <c r="P7299" i="1"/>
  <c r="O7299" i="1"/>
  <c r="N7299" i="1"/>
  <c r="M7299" i="1"/>
  <c r="Q7299" i="1" s="1"/>
  <c r="L7299" i="1"/>
  <c r="K7299" i="1"/>
  <c r="P7298" i="1"/>
  <c r="O7298" i="1"/>
  <c r="N7298" i="1"/>
  <c r="M7298" i="1"/>
  <c r="Q7298" i="1" s="1"/>
  <c r="L7298" i="1"/>
  <c r="K7298" i="1"/>
  <c r="P7297" i="1"/>
  <c r="O7297" i="1"/>
  <c r="N7297" i="1"/>
  <c r="M7297" i="1"/>
  <c r="Q7297" i="1" s="1"/>
  <c r="L7297" i="1"/>
  <c r="K7297" i="1"/>
  <c r="P7296" i="1"/>
  <c r="O7296" i="1"/>
  <c r="N7296" i="1"/>
  <c r="M7296" i="1" s="1"/>
  <c r="Q7296" i="1" s="1"/>
  <c r="L7296" i="1"/>
  <c r="K7296" i="1"/>
  <c r="P7295" i="1"/>
  <c r="O7295" i="1"/>
  <c r="N7295" i="1"/>
  <c r="M7295" i="1"/>
  <c r="Q7295" i="1" s="1"/>
  <c r="L7295" i="1"/>
  <c r="K7295" i="1"/>
  <c r="P7294" i="1"/>
  <c r="O7294" i="1"/>
  <c r="N7294" i="1"/>
  <c r="M7294" i="1"/>
  <c r="Q7294" i="1" s="1"/>
  <c r="L7294" i="1"/>
  <c r="K7294" i="1"/>
  <c r="P7293" i="1"/>
  <c r="O7293" i="1"/>
  <c r="N7293" i="1"/>
  <c r="M7293" i="1"/>
  <c r="Q7293" i="1" s="1"/>
  <c r="L7293" i="1"/>
  <c r="K7293" i="1"/>
  <c r="P7292" i="1"/>
  <c r="O7292" i="1"/>
  <c r="N7292" i="1"/>
  <c r="M7292" i="1" s="1"/>
  <c r="Q7292" i="1" s="1"/>
  <c r="L7292" i="1"/>
  <c r="K7292" i="1"/>
  <c r="P7291" i="1"/>
  <c r="O7291" i="1"/>
  <c r="N7291" i="1"/>
  <c r="M7291" i="1"/>
  <c r="Q7291" i="1" s="1"/>
  <c r="L7291" i="1"/>
  <c r="K7291" i="1"/>
  <c r="P7290" i="1"/>
  <c r="O7290" i="1"/>
  <c r="N7290" i="1"/>
  <c r="M7290" i="1"/>
  <c r="Q7290" i="1" s="1"/>
  <c r="L7290" i="1"/>
  <c r="K7290" i="1"/>
  <c r="P7289" i="1"/>
  <c r="O7289" i="1"/>
  <c r="N7289" i="1"/>
  <c r="M7289" i="1"/>
  <c r="Q7289" i="1" s="1"/>
  <c r="L7289" i="1"/>
  <c r="K7289" i="1"/>
  <c r="P7288" i="1"/>
  <c r="O7288" i="1"/>
  <c r="N7288" i="1"/>
  <c r="M7288" i="1" s="1"/>
  <c r="Q7288" i="1" s="1"/>
  <c r="L7288" i="1"/>
  <c r="K7288" i="1"/>
  <c r="P7287" i="1"/>
  <c r="O7287" i="1"/>
  <c r="N7287" i="1"/>
  <c r="M7287" i="1"/>
  <c r="Q7287" i="1" s="1"/>
  <c r="L7287" i="1"/>
  <c r="K7287" i="1"/>
  <c r="P7286" i="1"/>
  <c r="O7286" i="1"/>
  <c r="N7286" i="1"/>
  <c r="M7286" i="1"/>
  <c r="Q7286" i="1" s="1"/>
  <c r="L7286" i="1"/>
  <c r="K7286" i="1"/>
  <c r="P7285" i="1"/>
  <c r="O7285" i="1"/>
  <c r="N7285" i="1"/>
  <c r="M7285" i="1"/>
  <c r="Q7285" i="1" s="1"/>
  <c r="L7285" i="1"/>
  <c r="K7285" i="1"/>
  <c r="P7284" i="1"/>
  <c r="O7284" i="1"/>
  <c r="N7284" i="1"/>
  <c r="M7284" i="1" s="1"/>
  <c r="Q7284" i="1" s="1"/>
  <c r="L7284" i="1"/>
  <c r="K7284" i="1"/>
  <c r="P7283" i="1"/>
  <c r="O7283" i="1"/>
  <c r="N7283" i="1"/>
  <c r="M7283" i="1"/>
  <c r="Q7283" i="1" s="1"/>
  <c r="L7283" i="1"/>
  <c r="K7283" i="1"/>
  <c r="P7282" i="1"/>
  <c r="O7282" i="1"/>
  <c r="N7282" i="1"/>
  <c r="M7282" i="1"/>
  <c r="Q7282" i="1" s="1"/>
  <c r="L7282" i="1"/>
  <c r="K7282" i="1"/>
  <c r="P7281" i="1"/>
  <c r="O7281" i="1"/>
  <c r="N7281" i="1"/>
  <c r="M7281" i="1"/>
  <c r="Q7281" i="1" s="1"/>
  <c r="L7281" i="1"/>
  <c r="K7281" i="1"/>
  <c r="P7280" i="1"/>
  <c r="O7280" i="1"/>
  <c r="N7280" i="1"/>
  <c r="M7280" i="1" s="1"/>
  <c r="Q7280" i="1" s="1"/>
  <c r="L7280" i="1"/>
  <c r="K7280" i="1"/>
  <c r="P7279" i="1"/>
  <c r="O7279" i="1"/>
  <c r="N7279" i="1"/>
  <c r="M7279" i="1"/>
  <c r="Q7279" i="1" s="1"/>
  <c r="L7279" i="1"/>
  <c r="K7279" i="1"/>
  <c r="P7278" i="1"/>
  <c r="O7278" i="1"/>
  <c r="N7278" i="1"/>
  <c r="M7278" i="1"/>
  <c r="Q7278" i="1" s="1"/>
  <c r="L7278" i="1"/>
  <c r="K7278" i="1"/>
  <c r="P7277" i="1"/>
  <c r="O7277" i="1"/>
  <c r="N7277" i="1"/>
  <c r="M7277" i="1"/>
  <c r="Q7277" i="1" s="1"/>
  <c r="L7277" i="1"/>
  <c r="K7277" i="1"/>
  <c r="P7276" i="1"/>
  <c r="O7276" i="1"/>
  <c r="N7276" i="1"/>
  <c r="M7276" i="1" s="1"/>
  <c r="Q7276" i="1" s="1"/>
  <c r="L7276" i="1"/>
  <c r="K7276" i="1"/>
  <c r="P7275" i="1"/>
  <c r="O7275" i="1"/>
  <c r="N7275" i="1"/>
  <c r="M7275" i="1"/>
  <c r="Q7275" i="1" s="1"/>
  <c r="L7275" i="1"/>
  <c r="K7275" i="1"/>
  <c r="P7274" i="1"/>
  <c r="O7274" i="1"/>
  <c r="N7274" i="1"/>
  <c r="M7274" i="1"/>
  <c r="Q7274" i="1" s="1"/>
  <c r="L7274" i="1"/>
  <c r="K7274" i="1"/>
  <c r="P7273" i="1"/>
  <c r="O7273" i="1"/>
  <c r="N7273" i="1"/>
  <c r="M7273" i="1"/>
  <c r="Q7273" i="1" s="1"/>
  <c r="L7273" i="1"/>
  <c r="K7273" i="1"/>
  <c r="P7272" i="1"/>
  <c r="O7272" i="1"/>
  <c r="N7272" i="1"/>
  <c r="M7272" i="1" s="1"/>
  <c r="Q7272" i="1" s="1"/>
  <c r="L7272" i="1"/>
  <c r="K7272" i="1"/>
  <c r="P7271" i="1"/>
  <c r="O7271" i="1"/>
  <c r="N7271" i="1"/>
  <c r="M7271" i="1"/>
  <c r="Q7271" i="1" s="1"/>
  <c r="L7271" i="1"/>
  <c r="K7271" i="1"/>
  <c r="P7270" i="1"/>
  <c r="O7270" i="1"/>
  <c r="N7270" i="1"/>
  <c r="M7270" i="1"/>
  <c r="Q7270" i="1" s="1"/>
  <c r="L7270" i="1"/>
  <c r="K7270" i="1"/>
  <c r="P7269" i="1"/>
  <c r="O7269" i="1"/>
  <c r="N7269" i="1"/>
  <c r="M7269" i="1"/>
  <c r="Q7269" i="1" s="1"/>
  <c r="L7269" i="1"/>
  <c r="K7269" i="1"/>
  <c r="P7268" i="1"/>
  <c r="O7268" i="1"/>
  <c r="N7268" i="1"/>
  <c r="M7268" i="1" s="1"/>
  <c r="Q7268" i="1" s="1"/>
  <c r="L7268" i="1"/>
  <c r="K7268" i="1"/>
  <c r="P7267" i="1"/>
  <c r="O7267" i="1"/>
  <c r="N7267" i="1"/>
  <c r="M7267" i="1"/>
  <c r="Q7267" i="1" s="1"/>
  <c r="L7267" i="1"/>
  <c r="K7267" i="1"/>
  <c r="P7266" i="1"/>
  <c r="O7266" i="1"/>
  <c r="N7266" i="1"/>
  <c r="M7266" i="1"/>
  <c r="Q7266" i="1" s="1"/>
  <c r="L7266" i="1"/>
  <c r="K7266" i="1"/>
  <c r="P7265" i="1"/>
  <c r="O7265" i="1"/>
  <c r="N7265" i="1"/>
  <c r="M7265" i="1"/>
  <c r="Q7265" i="1" s="1"/>
  <c r="L7265" i="1"/>
  <c r="K7265" i="1"/>
  <c r="P7264" i="1"/>
  <c r="O7264" i="1"/>
  <c r="N7264" i="1"/>
  <c r="M7264" i="1" s="1"/>
  <c r="Q7264" i="1" s="1"/>
  <c r="L7264" i="1"/>
  <c r="K7264" i="1"/>
  <c r="P7263" i="1"/>
  <c r="O7263" i="1"/>
  <c r="N7263" i="1"/>
  <c r="M7263" i="1"/>
  <c r="Q7263" i="1" s="1"/>
  <c r="L7263" i="1"/>
  <c r="K7263" i="1"/>
  <c r="P7262" i="1"/>
  <c r="O7262" i="1"/>
  <c r="N7262" i="1"/>
  <c r="M7262" i="1"/>
  <c r="Q7262" i="1" s="1"/>
  <c r="L7262" i="1"/>
  <c r="K7262" i="1"/>
  <c r="P7261" i="1"/>
  <c r="O7261" i="1"/>
  <c r="N7261" i="1"/>
  <c r="M7261" i="1"/>
  <c r="Q7261" i="1" s="1"/>
  <c r="L7261" i="1"/>
  <c r="K7261" i="1"/>
  <c r="P7260" i="1"/>
  <c r="O7260" i="1"/>
  <c r="N7260" i="1"/>
  <c r="M7260" i="1" s="1"/>
  <c r="Q7260" i="1" s="1"/>
  <c r="L7260" i="1"/>
  <c r="K7260" i="1"/>
  <c r="P7259" i="1"/>
  <c r="O7259" i="1"/>
  <c r="N7259" i="1"/>
  <c r="M7259" i="1"/>
  <c r="Q7259" i="1" s="1"/>
  <c r="L7259" i="1"/>
  <c r="K7259" i="1"/>
  <c r="P7258" i="1"/>
  <c r="O7258" i="1"/>
  <c r="N7258" i="1"/>
  <c r="M7258" i="1"/>
  <c r="Q7258" i="1" s="1"/>
  <c r="L7258" i="1"/>
  <c r="K7258" i="1"/>
  <c r="P7257" i="1"/>
  <c r="O7257" i="1"/>
  <c r="N7257" i="1"/>
  <c r="M7257" i="1"/>
  <c r="Q7257" i="1" s="1"/>
  <c r="L7257" i="1"/>
  <c r="K7257" i="1"/>
  <c r="P7256" i="1"/>
  <c r="O7256" i="1"/>
  <c r="N7256" i="1"/>
  <c r="M7256" i="1" s="1"/>
  <c r="Q7256" i="1" s="1"/>
  <c r="L7256" i="1"/>
  <c r="K7256" i="1"/>
  <c r="P7255" i="1"/>
  <c r="O7255" i="1"/>
  <c r="N7255" i="1"/>
  <c r="M7255" i="1"/>
  <c r="Q7255" i="1" s="1"/>
  <c r="L7255" i="1"/>
  <c r="K7255" i="1"/>
  <c r="P7254" i="1"/>
  <c r="O7254" i="1"/>
  <c r="N7254" i="1"/>
  <c r="M7254" i="1"/>
  <c r="Q7254" i="1" s="1"/>
  <c r="L7254" i="1"/>
  <c r="K7254" i="1"/>
  <c r="P7253" i="1"/>
  <c r="O7253" i="1"/>
  <c r="N7253" i="1"/>
  <c r="M7253" i="1"/>
  <c r="Q7253" i="1" s="1"/>
  <c r="L7253" i="1"/>
  <c r="K7253" i="1"/>
  <c r="P7252" i="1"/>
  <c r="O7252" i="1"/>
  <c r="N7252" i="1"/>
  <c r="M7252" i="1" s="1"/>
  <c r="Q7252" i="1" s="1"/>
  <c r="L7252" i="1"/>
  <c r="K7252" i="1"/>
  <c r="P7251" i="1"/>
  <c r="O7251" i="1"/>
  <c r="N7251" i="1"/>
  <c r="M7251" i="1"/>
  <c r="Q7251" i="1" s="1"/>
  <c r="L7251" i="1"/>
  <c r="K7251" i="1"/>
  <c r="P7250" i="1"/>
  <c r="O7250" i="1"/>
  <c r="N7250" i="1"/>
  <c r="M7250" i="1"/>
  <c r="Q7250" i="1" s="1"/>
  <c r="L7250" i="1"/>
  <c r="K7250" i="1"/>
  <c r="P7249" i="1"/>
  <c r="O7249" i="1"/>
  <c r="N7249" i="1"/>
  <c r="M7249" i="1"/>
  <c r="Q7249" i="1" s="1"/>
  <c r="L7249" i="1"/>
  <c r="K7249" i="1"/>
  <c r="P7248" i="1"/>
  <c r="O7248" i="1"/>
  <c r="N7248" i="1"/>
  <c r="M7248" i="1" s="1"/>
  <c r="Q7248" i="1" s="1"/>
  <c r="L7248" i="1"/>
  <c r="K7248" i="1"/>
  <c r="P7247" i="1"/>
  <c r="O7247" i="1"/>
  <c r="N7247" i="1"/>
  <c r="M7247" i="1"/>
  <c r="Q7247" i="1" s="1"/>
  <c r="L7247" i="1"/>
  <c r="K7247" i="1"/>
  <c r="P7246" i="1"/>
  <c r="O7246" i="1"/>
  <c r="N7246" i="1"/>
  <c r="M7246" i="1"/>
  <c r="Q7246" i="1" s="1"/>
  <c r="L7246" i="1"/>
  <c r="K7246" i="1"/>
  <c r="P7245" i="1"/>
  <c r="O7245" i="1"/>
  <c r="N7245" i="1"/>
  <c r="M7245" i="1"/>
  <c r="Q7245" i="1" s="1"/>
  <c r="L7245" i="1"/>
  <c r="K7245" i="1"/>
  <c r="P7244" i="1"/>
  <c r="O7244" i="1"/>
  <c r="N7244" i="1"/>
  <c r="M7244" i="1" s="1"/>
  <c r="Q7244" i="1" s="1"/>
  <c r="L7244" i="1"/>
  <c r="K7244" i="1"/>
  <c r="P7243" i="1"/>
  <c r="O7243" i="1"/>
  <c r="N7243" i="1"/>
  <c r="M7243" i="1"/>
  <c r="Q7243" i="1" s="1"/>
  <c r="L7243" i="1"/>
  <c r="K7243" i="1"/>
  <c r="P7242" i="1"/>
  <c r="O7242" i="1"/>
  <c r="N7242" i="1"/>
  <c r="M7242" i="1"/>
  <c r="Q7242" i="1" s="1"/>
  <c r="L7242" i="1"/>
  <c r="K7242" i="1"/>
  <c r="P7241" i="1"/>
  <c r="O7241" i="1"/>
  <c r="N7241" i="1"/>
  <c r="M7241" i="1"/>
  <c r="Q7241" i="1" s="1"/>
  <c r="L7241" i="1"/>
  <c r="K7241" i="1"/>
  <c r="P7240" i="1"/>
  <c r="O7240" i="1"/>
  <c r="N7240" i="1"/>
  <c r="M7240" i="1" s="1"/>
  <c r="Q7240" i="1" s="1"/>
  <c r="L7240" i="1"/>
  <c r="K7240" i="1"/>
  <c r="P7239" i="1"/>
  <c r="O7239" i="1"/>
  <c r="N7239" i="1"/>
  <c r="M7239" i="1"/>
  <c r="Q7239" i="1" s="1"/>
  <c r="L7239" i="1"/>
  <c r="K7239" i="1"/>
  <c r="P7238" i="1"/>
  <c r="O7238" i="1"/>
  <c r="N7238" i="1"/>
  <c r="M7238" i="1"/>
  <c r="Q7238" i="1" s="1"/>
  <c r="L7238" i="1"/>
  <c r="K7238" i="1"/>
  <c r="P7237" i="1"/>
  <c r="O7237" i="1"/>
  <c r="N7237" i="1"/>
  <c r="M7237" i="1"/>
  <c r="Q7237" i="1" s="1"/>
  <c r="L7237" i="1"/>
  <c r="K7237" i="1"/>
  <c r="P7236" i="1"/>
  <c r="O7236" i="1"/>
  <c r="N7236" i="1"/>
  <c r="M7236" i="1" s="1"/>
  <c r="Q7236" i="1" s="1"/>
  <c r="L7236" i="1"/>
  <c r="K7236" i="1"/>
  <c r="P7235" i="1"/>
  <c r="O7235" i="1"/>
  <c r="N7235" i="1"/>
  <c r="M7235" i="1"/>
  <c r="Q7235" i="1" s="1"/>
  <c r="L7235" i="1"/>
  <c r="K7235" i="1"/>
  <c r="P7234" i="1"/>
  <c r="O7234" i="1"/>
  <c r="N7234" i="1"/>
  <c r="M7234" i="1"/>
  <c r="Q7234" i="1" s="1"/>
  <c r="L7234" i="1"/>
  <c r="K7234" i="1"/>
  <c r="P7233" i="1"/>
  <c r="O7233" i="1"/>
  <c r="N7233" i="1"/>
  <c r="M7233" i="1"/>
  <c r="Q7233" i="1" s="1"/>
  <c r="L7233" i="1"/>
  <c r="K7233" i="1"/>
  <c r="P7232" i="1"/>
  <c r="O7232" i="1"/>
  <c r="N7232" i="1"/>
  <c r="M7232" i="1" s="1"/>
  <c r="Q7232" i="1" s="1"/>
  <c r="L7232" i="1"/>
  <c r="K7232" i="1"/>
  <c r="P7231" i="1"/>
  <c r="O7231" i="1"/>
  <c r="N7231" i="1"/>
  <c r="M7231" i="1" s="1"/>
  <c r="Q7231" i="1" s="1"/>
  <c r="L7231" i="1"/>
  <c r="K7231" i="1"/>
  <c r="P7230" i="1"/>
  <c r="O7230" i="1"/>
  <c r="N7230" i="1"/>
  <c r="M7230" i="1"/>
  <c r="Q7230" i="1" s="1"/>
  <c r="L7230" i="1"/>
  <c r="K7230" i="1"/>
  <c r="P7229" i="1"/>
  <c r="O7229" i="1"/>
  <c r="N7229" i="1"/>
  <c r="M7229" i="1"/>
  <c r="Q7229" i="1" s="1"/>
  <c r="L7229" i="1"/>
  <c r="K7229" i="1"/>
  <c r="P7228" i="1"/>
  <c r="O7228" i="1"/>
  <c r="N7228" i="1"/>
  <c r="M7228" i="1" s="1"/>
  <c r="Q7228" i="1" s="1"/>
  <c r="L7228" i="1"/>
  <c r="K7228" i="1"/>
  <c r="P7227" i="1"/>
  <c r="O7227" i="1"/>
  <c r="N7227" i="1"/>
  <c r="M7227" i="1"/>
  <c r="Q7227" i="1" s="1"/>
  <c r="L7227" i="1"/>
  <c r="K7227" i="1"/>
  <c r="P7226" i="1"/>
  <c r="O7226" i="1"/>
  <c r="N7226" i="1"/>
  <c r="M7226" i="1"/>
  <c r="Q7226" i="1" s="1"/>
  <c r="L7226" i="1"/>
  <c r="K7226" i="1"/>
  <c r="P7225" i="1"/>
  <c r="O7225" i="1"/>
  <c r="N7225" i="1"/>
  <c r="M7225" i="1"/>
  <c r="Q7225" i="1" s="1"/>
  <c r="L7225" i="1"/>
  <c r="K7225" i="1"/>
  <c r="P7224" i="1"/>
  <c r="O7224" i="1"/>
  <c r="N7224" i="1"/>
  <c r="M7224" i="1" s="1"/>
  <c r="Q7224" i="1" s="1"/>
  <c r="L7224" i="1"/>
  <c r="K7224" i="1"/>
  <c r="P7223" i="1"/>
  <c r="O7223" i="1"/>
  <c r="N7223" i="1"/>
  <c r="M7223" i="1"/>
  <c r="Q7223" i="1" s="1"/>
  <c r="L7223" i="1"/>
  <c r="K7223" i="1"/>
  <c r="P7222" i="1"/>
  <c r="O7222" i="1"/>
  <c r="N7222" i="1"/>
  <c r="M7222" i="1"/>
  <c r="Q7222" i="1" s="1"/>
  <c r="L7222" i="1"/>
  <c r="K7222" i="1"/>
  <c r="P7221" i="1"/>
  <c r="O7221" i="1"/>
  <c r="N7221" i="1"/>
  <c r="M7221" i="1"/>
  <c r="Q7221" i="1" s="1"/>
  <c r="L7221" i="1"/>
  <c r="K7221" i="1"/>
  <c r="P7220" i="1"/>
  <c r="O7220" i="1"/>
  <c r="N7220" i="1"/>
  <c r="M7220" i="1" s="1"/>
  <c r="Q7220" i="1" s="1"/>
  <c r="L7220" i="1"/>
  <c r="K7220" i="1"/>
  <c r="P7219" i="1"/>
  <c r="O7219" i="1"/>
  <c r="N7219" i="1"/>
  <c r="M7219" i="1"/>
  <c r="Q7219" i="1" s="1"/>
  <c r="L7219" i="1"/>
  <c r="K7219" i="1"/>
  <c r="P7218" i="1"/>
  <c r="O7218" i="1"/>
  <c r="N7218" i="1"/>
  <c r="M7218" i="1"/>
  <c r="Q7218" i="1" s="1"/>
  <c r="L7218" i="1"/>
  <c r="K7218" i="1"/>
  <c r="P7217" i="1"/>
  <c r="O7217" i="1"/>
  <c r="N7217" i="1"/>
  <c r="M7217" i="1"/>
  <c r="Q7217" i="1" s="1"/>
  <c r="L7217" i="1"/>
  <c r="K7217" i="1"/>
  <c r="P7216" i="1"/>
  <c r="O7216" i="1"/>
  <c r="N7216" i="1"/>
  <c r="M7216" i="1" s="1"/>
  <c r="Q7216" i="1" s="1"/>
  <c r="L7216" i="1"/>
  <c r="K7216" i="1"/>
  <c r="P7215" i="1"/>
  <c r="O7215" i="1"/>
  <c r="N7215" i="1"/>
  <c r="M7215" i="1"/>
  <c r="Q7215" i="1" s="1"/>
  <c r="L7215" i="1"/>
  <c r="K7215" i="1"/>
  <c r="P7214" i="1"/>
  <c r="O7214" i="1"/>
  <c r="N7214" i="1"/>
  <c r="M7214" i="1"/>
  <c r="Q7214" i="1" s="1"/>
  <c r="L7214" i="1"/>
  <c r="K7214" i="1"/>
  <c r="P7213" i="1"/>
  <c r="O7213" i="1"/>
  <c r="N7213" i="1"/>
  <c r="M7213" i="1"/>
  <c r="Q7213" i="1" s="1"/>
  <c r="L7213" i="1"/>
  <c r="K7213" i="1"/>
  <c r="P7212" i="1"/>
  <c r="O7212" i="1"/>
  <c r="N7212" i="1"/>
  <c r="M7212" i="1" s="1"/>
  <c r="Q7212" i="1" s="1"/>
  <c r="L7212" i="1"/>
  <c r="K7212" i="1"/>
  <c r="P7211" i="1"/>
  <c r="O7211" i="1"/>
  <c r="N7211" i="1"/>
  <c r="M7211" i="1"/>
  <c r="Q7211" i="1" s="1"/>
  <c r="L7211" i="1"/>
  <c r="K7211" i="1"/>
  <c r="P7210" i="1"/>
  <c r="O7210" i="1"/>
  <c r="N7210" i="1"/>
  <c r="M7210" i="1"/>
  <c r="Q7210" i="1" s="1"/>
  <c r="L7210" i="1"/>
  <c r="K7210" i="1"/>
  <c r="P7209" i="1"/>
  <c r="O7209" i="1"/>
  <c r="N7209" i="1"/>
  <c r="M7209" i="1"/>
  <c r="Q7209" i="1" s="1"/>
  <c r="L7209" i="1"/>
  <c r="K7209" i="1"/>
  <c r="P7208" i="1"/>
  <c r="O7208" i="1"/>
  <c r="N7208" i="1"/>
  <c r="M7208" i="1" s="1"/>
  <c r="Q7208" i="1" s="1"/>
  <c r="L7208" i="1"/>
  <c r="K7208" i="1"/>
  <c r="P7207" i="1"/>
  <c r="O7207" i="1"/>
  <c r="N7207" i="1"/>
  <c r="M7207" i="1"/>
  <c r="Q7207" i="1" s="1"/>
  <c r="L7207" i="1"/>
  <c r="K7207" i="1"/>
  <c r="P7206" i="1"/>
  <c r="O7206" i="1"/>
  <c r="N7206" i="1"/>
  <c r="M7206" i="1"/>
  <c r="Q7206" i="1" s="1"/>
  <c r="L7206" i="1"/>
  <c r="K7206" i="1"/>
  <c r="P7205" i="1"/>
  <c r="O7205" i="1"/>
  <c r="N7205" i="1"/>
  <c r="M7205" i="1"/>
  <c r="Q7205" i="1" s="1"/>
  <c r="L7205" i="1"/>
  <c r="K7205" i="1"/>
  <c r="P7204" i="1"/>
  <c r="O7204" i="1"/>
  <c r="N7204" i="1"/>
  <c r="M7204" i="1" s="1"/>
  <c r="Q7204" i="1" s="1"/>
  <c r="L7204" i="1"/>
  <c r="K7204" i="1"/>
  <c r="P7203" i="1"/>
  <c r="O7203" i="1"/>
  <c r="N7203" i="1"/>
  <c r="M7203" i="1"/>
  <c r="Q7203" i="1" s="1"/>
  <c r="L7203" i="1"/>
  <c r="K7203" i="1"/>
  <c r="P7202" i="1"/>
  <c r="O7202" i="1"/>
  <c r="N7202" i="1"/>
  <c r="M7202" i="1"/>
  <c r="Q7202" i="1" s="1"/>
  <c r="L7202" i="1"/>
  <c r="K7202" i="1"/>
  <c r="P7201" i="1"/>
  <c r="O7201" i="1"/>
  <c r="N7201" i="1"/>
  <c r="M7201" i="1"/>
  <c r="Q7201" i="1" s="1"/>
  <c r="L7201" i="1"/>
  <c r="K7201" i="1"/>
  <c r="P7200" i="1"/>
  <c r="O7200" i="1"/>
  <c r="N7200" i="1"/>
  <c r="M7200" i="1" s="1"/>
  <c r="Q7200" i="1" s="1"/>
  <c r="L7200" i="1"/>
  <c r="K7200" i="1"/>
  <c r="P7199" i="1"/>
  <c r="O7199" i="1"/>
  <c r="N7199" i="1"/>
  <c r="M7199" i="1"/>
  <c r="Q7199" i="1" s="1"/>
  <c r="L7199" i="1"/>
  <c r="K7199" i="1"/>
  <c r="P7198" i="1"/>
  <c r="O7198" i="1"/>
  <c r="N7198" i="1"/>
  <c r="M7198" i="1"/>
  <c r="Q7198" i="1" s="1"/>
  <c r="L7198" i="1"/>
  <c r="K7198" i="1"/>
  <c r="P7197" i="1"/>
  <c r="O7197" i="1"/>
  <c r="N7197" i="1"/>
  <c r="M7197" i="1"/>
  <c r="Q7197" i="1" s="1"/>
  <c r="L7197" i="1"/>
  <c r="K7197" i="1"/>
  <c r="P7196" i="1"/>
  <c r="O7196" i="1"/>
  <c r="N7196" i="1"/>
  <c r="M7196" i="1" s="1"/>
  <c r="Q7196" i="1" s="1"/>
  <c r="L7196" i="1"/>
  <c r="K7196" i="1"/>
  <c r="P7195" i="1"/>
  <c r="O7195" i="1"/>
  <c r="N7195" i="1"/>
  <c r="M7195" i="1"/>
  <c r="Q7195" i="1" s="1"/>
  <c r="L7195" i="1"/>
  <c r="K7195" i="1"/>
  <c r="P7194" i="1"/>
  <c r="O7194" i="1"/>
  <c r="N7194" i="1"/>
  <c r="M7194" i="1"/>
  <c r="Q7194" i="1" s="1"/>
  <c r="L7194" i="1"/>
  <c r="K7194" i="1"/>
  <c r="P7193" i="1"/>
  <c r="O7193" i="1"/>
  <c r="N7193" i="1"/>
  <c r="M7193" i="1"/>
  <c r="Q7193" i="1" s="1"/>
  <c r="L7193" i="1"/>
  <c r="K7193" i="1"/>
  <c r="P7192" i="1"/>
  <c r="O7192" i="1"/>
  <c r="N7192" i="1"/>
  <c r="M7192" i="1" s="1"/>
  <c r="Q7192" i="1" s="1"/>
  <c r="L7192" i="1"/>
  <c r="K7192" i="1"/>
  <c r="P7191" i="1"/>
  <c r="O7191" i="1"/>
  <c r="N7191" i="1"/>
  <c r="M7191" i="1"/>
  <c r="Q7191" i="1" s="1"/>
  <c r="L7191" i="1"/>
  <c r="K7191" i="1"/>
  <c r="P7190" i="1"/>
  <c r="O7190" i="1"/>
  <c r="N7190" i="1"/>
  <c r="M7190" i="1"/>
  <c r="Q7190" i="1" s="1"/>
  <c r="L7190" i="1"/>
  <c r="K7190" i="1"/>
  <c r="P7189" i="1"/>
  <c r="O7189" i="1"/>
  <c r="N7189" i="1"/>
  <c r="M7189" i="1"/>
  <c r="Q7189" i="1" s="1"/>
  <c r="L7189" i="1"/>
  <c r="K7189" i="1"/>
  <c r="P7188" i="1"/>
  <c r="O7188" i="1"/>
  <c r="N7188" i="1"/>
  <c r="M7188" i="1" s="1"/>
  <c r="Q7188" i="1" s="1"/>
  <c r="L7188" i="1"/>
  <c r="K7188" i="1"/>
  <c r="P7187" i="1"/>
  <c r="O7187" i="1"/>
  <c r="N7187" i="1"/>
  <c r="M7187" i="1"/>
  <c r="Q7187" i="1" s="1"/>
  <c r="L7187" i="1"/>
  <c r="K7187" i="1"/>
  <c r="P7186" i="1"/>
  <c r="O7186" i="1"/>
  <c r="N7186" i="1"/>
  <c r="M7186" i="1"/>
  <c r="Q7186" i="1" s="1"/>
  <c r="L7186" i="1"/>
  <c r="K7186" i="1"/>
  <c r="P7185" i="1"/>
  <c r="O7185" i="1"/>
  <c r="N7185" i="1"/>
  <c r="M7185" i="1"/>
  <c r="Q7185" i="1" s="1"/>
  <c r="L7185" i="1"/>
  <c r="K7185" i="1"/>
  <c r="P7184" i="1"/>
  <c r="O7184" i="1"/>
  <c r="N7184" i="1"/>
  <c r="M7184" i="1" s="1"/>
  <c r="Q7184" i="1" s="1"/>
  <c r="L7184" i="1"/>
  <c r="K7184" i="1"/>
  <c r="P7183" i="1"/>
  <c r="O7183" i="1"/>
  <c r="N7183" i="1"/>
  <c r="M7183" i="1"/>
  <c r="Q7183" i="1" s="1"/>
  <c r="L7183" i="1"/>
  <c r="K7183" i="1"/>
  <c r="P7182" i="1"/>
  <c r="O7182" i="1"/>
  <c r="N7182" i="1"/>
  <c r="M7182" i="1"/>
  <c r="Q7182" i="1" s="1"/>
  <c r="L7182" i="1"/>
  <c r="K7182" i="1"/>
  <c r="P7181" i="1"/>
  <c r="O7181" i="1"/>
  <c r="N7181" i="1"/>
  <c r="M7181" i="1"/>
  <c r="Q7181" i="1" s="1"/>
  <c r="L7181" i="1"/>
  <c r="K7181" i="1"/>
  <c r="P7180" i="1"/>
  <c r="O7180" i="1"/>
  <c r="N7180" i="1"/>
  <c r="M7180" i="1" s="1"/>
  <c r="Q7180" i="1" s="1"/>
  <c r="L7180" i="1"/>
  <c r="K7180" i="1"/>
  <c r="P7179" i="1"/>
  <c r="O7179" i="1"/>
  <c r="N7179" i="1"/>
  <c r="M7179" i="1"/>
  <c r="Q7179" i="1" s="1"/>
  <c r="L7179" i="1"/>
  <c r="K7179" i="1"/>
  <c r="P7178" i="1"/>
  <c r="O7178" i="1"/>
  <c r="N7178" i="1"/>
  <c r="M7178" i="1"/>
  <c r="Q7178" i="1" s="1"/>
  <c r="L7178" i="1"/>
  <c r="K7178" i="1"/>
  <c r="P7177" i="1"/>
  <c r="O7177" i="1"/>
  <c r="N7177" i="1"/>
  <c r="M7177" i="1"/>
  <c r="Q7177" i="1" s="1"/>
  <c r="L7177" i="1"/>
  <c r="K7177" i="1"/>
  <c r="P7176" i="1"/>
  <c r="O7176" i="1"/>
  <c r="N7176" i="1"/>
  <c r="M7176" i="1" s="1"/>
  <c r="Q7176" i="1" s="1"/>
  <c r="L7176" i="1"/>
  <c r="K7176" i="1"/>
  <c r="P7175" i="1"/>
  <c r="O7175" i="1"/>
  <c r="N7175" i="1"/>
  <c r="M7175" i="1"/>
  <c r="Q7175" i="1" s="1"/>
  <c r="L7175" i="1"/>
  <c r="K7175" i="1"/>
  <c r="P7174" i="1"/>
  <c r="O7174" i="1"/>
  <c r="N7174" i="1"/>
  <c r="M7174" i="1"/>
  <c r="Q7174" i="1" s="1"/>
  <c r="L7174" i="1"/>
  <c r="K7174" i="1"/>
  <c r="P7173" i="1"/>
  <c r="O7173" i="1"/>
  <c r="N7173" i="1"/>
  <c r="M7173" i="1"/>
  <c r="Q7173" i="1" s="1"/>
  <c r="L7173" i="1"/>
  <c r="K7173" i="1"/>
  <c r="P7172" i="1"/>
  <c r="O7172" i="1"/>
  <c r="N7172" i="1"/>
  <c r="M7172" i="1" s="1"/>
  <c r="Q7172" i="1" s="1"/>
  <c r="L7172" i="1"/>
  <c r="K7172" i="1"/>
  <c r="P7171" i="1"/>
  <c r="O7171" i="1"/>
  <c r="N7171" i="1"/>
  <c r="M7171" i="1"/>
  <c r="Q7171" i="1" s="1"/>
  <c r="L7171" i="1"/>
  <c r="K7171" i="1"/>
  <c r="P7170" i="1"/>
  <c r="O7170" i="1"/>
  <c r="N7170" i="1"/>
  <c r="M7170" i="1"/>
  <c r="Q7170" i="1" s="1"/>
  <c r="L7170" i="1"/>
  <c r="K7170" i="1"/>
  <c r="P7169" i="1"/>
  <c r="O7169" i="1"/>
  <c r="N7169" i="1"/>
  <c r="M7169" i="1"/>
  <c r="Q7169" i="1" s="1"/>
  <c r="L7169" i="1"/>
  <c r="K7169" i="1"/>
  <c r="P7168" i="1"/>
  <c r="O7168" i="1"/>
  <c r="N7168" i="1"/>
  <c r="M7168" i="1" s="1"/>
  <c r="Q7168" i="1" s="1"/>
  <c r="L7168" i="1"/>
  <c r="K7168" i="1"/>
  <c r="P7167" i="1"/>
  <c r="O7167" i="1"/>
  <c r="N7167" i="1"/>
  <c r="M7167" i="1"/>
  <c r="Q7167" i="1" s="1"/>
  <c r="L7167" i="1"/>
  <c r="K7167" i="1"/>
  <c r="P7166" i="1"/>
  <c r="O7166" i="1"/>
  <c r="N7166" i="1"/>
  <c r="M7166" i="1"/>
  <c r="Q7166" i="1" s="1"/>
  <c r="L7166" i="1"/>
  <c r="K7166" i="1"/>
  <c r="P7165" i="1"/>
  <c r="O7165" i="1"/>
  <c r="N7165" i="1"/>
  <c r="M7165" i="1"/>
  <c r="Q7165" i="1" s="1"/>
  <c r="L7165" i="1"/>
  <c r="K7165" i="1"/>
  <c r="P7164" i="1"/>
  <c r="O7164" i="1"/>
  <c r="N7164" i="1"/>
  <c r="M7164" i="1" s="1"/>
  <c r="Q7164" i="1" s="1"/>
  <c r="L7164" i="1"/>
  <c r="K7164" i="1"/>
  <c r="P7163" i="1"/>
  <c r="O7163" i="1"/>
  <c r="N7163" i="1"/>
  <c r="M7163" i="1"/>
  <c r="Q7163" i="1" s="1"/>
  <c r="L7163" i="1"/>
  <c r="K7163" i="1"/>
  <c r="P7162" i="1"/>
  <c r="O7162" i="1"/>
  <c r="N7162" i="1"/>
  <c r="M7162" i="1"/>
  <c r="Q7162" i="1" s="1"/>
  <c r="L7162" i="1"/>
  <c r="K7162" i="1"/>
  <c r="P7161" i="1"/>
  <c r="O7161" i="1"/>
  <c r="N7161" i="1"/>
  <c r="M7161" i="1"/>
  <c r="Q7161" i="1" s="1"/>
  <c r="L7161" i="1"/>
  <c r="K7161" i="1"/>
  <c r="P7160" i="1"/>
  <c r="O7160" i="1"/>
  <c r="N7160" i="1"/>
  <c r="M7160" i="1" s="1"/>
  <c r="Q7160" i="1" s="1"/>
  <c r="L7160" i="1"/>
  <c r="K7160" i="1"/>
  <c r="P7159" i="1"/>
  <c r="O7159" i="1"/>
  <c r="N7159" i="1"/>
  <c r="M7159" i="1"/>
  <c r="Q7159" i="1" s="1"/>
  <c r="L7159" i="1"/>
  <c r="K7159" i="1"/>
  <c r="P7158" i="1"/>
  <c r="O7158" i="1"/>
  <c r="N7158" i="1"/>
  <c r="M7158" i="1"/>
  <c r="Q7158" i="1" s="1"/>
  <c r="L7158" i="1"/>
  <c r="K7158" i="1"/>
  <c r="P7157" i="1"/>
  <c r="O7157" i="1"/>
  <c r="N7157" i="1"/>
  <c r="M7157" i="1"/>
  <c r="Q7157" i="1" s="1"/>
  <c r="L7157" i="1"/>
  <c r="K7157" i="1"/>
  <c r="P7156" i="1"/>
  <c r="O7156" i="1"/>
  <c r="N7156" i="1"/>
  <c r="M7156" i="1" s="1"/>
  <c r="Q7156" i="1" s="1"/>
  <c r="L7156" i="1"/>
  <c r="K7156" i="1"/>
  <c r="P7155" i="1"/>
  <c r="O7155" i="1"/>
  <c r="N7155" i="1"/>
  <c r="M7155" i="1"/>
  <c r="Q7155" i="1" s="1"/>
  <c r="L7155" i="1"/>
  <c r="K7155" i="1"/>
  <c r="P7154" i="1"/>
  <c r="O7154" i="1"/>
  <c r="N7154" i="1"/>
  <c r="M7154" i="1"/>
  <c r="Q7154" i="1" s="1"/>
  <c r="L7154" i="1"/>
  <c r="K7154" i="1"/>
  <c r="P7153" i="1"/>
  <c r="O7153" i="1"/>
  <c r="N7153" i="1"/>
  <c r="M7153" i="1"/>
  <c r="Q7153" i="1" s="1"/>
  <c r="L7153" i="1"/>
  <c r="K7153" i="1"/>
  <c r="P7152" i="1"/>
  <c r="O7152" i="1"/>
  <c r="N7152" i="1"/>
  <c r="M7152" i="1" s="1"/>
  <c r="Q7152" i="1" s="1"/>
  <c r="L7152" i="1"/>
  <c r="K7152" i="1"/>
  <c r="P7151" i="1"/>
  <c r="O7151" i="1"/>
  <c r="N7151" i="1"/>
  <c r="M7151" i="1"/>
  <c r="Q7151" i="1" s="1"/>
  <c r="L7151" i="1"/>
  <c r="K7151" i="1"/>
  <c r="P7150" i="1"/>
  <c r="O7150" i="1"/>
  <c r="N7150" i="1"/>
  <c r="M7150" i="1"/>
  <c r="Q7150" i="1" s="1"/>
  <c r="L7150" i="1"/>
  <c r="K7150" i="1"/>
  <c r="P7149" i="1"/>
  <c r="O7149" i="1"/>
  <c r="N7149" i="1"/>
  <c r="M7149" i="1"/>
  <c r="Q7149" i="1" s="1"/>
  <c r="L7149" i="1"/>
  <c r="K7149" i="1"/>
  <c r="P7148" i="1"/>
  <c r="O7148" i="1"/>
  <c r="N7148" i="1"/>
  <c r="M7148" i="1" s="1"/>
  <c r="Q7148" i="1" s="1"/>
  <c r="L7148" i="1"/>
  <c r="K7148" i="1"/>
  <c r="P7147" i="1"/>
  <c r="O7147" i="1"/>
  <c r="N7147" i="1"/>
  <c r="M7147" i="1"/>
  <c r="Q7147" i="1" s="1"/>
  <c r="L7147" i="1"/>
  <c r="K7147" i="1"/>
  <c r="P7146" i="1"/>
  <c r="O7146" i="1"/>
  <c r="N7146" i="1"/>
  <c r="M7146" i="1"/>
  <c r="Q7146" i="1" s="1"/>
  <c r="L7146" i="1"/>
  <c r="K7146" i="1"/>
  <c r="P7145" i="1"/>
  <c r="O7145" i="1"/>
  <c r="N7145" i="1"/>
  <c r="M7145" i="1"/>
  <c r="Q7145" i="1" s="1"/>
  <c r="L7145" i="1"/>
  <c r="K7145" i="1"/>
  <c r="P7144" i="1"/>
  <c r="O7144" i="1"/>
  <c r="N7144" i="1"/>
  <c r="M7144" i="1" s="1"/>
  <c r="Q7144" i="1" s="1"/>
  <c r="L7144" i="1"/>
  <c r="K7144" i="1"/>
  <c r="P7143" i="1"/>
  <c r="O7143" i="1"/>
  <c r="N7143" i="1"/>
  <c r="M7143" i="1"/>
  <c r="Q7143" i="1" s="1"/>
  <c r="L7143" i="1"/>
  <c r="K7143" i="1"/>
  <c r="P7142" i="1"/>
  <c r="O7142" i="1"/>
  <c r="N7142" i="1"/>
  <c r="M7142" i="1"/>
  <c r="Q7142" i="1" s="1"/>
  <c r="L7142" i="1"/>
  <c r="K7142" i="1"/>
  <c r="P7141" i="1"/>
  <c r="O7141" i="1"/>
  <c r="N7141" i="1"/>
  <c r="M7141" i="1"/>
  <c r="Q7141" i="1" s="1"/>
  <c r="L7141" i="1"/>
  <c r="K7141" i="1"/>
  <c r="P7140" i="1"/>
  <c r="O7140" i="1"/>
  <c r="N7140" i="1"/>
  <c r="M7140" i="1" s="1"/>
  <c r="Q7140" i="1" s="1"/>
  <c r="L7140" i="1"/>
  <c r="K7140" i="1"/>
  <c r="P7139" i="1"/>
  <c r="O7139" i="1"/>
  <c r="N7139" i="1"/>
  <c r="M7139" i="1"/>
  <c r="Q7139" i="1" s="1"/>
  <c r="L7139" i="1"/>
  <c r="K7139" i="1"/>
  <c r="P7138" i="1"/>
  <c r="O7138" i="1"/>
  <c r="N7138" i="1"/>
  <c r="M7138" i="1"/>
  <c r="Q7138" i="1" s="1"/>
  <c r="L7138" i="1"/>
  <c r="K7138" i="1"/>
  <c r="P7137" i="1"/>
  <c r="O7137" i="1"/>
  <c r="N7137" i="1"/>
  <c r="M7137" i="1"/>
  <c r="Q7137" i="1" s="1"/>
  <c r="L7137" i="1"/>
  <c r="K7137" i="1"/>
  <c r="P7136" i="1"/>
  <c r="O7136" i="1"/>
  <c r="N7136" i="1"/>
  <c r="M7136" i="1" s="1"/>
  <c r="Q7136" i="1" s="1"/>
  <c r="L7136" i="1"/>
  <c r="K7136" i="1"/>
  <c r="P7135" i="1"/>
  <c r="O7135" i="1"/>
  <c r="N7135" i="1"/>
  <c r="M7135" i="1"/>
  <c r="Q7135" i="1" s="1"/>
  <c r="L7135" i="1"/>
  <c r="K7135" i="1"/>
  <c r="P7134" i="1"/>
  <c r="O7134" i="1"/>
  <c r="N7134" i="1"/>
  <c r="M7134" i="1"/>
  <c r="Q7134" i="1" s="1"/>
  <c r="L7134" i="1"/>
  <c r="K7134" i="1"/>
  <c r="P7133" i="1"/>
  <c r="O7133" i="1"/>
  <c r="N7133" i="1"/>
  <c r="M7133" i="1"/>
  <c r="Q7133" i="1" s="1"/>
  <c r="L7133" i="1"/>
  <c r="K7133" i="1"/>
  <c r="P7132" i="1"/>
  <c r="O7132" i="1"/>
  <c r="N7132" i="1"/>
  <c r="M7132" i="1" s="1"/>
  <c r="Q7132" i="1" s="1"/>
  <c r="L7132" i="1"/>
  <c r="K7132" i="1"/>
  <c r="P7131" i="1"/>
  <c r="O7131" i="1"/>
  <c r="N7131" i="1"/>
  <c r="M7131" i="1"/>
  <c r="Q7131" i="1" s="1"/>
  <c r="L7131" i="1"/>
  <c r="K7131" i="1"/>
  <c r="P7130" i="1"/>
  <c r="O7130" i="1"/>
  <c r="N7130" i="1"/>
  <c r="M7130" i="1"/>
  <c r="Q7130" i="1" s="1"/>
  <c r="L7130" i="1"/>
  <c r="K7130" i="1"/>
  <c r="P7129" i="1"/>
  <c r="O7129" i="1"/>
  <c r="N7129" i="1"/>
  <c r="M7129" i="1"/>
  <c r="Q7129" i="1" s="1"/>
  <c r="L7129" i="1"/>
  <c r="K7129" i="1"/>
  <c r="P7128" i="1"/>
  <c r="O7128" i="1"/>
  <c r="N7128" i="1"/>
  <c r="M7128" i="1" s="1"/>
  <c r="Q7128" i="1" s="1"/>
  <c r="L7128" i="1"/>
  <c r="K7128" i="1"/>
  <c r="P7127" i="1"/>
  <c r="O7127" i="1"/>
  <c r="N7127" i="1"/>
  <c r="M7127" i="1"/>
  <c r="Q7127" i="1" s="1"/>
  <c r="L7127" i="1"/>
  <c r="K7127" i="1"/>
  <c r="P7126" i="1"/>
  <c r="O7126" i="1"/>
  <c r="N7126" i="1"/>
  <c r="M7126" i="1"/>
  <c r="Q7126" i="1" s="1"/>
  <c r="L7126" i="1"/>
  <c r="K7126" i="1"/>
  <c r="P7125" i="1"/>
  <c r="O7125" i="1"/>
  <c r="N7125" i="1"/>
  <c r="M7125" i="1"/>
  <c r="Q7125" i="1" s="1"/>
  <c r="L7125" i="1"/>
  <c r="K7125" i="1"/>
  <c r="P7124" i="1"/>
  <c r="O7124" i="1"/>
  <c r="N7124" i="1"/>
  <c r="M7124" i="1" s="1"/>
  <c r="Q7124" i="1" s="1"/>
  <c r="L7124" i="1"/>
  <c r="K7124" i="1"/>
  <c r="P7123" i="1"/>
  <c r="O7123" i="1"/>
  <c r="N7123" i="1"/>
  <c r="M7123" i="1"/>
  <c r="Q7123" i="1" s="1"/>
  <c r="L7123" i="1"/>
  <c r="K7123" i="1"/>
  <c r="P7122" i="1"/>
  <c r="O7122" i="1"/>
  <c r="N7122" i="1"/>
  <c r="M7122" i="1"/>
  <c r="Q7122" i="1" s="1"/>
  <c r="L7122" i="1"/>
  <c r="K7122" i="1"/>
  <c r="P7121" i="1"/>
  <c r="O7121" i="1"/>
  <c r="N7121" i="1"/>
  <c r="M7121" i="1"/>
  <c r="Q7121" i="1" s="1"/>
  <c r="L7121" i="1"/>
  <c r="K7121" i="1"/>
  <c r="P7120" i="1"/>
  <c r="O7120" i="1"/>
  <c r="N7120" i="1"/>
  <c r="M7120" i="1" s="1"/>
  <c r="Q7120" i="1" s="1"/>
  <c r="L7120" i="1"/>
  <c r="K7120" i="1"/>
  <c r="P7119" i="1"/>
  <c r="O7119" i="1"/>
  <c r="N7119" i="1"/>
  <c r="M7119" i="1"/>
  <c r="Q7119" i="1" s="1"/>
  <c r="L7119" i="1"/>
  <c r="K7119" i="1"/>
  <c r="P7118" i="1"/>
  <c r="O7118" i="1"/>
  <c r="N7118" i="1"/>
  <c r="M7118" i="1"/>
  <c r="Q7118" i="1" s="1"/>
  <c r="L7118" i="1"/>
  <c r="K7118" i="1"/>
  <c r="P7117" i="1"/>
  <c r="O7117" i="1"/>
  <c r="N7117" i="1"/>
  <c r="M7117" i="1"/>
  <c r="Q7117" i="1" s="1"/>
  <c r="L7117" i="1"/>
  <c r="K7117" i="1"/>
  <c r="P7116" i="1"/>
  <c r="O7116" i="1"/>
  <c r="N7116" i="1"/>
  <c r="M7116" i="1" s="1"/>
  <c r="Q7116" i="1" s="1"/>
  <c r="L7116" i="1"/>
  <c r="K7116" i="1"/>
  <c r="P7115" i="1"/>
  <c r="O7115" i="1"/>
  <c r="N7115" i="1"/>
  <c r="M7115" i="1"/>
  <c r="Q7115" i="1" s="1"/>
  <c r="L7115" i="1"/>
  <c r="K7115" i="1"/>
  <c r="P7114" i="1"/>
  <c r="O7114" i="1"/>
  <c r="N7114" i="1"/>
  <c r="M7114" i="1"/>
  <c r="Q7114" i="1" s="1"/>
  <c r="L7114" i="1"/>
  <c r="K7114" i="1"/>
  <c r="P7113" i="1"/>
  <c r="O7113" i="1"/>
  <c r="N7113" i="1"/>
  <c r="M7113" i="1"/>
  <c r="Q7113" i="1" s="1"/>
  <c r="L7113" i="1"/>
  <c r="K7113" i="1"/>
  <c r="P7112" i="1"/>
  <c r="O7112" i="1"/>
  <c r="N7112" i="1"/>
  <c r="M7112" i="1" s="1"/>
  <c r="Q7112" i="1" s="1"/>
  <c r="L7112" i="1"/>
  <c r="K7112" i="1"/>
  <c r="P7111" i="1"/>
  <c r="O7111" i="1"/>
  <c r="N7111" i="1"/>
  <c r="M7111" i="1"/>
  <c r="Q7111" i="1" s="1"/>
  <c r="L7111" i="1"/>
  <c r="K7111" i="1"/>
  <c r="P7110" i="1"/>
  <c r="O7110" i="1"/>
  <c r="N7110" i="1"/>
  <c r="M7110" i="1"/>
  <c r="Q7110" i="1" s="1"/>
  <c r="L7110" i="1"/>
  <c r="K7110" i="1"/>
  <c r="P7109" i="1"/>
  <c r="O7109" i="1"/>
  <c r="N7109" i="1"/>
  <c r="M7109" i="1"/>
  <c r="Q7109" i="1" s="1"/>
  <c r="L7109" i="1"/>
  <c r="K7109" i="1"/>
  <c r="P7108" i="1"/>
  <c r="O7108" i="1"/>
  <c r="N7108" i="1"/>
  <c r="M7108" i="1" s="1"/>
  <c r="Q7108" i="1" s="1"/>
  <c r="L7108" i="1"/>
  <c r="K7108" i="1"/>
  <c r="P7107" i="1"/>
  <c r="O7107" i="1"/>
  <c r="N7107" i="1"/>
  <c r="M7107" i="1"/>
  <c r="Q7107" i="1" s="1"/>
  <c r="L7107" i="1"/>
  <c r="K7107" i="1"/>
  <c r="P7106" i="1"/>
  <c r="O7106" i="1"/>
  <c r="N7106" i="1"/>
  <c r="M7106" i="1"/>
  <c r="Q7106" i="1" s="1"/>
  <c r="L7106" i="1"/>
  <c r="K7106" i="1"/>
  <c r="P7105" i="1"/>
  <c r="O7105" i="1"/>
  <c r="N7105" i="1"/>
  <c r="M7105" i="1"/>
  <c r="Q7105" i="1" s="1"/>
  <c r="L7105" i="1"/>
  <c r="K7105" i="1"/>
  <c r="P7104" i="1"/>
  <c r="O7104" i="1"/>
  <c r="N7104" i="1"/>
  <c r="M7104" i="1" s="1"/>
  <c r="Q7104" i="1" s="1"/>
  <c r="L7104" i="1"/>
  <c r="K7104" i="1"/>
  <c r="P7103" i="1"/>
  <c r="O7103" i="1"/>
  <c r="N7103" i="1"/>
  <c r="M7103" i="1"/>
  <c r="Q7103" i="1" s="1"/>
  <c r="L7103" i="1"/>
  <c r="K7103" i="1"/>
  <c r="P7102" i="1"/>
  <c r="O7102" i="1"/>
  <c r="N7102" i="1"/>
  <c r="M7102" i="1"/>
  <c r="Q7102" i="1" s="1"/>
  <c r="L7102" i="1"/>
  <c r="K7102" i="1"/>
  <c r="P7101" i="1"/>
  <c r="O7101" i="1"/>
  <c r="N7101" i="1"/>
  <c r="M7101" i="1"/>
  <c r="Q7101" i="1" s="1"/>
  <c r="L7101" i="1"/>
  <c r="K7101" i="1"/>
  <c r="P7100" i="1"/>
  <c r="O7100" i="1"/>
  <c r="N7100" i="1"/>
  <c r="M7100" i="1" s="1"/>
  <c r="Q7100" i="1" s="1"/>
  <c r="L7100" i="1"/>
  <c r="K7100" i="1"/>
  <c r="P7099" i="1"/>
  <c r="O7099" i="1"/>
  <c r="N7099" i="1"/>
  <c r="M7099" i="1"/>
  <c r="Q7099" i="1" s="1"/>
  <c r="L7099" i="1"/>
  <c r="K7099" i="1"/>
  <c r="P7098" i="1"/>
  <c r="O7098" i="1"/>
  <c r="N7098" i="1"/>
  <c r="M7098" i="1"/>
  <c r="Q7098" i="1" s="1"/>
  <c r="L7098" i="1"/>
  <c r="K7098" i="1"/>
  <c r="P7097" i="1"/>
  <c r="O7097" i="1"/>
  <c r="N7097" i="1"/>
  <c r="M7097" i="1"/>
  <c r="Q7097" i="1" s="1"/>
  <c r="L7097" i="1"/>
  <c r="K7097" i="1"/>
  <c r="P7096" i="1"/>
  <c r="O7096" i="1"/>
  <c r="N7096" i="1"/>
  <c r="M7096" i="1" s="1"/>
  <c r="Q7096" i="1" s="1"/>
  <c r="L7096" i="1"/>
  <c r="K7096" i="1"/>
  <c r="P7095" i="1"/>
  <c r="O7095" i="1"/>
  <c r="N7095" i="1"/>
  <c r="M7095" i="1"/>
  <c r="Q7095" i="1" s="1"/>
  <c r="L7095" i="1"/>
  <c r="K7095" i="1"/>
  <c r="P7094" i="1"/>
  <c r="O7094" i="1"/>
  <c r="N7094" i="1"/>
  <c r="M7094" i="1"/>
  <c r="Q7094" i="1" s="1"/>
  <c r="L7094" i="1"/>
  <c r="K7094" i="1"/>
  <c r="P7093" i="1"/>
  <c r="O7093" i="1"/>
  <c r="N7093" i="1"/>
  <c r="M7093" i="1"/>
  <c r="Q7093" i="1" s="1"/>
  <c r="L7093" i="1"/>
  <c r="K7093" i="1"/>
  <c r="P7092" i="1"/>
  <c r="O7092" i="1"/>
  <c r="N7092" i="1"/>
  <c r="M7092" i="1" s="1"/>
  <c r="Q7092" i="1" s="1"/>
  <c r="L7092" i="1"/>
  <c r="K7092" i="1"/>
  <c r="P7091" i="1"/>
  <c r="O7091" i="1"/>
  <c r="N7091" i="1"/>
  <c r="M7091" i="1"/>
  <c r="Q7091" i="1" s="1"/>
  <c r="L7091" i="1"/>
  <c r="K7091" i="1"/>
  <c r="P7090" i="1"/>
  <c r="O7090" i="1"/>
  <c r="N7090" i="1"/>
  <c r="M7090" i="1"/>
  <c r="Q7090" i="1" s="1"/>
  <c r="L7090" i="1"/>
  <c r="K7090" i="1"/>
  <c r="P7089" i="1"/>
  <c r="O7089" i="1"/>
  <c r="N7089" i="1"/>
  <c r="M7089" i="1"/>
  <c r="Q7089" i="1" s="1"/>
  <c r="L7089" i="1"/>
  <c r="K7089" i="1"/>
  <c r="P7088" i="1"/>
  <c r="O7088" i="1"/>
  <c r="N7088" i="1"/>
  <c r="M7088" i="1" s="1"/>
  <c r="Q7088" i="1" s="1"/>
  <c r="L7088" i="1"/>
  <c r="K7088" i="1"/>
  <c r="P7087" i="1"/>
  <c r="O7087" i="1"/>
  <c r="N7087" i="1"/>
  <c r="M7087" i="1"/>
  <c r="Q7087" i="1" s="1"/>
  <c r="L7087" i="1"/>
  <c r="K7087" i="1"/>
  <c r="P7086" i="1"/>
  <c r="O7086" i="1"/>
  <c r="N7086" i="1"/>
  <c r="M7086" i="1"/>
  <c r="Q7086" i="1" s="1"/>
  <c r="L7086" i="1"/>
  <c r="K7086" i="1"/>
  <c r="P7085" i="1"/>
  <c r="O7085" i="1"/>
  <c r="N7085" i="1"/>
  <c r="M7085" i="1"/>
  <c r="Q7085" i="1" s="1"/>
  <c r="L7085" i="1"/>
  <c r="K7085" i="1"/>
  <c r="P7084" i="1"/>
  <c r="O7084" i="1"/>
  <c r="N7084" i="1"/>
  <c r="M7084" i="1" s="1"/>
  <c r="Q7084" i="1" s="1"/>
  <c r="L7084" i="1"/>
  <c r="K7084" i="1"/>
  <c r="P7083" i="1"/>
  <c r="O7083" i="1"/>
  <c r="N7083" i="1"/>
  <c r="M7083" i="1"/>
  <c r="Q7083" i="1" s="1"/>
  <c r="L7083" i="1"/>
  <c r="K7083" i="1"/>
  <c r="P7082" i="1"/>
  <c r="O7082" i="1"/>
  <c r="N7082" i="1"/>
  <c r="M7082" i="1"/>
  <c r="Q7082" i="1" s="1"/>
  <c r="L7082" i="1"/>
  <c r="K7082" i="1"/>
  <c r="P7081" i="1"/>
  <c r="O7081" i="1"/>
  <c r="N7081" i="1"/>
  <c r="M7081" i="1"/>
  <c r="Q7081" i="1" s="1"/>
  <c r="L7081" i="1"/>
  <c r="K7081" i="1"/>
  <c r="P7080" i="1"/>
  <c r="O7080" i="1"/>
  <c r="N7080" i="1"/>
  <c r="M7080" i="1" s="1"/>
  <c r="Q7080" i="1" s="1"/>
  <c r="L7080" i="1"/>
  <c r="K7080" i="1"/>
  <c r="P7079" i="1"/>
  <c r="O7079" i="1"/>
  <c r="N7079" i="1"/>
  <c r="M7079" i="1"/>
  <c r="Q7079" i="1" s="1"/>
  <c r="L7079" i="1"/>
  <c r="K7079" i="1"/>
  <c r="P7078" i="1"/>
  <c r="O7078" i="1"/>
  <c r="N7078" i="1"/>
  <c r="M7078" i="1"/>
  <c r="Q7078" i="1" s="1"/>
  <c r="L7078" i="1"/>
  <c r="K7078" i="1"/>
  <c r="P7077" i="1"/>
  <c r="O7077" i="1"/>
  <c r="N7077" i="1"/>
  <c r="M7077" i="1"/>
  <c r="Q7077" i="1" s="1"/>
  <c r="L7077" i="1"/>
  <c r="K7077" i="1"/>
  <c r="P7076" i="1"/>
  <c r="O7076" i="1"/>
  <c r="N7076" i="1"/>
  <c r="M7076" i="1" s="1"/>
  <c r="Q7076" i="1" s="1"/>
  <c r="L7076" i="1"/>
  <c r="K7076" i="1"/>
  <c r="P7075" i="1"/>
  <c r="O7075" i="1"/>
  <c r="N7075" i="1"/>
  <c r="M7075" i="1"/>
  <c r="Q7075" i="1" s="1"/>
  <c r="L7075" i="1"/>
  <c r="K7075" i="1"/>
  <c r="P7074" i="1"/>
  <c r="O7074" i="1"/>
  <c r="N7074" i="1"/>
  <c r="M7074" i="1"/>
  <c r="Q7074" i="1" s="1"/>
  <c r="L7074" i="1"/>
  <c r="K7074" i="1"/>
  <c r="P7073" i="1"/>
  <c r="O7073" i="1"/>
  <c r="N7073" i="1"/>
  <c r="M7073" i="1"/>
  <c r="Q7073" i="1" s="1"/>
  <c r="L7073" i="1"/>
  <c r="K7073" i="1"/>
  <c r="P7072" i="1"/>
  <c r="O7072" i="1"/>
  <c r="N7072" i="1"/>
  <c r="M7072" i="1" s="1"/>
  <c r="Q7072" i="1" s="1"/>
  <c r="L7072" i="1"/>
  <c r="K7072" i="1"/>
  <c r="P7071" i="1"/>
  <c r="O7071" i="1"/>
  <c r="N7071" i="1"/>
  <c r="M7071" i="1"/>
  <c r="Q7071" i="1" s="1"/>
  <c r="L7071" i="1"/>
  <c r="K7071" i="1"/>
  <c r="P7070" i="1"/>
  <c r="O7070" i="1"/>
  <c r="N7070" i="1"/>
  <c r="M7070" i="1"/>
  <c r="Q7070" i="1" s="1"/>
  <c r="L7070" i="1"/>
  <c r="K7070" i="1"/>
  <c r="P7069" i="1"/>
  <c r="O7069" i="1"/>
  <c r="N7069" i="1"/>
  <c r="M7069" i="1" s="1"/>
  <c r="Q7069" i="1" s="1"/>
  <c r="L7069" i="1"/>
  <c r="K7069" i="1"/>
  <c r="P7068" i="1"/>
  <c r="O7068" i="1"/>
  <c r="N7068" i="1"/>
  <c r="M7068" i="1" s="1"/>
  <c r="L7068" i="1"/>
  <c r="K7068" i="1"/>
  <c r="P7067" i="1"/>
  <c r="O7067" i="1"/>
  <c r="N7067" i="1"/>
  <c r="M7067" i="1"/>
  <c r="Q7067" i="1" s="1"/>
  <c r="L7067" i="1"/>
  <c r="K7067" i="1"/>
  <c r="P7066" i="1"/>
  <c r="O7066" i="1"/>
  <c r="N7066" i="1"/>
  <c r="M7066" i="1" s="1"/>
  <c r="Q7066" i="1" s="1"/>
  <c r="L7066" i="1"/>
  <c r="K7066" i="1"/>
  <c r="P7065" i="1"/>
  <c r="O7065" i="1"/>
  <c r="N7065" i="1"/>
  <c r="M7065" i="1"/>
  <c r="Q7065" i="1" s="1"/>
  <c r="L7065" i="1"/>
  <c r="K7065" i="1"/>
  <c r="P7064" i="1"/>
  <c r="O7064" i="1"/>
  <c r="N7064" i="1"/>
  <c r="M7064" i="1" s="1"/>
  <c r="Q7064" i="1" s="1"/>
  <c r="L7064" i="1"/>
  <c r="K7064" i="1"/>
  <c r="P7063" i="1"/>
  <c r="O7063" i="1"/>
  <c r="N7063" i="1"/>
  <c r="M7063" i="1"/>
  <c r="Q7063" i="1" s="1"/>
  <c r="L7063" i="1"/>
  <c r="K7063" i="1"/>
  <c r="P7062" i="1"/>
  <c r="O7062" i="1"/>
  <c r="N7062" i="1"/>
  <c r="M7062" i="1" s="1"/>
  <c r="Q7062" i="1" s="1"/>
  <c r="L7062" i="1"/>
  <c r="K7062" i="1"/>
  <c r="P7061" i="1"/>
  <c r="O7061" i="1"/>
  <c r="N7061" i="1"/>
  <c r="M7061" i="1"/>
  <c r="Q7061" i="1" s="1"/>
  <c r="L7061" i="1"/>
  <c r="K7061" i="1"/>
  <c r="P7060" i="1"/>
  <c r="O7060" i="1"/>
  <c r="N7060" i="1"/>
  <c r="M7060" i="1" s="1"/>
  <c r="Q7060" i="1" s="1"/>
  <c r="L7060" i="1"/>
  <c r="K7060" i="1"/>
  <c r="P7059" i="1"/>
  <c r="O7059" i="1"/>
  <c r="N7059" i="1"/>
  <c r="M7059" i="1"/>
  <c r="Q7059" i="1" s="1"/>
  <c r="L7059" i="1"/>
  <c r="K7059" i="1"/>
  <c r="P7058" i="1"/>
  <c r="O7058" i="1"/>
  <c r="N7058" i="1"/>
  <c r="M7058" i="1" s="1"/>
  <c r="Q7058" i="1" s="1"/>
  <c r="L7058" i="1"/>
  <c r="K7058" i="1"/>
  <c r="P7057" i="1"/>
  <c r="O7057" i="1"/>
  <c r="N7057" i="1"/>
  <c r="M7057" i="1"/>
  <c r="Q7057" i="1" s="1"/>
  <c r="L7057" i="1"/>
  <c r="K7057" i="1"/>
  <c r="P7056" i="1"/>
  <c r="O7056" i="1"/>
  <c r="N7056" i="1"/>
  <c r="M7056" i="1" s="1"/>
  <c r="Q7056" i="1" s="1"/>
  <c r="L7056" i="1"/>
  <c r="K7056" i="1"/>
  <c r="P7055" i="1"/>
  <c r="O7055" i="1"/>
  <c r="N7055" i="1"/>
  <c r="M7055" i="1"/>
  <c r="Q7055" i="1" s="1"/>
  <c r="L7055" i="1"/>
  <c r="K7055" i="1"/>
  <c r="P7054" i="1"/>
  <c r="O7054" i="1"/>
  <c r="N7054" i="1"/>
  <c r="M7054" i="1" s="1"/>
  <c r="Q7054" i="1" s="1"/>
  <c r="L7054" i="1"/>
  <c r="K7054" i="1"/>
  <c r="P7053" i="1"/>
  <c r="O7053" i="1"/>
  <c r="N7053" i="1"/>
  <c r="M7053" i="1"/>
  <c r="Q7053" i="1" s="1"/>
  <c r="L7053" i="1"/>
  <c r="K7053" i="1"/>
  <c r="P7052" i="1"/>
  <c r="O7052" i="1"/>
  <c r="N7052" i="1"/>
  <c r="M7052" i="1" s="1"/>
  <c r="Q7052" i="1" s="1"/>
  <c r="L7052" i="1"/>
  <c r="K7052" i="1"/>
  <c r="P7051" i="1"/>
  <c r="O7051" i="1"/>
  <c r="N7051" i="1"/>
  <c r="M7051" i="1"/>
  <c r="Q7051" i="1" s="1"/>
  <c r="L7051" i="1"/>
  <c r="K7051" i="1"/>
  <c r="P7050" i="1"/>
  <c r="O7050" i="1"/>
  <c r="N7050" i="1"/>
  <c r="M7050" i="1" s="1"/>
  <c r="Q7050" i="1" s="1"/>
  <c r="L7050" i="1"/>
  <c r="K7050" i="1"/>
  <c r="P7049" i="1"/>
  <c r="O7049" i="1"/>
  <c r="N7049" i="1"/>
  <c r="M7049" i="1"/>
  <c r="Q7049" i="1" s="1"/>
  <c r="L7049" i="1"/>
  <c r="K7049" i="1"/>
  <c r="P7048" i="1"/>
  <c r="O7048" i="1"/>
  <c r="N7048" i="1"/>
  <c r="M7048" i="1" s="1"/>
  <c r="Q7048" i="1" s="1"/>
  <c r="L7048" i="1"/>
  <c r="K7048" i="1"/>
  <c r="P7047" i="1"/>
  <c r="O7047" i="1"/>
  <c r="N7047" i="1"/>
  <c r="M7047" i="1"/>
  <c r="Q7047" i="1" s="1"/>
  <c r="L7047" i="1"/>
  <c r="K7047" i="1"/>
  <c r="P7046" i="1"/>
  <c r="O7046" i="1"/>
  <c r="N7046" i="1"/>
  <c r="M7046" i="1" s="1"/>
  <c r="Q7046" i="1" s="1"/>
  <c r="L7046" i="1"/>
  <c r="K7046" i="1"/>
  <c r="P7045" i="1"/>
  <c r="O7045" i="1"/>
  <c r="N7045" i="1"/>
  <c r="M7045" i="1"/>
  <c r="Q7045" i="1" s="1"/>
  <c r="L7045" i="1"/>
  <c r="K7045" i="1"/>
  <c r="P7044" i="1"/>
  <c r="O7044" i="1"/>
  <c r="N7044" i="1"/>
  <c r="M7044" i="1" s="1"/>
  <c r="Q7044" i="1" s="1"/>
  <c r="L7044" i="1"/>
  <c r="K7044" i="1"/>
  <c r="P7043" i="1"/>
  <c r="O7043" i="1"/>
  <c r="N7043" i="1"/>
  <c r="M7043" i="1"/>
  <c r="Q7043" i="1" s="1"/>
  <c r="L7043" i="1"/>
  <c r="K7043" i="1"/>
  <c r="P7042" i="1"/>
  <c r="O7042" i="1"/>
  <c r="N7042" i="1"/>
  <c r="M7042" i="1" s="1"/>
  <c r="Q7042" i="1" s="1"/>
  <c r="L7042" i="1"/>
  <c r="K7042" i="1"/>
  <c r="P7041" i="1"/>
  <c r="O7041" i="1"/>
  <c r="N7041" i="1"/>
  <c r="M7041" i="1"/>
  <c r="Q7041" i="1" s="1"/>
  <c r="L7041" i="1"/>
  <c r="K7041" i="1"/>
  <c r="P7040" i="1"/>
  <c r="O7040" i="1"/>
  <c r="N7040" i="1"/>
  <c r="M7040" i="1" s="1"/>
  <c r="Q7040" i="1" s="1"/>
  <c r="L7040" i="1"/>
  <c r="K7040" i="1"/>
  <c r="P7039" i="1"/>
  <c r="O7039" i="1"/>
  <c r="N7039" i="1"/>
  <c r="M7039" i="1"/>
  <c r="Q7039" i="1" s="1"/>
  <c r="L7039" i="1"/>
  <c r="K7039" i="1"/>
  <c r="P7038" i="1"/>
  <c r="O7038" i="1"/>
  <c r="N7038" i="1"/>
  <c r="M7038" i="1" s="1"/>
  <c r="Q7038" i="1" s="1"/>
  <c r="L7038" i="1"/>
  <c r="K7038" i="1"/>
  <c r="P7037" i="1"/>
  <c r="O7037" i="1"/>
  <c r="N7037" i="1"/>
  <c r="M7037" i="1"/>
  <c r="Q7037" i="1" s="1"/>
  <c r="L7037" i="1"/>
  <c r="K7037" i="1"/>
  <c r="P7036" i="1"/>
  <c r="O7036" i="1"/>
  <c r="N7036" i="1"/>
  <c r="M7036" i="1" s="1"/>
  <c r="Q7036" i="1" s="1"/>
  <c r="L7036" i="1"/>
  <c r="K7036" i="1"/>
  <c r="P7035" i="1"/>
  <c r="O7035" i="1"/>
  <c r="N7035" i="1"/>
  <c r="M7035" i="1"/>
  <c r="Q7035" i="1" s="1"/>
  <c r="L7035" i="1"/>
  <c r="K7035" i="1"/>
  <c r="P7034" i="1"/>
  <c r="O7034" i="1"/>
  <c r="N7034" i="1"/>
  <c r="M7034" i="1" s="1"/>
  <c r="Q7034" i="1" s="1"/>
  <c r="L7034" i="1"/>
  <c r="K7034" i="1"/>
  <c r="P7033" i="1"/>
  <c r="O7033" i="1"/>
  <c r="N7033" i="1"/>
  <c r="M7033" i="1"/>
  <c r="Q7033" i="1" s="1"/>
  <c r="L7033" i="1"/>
  <c r="K7033" i="1"/>
  <c r="P7032" i="1"/>
  <c r="O7032" i="1"/>
  <c r="N7032" i="1"/>
  <c r="M7032" i="1" s="1"/>
  <c r="Q7032" i="1" s="1"/>
  <c r="L7032" i="1"/>
  <c r="K7032" i="1"/>
  <c r="P7031" i="1"/>
  <c r="O7031" i="1"/>
  <c r="N7031" i="1"/>
  <c r="M7031" i="1"/>
  <c r="Q7031" i="1" s="1"/>
  <c r="L7031" i="1"/>
  <c r="K7031" i="1"/>
  <c r="P7030" i="1"/>
  <c r="O7030" i="1"/>
  <c r="N7030" i="1"/>
  <c r="M7030" i="1" s="1"/>
  <c r="Q7030" i="1" s="1"/>
  <c r="L7030" i="1"/>
  <c r="K7030" i="1"/>
  <c r="P7029" i="1"/>
  <c r="O7029" i="1"/>
  <c r="N7029" i="1"/>
  <c r="M7029" i="1"/>
  <c r="Q7029" i="1" s="1"/>
  <c r="L7029" i="1"/>
  <c r="K7029" i="1"/>
  <c r="P7028" i="1"/>
  <c r="O7028" i="1"/>
  <c r="N7028" i="1"/>
  <c r="M7028" i="1" s="1"/>
  <c r="Q7028" i="1" s="1"/>
  <c r="L7028" i="1"/>
  <c r="K7028" i="1"/>
  <c r="P7027" i="1"/>
  <c r="O7027" i="1"/>
  <c r="N7027" i="1"/>
  <c r="M7027" i="1"/>
  <c r="Q7027" i="1" s="1"/>
  <c r="L7027" i="1"/>
  <c r="K7027" i="1"/>
  <c r="P7026" i="1"/>
  <c r="O7026" i="1"/>
  <c r="N7026" i="1"/>
  <c r="M7026" i="1" s="1"/>
  <c r="Q7026" i="1" s="1"/>
  <c r="L7026" i="1"/>
  <c r="K7026" i="1"/>
  <c r="P7025" i="1"/>
  <c r="O7025" i="1"/>
  <c r="N7025" i="1"/>
  <c r="M7025" i="1"/>
  <c r="Q7025" i="1" s="1"/>
  <c r="L7025" i="1"/>
  <c r="K7025" i="1"/>
  <c r="P7024" i="1"/>
  <c r="O7024" i="1"/>
  <c r="N7024" i="1"/>
  <c r="M7024" i="1" s="1"/>
  <c r="Q7024" i="1" s="1"/>
  <c r="L7024" i="1"/>
  <c r="K7024" i="1"/>
  <c r="P7023" i="1"/>
  <c r="O7023" i="1"/>
  <c r="N7023" i="1"/>
  <c r="M7023" i="1"/>
  <c r="Q7023" i="1" s="1"/>
  <c r="L7023" i="1"/>
  <c r="K7023" i="1"/>
  <c r="P7022" i="1"/>
  <c r="O7022" i="1"/>
  <c r="N7022" i="1"/>
  <c r="M7022" i="1" s="1"/>
  <c r="Q7022" i="1" s="1"/>
  <c r="L7022" i="1"/>
  <c r="K7022" i="1"/>
  <c r="P7021" i="1"/>
  <c r="O7021" i="1"/>
  <c r="N7021" i="1"/>
  <c r="M7021" i="1"/>
  <c r="Q7021" i="1" s="1"/>
  <c r="L7021" i="1"/>
  <c r="K7021" i="1"/>
  <c r="P7020" i="1"/>
  <c r="O7020" i="1"/>
  <c r="N7020" i="1"/>
  <c r="M7020" i="1" s="1"/>
  <c r="Q7020" i="1" s="1"/>
  <c r="L7020" i="1"/>
  <c r="K7020" i="1"/>
  <c r="P7019" i="1"/>
  <c r="O7019" i="1"/>
  <c r="N7019" i="1"/>
  <c r="M7019" i="1"/>
  <c r="Q7019" i="1" s="1"/>
  <c r="L7019" i="1"/>
  <c r="K7019" i="1"/>
  <c r="P7018" i="1"/>
  <c r="O7018" i="1"/>
  <c r="N7018" i="1"/>
  <c r="M7018" i="1" s="1"/>
  <c r="Q7018" i="1" s="1"/>
  <c r="L7018" i="1"/>
  <c r="K7018" i="1"/>
  <c r="P7017" i="1"/>
  <c r="O7017" i="1"/>
  <c r="N7017" i="1"/>
  <c r="M7017" i="1"/>
  <c r="Q7017" i="1" s="1"/>
  <c r="L7017" i="1"/>
  <c r="K7017" i="1"/>
  <c r="P7016" i="1"/>
  <c r="O7016" i="1"/>
  <c r="N7016" i="1"/>
  <c r="M7016" i="1" s="1"/>
  <c r="Q7016" i="1" s="1"/>
  <c r="L7016" i="1"/>
  <c r="K7016" i="1"/>
  <c r="P7015" i="1"/>
  <c r="O7015" i="1"/>
  <c r="N7015" i="1"/>
  <c r="M7015" i="1"/>
  <c r="Q7015" i="1" s="1"/>
  <c r="L7015" i="1"/>
  <c r="K7015" i="1"/>
  <c r="P7014" i="1"/>
  <c r="O7014" i="1"/>
  <c r="N7014" i="1"/>
  <c r="M7014" i="1" s="1"/>
  <c r="Q7014" i="1" s="1"/>
  <c r="L7014" i="1"/>
  <c r="K7014" i="1"/>
  <c r="P7013" i="1"/>
  <c r="O7013" i="1"/>
  <c r="N7013" i="1"/>
  <c r="M7013" i="1"/>
  <c r="Q7013" i="1" s="1"/>
  <c r="L7013" i="1"/>
  <c r="K7013" i="1"/>
  <c r="P7012" i="1"/>
  <c r="O7012" i="1"/>
  <c r="N7012" i="1"/>
  <c r="M7012" i="1" s="1"/>
  <c r="Q7012" i="1" s="1"/>
  <c r="L7012" i="1"/>
  <c r="K7012" i="1"/>
  <c r="P7011" i="1"/>
  <c r="O7011" i="1"/>
  <c r="N7011" i="1"/>
  <c r="M7011" i="1"/>
  <c r="Q7011" i="1" s="1"/>
  <c r="L7011" i="1"/>
  <c r="K7011" i="1"/>
  <c r="P7010" i="1"/>
  <c r="O7010" i="1"/>
  <c r="N7010" i="1"/>
  <c r="M7010" i="1" s="1"/>
  <c r="Q7010" i="1" s="1"/>
  <c r="L7010" i="1"/>
  <c r="K7010" i="1"/>
  <c r="P7009" i="1"/>
  <c r="O7009" i="1"/>
  <c r="N7009" i="1"/>
  <c r="M7009" i="1"/>
  <c r="Q7009" i="1" s="1"/>
  <c r="L7009" i="1"/>
  <c r="K7009" i="1"/>
  <c r="P7008" i="1"/>
  <c r="O7008" i="1"/>
  <c r="N7008" i="1"/>
  <c r="M7008" i="1" s="1"/>
  <c r="Q7008" i="1" s="1"/>
  <c r="L7008" i="1"/>
  <c r="K7008" i="1"/>
  <c r="P7007" i="1"/>
  <c r="O7007" i="1"/>
  <c r="N7007" i="1"/>
  <c r="M7007" i="1"/>
  <c r="Q7007" i="1" s="1"/>
  <c r="L7007" i="1"/>
  <c r="K7007" i="1"/>
  <c r="P7006" i="1"/>
  <c r="O7006" i="1"/>
  <c r="N7006" i="1"/>
  <c r="M7006" i="1" s="1"/>
  <c r="Q7006" i="1" s="1"/>
  <c r="L7006" i="1"/>
  <c r="K7006" i="1"/>
  <c r="P7005" i="1"/>
  <c r="O7005" i="1"/>
  <c r="N7005" i="1"/>
  <c r="M7005" i="1"/>
  <c r="Q7005" i="1" s="1"/>
  <c r="L7005" i="1"/>
  <c r="K7005" i="1"/>
  <c r="P7004" i="1"/>
  <c r="O7004" i="1"/>
  <c r="N7004" i="1"/>
  <c r="M7004" i="1" s="1"/>
  <c r="Q7004" i="1" s="1"/>
  <c r="L7004" i="1"/>
  <c r="K7004" i="1"/>
  <c r="P7003" i="1"/>
  <c r="O7003" i="1"/>
  <c r="N7003" i="1"/>
  <c r="M7003" i="1"/>
  <c r="Q7003" i="1" s="1"/>
  <c r="L7003" i="1"/>
  <c r="K7003" i="1"/>
  <c r="P7002" i="1"/>
  <c r="O7002" i="1"/>
  <c r="N7002" i="1"/>
  <c r="M7002" i="1" s="1"/>
  <c r="Q7002" i="1" s="1"/>
  <c r="L7002" i="1"/>
  <c r="K7002" i="1"/>
  <c r="P7001" i="1"/>
  <c r="O7001" i="1"/>
  <c r="N7001" i="1"/>
  <c r="M7001" i="1"/>
  <c r="Q7001" i="1" s="1"/>
  <c r="L7001" i="1"/>
  <c r="K7001" i="1"/>
  <c r="P7000" i="1"/>
  <c r="O7000" i="1"/>
  <c r="N7000" i="1"/>
  <c r="M7000" i="1" s="1"/>
  <c r="Q7000" i="1" s="1"/>
  <c r="L7000" i="1"/>
  <c r="K7000" i="1"/>
  <c r="P6999" i="1"/>
  <c r="O6999" i="1"/>
  <c r="N6999" i="1"/>
  <c r="M6999" i="1"/>
  <c r="Q6999" i="1" s="1"/>
  <c r="L6999" i="1"/>
  <c r="K6999" i="1"/>
  <c r="P6998" i="1"/>
  <c r="O6998" i="1"/>
  <c r="N6998" i="1"/>
  <c r="M6998" i="1" s="1"/>
  <c r="Q6998" i="1" s="1"/>
  <c r="L6998" i="1"/>
  <c r="K6998" i="1"/>
  <c r="P6997" i="1"/>
  <c r="O6997" i="1"/>
  <c r="N6997" i="1"/>
  <c r="M6997" i="1"/>
  <c r="Q6997" i="1" s="1"/>
  <c r="L6997" i="1"/>
  <c r="K6997" i="1"/>
  <c r="P6996" i="1"/>
  <c r="O6996" i="1"/>
  <c r="N6996" i="1"/>
  <c r="M6996" i="1" s="1"/>
  <c r="Q6996" i="1" s="1"/>
  <c r="L6996" i="1"/>
  <c r="K6996" i="1"/>
  <c r="P6995" i="1"/>
  <c r="O6995" i="1"/>
  <c r="N6995" i="1"/>
  <c r="M6995" i="1"/>
  <c r="Q6995" i="1" s="1"/>
  <c r="L6995" i="1"/>
  <c r="K6995" i="1"/>
  <c r="P6994" i="1"/>
  <c r="O6994" i="1"/>
  <c r="N6994" i="1"/>
  <c r="M6994" i="1" s="1"/>
  <c r="Q6994" i="1" s="1"/>
  <c r="L6994" i="1"/>
  <c r="K6994" i="1"/>
  <c r="P6993" i="1"/>
  <c r="O6993" i="1"/>
  <c r="N6993" i="1"/>
  <c r="M6993" i="1"/>
  <c r="Q6993" i="1" s="1"/>
  <c r="L6993" i="1"/>
  <c r="K6993" i="1"/>
  <c r="P6992" i="1"/>
  <c r="O6992" i="1"/>
  <c r="N6992" i="1"/>
  <c r="M6992" i="1" s="1"/>
  <c r="Q6992" i="1" s="1"/>
  <c r="L6992" i="1"/>
  <c r="K6992" i="1"/>
  <c r="P6991" i="1"/>
  <c r="O6991" i="1"/>
  <c r="N6991" i="1"/>
  <c r="M6991" i="1"/>
  <c r="Q6991" i="1" s="1"/>
  <c r="L6991" i="1"/>
  <c r="K6991" i="1"/>
  <c r="P6990" i="1"/>
  <c r="O6990" i="1"/>
  <c r="N6990" i="1"/>
  <c r="M6990" i="1" s="1"/>
  <c r="Q6990" i="1" s="1"/>
  <c r="L6990" i="1"/>
  <c r="K6990" i="1"/>
  <c r="P6989" i="1"/>
  <c r="O6989" i="1"/>
  <c r="N6989" i="1"/>
  <c r="M6989" i="1"/>
  <c r="Q6989" i="1" s="1"/>
  <c r="L6989" i="1"/>
  <c r="K6989" i="1"/>
  <c r="P6988" i="1"/>
  <c r="O6988" i="1"/>
  <c r="N6988" i="1"/>
  <c r="M6988" i="1" s="1"/>
  <c r="Q6988" i="1" s="1"/>
  <c r="L6988" i="1"/>
  <c r="K6988" i="1"/>
  <c r="P6987" i="1"/>
  <c r="O6987" i="1"/>
  <c r="N6987" i="1"/>
  <c r="M6987" i="1"/>
  <c r="Q6987" i="1" s="1"/>
  <c r="L6987" i="1"/>
  <c r="K6987" i="1"/>
  <c r="P6986" i="1"/>
  <c r="O6986" i="1"/>
  <c r="N6986" i="1"/>
  <c r="M6986" i="1" s="1"/>
  <c r="Q6986" i="1" s="1"/>
  <c r="L6986" i="1"/>
  <c r="K6986" i="1"/>
  <c r="P6985" i="1"/>
  <c r="O6985" i="1"/>
  <c r="N6985" i="1"/>
  <c r="M6985" i="1"/>
  <c r="Q6985" i="1" s="1"/>
  <c r="L6985" i="1"/>
  <c r="K6985" i="1"/>
  <c r="P6984" i="1"/>
  <c r="O6984" i="1"/>
  <c r="N6984" i="1"/>
  <c r="M6984" i="1" s="1"/>
  <c r="Q6984" i="1" s="1"/>
  <c r="L6984" i="1"/>
  <c r="K6984" i="1"/>
  <c r="P6983" i="1"/>
  <c r="O6983" i="1"/>
  <c r="N6983" i="1"/>
  <c r="M6983" i="1"/>
  <c r="Q6983" i="1" s="1"/>
  <c r="L6983" i="1"/>
  <c r="K6983" i="1"/>
  <c r="P6982" i="1"/>
  <c r="O6982" i="1"/>
  <c r="N6982" i="1"/>
  <c r="M6982" i="1" s="1"/>
  <c r="Q6982" i="1" s="1"/>
  <c r="L6982" i="1"/>
  <c r="K6982" i="1"/>
  <c r="P6981" i="1"/>
  <c r="O6981" i="1"/>
  <c r="N6981" i="1"/>
  <c r="M6981" i="1"/>
  <c r="Q6981" i="1" s="1"/>
  <c r="L6981" i="1"/>
  <c r="K6981" i="1"/>
  <c r="P6980" i="1"/>
  <c r="O6980" i="1"/>
  <c r="N6980" i="1"/>
  <c r="M6980" i="1" s="1"/>
  <c r="Q6980" i="1" s="1"/>
  <c r="L6980" i="1"/>
  <c r="K6980" i="1"/>
  <c r="P6979" i="1"/>
  <c r="O6979" i="1"/>
  <c r="N6979" i="1"/>
  <c r="M6979" i="1"/>
  <c r="Q6979" i="1" s="1"/>
  <c r="L6979" i="1"/>
  <c r="K6979" i="1"/>
  <c r="P6978" i="1"/>
  <c r="O6978" i="1"/>
  <c r="N6978" i="1"/>
  <c r="M6978" i="1" s="1"/>
  <c r="Q6978" i="1" s="1"/>
  <c r="L6978" i="1"/>
  <c r="K6978" i="1"/>
  <c r="P6977" i="1"/>
  <c r="O6977" i="1"/>
  <c r="N6977" i="1"/>
  <c r="M6977" i="1"/>
  <c r="Q6977" i="1" s="1"/>
  <c r="L6977" i="1"/>
  <c r="K6977" i="1"/>
  <c r="P6976" i="1"/>
  <c r="O6976" i="1"/>
  <c r="N6976" i="1"/>
  <c r="M6976" i="1" s="1"/>
  <c r="Q6976" i="1" s="1"/>
  <c r="L6976" i="1"/>
  <c r="K6976" i="1"/>
  <c r="P6975" i="1"/>
  <c r="O6975" i="1"/>
  <c r="N6975" i="1"/>
  <c r="M6975" i="1"/>
  <c r="Q6975" i="1" s="1"/>
  <c r="L6975" i="1"/>
  <c r="K6975" i="1"/>
  <c r="P6974" i="1"/>
  <c r="O6974" i="1"/>
  <c r="N6974" i="1"/>
  <c r="M6974" i="1" s="1"/>
  <c r="Q6974" i="1" s="1"/>
  <c r="L6974" i="1"/>
  <c r="K6974" i="1"/>
  <c r="P6973" i="1"/>
  <c r="O6973" i="1"/>
  <c r="N6973" i="1"/>
  <c r="M6973" i="1"/>
  <c r="Q6973" i="1" s="1"/>
  <c r="L6973" i="1"/>
  <c r="K6973" i="1"/>
  <c r="P6972" i="1"/>
  <c r="O6972" i="1"/>
  <c r="N6972" i="1"/>
  <c r="M6972" i="1" s="1"/>
  <c r="Q6972" i="1" s="1"/>
  <c r="L6972" i="1"/>
  <c r="K6972" i="1"/>
  <c r="P6971" i="1"/>
  <c r="O6971" i="1"/>
  <c r="N6971" i="1"/>
  <c r="M6971" i="1"/>
  <c r="Q6971" i="1" s="1"/>
  <c r="L6971" i="1"/>
  <c r="K6971" i="1"/>
  <c r="P6970" i="1"/>
  <c r="O6970" i="1"/>
  <c r="N6970" i="1"/>
  <c r="M6970" i="1" s="1"/>
  <c r="Q6970" i="1" s="1"/>
  <c r="L6970" i="1"/>
  <c r="K6970" i="1"/>
  <c r="P6969" i="1"/>
  <c r="O6969" i="1"/>
  <c r="N6969" i="1"/>
  <c r="M6969" i="1"/>
  <c r="Q6969" i="1" s="1"/>
  <c r="L6969" i="1"/>
  <c r="K6969" i="1"/>
  <c r="P6968" i="1"/>
  <c r="O6968" i="1"/>
  <c r="N6968" i="1"/>
  <c r="M6968" i="1" s="1"/>
  <c r="Q6968" i="1" s="1"/>
  <c r="L6968" i="1"/>
  <c r="K6968" i="1"/>
  <c r="P6967" i="1"/>
  <c r="O6967" i="1"/>
  <c r="N6967" i="1"/>
  <c r="M6967" i="1"/>
  <c r="Q6967" i="1" s="1"/>
  <c r="L6967" i="1"/>
  <c r="K6967" i="1"/>
  <c r="P6966" i="1"/>
  <c r="O6966" i="1"/>
  <c r="N6966" i="1"/>
  <c r="M6966" i="1" s="1"/>
  <c r="Q6966" i="1" s="1"/>
  <c r="L6966" i="1"/>
  <c r="K6966" i="1"/>
  <c r="P6965" i="1"/>
  <c r="O6965" i="1"/>
  <c r="N6965" i="1"/>
  <c r="M6965" i="1"/>
  <c r="Q6965" i="1" s="1"/>
  <c r="L6965" i="1"/>
  <c r="K6965" i="1"/>
  <c r="P6964" i="1"/>
  <c r="O6964" i="1"/>
  <c r="N6964" i="1"/>
  <c r="M6964" i="1" s="1"/>
  <c r="Q6964" i="1" s="1"/>
  <c r="L6964" i="1"/>
  <c r="K6964" i="1"/>
  <c r="P6963" i="1"/>
  <c r="O6963" i="1"/>
  <c r="N6963" i="1"/>
  <c r="M6963" i="1"/>
  <c r="Q6963" i="1" s="1"/>
  <c r="L6963" i="1"/>
  <c r="K6963" i="1"/>
  <c r="P6962" i="1"/>
  <c r="O6962" i="1"/>
  <c r="N6962" i="1"/>
  <c r="M6962" i="1" s="1"/>
  <c r="Q6962" i="1" s="1"/>
  <c r="L6962" i="1"/>
  <c r="K6962" i="1"/>
  <c r="P6961" i="1"/>
  <c r="O6961" i="1"/>
  <c r="N6961" i="1"/>
  <c r="M6961" i="1"/>
  <c r="Q6961" i="1" s="1"/>
  <c r="L6961" i="1"/>
  <c r="K6961" i="1"/>
  <c r="P6960" i="1"/>
  <c r="O6960" i="1"/>
  <c r="N6960" i="1"/>
  <c r="M6960" i="1" s="1"/>
  <c r="Q6960" i="1" s="1"/>
  <c r="L6960" i="1"/>
  <c r="K6960" i="1"/>
  <c r="P6959" i="1"/>
  <c r="O6959" i="1"/>
  <c r="N6959" i="1"/>
  <c r="M6959" i="1"/>
  <c r="Q6959" i="1" s="1"/>
  <c r="L6959" i="1"/>
  <c r="K6959" i="1"/>
  <c r="P6958" i="1"/>
  <c r="O6958" i="1"/>
  <c r="N6958" i="1"/>
  <c r="M6958" i="1" s="1"/>
  <c r="Q6958" i="1" s="1"/>
  <c r="L6958" i="1"/>
  <c r="K6958" i="1"/>
  <c r="P6957" i="1"/>
  <c r="O6957" i="1"/>
  <c r="N6957" i="1"/>
  <c r="M6957" i="1"/>
  <c r="Q6957" i="1" s="1"/>
  <c r="L6957" i="1"/>
  <c r="K6957" i="1"/>
  <c r="P6956" i="1"/>
  <c r="O6956" i="1"/>
  <c r="N6956" i="1"/>
  <c r="M6956" i="1" s="1"/>
  <c r="Q6956" i="1" s="1"/>
  <c r="L6956" i="1"/>
  <c r="K6956" i="1"/>
  <c r="P6955" i="1"/>
  <c r="O6955" i="1"/>
  <c r="N6955" i="1"/>
  <c r="M6955" i="1"/>
  <c r="Q6955" i="1" s="1"/>
  <c r="L6955" i="1"/>
  <c r="K6955" i="1"/>
  <c r="P6954" i="1"/>
  <c r="O6954" i="1"/>
  <c r="N6954" i="1"/>
  <c r="M6954" i="1" s="1"/>
  <c r="Q6954" i="1" s="1"/>
  <c r="L6954" i="1"/>
  <c r="K6954" i="1"/>
  <c r="P6953" i="1"/>
  <c r="O6953" i="1"/>
  <c r="N6953" i="1"/>
  <c r="M6953" i="1"/>
  <c r="Q6953" i="1" s="1"/>
  <c r="L6953" i="1"/>
  <c r="K6953" i="1"/>
  <c r="P6952" i="1"/>
  <c r="O6952" i="1"/>
  <c r="N6952" i="1"/>
  <c r="M6952" i="1" s="1"/>
  <c r="Q6952" i="1" s="1"/>
  <c r="L6952" i="1"/>
  <c r="K6952" i="1"/>
  <c r="P6951" i="1"/>
  <c r="O6951" i="1"/>
  <c r="N6951" i="1"/>
  <c r="M6951" i="1"/>
  <c r="Q6951" i="1" s="1"/>
  <c r="L6951" i="1"/>
  <c r="K6951" i="1"/>
  <c r="P6950" i="1"/>
  <c r="O6950" i="1"/>
  <c r="N6950" i="1"/>
  <c r="M6950" i="1" s="1"/>
  <c r="Q6950" i="1" s="1"/>
  <c r="L6950" i="1"/>
  <c r="K6950" i="1"/>
  <c r="P6949" i="1"/>
  <c r="O6949" i="1"/>
  <c r="N6949" i="1"/>
  <c r="M6949" i="1"/>
  <c r="Q6949" i="1" s="1"/>
  <c r="L6949" i="1"/>
  <c r="K6949" i="1"/>
  <c r="P6948" i="1"/>
  <c r="O6948" i="1"/>
  <c r="N6948" i="1"/>
  <c r="M6948" i="1" s="1"/>
  <c r="Q6948" i="1" s="1"/>
  <c r="L6948" i="1"/>
  <c r="K6948" i="1"/>
  <c r="P6947" i="1"/>
  <c r="O6947" i="1"/>
  <c r="N6947" i="1"/>
  <c r="M6947" i="1"/>
  <c r="Q6947" i="1" s="1"/>
  <c r="L6947" i="1"/>
  <c r="K6947" i="1"/>
  <c r="P6946" i="1"/>
  <c r="O6946" i="1"/>
  <c r="N6946" i="1"/>
  <c r="M6946" i="1" s="1"/>
  <c r="Q6946" i="1" s="1"/>
  <c r="L6946" i="1"/>
  <c r="K6946" i="1"/>
  <c r="P6945" i="1"/>
  <c r="O6945" i="1"/>
  <c r="N6945" i="1"/>
  <c r="M6945" i="1"/>
  <c r="Q6945" i="1" s="1"/>
  <c r="L6945" i="1"/>
  <c r="K6945" i="1"/>
  <c r="P6944" i="1"/>
  <c r="O6944" i="1"/>
  <c r="N6944" i="1"/>
  <c r="M6944" i="1" s="1"/>
  <c r="Q6944" i="1" s="1"/>
  <c r="L6944" i="1"/>
  <c r="K6944" i="1"/>
  <c r="P6943" i="1"/>
  <c r="O6943" i="1"/>
  <c r="N6943" i="1"/>
  <c r="M6943" i="1"/>
  <c r="Q6943" i="1" s="1"/>
  <c r="L6943" i="1"/>
  <c r="K6943" i="1"/>
  <c r="P6942" i="1"/>
  <c r="O6942" i="1"/>
  <c r="N6942" i="1"/>
  <c r="M6942" i="1" s="1"/>
  <c r="Q6942" i="1" s="1"/>
  <c r="L6942" i="1"/>
  <c r="K6942" i="1"/>
  <c r="P6941" i="1"/>
  <c r="O6941" i="1"/>
  <c r="N6941" i="1"/>
  <c r="M6941" i="1"/>
  <c r="Q6941" i="1" s="1"/>
  <c r="L6941" i="1"/>
  <c r="K6941" i="1"/>
  <c r="P6940" i="1"/>
  <c r="O6940" i="1"/>
  <c r="N6940" i="1"/>
  <c r="M6940" i="1" s="1"/>
  <c r="Q6940" i="1" s="1"/>
  <c r="L6940" i="1"/>
  <c r="K6940" i="1"/>
  <c r="P6939" i="1"/>
  <c r="O6939" i="1"/>
  <c r="N6939" i="1"/>
  <c r="M6939" i="1"/>
  <c r="Q6939" i="1" s="1"/>
  <c r="L6939" i="1"/>
  <c r="K6939" i="1"/>
  <c r="P6938" i="1"/>
  <c r="O6938" i="1"/>
  <c r="N6938" i="1"/>
  <c r="M6938" i="1" s="1"/>
  <c r="Q6938" i="1" s="1"/>
  <c r="L6938" i="1"/>
  <c r="K6938" i="1"/>
  <c r="P6937" i="1"/>
  <c r="O6937" i="1"/>
  <c r="N6937" i="1"/>
  <c r="M6937" i="1"/>
  <c r="Q6937" i="1" s="1"/>
  <c r="L6937" i="1"/>
  <c r="K6937" i="1"/>
  <c r="P6936" i="1"/>
  <c r="O6936" i="1"/>
  <c r="N6936" i="1"/>
  <c r="M6936" i="1" s="1"/>
  <c r="Q6936" i="1" s="1"/>
  <c r="L6936" i="1"/>
  <c r="K6936" i="1"/>
  <c r="P6935" i="1"/>
  <c r="O6935" i="1"/>
  <c r="N6935" i="1"/>
  <c r="M6935" i="1"/>
  <c r="Q6935" i="1" s="1"/>
  <c r="L6935" i="1"/>
  <c r="K6935" i="1"/>
  <c r="P6934" i="1"/>
  <c r="O6934" i="1"/>
  <c r="N6934" i="1"/>
  <c r="M6934" i="1" s="1"/>
  <c r="Q6934" i="1" s="1"/>
  <c r="L6934" i="1"/>
  <c r="K6934" i="1"/>
  <c r="P6933" i="1"/>
  <c r="O6933" i="1"/>
  <c r="N6933" i="1"/>
  <c r="M6933" i="1"/>
  <c r="Q6933" i="1" s="1"/>
  <c r="L6933" i="1"/>
  <c r="K6933" i="1"/>
  <c r="P6932" i="1"/>
  <c r="O6932" i="1"/>
  <c r="N6932" i="1"/>
  <c r="M6932" i="1" s="1"/>
  <c r="Q6932" i="1" s="1"/>
  <c r="L6932" i="1"/>
  <c r="K6932" i="1"/>
  <c r="P6931" i="1"/>
  <c r="O6931" i="1"/>
  <c r="N6931" i="1"/>
  <c r="M6931" i="1"/>
  <c r="Q6931" i="1" s="1"/>
  <c r="L6931" i="1"/>
  <c r="K6931" i="1"/>
  <c r="P6930" i="1"/>
  <c r="O6930" i="1"/>
  <c r="N6930" i="1"/>
  <c r="M6930" i="1" s="1"/>
  <c r="Q6930" i="1" s="1"/>
  <c r="L6930" i="1"/>
  <c r="K6930" i="1"/>
  <c r="P6929" i="1"/>
  <c r="O6929" i="1"/>
  <c r="N6929" i="1"/>
  <c r="M6929" i="1"/>
  <c r="Q6929" i="1" s="1"/>
  <c r="L6929" i="1"/>
  <c r="K6929" i="1"/>
  <c r="P6928" i="1"/>
  <c r="O6928" i="1"/>
  <c r="N6928" i="1"/>
  <c r="M6928" i="1" s="1"/>
  <c r="Q6928" i="1" s="1"/>
  <c r="L6928" i="1"/>
  <c r="K6928" i="1"/>
  <c r="P6927" i="1"/>
  <c r="O6927" i="1"/>
  <c r="N6927" i="1"/>
  <c r="M6927" i="1"/>
  <c r="Q6927" i="1" s="1"/>
  <c r="L6927" i="1"/>
  <c r="K6927" i="1"/>
  <c r="P6926" i="1"/>
  <c r="O6926" i="1"/>
  <c r="N6926" i="1"/>
  <c r="M6926" i="1" s="1"/>
  <c r="Q6926" i="1" s="1"/>
  <c r="L6926" i="1"/>
  <c r="K6926" i="1"/>
  <c r="P6925" i="1"/>
  <c r="O6925" i="1"/>
  <c r="N6925" i="1"/>
  <c r="M6925" i="1"/>
  <c r="Q6925" i="1" s="1"/>
  <c r="L6925" i="1"/>
  <c r="K6925" i="1"/>
  <c r="P6924" i="1"/>
  <c r="O6924" i="1"/>
  <c r="N6924" i="1"/>
  <c r="M6924" i="1" s="1"/>
  <c r="Q6924" i="1" s="1"/>
  <c r="L6924" i="1"/>
  <c r="K6924" i="1"/>
  <c r="P6923" i="1"/>
  <c r="O6923" i="1"/>
  <c r="N6923" i="1"/>
  <c r="M6923" i="1"/>
  <c r="Q6923" i="1" s="1"/>
  <c r="L6923" i="1"/>
  <c r="K6923" i="1"/>
  <c r="P6922" i="1"/>
  <c r="O6922" i="1"/>
  <c r="N6922" i="1"/>
  <c r="M6922" i="1" s="1"/>
  <c r="Q6922" i="1" s="1"/>
  <c r="L6922" i="1"/>
  <c r="K6922" i="1"/>
  <c r="P6921" i="1"/>
  <c r="O6921" i="1"/>
  <c r="N6921" i="1"/>
  <c r="M6921" i="1"/>
  <c r="Q6921" i="1" s="1"/>
  <c r="L6921" i="1"/>
  <c r="K6921" i="1"/>
  <c r="P6920" i="1"/>
  <c r="O6920" i="1"/>
  <c r="N6920" i="1"/>
  <c r="M6920" i="1" s="1"/>
  <c r="Q6920" i="1" s="1"/>
  <c r="L6920" i="1"/>
  <c r="K6920" i="1"/>
  <c r="P6919" i="1"/>
  <c r="O6919" i="1"/>
  <c r="N6919" i="1"/>
  <c r="M6919" i="1"/>
  <c r="Q6919" i="1" s="1"/>
  <c r="L6919" i="1"/>
  <c r="K6919" i="1"/>
  <c r="P6918" i="1"/>
  <c r="O6918" i="1"/>
  <c r="N6918" i="1"/>
  <c r="M6918" i="1" s="1"/>
  <c r="Q6918" i="1" s="1"/>
  <c r="L6918" i="1"/>
  <c r="K6918" i="1"/>
  <c r="P6917" i="1"/>
  <c r="O6917" i="1"/>
  <c r="N6917" i="1"/>
  <c r="M6917" i="1"/>
  <c r="Q6917" i="1" s="1"/>
  <c r="L6917" i="1"/>
  <c r="K6917" i="1"/>
  <c r="P6916" i="1"/>
  <c r="O6916" i="1"/>
  <c r="N6916" i="1"/>
  <c r="M6916" i="1" s="1"/>
  <c r="Q6916" i="1" s="1"/>
  <c r="L6916" i="1"/>
  <c r="K6916" i="1"/>
  <c r="P6915" i="1"/>
  <c r="O6915" i="1"/>
  <c r="N6915" i="1"/>
  <c r="M6915" i="1"/>
  <c r="Q6915" i="1" s="1"/>
  <c r="L6915" i="1"/>
  <c r="K6915" i="1"/>
  <c r="P6914" i="1"/>
  <c r="O6914" i="1"/>
  <c r="N6914" i="1"/>
  <c r="M6914" i="1" s="1"/>
  <c r="Q6914" i="1" s="1"/>
  <c r="L6914" i="1"/>
  <c r="K6914" i="1"/>
  <c r="P6913" i="1"/>
  <c r="O6913" i="1"/>
  <c r="N6913" i="1"/>
  <c r="M6913" i="1"/>
  <c r="Q6913" i="1" s="1"/>
  <c r="L6913" i="1"/>
  <c r="K6913" i="1"/>
  <c r="P6912" i="1"/>
  <c r="O6912" i="1"/>
  <c r="N6912" i="1"/>
  <c r="M6912" i="1" s="1"/>
  <c r="Q6912" i="1" s="1"/>
  <c r="L6912" i="1"/>
  <c r="K6912" i="1"/>
  <c r="P6911" i="1"/>
  <c r="O6911" i="1"/>
  <c r="N6911" i="1"/>
  <c r="M6911" i="1"/>
  <c r="Q6911" i="1" s="1"/>
  <c r="L6911" i="1"/>
  <c r="K6911" i="1"/>
  <c r="P6910" i="1"/>
  <c r="O6910" i="1"/>
  <c r="N6910" i="1"/>
  <c r="M6910" i="1" s="1"/>
  <c r="Q6910" i="1" s="1"/>
  <c r="L6910" i="1"/>
  <c r="K6910" i="1"/>
  <c r="P6909" i="1"/>
  <c r="O6909" i="1"/>
  <c r="N6909" i="1"/>
  <c r="M6909" i="1"/>
  <c r="Q6909" i="1" s="1"/>
  <c r="L6909" i="1"/>
  <c r="K6909" i="1"/>
  <c r="P6908" i="1"/>
  <c r="O6908" i="1"/>
  <c r="N6908" i="1"/>
  <c r="M6908" i="1" s="1"/>
  <c r="Q6908" i="1" s="1"/>
  <c r="L6908" i="1"/>
  <c r="K6908" i="1"/>
  <c r="P6907" i="1"/>
  <c r="O6907" i="1"/>
  <c r="N6907" i="1"/>
  <c r="M6907" i="1"/>
  <c r="Q6907" i="1" s="1"/>
  <c r="L6907" i="1"/>
  <c r="K6907" i="1"/>
  <c r="P6906" i="1"/>
  <c r="O6906" i="1"/>
  <c r="N6906" i="1"/>
  <c r="M6906" i="1" s="1"/>
  <c r="Q6906" i="1" s="1"/>
  <c r="L6906" i="1"/>
  <c r="K6906" i="1"/>
  <c r="P6905" i="1"/>
  <c r="O6905" i="1"/>
  <c r="N6905" i="1"/>
  <c r="M6905" i="1"/>
  <c r="Q6905" i="1" s="1"/>
  <c r="L6905" i="1"/>
  <c r="K6905" i="1"/>
  <c r="P6904" i="1"/>
  <c r="O6904" i="1"/>
  <c r="N6904" i="1"/>
  <c r="M6904" i="1" s="1"/>
  <c r="Q6904" i="1" s="1"/>
  <c r="L6904" i="1"/>
  <c r="K6904" i="1"/>
  <c r="P6903" i="1"/>
  <c r="O6903" i="1"/>
  <c r="N6903" i="1"/>
  <c r="M6903" i="1"/>
  <c r="Q6903" i="1" s="1"/>
  <c r="L6903" i="1"/>
  <c r="K6903" i="1"/>
  <c r="P6902" i="1"/>
  <c r="O6902" i="1"/>
  <c r="N6902" i="1"/>
  <c r="M6902" i="1" s="1"/>
  <c r="Q6902" i="1" s="1"/>
  <c r="L6902" i="1"/>
  <c r="K6902" i="1"/>
  <c r="P6901" i="1"/>
  <c r="O6901" i="1"/>
  <c r="N6901" i="1"/>
  <c r="M6901" i="1"/>
  <c r="Q6901" i="1" s="1"/>
  <c r="L6901" i="1"/>
  <c r="K6901" i="1"/>
  <c r="P6900" i="1"/>
  <c r="O6900" i="1"/>
  <c r="N6900" i="1"/>
  <c r="M6900" i="1" s="1"/>
  <c r="Q6900" i="1" s="1"/>
  <c r="L6900" i="1"/>
  <c r="K6900" i="1"/>
  <c r="P6899" i="1"/>
  <c r="O6899" i="1"/>
  <c r="N6899" i="1"/>
  <c r="M6899" i="1"/>
  <c r="Q6899" i="1" s="1"/>
  <c r="L6899" i="1"/>
  <c r="K6899" i="1"/>
  <c r="P6898" i="1"/>
  <c r="O6898" i="1"/>
  <c r="N6898" i="1"/>
  <c r="M6898" i="1" s="1"/>
  <c r="Q6898" i="1" s="1"/>
  <c r="L6898" i="1"/>
  <c r="K6898" i="1"/>
  <c r="P6897" i="1"/>
  <c r="O6897" i="1"/>
  <c r="N6897" i="1"/>
  <c r="M6897" i="1"/>
  <c r="Q6897" i="1" s="1"/>
  <c r="L6897" i="1"/>
  <c r="K6897" i="1"/>
  <c r="P6896" i="1"/>
  <c r="O6896" i="1"/>
  <c r="N6896" i="1"/>
  <c r="M6896" i="1" s="1"/>
  <c r="Q6896" i="1" s="1"/>
  <c r="L6896" i="1"/>
  <c r="K6896" i="1"/>
  <c r="P6895" i="1"/>
  <c r="O6895" i="1"/>
  <c r="N6895" i="1"/>
  <c r="M6895" i="1"/>
  <c r="Q6895" i="1" s="1"/>
  <c r="L6895" i="1"/>
  <c r="K6895" i="1"/>
  <c r="P6894" i="1"/>
  <c r="O6894" i="1"/>
  <c r="N6894" i="1"/>
  <c r="M6894" i="1" s="1"/>
  <c r="Q6894" i="1" s="1"/>
  <c r="L6894" i="1"/>
  <c r="K6894" i="1"/>
  <c r="P6893" i="1"/>
  <c r="O6893" i="1"/>
  <c r="N6893" i="1"/>
  <c r="M6893" i="1"/>
  <c r="Q6893" i="1" s="1"/>
  <c r="L6893" i="1"/>
  <c r="K6893" i="1"/>
  <c r="P6892" i="1"/>
  <c r="O6892" i="1"/>
  <c r="N6892" i="1"/>
  <c r="M6892" i="1" s="1"/>
  <c r="Q6892" i="1" s="1"/>
  <c r="L6892" i="1"/>
  <c r="K6892" i="1"/>
  <c r="P6891" i="1"/>
  <c r="O6891" i="1"/>
  <c r="N6891" i="1"/>
  <c r="M6891" i="1"/>
  <c r="Q6891" i="1" s="1"/>
  <c r="L6891" i="1"/>
  <c r="K6891" i="1"/>
  <c r="P6890" i="1"/>
  <c r="O6890" i="1"/>
  <c r="N6890" i="1"/>
  <c r="M6890" i="1" s="1"/>
  <c r="Q6890" i="1" s="1"/>
  <c r="L6890" i="1"/>
  <c r="K6890" i="1"/>
  <c r="P6889" i="1"/>
  <c r="O6889" i="1"/>
  <c r="N6889" i="1"/>
  <c r="M6889" i="1"/>
  <c r="Q6889" i="1" s="1"/>
  <c r="L6889" i="1"/>
  <c r="K6889" i="1"/>
  <c r="P6888" i="1"/>
  <c r="O6888" i="1"/>
  <c r="N6888" i="1"/>
  <c r="M6888" i="1" s="1"/>
  <c r="Q6888" i="1" s="1"/>
  <c r="L6888" i="1"/>
  <c r="K6888" i="1"/>
  <c r="P6887" i="1"/>
  <c r="O6887" i="1"/>
  <c r="N6887" i="1"/>
  <c r="M6887" i="1"/>
  <c r="Q6887" i="1" s="1"/>
  <c r="L6887" i="1"/>
  <c r="K6887" i="1"/>
  <c r="P6886" i="1"/>
  <c r="O6886" i="1"/>
  <c r="N6886" i="1"/>
  <c r="M6886" i="1" s="1"/>
  <c r="Q6886" i="1" s="1"/>
  <c r="L6886" i="1"/>
  <c r="K6886" i="1"/>
  <c r="P6885" i="1"/>
  <c r="O6885" i="1"/>
  <c r="N6885" i="1"/>
  <c r="M6885" i="1"/>
  <c r="Q6885" i="1" s="1"/>
  <c r="L6885" i="1"/>
  <c r="K6885" i="1"/>
  <c r="P6884" i="1"/>
  <c r="O6884" i="1"/>
  <c r="N6884" i="1"/>
  <c r="M6884" i="1" s="1"/>
  <c r="Q6884" i="1" s="1"/>
  <c r="L6884" i="1"/>
  <c r="K6884" i="1"/>
  <c r="P6883" i="1"/>
  <c r="O6883" i="1"/>
  <c r="N6883" i="1"/>
  <c r="M6883" i="1"/>
  <c r="Q6883" i="1" s="1"/>
  <c r="L6883" i="1"/>
  <c r="K6883" i="1"/>
  <c r="P6882" i="1"/>
  <c r="O6882" i="1"/>
  <c r="N6882" i="1"/>
  <c r="M6882" i="1" s="1"/>
  <c r="Q6882" i="1" s="1"/>
  <c r="L6882" i="1"/>
  <c r="K6882" i="1"/>
  <c r="P6881" i="1"/>
  <c r="O6881" i="1"/>
  <c r="N6881" i="1"/>
  <c r="M6881" i="1"/>
  <c r="Q6881" i="1" s="1"/>
  <c r="L6881" i="1"/>
  <c r="K6881" i="1"/>
  <c r="P6880" i="1"/>
  <c r="O6880" i="1"/>
  <c r="N6880" i="1"/>
  <c r="M6880" i="1" s="1"/>
  <c r="Q6880" i="1" s="1"/>
  <c r="L6880" i="1"/>
  <c r="K6880" i="1"/>
  <c r="P6879" i="1"/>
  <c r="O6879" i="1"/>
  <c r="N6879" i="1"/>
  <c r="M6879" i="1"/>
  <c r="Q6879" i="1" s="1"/>
  <c r="L6879" i="1"/>
  <c r="K6879" i="1"/>
  <c r="P6878" i="1"/>
  <c r="O6878" i="1"/>
  <c r="N6878" i="1"/>
  <c r="M6878" i="1" s="1"/>
  <c r="Q6878" i="1" s="1"/>
  <c r="L6878" i="1"/>
  <c r="K6878" i="1"/>
  <c r="P6877" i="1"/>
  <c r="O6877" i="1"/>
  <c r="N6877" i="1"/>
  <c r="M6877" i="1"/>
  <c r="Q6877" i="1" s="1"/>
  <c r="L6877" i="1"/>
  <c r="K6877" i="1"/>
  <c r="P6876" i="1"/>
  <c r="O6876" i="1"/>
  <c r="N6876" i="1"/>
  <c r="M6876" i="1" s="1"/>
  <c r="Q6876" i="1" s="1"/>
  <c r="L6876" i="1"/>
  <c r="K6876" i="1"/>
  <c r="P6875" i="1"/>
  <c r="O6875" i="1"/>
  <c r="N6875" i="1"/>
  <c r="M6875" i="1"/>
  <c r="Q6875" i="1" s="1"/>
  <c r="L6875" i="1"/>
  <c r="K6875" i="1"/>
  <c r="P6874" i="1"/>
  <c r="O6874" i="1"/>
  <c r="N6874" i="1"/>
  <c r="M6874" i="1" s="1"/>
  <c r="Q6874" i="1" s="1"/>
  <c r="L6874" i="1"/>
  <c r="K6874" i="1"/>
  <c r="P6873" i="1"/>
  <c r="O6873" i="1"/>
  <c r="N6873" i="1"/>
  <c r="M6873" i="1"/>
  <c r="Q6873" i="1" s="1"/>
  <c r="L6873" i="1"/>
  <c r="K6873" i="1"/>
  <c r="P6872" i="1"/>
  <c r="O6872" i="1"/>
  <c r="N6872" i="1"/>
  <c r="M6872" i="1" s="1"/>
  <c r="Q6872" i="1" s="1"/>
  <c r="L6872" i="1"/>
  <c r="K6872" i="1"/>
  <c r="P6871" i="1"/>
  <c r="O6871" i="1"/>
  <c r="N6871" i="1"/>
  <c r="M6871" i="1"/>
  <c r="Q6871" i="1" s="1"/>
  <c r="L6871" i="1"/>
  <c r="K6871" i="1"/>
  <c r="P6870" i="1"/>
  <c r="O6870" i="1"/>
  <c r="N6870" i="1"/>
  <c r="M6870" i="1" s="1"/>
  <c r="Q6870" i="1" s="1"/>
  <c r="L6870" i="1"/>
  <c r="K6870" i="1"/>
  <c r="P6869" i="1"/>
  <c r="O6869" i="1"/>
  <c r="N6869" i="1"/>
  <c r="M6869" i="1"/>
  <c r="Q6869" i="1" s="1"/>
  <c r="L6869" i="1"/>
  <c r="K6869" i="1"/>
  <c r="P6868" i="1"/>
  <c r="O6868" i="1"/>
  <c r="N6868" i="1"/>
  <c r="M6868" i="1" s="1"/>
  <c r="Q6868" i="1" s="1"/>
  <c r="L6868" i="1"/>
  <c r="K6868" i="1"/>
  <c r="P6867" i="1"/>
  <c r="O6867" i="1"/>
  <c r="N6867" i="1"/>
  <c r="M6867" i="1"/>
  <c r="Q6867" i="1" s="1"/>
  <c r="L6867" i="1"/>
  <c r="K6867" i="1"/>
  <c r="P6866" i="1"/>
  <c r="O6866" i="1"/>
  <c r="N6866" i="1"/>
  <c r="M6866" i="1" s="1"/>
  <c r="Q6866" i="1" s="1"/>
  <c r="L6866" i="1"/>
  <c r="K6866" i="1"/>
  <c r="P6865" i="1"/>
  <c r="O6865" i="1"/>
  <c r="N6865" i="1"/>
  <c r="M6865" i="1"/>
  <c r="Q6865" i="1" s="1"/>
  <c r="L6865" i="1"/>
  <c r="K6865" i="1"/>
  <c r="P6864" i="1"/>
  <c r="O6864" i="1"/>
  <c r="N6864" i="1"/>
  <c r="M6864" i="1" s="1"/>
  <c r="Q6864" i="1" s="1"/>
  <c r="L6864" i="1"/>
  <c r="K6864" i="1"/>
  <c r="P6863" i="1"/>
  <c r="O6863" i="1"/>
  <c r="N6863" i="1"/>
  <c r="M6863" i="1"/>
  <c r="Q6863" i="1" s="1"/>
  <c r="L6863" i="1"/>
  <c r="K6863" i="1"/>
  <c r="P6862" i="1"/>
  <c r="O6862" i="1"/>
  <c r="N6862" i="1"/>
  <c r="M6862" i="1" s="1"/>
  <c r="Q6862" i="1" s="1"/>
  <c r="L6862" i="1"/>
  <c r="K6862" i="1"/>
  <c r="P6861" i="1"/>
  <c r="O6861" i="1"/>
  <c r="N6861" i="1"/>
  <c r="M6861" i="1"/>
  <c r="Q6861" i="1" s="1"/>
  <c r="L6861" i="1"/>
  <c r="K6861" i="1"/>
  <c r="P6860" i="1"/>
  <c r="O6860" i="1"/>
  <c r="N6860" i="1"/>
  <c r="M6860" i="1" s="1"/>
  <c r="Q6860" i="1" s="1"/>
  <c r="L6860" i="1"/>
  <c r="K6860" i="1"/>
  <c r="P6859" i="1"/>
  <c r="O6859" i="1"/>
  <c r="N6859" i="1"/>
  <c r="M6859" i="1"/>
  <c r="Q6859" i="1" s="1"/>
  <c r="L6859" i="1"/>
  <c r="K6859" i="1"/>
  <c r="P6858" i="1"/>
  <c r="O6858" i="1"/>
  <c r="N6858" i="1"/>
  <c r="M6858" i="1" s="1"/>
  <c r="Q6858" i="1" s="1"/>
  <c r="L6858" i="1"/>
  <c r="K6858" i="1"/>
  <c r="P6857" i="1"/>
  <c r="O6857" i="1"/>
  <c r="N6857" i="1"/>
  <c r="M6857" i="1"/>
  <c r="Q6857" i="1" s="1"/>
  <c r="L6857" i="1"/>
  <c r="K6857" i="1"/>
  <c r="P6856" i="1"/>
  <c r="O6856" i="1"/>
  <c r="N6856" i="1"/>
  <c r="M6856" i="1" s="1"/>
  <c r="Q6856" i="1" s="1"/>
  <c r="L6856" i="1"/>
  <c r="K6856" i="1"/>
  <c r="P6855" i="1"/>
  <c r="O6855" i="1"/>
  <c r="N6855" i="1"/>
  <c r="M6855" i="1"/>
  <c r="Q6855" i="1" s="1"/>
  <c r="L6855" i="1"/>
  <c r="K6855" i="1"/>
  <c r="P6854" i="1"/>
  <c r="O6854" i="1"/>
  <c r="N6854" i="1"/>
  <c r="M6854" i="1" s="1"/>
  <c r="Q6854" i="1" s="1"/>
  <c r="L6854" i="1"/>
  <c r="K6854" i="1"/>
  <c r="P6853" i="1"/>
  <c r="O6853" i="1"/>
  <c r="N6853" i="1"/>
  <c r="M6853" i="1"/>
  <c r="Q6853" i="1" s="1"/>
  <c r="L6853" i="1"/>
  <c r="K6853" i="1"/>
  <c r="P6852" i="1"/>
  <c r="O6852" i="1"/>
  <c r="N6852" i="1"/>
  <c r="M6852" i="1" s="1"/>
  <c r="Q6852" i="1" s="1"/>
  <c r="L6852" i="1"/>
  <c r="K6852" i="1"/>
  <c r="P6851" i="1"/>
  <c r="O6851" i="1"/>
  <c r="N6851" i="1"/>
  <c r="M6851" i="1"/>
  <c r="Q6851" i="1" s="1"/>
  <c r="L6851" i="1"/>
  <c r="K6851" i="1"/>
  <c r="P6850" i="1"/>
  <c r="O6850" i="1"/>
  <c r="N6850" i="1"/>
  <c r="M6850" i="1" s="1"/>
  <c r="Q6850" i="1" s="1"/>
  <c r="L6850" i="1"/>
  <c r="K6850" i="1"/>
  <c r="P6849" i="1"/>
  <c r="O6849" i="1"/>
  <c r="N6849" i="1"/>
  <c r="M6849" i="1"/>
  <c r="Q6849" i="1" s="1"/>
  <c r="L6849" i="1"/>
  <c r="K6849" i="1"/>
  <c r="P6848" i="1"/>
  <c r="O6848" i="1"/>
  <c r="N6848" i="1"/>
  <c r="M6848" i="1" s="1"/>
  <c r="Q6848" i="1" s="1"/>
  <c r="L6848" i="1"/>
  <c r="K6848" i="1"/>
  <c r="P6847" i="1"/>
  <c r="O6847" i="1"/>
  <c r="N6847" i="1"/>
  <c r="M6847" i="1"/>
  <c r="Q6847" i="1" s="1"/>
  <c r="L6847" i="1"/>
  <c r="K6847" i="1"/>
  <c r="P6846" i="1"/>
  <c r="O6846" i="1"/>
  <c r="N6846" i="1"/>
  <c r="M6846" i="1" s="1"/>
  <c r="Q6846" i="1" s="1"/>
  <c r="L6846" i="1"/>
  <c r="K6846" i="1"/>
  <c r="P6845" i="1"/>
  <c r="O6845" i="1"/>
  <c r="N6845" i="1"/>
  <c r="M6845" i="1"/>
  <c r="Q6845" i="1" s="1"/>
  <c r="L6845" i="1"/>
  <c r="K6845" i="1"/>
  <c r="P6844" i="1"/>
  <c r="O6844" i="1"/>
  <c r="N6844" i="1"/>
  <c r="M6844" i="1" s="1"/>
  <c r="Q6844" i="1" s="1"/>
  <c r="L6844" i="1"/>
  <c r="K6844" i="1"/>
  <c r="P6843" i="1"/>
  <c r="O6843" i="1"/>
  <c r="N6843" i="1"/>
  <c r="M6843" i="1"/>
  <c r="Q6843" i="1" s="1"/>
  <c r="L6843" i="1"/>
  <c r="K6843" i="1"/>
  <c r="P6842" i="1"/>
  <c r="O6842" i="1"/>
  <c r="N6842" i="1"/>
  <c r="M6842" i="1" s="1"/>
  <c r="Q6842" i="1" s="1"/>
  <c r="L6842" i="1"/>
  <c r="K6842" i="1"/>
  <c r="P6841" i="1"/>
  <c r="O6841" i="1"/>
  <c r="N6841" i="1"/>
  <c r="M6841" i="1"/>
  <c r="Q6841" i="1" s="1"/>
  <c r="L6841" i="1"/>
  <c r="K6841" i="1"/>
  <c r="P6840" i="1"/>
  <c r="O6840" i="1"/>
  <c r="N6840" i="1"/>
  <c r="M6840" i="1" s="1"/>
  <c r="Q6840" i="1" s="1"/>
  <c r="L6840" i="1"/>
  <c r="K6840" i="1"/>
  <c r="P6839" i="1"/>
  <c r="O6839" i="1"/>
  <c r="N6839" i="1"/>
  <c r="M6839" i="1"/>
  <c r="Q6839" i="1" s="1"/>
  <c r="L6839" i="1"/>
  <c r="K6839" i="1"/>
  <c r="P6838" i="1"/>
  <c r="O6838" i="1"/>
  <c r="N6838" i="1"/>
  <c r="M6838" i="1" s="1"/>
  <c r="Q6838" i="1" s="1"/>
  <c r="L6838" i="1"/>
  <c r="K6838" i="1"/>
  <c r="P6837" i="1"/>
  <c r="O6837" i="1"/>
  <c r="N6837" i="1"/>
  <c r="M6837" i="1"/>
  <c r="Q6837" i="1" s="1"/>
  <c r="L6837" i="1"/>
  <c r="K6837" i="1"/>
  <c r="P6836" i="1"/>
  <c r="O6836" i="1"/>
  <c r="N6836" i="1"/>
  <c r="M6836" i="1" s="1"/>
  <c r="Q6836" i="1" s="1"/>
  <c r="L6836" i="1"/>
  <c r="K6836" i="1"/>
  <c r="P6835" i="1"/>
  <c r="O6835" i="1"/>
  <c r="N6835" i="1"/>
  <c r="M6835" i="1"/>
  <c r="Q6835" i="1" s="1"/>
  <c r="L6835" i="1"/>
  <c r="K6835" i="1"/>
  <c r="P6834" i="1"/>
  <c r="O6834" i="1"/>
  <c r="N6834" i="1"/>
  <c r="M6834" i="1" s="1"/>
  <c r="Q6834" i="1" s="1"/>
  <c r="L6834" i="1"/>
  <c r="K6834" i="1"/>
  <c r="P6833" i="1"/>
  <c r="O6833" i="1"/>
  <c r="N6833" i="1"/>
  <c r="M6833" i="1"/>
  <c r="Q6833" i="1" s="1"/>
  <c r="L6833" i="1"/>
  <c r="K6833" i="1"/>
  <c r="P6832" i="1"/>
  <c r="O6832" i="1"/>
  <c r="N6832" i="1"/>
  <c r="M6832" i="1" s="1"/>
  <c r="Q6832" i="1" s="1"/>
  <c r="L6832" i="1"/>
  <c r="K6832" i="1"/>
  <c r="P6831" i="1"/>
  <c r="O6831" i="1"/>
  <c r="N6831" i="1"/>
  <c r="M6831" i="1"/>
  <c r="Q6831" i="1" s="1"/>
  <c r="L6831" i="1"/>
  <c r="K6831" i="1"/>
  <c r="P6830" i="1"/>
  <c r="O6830" i="1"/>
  <c r="N6830" i="1"/>
  <c r="M6830" i="1" s="1"/>
  <c r="Q6830" i="1" s="1"/>
  <c r="L6830" i="1"/>
  <c r="K6830" i="1"/>
  <c r="P6829" i="1"/>
  <c r="O6829" i="1"/>
  <c r="N6829" i="1"/>
  <c r="M6829" i="1"/>
  <c r="Q6829" i="1" s="1"/>
  <c r="L6829" i="1"/>
  <c r="K6829" i="1"/>
  <c r="P6828" i="1"/>
  <c r="O6828" i="1"/>
  <c r="N6828" i="1"/>
  <c r="M6828" i="1" s="1"/>
  <c r="Q6828" i="1" s="1"/>
  <c r="L6828" i="1"/>
  <c r="K6828" i="1"/>
  <c r="P6827" i="1"/>
  <c r="O6827" i="1"/>
  <c r="N6827" i="1"/>
  <c r="M6827" i="1"/>
  <c r="Q6827" i="1" s="1"/>
  <c r="L6827" i="1"/>
  <c r="K6827" i="1"/>
  <c r="P6826" i="1"/>
  <c r="O6826" i="1"/>
  <c r="N6826" i="1"/>
  <c r="M6826" i="1" s="1"/>
  <c r="Q6826" i="1" s="1"/>
  <c r="L6826" i="1"/>
  <c r="K6826" i="1"/>
  <c r="P6825" i="1"/>
  <c r="O6825" i="1"/>
  <c r="N6825" i="1"/>
  <c r="M6825" i="1"/>
  <c r="Q6825" i="1" s="1"/>
  <c r="L6825" i="1"/>
  <c r="K6825" i="1"/>
  <c r="P6824" i="1"/>
  <c r="O6824" i="1"/>
  <c r="N6824" i="1"/>
  <c r="M6824" i="1" s="1"/>
  <c r="Q6824" i="1" s="1"/>
  <c r="L6824" i="1"/>
  <c r="K6824" i="1"/>
  <c r="P6823" i="1"/>
  <c r="O6823" i="1"/>
  <c r="N6823" i="1"/>
  <c r="M6823" i="1"/>
  <c r="Q6823" i="1" s="1"/>
  <c r="L6823" i="1"/>
  <c r="K6823" i="1"/>
  <c r="P6822" i="1"/>
  <c r="O6822" i="1"/>
  <c r="N6822" i="1"/>
  <c r="M6822" i="1" s="1"/>
  <c r="Q6822" i="1" s="1"/>
  <c r="L6822" i="1"/>
  <c r="K6822" i="1"/>
  <c r="P6821" i="1"/>
  <c r="O6821" i="1"/>
  <c r="N6821" i="1"/>
  <c r="M6821" i="1"/>
  <c r="Q6821" i="1" s="1"/>
  <c r="L6821" i="1"/>
  <c r="K6821" i="1"/>
  <c r="P6820" i="1"/>
  <c r="O6820" i="1"/>
  <c r="N6820" i="1"/>
  <c r="M6820" i="1" s="1"/>
  <c r="Q6820" i="1" s="1"/>
  <c r="L6820" i="1"/>
  <c r="K6820" i="1"/>
  <c r="P6819" i="1"/>
  <c r="O6819" i="1"/>
  <c r="N6819" i="1"/>
  <c r="M6819" i="1"/>
  <c r="Q6819" i="1" s="1"/>
  <c r="L6819" i="1"/>
  <c r="K6819" i="1"/>
  <c r="P6818" i="1"/>
  <c r="O6818" i="1"/>
  <c r="N6818" i="1"/>
  <c r="M6818" i="1" s="1"/>
  <c r="Q6818" i="1" s="1"/>
  <c r="L6818" i="1"/>
  <c r="K6818" i="1"/>
  <c r="P6817" i="1"/>
  <c r="O6817" i="1"/>
  <c r="N6817" i="1"/>
  <c r="M6817" i="1"/>
  <c r="Q6817" i="1" s="1"/>
  <c r="L6817" i="1"/>
  <c r="K6817" i="1"/>
  <c r="P6816" i="1"/>
  <c r="O6816" i="1"/>
  <c r="N6816" i="1"/>
  <c r="M6816" i="1" s="1"/>
  <c r="Q6816" i="1" s="1"/>
  <c r="L6816" i="1"/>
  <c r="K6816" i="1"/>
  <c r="P6815" i="1"/>
  <c r="O6815" i="1"/>
  <c r="N6815" i="1"/>
  <c r="M6815" i="1"/>
  <c r="Q6815" i="1" s="1"/>
  <c r="L6815" i="1"/>
  <c r="K6815" i="1"/>
  <c r="P6814" i="1"/>
  <c r="O6814" i="1"/>
  <c r="N6814" i="1"/>
  <c r="M6814" i="1" s="1"/>
  <c r="Q6814" i="1" s="1"/>
  <c r="L6814" i="1"/>
  <c r="K6814" i="1"/>
  <c r="P6813" i="1"/>
  <c r="O6813" i="1"/>
  <c r="N6813" i="1"/>
  <c r="M6813" i="1"/>
  <c r="Q6813" i="1" s="1"/>
  <c r="L6813" i="1"/>
  <c r="K6813" i="1"/>
  <c r="P6812" i="1"/>
  <c r="O6812" i="1"/>
  <c r="N6812" i="1"/>
  <c r="M6812" i="1" s="1"/>
  <c r="Q6812" i="1" s="1"/>
  <c r="L6812" i="1"/>
  <c r="K6812" i="1"/>
  <c r="P6811" i="1"/>
  <c r="O6811" i="1"/>
  <c r="N6811" i="1"/>
  <c r="M6811" i="1"/>
  <c r="Q6811" i="1" s="1"/>
  <c r="L6811" i="1"/>
  <c r="K6811" i="1"/>
  <c r="P6810" i="1"/>
  <c r="O6810" i="1"/>
  <c r="N6810" i="1"/>
  <c r="M6810" i="1" s="1"/>
  <c r="Q6810" i="1" s="1"/>
  <c r="L6810" i="1"/>
  <c r="K6810" i="1"/>
  <c r="P6809" i="1"/>
  <c r="O6809" i="1"/>
  <c r="N6809" i="1"/>
  <c r="M6809" i="1"/>
  <c r="Q6809" i="1" s="1"/>
  <c r="L6809" i="1"/>
  <c r="K6809" i="1"/>
  <c r="P6808" i="1"/>
  <c r="O6808" i="1"/>
  <c r="N6808" i="1"/>
  <c r="M6808" i="1" s="1"/>
  <c r="Q6808" i="1" s="1"/>
  <c r="L6808" i="1"/>
  <c r="K6808" i="1"/>
  <c r="P6807" i="1"/>
  <c r="O6807" i="1"/>
  <c r="N6807" i="1"/>
  <c r="M6807" i="1"/>
  <c r="Q6807" i="1" s="1"/>
  <c r="L6807" i="1"/>
  <c r="K6807" i="1"/>
  <c r="P6806" i="1"/>
  <c r="O6806" i="1"/>
  <c r="N6806" i="1"/>
  <c r="M6806" i="1" s="1"/>
  <c r="Q6806" i="1" s="1"/>
  <c r="L6806" i="1"/>
  <c r="K6806" i="1"/>
  <c r="P6805" i="1"/>
  <c r="O6805" i="1"/>
  <c r="N6805" i="1"/>
  <c r="M6805" i="1"/>
  <c r="Q6805" i="1" s="1"/>
  <c r="L6805" i="1"/>
  <c r="K6805" i="1"/>
  <c r="P6804" i="1"/>
  <c r="O6804" i="1"/>
  <c r="N6804" i="1"/>
  <c r="M6804" i="1" s="1"/>
  <c r="Q6804" i="1" s="1"/>
  <c r="L6804" i="1"/>
  <c r="K6804" i="1"/>
  <c r="P6803" i="1"/>
  <c r="O6803" i="1"/>
  <c r="N6803" i="1"/>
  <c r="M6803" i="1"/>
  <c r="Q6803" i="1" s="1"/>
  <c r="L6803" i="1"/>
  <c r="K6803" i="1"/>
  <c r="P6802" i="1"/>
  <c r="O6802" i="1"/>
  <c r="N6802" i="1"/>
  <c r="M6802" i="1" s="1"/>
  <c r="Q6802" i="1" s="1"/>
  <c r="L6802" i="1"/>
  <c r="K6802" i="1"/>
  <c r="P6801" i="1"/>
  <c r="O6801" i="1"/>
  <c r="N6801" i="1"/>
  <c r="M6801" i="1"/>
  <c r="Q6801" i="1" s="1"/>
  <c r="L6801" i="1"/>
  <c r="K6801" i="1"/>
  <c r="P6800" i="1"/>
  <c r="O6800" i="1"/>
  <c r="N6800" i="1"/>
  <c r="M6800" i="1" s="1"/>
  <c r="Q6800" i="1" s="1"/>
  <c r="L6800" i="1"/>
  <c r="K6800" i="1"/>
  <c r="P6799" i="1"/>
  <c r="O6799" i="1"/>
  <c r="N6799" i="1"/>
  <c r="M6799" i="1"/>
  <c r="Q6799" i="1" s="1"/>
  <c r="L6799" i="1"/>
  <c r="K6799" i="1"/>
  <c r="P6798" i="1"/>
  <c r="O6798" i="1"/>
  <c r="N6798" i="1"/>
  <c r="M6798" i="1" s="1"/>
  <c r="Q6798" i="1" s="1"/>
  <c r="L6798" i="1"/>
  <c r="K6798" i="1"/>
  <c r="P6797" i="1"/>
  <c r="O6797" i="1"/>
  <c r="N6797" i="1"/>
  <c r="M6797" i="1"/>
  <c r="Q6797" i="1" s="1"/>
  <c r="L6797" i="1"/>
  <c r="K6797" i="1"/>
  <c r="P6796" i="1"/>
  <c r="O6796" i="1"/>
  <c r="N6796" i="1"/>
  <c r="M6796" i="1" s="1"/>
  <c r="Q6796" i="1" s="1"/>
  <c r="L6796" i="1"/>
  <c r="K6796" i="1"/>
  <c r="P6795" i="1"/>
  <c r="O6795" i="1"/>
  <c r="N6795" i="1"/>
  <c r="M6795" i="1"/>
  <c r="Q6795" i="1" s="1"/>
  <c r="L6795" i="1"/>
  <c r="K6795" i="1"/>
  <c r="P6794" i="1"/>
  <c r="O6794" i="1"/>
  <c r="N6794" i="1"/>
  <c r="M6794" i="1" s="1"/>
  <c r="Q6794" i="1" s="1"/>
  <c r="L6794" i="1"/>
  <c r="K6794" i="1"/>
  <c r="P6793" i="1"/>
  <c r="O6793" i="1"/>
  <c r="N6793" i="1"/>
  <c r="M6793" i="1"/>
  <c r="Q6793" i="1" s="1"/>
  <c r="L6793" i="1"/>
  <c r="K6793" i="1"/>
  <c r="P6792" i="1"/>
  <c r="O6792" i="1"/>
  <c r="N6792" i="1"/>
  <c r="M6792" i="1" s="1"/>
  <c r="Q6792" i="1" s="1"/>
  <c r="L6792" i="1"/>
  <c r="K6792" i="1"/>
  <c r="P6791" i="1"/>
  <c r="O6791" i="1"/>
  <c r="N6791" i="1"/>
  <c r="M6791" i="1"/>
  <c r="Q6791" i="1" s="1"/>
  <c r="L6791" i="1"/>
  <c r="K6791" i="1"/>
  <c r="P6790" i="1"/>
  <c r="O6790" i="1"/>
  <c r="N6790" i="1"/>
  <c r="M6790" i="1" s="1"/>
  <c r="Q6790" i="1" s="1"/>
  <c r="L6790" i="1"/>
  <c r="K6790" i="1"/>
  <c r="P6789" i="1"/>
  <c r="O6789" i="1"/>
  <c r="N6789" i="1"/>
  <c r="M6789" i="1"/>
  <c r="Q6789" i="1" s="1"/>
  <c r="L6789" i="1"/>
  <c r="K6789" i="1"/>
  <c r="P6788" i="1"/>
  <c r="O6788" i="1"/>
  <c r="N6788" i="1"/>
  <c r="M6788" i="1" s="1"/>
  <c r="Q6788" i="1" s="1"/>
  <c r="L6788" i="1"/>
  <c r="K6788" i="1"/>
  <c r="P6787" i="1"/>
  <c r="O6787" i="1"/>
  <c r="N6787" i="1"/>
  <c r="M6787" i="1"/>
  <c r="Q6787" i="1" s="1"/>
  <c r="L6787" i="1"/>
  <c r="K6787" i="1"/>
  <c r="P6786" i="1"/>
  <c r="O6786" i="1"/>
  <c r="N6786" i="1"/>
  <c r="M6786" i="1" s="1"/>
  <c r="Q6786" i="1" s="1"/>
  <c r="L6786" i="1"/>
  <c r="K6786" i="1"/>
  <c r="P6785" i="1"/>
  <c r="O6785" i="1"/>
  <c r="N6785" i="1"/>
  <c r="M6785" i="1"/>
  <c r="Q6785" i="1" s="1"/>
  <c r="L6785" i="1"/>
  <c r="K6785" i="1"/>
  <c r="P6784" i="1"/>
  <c r="O6784" i="1"/>
  <c r="N6784" i="1"/>
  <c r="M6784" i="1" s="1"/>
  <c r="Q6784" i="1" s="1"/>
  <c r="L6784" i="1"/>
  <c r="K6784" i="1"/>
  <c r="P6783" i="1"/>
  <c r="O6783" i="1"/>
  <c r="N6783" i="1"/>
  <c r="M6783" i="1"/>
  <c r="Q6783" i="1" s="1"/>
  <c r="L6783" i="1"/>
  <c r="K6783" i="1"/>
  <c r="P6782" i="1"/>
  <c r="O6782" i="1"/>
  <c r="N6782" i="1"/>
  <c r="M6782" i="1" s="1"/>
  <c r="Q6782" i="1" s="1"/>
  <c r="L6782" i="1"/>
  <c r="K6782" i="1"/>
  <c r="P6781" i="1"/>
  <c r="O6781" i="1"/>
  <c r="N6781" i="1"/>
  <c r="M6781" i="1"/>
  <c r="Q6781" i="1" s="1"/>
  <c r="L6781" i="1"/>
  <c r="K6781" i="1"/>
  <c r="P6780" i="1"/>
  <c r="O6780" i="1"/>
  <c r="N6780" i="1"/>
  <c r="M6780" i="1" s="1"/>
  <c r="Q6780" i="1" s="1"/>
  <c r="L6780" i="1"/>
  <c r="K6780" i="1"/>
  <c r="P6779" i="1"/>
  <c r="O6779" i="1"/>
  <c r="N6779" i="1"/>
  <c r="M6779" i="1"/>
  <c r="Q6779" i="1" s="1"/>
  <c r="L6779" i="1"/>
  <c r="K6779" i="1"/>
  <c r="P6778" i="1"/>
  <c r="O6778" i="1"/>
  <c r="N6778" i="1"/>
  <c r="M6778" i="1" s="1"/>
  <c r="Q6778" i="1" s="1"/>
  <c r="L6778" i="1"/>
  <c r="K6778" i="1"/>
  <c r="P6777" i="1"/>
  <c r="O6777" i="1"/>
  <c r="N6777" i="1"/>
  <c r="M6777" i="1"/>
  <c r="Q6777" i="1" s="1"/>
  <c r="L6777" i="1"/>
  <c r="K6777" i="1"/>
  <c r="P6776" i="1"/>
  <c r="O6776" i="1"/>
  <c r="N6776" i="1"/>
  <c r="M6776" i="1" s="1"/>
  <c r="Q6776" i="1" s="1"/>
  <c r="L6776" i="1"/>
  <c r="K6776" i="1"/>
  <c r="P6775" i="1"/>
  <c r="O6775" i="1"/>
  <c r="N6775" i="1"/>
  <c r="M6775" i="1"/>
  <c r="Q6775" i="1" s="1"/>
  <c r="L6775" i="1"/>
  <c r="K6775" i="1"/>
  <c r="P6774" i="1"/>
  <c r="O6774" i="1"/>
  <c r="N6774" i="1"/>
  <c r="M6774" i="1" s="1"/>
  <c r="Q6774" i="1" s="1"/>
  <c r="L6774" i="1"/>
  <c r="K6774" i="1"/>
  <c r="P6773" i="1"/>
  <c r="O6773" i="1"/>
  <c r="N6773" i="1"/>
  <c r="M6773" i="1"/>
  <c r="Q6773" i="1" s="1"/>
  <c r="L6773" i="1"/>
  <c r="K6773" i="1"/>
  <c r="P6772" i="1"/>
  <c r="O6772" i="1"/>
  <c r="N6772" i="1"/>
  <c r="M6772" i="1" s="1"/>
  <c r="Q6772" i="1" s="1"/>
  <c r="L6772" i="1"/>
  <c r="K6772" i="1"/>
  <c r="P6771" i="1"/>
  <c r="O6771" i="1"/>
  <c r="N6771" i="1"/>
  <c r="M6771" i="1"/>
  <c r="Q6771" i="1" s="1"/>
  <c r="L6771" i="1"/>
  <c r="K6771" i="1"/>
  <c r="P6770" i="1"/>
  <c r="O6770" i="1"/>
  <c r="N6770" i="1"/>
  <c r="M6770" i="1" s="1"/>
  <c r="Q6770" i="1" s="1"/>
  <c r="L6770" i="1"/>
  <c r="K6770" i="1"/>
  <c r="P6769" i="1"/>
  <c r="O6769" i="1"/>
  <c r="N6769" i="1"/>
  <c r="M6769" i="1"/>
  <c r="Q6769" i="1" s="1"/>
  <c r="L6769" i="1"/>
  <c r="K6769" i="1"/>
  <c r="P6768" i="1"/>
  <c r="O6768" i="1"/>
  <c r="N6768" i="1"/>
  <c r="M6768" i="1" s="1"/>
  <c r="Q6768" i="1" s="1"/>
  <c r="L6768" i="1"/>
  <c r="K6768" i="1"/>
  <c r="P6767" i="1"/>
  <c r="O6767" i="1"/>
  <c r="N6767" i="1"/>
  <c r="M6767" i="1"/>
  <c r="Q6767" i="1" s="1"/>
  <c r="L6767" i="1"/>
  <c r="K6767" i="1"/>
  <c r="P6766" i="1"/>
  <c r="O6766" i="1"/>
  <c r="N6766" i="1"/>
  <c r="M6766" i="1" s="1"/>
  <c r="Q6766" i="1" s="1"/>
  <c r="L6766" i="1"/>
  <c r="K6766" i="1"/>
  <c r="P6765" i="1"/>
  <c r="O6765" i="1"/>
  <c r="N6765" i="1"/>
  <c r="M6765" i="1"/>
  <c r="Q6765" i="1" s="1"/>
  <c r="L6765" i="1"/>
  <c r="K6765" i="1"/>
  <c r="P6764" i="1"/>
  <c r="O6764" i="1"/>
  <c r="N6764" i="1"/>
  <c r="M6764" i="1" s="1"/>
  <c r="Q6764" i="1" s="1"/>
  <c r="L6764" i="1"/>
  <c r="K6764" i="1"/>
  <c r="P6763" i="1"/>
  <c r="O6763" i="1"/>
  <c r="N6763" i="1"/>
  <c r="M6763" i="1"/>
  <c r="Q6763" i="1" s="1"/>
  <c r="L6763" i="1"/>
  <c r="K6763" i="1"/>
  <c r="P6762" i="1"/>
  <c r="O6762" i="1"/>
  <c r="N6762" i="1"/>
  <c r="M6762" i="1" s="1"/>
  <c r="Q6762" i="1" s="1"/>
  <c r="L6762" i="1"/>
  <c r="K6762" i="1"/>
  <c r="P6761" i="1"/>
  <c r="O6761" i="1"/>
  <c r="N6761" i="1"/>
  <c r="M6761" i="1"/>
  <c r="Q6761" i="1" s="1"/>
  <c r="L6761" i="1"/>
  <c r="K6761" i="1"/>
  <c r="P6760" i="1"/>
  <c r="O6760" i="1"/>
  <c r="N6760" i="1"/>
  <c r="M6760" i="1" s="1"/>
  <c r="Q6760" i="1" s="1"/>
  <c r="L6760" i="1"/>
  <c r="K6760" i="1"/>
  <c r="P6759" i="1"/>
  <c r="O6759" i="1"/>
  <c r="N6759" i="1"/>
  <c r="M6759" i="1"/>
  <c r="Q6759" i="1" s="1"/>
  <c r="L6759" i="1"/>
  <c r="K6759" i="1"/>
  <c r="P6758" i="1"/>
  <c r="O6758" i="1"/>
  <c r="N6758" i="1"/>
  <c r="M6758" i="1" s="1"/>
  <c r="Q6758" i="1" s="1"/>
  <c r="L6758" i="1"/>
  <c r="K6758" i="1"/>
  <c r="P6757" i="1"/>
  <c r="O6757" i="1"/>
  <c r="N6757" i="1"/>
  <c r="M6757" i="1"/>
  <c r="Q6757" i="1" s="1"/>
  <c r="L6757" i="1"/>
  <c r="K6757" i="1"/>
  <c r="P6756" i="1"/>
  <c r="O6756" i="1"/>
  <c r="N6756" i="1"/>
  <c r="M6756" i="1" s="1"/>
  <c r="Q6756" i="1" s="1"/>
  <c r="L6756" i="1"/>
  <c r="K6756" i="1"/>
  <c r="P6755" i="1"/>
  <c r="O6755" i="1"/>
  <c r="N6755" i="1"/>
  <c r="M6755" i="1"/>
  <c r="Q6755" i="1" s="1"/>
  <c r="L6755" i="1"/>
  <c r="K6755" i="1"/>
  <c r="P6754" i="1"/>
  <c r="O6754" i="1"/>
  <c r="N6754" i="1"/>
  <c r="M6754" i="1" s="1"/>
  <c r="Q6754" i="1" s="1"/>
  <c r="L6754" i="1"/>
  <c r="K6754" i="1"/>
  <c r="P6753" i="1"/>
  <c r="O6753" i="1"/>
  <c r="N6753" i="1"/>
  <c r="M6753" i="1"/>
  <c r="Q6753" i="1" s="1"/>
  <c r="L6753" i="1"/>
  <c r="K6753" i="1"/>
  <c r="P6752" i="1"/>
  <c r="O6752" i="1"/>
  <c r="N6752" i="1"/>
  <c r="M6752" i="1" s="1"/>
  <c r="Q6752" i="1" s="1"/>
  <c r="L6752" i="1"/>
  <c r="K6752" i="1"/>
  <c r="P6751" i="1"/>
  <c r="O6751" i="1"/>
  <c r="N6751" i="1"/>
  <c r="M6751" i="1"/>
  <c r="Q6751" i="1" s="1"/>
  <c r="L6751" i="1"/>
  <c r="K6751" i="1"/>
  <c r="P6750" i="1"/>
  <c r="O6750" i="1"/>
  <c r="N6750" i="1"/>
  <c r="M6750" i="1" s="1"/>
  <c r="Q6750" i="1" s="1"/>
  <c r="L6750" i="1"/>
  <c r="K6750" i="1"/>
  <c r="P6749" i="1"/>
  <c r="O6749" i="1"/>
  <c r="N6749" i="1"/>
  <c r="M6749" i="1"/>
  <c r="Q6749" i="1" s="1"/>
  <c r="L6749" i="1"/>
  <c r="K6749" i="1"/>
  <c r="P6748" i="1"/>
  <c r="O6748" i="1"/>
  <c r="N6748" i="1"/>
  <c r="M6748" i="1" s="1"/>
  <c r="Q6748" i="1" s="1"/>
  <c r="L6748" i="1"/>
  <c r="K6748" i="1"/>
  <c r="P6747" i="1"/>
  <c r="O6747" i="1"/>
  <c r="N6747" i="1"/>
  <c r="M6747" i="1"/>
  <c r="Q6747" i="1" s="1"/>
  <c r="L6747" i="1"/>
  <c r="K6747" i="1"/>
  <c r="P6746" i="1"/>
  <c r="O6746" i="1"/>
  <c r="N6746" i="1"/>
  <c r="M6746" i="1" s="1"/>
  <c r="Q6746" i="1" s="1"/>
  <c r="L6746" i="1"/>
  <c r="K6746" i="1"/>
  <c r="P6745" i="1"/>
  <c r="O6745" i="1"/>
  <c r="N6745" i="1"/>
  <c r="M6745" i="1"/>
  <c r="Q6745" i="1" s="1"/>
  <c r="L6745" i="1"/>
  <c r="K6745" i="1"/>
  <c r="P6744" i="1"/>
  <c r="O6744" i="1"/>
  <c r="N6744" i="1"/>
  <c r="M6744" i="1" s="1"/>
  <c r="Q6744" i="1" s="1"/>
  <c r="L6744" i="1"/>
  <c r="K6744" i="1"/>
  <c r="P6743" i="1"/>
  <c r="O6743" i="1"/>
  <c r="N6743" i="1"/>
  <c r="M6743" i="1"/>
  <c r="Q6743" i="1" s="1"/>
  <c r="L6743" i="1"/>
  <c r="K6743" i="1"/>
  <c r="P6742" i="1"/>
  <c r="O6742" i="1"/>
  <c r="N6742" i="1"/>
  <c r="M6742" i="1" s="1"/>
  <c r="Q6742" i="1" s="1"/>
  <c r="L6742" i="1"/>
  <c r="K6742" i="1"/>
  <c r="P6741" i="1"/>
  <c r="O6741" i="1"/>
  <c r="N6741" i="1"/>
  <c r="M6741" i="1"/>
  <c r="Q6741" i="1" s="1"/>
  <c r="L6741" i="1"/>
  <c r="K6741" i="1"/>
  <c r="P6740" i="1"/>
  <c r="O6740" i="1"/>
  <c r="N6740" i="1"/>
  <c r="M6740" i="1" s="1"/>
  <c r="Q6740" i="1" s="1"/>
  <c r="L6740" i="1"/>
  <c r="K6740" i="1"/>
  <c r="P6739" i="1"/>
  <c r="O6739" i="1"/>
  <c r="N6739" i="1"/>
  <c r="M6739" i="1"/>
  <c r="Q6739" i="1" s="1"/>
  <c r="L6739" i="1"/>
  <c r="K6739" i="1"/>
  <c r="P6738" i="1"/>
  <c r="O6738" i="1"/>
  <c r="N6738" i="1"/>
  <c r="M6738" i="1" s="1"/>
  <c r="Q6738" i="1" s="1"/>
  <c r="L6738" i="1"/>
  <c r="K6738" i="1"/>
  <c r="P6737" i="1"/>
  <c r="O6737" i="1"/>
  <c r="N6737" i="1"/>
  <c r="M6737" i="1"/>
  <c r="Q6737" i="1" s="1"/>
  <c r="L6737" i="1"/>
  <c r="K6737" i="1"/>
  <c r="P6736" i="1"/>
  <c r="O6736" i="1"/>
  <c r="N6736" i="1"/>
  <c r="M6736" i="1" s="1"/>
  <c r="Q6736" i="1" s="1"/>
  <c r="L6736" i="1"/>
  <c r="K6736" i="1"/>
  <c r="P6735" i="1"/>
  <c r="O6735" i="1"/>
  <c r="N6735" i="1"/>
  <c r="M6735" i="1"/>
  <c r="Q6735" i="1" s="1"/>
  <c r="L6735" i="1"/>
  <c r="K6735" i="1"/>
  <c r="P6734" i="1"/>
  <c r="O6734" i="1"/>
  <c r="N6734" i="1"/>
  <c r="M6734" i="1" s="1"/>
  <c r="Q6734" i="1" s="1"/>
  <c r="L6734" i="1"/>
  <c r="K6734" i="1"/>
  <c r="P6733" i="1"/>
  <c r="O6733" i="1"/>
  <c r="N6733" i="1"/>
  <c r="M6733" i="1"/>
  <c r="Q6733" i="1" s="1"/>
  <c r="L6733" i="1"/>
  <c r="K6733" i="1"/>
  <c r="P6732" i="1"/>
  <c r="O6732" i="1"/>
  <c r="N6732" i="1"/>
  <c r="M6732" i="1" s="1"/>
  <c r="Q6732" i="1" s="1"/>
  <c r="L6732" i="1"/>
  <c r="K6732" i="1"/>
  <c r="P6731" i="1"/>
  <c r="O6731" i="1"/>
  <c r="N6731" i="1"/>
  <c r="M6731" i="1"/>
  <c r="Q6731" i="1" s="1"/>
  <c r="L6731" i="1"/>
  <c r="K6731" i="1"/>
  <c r="P6730" i="1"/>
  <c r="O6730" i="1"/>
  <c r="N6730" i="1"/>
  <c r="M6730" i="1" s="1"/>
  <c r="Q6730" i="1" s="1"/>
  <c r="L6730" i="1"/>
  <c r="K6730" i="1"/>
  <c r="P6729" i="1"/>
  <c r="O6729" i="1"/>
  <c r="N6729" i="1"/>
  <c r="M6729" i="1"/>
  <c r="Q6729" i="1" s="1"/>
  <c r="L6729" i="1"/>
  <c r="K6729" i="1"/>
  <c r="P6728" i="1"/>
  <c r="O6728" i="1"/>
  <c r="N6728" i="1"/>
  <c r="M6728" i="1" s="1"/>
  <c r="Q6728" i="1" s="1"/>
  <c r="L6728" i="1"/>
  <c r="K6728" i="1"/>
  <c r="P6727" i="1"/>
  <c r="O6727" i="1"/>
  <c r="N6727" i="1"/>
  <c r="M6727" i="1"/>
  <c r="Q6727" i="1" s="1"/>
  <c r="L6727" i="1"/>
  <c r="K6727" i="1"/>
  <c r="P6726" i="1"/>
  <c r="O6726" i="1"/>
  <c r="N6726" i="1"/>
  <c r="M6726" i="1" s="1"/>
  <c r="Q6726" i="1" s="1"/>
  <c r="L6726" i="1"/>
  <c r="K6726" i="1"/>
  <c r="P6725" i="1"/>
  <c r="O6725" i="1"/>
  <c r="N6725" i="1"/>
  <c r="M6725" i="1"/>
  <c r="Q6725" i="1" s="1"/>
  <c r="L6725" i="1"/>
  <c r="K6725" i="1"/>
  <c r="P6724" i="1"/>
  <c r="O6724" i="1"/>
  <c r="N6724" i="1"/>
  <c r="M6724" i="1" s="1"/>
  <c r="Q6724" i="1" s="1"/>
  <c r="L6724" i="1"/>
  <c r="K6724" i="1"/>
  <c r="P6723" i="1"/>
  <c r="O6723" i="1"/>
  <c r="N6723" i="1"/>
  <c r="M6723" i="1"/>
  <c r="Q6723" i="1" s="1"/>
  <c r="L6723" i="1"/>
  <c r="K6723" i="1"/>
  <c r="P6722" i="1"/>
  <c r="O6722" i="1"/>
  <c r="N6722" i="1"/>
  <c r="M6722" i="1" s="1"/>
  <c r="Q6722" i="1" s="1"/>
  <c r="L6722" i="1"/>
  <c r="K6722" i="1"/>
  <c r="P6721" i="1"/>
  <c r="O6721" i="1"/>
  <c r="N6721" i="1"/>
  <c r="M6721" i="1"/>
  <c r="Q6721" i="1" s="1"/>
  <c r="L6721" i="1"/>
  <c r="K6721" i="1"/>
  <c r="P6720" i="1"/>
  <c r="O6720" i="1"/>
  <c r="N6720" i="1"/>
  <c r="M6720" i="1" s="1"/>
  <c r="Q6720" i="1" s="1"/>
  <c r="L6720" i="1"/>
  <c r="K6720" i="1"/>
  <c r="P6719" i="1"/>
  <c r="O6719" i="1"/>
  <c r="N6719" i="1"/>
  <c r="M6719" i="1"/>
  <c r="Q6719" i="1" s="1"/>
  <c r="L6719" i="1"/>
  <c r="K6719" i="1"/>
  <c r="P6718" i="1"/>
  <c r="O6718" i="1"/>
  <c r="N6718" i="1"/>
  <c r="M6718" i="1" s="1"/>
  <c r="Q6718" i="1" s="1"/>
  <c r="L6718" i="1"/>
  <c r="K6718" i="1"/>
  <c r="P6717" i="1"/>
  <c r="O6717" i="1"/>
  <c r="N6717" i="1"/>
  <c r="M6717" i="1"/>
  <c r="Q6717" i="1" s="1"/>
  <c r="L6717" i="1"/>
  <c r="K6717" i="1"/>
  <c r="P6716" i="1"/>
  <c r="O6716" i="1"/>
  <c r="N6716" i="1"/>
  <c r="M6716" i="1" s="1"/>
  <c r="Q6716" i="1" s="1"/>
  <c r="L6716" i="1"/>
  <c r="K6716" i="1"/>
  <c r="P6715" i="1"/>
  <c r="O6715" i="1"/>
  <c r="N6715" i="1"/>
  <c r="M6715" i="1"/>
  <c r="Q6715" i="1" s="1"/>
  <c r="L6715" i="1"/>
  <c r="K6715" i="1"/>
  <c r="P6714" i="1"/>
  <c r="O6714" i="1"/>
  <c r="N6714" i="1"/>
  <c r="M6714" i="1" s="1"/>
  <c r="Q6714" i="1" s="1"/>
  <c r="L6714" i="1"/>
  <c r="K6714" i="1"/>
  <c r="P6713" i="1"/>
  <c r="O6713" i="1"/>
  <c r="N6713" i="1"/>
  <c r="M6713" i="1"/>
  <c r="Q6713" i="1" s="1"/>
  <c r="L6713" i="1"/>
  <c r="K6713" i="1"/>
  <c r="P6712" i="1"/>
  <c r="O6712" i="1"/>
  <c r="N6712" i="1"/>
  <c r="M6712" i="1" s="1"/>
  <c r="Q6712" i="1" s="1"/>
  <c r="L6712" i="1"/>
  <c r="K6712" i="1"/>
  <c r="P6711" i="1"/>
  <c r="O6711" i="1"/>
  <c r="N6711" i="1"/>
  <c r="M6711" i="1"/>
  <c r="Q6711" i="1" s="1"/>
  <c r="L6711" i="1"/>
  <c r="K6711" i="1"/>
  <c r="P6710" i="1"/>
  <c r="O6710" i="1"/>
  <c r="N6710" i="1"/>
  <c r="M6710" i="1" s="1"/>
  <c r="Q6710" i="1" s="1"/>
  <c r="L6710" i="1"/>
  <c r="K6710" i="1"/>
  <c r="P6709" i="1"/>
  <c r="O6709" i="1"/>
  <c r="N6709" i="1"/>
  <c r="M6709" i="1"/>
  <c r="Q6709" i="1" s="1"/>
  <c r="L6709" i="1"/>
  <c r="K6709" i="1"/>
  <c r="P6708" i="1"/>
  <c r="O6708" i="1"/>
  <c r="N6708" i="1"/>
  <c r="M6708" i="1" s="1"/>
  <c r="Q6708" i="1" s="1"/>
  <c r="L6708" i="1"/>
  <c r="K6708" i="1"/>
  <c r="P6707" i="1"/>
  <c r="O6707" i="1"/>
  <c r="N6707" i="1"/>
  <c r="M6707" i="1"/>
  <c r="Q6707" i="1" s="1"/>
  <c r="L6707" i="1"/>
  <c r="K6707" i="1"/>
  <c r="P6706" i="1"/>
  <c r="O6706" i="1"/>
  <c r="N6706" i="1"/>
  <c r="M6706" i="1" s="1"/>
  <c r="Q6706" i="1" s="1"/>
  <c r="L6706" i="1"/>
  <c r="K6706" i="1"/>
  <c r="P6705" i="1"/>
  <c r="O6705" i="1"/>
  <c r="N6705" i="1"/>
  <c r="M6705" i="1"/>
  <c r="Q6705" i="1" s="1"/>
  <c r="L6705" i="1"/>
  <c r="K6705" i="1"/>
  <c r="P6704" i="1"/>
  <c r="O6704" i="1"/>
  <c r="N6704" i="1"/>
  <c r="M6704" i="1" s="1"/>
  <c r="Q6704" i="1" s="1"/>
  <c r="L6704" i="1"/>
  <c r="K6704" i="1"/>
  <c r="P6703" i="1"/>
  <c r="O6703" i="1"/>
  <c r="N6703" i="1"/>
  <c r="M6703" i="1"/>
  <c r="Q6703" i="1" s="1"/>
  <c r="L6703" i="1"/>
  <c r="K6703" i="1"/>
  <c r="P6702" i="1"/>
  <c r="O6702" i="1"/>
  <c r="N6702" i="1"/>
  <c r="M6702" i="1" s="1"/>
  <c r="Q6702" i="1" s="1"/>
  <c r="L6702" i="1"/>
  <c r="K6702" i="1"/>
  <c r="P6701" i="1"/>
  <c r="O6701" i="1"/>
  <c r="N6701" i="1"/>
  <c r="M6701" i="1"/>
  <c r="Q6701" i="1" s="1"/>
  <c r="L6701" i="1"/>
  <c r="K6701" i="1"/>
  <c r="P6700" i="1"/>
  <c r="O6700" i="1"/>
  <c r="N6700" i="1"/>
  <c r="M6700" i="1" s="1"/>
  <c r="Q6700" i="1" s="1"/>
  <c r="L6700" i="1"/>
  <c r="K6700" i="1"/>
  <c r="P6699" i="1"/>
  <c r="O6699" i="1"/>
  <c r="N6699" i="1"/>
  <c r="M6699" i="1"/>
  <c r="Q6699" i="1" s="1"/>
  <c r="L6699" i="1"/>
  <c r="K6699" i="1"/>
  <c r="P6698" i="1"/>
  <c r="O6698" i="1"/>
  <c r="N6698" i="1"/>
  <c r="M6698" i="1" s="1"/>
  <c r="Q6698" i="1" s="1"/>
  <c r="L6698" i="1"/>
  <c r="K6698" i="1"/>
  <c r="P6697" i="1"/>
  <c r="O6697" i="1"/>
  <c r="N6697" i="1"/>
  <c r="M6697" i="1"/>
  <c r="Q6697" i="1" s="1"/>
  <c r="L6697" i="1"/>
  <c r="K6697" i="1"/>
  <c r="P6696" i="1"/>
  <c r="O6696" i="1"/>
  <c r="N6696" i="1"/>
  <c r="M6696" i="1" s="1"/>
  <c r="Q6696" i="1" s="1"/>
  <c r="L6696" i="1"/>
  <c r="K6696" i="1"/>
  <c r="P6695" i="1"/>
  <c r="O6695" i="1"/>
  <c r="N6695" i="1"/>
  <c r="M6695" i="1"/>
  <c r="Q6695" i="1" s="1"/>
  <c r="L6695" i="1"/>
  <c r="K6695" i="1"/>
  <c r="P6694" i="1"/>
  <c r="O6694" i="1"/>
  <c r="N6694" i="1"/>
  <c r="M6694" i="1" s="1"/>
  <c r="Q6694" i="1" s="1"/>
  <c r="L6694" i="1"/>
  <c r="K6694" i="1"/>
  <c r="P6693" i="1"/>
  <c r="O6693" i="1"/>
  <c r="N6693" i="1"/>
  <c r="M6693" i="1"/>
  <c r="Q6693" i="1" s="1"/>
  <c r="L6693" i="1"/>
  <c r="K6693" i="1"/>
  <c r="P6692" i="1"/>
  <c r="O6692" i="1"/>
  <c r="N6692" i="1"/>
  <c r="M6692" i="1" s="1"/>
  <c r="Q6692" i="1" s="1"/>
  <c r="L6692" i="1"/>
  <c r="K6692" i="1"/>
  <c r="P6691" i="1"/>
  <c r="O6691" i="1"/>
  <c r="N6691" i="1"/>
  <c r="M6691" i="1"/>
  <c r="Q6691" i="1" s="1"/>
  <c r="L6691" i="1"/>
  <c r="K6691" i="1"/>
  <c r="P6690" i="1"/>
  <c r="O6690" i="1"/>
  <c r="N6690" i="1"/>
  <c r="M6690" i="1" s="1"/>
  <c r="Q6690" i="1" s="1"/>
  <c r="L6690" i="1"/>
  <c r="K6690" i="1"/>
  <c r="P6689" i="1"/>
  <c r="O6689" i="1"/>
  <c r="N6689" i="1"/>
  <c r="M6689" i="1"/>
  <c r="Q6689" i="1" s="1"/>
  <c r="L6689" i="1"/>
  <c r="K6689" i="1"/>
  <c r="P6688" i="1"/>
  <c r="O6688" i="1"/>
  <c r="N6688" i="1"/>
  <c r="M6688" i="1" s="1"/>
  <c r="Q6688" i="1" s="1"/>
  <c r="L6688" i="1"/>
  <c r="K6688" i="1"/>
  <c r="P6687" i="1"/>
  <c r="O6687" i="1"/>
  <c r="N6687" i="1"/>
  <c r="M6687" i="1"/>
  <c r="Q6687" i="1" s="1"/>
  <c r="L6687" i="1"/>
  <c r="K6687" i="1"/>
  <c r="P6686" i="1"/>
  <c r="O6686" i="1"/>
  <c r="N6686" i="1"/>
  <c r="M6686" i="1" s="1"/>
  <c r="Q6686" i="1" s="1"/>
  <c r="L6686" i="1"/>
  <c r="K6686" i="1"/>
  <c r="P6685" i="1"/>
  <c r="O6685" i="1"/>
  <c r="N6685" i="1"/>
  <c r="M6685" i="1"/>
  <c r="Q6685" i="1" s="1"/>
  <c r="L6685" i="1"/>
  <c r="K6685" i="1"/>
  <c r="P6684" i="1"/>
  <c r="O6684" i="1"/>
  <c r="N6684" i="1"/>
  <c r="M6684" i="1" s="1"/>
  <c r="Q6684" i="1" s="1"/>
  <c r="L6684" i="1"/>
  <c r="K6684" i="1"/>
  <c r="P6683" i="1"/>
  <c r="O6683" i="1"/>
  <c r="N6683" i="1"/>
  <c r="M6683" i="1"/>
  <c r="Q6683" i="1" s="1"/>
  <c r="L6683" i="1"/>
  <c r="K6683" i="1"/>
  <c r="P6682" i="1"/>
  <c r="O6682" i="1"/>
  <c r="N6682" i="1"/>
  <c r="M6682" i="1" s="1"/>
  <c r="Q6682" i="1" s="1"/>
  <c r="L6682" i="1"/>
  <c r="K6682" i="1"/>
  <c r="P6681" i="1"/>
  <c r="O6681" i="1"/>
  <c r="N6681" i="1"/>
  <c r="M6681" i="1"/>
  <c r="Q6681" i="1" s="1"/>
  <c r="L6681" i="1"/>
  <c r="K6681" i="1"/>
  <c r="P6680" i="1"/>
  <c r="O6680" i="1"/>
  <c r="N6680" i="1"/>
  <c r="M6680" i="1" s="1"/>
  <c r="Q6680" i="1" s="1"/>
  <c r="L6680" i="1"/>
  <c r="K6680" i="1"/>
  <c r="P6679" i="1"/>
  <c r="O6679" i="1"/>
  <c r="N6679" i="1"/>
  <c r="M6679" i="1"/>
  <c r="Q6679" i="1" s="1"/>
  <c r="L6679" i="1"/>
  <c r="K6679" i="1"/>
  <c r="P6678" i="1"/>
  <c r="O6678" i="1"/>
  <c r="N6678" i="1"/>
  <c r="M6678" i="1" s="1"/>
  <c r="Q6678" i="1" s="1"/>
  <c r="L6678" i="1"/>
  <c r="K6678" i="1"/>
  <c r="P6677" i="1"/>
  <c r="O6677" i="1"/>
  <c r="N6677" i="1"/>
  <c r="M6677" i="1"/>
  <c r="Q6677" i="1" s="1"/>
  <c r="L6677" i="1"/>
  <c r="K6677" i="1"/>
  <c r="P6676" i="1"/>
  <c r="O6676" i="1"/>
  <c r="N6676" i="1"/>
  <c r="M6676" i="1" s="1"/>
  <c r="Q6676" i="1" s="1"/>
  <c r="L6676" i="1"/>
  <c r="K6676" i="1"/>
  <c r="P6675" i="1"/>
  <c r="O6675" i="1"/>
  <c r="N6675" i="1"/>
  <c r="M6675" i="1"/>
  <c r="Q6675" i="1" s="1"/>
  <c r="L6675" i="1"/>
  <c r="K6675" i="1"/>
  <c r="P6674" i="1"/>
  <c r="O6674" i="1"/>
  <c r="N6674" i="1"/>
  <c r="M6674" i="1" s="1"/>
  <c r="Q6674" i="1" s="1"/>
  <c r="L6674" i="1"/>
  <c r="K6674" i="1"/>
  <c r="P6673" i="1"/>
  <c r="O6673" i="1"/>
  <c r="N6673" i="1"/>
  <c r="M6673" i="1"/>
  <c r="Q6673" i="1" s="1"/>
  <c r="L6673" i="1"/>
  <c r="K6673" i="1"/>
  <c r="P6672" i="1"/>
  <c r="O6672" i="1"/>
  <c r="N6672" i="1"/>
  <c r="M6672" i="1" s="1"/>
  <c r="Q6672" i="1" s="1"/>
  <c r="L6672" i="1"/>
  <c r="K6672" i="1"/>
  <c r="P6671" i="1"/>
  <c r="O6671" i="1"/>
  <c r="N6671" i="1"/>
  <c r="M6671" i="1"/>
  <c r="Q6671" i="1" s="1"/>
  <c r="L6671" i="1"/>
  <c r="K6671" i="1"/>
  <c r="P6670" i="1"/>
  <c r="O6670" i="1"/>
  <c r="N6670" i="1"/>
  <c r="M6670" i="1" s="1"/>
  <c r="Q6670" i="1" s="1"/>
  <c r="L6670" i="1"/>
  <c r="K6670" i="1"/>
  <c r="P6669" i="1"/>
  <c r="O6669" i="1"/>
  <c r="N6669" i="1"/>
  <c r="M6669" i="1"/>
  <c r="Q6669" i="1" s="1"/>
  <c r="L6669" i="1"/>
  <c r="K6669" i="1"/>
  <c r="P6668" i="1"/>
  <c r="O6668" i="1"/>
  <c r="N6668" i="1"/>
  <c r="M6668" i="1" s="1"/>
  <c r="Q6668" i="1" s="1"/>
  <c r="L6668" i="1"/>
  <c r="K6668" i="1"/>
  <c r="P6667" i="1"/>
  <c r="O6667" i="1"/>
  <c r="N6667" i="1"/>
  <c r="M6667" i="1"/>
  <c r="Q6667" i="1" s="1"/>
  <c r="L6667" i="1"/>
  <c r="K6667" i="1"/>
  <c r="P6666" i="1"/>
  <c r="O6666" i="1"/>
  <c r="N6666" i="1"/>
  <c r="M6666" i="1" s="1"/>
  <c r="Q6666" i="1" s="1"/>
  <c r="L6666" i="1"/>
  <c r="K6666" i="1"/>
  <c r="P6665" i="1"/>
  <c r="O6665" i="1"/>
  <c r="N6665" i="1"/>
  <c r="M6665" i="1"/>
  <c r="Q6665" i="1" s="1"/>
  <c r="L6665" i="1"/>
  <c r="K6665" i="1"/>
  <c r="P6664" i="1"/>
  <c r="O6664" i="1"/>
  <c r="N6664" i="1"/>
  <c r="M6664" i="1" s="1"/>
  <c r="Q6664" i="1" s="1"/>
  <c r="L6664" i="1"/>
  <c r="K6664" i="1"/>
  <c r="P6663" i="1"/>
  <c r="O6663" i="1"/>
  <c r="N6663" i="1"/>
  <c r="M6663" i="1"/>
  <c r="Q6663" i="1" s="1"/>
  <c r="L6663" i="1"/>
  <c r="K6663" i="1"/>
  <c r="P6662" i="1"/>
  <c r="O6662" i="1"/>
  <c r="N6662" i="1"/>
  <c r="M6662" i="1" s="1"/>
  <c r="Q6662" i="1" s="1"/>
  <c r="L6662" i="1"/>
  <c r="K6662" i="1"/>
  <c r="P6661" i="1"/>
  <c r="O6661" i="1"/>
  <c r="N6661" i="1"/>
  <c r="M6661" i="1"/>
  <c r="Q6661" i="1" s="1"/>
  <c r="L6661" i="1"/>
  <c r="K6661" i="1"/>
  <c r="P6660" i="1"/>
  <c r="O6660" i="1"/>
  <c r="N6660" i="1"/>
  <c r="M6660" i="1" s="1"/>
  <c r="Q6660" i="1" s="1"/>
  <c r="L6660" i="1"/>
  <c r="K6660" i="1"/>
  <c r="P6659" i="1"/>
  <c r="O6659" i="1"/>
  <c r="N6659" i="1"/>
  <c r="M6659" i="1"/>
  <c r="Q6659" i="1" s="1"/>
  <c r="L6659" i="1"/>
  <c r="K6659" i="1"/>
  <c r="P6658" i="1"/>
  <c r="O6658" i="1"/>
  <c r="N6658" i="1"/>
  <c r="M6658" i="1" s="1"/>
  <c r="Q6658" i="1" s="1"/>
  <c r="L6658" i="1"/>
  <c r="K6658" i="1"/>
  <c r="P6657" i="1"/>
  <c r="O6657" i="1"/>
  <c r="N6657" i="1"/>
  <c r="M6657" i="1"/>
  <c r="Q6657" i="1" s="1"/>
  <c r="L6657" i="1"/>
  <c r="K6657" i="1"/>
  <c r="P6656" i="1"/>
  <c r="O6656" i="1"/>
  <c r="N6656" i="1"/>
  <c r="M6656" i="1" s="1"/>
  <c r="Q6656" i="1" s="1"/>
  <c r="L6656" i="1"/>
  <c r="K6656" i="1"/>
  <c r="P6655" i="1"/>
  <c r="O6655" i="1"/>
  <c r="N6655" i="1"/>
  <c r="M6655" i="1"/>
  <c r="Q6655" i="1" s="1"/>
  <c r="L6655" i="1"/>
  <c r="K6655" i="1"/>
  <c r="P6654" i="1"/>
  <c r="O6654" i="1"/>
  <c r="N6654" i="1"/>
  <c r="M6654" i="1" s="1"/>
  <c r="Q6654" i="1" s="1"/>
  <c r="L6654" i="1"/>
  <c r="K6654" i="1"/>
  <c r="P6653" i="1"/>
  <c r="O6653" i="1"/>
  <c r="N6653" i="1"/>
  <c r="M6653" i="1"/>
  <c r="Q6653" i="1" s="1"/>
  <c r="L6653" i="1"/>
  <c r="K6653" i="1"/>
  <c r="P6652" i="1"/>
  <c r="O6652" i="1"/>
  <c r="N6652" i="1"/>
  <c r="M6652" i="1" s="1"/>
  <c r="Q6652" i="1" s="1"/>
  <c r="L6652" i="1"/>
  <c r="K6652" i="1"/>
  <c r="P6651" i="1"/>
  <c r="O6651" i="1"/>
  <c r="N6651" i="1"/>
  <c r="M6651" i="1"/>
  <c r="Q6651" i="1" s="1"/>
  <c r="L6651" i="1"/>
  <c r="K6651" i="1"/>
  <c r="P6650" i="1"/>
  <c r="O6650" i="1"/>
  <c r="N6650" i="1"/>
  <c r="M6650" i="1" s="1"/>
  <c r="Q6650" i="1" s="1"/>
  <c r="L6650" i="1"/>
  <c r="K6650" i="1"/>
  <c r="P6649" i="1"/>
  <c r="O6649" i="1"/>
  <c r="N6649" i="1"/>
  <c r="M6649" i="1"/>
  <c r="Q6649" i="1" s="1"/>
  <c r="L6649" i="1"/>
  <c r="K6649" i="1"/>
  <c r="P6648" i="1"/>
  <c r="O6648" i="1"/>
  <c r="N6648" i="1"/>
  <c r="M6648" i="1" s="1"/>
  <c r="Q6648" i="1" s="1"/>
  <c r="L6648" i="1"/>
  <c r="K6648" i="1"/>
  <c r="P6647" i="1"/>
  <c r="O6647" i="1"/>
  <c r="N6647" i="1"/>
  <c r="M6647" i="1"/>
  <c r="Q6647" i="1" s="1"/>
  <c r="L6647" i="1"/>
  <c r="K6647" i="1"/>
  <c r="P6646" i="1"/>
  <c r="O6646" i="1"/>
  <c r="N6646" i="1"/>
  <c r="M6646" i="1" s="1"/>
  <c r="Q6646" i="1" s="1"/>
  <c r="L6646" i="1"/>
  <c r="K6646" i="1"/>
  <c r="P6645" i="1"/>
  <c r="O6645" i="1"/>
  <c r="N6645" i="1"/>
  <c r="M6645" i="1"/>
  <c r="Q6645" i="1" s="1"/>
  <c r="L6645" i="1"/>
  <c r="K6645" i="1"/>
  <c r="P6644" i="1"/>
  <c r="O6644" i="1"/>
  <c r="N6644" i="1"/>
  <c r="M6644" i="1" s="1"/>
  <c r="Q6644" i="1" s="1"/>
  <c r="L6644" i="1"/>
  <c r="K6644" i="1"/>
  <c r="P6643" i="1"/>
  <c r="O6643" i="1"/>
  <c r="N6643" i="1"/>
  <c r="M6643" i="1"/>
  <c r="Q6643" i="1" s="1"/>
  <c r="L6643" i="1"/>
  <c r="K6643" i="1"/>
  <c r="P6642" i="1"/>
  <c r="O6642" i="1"/>
  <c r="N6642" i="1"/>
  <c r="M6642" i="1" s="1"/>
  <c r="Q6642" i="1" s="1"/>
  <c r="L6642" i="1"/>
  <c r="K6642" i="1"/>
  <c r="P6641" i="1"/>
  <c r="O6641" i="1"/>
  <c r="N6641" i="1"/>
  <c r="M6641" i="1"/>
  <c r="Q6641" i="1" s="1"/>
  <c r="L6641" i="1"/>
  <c r="K6641" i="1"/>
  <c r="P6640" i="1"/>
  <c r="O6640" i="1"/>
  <c r="N6640" i="1"/>
  <c r="M6640" i="1" s="1"/>
  <c r="Q6640" i="1" s="1"/>
  <c r="L6640" i="1"/>
  <c r="K6640" i="1"/>
  <c r="P6639" i="1"/>
  <c r="O6639" i="1"/>
  <c r="N6639" i="1"/>
  <c r="M6639" i="1"/>
  <c r="Q6639" i="1" s="1"/>
  <c r="L6639" i="1"/>
  <c r="K6639" i="1"/>
  <c r="P6638" i="1"/>
  <c r="O6638" i="1"/>
  <c r="N6638" i="1"/>
  <c r="M6638" i="1" s="1"/>
  <c r="Q6638" i="1" s="1"/>
  <c r="L6638" i="1"/>
  <c r="K6638" i="1"/>
  <c r="P6637" i="1"/>
  <c r="O6637" i="1"/>
  <c r="N6637" i="1"/>
  <c r="M6637" i="1"/>
  <c r="Q6637" i="1" s="1"/>
  <c r="L6637" i="1"/>
  <c r="K6637" i="1"/>
  <c r="P6636" i="1"/>
  <c r="O6636" i="1"/>
  <c r="N6636" i="1"/>
  <c r="M6636" i="1" s="1"/>
  <c r="Q6636" i="1" s="1"/>
  <c r="L6636" i="1"/>
  <c r="K6636" i="1"/>
  <c r="P6635" i="1"/>
  <c r="O6635" i="1"/>
  <c r="N6635" i="1"/>
  <c r="M6635" i="1"/>
  <c r="Q6635" i="1" s="1"/>
  <c r="L6635" i="1"/>
  <c r="K6635" i="1"/>
  <c r="P6634" i="1"/>
  <c r="O6634" i="1"/>
  <c r="N6634" i="1"/>
  <c r="M6634" i="1" s="1"/>
  <c r="Q6634" i="1" s="1"/>
  <c r="L6634" i="1"/>
  <c r="K6634" i="1"/>
  <c r="P6633" i="1"/>
  <c r="O6633" i="1"/>
  <c r="N6633" i="1"/>
  <c r="M6633" i="1"/>
  <c r="Q6633" i="1" s="1"/>
  <c r="L6633" i="1"/>
  <c r="K6633" i="1"/>
  <c r="P6632" i="1"/>
  <c r="O6632" i="1"/>
  <c r="N6632" i="1"/>
  <c r="M6632" i="1" s="1"/>
  <c r="Q6632" i="1" s="1"/>
  <c r="L6632" i="1"/>
  <c r="K6632" i="1"/>
  <c r="P6631" i="1"/>
  <c r="O6631" i="1"/>
  <c r="N6631" i="1"/>
  <c r="M6631" i="1"/>
  <c r="Q6631" i="1" s="1"/>
  <c r="L6631" i="1"/>
  <c r="K6631" i="1"/>
  <c r="P6630" i="1"/>
  <c r="O6630" i="1"/>
  <c r="N6630" i="1"/>
  <c r="M6630" i="1" s="1"/>
  <c r="Q6630" i="1" s="1"/>
  <c r="L6630" i="1"/>
  <c r="K6630" i="1"/>
  <c r="P6629" i="1"/>
  <c r="O6629" i="1"/>
  <c r="N6629" i="1"/>
  <c r="M6629" i="1"/>
  <c r="Q6629" i="1" s="1"/>
  <c r="L6629" i="1"/>
  <c r="K6629" i="1"/>
  <c r="P6628" i="1"/>
  <c r="O6628" i="1"/>
  <c r="N6628" i="1"/>
  <c r="M6628" i="1" s="1"/>
  <c r="Q6628" i="1" s="1"/>
  <c r="L6628" i="1"/>
  <c r="K6628" i="1"/>
  <c r="P6627" i="1"/>
  <c r="O6627" i="1"/>
  <c r="N6627" i="1"/>
  <c r="M6627" i="1"/>
  <c r="Q6627" i="1" s="1"/>
  <c r="L6627" i="1"/>
  <c r="K6627" i="1"/>
  <c r="P6626" i="1"/>
  <c r="O6626" i="1"/>
  <c r="N6626" i="1"/>
  <c r="M6626" i="1" s="1"/>
  <c r="Q6626" i="1" s="1"/>
  <c r="L6626" i="1"/>
  <c r="K6626" i="1"/>
  <c r="P6625" i="1"/>
  <c r="O6625" i="1"/>
  <c r="N6625" i="1"/>
  <c r="M6625" i="1"/>
  <c r="Q6625" i="1" s="1"/>
  <c r="L6625" i="1"/>
  <c r="K6625" i="1"/>
  <c r="P6624" i="1"/>
  <c r="O6624" i="1"/>
  <c r="N6624" i="1"/>
  <c r="M6624" i="1" s="1"/>
  <c r="Q6624" i="1" s="1"/>
  <c r="L6624" i="1"/>
  <c r="K6624" i="1"/>
  <c r="P6623" i="1"/>
  <c r="O6623" i="1"/>
  <c r="N6623" i="1"/>
  <c r="M6623" i="1"/>
  <c r="Q6623" i="1" s="1"/>
  <c r="L6623" i="1"/>
  <c r="K6623" i="1"/>
  <c r="P6622" i="1"/>
  <c r="O6622" i="1"/>
  <c r="N6622" i="1"/>
  <c r="M6622" i="1" s="1"/>
  <c r="Q6622" i="1" s="1"/>
  <c r="L6622" i="1"/>
  <c r="K6622" i="1"/>
  <c r="P6621" i="1"/>
  <c r="O6621" i="1"/>
  <c r="N6621" i="1"/>
  <c r="M6621" i="1"/>
  <c r="Q6621" i="1" s="1"/>
  <c r="L6621" i="1"/>
  <c r="K6621" i="1"/>
  <c r="P6620" i="1"/>
  <c r="O6620" i="1"/>
  <c r="N6620" i="1"/>
  <c r="M6620" i="1" s="1"/>
  <c r="Q6620" i="1" s="1"/>
  <c r="L6620" i="1"/>
  <c r="K6620" i="1"/>
  <c r="P6619" i="1"/>
  <c r="O6619" i="1"/>
  <c r="N6619" i="1"/>
  <c r="M6619" i="1"/>
  <c r="Q6619" i="1" s="1"/>
  <c r="L6619" i="1"/>
  <c r="K6619" i="1"/>
  <c r="P6618" i="1"/>
  <c r="O6618" i="1"/>
  <c r="N6618" i="1"/>
  <c r="M6618" i="1" s="1"/>
  <c r="Q6618" i="1" s="1"/>
  <c r="L6618" i="1"/>
  <c r="K6618" i="1"/>
  <c r="P6617" i="1"/>
  <c r="O6617" i="1"/>
  <c r="N6617" i="1"/>
  <c r="M6617" i="1"/>
  <c r="Q6617" i="1" s="1"/>
  <c r="L6617" i="1"/>
  <c r="K6617" i="1"/>
  <c r="P6616" i="1"/>
  <c r="O6616" i="1"/>
  <c r="N6616" i="1"/>
  <c r="M6616" i="1" s="1"/>
  <c r="Q6616" i="1" s="1"/>
  <c r="L6616" i="1"/>
  <c r="K6616" i="1"/>
  <c r="P6615" i="1"/>
  <c r="O6615" i="1"/>
  <c r="N6615" i="1"/>
  <c r="M6615" i="1"/>
  <c r="Q6615" i="1" s="1"/>
  <c r="L6615" i="1"/>
  <c r="K6615" i="1"/>
  <c r="P6614" i="1"/>
  <c r="O6614" i="1"/>
  <c r="N6614" i="1"/>
  <c r="M6614" i="1" s="1"/>
  <c r="Q6614" i="1" s="1"/>
  <c r="L6614" i="1"/>
  <c r="K6614" i="1"/>
  <c r="P6613" i="1"/>
  <c r="O6613" i="1"/>
  <c r="N6613" i="1"/>
  <c r="M6613" i="1"/>
  <c r="Q6613" i="1" s="1"/>
  <c r="L6613" i="1"/>
  <c r="K6613" i="1"/>
  <c r="P6612" i="1"/>
  <c r="O6612" i="1"/>
  <c r="N6612" i="1"/>
  <c r="M6612" i="1" s="1"/>
  <c r="Q6612" i="1" s="1"/>
  <c r="L6612" i="1"/>
  <c r="K6612" i="1"/>
  <c r="P6611" i="1"/>
  <c r="O6611" i="1"/>
  <c r="N6611" i="1"/>
  <c r="M6611" i="1"/>
  <c r="Q6611" i="1" s="1"/>
  <c r="L6611" i="1"/>
  <c r="K6611" i="1"/>
  <c r="P6610" i="1"/>
  <c r="O6610" i="1"/>
  <c r="N6610" i="1"/>
  <c r="M6610" i="1" s="1"/>
  <c r="Q6610" i="1" s="1"/>
  <c r="L6610" i="1"/>
  <c r="K6610" i="1"/>
  <c r="P6609" i="1"/>
  <c r="O6609" i="1"/>
  <c r="N6609" i="1"/>
  <c r="M6609" i="1"/>
  <c r="Q6609" i="1" s="1"/>
  <c r="L6609" i="1"/>
  <c r="K6609" i="1"/>
  <c r="P6608" i="1"/>
  <c r="O6608" i="1"/>
  <c r="N6608" i="1"/>
  <c r="M6608" i="1" s="1"/>
  <c r="Q6608" i="1" s="1"/>
  <c r="L6608" i="1"/>
  <c r="K6608" i="1"/>
  <c r="P6607" i="1"/>
  <c r="O6607" i="1"/>
  <c r="N6607" i="1"/>
  <c r="M6607" i="1"/>
  <c r="Q6607" i="1" s="1"/>
  <c r="L6607" i="1"/>
  <c r="K6607" i="1"/>
  <c r="P6606" i="1"/>
  <c r="O6606" i="1"/>
  <c r="N6606" i="1"/>
  <c r="M6606" i="1" s="1"/>
  <c r="Q6606" i="1" s="1"/>
  <c r="L6606" i="1"/>
  <c r="K6606" i="1"/>
  <c r="P6605" i="1"/>
  <c r="O6605" i="1"/>
  <c r="N6605" i="1"/>
  <c r="M6605" i="1"/>
  <c r="Q6605" i="1" s="1"/>
  <c r="L6605" i="1"/>
  <c r="K6605" i="1"/>
  <c r="P6604" i="1"/>
  <c r="O6604" i="1"/>
  <c r="N6604" i="1"/>
  <c r="M6604" i="1" s="1"/>
  <c r="Q6604" i="1" s="1"/>
  <c r="L6604" i="1"/>
  <c r="K6604" i="1"/>
  <c r="P6603" i="1"/>
  <c r="O6603" i="1"/>
  <c r="N6603" i="1"/>
  <c r="M6603" i="1"/>
  <c r="Q6603" i="1" s="1"/>
  <c r="L6603" i="1"/>
  <c r="K6603" i="1"/>
  <c r="P6602" i="1"/>
  <c r="O6602" i="1"/>
  <c r="N6602" i="1"/>
  <c r="M6602" i="1" s="1"/>
  <c r="Q6602" i="1" s="1"/>
  <c r="L6602" i="1"/>
  <c r="K6602" i="1"/>
  <c r="P6601" i="1"/>
  <c r="O6601" i="1"/>
  <c r="N6601" i="1"/>
  <c r="M6601" i="1"/>
  <c r="Q6601" i="1" s="1"/>
  <c r="L6601" i="1"/>
  <c r="K6601" i="1"/>
  <c r="P6600" i="1"/>
  <c r="O6600" i="1"/>
  <c r="N6600" i="1"/>
  <c r="M6600" i="1" s="1"/>
  <c r="Q6600" i="1" s="1"/>
  <c r="L6600" i="1"/>
  <c r="K6600" i="1"/>
  <c r="P6599" i="1"/>
  <c r="O6599" i="1"/>
  <c r="N6599" i="1"/>
  <c r="M6599" i="1"/>
  <c r="Q6599" i="1" s="1"/>
  <c r="L6599" i="1"/>
  <c r="K6599" i="1"/>
  <c r="P6598" i="1"/>
  <c r="O6598" i="1"/>
  <c r="N6598" i="1"/>
  <c r="M6598" i="1" s="1"/>
  <c r="Q6598" i="1" s="1"/>
  <c r="L6598" i="1"/>
  <c r="K6598" i="1"/>
  <c r="P6597" i="1"/>
  <c r="O6597" i="1"/>
  <c r="N6597" i="1"/>
  <c r="M6597" i="1"/>
  <c r="Q6597" i="1" s="1"/>
  <c r="L6597" i="1"/>
  <c r="K6597" i="1"/>
  <c r="P6596" i="1"/>
  <c r="O6596" i="1"/>
  <c r="N6596" i="1"/>
  <c r="M6596" i="1" s="1"/>
  <c r="Q6596" i="1" s="1"/>
  <c r="L6596" i="1"/>
  <c r="K6596" i="1"/>
  <c r="P6595" i="1"/>
  <c r="O6595" i="1"/>
  <c r="N6595" i="1"/>
  <c r="M6595" i="1"/>
  <c r="Q6595" i="1" s="1"/>
  <c r="L6595" i="1"/>
  <c r="K6595" i="1"/>
  <c r="P6594" i="1"/>
  <c r="O6594" i="1"/>
  <c r="N6594" i="1"/>
  <c r="M6594" i="1" s="1"/>
  <c r="Q6594" i="1" s="1"/>
  <c r="L6594" i="1"/>
  <c r="K6594" i="1"/>
  <c r="P6593" i="1"/>
  <c r="O6593" i="1"/>
  <c r="N6593" i="1"/>
  <c r="M6593" i="1"/>
  <c r="Q6593" i="1" s="1"/>
  <c r="L6593" i="1"/>
  <c r="K6593" i="1"/>
  <c r="P6592" i="1"/>
  <c r="O6592" i="1"/>
  <c r="N6592" i="1"/>
  <c r="M6592" i="1" s="1"/>
  <c r="Q6592" i="1" s="1"/>
  <c r="L6592" i="1"/>
  <c r="K6592" i="1"/>
  <c r="P6591" i="1"/>
  <c r="O6591" i="1"/>
  <c r="N6591" i="1"/>
  <c r="M6591" i="1"/>
  <c r="Q6591" i="1" s="1"/>
  <c r="L6591" i="1"/>
  <c r="K6591" i="1"/>
  <c r="P6590" i="1"/>
  <c r="O6590" i="1"/>
  <c r="N6590" i="1"/>
  <c r="M6590" i="1" s="1"/>
  <c r="Q6590" i="1" s="1"/>
  <c r="L6590" i="1"/>
  <c r="K6590" i="1"/>
  <c r="P6589" i="1"/>
  <c r="O6589" i="1"/>
  <c r="N6589" i="1"/>
  <c r="M6589" i="1"/>
  <c r="Q6589" i="1" s="1"/>
  <c r="L6589" i="1"/>
  <c r="K6589" i="1"/>
  <c r="P6588" i="1"/>
  <c r="O6588" i="1"/>
  <c r="N6588" i="1"/>
  <c r="M6588" i="1" s="1"/>
  <c r="Q6588" i="1" s="1"/>
  <c r="L6588" i="1"/>
  <c r="K6588" i="1"/>
  <c r="P6587" i="1"/>
  <c r="O6587" i="1"/>
  <c r="N6587" i="1"/>
  <c r="M6587" i="1"/>
  <c r="Q6587" i="1" s="1"/>
  <c r="L6587" i="1"/>
  <c r="K6587" i="1"/>
  <c r="P6586" i="1"/>
  <c r="O6586" i="1"/>
  <c r="N6586" i="1"/>
  <c r="M6586" i="1" s="1"/>
  <c r="Q6586" i="1" s="1"/>
  <c r="L6586" i="1"/>
  <c r="K6586" i="1"/>
  <c r="P6585" i="1"/>
  <c r="O6585" i="1"/>
  <c r="N6585" i="1"/>
  <c r="M6585" i="1"/>
  <c r="Q6585" i="1" s="1"/>
  <c r="L6585" i="1"/>
  <c r="K6585" i="1"/>
  <c r="P6584" i="1"/>
  <c r="O6584" i="1"/>
  <c r="N6584" i="1"/>
  <c r="M6584" i="1" s="1"/>
  <c r="Q6584" i="1" s="1"/>
  <c r="L6584" i="1"/>
  <c r="K6584" i="1"/>
  <c r="P6583" i="1"/>
  <c r="O6583" i="1"/>
  <c r="N6583" i="1"/>
  <c r="M6583" i="1"/>
  <c r="Q6583" i="1" s="1"/>
  <c r="L6583" i="1"/>
  <c r="K6583" i="1"/>
  <c r="P6582" i="1"/>
  <c r="O6582" i="1"/>
  <c r="N6582" i="1"/>
  <c r="M6582" i="1"/>
  <c r="Q6582" i="1" s="1"/>
  <c r="L6582" i="1"/>
  <c r="K6582" i="1"/>
  <c r="P6581" i="1"/>
  <c r="O6581" i="1"/>
  <c r="N6581" i="1"/>
  <c r="M6581" i="1"/>
  <c r="Q6581" i="1" s="1"/>
  <c r="L6581" i="1"/>
  <c r="K6581" i="1"/>
  <c r="P6580" i="1"/>
  <c r="O6580" i="1"/>
  <c r="N6580" i="1"/>
  <c r="M6580" i="1" s="1"/>
  <c r="Q6580" i="1" s="1"/>
  <c r="L6580" i="1"/>
  <c r="K6580" i="1"/>
  <c r="P6579" i="1"/>
  <c r="O6579" i="1"/>
  <c r="N6579" i="1"/>
  <c r="M6579" i="1"/>
  <c r="Q6579" i="1" s="1"/>
  <c r="L6579" i="1"/>
  <c r="K6579" i="1"/>
  <c r="P6578" i="1"/>
  <c r="O6578" i="1"/>
  <c r="N6578" i="1"/>
  <c r="M6578" i="1"/>
  <c r="Q6578" i="1" s="1"/>
  <c r="L6578" i="1"/>
  <c r="K6578" i="1"/>
  <c r="P6577" i="1"/>
  <c r="O6577" i="1"/>
  <c r="N6577" i="1"/>
  <c r="M6577" i="1"/>
  <c r="Q6577" i="1" s="1"/>
  <c r="L6577" i="1"/>
  <c r="K6577" i="1"/>
  <c r="P6576" i="1"/>
  <c r="O6576" i="1"/>
  <c r="N6576" i="1"/>
  <c r="M6576" i="1" s="1"/>
  <c r="Q6576" i="1" s="1"/>
  <c r="L6576" i="1"/>
  <c r="K6576" i="1"/>
  <c r="P6575" i="1"/>
  <c r="O6575" i="1"/>
  <c r="N6575" i="1"/>
  <c r="M6575" i="1"/>
  <c r="Q6575" i="1" s="1"/>
  <c r="L6575" i="1"/>
  <c r="K6575" i="1"/>
  <c r="P6574" i="1"/>
  <c r="O6574" i="1"/>
  <c r="N6574" i="1"/>
  <c r="M6574" i="1"/>
  <c r="Q6574" i="1" s="1"/>
  <c r="L6574" i="1"/>
  <c r="K6574" i="1"/>
  <c r="P6573" i="1"/>
  <c r="O6573" i="1"/>
  <c r="N6573" i="1"/>
  <c r="M6573" i="1"/>
  <c r="Q6573" i="1" s="1"/>
  <c r="L6573" i="1"/>
  <c r="K6573" i="1"/>
  <c r="P6572" i="1"/>
  <c r="O6572" i="1"/>
  <c r="N6572" i="1"/>
  <c r="M6572" i="1" s="1"/>
  <c r="Q6572" i="1" s="1"/>
  <c r="L6572" i="1"/>
  <c r="K6572" i="1"/>
  <c r="P6571" i="1"/>
  <c r="O6571" i="1"/>
  <c r="N6571" i="1"/>
  <c r="M6571" i="1"/>
  <c r="Q6571" i="1" s="1"/>
  <c r="L6571" i="1"/>
  <c r="K6571" i="1"/>
  <c r="P6570" i="1"/>
  <c r="O6570" i="1"/>
  <c r="N6570" i="1"/>
  <c r="M6570" i="1"/>
  <c r="Q6570" i="1" s="1"/>
  <c r="L6570" i="1"/>
  <c r="K6570" i="1"/>
  <c r="P6569" i="1"/>
  <c r="O6569" i="1"/>
  <c r="N6569" i="1"/>
  <c r="M6569" i="1"/>
  <c r="Q6569" i="1" s="1"/>
  <c r="L6569" i="1"/>
  <c r="K6569" i="1"/>
  <c r="P6568" i="1"/>
  <c r="O6568" i="1"/>
  <c r="N6568" i="1"/>
  <c r="M6568" i="1" s="1"/>
  <c r="Q6568" i="1" s="1"/>
  <c r="L6568" i="1"/>
  <c r="K6568" i="1"/>
  <c r="P6567" i="1"/>
  <c r="O6567" i="1"/>
  <c r="N6567" i="1"/>
  <c r="M6567" i="1"/>
  <c r="Q6567" i="1" s="1"/>
  <c r="L6567" i="1"/>
  <c r="K6567" i="1"/>
  <c r="P6566" i="1"/>
  <c r="O6566" i="1"/>
  <c r="N6566" i="1"/>
  <c r="M6566" i="1"/>
  <c r="Q6566" i="1" s="1"/>
  <c r="L6566" i="1"/>
  <c r="K6566" i="1"/>
  <c r="P6565" i="1"/>
  <c r="O6565" i="1"/>
  <c r="N6565" i="1"/>
  <c r="M6565" i="1"/>
  <c r="Q6565" i="1" s="1"/>
  <c r="L6565" i="1"/>
  <c r="K6565" i="1"/>
  <c r="P6564" i="1"/>
  <c r="O6564" i="1"/>
  <c r="N6564" i="1"/>
  <c r="M6564" i="1" s="1"/>
  <c r="Q6564" i="1" s="1"/>
  <c r="L6564" i="1"/>
  <c r="K6564" i="1"/>
  <c r="P6563" i="1"/>
  <c r="O6563" i="1"/>
  <c r="N6563" i="1"/>
  <c r="M6563" i="1"/>
  <c r="Q6563" i="1" s="1"/>
  <c r="L6563" i="1"/>
  <c r="K6563" i="1"/>
  <c r="P6562" i="1"/>
  <c r="O6562" i="1"/>
  <c r="N6562" i="1"/>
  <c r="M6562" i="1"/>
  <c r="Q6562" i="1" s="1"/>
  <c r="L6562" i="1"/>
  <c r="K6562" i="1"/>
  <c r="P6561" i="1"/>
  <c r="O6561" i="1"/>
  <c r="N6561" i="1"/>
  <c r="M6561" i="1"/>
  <c r="Q6561" i="1" s="1"/>
  <c r="L6561" i="1"/>
  <c r="K6561" i="1"/>
  <c r="P6560" i="1"/>
  <c r="O6560" i="1"/>
  <c r="N6560" i="1"/>
  <c r="M6560" i="1" s="1"/>
  <c r="Q6560" i="1" s="1"/>
  <c r="L6560" i="1"/>
  <c r="K6560" i="1"/>
  <c r="P6559" i="1"/>
  <c r="O6559" i="1"/>
  <c r="N6559" i="1"/>
  <c r="M6559" i="1"/>
  <c r="Q6559" i="1" s="1"/>
  <c r="L6559" i="1"/>
  <c r="K6559" i="1"/>
  <c r="P6558" i="1"/>
  <c r="O6558" i="1"/>
  <c r="N6558" i="1"/>
  <c r="M6558" i="1"/>
  <c r="Q6558" i="1" s="1"/>
  <c r="L6558" i="1"/>
  <c r="K6558" i="1"/>
  <c r="P6557" i="1"/>
  <c r="O6557" i="1"/>
  <c r="N6557" i="1"/>
  <c r="M6557" i="1"/>
  <c r="Q6557" i="1" s="1"/>
  <c r="L6557" i="1"/>
  <c r="K6557" i="1"/>
  <c r="P6556" i="1"/>
  <c r="O6556" i="1"/>
  <c r="N6556" i="1"/>
  <c r="M6556" i="1" s="1"/>
  <c r="Q6556" i="1" s="1"/>
  <c r="L6556" i="1"/>
  <c r="K6556" i="1"/>
  <c r="P6555" i="1"/>
  <c r="O6555" i="1"/>
  <c r="N6555" i="1"/>
  <c r="M6555" i="1"/>
  <c r="Q6555" i="1" s="1"/>
  <c r="L6555" i="1"/>
  <c r="K6555" i="1"/>
  <c r="P6554" i="1"/>
  <c r="O6554" i="1"/>
  <c r="N6554" i="1"/>
  <c r="M6554" i="1"/>
  <c r="Q6554" i="1" s="1"/>
  <c r="L6554" i="1"/>
  <c r="K6554" i="1"/>
  <c r="P6553" i="1"/>
  <c r="O6553" i="1"/>
  <c r="N6553" i="1"/>
  <c r="M6553" i="1"/>
  <c r="Q6553" i="1" s="1"/>
  <c r="L6553" i="1"/>
  <c r="K6553" i="1"/>
  <c r="P6552" i="1"/>
  <c r="O6552" i="1"/>
  <c r="N6552" i="1"/>
  <c r="M6552" i="1" s="1"/>
  <c r="Q6552" i="1" s="1"/>
  <c r="L6552" i="1"/>
  <c r="K6552" i="1"/>
  <c r="P6551" i="1"/>
  <c r="O6551" i="1"/>
  <c r="N6551" i="1"/>
  <c r="M6551" i="1"/>
  <c r="Q6551" i="1" s="1"/>
  <c r="L6551" i="1"/>
  <c r="K6551" i="1"/>
  <c r="P6550" i="1"/>
  <c r="O6550" i="1"/>
  <c r="N6550" i="1"/>
  <c r="M6550" i="1"/>
  <c r="Q6550" i="1" s="1"/>
  <c r="L6550" i="1"/>
  <c r="K6550" i="1"/>
  <c r="P6549" i="1"/>
  <c r="O6549" i="1"/>
  <c r="N6549" i="1"/>
  <c r="M6549" i="1"/>
  <c r="Q6549" i="1" s="1"/>
  <c r="L6549" i="1"/>
  <c r="K6549" i="1"/>
  <c r="P6548" i="1"/>
  <c r="O6548" i="1"/>
  <c r="N6548" i="1"/>
  <c r="M6548" i="1" s="1"/>
  <c r="Q6548" i="1" s="1"/>
  <c r="L6548" i="1"/>
  <c r="K6548" i="1"/>
  <c r="P6547" i="1"/>
  <c r="O6547" i="1"/>
  <c r="N6547" i="1"/>
  <c r="M6547" i="1"/>
  <c r="Q6547" i="1" s="1"/>
  <c r="L6547" i="1"/>
  <c r="K6547" i="1"/>
  <c r="P6546" i="1"/>
  <c r="O6546" i="1"/>
  <c r="N6546" i="1"/>
  <c r="M6546" i="1"/>
  <c r="Q6546" i="1" s="1"/>
  <c r="L6546" i="1"/>
  <c r="K6546" i="1"/>
  <c r="P6545" i="1"/>
  <c r="O6545" i="1"/>
  <c r="N6545" i="1"/>
  <c r="M6545" i="1"/>
  <c r="Q6545" i="1" s="1"/>
  <c r="L6545" i="1"/>
  <c r="K6545" i="1"/>
  <c r="P6544" i="1"/>
  <c r="O6544" i="1"/>
  <c r="N6544" i="1"/>
  <c r="M6544" i="1" s="1"/>
  <c r="Q6544" i="1" s="1"/>
  <c r="L6544" i="1"/>
  <c r="K6544" i="1"/>
  <c r="P6543" i="1"/>
  <c r="O6543" i="1"/>
  <c r="N6543" i="1"/>
  <c r="M6543" i="1"/>
  <c r="Q6543" i="1" s="1"/>
  <c r="L6543" i="1"/>
  <c r="K6543" i="1"/>
  <c r="P6542" i="1"/>
  <c r="O6542" i="1"/>
  <c r="N6542" i="1"/>
  <c r="M6542" i="1"/>
  <c r="Q6542" i="1" s="1"/>
  <c r="L6542" i="1"/>
  <c r="K6542" i="1"/>
  <c r="P6541" i="1"/>
  <c r="O6541" i="1"/>
  <c r="N6541" i="1"/>
  <c r="M6541" i="1"/>
  <c r="Q6541" i="1" s="1"/>
  <c r="L6541" i="1"/>
  <c r="K6541" i="1"/>
  <c r="P6540" i="1"/>
  <c r="O6540" i="1"/>
  <c r="N6540" i="1"/>
  <c r="M6540" i="1" s="1"/>
  <c r="Q6540" i="1" s="1"/>
  <c r="L6540" i="1"/>
  <c r="K6540" i="1"/>
  <c r="P6539" i="1"/>
  <c r="O6539" i="1"/>
  <c r="N6539" i="1"/>
  <c r="M6539" i="1"/>
  <c r="Q6539" i="1" s="1"/>
  <c r="L6539" i="1"/>
  <c r="K6539" i="1"/>
  <c r="P6538" i="1"/>
  <c r="O6538" i="1"/>
  <c r="N6538" i="1"/>
  <c r="M6538" i="1"/>
  <c r="Q6538" i="1" s="1"/>
  <c r="L6538" i="1"/>
  <c r="K6538" i="1"/>
  <c r="P6537" i="1"/>
  <c r="O6537" i="1"/>
  <c r="N6537" i="1"/>
  <c r="M6537" i="1" s="1"/>
  <c r="Q6537" i="1" s="1"/>
  <c r="L6537" i="1"/>
  <c r="K6537" i="1"/>
  <c r="P6536" i="1"/>
  <c r="O6536" i="1"/>
  <c r="N6536" i="1"/>
  <c r="M6536" i="1" s="1"/>
  <c r="Q6536" i="1" s="1"/>
  <c r="L6536" i="1"/>
  <c r="K6536" i="1"/>
  <c r="P6535" i="1"/>
  <c r="O6535" i="1"/>
  <c r="N6535" i="1"/>
  <c r="M6535" i="1"/>
  <c r="Q6535" i="1" s="1"/>
  <c r="L6535" i="1"/>
  <c r="K6535" i="1"/>
  <c r="P6534" i="1"/>
  <c r="O6534" i="1"/>
  <c r="N6534" i="1"/>
  <c r="M6534" i="1"/>
  <c r="Q6534" i="1" s="1"/>
  <c r="L6534" i="1"/>
  <c r="K6534" i="1"/>
  <c r="P6533" i="1"/>
  <c r="O6533" i="1"/>
  <c r="N6533" i="1"/>
  <c r="M6533" i="1" s="1"/>
  <c r="Q6533" i="1" s="1"/>
  <c r="L6533" i="1"/>
  <c r="K6533" i="1"/>
  <c r="P6532" i="1"/>
  <c r="O6532" i="1"/>
  <c r="N6532" i="1"/>
  <c r="M6532" i="1" s="1"/>
  <c r="Q6532" i="1" s="1"/>
  <c r="L6532" i="1"/>
  <c r="K6532" i="1"/>
  <c r="P6531" i="1"/>
  <c r="O6531" i="1"/>
  <c r="N6531" i="1"/>
  <c r="M6531" i="1"/>
  <c r="Q6531" i="1" s="1"/>
  <c r="L6531" i="1"/>
  <c r="K6531" i="1"/>
  <c r="P6530" i="1"/>
  <c r="O6530" i="1"/>
  <c r="N6530" i="1"/>
  <c r="M6530" i="1"/>
  <c r="Q6530" i="1" s="1"/>
  <c r="L6530" i="1"/>
  <c r="K6530" i="1"/>
  <c r="P6529" i="1"/>
  <c r="O6529" i="1"/>
  <c r="N6529" i="1"/>
  <c r="M6529" i="1" s="1"/>
  <c r="Q6529" i="1" s="1"/>
  <c r="L6529" i="1"/>
  <c r="K6529" i="1"/>
  <c r="P6528" i="1"/>
  <c r="O6528" i="1"/>
  <c r="N6528" i="1"/>
  <c r="M6528" i="1" s="1"/>
  <c r="Q6528" i="1" s="1"/>
  <c r="L6528" i="1"/>
  <c r="K6528" i="1"/>
  <c r="P6527" i="1"/>
  <c r="O6527" i="1"/>
  <c r="N6527" i="1"/>
  <c r="M6527" i="1"/>
  <c r="Q6527" i="1" s="1"/>
  <c r="L6527" i="1"/>
  <c r="K6527" i="1"/>
  <c r="P6526" i="1"/>
  <c r="O6526" i="1"/>
  <c r="N6526" i="1"/>
  <c r="M6526" i="1"/>
  <c r="Q6526" i="1" s="1"/>
  <c r="L6526" i="1"/>
  <c r="K6526" i="1"/>
  <c r="P6525" i="1"/>
  <c r="O6525" i="1"/>
  <c r="N6525" i="1"/>
  <c r="M6525" i="1" s="1"/>
  <c r="Q6525" i="1" s="1"/>
  <c r="L6525" i="1"/>
  <c r="K6525" i="1"/>
  <c r="P6524" i="1"/>
  <c r="O6524" i="1"/>
  <c r="N6524" i="1"/>
  <c r="M6524" i="1" s="1"/>
  <c r="Q6524" i="1" s="1"/>
  <c r="L6524" i="1"/>
  <c r="K6524" i="1"/>
  <c r="P6523" i="1"/>
  <c r="O6523" i="1"/>
  <c r="N6523" i="1"/>
  <c r="M6523" i="1"/>
  <c r="Q6523" i="1" s="1"/>
  <c r="L6523" i="1"/>
  <c r="K6523" i="1"/>
  <c r="P6522" i="1"/>
  <c r="O6522" i="1"/>
  <c r="N6522" i="1"/>
  <c r="M6522" i="1"/>
  <c r="Q6522" i="1" s="1"/>
  <c r="L6522" i="1"/>
  <c r="K6522" i="1"/>
  <c r="P6521" i="1"/>
  <c r="O6521" i="1"/>
  <c r="N6521" i="1"/>
  <c r="M6521" i="1" s="1"/>
  <c r="Q6521" i="1" s="1"/>
  <c r="L6521" i="1"/>
  <c r="K6521" i="1"/>
  <c r="P6520" i="1"/>
  <c r="O6520" i="1"/>
  <c r="N6520" i="1"/>
  <c r="M6520" i="1" s="1"/>
  <c r="Q6520" i="1" s="1"/>
  <c r="L6520" i="1"/>
  <c r="K6520" i="1"/>
  <c r="P6519" i="1"/>
  <c r="O6519" i="1"/>
  <c r="N6519" i="1"/>
  <c r="M6519" i="1"/>
  <c r="Q6519" i="1" s="1"/>
  <c r="L6519" i="1"/>
  <c r="K6519" i="1"/>
  <c r="P6518" i="1"/>
  <c r="O6518" i="1"/>
  <c r="N6518" i="1"/>
  <c r="M6518" i="1"/>
  <c r="Q6518" i="1" s="1"/>
  <c r="L6518" i="1"/>
  <c r="K6518" i="1"/>
  <c r="P6517" i="1"/>
  <c r="O6517" i="1"/>
  <c r="N6517" i="1"/>
  <c r="M6517" i="1"/>
  <c r="Q6517" i="1" s="1"/>
  <c r="L6517" i="1"/>
  <c r="K6517" i="1"/>
  <c r="P6516" i="1"/>
  <c r="O6516" i="1"/>
  <c r="N6516" i="1"/>
  <c r="M6516" i="1" s="1"/>
  <c r="Q6516" i="1" s="1"/>
  <c r="L6516" i="1"/>
  <c r="K6516" i="1"/>
  <c r="P6515" i="1"/>
  <c r="O6515" i="1"/>
  <c r="N6515" i="1"/>
  <c r="M6515" i="1"/>
  <c r="Q6515" i="1" s="1"/>
  <c r="L6515" i="1"/>
  <c r="K6515" i="1"/>
  <c r="P6514" i="1"/>
  <c r="O6514" i="1"/>
  <c r="N6514" i="1"/>
  <c r="M6514" i="1"/>
  <c r="Q6514" i="1" s="1"/>
  <c r="L6514" i="1"/>
  <c r="K6514" i="1"/>
  <c r="P6513" i="1"/>
  <c r="O6513" i="1"/>
  <c r="N6513" i="1"/>
  <c r="M6513" i="1"/>
  <c r="Q6513" i="1" s="1"/>
  <c r="L6513" i="1"/>
  <c r="K6513" i="1"/>
  <c r="P6512" i="1"/>
  <c r="O6512" i="1"/>
  <c r="N6512" i="1"/>
  <c r="M6512" i="1" s="1"/>
  <c r="Q6512" i="1" s="1"/>
  <c r="L6512" i="1"/>
  <c r="K6512" i="1"/>
  <c r="P6511" i="1"/>
  <c r="O6511" i="1"/>
  <c r="N6511" i="1"/>
  <c r="M6511" i="1"/>
  <c r="Q6511" i="1" s="1"/>
  <c r="L6511" i="1"/>
  <c r="K6511" i="1"/>
  <c r="P6510" i="1"/>
  <c r="O6510" i="1"/>
  <c r="N6510" i="1"/>
  <c r="M6510" i="1"/>
  <c r="Q6510" i="1" s="1"/>
  <c r="L6510" i="1"/>
  <c r="K6510" i="1"/>
  <c r="P6509" i="1"/>
  <c r="O6509" i="1"/>
  <c r="N6509" i="1"/>
  <c r="M6509" i="1"/>
  <c r="Q6509" i="1" s="1"/>
  <c r="L6509" i="1"/>
  <c r="K6509" i="1"/>
  <c r="P6508" i="1"/>
  <c r="O6508" i="1"/>
  <c r="N6508" i="1"/>
  <c r="M6508" i="1" s="1"/>
  <c r="Q6508" i="1" s="1"/>
  <c r="L6508" i="1"/>
  <c r="K6508" i="1"/>
  <c r="P6507" i="1"/>
  <c r="O6507" i="1"/>
  <c r="N6507" i="1"/>
  <c r="M6507" i="1"/>
  <c r="Q6507" i="1" s="1"/>
  <c r="L6507" i="1"/>
  <c r="K6507" i="1"/>
  <c r="P6506" i="1"/>
  <c r="O6506" i="1"/>
  <c r="N6506" i="1"/>
  <c r="M6506" i="1"/>
  <c r="Q6506" i="1" s="1"/>
  <c r="L6506" i="1"/>
  <c r="K6506" i="1"/>
  <c r="P6505" i="1"/>
  <c r="O6505" i="1"/>
  <c r="N6505" i="1"/>
  <c r="M6505" i="1" s="1"/>
  <c r="Q6505" i="1" s="1"/>
  <c r="L6505" i="1"/>
  <c r="K6505" i="1"/>
  <c r="P6504" i="1"/>
  <c r="O6504" i="1"/>
  <c r="N6504" i="1"/>
  <c r="M6504" i="1" s="1"/>
  <c r="Q6504" i="1" s="1"/>
  <c r="L6504" i="1"/>
  <c r="K6504" i="1"/>
  <c r="P6503" i="1"/>
  <c r="O6503" i="1"/>
  <c r="N6503" i="1"/>
  <c r="M6503" i="1"/>
  <c r="Q6503" i="1" s="1"/>
  <c r="L6503" i="1"/>
  <c r="K6503" i="1"/>
  <c r="P6502" i="1"/>
  <c r="O6502" i="1"/>
  <c r="N6502" i="1"/>
  <c r="M6502" i="1"/>
  <c r="Q6502" i="1" s="1"/>
  <c r="L6502" i="1"/>
  <c r="K6502" i="1"/>
  <c r="P6501" i="1"/>
  <c r="O6501" i="1"/>
  <c r="N6501" i="1"/>
  <c r="M6501" i="1" s="1"/>
  <c r="Q6501" i="1" s="1"/>
  <c r="L6501" i="1"/>
  <c r="K6501" i="1"/>
  <c r="P6500" i="1"/>
  <c r="O6500" i="1"/>
  <c r="N6500" i="1"/>
  <c r="M6500" i="1" s="1"/>
  <c r="Q6500" i="1" s="1"/>
  <c r="L6500" i="1"/>
  <c r="K6500" i="1"/>
  <c r="P6499" i="1"/>
  <c r="O6499" i="1"/>
  <c r="N6499" i="1"/>
  <c r="M6499" i="1"/>
  <c r="Q6499" i="1" s="1"/>
  <c r="L6499" i="1"/>
  <c r="K6499" i="1"/>
  <c r="P6498" i="1"/>
  <c r="O6498" i="1"/>
  <c r="N6498" i="1"/>
  <c r="M6498" i="1"/>
  <c r="Q6498" i="1" s="1"/>
  <c r="L6498" i="1"/>
  <c r="K6498" i="1"/>
  <c r="P6497" i="1"/>
  <c r="O6497" i="1"/>
  <c r="N6497" i="1"/>
  <c r="M6497" i="1"/>
  <c r="Q6497" i="1" s="1"/>
  <c r="L6497" i="1"/>
  <c r="K6497" i="1"/>
  <c r="P6496" i="1"/>
  <c r="O6496" i="1"/>
  <c r="N6496" i="1"/>
  <c r="M6496" i="1" s="1"/>
  <c r="Q6496" i="1" s="1"/>
  <c r="L6496" i="1"/>
  <c r="K6496" i="1"/>
  <c r="P6495" i="1"/>
  <c r="O6495" i="1"/>
  <c r="N6495" i="1"/>
  <c r="M6495" i="1"/>
  <c r="Q6495" i="1" s="1"/>
  <c r="L6495" i="1"/>
  <c r="K6495" i="1"/>
  <c r="P6494" i="1"/>
  <c r="O6494" i="1"/>
  <c r="N6494" i="1"/>
  <c r="M6494" i="1"/>
  <c r="Q6494" i="1" s="1"/>
  <c r="L6494" i="1"/>
  <c r="K6494" i="1"/>
  <c r="P6493" i="1"/>
  <c r="O6493" i="1"/>
  <c r="N6493" i="1"/>
  <c r="M6493" i="1" s="1"/>
  <c r="Q6493" i="1" s="1"/>
  <c r="L6493" i="1"/>
  <c r="K6493" i="1"/>
  <c r="P6492" i="1"/>
  <c r="O6492" i="1"/>
  <c r="N6492" i="1"/>
  <c r="M6492" i="1" s="1"/>
  <c r="Q6492" i="1" s="1"/>
  <c r="L6492" i="1"/>
  <c r="K6492" i="1"/>
  <c r="P6491" i="1"/>
  <c r="O6491" i="1"/>
  <c r="N6491" i="1"/>
  <c r="M6491" i="1"/>
  <c r="Q6491" i="1" s="1"/>
  <c r="L6491" i="1"/>
  <c r="K6491" i="1"/>
  <c r="P6490" i="1"/>
  <c r="O6490" i="1"/>
  <c r="N6490" i="1"/>
  <c r="M6490" i="1"/>
  <c r="Q6490" i="1" s="1"/>
  <c r="L6490" i="1"/>
  <c r="K6490" i="1"/>
  <c r="P6489" i="1"/>
  <c r="O6489" i="1"/>
  <c r="N6489" i="1"/>
  <c r="M6489" i="1" s="1"/>
  <c r="Q6489" i="1" s="1"/>
  <c r="L6489" i="1"/>
  <c r="K6489" i="1"/>
  <c r="P6488" i="1"/>
  <c r="O6488" i="1"/>
  <c r="N6488" i="1"/>
  <c r="M6488" i="1" s="1"/>
  <c r="Q6488" i="1" s="1"/>
  <c r="L6488" i="1"/>
  <c r="K6488" i="1"/>
  <c r="P6487" i="1"/>
  <c r="O6487" i="1"/>
  <c r="N6487" i="1"/>
  <c r="M6487" i="1"/>
  <c r="Q6487" i="1" s="1"/>
  <c r="L6487" i="1"/>
  <c r="K6487" i="1"/>
  <c r="P6486" i="1"/>
  <c r="O6486" i="1"/>
  <c r="N6486" i="1"/>
  <c r="M6486" i="1"/>
  <c r="Q6486" i="1" s="1"/>
  <c r="L6486" i="1"/>
  <c r="K6486" i="1"/>
  <c r="P6485" i="1"/>
  <c r="O6485" i="1"/>
  <c r="N6485" i="1"/>
  <c r="M6485" i="1" s="1"/>
  <c r="Q6485" i="1" s="1"/>
  <c r="L6485" i="1"/>
  <c r="K6485" i="1"/>
  <c r="P6484" i="1"/>
  <c r="O6484" i="1"/>
  <c r="N6484" i="1"/>
  <c r="M6484" i="1" s="1"/>
  <c r="Q6484" i="1" s="1"/>
  <c r="L6484" i="1"/>
  <c r="K6484" i="1"/>
  <c r="P6483" i="1"/>
  <c r="O6483" i="1"/>
  <c r="N6483" i="1"/>
  <c r="M6483" i="1"/>
  <c r="Q6483" i="1" s="1"/>
  <c r="L6483" i="1"/>
  <c r="K6483" i="1"/>
  <c r="P6482" i="1"/>
  <c r="O6482" i="1"/>
  <c r="N6482" i="1"/>
  <c r="M6482" i="1"/>
  <c r="Q6482" i="1" s="1"/>
  <c r="L6482" i="1"/>
  <c r="K6482" i="1"/>
  <c r="P6481" i="1"/>
  <c r="O6481" i="1"/>
  <c r="N6481" i="1"/>
  <c r="M6481" i="1" s="1"/>
  <c r="Q6481" i="1" s="1"/>
  <c r="L6481" i="1"/>
  <c r="K6481" i="1"/>
  <c r="P6480" i="1"/>
  <c r="O6480" i="1"/>
  <c r="N6480" i="1"/>
  <c r="M6480" i="1" s="1"/>
  <c r="Q6480" i="1" s="1"/>
  <c r="L6480" i="1"/>
  <c r="K6480" i="1"/>
  <c r="P6479" i="1"/>
  <c r="O6479" i="1"/>
  <c r="N6479" i="1"/>
  <c r="M6479" i="1"/>
  <c r="Q6479" i="1" s="1"/>
  <c r="L6479" i="1"/>
  <c r="K6479" i="1"/>
  <c r="P6478" i="1"/>
  <c r="O6478" i="1"/>
  <c r="N6478" i="1"/>
  <c r="M6478" i="1"/>
  <c r="Q6478" i="1" s="1"/>
  <c r="L6478" i="1"/>
  <c r="K6478" i="1"/>
  <c r="P6477" i="1"/>
  <c r="O6477" i="1"/>
  <c r="N6477" i="1"/>
  <c r="M6477" i="1" s="1"/>
  <c r="Q6477" i="1" s="1"/>
  <c r="L6477" i="1"/>
  <c r="K6477" i="1"/>
  <c r="P6476" i="1"/>
  <c r="O6476" i="1"/>
  <c r="N6476" i="1"/>
  <c r="M6476" i="1" s="1"/>
  <c r="Q6476" i="1" s="1"/>
  <c r="L6476" i="1"/>
  <c r="K6476" i="1"/>
  <c r="P6475" i="1"/>
  <c r="O6475" i="1"/>
  <c r="N6475" i="1"/>
  <c r="M6475" i="1"/>
  <c r="Q6475" i="1" s="1"/>
  <c r="L6475" i="1"/>
  <c r="K6475" i="1"/>
  <c r="P6474" i="1"/>
  <c r="O6474" i="1"/>
  <c r="N6474" i="1"/>
  <c r="M6474" i="1"/>
  <c r="Q6474" i="1" s="1"/>
  <c r="L6474" i="1"/>
  <c r="K6474" i="1"/>
  <c r="P6473" i="1"/>
  <c r="O6473" i="1"/>
  <c r="N6473" i="1"/>
  <c r="M6473" i="1" s="1"/>
  <c r="Q6473" i="1" s="1"/>
  <c r="L6473" i="1"/>
  <c r="K6473" i="1"/>
  <c r="P6472" i="1"/>
  <c r="O6472" i="1"/>
  <c r="N6472" i="1"/>
  <c r="M6472" i="1" s="1"/>
  <c r="Q6472" i="1" s="1"/>
  <c r="L6472" i="1"/>
  <c r="K6472" i="1"/>
  <c r="P6471" i="1"/>
  <c r="O6471" i="1"/>
  <c r="N6471" i="1"/>
  <c r="M6471" i="1"/>
  <c r="Q6471" i="1" s="1"/>
  <c r="L6471" i="1"/>
  <c r="K6471" i="1"/>
  <c r="P6470" i="1"/>
  <c r="O6470" i="1"/>
  <c r="N6470" i="1"/>
  <c r="M6470" i="1"/>
  <c r="Q6470" i="1" s="1"/>
  <c r="L6470" i="1"/>
  <c r="K6470" i="1"/>
  <c r="P6469" i="1"/>
  <c r="O6469" i="1"/>
  <c r="N6469" i="1"/>
  <c r="M6469" i="1" s="1"/>
  <c r="Q6469" i="1" s="1"/>
  <c r="L6469" i="1"/>
  <c r="K6469" i="1"/>
  <c r="P6468" i="1"/>
  <c r="O6468" i="1"/>
  <c r="N6468" i="1"/>
  <c r="M6468" i="1" s="1"/>
  <c r="Q6468" i="1" s="1"/>
  <c r="L6468" i="1"/>
  <c r="K6468" i="1"/>
  <c r="P6467" i="1"/>
  <c r="O6467" i="1"/>
  <c r="N6467" i="1"/>
  <c r="M6467" i="1"/>
  <c r="Q6467" i="1" s="1"/>
  <c r="L6467" i="1"/>
  <c r="K6467" i="1"/>
  <c r="P6466" i="1"/>
  <c r="O6466" i="1"/>
  <c r="N6466" i="1"/>
  <c r="M6466" i="1"/>
  <c r="Q6466" i="1" s="1"/>
  <c r="L6466" i="1"/>
  <c r="K6466" i="1"/>
  <c r="P6465" i="1"/>
  <c r="O6465" i="1"/>
  <c r="N6465" i="1"/>
  <c r="M6465" i="1" s="1"/>
  <c r="Q6465" i="1" s="1"/>
  <c r="L6465" i="1"/>
  <c r="K6465" i="1"/>
  <c r="P6464" i="1"/>
  <c r="O6464" i="1"/>
  <c r="N6464" i="1"/>
  <c r="M6464" i="1" s="1"/>
  <c r="Q6464" i="1" s="1"/>
  <c r="L6464" i="1"/>
  <c r="K6464" i="1"/>
  <c r="P6463" i="1"/>
  <c r="O6463" i="1"/>
  <c r="N6463" i="1"/>
  <c r="M6463" i="1"/>
  <c r="Q6463" i="1" s="1"/>
  <c r="L6463" i="1"/>
  <c r="K6463" i="1"/>
  <c r="P6462" i="1"/>
  <c r="O6462" i="1"/>
  <c r="N6462" i="1"/>
  <c r="M6462" i="1"/>
  <c r="Q6462" i="1" s="1"/>
  <c r="L6462" i="1"/>
  <c r="K6462" i="1"/>
  <c r="P6461" i="1"/>
  <c r="O6461" i="1"/>
  <c r="N6461" i="1"/>
  <c r="M6461" i="1" s="1"/>
  <c r="Q6461" i="1" s="1"/>
  <c r="L6461" i="1"/>
  <c r="K6461" i="1"/>
  <c r="P6460" i="1"/>
  <c r="O6460" i="1"/>
  <c r="N6460" i="1"/>
  <c r="M6460" i="1" s="1"/>
  <c r="Q6460" i="1" s="1"/>
  <c r="L6460" i="1"/>
  <c r="K6460" i="1"/>
  <c r="P6459" i="1"/>
  <c r="O6459" i="1"/>
  <c r="N6459" i="1"/>
  <c r="M6459" i="1"/>
  <c r="Q6459" i="1" s="1"/>
  <c r="L6459" i="1"/>
  <c r="K6459" i="1"/>
  <c r="P6458" i="1"/>
  <c r="O6458" i="1"/>
  <c r="N6458" i="1"/>
  <c r="M6458" i="1"/>
  <c r="Q6458" i="1" s="1"/>
  <c r="L6458" i="1"/>
  <c r="K6458" i="1"/>
  <c r="P6457" i="1"/>
  <c r="O6457" i="1"/>
  <c r="N6457" i="1"/>
  <c r="M6457" i="1" s="1"/>
  <c r="Q6457" i="1" s="1"/>
  <c r="L6457" i="1"/>
  <c r="K6457" i="1"/>
  <c r="P6456" i="1"/>
  <c r="O6456" i="1"/>
  <c r="N6456" i="1"/>
  <c r="M6456" i="1" s="1"/>
  <c r="Q6456" i="1" s="1"/>
  <c r="L6456" i="1"/>
  <c r="K6456" i="1"/>
  <c r="P6455" i="1"/>
  <c r="O6455" i="1"/>
  <c r="N6455" i="1"/>
  <c r="M6455" i="1"/>
  <c r="Q6455" i="1" s="1"/>
  <c r="L6455" i="1"/>
  <c r="K6455" i="1"/>
  <c r="P6454" i="1"/>
  <c r="O6454" i="1"/>
  <c r="N6454" i="1"/>
  <c r="M6454" i="1"/>
  <c r="Q6454" i="1" s="1"/>
  <c r="L6454" i="1"/>
  <c r="K6454" i="1"/>
  <c r="P6453" i="1"/>
  <c r="O6453" i="1"/>
  <c r="N6453" i="1"/>
  <c r="M6453" i="1" s="1"/>
  <c r="Q6453" i="1" s="1"/>
  <c r="L6453" i="1"/>
  <c r="K6453" i="1"/>
  <c r="P6452" i="1"/>
  <c r="O6452" i="1"/>
  <c r="N6452" i="1"/>
  <c r="M6452" i="1" s="1"/>
  <c r="Q6452" i="1" s="1"/>
  <c r="L6452" i="1"/>
  <c r="K6452" i="1"/>
  <c r="P6451" i="1"/>
  <c r="O6451" i="1"/>
  <c r="N6451" i="1"/>
  <c r="M6451" i="1"/>
  <c r="Q6451" i="1" s="1"/>
  <c r="L6451" i="1"/>
  <c r="K6451" i="1"/>
  <c r="P6450" i="1"/>
  <c r="O6450" i="1"/>
  <c r="N6450" i="1"/>
  <c r="M6450" i="1"/>
  <c r="Q6450" i="1" s="1"/>
  <c r="L6450" i="1"/>
  <c r="K6450" i="1"/>
  <c r="P6449" i="1"/>
  <c r="O6449" i="1"/>
  <c r="N6449" i="1"/>
  <c r="M6449" i="1" s="1"/>
  <c r="Q6449" i="1" s="1"/>
  <c r="L6449" i="1"/>
  <c r="K6449" i="1"/>
  <c r="P6448" i="1"/>
  <c r="O6448" i="1"/>
  <c r="N6448" i="1"/>
  <c r="M6448" i="1" s="1"/>
  <c r="Q6448" i="1" s="1"/>
  <c r="L6448" i="1"/>
  <c r="K6448" i="1"/>
  <c r="P6447" i="1"/>
  <c r="O6447" i="1"/>
  <c r="N6447" i="1"/>
  <c r="M6447" i="1"/>
  <c r="Q6447" i="1" s="1"/>
  <c r="L6447" i="1"/>
  <c r="K6447" i="1"/>
  <c r="P6446" i="1"/>
  <c r="O6446" i="1"/>
  <c r="N6446" i="1"/>
  <c r="M6446" i="1"/>
  <c r="Q6446" i="1" s="1"/>
  <c r="L6446" i="1"/>
  <c r="K6446" i="1"/>
  <c r="P6445" i="1"/>
  <c r="O6445" i="1"/>
  <c r="N6445" i="1"/>
  <c r="M6445" i="1" s="1"/>
  <c r="Q6445" i="1" s="1"/>
  <c r="L6445" i="1"/>
  <c r="K6445" i="1"/>
  <c r="P6444" i="1"/>
  <c r="O6444" i="1"/>
  <c r="N6444" i="1"/>
  <c r="M6444" i="1" s="1"/>
  <c r="Q6444" i="1" s="1"/>
  <c r="L6444" i="1"/>
  <c r="K6444" i="1"/>
  <c r="P6443" i="1"/>
  <c r="O6443" i="1"/>
  <c r="N6443" i="1"/>
  <c r="M6443" i="1"/>
  <c r="Q6443" i="1" s="1"/>
  <c r="L6443" i="1"/>
  <c r="K6443" i="1"/>
  <c r="P6442" i="1"/>
  <c r="O6442" i="1"/>
  <c r="N6442" i="1"/>
  <c r="M6442" i="1"/>
  <c r="Q6442" i="1" s="1"/>
  <c r="L6442" i="1"/>
  <c r="K6442" i="1"/>
  <c r="P6441" i="1"/>
  <c r="O6441" i="1"/>
  <c r="N6441" i="1"/>
  <c r="M6441" i="1" s="1"/>
  <c r="Q6441" i="1" s="1"/>
  <c r="L6441" i="1"/>
  <c r="K6441" i="1"/>
  <c r="P6440" i="1"/>
  <c r="O6440" i="1"/>
  <c r="N6440" i="1"/>
  <c r="M6440" i="1" s="1"/>
  <c r="Q6440" i="1" s="1"/>
  <c r="L6440" i="1"/>
  <c r="K6440" i="1"/>
  <c r="P6439" i="1"/>
  <c r="O6439" i="1"/>
  <c r="N6439" i="1"/>
  <c r="M6439" i="1"/>
  <c r="Q6439" i="1" s="1"/>
  <c r="L6439" i="1"/>
  <c r="K6439" i="1"/>
  <c r="P6438" i="1"/>
  <c r="O6438" i="1"/>
  <c r="N6438" i="1"/>
  <c r="M6438" i="1"/>
  <c r="Q6438" i="1" s="1"/>
  <c r="L6438" i="1"/>
  <c r="K6438" i="1"/>
  <c r="P6437" i="1"/>
  <c r="O6437" i="1"/>
  <c r="N6437" i="1"/>
  <c r="M6437" i="1" s="1"/>
  <c r="Q6437" i="1" s="1"/>
  <c r="L6437" i="1"/>
  <c r="K6437" i="1"/>
  <c r="P6436" i="1"/>
  <c r="O6436" i="1"/>
  <c r="N6436" i="1"/>
  <c r="M6436" i="1" s="1"/>
  <c r="Q6436" i="1" s="1"/>
  <c r="L6436" i="1"/>
  <c r="K6436" i="1"/>
  <c r="P6435" i="1"/>
  <c r="O6435" i="1"/>
  <c r="N6435" i="1"/>
  <c r="M6435" i="1"/>
  <c r="Q6435" i="1" s="1"/>
  <c r="L6435" i="1"/>
  <c r="K6435" i="1"/>
  <c r="P6434" i="1"/>
  <c r="O6434" i="1"/>
  <c r="N6434" i="1"/>
  <c r="M6434" i="1"/>
  <c r="Q6434" i="1" s="1"/>
  <c r="L6434" i="1"/>
  <c r="K6434" i="1"/>
  <c r="P6433" i="1"/>
  <c r="O6433" i="1"/>
  <c r="N6433" i="1"/>
  <c r="M6433" i="1" s="1"/>
  <c r="Q6433" i="1" s="1"/>
  <c r="L6433" i="1"/>
  <c r="K6433" i="1"/>
  <c r="P6432" i="1"/>
  <c r="O6432" i="1"/>
  <c r="N6432" i="1"/>
  <c r="M6432" i="1" s="1"/>
  <c r="Q6432" i="1" s="1"/>
  <c r="L6432" i="1"/>
  <c r="K6432" i="1"/>
  <c r="P6431" i="1"/>
  <c r="O6431" i="1"/>
  <c r="N6431" i="1"/>
  <c r="M6431" i="1"/>
  <c r="Q6431" i="1" s="1"/>
  <c r="L6431" i="1"/>
  <c r="K6431" i="1"/>
  <c r="P6430" i="1"/>
  <c r="O6430" i="1"/>
  <c r="N6430" i="1"/>
  <c r="M6430" i="1"/>
  <c r="Q6430" i="1" s="1"/>
  <c r="L6430" i="1"/>
  <c r="K6430" i="1"/>
  <c r="P6429" i="1"/>
  <c r="O6429" i="1"/>
  <c r="N6429" i="1"/>
  <c r="M6429" i="1" s="1"/>
  <c r="Q6429" i="1" s="1"/>
  <c r="L6429" i="1"/>
  <c r="K6429" i="1"/>
  <c r="P6428" i="1"/>
  <c r="O6428" i="1"/>
  <c r="N6428" i="1"/>
  <c r="M6428" i="1" s="1"/>
  <c r="Q6428" i="1" s="1"/>
  <c r="L6428" i="1"/>
  <c r="K6428" i="1"/>
  <c r="P6427" i="1"/>
  <c r="O6427" i="1"/>
  <c r="N6427" i="1"/>
  <c r="M6427" i="1"/>
  <c r="Q6427" i="1" s="1"/>
  <c r="L6427" i="1"/>
  <c r="K6427" i="1"/>
  <c r="P6426" i="1"/>
  <c r="O6426" i="1"/>
  <c r="N6426" i="1"/>
  <c r="M6426" i="1"/>
  <c r="Q6426" i="1" s="1"/>
  <c r="L6426" i="1"/>
  <c r="K6426" i="1"/>
  <c r="P6425" i="1"/>
  <c r="O6425" i="1"/>
  <c r="N6425" i="1"/>
  <c r="M6425" i="1" s="1"/>
  <c r="Q6425" i="1" s="1"/>
  <c r="L6425" i="1"/>
  <c r="K6425" i="1"/>
  <c r="P6424" i="1"/>
  <c r="O6424" i="1"/>
  <c r="N6424" i="1"/>
  <c r="M6424" i="1" s="1"/>
  <c r="Q6424" i="1" s="1"/>
  <c r="L6424" i="1"/>
  <c r="K6424" i="1"/>
  <c r="P6423" i="1"/>
  <c r="O6423" i="1"/>
  <c r="N6423" i="1"/>
  <c r="M6423" i="1"/>
  <c r="Q6423" i="1" s="1"/>
  <c r="L6423" i="1"/>
  <c r="K6423" i="1"/>
  <c r="P6422" i="1"/>
  <c r="O6422" i="1"/>
  <c r="N6422" i="1"/>
  <c r="M6422" i="1"/>
  <c r="Q6422" i="1" s="1"/>
  <c r="L6422" i="1"/>
  <c r="K6422" i="1"/>
  <c r="P6421" i="1"/>
  <c r="O6421" i="1"/>
  <c r="N6421" i="1"/>
  <c r="M6421" i="1" s="1"/>
  <c r="Q6421" i="1" s="1"/>
  <c r="L6421" i="1"/>
  <c r="K6421" i="1"/>
  <c r="P6420" i="1"/>
  <c r="O6420" i="1"/>
  <c r="N6420" i="1"/>
  <c r="M6420" i="1" s="1"/>
  <c r="Q6420" i="1" s="1"/>
  <c r="L6420" i="1"/>
  <c r="K6420" i="1"/>
  <c r="P6419" i="1"/>
  <c r="O6419" i="1"/>
  <c r="N6419" i="1"/>
  <c r="M6419" i="1"/>
  <c r="Q6419" i="1" s="1"/>
  <c r="L6419" i="1"/>
  <c r="K6419" i="1"/>
  <c r="P6418" i="1"/>
  <c r="O6418" i="1"/>
  <c r="N6418" i="1"/>
  <c r="M6418" i="1"/>
  <c r="Q6418" i="1" s="1"/>
  <c r="L6418" i="1"/>
  <c r="K6418" i="1"/>
  <c r="P6417" i="1"/>
  <c r="O6417" i="1"/>
  <c r="N6417" i="1"/>
  <c r="M6417" i="1" s="1"/>
  <c r="Q6417" i="1" s="1"/>
  <c r="L6417" i="1"/>
  <c r="K6417" i="1"/>
  <c r="P6416" i="1"/>
  <c r="O6416" i="1"/>
  <c r="N6416" i="1"/>
  <c r="M6416" i="1" s="1"/>
  <c r="Q6416" i="1" s="1"/>
  <c r="L6416" i="1"/>
  <c r="K6416" i="1"/>
  <c r="P6415" i="1"/>
  <c r="O6415" i="1"/>
  <c r="N6415" i="1"/>
  <c r="M6415" i="1"/>
  <c r="Q6415" i="1" s="1"/>
  <c r="L6415" i="1"/>
  <c r="K6415" i="1"/>
  <c r="P6414" i="1"/>
  <c r="O6414" i="1"/>
  <c r="N6414" i="1"/>
  <c r="M6414" i="1"/>
  <c r="Q6414" i="1" s="1"/>
  <c r="L6414" i="1"/>
  <c r="K6414" i="1"/>
  <c r="P6413" i="1"/>
  <c r="O6413" i="1"/>
  <c r="N6413" i="1"/>
  <c r="M6413" i="1" s="1"/>
  <c r="Q6413" i="1" s="1"/>
  <c r="L6413" i="1"/>
  <c r="K6413" i="1"/>
  <c r="P6412" i="1"/>
  <c r="O6412" i="1"/>
  <c r="N6412" i="1"/>
  <c r="M6412" i="1" s="1"/>
  <c r="Q6412" i="1" s="1"/>
  <c r="L6412" i="1"/>
  <c r="K6412" i="1"/>
  <c r="P6411" i="1"/>
  <c r="O6411" i="1"/>
  <c r="N6411" i="1"/>
  <c r="M6411" i="1"/>
  <c r="Q6411" i="1" s="1"/>
  <c r="L6411" i="1"/>
  <c r="K6411" i="1"/>
  <c r="P6410" i="1"/>
  <c r="O6410" i="1"/>
  <c r="N6410" i="1"/>
  <c r="M6410" i="1"/>
  <c r="Q6410" i="1" s="1"/>
  <c r="L6410" i="1"/>
  <c r="K6410" i="1"/>
  <c r="P6409" i="1"/>
  <c r="O6409" i="1"/>
  <c r="N6409" i="1"/>
  <c r="M6409" i="1" s="1"/>
  <c r="Q6409" i="1" s="1"/>
  <c r="L6409" i="1"/>
  <c r="K6409" i="1"/>
  <c r="P6408" i="1"/>
  <c r="O6408" i="1"/>
  <c r="N6408" i="1"/>
  <c r="M6408" i="1" s="1"/>
  <c r="Q6408" i="1" s="1"/>
  <c r="L6408" i="1"/>
  <c r="K6408" i="1"/>
  <c r="P6407" i="1"/>
  <c r="O6407" i="1"/>
  <c r="N6407" i="1"/>
  <c r="M6407" i="1"/>
  <c r="Q6407" i="1" s="1"/>
  <c r="L6407" i="1"/>
  <c r="K6407" i="1"/>
  <c r="P6406" i="1"/>
  <c r="O6406" i="1"/>
  <c r="N6406" i="1"/>
  <c r="M6406" i="1"/>
  <c r="Q6406" i="1" s="1"/>
  <c r="L6406" i="1"/>
  <c r="K6406" i="1"/>
  <c r="P6405" i="1"/>
  <c r="O6405" i="1"/>
  <c r="N6405" i="1"/>
  <c r="M6405" i="1" s="1"/>
  <c r="Q6405" i="1" s="1"/>
  <c r="L6405" i="1"/>
  <c r="K6405" i="1"/>
  <c r="P6404" i="1"/>
  <c r="O6404" i="1"/>
  <c r="N6404" i="1"/>
  <c r="M6404" i="1" s="1"/>
  <c r="Q6404" i="1" s="1"/>
  <c r="L6404" i="1"/>
  <c r="K6404" i="1"/>
  <c r="P6403" i="1"/>
  <c r="O6403" i="1"/>
  <c r="N6403" i="1"/>
  <c r="M6403" i="1"/>
  <c r="Q6403" i="1" s="1"/>
  <c r="L6403" i="1"/>
  <c r="K6403" i="1"/>
  <c r="P6402" i="1"/>
  <c r="O6402" i="1"/>
  <c r="N6402" i="1"/>
  <c r="M6402" i="1"/>
  <c r="Q6402" i="1" s="1"/>
  <c r="L6402" i="1"/>
  <c r="K6402" i="1"/>
  <c r="P6401" i="1"/>
  <c r="O6401" i="1"/>
  <c r="N6401" i="1"/>
  <c r="M6401" i="1" s="1"/>
  <c r="Q6401" i="1" s="1"/>
  <c r="L6401" i="1"/>
  <c r="K6401" i="1"/>
  <c r="P6400" i="1"/>
  <c r="O6400" i="1"/>
  <c r="N6400" i="1"/>
  <c r="M6400" i="1" s="1"/>
  <c r="Q6400" i="1" s="1"/>
  <c r="L6400" i="1"/>
  <c r="K6400" i="1"/>
  <c r="P6399" i="1"/>
  <c r="O6399" i="1"/>
  <c r="N6399" i="1"/>
  <c r="M6399" i="1"/>
  <c r="Q6399" i="1" s="1"/>
  <c r="L6399" i="1"/>
  <c r="K6399" i="1"/>
  <c r="P6398" i="1"/>
  <c r="O6398" i="1"/>
  <c r="N6398" i="1"/>
  <c r="M6398" i="1"/>
  <c r="Q6398" i="1" s="1"/>
  <c r="L6398" i="1"/>
  <c r="K6398" i="1"/>
  <c r="P6397" i="1"/>
  <c r="O6397" i="1"/>
  <c r="N6397" i="1"/>
  <c r="M6397" i="1" s="1"/>
  <c r="Q6397" i="1" s="1"/>
  <c r="L6397" i="1"/>
  <c r="K6397" i="1"/>
  <c r="P6396" i="1"/>
  <c r="O6396" i="1"/>
  <c r="N6396" i="1"/>
  <c r="M6396" i="1" s="1"/>
  <c r="Q6396" i="1" s="1"/>
  <c r="L6396" i="1"/>
  <c r="K6396" i="1"/>
  <c r="P6395" i="1"/>
  <c r="O6395" i="1"/>
  <c r="N6395" i="1"/>
  <c r="M6395" i="1"/>
  <c r="Q6395" i="1" s="1"/>
  <c r="L6395" i="1"/>
  <c r="K6395" i="1"/>
  <c r="P6394" i="1"/>
  <c r="O6394" i="1"/>
  <c r="N6394" i="1"/>
  <c r="M6394" i="1"/>
  <c r="Q6394" i="1" s="1"/>
  <c r="L6394" i="1"/>
  <c r="K6394" i="1"/>
  <c r="P6393" i="1"/>
  <c r="O6393" i="1"/>
  <c r="N6393" i="1"/>
  <c r="M6393" i="1" s="1"/>
  <c r="Q6393" i="1" s="1"/>
  <c r="L6393" i="1"/>
  <c r="K6393" i="1"/>
  <c r="P6392" i="1"/>
  <c r="O6392" i="1"/>
  <c r="N6392" i="1"/>
  <c r="M6392" i="1" s="1"/>
  <c r="Q6392" i="1" s="1"/>
  <c r="L6392" i="1"/>
  <c r="K6392" i="1"/>
  <c r="P6391" i="1"/>
  <c r="O6391" i="1"/>
  <c r="N6391" i="1"/>
  <c r="M6391" i="1"/>
  <c r="Q6391" i="1" s="1"/>
  <c r="L6391" i="1"/>
  <c r="K6391" i="1"/>
  <c r="P6390" i="1"/>
  <c r="O6390" i="1"/>
  <c r="N6390" i="1"/>
  <c r="M6390" i="1"/>
  <c r="Q6390" i="1" s="1"/>
  <c r="L6390" i="1"/>
  <c r="K6390" i="1"/>
  <c r="P6389" i="1"/>
  <c r="O6389" i="1"/>
  <c r="N6389" i="1"/>
  <c r="M6389" i="1" s="1"/>
  <c r="Q6389" i="1" s="1"/>
  <c r="L6389" i="1"/>
  <c r="K6389" i="1"/>
  <c r="P6388" i="1"/>
  <c r="O6388" i="1"/>
  <c r="N6388" i="1"/>
  <c r="M6388" i="1" s="1"/>
  <c r="Q6388" i="1" s="1"/>
  <c r="L6388" i="1"/>
  <c r="K6388" i="1"/>
  <c r="P6387" i="1"/>
  <c r="O6387" i="1"/>
  <c r="N6387" i="1"/>
  <c r="M6387" i="1"/>
  <c r="Q6387" i="1" s="1"/>
  <c r="L6387" i="1"/>
  <c r="K6387" i="1"/>
  <c r="P6386" i="1"/>
  <c r="O6386" i="1"/>
  <c r="N6386" i="1"/>
  <c r="M6386" i="1"/>
  <c r="Q6386" i="1" s="1"/>
  <c r="L6386" i="1"/>
  <c r="K6386" i="1"/>
  <c r="P6385" i="1"/>
  <c r="O6385" i="1"/>
  <c r="N6385" i="1"/>
  <c r="M6385" i="1" s="1"/>
  <c r="Q6385" i="1" s="1"/>
  <c r="L6385" i="1"/>
  <c r="K6385" i="1"/>
  <c r="P6384" i="1"/>
  <c r="O6384" i="1"/>
  <c r="N6384" i="1"/>
  <c r="M6384" i="1" s="1"/>
  <c r="Q6384" i="1" s="1"/>
  <c r="L6384" i="1"/>
  <c r="K6384" i="1"/>
  <c r="P6383" i="1"/>
  <c r="O6383" i="1"/>
  <c r="N6383" i="1"/>
  <c r="M6383" i="1"/>
  <c r="Q6383" i="1" s="1"/>
  <c r="L6383" i="1"/>
  <c r="K6383" i="1"/>
  <c r="P6382" i="1"/>
  <c r="O6382" i="1"/>
  <c r="N6382" i="1"/>
  <c r="M6382" i="1"/>
  <c r="Q6382" i="1" s="1"/>
  <c r="L6382" i="1"/>
  <c r="K6382" i="1"/>
  <c r="P6381" i="1"/>
  <c r="O6381" i="1"/>
  <c r="N6381" i="1"/>
  <c r="M6381" i="1" s="1"/>
  <c r="Q6381" i="1" s="1"/>
  <c r="L6381" i="1"/>
  <c r="K6381" i="1"/>
  <c r="P6380" i="1"/>
  <c r="O6380" i="1"/>
  <c r="N6380" i="1"/>
  <c r="M6380" i="1" s="1"/>
  <c r="Q6380" i="1" s="1"/>
  <c r="L6380" i="1"/>
  <c r="K6380" i="1"/>
  <c r="P6379" i="1"/>
  <c r="O6379" i="1"/>
  <c r="N6379" i="1"/>
  <c r="M6379" i="1"/>
  <c r="Q6379" i="1" s="1"/>
  <c r="L6379" i="1"/>
  <c r="K6379" i="1"/>
  <c r="P6378" i="1"/>
  <c r="O6378" i="1"/>
  <c r="N6378" i="1"/>
  <c r="M6378" i="1"/>
  <c r="Q6378" i="1" s="1"/>
  <c r="L6378" i="1"/>
  <c r="K6378" i="1"/>
  <c r="P6377" i="1"/>
  <c r="O6377" i="1"/>
  <c r="N6377" i="1"/>
  <c r="M6377" i="1" s="1"/>
  <c r="Q6377" i="1" s="1"/>
  <c r="L6377" i="1"/>
  <c r="K6377" i="1"/>
  <c r="P6376" i="1"/>
  <c r="O6376" i="1"/>
  <c r="N6376" i="1"/>
  <c r="M6376" i="1" s="1"/>
  <c r="Q6376" i="1" s="1"/>
  <c r="L6376" i="1"/>
  <c r="K6376" i="1"/>
  <c r="P6375" i="1"/>
  <c r="O6375" i="1"/>
  <c r="N6375" i="1"/>
  <c r="M6375" i="1"/>
  <c r="Q6375" i="1" s="1"/>
  <c r="L6375" i="1"/>
  <c r="K6375" i="1"/>
  <c r="P6374" i="1"/>
  <c r="O6374" i="1"/>
  <c r="N6374" i="1"/>
  <c r="M6374" i="1"/>
  <c r="Q6374" i="1" s="1"/>
  <c r="L6374" i="1"/>
  <c r="K6374" i="1"/>
  <c r="P6373" i="1"/>
  <c r="O6373" i="1"/>
  <c r="N6373" i="1"/>
  <c r="M6373" i="1" s="1"/>
  <c r="Q6373" i="1" s="1"/>
  <c r="L6373" i="1"/>
  <c r="K6373" i="1"/>
  <c r="P6372" i="1"/>
  <c r="O6372" i="1"/>
  <c r="N6372" i="1"/>
  <c r="M6372" i="1" s="1"/>
  <c r="Q6372" i="1" s="1"/>
  <c r="L6372" i="1"/>
  <c r="K6372" i="1"/>
  <c r="P6371" i="1"/>
  <c r="O6371" i="1"/>
  <c r="N6371" i="1"/>
  <c r="M6371" i="1"/>
  <c r="Q6371" i="1" s="1"/>
  <c r="L6371" i="1"/>
  <c r="K6371" i="1"/>
  <c r="P6370" i="1"/>
  <c r="O6370" i="1"/>
  <c r="N6370" i="1"/>
  <c r="M6370" i="1"/>
  <c r="Q6370" i="1" s="1"/>
  <c r="L6370" i="1"/>
  <c r="K6370" i="1"/>
  <c r="P6369" i="1"/>
  <c r="O6369" i="1"/>
  <c r="N6369" i="1"/>
  <c r="M6369" i="1" s="1"/>
  <c r="Q6369" i="1" s="1"/>
  <c r="L6369" i="1"/>
  <c r="K6369" i="1"/>
  <c r="P6368" i="1"/>
  <c r="O6368" i="1"/>
  <c r="N6368" i="1"/>
  <c r="M6368" i="1" s="1"/>
  <c r="Q6368" i="1" s="1"/>
  <c r="L6368" i="1"/>
  <c r="K6368" i="1"/>
  <c r="P6367" i="1"/>
  <c r="O6367" i="1"/>
  <c r="N6367" i="1"/>
  <c r="M6367" i="1"/>
  <c r="Q6367" i="1" s="1"/>
  <c r="L6367" i="1"/>
  <c r="K6367" i="1"/>
  <c r="P6366" i="1"/>
  <c r="O6366" i="1"/>
  <c r="N6366" i="1"/>
  <c r="M6366" i="1"/>
  <c r="Q6366" i="1" s="1"/>
  <c r="L6366" i="1"/>
  <c r="K6366" i="1"/>
  <c r="P6365" i="1"/>
  <c r="O6365" i="1"/>
  <c r="N6365" i="1"/>
  <c r="M6365" i="1" s="1"/>
  <c r="Q6365" i="1" s="1"/>
  <c r="L6365" i="1"/>
  <c r="K6365" i="1"/>
  <c r="P6364" i="1"/>
  <c r="O6364" i="1"/>
  <c r="N6364" i="1"/>
  <c r="M6364" i="1" s="1"/>
  <c r="Q6364" i="1" s="1"/>
  <c r="L6364" i="1"/>
  <c r="K6364" i="1"/>
  <c r="P6363" i="1"/>
  <c r="O6363" i="1"/>
  <c r="N6363" i="1"/>
  <c r="M6363" i="1"/>
  <c r="Q6363" i="1" s="1"/>
  <c r="L6363" i="1"/>
  <c r="K6363" i="1"/>
  <c r="P6362" i="1"/>
  <c r="O6362" i="1"/>
  <c r="N6362" i="1"/>
  <c r="M6362" i="1"/>
  <c r="Q6362" i="1" s="1"/>
  <c r="L6362" i="1"/>
  <c r="K6362" i="1"/>
  <c r="P6361" i="1"/>
  <c r="O6361" i="1"/>
  <c r="N6361" i="1"/>
  <c r="M6361" i="1" s="1"/>
  <c r="Q6361" i="1" s="1"/>
  <c r="L6361" i="1"/>
  <c r="K6361" i="1"/>
  <c r="P6360" i="1"/>
  <c r="O6360" i="1"/>
  <c r="N6360" i="1"/>
  <c r="M6360" i="1" s="1"/>
  <c r="Q6360" i="1" s="1"/>
  <c r="L6360" i="1"/>
  <c r="K6360" i="1"/>
  <c r="P6359" i="1"/>
  <c r="O6359" i="1"/>
  <c r="N6359" i="1"/>
  <c r="M6359" i="1"/>
  <c r="Q6359" i="1" s="1"/>
  <c r="L6359" i="1"/>
  <c r="K6359" i="1"/>
  <c r="P6358" i="1"/>
  <c r="O6358" i="1"/>
  <c r="N6358" i="1"/>
  <c r="M6358" i="1"/>
  <c r="Q6358" i="1" s="1"/>
  <c r="L6358" i="1"/>
  <c r="K6358" i="1"/>
  <c r="P6357" i="1"/>
  <c r="O6357" i="1"/>
  <c r="N6357" i="1"/>
  <c r="M6357" i="1" s="1"/>
  <c r="Q6357" i="1" s="1"/>
  <c r="L6357" i="1"/>
  <c r="K6357" i="1"/>
  <c r="P6356" i="1"/>
  <c r="O6356" i="1"/>
  <c r="N6356" i="1"/>
  <c r="M6356" i="1" s="1"/>
  <c r="Q6356" i="1" s="1"/>
  <c r="L6356" i="1"/>
  <c r="K6356" i="1"/>
  <c r="P6355" i="1"/>
  <c r="O6355" i="1"/>
  <c r="N6355" i="1"/>
  <c r="M6355" i="1"/>
  <c r="Q6355" i="1" s="1"/>
  <c r="L6355" i="1"/>
  <c r="K6355" i="1"/>
  <c r="P6354" i="1"/>
  <c r="O6354" i="1"/>
  <c r="N6354" i="1"/>
  <c r="M6354" i="1"/>
  <c r="Q6354" i="1" s="1"/>
  <c r="L6354" i="1"/>
  <c r="K6354" i="1"/>
  <c r="P6353" i="1"/>
  <c r="O6353" i="1"/>
  <c r="N6353" i="1"/>
  <c r="M6353" i="1" s="1"/>
  <c r="Q6353" i="1" s="1"/>
  <c r="L6353" i="1"/>
  <c r="K6353" i="1"/>
  <c r="P6352" i="1"/>
  <c r="O6352" i="1"/>
  <c r="N6352" i="1"/>
  <c r="M6352" i="1" s="1"/>
  <c r="Q6352" i="1" s="1"/>
  <c r="L6352" i="1"/>
  <c r="K6352" i="1"/>
  <c r="P6351" i="1"/>
  <c r="O6351" i="1"/>
  <c r="N6351" i="1"/>
  <c r="M6351" i="1"/>
  <c r="Q6351" i="1" s="1"/>
  <c r="L6351" i="1"/>
  <c r="K6351" i="1"/>
  <c r="P6350" i="1"/>
  <c r="O6350" i="1"/>
  <c r="N6350" i="1"/>
  <c r="M6350" i="1"/>
  <c r="Q6350" i="1" s="1"/>
  <c r="L6350" i="1"/>
  <c r="K6350" i="1"/>
  <c r="P6349" i="1"/>
  <c r="O6349" i="1"/>
  <c r="N6349" i="1"/>
  <c r="M6349" i="1" s="1"/>
  <c r="Q6349" i="1" s="1"/>
  <c r="L6349" i="1"/>
  <c r="K6349" i="1"/>
  <c r="P6348" i="1"/>
  <c r="O6348" i="1"/>
  <c r="N6348" i="1"/>
  <c r="M6348" i="1" s="1"/>
  <c r="Q6348" i="1" s="1"/>
  <c r="L6348" i="1"/>
  <c r="K6348" i="1"/>
  <c r="P6347" i="1"/>
  <c r="O6347" i="1"/>
  <c r="N6347" i="1"/>
  <c r="M6347" i="1"/>
  <c r="Q6347" i="1" s="1"/>
  <c r="L6347" i="1"/>
  <c r="K6347" i="1"/>
  <c r="P6346" i="1"/>
  <c r="O6346" i="1"/>
  <c r="N6346" i="1"/>
  <c r="M6346" i="1"/>
  <c r="Q6346" i="1" s="1"/>
  <c r="L6346" i="1"/>
  <c r="K6346" i="1"/>
  <c r="P6345" i="1"/>
  <c r="O6345" i="1"/>
  <c r="N6345" i="1"/>
  <c r="M6345" i="1" s="1"/>
  <c r="Q6345" i="1" s="1"/>
  <c r="L6345" i="1"/>
  <c r="K6345" i="1"/>
  <c r="P6344" i="1"/>
  <c r="O6344" i="1"/>
  <c r="N6344" i="1"/>
  <c r="M6344" i="1" s="1"/>
  <c r="Q6344" i="1" s="1"/>
  <c r="L6344" i="1"/>
  <c r="K6344" i="1"/>
  <c r="P6343" i="1"/>
  <c r="O6343" i="1"/>
  <c r="N6343" i="1"/>
  <c r="M6343" i="1"/>
  <c r="Q6343" i="1" s="1"/>
  <c r="L6343" i="1"/>
  <c r="K6343" i="1"/>
  <c r="P6342" i="1"/>
  <c r="O6342" i="1"/>
  <c r="N6342" i="1"/>
  <c r="M6342" i="1"/>
  <c r="Q6342" i="1" s="1"/>
  <c r="L6342" i="1"/>
  <c r="K6342" i="1"/>
  <c r="P6341" i="1"/>
  <c r="O6341" i="1"/>
  <c r="N6341" i="1"/>
  <c r="M6341" i="1" s="1"/>
  <c r="Q6341" i="1" s="1"/>
  <c r="L6341" i="1"/>
  <c r="K6341" i="1"/>
  <c r="P6340" i="1"/>
  <c r="O6340" i="1"/>
  <c r="N6340" i="1"/>
  <c r="M6340" i="1" s="1"/>
  <c r="Q6340" i="1" s="1"/>
  <c r="L6340" i="1"/>
  <c r="K6340" i="1"/>
  <c r="P6339" i="1"/>
  <c r="O6339" i="1"/>
  <c r="N6339" i="1"/>
  <c r="M6339" i="1"/>
  <c r="Q6339" i="1" s="1"/>
  <c r="L6339" i="1"/>
  <c r="K6339" i="1"/>
  <c r="P6338" i="1"/>
  <c r="O6338" i="1"/>
  <c r="N6338" i="1"/>
  <c r="M6338" i="1"/>
  <c r="Q6338" i="1" s="1"/>
  <c r="L6338" i="1"/>
  <c r="K6338" i="1"/>
  <c r="P6337" i="1"/>
  <c r="O6337" i="1"/>
  <c r="N6337" i="1"/>
  <c r="M6337" i="1" s="1"/>
  <c r="Q6337" i="1" s="1"/>
  <c r="L6337" i="1"/>
  <c r="K6337" i="1"/>
  <c r="P6336" i="1"/>
  <c r="O6336" i="1"/>
  <c r="N6336" i="1"/>
  <c r="M6336" i="1" s="1"/>
  <c r="Q6336" i="1" s="1"/>
  <c r="L6336" i="1"/>
  <c r="K6336" i="1"/>
  <c r="P6335" i="1"/>
  <c r="O6335" i="1"/>
  <c r="N6335" i="1"/>
  <c r="M6335" i="1"/>
  <c r="Q6335" i="1" s="1"/>
  <c r="L6335" i="1"/>
  <c r="K6335" i="1"/>
  <c r="P6334" i="1"/>
  <c r="O6334" i="1"/>
  <c r="N6334" i="1"/>
  <c r="M6334" i="1"/>
  <c r="Q6334" i="1" s="1"/>
  <c r="L6334" i="1"/>
  <c r="K6334" i="1"/>
  <c r="P6333" i="1"/>
  <c r="O6333" i="1"/>
  <c r="N6333" i="1"/>
  <c r="M6333" i="1" s="1"/>
  <c r="Q6333" i="1" s="1"/>
  <c r="L6333" i="1"/>
  <c r="K6333" i="1"/>
  <c r="P6332" i="1"/>
  <c r="O6332" i="1"/>
  <c r="N6332" i="1"/>
  <c r="M6332" i="1" s="1"/>
  <c r="Q6332" i="1" s="1"/>
  <c r="L6332" i="1"/>
  <c r="K6332" i="1"/>
  <c r="P6331" i="1"/>
  <c r="O6331" i="1"/>
  <c r="N6331" i="1"/>
  <c r="M6331" i="1"/>
  <c r="Q6331" i="1" s="1"/>
  <c r="L6331" i="1"/>
  <c r="K6331" i="1"/>
  <c r="P6330" i="1"/>
  <c r="O6330" i="1"/>
  <c r="N6330" i="1"/>
  <c r="M6330" i="1"/>
  <c r="Q6330" i="1" s="1"/>
  <c r="L6330" i="1"/>
  <c r="K6330" i="1"/>
  <c r="P6329" i="1"/>
  <c r="O6329" i="1"/>
  <c r="N6329" i="1"/>
  <c r="M6329" i="1" s="1"/>
  <c r="Q6329" i="1" s="1"/>
  <c r="L6329" i="1"/>
  <c r="K6329" i="1"/>
  <c r="P6328" i="1"/>
  <c r="O6328" i="1"/>
  <c r="N6328" i="1"/>
  <c r="M6328" i="1" s="1"/>
  <c r="Q6328" i="1" s="1"/>
  <c r="L6328" i="1"/>
  <c r="K6328" i="1"/>
  <c r="P6327" i="1"/>
  <c r="O6327" i="1"/>
  <c r="N6327" i="1"/>
  <c r="M6327" i="1"/>
  <c r="Q6327" i="1" s="1"/>
  <c r="L6327" i="1"/>
  <c r="K6327" i="1"/>
  <c r="P6326" i="1"/>
  <c r="O6326" i="1"/>
  <c r="N6326" i="1"/>
  <c r="M6326" i="1"/>
  <c r="Q6326" i="1" s="1"/>
  <c r="L6326" i="1"/>
  <c r="K6326" i="1"/>
  <c r="P6325" i="1"/>
  <c r="O6325" i="1"/>
  <c r="N6325" i="1"/>
  <c r="M6325" i="1" s="1"/>
  <c r="Q6325" i="1" s="1"/>
  <c r="L6325" i="1"/>
  <c r="K6325" i="1"/>
  <c r="P6324" i="1"/>
  <c r="O6324" i="1"/>
  <c r="N6324" i="1"/>
  <c r="M6324" i="1" s="1"/>
  <c r="Q6324" i="1" s="1"/>
  <c r="L6324" i="1"/>
  <c r="K6324" i="1"/>
  <c r="P6323" i="1"/>
  <c r="O6323" i="1"/>
  <c r="N6323" i="1"/>
  <c r="M6323" i="1"/>
  <c r="Q6323" i="1" s="1"/>
  <c r="L6323" i="1"/>
  <c r="K6323" i="1"/>
  <c r="P6322" i="1"/>
  <c r="O6322" i="1"/>
  <c r="N6322" i="1"/>
  <c r="M6322" i="1"/>
  <c r="Q6322" i="1" s="1"/>
  <c r="L6322" i="1"/>
  <c r="K6322" i="1"/>
  <c r="P6321" i="1"/>
  <c r="O6321" i="1"/>
  <c r="N6321" i="1"/>
  <c r="M6321" i="1" s="1"/>
  <c r="Q6321" i="1" s="1"/>
  <c r="L6321" i="1"/>
  <c r="K6321" i="1"/>
  <c r="P6320" i="1"/>
  <c r="O6320" i="1"/>
  <c r="N6320" i="1"/>
  <c r="M6320" i="1" s="1"/>
  <c r="Q6320" i="1" s="1"/>
  <c r="L6320" i="1"/>
  <c r="K6320" i="1"/>
  <c r="P6319" i="1"/>
  <c r="O6319" i="1"/>
  <c r="N6319" i="1"/>
  <c r="M6319" i="1"/>
  <c r="Q6319" i="1" s="1"/>
  <c r="L6319" i="1"/>
  <c r="K6319" i="1"/>
  <c r="P6318" i="1"/>
  <c r="O6318" i="1"/>
  <c r="N6318" i="1"/>
  <c r="M6318" i="1"/>
  <c r="Q6318" i="1" s="1"/>
  <c r="L6318" i="1"/>
  <c r="K6318" i="1"/>
  <c r="P6317" i="1"/>
  <c r="O6317" i="1"/>
  <c r="N6317" i="1"/>
  <c r="M6317" i="1" s="1"/>
  <c r="Q6317" i="1" s="1"/>
  <c r="L6317" i="1"/>
  <c r="K6317" i="1"/>
  <c r="P6316" i="1"/>
  <c r="O6316" i="1"/>
  <c r="N6316" i="1"/>
  <c r="M6316" i="1" s="1"/>
  <c r="Q6316" i="1" s="1"/>
  <c r="L6316" i="1"/>
  <c r="K6316" i="1"/>
  <c r="P6315" i="1"/>
  <c r="O6315" i="1"/>
  <c r="N6315" i="1"/>
  <c r="M6315" i="1"/>
  <c r="Q6315" i="1" s="1"/>
  <c r="L6315" i="1"/>
  <c r="K6315" i="1"/>
  <c r="P6314" i="1"/>
  <c r="O6314" i="1"/>
  <c r="N6314" i="1"/>
  <c r="M6314" i="1"/>
  <c r="Q6314" i="1" s="1"/>
  <c r="L6314" i="1"/>
  <c r="K6314" i="1"/>
  <c r="P6313" i="1"/>
  <c r="O6313" i="1"/>
  <c r="N6313" i="1"/>
  <c r="M6313" i="1" s="1"/>
  <c r="Q6313" i="1" s="1"/>
  <c r="L6313" i="1"/>
  <c r="K6313" i="1"/>
  <c r="P6312" i="1"/>
  <c r="O6312" i="1"/>
  <c r="N6312" i="1"/>
  <c r="M6312" i="1" s="1"/>
  <c r="Q6312" i="1" s="1"/>
  <c r="L6312" i="1"/>
  <c r="K6312" i="1"/>
  <c r="P6311" i="1"/>
  <c r="O6311" i="1"/>
  <c r="N6311" i="1"/>
  <c r="M6311" i="1"/>
  <c r="Q6311" i="1" s="1"/>
  <c r="L6311" i="1"/>
  <c r="K6311" i="1"/>
  <c r="P6310" i="1"/>
  <c r="O6310" i="1"/>
  <c r="N6310" i="1"/>
  <c r="M6310" i="1"/>
  <c r="Q6310" i="1" s="1"/>
  <c r="L6310" i="1"/>
  <c r="K6310" i="1"/>
  <c r="P6309" i="1"/>
  <c r="O6309" i="1"/>
  <c r="N6309" i="1"/>
  <c r="M6309" i="1" s="1"/>
  <c r="Q6309" i="1" s="1"/>
  <c r="L6309" i="1"/>
  <c r="K6309" i="1"/>
  <c r="P6308" i="1"/>
  <c r="O6308" i="1"/>
  <c r="N6308" i="1"/>
  <c r="M6308" i="1" s="1"/>
  <c r="Q6308" i="1" s="1"/>
  <c r="L6308" i="1"/>
  <c r="K6308" i="1"/>
  <c r="P6307" i="1"/>
  <c r="O6307" i="1"/>
  <c r="N6307" i="1"/>
  <c r="M6307" i="1"/>
  <c r="Q6307" i="1" s="1"/>
  <c r="L6307" i="1"/>
  <c r="K6307" i="1"/>
  <c r="P6306" i="1"/>
  <c r="O6306" i="1"/>
  <c r="N6306" i="1"/>
  <c r="M6306" i="1"/>
  <c r="Q6306" i="1" s="1"/>
  <c r="L6306" i="1"/>
  <c r="K6306" i="1"/>
  <c r="P6305" i="1"/>
  <c r="O6305" i="1"/>
  <c r="N6305" i="1"/>
  <c r="M6305" i="1" s="1"/>
  <c r="Q6305" i="1" s="1"/>
  <c r="L6305" i="1"/>
  <c r="K6305" i="1"/>
  <c r="P6304" i="1"/>
  <c r="O6304" i="1"/>
  <c r="N6304" i="1"/>
  <c r="M6304" i="1" s="1"/>
  <c r="Q6304" i="1" s="1"/>
  <c r="L6304" i="1"/>
  <c r="K6304" i="1"/>
  <c r="P6303" i="1"/>
  <c r="O6303" i="1"/>
  <c r="N6303" i="1"/>
  <c r="M6303" i="1"/>
  <c r="Q6303" i="1" s="1"/>
  <c r="L6303" i="1"/>
  <c r="K6303" i="1"/>
  <c r="P6302" i="1"/>
  <c r="O6302" i="1"/>
  <c r="N6302" i="1"/>
  <c r="M6302" i="1"/>
  <c r="Q6302" i="1" s="1"/>
  <c r="L6302" i="1"/>
  <c r="K6302" i="1"/>
  <c r="P6301" i="1"/>
  <c r="O6301" i="1"/>
  <c r="N6301" i="1"/>
  <c r="M6301" i="1" s="1"/>
  <c r="Q6301" i="1" s="1"/>
  <c r="L6301" i="1"/>
  <c r="K6301" i="1"/>
  <c r="P6300" i="1"/>
  <c r="O6300" i="1"/>
  <c r="N6300" i="1"/>
  <c r="M6300" i="1" s="1"/>
  <c r="Q6300" i="1" s="1"/>
  <c r="L6300" i="1"/>
  <c r="K6300" i="1"/>
  <c r="P6299" i="1"/>
  <c r="O6299" i="1"/>
  <c r="N6299" i="1"/>
  <c r="M6299" i="1"/>
  <c r="Q6299" i="1" s="1"/>
  <c r="L6299" i="1"/>
  <c r="K6299" i="1"/>
  <c r="P6298" i="1"/>
  <c r="O6298" i="1"/>
  <c r="N6298" i="1"/>
  <c r="M6298" i="1"/>
  <c r="Q6298" i="1" s="1"/>
  <c r="L6298" i="1"/>
  <c r="K6298" i="1"/>
  <c r="P6297" i="1"/>
  <c r="O6297" i="1"/>
  <c r="N6297" i="1"/>
  <c r="M6297" i="1" s="1"/>
  <c r="Q6297" i="1" s="1"/>
  <c r="L6297" i="1"/>
  <c r="K6297" i="1"/>
  <c r="P6296" i="1"/>
  <c r="O6296" i="1"/>
  <c r="N6296" i="1"/>
  <c r="M6296" i="1" s="1"/>
  <c r="Q6296" i="1" s="1"/>
  <c r="L6296" i="1"/>
  <c r="K6296" i="1"/>
  <c r="P6295" i="1"/>
  <c r="O6295" i="1"/>
  <c r="N6295" i="1"/>
  <c r="M6295" i="1"/>
  <c r="Q6295" i="1" s="1"/>
  <c r="L6295" i="1"/>
  <c r="K6295" i="1"/>
  <c r="P6294" i="1"/>
  <c r="O6294" i="1"/>
  <c r="N6294" i="1"/>
  <c r="M6294" i="1"/>
  <c r="Q6294" i="1" s="1"/>
  <c r="L6294" i="1"/>
  <c r="K6294" i="1"/>
  <c r="P6293" i="1"/>
  <c r="O6293" i="1"/>
  <c r="N6293" i="1"/>
  <c r="M6293" i="1" s="1"/>
  <c r="Q6293" i="1" s="1"/>
  <c r="L6293" i="1"/>
  <c r="K6293" i="1"/>
  <c r="P6292" i="1"/>
  <c r="O6292" i="1"/>
  <c r="N6292" i="1"/>
  <c r="M6292" i="1" s="1"/>
  <c r="Q6292" i="1" s="1"/>
  <c r="L6292" i="1"/>
  <c r="K6292" i="1"/>
  <c r="P6291" i="1"/>
  <c r="O6291" i="1"/>
  <c r="N6291" i="1"/>
  <c r="M6291" i="1"/>
  <c r="Q6291" i="1" s="1"/>
  <c r="L6291" i="1"/>
  <c r="K6291" i="1"/>
  <c r="P6290" i="1"/>
  <c r="O6290" i="1"/>
  <c r="N6290" i="1"/>
  <c r="M6290" i="1"/>
  <c r="Q6290" i="1" s="1"/>
  <c r="L6290" i="1"/>
  <c r="K6290" i="1"/>
  <c r="P6289" i="1"/>
  <c r="O6289" i="1"/>
  <c r="N6289" i="1"/>
  <c r="M6289" i="1" s="1"/>
  <c r="Q6289" i="1" s="1"/>
  <c r="L6289" i="1"/>
  <c r="K6289" i="1"/>
  <c r="P6288" i="1"/>
  <c r="O6288" i="1"/>
  <c r="N6288" i="1"/>
  <c r="M6288" i="1" s="1"/>
  <c r="Q6288" i="1" s="1"/>
  <c r="L6288" i="1"/>
  <c r="K6288" i="1"/>
  <c r="P6287" i="1"/>
  <c r="O6287" i="1"/>
  <c r="N6287" i="1"/>
  <c r="M6287" i="1"/>
  <c r="Q6287" i="1" s="1"/>
  <c r="L6287" i="1"/>
  <c r="K6287" i="1"/>
  <c r="P6286" i="1"/>
  <c r="O6286" i="1"/>
  <c r="N6286" i="1"/>
  <c r="M6286" i="1"/>
  <c r="Q6286" i="1" s="1"/>
  <c r="L6286" i="1"/>
  <c r="K6286" i="1"/>
  <c r="P6285" i="1"/>
  <c r="O6285" i="1"/>
  <c r="N6285" i="1"/>
  <c r="M6285" i="1" s="1"/>
  <c r="Q6285" i="1" s="1"/>
  <c r="L6285" i="1"/>
  <c r="K6285" i="1"/>
  <c r="P6284" i="1"/>
  <c r="O6284" i="1"/>
  <c r="N6284" i="1"/>
  <c r="M6284" i="1" s="1"/>
  <c r="Q6284" i="1" s="1"/>
  <c r="L6284" i="1"/>
  <c r="K6284" i="1"/>
  <c r="P6283" i="1"/>
  <c r="O6283" i="1"/>
  <c r="N6283" i="1"/>
  <c r="M6283" i="1"/>
  <c r="Q6283" i="1" s="1"/>
  <c r="L6283" i="1"/>
  <c r="K6283" i="1"/>
  <c r="P6282" i="1"/>
  <c r="O6282" i="1"/>
  <c r="N6282" i="1"/>
  <c r="M6282" i="1"/>
  <c r="Q6282" i="1" s="1"/>
  <c r="L6282" i="1"/>
  <c r="K6282" i="1"/>
  <c r="P6281" i="1"/>
  <c r="O6281" i="1"/>
  <c r="N6281" i="1"/>
  <c r="M6281" i="1" s="1"/>
  <c r="Q6281" i="1" s="1"/>
  <c r="L6281" i="1"/>
  <c r="K6281" i="1"/>
  <c r="P6280" i="1"/>
  <c r="O6280" i="1"/>
  <c r="N6280" i="1"/>
  <c r="M6280" i="1" s="1"/>
  <c r="Q6280" i="1" s="1"/>
  <c r="L6280" i="1"/>
  <c r="K6280" i="1"/>
  <c r="P6279" i="1"/>
  <c r="O6279" i="1"/>
  <c r="N6279" i="1"/>
  <c r="M6279" i="1"/>
  <c r="Q6279" i="1" s="1"/>
  <c r="L6279" i="1"/>
  <c r="K6279" i="1"/>
  <c r="P6278" i="1"/>
  <c r="O6278" i="1"/>
  <c r="N6278" i="1"/>
  <c r="M6278" i="1"/>
  <c r="Q6278" i="1" s="1"/>
  <c r="L6278" i="1"/>
  <c r="K6278" i="1"/>
  <c r="P6277" i="1"/>
  <c r="O6277" i="1"/>
  <c r="N6277" i="1"/>
  <c r="M6277" i="1" s="1"/>
  <c r="Q6277" i="1" s="1"/>
  <c r="L6277" i="1"/>
  <c r="K6277" i="1"/>
  <c r="P6276" i="1"/>
  <c r="O6276" i="1"/>
  <c r="N6276" i="1"/>
  <c r="M6276" i="1" s="1"/>
  <c r="Q6276" i="1" s="1"/>
  <c r="L6276" i="1"/>
  <c r="K6276" i="1"/>
  <c r="P6275" i="1"/>
  <c r="O6275" i="1"/>
  <c r="N6275" i="1"/>
  <c r="M6275" i="1"/>
  <c r="Q6275" i="1" s="1"/>
  <c r="L6275" i="1"/>
  <c r="K6275" i="1"/>
  <c r="P6274" i="1"/>
  <c r="O6274" i="1"/>
  <c r="N6274" i="1"/>
  <c r="M6274" i="1"/>
  <c r="Q6274" i="1" s="1"/>
  <c r="L6274" i="1"/>
  <c r="K6274" i="1"/>
  <c r="P6273" i="1"/>
  <c r="O6273" i="1"/>
  <c r="N6273" i="1"/>
  <c r="M6273" i="1" s="1"/>
  <c r="Q6273" i="1" s="1"/>
  <c r="L6273" i="1"/>
  <c r="K6273" i="1"/>
  <c r="P6272" i="1"/>
  <c r="O6272" i="1"/>
  <c r="N6272" i="1"/>
  <c r="M6272" i="1" s="1"/>
  <c r="Q6272" i="1" s="1"/>
  <c r="L6272" i="1"/>
  <c r="K6272" i="1"/>
  <c r="P6271" i="1"/>
  <c r="O6271" i="1"/>
  <c r="N6271" i="1"/>
  <c r="M6271" i="1"/>
  <c r="Q6271" i="1" s="1"/>
  <c r="L6271" i="1"/>
  <c r="K6271" i="1"/>
  <c r="P6270" i="1"/>
  <c r="O6270" i="1"/>
  <c r="N6270" i="1"/>
  <c r="M6270" i="1"/>
  <c r="Q6270" i="1" s="1"/>
  <c r="L6270" i="1"/>
  <c r="K6270" i="1"/>
  <c r="P6269" i="1"/>
  <c r="O6269" i="1"/>
  <c r="N6269" i="1"/>
  <c r="M6269" i="1" s="1"/>
  <c r="Q6269" i="1" s="1"/>
  <c r="L6269" i="1"/>
  <c r="K6269" i="1"/>
  <c r="P6268" i="1"/>
  <c r="O6268" i="1"/>
  <c r="N6268" i="1"/>
  <c r="M6268" i="1" s="1"/>
  <c r="Q6268" i="1" s="1"/>
  <c r="L6268" i="1"/>
  <c r="K6268" i="1"/>
  <c r="P6267" i="1"/>
  <c r="O6267" i="1"/>
  <c r="N6267" i="1"/>
  <c r="M6267" i="1"/>
  <c r="Q6267" i="1" s="1"/>
  <c r="L6267" i="1"/>
  <c r="K6267" i="1"/>
  <c r="P6266" i="1"/>
  <c r="O6266" i="1"/>
  <c r="N6266" i="1"/>
  <c r="M6266" i="1"/>
  <c r="Q6266" i="1" s="1"/>
  <c r="L6266" i="1"/>
  <c r="K6266" i="1"/>
  <c r="P6265" i="1"/>
  <c r="O6265" i="1"/>
  <c r="N6265" i="1"/>
  <c r="M6265" i="1" s="1"/>
  <c r="Q6265" i="1" s="1"/>
  <c r="L6265" i="1"/>
  <c r="K6265" i="1"/>
  <c r="P6264" i="1"/>
  <c r="O6264" i="1"/>
  <c r="N6264" i="1"/>
  <c r="M6264" i="1" s="1"/>
  <c r="Q6264" i="1" s="1"/>
  <c r="L6264" i="1"/>
  <c r="K6264" i="1"/>
  <c r="P6263" i="1"/>
  <c r="O6263" i="1"/>
  <c r="N6263" i="1"/>
  <c r="M6263" i="1"/>
  <c r="Q6263" i="1" s="1"/>
  <c r="L6263" i="1"/>
  <c r="K6263" i="1"/>
  <c r="P6262" i="1"/>
  <c r="O6262" i="1"/>
  <c r="N6262" i="1"/>
  <c r="M6262" i="1"/>
  <c r="Q6262" i="1" s="1"/>
  <c r="L6262" i="1"/>
  <c r="K6262" i="1"/>
  <c r="P6261" i="1"/>
  <c r="O6261" i="1"/>
  <c r="N6261" i="1"/>
  <c r="M6261" i="1" s="1"/>
  <c r="Q6261" i="1" s="1"/>
  <c r="L6261" i="1"/>
  <c r="K6261" i="1"/>
  <c r="P6260" i="1"/>
  <c r="O6260" i="1"/>
  <c r="N6260" i="1"/>
  <c r="M6260" i="1" s="1"/>
  <c r="Q6260" i="1" s="1"/>
  <c r="L6260" i="1"/>
  <c r="K6260" i="1"/>
  <c r="P6259" i="1"/>
  <c r="O6259" i="1"/>
  <c r="N6259" i="1"/>
  <c r="M6259" i="1"/>
  <c r="Q6259" i="1" s="1"/>
  <c r="L6259" i="1"/>
  <c r="K6259" i="1"/>
  <c r="P6258" i="1"/>
  <c r="O6258" i="1"/>
  <c r="N6258" i="1"/>
  <c r="M6258" i="1"/>
  <c r="Q6258" i="1" s="1"/>
  <c r="L6258" i="1"/>
  <c r="K6258" i="1"/>
  <c r="P6257" i="1"/>
  <c r="O6257" i="1"/>
  <c r="N6257" i="1"/>
  <c r="M6257" i="1" s="1"/>
  <c r="Q6257" i="1" s="1"/>
  <c r="L6257" i="1"/>
  <c r="K6257" i="1"/>
  <c r="P6256" i="1"/>
  <c r="O6256" i="1"/>
  <c r="N6256" i="1"/>
  <c r="M6256" i="1" s="1"/>
  <c r="Q6256" i="1" s="1"/>
  <c r="L6256" i="1"/>
  <c r="K6256" i="1"/>
  <c r="P6255" i="1"/>
  <c r="O6255" i="1"/>
  <c r="N6255" i="1"/>
  <c r="M6255" i="1"/>
  <c r="Q6255" i="1" s="1"/>
  <c r="L6255" i="1"/>
  <c r="K6255" i="1"/>
  <c r="P6254" i="1"/>
  <c r="O6254" i="1"/>
  <c r="N6254" i="1"/>
  <c r="M6254" i="1"/>
  <c r="Q6254" i="1" s="1"/>
  <c r="L6254" i="1"/>
  <c r="K6254" i="1"/>
  <c r="P6253" i="1"/>
  <c r="O6253" i="1"/>
  <c r="N6253" i="1"/>
  <c r="M6253" i="1" s="1"/>
  <c r="Q6253" i="1" s="1"/>
  <c r="L6253" i="1"/>
  <c r="K6253" i="1"/>
  <c r="P6252" i="1"/>
  <c r="O6252" i="1"/>
  <c r="N6252" i="1"/>
  <c r="M6252" i="1" s="1"/>
  <c r="Q6252" i="1" s="1"/>
  <c r="L6252" i="1"/>
  <c r="K6252" i="1"/>
  <c r="P6251" i="1"/>
  <c r="O6251" i="1"/>
  <c r="N6251" i="1"/>
  <c r="M6251" i="1"/>
  <c r="Q6251" i="1" s="1"/>
  <c r="L6251" i="1"/>
  <c r="K6251" i="1"/>
  <c r="P6250" i="1"/>
  <c r="O6250" i="1"/>
  <c r="N6250" i="1"/>
  <c r="M6250" i="1"/>
  <c r="Q6250" i="1" s="1"/>
  <c r="L6250" i="1"/>
  <c r="K6250" i="1"/>
  <c r="P6249" i="1"/>
  <c r="O6249" i="1"/>
  <c r="N6249" i="1"/>
  <c r="M6249" i="1" s="1"/>
  <c r="Q6249" i="1" s="1"/>
  <c r="L6249" i="1"/>
  <c r="K6249" i="1"/>
  <c r="P6248" i="1"/>
  <c r="O6248" i="1"/>
  <c r="N6248" i="1"/>
  <c r="M6248" i="1" s="1"/>
  <c r="Q6248" i="1" s="1"/>
  <c r="L6248" i="1"/>
  <c r="K6248" i="1"/>
  <c r="P6247" i="1"/>
  <c r="O6247" i="1"/>
  <c r="N6247" i="1"/>
  <c r="M6247" i="1"/>
  <c r="Q6247" i="1" s="1"/>
  <c r="L6247" i="1"/>
  <c r="K6247" i="1"/>
  <c r="P6246" i="1"/>
  <c r="O6246" i="1"/>
  <c r="N6246" i="1"/>
  <c r="M6246" i="1"/>
  <c r="Q6246" i="1" s="1"/>
  <c r="L6246" i="1"/>
  <c r="K6246" i="1"/>
  <c r="P6245" i="1"/>
  <c r="O6245" i="1"/>
  <c r="N6245" i="1"/>
  <c r="M6245" i="1" s="1"/>
  <c r="Q6245" i="1" s="1"/>
  <c r="L6245" i="1"/>
  <c r="K6245" i="1"/>
  <c r="P6244" i="1"/>
  <c r="O6244" i="1"/>
  <c r="N6244" i="1"/>
  <c r="M6244" i="1" s="1"/>
  <c r="Q6244" i="1" s="1"/>
  <c r="L6244" i="1"/>
  <c r="K6244" i="1"/>
  <c r="P6243" i="1"/>
  <c r="O6243" i="1"/>
  <c r="N6243" i="1"/>
  <c r="M6243" i="1"/>
  <c r="Q6243" i="1" s="1"/>
  <c r="L6243" i="1"/>
  <c r="K6243" i="1"/>
  <c r="P6242" i="1"/>
  <c r="O6242" i="1"/>
  <c r="N6242" i="1"/>
  <c r="M6242" i="1"/>
  <c r="Q6242" i="1" s="1"/>
  <c r="L6242" i="1"/>
  <c r="K6242" i="1"/>
  <c r="P6241" i="1"/>
  <c r="O6241" i="1"/>
  <c r="N6241" i="1"/>
  <c r="M6241" i="1" s="1"/>
  <c r="Q6241" i="1" s="1"/>
  <c r="L6241" i="1"/>
  <c r="K6241" i="1"/>
  <c r="P6240" i="1"/>
  <c r="O6240" i="1"/>
  <c r="N6240" i="1"/>
  <c r="M6240" i="1" s="1"/>
  <c r="Q6240" i="1" s="1"/>
  <c r="L6240" i="1"/>
  <c r="K6240" i="1"/>
  <c r="P6239" i="1"/>
  <c r="O6239" i="1"/>
  <c r="N6239" i="1"/>
  <c r="M6239" i="1"/>
  <c r="Q6239" i="1" s="1"/>
  <c r="L6239" i="1"/>
  <c r="K6239" i="1"/>
  <c r="P6238" i="1"/>
  <c r="O6238" i="1"/>
  <c r="N6238" i="1"/>
  <c r="M6238" i="1"/>
  <c r="Q6238" i="1" s="1"/>
  <c r="L6238" i="1"/>
  <c r="K6238" i="1"/>
  <c r="P6237" i="1"/>
  <c r="O6237" i="1"/>
  <c r="N6237" i="1"/>
  <c r="M6237" i="1" s="1"/>
  <c r="Q6237" i="1" s="1"/>
  <c r="L6237" i="1"/>
  <c r="K6237" i="1"/>
  <c r="P6236" i="1"/>
  <c r="O6236" i="1"/>
  <c r="N6236" i="1"/>
  <c r="M6236" i="1" s="1"/>
  <c r="Q6236" i="1" s="1"/>
  <c r="L6236" i="1"/>
  <c r="K6236" i="1"/>
  <c r="P6235" i="1"/>
  <c r="O6235" i="1"/>
  <c r="N6235" i="1"/>
  <c r="M6235" i="1"/>
  <c r="Q6235" i="1" s="1"/>
  <c r="L6235" i="1"/>
  <c r="K6235" i="1"/>
  <c r="P6234" i="1"/>
  <c r="O6234" i="1"/>
  <c r="N6234" i="1"/>
  <c r="M6234" i="1"/>
  <c r="Q6234" i="1" s="1"/>
  <c r="L6234" i="1"/>
  <c r="K6234" i="1"/>
  <c r="P6233" i="1"/>
  <c r="O6233" i="1"/>
  <c r="N6233" i="1"/>
  <c r="M6233" i="1" s="1"/>
  <c r="Q6233" i="1" s="1"/>
  <c r="L6233" i="1"/>
  <c r="K6233" i="1"/>
  <c r="P6232" i="1"/>
  <c r="O6232" i="1"/>
  <c r="N6232" i="1"/>
  <c r="M6232" i="1" s="1"/>
  <c r="Q6232" i="1" s="1"/>
  <c r="L6232" i="1"/>
  <c r="K6232" i="1"/>
  <c r="P6231" i="1"/>
  <c r="O6231" i="1"/>
  <c r="N6231" i="1"/>
  <c r="M6231" i="1"/>
  <c r="Q6231" i="1" s="1"/>
  <c r="L6231" i="1"/>
  <c r="K6231" i="1"/>
  <c r="P6230" i="1"/>
  <c r="O6230" i="1"/>
  <c r="N6230" i="1"/>
  <c r="M6230" i="1"/>
  <c r="Q6230" i="1" s="1"/>
  <c r="L6230" i="1"/>
  <c r="K6230" i="1"/>
  <c r="P6229" i="1"/>
  <c r="O6229" i="1"/>
  <c r="N6229" i="1"/>
  <c r="M6229" i="1" s="1"/>
  <c r="Q6229" i="1" s="1"/>
  <c r="L6229" i="1"/>
  <c r="K6229" i="1"/>
  <c r="P6228" i="1"/>
  <c r="O6228" i="1"/>
  <c r="N6228" i="1"/>
  <c r="M6228" i="1" s="1"/>
  <c r="Q6228" i="1" s="1"/>
  <c r="L6228" i="1"/>
  <c r="K6228" i="1"/>
  <c r="P6227" i="1"/>
  <c r="O6227" i="1"/>
  <c r="N6227" i="1"/>
  <c r="M6227" i="1"/>
  <c r="Q6227" i="1" s="1"/>
  <c r="L6227" i="1"/>
  <c r="K6227" i="1"/>
  <c r="P6226" i="1"/>
  <c r="O6226" i="1"/>
  <c r="N6226" i="1"/>
  <c r="M6226" i="1"/>
  <c r="Q6226" i="1" s="1"/>
  <c r="L6226" i="1"/>
  <c r="K6226" i="1"/>
  <c r="P6225" i="1"/>
  <c r="O6225" i="1"/>
  <c r="N6225" i="1"/>
  <c r="M6225" i="1" s="1"/>
  <c r="Q6225" i="1" s="1"/>
  <c r="L6225" i="1"/>
  <c r="K6225" i="1"/>
  <c r="P6224" i="1"/>
  <c r="O6224" i="1"/>
  <c r="N6224" i="1"/>
  <c r="M6224" i="1" s="1"/>
  <c r="Q6224" i="1" s="1"/>
  <c r="L6224" i="1"/>
  <c r="K6224" i="1"/>
  <c r="P6223" i="1"/>
  <c r="O6223" i="1"/>
  <c r="N6223" i="1"/>
  <c r="M6223" i="1"/>
  <c r="Q6223" i="1" s="1"/>
  <c r="L6223" i="1"/>
  <c r="K6223" i="1"/>
  <c r="P6222" i="1"/>
  <c r="O6222" i="1"/>
  <c r="N6222" i="1"/>
  <c r="M6222" i="1"/>
  <c r="Q6222" i="1" s="1"/>
  <c r="L6222" i="1"/>
  <c r="K6222" i="1"/>
  <c r="P6221" i="1"/>
  <c r="O6221" i="1"/>
  <c r="N6221" i="1"/>
  <c r="M6221" i="1" s="1"/>
  <c r="Q6221" i="1" s="1"/>
  <c r="L6221" i="1"/>
  <c r="K6221" i="1"/>
  <c r="P6220" i="1"/>
  <c r="O6220" i="1"/>
  <c r="N6220" i="1"/>
  <c r="M6220" i="1" s="1"/>
  <c r="Q6220" i="1" s="1"/>
  <c r="L6220" i="1"/>
  <c r="K6220" i="1"/>
  <c r="P6219" i="1"/>
  <c r="O6219" i="1"/>
  <c r="N6219" i="1"/>
  <c r="M6219" i="1"/>
  <c r="Q6219" i="1" s="1"/>
  <c r="L6219" i="1"/>
  <c r="K6219" i="1"/>
  <c r="P6218" i="1"/>
  <c r="O6218" i="1"/>
  <c r="N6218" i="1"/>
  <c r="M6218" i="1"/>
  <c r="Q6218" i="1" s="1"/>
  <c r="L6218" i="1"/>
  <c r="K6218" i="1"/>
  <c r="P6217" i="1"/>
  <c r="O6217" i="1"/>
  <c r="N6217" i="1"/>
  <c r="M6217" i="1" s="1"/>
  <c r="Q6217" i="1" s="1"/>
  <c r="L6217" i="1"/>
  <c r="K6217" i="1"/>
  <c r="P6216" i="1"/>
  <c r="O6216" i="1"/>
  <c r="N6216" i="1"/>
  <c r="M6216" i="1" s="1"/>
  <c r="Q6216" i="1" s="1"/>
  <c r="L6216" i="1"/>
  <c r="K6216" i="1"/>
  <c r="P6215" i="1"/>
  <c r="O6215" i="1"/>
  <c r="N6215" i="1"/>
  <c r="M6215" i="1"/>
  <c r="Q6215" i="1" s="1"/>
  <c r="L6215" i="1"/>
  <c r="K6215" i="1"/>
  <c r="P6214" i="1"/>
  <c r="O6214" i="1"/>
  <c r="N6214" i="1"/>
  <c r="M6214" i="1"/>
  <c r="Q6214" i="1" s="1"/>
  <c r="L6214" i="1"/>
  <c r="K6214" i="1"/>
  <c r="P6213" i="1"/>
  <c r="O6213" i="1"/>
  <c r="N6213" i="1"/>
  <c r="M6213" i="1" s="1"/>
  <c r="Q6213" i="1" s="1"/>
  <c r="L6213" i="1"/>
  <c r="K6213" i="1"/>
  <c r="P6212" i="1"/>
  <c r="O6212" i="1"/>
  <c r="N6212" i="1"/>
  <c r="M6212" i="1" s="1"/>
  <c r="Q6212" i="1" s="1"/>
  <c r="L6212" i="1"/>
  <c r="K6212" i="1"/>
  <c r="P6211" i="1"/>
  <c r="O6211" i="1"/>
  <c r="N6211" i="1"/>
  <c r="M6211" i="1"/>
  <c r="Q6211" i="1" s="1"/>
  <c r="L6211" i="1"/>
  <c r="K6211" i="1"/>
  <c r="P6210" i="1"/>
  <c r="O6210" i="1"/>
  <c r="N6210" i="1"/>
  <c r="M6210" i="1"/>
  <c r="Q6210" i="1" s="1"/>
  <c r="L6210" i="1"/>
  <c r="K6210" i="1"/>
  <c r="P6209" i="1"/>
  <c r="O6209" i="1"/>
  <c r="N6209" i="1"/>
  <c r="M6209" i="1" s="1"/>
  <c r="Q6209" i="1" s="1"/>
  <c r="L6209" i="1"/>
  <c r="K6209" i="1"/>
  <c r="P6208" i="1"/>
  <c r="O6208" i="1"/>
  <c r="N6208" i="1"/>
  <c r="M6208" i="1" s="1"/>
  <c r="Q6208" i="1" s="1"/>
  <c r="L6208" i="1"/>
  <c r="K6208" i="1"/>
  <c r="P6207" i="1"/>
  <c r="O6207" i="1"/>
  <c r="N6207" i="1"/>
  <c r="M6207" i="1"/>
  <c r="Q6207" i="1" s="1"/>
  <c r="L6207" i="1"/>
  <c r="K6207" i="1"/>
  <c r="P6206" i="1"/>
  <c r="O6206" i="1"/>
  <c r="N6206" i="1"/>
  <c r="M6206" i="1"/>
  <c r="Q6206" i="1" s="1"/>
  <c r="L6206" i="1"/>
  <c r="K6206" i="1"/>
  <c r="P6205" i="1"/>
  <c r="O6205" i="1"/>
  <c r="N6205" i="1"/>
  <c r="M6205" i="1" s="1"/>
  <c r="Q6205" i="1" s="1"/>
  <c r="L6205" i="1"/>
  <c r="K6205" i="1"/>
  <c r="P6204" i="1"/>
  <c r="O6204" i="1"/>
  <c r="N6204" i="1"/>
  <c r="M6204" i="1" s="1"/>
  <c r="Q6204" i="1" s="1"/>
  <c r="L6204" i="1"/>
  <c r="K6204" i="1"/>
  <c r="P6203" i="1"/>
  <c r="O6203" i="1"/>
  <c r="N6203" i="1"/>
  <c r="M6203" i="1"/>
  <c r="Q6203" i="1" s="1"/>
  <c r="L6203" i="1"/>
  <c r="K6203" i="1"/>
  <c r="P6202" i="1"/>
  <c r="O6202" i="1"/>
  <c r="N6202" i="1"/>
  <c r="M6202" i="1"/>
  <c r="Q6202" i="1" s="1"/>
  <c r="L6202" i="1"/>
  <c r="K6202" i="1"/>
  <c r="P6201" i="1"/>
  <c r="O6201" i="1"/>
  <c r="N6201" i="1"/>
  <c r="M6201" i="1" s="1"/>
  <c r="Q6201" i="1" s="1"/>
  <c r="L6201" i="1"/>
  <c r="K6201" i="1"/>
  <c r="P6200" i="1"/>
  <c r="O6200" i="1"/>
  <c r="N6200" i="1"/>
  <c r="M6200" i="1" s="1"/>
  <c r="Q6200" i="1" s="1"/>
  <c r="L6200" i="1"/>
  <c r="K6200" i="1"/>
  <c r="P6199" i="1"/>
  <c r="O6199" i="1"/>
  <c r="N6199" i="1"/>
  <c r="M6199" i="1"/>
  <c r="Q6199" i="1" s="1"/>
  <c r="L6199" i="1"/>
  <c r="K6199" i="1"/>
  <c r="P6198" i="1"/>
  <c r="O6198" i="1"/>
  <c r="N6198" i="1"/>
  <c r="M6198" i="1"/>
  <c r="L6198" i="1"/>
  <c r="K6198" i="1"/>
  <c r="P6197" i="1"/>
  <c r="O6197" i="1"/>
  <c r="N6197" i="1"/>
  <c r="M6197" i="1"/>
  <c r="L6197" i="1"/>
  <c r="K6197" i="1"/>
  <c r="P6196" i="1"/>
  <c r="O6196" i="1"/>
  <c r="N6196" i="1"/>
  <c r="M6196" i="1" s="1"/>
  <c r="Q6196" i="1" s="1"/>
  <c r="L6196" i="1"/>
  <c r="K6196" i="1"/>
  <c r="P6195" i="1"/>
  <c r="O6195" i="1"/>
  <c r="N6195" i="1"/>
  <c r="M6195" i="1" s="1"/>
  <c r="Q6195" i="1" s="1"/>
  <c r="L6195" i="1"/>
  <c r="K6195" i="1"/>
  <c r="P6194" i="1"/>
  <c r="O6194" i="1"/>
  <c r="N6194" i="1"/>
  <c r="M6194" i="1"/>
  <c r="Q6194" i="1" s="1"/>
  <c r="L6194" i="1"/>
  <c r="K6194" i="1"/>
  <c r="P6193" i="1"/>
  <c r="O6193" i="1"/>
  <c r="N6193" i="1"/>
  <c r="M6193" i="1" s="1"/>
  <c r="Q6193" i="1" s="1"/>
  <c r="L6193" i="1"/>
  <c r="K6193" i="1"/>
  <c r="P6192" i="1"/>
  <c r="O6192" i="1"/>
  <c r="N6192" i="1"/>
  <c r="M6192" i="1"/>
  <c r="Q6192" i="1" s="1"/>
  <c r="L6192" i="1"/>
  <c r="K6192" i="1"/>
  <c r="P6191" i="1"/>
  <c r="O6191" i="1"/>
  <c r="N6191" i="1"/>
  <c r="M6191" i="1" s="1"/>
  <c r="Q6191" i="1" s="1"/>
  <c r="L6191" i="1"/>
  <c r="K6191" i="1"/>
  <c r="P6190" i="1"/>
  <c r="O6190" i="1"/>
  <c r="N6190" i="1"/>
  <c r="M6190" i="1"/>
  <c r="Q6190" i="1" s="1"/>
  <c r="L6190" i="1"/>
  <c r="K6190" i="1"/>
  <c r="P6189" i="1"/>
  <c r="O6189" i="1"/>
  <c r="N6189" i="1"/>
  <c r="M6189" i="1" s="1"/>
  <c r="Q6189" i="1" s="1"/>
  <c r="L6189" i="1"/>
  <c r="K6189" i="1"/>
  <c r="P6188" i="1"/>
  <c r="O6188" i="1"/>
  <c r="N6188" i="1"/>
  <c r="M6188" i="1"/>
  <c r="Q6188" i="1" s="1"/>
  <c r="L6188" i="1"/>
  <c r="K6188" i="1"/>
  <c r="P6187" i="1"/>
  <c r="O6187" i="1"/>
  <c r="N6187" i="1"/>
  <c r="M6187" i="1" s="1"/>
  <c r="Q6187" i="1" s="1"/>
  <c r="L6187" i="1"/>
  <c r="K6187" i="1"/>
  <c r="P6186" i="1"/>
  <c r="O6186" i="1"/>
  <c r="N6186" i="1"/>
  <c r="M6186" i="1"/>
  <c r="Q6186" i="1" s="1"/>
  <c r="L6186" i="1"/>
  <c r="K6186" i="1"/>
  <c r="P6185" i="1"/>
  <c r="O6185" i="1"/>
  <c r="N6185" i="1"/>
  <c r="M6185" i="1" s="1"/>
  <c r="Q6185" i="1" s="1"/>
  <c r="L6185" i="1"/>
  <c r="K6185" i="1"/>
  <c r="P6184" i="1"/>
  <c r="O6184" i="1"/>
  <c r="N6184" i="1"/>
  <c r="M6184" i="1"/>
  <c r="Q6184" i="1" s="1"/>
  <c r="L6184" i="1"/>
  <c r="K6184" i="1"/>
  <c r="P6183" i="1"/>
  <c r="O6183" i="1"/>
  <c r="N6183" i="1"/>
  <c r="M6183" i="1" s="1"/>
  <c r="Q6183" i="1" s="1"/>
  <c r="L6183" i="1"/>
  <c r="K6183" i="1"/>
  <c r="P6182" i="1"/>
  <c r="O6182" i="1"/>
  <c r="N6182" i="1"/>
  <c r="M6182" i="1"/>
  <c r="Q6182" i="1" s="1"/>
  <c r="L6182" i="1"/>
  <c r="K6182" i="1"/>
  <c r="P6181" i="1"/>
  <c r="O6181" i="1"/>
  <c r="N6181" i="1"/>
  <c r="M6181" i="1" s="1"/>
  <c r="Q6181" i="1" s="1"/>
  <c r="L6181" i="1"/>
  <c r="K6181" i="1"/>
  <c r="P6180" i="1"/>
  <c r="O6180" i="1"/>
  <c r="N6180" i="1"/>
  <c r="M6180" i="1"/>
  <c r="Q6180" i="1" s="1"/>
  <c r="L6180" i="1"/>
  <c r="K6180" i="1"/>
  <c r="P6179" i="1"/>
  <c r="O6179" i="1"/>
  <c r="N6179" i="1"/>
  <c r="M6179" i="1" s="1"/>
  <c r="Q6179" i="1" s="1"/>
  <c r="L6179" i="1"/>
  <c r="K6179" i="1"/>
  <c r="P6178" i="1"/>
  <c r="O6178" i="1"/>
  <c r="N6178" i="1"/>
  <c r="M6178" i="1"/>
  <c r="Q6178" i="1" s="1"/>
  <c r="L6178" i="1"/>
  <c r="K6178" i="1"/>
  <c r="P6177" i="1"/>
  <c r="O6177" i="1"/>
  <c r="N6177" i="1"/>
  <c r="M6177" i="1" s="1"/>
  <c r="Q6177" i="1" s="1"/>
  <c r="L6177" i="1"/>
  <c r="K6177" i="1"/>
  <c r="P6176" i="1"/>
  <c r="O6176" i="1"/>
  <c r="N6176" i="1"/>
  <c r="M6176" i="1"/>
  <c r="Q6176" i="1" s="1"/>
  <c r="L6176" i="1"/>
  <c r="K6176" i="1"/>
  <c r="P6175" i="1"/>
  <c r="O6175" i="1"/>
  <c r="N6175" i="1"/>
  <c r="M6175" i="1" s="1"/>
  <c r="Q6175" i="1" s="1"/>
  <c r="L6175" i="1"/>
  <c r="K6175" i="1"/>
  <c r="P6174" i="1"/>
  <c r="O6174" i="1"/>
  <c r="N6174" i="1"/>
  <c r="M6174" i="1"/>
  <c r="Q6174" i="1" s="1"/>
  <c r="L6174" i="1"/>
  <c r="K6174" i="1"/>
  <c r="P6173" i="1"/>
  <c r="O6173" i="1"/>
  <c r="N6173" i="1"/>
  <c r="M6173" i="1" s="1"/>
  <c r="Q6173" i="1" s="1"/>
  <c r="L6173" i="1"/>
  <c r="K6173" i="1"/>
  <c r="P6172" i="1"/>
  <c r="O6172" i="1"/>
  <c r="N6172" i="1"/>
  <c r="M6172" i="1" s="1"/>
  <c r="Q6172" i="1" s="1"/>
  <c r="L6172" i="1"/>
  <c r="K6172" i="1"/>
  <c r="P6171" i="1"/>
  <c r="O6171" i="1"/>
  <c r="N6171" i="1"/>
  <c r="M6171" i="1" s="1"/>
  <c r="Q6171" i="1" s="1"/>
  <c r="L6171" i="1"/>
  <c r="K6171" i="1"/>
  <c r="P6170" i="1"/>
  <c r="O6170" i="1"/>
  <c r="N6170" i="1"/>
  <c r="M6170" i="1"/>
  <c r="Q6170" i="1" s="1"/>
  <c r="L6170" i="1"/>
  <c r="K6170" i="1"/>
  <c r="P6169" i="1"/>
  <c r="O6169" i="1"/>
  <c r="N6169" i="1"/>
  <c r="M6169" i="1" s="1"/>
  <c r="Q6169" i="1" s="1"/>
  <c r="L6169" i="1"/>
  <c r="K6169" i="1"/>
  <c r="P6168" i="1"/>
  <c r="O6168" i="1"/>
  <c r="N6168" i="1"/>
  <c r="M6168" i="1" s="1"/>
  <c r="Q6168" i="1" s="1"/>
  <c r="L6168" i="1"/>
  <c r="K6168" i="1"/>
  <c r="P6167" i="1"/>
  <c r="O6167" i="1"/>
  <c r="N6167" i="1"/>
  <c r="M6167" i="1" s="1"/>
  <c r="Q6167" i="1" s="1"/>
  <c r="L6167" i="1"/>
  <c r="K6167" i="1"/>
  <c r="P6166" i="1"/>
  <c r="O6166" i="1"/>
  <c r="N6166" i="1"/>
  <c r="M6166" i="1"/>
  <c r="Q6166" i="1" s="1"/>
  <c r="L6166" i="1"/>
  <c r="K6166" i="1"/>
  <c r="P6165" i="1"/>
  <c r="O6165" i="1"/>
  <c r="N6165" i="1"/>
  <c r="M6165" i="1" s="1"/>
  <c r="Q6165" i="1" s="1"/>
  <c r="L6165" i="1"/>
  <c r="K6165" i="1"/>
  <c r="P6164" i="1"/>
  <c r="O6164" i="1"/>
  <c r="N6164" i="1"/>
  <c r="M6164" i="1" s="1"/>
  <c r="Q6164" i="1" s="1"/>
  <c r="L6164" i="1"/>
  <c r="K6164" i="1"/>
  <c r="P6163" i="1"/>
  <c r="O6163" i="1"/>
  <c r="N6163" i="1"/>
  <c r="M6163" i="1" s="1"/>
  <c r="Q6163" i="1" s="1"/>
  <c r="L6163" i="1"/>
  <c r="K6163" i="1"/>
  <c r="P6162" i="1"/>
  <c r="O6162" i="1"/>
  <c r="N6162" i="1"/>
  <c r="M6162" i="1"/>
  <c r="Q6162" i="1" s="1"/>
  <c r="L6162" i="1"/>
  <c r="K6162" i="1"/>
  <c r="P6161" i="1"/>
  <c r="O6161" i="1"/>
  <c r="N6161" i="1"/>
  <c r="M6161" i="1" s="1"/>
  <c r="Q6161" i="1" s="1"/>
  <c r="L6161" i="1"/>
  <c r="K6161" i="1"/>
  <c r="P6160" i="1"/>
  <c r="O6160" i="1"/>
  <c r="N6160" i="1"/>
  <c r="M6160" i="1" s="1"/>
  <c r="Q6160" i="1" s="1"/>
  <c r="L6160" i="1"/>
  <c r="K6160" i="1"/>
  <c r="P6159" i="1"/>
  <c r="O6159" i="1"/>
  <c r="N6159" i="1"/>
  <c r="M6159" i="1" s="1"/>
  <c r="Q6159" i="1" s="1"/>
  <c r="L6159" i="1"/>
  <c r="K6159" i="1"/>
  <c r="P6158" i="1"/>
  <c r="O6158" i="1"/>
  <c r="N6158" i="1"/>
  <c r="M6158" i="1"/>
  <c r="Q6158" i="1" s="1"/>
  <c r="L6158" i="1"/>
  <c r="K6158" i="1"/>
  <c r="P6157" i="1"/>
  <c r="O6157" i="1"/>
  <c r="N6157" i="1"/>
  <c r="M6157" i="1" s="1"/>
  <c r="Q6157" i="1" s="1"/>
  <c r="L6157" i="1"/>
  <c r="K6157" i="1"/>
  <c r="P6156" i="1"/>
  <c r="O6156" i="1"/>
  <c r="N6156" i="1"/>
  <c r="M6156" i="1" s="1"/>
  <c r="Q6156" i="1" s="1"/>
  <c r="L6156" i="1"/>
  <c r="K6156" i="1"/>
  <c r="P6155" i="1"/>
  <c r="O6155" i="1"/>
  <c r="N6155" i="1"/>
  <c r="M6155" i="1" s="1"/>
  <c r="Q6155" i="1" s="1"/>
  <c r="L6155" i="1"/>
  <c r="K6155" i="1"/>
  <c r="P6154" i="1"/>
  <c r="O6154" i="1"/>
  <c r="N6154" i="1"/>
  <c r="M6154" i="1"/>
  <c r="Q6154" i="1" s="1"/>
  <c r="L6154" i="1"/>
  <c r="K6154" i="1"/>
  <c r="P6153" i="1"/>
  <c r="O6153" i="1"/>
  <c r="N6153" i="1"/>
  <c r="M6153" i="1" s="1"/>
  <c r="Q6153" i="1" s="1"/>
  <c r="L6153" i="1"/>
  <c r="K6153" i="1"/>
  <c r="P6152" i="1"/>
  <c r="O6152" i="1"/>
  <c r="N6152" i="1"/>
  <c r="M6152" i="1" s="1"/>
  <c r="Q6152" i="1" s="1"/>
  <c r="L6152" i="1"/>
  <c r="K6152" i="1"/>
  <c r="P6151" i="1"/>
  <c r="O6151" i="1"/>
  <c r="N6151" i="1"/>
  <c r="M6151" i="1" s="1"/>
  <c r="Q6151" i="1" s="1"/>
  <c r="L6151" i="1"/>
  <c r="K6151" i="1"/>
  <c r="P6150" i="1"/>
  <c r="O6150" i="1"/>
  <c r="N6150" i="1"/>
  <c r="M6150" i="1"/>
  <c r="Q6150" i="1" s="1"/>
  <c r="L6150" i="1"/>
  <c r="K6150" i="1"/>
  <c r="P6149" i="1"/>
  <c r="O6149" i="1"/>
  <c r="N6149" i="1"/>
  <c r="M6149" i="1" s="1"/>
  <c r="Q6149" i="1" s="1"/>
  <c r="L6149" i="1"/>
  <c r="K6149" i="1"/>
  <c r="P6148" i="1"/>
  <c r="O6148" i="1"/>
  <c r="N6148" i="1"/>
  <c r="M6148" i="1" s="1"/>
  <c r="Q6148" i="1" s="1"/>
  <c r="L6148" i="1"/>
  <c r="K6148" i="1"/>
  <c r="P6147" i="1"/>
  <c r="O6147" i="1"/>
  <c r="N6147" i="1"/>
  <c r="M6147" i="1" s="1"/>
  <c r="Q6147" i="1" s="1"/>
  <c r="L6147" i="1"/>
  <c r="K6147" i="1"/>
  <c r="P6146" i="1"/>
  <c r="O6146" i="1"/>
  <c r="N6146" i="1"/>
  <c r="M6146" i="1"/>
  <c r="Q6146" i="1" s="1"/>
  <c r="L6146" i="1"/>
  <c r="K6146" i="1"/>
  <c r="P6145" i="1"/>
  <c r="O6145" i="1"/>
  <c r="N6145" i="1"/>
  <c r="M6145" i="1" s="1"/>
  <c r="Q6145" i="1" s="1"/>
  <c r="L6145" i="1"/>
  <c r="K6145" i="1"/>
  <c r="P6144" i="1"/>
  <c r="O6144" i="1"/>
  <c r="N6144" i="1"/>
  <c r="M6144" i="1" s="1"/>
  <c r="Q6144" i="1" s="1"/>
  <c r="L6144" i="1"/>
  <c r="K6144" i="1"/>
  <c r="P6143" i="1"/>
  <c r="O6143" i="1"/>
  <c r="N6143" i="1"/>
  <c r="M6143" i="1" s="1"/>
  <c r="Q6143" i="1" s="1"/>
  <c r="L6143" i="1"/>
  <c r="K6143" i="1"/>
  <c r="P6142" i="1"/>
  <c r="O6142" i="1"/>
  <c r="N6142" i="1"/>
  <c r="M6142" i="1"/>
  <c r="Q6142" i="1" s="1"/>
  <c r="L6142" i="1"/>
  <c r="K6142" i="1"/>
  <c r="P6141" i="1"/>
  <c r="O6141" i="1"/>
  <c r="N6141" i="1"/>
  <c r="M6141" i="1" s="1"/>
  <c r="Q6141" i="1" s="1"/>
  <c r="L6141" i="1"/>
  <c r="K6141" i="1"/>
  <c r="P6140" i="1"/>
  <c r="O6140" i="1"/>
  <c r="N6140" i="1"/>
  <c r="M6140" i="1" s="1"/>
  <c r="Q6140" i="1" s="1"/>
  <c r="L6140" i="1"/>
  <c r="K6140" i="1"/>
  <c r="P6139" i="1"/>
  <c r="O6139" i="1"/>
  <c r="N6139" i="1"/>
  <c r="M6139" i="1" s="1"/>
  <c r="Q6139" i="1" s="1"/>
  <c r="L6139" i="1"/>
  <c r="K6139" i="1"/>
  <c r="P6138" i="1"/>
  <c r="O6138" i="1"/>
  <c r="N6138" i="1"/>
  <c r="M6138" i="1"/>
  <c r="Q6138" i="1" s="1"/>
  <c r="L6138" i="1"/>
  <c r="K6138" i="1"/>
  <c r="P6137" i="1"/>
  <c r="O6137" i="1"/>
  <c r="N6137" i="1"/>
  <c r="M6137" i="1" s="1"/>
  <c r="Q6137" i="1" s="1"/>
  <c r="L6137" i="1"/>
  <c r="K6137" i="1"/>
  <c r="P6136" i="1"/>
  <c r="O6136" i="1"/>
  <c r="N6136" i="1"/>
  <c r="M6136" i="1" s="1"/>
  <c r="Q6136" i="1" s="1"/>
  <c r="L6136" i="1"/>
  <c r="K6136" i="1"/>
  <c r="P6135" i="1"/>
  <c r="O6135" i="1"/>
  <c r="N6135" i="1"/>
  <c r="M6135" i="1" s="1"/>
  <c r="Q6135" i="1" s="1"/>
  <c r="L6135" i="1"/>
  <c r="K6135" i="1"/>
  <c r="P6134" i="1"/>
  <c r="O6134" i="1"/>
  <c r="N6134" i="1"/>
  <c r="M6134" i="1"/>
  <c r="Q6134" i="1" s="1"/>
  <c r="L6134" i="1"/>
  <c r="K6134" i="1"/>
  <c r="P6133" i="1"/>
  <c r="O6133" i="1"/>
  <c r="N6133" i="1"/>
  <c r="M6133" i="1" s="1"/>
  <c r="Q6133" i="1" s="1"/>
  <c r="L6133" i="1"/>
  <c r="K6133" i="1"/>
  <c r="P6132" i="1"/>
  <c r="O6132" i="1"/>
  <c r="N6132" i="1"/>
  <c r="M6132" i="1" s="1"/>
  <c r="Q6132" i="1" s="1"/>
  <c r="L6132" i="1"/>
  <c r="K6132" i="1"/>
  <c r="P6131" i="1"/>
  <c r="O6131" i="1"/>
  <c r="N6131" i="1"/>
  <c r="M6131" i="1" s="1"/>
  <c r="Q6131" i="1" s="1"/>
  <c r="L6131" i="1"/>
  <c r="K6131" i="1"/>
  <c r="P6130" i="1"/>
  <c r="O6130" i="1"/>
  <c r="N6130" i="1"/>
  <c r="M6130" i="1"/>
  <c r="Q6130" i="1" s="1"/>
  <c r="L6130" i="1"/>
  <c r="K6130" i="1"/>
  <c r="P6129" i="1"/>
  <c r="O6129" i="1"/>
  <c r="N6129" i="1"/>
  <c r="M6129" i="1" s="1"/>
  <c r="Q6129" i="1" s="1"/>
  <c r="L6129" i="1"/>
  <c r="K6129" i="1"/>
  <c r="P6128" i="1"/>
  <c r="O6128" i="1"/>
  <c r="N6128" i="1"/>
  <c r="M6128" i="1" s="1"/>
  <c r="Q6128" i="1" s="1"/>
  <c r="L6128" i="1"/>
  <c r="K6128" i="1"/>
  <c r="P6127" i="1"/>
  <c r="O6127" i="1"/>
  <c r="N6127" i="1"/>
  <c r="M6127" i="1" s="1"/>
  <c r="Q6127" i="1" s="1"/>
  <c r="L6127" i="1"/>
  <c r="K6127" i="1"/>
  <c r="P6126" i="1"/>
  <c r="O6126" i="1"/>
  <c r="N6126" i="1"/>
  <c r="M6126" i="1"/>
  <c r="Q6126" i="1" s="1"/>
  <c r="L6126" i="1"/>
  <c r="K6126" i="1"/>
  <c r="P6125" i="1"/>
  <c r="O6125" i="1"/>
  <c r="N6125" i="1"/>
  <c r="M6125" i="1" s="1"/>
  <c r="Q6125" i="1" s="1"/>
  <c r="L6125" i="1"/>
  <c r="K6125" i="1"/>
  <c r="P6124" i="1"/>
  <c r="O6124" i="1"/>
  <c r="N6124" i="1"/>
  <c r="M6124" i="1" s="1"/>
  <c r="Q6124" i="1" s="1"/>
  <c r="L6124" i="1"/>
  <c r="K6124" i="1"/>
  <c r="P6123" i="1"/>
  <c r="O6123" i="1"/>
  <c r="N6123" i="1"/>
  <c r="M6123" i="1" s="1"/>
  <c r="Q6123" i="1" s="1"/>
  <c r="L6123" i="1"/>
  <c r="K6123" i="1"/>
  <c r="P6122" i="1"/>
  <c r="O6122" i="1"/>
  <c r="N6122" i="1"/>
  <c r="M6122" i="1"/>
  <c r="Q6122" i="1" s="1"/>
  <c r="L6122" i="1"/>
  <c r="K6122" i="1"/>
  <c r="P6121" i="1"/>
  <c r="O6121" i="1"/>
  <c r="N6121" i="1"/>
  <c r="M6121" i="1" s="1"/>
  <c r="Q6121" i="1" s="1"/>
  <c r="L6121" i="1"/>
  <c r="K6121" i="1"/>
  <c r="P6120" i="1"/>
  <c r="O6120" i="1"/>
  <c r="N6120" i="1"/>
  <c r="M6120" i="1" s="1"/>
  <c r="Q6120" i="1" s="1"/>
  <c r="L6120" i="1"/>
  <c r="K6120" i="1"/>
  <c r="P6119" i="1"/>
  <c r="O6119" i="1"/>
  <c r="N6119" i="1"/>
  <c r="M6119" i="1" s="1"/>
  <c r="Q6119" i="1" s="1"/>
  <c r="L6119" i="1"/>
  <c r="K6119" i="1"/>
  <c r="P6118" i="1"/>
  <c r="O6118" i="1"/>
  <c r="N6118" i="1"/>
  <c r="M6118" i="1"/>
  <c r="Q6118" i="1" s="1"/>
  <c r="L6118" i="1"/>
  <c r="K6118" i="1"/>
  <c r="P6117" i="1"/>
  <c r="O6117" i="1"/>
  <c r="N6117" i="1"/>
  <c r="M6117" i="1" s="1"/>
  <c r="Q6117" i="1" s="1"/>
  <c r="L6117" i="1"/>
  <c r="K6117" i="1"/>
  <c r="P6116" i="1"/>
  <c r="O6116" i="1"/>
  <c r="N6116" i="1"/>
  <c r="M6116" i="1" s="1"/>
  <c r="Q6116" i="1" s="1"/>
  <c r="L6116" i="1"/>
  <c r="K6116" i="1"/>
  <c r="P6115" i="1"/>
  <c r="O6115" i="1"/>
  <c r="N6115" i="1"/>
  <c r="M6115" i="1" s="1"/>
  <c r="Q6115" i="1" s="1"/>
  <c r="L6115" i="1"/>
  <c r="K6115" i="1"/>
  <c r="P6114" i="1"/>
  <c r="O6114" i="1"/>
  <c r="N6114" i="1"/>
  <c r="M6114" i="1"/>
  <c r="Q6114" i="1" s="1"/>
  <c r="L6114" i="1"/>
  <c r="K6114" i="1"/>
  <c r="P6113" i="1"/>
  <c r="O6113" i="1"/>
  <c r="N6113" i="1"/>
  <c r="M6113" i="1" s="1"/>
  <c r="Q6113" i="1" s="1"/>
  <c r="L6113" i="1"/>
  <c r="K6113" i="1"/>
  <c r="P6112" i="1"/>
  <c r="O6112" i="1"/>
  <c r="N6112" i="1"/>
  <c r="M6112" i="1" s="1"/>
  <c r="Q6112" i="1" s="1"/>
  <c r="L6112" i="1"/>
  <c r="K6112" i="1"/>
  <c r="P6111" i="1"/>
  <c r="O6111" i="1"/>
  <c r="N6111" i="1"/>
  <c r="M6111" i="1" s="1"/>
  <c r="Q6111" i="1" s="1"/>
  <c r="L6111" i="1"/>
  <c r="K6111" i="1"/>
  <c r="P6110" i="1"/>
  <c r="O6110" i="1"/>
  <c r="N6110" i="1"/>
  <c r="M6110" i="1"/>
  <c r="Q6110" i="1" s="1"/>
  <c r="L6110" i="1"/>
  <c r="K6110" i="1"/>
  <c r="P6109" i="1"/>
  <c r="O6109" i="1"/>
  <c r="N6109" i="1"/>
  <c r="M6109" i="1" s="1"/>
  <c r="Q6109" i="1" s="1"/>
  <c r="L6109" i="1"/>
  <c r="K6109" i="1"/>
  <c r="P6108" i="1"/>
  <c r="O6108" i="1"/>
  <c r="N6108" i="1"/>
  <c r="M6108" i="1" s="1"/>
  <c r="Q6108" i="1" s="1"/>
  <c r="L6108" i="1"/>
  <c r="K6108" i="1"/>
  <c r="P6107" i="1"/>
  <c r="O6107" i="1"/>
  <c r="N6107" i="1"/>
  <c r="M6107" i="1" s="1"/>
  <c r="Q6107" i="1" s="1"/>
  <c r="L6107" i="1"/>
  <c r="K6107" i="1"/>
  <c r="P6106" i="1"/>
  <c r="O6106" i="1"/>
  <c r="N6106" i="1"/>
  <c r="M6106" i="1"/>
  <c r="Q6106" i="1" s="1"/>
  <c r="L6106" i="1"/>
  <c r="K6106" i="1"/>
  <c r="P6105" i="1"/>
  <c r="O6105" i="1"/>
  <c r="N6105" i="1"/>
  <c r="M6105" i="1" s="1"/>
  <c r="Q6105" i="1" s="1"/>
  <c r="L6105" i="1"/>
  <c r="K6105" i="1"/>
  <c r="P6104" i="1"/>
  <c r="O6104" i="1"/>
  <c r="N6104" i="1"/>
  <c r="M6104" i="1" s="1"/>
  <c r="Q6104" i="1" s="1"/>
  <c r="L6104" i="1"/>
  <c r="K6104" i="1"/>
  <c r="P6103" i="1"/>
  <c r="O6103" i="1"/>
  <c r="N6103" i="1"/>
  <c r="M6103" i="1" s="1"/>
  <c r="Q6103" i="1" s="1"/>
  <c r="L6103" i="1"/>
  <c r="K6103" i="1"/>
  <c r="P6102" i="1"/>
  <c r="O6102" i="1"/>
  <c r="N6102" i="1"/>
  <c r="M6102" i="1"/>
  <c r="Q6102" i="1" s="1"/>
  <c r="L6102" i="1"/>
  <c r="K6102" i="1"/>
  <c r="P6101" i="1"/>
  <c r="O6101" i="1"/>
  <c r="N6101" i="1"/>
  <c r="M6101" i="1" s="1"/>
  <c r="Q6101" i="1" s="1"/>
  <c r="L6101" i="1"/>
  <c r="K6101" i="1"/>
  <c r="P6100" i="1"/>
  <c r="O6100" i="1"/>
  <c r="N6100" i="1"/>
  <c r="M6100" i="1" s="1"/>
  <c r="Q6100" i="1" s="1"/>
  <c r="L6100" i="1"/>
  <c r="K6100" i="1"/>
  <c r="P6099" i="1"/>
  <c r="O6099" i="1"/>
  <c r="N6099" i="1"/>
  <c r="M6099" i="1" s="1"/>
  <c r="Q6099" i="1" s="1"/>
  <c r="L6099" i="1"/>
  <c r="K6099" i="1"/>
  <c r="P6098" i="1"/>
  <c r="O6098" i="1"/>
  <c r="N6098" i="1"/>
  <c r="M6098" i="1"/>
  <c r="Q6098" i="1" s="1"/>
  <c r="L6098" i="1"/>
  <c r="K6098" i="1"/>
  <c r="P6097" i="1"/>
  <c r="O6097" i="1"/>
  <c r="N6097" i="1"/>
  <c r="M6097" i="1" s="1"/>
  <c r="Q6097" i="1" s="1"/>
  <c r="L6097" i="1"/>
  <c r="K6097" i="1"/>
  <c r="P6096" i="1"/>
  <c r="O6096" i="1"/>
  <c r="N6096" i="1"/>
  <c r="M6096" i="1" s="1"/>
  <c r="Q6096" i="1" s="1"/>
  <c r="L6096" i="1"/>
  <c r="K6096" i="1"/>
  <c r="P6095" i="1"/>
  <c r="O6095" i="1"/>
  <c r="N6095" i="1"/>
  <c r="M6095" i="1" s="1"/>
  <c r="Q6095" i="1" s="1"/>
  <c r="L6095" i="1"/>
  <c r="K6095" i="1"/>
  <c r="P6094" i="1"/>
  <c r="O6094" i="1"/>
  <c r="N6094" i="1"/>
  <c r="M6094" i="1"/>
  <c r="Q6094" i="1" s="1"/>
  <c r="L6094" i="1"/>
  <c r="K6094" i="1"/>
  <c r="P6093" i="1"/>
  <c r="O6093" i="1"/>
  <c r="N6093" i="1"/>
  <c r="M6093" i="1" s="1"/>
  <c r="Q6093" i="1" s="1"/>
  <c r="L6093" i="1"/>
  <c r="K6093" i="1"/>
  <c r="P6092" i="1"/>
  <c r="O6092" i="1"/>
  <c r="N6092" i="1"/>
  <c r="M6092" i="1" s="1"/>
  <c r="Q6092" i="1" s="1"/>
  <c r="L6092" i="1"/>
  <c r="K6092" i="1"/>
  <c r="P6091" i="1"/>
  <c r="O6091" i="1"/>
  <c r="N6091" i="1"/>
  <c r="M6091" i="1" s="1"/>
  <c r="Q6091" i="1" s="1"/>
  <c r="L6091" i="1"/>
  <c r="K6091" i="1"/>
  <c r="P6090" i="1"/>
  <c r="O6090" i="1"/>
  <c r="N6090" i="1"/>
  <c r="M6090" i="1"/>
  <c r="Q6090" i="1" s="1"/>
  <c r="L6090" i="1"/>
  <c r="K6090" i="1"/>
  <c r="P6089" i="1"/>
  <c r="O6089" i="1"/>
  <c r="N6089" i="1"/>
  <c r="M6089" i="1" s="1"/>
  <c r="Q6089" i="1" s="1"/>
  <c r="L6089" i="1"/>
  <c r="K6089" i="1"/>
  <c r="P6088" i="1"/>
  <c r="O6088" i="1"/>
  <c r="N6088" i="1"/>
  <c r="M6088" i="1" s="1"/>
  <c r="Q6088" i="1" s="1"/>
  <c r="L6088" i="1"/>
  <c r="K6088" i="1"/>
  <c r="P6087" i="1"/>
  <c r="O6087" i="1"/>
  <c r="N6087" i="1"/>
  <c r="M6087" i="1" s="1"/>
  <c r="Q6087" i="1" s="1"/>
  <c r="L6087" i="1"/>
  <c r="K6087" i="1"/>
  <c r="P6086" i="1"/>
  <c r="O6086" i="1"/>
  <c r="N6086" i="1"/>
  <c r="M6086" i="1"/>
  <c r="Q6086" i="1" s="1"/>
  <c r="L6086" i="1"/>
  <c r="K6086" i="1"/>
  <c r="P6085" i="1"/>
  <c r="O6085" i="1"/>
  <c r="N6085" i="1"/>
  <c r="M6085" i="1" s="1"/>
  <c r="Q6085" i="1" s="1"/>
  <c r="L6085" i="1"/>
  <c r="K6085" i="1"/>
  <c r="P6084" i="1"/>
  <c r="O6084" i="1"/>
  <c r="N6084" i="1"/>
  <c r="M6084" i="1" s="1"/>
  <c r="Q6084" i="1" s="1"/>
  <c r="L6084" i="1"/>
  <c r="K6084" i="1"/>
  <c r="P6083" i="1"/>
  <c r="O6083" i="1"/>
  <c r="N6083" i="1"/>
  <c r="M6083" i="1" s="1"/>
  <c r="Q6083" i="1" s="1"/>
  <c r="L6083" i="1"/>
  <c r="K6083" i="1"/>
  <c r="P6082" i="1"/>
  <c r="O6082" i="1"/>
  <c r="N6082" i="1"/>
  <c r="M6082" i="1"/>
  <c r="Q6082" i="1" s="1"/>
  <c r="L6082" i="1"/>
  <c r="K6082" i="1"/>
  <c r="P6081" i="1"/>
  <c r="O6081" i="1"/>
  <c r="N6081" i="1"/>
  <c r="M6081" i="1" s="1"/>
  <c r="Q6081" i="1" s="1"/>
  <c r="L6081" i="1"/>
  <c r="K6081" i="1"/>
  <c r="P6080" i="1"/>
  <c r="O6080" i="1"/>
  <c r="N6080" i="1"/>
  <c r="M6080" i="1" s="1"/>
  <c r="Q6080" i="1" s="1"/>
  <c r="L6080" i="1"/>
  <c r="K6080" i="1"/>
  <c r="P6079" i="1"/>
  <c r="O6079" i="1"/>
  <c r="N6079" i="1"/>
  <c r="M6079" i="1" s="1"/>
  <c r="Q6079" i="1" s="1"/>
  <c r="L6079" i="1"/>
  <c r="K6079" i="1"/>
  <c r="P6078" i="1"/>
  <c r="O6078" i="1"/>
  <c r="N6078" i="1"/>
  <c r="M6078" i="1"/>
  <c r="Q6078" i="1" s="1"/>
  <c r="L6078" i="1"/>
  <c r="K6078" i="1"/>
  <c r="P6077" i="1"/>
  <c r="O6077" i="1"/>
  <c r="N6077" i="1"/>
  <c r="M6077" i="1" s="1"/>
  <c r="Q6077" i="1" s="1"/>
  <c r="L6077" i="1"/>
  <c r="K6077" i="1"/>
  <c r="P6076" i="1"/>
  <c r="O6076" i="1"/>
  <c r="N6076" i="1"/>
  <c r="M6076" i="1" s="1"/>
  <c r="Q6076" i="1" s="1"/>
  <c r="L6076" i="1"/>
  <c r="K6076" i="1"/>
  <c r="P6075" i="1"/>
  <c r="O6075" i="1"/>
  <c r="N6075" i="1"/>
  <c r="M6075" i="1" s="1"/>
  <c r="Q6075" i="1" s="1"/>
  <c r="L6075" i="1"/>
  <c r="K6075" i="1"/>
  <c r="P6074" i="1"/>
  <c r="O6074" i="1"/>
  <c r="N6074" i="1"/>
  <c r="M6074" i="1"/>
  <c r="Q6074" i="1" s="1"/>
  <c r="L6074" i="1"/>
  <c r="K6074" i="1"/>
  <c r="P6073" i="1"/>
  <c r="O6073" i="1"/>
  <c r="N6073" i="1"/>
  <c r="M6073" i="1" s="1"/>
  <c r="Q6073" i="1" s="1"/>
  <c r="L6073" i="1"/>
  <c r="K6073" i="1"/>
  <c r="P6072" i="1"/>
  <c r="O6072" i="1"/>
  <c r="N6072" i="1"/>
  <c r="M6072" i="1" s="1"/>
  <c r="Q6072" i="1" s="1"/>
  <c r="L6072" i="1"/>
  <c r="K6072" i="1"/>
  <c r="P6071" i="1"/>
  <c r="O6071" i="1"/>
  <c r="N6071" i="1"/>
  <c r="M6071" i="1" s="1"/>
  <c r="Q6071" i="1" s="1"/>
  <c r="L6071" i="1"/>
  <c r="K6071" i="1"/>
  <c r="P6070" i="1"/>
  <c r="O6070" i="1"/>
  <c r="N6070" i="1"/>
  <c r="M6070" i="1"/>
  <c r="Q6070" i="1" s="1"/>
  <c r="L6070" i="1"/>
  <c r="K6070" i="1"/>
  <c r="P6069" i="1"/>
  <c r="O6069" i="1"/>
  <c r="N6069" i="1"/>
  <c r="M6069" i="1" s="1"/>
  <c r="Q6069" i="1" s="1"/>
  <c r="L6069" i="1"/>
  <c r="K6069" i="1"/>
  <c r="P6068" i="1"/>
  <c r="O6068" i="1"/>
  <c r="N6068" i="1"/>
  <c r="M6068" i="1" s="1"/>
  <c r="Q6068" i="1" s="1"/>
  <c r="L6068" i="1"/>
  <c r="K6068" i="1"/>
  <c r="P6067" i="1"/>
  <c r="O6067" i="1"/>
  <c r="N6067" i="1"/>
  <c r="M6067" i="1" s="1"/>
  <c r="Q6067" i="1" s="1"/>
  <c r="L6067" i="1"/>
  <c r="K6067" i="1"/>
  <c r="P6066" i="1"/>
  <c r="O6066" i="1"/>
  <c r="N6066" i="1"/>
  <c r="M6066" i="1"/>
  <c r="Q6066" i="1" s="1"/>
  <c r="L6066" i="1"/>
  <c r="K6066" i="1"/>
  <c r="P6065" i="1"/>
  <c r="O6065" i="1"/>
  <c r="N6065" i="1"/>
  <c r="M6065" i="1" s="1"/>
  <c r="Q6065" i="1" s="1"/>
  <c r="L6065" i="1"/>
  <c r="K6065" i="1"/>
  <c r="P6064" i="1"/>
  <c r="O6064" i="1"/>
  <c r="N6064" i="1"/>
  <c r="M6064" i="1" s="1"/>
  <c r="Q6064" i="1" s="1"/>
  <c r="L6064" i="1"/>
  <c r="K6064" i="1"/>
  <c r="P6063" i="1"/>
  <c r="O6063" i="1"/>
  <c r="N6063" i="1"/>
  <c r="M6063" i="1" s="1"/>
  <c r="Q6063" i="1" s="1"/>
  <c r="L6063" i="1"/>
  <c r="K6063" i="1"/>
  <c r="P6062" i="1"/>
  <c r="O6062" i="1"/>
  <c r="N6062" i="1"/>
  <c r="M6062" i="1"/>
  <c r="Q6062" i="1" s="1"/>
  <c r="L6062" i="1"/>
  <c r="K6062" i="1"/>
  <c r="P6061" i="1"/>
  <c r="O6061" i="1"/>
  <c r="N6061" i="1"/>
  <c r="M6061" i="1" s="1"/>
  <c r="Q6061" i="1" s="1"/>
  <c r="L6061" i="1"/>
  <c r="K6061" i="1"/>
  <c r="P6060" i="1"/>
  <c r="O6060" i="1"/>
  <c r="N6060" i="1"/>
  <c r="M6060" i="1" s="1"/>
  <c r="Q6060" i="1" s="1"/>
  <c r="L6060" i="1"/>
  <c r="K6060" i="1"/>
  <c r="P6059" i="1"/>
  <c r="O6059" i="1"/>
  <c r="N6059" i="1"/>
  <c r="M6059" i="1" s="1"/>
  <c r="Q6059" i="1" s="1"/>
  <c r="L6059" i="1"/>
  <c r="K6059" i="1"/>
  <c r="P6058" i="1"/>
  <c r="O6058" i="1"/>
  <c r="N6058" i="1"/>
  <c r="M6058" i="1"/>
  <c r="Q6058" i="1" s="1"/>
  <c r="L6058" i="1"/>
  <c r="K6058" i="1"/>
  <c r="P6057" i="1"/>
  <c r="O6057" i="1"/>
  <c r="N6057" i="1"/>
  <c r="M6057" i="1" s="1"/>
  <c r="Q6057" i="1" s="1"/>
  <c r="L6057" i="1"/>
  <c r="K6057" i="1"/>
  <c r="P6056" i="1"/>
  <c r="O6056" i="1"/>
  <c r="N6056" i="1"/>
  <c r="M6056" i="1" s="1"/>
  <c r="Q6056" i="1" s="1"/>
  <c r="L6056" i="1"/>
  <c r="K6056" i="1"/>
  <c r="P6055" i="1"/>
  <c r="O6055" i="1"/>
  <c r="N6055" i="1"/>
  <c r="M6055" i="1" s="1"/>
  <c r="Q6055" i="1" s="1"/>
  <c r="L6055" i="1"/>
  <c r="K6055" i="1"/>
  <c r="P6054" i="1"/>
  <c r="O6054" i="1"/>
  <c r="N6054" i="1"/>
  <c r="M6054" i="1"/>
  <c r="Q6054" i="1" s="1"/>
  <c r="L6054" i="1"/>
  <c r="K6054" i="1"/>
  <c r="P6053" i="1"/>
  <c r="O6053" i="1"/>
  <c r="N6053" i="1"/>
  <c r="M6053" i="1" s="1"/>
  <c r="Q6053" i="1" s="1"/>
  <c r="L6053" i="1"/>
  <c r="K6053" i="1"/>
  <c r="P6052" i="1"/>
  <c r="O6052" i="1"/>
  <c r="N6052" i="1"/>
  <c r="M6052" i="1" s="1"/>
  <c r="Q6052" i="1" s="1"/>
  <c r="L6052" i="1"/>
  <c r="K6052" i="1"/>
  <c r="P6051" i="1"/>
  <c r="O6051" i="1"/>
  <c r="N6051" i="1"/>
  <c r="M6051" i="1" s="1"/>
  <c r="Q6051" i="1" s="1"/>
  <c r="L6051" i="1"/>
  <c r="K6051" i="1"/>
  <c r="P6050" i="1"/>
  <c r="O6050" i="1"/>
  <c r="N6050" i="1"/>
  <c r="M6050" i="1"/>
  <c r="Q6050" i="1" s="1"/>
  <c r="L6050" i="1"/>
  <c r="K6050" i="1"/>
  <c r="P6049" i="1"/>
  <c r="O6049" i="1"/>
  <c r="N6049" i="1"/>
  <c r="M6049" i="1" s="1"/>
  <c r="Q6049" i="1" s="1"/>
  <c r="L6049" i="1"/>
  <c r="K6049" i="1"/>
  <c r="P6048" i="1"/>
  <c r="O6048" i="1"/>
  <c r="N6048" i="1"/>
  <c r="M6048" i="1" s="1"/>
  <c r="Q6048" i="1" s="1"/>
  <c r="L6048" i="1"/>
  <c r="K6048" i="1"/>
  <c r="P6047" i="1"/>
  <c r="O6047" i="1"/>
  <c r="N6047" i="1"/>
  <c r="M6047" i="1" s="1"/>
  <c r="Q6047" i="1" s="1"/>
  <c r="L6047" i="1"/>
  <c r="K6047" i="1"/>
  <c r="P6046" i="1"/>
  <c r="O6046" i="1"/>
  <c r="N6046" i="1"/>
  <c r="M6046" i="1"/>
  <c r="Q6046" i="1" s="1"/>
  <c r="L6046" i="1"/>
  <c r="K6046" i="1"/>
  <c r="P6045" i="1"/>
  <c r="O6045" i="1"/>
  <c r="N6045" i="1"/>
  <c r="M6045" i="1" s="1"/>
  <c r="Q6045" i="1" s="1"/>
  <c r="L6045" i="1"/>
  <c r="K6045" i="1"/>
  <c r="P6044" i="1"/>
  <c r="O6044" i="1"/>
  <c r="N6044" i="1"/>
  <c r="M6044" i="1" s="1"/>
  <c r="Q6044" i="1" s="1"/>
  <c r="L6044" i="1"/>
  <c r="K6044" i="1"/>
  <c r="P6043" i="1"/>
  <c r="O6043" i="1"/>
  <c r="N6043" i="1"/>
  <c r="M6043" i="1" s="1"/>
  <c r="Q6043" i="1" s="1"/>
  <c r="L6043" i="1"/>
  <c r="K6043" i="1"/>
  <c r="P6042" i="1"/>
  <c r="O6042" i="1"/>
  <c r="N6042" i="1"/>
  <c r="M6042" i="1"/>
  <c r="Q6042" i="1" s="1"/>
  <c r="L6042" i="1"/>
  <c r="K6042" i="1"/>
  <c r="P6041" i="1"/>
  <c r="O6041" i="1"/>
  <c r="N6041" i="1"/>
  <c r="M6041" i="1" s="1"/>
  <c r="Q6041" i="1" s="1"/>
  <c r="L6041" i="1"/>
  <c r="K6041" i="1"/>
  <c r="P6040" i="1"/>
  <c r="O6040" i="1"/>
  <c r="N6040" i="1"/>
  <c r="M6040" i="1" s="1"/>
  <c r="Q6040" i="1" s="1"/>
  <c r="L6040" i="1"/>
  <c r="K6040" i="1"/>
  <c r="P6039" i="1"/>
  <c r="O6039" i="1"/>
  <c r="N6039" i="1"/>
  <c r="M6039" i="1" s="1"/>
  <c r="Q6039" i="1" s="1"/>
  <c r="L6039" i="1"/>
  <c r="K6039" i="1"/>
  <c r="P6038" i="1"/>
  <c r="O6038" i="1"/>
  <c r="N6038" i="1"/>
  <c r="M6038" i="1"/>
  <c r="Q6038" i="1" s="1"/>
  <c r="L6038" i="1"/>
  <c r="K6038" i="1"/>
  <c r="P6037" i="1"/>
  <c r="O6037" i="1"/>
  <c r="N6037" i="1"/>
  <c r="M6037" i="1" s="1"/>
  <c r="Q6037" i="1" s="1"/>
  <c r="L6037" i="1"/>
  <c r="K6037" i="1"/>
  <c r="P6036" i="1"/>
  <c r="O6036" i="1"/>
  <c r="N6036" i="1"/>
  <c r="M6036" i="1" s="1"/>
  <c r="Q6036" i="1" s="1"/>
  <c r="L6036" i="1"/>
  <c r="K6036" i="1"/>
  <c r="P6035" i="1"/>
  <c r="O6035" i="1"/>
  <c r="N6035" i="1"/>
  <c r="M6035" i="1" s="1"/>
  <c r="Q6035" i="1" s="1"/>
  <c r="L6035" i="1"/>
  <c r="K6035" i="1"/>
  <c r="P6034" i="1"/>
  <c r="O6034" i="1"/>
  <c r="N6034" i="1"/>
  <c r="M6034" i="1"/>
  <c r="Q6034" i="1" s="1"/>
  <c r="L6034" i="1"/>
  <c r="K6034" i="1"/>
  <c r="P6033" i="1"/>
  <c r="O6033" i="1"/>
  <c r="N6033" i="1"/>
  <c r="M6033" i="1" s="1"/>
  <c r="Q6033" i="1" s="1"/>
  <c r="L6033" i="1"/>
  <c r="K6033" i="1"/>
  <c r="P6032" i="1"/>
  <c r="O6032" i="1"/>
  <c r="N6032" i="1"/>
  <c r="M6032" i="1" s="1"/>
  <c r="Q6032" i="1" s="1"/>
  <c r="L6032" i="1"/>
  <c r="K6032" i="1"/>
  <c r="P6031" i="1"/>
  <c r="O6031" i="1"/>
  <c r="N6031" i="1"/>
  <c r="M6031" i="1" s="1"/>
  <c r="Q6031" i="1" s="1"/>
  <c r="L6031" i="1"/>
  <c r="K6031" i="1"/>
  <c r="P6030" i="1"/>
  <c r="O6030" i="1"/>
  <c r="N6030" i="1"/>
  <c r="M6030" i="1"/>
  <c r="Q6030" i="1" s="1"/>
  <c r="L6030" i="1"/>
  <c r="K6030" i="1"/>
  <c r="P6029" i="1"/>
  <c r="O6029" i="1"/>
  <c r="N6029" i="1"/>
  <c r="M6029" i="1" s="1"/>
  <c r="Q6029" i="1" s="1"/>
  <c r="L6029" i="1"/>
  <c r="K6029" i="1"/>
  <c r="P6028" i="1"/>
  <c r="O6028" i="1"/>
  <c r="N6028" i="1"/>
  <c r="M6028" i="1" s="1"/>
  <c r="Q6028" i="1" s="1"/>
  <c r="L6028" i="1"/>
  <c r="K6028" i="1"/>
  <c r="P6027" i="1"/>
  <c r="O6027" i="1"/>
  <c r="N6027" i="1"/>
  <c r="M6027" i="1" s="1"/>
  <c r="Q6027" i="1" s="1"/>
  <c r="L6027" i="1"/>
  <c r="K6027" i="1"/>
  <c r="P6026" i="1"/>
  <c r="O6026" i="1"/>
  <c r="N6026" i="1"/>
  <c r="M6026" i="1"/>
  <c r="Q6026" i="1" s="1"/>
  <c r="L6026" i="1"/>
  <c r="K6026" i="1"/>
  <c r="P6025" i="1"/>
  <c r="O6025" i="1"/>
  <c r="N6025" i="1"/>
  <c r="M6025" i="1" s="1"/>
  <c r="Q6025" i="1" s="1"/>
  <c r="L6025" i="1"/>
  <c r="K6025" i="1"/>
  <c r="P6024" i="1"/>
  <c r="O6024" i="1"/>
  <c r="N6024" i="1"/>
  <c r="M6024" i="1" s="1"/>
  <c r="Q6024" i="1" s="1"/>
  <c r="L6024" i="1"/>
  <c r="K6024" i="1"/>
  <c r="P6023" i="1"/>
  <c r="O6023" i="1"/>
  <c r="N6023" i="1"/>
  <c r="M6023" i="1" s="1"/>
  <c r="Q6023" i="1" s="1"/>
  <c r="L6023" i="1"/>
  <c r="K6023" i="1"/>
  <c r="P6022" i="1"/>
  <c r="O6022" i="1"/>
  <c r="N6022" i="1"/>
  <c r="M6022" i="1"/>
  <c r="Q6022" i="1" s="1"/>
  <c r="L6022" i="1"/>
  <c r="K6022" i="1"/>
  <c r="P6021" i="1"/>
  <c r="O6021" i="1"/>
  <c r="N6021" i="1"/>
  <c r="M6021" i="1" s="1"/>
  <c r="Q6021" i="1" s="1"/>
  <c r="L6021" i="1"/>
  <c r="K6021" i="1"/>
  <c r="P6020" i="1"/>
  <c r="O6020" i="1"/>
  <c r="N6020" i="1"/>
  <c r="M6020" i="1" s="1"/>
  <c r="Q6020" i="1" s="1"/>
  <c r="L6020" i="1"/>
  <c r="K6020" i="1"/>
  <c r="P6019" i="1"/>
  <c r="O6019" i="1"/>
  <c r="N6019" i="1"/>
  <c r="M6019" i="1" s="1"/>
  <c r="Q6019" i="1" s="1"/>
  <c r="L6019" i="1"/>
  <c r="K6019" i="1"/>
  <c r="P6018" i="1"/>
  <c r="O6018" i="1"/>
  <c r="N6018" i="1"/>
  <c r="M6018" i="1"/>
  <c r="Q6018" i="1" s="1"/>
  <c r="L6018" i="1"/>
  <c r="K6018" i="1"/>
  <c r="P6017" i="1"/>
  <c r="O6017" i="1"/>
  <c r="N6017" i="1"/>
  <c r="M6017" i="1" s="1"/>
  <c r="Q6017" i="1" s="1"/>
  <c r="L6017" i="1"/>
  <c r="K6017" i="1"/>
  <c r="P6016" i="1"/>
  <c r="O6016" i="1"/>
  <c r="N6016" i="1"/>
  <c r="M6016" i="1" s="1"/>
  <c r="Q6016" i="1" s="1"/>
  <c r="L6016" i="1"/>
  <c r="K6016" i="1"/>
  <c r="P6015" i="1"/>
  <c r="O6015" i="1"/>
  <c r="N6015" i="1"/>
  <c r="M6015" i="1" s="1"/>
  <c r="Q6015" i="1" s="1"/>
  <c r="L6015" i="1"/>
  <c r="K6015" i="1"/>
  <c r="P6014" i="1"/>
  <c r="O6014" i="1"/>
  <c r="N6014" i="1"/>
  <c r="M6014" i="1"/>
  <c r="Q6014" i="1" s="1"/>
  <c r="L6014" i="1"/>
  <c r="K6014" i="1"/>
  <c r="P6013" i="1"/>
  <c r="O6013" i="1"/>
  <c r="N6013" i="1"/>
  <c r="M6013" i="1" s="1"/>
  <c r="Q6013" i="1" s="1"/>
  <c r="L6013" i="1"/>
  <c r="K6013" i="1"/>
  <c r="P6012" i="1"/>
  <c r="O6012" i="1"/>
  <c r="N6012" i="1"/>
  <c r="M6012" i="1" s="1"/>
  <c r="Q6012" i="1" s="1"/>
  <c r="L6012" i="1"/>
  <c r="K6012" i="1"/>
  <c r="P6011" i="1"/>
  <c r="O6011" i="1"/>
  <c r="N6011" i="1"/>
  <c r="M6011" i="1" s="1"/>
  <c r="Q6011" i="1" s="1"/>
  <c r="L6011" i="1"/>
  <c r="K6011" i="1"/>
  <c r="P6010" i="1"/>
  <c r="O6010" i="1"/>
  <c r="N6010" i="1"/>
  <c r="M6010" i="1"/>
  <c r="Q6010" i="1" s="1"/>
  <c r="L6010" i="1"/>
  <c r="K6010" i="1"/>
  <c r="P6009" i="1"/>
  <c r="O6009" i="1"/>
  <c r="N6009" i="1"/>
  <c r="M6009" i="1" s="1"/>
  <c r="Q6009" i="1" s="1"/>
  <c r="L6009" i="1"/>
  <c r="K6009" i="1"/>
  <c r="P6008" i="1"/>
  <c r="O6008" i="1"/>
  <c r="N6008" i="1"/>
  <c r="M6008" i="1" s="1"/>
  <c r="Q6008" i="1" s="1"/>
  <c r="L6008" i="1"/>
  <c r="K6008" i="1"/>
  <c r="P6007" i="1"/>
  <c r="O6007" i="1"/>
  <c r="N6007" i="1"/>
  <c r="M6007" i="1" s="1"/>
  <c r="Q6007" i="1" s="1"/>
  <c r="L6007" i="1"/>
  <c r="K6007" i="1"/>
  <c r="P6006" i="1"/>
  <c r="O6006" i="1"/>
  <c r="N6006" i="1"/>
  <c r="M6006" i="1"/>
  <c r="Q6006" i="1" s="1"/>
  <c r="L6006" i="1"/>
  <c r="K6006" i="1"/>
  <c r="P6005" i="1"/>
  <c r="O6005" i="1"/>
  <c r="N6005" i="1"/>
  <c r="M6005" i="1" s="1"/>
  <c r="Q6005" i="1" s="1"/>
  <c r="L6005" i="1"/>
  <c r="K6005" i="1"/>
  <c r="P6004" i="1"/>
  <c r="O6004" i="1"/>
  <c r="N6004" i="1"/>
  <c r="M6004" i="1" s="1"/>
  <c r="Q6004" i="1" s="1"/>
  <c r="L6004" i="1"/>
  <c r="K6004" i="1"/>
  <c r="P6003" i="1"/>
  <c r="O6003" i="1"/>
  <c r="N6003" i="1"/>
  <c r="M6003" i="1" s="1"/>
  <c r="Q6003" i="1" s="1"/>
  <c r="L6003" i="1"/>
  <c r="K6003" i="1"/>
  <c r="P6002" i="1"/>
  <c r="O6002" i="1"/>
  <c r="N6002" i="1"/>
  <c r="M6002" i="1"/>
  <c r="Q6002" i="1" s="1"/>
  <c r="L6002" i="1"/>
  <c r="K6002" i="1"/>
  <c r="P6001" i="1"/>
  <c r="O6001" i="1"/>
  <c r="N6001" i="1"/>
  <c r="M6001" i="1" s="1"/>
  <c r="Q6001" i="1" s="1"/>
  <c r="L6001" i="1"/>
  <c r="K6001" i="1"/>
  <c r="P6000" i="1"/>
  <c r="O6000" i="1"/>
  <c r="N6000" i="1"/>
  <c r="M6000" i="1" s="1"/>
  <c r="Q6000" i="1" s="1"/>
  <c r="L6000" i="1"/>
  <c r="K6000" i="1"/>
  <c r="P5999" i="1"/>
  <c r="O5999" i="1"/>
  <c r="N5999" i="1"/>
  <c r="M5999" i="1" s="1"/>
  <c r="Q5999" i="1" s="1"/>
  <c r="L5999" i="1"/>
  <c r="K5999" i="1"/>
  <c r="P5998" i="1"/>
  <c r="O5998" i="1"/>
  <c r="N5998" i="1"/>
  <c r="M5998" i="1"/>
  <c r="Q5998" i="1" s="1"/>
  <c r="L5998" i="1"/>
  <c r="K5998" i="1"/>
  <c r="P5997" i="1"/>
  <c r="O5997" i="1"/>
  <c r="N5997" i="1"/>
  <c r="M5997" i="1" s="1"/>
  <c r="Q5997" i="1" s="1"/>
  <c r="L5997" i="1"/>
  <c r="K5997" i="1"/>
  <c r="P5996" i="1"/>
  <c r="O5996" i="1"/>
  <c r="N5996" i="1"/>
  <c r="M5996" i="1" s="1"/>
  <c r="Q5996" i="1" s="1"/>
  <c r="L5996" i="1"/>
  <c r="K5996" i="1"/>
  <c r="P5995" i="1"/>
  <c r="O5995" i="1"/>
  <c r="N5995" i="1"/>
  <c r="M5995" i="1" s="1"/>
  <c r="Q5995" i="1" s="1"/>
  <c r="L5995" i="1"/>
  <c r="K5995" i="1"/>
  <c r="P5994" i="1"/>
  <c r="O5994" i="1"/>
  <c r="N5994" i="1"/>
  <c r="M5994" i="1"/>
  <c r="Q5994" i="1" s="1"/>
  <c r="L5994" i="1"/>
  <c r="K5994" i="1"/>
  <c r="P5993" i="1"/>
  <c r="O5993" i="1"/>
  <c r="N5993" i="1"/>
  <c r="M5993" i="1" s="1"/>
  <c r="Q5993" i="1" s="1"/>
  <c r="L5993" i="1"/>
  <c r="K5993" i="1"/>
  <c r="P5992" i="1"/>
  <c r="O5992" i="1"/>
  <c r="N5992" i="1"/>
  <c r="M5992" i="1" s="1"/>
  <c r="Q5992" i="1" s="1"/>
  <c r="L5992" i="1"/>
  <c r="K5992" i="1"/>
  <c r="P5991" i="1"/>
  <c r="O5991" i="1"/>
  <c r="N5991" i="1"/>
  <c r="M5991" i="1" s="1"/>
  <c r="Q5991" i="1" s="1"/>
  <c r="L5991" i="1"/>
  <c r="K5991" i="1"/>
  <c r="P5990" i="1"/>
  <c r="O5990" i="1"/>
  <c r="N5990" i="1"/>
  <c r="M5990" i="1"/>
  <c r="Q5990" i="1" s="1"/>
  <c r="L5990" i="1"/>
  <c r="K5990" i="1"/>
  <c r="P5989" i="1"/>
  <c r="O5989" i="1"/>
  <c r="N5989" i="1"/>
  <c r="M5989" i="1" s="1"/>
  <c r="Q5989" i="1" s="1"/>
  <c r="L5989" i="1"/>
  <c r="K5989" i="1"/>
  <c r="P5988" i="1"/>
  <c r="O5988" i="1"/>
  <c r="N5988" i="1"/>
  <c r="M5988" i="1" s="1"/>
  <c r="Q5988" i="1" s="1"/>
  <c r="L5988" i="1"/>
  <c r="K5988" i="1"/>
  <c r="P5987" i="1"/>
  <c r="O5987" i="1"/>
  <c r="N5987" i="1"/>
  <c r="M5987" i="1" s="1"/>
  <c r="Q5987" i="1" s="1"/>
  <c r="L5987" i="1"/>
  <c r="K5987" i="1"/>
  <c r="P5986" i="1"/>
  <c r="O5986" i="1"/>
  <c r="N5986" i="1"/>
  <c r="M5986" i="1"/>
  <c r="Q5986" i="1" s="1"/>
  <c r="L5986" i="1"/>
  <c r="K5986" i="1"/>
  <c r="P5985" i="1"/>
  <c r="O5985" i="1"/>
  <c r="N5985" i="1"/>
  <c r="M5985" i="1" s="1"/>
  <c r="Q5985" i="1" s="1"/>
  <c r="L5985" i="1"/>
  <c r="K5985" i="1"/>
  <c r="P5984" i="1"/>
  <c r="O5984" i="1"/>
  <c r="N5984" i="1"/>
  <c r="M5984" i="1" s="1"/>
  <c r="Q5984" i="1" s="1"/>
  <c r="L5984" i="1"/>
  <c r="K5984" i="1"/>
  <c r="P5983" i="1"/>
  <c r="O5983" i="1"/>
  <c r="N5983" i="1"/>
  <c r="M5983" i="1" s="1"/>
  <c r="Q5983" i="1" s="1"/>
  <c r="L5983" i="1"/>
  <c r="K5983" i="1"/>
  <c r="P5982" i="1"/>
  <c r="O5982" i="1"/>
  <c r="N5982" i="1"/>
  <c r="M5982" i="1"/>
  <c r="Q5982" i="1" s="1"/>
  <c r="L5982" i="1"/>
  <c r="K5982" i="1"/>
  <c r="P5981" i="1"/>
  <c r="O5981" i="1"/>
  <c r="N5981" i="1"/>
  <c r="M5981" i="1" s="1"/>
  <c r="Q5981" i="1" s="1"/>
  <c r="L5981" i="1"/>
  <c r="K5981" i="1"/>
  <c r="P5980" i="1"/>
  <c r="O5980" i="1"/>
  <c r="N5980" i="1"/>
  <c r="M5980" i="1" s="1"/>
  <c r="Q5980" i="1" s="1"/>
  <c r="L5980" i="1"/>
  <c r="K5980" i="1"/>
  <c r="P5979" i="1"/>
  <c r="O5979" i="1"/>
  <c r="N5979" i="1"/>
  <c r="M5979" i="1" s="1"/>
  <c r="Q5979" i="1" s="1"/>
  <c r="L5979" i="1"/>
  <c r="K5979" i="1"/>
  <c r="P5978" i="1"/>
  <c r="O5978" i="1"/>
  <c r="N5978" i="1"/>
  <c r="M5978" i="1"/>
  <c r="Q5978" i="1" s="1"/>
  <c r="L5978" i="1"/>
  <c r="K5978" i="1"/>
  <c r="P5977" i="1"/>
  <c r="O5977" i="1"/>
  <c r="N5977" i="1"/>
  <c r="M5977" i="1" s="1"/>
  <c r="Q5977" i="1" s="1"/>
  <c r="L5977" i="1"/>
  <c r="K5977" i="1"/>
  <c r="P5976" i="1"/>
  <c r="O5976" i="1"/>
  <c r="N5976" i="1"/>
  <c r="M5976" i="1" s="1"/>
  <c r="Q5976" i="1" s="1"/>
  <c r="L5976" i="1"/>
  <c r="K5976" i="1"/>
  <c r="P5975" i="1"/>
  <c r="O5975" i="1"/>
  <c r="N5975" i="1"/>
  <c r="M5975" i="1" s="1"/>
  <c r="Q5975" i="1" s="1"/>
  <c r="L5975" i="1"/>
  <c r="K5975" i="1"/>
  <c r="P5974" i="1"/>
  <c r="O5974" i="1"/>
  <c r="N5974" i="1"/>
  <c r="M5974" i="1"/>
  <c r="Q5974" i="1" s="1"/>
  <c r="L5974" i="1"/>
  <c r="K5974" i="1"/>
  <c r="P5973" i="1"/>
  <c r="O5973" i="1"/>
  <c r="N5973" i="1"/>
  <c r="M5973" i="1" s="1"/>
  <c r="Q5973" i="1" s="1"/>
  <c r="L5973" i="1"/>
  <c r="K5973" i="1"/>
  <c r="P5972" i="1"/>
  <c r="O5972" i="1"/>
  <c r="N5972" i="1"/>
  <c r="M5972" i="1" s="1"/>
  <c r="Q5972" i="1" s="1"/>
  <c r="L5972" i="1"/>
  <c r="K5972" i="1"/>
  <c r="P5971" i="1"/>
  <c r="O5971" i="1"/>
  <c r="N5971" i="1"/>
  <c r="M5971" i="1" s="1"/>
  <c r="Q5971" i="1" s="1"/>
  <c r="L5971" i="1"/>
  <c r="K5971" i="1"/>
  <c r="P5970" i="1"/>
  <c r="O5970" i="1"/>
  <c r="N5970" i="1"/>
  <c r="M5970" i="1"/>
  <c r="Q5970" i="1" s="1"/>
  <c r="L5970" i="1"/>
  <c r="K5970" i="1"/>
  <c r="P5969" i="1"/>
  <c r="O5969" i="1"/>
  <c r="N5969" i="1"/>
  <c r="M5969" i="1" s="1"/>
  <c r="Q5969" i="1" s="1"/>
  <c r="L5969" i="1"/>
  <c r="K5969" i="1"/>
  <c r="P5968" i="1"/>
  <c r="O5968" i="1"/>
  <c r="N5968" i="1"/>
  <c r="M5968" i="1" s="1"/>
  <c r="Q5968" i="1" s="1"/>
  <c r="L5968" i="1"/>
  <c r="K5968" i="1"/>
  <c r="P5967" i="1"/>
  <c r="O5967" i="1"/>
  <c r="N5967" i="1"/>
  <c r="M5967" i="1" s="1"/>
  <c r="Q5967" i="1" s="1"/>
  <c r="L5967" i="1"/>
  <c r="K5967" i="1"/>
  <c r="P5966" i="1"/>
  <c r="O5966" i="1"/>
  <c r="N5966" i="1"/>
  <c r="M5966" i="1"/>
  <c r="Q5966" i="1" s="1"/>
  <c r="L5966" i="1"/>
  <c r="K5966" i="1"/>
  <c r="P5965" i="1"/>
  <c r="O5965" i="1"/>
  <c r="N5965" i="1"/>
  <c r="M5965" i="1" s="1"/>
  <c r="Q5965" i="1" s="1"/>
  <c r="L5965" i="1"/>
  <c r="K5965" i="1"/>
  <c r="P5964" i="1"/>
  <c r="O5964" i="1"/>
  <c r="N5964" i="1"/>
  <c r="M5964" i="1" s="1"/>
  <c r="Q5964" i="1" s="1"/>
  <c r="L5964" i="1"/>
  <c r="K5964" i="1"/>
  <c r="P5963" i="1"/>
  <c r="O5963" i="1"/>
  <c r="N5963" i="1"/>
  <c r="M5963" i="1" s="1"/>
  <c r="Q5963" i="1" s="1"/>
  <c r="L5963" i="1"/>
  <c r="K5963" i="1"/>
  <c r="P5962" i="1"/>
  <c r="O5962" i="1"/>
  <c r="N5962" i="1"/>
  <c r="M5962" i="1"/>
  <c r="Q5962" i="1" s="1"/>
  <c r="L5962" i="1"/>
  <c r="K5962" i="1"/>
  <c r="P5961" i="1"/>
  <c r="O5961" i="1"/>
  <c r="N5961" i="1"/>
  <c r="M5961" i="1" s="1"/>
  <c r="Q5961" i="1" s="1"/>
  <c r="L5961" i="1"/>
  <c r="K5961" i="1"/>
  <c r="P5960" i="1"/>
  <c r="O5960" i="1"/>
  <c r="N5960" i="1"/>
  <c r="M5960" i="1" s="1"/>
  <c r="Q5960" i="1" s="1"/>
  <c r="L5960" i="1"/>
  <c r="K5960" i="1"/>
  <c r="P5959" i="1"/>
  <c r="O5959" i="1"/>
  <c r="N5959" i="1"/>
  <c r="M5959" i="1" s="1"/>
  <c r="Q5959" i="1" s="1"/>
  <c r="L5959" i="1"/>
  <c r="K5959" i="1"/>
  <c r="P5958" i="1"/>
  <c r="O5958" i="1"/>
  <c r="N5958" i="1"/>
  <c r="M5958" i="1"/>
  <c r="Q5958" i="1" s="1"/>
  <c r="L5958" i="1"/>
  <c r="K5958" i="1"/>
  <c r="P5957" i="1"/>
  <c r="O5957" i="1"/>
  <c r="N5957" i="1"/>
  <c r="M5957" i="1" s="1"/>
  <c r="Q5957" i="1" s="1"/>
  <c r="L5957" i="1"/>
  <c r="K5957" i="1"/>
  <c r="P5956" i="1"/>
  <c r="O5956" i="1"/>
  <c r="N5956" i="1"/>
  <c r="M5956" i="1" s="1"/>
  <c r="Q5956" i="1" s="1"/>
  <c r="L5956" i="1"/>
  <c r="K5956" i="1"/>
  <c r="P5955" i="1"/>
  <c r="O5955" i="1"/>
  <c r="N5955" i="1"/>
  <c r="M5955" i="1" s="1"/>
  <c r="Q5955" i="1" s="1"/>
  <c r="L5955" i="1"/>
  <c r="K5955" i="1"/>
  <c r="P5954" i="1"/>
  <c r="O5954" i="1"/>
  <c r="N5954" i="1"/>
  <c r="M5954" i="1"/>
  <c r="Q5954" i="1" s="1"/>
  <c r="L5954" i="1"/>
  <c r="K5954" i="1"/>
  <c r="P5953" i="1"/>
  <c r="O5953" i="1"/>
  <c r="N5953" i="1"/>
  <c r="M5953" i="1" s="1"/>
  <c r="Q5953" i="1" s="1"/>
  <c r="L5953" i="1"/>
  <c r="K5953" i="1"/>
  <c r="P5952" i="1"/>
  <c r="O5952" i="1"/>
  <c r="N5952" i="1"/>
  <c r="M5952" i="1" s="1"/>
  <c r="Q5952" i="1" s="1"/>
  <c r="L5952" i="1"/>
  <c r="K5952" i="1"/>
  <c r="P5951" i="1"/>
  <c r="O5951" i="1"/>
  <c r="N5951" i="1"/>
  <c r="M5951" i="1" s="1"/>
  <c r="Q5951" i="1" s="1"/>
  <c r="L5951" i="1"/>
  <c r="K5951" i="1"/>
  <c r="P5950" i="1"/>
  <c r="O5950" i="1"/>
  <c r="N5950" i="1"/>
  <c r="M5950" i="1"/>
  <c r="Q5950" i="1" s="1"/>
  <c r="L5950" i="1"/>
  <c r="K5950" i="1"/>
  <c r="P5949" i="1"/>
  <c r="O5949" i="1"/>
  <c r="N5949" i="1"/>
  <c r="M5949" i="1" s="1"/>
  <c r="Q5949" i="1" s="1"/>
  <c r="L5949" i="1"/>
  <c r="K5949" i="1"/>
  <c r="P5948" i="1"/>
  <c r="O5948" i="1"/>
  <c r="N5948" i="1"/>
  <c r="M5948" i="1" s="1"/>
  <c r="Q5948" i="1" s="1"/>
  <c r="L5948" i="1"/>
  <c r="K5948" i="1"/>
  <c r="P5947" i="1"/>
  <c r="O5947" i="1"/>
  <c r="N5947" i="1"/>
  <c r="M5947" i="1" s="1"/>
  <c r="Q5947" i="1" s="1"/>
  <c r="L5947" i="1"/>
  <c r="K5947" i="1"/>
  <c r="P5946" i="1"/>
  <c r="O5946" i="1"/>
  <c r="N5946" i="1"/>
  <c r="M5946" i="1"/>
  <c r="Q5946" i="1" s="1"/>
  <c r="L5946" i="1"/>
  <c r="K5946" i="1"/>
  <c r="P5945" i="1"/>
  <c r="O5945" i="1"/>
  <c r="N5945" i="1"/>
  <c r="M5945" i="1" s="1"/>
  <c r="Q5945" i="1" s="1"/>
  <c r="L5945" i="1"/>
  <c r="K5945" i="1"/>
  <c r="P5944" i="1"/>
  <c r="O5944" i="1"/>
  <c r="N5944" i="1"/>
  <c r="M5944" i="1" s="1"/>
  <c r="Q5944" i="1" s="1"/>
  <c r="L5944" i="1"/>
  <c r="K5944" i="1"/>
  <c r="P5943" i="1"/>
  <c r="O5943" i="1"/>
  <c r="N5943" i="1"/>
  <c r="M5943" i="1" s="1"/>
  <c r="Q5943" i="1" s="1"/>
  <c r="L5943" i="1"/>
  <c r="K5943" i="1"/>
  <c r="P5942" i="1"/>
  <c r="O5942" i="1"/>
  <c r="N5942" i="1"/>
  <c r="M5942" i="1"/>
  <c r="Q5942" i="1" s="1"/>
  <c r="L5942" i="1"/>
  <c r="K5942" i="1"/>
  <c r="P5941" i="1"/>
  <c r="O5941" i="1"/>
  <c r="N5941" i="1"/>
  <c r="M5941" i="1" s="1"/>
  <c r="Q5941" i="1" s="1"/>
  <c r="L5941" i="1"/>
  <c r="K5941" i="1"/>
  <c r="P5940" i="1"/>
  <c r="O5940" i="1"/>
  <c r="N5940" i="1"/>
  <c r="M5940" i="1" s="1"/>
  <c r="Q5940" i="1" s="1"/>
  <c r="L5940" i="1"/>
  <c r="K5940" i="1"/>
  <c r="P5939" i="1"/>
  <c r="O5939" i="1"/>
  <c r="N5939" i="1"/>
  <c r="M5939" i="1" s="1"/>
  <c r="Q5939" i="1" s="1"/>
  <c r="L5939" i="1"/>
  <c r="K5939" i="1"/>
  <c r="P5938" i="1"/>
  <c r="O5938" i="1"/>
  <c r="N5938" i="1"/>
  <c r="M5938" i="1"/>
  <c r="Q5938" i="1" s="1"/>
  <c r="L5938" i="1"/>
  <c r="K5938" i="1"/>
  <c r="P5937" i="1"/>
  <c r="O5937" i="1"/>
  <c r="N5937" i="1"/>
  <c r="M5937" i="1" s="1"/>
  <c r="Q5937" i="1" s="1"/>
  <c r="L5937" i="1"/>
  <c r="K5937" i="1"/>
  <c r="P5936" i="1"/>
  <c r="O5936" i="1"/>
  <c r="N5936" i="1"/>
  <c r="M5936" i="1" s="1"/>
  <c r="Q5936" i="1" s="1"/>
  <c r="L5936" i="1"/>
  <c r="K5936" i="1"/>
  <c r="P5935" i="1"/>
  <c r="O5935" i="1"/>
  <c r="N5935" i="1"/>
  <c r="M5935" i="1" s="1"/>
  <c r="Q5935" i="1" s="1"/>
  <c r="L5935" i="1"/>
  <c r="K5935" i="1"/>
  <c r="P5934" i="1"/>
  <c r="O5934" i="1"/>
  <c r="N5934" i="1"/>
  <c r="M5934" i="1"/>
  <c r="Q5934" i="1" s="1"/>
  <c r="L5934" i="1"/>
  <c r="K5934" i="1"/>
  <c r="P5933" i="1"/>
  <c r="O5933" i="1"/>
  <c r="N5933" i="1"/>
  <c r="M5933" i="1" s="1"/>
  <c r="Q5933" i="1" s="1"/>
  <c r="L5933" i="1"/>
  <c r="K5933" i="1"/>
  <c r="P5932" i="1"/>
  <c r="O5932" i="1"/>
  <c r="N5932" i="1"/>
  <c r="M5932" i="1" s="1"/>
  <c r="Q5932" i="1" s="1"/>
  <c r="L5932" i="1"/>
  <c r="K5932" i="1"/>
  <c r="P5931" i="1"/>
  <c r="O5931" i="1"/>
  <c r="N5931" i="1"/>
  <c r="M5931" i="1" s="1"/>
  <c r="Q5931" i="1" s="1"/>
  <c r="L5931" i="1"/>
  <c r="K5931" i="1"/>
  <c r="P5930" i="1"/>
  <c r="O5930" i="1"/>
  <c r="N5930" i="1"/>
  <c r="M5930" i="1"/>
  <c r="Q5930" i="1" s="1"/>
  <c r="L5930" i="1"/>
  <c r="K5930" i="1"/>
  <c r="P5929" i="1"/>
  <c r="O5929" i="1"/>
  <c r="N5929" i="1"/>
  <c r="M5929" i="1" s="1"/>
  <c r="Q5929" i="1" s="1"/>
  <c r="L5929" i="1"/>
  <c r="K5929" i="1"/>
  <c r="P5928" i="1"/>
  <c r="O5928" i="1"/>
  <c r="N5928" i="1"/>
  <c r="M5928" i="1" s="1"/>
  <c r="Q5928" i="1" s="1"/>
  <c r="L5928" i="1"/>
  <c r="K5928" i="1"/>
  <c r="P5927" i="1"/>
  <c r="O5927" i="1"/>
  <c r="N5927" i="1"/>
  <c r="M5927" i="1" s="1"/>
  <c r="Q5927" i="1" s="1"/>
  <c r="L5927" i="1"/>
  <c r="K5927" i="1"/>
  <c r="P5926" i="1"/>
  <c r="O5926" i="1"/>
  <c r="N5926" i="1"/>
  <c r="M5926" i="1"/>
  <c r="Q5926" i="1" s="1"/>
  <c r="L5926" i="1"/>
  <c r="K5926" i="1"/>
  <c r="P5925" i="1"/>
  <c r="O5925" i="1"/>
  <c r="N5925" i="1"/>
  <c r="M5925" i="1" s="1"/>
  <c r="Q5925" i="1" s="1"/>
  <c r="L5925" i="1"/>
  <c r="K5925" i="1"/>
  <c r="P5924" i="1"/>
  <c r="O5924" i="1"/>
  <c r="N5924" i="1"/>
  <c r="M5924" i="1" s="1"/>
  <c r="Q5924" i="1" s="1"/>
  <c r="L5924" i="1"/>
  <c r="K5924" i="1"/>
  <c r="P5923" i="1"/>
  <c r="O5923" i="1"/>
  <c r="N5923" i="1"/>
  <c r="M5923" i="1" s="1"/>
  <c r="Q5923" i="1" s="1"/>
  <c r="L5923" i="1"/>
  <c r="K5923" i="1"/>
  <c r="P5922" i="1"/>
  <c r="O5922" i="1"/>
  <c r="N5922" i="1"/>
  <c r="M5922" i="1"/>
  <c r="Q5922" i="1" s="1"/>
  <c r="L5922" i="1"/>
  <c r="K5922" i="1"/>
  <c r="P5921" i="1"/>
  <c r="O5921" i="1"/>
  <c r="N5921" i="1"/>
  <c r="M5921" i="1" s="1"/>
  <c r="Q5921" i="1" s="1"/>
  <c r="L5921" i="1"/>
  <c r="K5921" i="1"/>
  <c r="P5920" i="1"/>
  <c r="O5920" i="1"/>
  <c r="N5920" i="1"/>
  <c r="M5920" i="1" s="1"/>
  <c r="Q5920" i="1" s="1"/>
  <c r="L5920" i="1"/>
  <c r="K5920" i="1"/>
  <c r="P5919" i="1"/>
  <c r="O5919" i="1"/>
  <c r="N5919" i="1"/>
  <c r="M5919" i="1" s="1"/>
  <c r="Q5919" i="1" s="1"/>
  <c r="L5919" i="1"/>
  <c r="K5919" i="1"/>
  <c r="P5918" i="1"/>
  <c r="O5918" i="1"/>
  <c r="N5918" i="1"/>
  <c r="M5918" i="1"/>
  <c r="Q5918" i="1" s="1"/>
  <c r="L5918" i="1"/>
  <c r="K5918" i="1"/>
  <c r="P5917" i="1"/>
  <c r="O5917" i="1"/>
  <c r="N5917" i="1"/>
  <c r="M5917" i="1" s="1"/>
  <c r="Q5917" i="1" s="1"/>
  <c r="L5917" i="1"/>
  <c r="K5917" i="1"/>
  <c r="P5916" i="1"/>
  <c r="O5916" i="1"/>
  <c r="N5916" i="1"/>
  <c r="M5916" i="1" s="1"/>
  <c r="Q5916" i="1" s="1"/>
  <c r="L5916" i="1"/>
  <c r="K5916" i="1"/>
  <c r="P5915" i="1"/>
  <c r="O5915" i="1"/>
  <c r="N5915" i="1"/>
  <c r="M5915" i="1"/>
  <c r="Q5915" i="1" s="1"/>
  <c r="L5915" i="1"/>
  <c r="K5915" i="1"/>
  <c r="P5914" i="1"/>
  <c r="O5914" i="1"/>
  <c r="N5914" i="1"/>
  <c r="M5914" i="1"/>
  <c r="Q5914" i="1" s="1"/>
  <c r="L5914" i="1"/>
  <c r="K5914" i="1"/>
  <c r="P5913" i="1"/>
  <c r="O5913" i="1"/>
  <c r="N5913" i="1"/>
  <c r="M5913" i="1" s="1"/>
  <c r="Q5913" i="1" s="1"/>
  <c r="L5913" i="1"/>
  <c r="K5913" i="1"/>
  <c r="P5912" i="1"/>
  <c r="O5912" i="1"/>
  <c r="N5912" i="1"/>
  <c r="M5912" i="1" s="1"/>
  <c r="Q5912" i="1" s="1"/>
  <c r="L5912" i="1"/>
  <c r="K5912" i="1"/>
  <c r="P5911" i="1"/>
  <c r="O5911" i="1"/>
  <c r="N5911" i="1"/>
  <c r="M5911" i="1"/>
  <c r="Q5911" i="1" s="1"/>
  <c r="L5911" i="1"/>
  <c r="K5911" i="1"/>
  <c r="P5910" i="1"/>
  <c r="O5910" i="1"/>
  <c r="N5910" i="1"/>
  <c r="M5910" i="1"/>
  <c r="Q5910" i="1" s="1"/>
  <c r="L5910" i="1"/>
  <c r="K5910" i="1"/>
  <c r="P5909" i="1"/>
  <c r="O5909" i="1"/>
  <c r="N5909" i="1"/>
  <c r="M5909" i="1" s="1"/>
  <c r="Q5909" i="1" s="1"/>
  <c r="L5909" i="1"/>
  <c r="K5909" i="1"/>
  <c r="P5908" i="1"/>
  <c r="O5908" i="1"/>
  <c r="N5908" i="1"/>
  <c r="M5908" i="1" s="1"/>
  <c r="Q5908" i="1" s="1"/>
  <c r="L5908" i="1"/>
  <c r="K5908" i="1"/>
  <c r="P5907" i="1"/>
  <c r="O5907" i="1"/>
  <c r="N5907" i="1"/>
  <c r="M5907" i="1"/>
  <c r="Q5907" i="1" s="1"/>
  <c r="L5907" i="1"/>
  <c r="K5907" i="1"/>
  <c r="P5906" i="1"/>
  <c r="O5906" i="1"/>
  <c r="N5906" i="1"/>
  <c r="M5906" i="1"/>
  <c r="Q5906" i="1" s="1"/>
  <c r="L5906" i="1"/>
  <c r="K5906" i="1"/>
  <c r="P5905" i="1"/>
  <c r="O5905" i="1"/>
  <c r="N5905" i="1"/>
  <c r="M5905" i="1" s="1"/>
  <c r="Q5905" i="1" s="1"/>
  <c r="L5905" i="1"/>
  <c r="K5905" i="1"/>
  <c r="P5904" i="1"/>
  <c r="O5904" i="1"/>
  <c r="N5904" i="1"/>
  <c r="M5904" i="1" s="1"/>
  <c r="Q5904" i="1" s="1"/>
  <c r="L5904" i="1"/>
  <c r="K5904" i="1"/>
  <c r="P5903" i="1"/>
  <c r="O5903" i="1"/>
  <c r="N5903" i="1"/>
  <c r="M5903" i="1"/>
  <c r="Q5903" i="1" s="1"/>
  <c r="L5903" i="1"/>
  <c r="K5903" i="1"/>
  <c r="P5902" i="1"/>
  <c r="O5902" i="1"/>
  <c r="N5902" i="1"/>
  <c r="M5902" i="1"/>
  <c r="Q5902" i="1" s="1"/>
  <c r="L5902" i="1"/>
  <c r="K5902" i="1"/>
  <c r="P5901" i="1"/>
  <c r="O5901" i="1"/>
  <c r="N5901" i="1"/>
  <c r="M5901" i="1" s="1"/>
  <c r="Q5901" i="1" s="1"/>
  <c r="L5901" i="1"/>
  <c r="K5901" i="1"/>
  <c r="P5900" i="1"/>
  <c r="O5900" i="1"/>
  <c r="N5900" i="1"/>
  <c r="M5900" i="1" s="1"/>
  <c r="Q5900" i="1" s="1"/>
  <c r="L5900" i="1"/>
  <c r="K5900" i="1"/>
  <c r="P5899" i="1"/>
  <c r="O5899" i="1"/>
  <c r="N5899" i="1"/>
  <c r="M5899" i="1"/>
  <c r="Q5899" i="1" s="1"/>
  <c r="L5899" i="1"/>
  <c r="K5899" i="1"/>
  <c r="P5898" i="1"/>
  <c r="O5898" i="1"/>
  <c r="N5898" i="1"/>
  <c r="M5898" i="1"/>
  <c r="Q5898" i="1" s="1"/>
  <c r="L5898" i="1"/>
  <c r="K5898" i="1"/>
  <c r="P5897" i="1"/>
  <c r="O5897" i="1"/>
  <c r="N5897" i="1"/>
  <c r="M5897" i="1" s="1"/>
  <c r="Q5897" i="1" s="1"/>
  <c r="L5897" i="1"/>
  <c r="K5897" i="1"/>
  <c r="P5896" i="1"/>
  <c r="O5896" i="1"/>
  <c r="N5896" i="1"/>
  <c r="M5896" i="1" s="1"/>
  <c r="Q5896" i="1" s="1"/>
  <c r="L5896" i="1"/>
  <c r="K5896" i="1"/>
  <c r="P5895" i="1"/>
  <c r="O5895" i="1"/>
  <c r="N5895" i="1"/>
  <c r="M5895" i="1"/>
  <c r="Q5895" i="1" s="1"/>
  <c r="L5895" i="1"/>
  <c r="K5895" i="1"/>
  <c r="P5894" i="1"/>
  <c r="O5894" i="1"/>
  <c r="N5894" i="1"/>
  <c r="M5894" i="1"/>
  <c r="Q5894" i="1" s="1"/>
  <c r="L5894" i="1"/>
  <c r="K5894" i="1"/>
  <c r="P5893" i="1"/>
  <c r="O5893" i="1"/>
  <c r="N5893" i="1"/>
  <c r="M5893" i="1" s="1"/>
  <c r="Q5893" i="1" s="1"/>
  <c r="L5893" i="1"/>
  <c r="K5893" i="1"/>
  <c r="P5892" i="1"/>
  <c r="O5892" i="1"/>
  <c r="N5892" i="1"/>
  <c r="M5892" i="1" s="1"/>
  <c r="Q5892" i="1" s="1"/>
  <c r="L5892" i="1"/>
  <c r="K5892" i="1"/>
  <c r="P5891" i="1"/>
  <c r="O5891" i="1"/>
  <c r="N5891" i="1"/>
  <c r="M5891" i="1"/>
  <c r="Q5891" i="1" s="1"/>
  <c r="L5891" i="1"/>
  <c r="K5891" i="1"/>
  <c r="P5890" i="1"/>
  <c r="O5890" i="1"/>
  <c r="N5890" i="1"/>
  <c r="M5890" i="1"/>
  <c r="Q5890" i="1" s="1"/>
  <c r="L5890" i="1"/>
  <c r="K5890" i="1"/>
  <c r="P5889" i="1"/>
  <c r="O5889" i="1"/>
  <c r="N5889" i="1"/>
  <c r="M5889" i="1" s="1"/>
  <c r="Q5889" i="1" s="1"/>
  <c r="L5889" i="1"/>
  <c r="K5889" i="1"/>
  <c r="P5888" i="1"/>
  <c r="O5888" i="1"/>
  <c r="N5888" i="1"/>
  <c r="M5888" i="1" s="1"/>
  <c r="Q5888" i="1" s="1"/>
  <c r="L5888" i="1"/>
  <c r="K5888" i="1"/>
  <c r="P5887" i="1"/>
  <c r="O5887" i="1"/>
  <c r="N5887" i="1"/>
  <c r="M5887" i="1"/>
  <c r="Q5887" i="1" s="1"/>
  <c r="L5887" i="1"/>
  <c r="K5887" i="1"/>
  <c r="P5886" i="1"/>
  <c r="O5886" i="1"/>
  <c r="N5886" i="1"/>
  <c r="M5886" i="1"/>
  <c r="Q5886" i="1" s="1"/>
  <c r="L5886" i="1"/>
  <c r="K5886" i="1"/>
  <c r="P5885" i="1"/>
  <c r="O5885" i="1"/>
  <c r="N5885" i="1"/>
  <c r="M5885" i="1" s="1"/>
  <c r="Q5885" i="1" s="1"/>
  <c r="L5885" i="1"/>
  <c r="K5885" i="1"/>
  <c r="P5884" i="1"/>
  <c r="O5884" i="1"/>
  <c r="N5884" i="1"/>
  <c r="M5884" i="1" s="1"/>
  <c r="Q5884" i="1" s="1"/>
  <c r="L5884" i="1"/>
  <c r="K5884" i="1"/>
  <c r="P5883" i="1"/>
  <c r="O5883" i="1"/>
  <c r="N5883" i="1"/>
  <c r="M5883" i="1"/>
  <c r="Q5883" i="1" s="1"/>
  <c r="L5883" i="1"/>
  <c r="K5883" i="1"/>
  <c r="P5882" i="1"/>
  <c r="O5882" i="1"/>
  <c r="N5882" i="1"/>
  <c r="M5882" i="1"/>
  <c r="Q5882" i="1" s="1"/>
  <c r="L5882" i="1"/>
  <c r="K5882" i="1"/>
  <c r="P5881" i="1"/>
  <c r="O5881" i="1"/>
  <c r="N5881" i="1"/>
  <c r="M5881" i="1" s="1"/>
  <c r="Q5881" i="1" s="1"/>
  <c r="L5881" i="1"/>
  <c r="K5881" i="1"/>
  <c r="P5880" i="1"/>
  <c r="O5880" i="1"/>
  <c r="N5880" i="1"/>
  <c r="M5880" i="1" s="1"/>
  <c r="Q5880" i="1" s="1"/>
  <c r="L5880" i="1"/>
  <c r="K5880" i="1"/>
  <c r="P5879" i="1"/>
  <c r="O5879" i="1"/>
  <c r="N5879" i="1"/>
  <c r="M5879" i="1"/>
  <c r="Q5879" i="1" s="1"/>
  <c r="L5879" i="1"/>
  <c r="K5879" i="1"/>
  <c r="P5878" i="1"/>
  <c r="O5878" i="1"/>
  <c r="N5878" i="1"/>
  <c r="M5878" i="1"/>
  <c r="Q5878" i="1" s="1"/>
  <c r="L5878" i="1"/>
  <c r="K5878" i="1"/>
  <c r="P5877" i="1"/>
  <c r="O5877" i="1"/>
  <c r="N5877" i="1"/>
  <c r="M5877" i="1" s="1"/>
  <c r="Q5877" i="1" s="1"/>
  <c r="L5877" i="1"/>
  <c r="K5877" i="1"/>
  <c r="P5876" i="1"/>
  <c r="O5876" i="1"/>
  <c r="N5876" i="1"/>
  <c r="M5876" i="1" s="1"/>
  <c r="Q5876" i="1" s="1"/>
  <c r="L5876" i="1"/>
  <c r="K5876" i="1"/>
  <c r="P5875" i="1"/>
  <c r="O5875" i="1"/>
  <c r="N5875" i="1"/>
  <c r="M5875" i="1"/>
  <c r="Q5875" i="1" s="1"/>
  <c r="L5875" i="1"/>
  <c r="K5875" i="1"/>
  <c r="P5874" i="1"/>
  <c r="O5874" i="1"/>
  <c r="N5874" i="1"/>
  <c r="M5874" i="1"/>
  <c r="Q5874" i="1" s="1"/>
  <c r="L5874" i="1"/>
  <c r="K5874" i="1"/>
  <c r="P5873" i="1"/>
  <c r="O5873" i="1"/>
  <c r="N5873" i="1"/>
  <c r="M5873" i="1" s="1"/>
  <c r="Q5873" i="1" s="1"/>
  <c r="L5873" i="1"/>
  <c r="K5873" i="1"/>
  <c r="P5872" i="1"/>
  <c r="O5872" i="1"/>
  <c r="N5872" i="1"/>
  <c r="M5872" i="1" s="1"/>
  <c r="Q5872" i="1" s="1"/>
  <c r="L5872" i="1"/>
  <c r="K5872" i="1"/>
  <c r="P5871" i="1"/>
  <c r="O5871" i="1"/>
  <c r="N5871" i="1"/>
  <c r="M5871" i="1"/>
  <c r="Q5871" i="1" s="1"/>
  <c r="L5871" i="1"/>
  <c r="K5871" i="1"/>
  <c r="P5870" i="1"/>
  <c r="O5870" i="1"/>
  <c r="N5870" i="1"/>
  <c r="M5870" i="1"/>
  <c r="Q5870" i="1" s="1"/>
  <c r="L5870" i="1"/>
  <c r="K5870" i="1"/>
  <c r="P5869" i="1"/>
  <c r="O5869" i="1"/>
  <c r="N5869" i="1"/>
  <c r="M5869" i="1" s="1"/>
  <c r="Q5869" i="1" s="1"/>
  <c r="L5869" i="1"/>
  <c r="K5869" i="1"/>
  <c r="P5868" i="1"/>
  <c r="O5868" i="1"/>
  <c r="N5868" i="1"/>
  <c r="M5868" i="1" s="1"/>
  <c r="Q5868" i="1" s="1"/>
  <c r="L5868" i="1"/>
  <c r="K5868" i="1"/>
  <c r="P5867" i="1"/>
  <c r="O5867" i="1"/>
  <c r="N5867" i="1"/>
  <c r="M5867" i="1"/>
  <c r="Q5867" i="1" s="1"/>
  <c r="L5867" i="1"/>
  <c r="K5867" i="1"/>
  <c r="P5866" i="1"/>
  <c r="O5866" i="1"/>
  <c r="N5866" i="1"/>
  <c r="M5866" i="1"/>
  <c r="Q5866" i="1" s="1"/>
  <c r="L5866" i="1"/>
  <c r="K5866" i="1"/>
  <c r="P5865" i="1"/>
  <c r="O5865" i="1"/>
  <c r="N5865" i="1"/>
  <c r="M5865" i="1" s="1"/>
  <c r="Q5865" i="1" s="1"/>
  <c r="L5865" i="1"/>
  <c r="K5865" i="1"/>
  <c r="P5864" i="1"/>
  <c r="O5864" i="1"/>
  <c r="N5864" i="1"/>
  <c r="M5864" i="1" s="1"/>
  <c r="Q5864" i="1" s="1"/>
  <c r="L5864" i="1"/>
  <c r="K5864" i="1"/>
  <c r="P5863" i="1"/>
  <c r="O5863" i="1"/>
  <c r="N5863" i="1"/>
  <c r="M5863" i="1"/>
  <c r="Q5863" i="1" s="1"/>
  <c r="L5863" i="1"/>
  <c r="K5863" i="1"/>
  <c r="P5862" i="1"/>
  <c r="O5862" i="1"/>
  <c r="N5862" i="1"/>
  <c r="M5862" i="1"/>
  <c r="Q5862" i="1" s="1"/>
  <c r="L5862" i="1"/>
  <c r="K5862" i="1"/>
  <c r="P5861" i="1"/>
  <c r="O5861" i="1"/>
  <c r="N5861" i="1"/>
  <c r="M5861" i="1" s="1"/>
  <c r="Q5861" i="1" s="1"/>
  <c r="L5861" i="1"/>
  <c r="K5861" i="1"/>
  <c r="P5860" i="1"/>
  <c r="O5860" i="1"/>
  <c r="N5860" i="1"/>
  <c r="M5860" i="1" s="1"/>
  <c r="Q5860" i="1" s="1"/>
  <c r="L5860" i="1"/>
  <c r="K5860" i="1"/>
  <c r="P5859" i="1"/>
  <c r="O5859" i="1"/>
  <c r="N5859" i="1"/>
  <c r="M5859" i="1"/>
  <c r="Q5859" i="1" s="1"/>
  <c r="L5859" i="1"/>
  <c r="K5859" i="1"/>
  <c r="P5858" i="1"/>
  <c r="O5858" i="1"/>
  <c r="N5858" i="1"/>
  <c r="M5858" i="1"/>
  <c r="Q5858" i="1" s="1"/>
  <c r="L5858" i="1"/>
  <c r="K5858" i="1"/>
  <c r="P5857" i="1"/>
  <c r="O5857" i="1"/>
  <c r="N5857" i="1"/>
  <c r="M5857" i="1" s="1"/>
  <c r="Q5857" i="1" s="1"/>
  <c r="L5857" i="1"/>
  <c r="K5857" i="1"/>
  <c r="P5856" i="1"/>
  <c r="O5856" i="1"/>
  <c r="N5856" i="1"/>
  <c r="M5856" i="1" s="1"/>
  <c r="Q5856" i="1" s="1"/>
  <c r="L5856" i="1"/>
  <c r="K5856" i="1"/>
  <c r="P5855" i="1"/>
  <c r="O5855" i="1"/>
  <c r="N5855" i="1"/>
  <c r="M5855" i="1"/>
  <c r="Q5855" i="1" s="1"/>
  <c r="L5855" i="1"/>
  <c r="K5855" i="1"/>
  <c r="P5854" i="1"/>
  <c r="O5854" i="1"/>
  <c r="N5854" i="1"/>
  <c r="M5854" i="1"/>
  <c r="Q5854" i="1" s="1"/>
  <c r="L5854" i="1"/>
  <c r="K5854" i="1"/>
  <c r="P5853" i="1"/>
  <c r="O5853" i="1"/>
  <c r="N5853" i="1"/>
  <c r="M5853" i="1" s="1"/>
  <c r="Q5853" i="1" s="1"/>
  <c r="L5853" i="1"/>
  <c r="K5853" i="1"/>
  <c r="P5852" i="1"/>
  <c r="O5852" i="1"/>
  <c r="N5852" i="1"/>
  <c r="M5852" i="1" s="1"/>
  <c r="Q5852" i="1" s="1"/>
  <c r="L5852" i="1"/>
  <c r="K5852" i="1"/>
  <c r="P5851" i="1"/>
  <c r="O5851" i="1"/>
  <c r="N5851" i="1"/>
  <c r="M5851" i="1"/>
  <c r="Q5851" i="1" s="1"/>
  <c r="L5851" i="1"/>
  <c r="K5851" i="1"/>
  <c r="P5850" i="1"/>
  <c r="O5850" i="1"/>
  <c r="N5850" i="1"/>
  <c r="M5850" i="1"/>
  <c r="Q5850" i="1" s="1"/>
  <c r="L5850" i="1"/>
  <c r="K5850" i="1"/>
  <c r="P5849" i="1"/>
  <c r="O5849" i="1"/>
  <c r="N5849" i="1"/>
  <c r="M5849" i="1"/>
  <c r="Q5849" i="1" s="1"/>
  <c r="L5849" i="1"/>
  <c r="K5849" i="1"/>
  <c r="P5848" i="1"/>
  <c r="O5848" i="1"/>
  <c r="N5848" i="1"/>
  <c r="M5848" i="1" s="1"/>
  <c r="Q5848" i="1" s="1"/>
  <c r="L5848" i="1"/>
  <c r="K5848" i="1"/>
  <c r="P5847" i="1"/>
  <c r="O5847" i="1"/>
  <c r="N5847" i="1"/>
  <c r="M5847" i="1"/>
  <c r="Q5847" i="1" s="1"/>
  <c r="L5847" i="1"/>
  <c r="K5847" i="1"/>
  <c r="P5846" i="1"/>
  <c r="O5846" i="1"/>
  <c r="N5846" i="1"/>
  <c r="M5846" i="1"/>
  <c r="Q5846" i="1" s="1"/>
  <c r="L5846" i="1"/>
  <c r="K5846" i="1"/>
  <c r="P5845" i="1"/>
  <c r="O5845" i="1"/>
  <c r="N5845" i="1"/>
  <c r="M5845" i="1"/>
  <c r="Q5845" i="1" s="1"/>
  <c r="L5845" i="1"/>
  <c r="K5845" i="1"/>
  <c r="P5844" i="1"/>
  <c r="O5844" i="1"/>
  <c r="N5844" i="1"/>
  <c r="M5844" i="1" s="1"/>
  <c r="Q5844" i="1" s="1"/>
  <c r="L5844" i="1"/>
  <c r="K5844" i="1"/>
  <c r="P5843" i="1"/>
  <c r="O5843" i="1"/>
  <c r="N5843" i="1"/>
  <c r="M5843" i="1"/>
  <c r="Q5843" i="1" s="1"/>
  <c r="L5843" i="1"/>
  <c r="K5843" i="1"/>
  <c r="P5842" i="1"/>
  <c r="O5842" i="1"/>
  <c r="N5842" i="1"/>
  <c r="M5842" i="1"/>
  <c r="Q5842" i="1" s="1"/>
  <c r="L5842" i="1"/>
  <c r="K5842" i="1"/>
  <c r="P5841" i="1"/>
  <c r="O5841" i="1"/>
  <c r="N5841" i="1"/>
  <c r="M5841" i="1" s="1"/>
  <c r="Q5841" i="1" s="1"/>
  <c r="L5841" i="1"/>
  <c r="K5841" i="1"/>
  <c r="P5840" i="1"/>
  <c r="O5840" i="1"/>
  <c r="N5840" i="1"/>
  <c r="M5840" i="1" s="1"/>
  <c r="Q5840" i="1" s="1"/>
  <c r="L5840" i="1"/>
  <c r="K5840" i="1"/>
  <c r="P5839" i="1"/>
  <c r="O5839" i="1"/>
  <c r="N5839" i="1"/>
  <c r="M5839" i="1"/>
  <c r="Q5839" i="1" s="1"/>
  <c r="L5839" i="1"/>
  <c r="K5839" i="1"/>
  <c r="P5838" i="1"/>
  <c r="O5838" i="1"/>
  <c r="N5838" i="1"/>
  <c r="M5838" i="1"/>
  <c r="Q5838" i="1" s="1"/>
  <c r="L5838" i="1"/>
  <c r="K5838" i="1"/>
  <c r="P5837" i="1"/>
  <c r="O5837" i="1"/>
  <c r="N5837" i="1"/>
  <c r="M5837" i="1" s="1"/>
  <c r="Q5837" i="1" s="1"/>
  <c r="L5837" i="1"/>
  <c r="K5837" i="1"/>
  <c r="P5836" i="1"/>
  <c r="O5836" i="1"/>
  <c r="N5836" i="1"/>
  <c r="M5836" i="1" s="1"/>
  <c r="Q5836" i="1" s="1"/>
  <c r="L5836" i="1"/>
  <c r="K5836" i="1"/>
  <c r="P5835" i="1"/>
  <c r="O5835" i="1"/>
  <c r="N5835" i="1"/>
  <c r="M5835" i="1"/>
  <c r="Q5835" i="1" s="1"/>
  <c r="L5835" i="1"/>
  <c r="K5835" i="1"/>
  <c r="P5834" i="1"/>
  <c r="O5834" i="1"/>
  <c r="N5834" i="1"/>
  <c r="M5834" i="1"/>
  <c r="Q5834" i="1" s="1"/>
  <c r="L5834" i="1"/>
  <c r="K5834" i="1"/>
  <c r="P5833" i="1"/>
  <c r="O5833" i="1"/>
  <c r="N5833" i="1"/>
  <c r="M5833" i="1" s="1"/>
  <c r="Q5833" i="1" s="1"/>
  <c r="L5833" i="1"/>
  <c r="K5833" i="1"/>
  <c r="P5832" i="1"/>
  <c r="O5832" i="1"/>
  <c r="N5832" i="1"/>
  <c r="M5832" i="1" s="1"/>
  <c r="Q5832" i="1" s="1"/>
  <c r="L5832" i="1"/>
  <c r="K5832" i="1"/>
  <c r="P5831" i="1"/>
  <c r="O5831" i="1"/>
  <c r="N5831" i="1"/>
  <c r="M5831" i="1"/>
  <c r="Q5831" i="1" s="1"/>
  <c r="L5831" i="1"/>
  <c r="K5831" i="1"/>
  <c r="P5830" i="1"/>
  <c r="O5830" i="1"/>
  <c r="N5830" i="1"/>
  <c r="M5830" i="1"/>
  <c r="Q5830" i="1" s="1"/>
  <c r="L5830" i="1"/>
  <c r="K5830" i="1"/>
  <c r="P5829" i="1"/>
  <c r="O5829" i="1"/>
  <c r="N5829" i="1"/>
  <c r="M5829" i="1" s="1"/>
  <c r="Q5829" i="1" s="1"/>
  <c r="L5829" i="1"/>
  <c r="K5829" i="1"/>
  <c r="P5828" i="1"/>
  <c r="O5828" i="1"/>
  <c r="N5828" i="1"/>
  <c r="M5828" i="1" s="1"/>
  <c r="Q5828" i="1" s="1"/>
  <c r="L5828" i="1"/>
  <c r="K5828" i="1"/>
  <c r="P5827" i="1"/>
  <c r="O5827" i="1"/>
  <c r="N5827" i="1"/>
  <c r="M5827" i="1"/>
  <c r="Q5827" i="1" s="1"/>
  <c r="L5827" i="1"/>
  <c r="K5827" i="1"/>
  <c r="P5826" i="1"/>
  <c r="O5826" i="1"/>
  <c r="N5826" i="1"/>
  <c r="M5826" i="1"/>
  <c r="Q5826" i="1" s="1"/>
  <c r="L5826" i="1"/>
  <c r="K5826" i="1"/>
  <c r="P5825" i="1"/>
  <c r="O5825" i="1"/>
  <c r="N5825" i="1"/>
  <c r="M5825" i="1"/>
  <c r="Q5825" i="1" s="1"/>
  <c r="L5825" i="1"/>
  <c r="K5825" i="1"/>
  <c r="P5824" i="1"/>
  <c r="O5824" i="1"/>
  <c r="N5824" i="1"/>
  <c r="M5824" i="1" s="1"/>
  <c r="Q5824" i="1" s="1"/>
  <c r="L5824" i="1"/>
  <c r="K5824" i="1"/>
  <c r="P5823" i="1"/>
  <c r="O5823" i="1"/>
  <c r="N5823" i="1"/>
  <c r="M5823" i="1"/>
  <c r="Q5823" i="1" s="1"/>
  <c r="L5823" i="1"/>
  <c r="K5823" i="1"/>
  <c r="P5822" i="1"/>
  <c r="O5822" i="1"/>
  <c r="N5822" i="1"/>
  <c r="M5822" i="1"/>
  <c r="Q5822" i="1" s="1"/>
  <c r="L5822" i="1"/>
  <c r="K5822" i="1"/>
  <c r="P5821" i="1"/>
  <c r="O5821" i="1"/>
  <c r="N5821" i="1"/>
  <c r="M5821" i="1"/>
  <c r="Q5821" i="1" s="1"/>
  <c r="L5821" i="1"/>
  <c r="K5821" i="1"/>
  <c r="P5820" i="1"/>
  <c r="O5820" i="1"/>
  <c r="N5820" i="1"/>
  <c r="M5820" i="1" s="1"/>
  <c r="Q5820" i="1" s="1"/>
  <c r="L5820" i="1"/>
  <c r="K5820" i="1"/>
  <c r="P5819" i="1"/>
  <c r="O5819" i="1"/>
  <c r="N5819" i="1"/>
  <c r="M5819" i="1"/>
  <c r="Q5819" i="1" s="1"/>
  <c r="L5819" i="1"/>
  <c r="K5819" i="1"/>
  <c r="P5818" i="1"/>
  <c r="O5818" i="1"/>
  <c r="N5818" i="1"/>
  <c r="M5818" i="1"/>
  <c r="Q5818" i="1" s="1"/>
  <c r="L5818" i="1"/>
  <c r="K5818" i="1"/>
  <c r="P5817" i="1"/>
  <c r="O5817" i="1"/>
  <c r="N5817" i="1"/>
  <c r="M5817" i="1"/>
  <c r="Q5817" i="1" s="1"/>
  <c r="L5817" i="1"/>
  <c r="K5817" i="1"/>
  <c r="P5816" i="1"/>
  <c r="O5816" i="1"/>
  <c r="N5816" i="1"/>
  <c r="M5816" i="1" s="1"/>
  <c r="Q5816" i="1" s="1"/>
  <c r="L5816" i="1"/>
  <c r="K5816" i="1"/>
  <c r="P5815" i="1"/>
  <c r="O5815" i="1"/>
  <c r="N5815" i="1"/>
  <c r="M5815" i="1"/>
  <c r="Q5815" i="1" s="1"/>
  <c r="L5815" i="1"/>
  <c r="K5815" i="1"/>
  <c r="P5814" i="1"/>
  <c r="O5814" i="1"/>
  <c r="N5814" i="1"/>
  <c r="M5814" i="1"/>
  <c r="Q5814" i="1" s="1"/>
  <c r="L5814" i="1"/>
  <c r="K5814" i="1"/>
  <c r="P5813" i="1"/>
  <c r="O5813" i="1"/>
  <c r="N5813" i="1"/>
  <c r="M5813" i="1"/>
  <c r="Q5813" i="1" s="1"/>
  <c r="L5813" i="1"/>
  <c r="K5813" i="1"/>
  <c r="P5812" i="1"/>
  <c r="O5812" i="1"/>
  <c r="N5812" i="1"/>
  <c r="M5812" i="1" s="1"/>
  <c r="Q5812" i="1" s="1"/>
  <c r="L5812" i="1"/>
  <c r="K5812" i="1"/>
  <c r="P5811" i="1"/>
  <c r="O5811" i="1"/>
  <c r="N5811" i="1"/>
  <c r="M5811" i="1"/>
  <c r="Q5811" i="1" s="1"/>
  <c r="L5811" i="1"/>
  <c r="K5811" i="1"/>
  <c r="P5810" i="1"/>
  <c r="O5810" i="1"/>
  <c r="N5810" i="1"/>
  <c r="M5810" i="1"/>
  <c r="Q5810" i="1" s="1"/>
  <c r="L5810" i="1"/>
  <c r="K5810" i="1"/>
  <c r="P5809" i="1"/>
  <c r="O5809" i="1"/>
  <c r="N5809" i="1"/>
  <c r="M5809" i="1"/>
  <c r="Q5809" i="1" s="1"/>
  <c r="L5809" i="1"/>
  <c r="K5809" i="1"/>
  <c r="P5808" i="1"/>
  <c r="O5808" i="1"/>
  <c r="N5808" i="1"/>
  <c r="M5808" i="1" s="1"/>
  <c r="Q5808" i="1" s="1"/>
  <c r="L5808" i="1"/>
  <c r="K5808" i="1"/>
  <c r="P5807" i="1"/>
  <c r="O5807" i="1"/>
  <c r="N5807" i="1"/>
  <c r="M5807" i="1"/>
  <c r="Q5807" i="1" s="1"/>
  <c r="L5807" i="1"/>
  <c r="K5807" i="1"/>
  <c r="P5806" i="1"/>
  <c r="O5806" i="1"/>
  <c r="N5806" i="1"/>
  <c r="M5806" i="1"/>
  <c r="Q5806" i="1" s="1"/>
  <c r="L5806" i="1"/>
  <c r="K5806" i="1"/>
  <c r="P5805" i="1"/>
  <c r="O5805" i="1"/>
  <c r="N5805" i="1"/>
  <c r="M5805" i="1"/>
  <c r="Q5805" i="1" s="1"/>
  <c r="L5805" i="1"/>
  <c r="K5805" i="1"/>
  <c r="P5804" i="1"/>
  <c r="O5804" i="1"/>
  <c r="N5804" i="1"/>
  <c r="M5804" i="1" s="1"/>
  <c r="Q5804" i="1" s="1"/>
  <c r="L5804" i="1"/>
  <c r="K5804" i="1"/>
  <c r="P5803" i="1"/>
  <c r="O5803" i="1"/>
  <c r="N5803" i="1"/>
  <c r="M5803" i="1"/>
  <c r="Q5803" i="1" s="1"/>
  <c r="L5803" i="1"/>
  <c r="K5803" i="1"/>
  <c r="P5802" i="1"/>
  <c r="O5802" i="1"/>
  <c r="N5802" i="1"/>
  <c r="M5802" i="1"/>
  <c r="Q5802" i="1" s="1"/>
  <c r="L5802" i="1"/>
  <c r="K5802" i="1"/>
  <c r="P5801" i="1"/>
  <c r="O5801" i="1"/>
  <c r="N5801" i="1"/>
  <c r="M5801" i="1"/>
  <c r="Q5801" i="1" s="1"/>
  <c r="L5801" i="1"/>
  <c r="K5801" i="1"/>
  <c r="P5800" i="1"/>
  <c r="O5800" i="1"/>
  <c r="N5800" i="1"/>
  <c r="M5800" i="1" s="1"/>
  <c r="Q5800" i="1" s="1"/>
  <c r="L5800" i="1"/>
  <c r="K5800" i="1"/>
  <c r="P5799" i="1"/>
  <c r="O5799" i="1"/>
  <c r="N5799" i="1"/>
  <c r="M5799" i="1"/>
  <c r="Q5799" i="1" s="1"/>
  <c r="L5799" i="1"/>
  <c r="K5799" i="1"/>
  <c r="P5798" i="1"/>
  <c r="O5798" i="1"/>
  <c r="N5798" i="1"/>
  <c r="M5798" i="1"/>
  <c r="Q5798" i="1" s="1"/>
  <c r="L5798" i="1"/>
  <c r="K5798" i="1"/>
  <c r="P5797" i="1"/>
  <c r="O5797" i="1"/>
  <c r="N5797" i="1"/>
  <c r="M5797" i="1"/>
  <c r="Q5797" i="1" s="1"/>
  <c r="L5797" i="1"/>
  <c r="K5797" i="1"/>
  <c r="P5796" i="1"/>
  <c r="O5796" i="1"/>
  <c r="N5796" i="1"/>
  <c r="M5796" i="1" s="1"/>
  <c r="Q5796" i="1" s="1"/>
  <c r="L5796" i="1"/>
  <c r="K5796" i="1"/>
  <c r="P5795" i="1"/>
  <c r="O5795" i="1"/>
  <c r="N5795" i="1"/>
  <c r="M5795" i="1"/>
  <c r="Q5795" i="1" s="1"/>
  <c r="L5795" i="1"/>
  <c r="K5795" i="1"/>
  <c r="P5794" i="1"/>
  <c r="O5794" i="1"/>
  <c r="N5794" i="1"/>
  <c r="M5794" i="1"/>
  <c r="Q5794" i="1" s="1"/>
  <c r="L5794" i="1"/>
  <c r="K5794" i="1"/>
  <c r="P5793" i="1"/>
  <c r="O5793" i="1"/>
  <c r="N5793" i="1"/>
  <c r="M5793" i="1"/>
  <c r="Q5793" i="1" s="1"/>
  <c r="L5793" i="1"/>
  <c r="K5793" i="1"/>
  <c r="P5792" i="1"/>
  <c r="O5792" i="1"/>
  <c r="N5792" i="1"/>
  <c r="M5792" i="1" s="1"/>
  <c r="Q5792" i="1" s="1"/>
  <c r="L5792" i="1"/>
  <c r="K5792" i="1"/>
  <c r="P5791" i="1"/>
  <c r="O5791" i="1"/>
  <c r="N5791" i="1"/>
  <c r="M5791" i="1"/>
  <c r="Q5791" i="1" s="1"/>
  <c r="L5791" i="1"/>
  <c r="K5791" i="1"/>
  <c r="P5790" i="1"/>
  <c r="O5790" i="1"/>
  <c r="N5790" i="1"/>
  <c r="M5790" i="1"/>
  <c r="Q5790" i="1" s="1"/>
  <c r="L5790" i="1"/>
  <c r="K5790" i="1"/>
  <c r="P5789" i="1"/>
  <c r="O5789" i="1"/>
  <c r="N5789" i="1"/>
  <c r="M5789" i="1"/>
  <c r="Q5789" i="1" s="1"/>
  <c r="L5789" i="1"/>
  <c r="K5789" i="1"/>
  <c r="P5788" i="1"/>
  <c r="O5788" i="1"/>
  <c r="N5788" i="1"/>
  <c r="M5788" i="1" s="1"/>
  <c r="Q5788" i="1" s="1"/>
  <c r="L5788" i="1"/>
  <c r="K5788" i="1"/>
  <c r="P5787" i="1"/>
  <c r="O5787" i="1"/>
  <c r="N5787" i="1"/>
  <c r="M5787" i="1"/>
  <c r="Q5787" i="1" s="1"/>
  <c r="L5787" i="1"/>
  <c r="K5787" i="1"/>
  <c r="P5786" i="1"/>
  <c r="O5786" i="1"/>
  <c r="N5786" i="1"/>
  <c r="M5786" i="1"/>
  <c r="Q5786" i="1" s="1"/>
  <c r="L5786" i="1"/>
  <c r="K5786" i="1"/>
  <c r="P5785" i="1"/>
  <c r="O5785" i="1"/>
  <c r="N5785" i="1"/>
  <c r="M5785" i="1"/>
  <c r="Q5785" i="1" s="1"/>
  <c r="L5785" i="1"/>
  <c r="K5785" i="1"/>
  <c r="P5784" i="1"/>
  <c r="O5784" i="1"/>
  <c r="N5784" i="1"/>
  <c r="M5784" i="1" s="1"/>
  <c r="Q5784" i="1" s="1"/>
  <c r="L5784" i="1"/>
  <c r="K5784" i="1"/>
  <c r="P5783" i="1"/>
  <c r="O5783" i="1"/>
  <c r="N5783" i="1"/>
  <c r="M5783" i="1"/>
  <c r="Q5783" i="1" s="1"/>
  <c r="L5783" i="1"/>
  <c r="K5783" i="1"/>
  <c r="P5782" i="1"/>
  <c r="O5782" i="1"/>
  <c r="N5782" i="1"/>
  <c r="M5782" i="1"/>
  <c r="Q5782" i="1" s="1"/>
  <c r="L5782" i="1"/>
  <c r="K5782" i="1"/>
  <c r="P5781" i="1"/>
  <c r="O5781" i="1"/>
  <c r="N5781" i="1"/>
  <c r="M5781" i="1"/>
  <c r="Q5781" i="1" s="1"/>
  <c r="L5781" i="1"/>
  <c r="K5781" i="1"/>
  <c r="P5780" i="1"/>
  <c r="O5780" i="1"/>
  <c r="N5780" i="1"/>
  <c r="M5780" i="1" s="1"/>
  <c r="Q5780" i="1" s="1"/>
  <c r="L5780" i="1"/>
  <c r="K5780" i="1"/>
  <c r="P5779" i="1"/>
  <c r="O5779" i="1"/>
  <c r="N5779" i="1"/>
  <c r="M5779" i="1"/>
  <c r="Q5779" i="1" s="1"/>
  <c r="L5779" i="1"/>
  <c r="K5779" i="1"/>
  <c r="P5778" i="1"/>
  <c r="O5778" i="1"/>
  <c r="N5778" i="1"/>
  <c r="M5778" i="1"/>
  <c r="Q5778" i="1" s="1"/>
  <c r="L5778" i="1"/>
  <c r="K5778" i="1"/>
  <c r="P5777" i="1"/>
  <c r="O5777" i="1"/>
  <c r="N5777" i="1"/>
  <c r="M5777" i="1"/>
  <c r="Q5777" i="1" s="1"/>
  <c r="L5777" i="1"/>
  <c r="K5777" i="1"/>
  <c r="P5776" i="1"/>
  <c r="O5776" i="1"/>
  <c r="N5776" i="1"/>
  <c r="M5776" i="1" s="1"/>
  <c r="Q5776" i="1" s="1"/>
  <c r="L5776" i="1"/>
  <c r="K5776" i="1"/>
  <c r="P5775" i="1"/>
  <c r="O5775" i="1"/>
  <c r="N5775" i="1"/>
  <c r="M5775" i="1"/>
  <c r="Q5775" i="1" s="1"/>
  <c r="L5775" i="1"/>
  <c r="K5775" i="1"/>
  <c r="P5774" i="1"/>
  <c r="O5774" i="1"/>
  <c r="N5774" i="1"/>
  <c r="M5774" i="1"/>
  <c r="Q5774" i="1" s="1"/>
  <c r="L5774" i="1"/>
  <c r="K5774" i="1"/>
  <c r="P5773" i="1"/>
  <c r="O5773" i="1"/>
  <c r="N5773" i="1"/>
  <c r="M5773" i="1"/>
  <c r="Q5773" i="1" s="1"/>
  <c r="L5773" i="1"/>
  <c r="K5773" i="1"/>
  <c r="P5772" i="1"/>
  <c r="O5772" i="1"/>
  <c r="N5772" i="1"/>
  <c r="M5772" i="1" s="1"/>
  <c r="Q5772" i="1" s="1"/>
  <c r="L5772" i="1"/>
  <c r="K5772" i="1"/>
  <c r="P5771" i="1"/>
  <c r="O5771" i="1"/>
  <c r="N5771" i="1"/>
  <c r="M5771" i="1"/>
  <c r="Q5771" i="1" s="1"/>
  <c r="L5771" i="1"/>
  <c r="K5771" i="1"/>
  <c r="P5770" i="1"/>
  <c r="O5770" i="1"/>
  <c r="N5770" i="1"/>
  <c r="M5770" i="1"/>
  <c r="Q5770" i="1" s="1"/>
  <c r="L5770" i="1"/>
  <c r="K5770" i="1"/>
  <c r="P5769" i="1"/>
  <c r="O5769" i="1"/>
  <c r="N5769" i="1"/>
  <c r="M5769" i="1"/>
  <c r="Q5769" i="1" s="1"/>
  <c r="L5769" i="1"/>
  <c r="K5769" i="1"/>
  <c r="P5768" i="1"/>
  <c r="O5768" i="1"/>
  <c r="N5768" i="1"/>
  <c r="M5768" i="1" s="1"/>
  <c r="Q5768" i="1" s="1"/>
  <c r="L5768" i="1"/>
  <c r="K5768" i="1"/>
  <c r="P5767" i="1"/>
  <c r="O5767" i="1"/>
  <c r="N5767" i="1"/>
  <c r="M5767" i="1"/>
  <c r="Q5767" i="1" s="1"/>
  <c r="L5767" i="1"/>
  <c r="K5767" i="1"/>
  <c r="P5766" i="1"/>
  <c r="O5766" i="1"/>
  <c r="N5766" i="1"/>
  <c r="M5766" i="1"/>
  <c r="Q5766" i="1" s="1"/>
  <c r="L5766" i="1"/>
  <c r="K5766" i="1"/>
  <c r="P5765" i="1"/>
  <c r="O5765" i="1"/>
  <c r="N5765" i="1"/>
  <c r="M5765" i="1"/>
  <c r="Q5765" i="1" s="1"/>
  <c r="L5765" i="1"/>
  <c r="K5765" i="1"/>
  <c r="P5764" i="1"/>
  <c r="O5764" i="1"/>
  <c r="N5764" i="1"/>
  <c r="M5764" i="1" s="1"/>
  <c r="Q5764" i="1" s="1"/>
  <c r="L5764" i="1"/>
  <c r="K5764" i="1"/>
  <c r="P5763" i="1"/>
  <c r="O5763" i="1"/>
  <c r="N5763" i="1"/>
  <c r="M5763" i="1"/>
  <c r="Q5763" i="1" s="1"/>
  <c r="L5763" i="1"/>
  <c r="K5763" i="1"/>
  <c r="P5762" i="1"/>
  <c r="O5762" i="1"/>
  <c r="N5762" i="1"/>
  <c r="M5762" i="1"/>
  <c r="Q5762" i="1" s="1"/>
  <c r="L5762" i="1"/>
  <c r="K5762" i="1"/>
  <c r="P5761" i="1"/>
  <c r="O5761" i="1"/>
  <c r="N5761" i="1"/>
  <c r="M5761" i="1"/>
  <c r="Q5761" i="1" s="1"/>
  <c r="L5761" i="1"/>
  <c r="K5761" i="1"/>
  <c r="P5760" i="1"/>
  <c r="O5760" i="1"/>
  <c r="N5760" i="1"/>
  <c r="M5760" i="1" s="1"/>
  <c r="Q5760" i="1" s="1"/>
  <c r="L5760" i="1"/>
  <c r="K5760" i="1"/>
  <c r="P5759" i="1"/>
  <c r="O5759" i="1"/>
  <c r="N5759" i="1"/>
  <c r="M5759" i="1"/>
  <c r="Q5759" i="1" s="1"/>
  <c r="L5759" i="1"/>
  <c r="K5759" i="1"/>
  <c r="P5758" i="1"/>
  <c r="O5758" i="1"/>
  <c r="N5758" i="1"/>
  <c r="M5758" i="1"/>
  <c r="Q5758" i="1" s="1"/>
  <c r="L5758" i="1"/>
  <c r="K5758" i="1"/>
  <c r="P5757" i="1"/>
  <c r="O5757" i="1"/>
  <c r="N5757" i="1"/>
  <c r="M5757" i="1"/>
  <c r="Q5757" i="1" s="1"/>
  <c r="L5757" i="1"/>
  <c r="K5757" i="1"/>
  <c r="P5756" i="1"/>
  <c r="O5756" i="1"/>
  <c r="N5756" i="1"/>
  <c r="M5756" i="1" s="1"/>
  <c r="Q5756" i="1" s="1"/>
  <c r="L5756" i="1"/>
  <c r="K5756" i="1"/>
  <c r="P5755" i="1"/>
  <c r="O5755" i="1"/>
  <c r="N5755" i="1"/>
  <c r="M5755" i="1"/>
  <c r="Q5755" i="1" s="1"/>
  <c r="L5755" i="1"/>
  <c r="K5755" i="1"/>
  <c r="P5754" i="1"/>
  <c r="O5754" i="1"/>
  <c r="N5754" i="1"/>
  <c r="M5754" i="1"/>
  <c r="Q5754" i="1" s="1"/>
  <c r="L5754" i="1"/>
  <c r="K5754" i="1"/>
  <c r="P5753" i="1"/>
  <c r="O5753" i="1"/>
  <c r="N5753" i="1"/>
  <c r="M5753" i="1"/>
  <c r="Q5753" i="1" s="1"/>
  <c r="L5753" i="1"/>
  <c r="K5753" i="1"/>
  <c r="P5752" i="1"/>
  <c r="O5752" i="1"/>
  <c r="N5752" i="1"/>
  <c r="M5752" i="1" s="1"/>
  <c r="Q5752" i="1" s="1"/>
  <c r="L5752" i="1"/>
  <c r="K5752" i="1"/>
  <c r="P5751" i="1"/>
  <c r="O5751" i="1"/>
  <c r="N5751" i="1"/>
  <c r="M5751" i="1"/>
  <c r="Q5751" i="1" s="1"/>
  <c r="L5751" i="1"/>
  <c r="K5751" i="1"/>
  <c r="P5750" i="1"/>
  <c r="O5750" i="1"/>
  <c r="N5750" i="1"/>
  <c r="M5750" i="1"/>
  <c r="Q5750" i="1" s="1"/>
  <c r="L5750" i="1"/>
  <c r="K5750" i="1"/>
  <c r="P5749" i="1"/>
  <c r="O5749" i="1"/>
  <c r="N5749" i="1"/>
  <c r="M5749" i="1"/>
  <c r="Q5749" i="1" s="1"/>
  <c r="L5749" i="1"/>
  <c r="K5749" i="1"/>
  <c r="P5748" i="1"/>
  <c r="O5748" i="1"/>
  <c r="N5748" i="1"/>
  <c r="M5748" i="1" s="1"/>
  <c r="Q5748" i="1" s="1"/>
  <c r="L5748" i="1"/>
  <c r="K5748" i="1"/>
  <c r="P5747" i="1"/>
  <c r="O5747" i="1"/>
  <c r="N5747" i="1"/>
  <c r="M5747" i="1"/>
  <c r="Q5747" i="1" s="1"/>
  <c r="L5747" i="1"/>
  <c r="K5747" i="1"/>
  <c r="P5746" i="1"/>
  <c r="O5746" i="1"/>
  <c r="N5746" i="1"/>
  <c r="M5746" i="1"/>
  <c r="Q5746" i="1" s="1"/>
  <c r="L5746" i="1"/>
  <c r="K5746" i="1"/>
  <c r="P5745" i="1"/>
  <c r="O5745" i="1"/>
  <c r="N5745" i="1"/>
  <c r="M5745" i="1"/>
  <c r="Q5745" i="1" s="1"/>
  <c r="L5745" i="1"/>
  <c r="K5745" i="1"/>
  <c r="P5744" i="1"/>
  <c r="O5744" i="1"/>
  <c r="N5744" i="1"/>
  <c r="M5744" i="1" s="1"/>
  <c r="Q5744" i="1" s="1"/>
  <c r="L5744" i="1"/>
  <c r="K5744" i="1"/>
  <c r="P5743" i="1"/>
  <c r="O5743" i="1"/>
  <c r="N5743" i="1"/>
  <c r="M5743" i="1"/>
  <c r="Q5743" i="1" s="1"/>
  <c r="L5743" i="1"/>
  <c r="K5743" i="1"/>
  <c r="P5742" i="1"/>
  <c r="O5742" i="1"/>
  <c r="N5742" i="1"/>
  <c r="M5742" i="1"/>
  <c r="Q5742" i="1" s="1"/>
  <c r="L5742" i="1"/>
  <c r="K5742" i="1"/>
  <c r="P5741" i="1"/>
  <c r="O5741" i="1"/>
  <c r="N5741" i="1"/>
  <c r="M5741" i="1"/>
  <c r="Q5741" i="1" s="1"/>
  <c r="L5741" i="1"/>
  <c r="K5741" i="1"/>
  <c r="P5740" i="1"/>
  <c r="O5740" i="1"/>
  <c r="N5740" i="1"/>
  <c r="M5740" i="1" s="1"/>
  <c r="Q5740" i="1" s="1"/>
  <c r="L5740" i="1"/>
  <c r="K5740" i="1"/>
  <c r="P5739" i="1"/>
  <c r="O5739" i="1"/>
  <c r="N5739" i="1"/>
  <c r="M5739" i="1"/>
  <c r="Q5739" i="1" s="1"/>
  <c r="L5739" i="1"/>
  <c r="K5739" i="1"/>
  <c r="P5738" i="1"/>
  <c r="O5738" i="1"/>
  <c r="N5738" i="1"/>
  <c r="M5738" i="1"/>
  <c r="Q5738" i="1" s="1"/>
  <c r="L5738" i="1"/>
  <c r="K5738" i="1"/>
  <c r="P5737" i="1"/>
  <c r="O5737" i="1"/>
  <c r="N5737" i="1"/>
  <c r="M5737" i="1"/>
  <c r="Q5737" i="1" s="1"/>
  <c r="L5737" i="1"/>
  <c r="K5737" i="1"/>
  <c r="P5736" i="1"/>
  <c r="O5736" i="1"/>
  <c r="N5736" i="1"/>
  <c r="M5736" i="1" s="1"/>
  <c r="Q5736" i="1" s="1"/>
  <c r="L5736" i="1"/>
  <c r="K5736" i="1"/>
  <c r="P5735" i="1"/>
  <c r="O5735" i="1"/>
  <c r="N5735" i="1"/>
  <c r="M5735" i="1"/>
  <c r="Q5735" i="1" s="1"/>
  <c r="L5735" i="1"/>
  <c r="K5735" i="1"/>
  <c r="P5734" i="1"/>
  <c r="O5734" i="1"/>
  <c r="N5734" i="1"/>
  <c r="M5734" i="1"/>
  <c r="Q5734" i="1" s="1"/>
  <c r="L5734" i="1"/>
  <c r="K5734" i="1"/>
  <c r="P5733" i="1"/>
  <c r="O5733" i="1"/>
  <c r="N5733" i="1"/>
  <c r="M5733" i="1"/>
  <c r="Q5733" i="1" s="1"/>
  <c r="L5733" i="1"/>
  <c r="K5733" i="1"/>
  <c r="P5732" i="1"/>
  <c r="O5732" i="1"/>
  <c r="N5732" i="1"/>
  <c r="M5732" i="1" s="1"/>
  <c r="Q5732" i="1" s="1"/>
  <c r="L5732" i="1"/>
  <c r="K5732" i="1"/>
  <c r="P5731" i="1"/>
  <c r="O5731" i="1"/>
  <c r="N5731" i="1"/>
  <c r="M5731" i="1"/>
  <c r="Q5731" i="1" s="1"/>
  <c r="L5731" i="1"/>
  <c r="K5731" i="1"/>
  <c r="P5730" i="1"/>
  <c r="O5730" i="1"/>
  <c r="N5730" i="1"/>
  <c r="M5730" i="1"/>
  <c r="Q5730" i="1" s="1"/>
  <c r="L5730" i="1"/>
  <c r="K5730" i="1"/>
  <c r="P5729" i="1"/>
  <c r="O5729" i="1"/>
  <c r="N5729" i="1"/>
  <c r="M5729" i="1"/>
  <c r="Q5729" i="1" s="1"/>
  <c r="L5729" i="1"/>
  <c r="K5729" i="1"/>
  <c r="P5728" i="1"/>
  <c r="O5728" i="1"/>
  <c r="N5728" i="1"/>
  <c r="M5728" i="1" s="1"/>
  <c r="Q5728" i="1" s="1"/>
  <c r="L5728" i="1"/>
  <c r="K5728" i="1"/>
  <c r="P5727" i="1"/>
  <c r="O5727" i="1"/>
  <c r="N5727" i="1"/>
  <c r="M5727" i="1"/>
  <c r="Q5727" i="1" s="1"/>
  <c r="L5727" i="1"/>
  <c r="K5727" i="1"/>
  <c r="P5726" i="1"/>
  <c r="O5726" i="1"/>
  <c r="N5726" i="1"/>
  <c r="M5726" i="1"/>
  <c r="Q5726" i="1" s="1"/>
  <c r="L5726" i="1"/>
  <c r="K5726" i="1"/>
  <c r="P5725" i="1"/>
  <c r="O5725" i="1"/>
  <c r="N5725" i="1"/>
  <c r="M5725" i="1"/>
  <c r="Q5725" i="1" s="1"/>
  <c r="L5725" i="1"/>
  <c r="K5725" i="1"/>
  <c r="P5724" i="1"/>
  <c r="O5724" i="1"/>
  <c r="N5724" i="1"/>
  <c r="M5724" i="1" s="1"/>
  <c r="Q5724" i="1" s="1"/>
  <c r="L5724" i="1"/>
  <c r="K5724" i="1"/>
  <c r="P5723" i="1"/>
  <c r="O5723" i="1"/>
  <c r="N5723" i="1"/>
  <c r="M5723" i="1"/>
  <c r="Q5723" i="1" s="1"/>
  <c r="L5723" i="1"/>
  <c r="K5723" i="1"/>
  <c r="P5722" i="1"/>
  <c r="O5722" i="1"/>
  <c r="N5722" i="1"/>
  <c r="M5722" i="1"/>
  <c r="Q5722" i="1" s="1"/>
  <c r="L5722" i="1"/>
  <c r="K5722" i="1"/>
  <c r="P5721" i="1"/>
  <c r="O5721" i="1"/>
  <c r="N5721" i="1"/>
  <c r="M5721" i="1"/>
  <c r="Q5721" i="1" s="1"/>
  <c r="L5721" i="1"/>
  <c r="K5721" i="1"/>
  <c r="P5720" i="1"/>
  <c r="O5720" i="1"/>
  <c r="N5720" i="1"/>
  <c r="M5720" i="1" s="1"/>
  <c r="Q5720" i="1" s="1"/>
  <c r="L5720" i="1"/>
  <c r="K5720" i="1"/>
  <c r="P5719" i="1"/>
  <c r="O5719" i="1"/>
  <c r="N5719" i="1"/>
  <c r="M5719" i="1"/>
  <c r="Q5719" i="1" s="1"/>
  <c r="L5719" i="1"/>
  <c r="K5719" i="1"/>
  <c r="P5718" i="1"/>
  <c r="O5718" i="1"/>
  <c r="N5718" i="1"/>
  <c r="M5718" i="1"/>
  <c r="Q5718" i="1" s="1"/>
  <c r="L5718" i="1"/>
  <c r="K5718" i="1"/>
  <c r="P5717" i="1"/>
  <c r="O5717" i="1"/>
  <c r="N5717" i="1"/>
  <c r="M5717" i="1"/>
  <c r="Q5717" i="1" s="1"/>
  <c r="L5717" i="1"/>
  <c r="K5717" i="1"/>
  <c r="P5716" i="1"/>
  <c r="O5716" i="1"/>
  <c r="N5716" i="1"/>
  <c r="M5716" i="1" s="1"/>
  <c r="Q5716" i="1" s="1"/>
  <c r="L5716" i="1"/>
  <c r="K5716" i="1"/>
  <c r="P5715" i="1"/>
  <c r="O5715" i="1"/>
  <c r="N5715" i="1"/>
  <c r="M5715" i="1"/>
  <c r="Q5715" i="1" s="1"/>
  <c r="L5715" i="1"/>
  <c r="K5715" i="1"/>
  <c r="P5714" i="1"/>
  <c r="O5714" i="1"/>
  <c r="N5714" i="1"/>
  <c r="M5714" i="1"/>
  <c r="Q5714" i="1" s="1"/>
  <c r="L5714" i="1"/>
  <c r="K5714" i="1"/>
  <c r="P5713" i="1"/>
  <c r="O5713" i="1"/>
  <c r="N5713" i="1"/>
  <c r="M5713" i="1"/>
  <c r="Q5713" i="1" s="1"/>
  <c r="L5713" i="1"/>
  <c r="K5713" i="1"/>
  <c r="P5712" i="1"/>
  <c r="O5712" i="1"/>
  <c r="N5712" i="1"/>
  <c r="M5712" i="1" s="1"/>
  <c r="Q5712" i="1" s="1"/>
  <c r="L5712" i="1"/>
  <c r="K5712" i="1"/>
  <c r="P5711" i="1"/>
  <c r="O5711" i="1"/>
  <c r="N5711" i="1"/>
  <c r="M5711" i="1"/>
  <c r="Q5711" i="1" s="1"/>
  <c r="L5711" i="1"/>
  <c r="K5711" i="1"/>
  <c r="P5710" i="1"/>
  <c r="O5710" i="1"/>
  <c r="N5710" i="1"/>
  <c r="M5710" i="1"/>
  <c r="Q5710" i="1" s="1"/>
  <c r="L5710" i="1"/>
  <c r="K5710" i="1"/>
  <c r="P5709" i="1"/>
  <c r="O5709" i="1"/>
  <c r="N5709" i="1"/>
  <c r="M5709" i="1"/>
  <c r="Q5709" i="1" s="1"/>
  <c r="L5709" i="1"/>
  <c r="K5709" i="1"/>
  <c r="P5708" i="1"/>
  <c r="O5708" i="1"/>
  <c r="N5708" i="1"/>
  <c r="M5708" i="1" s="1"/>
  <c r="Q5708" i="1" s="1"/>
  <c r="L5708" i="1"/>
  <c r="K5708" i="1"/>
  <c r="P5707" i="1"/>
  <c r="O5707" i="1"/>
  <c r="N5707" i="1"/>
  <c r="M5707" i="1"/>
  <c r="Q5707" i="1" s="1"/>
  <c r="L5707" i="1"/>
  <c r="K5707" i="1"/>
  <c r="P5706" i="1"/>
  <c r="O5706" i="1"/>
  <c r="N5706" i="1"/>
  <c r="M5706" i="1"/>
  <c r="Q5706" i="1" s="1"/>
  <c r="L5706" i="1"/>
  <c r="K5706" i="1"/>
  <c r="P5705" i="1"/>
  <c r="O5705" i="1"/>
  <c r="N5705" i="1"/>
  <c r="M5705" i="1"/>
  <c r="Q5705" i="1" s="1"/>
  <c r="L5705" i="1"/>
  <c r="K5705" i="1"/>
  <c r="P5704" i="1"/>
  <c r="O5704" i="1"/>
  <c r="N5704" i="1"/>
  <c r="M5704" i="1" s="1"/>
  <c r="Q5704" i="1" s="1"/>
  <c r="L5704" i="1"/>
  <c r="K5704" i="1"/>
  <c r="P5703" i="1"/>
  <c r="O5703" i="1"/>
  <c r="N5703" i="1"/>
  <c r="M5703" i="1"/>
  <c r="Q5703" i="1" s="1"/>
  <c r="L5703" i="1"/>
  <c r="K5703" i="1"/>
  <c r="P5702" i="1"/>
  <c r="O5702" i="1"/>
  <c r="N5702" i="1"/>
  <c r="M5702" i="1"/>
  <c r="Q5702" i="1" s="1"/>
  <c r="L5702" i="1"/>
  <c r="K5702" i="1"/>
  <c r="P5701" i="1"/>
  <c r="O5701" i="1"/>
  <c r="N5701" i="1"/>
  <c r="M5701" i="1"/>
  <c r="Q5701" i="1" s="1"/>
  <c r="L5701" i="1"/>
  <c r="K5701" i="1"/>
  <c r="P5700" i="1"/>
  <c r="O5700" i="1"/>
  <c r="N5700" i="1"/>
  <c r="M5700" i="1" s="1"/>
  <c r="Q5700" i="1" s="1"/>
  <c r="L5700" i="1"/>
  <c r="K5700" i="1"/>
  <c r="P5699" i="1"/>
  <c r="O5699" i="1"/>
  <c r="N5699" i="1"/>
  <c r="M5699" i="1"/>
  <c r="Q5699" i="1" s="1"/>
  <c r="L5699" i="1"/>
  <c r="K5699" i="1"/>
  <c r="P5698" i="1"/>
  <c r="O5698" i="1"/>
  <c r="N5698" i="1"/>
  <c r="M5698" i="1"/>
  <c r="Q5698" i="1" s="1"/>
  <c r="L5698" i="1"/>
  <c r="K5698" i="1"/>
  <c r="P5697" i="1"/>
  <c r="O5697" i="1"/>
  <c r="N5697" i="1"/>
  <c r="M5697" i="1"/>
  <c r="Q5697" i="1" s="1"/>
  <c r="L5697" i="1"/>
  <c r="K5697" i="1"/>
  <c r="P5696" i="1"/>
  <c r="O5696" i="1"/>
  <c r="N5696" i="1"/>
  <c r="M5696" i="1" s="1"/>
  <c r="Q5696" i="1" s="1"/>
  <c r="L5696" i="1"/>
  <c r="K5696" i="1"/>
  <c r="P5695" i="1"/>
  <c r="O5695" i="1"/>
  <c r="N5695" i="1"/>
  <c r="M5695" i="1"/>
  <c r="Q5695" i="1" s="1"/>
  <c r="L5695" i="1"/>
  <c r="K5695" i="1"/>
  <c r="P5694" i="1"/>
  <c r="O5694" i="1"/>
  <c r="N5694" i="1"/>
  <c r="M5694" i="1"/>
  <c r="Q5694" i="1" s="1"/>
  <c r="L5694" i="1"/>
  <c r="K5694" i="1"/>
  <c r="P5693" i="1"/>
  <c r="O5693" i="1"/>
  <c r="N5693" i="1"/>
  <c r="M5693" i="1"/>
  <c r="Q5693" i="1" s="1"/>
  <c r="L5693" i="1"/>
  <c r="K5693" i="1"/>
  <c r="P5692" i="1"/>
  <c r="O5692" i="1"/>
  <c r="N5692" i="1"/>
  <c r="M5692" i="1" s="1"/>
  <c r="Q5692" i="1" s="1"/>
  <c r="L5692" i="1"/>
  <c r="K5692" i="1"/>
  <c r="P5691" i="1"/>
  <c r="O5691" i="1"/>
  <c r="N5691" i="1"/>
  <c r="M5691" i="1"/>
  <c r="Q5691" i="1" s="1"/>
  <c r="L5691" i="1"/>
  <c r="K5691" i="1"/>
  <c r="P5690" i="1"/>
  <c r="O5690" i="1"/>
  <c r="N5690" i="1"/>
  <c r="M5690" i="1"/>
  <c r="Q5690" i="1" s="1"/>
  <c r="L5690" i="1"/>
  <c r="K5690" i="1"/>
  <c r="P5689" i="1"/>
  <c r="O5689" i="1"/>
  <c r="N5689" i="1"/>
  <c r="M5689" i="1"/>
  <c r="Q5689" i="1" s="1"/>
  <c r="L5689" i="1"/>
  <c r="K5689" i="1"/>
  <c r="P5688" i="1"/>
  <c r="O5688" i="1"/>
  <c r="N5688" i="1"/>
  <c r="M5688" i="1" s="1"/>
  <c r="Q5688" i="1" s="1"/>
  <c r="L5688" i="1"/>
  <c r="K5688" i="1"/>
  <c r="P5687" i="1"/>
  <c r="O5687" i="1"/>
  <c r="N5687" i="1"/>
  <c r="M5687" i="1"/>
  <c r="Q5687" i="1" s="1"/>
  <c r="L5687" i="1"/>
  <c r="K5687" i="1"/>
  <c r="P5686" i="1"/>
  <c r="O5686" i="1"/>
  <c r="N5686" i="1"/>
  <c r="M5686" i="1"/>
  <c r="Q5686" i="1" s="1"/>
  <c r="L5686" i="1"/>
  <c r="K5686" i="1"/>
  <c r="P5685" i="1"/>
  <c r="O5685" i="1"/>
  <c r="N5685" i="1"/>
  <c r="M5685" i="1"/>
  <c r="Q5685" i="1" s="1"/>
  <c r="L5685" i="1"/>
  <c r="K5685" i="1"/>
  <c r="P5684" i="1"/>
  <c r="O5684" i="1"/>
  <c r="N5684" i="1"/>
  <c r="M5684" i="1" s="1"/>
  <c r="Q5684" i="1" s="1"/>
  <c r="L5684" i="1"/>
  <c r="K5684" i="1"/>
  <c r="P5683" i="1"/>
  <c r="O5683" i="1"/>
  <c r="N5683" i="1"/>
  <c r="M5683" i="1"/>
  <c r="Q5683" i="1" s="1"/>
  <c r="L5683" i="1"/>
  <c r="K5683" i="1"/>
  <c r="P5682" i="1"/>
  <c r="O5682" i="1"/>
  <c r="N5682" i="1"/>
  <c r="M5682" i="1"/>
  <c r="Q5682" i="1" s="1"/>
  <c r="L5682" i="1"/>
  <c r="K5682" i="1"/>
  <c r="P5681" i="1"/>
  <c r="O5681" i="1"/>
  <c r="N5681" i="1"/>
  <c r="M5681" i="1"/>
  <c r="Q5681" i="1" s="1"/>
  <c r="L5681" i="1"/>
  <c r="K5681" i="1"/>
  <c r="P5680" i="1"/>
  <c r="O5680" i="1"/>
  <c r="N5680" i="1"/>
  <c r="M5680" i="1" s="1"/>
  <c r="Q5680" i="1" s="1"/>
  <c r="L5680" i="1"/>
  <c r="K5680" i="1"/>
  <c r="P5679" i="1"/>
  <c r="O5679" i="1"/>
  <c r="N5679" i="1"/>
  <c r="M5679" i="1"/>
  <c r="Q5679" i="1" s="1"/>
  <c r="L5679" i="1"/>
  <c r="K5679" i="1"/>
  <c r="P5678" i="1"/>
  <c r="O5678" i="1"/>
  <c r="N5678" i="1"/>
  <c r="M5678" i="1"/>
  <c r="Q5678" i="1" s="1"/>
  <c r="L5678" i="1"/>
  <c r="K5678" i="1"/>
  <c r="P5677" i="1"/>
  <c r="O5677" i="1"/>
  <c r="N5677" i="1"/>
  <c r="M5677" i="1"/>
  <c r="Q5677" i="1" s="1"/>
  <c r="L5677" i="1"/>
  <c r="K5677" i="1"/>
  <c r="P5676" i="1"/>
  <c r="O5676" i="1"/>
  <c r="N5676" i="1"/>
  <c r="M5676" i="1" s="1"/>
  <c r="Q5676" i="1" s="1"/>
  <c r="L5676" i="1"/>
  <c r="K5676" i="1"/>
  <c r="P5675" i="1"/>
  <c r="O5675" i="1"/>
  <c r="N5675" i="1"/>
  <c r="M5675" i="1"/>
  <c r="Q5675" i="1" s="1"/>
  <c r="L5675" i="1"/>
  <c r="K5675" i="1"/>
  <c r="P5674" i="1"/>
  <c r="O5674" i="1"/>
  <c r="N5674" i="1"/>
  <c r="M5674" i="1"/>
  <c r="Q5674" i="1" s="1"/>
  <c r="L5674" i="1"/>
  <c r="K5674" i="1"/>
  <c r="P5673" i="1"/>
  <c r="O5673" i="1"/>
  <c r="N5673" i="1"/>
  <c r="M5673" i="1"/>
  <c r="Q5673" i="1" s="1"/>
  <c r="L5673" i="1"/>
  <c r="K5673" i="1"/>
  <c r="P5672" i="1"/>
  <c r="O5672" i="1"/>
  <c r="N5672" i="1"/>
  <c r="M5672" i="1" s="1"/>
  <c r="Q5672" i="1" s="1"/>
  <c r="L5672" i="1"/>
  <c r="K5672" i="1"/>
  <c r="P5671" i="1"/>
  <c r="O5671" i="1"/>
  <c r="N5671" i="1"/>
  <c r="M5671" i="1"/>
  <c r="Q5671" i="1" s="1"/>
  <c r="L5671" i="1"/>
  <c r="K5671" i="1"/>
  <c r="P5670" i="1"/>
  <c r="O5670" i="1"/>
  <c r="N5670" i="1"/>
  <c r="M5670" i="1"/>
  <c r="Q5670" i="1" s="1"/>
  <c r="L5670" i="1"/>
  <c r="K5670" i="1"/>
  <c r="P5669" i="1"/>
  <c r="O5669" i="1"/>
  <c r="N5669" i="1"/>
  <c r="M5669" i="1"/>
  <c r="Q5669" i="1" s="1"/>
  <c r="L5669" i="1"/>
  <c r="K5669" i="1"/>
  <c r="P5668" i="1"/>
  <c r="O5668" i="1"/>
  <c r="N5668" i="1"/>
  <c r="M5668" i="1" s="1"/>
  <c r="Q5668" i="1" s="1"/>
  <c r="L5668" i="1"/>
  <c r="K5668" i="1"/>
  <c r="P5667" i="1"/>
  <c r="O5667" i="1"/>
  <c r="N5667" i="1"/>
  <c r="M5667" i="1"/>
  <c r="Q5667" i="1" s="1"/>
  <c r="L5667" i="1"/>
  <c r="K5667" i="1"/>
  <c r="P5666" i="1"/>
  <c r="O5666" i="1"/>
  <c r="N5666" i="1"/>
  <c r="M5666" i="1"/>
  <c r="Q5666" i="1" s="1"/>
  <c r="L5666" i="1"/>
  <c r="K5666" i="1"/>
  <c r="P5665" i="1"/>
  <c r="O5665" i="1"/>
  <c r="N5665" i="1"/>
  <c r="M5665" i="1"/>
  <c r="Q5665" i="1" s="1"/>
  <c r="L5665" i="1"/>
  <c r="K5665" i="1"/>
  <c r="P5664" i="1"/>
  <c r="O5664" i="1"/>
  <c r="N5664" i="1"/>
  <c r="M5664" i="1" s="1"/>
  <c r="Q5664" i="1" s="1"/>
  <c r="L5664" i="1"/>
  <c r="K5664" i="1"/>
  <c r="P5663" i="1"/>
  <c r="O5663" i="1"/>
  <c r="N5663" i="1"/>
  <c r="M5663" i="1"/>
  <c r="Q5663" i="1" s="1"/>
  <c r="L5663" i="1"/>
  <c r="K5663" i="1"/>
  <c r="P5662" i="1"/>
  <c r="O5662" i="1"/>
  <c r="N5662" i="1"/>
  <c r="M5662" i="1"/>
  <c r="Q5662" i="1" s="1"/>
  <c r="L5662" i="1"/>
  <c r="K5662" i="1"/>
  <c r="P5661" i="1"/>
  <c r="O5661" i="1"/>
  <c r="N5661" i="1"/>
  <c r="M5661" i="1"/>
  <c r="Q5661" i="1" s="1"/>
  <c r="L5661" i="1"/>
  <c r="K5661" i="1"/>
  <c r="P5660" i="1"/>
  <c r="O5660" i="1"/>
  <c r="N5660" i="1"/>
  <c r="M5660" i="1" s="1"/>
  <c r="Q5660" i="1" s="1"/>
  <c r="L5660" i="1"/>
  <c r="K5660" i="1"/>
  <c r="P5659" i="1"/>
  <c r="O5659" i="1"/>
  <c r="N5659" i="1"/>
  <c r="M5659" i="1"/>
  <c r="Q5659" i="1" s="1"/>
  <c r="L5659" i="1"/>
  <c r="K5659" i="1"/>
  <c r="P5658" i="1"/>
  <c r="O5658" i="1"/>
  <c r="N5658" i="1"/>
  <c r="M5658" i="1"/>
  <c r="Q5658" i="1" s="1"/>
  <c r="L5658" i="1"/>
  <c r="K5658" i="1"/>
  <c r="P5657" i="1"/>
  <c r="O5657" i="1"/>
  <c r="N5657" i="1"/>
  <c r="M5657" i="1"/>
  <c r="Q5657" i="1" s="1"/>
  <c r="L5657" i="1"/>
  <c r="K5657" i="1"/>
  <c r="P5656" i="1"/>
  <c r="O5656" i="1"/>
  <c r="N5656" i="1"/>
  <c r="M5656" i="1" s="1"/>
  <c r="Q5656" i="1" s="1"/>
  <c r="L5656" i="1"/>
  <c r="K5656" i="1"/>
  <c r="P5655" i="1"/>
  <c r="O5655" i="1"/>
  <c r="N5655" i="1"/>
  <c r="M5655" i="1"/>
  <c r="Q5655" i="1" s="1"/>
  <c r="L5655" i="1"/>
  <c r="K5655" i="1"/>
  <c r="P5654" i="1"/>
  <c r="O5654" i="1"/>
  <c r="N5654" i="1"/>
  <c r="M5654" i="1"/>
  <c r="Q5654" i="1" s="1"/>
  <c r="L5654" i="1"/>
  <c r="K5654" i="1"/>
  <c r="P5653" i="1"/>
  <c r="O5653" i="1"/>
  <c r="N5653" i="1"/>
  <c r="M5653" i="1"/>
  <c r="Q5653" i="1" s="1"/>
  <c r="L5653" i="1"/>
  <c r="K5653" i="1"/>
  <c r="P5652" i="1"/>
  <c r="O5652" i="1"/>
  <c r="N5652" i="1"/>
  <c r="M5652" i="1" s="1"/>
  <c r="Q5652" i="1" s="1"/>
  <c r="L5652" i="1"/>
  <c r="K5652" i="1"/>
  <c r="P5651" i="1"/>
  <c r="O5651" i="1"/>
  <c r="N5651" i="1"/>
  <c r="M5651" i="1"/>
  <c r="Q5651" i="1" s="1"/>
  <c r="L5651" i="1"/>
  <c r="K5651" i="1"/>
  <c r="P5650" i="1"/>
  <c r="O5650" i="1"/>
  <c r="N5650" i="1"/>
  <c r="M5650" i="1"/>
  <c r="Q5650" i="1" s="1"/>
  <c r="L5650" i="1"/>
  <c r="K5650" i="1"/>
  <c r="P5649" i="1"/>
  <c r="O5649" i="1"/>
  <c r="N5649" i="1"/>
  <c r="M5649" i="1"/>
  <c r="Q5649" i="1" s="1"/>
  <c r="L5649" i="1"/>
  <c r="K5649" i="1"/>
  <c r="P5648" i="1"/>
  <c r="O5648" i="1"/>
  <c r="N5648" i="1"/>
  <c r="M5648" i="1" s="1"/>
  <c r="Q5648" i="1" s="1"/>
  <c r="L5648" i="1"/>
  <c r="K5648" i="1"/>
  <c r="P5647" i="1"/>
  <c r="O5647" i="1"/>
  <c r="N5647" i="1"/>
  <c r="M5647" i="1"/>
  <c r="Q5647" i="1" s="1"/>
  <c r="L5647" i="1"/>
  <c r="K5647" i="1"/>
  <c r="P5646" i="1"/>
  <c r="O5646" i="1"/>
  <c r="N5646" i="1"/>
  <c r="M5646" i="1"/>
  <c r="Q5646" i="1" s="1"/>
  <c r="L5646" i="1"/>
  <c r="K5646" i="1"/>
  <c r="P5645" i="1"/>
  <c r="O5645" i="1"/>
  <c r="N5645" i="1"/>
  <c r="M5645" i="1"/>
  <c r="Q5645" i="1" s="1"/>
  <c r="L5645" i="1"/>
  <c r="K5645" i="1"/>
  <c r="P5644" i="1"/>
  <c r="O5644" i="1"/>
  <c r="N5644" i="1"/>
  <c r="M5644" i="1" s="1"/>
  <c r="Q5644" i="1" s="1"/>
  <c r="L5644" i="1"/>
  <c r="K5644" i="1"/>
  <c r="P5643" i="1"/>
  <c r="O5643" i="1"/>
  <c r="N5643" i="1"/>
  <c r="M5643" i="1"/>
  <c r="Q5643" i="1" s="1"/>
  <c r="L5643" i="1"/>
  <c r="K5643" i="1"/>
  <c r="P5642" i="1"/>
  <c r="O5642" i="1"/>
  <c r="N5642" i="1"/>
  <c r="M5642" i="1"/>
  <c r="Q5642" i="1" s="1"/>
  <c r="L5642" i="1"/>
  <c r="K5642" i="1"/>
  <c r="P5641" i="1"/>
  <c r="O5641" i="1"/>
  <c r="N5641" i="1"/>
  <c r="M5641" i="1"/>
  <c r="Q5641" i="1" s="1"/>
  <c r="L5641" i="1"/>
  <c r="K5641" i="1"/>
  <c r="P5640" i="1"/>
  <c r="O5640" i="1"/>
  <c r="N5640" i="1"/>
  <c r="M5640" i="1" s="1"/>
  <c r="Q5640" i="1" s="1"/>
  <c r="L5640" i="1"/>
  <c r="K5640" i="1"/>
  <c r="P5639" i="1"/>
  <c r="O5639" i="1"/>
  <c r="N5639" i="1"/>
  <c r="M5639" i="1"/>
  <c r="Q5639" i="1" s="1"/>
  <c r="L5639" i="1"/>
  <c r="K5639" i="1"/>
  <c r="P5638" i="1"/>
  <c r="O5638" i="1"/>
  <c r="N5638" i="1"/>
  <c r="M5638" i="1"/>
  <c r="Q5638" i="1" s="1"/>
  <c r="L5638" i="1"/>
  <c r="K5638" i="1"/>
  <c r="P5637" i="1"/>
  <c r="O5637" i="1"/>
  <c r="N5637" i="1"/>
  <c r="M5637" i="1"/>
  <c r="Q5637" i="1" s="1"/>
  <c r="L5637" i="1"/>
  <c r="K5637" i="1"/>
  <c r="P5636" i="1"/>
  <c r="O5636" i="1"/>
  <c r="N5636" i="1"/>
  <c r="M5636" i="1" s="1"/>
  <c r="Q5636" i="1" s="1"/>
  <c r="L5636" i="1"/>
  <c r="K5636" i="1"/>
  <c r="P5635" i="1"/>
  <c r="O5635" i="1"/>
  <c r="N5635" i="1"/>
  <c r="M5635" i="1"/>
  <c r="Q5635" i="1" s="1"/>
  <c r="L5635" i="1"/>
  <c r="K5635" i="1"/>
  <c r="P5634" i="1"/>
  <c r="O5634" i="1"/>
  <c r="N5634" i="1"/>
  <c r="M5634" i="1"/>
  <c r="Q5634" i="1" s="1"/>
  <c r="L5634" i="1"/>
  <c r="K5634" i="1"/>
  <c r="P5633" i="1"/>
  <c r="O5633" i="1"/>
  <c r="N5633" i="1"/>
  <c r="M5633" i="1"/>
  <c r="Q5633" i="1" s="1"/>
  <c r="L5633" i="1"/>
  <c r="K5633" i="1"/>
  <c r="P5632" i="1"/>
  <c r="O5632" i="1"/>
  <c r="N5632" i="1"/>
  <c r="M5632" i="1" s="1"/>
  <c r="Q5632" i="1" s="1"/>
  <c r="L5632" i="1"/>
  <c r="K5632" i="1"/>
  <c r="P5631" i="1"/>
  <c r="O5631" i="1"/>
  <c r="N5631" i="1"/>
  <c r="M5631" i="1"/>
  <c r="Q5631" i="1" s="1"/>
  <c r="L5631" i="1"/>
  <c r="K5631" i="1"/>
  <c r="P5630" i="1"/>
  <c r="O5630" i="1"/>
  <c r="N5630" i="1"/>
  <c r="M5630" i="1"/>
  <c r="Q5630" i="1" s="1"/>
  <c r="L5630" i="1"/>
  <c r="K5630" i="1"/>
  <c r="P5629" i="1"/>
  <c r="O5629" i="1"/>
  <c r="N5629" i="1"/>
  <c r="M5629" i="1"/>
  <c r="Q5629" i="1" s="1"/>
  <c r="L5629" i="1"/>
  <c r="K5629" i="1"/>
  <c r="P5628" i="1"/>
  <c r="O5628" i="1"/>
  <c r="N5628" i="1"/>
  <c r="M5628" i="1" s="1"/>
  <c r="Q5628" i="1" s="1"/>
  <c r="L5628" i="1"/>
  <c r="K5628" i="1"/>
  <c r="P5627" i="1"/>
  <c r="O5627" i="1"/>
  <c r="N5627" i="1"/>
  <c r="M5627" i="1"/>
  <c r="Q5627" i="1" s="1"/>
  <c r="L5627" i="1"/>
  <c r="K5627" i="1"/>
  <c r="P5626" i="1"/>
  <c r="O5626" i="1"/>
  <c r="N5626" i="1"/>
  <c r="M5626" i="1"/>
  <c r="Q5626" i="1" s="1"/>
  <c r="L5626" i="1"/>
  <c r="K5626" i="1"/>
  <c r="P5625" i="1"/>
  <c r="O5625" i="1"/>
  <c r="N5625" i="1"/>
  <c r="M5625" i="1"/>
  <c r="Q5625" i="1" s="1"/>
  <c r="L5625" i="1"/>
  <c r="K5625" i="1"/>
  <c r="P5624" i="1"/>
  <c r="O5624" i="1"/>
  <c r="N5624" i="1"/>
  <c r="M5624" i="1" s="1"/>
  <c r="Q5624" i="1" s="1"/>
  <c r="L5624" i="1"/>
  <c r="K5624" i="1"/>
  <c r="P5623" i="1"/>
  <c r="O5623" i="1"/>
  <c r="N5623" i="1"/>
  <c r="M5623" i="1"/>
  <c r="Q5623" i="1" s="1"/>
  <c r="L5623" i="1"/>
  <c r="K5623" i="1"/>
  <c r="P5622" i="1"/>
  <c r="O5622" i="1"/>
  <c r="N5622" i="1"/>
  <c r="M5622" i="1"/>
  <c r="Q5622" i="1" s="1"/>
  <c r="L5622" i="1"/>
  <c r="K5622" i="1"/>
  <c r="P5621" i="1"/>
  <c r="O5621" i="1"/>
  <c r="N5621" i="1"/>
  <c r="M5621" i="1"/>
  <c r="Q5621" i="1" s="1"/>
  <c r="L5621" i="1"/>
  <c r="K5621" i="1"/>
  <c r="P5620" i="1"/>
  <c r="O5620" i="1"/>
  <c r="N5620" i="1"/>
  <c r="M5620" i="1" s="1"/>
  <c r="Q5620" i="1" s="1"/>
  <c r="L5620" i="1"/>
  <c r="K5620" i="1"/>
  <c r="P5619" i="1"/>
  <c r="O5619" i="1"/>
  <c r="N5619" i="1"/>
  <c r="M5619" i="1"/>
  <c r="Q5619" i="1" s="1"/>
  <c r="L5619" i="1"/>
  <c r="K5619" i="1"/>
  <c r="P5618" i="1"/>
  <c r="O5618" i="1"/>
  <c r="N5618" i="1"/>
  <c r="M5618" i="1"/>
  <c r="Q5618" i="1" s="1"/>
  <c r="L5618" i="1"/>
  <c r="K5618" i="1"/>
  <c r="P5617" i="1"/>
  <c r="O5617" i="1"/>
  <c r="N5617" i="1"/>
  <c r="M5617" i="1"/>
  <c r="Q5617" i="1" s="1"/>
  <c r="L5617" i="1"/>
  <c r="K5617" i="1"/>
  <c r="P5616" i="1"/>
  <c r="O5616" i="1"/>
  <c r="N5616" i="1"/>
  <c r="M5616" i="1" s="1"/>
  <c r="Q5616" i="1" s="1"/>
  <c r="L5616" i="1"/>
  <c r="K5616" i="1"/>
  <c r="P5615" i="1"/>
  <c r="O5615" i="1"/>
  <c r="N5615" i="1"/>
  <c r="M5615" i="1"/>
  <c r="Q5615" i="1" s="1"/>
  <c r="L5615" i="1"/>
  <c r="K5615" i="1"/>
  <c r="P5614" i="1"/>
  <c r="O5614" i="1"/>
  <c r="N5614" i="1"/>
  <c r="M5614" i="1"/>
  <c r="Q5614" i="1" s="1"/>
  <c r="L5614" i="1"/>
  <c r="K5614" i="1"/>
  <c r="P5613" i="1"/>
  <c r="O5613" i="1"/>
  <c r="N5613" i="1"/>
  <c r="M5613" i="1"/>
  <c r="Q5613" i="1" s="1"/>
  <c r="L5613" i="1"/>
  <c r="K5613" i="1"/>
  <c r="P5612" i="1"/>
  <c r="O5612" i="1"/>
  <c r="N5612" i="1"/>
  <c r="M5612" i="1" s="1"/>
  <c r="Q5612" i="1" s="1"/>
  <c r="L5612" i="1"/>
  <c r="K5612" i="1"/>
  <c r="P5611" i="1"/>
  <c r="O5611" i="1"/>
  <c r="N5611" i="1"/>
  <c r="M5611" i="1"/>
  <c r="Q5611" i="1" s="1"/>
  <c r="L5611" i="1"/>
  <c r="K5611" i="1"/>
  <c r="P5610" i="1"/>
  <c r="O5610" i="1"/>
  <c r="N5610" i="1"/>
  <c r="M5610" i="1"/>
  <c r="Q5610" i="1" s="1"/>
  <c r="L5610" i="1"/>
  <c r="K5610" i="1"/>
  <c r="P5609" i="1"/>
  <c r="O5609" i="1"/>
  <c r="N5609" i="1"/>
  <c r="M5609" i="1"/>
  <c r="Q5609" i="1" s="1"/>
  <c r="L5609" i="1"/>
  <c r="K5609" i="1"/>
  <c r="P5608" i="1"/>
  <c r="O5608" i="1"/>
  <c r="N5608" i="1"/>
  <c r="M5608" i="1" s="1"/>
  <c r="Q5608" i="1" s="1"/>
  <c r="L5608" i="1"/>
  <c r="K5608" i="1"/>
  <c r="P5607" i="1"/>
  <c r="O5607" i="1"/>
  <c r="N5607" i="1"/>
  <c r="M5607" i="1"/>
  <c r="Q5607" i="1" s="1"/>
  <c r="L5607" i="1"/>
  <c r="K5607" i="1"/>
  <c r="P5606" i="1"/>
  <c r="O5606" i="1"/>
  <c r="N5606" i="1"/>
  <c r="M5606" i="1"/>
  <c r="Q5606" i="1" s="1"/>
  <c r="L5606" i="1"/>
  <c r="K5606" i="1"/>
  <c r="P5605" i="1"/>
  <c r="O5605" i="1"/>
  <c r="N5605" i="1"/>
  <c r="M5605" i="1"/>
  <c r="Q5605" i="1" s="1"/>
  <c r="L5605" i="1"/>
  <c r="K5605" i="1"/>
  <c r="P5604" i="1"/>
  <c r="O5604" i="1"/>
  <c r="N5604" i="1"/>
  <c r="M5604" i="1" s="1"/>
  <c r="Q5604" i="1" s="1"/>
  <c r="L5604" i="1"/>
  <c r="K5604" i="1"/>
  <c r="P5603" i="1"/>
  <c r="O5603" i="1"/>
  <c r="N5603" i="1"/>
  <c r="M5603" i="1"/>
  <c r="Q5603" i="1" s="1"/>
  <c r="L5603" i="1"/>
  <c r="K5603" i="1"/>
  <c r="P5602" i="1"/>
  <c r="O5602" i="1"/>
  <c r="N5602" i="1"/>
  <c r="M5602" i="1"/>
  <c r="L5602" i="1"/>
  <c r="K5602" i="1"/>
  <c r="P5601" i="1"/>
  <c r="O5601" i="1"/>
  <c r="N5601" i="1"/>
  <c r="M5601" i="1"/>
  <c r="Q5601" i="1" s="1"/>
  <c r="L5601" i="1"/>
  <c r="K5601" i="1"/>
  <c r="P5600" i="1"/>
  <c r="O5600" i="1"/>
  <c r="N5600" i="1"/>
  <c r="M5600" i="1" s="1"/>
  <c r="Q5600" i="1" s="1"/>
  <c r="L5600" i="1"/>
  <c r="K5600" i="1"/>
  <c r="P5599" i="1"/>
  <c r="O5599" i="1"/>
  <c r="N5599" i="1"/>
  <c r="M5599" i="1"/>
  <c r="Q5599" i="1" s="1"/>
  <c r="L5599" i="1"/>
  <c r="K5599" i="1"/>
  <c r="P5598" i="1"/>
  <c r="O5598" i="1"/>
  <c r="N5598" i="1"/>
  <c r="M5598" i="1"/>
  <c r="Q5598" i="1" s="1"/>
  <c r="L5598" i="1"/>
  <c r="K5598" i="1"/>
  <c r="P5597" i="1"/>
  <c r="O5597" i="1"/>
  <c r="N5597" i="1"/>
  <c r="M5597" i="1"/>
  <c r="Q5597" i="1" s="1"/>
  <c r="L5597" i="1"/>
  <c r="K5597" i="1"/>
  <c r="P5596" i="1"/>
  <c r="O5596" i="1"/>
  <c r="N5596" i="1"/>
  <c r="M5596" i="1" s="1"/>
  <c r="Q5596" i="1" s="1"/>
  <c r="L5596" i="1"/>
  <c r="K5596" i="1"/>
  <c r="P5595" i="1"/>
  <c r="O5595" i="1"/>
  <c r="N5595" i="1"/>
  <c r="M5595" i="1"/>
  <c r="Q5595" i="1" s="1"/>
  <c r="L5595" i="1"/>
  <c r="K5595" i="1"/>
  <c r="P5594" i="1"/>
  <c r="O5594" i="1"/>
  <c r="N5594" i="1"/>
  <c r="M5594" i="1"/>
  <c r="Q5594" i="1" s="1"/>
  <c r="L5594" i="1"/>
  <c r="K5594" i="1"/>
  <c r="P5593" i="1"/>
  <c r="O5593" i="1"/>
  <c r="N5593" i="1"/>
  <c r="M5593" i="1"/>
  <c r="Q5593" i="1" s="1"/>
  <c r="L5593" i="1"/>
  <c r="K5593" i="1"/>
  <c r="P5592" i="1"/>
  <c r="O5592" i="1"/>
  <c r="N5592" i="1"/>
  <c r="M5592" i="1" s="1"/>
  <c r="Q5592" i="1" s="1"/>
  <c r="L5592" i="1"/>
  <c r="K5592" i="1"/>
  <c r="P5591" i="1"/>
  <c r="O5591" i="1"/>
  <c r="N5591" i="1"/>
  <c r="M5591" i="1" s="1"/>
  <c r="Q5591" i="1" s="1"/>
  <c r="L5591" i="1"/>
  <c r="K5591" i="1"/>
  <c r="P5590" i="1"/>
  <c r="O5590" i="1"/>
  <c r="N5590" i="1"/>
  <c r="M5590" i="1"/>
  <c r="Q5590" i="1" s="1"/>
  <c r="L5590" i="1"/>
  <c r="K5590" i="1"/>
  <c r="P5589" i="1"/>
  <c r="O5589" i="1"/>
  <c r="N5589" i="1"/>
  <c r="M5589" i="1"/>
  <c r="L5589" i="1"/>
  <c r="K5589" i="1"/>
  <c r="P5588" i="1"/>
  <c r="O5588" i="1"/>
  <c r="N5588" i="1"/>
  <c r="M5588" i="1" s="1"/>
  <c r="Q5588" i="1" s="1"/>
  <c r="L5588" i="1"/>
  <c r="K5588" i="1"/>
  <c r="P5587" i="1"/>
  <c r="O5587" i="1"/>
  <c r="N5587" i="1"/>
  <c r="M5587" i="1"/>
  <c r="Q5587" i="1" s="1"/>
  <c r="L5587" i="1"/>
  <c r="K5587" i="1"/>
  <c r="P5586" i="1"/>
  <c r="O5586" i="1"/>
  <c r="N5586" i="1"/>
  <c r="M5586" i="1"/>
  <c r="Q5586" i="1" s="1"/>
  <c r="L5586" i="1"/>
  <c r="K5586" i="1"/>
  <c r="P5585" i="1"/>
  <c r="O5585" i="1"/>
  <c r="N5585" i="1"/>
  <c r="M5585" i="1"/>
  <c r="Q5585" i="1" s="1"/>
  <c r="L5585" i="1"/>
  <c r="K5585" i="1"/>
  <c r="P5584" i="1"/>
  <c r="O5584" i="1"/>
  <c r="N5584" i="1"/>
  <c r="M5584" i="1" s="1"/>
  <c r="Q5584" i="1" s="1"/>
  <c r="L5584" i="1"/>
  <c r="K5584" i="1"/>
  <c r="P5583" i="1"/>
  <c r="O5583" i="1"/>
  <c r="N5583" i="1"/>
  <c r="M5583" i="1"/>
  <c r="Q5583" i="1" s="1"/>
  <c r="L5583" i="1"/>
  <c r="K5583" i="1"/>
  <c r="P5582" i="1"/>
  <c r="O5582" i="1"/>
  <c r="N5582" i="1"/>
  <c r="M5582" i="1"/>
  <c r="Q5582" i="1" s="1"/>
  <c r="L5582" i="1"/>
  <c r="K5582" i="1"/>
  <c r="P5581" i="1"/>
  <c r="O5581" i="1"/>
  <c r="N5581" i="1"/>
  <c r="M5581" i="1"/>
  <c r="Q5581" i="1" s="1"/>
  <c r="L5581" i="1"/>
  <c r="K5581" i="1"/>
  <c r="P5580" i="1"/>
  <c r="O5580" i="1"/>
  <c r="N5580" i="1"/>
  <c r="M5580" i="1" s="1"/>
  <c r="Q5580" i="1" s="1"/>
  <c r="L5580" i="1"/>
  <c r="K5580" i="1"/>
  <c r="P5579" i="1"/>
  <c r="O5579" i="1"/>
  <c r="N5579" i="1"/>
  <c r="M5579" i="1" s="1"/>
  <c r="Q5579" i="1" s="1"/>
  <c r="L5579" i="1"/>
  <c r="K5579" i="1"/>
  <c r="P5578" i="1"/>
  <c r="O5578" i="1"/>
  <c r="N5578" i="1"/>
  <c r="M5578" i="1"/>
  <c r="Q5578" i="1" s="1"/>
  <c r="L5578" i="1"/>
  <c r="K5578" i="1"/>
  <c r="P5577" i="1"/>
  <c r="O5577" i="1"/>
  <c r="N5577" i="1"/>
  <c r="M5577" i="1"/>
  <c r="L5577" i="1"/>
  <c r="K5577" i="1"/>
  <c r="P5576" i="1"/>
  <c r="O5576" i="1"/>
  <c r="N5576" i="1"/>
  <c r="M5576" i="1" s="1"/>
  <c r="Q5576" i="1" s="1"/>
  <c r="L5576" i="1"/>
  <c r="K5576" i="1"/>
  <c r="P5575" i="1"/>
  <c r="O5575" i="1"/>
  <c r="N5575" i="1"/>
  <c r="M5575" i="1" s="1"/>
  <c r="Q5575" i="1" s="1"/>
  <c r="L5575" i="1"/>
  <c r="K5575" i="1"/>
  <c r="P5574" i="1"/>
  <c r="O5574" i="1"/>
  <c r="N5574" i="1"/>
  <c r="M5574" i="1"/>
  <c r="Q5574" i="1" s="1"/>
  <c r="L5574" i="1"/>
  <c r="K5574" i="1"/>
  <c r="P5573" i="1"/>
  <c r="O5573" i="1"/>
  <c r="N5573" i="1"/>
  <c r="M5573" i="1"/>
  <c r="L5573" i="1"/>
  <c r="K5573" i="1"/>
  <c r="P5572" i="1"/>
  <c r="O5572" i="1"/>
  <c r="N5572" i="1"/>
  <c r="M5572" i="1" s="1"/>
  <c r="Q5572" i="1" s="1"/>
  <c r="L5572" i="1"/>
  <c r="K5572" i="1"/>
  <c r="P5571" i="1"/>
  <c r="O5571" i="1"/>
  <c r="N5571" i="1"/>
  <c r="M5571" i="1"/>
  <c r="Q5571" i="1" s="1"/>
  <c r="L5571" i="1"/>
  <c r="K5571" i="1"/>
  <c r="P5570" i="1"/>
  <c r="O5570" i="1"/>
  <c r="N5570" i="1"/>
  <c r="M5570" i="1"/>
  <c r="Q5570" i="1" s="1"/>
  <c r="L5570" i="1"/>
  <c r="K5570" i="1"/>
  <c r="P5569" i="1"/>
  <c r="O5569" i="1"/>
  <c r="N5569" i="1"/>
  <c r="M5569" i="1"/>
  <c r="Q5569" i="1" s="1"/>
  <c r="L5569" i="1"/>
  <c r="K5569" i="1"/>
  <c r="P5568" i="1"/>
  <c r="O5568" i="1"/>
  <c r="N5568" i="1"/>
  <c r="M5568" i="1" s="1"/>
  <c r="Q5568" i="1" s="1"/>
  <c r="L5568" i="1"/>
  <c r="K5568" i="1"/>
  <c r="P5567" i="1"/>
  <c r="O5567" i="1"/>
  <c r="N5567" i="1"/>
  <c r="M5567" i="1"/>
  <c r="Q5567" i="1" s="1"/>
  <c r="L5567" i="1"/>
  <c r="K5567" i="1"/>
  <c r="P5566" i="1"/>
  <c r="O5566" i="1"/>
  <c r="N5566" i="1"/>
  <c r="M5566" i="1"/>
  <c r="Q5566" i="1" s="1"/>
  <c r="L5566" i="1"/>
  <c r="K5566" i="1"/>
  <c r="P5565" i="1"/>
  <c r="O5565" i="1"/>
  <c r="N5565" i="1"/>
  <c r="M5565" i="1"/>
  <c r="Q5565" i="1" s="1"/>
  <c r="L5565" i="1"/>
  <c r="K5565" i="1"/>
  <c r="P5564" i="1"/>
  <c r="O5564" i="1"/>
  <c r="N5564" i="1"/>
  <c r="M5564" i="1" s="1"/>
  <c r="Q5564" i="1" s="1"/>
  <c r="L5564" i="1"/>
  <c r="K5564" i="1"/>
  <c r="P5563" i="1"/>
  <c r="O5563" i="1"/>
  <c r="N5563" i="1"/>
  <c r="M5563" i="1" s="1"/>
  <c r="Q5563" i="1" s="1"/>
  <c r="L5563" i="1"/>
  <c r="K5563" i="1"/>
  <c r="P5562" i="1"/>
  <c r="O5562" i="1"/>
  <c r="N5562" i="1"/>
  <c r="M5562" i="1"/>
  <c r="Q5562" i="1" s="1"/>
  <c r="L5562" i="1"/>
  <c r="K5562" i="1"/>
  <c r="P5561" i="1"/>
  <c r="O5561" i="1"/>
  <c r="N5561" i="1"/>
  <c r="M5561" i="1"/>
  <c r="L5561" i="1"/>
  <c r="K5561" i="1"/>
  <c r="P5560" i="1"/>
  <c r="O5560" i="1"/>
  <c r="N5560" i="1"/>
  <c r="M5560" i="1" s="1"/>
  <c r="Q5560" i="1" s="1"/>
  <c r="L5560" i="1"/>
  <c r="K5560" i="1"/>
  <c r="P5559" i="1"/>
  <c r="O5559" i="1"/>
  <c r="N5559" i="1"/>
  <c r="M5559" i="1" s="1"/>
  <c r="Q5559" i="1" s="1"/>
  <c r="L5559" i="1"/>
  <c r="K5559" i="1"/>
  <c r="P5558" i="1"/>
  <c r="O5558" i="1"/>
  <c r="N5558" i="1"/>
  <c r="M5558" i="1"/>
  <c r="Q5558" i="1" s="1"/>
  <c r="L5558" i="1"/>
  <c r="K5558" i="1"/>
  <c r="P5557" i="1"/>
  <c r="O5557" i="1"/>
  <c r="N5557" i="1"/>
  <c r="M5557" i="1"/>
  <c r="L5557" i="1"/>
  <c r="K5557" i="1"/>
  <c r="P5556" i="1"/>
  <c r="O5556" i="1"/>
  <c r="N5556" i="1"/>
  <c r="M5556" i="1" s="1"/>
  <c r="Q5556" i="1" s="1"/>
  <c r="L5556" i="1"/>
  <c r="K5556" i="1"/>
  <c r="P5555" i="1"/>
  <c r="O5555" i="1"/>
  <c r="N5555" i="1"/>
  <c r="M5555" i="1"/>
  <c r="Q5555" i="1" s="1"/>
  <c r="L5555" i="1"/>
  <c r="K5555" i="1"/>
  <c r="P5554" i="1"/>
  <c r="O5554" i="1"/>
  <c r="N5554" i="1"/>
  <c r="M5554" i="1"/>
  <c r="Q5554" i="1" s="1"/>
  <c r="L5554" i="1"/>
  <c r="K5554" i="1"/>
  <c r="P5553" i="1"/>
  <c r="O5553" i="1"/>
  <c r="N5553" i="1"/>
  <c r="M5553" i="1"/>
  <c r="Q5553" i="1" s="1"/>
  <c r="L5553" i="1"/>
  <c r="K5553" i="1"/>
  <c r="P5552" i="1"/>
  <c r="O5552" i="1"/>
  <c r="N5552" i="1"/>
  <c r="M5552" i="1" s="1"/>
  <c r="Q5552" i="1" s="1"/>
  <c r="L5552" i="1"/>
  <c r="K5552" i="1"/>
  <c r="P5551" i="1"/>
  <c r="O5551" i="1"/>
  <c r="N5551" i="1"/>
  <c r="M5551" i="1"/>
  <c r="Q5551" i="1" s="1"/>
  <c r="L5551" i="1"/>
  <c r="K5551" i="1"/>
  <c r="P5550" i="1"/>
  <c r="O5550" i="1"/>
  <c r="N5550" i="1"/>
  <c r="M5550" i="1"/>
  <c r="Q5550" i="1" s="1"/>
  <c r="L5550" i="1"/>
  <c r="K5550" i="1"/>
  <c r="P5549" i="1"/>
  <c r="O5549" i="1"/>
  <c r="N5549" i="1"/>
  <c r="M5549" i="1"/>
  <c r="Q5549" i="1" s="1"/>
  <c r="L5549" i="1"/>
  <c r="K5549" i="1"/>
  <c r="P5548" i="1"/>
  <c r="O5548" i="1"/>
  <c r="N5548" i="1"/>
  <c r="M5548" i="1" s="1"/>
  <c r="Q5548" i="1" s="1"/>
  <c r="L5548" i="1"/>
  <c r="K5548" i="1"/>
  <c r="P5547" i="1"/>
  <c r="O5547" i="1"/>
  <c r="N5547" i="1"/>
  <c r="M5547" i="1" s="1"/>
  <c r="Q5547" i="1" s="1"/>
  <c r="L5547" i="1"/>
  <c r="K5547" i="1"/>
  <c r="P5546" i="1"/>
  <c r="O5546" i="1"/>
  <c r="N5546" i="1"/>
  <c r="M5546" i="1"/>
  <c r="Q5546" i="1" s="1"/>
  <c r="L5546" i="1"/>
  <c r="K5546" i="1"/>
  <c r="P5545" i="1"/>
  <c r="O5545" i="1"/>
  <c r="N5545" i="1"/>
  <c r="M5545" i="1"/>
  <c r="L5545" i="1"/>
  <c r="K5545" i="1"/>
  <c r="P5544" i="1"/>
  <c r="O5544" i="1"/>
  <c r="N5544" i="1"/>
  <c r="M5544" i="1" s="1"/>
  <c r="Q5544" i="1" s="1"/>
  <c r="L5544" i="1"/>
  <c r="K5544" i="1"/>
  <c r="P5543" i="1"/>
  <c r="O5543" i="1"/>
  <c r="N5543" i="1"/>
  <c r="M5543" i="1" s="1"/>
  <c r="Q5543" i="1" s="1"/>
  <c r="L5543" i="1"/>
  <c r="K5543" i="1"/>
  <c r="P5542" i="1"/>
  <c r="O5542" i="1"/>
  <c r="N5542" i="1"/>
  <c r="M5542" i="1"/>
  <c r="Q5542" i="1" s="1"/>
  <c r="L5542" i="1"/>
  <c r="K5542" i="1"/>
  <c r="P5541" i="1"/>
  <c r="O5541" i="1"/>
  <c r="N5541" i="1"/>
  <c r="M5541" i="1"/>
  <c r="L5541" i="1"/>
  <c r="K5541" i="1"/>
  <c r="P5540" i="1"/>
  <c r="O5540" i="1"/>
  <c r="N5540" i="1"/>
  <c r="M5540" i="1" s="1"/>
  <c r="Q5540" i="1" s="1"/>
  <c r="L5540" i="1"/>
  <c r="K5540" i="1"/>
  <c r="P5539" i="1"/>
  <c r="O5539" i="1"/>
  <c r="N5539" i="1"/>
  <c r="M5539" i="1"/>
  <c r="Q5539" i="1" s="1"/>
  <c r="L5539" i="1"/>
  <c r="K5539" i="1"/>
  <c r="P5538" i="1"/>
  <c r="O5538" i="1"/>
  <c r="N5538" i="1"/>
  <c r="M5538" i="1"/>
  <c r="Q5538" i="1" s="1"/>
  <c r="L5538" i="1"/>
  <c r="K5538" i="1"/>
  <c r="P5537" i="1"/>
  <c r="O5537" i="1"/>
  <c r="N5537" i="1"/>
  <c r="M5537" i="1"/>
  <c r="Q5537" i="1" s="1"/>
  <c r="L5537" i="1"/>
  <c r="K5537" i="1"/>
  <c r="P5536" i="1"/>
  <c r="O5536" i="1"/>
  <c r="N5536" i="1"/>
  <c r="M5536" i="1" s="1"/>
  <c r="Q5536" i="1" s="1"/>
  <c r="L5536" i="1"/>
  <c r="K5536" i="1"/>
  <c r="P5535" i="1"/>
  <c r="O5535" i="1"/>
  <c r="N5535" i="1"/>
  <c r="M5535" i="1"/>
  <c r="Q5535" i="1" s="1"/>
  <c r="L5535" i="1"/>
  <c r="K5535" i="1"/>
  <c r="P5534" i="1"/>
  <c r="O5534" i="1"/>
  <c r="N5534" i="1"/>
  <c r="M5534" i="1"/>
  <c r="Q5534" i="1" s="1"/>
  <c r="L5534" i="1"/>
  <c r="K5534" i="1"/>
  <c r="P5533" i="1"/>
  <c r="O5533" i="1"/>
  <c r="N5533" i="1"/>
  <c r="M5533" i="1"/>
  <c r="Q5533" i="1" s="1"/>
  <c r="L5533" i="1"/>
  <c r="K5533" i="1"/>
  <c r="P5532" i="1"/>
  <c r="O5532" i="1"/>
  <c r="N5532" i="1"/>
  <c r="M5532" i="1" s="1"/>
  <c r="Q5532" i="1" s="1"/>
  <c r="L5532" i="1"/>
  <c r="K5532" i="1"/>
  <c r="P5531" i="1"/>
  <c r="O5531" i="1"/>
  <c r="N5531" i="1"/>
  <c r="M5531" i="1" s="1"/>
  <c r="Q5531" i="1" s="1"/>
  <c r="L5531" i="1"/>
  <c r="K5531" i="1"/>
  <c r="P5530" i="1"/>
  <c r="O5530" i="1"/>
  <c r="N5530" i="1"/>
  <c r="M5530" i="1"/>
  <c r="Q5530" i="1" s="1"/>
  <c r="L5530" i="1"/>
  <c r="K5530" i="1"/>
  <c r="P5529" i="1"/>
  <c r="O5529" i="1"/>
  <c r="N5529" i="1"/>
  <c r="M5529" i="1"/>
  <c r="L5529" i="1"/>
  <c r="K5529" i="1"/>
  <c r="P5528" i="1"/>
  <c r="O5528" i="1"/>
  <c r="N5528" i="1"/>
  <c r="M5528" i="1" s="1"/>
  <c r="Q5528" i="1" s="1"/>
  <c r="L5528" i="1"/>
  <c r="K5528" i="1"/>
  <c r="P5527" i="1"/>
  <c r="O5527" i="1"/>
  <c r="N5527" i="1"/>
  <c r="M5527" i="1" s="1"/>
  <c r="Q5527" i="1" s="1"/>
  <c r="L5527" i="1"/>
  <c r="K5527" i="1"/>
  <c r="P5526" i="1"/>
  <c r="O5526" i="1"/>
  <c r="N5526" i="1"/>
  <c r="M5526" i="1"/>
  <c r="Q5526" i="1" s="1"/>
  <c r="L5526" i="1"/>
  <c r="K5526" i="1"/>
  <c r="P5525" i="1"/>
  <c r="O5525" i="1"/>
  <c r="N5525" i="1"/>
  <c r="M5525" i="1"/>
  <c r="L5525" i="1"/>
  <c r="K5525" i="1"/>
  <c r="P5524" i="1"/>
  <c r="O5524" i="1"/>
  <c r="N5524" i="1"/>
  <c r="M5524" i="1" s="1"/>
  <c r="Q5524" i="1" s="1"/>
  <c r="L5524" i="1"/>
  <c r="K5524" i="1"/>
  <c r="P5523" i="1"/>
  <c r="O5523" i="1"/>
  <c r="N5523" i="1"/>
  <c r="M5523" i="1"/>
  <c r="Q5523" i="1" s="1"/>
  <c r="L5523" i="1"/>
  <c r="K5523" i="1"/>
  <c r="P5522" i="1"/>
  <c r="O5522" i="1"/>
  <c r="N5522" i="1"/>
  <c r="M5522" i="1"/>
  <c r="Q5522" i="1" s="1"/>
  <c r="L5522" i="1"/>
  <c r="K5522" i="1"/>
  <c r="P5521" i="1"/>
  <c r="O5521" i="1"/>
  <c r="N5521" i="1"/>
  <c r="M5521" i="1"/>
  <c r="Q5521" i="1" s="1"/>
  <c r="L5521" i="1"/>
  <c r="K5521" i="1"/>
  <c r="P5520" i="1"/>
  <c r="O5520" i="1"/>
  <c r="N5520" i="1"/>
  <c r="M5520" i="1" s="1"/>
  <c r="Q5520" i="1" s="1"/>
  <c r="L5520" i="1"/>
  <c r="K5520" i="1"/>
  <c r="P5519" i="1"/>
  <c r="O5519" i="1"/>
  <c r="N5519" i="1"/>
  <c r="M5519" i="1"/>
  <c r="Q5519" i="1" s="1"/>
  <c r="L5519" i="1"/>
  <c r="K5519" i="1"/>
  <c r="P5518" i="1"/>
  <c r="O5518" i="1"/>
  <c r="N5518" i="1"/>
  <c r="M5518" i="1"/>
  <c r="Q5518" i="1" s="1"/>
  <c r="L5518" i="1"/>
  <c r="K5518" i="1"/>
  <c r="P5517" i="1"/>
  <c r="O5517" i="1"/>
  <c r="N5517" i="1"/>
  <c r="M5517" i="1"/>
  <c r="Q5517" i="1" s="1"/>
  <c r="L5517" i="1"/>
  <c r="K5517" i="1"/>
  <c r="P5516" i="1"/>
  <c r="O5516" i="1"/>
  <c r="N5516" i="1"/>
  <c r="M5516" i="1" s="1"/>
  <c r="Q5516" i="1" s="1"/>
  <c r="L5516" i="1"/>
  <c r="K5516" i="1"/>
  <c r="P5515" i="1"/>
  <c r="O5515" i="1"/>
  <c r="N5515" i="1"/>
  <c r="M5515" i="1" s="1"/>
  <c r="Q5515" i="1" s="1"/>
  <c r="L5515" i="1"/>
  <c r="K5515" i="1"/>
  <c r="P5514" i="1"/>
  <c r="O5514" i="1"/>
  <c r="N5514" i="1"/>
  <c r="M5514" i="1"/>
  <c r="Q5514" i="1" s="1"/>
  <c r="L5514" i="1"/>
  <c r="K5514" i="1"/>
  <c r="P5513" i="1"/>
  <c r="O5513" i="1"/>
  <c r="N5513" i="1"/>
  <c r="M5513" i="1"/>
  <c r="L5513" i="1"/>
  <c r="K5513" i="1"/>
  <c r="P5512" i="1"/>
  <c r="O5512" i="1"/>
  <c r="N5512" i="1"/>
  <c r="M5512" i="1" s="1"/>
  <c r="Q5512" i="1" s="1"/>
  <c r="L5512" i="1"/>
  <c r="K5512" i="1"/>
  <c r="P5511" i="1"/>
  <c r="O5511" i="1"/>
  <c r="N5511" i="1"/>
  <c r="M5511" i="1" s="1"/>
  <c r="Q5511" i="1" s="1"/>
  <c r="L5511" i="1"/>
  <c r="K5511" i="1"/>
  <c r="P5510" i="1"/>
  <c r="O5510" i="1"/>
  <c r="N5510" i="1"/>
  <c r="M5510" i="1"/>
  <c r="Q5510" i="1" s="1"/>
  <c r="L5510" i="1"/>
  <c r="K5510" i="1"/>
  <c r="P5509" i="1"/>
  <c r="O5509" i="1"/>
  <c r="N5509" i="1"/>
  <c r="M5509" i="1"/>
  <c r="L5509" i="1"/>
  <c r="K5509" i="1"/>
  <c r="P5508" i="1"/>
  <c r="O5508" i="1"/>
  <c r="N5508" i="1"/>
  <c r="M5508" i="1" s="1"/>
  <c r="Q5508" i="1" s="1"/>
  <c r="L5508" i="1"/>
  <c r="K5508" i="1"/>
  <c r="P5507" i="1"/>
  <c r="O5507" i="1"/>
  <c r="N5507" i="1"/>
  <c r="M5507" i="1"/>
  <c r="Q5507" i="1" s="1"/>
  <c r="L5507" i="1"/>
  <c r="K5507" i="1"/>
  <c r="P5506" i="1"/>
  <c r="O5506" i="1"/>
  <c r="N5506" i="1"/>
  <c r="M5506" i="1"/>
  <c r="Q5506" i="1" s="1"/>
  <c r="L5506" i="1"/>
  <c r="K5506" i="1"/>
  <c r="P5505" i="1"/>
  <c r="O5505" i="1"/>
  <c r="N5505" i="1"/>
  <c r="M5505" i="1"/>
  <c r="Q5505" i="1" s="1"/>
  <c r="L5505" i="1"/>
  <c r="K5505" i="1"/>
  <c r="P5504" i="1"/>
  <c r="O5504" i="1"/>
  <c r="N5504" i="1"/>
  <c r="M5504" i="1" s="1"/>
  <c r="Q5504" i="1" s="1"/>
  <c r="L5504" i="1"/>
  <c r="K5504" i="1"/>
  <c r="P5503" i="1"/>
  <c r="O5503" i="1"/>
  <c r="N5503" i="1"/>
  <c r="M5503" i="1"/>
  <c r="Q5503" i="1" s="1"/>
  <c r="L5503" i="1"/>
  <c r="K5503" i="1"/>
  <c r="P5502" i="1"/>
  <c r="O5502" i="1"/>
  <c r="N5502" i="1"/>
  <c r="M5502" i="1" s="1"/>
  <c r="Q5502" i="1" s="1"/>
  <c r="L5502" i="1"/>
  <c r="K5502" i="1"/>
  <c r="P5501" i="1"/>
  <c r="O5501" i="1"/>
  <c r="N5501" i="1"/>
  <c r="M5501" i="1" s="1"/>
  <c r="Q5501" i="1" s="1"/>
  <c r="L5501" i="1"/>
  <c r="K5501" i="1"/>
  <c r="P5500" i="1"/>
  <c r="O5500" i="1"/>
  <c r="N5500" i="1"/>
  <c r="M5500" i="1" s="1"/>
  <c r="Q5500" i="1" s="1"/>
  <c r="L5500" i="1"/>
  <c r="K5500" i="1"/>
  <c r="P5499" i="1"/>
  <c r="O5499" i="1"/>
  <c r="N5499" i="1"/>
  <c r="M5499" i="1"/>
  <c r="Q5499" i="1" s="1"/>
  <c r="L5499" i="1"/>
  <c r="K5499" i="1"/>
  <c r="P5498" i="1"/>
  <c r="O5498" i="1"/>
  <c r="N5498" i="1"/>
  <c r="M5498" i="1" s="1"/>
  <c r="Q5498" i="1" s="1"/>
  <c r="L5498" i="1"/>
  <c r="K5498" i="1"/>
  <c r="P5497" i="1"/>
  <c r="O5497" i="1"/>
  <c r="N5497" i="1"/>
  <c r="M5497" i="1" s="1"/>
  <c r="Q5497" i="1" s="1"/>
  <c r="L5497" i="1"/>
  <c r="K5497" i="1"/>
  <c r="P5496" i="1"/>
  <c r="O5496" i="1"/>
  <c r="N5496" i="1"/>
  <c r="M5496" i="1" s="1"/>
  <c r="Q5496" i="1" s="1"/>
  <c r="L5496" i="1"/>
  <c r="K5496" i="1"/>
  <c r="P5495" i="1"/>
  <c r="O5495" i="1"/>
  <c r="N5495" i="1"/>
  <c r="M5495" i="1"/>
  <c r="Q5495" i="1" s="1"/>
  <c r="L5495" i="1"/>
  <c r="K5495" i="1"/>
  <c r="P5494" i="1"/>
  <c r="O5494" i="1"/>
  <c r="N5494" i="1"/>
  <c r="M5494" i="1" s="1"/>
  <c r="Q5494" i="1" s="1"/>
  <c r="L5494" i="1"/>
  <c r="K5494" i="1"/>
  <c r="P5493" i="1"/>
  <c r="O5493" i="1"/>
  <c r="N5493" i="1"/>
  <c r="M5493" i="1" s="1"/>
  <c r="Q5493" i="1" s="1"/>
  <c r="L5493" i="1"/>
  <c r="K5493" i="1"/>
  <c r="P5492" i="1"/>
  <c r="O5492" i="1"/>
  <c r="N5492" i="1"/>
  <c r="M5492" i="1" s="1"/>
  <c r="Q5492" i="1" s="1"/>
  <c r="L5492" i="1"/>
  <c r="K5492" i="1"/>
  <c r="P5491" i="1"/>
  <c r="O5491" i="1"/>
  <c r="N5491" i="1"/>
  <c r="M5491" i="1"/>
  <c r="Q5491" i="1" s="1"/>
  <c r="L5491" i="1"/>
  <c r="K5491" i="1"/>
  <c r="P5490" i="1"/>
  <c r="O5490" i="1"/>
  <c r="N5490" i="1"/>
  <c r="M5490" i="1" s="1"/>
  <c r="Q5490" i="1" s="1"/>
  <c r="L5490" i="1"/>
  <c r="K5490" i="1"/>
  <c r="P5489" i="1"/>
  <c r="O5489" i="1"/>
  <c r="N5489" i="1"/>
  <c r="M5489" i="1" s="1"/>
  <c r="Q5489" i="1" s="1"/>
  <c r="L5489" i="1"/>
  <c r="K5489" i="1"/>
  <c r="P5488" i="1"/>
  <c r="O5488" i="1"/>
  <c r="N5488" i="1"/>
  <c r="M5488" i="1" s="1"/>
  <c r="Q5488" i="1" s="1"/>
  <c r="L5488" i="1"/>
  <c r="K5488" i="1"/>
  <c r="P5487" i="1"/>
  <c r="O5487" i="1"/>
  <c r="N5487" i="1"/>
  <c r="M5487" i="1"/>
  <c r="Q5487" i="1" s="1"/>
  <c r="L5487" i="1"/>
  <c r="K5487" i="1"/>
  <c r="P5486" i="1"/>
  <c r="O5486" i="1"/>
  <c r="N5486" i="1"/>
  <c r="M5486" i="1" s="1"/>
  <c r="Q5486" i="1" s="1"/>
  <c r="L5486" i="1"/>
  <c r="K5486" i="1"/>
  <c r="P5485" i="1"/>
  <c r="O5485" i="1"/>
  <c r="N5485" i="1"/>
  <c r="M5485" i="1" s="1"/>
  <c r="Q5485" i="1" s="1"/>
  <c r="L5485" i="1"/>
  <c r="K5485" i="1"/>
  <c r="P5484" i="1"/>
  <c r="O5484" i="1"/>
  <c r="N5484" i="1"/>
  <c r="M5484" i="1" s="1"/>
  <c r="Q5484" i="1" s="1"/>
  <c r="L5484" i="1"/>
  <c r="K5484" i="1"/>
  <c r="P5483" i="1"/>
  <c r="O5483" i="1"/>
  <c r="N5483" i="1"/>
  <c r="M5483" i="1"/>
  <c r="Q5483" i="1" s="1"/>
  <c r="L5483" i="1"/>
  <c r="K5483" i="1"/>
  <c r="P5482" i="1"/>
  <c r="O5482" i="1"/>
  <c r="N5482" i="1"/>
  <c r="M5482" i="1" s="1"/>
  <c r="Q5482" i="1" s="1"/>
  <c r="L5482" i="1"/>
  <c r="K5482" i="1"/>
  <c r="P5481" i="1"/>
  <c r="O5481" i="1"/>
  <c r="N5481" i="1"/>
  <c r="M5481" i="1" s="1"/>
  <c r="Q5481" i="1" s="1"/>
  <c r="L5481" i="1"/>
  <c r="K5481" i="1"/>
  <c r="P5480" i="1"/>
  <c r="O5480" i="1"/>
  <c r="N5480" i="1"/>
  <c r="M5480" i="1" s="1"/>
  <c r="Q5480" i="1" s="1"/>
  <c r="L5480" i="1"/>
  <c r="K5480" i="1"/>
  <c r="P5479" i="1"/>
  <c r="O5479" i="1"/>
  <c r="N5479" i="1"/>
  <c r="M5479" i="1"/>
  <c r="Q5479" i="1" s="1"/>
  <c r="L5479" i="1"/>
  <c r="K5479" i="1"/>
  <c r="P5478" i="1"/>
  <c r="O5478" i="1"/>
  <c r="N5478" i="1"/>
  <c r="M5478" i="1" s="1"/>
  <c r="Q5478" i="1" s="1"/>
  <c r="L5478" i="1"/>
  <c r="K5478" i="1"/>
  <c r="P5477" i="1"/>
  <c r="O5477" i="1"/>
  <c r="N5477" i="1"/>
  <c r="M5477" i="1" s="1"/>
  <c r="Q5477" i="1" s="1"/>
  <c r="L5477" i="1"/>
  <c r="K5477" i="1"/>
  <c r="P5476" i="1"/>
  <c r="O5476" i="1"/>
  <c r="N5476" i="1"/>
  <c r="M5476" i="1" s="1"/>
  <c r="Q5476" i="1" s="1"/>
  <c r="L5476" i="1"/>
  <c r="K5476" i="1"/>
  <c r="P5475" i="1"/>
  <c r="O5475" i="1"/>
  <c r="N5475" i="1"/>
  <c r="M5475" i="1"/>
  <c r="Q5475" i="1" s="1"/>
  <c r="L5475" i="1"/>
  <c r="K5475" i="1"/>
  <c r="P5474" i="1"/>
  <c r="O5474" i="1"/>
  <c r="N5474" i="1"/>
  <c r="M5474" i="1" s="1"/>
  <c r="Q5474" i="1" s="1"/>
  <c r="L5474" i="1"/>
  <c r="K5474" i="1"/>
  <c r="P5473" i="1"/>
  <c r="O5473" i="1"/>
  <c r="N5473" i="1"/>
  <c r="M5473" i="1" s="1"/>
  <c r="Q5473" i="1" s="1"/>
  <c r="L5473" i="1"/>
  <c r="K5473" i="1"/>
  <c r="P5472" i="1"/>
  <c r="O5472" i="1"/>
  <c r="N5472" i="1"/>
  <c r="M5472" i="1" s="1"/>
  <c r="Q5472" i="1" s="1"/>
  <c r="L5472" i="1"/>
  <c r="K5472" i="1"/>
  <c r="P5471" i="1"/>
  <c r="O5471" i="1"/>
  <c r="N5471" i="1"/>
  <c r="M5471" i="1"/>
  <c r="Q5471" i="1" s="1"/>
  <c r="L5471" i="1"/>
  <c r="K5471" i="1"/>
  <c r="P5470" i="1"/>
  <c r="O5470" i="1"/>
  <c r="N5470" i="1"/>
  <c r="M5470" i="1" s="1"/>
  <c r="Q5470" i="1" s="1"/>
  <c r="L5470" i="1"/>
  <c r="K5470" i="1"/>
  <c r="P5469" i="1"/>
  <c r="O5469" i="1"/>
  <c r="N5469" i="1"/>
  <c r="M5469" i="1" s="1"/>
  <c r="Q5469" i="1" s="1"/>
  <c r="L5469" i="1"/>
  <c r="K5469" i="1"/>
  <c r="P5468" i="1"/>
  <c r="O5468" i="1"/>
  <c r="N5468" i="1"/>
  <c r="M5468" i="1" s="1"/>
  <c r="Q5468" i="1" s="1"/>
  <c r="L5468" i="1"/>
  <c r="K5468" i="1"/>
  <c r="P5467" i="1"/>
  <c r="O5467" i="1"/>
  <c r="N5467" i="1"/>
  <c r="M5467" i="1"/>
  <c r="Q5467" i="1" s="1"/>
  <c r="L5467" i="1"/>
  <c r="K5467" i="1"/>
  <c r="P5466" i="1"/>
  <c r="O5466" i="1"/>
  <c r="N5466" i="1"/>
  <c r="M5466" i="1"/>
  <c r="Q5466" i="1" s="1"/>
  <c r="L5466" i="1"/>
  <c r="K5466" i="1"/>
  <c r="P5465" i="1"/>
  <c r="O5465" i="1"/>
  <c r="N5465" i="1"/>
  <c r="M5465" i="1" s="1"/>
  <c r="Q5465" i="1" s="1"/>
  <c r="L5465" i="1"/>
  <c r="K5465" i="1"/>
  <c r="P5464" i="1"/>
  <c r="O5464" i="1"/>
  <c r="N5464" i="1"/>
  <c r="M5464" i="1" s="1"/>
  <c r="Q5464" i="1" s="1"/>
  <c r="L5464" i="1"/>
  <c r="K5464" i="1"/>
  <c r="P5463" i="1"/>
  <c r="O5463" i="1"/>
  <c r="N5463" i="1"/>
  <c r="M5463" i="1"/>
  <c r="Q5463" i="1" s="1"/>
  <c r="L5463" i="1"/>
  <c r="K5463" i="1"/>
  <c r="P5462" i="1"/>
  <c r="O5462" i="1"/>
  <c r="N5462" i="1"/>
  <c r="M5462" i="1"/>
  <c r="Q5462" i="1" s="1"/>
  <c r="L5462" i="1"/>
  <c r="K5462" i="1"/>
  <c r="P5461" i="1"/>
  <c r="O5461" i="1"/>
  <c r="N5461" i="1"/>
  <c r="M5461" i="1" s="1"/>
  <c r="Q5461" i="1" s="1"/>
  <c r="L5461" i="1"/>
  <c r="K5461" i="1"/>
  <c r="P5460" i="1"/>
  <c r="O5460" i="1"/>
  <c r="N5460" i="1"/>
  <c r="M5460" i="1" s="1"/>
  <c r="Q5460" i="1" s="1"/>
  <c r="L5460" i="1"/>
  <c r="K5460" i="1"/>
  <c r="P5459" i="1"/>
  <c r="O5459" i="1"/>
  <c r="N5459" i="1"/>
  <c r="M5459" i="1"/>
  <c r="Q5459" i="1" s="1"/>
  <c r="L5459" i="1"/>
  <c r="K5459" i="1"/>
  <c r="P5458" i="1"/>
  <c r="O5458" i="1"/>
  <c r="N5458" i="1"/>
  <c r="M5458" i="1"/>
  <c r="Q5458" i="1" s="1"/>
  <c r="L5458" i="1"/>
  <c r="K5458" i="1"/>
  <c r="P5457" i="1"/>
  <c r="O5457" i="1"/>
  <c r="N5457" i="1"/>
  <c r="M5457" i="1" s="1"/>
  <c r="Q5457" i="1" s="1"/>
  <c r="L5457" i="1"/>
  <c r="K5457" i="1"/>
  <c r="P5456" i="1"/>
  <c r="O5456" i="1"/>
  <c r="N5456" i="1"/>
  <c r="M5456" i="1" s="1"/>
  <c r="Q5456" i="1" s="1"/>
  <c r="L5456" i="1"/>
  <c r="K5456" i="1"/>
  <c r="P5455" i="1"/>
  <c r="O5455" i="1"/>
  <c r="N5455" i="1"/>
  <c r="M5455" i="1"/>
  <c r="Q5455" i="1" s="1"/>
  <c r="L5455" i="1"/>
  <c r="K5455" i="1"/>
  <c r="P5454" i="1"/>
  <c r="O5454" i="1"/>
  <c r="N5454" i="1"/>
  <c r="M5454" i="1"/>
  <c r="Q5454" i="1" s="1"/>
  <c r="L5454" i="1"/>
  <c r="K5454" i="1"/>
  <c r="P5453" i="1"/>
  <c r="O5453" i="1"/>
  <c r="N5453" i="1"/>
  <c r="M5453" i="1" s="1"/>
  <c r="Q5453" i="1" s="1"/>
  <c r="L5453" i="1"/>
  <c r="K5453" i="1"/>
  <c r="P5452" i="1"/>
  <c r="O5452" i="1"/>
  <c r="N5452" i="1"/>
  <c r="M5452" i="1" s="1"/>
  <c r="Q5452" i="1" s="1"/>
  <c r="L5452" i="1"/>
  <c r="K5452" i="1"/>
  <c r="P5451" i="1"/>
  <c r="O5451" i="1"/>
  <c r="N5451" i="1"/>
  <c r="M5451" i="1"/>
  <c r="Q5451" i="1" s="1"/>
  <c r="L5451" i="1"/>
  <c r="K5451" i="1"/>
  <c r="P5450" i="1"/>
  <c r="O5450" i="1"/>
  <c r="N5450" i="1"/>
  <c r="M5450" i="1"/>
  <c r="Q5450" i="1" s="1"/>
  <c r="L5450" i="1"/>
  <c r="K5450" i="1"/>
  <c r="P5449" i="1"/>
  <c r="O5449" i="1"/>
  <c r="N5449" i="1"/>
  <c r="M5449" i="1" s="1"/>
  <c r="Q5449" i="1" s="1"/>
  <c r="L5449" i="1"/>
  <c r="K5449" i="1"/>
  <c r="P5448" i="1"/>
  <c r="O5448" i="1"/>
  <c r="N5448" i="1"/>
  <c r="M5448" i="1" s="1"/>
  <c r="Q5448" i="1" s="1"/>
  <c r="L5448" i="1"/>
  <c r="K5448" i="1"/>
  <c r="P5447" i="1"/>
  <c r="O5447" i="1"/>
  <c r="N5447" i="1"/>
  <c r="M5447" i="1"/>
  <c r="Q5447" i="1" s="1"/>
  <c r="L5447" i="1"/>
  <c r="K5447" i="1"/>
  <c r="P5446" i="1"/>
  <c r="O5446" i="1"/>
  <c r="N5446" i="1"/>
  <c r="M5446" i="1"/>
  <c r="Q5446" i="1" s="1"/>
  <c r="L5446" i="1"/>
  <c r="K5446" i="1"/>
  <c r="P5445" i="1"/>
  <c r="O5445" i="1"/>
  <c r="N5445" i="1"/>
  <c r="M5445" i="1" s="1"/>
  <c r="Q5445" i="1" s="1"/>
  <c r="L5445" i="1"/>
  <c r="K5445" i="1"/>
  <c r="P5444" i="1"/>
  <c r="O5444" i="1"/>
  <c r="N5444" i="1"/>
  <c r="M5444" i="1" s="1"/>
  <c r="Q5444" i="1" s="1"/>
  <c r="L5444" i="1"/>
  <c r="K5444" i="1"/>
  <c r="P5443" i="1"/>
  <c r="O5443" i="1"/>
  <c r="N5443" i="1"/>
  <c r="M5443" i="1"/>
  <c r="Q5443" i="1" s="1"/>
  <c r="L5443" i="1"/>
  <c r="K5443" i="1"/>
  <c r="P5442" i="1"/>
  <c r="O5442" i="1"/>
  <c r="N5442" i="1"/>
  <c r="M5442" i="1"/>
  <c r="Q5442" i="1" s="1"/>
  <c r="L5442" i="1"/>
  <c r="K5442" i="1"/>
  <c r="P5441" i="1"/>
  <c r="O5441" i="1"/>
  <c r="N5441" i="1"/>
  <c r="M5441" i="1" s="1"/>
  <c r="Q5441" i="1" s="1"/>
  <c r="L5441" i="1"/>
  <c r="K5441" i="1"/>
  <c r="P5440" i="1"/>
  <c r="O5440" i="1"/>
  <c r="N5440" i="1"/>
  <c r="M5440" i="1" s="1"/>
  <c r="Q5440" i="1" s="1"/>
  <c r="L5440" i="1"/>
  <c r="K5440" i="1"/>
  <c r="P5439" i="1"/>
  <c r="O5439" i="1"/>
  <c r="N5439" i="1"/>
  <c r="M5439" i="1"/>
  <c r="Q5439" i="1" s="1"/>
  <c r="L5439" i="1"/>
  <c r="K5439" i="1"/>
  <c r="P5438" i="1"/>
  <c r="O5438" i="1"/>
  <c r="N5438" i="1"/>
  <c r="M5438" i="1"/>
  <c r="Q5438" i="1" s="1"/>
  <c r="L5438" i="1"/>
  <c r="K5438" i="1"/>
  <c r="P5437" i="1"/>
  <c r="O5437" i="1"/>
  <c r="N5437" i="1"/>
  <c r="M5437" i="1" s="1"/>
  <c r="Q5437" i="1" s="1"/>
  <c r="L5437" i="1"/>
  <c r="K5437" i="1"/>
  <c r="P5436" i="1"/>
  <c r="O5436" i="1"/>
  <c r="N5436" i="1"/>
  <c r="M5436" i="1"/>
  <c r="Q5436" i="1" s="1"/>
  <c r="L5436" i="1"/>
  <c r="K5436" i="1"/>
  <c r="P5435" i="1"/>
  <c r="O5435" i="1"/>
  <c r="N5435" i="1"/>
  <c r="M5435" i="1"/>
  <c r="Q5435" i="1" s="1"/>
  <c r="L5435" i="1"/>
  <c r="K5435" i="1"/>
  <c r="P5434" i="1"/>
  <c r="O5434" i="1"/>
  <c r="N5434" i="1"/>
  <c r="M5434" i="1"/>
  <c r="Q5434" i="1" s="1"/>
  <c r="L5434" i="1"/>
  <c r="K5434" i="1"/>
  <c r="P5433" i="1"/>
  <c r="O5433" i="1"/>
  <c r="N5433" i="1"/>
  <c r="M5433" i="1" s="1"/>
  <c r="Q5433" i="1" s="1"/>
  <c r="L5433" i="1"/>
  <c r="K5433" i="1"/>
  <c r="P5432" i="1"/>
  <c r="O5432" i="1"/>
  <c r="N5432" i="1"/>
  <c r="M5432" i="1"/>
  <c r="Q5432" i="1" s="1"/>
  <c r="L5432" i="1"/>
  <c r="K5432" i="1"/>
  <c r="P5431" i="1"/>
  <c r="O5431" i="1"/>
  <c r="N5431" i="1"/>
  <c r="M5431" i="1"/>
  <c r="Q5431" i="1" s="1"/>
  <c r="L5431" i="1"/>
  <c r="K5431" i="1"/>
  <c r="P5430" i="1"/>
  <c r="O5430" i="1"/>
  <c r="N5430" i="1"/>
  <c r="M5430" i="1"/>
  <c r="Q5430" i="1" s="1"/>
  <c r="L5430" i="1"/>
  <c r="K5430" i="1"/>
  <c r="P5429" i="1"/>
  <c r="O5429" i="1"/>
  <c r="N5429" i="1"/>
  <c r="M5429" i="1" s="1"/>
  <c r="Q5429" i="1" s="1"/>
  <c r="L5429" i="1"/>
  <c r="K5429" i="1"/>
  <c r="P5428" i="1"/>
  <c r="O5428" i="1"/>
  <c r="N5428" i="1"/>
  <c r="M5428" i="1"/>
  <c r="Q5428" i="1" s="1"/>
  <c r="L5428" i="1"/>
  <c r="K5428" i="1"/>
  <c r="P5427" i="1"/>
  <c r="O5427" i="1"/>
  <c r="N5427" i="1"/>
  <c r="M5427" i="1"/>
  <c r="Q5427" i="1" s="1"/>
  <c r="L5427" i="1"/>
  <c r="K5427" i="1"/>
  <c r="P5426" i="1"/>
  <c r="O5426" i="1"/>
  <c r="N5426" i="1"/>
  <c r="M5426" i="1" s="1"/>
  <c r="Q5426" i="1" s="1"/>
  <c r="L5426" i="1"/>
  <c r="K5426" i="1"/>
  <c r="P5425" i="1"/>
  <c r="O5425" i="1"/>
  <c r="N5425" i="1"/>
  <c r="M5425" i="1" s="1"/>
  <c r="Q5425" i="1" s="1"/>
  <c r="L5425" i="1"/>
  <c r="K5425" i="1"/>
  <c r="P5424" i="1"/>
  <c r="O5424" i="1"/>
  <c r="N5424" i="1"/>
  <c r="M5424" i="1"/>
  <c r="Q5424" i="1" s="1"/>
  <c r="L5424" i="1"/>
  <c r="K5424" i="1"/>
  <c r="P5423" i="1"/>
  <c r="O5423" i="1"/>
  <c r="N5423" i="1"/>
  <c r="M5423" i="1"/>
  <c r="Q5423" i="1" s="1"/>
  <c r="L5423" i="1"/>
  <c r="K5423" i="1"/>
  <c r="P5422" i="1"/>
  <c r="O5422" i="1"/>
  <c r="N5422" i="1"/>
  <c r="M5422" i="1" s="1"/>
  <c r="Q5422" i="1" s="1"/>
  <c r="L5422" i="1"/>
  <c r="K5422" i="1"/>
  <c r="P5421" i="1"/>
  <c r="O5421" i="1"/>
  <c r="N5421" i="1"/>
  <c r="M5421" i="1" s="1"/>
  <c r="Q5421" i="1" s="1"/>
  <c r="L5421" i="1"/>
  <c r="K5421" i="1"/>
  <c r="P5420" i="1"/>
  <c r="O5420" i="1"/>
  <c r="N5420" i="1"/>
  <c r="M5420" i="1"/>
  <c r="Q5420" i="1" s="1"/>
  <c r="L5420" i="1"/>
  <c r="K5420" i="1"/>
  <c r="P5419" i="1"/>
  <c r="O5419" i="1"/>
  <c r="N5419" i="1"/>
  <c r="M5419" i="1"/>
  <c r="Q5419" i="1" s="1"/>
  <c r="L5419" i="1"/>
  <c r="K5419" i="1"/>
  <c r="P5418" i="1"/>
  <c r="O5418" i="1"/>
  <c r="N5418" i="1"/>
  <c r="M5418" i="1"/>
  <c r="Q5418" i="1" s="1"/>
  <c r="L5418" i="1"/>
  <c r="K5418" i="1"/>
  <c r="P5417" i="1"/>
  <c r="O5417" i="1"/>
  <c r="N5417" i="1"/>
  <c r="M5417" i="1" s="1"/>
  <c r="Q5417" i="1" s="1"/>
  <c r="L5417" i="1"/>
  <c r="K5417" i="1"/>
  <c r="P5416" i="1"/>
  <c r="O5416" i="1"/>
  <c r="N5416" i="1"/>
  <c r="M5416" i="1"/>
  <c r="Q5416" i="1" s="1"/>
  <c r="L5416" i="1"/>
  <c r="K5416" i="1"/>
  <c r="P5415" i="1"/>
  <c r="O5415" i="1"/>
  <c r="N5415" i="1"/>
  <c r="M5415" i="1"/>
  <c r="Q5415" i="1" s="1"/>
  <c r="L5415" i="1"/>
  <c r="K5415" i="1"/>
  <c r="P5414" i="1"/>
  <c r="O5414" i="1"/>
  <c r="N5414" i="1"/>
  <c r="M5414" i="1"/>
  <c r="Q5414" i="1" s="1"/>
  <c r="L5414" i="1"/>
  <c r="K5414" i="1"/>
  <c r="P5413" i="1"/>
  <c r="O5413" i="1"/>
  <c r="N5413" i="1"/>
  <c r="M5413" i="1" s="1"/>
  <c r="Q5413" i="1" s="1"/>
  <c r="L5413" i="1"/>
  <c r="K5413" i="1"/>
  <c r="P5412" i="1"/>
  <c r="O5412" i="1"/>
  <c r="N5412" i="1"/>
  <c r="M5412" i="1"/>
  <c r="Q5412" i="1" s="1"/>
  <c r="L5412" i="1"/>
  <c r="K5412" i="1"/>
  <c r="P5411" i="1"/>
  <c r="O5411" i="1"/>
  <c r="N5411" i="1"/>
  <c r="M5411" i="1"/>
  <c r="Q5411" i="1" s="1"/>
  <c r="L5411" i="1"/>
  <c r="K5411" i="1"/>
  <c r="P5410" i="1"/>
  <c r="O5410" i="1"/>
  <c r="N5410" i="1"/>
  <c r="M5410" i="1"/>
  <c r="Q5410" i="1" s="1"/>
  <c r="L5410" i="1"/>
  <c r="K5410" i="1"/>
  <c r="P5409" i="1"/>
  <c r="O5409" i="1"/>
  <c r="N5409" i="1"/>
  <c r="M5409" i="1" s="1"/>
  <c r="Q5409" i="1" s="1"/>
  <c r="L5409" i="1"/>
  <c r="K5409" i="1"/>
  <c r="P5408" i="1"/>
  <c r="O5408" i="1"/>
  <c r="N5408" i="1"/>
  <c r="M5408" i="1"/>
  <c r="Q5408" i="1" s="1"/>
  <c r="L5408" i="1"/>
  <c r="K5408" i="1"/>
  <c r="P5407" i="1"/>
  <c r="O5407" i="1"/>
  <c r="N5407" i="1"/>
  <c r="M5407" i="1"/>
  <c r="Q5407" i="1" s="1"/>
  <c r="L5407" i="1"/>
  <c r="K5407" i="1"/>
  <c r="P5406" i="1"/>
  <c r="O5406" i="1"/>
  <c r="N5406" i="1"/>
  <c r="M5406" i="1"/>
  <c r="Q5406" i="1" s="1"/>
  <c r="L5406" i="1"/>
  <c r="K5406" i="1"/>
  <c r="P5405" i="1"/>
  <c r="O5405" i="1"/>
  <c r="N5405" i="1"/>
  <c r="M5405" i="1" s="1"/>
  <c r="Q5405" i="1" s="1"/>
  <c r="L5405" i="1"/>
  <c r="K5405" i="1"/>
  <c r="P5404" i="1"/>
  <c r="O5404" i="1"/>
  <c r="N5404" i="1"/>
  <c r="M5404" i="1"/>
  <c r="Q5404" i="1" s="1"/>
  <c r="L5404" i="1"/>
  <c r="K5404" i="1"/>
  <c r="P5403" i="1"/>
  <c r="O5403" i="1"/>
  <c r="N5403" i="1"/>
  <c r="M5403" i="1"/>
  <c r="Q5403" i="1" s="1"/>
  <c r="L5403" i="1"/>
  <c r="K5403" i="1"/>
  <c r="P5402" i="1"/>
  <c r="O5402" i="1"/>
  <c r="N5402" i="1"/>
  <c r="M5402" i="1"/>
  <c r="Q5402" i="1" s="1"/>
  <c r="L5402" i="1"/>
  <c r="K5402" i="1"/>
  <c r="P5401" i="1"/>
  <c r="O5401" i="1"/>
  <c r="N5401" i="1"/>
  <c r="M5401" i="1" s="1"/>
  <c r="Q5401" i="1" s="1"/>
  <c r="L5401" i="1"/>
  <c r="K5401" i="1"/>
  <c r="P5400" i="1"/>
  <c r="O5400" i="1"/>
  <c r="N5400" i="1"/>
  <c r="M5400" i="1"/>
  <c r="Q5400" i="1" s="1"/>
  <c r="L5400" i="1"/>
  <c r="K5400" i="1"/>
  <c r="P5399" i="1"/>
  <c r="O5399" i="1"/>
  <c r="N5399" i="1"/>
  <c r="M5399" i="1"/>
  <c r="Q5399" i="1" s="1"/>
  <c r="L5399" i="1"/>
  <c r="K5399" i="1"/>
  <c r="P5398" i="1"/>
  <c r="O5398" i="1"/>
  <c r="N5398" i="1"/>
  <c r="M5398" i="1"/>
  <c r="Q5398" i="1" s="1"/>
  <c r="L5398" i="1"/>
  <c r="K5398" i="1"/>
  <c r="P5397" i="1"/>
  <c r="O5397" i="1"/>
  <c r="N5397" i="1"/>
  <c r="M5397" i="1" s="1"/>
  <c r="Q5397" i="1" s="1"/>
  <c r="L5397" i="1"/>
  <c r="K5397" i="1"/>
  <c r="P5396" i="1"/>
  <c r="O5396" i="1"/>
  <c r="N5396" i="1"/>
  <c r="M5396" i="1"/>
  <c r="Q5396" i="1" s="1"/>
  <c r="L5396" i="1"/>
  <c r="K5396" i="1"/>
  <c r="P5395" i="1"/>
  <c r="O5395" i="1"/>
  <c r="N5395" i="1"/>
  <c r="M5395" i="1"/>
  <c r="Q5395" i="1" s="1"/>
  <c r="L5395" i="1"/>
  <c r="K5395" i="1"/>
  <c r="P5394" i="1"/>
  <c r="O5394" i="1"/>
  <c r="N5394" i="1"/>
  <c r="M5394" i="1"/>
  <c r="Q5394" i="1" s="1"/>
  <c r="L5394" i="1"/>
  <c r="K5394" i="1"/>
  <c r="P5393" i="1"/>
  <c r="O5393" i="1"/>
  <c r="N5393" i="1"/>
  <c r="M5393" i="1" s="1"/>
  <c r="Q5393" i="1" s="1"/>
  <c r="L5393" i="1"/>
  <c r="K5393" i="1"/>
  <c r="P5392" i="1"/>
  <c r="O5392" i="1"/>
  <c r="N5392" i="1"/>
  <c r="M5392" i="1"/>
  <c r="Q5392" i="1" s="1"/>
  <c r="L5392" i="1"/>
  <c r="K5392" i="1"/>
  <c r="P5391" i="1"/>
  <c r="O5391" i="1"/>
  <c r="N5391" i="1"/>
  <c r="M5391" i="1"/>
  <c r="Q5391" i="1" s="1"/>
  <c r="L5391" i="1"/>
  <c r="K5391" i="1"/>
  <c r="P5390" i="1"/>
  <c r="O5390" i="1"/>
  <c r="N5390" i="1"/>
  <c r="M5390" i="1"/>
  <c r="Q5390" i="1" s="1"/>
  <c r="L5390" i="1"/>
  <c r="K5390" i="1"/>
  <c r="P5389" i="1"/>
  <c r="O5389" i="1"/>
  <c r="N5389" i="1"/>
  <c r="M5389" i="1" s="1"/>
  <c r="Q5389" i="1" s="1"/>
  <c r="L5389" i="1"/>
  <c r="K5389" i="1"/>
  <c r="P5388" i="1"/>
  <c r="O5388" i="1"/>
  <c r="N5388" i="1"/>
  <c r="M5388" i="1"/>
  <c r="Q5388" i="1" s="1"/>
  <c r="L5388" i="1"/>
  <c r="K5388" i="1"/>
  <c r="P5387" i="1"/>
  <c r="O5387" i="1"/>
  <c r="N5387" i="1"/>
  <c r="M5387" i="1"/>
  <c r="Q5387" i="1" s="1"/>
  <c r="L5387" i="1"/>
  <c r="K5387" i="1"/>
  <c r="P5386" i="1"/>
  <c r="O5386" i="1"/>
  <c r="N5386" i="1"/>
  <c r="M5386" i="1"/>
  <c r="Q5386" i="1" s="1"/>
  <c r="L5386" i="1"/>
  <c r="K5386" i="1"/>
  <c r="P5385" i="1"/>
  <c r="O5385" i="1"/>
  <c r="N5385" i="1"/>
  <c r="M5385" i="1" s="1"/>
  <c r="Q5385" i="1" s="1"/>
  <c r="L5385" i="1"/>
  <c r="K5385" i="1"/>
  <c r="P5384" i="1"/>
  <c r="O5384" i="1"/>
  <c r="N5384" i="1"/>
  <c r="M5384" i="1"/>
  <c r="Q5384" i="1" s="1"/>
  <c r="L5384" i="1"/>
  <c r="K5384" i="1"/>
  <c r="P5383" i="1"/>
  <c r="O5383" i="1"/>
  <c r="N5383" i="1"/>
  <c r="M5383" i="1"/>
  <c r="Q5383" i="1" s="1"/>
  <c r="L5383" i="1"/>
  <c r="K5383" i="1"/>
  <c r="P5382" i="1"/>
  <c r="O5382" i="1"/>
  <c r="N5382" i="1"/>
  <c r="M5382" i="1"/>
  <c r="Q5382" i="1" s="1"/>
  <c r="L5382" i="1"/>
  <c r="K5382" i="1"/>
  <c r="P5381" i="1"/>
  <c r="O5381" i="1"/>
  <c r="N5381" i="1"/>
  <c r="M5381" i="1" s="1"/>
  <c r="Q5381" i="1" s="1"/>
  <c r="L5381" i="1"/>
  <c r="K5381" i="1"/>
  <c r="P5380" i="1"/>
  <c r="O5380" i="1"/>
  <c r="N5380" i="1"/>
  <c r="M5380" i="1"/>
  <c r="Q5380" i="1" s="1"/>
  <c r="L5380" i="1"/>
  <c r="K5380" i="1"/>
  <c r="P5379" i="1"/>
  <c r="O5379" i="1"/>
  <c r="N5379" i="1"/>
  <c r="M5379" i="1"/>
  <c r="Q5379" i="1" s="1"/>
  <c r="L5379" i="1"/>
  <c r="K5379" i="1"/>
  <c r="P5378" i="1"/>
  <c r="O5378" i="1"/>
  <c r="N5378" i="1"/>
  <c r="M5378" i="1"/>
  <c r="Q5378" i="1" s="1"/>
  <c r="L5378" i="1"/>
  <c r="K5378" i="1"/>
  <c r="P5377" i="1"/>
  <c r="O5377" i="1"/>
  <c r="N5377" i="1"/>
  <c r="M5377" i="1" s="1"/>
  <c r="Q5377" i="1" s="1"/>
  <c r="L5377" i="1"/>
  <c r="K5377" i="1"/>
  <c r="P5376" i="1"/>
  <c r="O5376" i="1"/>
  <c r="N5376" i="1"/>
  <c r="M5376" i="1"/>
  <c r="Q5376" i="1" s="1"/>
  <c r="L5376" i="1"/>
  <c r="K5376" i="1"/>
  <c r="P5375" i="1"/>
  <c r="O5375" i="1"/>
  <c r="N5375" i="1"/>
  <c r="M5375" i="1"/>
  <c r="Q5375" i="1" s="1"/>
  <c r="L5375" i="1"/>
  <c r="K5375" i="1"/>
  <c r="P5374" i="1"/>
  <c r="O5374" i="1"/>
  <c r="N5374" i="1"/>
  <c r="M5374" i="1"/>
  <c r="Q5374" i="1" s="1"/>
  <c r="L5374" i="1"/>
  <c r="K5374" i="1"/>
  <c r="P5373" i="1"/>
  <c r="O5373" i="1"/>
  <c r="N5373" i="1"/>
  <c r="M5373" i="1" s="1"/>
  <c r="Q5373" i="1" s="1"/>
  <c r="L5373" i="1"/>
  <c r="K5373" i="1"/>
  <c r="P5372" i="1"/>
  <c r="O5372" i="1"/>
  <c r="N5372" i="1"/>
  <c r="M5372" i="1"/>
  <c r="Q5372" i="1" s="1"/>
  <c r="L5372" i="1"/>
  <c r="K5372" i="1"/>
  <c r="P5371" i="1"/>
  <c r="O5371" i="1"/>
  <c r="N5371" i="1"/>
  <c r="M5371" i="1"/>
  <c r="Q5371" i="1" s="1"/>
  <c r="L5371" i="1"/>
  <c r="K5371" i="1"/>
  <c r="P5370" i="1"/>
  <c r="O5370" i="1"/>
  <c r="N5370" i="1"/>
  <c r="M5370" i="1"/>
  <c r="Q5370" i="1" s="1"/>
  <c r="L5370" i="1"/>
  <c r="K5370" i="1"/>
  <c r="P5369" i="1"/>
  <c r="O5369" i="1"/>
  <c r="N5369" i="1"/>
  <c r="M5369" i="1" s="1"/>
  <c r="Q5369" i="1" s="1"/>
  <c r="L5369" i="1"/>
  <c r="K5369" i="1"/>
  <c r="P5368" i="1"/>
  <c r="O5368" i="1"/>
  <c r="N5368" i="1"/>
  <c r="M5368" i="1"/>
  <c r="Q5368" i="1" s="1"/>
  <c r="L5368" i="1"/>
  <c r="K5368" i="1"/>
  <c r="P5367" i="1"/>
  <c r="O5367" i="1"/>
  <c r="N5367" i="1"/>
  <c r="M5367" i="1"/>
  <c r="Q5367" i="1" s="1"/>
  <c r="L5367" i="1"/>
  <c r="K5367" i="1"/>
  <c r="P5366" i="1"/>
  <c r="O5366" i="1"/>
  <c r="N5366" i="1"/>
  <c r="M5366" i="1"/>
  <c r="Q5366" i="1" s="1"/>
  <c r="L5366" i="1"/>
  <c r="K5366" i="1"/>
  <c r="P5365" i="1"/>
  <c r="O5365" i="1"/>
  <c r="N5365" i="1"/>
  <c r="M5365" i="1" s="1"/>
  <c r="Q5365" i="1" s="1"/>
  <c r="L5365" i="1"/>
  <c r="K5365" i="1"/>
  <c r="P5364" i="1"/>
  <c r="O5364" i="1"/>
  <c r="N5364" i="1"/>
  <c r="M5364" i="1"/>
  <c r="Q5364" i="1" s="1"/>
  <c r="L5364" i="1"/>
  <c r="K5364" i="1"/>
  <c r="P5363" i="1"/>
  <c r="O5363" i="1"/>
  <c r="N5363" i="1"/>
  <c r="M5363" i="1"/>
  <c r="Q5363" i="1" s="1"/>
  <c r="L5363" i="1"/>
  <c r="K5363" i="1"/>
  <c r="P5362" i="1"/>
  <c r="O5362" i="1"/>
  <c r="N5362" i="1"/>
  <c r="M5362" i="1"/>
  <c r="Q5362" i="1" s="1"/>
  <c r="L5362" i="1"/>
  <c r="K5362" i="1"/>
  <c r="P5361" i="1"/>
  <c r="O5361" i="1"/>
  <c r="N5361" i="1"/>
  <c r="M5361" i="1" s="1"/>
  <c r="Q5361" i="1" s="1"/>
  <c r="L5361" i="1"/>
  <c r="K5361" i="1"/>
  <c r="P5360" i="1"/>
  <c r="O5360" i="1"/>
  <c r="N5360" i="1"/>
  <c r="M5360" i="1"/>
  <c r="Q5360" i="1" s="1"/>
  <c r="L5360" i="1"/>
  <c r="K5360" i="1"/>
  <c r="P5359" i="1"/>
  <c r="O5359" i="1"/>
  <c r="N5359" i="1"/>
  <c r="M5359" i="1"/>
  <c r="Q5359" i="1" s="1"/>
  <c r="L5359" i="1"/>
  <c r="K5359" i="1"/>
  <c r="P5358" i="1"/>
  <c r="O5358" i="1"/>
  <c r="N5358" i="1"/>
  <c r="M5358" i="1"/>
  <c r="Q5358" i="1" s="1"/>
  <c r="L5358" i="1"/>
  <c r="K5358" i="1"/>
  <c r="P5357" i="1"/>
  <c r="O5357" i="1"/>
  <c r="N5357" i="1"/>
  <c r="M5357" i="1" s="1"/>
  <c r="Q5357" i="1" s="1"/>
  <c r="L5357" i="1"/>
  <c r="K5357" i="1"/>
  <c r="P5356" i="1"/>
  <c r="O5356" i="1"/>
  <c r="N5356" i="1"/>
  <c r="M5356" i="1"/>
  <c r="Q5356" i="1" s="1"/>
  <c r="L5356" i="1"/>
  <c r="K5356" i="1"/>
  <c r="P5355" i="1"/>
  <c r="O5355" i="1"/>
  <c r="N5355" i="1"/>
  <c r="M5355" i="1"/>
  <c r="Q5355" i="1" s="1"/>
  <c r="L5355" i="1"/>
  <c r="K5355" i="1"/>
  <c r="P5354" i="1"/>
  <c r="O5354" i="1"/>
  <c r="N5354" i="1"/>
  <c r="M5354" i="1"/>
  <c r="Q5354" i="1" s="1"/>
  <c r="L5354" i="1"/>
  <c r="K5354" i="1"/>
  <c r="P5353" i="1"/>
  <c r="O5353" i="1"/>
  <c r="N5353" i="1"/>
  <c r="M5353" i="1" s="1"/>
  <c r="Q5353" i="1" s="1"/>
  <c r="L5353" i="1"/>
  <c r="K5353" i="1"/>
  <c r="P5352" i="1"/>
  <c r="O5352" i="1"/>
  <c r="N5352" i="1"/>
  <c r="M5352" i="1"/>
  <c r="Q5352" i="1" s="1"/>
  <c r="L5352" i="1"/>
  <c r="K5352" i="1"/>
  <c r="P5351" i="1"/>
  <c r="O5351" i="1"/>
  <c r="N5351" i="1"/>
  <c r="M5351" i="1"/>
  <c r="Q5351" i="1" s="1"/>
  <c r="L5351" i="1"/>
  <c r="K5351" i="1"/>
  <c r="P5350" i="1"/>
  <c r="O5350" i="1"/>
  <c r="N5350" i="1"/>
  <c r="M5350" i="1"/>
  <c r="Q5350" i="1" s="1"/>
  <c r="L5350" i="1"/>
  <c r="K5350" i="1"/>
  <c r="P5349" i="1"/>
  <c r="O5349" i="1"/>
  <c r="N5349" i="1"/>
  <c r="M5349" i="1" s="1"/>
  <c r="Q5349" i="1" s="1"/>
  <c r="L5349" i="1"/>
  <c r="K5349" i="1"/>
  <c r="P5348" i="1"/>
  <c r="O5348" i="1"/>
  <c r="N5348" i="1"/>
  <c r="M5348" i="1"/>
  <c r="Q5348" i="1" s="1"/>
  <c r="L5348" i="1"/>
  <c r="K5348" i="1"/>
  <c r="P5347" i="1"/>
  <c r="O5347" i="1"/>
  <c r="N5347" i="1"/>
  <c r="M5347" i="1"/>
  <c r="Q5347" i="1" s="1"/>
  <c r="L5347" i="1"/>
  <c r="K5347" i="1"/>
  <c r="P5346" i="1"/>
  <c r="O5346" i="1"/>
  <c r="N5346" i="1"/>
  <c r="M5346" i="1"/>
  <c r="Q5346" i="1" s="1"/>
  <c r="L5346" i="1"/>
  <c r="K5346" i="1"/>
  <c r="P5345" i="1"/>
  <c r="O5345" i="1"/>
  <c r="N5345" i="1"/>
  <c r="M5345" i="1" s="1"/>
  <c r="Q5345" i="1" s="1"/>
  <c r="L5345" i="1"/>
  <c r="K5345" i="1"/>
  <c r="P5344" i="1"/>
  <c r="O5344" i="1"/>
  <c r="N5344" i="1"/>
  <c r="M5344" i="1"/>
  <c r="Q5344" i="1" s="1"/>
  <c r="L5344" i="1"/>
  <c r="K5344" i="1"/>
  <c r="P5343" i="1"/>
  <c r="O5343" i="1"/>
  <c r="N5343" i="1"/>
  <c r="M5343" i="1"/>
  <c r="Q5343" i="1" s="1"/>
  <c r="L5343" i="1"/>
  <c r="K5343" i="1"/>
  <c r="P5342" i="1"/>
  <c r="O5342" i="1"/>
  <c r="N5342" i="1"/>
  <c r="M5342" i="1"/>
  <c r="Q5342" i="1" s="1"/>
  <c r="L5342" i="1"/>
  <c r="K5342" i="1"/>
  <c r="P5341" i="1"/>
  <c r="O5341" i="1"/>
  <c r="N5341" i="1"/>
  <c r="M5341" i="1" s="1"/>
  <c r="Q5341" i="1" s="1"/>
  <c r="L5341" i="1"/>
  <c r="K5341" i="1"/>
  <c r="P5340" i="1"/>
  <c r="O5340" i="1"/>
  <c r="N5340" i="1"/>
  <c r="M5340" i="1"/>
  <c r="Q5340" i="1" s="1"/>
  <c r="L5340" i="1"/>
  <c r="K5340" i="1"/>
  <c r="P5339" i="1"/>
  <c r="O5339" i="1"/>
  <c r="N5339" i="1"/>
  <c r="M5339" i="1"/>
  <c r="Q5339" i="1" s="1"/>
  <c r="L5339" i="1"/>
  <c r="K5339" i="1"/>
  <c r="P5338" i="1"/>
  <c r="O5338" i="1"/>
  <c r="N5338" i="1"/>
  <c r="M5338" i="1"/>
  <c r="Q5338" i="1" s="1"/>
  <c r="L5338" i="1"/>
  <c r="K5338" i="1"/>
  <c r="P5337" i="1"/>
  <c r="O5337" i="1"/>
  <c r="N5337" i="1"/>
  <c r="M5337" i="1" s="1"/>
  <c r="Q5337" i="1" s="1"/>
  <c r="L5337" i="1"/>
  <c r="K5337" i="1"/>
  <c r="P5336" i="1"/>
  <c r="O5336" i="1"/>
  <c r="N5336" i="1"/>
  <c r="M5336" i="1"/>
  <c r="Q5336" i="1" s="1"/>
  <c r="L5336" i="1"/>
  <c r="K5336" i="1"/>
  <c r="P5335" i="1"/>
  <c r="O5335" i="1"/>
  <c r="N5335" i="1"/>
  <c r="M5335" i="1"/>
  <c r="Q5335" i="1" s="1"/>
  <c r="L5335" i="1"/>
  <c r="K5335" i="1"/>
  <c r="P5334" i="1"/>
  <c r="O5334" i="1"/>
  <c r="N5334" i="1"/>
  <c r="M5334" i="1"/>
  <c r="Q5334" i="1" s="1"/>
  <c r="L5334" i="1"/>
  <c r="K5334" i="1"/>
  <c r="P5333" i="1"/>
  <c r="O5333" i="1"/>
  <c r="N5333" i="1"/>
  <c r="M5333" i="1" s="1"/>
  <c r="Q5333" i="1" s="1"/>
  <c r="L5333" i="1"/>
  <c r="K5333" i="1"/>
  <c r="P5332" i="1"/>
  <c r="O5332" i="1"/>
  <c r="N5332" i="1"/>
  <c r="M5332" i="1"/>
  <c r="Q5332" i="1" s="1"/>
  <c r="L5332" i="1"/>
  <c r="K5332" i="1"/>
  <c r="P5331" i="1"/>
  <c r="O5331" i="1"/>
  <c r="N5331" i="1"/>
  <c r="M5331" i="1" s="1"/>
  <c r="Q5331" i="1" s="1"/>
  <c r="L5331" i="1"/>
  <c r="K5331" i="1"/>
  <c r="P5330" i="1"/>
  <c r="O5330" i="1"/>
  <c r="N5330" i="1"/>
  <c r="M5330" i="1"/>
  <c r="Q5330" i="1" s="1"/>
  <c r="L5330" i="1"/>
  <c r="K5330" i="1"/>
  <c r="P5329" i="1"/>
  <c r="O5329" i="1"/>
  <c r="N5329" i="1"/>
  <c r="M5329" i="1" s="1"/>
  <c r="Q5329" i="1" s="1"/>
  <c r="L5329" i="1"/>
  <c r="K5329" i="1"/>
  <c r="P5328" i="1"/>
  <c r="O5328" i="1"/>
  <c r="N5328" i="1"/>
  <c r="M5328" i="1"/>
  <c r="Q5328" i="1" s="1"/>
  <c r="L5328" i="1"/>
  <c r="K5328" i="1"/>
  <c r="P5327" i="1"/>
  <c r="O5327" i="1"/>
  <c r="N5327" i="1"/>
  <c r="M5327" i="1" s="1"/>
  <c r="Q5327" i="1" s="1"/>
  <c r="L5327" i="1"/>
  <c r="K5327" i="1"/>
  <c r="P5326" i="1"/>
  <c r="O5326" i="1"/>
  <c r="N5326" i="1"/>
  <c r="M5326" i="1"/>
  <c r="Q5326" i="1" s="1"/>
  <c r="L5326" i="1"/>
  <c r="K5326" i="1"/>
  <c r="P5325" i="1"/>
  <c r="O5325" i="1"/>
  <c r="N5325" i="1"/>
  <c r="M5325" i="1" s="1"/>
  <c r="Q5325" i="1" s="1"/>
  <c r="L5325" i="1"/>
  <c r="K5325" i="1"/>
  <c r="P5324" i="1"/>
  <c r="O5324" i="1"/>
  <c r="N5324" i="1"/>
  <c r="M5324" i="1"/>
  <c r="Q5324" i="1" s="1"/>
  <c r="L5324" i="1"/>
  <c r="K5324" i="1"/>
  <c r="P5323" i="1"/>
  <c r="O5323" i="1"/>
  <c r="N5323" i="1"/>
  <c r="M5323" i="1" s="1"/>
  <c r="Q5323" i="1" s="1"/>
  <c r="L5323" i="1"/>
  <c r="K5323" i="1"/>
  <c r="P5322" i="1"/>
  <c r="O5322" i="1"/>
  <c r="N5322" i="1"/>
  <c r="M5322" i="1"/>
  <c r="Q5322" i="1" s="1"/>
  <c r="L5322" i="1"/>
  <c r="K5322" i="1"/>
  <c r="P5321" i="1"/>
  <c r="O5321" i="1"/>
  <c r="N5321" i="1"/>
  <c r="M5321" i="1" s="1"/>
  <c r="Q5321" i="1" s="1"/>
  <c r="L5321" i="1"/>
  <c r="K5321" i="1"/>
  <c r="P5320" i="1"/>
  <c r="O5320" i="1"/>
  <c r="N5320" i="1"/>
  <c r="M5320" i="1"/>
  <c r="Q5320" i="1" s="1"/>
  <c r="L5320" i="1"/>
  <c r="K5320" i="1"/>
  <c r="P5319" i="1"/>
  <c r="O5319" i="1"/>
  <c r="N5319" i="1"/>
  <c r="M5319" i="1" s="1"/>
  <c r="Q5319" i="1" s="1"/>
  <c r="L5319" i="1"/>
  <c r="K5319" i="1"/>
  <c r="P5318" i="1"/>
  <c r="O5318" i="1"/>
  <c r="N5318" i="1"/>
  <c r="M5318" i="1"/>
  <c r="Q5318" i="1" s="1"/>
  <c r="L5318" i="1"/>
  <c r="K5318" i="1"/>
  <c r="P5317" i="1"/>
  <c r="O5317" i="1"/>
  <c r="N5317" i="1"/>
  <c r="M5317" i="1" s="1"/>
  <c r="Q5317" i="1" s="1"/>
  <c r="L5317" i="1"/>
  <c r="K5317" i="1"/>
  <c r="P5316" i="1"/>
  <c r="O5316" i="1"/>
  <c r="N5316" i="1"/>
  <c r="M5316" i="1"/>
  <c r="Q5316" i="1" s="1"/>
  <c r="L5316" i="1"/>
  <c r="K5316" i="1"/>
  <c r="P5315" i="1"/>
  <c r="O5315" i="1"/>
  <c r="N5315" i="1"/>
  <c r="M5315" i="1" s="1"/>
  <c r="Q5315" i="1" s="1"/>
  <c r="L5315" i="1"/>
  <c r="K5315" i="1"/>
  <c r="P5314" i="1"/>
  <c r="O5314" i="1"/>
  <c r="N5314" i="1"/>
  <c r="M5314" i="1"/>
  <c r="Q5314" i="1" s="1"/>
  <c r="L5314" i="1"/>
  <c r="K5314" i="1"/>
  <c r="P5313" i="1"/>
  <c r="O5313" i="1"/>
  <c r="N5313" i="1"/>
  <c r="M5313" i="1" s="1"/>
  <c r="Q5313" i="1" s="1"/>
  <c r="L5313" i="1"/>
  <c r="K5313" i="1"/>
  <c r="P5312" i="1"/>
  <c r="O5312" i="1"/>
  <c r="N5312" i="1"/>
  <c r="M5312" i="1"/>
  <c r="Q5312" i="1" s="1"/>
  <c r="L5312" i="1"/>
  <c r="K5312" i="1"/>
  <c r="P5311" i="1"/>
  <c r="O5311" i="1"/>
  <c r="N5311" i="1"/>
  <c r="M5311" i="1" s="1"/>
  <c r="Q5311" i="1" s="1"/>
  <c r="L5311" i="1"/>
  <c r="K5311" i="1"/>
  <c r="P5310" i="1"/>
  <c r="O5310" i="1"/>
  <c r="N5310" i="1"/>
  <c r="M5310" i="1"/>
  <c r="Q5310" i="1" s="1"/>
  <c r="L5310" i="1"/>
  <c r="K5310" i="1"/>
  <c r="P5309" i="1"/>
  <c r="O5309" i="1"/>
  <c r="N5309" i="1"/>
  <c r="M5309" i="1" s="1"/>
  <c r="Q5309" i="1" s="1"/>
  <c r="L5309" i="1"/>
  <c r="K5309" i="1"/>
  <c r="P5308" i="1"/>
  <c r="O5308" i="1"/>
  <c r="N5308" i="1"/>
  <c r="M5308" i="1"/>
  <c r="Q5308" i="1" s="1"/>
  <c r="L5308" i="1"/>
  <c r="K5308" i="1"/>
  <c r="P5307" i="1"/>
  <c r="O5307" i="1"/>
  <c r="N5307" i="1"/>
  <c r="M5307" i="1" s="1"/>
  <c r="Q5307" i="1" s="1"/>
  <c r="L5307" i="1"/>
  <c r="K5307" i="1"/>
  <c r="P5306" i="1"/>
  <c r="O5306" i="1"/>
  <c r="N5306" i="1"/>
  <c r="M5306" i="1"/>
  <c r="Q5306" i="1" s="1"/>
  <c r="L5306" i="1"/>
  <c r="K5306" i="1"/>
  <c r="P5305" i="1"/>
  <c r="O5305" i="1"/>
  <c r="N5305" i="1"/>
  <c r="M5305" i="1" s="1"/>
  <c r="Q5305" i="1" s="1"/>
  <c r="L5305" i="1"/>
  <c r="K5305" i="1"/>
  <c r="P5304" i="1"/>
  <c r="O5304" i="1"/>
  <c r="N5304" i="1"/>
  <c r="M5304" i="1"/>
  <c r="Q5304" i="1" s="1"/>
  <c r="L5304" i="1"/>
  <c r="K5304" i="1"/>
  <c r="P5303" i="1"/>
  <c r="O5303" i="1"/>
  <c r="N5303" i="1"/>
  <c r="M5303" i="1" s="1"/>
  <c r="Q5303" i="1" s="1"/>
  <c r="L5303" i="1"/>
  <c r="K5303" i="1"/>
  <c r="P5302" i="1"/>
  <c r="O5302" i="1"/>
  <c r="N5302" i="1"/>
  <c r="M5302" i="1"/>
  <c r="Q5302" i="1" s="1"/>
  <c r="L5302" i="1"/>
  <c r="K5302" i="1"/>
  <c r="P5301" i="1"/>
  <c r="O5301" i="1"/>
  <c r="N5301" i="1"/>
  <c r="M5301" i="1" s="1"/>
  <c r="Q5301" i="1" s="1"/>
  <c r="L5301" i="1"/>
  <c r="K5301" i="1"/>
  <c r="P5300" i="1"/>
  <c r="O5300" i="1"/>
  <c r="N5300" i="1"/>
  <c r="M5300" i="1"/>
  <c r="Q5300" i="1" s="1"/>
  <c r="L5300" i="1"/>
  <c r="K5300" i="1"/>
  <c r="P5299" i="1"/>
  <c r="O5299" i="1"/>
  <c r="N5299" i="1"/>
  <c r="M5299" i="1" s="1"/>
  <c r="Q5299" i="1" s="1"/>
  <c r="L5299" i="1"/>
  <c r="K5299" i="1"/>
  <c r="P5298" i="1"/>
  <c r="O5298" i="1"/>
  <c r="N5298" i="1"/>
  <c r="M5298" i="1"/>
  <c r="Q5298" i="1" s="1"/>
  <c r="L5298" i="1"/>
  <c r="K5298" i="1"/>
  <c r="P5297" i="1"/>
  <c r="O5297" i="1"/>
  <c r="N5297" i="1"/>
  <c r="M5297" i="1" s="1"/>
  <c r="Q5297" i="1" s="1"/>
  <c r="L5297" i="1"/>
  <c r="K5297" i="1"/>
  <c r="P5296" i="1"/>
  <c r="O5296" i="1"/>
  <c r="N5296" i="1"/>
  <c r="M5296" i="1"/>
  <c r="Q5296" i="1" s="1"/>
  <c r="L5296" i="1"/>
  <c r="K5296" i="1"/>
  <c r="P5295" i="1"/>
  <c r="O5295" i="1"/>
  <c r="N5295" i="1"/>
  <c r="M5295" i="1" s="1"/>
  <c r="Q5295" i="1" s="1"/>
  <c r="L5295" i="1"/>
  <c r="K5295" i="1"/>
  <c r="P5294" i="1"/>
  <c r="O5294" i="1"/>
  <c r="N5294" i="1"/>
  <c r="M5294" i="1"/>
  <c r="Q5294" i="1" s="1"/>
  <c r="L5294" i="1"/>
  <c r="K5294" i="1"/>
  <c r="P5293" i="1"/>
  <c r="O5293" i="1"/>
  <c r="N5293" i="1"/>
  <c r="M5293" i="1" s="1"/>
  <c r="Q5293" i="1" s="1"/>
  <c r="L5293" i="1"/>
  <c r="K5293" i="1"/>
  <c r="P5292" i="1"/>
  <c r="O5292" i="1"/>
  <c r="N5292" i="1"/>
  <c r="M5292" i="1"/>
  <c r="Q5292" i="1" s="1"/>
  <c r="L5292" i="1"/>
  <c r="K5292" i="1"/>
  <c r="P5291" i="1"/>
  <c r="O5291" i="1"/>
  <c r="N5291" i="1"/>
  <c r="M5291" i="1" s="1"/>
  <c r="Q5291" i="1" s="1"/>
  <c r="L5291" i="1"/>
  <c r="K5291" i="1"/>
  <c r="P5290" i="1"/>
  <c r="O5290" i="1"/>
  <c r="N5290" i="1"/>
  <c r="M5290" i="1"/>
  <c r="Q5290" i="1" s="1"/>
  <c r="L5290" i="1"/>
  <c r="K5290" i="1"/>
  <c r="P5289" i="1"/>
  <c r="O5289" i="1"/>
  <c r="N5289" i="1"/>
  <c r="M5289" i="1" s="1"/>
  <c r="Q5289" i="1" s="1"/>
  <c r="L5289" i="1"/>
  <c r="K5289" i="1"/>
  <c r="P5288" i="1"/>
  <c r="O5288" i="1"/>
  <c r="N5288" i="1"/>
  <c r="M5288" i="1"/>
  <c r="Q5288" i="1" s="1"/>
  <c r="L5288" i="1"/>
  <c r="K5288" i="1"/>
  <c r="P5287" i="1"/>
  <c r="O5287" i="1"/>
  <c r="N5287" i="1"/>
  <c r="M5287" i="1" s="1"/>
  <c r="Q5287" i="1" s="1"/>
  <c r="L5287" i="1"/>
  <c r="K5287" i="1"/>
  <c r="P5286" i="1"/>
  <c r="O5286" i="1"/>
  <c r="N5286" i="1"/>
  <c r="M5286" i="1"/>
  <c r="Q5286" i="1" s="1"/>
  <c r="L5286" i="1"/>
  <c r="K5286" i="1"/>
  <c r="P5285" i="1"/>
  <c r="O5285" i="1"/>
  <c r="N5285" i="1"/>
  <c r="M5285" i="1" s="1"/>
  <c r="Q5285" i="1" s="1"/>
  <c r="L5285" i="1"/>
  <c r="K5285" i="1"/>
  <c r="P5284" i="1"/>
  <c r="O5284" i="1"/>
  <c r="N5284" i="1"/>
  <c r="M5284" i="1"/>
  <c r="Q5284" i="1" s="1"/>
  <c r="L5284" i="1"/>
  <c r="K5284" i="1"/>
  <c r="P5283" i="1"/>
  <c r="O5283" i="1"/>
  <c r="N5283" i="1"/>
  <c r="M5283" i="1" s="1"/>
  <c r="Q5283" i="1" s="1"/>
  <c r="L5283" i="1"/>
  <c r="K5283" i="1"/>
  <c r="P5282" i="1"/>
  <c r="O5282" i="1"/>
  <c r="N5282" i="1"/>
  <c r="M5282" i="1"/>
  <c r="Q5282" i="1" s="1"/>
  <c r="L5282" i="1"/>
  <c r="K5282" i="1"/>
  <c r="P5281" i="1"/>
  <c r="O5281" i="1"/>
  <c r="N5281" i="1"/>
  <c r="M5281" i="1" s="1"/>
  <c r="Q5281" i="1" s="1"/>
  <c r="L5281" i="1"/>
  <c r="K5281" i="1"/>
  <c r="P5280" i="1"/>
  <c r="O5280" i="1"/>
  <c r="N5280" i="1"/>
  <c r="M5280" i="1"/>
  <c r="Q5280" i="1" s="1"/>
  <c r="L5280" i="1"/>
  <c r="K5280" i="1"/>
  <c r="P5279" i="1"/>
  <c r="O5279" i="1"/>
  <c r="N5279" i="1"/>
  <c r="M5279" i="1" s="1"/>
  <c r="Q5279" i="1" s="1"/>
  <c r="L5279" i="1"/>
  <c r="K5279" i="1"/>
  <c r="P5278" i="1"/>
  <c r="O5278" i="1"/>
  <c r="N5278" i="1"/>
  <c r="M5278" i="1"/>
  <c r="Q5278" i="1" s="1"/>
  <c r="L5278" i="1"/>
  <c r="K5278" i="1"/>
  <c r="P5277" i="1"/>
  <c r="O5277" i="1"/>
  <c r="N5277" i="1"/>
  <c r="M5277" i="1" s="1"/>
  <c r="Q5277" i="1" s="1"/>
  <c r="L5277" i="1"/>
  <c r="K5277" i="1"/>
  <c r="P5276" i="1"/>
  <c r="O5276" i="1"/>
  <c r="N5276" i="1"/>
  <c r="M5276" i="1"/>
  <c r="Q5276" i="1" s="1"/>
  <c r="L5276" i="1"/>
  <c r="K5276" i="1"/>
  <c r="P5275" i="1"/>
  <c r="O5275" i="1"/>
  <c r="N5275" i="1"/>
  <c r="M5275" i="1" s="1"/>
  <c r="Q5275" i="1" s="1"/>
  <c r="L5275" i="1"/>
  <c r="K5275" i="1"/>
  <c r="P5274" i="1"/>
  <c r="O5274" i="1"/>
  <c r="N5274" i="1"/>
  <c r="M5274" i="1"/>
  <c r="Q5274" i="1" s="1"/>
  <c r="L5274" i="1"/>
  <c r="K5274" i="1"/>
  <c r="P5273" i="1"/>
  <c r="O5273" i="1"/>
  <c r="N5273" i="1"/>
  <c r="M5273" i="1" s="1"/>
  <c r="Q5273" i="1" s="1"/>
  <c r="L5273" i="1"/>
  <c r="K5273" i="1"/>
  <c r="P5272" i="1"/>
  <c r="O5272" i="1"/>
  <c r="N5272" i="1"/>
  <c r="M5272" i="1"/>
  <c r="Q5272" i="1" s="1"/>
  <c r="L5272" i="1"/>
  <c r="K5272" i="1"/>
  <c r="P5271" i="1"/>
  <c r="O5271" i="1"/>
  <c r="N5271" i="1"/>
  <c r="M5271" i="1" s="1"/>
  <c r="Q5271" i="1" s="1"/>
  <c r="L5271" i="1"/>
  <c r="K5271" i="1"/>
  <c r="P5270" i="1"/>
  <c r="O5270" i="1"/>
  <c r="N5270" i="1"/>
  <c r="M5270" i="1"/>
  <c r="Q5270" i="1" s="1"/>
  <c r="L5270" i="1"/>
  <c r="K5270" i="1"/>
  <c r="P5269" i="1"/>
  <c r="O5269" i="1"/>
  <c r="N5269" i="1"/>
  <c r="M5269" i="1" s="1"/>
  <c r="Q5269" i="1" s="1"/>
  <c r="L5269" i="1"/>
  <c r="K5269" i="1"/>
  <c r="P5268" i="1"/>
  <c r="O5268" i="1"/>
  <c r="N5268" i="1"/>
  <c r="M5268" i="1"/>
  <c r="Q5268" i="1" s="1"/>
  <c r="L5268" i="1"/>
  <c r="K5268" i="1"/>
  <c r="P5267" i="1"/>
  <c r="O5267" i="1"/>
  <c r="N5267" i="1"/>
  <c r="M5267" i="1" s="1"/>
  <c r="Q5267" i="1" s="1"/>
  <c r="L5267" i="1"/>
  <c r="K5267" i="1"/>
  <c r="P5266" i="1"/>
  <c r="O5266" i="1"/>
  <c r="N5266" i="1"/>
  <c r="M5266" i="1"/>
  <c r="Q5266" i="1" s="1"/>
  <c r="L5266" i="1"/>
  <c r="K5266" i="1"/>
  <c r="P5265" i="1"/>
  <c r="O5265" i="1"/>
  <c r="N5265" i="1"/>
  <c r="M5265" i="1" s="1"/>
  <c r="Q5265" i="1" s="1"/>
  <c r="L5265" i="1"/>
  <c r="K5265" i="1"/>
  <c r="P5264" i="1"/>
  <c r="O5264" i="1"/>
  <c r="N5264" i="1"/>
  <c r="M5264" i="1"/>
  <c r="Q5264" i="1" s="1"/>
  <c r="L5264" i="1"/>
  <c r="K5264" i="1"/>
  <c r="P5263" i="1"/>
  <c r="O5263" i="1"/>
  <c r="N5263" i="1"/>
  <c r="M5263" i="1" s="1"/>
  <c r="Q5263" i="1" s="1"/>
  <c r="L5263" i="1"/>
  <c r="K5263" i="1"/>
  <c r="P5262" i="1"/>
  <c r="O5262" i="1"/>
  <c r="N5262" i="1"/>
  <c r="M5262" i="1"/>
  <c r="Q5262" i="1" s="1"/>
  <c r="L5262" i="1"/>
  <c r="K5262" i="1"/>
  <c r="P5261" i="1"/>
  <c r="O5261" i="1"/>
  <c r="N5261" i="1"/>
  <c r="M5261" i="1" s="1"/>
  <c r="Q5261" i="1" s="1"/>
  <c r="L5261" i="1"/>
  <c r="K5261" i="1"/>
  <c r="P5260" i="1"/>
  <c r="O5260" i="1"/>
  <c r="N5260" i="1"/>
  <c r="M5260" i="1"/>
  <c r="Q5260" i="1" s="1"/>
  <c r="L5260" i="1"/>
  <c r="K5260" i="1"/>
  <c r="P5259" i="1"/>
  <c r="O5259" i="1"/>
  <c r="N5259" i="1"/>
  <c r="M5259" i="1" s="1"/>
  <c r="Q5259" i="1" s="1"/>
  <c r="L5259" i="1"/>
  <c r="K5259" i="1"/>
  <c r="P5258" i="1"/>
  <c r="O5258" i="1"/>
  <c r="N5258" i="1"/>
  <c r="M5258" i="1"/>
  <c r="Q5258" i="1" s="1"/>
  <c r="L5258" i="1"/>
  <c r="K5258" i="1"/>
  <c r="P5257" i="1"/>
  <c r="O5257" i="1"/>
  <c r="N5257" i="1"/>
  <c r="M5257" i="1" s="1"/>
  <c r="Q5257" i="1" s="1"/>
  <c r="L5257" i="1"/>
  <c r="K5257" i="1"/>
  <c r="P5256" i="1"/>
  <c r="O5256" i="1"/>
  <c r="N5256" i="1"/>
  <c r="M5256" i="1"/>
  <c r="Q5256" i="1" s="1"/>
  <c r="L5256" i="1"/>
  <c r="K5256" i="1"/>
  <c r="P5255" i="1"/>
  <c r="O5255" i="1"/>
  <c r="N5255" i="1"/>
  <c r="M5255" i="1" s="1"/>
  <c r="Q5255" i="1" s="1"/>
  <c r="L5255" i="1"/>
  <c r="K5255" i="1"/>
  <c r="P5254" i="1"/>
  <c r="O5254" i="1"/>
  <c r="N5254" i="1"/>
  <c r="M5254" i="1"/>
  <c r="Q5254" i="1" s="1"/>
  <c r="L5254" i="1"/>
  <c r="K5254" i="1"/>
  <c r="P5253" i="1"/>
  <c r="O5253" i="1"/>
  <c r="N5253" i="1"/>
  <c r="M5253" i="1" s="1"/>
  <c r="Q5253" i="1" s="1"/>
  <c r="L5253" i="1"/>
  <c r="K5253" i="1"/>
  <c r="P5252" i="1"/>
  <c r="O5252" i="1"/>
  <c r="N5252" i="1"/>
  <c r="M5252" i="1"/>
  <c r="Q5252" i="1" s="1"/>
  <c r="L5252" i="1"/>
  <c r="K5252" i="1"/>
  <c r="P5251" i="1"/>
  <c r="O5251" i="1"/>
  <c r="N5251" i="1"/>
  <c r="M5251" i="1" s="1"/>
  <c r="Q5251" i="1" s="1"/>
  <c r="L5251" i="1"/>
  <c r="K5251" i="1"/>
  <c r="P5250" i="1"/>
  <c r="O5250" i="1"/>
  <c r="N5250" i="1"/>
  <c r="M5250" i="1"/>
  <c r="Q5250" i="1" s="1"/>
  <c r="L5250" i="1"/>
  <c r="K5250" i="1"/>
  <c r="P5249" i="1"/>
  <c r="O5249" i="1"/>
  <c r="N5249" i="1"/>
  <c r="M5249" i="1" s="1"/>
  <c r="Q5249" i="1" s="1"/>
  <c r="L5249" i="1"/>
  <c r="K5249" i="1"/>
  <c r="P5248" i="1"/>
  <c r="O5248" i="1"/>
  <c r="N5248" i="1"/>
  <c r="M5248" i="1"/>
  <c r="Q5248" i="1" s="1"/>
  <c r="L5248" i="1"/>
  <c r="K5248" i="1"/>
  <c r="P5247" i="1"/>
  <c r="O5247" i="1"/>
  <c r="N5247" i="1"/>
  <c r="M5247" i="1" s="1"/>
  <c r="Q5247" i="1" s="1"/>
  <c r="L5247" i="1"/>
  <c r="K5247" i="1"/>
  <c r="P5246" i="1"/>
  <c r="O5246" i="1"/>
  <c r="N5246" i="1"/>
  <c r="M5246" i="1"/>
  <c r="Q5246" i="1" s="1"/>
  <c r="L5246" i="1"/>
  <c r="K5246" i="1"/>
  <c r="P5245" i="1"/>
  <c r="O5245" i="1"/>
  <c r="N5245" i="1"/>
  <c r="M5245" i="1" s="1"/>
  <c r="Q5245" i="1" s="1"/>
  <c r="L5245" i="1"/>
  <c r="K5245" i="1"/>
  <c r="P5244" i="1"/>
  <c r="O5244" i="1"/>
  <c r="N5244" i="1"/>
  <c r="M5244" i="1"/>
  <c r="Q5244" i="1" s="1"/>
  <c r="L5244" i="1"/>
  <c r="K5244" i="1"/>
  <c r="P5243" i="1"/>
  <c r="O5243" i="1"/>
  <c r="N5243" i="1"/>
  <c r="M5243" i="1" s="1"/>
  <c r="Q5243" i="1" s="1"/>
  <c r="L5243" i="1"/>
  <c r="K5243" i="1"/>
  <c r="P5242" i="1"/>
  <c r="O5242" i="1"/>
  <c r="N5242" i="1"/>
  <c r="M5242" i="1"/>
  <c r="Q5242" i="1" s="1"/>
  <c r="L5242" i="1"/>
  <c r="K5242" i="1"/>
  <c r="P5241" i="1"/>
  <c r="O5241" i="1"/>
  <c r="N5241" i="1"/>
  <c r="M5241" i="1" s="1"/>
  <c r="Q5241" i="1" s="1"/>
  <c r="L5241" i="1"/>
  <c r="K5241" i="1"/>
  <c r="P5240" i="1"/>
  <c r="O5240" i="1"/>
  <c r="N5240" i="1"/>
  <c r="M5240" i="1"/>
  <c r="Q5240" i="1" s="1"/>
  <c r="L5240" i="1"/>
  <c r="K5240" i="1"/>
  <c r="P5239" i="1"/>
  <c r="O5239" i="1"/>
  <c r="N5239" i="1"/>
  <c r="M5239" i="1" s="1"/>
  <c r="Q5239" i="1" s="1"/>
  <c r="L5239" i="1"/>
  <c r="K5239" i="1"/>
  <c r="P5238" i="1"/>
  <c r="O5238" i="1"/>
  <c r="N5238" i="1"/>
  <c r="M5238" i="1"/>
  <c r="Q5238" i="1" s="1"/>
  <c r="L5238" i="1"/>
  <c r="K5238" i="1"/>
  <c r="P5237" i="1"/>
  <c r="O5237" i="1"/>
  <c r="N5237" i="1"/>
  <c r="M5237" i="1" s="1"/>
  <c r="Q5237" i="1" s="1"/>
  <c r="L5237" i="1"/>
  <c r="K5237" i="1"/>
  <c r="P5236" i="1"/>
  <c r="O5236" i="1"/>
  <c r="N5236" i="1"/>
  <c r="M5236" i="1"/>
  <c r="Q5236" i="1" s="1"/>
  <c r="L5236" i="1"/>
  <c r="K5236" i="1"/>
  <c r="P5235" i="1"/>
  <c r="O5235" i="1"/>
  <c r="N5235" i="1"/>
  <c r="M5235" i="1" s="1"/>
  <c r="Q5235" i="1" s="1"/>
  <c r="L5235" i="1"/>
  <c r="K5235" i="1"/>
  <c r="P5234" i="1"/>
  <c r="O5234" i="1"/>
  <c r="N5234" i="1"/>
  <c r="M5234" i="1"/>
  <c r="Q5234" i="1" s="1"/>
  <c r="L5234" i="1"/>
  <c r="K5234" i="1"/>
  <c r="P5233" i="1"/>
  <c r="O5233" i="1"/>
  <c r="N5233" i="1"/>
  <c r="M5233" i="1" s="1"/>
  <c r="Q5233" i="1" s="1"/>
  <c r="L5233" i="1"/>
  <c r="K5233" i="1"/>
  <c r="P5232" i="1"/>
  <c r="O5232" i="1"/>
  <c r="N5232" i="1"/>
  <c r="M5232" i="1"/>
  <c r="Q5232" i="1" s="1"/>
  <c r="L5232" i="1"/>
  <c r="K5232" i="1"/>
  <c r="P5231" i="1"/>
  <c r="O5231" i="1"/>
  <c r="N5231" i="1"/>
  <c r="M5231" i="1" s="1"/>
  <c r="Q5231" i="1" s="1"/>
  <c r="L5231" i="1"/>
  <c r="K5231" i="1"/>
  <c r="P5230" i="1"/>
  <c r="O5230" i="1"/>
  <c r="N5230" i="1"/>
  <c r="M5230" i="1"/>
  <c r="Q5230" i="1" s="1"/>
  <c r="L5230" i="1"/>
  <c r="K5230" i="1"/>
  <c r="P5229" i="1"/>
  <c r="O5229" i="1"/>
  <c r="N5229" i="1"/>
  <c r="M5229" i="1" s="1"/>
  <c r="Q5229" i="1" s="1"/>
  <c r="L5229" i="1"/>
  <c r="K5229" i="1"/>
  <c r="P5228" i="1"/>
  <c r="O5228" i="1"/>
  <c r="N5228" i="1"/>
  <c r="M5228" i="1"/>
  <c r="Q5228" i="1" s="1"/>
  <c r="L5228" i="1"/>
  <c r="K5228" i="1"/>
  <c r="P5227" i="1"/>
  <c r="O5227" i="1"/>
  <c r="N5227" i="1"/>
  <c r="M5227" i="1" s="1"/>
  <c r="Q5227" i="1" s="1"/>
  <c r="L5227" i="1"/>
  <c r="K5227" i="1"/>
  <c r="P5226" i="1"/>
  <c r="O5226" i="1"/>
  <c r="N5226" i="1"/>
  <c r="M5226" i="1"/>
  <c r="Q5226" i="1" s="1"/>
  <c r="L5226" i="1"/>
  <c r="K5226" i="1"/>
  <c r="P5225" i="1"/>
  <c r="O5225" i="1"/>
  <c r="N5225" i="1"/>
  <c r="M5225" i="1" s="1"/>
  <c r="Q5225" i="1" s="1"/>
  <c r="L5225" i="1"/>
  <c r="K5225" i="1"/>
  <c r="P5224" i="1"/>
  <c r="O5224" i="1"/>
  <c r="N5224" i="1"/>
  <c r="M5224" i="1"/>
  <c r="Q5224" i="1" s="1"/>
  <c r="L5224" i="1"/>
  <c r="K5224" i="1"/>
  <c r="P5223" i="1"/>
  <c r="O5223" i="1"/>
  <c r="N5223" i="1"/>
  <c r="M5223" i="1" s="1"/>
  <c r="Q5223" i="1" s="1"/>
  <c r="L5223" i="1"/>
  <c r="K5223" i="1"/>
  <c r="P5222" i="1"/>
  <c r="O5222" i="1"/>
  <c r="N5222" i="1"/>
  <c r="M5222" i="1"/>
  <c r="Q5222" i="1" s="1"/>
  <c r="L5222" i="1"/>
  <c r="K5222" i="1"/>
  <c r="P5221" i="1"/>
  <c r="O5221" i="1"/>
  <c r="N5221" i="1"/>
  <c r="M5221" i="1" s="1"/>
  <c r="Q5221" i="1" s="1"/>
  <c r="L5221" i="1"/>
  <c r="K5221" i="1"/>
  <c r="P5220" i="1"/>
  <c r="O5220" i="1"/>
  <c r="N5220" i="1"/>
  <c r="M5220" i="1"/>
  <c r="Q5220" i="1" s="1"/>
  <c r="L5220" i="1"/>
  <c r="K5220" i="1"/>
  <c r="P5219" i="1"/>
  <c r="O5219" i="1"/>
  <c r="N5219" i="1"/>
  <c r="M5219" i="1" s="1"/>
  <c r="Q5219" i="1" s="1"/>
  <c r="L5219" i="1"/>
  <c r="K5219" i="1"/>
  <c r="P5218" i="1"/>
  <c r="O5218" i="1"/>
  <c r="N5218" i="1"/>
  <c r="M5218" i="1"/>
  <c r="Q5218" i="1" s="1"/>
  <c r="L5218" i="1"/>
  <c r="K5218" i="1"/>
  <c r="P5217" i="1"/>
  <c r="O5217" i="1"/>
  <c r="N5217" i="1"/>
  <c r="M5217" i="1" s="1"/>
  <c r="Q5217" i="1" s="1"/>
  <c r="L5217" i="1"/>
  <c r="K5217" i="1"/>
  <c r="P5216" i="1"/>
  <c r="O5216" i="1"/>
  <c r="N5216" i="1"/>
  <c r="M5216" i="1"/>
  <c r="Q5216" i="1" s="1"/>
  <c r="L5216" i="1"/>
  <c r="K5216" i="1"/>
  <c r="P5215" i="1"/>
  <c r="O5215" i="1"/>
  <c r="N5215" i="1"/>
  <c r="M5215" i="1" s="1"/>
  <c r="Q5215" i="1" s="1"/>
  <c r="L5215" i="1"/>
  <c r="K5215" i="1"/>
  <c r="P5214" i="1"/>
  <c r="O5214" i="1"/>
  <c r="N5214" i="1"/>
  <c r="M5214" i="1"/>
  <c r="Q5214" i="1" s="1"/>
  <c r="L5214" i="1"/>
  <c r="K5214" i="1"/>
  <c r="P5213" i="1"/>
  <c r="O5213" i="1"/>
  <c r="N5213" i="1"/>
  <c r="M5213" i="1" s="1"/>
  <c r="Q5213" i="1" s="1"/>
  <c r="L5213" i="1"/>
  <c r="K5213" i="1"/>
  <c r="P5212" i="1"/>
  <c r="O5212" i="1"/>
  <c r="N5212" i="1"/>
  <c r="M5212" i="1"/>
  <c r="Q5212" i="1" s="1"/>
  <c r="L5212" i="1"/>
  <c r="K5212" i="1"/>
  <c r="P5211" i="1"/>
  <c r="O5211" i="1"/>
  <c r="N5211" i="1"/>
  <c r="M5211" i="1" s="1"/>
  <c r="Q5211" i="1" s="1"/>
  <c r="L5211" i="1"/>
  <c r="K5211" i="1"/>
  <c r="P5210" i="1"/>
  <c r="O5210" i="1"/>
  <c r="N5210" i="1"/>
  <c r="M5210" i="1"/>
  <c r="Q5210" i="1" s="1"/>
  <c r="L5210" i="1"/>
  <c r="K5210" i="1"/>
  <c r="P5209" i="1"/>
  <c r="O5209" i="1"/>
  <c r="N5209" i="1"/>
  <c r="M5209" i="1" s="1"/>
  <c r="Q5209" i="1" s="1"/>
  <c r="L5209" i="1"/>
  <c r="K5209" i="1"/>
  <c r="P5208" i="1"/>
  <c r="O5208" i="1"/>
  <c r="N5208" i="1"/>
  <c r="M5208" i="1"/>
  <c r="Q5208" i="1" s="1"/>
  <c r="L5208" i="1"/>
  <c r="K5208" i="1"/>
  <c r="P5207" i="1"/>
  <c r="O5207" i="1"/>
  <c r="N5207" i="1"/>
  <c r="M5207" i="1" s="1"/>
  <c r="Q5207" i="1" s="1"/>
  <c r="L5207" i="1"/>
  <c r="K5207" i="1"/>
  <c r="P5206" i="1"/>
  <c r="O5206" i="1"/>
  <c r="N5206" i="1"/>
  <c r="M5206" i="1"/>
  <c r="Q5206" i="1" s="1"/>
  <c r="L5206" i="1"/>
  <c r="K5206" i="1"/>
  <c r="P5205" i="1"/>
  <c r="O5205" i="1"/>
  <c r="N5205" i="1"/>
  <c r="M5205" i="1" s="1"/>
  <c r="Q5205" i="1" s="1"/>
  <c r="L5205" i="1"/>
  <c r="K5205" i="1"/>
  <c r="P5204" i="1"/>
  <c r="O5204" i="1"/>
  <c r="N5204" i="1"/>
  <c r="M5204" i="1"/>
  <c r="Q5204" i="1" s="1"/>
  <c r="L5204" i="1"/>
  <c r="K5204" i="1"/>
  <c r="P5203" i="1"/>
  <c r="O5203" i="1"/>
  <c r="N5203" i="1"/>
  <c r="M5203" i="1" s="1"/>
  <c r="Q5203" i="1" s="1"/>
  <c r="L5203" i="1"/>
  <c r="K5203" i="1"/>
  <c r="P5202" i="1"/>
  <c r="O5202" i="1"/>
  <c r="N5202" i="1"/>
  <c r="M5202" i="1"/>
  <c r="Q5202" i="1" s="1"/>
  <c r="L5202" i="1"/>
  <c r="K5202" i="1"/>
  <c r="P5201" i="1"/>
  <c r="O5201" i="1"/>
  <c r="N5201" i="1"/>
  <c r="M5201" i="1" s="1"/>
  <c r="Q5201" i="1" s="1"/>
  <c r="L5201" i="1"/>
  <c r="K5201" i="1"/>
  <c r="P5200" i="1"/>
  <c r="O5200" i="1"/>
  <c r="N5200" i="1"/>
  <c r="M5200" i="1"/>
  <c r="Q5200" i="1" s="1"/>
  <c r="L5200" i="1"/>
  <c r="K5200" i="1"/>
  <c r="P5199" i="1"/>
  <c r="O5199" i="1"/>
  <c r="N5199" i="1"/>
  <c r="M5199" i="1" s="1"/>
  <c r="Q5199" i="1" s="1"/>
  <c r="L5199" i="1"/>
  <c r="K5199" i="1"/>
  <c r="P5198" i="1"/>
  <c r="O5198" i="1"/>
  <c r="N5198" i="1"/>
  <c r="M5198" i="1"/>
  <c r="Q5198" i="1" s="1"/>
  <c r="L5198" i="1"/>
  <c r="K5198" i="1"/>
  <c r="P5197" i="1"/>
  <c r="O5197" i="1"/>
  <c r="N5197" i="1"/>
  <c r="M5197" i="1" s="1"/>
  <c r="Q5197" i="1" s="1"/>
  <c r="L5197" i="1"/>
  <c r="K5197" i="1"/>
  <c r="P5196" i="1"/>
  <c r="O5196" i="1"/>
  <c r="N5196" i="1"/>
  <c r="M5196" i="1"/>
  <c r="Q5196" i="1" s="1"/>
  <c r="L5196" i="1"/>
  <c r="K5196" i="1"/>
  <c r="P5195" i="1"/>
  <c r="O5195" i="1"/>
  <c r="N5195" i="1"/>
  <c r="M5195" i="1" s="1"/>
  <c r="Q5195" i="1" s="1"/>
  <c r="L5195" i="1"/>
  <c r="K5195" i="1"/>
  <c r="P5194" i="1"/>
  <c r="O5194" i="1"/>
  <c r="N5194" i="1"/>
  <c r="M5194" i="1"/>
  <c r="Q5194" i="1" s="1"/>
  <c r="L5194" i="1"/>
  <c r="K5194" i="1"/>
  <c r="P5193" i="1"/>
  <c r="O5193" i="1"/>
  <c r="N5193" i="1"/>
  <c r="M5193" i="1" s="1"/>
  <c r="Q5193" i="1" s="1"/>
  <c r="L5193" i="1"/>
  <c r="K5193" i="1"/>
  <c r="P5192" i="1"/>
  <c r="O5192" i="1"/>
  <c r="N5192" i="1"/>
  <c r="M5192" i="1"/>
  <c r="Q5192" i="1" s="1"/>
  <c r="L5192" i="1"/>
  <c r="K5192" i="1"/>
  <c r="P5191" i="1"/>
  <c r="O5191" i="1"/>
  <c r="N5191" i="1"/>
  <c r="M5191" i="1" s="1"/>
  <c r="Q5191" i="1" s="1"/>
  <c r="L5191" i="1"/>
  <c r="K5191" i="1"/>
  <c r="P5190" i="1"/>
  <c r="O5190" i="1"/>
  <c r="N5190" i="1"/>
  <c r="M5190" i="1"/>
  <c r="Q5190" i="1" s="1"/>
  <c r="L5190" i="1"/>
  <c r="K5190" i="1"/>
  <c r="P5189" i="1"/>
  <c r="O5189" i="1"/>
  <c r="N5189" i="1"/>
  <c r="M5189" i="1" s="1"/>
  <c r="Q5189" i="1" s="1"/>
  <c r="L5189" i="1"/>
  <c r="K5189" i="1"/>
  <c r="P5188" i="1"/>
  <c r="O5188" i="1"/>
  <c r="N5188" i="1"/>
  <c r="M5188" i="1"/>
  <c r="Q5188" i="1" s="1"/>
  <c r="L5188" i="1"/>
  <c r="K5188" i="1"/>
  <c r="P5187" i="1"/>
  <c r="O5187" i="1"/>
  <c r="N5187" i="1"/>
  <c r="M5187" i="1" s="1"/>
  <c r="Q5187" i="1" s="1"/>
  <c r="L5187" i="1"/>
  <c r="K5187" i="1"/>
  <c r="P5186" i="1"/>
  <c r="O5186" i="1"/>
  <c r="N5186" i="1"/>
  <c r="M5186" i="1"/>
  <c r="Q5186" i="1" s="1"/>
  <c r="L5186" i="1"/>
  <c r="K5186" i="1"/>
  <c r="P5185" i="1"/>
  <c r="O5185" i="1"/>
  <c r="N5185" i="1"/>
  <c r="M5185" i="1" s="1"/>
  <c r="Q5185" i="1" s="1"/>
  <c r="L5185" i="1"/>
  <c r="K5185" i="1"/>
  <c r="P5184" i="1"/>
  <c r="O5184" i="1"/>
  <c r="N5184" i="1"/>
  <c r="M5184" i="1"/>
  <c r="Q5184" i="1" s="1"/>
  <c r="L5184" i="1"/>
  <c r="K5184" i="1"/>
  <c r="P5183" i="1"/>
  <c r="O5183" i="1"/>
  <c r="N5183" i="1"/>
  <c r="M5183" i="1" s="1"/>
  <c r="Q5183" i="1" s="1"/>
  <c r="L5183" i="1"/>
  <c r="K5183" i="1"/>
  <c r="P5182" i="1"/>
  <c r="O5182" i="1"/>
  <c r="N5182" i="1"/>
  <c r="M5182" i="1"/>
  <c r="Q5182" i="1" s="1"/>
  <c r="L5182" i="1"/>
  <c r="K5182" i="1"/>
  <c r="P5181" i="1"/>
  <c r="O5181" i="1"/>
  <c r="N5181" i="1"/>
  <c r="M5181" i="1" s="1"/>
  <c r="Q5181" i="1" s="1"/>
  <c r="L5181" i="1"/>
  <c r="K5181" i="1"/>
  <c r="P5180" i="1"/>
  <c r="O5180" i="1"/>
  <c r="N5180" i="1"/>
  <c r="M5180" i="1"/>
  <c r="Q5180" i="1" s="1"/>
  <c r="L5180" i="1"/>
  <c r="K5180" i="1"/>
  <c r="P5179" i="1"/>
  <c r="O5179" i="1"/>
  <c r="N5179" i="1"/>
  <c r="M5179" i="1" s="1"/>
  <c r="Q5179" i="1" s="1"/>
  <c r="L5179" i="1"/>
  <c r="K5179" i="1"/>
  <c r="P5178" i="1"/>
  <c r="O5178" i="1"/>
  <c r="N5178" i="1"/>
  <c r="M5178" i="1"/>
  <c r="Q5178" i="1" s="1"/>
  <c r="L5178" i="1"/>
  <c r="K5178" i="1"/>
  <c r="P5177" i="1"/>
  <c r="O5177" i="1"/>
  <c r="N5177" i="1"/>
  <c r="M5177" i="1" s="1"/>
  <c r="Q5177" i="1" s="1"/>
  <c r="L5177" i="1"/>
  <c r="K5177" i="1"/>
  <c r="P5176" i="1"/>
  <c r="O5176" i="1"/>
  <c r="N5176" i="1"/>
  <c r="M5176" i="1"/>
  <c r="Q5176" i="1" s="1"/>
  <c r="L5176" i="1"/>
  <c r="K5176" i="1"/>
  <c r="P5175" i="1"/>
  <c r="O5175" i="1"/>
  <c r="N5175" i="1"/>
  <c r="M5175" i="1" s="1"/>
  <c r="Q5175" i="1" s="1"/>
  <c r="L5175" i="1"/>
  <c r="K5175" i="1"/>
  <c r="P5174" i="1"/>
  <c r="O5174" i="1"/>
  <c r="N5174" i="1"/>
  <c r="M5174" i="1"/>
  <c r="Q5174" i="1" s="1"/>
  <c r="L5174" i="1"/>
  <c r="K5174" i="1"/>
  <c r="P5173" i="1"/>
  <c r="O5173" i="1"/>
  <c r="N5173" i="1"/>
  <c r="M5173" i="1" s="1"/>
  <c r="Q5173" i="1" s="1"/>
  <c r="L5173" i="1"/>
  <c r="K5173" i="1"/>
  <c r="P5172" i="1"/>
  <c r="O5172" i="1"/>
  <c r="N5172" i="1"/>
  <c r="M5172" i="1"/>
  <c r="Q5172" i="1" s="1"/>
  <c r="L5172" i="1"/>
  <c r="K5172" i="1"/>
  <c r="P5171" i="1"/>
  <c r="O5171" i="1"/>
  <c r="N5171" i="1"/>
  <c r="M5171" i="1" s="1"/>
  <c r="Q5171" i="1" s="1"/>
  <c r="L5171" i="1"/>
  <c r="K5171" i="1"/>
  <c r="P5170" i="1"/>
  <c r="O5170" i="1"/>
  <c r="N5170" i="1"/>
  <c r="M5170" i="1"/>
  <c r="Q5170" i="1" s="1"/>
  <c r="L5170" i="1"/>
  <c r="K5170" i="1"/>
  <c r="P5169" i="1"/>
  <c r="O5169" i="1"/>
  <c r="N5169" i="1"/>
  <c r="M5169" i="1" s="1"/>
  <c r="Q5169" i="1" s="1"/>
  <c r="L5169" i="1"/>
  <c r="K5169" i="1"/>
  <c r="P5168" i="1"/>
  <c r="O5168" i="1"/>
  <c r="N5168" i="1"/>
  <c r="M5168" i="1"/>
  <c r="Q5168" i="1" s="1"/>
  <c r="L5168" i="1"/>
  <c r="K5168" i="1"/>
  <c r="P5167" i="1"/>
  <c r="O5167" i="1"/>
  <c r="N5167" i="1"/>
  <c r="M5167" i="1" s="1"/>
  <c r="Q5167" i="1" s="1"/>
  <c r="L5167" i="1"/>
  <c r="K5167" i="1"/>
  <c r="P5166" i="1"/>
  <c r="O5166" i="1"/>
  <c r="N5166" i="1"/>
  <c r="M5166" i="1"/>
  <c r="Q5166" i="1" s="1"/>
  <c r="L5166" i="1"/>
  <c r="K5166" i="1"/>
  <c r="P5165" i="1"/>
  <c r="O5165" i="1"/>
  <c r="N5165" i="1"/>
  <c r="M5165" i="1" s="1"/>
  <c r="Q5165" i="1" s="1"/>
  <c r="L5165" i="1"/>
  <c r="K5165" i="1"/>
  <c r="P5164" i="1"/>
  <c r="O5164" i="1"/>
  <c r="N5164" i="1"/>
  <c r="M5164" i="1"/>
  <c r="Q5164" i="1" s="1"/>
  <c r="L5164" i="1"/>
  <c r="K5164" i="1"/>
  <c r="P5163" i="1"/>
  <c r="O5163" i="1"/>
  <c r="N5163" i="1"/>
  <c r="M5163" i="1" s="1"/>
  <c r="Q5163" i="1" s="1"/>
  <c r="L5163" i="1"/>
  <c r="K5163" i="1"/>
  <c r="P5162" i="1"/>
  <c r="O5162" i="1"/>
  <c r="N5162" i="1"/>
  <c r="M5162" i="1"/>
  <c r="Q5162" i="1" s="1"/>
  <c r="L5162" i="1"/>
  <c r="K5162" i="1"/>
  <c r="P5161" i="1"/>
  <c r="O5161" i="1"/>
  <c r="N5161" i="1"/>
  <c r="M5161" i="1" s="1"/>
  <c r="Q5161" i="1" s="1"/>
  <c r="L5161" i="1"/>
  <c r="K5161" i="1"/>
  <c r="P5160" i="1"/>
  <c r="O5160" i="1"/>
  <c r="N5160" i="1"/>
  <c r="M5160" i="1"/>
  <c r="Q5160" i="1" s="1"/>
  <c r="L5160" i="1"/>
  <c r="K5160" i="1"/>
  <c r="P5159" i="1"/>
  <c r="O5159" i="1"/>
  <c r="N5159" i="1"/>
  <c r="M5159" i="1" s="1"/>
  <c r="Q5159" i="1" s="1"/>
  <c r="L5159" i="1"/>
  <c r="K5159" i="1"/>
  <c r="P5158" i="1"/>
  <c r="O5158" i="1"/>
  <c r="N5158" i="1"/>
  <c r="M5158" i="1"/>
  <c r="Q5158" i="1" s="1"/>
  <c r="L5158" i="1"/>
  <c r="K5158" i="1"/>
  <c r="P5157" i="1"/>
  <c r="O5157" i="1"/>
  <c r="N5157" i="1"/>
  <c r="M5157" i="1" s="1"/>
  <c r="Q5157" i="1" s="1"/>
  <c r="L5157" i="1"/>
  <c r="K5157" i="1"/>
  <c r="P5156" i="1"/>
  <c r="O5156" i="1"/>
  <c r="N5156" i="1"/>
  <c r="M5156" i="1"/>
  <c r="Q5156" i="1" s="1"/>
  <c r="L5156" i="1"/>
  <c r="K5156" i="1"/>
  <c r="P5155" i="1"/>
  <c r="O5155" i="1"/>
  <c r="N5155" i="1"/>
  <c r="M5155" i="1" s="1"/>
  <c r="Q5155" i="1" s="1"/>
  <c r="L5155" i="1"/>
  <c r="K5155" i="1"/>
  <c r="P5154" i="1"/>
  <c r="O5154" i="1"/>
  <c r="N5154" i="1"/>
  <c r="M5154" i="1"/>
  <c r="Q5154" i="1" s="1"/>
  <c r="L5154" i="1"/>
  <c r="K5154" i="1"/>
  <c r="P5153" i="1"/>
  <c r="O5153" i="1"/>
  <c r="N5153" i="1"/>
  <c r="M5153" i="1" s="1"/>
  <c r="Q5153" i="1" s="1"/>
  <c r="L5153" i="1"/>
  <c r="K5153" i="1"/>
  <c r="P5152" i="1"/>
  <c r="O5152" i="1"/>
  <c r="N5152" i="1"/>
  <c r="M5152" i="1"/>
  <c r="Q5152" i="1" s="1"/>
  <c r="L5152" i="1"/>
  <c r="K5152" i="1"/>
  <c r="P5151" i="1"/>
  <c r="O5151" i="1"/>
  <c r="N5151" i="1"/>
  <c r="M5151" i="1" s="1"/>
  <c r="Q5151" i="1" s="1"/>
  <c r="L5151" i="1"/>
  <c r="K5151" i="1"/>
  <c r="P5150" i="1"/>
  <c r="O5150" i="1"/>
  <c r="N5150" i="1"/>
  <c r="M5150" i="1"/>
  <c r="Q5150" i="1" s="1"/>
  <c r="L5150" i="1"/>
  <c r="K5150" i="1"/>
  <c r="P5149" i="1"/>
  <c r="O5149" i="1"/>
  <c r="N5149" i="1"/>
  <c r="M5149" i="1" s="1"/>
  <c r="Q5149" i="1" s="1"/>
  <c r="L5149" i="1"/>
  <c r="K5149" i="1"/>
  <c r="P5148" i="1"/>
  <c r="O5148" i="1"/>
  <c r="N5148" i="1"/>
  <c r="M5148" i="1"/>
  <c r="Q5148" i="1" s="1"/>
  <c r="L5148" i="1"/>
  <c r="K5148" i="1"/>
  <c r="P5147" i="1"/>
  <c r="O5147" i="1"/>
  <c r="N5147" i="1"/>
  <c r="M5147" i="1" s="1"/>
  <c r="Q5147" i="1" s="1"/>
  <c r="L5147" i="1"/>
  <c r="K5147" i="1"/>
  <c r="P5146" i="1"/>
  <c r="O5146" i="1"/>
  <c r="N5146" i="1"/>
  <c r="M5146" i="1"/>
  <c r="Q5146" i="1" s="1"/>
  <c r="L5146" i="1"/>
  <c r="K5146" i="1"/>
  <c r="P5145" i="1"/>
  <c r="O5145" i="1"/>
  <c r="N5145" i="1"/>
  <c r="M5145" i="1" s="1"/>
  <c r="Q5145" i="1" s="1"/>
  <c r="L5145" i="1"/>
  <c r="K5145" i="1"/>
  <c r="P5144" i="1"/>
  <c r="O5144" i="1"/>
  <c r="N5144" i="1"/>
  <c r="M5144" i="1"/>
  <c r="Q5144" i="1" s="1"/>
  <c r="L5144" i="1"/>
  <c r="K5144" i="1"/>
  <c r="P5143" i="1"/>
  <c r="O5143" i="1"/>
  <c r="N5143" i="1"/>
  <c r="M5143" i="1" s="1"/>
  <c r="Q5143" i="1" s="1"/>
  <c r="L5143" i="1"/>
  <c r="K5143" i="1"/>
  <c r="P5142" i="1"/>
  <c r="O5142" i="1"/>
  <c r="N5142" i="1"/>
  <c r="M5142" i="1"/>
  <c r="Q5142" i="1" s="1"/>
  <c r="L5142" i="1"/>
  <c r="K5142" i="1"/>
  <c r="P5141" i="1"/>
  <c r="O5141" i="1"/>
  <c r="N5141" i="1"/>
  <c r="M5141" i="1" s="1"/>
  <c r="Q5141" i="1" s="1"/>
  <c r="L5141" i="1"/>
  <c r="K5141" i="1"/>
  <c r="P5140" i="1"/>
  <c r="O5140" i="1"/>
  <c r="N5140" i="1"/>
  <c r="M5140" i="1"/>
  <c r="Q5140" i="1" s="1"/>
  <c r="L5140" i="1"/>
  <c r="K5140" i="1"/>
  <c r="P5139" i="1"/>
  <c r="O5139" i="1"/>
  <c r="N5139" i="1"/>
  <c r="M5139" i="1" s="1"/>
  <c r="Q5139" i="1" s="1"/>
  <c r="L5139" i="1"/>
  <c r="K5139" i="1"/>
  <c r="P5138" i="1"/>
  <c r="O5138" i="1"/>
  <c r="N5138" i="1"/>
  <c r="M5138" i="1"/>
  <c r="Q5138" i="1" s="1"/>
  <c r="L5138" i="1"/>
  <c r="K5138" i="1"/>
  <c r="P5137" i="1"/>
  <c r="O5137" i="1"/>
  <c r="N5137" i="1"/>
  <c r="M5137" i="1" s="1"/>
  <c r="Q5137" i="1" s="1"/>
  <c r="L5137" i="1"/>
  <c r="K5137" i="1"/>
  <c r="P5136" i="1"/>
  <c r="O5136" i="1"/>
  <c r="N5136" i="1"/>
  <c r="M5136" i="1"/>
  <c r="Q5136" i="1" s="1"/>
  <c r="L5136" i="1"/>
  <c r="K5136" i="1"/>
  <c r="P5135" i="1"/>
  <c r="O5135" i="1"/>
  <c r="N5135" i="1"/>
  <c r="M5135" i="1" s="1"/>
  <c r="Q5135" i="1" s="1"/>
  <c r="L5135" i="1"/>
  <c r="K5135" i="1"/>
  <c r="P5134" i="1"/>
  <c r="O5134" i="1"/>
  <c r="N5134" i="1"/>
  <c r="M5134" i="1"/>
  <c r="Q5134" i="1" s="1"/>
  <c r="L5134" i="1"/>
  <c r="K5134" i="1"/>
  <c r="P5133" i="1"/>
  <c r="O5133" i="1"/>
  <c r="N5133" i="1"/>
  <c r="M5133" i="1" s="1"/>
  <c r="Q5133" i="1" s="1"/>
  <c r="L5133" i="1"/>
  <c r="K5133" i="1"/>
  <c r="P5132" i="1"/>
  <c r="O5132" i="1"/>
  <c r="N5132" i="1"/>
  <c r="M5132" i="1"/>
  <c r="Q5132" i="1" s="1"/>
  <c r="L5132" i="1"/>
  <c r="K5132" i="1"/>
  <c r="P5131" i="1"/>
  <c r="O5131" i="1"/>
  <c r="N5131" i="1"/>
  <c r="M5131" i="1" s="1"/>
  <c r="Q5131" i="1" s="1"/>
  <c r="L5131" i="1"/>
  <c r="K5131" i="1"/>
  <c r="P5130" i="1"/>
  <c r="O5130" i="1"/>
  <c r="N5130" i="1"/>
  <c r="M5130" i="1"/>
  <c r="Q5130" i="1" s="1"/>
  <c r="L5130" i="1"/>
  <c r="K5130" i="1"/>
  <c r="P5129" i="1"/>
  <c r="O5129" i="1"/>
  <c r="N5129" i="1"/>
  <c r="M5129" i="1" s="1"/>
  <c r="Q5129" i="1" s="1"/>
  <c r="L5129" i="1"/>
  <c r="K5129" i="1"/>
  <c r="P5128" i="1"/>
  <c r="O5128" i="1"/>
  <c r="N5128" i="1"/>
  <c r="M5128" i="1"/>
  <c r="Q5128" i="1" s="1"/>
  <c r="L5128" i="1"/>
  <c r="K5128" i="1"/>
  <c r="P5127" i="1"/>
  <c r="O5127" i="1"/>
  <c r="N5127" i="1"/>
  <c r="M5127" i="1" s="1"/>
  <c r="Q5127" i="1" s="1"/>
  <c r="L5127" i="1"/>
  <c r="K5127" i="1"/>
  <c r="P5126" i="1"/>
  <c r="O5126" i="1"/>
  <c r="N5126" i="1"/>
  <c r="M5126" i="1"/>
  <c r="Q5126" i="1" s="1"/>
  <c r="L5126" i="1"/>
  <c r="K5126" i="1"/>
  <c r="P5125" i="1"/>
  <c r="O5125" i="1"/>
  <c r="N5125" i="1"/>
  <c r="M5125" i="1" s="1"/>
  <c r="Q5125" i="1" s="1"/>
  <c r="L5125" i="1"/>
  <c r="K5125" i="1"/>
  <c r="P5124" i="1"/>
  <c r="O5124" i="1"/>
  <c r="N5124" i="1"/>
  <c r="M5124" i="1"/>
  <c r="Q5124" i="1" s="1"/>
  <c r="L5124" i="1"/>
  <c r="K5124" i="1"/>
  <c r="P5123" i="1"/>
  <c r="O5123" i="1"/>
  <c r="N5123" i="1"/>
  <c r="M5123" i="1" s="1"/>
  <c r="Q5123" i="1" s="1"/>
  <c r="L5123" i="1"/>
  <c r="K5123" i="1"/>
  <c r="P5122" i="1"/>
  <c r="O5122" i="1"/>
  <c r="N5122" i="1"/>
  <c r="M5122" i="1"/>
  <c r="Q5122" i="1" s="1"/>
  <c r="L5122" i="1"/>
  <c r="K5122" i="1"/>
  <c r="P5121" i="1"/>
  <c r="O5121" i="1"/>
  <c r="N5121" i="1"/>
  <c r="M5121" i="1" s="1"/>
  <c r="Q5121" i="1" s="1"/>
  <c r="L5121" i="1"/>
  <c r="K5121" i="1"/>
  <c r="P5120" i="1"/>
  <c r="O5120" i="1"/>
  <c r="N5120" i="1"/>
  <c r="M5120" i="1"/>
  <c r="Q5120" i="1" s="1"/>
  <c r="L5120" i="1"/>
  <c r="K5120" i="1"/>
  <c r="P5119" i="1"/>
  <c r="O5119" i="1"/>
  <c r="N5119" i="1"/>
  <c r="M5119" i="1" s="1"/>
  <c r="Q5119" i="1" s="1"/>
  <c r="L5119" i="1"/>
  <c r="K5119" i="1"/>
  <c r="P5118" i="1"/>
  <c r="O5118" i="1"/>
  <c r="N5118" i="1"/>
  <c r="M5118" i="1"/>
  <c r="Q5118" i="1" s="1"/>
  <c r="L5118" i="1"/>
  <c r="K5118" i="1"/>
  <c r="P5117" i="1"/>
  <c r="O5117" i="1"/>
  <c r="N5117" i="1"/>
  <c r="M5117" i="1" s="1"/>
  <c r="Q5117" i="1" s="1"/>
  <c r="L5117" i="1"/>
  <c r="K5117" i="1"/>
  <c r="P5116" i="1"/>
  <c r="O5116" i="1"/>
  <c r="N5116" i="1"/>
  <c r="M5116" i="1"/>
  <c r="Q5116" i="1" s="1"/>
  <c r="L5116" i="1"/>
  <c r="K5116" i="1"/>
  <c r="P5115" i="1"/>
  <c r="O5115" i="1"/>
  <c r="N5115" i="1"/>
  <c r="M5115" i="1" s="1"/>
  <c r="Q5115" i="1" s="1"/>
  <c r="L5115" i="1"/>
  <c r="K5115" i="1"/>
  <c r="P5114" i="1"/>
  <c r="O5114" i="1"/>
  <c r="N5114" i="1"/>
  <c r="M5114" i="1"/>
  <c r="Q5114" i="1" s="1"/>
  <c r="L5114" i="1"/>
  <c r="K5114" i="1"/>
  <c r="P5113" i="1"/>
  <c r="O5113" i="1"/>
  <c r="N5113" i="1"/>
  <c r="M5113" i="1" s="1"/>
  <c r="Q5113" i="1" s="1"/>
  <c r="L5113" i="1"/>
  <c r="K5113" i="1"/>
  <c r="P5112" i="1"/>
  <c r="O5112" i="1"/>
  <c r="N5112" i="1"/>
  <c r="M5112" i="1"/>
  <c r="Q5112" i="1" s="1"/>
  <c r="L5112" i="1"/>
  <c r="K5112" i="1"/>
  <c r="P5111" i="1"/>
  <c r="O5111" i="1"/>
  <c r="N5111" i="1"/>
  <c r="M5111" i="1" s="1"/>
  <c r="Q5111" i="1" s="1"/>
  <c r="L5111" i="1"/>
  <c r="K5111" i="1"/>
  <c r="P5110" i="1"/>
  <c r="O5110" i="1"/>
  <c r="N5110" i="1"/>
  <c r="M5110" i="1"/>
  <c r="Q5110" i="1" s="1"/>
  <c r="L5110" i="1"/>
  <c r="K5110" i="1"/>
  <c r="P5109" i="1"/>
  <c r="O5109" i="1"/>
  <c r="N5109" i="1"/>
  <c r="M5109" i="1" s="1"/>
  <c r="Q5109" i="1" s="1"/>
  <c r="L5109" i="1"/>
  <c r="K5109" i="1"/>
  <c r="P5108" i="1"/>
  <c r="O5108" i="1"/>
  <c r="N5108" i="1"/>
  <c r="M5108" i="1"/>
  <c r="Q5108" i="1" s="1"/>
  <c r="L5108" i="1"/>
  <c r="K5108" i="1"/>
  <c r="P5107" i="1"/>
  <c r="O5107" i="1"/>
  <c r="N5107" i="1"/>
  <c r="M5107" i="1" s="1"/>
  <c r="Q5107" i="1" s="1"/>
  <c r="L5107" i="1"/>
  <c r="K5107" i="1"/>
  <c r="P5106" i="1"/>
  <c r="O5106" i="1"/>
  <c r="N5106" i="1"/>
  <c r="M5106" i="1"/>
  <c r="Q5106" i="1" s="1"/>
  <c r="L5106" i="1"/>
  <c r="K5106" i="1"/>
  <c r="P5105" i="1"/>
  <c r="O5105" i="1"/>
  <c r="N5105" i="1"/>
  <c r="M5105" i="1" s="1"/>
  <c r="Q5105" i="1" s="1"/>
  <c r="L5105" i="1"/>
  <c r="K5105" i="1"/>
  <c r="P5104" i="1"/>
  <c r="O5104" i="1"/>
  <c r="N5104" i="1"/>
  <c r="M5104" i="1"/>
  <c r="Q5104" i="1" s="1"/>
  <c r="L5104" i="1"/>
  <c r="K5104" i="1"/>
  <c r="P5103" i="1"/>
  <c r="O5103" i="1"/>
  <c r="N5103" i="1"/>
  <c r="M5103" i="1" s="1"/>
  <c r="Q5103" i="1" s="1"/>
  <c r="L5103" i="1"/>
  <c r="K5103" i="1"/>
  <c r="P5102" i="1"/>
  <c r="O5102" i="1"/>
  <c r="N5102" i="1"/>
  <c r="M5102" i="1"/>
  <c r="Q5102" i="1" s="1"/>
  <c r="L5102" i="1"/>
  <c r="K5102" i="1"/>
  <c r="P5101" i="1"/>
  <c r="O5101" i="1"/>
  <c r="N5101" i="1"/>
  <c r="M5101" i="1" s="1"/>
  <c r="Q5101" i="1" s="1"/>
  <c r="L5101" i="1"/>
  <c r="K5101" i="1"/>
  <c r="P5100" i="1"/>
  <c r="O5100" i="1"/>
  <c r="N5100" i="1"/>
  <c r="M5100" i="1"/>
  <c r="Q5100" i="1" s="1"/>
  <c r="L5100" i="1"/>
  <c r="K5100" i="1"/>
  <c r="P5099" i="1"/>
  <c r="O5099" i="1"/>
  <c r="N5099" i="1"/>
  <c r="M5099" i="1" s="1"/>
  <c r="Q5099" i="1" s="1"/>
  <c r="L5099" i="1"/>
  <c r="K5099" i="1"/>
  <c r="P5098" i="1"/>
  <c r="O5098" i="1"/>
  <c r="N5098" i="1"/>
  <c r="M5098" i="1"/>
  <c r="Q5098" i="1" s="1"/>
  <c r="L5098" i="1"/>
  <c r="K5098" i="1"/>
  <c r="P5097" i="1"/>
  <c r="O5097" i="1"/>
  <c r="N5097" i="1"/>
  <c r="M5097" i="1" s="1"/>
  <c r="Q5097" i="1" s="1"/>
  <c r="L5097" i="1"/>
  <c r="K5097" i="1"/>
  <c r="P5096" i="1"/>
  <c r="O5096" i="1"/>
  <c r="N5096" i="1"/>
  <c r="M5096" i="1"/>
  <c r="Q5096" i="1" s="1"/>
  <c r="L5096" i="1"/>
  <c r="K5096" i="1"/>
  <c r="P5095" i="1"/>
  <c r="O5095" i="1"/>
  <c r="N5095" i="1"/>
  <c r="M5095" i="1" s="1"/>
  <c r="Q5095" i="1" s="1"/>
  <c r="L5095" i="1"/>
  <c r="K5095" i="1"/>
  <c r="P5094" i="1"/>
  <c r="O5094" i="1"/>
  <c r="N5094" i="1"/>
  <c r="M5094" i="1"/>
  <c r="Q5094" i="1" s="1"/>
  <c r="L5094" i="1"/>
  <c r="K5094" i="1"/>
  <c r="P5093" i="1"/>
  <c r="O5093" i="1"/>
  <c r="N5093" i="1"/>
  <c r="M5093" i="1" s="1"/>
  <c r="Q5093" i="1" s="1"/>
  <c r="L5093" i="1"/>
  <c r="K5093" i="1"/>
  <c r="P5092" i="1"/>
  <c r="O5092" i="1"/>
  <c r="N5092" i="1"/>
  <c r="M5092" i="1"/>
  <c r="Q5092" i="1" s="1"/>
  <c r="L5092" i="1"/>
  <c r="K5092" i="1"/>
  <c r="P5091" i="1"/>
  <c r="O5091" i="1"/>
  <c r="N5091" i="1"/>
  <c r="M5091" i="1" s="1"/>
  <c r="Q5091" i="1" s="1"/>
  <c r="L5091" i="1"/>
  <c r="K5091" i="1"/>
  <c r="P5090" i="1"/>
  <c r="O5090" i="1"/>
  <c r="N5090" i="1"/>
  <c r="M5090" i="1"/>
  <c r="Q5090" i="1" s="1"/>
  <c r="L5090" i="1"/>
  <c r="K5090" i="1"/>
  <c r="P5089" i="1"/>
  <c r="O5089" i="1"/>
  <c r="N5089" i="1"/>
  <c r="M5089" i="1" s="1"/>
  <c r="Q5089" i="1" s="1"/>
  <c r="L5089" i="1"/>
  <c r="K5089" i="1"/>
  <c r="P5088" i="1"/>
  <c r="O5088" i="1"/>
  <c r="N5088" i="1"/>
  <c r="M5088" i="1"/>
  <c r="Q5088" i="1" s="1"/>
  <c r="L5088" i="1"/>
  <c r="K5088" i="1"/>
  <c r="P5087" i="1"/>
  <c r="O5087" i="1"/>
  <c r="N5087" i="1"/>
  <c r="M5087" i="1" s="1"/>
  <c r="Q5087" i="1" s="1"/>
  <c r="L5087" i="1"/>
  <c r="K5087" i="1"/>
  <c r="P5086" i="1"/>
  <c r="O5086" i="1"/>
  <c r="N5086" i="1"/>
  <c r="M5086" i="1"/>
  <c r="Q5086" i="1" s="1"/>
  <c r="L5086" i="1"/>
  <c r="K5086" i="1"/>
  <c r="P5085" i="1"/>
  <c r="O5085" i="1"/>
  <c r="N5085" i="1"/>
  <c r="M5085" i="1" s="1"/>
  <c r="Q5085" i="1" s="1"/>
  <c r="L5085" i="1"/>
  <c r="K5085" i="1"/>
  <c r="P5084" i="1"/>
  <c r="O5084" i="1"/>
  <c r="N5084" i="1"/>
  <c r="M5084" i="1"/>
  <c r="Q5084" i="1" s="1"/>
  <c r="L5084" i="1"/>
  <c r="K5084" i="1"/>
  <c r="P5083" i="1"/>
  <c r="O5083" i="1"/>
  <c r="N5083" i="1"/>
  <c r="M5083" i="1" s="1"/>
  <c r="Q5083" i="1" s="1"/>
  <c r="L5083" i="1"/>
  <c r="K5083" i="1"/>
  <c r="P5082" i="1"/>
  <c r="O5082" i="1"/>
  <c r="N5082" i="1"/>
  <c r="M5082" i="1"/>
  <c r="Q5082" i="1" s="1"/>
  <c r="L5082" i="1"/>
  <c r="K5082" i="1"/>
  <c r="P5081" i="1"/>
  <c r="O5081" i="1"/>
  <c r="N5081" i="1"/>
  <c r="M5081" i="1" s="1"/>
  <c r="Q5081" i="1" s="1"/>
  <c r="L5081" i="1"/>
  <c r="K5081" i="1"/>
  <c r="P5080" i="1"/>
  <c r="O5080" i="1"/>
  <c r="N5080" i="1"/>
  <c r="M5080" i="1"/>
  <c r="Q5080" i="1" s="1"/>
  <c r="L5080" i="1"/>
  <c r="K5080" i="1"/>
  <c r="P5079" i="1"/>
  <c r="O5079" i="1"/>
  <c r="N5079" i="1"/>
  <c r="M5079" i="1" s="1"/>
  <c r="Q5079" i="1" s="1"/>
  <c r="L5079" i="1"/>
  <c r="K5079" i="1"/>
  <c r="P5078" i="1"/>
  <c r="O5078" i="1"/>
  <c r="N5078" i="1"/>
  <c r="M5078" i="1"/>
  <c r="Q5078" i="1" s="1"/>
  <c r="L5078" i="1"/>
  <c r="K5078" i="1"/>
  <c r="P5077" i="1"/>
  <c r="O5077" i="1"/>
  <c r="N5077" i="1"/>
  <c r="M5077" i="1" s="1"/>
  <c r="Q5077" i="1" s="1"/>
  <c r="L5077" i="1"/>
  <c r="K5077" i="1"/>
  <c r="P5076" i="1"/>
  <c r="O5076" i="1"/>
  <c r="N5076" i="1"/>
  <c r="M5076" i="1"/>
  <c r="Q5076" i="1" s="1"/>
  <c r="L5076" i="1"/>
  <c r="K5076" i="1"/>
  <c r="P5075" i="1"/>
  <c r="O5075" i="1"/>
  <c r="N5075" i="1"/>
  <c r="M5075" i="1" s="1"/>
  <c r="Q5075" i="1" s="1"/>
  <c r="L5075" i="1"/>
  <c r="K5075" i="1"/>
  <c r="P5074" i="1"/>
  <c r="O5074" i="1"/>
  <c r="N5074" i="1"/>
  <c r="M5074" i="1"/>
  <c r="Q5074" i="1" s="1"/>
  <c r="L5074" i="1"/>
  <c r="K5074" i="1"/>
  <c r="P5073" i="1"/>
  <c r="O5073" i="1"/>
  <c r="N5073" i="1"/>
  <c r="M5073" i="1" s="1"/>
  <c r="Q5073" i="1" s="1"/>
  <c r="L5073" i="1"/>
  <c r="K5073" i="1"/>
  <c r="P5072" i="1"/>
  <c r="O5072" i="1"/>
  <c r="N5072" i="1"/>
  <c r="M5072" i="1"/>
  <c r="Q5072" i="1" s="1"/>
  <c r="L5072" i="1"/>
  <c r="K5072" i="1"/>
  <c r="P5071" i="1"/>
  <c r="O5071" i="1"/>
  <c r="N5071" i="1"/>
  <c r="M5071" i="1" s="1"/>
  <c r="Q5071" i="1" s="1"/>
  <c r="L5071" i="1"/>
  <c r="K5071" i="1"/>
  <c r="P5070" i="1"/>
  <c r="O5070" i="1"/>
  <c r="N5070" i="1"/>
  <c r="M5070" i="1"/>
  <c r="Q5070" i="1" s="1"/>
  <c r="L5070" i="1"/>
  <c r="K5070" i="1"/>
  <c r="P5069" i="1"/>
  <c r="O5069" i="1"/>
  <c r="N5069" i="1"/>
  <c r="M5069" i="1" s="1"/>
  <c r="Q5069" i="1" s="1"/>
  <c r="L5069" i="1"/>
  <c r="K5069" i="1"/>
  <c r="P5068" i="1"/>
  <c r="O5068" i="1"/>
  <c r="N5068" i="1"/>
  <c r="M5068" i="1"/>
  <c r="Q5068" i="1" s="1"/>
  <c r="L5068" i="1"/>
  <c r="K5068" i="1"/>
  <c r="P5067" i="1"/>
  <c r="O5067" i="1"/>
  <c r="N5067" i="1"/>
  <c r="M5067" i="1" s="1"/>
  <c r="Q5067" i="1" s="1"/>
  <c r="L5067" i="1"/>
  <c r="K5067" i="1"/>
  <c r="P5066" i="1"/>
  <c r="O5066" i="1"/>
  <c r="N5066" i="1"/>
  <c r="M5066" i="1"/>
  <c r="Q5066" i="1" s="1"/>
  <c r="L5066" i="1"/>
  <c r="K5066" i="1"/>
  <c r="P5065" i="1"/>
  <c r="O5065" i="1"/>
  <c r="N5065" i="1"/>
  <c r="M5065" i="1" s="1"/>
  <c r="Q5065" i="1" s="1"/>
  <c r="L5065" i="1"/>
  <c r="K5065" i="1"/>
  <c r="P5064" i="1"/>
  <c r="O5064" i="1"/>
  <c r="N5064" i="1"/>
  <c r="M5064" i="1"/>
  <c r="Q5064" i="1" s="1"/>
  <c r="L5064" i="1"/>
  <c r="K5064" i="1"/>
  <c r="P5063" i="1"/>
  <c r="O5063" i="1"/>
  <c r="N5063" i="1"/>
  <c r="M5063" i="1" s="1"/>
  <c r="Q5063" i="1" s="1"/>
  <c r="L5063" i="1"/>
  <c r="K5063" i="1"/>
  <c r="P5062" i="1"/>
  <c r="O5062" i="1"/>
  <c r="N5062" i="1"/>
  <c r="M5062" i="1"/>
  <c r="Q5062" i="1" s="1"/>
  <c r="L5062" i="1"/>
  <c r="K5062" i="1"/>
  <c r="P5061" i="1"/>
  <c r="O5061" i="1"/>
  <c r="N5061" i="1"/>
  <c r="M5061" i="1" s="1"/>
  <c r="Q5061" i="1" s="1"/>
  <c r="L5061" i="1"/>
  <c r="K5061" i="1"/>
  <c r="P5060" i="1"/>
  <c r="O5060" i="1"/>
  <c r="N5060" i="1"/>
  <c r="M5060" i="1"/>
  <c r="Q5060" i="1" s="1"/>
  <c r="L5060" i="1"/>
  <c r="K5060" i="1"/>
  <c r="P5059" i="1"/>
  <c r="O5059" i="1"/>
  <c r="N5059" i="1"/>
  <c r="M5059" i="1" s="1"/>
  <c r="Q5059" i="1" s="1"/>
  <c r="L5059" i="1"/>
  <c r="K5059" i="1"/>
  <c r="P5058" i="1"/>
  <c r="O5058" i="1"/>
  <c r="N5058" i="1"/>
  <c r="M5058" i="1"/>
  <c r="Q5058" i="1" s="1"/>
  <c r="L5058" i="1"/>
  <c r="K5058" i="1"/>
  <c r="P5057" i="1"/>
  <c r="O5057" i="1"/>
  <c r="N5057" i="1"/>
  <c r="M5057" i="1" s="1"/>
  <c r="Q5057" i="1" s="1"/>
  <c r="L5057" i="1"/>
  <c r="K5057" i="1"/>
  <c r="P5056" i="1"/>
  <c r="O5056" i="1"/>
  <c r="N5056" i="1"/>
  <c r="M5056" i="1"/>
  <c r="Q5056" i="1" s="1"/>
  <c r="L5056" i="1"/>
  <c r="K5056" i="1"/>
  <c r="P5055" i="1"/>
  <c r="O5055" i="1"/>
  <c r="N5055" i="1"/>
  <c r="M5055" i="1" s="1"/>
  <c r="Q5055" i="1" s="1"/>
  <c r="L5055" i="1"/>
  <c r="K5055" i="1"/>
  <c r="P5054" i="1"/>
  <c r="O5054" i="1"/>
  <c r="N5054" i="1"/>
  <c r="M5054" i="1"/>
  <c r="Q5054" i="1" s="1"/>
  <c r="L5054" i="1"/>
  <c r="K5054" i="1"/>
  <c r="P5053" i="1"/>
  <c r="O5053" i="1"/>
  <c r="N5053" i="1"/>
  <c r="M5053" i="1" s="1"/>
  <c r="Q5053" i="1" s="1"/>
  <c r="L5053" i="1"/>
  <c r="K5053" i="1"/>
  <c r="P5052" i="1"/>
  <c r="O5052" i="1"/>
  <c r="N5052" i="1"/>
  <c r="M5052" i="1"/>
  <c r="Q5052" i="1" s="1"/>
  <c r="L5052" i="1"/>
  <c r="K5052" i="1"/>
  <c r="P5051" i="1"/>
  <c r="O5051" i="1"/>
  <c r="N5051" i="1"/>
  <c r="M5051" i="1" s="1"/>
  <c r="Q5051" i="1" s="1"/>
  <c r="L5051" i="1"/>
  <c r="K5051" i="1"/>
  <c r="P5050" i="1"/>
  <c r="O5050" i="1"/>
  <c r="N5050" i="1"/>
  <c r="M5050" i="1"/>
  <c r="Q5050" i="1" s="1"/>
  <c r="L5050" i="1"/>
  <c r="K5050" i="1"/>
  <c r="P5049" i="1"/>
  <c r="O5049" i="1"/>
  <c r="N5049" i="1"/>
  <c r="M5049" i="1" s="1"/>
  <c r="Q5049" i="1" s="1"/>
  <c r="L5049" i="1"/>
  <c r="K5049" i="1"/>
  <c r="P5048" i="1"/>
  <c r="O5048" i="1"/>
  <c r="N5048" i="1"/>
  <c r="M5048" i="1"/>
  <c r="Q5048" i="1" s="1"/>
  <c r="L5048" i="1"/>
  <c r="K5048" i="1"/>
  <c r="P5047" i="1"/>
  <c r="O5047" i="1"/>
  <c r="N5047" i="1"/>
  <c r="M5047" i="1" s="1"/>
  <c r="Q5047" i="1" s="1"/>
  <c r="L5047" i="1"/>
  <c r="K5047" i="1"/>
  <c r="P5046" i="1"/>
  <c r="O5046" i="1"/>
  <c r="N5046" i="1"/>
  <c r="M5046" i="1"/>
  <c r="Q5046" i="1" s="1"/>
  <c r="L5046" i="1"/>
  <c r="K5046" i="1"/>
  <c r="P5045" i="1"/>
  <c r="O5045" i="1"/>
  <c r="N5045" i="1"/>
  <c r="M5045" i="1" s="1"/>
  <c r="Q5045" i="1" s="1"/>
  <c r="L5045" i="1"/>
  <c r="K5045" i="1"/>
  <c r="P5044" i="1"/>
  <c r="O5044" i="1"/>
  <c r="N5044" i="1"/>
  <c r="M5044" i="1"/>
  <c r="Q5044" i="1" s="1"/>
  <c r="L5044" i="1"/>
  <c r="K5044" i="1"/>
  <c r="P5043" i="1"/>
  <c r="O5043" i="1"/>
  <c r="N5043" i="1"/>
  <c r="M5043" i="1" s="1"/>
  <c r="Q5043" i="1" s="1"/>
  <c r="L5043" i="1"/>
  <c r="K5043" i="1"/>
  <c r="P5042" i="1"/>
  <c r="O5042" i="1"/>
  <c r="N5042" i="1"/>
  <c r="M5042" i="1"/>
  <c r="Q5042" i="1" s="1"/>
  <c r="L5042" i="1"/>
  <c r="K5042" i="1"/>
  <c r="P5041" i="1"/>
  <c r="O5041" i="1"/>
  <c r="N5041" i="1"/>
  <c r="M5041" i="1" s="1"/>
  <c r="Q5041" i="1" s="1"/>
  <c r="L5041" i="1"/>
  <c r="K5041" i="1"/>
  <c r="P5040" i="1"/>
  <c r="O5040" i="1"/>
  <c r="N5040" i="1"/>
  <c r="M5040" i="1"/>
  <c r="Q5040" i="1" s="1"/>
  <c r="L5040" i="1"/>
  <c r="K5040" i="1"/>
  <c r="P5039" i="1"/>
  <c r="O5039" i="1"/>
  <c r="N5039" i="1"/>
  <c r="M5039" i="1" s="1"/>
  <c r="Q5039" i="1" s="1"/>
  <c r="L5039" i="1"/>
  <c r="K5039" i="1"/>
  <c r="P5038" i="1"/>
  <c r="O5038" i="1"/>
  <c r="N5038" i="1"/>
  <c r="M5038" i="1"/>
  <c r="Q5038" i="1" s="1"/>
  <c r="L5038" i="1"/>
  <c r="K5038" i="1"/>
  <c r="P5037" i="1"/>
  <c r="O5037" i="1"/>
  <c r="N5037" i="1"/>
  <c r="M5037" i="1" s="1"/>
  <c r="Q5037" i="1" s="1"/>
  <c r="L5037" i="1"/>
  <c r="K5037" i="1"/>
  <c r="P5036" i="1"/>
  <c r="O5036" i="1"/>
  <c r="N5036" i="1"/>
  <c r="M5036" i="1"/>
  <c r="Q5036" i="1" s="1"/>
  <c r="L5036" i="1"/>
  <c r="K5036" i="1"/>
  <c r="P5035" i="1"/>
  <c r="O5035" i="1"/>
  <c r="N5035" i="1"/>
  <c r="M5035" i="1" s="1"/>
  <c r="Q5035" i="1" s="1"/>
  <c r="L5035" i="1"/>
  <c r="K5035" i="1"/>
  <c r="P5034" i="1"/>
  <c r="O5034" i="1"/>
  <c r="N5034" i="1"/>
  <c r="M5034" i="1"/>
  <c r="Q5034" i="1" s="1"/>
  <c r="L5034" i="1"/>
  <c r="K5034" i="1"/>
  <c r="P5033" i="1"/>
  <c r="O5033" i="1"/>
  <c r="N5033" i="1"/>
  <c r="M5033" i="1" s="1"/>
  <c r="Q5033" i="1" s="1"/>
  <c r="L5033" i="1"/>
  <c r="K5033" i="1"/>
  <c r="P5032" i="1"/>
  <c r="O5032" i="1"/>
  <c r="N5032" i="1"/>
  <c r="M5032" i="1"/>
  <c r="Q5032" i="1" s="1"/>
  <c r="L5032" i="1"/>
  <c r="K5032" i="1"/>
  <c r="P5031" i="1"/>
  <c r="O5031" i="1"/>
  <c r="N5031" i="1"/>
  <c r="M5031" i="1" s="1"/>
  <c r="Q5031" i="1" s="1"/>
  <c r="L5031" i="1"/>
  <c r="K5031" i="1"/>
  <c r="P5030" i="1"/>
  <c r="O5030" i="1"/>
  <c r="N5030" i="1"/>
  <c r="M5030" i="1"/>
  <c r="Q5030" i="1" s="1"/>
  <c r="L5030" i="1"/>
  <c r="K5030" i="1"/>
  <c r="P5029" i="1"/>
  <c r="O5029" i="1"/>
  <c r="N5029" i="1"/>
  <c r="M5029" i="1" s="1"/>
  <c r="Q5029" i="1" s="1"/>
  <c r="L5029" i="1"/>
  <c r="K5029" i="1"/>
  <c r="P5028" i="1"/>
  <c r="O5028" i="1"/>
  <c r="N5028" i="1"/>
  <c r="M5028" i="1"/>
  <c r="Q5028" i="1" s="1"/>
  <c r="L5028" i="1"/>
  <c r="K5028" i="1"/>
  <c r="P5027" i="1"/>
  <c r="O5027" i="1"/>
  <c r="N5027" i="1"/>
  <c r="M5027" i="1" s="1"/>
  <c r="Q5027" i="1" s="1"/>
  <c r="L5027" i="1"/>
  <c r="K5027" i="1"/>
  <c r="P5026" i="1"/>
  <c r="O5026" i="1"/>
  <c r="N5026" i="1"/>
  <c r="M5026" i="1"/>
  <c r="Q5026" i="1" s="1"/>
  <c r="L5026" i="1"/>
  <c r="K5026" i="1"/>
  <c r="P5025" i="1"/>
  <c r="O5025" i="1"/>
  <c r="N5025" i="1"/>
  <c r="M5025" i="1" s="1"/>
  <c r="Q5025" i="1" s="1"/>
  <c r="L5025" i="1"/>
  <c r="K5025" i="1"/>
  <c r="P5024" i="1"/>
  <c r="O5024" i="1"/>
  <c r="N5024" i="1"/>
  <c r="M5024" i="1"/>
  <c r="Q5024" i="1" s="1"/>
  <c r="L5024" i="1"/>
  <c r="K5024" i="1"/>
  <c r="P5023" i="1"/>
  <c r="O5023" i="1"/>
  <c r="N5023" i="1"/>
  <c r="M5023" i="1" s="1"/>
  <c r="Q5023" i="1" s="1"/>
  <c r="L5023" i="1"/>
  <c r="K5023" i="1"/>
  <c r="P5022" i="1"/>
  <c r="O5022" i="1"/>
  <c r="N5022" i="1"/>
  <c r="M5022" i="1"/>
  <c r="Q5022" i="1" s="1"/>
  <c r="L5022" i="1"/>
  <c r="K5022" i="1"/>
  <c r="P5021" i="1"/>
  <c r="O5021" i="1"/>
  <c r="N5021" i="1"/>
  <c r="M5021" i="1" s="1"/>
  <c r="Q5021" i="1" s="1"/>
  <c r="L5021" i="1"/>
  <c r="K5021" i="1"/>
  <c r="P5020" i="1"/>
  <c r="O5020" i="1"/>
  <c r="N5020" i="1"/>
  <c r="M5020" i="1"/>
  <c r="Q5020" i="1" s="1"/>
  <c r="L5020" i="1"/>
  <c r="K5020" i="1"/>
  <c r="P5019" i="1"/>
  <c r="O5019" i="1"/>
  <c r="N5019" i="1"/>
  <c r="M5019" i="1" s="1"/>
  <c r="Q5019" i="1" s="1"/>
  <c r="L5019" i="1"/>
  <c r="K5019" i="1"/>
  <c r="P5018" i="1"/>
  <c r="O5018" i="1"/>
  <c r="N5018" i="1"/>
  <c r="M5018" i="1"/>
  <c r="Q5018" i="1" s="1"/>
  <c r="L5018" i="1"/>
  <c r="K5018" i="1"/>
  <c r="P5017" i="1"/>
  <c r="O5017" i="1"/>
  <c r="N5017" i="1"/>
  <c r="M5017" i="1" s="1"/>
  <c r="Q5017" i="1" s="1"/>
  <c r="L5017" i="1"/>
  <c r="K5017" i="1"/>
  <c r="P5016" i="1"/>
  <c r="O5016" i="1"/>
  <c r="N5016" i="1"/>
  <c r="M5016" i="1"/>
  <c r="Q5016" i="1" s="1"/>
  <c r="L5016" i="1"/>
  <c r="K5016" i="1"/>
  <c r="P5015" i="1"/>
  <c r="O5015" i="1"/>
  <c r="N5015" i="1"/>
  <c r="M5015" i="1" s="1"/>
  <c r="Q5015" i="1" s="1"/>
  <c r="L5015" i="1"/>
  <c r="K5015" i="1"/>
  <c r="P5014" i="1"/>
  <c r="O5014" i="1"/>
  <c r="N5014" i="1"/>
  <c r="M5014" i="1"/>
  <c r="Q5014" i="1" s="1"/>
  <c r="L5014" i="1"/>
  <c r="K5014" i="1"/>
  <c r="P5013" i="1"/>
  <c r="O5013" i="1"/>
  <c r="N5013" i="1"/>
  <c r="M5013" i="1" s="1"/>
  <c r="Q5013" i="1" s="1"/>
  <c r="L5013" i="1"/>
  <c r="K5013" i="1"/>
  <c r="P5012" i="1"/>
  <c r="O5012" i="1"/>
  <c r="N5012" i="1"/>
  <c r="M5012" i="1"/>
  <c r="Q5012" i="1" s="1"/>
  <c r="L5012" i="1"/>
  <c r="K5012" i="1"/>
  <c r="P5011" i="1"/>
  <c r="O5011" i="1"/>
  <c r="N5011" i="1"/>
  <c r="M5011" i="1" s="1"/>
  <c r="Q5011" i="1" s="1"/>
  <c r="L5011" i="1"/>
  <c r="K5011" i="1"/>
  <c r="P5010" i="1"/>
  <c r="O5010" i="1"/>
  <c r="N5010" i="1"/>
  <c r="M5010" i="1"/>
  <c r="Q5010" i="1" s="1"/>
  <c r="L5010" i="1"/>
  <c r="K5010" i="1"/>
  <c r="P5009" i="1"/>
  <c r="O5009" i="1"/>
  <c r="N5009" i="1"/>
  <c r="M5009" i="1" s="1"/>
  <c r="Q5009" i="1" s="1"/>
  <c r="L5009" i="1"/>
  <c r="K5009" i="1"/>
  <c r="P5008" i="1"/>
  <c r="O5008" i="1"/>
  <c r="N5008" i="1"/>
  <c r="M5008" i="1"/>
  <c r="Q5008" i="1" s="1"/>
  <c r="L5008" i="1"/>
  <c r="K5008" i="1"/>
  <c r="P5007" i="1"/>
  <c r="O5007" i="1"/>
  <c r="N5007" i="1"/>
  <c r="M5007" i="1" s="1"/>
  <c r="Q5007" i="1" s="1"/>
  <c r="L5007" i="1"/>
  <c r="K5007" i="1"/>
  <c r="P5006" i="1"/>
  <c r="O5006" i="1"/>
  <c r="N5006" i="1"/>
  <c r="M5006" i="1"/>
  <c r="Q5006" i="1" s="1"/>
  <c r="L5006" i="1"/>
  <c r="K5006" i="1"/>
  <c r="P5005" i="1"/>
  <c r="O5005" i="1"/>
  <c r="N5005" i="1"/>
  <c r="M5005" i="1" s="1"/>
  <c r="Q5005" i="1" s="1"/>
  <c r="L5005" i="1"/>
  <c r="K5005" i="1"/>
  <c r="P5004" i="1"/>
  <c r="O5004" i="1"/>
  <c r="N5004" i="1"/>
  <c r="M5004" i="1"/>
  <c r="Q5004" i="1" s="1"/>
  <c r="L5004" i="1"/>
  <c r="K5004" i="1"/>
  <c r="P5003" i="1"/>
  <c r="O5003" i="1"/>
  <c r="N5003" i="1"/>
  <c r="M5003" i="1" s="1"/>
  <c r="Q5003" i="1" s="1"/>
  <c r="L5003" i="1"/>
  <c r="K5003" i="1"/>
  <c r="P5002" i="1"/>
  <c r="O5002" i="1"/>
  <c r="N5002" i="1"/>
  <c r="M5002" i="1"/>
  <c r="Q5002" i="1" s="1"/>
  <c r="L5002" i="1"/>
  <c r="K5002" i="1"/>
  <c r="P5001" i="1"/>
  <c r="O5001" i="1"/>
  <c r="N5001" i="1"/>
  <c r="M5001" i="1" s="1"/>
  <c r="Q5001" i="1" s="1"/>
  <c r="L5001" i="1"/>
  <c r="K5001" i="1"/>
  <c r="P5000" i="1"/>
  <c r="O5000" i="1"/>
  <c r="N5000" i="1"/>
  <c r="M5000" i="1"/>
  <c r="Q5000" i="1" s="1"/>
  <c r="L5000" i="1"/>
  <c r="K5000" i="1"/>
  <c r="P4999" i="1"/>
  <c r="O4999" i="1"/>
  <c r="N4999" i="1"/>
  <c r="M4999" i="1" s="1"/>
  <c r="Q4999" i="1" s="1"/>
  <c r="L4999" i="1"/>
  <c r="K4999" i="1"/>
  <c r="P4998" i="1"/>
  <c r="O4998" i="1"/>
  <c r="N4998" i="1"/>
  <c r="M4998" i="1"/>
  <c r="Q4998" i="1" s="1"/>
  <c r="L4998" i="1"/>
  <c r="K4998" i="1"/>
  <c r="P4997" i="1"/>
  <c r="O4997" i="1"/>
  <c r="N4997" i="1"/>
  <c r="M4997" i="1" s="1"/>
  <c r="Q4997" i="1" s="1"/>
  <c r="L4997" i="1"/>
  <c r="K4997" i="1"/>
  <c r="P4996" i="1"/>
  <c r="O4996" i="1"/>
  <c r="N4996" i="1"/>
  <c r="M4996" i="1"/>
  <c r="Q4996" i="1" s="1"/>
  <c r="L4996" i="1"/>
  <c r="K4996" i="1"/>
  <c r="P4995" i="1"/>
  <c r="O4995" i="1"/>
  <c r="N4995" i="1"/>
  <c r="M4995" i="1" s="1"/>
  <c r="Q4995" i="1" s="1"/>
  <c r="L4995" i="1"/>
  <c r="K4995" i="1"/>
  <c r="P4994" i="1"/>
  <c r="O4994" i="1"/>
  <c r="N4994" i="1"/>
  <c r="M4994" i="1"/>
  <c r="Q4994" i="1" s="1"/>
  <c r="L4994" i="1"/>
  <c r="K4994" i="1"/>
  <c r="P4993" i="1"/>
  <c r="O4993" i="1"/>
  <c r="N4993" i="1"/>
  <c r="M4993" i="1" s="1"/>
  <c r="Q4993" i="1" s="1"/>
  <c r="L4993" i="1"/>
  <c r="K4993" i="1"/>
  <c r="P4992" i="1"/>
  <c r="O4992" i="1"/>
  <c r="N4992" i="1"/>
  <c r="M4992" i="1"/>
  <c r="Q4992" i="1" s="1"/>
  <c r="L4992" i="1"/>
  <c r="K4992" i="1"/>
  <c r="P4991" i="1"/>
  <c r="O4991" i="1"/>
  <c r="N4991" i="1"/>
  <c r="M4991" i="1" s="1"/>
  <c r="Q4991" i="1" s="1"/>
  <c r="L4991" i="1"/>
  <c r="K4991" i="1"/>
  <c r="P4990" i="1"/>
  <c r="O4990" i="1"/>
  <c r="N4990" i="1"/>
  <c r="M4990" i="1"/>
  <c r="Q4990" i="1" s="1"/>
  <c r="L4990" i="1"/>
  <c r="K4990" i="1"/>
  <c r="P4989" i="1"/>
  <c r="O4989" i="1"/>
  <c r="N4989" i="1"/>
  <c r="M4989" i="1" s="1"/>
  <c r="Q4989" i="1" s="1"/>
  <c r="L4989" i="1"/>
  <c r="K4989" i="1"/>
  <c r="P4988" i="1"/>
  <c r="O4988" i="1"/>
  <c r="N4988" i="1"/>
  <c r="M4988" i="1"/>
  <c r="Q4988" i="1" s="1"/>
  <c r="L4988" i="1"/>
  <c r="K4988" i="1"/>
  <c r="P4987" i="1"/>
  <c r="O4987" i="1"/>
  <c r="N4987" i="1"/>
  <c r="M4987" i="1" s="1"/>
  <c r="Q4987" i="1" s="1"/>
  <c r="L4987" i="1"/>
  <c r="K4987" i="1"/>
  <c r="P4986" i="1"/>
  <c r="O4986" i="1"/>
  <c r="N4986" i="1"/>
  <c r="M4986" i="1"/>
  <c r="Q4986" i="1" s="1"/>
  <c r="L4986" i="1"/>
  <c r="K4986" i="1"/>
  <c r="P4985" i="1"/>
  <c r="O4985" i="1"/>
  <c r="N4985" i="1"/>
  <c r="M4985" i="1" s="1"/>
  <c r="Q4985" i="1" s="1"/>
  <c r="L4985" i="1"/>
  <c r="K4985" i="1"/>
  <c r="P4984" i="1"/>
  <c r="O4984" i="1"/>
  <c r="N4984" i="1"/>
  <c r="M4984" i="1"/>
  <c r="Q4984" i="1" s="1"/>
  <c r="L4984" i="1"/>
  <c r="K4984" i="1"/>
  <c r="P4983" i="1"/>
  <c r="O4983" i="1"/>
  <c r="N4983" i="1"/>
  <c r="M4983" i="1" s="1"/>
  <c r="Q4983" i="1" s="1"/>
  <c r="L4983" i="1"/>
  <c r="K4983" i="1"/>
  <c r="P4982" i="1"/>
  <c r="O4982" i="1"/>
  <c r="N4982" i="1"/>
  <c r="M4982" i="1"/>
  <c r="Q4982" i="1" s="1"/>
  <c r="L4982" i="1"/>
  <c r="K4982" i="1"/>
  <c r="P4981" i="1"/>
  <c r="O4981" i="1"/>
  <c r="N4981" i="1"/>
  <c r="M4981" i="1" s="1"/>
  <c r="Q4981" i="1" s="1"/>
  <c r="L4981" i="1"/>
  <c r="K4981" i="1"/>
  <c r="P4980" i="1"/>
  <c r="O4980" i="1"/>
  <c r="N4980" i="1"/>
  <c r="M4980" i="1"/>
  <c r="Q4980" i="1" s="1"/>
  <c r="L4980" i="1"/>
  <c r="K4980" i="1"/>
  <c r="P4979" i="1"/>
  <c r="O4979" i="1"/>
  <c r="N4979" i="1"/>
  <c r="M4979" i="1" s="1"/>
  <c r="Q4979" i="1" s="1"/>
  <c r="L4979" i="1"/>
  <c r="K4979" i="1"/>
  <c r="P4978" i="1"/>
  <c r="O4978" i="1"/>
  <c r="N4978" i="1"/>
  <c r="M4978" i="1"/>
  <c r="Q4978" i="1" s="1"/>
  <c r="L4978" i="1"/>
  <c r="K4978" i="1"/>
  <c r="P4977" i="1"/>
  <c r="O4977" i="1"/>
  <c r="N4977" i="1"/>
  <c r="M4977" i="1" s="1"/>
  <c r="Q4977" i="1" s="1"/>
  <c r="L4977" i="1"/>
  <c r="K4977" i="1"/>
  <c r="P4976" i="1"/>
  <c r="O4976" i="1"/>
  <c r="N4976" i="1"/>
  <c r="M4976" i="1"/>
  <c r="Q4976" i="1" s="1"/>
  <c r="L4976" i="1"/>
  <c r="K4976" i="1"/>
  <c r="P4975" i="1"/>
  <c r="O4975" i="1"/>
  <c r="N4975" i="1"/>
  <c r="M4975" i="1" s="1"/>
  <c r="Q4975" i="1" s="1"/>
  <c r="L4975" i="1"/>
  <c r="K4975" i="1"/>
  <c r="P4974" i="1"/>
  <c r="O4974" i="1"/>
  <c r="N4974" i="1"/>
  <c r="M4974" i="1"/>
  <c r="Q4974" i="1" s="1"/>
  <c r="L4974" i="1"/>
  <c r="K4974" i="1"/>
  <c r="P4973" i="1"/>
  <c r="O4973" i="1"/>
  <c r="N4973" i="1"/>
  <c r="M4973" i="1" s="1"/>
  <c r="Q4973" i="1" s="1"/>
  <c r="L4973" i="1"/>
  <c r="K4973" i="1"/>
  <c r="P4972" i="1"/>
  <c r="O4972" i="1"/>
  <c r="N4972" i="1"/>
  <c r="M4972" i="1"/>
  <c r="Q4972" i="1" s="1"/>
  <c r="L4972" i="1"/>
  <c r="K4972" i="1"/>
  <c r="P4971" i="1"/>
  <c r="O4971" i="1"/>
  <c r="N4971" i="1"/>
  <c r="M4971" i="1" s="1"/>
  <c r="Q4971" i="1" s="1"/>
  <c r="L4971" i="1"/>
  <c r="K4971" i="1"/>
  <c r="P4970" i="1"/>
  <c r="O4970" i="1"/>
  <c r="N4970" i="1"/>
  <c r="M4970" i="1"/>
  <c r="Q4970" i="1" s="1"/>
  <c r="L4970" i="1"/>
  <c r="K4970" i="1"/>
  <c r="P4969" i="1"/>
  <c r="O4969" i="1"/>
  <c r="N4969" i="1"/>
  <c r="M4969" i="1" s="1"/>
  <c r="Q4969" i="1" s="1"/>
  <c r="L4969" i="1"/>
  <c r="K4969" i="1"/>
  <c r="P4968" i="1"/>
  <c r="O4968" i="1"/>
  <c r="N4968" i="1"/>
  <c r="M4968" i="1"/>
  <c r="Q4968" i="1" s="1"/>
  <c r="L4968" i="1"/>
  <c r="K4968" i="1"/>
  <c r="P4967" i="1"/>
  <c r="O4967" i="1"/>
  <c r="N4967" i="1"/>
  <c r="M4967" i="1" s="1"/>
  <c r="Q4967" i="1" s="1"/>
  <c r="L4967" i="1"/>
  <c r="K4967" i="1"/>
  <c r="P4966" i="1"/>
  <c r="O4966" i="1"/>
  <c r="N4966" i="1"/>
  <c r="M4966" i="1"/>
  <c r="Q4966" i="1" s="1"/>
  <c r="L4966" i="1"/>
  <c r="K4966" i="1"/>
  <c r="P4965" i="1"/>
  <c r="O4965" i="1"/>
  <c r="N4965" i="1"/>
  <c r="M4965" i="1" s="1"/>
  <c r="Q4965" i="1" s="1"/>
  <c r="L4965" i="1"/>
  <c r="K4965" i="1"/>
  <c r="P4964" i="1"/>
  <c r="O4964" i="1"/>
  <c r="N4964" i="1"/>
  <c r="M4964" i="1"/>
  <c r="Q4964" i="1" s="1"/>
  <c r="L4964" i="1"/>
  <c r="K4964" i="1"/>
  <c r="P4963" i="1"/>
  <c r="O4963" i="1"/>
  <c r="N4963" i="1"/>
  <c r="M4963" i="1" s="1"/>
  <c r="Q4963" i="1" s="1"/>
  <c r="L4963" i="1"/>
  <c r="K4963" i="1"/>
  <c r="P4962" i="1"/>
  <c r="O4962" i="1"/>
  <c r="N4962" i="1"/>
  <c r="M4962" i="1"/>
  <c r="Q4962" i="1" s="1"/>
  <c r="L4962" i="1"/>
  <c r="K4962" i="1"/>
  <c r="P4961" i="1"/>
  <c r="O4961" i="1"/>
  <c r="N4961" i="1"/>
  <c r="M4961" i="1" s="1"/>
  <c r="Q4961" i="1" s="1"/>
  <c r="L4961" i="1"/>
  <c r="K4961" i="1"/>
  <c r="P4960" i="1"/>
  <c r="O4960" i="1"/>
  <c r="N4960" i="1"/>
  <c r="M4960" i="1"/>
  <c r="Q4960" i="1" s="1"/>
  <c r="L4960" i="1"/>
  <c r="K4960" i="1"/>
  <c r="P4959" i="1"/>
  <c r="O4959" i="1"/>
  <c r="N4959" i="1"/>
  <c r="M4959" i="1" s="1"/>
  <c r="Q4959" i="1" s="1"/>
  <c r="L4959" i="1"/>
  <c r="K4959" i="1"/>
  <c r="P4958" i="1"/>
  <c r="O4958" i="1"/>
  <c r="N4958" i="1"/>
  <c r="M4958" i="1"/>
  <c r="Q4958" i="1" s="1"/>
  <c r="L4958" i="1"/>
  <c r="K4958" i="1"/>
  <c r="P4957" i="1"/>
  <c r="O4957" i="1"/>
  <c r="N4957" i="1"/>
  <c r="M4957" i="1"/>
  <c r="Q4957" i="1" s="1"/>
  <c r="L4957" i="1"/>
  <c r="K4957" i="1"/>
  <c r="P4956" i="1"/>
  <c r="O4956" i="1"/>
  <c r="N4956" i="1"/>
  <c r="M4956" i="1"/>
  <c r="Q4956" i="1" s="1"/>
  <c r="L4956" i="1"/>
  <c r="K4956" i="1"/>
  <c r="P4955" i="1"/>
  <c r="O4955" i="1"/>
  <c r="N4955" i="1"/>
  <c r="M4955" i="1" s="1"/>
  <c r="Q4955" i="1" s="1"/>
  <c r="L4955" i="1"/>
  <c r="K4955" i="1"/>
  <c r="P4954" i="1"/>
  <c r="O4954" i="1"/>
  <c r="N4954" i="1"/>
  <c r="M4954" i="1"/>
  <c r="Q4954" i="1" s="1"/>
  <c r="L4954" i="1"/>
  <c r="K4954" i="1"/>
  <c r="P4953" i="1"/>
  <c r="O4953" i="1"/>
  <c r="N4953" i="1"/>
  <c r="M4953" i="1"/>
  <c r="Q4953" i="1" s="1"/>
  <c r="L4953" i="1"/>
  <c r="K4953" i="1"/>
  <c r="P4952" i="1"/>
  <c r="O4952" i="1"/>
  <c r="N4952" i="1"/>
  <c r="M4952" i="1"/>
  <c r="Q4952" i="1" s="1"/>
  <c r="L4952" i="1"/>
  <c r="K4952" i="1"/>
  <c r="P4951" i="1"/>
  <c r="O4951" i="1"/>
  <c r="N4951" i="1"/>
  <c r="M4951" i="1" s="1"/>
  <c r="Q4951" i="1" s="1"/>
  <c r="L4951" i="1"/>
  <c r="K4951" i="1"/>
  <c r="P4950" i="1"/>
  <c r="O4950" i="1"/>
  <c r="N4950" i="1"/>
  <c r="M4950" i="1"/>
  <c r="Q4950" i="1" s="1"/>
  <c r="L4950" i="1"/>
  <c r="K4950" i="1"/>
  <c r="P4949" i="1"/>
  <c r="O4949" i="1"/>
  <c r="N4949" i="1"/>
  <c r="M4949" i="1"/>
  <c r="Q4949" i="1" s="1"/>
  <c r="L4949" i="1"/>
  <c r="K4949" i="1"/>
  <c r="P4948" i="1"/>
  <c r="O4948" i="1"/>
  <c r="N4948" i="1"/>
  <c r="M4948" i="1"/>
  <c r="Q4948" i="1" s="1"/>
  <c r="L4948" i="1"/>
  <c r="K4948" i="1"/>
  <c r="P4947" i="1"/>
  <c r="O4947" i="1"/>
  <c r="N4947" i="1"/>
  <c r="M4947" i="1" s="1"/>
  <c r="Q4947" i="1" s="1"/>
  <c r="L4947" i="1"/>
  <c r="K4947" i="1"/>
  <c r="P4946" i="1"/>
  <c r="O4946" i="1"/>
  <c r="N4946" i="1"/>
  <c r="M4946" i="1"/>
  <c r="Q4946" i="1" s="1"/>
  <c r="L4946" i="1"/>
  <c r="K4946" i="1"/>
  <c r="P4945" i="1"/>
  <c r="O4945" i="1"/>
  <c r="N4945" i="1"/>
  <c r="M4945" i="1"/>
  <c r="Q4945" i="1" s="1"/>
  <c r="L4945" i="1"/>
  <c r="K4945" i="1"/>
  <c r="P4944" i="1"/>
  <c r="O4944" i="1"/>
  <c r="N4944" i="1"/>
  <c r="M4944" i="1"/>
  <c r="Q4944" i="1" s="1"/>
  <c r="L4944" i="1"/>
  <c r="K4944" i="1"/>
  <c r="P4943" i="1"/>
  <c r="O4943" i="1"/>
  <c r="N4943" i="1"/>
  <c r="M4943" i="1" s="1"/>
  <c r="Q4943" i="1" s="1"/>
  <c r="L4943" i="1"/>
  <c r="K4943" i="1"/>
  <c r="P4942" i="1"/>
  <c r="O4942" i="1"/>
  <c r="N4942" i="1"/>
  <c r="M4942" i="1"/>
  <c r="Q4942" i="1" s="1"/>
  <c r="L4942" i="1"/>
  <c r="K4942" i="1"/>
  <c r="P4941" i="1"/>
  <c r="O4941" i="1"/>
  <c r="N4941" i="1"/>
  <c r="M4941" i="1"/>
  <c r="Q4941" i="1" s="1"/>
  <c r="L4941" i="1"/>
  <c r="K4941" i="1"/>
  <c r="P4940" i="1"/>
  <c r="O4940" i="1"/>
  <c r="N4940" i="1"/>
  <c r="M4940" i="1"/>
  <c r="Q4940" i="1" s="1"/>
  <c r="L4940" i="1"/>
  <c r="K4940" i="1"/>
  <c r="P4939" i="1"/>
  <c r="O4939" i="1"/>
  <c r="N4939" i="1"/>
  <c r="M4939" i="1" s="1"/>
  <c r="Q4939" i="1" s="1"/>
  <c r="L4939" i="1"/>
  <c r="K4939" i="1"/>
  <c r="P4938" i="1"/>
  <c r="O4938" i="1"/>
  <c r="N4938" i="1"/>
  <c r="M4938" i="1"/>
  <c r="Q4938" i="1" s="1"/>
  <c r="L4938" i="1"/>
  <c r="K4938" i="1"/>
  <c r="P4937" i="1"/>
  <c r="O4937" i="1"/>
  <c r="N4937" i="1"/>
  <c r="M4937" i="1"/>
  <c r="Q4937" i="1" s="1"/>
  <c r="L4937" i="1"/>
  <c r="K4937" i="1"/>
  <c r="P4936" i="1"/>
  <c r="O4936" i="1"/>
  <c r="N4936" i="1"/>
  <c r="M4936" i="1"/>
  <c r="Q4936" i="1" s="1"/>
  <c r="L4936" i="1"/>
  <c r="K4936" i="1"/>
  <c r="P4935" i="1"/>
  <c r="O4935" i="1"/>
  <c r="N4935" i="1"/>
  <c r="M4935" i="1" s="1"/>
  <c r="Q4935" i="1" s="1"/>
  <c r="L4935" i="1"/>
  <c r="K4935" i="1"/>
  <c r="P4934" i="1"/>
  <c r="O4934" i="1"/>
  <c r="N4934" i="1"/>
  <c r="M4934" i="1"/>
  <c r="Q4934" i="1" s="1"/>
  <c r="L4934" i="1"/>
  <c r="K4934" i="1"/>
  <c r="P4933" i="1"/>
  <c r="O4933" i="1"/>
  <c r="N4933" i="1"/>
  <c r="M4933" i="1"/>
  <c r="Q4933" i="1" s="1"/>
  <c r="L4933" i="1"/>
  <c r="K4933" i="1"/>
  <c r="P4932" i="1"/>
  <c r="O4932" i="1"/>
  <c r="N4932" i="1"/>
  <c r="M4932" i="1"/>
  <c r="Q4932" i="1" s="1"/>
  <c r="L4932" i="1"/>
  <c r="K4932" i="1"/>
  <c r="P4931" i="1"/>
  <c r="O4931" i="1"/>
  <c r="N4931" i="1"/>
  <c r="M4931" i="1" s="1"/>
  <c r="Q4931" i="1" s="1"/>
  <c r="L4931" i="1"/>
  <c r="K4931" i="1"/>
  <c r="P4930" i="1"/>
  <c r="O4930" i="1"/>
  <c r="N4930" i="1"/>
  <c r="M4930" i="1"/>
  <c r="Q4930" i="1" s="1"/>
  <c r="L4930" i="1"/>
  <c r="K4930" i="1"/>
  <c r="P4929" i="1"/>
  <c r="O4929" i="1"/>
  <c r="N4929" i="1"/>
  <c r="M4929" i="1"/>
  <c r="Q4929" i="1" s="1"/>
  <c r="L4929" i="1"/>
  <c r="K4929" i="1"/>
  <c r="P4928" i="1"/>
  <c r="O4928" i="1"/>
  <c r="N4928" i="1"/>
  <c r="M4928" i="1"/>
  <c r="Q4928" i="1" s="1"/>
  <c r="L4928" i="1"/>
  <c r="K4928" i="1"/>
  <c r="P4927" i="1"/>
  <c r="O4927" i="1"/>
  <c r="N4927" i="1"/>
  <c r="M4927" i="1" s="1"/>
  <c r="Q4927" i="1" s="1"/>
  <c r="L4927" i="1"/>
  <c r="K4927" i="1"/>
  <c r="P4926" i="1"/>
  <c r="O4926" i="1"/>
  <c r="N4926" i="1"/>
  <c r="M4926" i="1"/>
  <c r="Q4926" i="1" s="1"/>
  <c r="L4926" i="1"/>
  <c r="K4926" i="1"/>
  <c r="P4925" i="1"/>
  <c r="O4925" i="1"/>
  <c r="N4925" i="1"/>
  <c r="M4925" i="1"/>
  <c r="Q4925" i="1" s="1"/>
  <c r="L4925" i="1"/>
  <c r="K4925" i="1"/>
  <c r="P4924" i="1"/>
  <c r="O4924" i="1"/>
  <c r="N4924" i="1"/>
  <c r="M4924" i="1"/>
  <c r="Q4924" i="1" s="1"/>
  <c r="L4924" i="1"/>
  <c r="K4924" i="1"/>
  <c r="P4923" i="1"/>
  <c r="O4923" i="1"/>
  <c r="N4923" i="1"/>
  <c r="M4923" i="1" s="1"/>
  <c r="Q4923" i="1" s="1"/>
  <c r="L4923" i="1"/>
  <c r="K4923" i="1"/>
  <c r="P4922" i="1"/>
  <c r="O4922" i="1"/>
  <c r="N4922" i="1"/>
  <c r="M4922" i="1"/>
  <c r="Q4922" i="1" s="1"/>
  <c r="L4922" i="1"/>
  <c r="K4922" i="1"/>
  <c r="P4921" i="1"/>
  <c r="O4921" i="1"/>
  <c r="N4921" i="1"/>
  <c r="M4921" i="1"/>
  <c r="Q4921" i="1" s="1"/>
  <c r="L4921" i="1"/>
  <c r="K4921" i="1"/>
  <c r="P4920" i="1"/>
  <c r="O4920" i="1"/>
  <c r="N4920" i="1"/>
  <c r="M4920" i="1"/>
  <c r="Q4920" i="1" s="1"/>
  <c r="L4920" i="1"/>
  <c r="K4920" i="1"/>
  <c r="P4919" i="1"/>
  <c r="O4919" i="1"/>
  <c r="N4919" i="1"/>
  <c r="M4919" i="1" s="1"/>
  <c r="Q4919" i="1" s="1"/>
  <c r="L4919" i="1"/>
  <c r="K4919" i="1"/>
  <c r="P4918" i="1"/>
  <c r="O4918" i="1"/>
  <c r="N4918" i="1"/>
  <c r="M4918" i="1"/>
  <c r="Q4918" i="1" s="1"/>
  <c r="L4918" i="1"/>
  <c r="K4918" i="1"/>
  <c r="P4917" i="1"/>
  <c r="O4917" i="1"/>
  <c r="N4917" i="1"/>
  <c r="M4917" i="1"/>
  <c r="Q4917" i="1" s="1"/>
  <c r="L4917" i="1"/>
  <c r="K4917" i="1"/>
  <c r="P4916" i="1"/>
  <c r="O4916" i="1"/>
  <c r="N4916" i="1"/>
  <c r="M4916" i="1"/>
  <c r="Q4916" i="1" s="1"/>
  <c r="L4916" i="1"/>
  <c r="K4916" i="1"/>
  <c r="P4915" i="1"/>
  <c r="O4915" i="1"/>
  <c r="N4915" i="1"/>
  <c r="M4915" i="1" s="1"/>
  <c r="Q4915" i="1" s="1"/>
  <c r="L4915" i="1"/>
  <c r="K4915" i="1"/>
  <c r="P4914" i="1"/>
  <c r="O4914" i="1"/>
  <c r="N4914" i="1"/>
  <c r="M4914" i="1"/>
  <c r="Q4914" i="1" s="1"/>
  <c r="L4914" i="1"/>
  <c r="K4914" i="1"/>
  <c r="P4913" i="1"/>
  <c r="O4913" i="1"/>
  <c r="N4913" i="1"/>
  <c r="M4913" i="1"/>
  <c r="Q4913" i="1" s="1"/>
  <c r="L4913" i="1"/>
  <c r="K4913" i="1"/>
  <c r="P4912" i="1"/>
  <c r="O4912" i="1"/>
  <c r="N4912" i="1"/>
  <c r="M4912" i="1"/>
  <c r="Q4912" i="1" s="1"/>
  <c r="L4912" i="1"/>
  <c r="K4912" i="1"/>
  <c r="P4911" i="1"/>
  <c r="O4911" i="1"/>
  <c r="N4911" i="1"/>
  <c r="M4911" i="1" s="1"/>
  <c r="Q4911" i="1" s="1"/>
  <c r="L4911" i="1"/>
  <c r="K4911" i="1"/>
  <c r="P4910" i="1"/>
  <c r="O4910" i="1"/>
  <c r="N4910" i="1"/>
  <c r="M4910" i="1"/>
  <c r="Q4910" i="1" s="1"/>
  <c r="L4910" i="1"/>
  <c r="K4910" i="1"/>
  <c r="P4909" i="1"/>
  <c r="O4909" i="1"/>
  <c r="N4909" i="1"/>
  <c r="M4909" i="1"/>
  <c r="Q4909" i="1" s="1"/>
  <c r="L4909" i="1"/>
  <c r="K4909" i="1"/>
  <c r="P4908" i="1"/>
  <c r="O4908" i="1"/>
  <c r="N4908" i="1"/>
  <c r="M4908" i="1"/>
  <c r="Q4908" i="1" s="1"/>
  <c r="L4908" i="1"/>
  <c r="K4908" i="1"/>
  <c r="P4907" i="1"/>
  <c r="O4907" i="1"/>
  <c r="N4907" i="1"/>
  <c r="M4907" i="1" s="1"/>
  <c r="Q4907" i="1" s="1"/>
  <c r="L4907" i="1"/>
  <c r="K4907" i="1"/>
  <c r="P4906" i="1"/>
  <c r="O4906" i="1"/>
  <c r="N4906" i="1"/>
  <c r="M4906" i="1"/>
  <c r="Q4906" i="1" s="1"/>
  <c r="L4906" i="1"/>
  <c r="K4906" i="1"/>
  <c r="P4905" i="1"/>
  <c r="O4905" i="1"/>
  <c r="N4905" i="1"/>
  <c r="M4905" i="1"/>
  <c r="Q4905" i="1" s="1"/>
  <c r="L4905" i="1"/>
  <c r="K4905" i="1"/>
  <c r="P4904" i="1"/>
  <c r="O4904" i="1"/>
  <c r="N4904" i="1"/>
  <c r="M4904" i="1"/>
  <c r="Q4904" i="1" s="1"/>
  <c r="L4904" i="1"/>
  <c r="K4904" i="1"/>
  <c r="P4903" i="1"/>
  <c r="O4903" i="1"/>
  <c r="N4903" i="1"/>
  <c r="M4903" i="1" s="1"/>
  <c r="Q4903" i="1" s="1"/>
  <c r="L4903" i="1"/>
  <c r="K4903" i="1"/>
  <c r="P4902" i="1"/>
  <c r="O4902" i="1"/>
  <c r="N4902" i="1"/>
  <c r="M4902" i="1"/>
  <c r="Q4902" i="1" s="1"/>
  <c r="L4902" i="1"/>
  <c r="K4902" i="1"/>
  <c r="P4901" i="1"/>
  <c r="O4901" i="1"/>
  <c r="N4901" i="1"/>
  <c r="M4901" i="1"/>
  <c r="Q4901" i="1" s="1"/>
  <c r="L4901" i="1"/>
  <c r="K4901" i="1"/>
  <c r="P4900" i="1"/>
  <c r="O4900" i="1"/>
  <c r="N4900" i="1"/>
  <c r="M4900" i="1"/>
  <c r="Q4900" i="1" s="1"/>
  <c r="L4900" i="1"/>
  <c r="K4900" i="1"/>
  <c r="P4899" i="1"/>
  <c r="O4899" i="1"/>
  <c r="N4899" i="1"/>
  <c r="M4899" i="1" s="1"/>
  <c r="Q4899" i="1" s="1"/>
  <c r="L4899" i="1"/>
  <c r="K4899" i="1"/>
  <c r="P4898" i="1"/>
  <c r="O4898" i="1"/>
  <c r="N4898" i="1"/>
  <c r="M4898" i="1"/>
  <c r="Q4898" i="1" s="1"/>
  <c r="L4898" i="1"/>
  <c r="K4898" i="1"/>
  <c r="P4897" i="1"/>
  <c r="O4897" i="1"/>
  <c r="N4897" i="1"/>
  <c r="M4897" i="1"/>
  <c r="Q4897" i="1" s="1"/>
  <c r="L4897" i="1"/>
  <c r="K4897" i="1"/>
  <c r="P4896" i="1"/>
  <c r="O4896" i="1"/>
  <c r="N4896" i="1"/>
  <c r="M4896" i="1"/>
  <c r="Q4896" i="1" s="1"/>
  <c r="L4896" i="1"/>
  <c r="K4896" i="1"/>
  <c r="P4895" i="1"/>
  <c r="O4895" i="1"/>
  <c r="N4895" i="1"/>
  <c r="M4895" i="1" s="1"/>
  <c r="Q4895" i="1" s="1"/>
  <c r="L4895" i="1"/>
  <c r="K4895" i="1"/>
  <c r="P4894" i="1"/>
  <c r="O4894" i="1"/>
  <c r="N4894" i="1"/>
  <c r="M4894" i="1"/>
  <c r="Q4894" i="1" s="1"/>
  <c r="L4894" i="1"/>
  <c r="K4894" i="1"/>
  <c r="P4893" i="1"/>
  <c r="O4893" i="1"/>
  <c r="N4893" i="1"/>
  <c r="M4893" i="1"/>
  <c r="Q4893" i="1" s="1"/>
  <c r="L4893" i="1"/>
  <c r="K4893" i="1"/>
  <c r="P4892" i="1"/>
  <c r="O4892" i="1"/>
  <c r="N4892" i="1"/>
  <c r="M4892" i="1"/>
  <c r="Q4892" i="1" s="1"/>
  <c r="L4892" i="1"/>
  <c r="K4892" i="1"/>
  <c r="P4891" i="1"/>
  <c r="O4891" i="1"/>
  <c r="N4891" i="1"/>
  <c r="M4891" i="1" s="1"/>
  <c r="Q4891" i="1" s="1"/>
  <c r="L4891" i="1"/>
  <c r="K4891" i="1"/>
  <c r="P4890" i="1"/>
  <c r="O4890" i="1"/>
  <c r="N4890" i="1"/>
  <c r="M4890" i="1"/>
  <c r="Q4890" i="1" s="1"/>
  <c r="L4890" i="1"/>
  <c r="K4890" i="1"/>
  <c r="P4889" i="1"/>
  <c r="O4889" i="1"/>
  <c r="N4889" i="1"/>
  <c r="M4889" i="1"/>
  <c r="Q4889" i="1" s="1"/>
  <c r="L4889" i="1"/>
  <c r="K4889" i="1"/>
  <c r="P4888" i="1"/>
  <c r="O4888" i="1"/>
  <c r="N4888" i="1"/>
  <c r="M4888" i="1"/>
  <c r="Q4888" i="1" s="1"/>
  <c r="L4888" i="1"/>
  <c r="K4888" i="1"/>
  <c r="P4887" i="1"/>
  <c r="O4887" i="1"/>
  <c r="N4887" i="1"/>
  <c r="M4887" i="1" s="1"/>
  <c r="Q4887" i="1" s="1"/>
  <c r="L4887" i="1"/>
  <c r="K4887" i="1"/>
  <c r="P4886" i="1"/>
  <c r="O4886" i="1"/>
  <c r="N4886" i="1"/>
  <c r="M4886" i="1"/>
  <c r="Q4886" i="1" s="1"/>
  <c r="L4886" i="1"/>
  <c r="K4886" i="1"/>
  <c r="P4885" i="1"/>
  <c r="O4885" i="1"/>
  <c r="N4885" i="1"/>
  <c r="M4885" i="1"/>
  <c r="Q4885" i="1" s="1"/>
  <c r="L4885" i="1"/>
  <c r="K4885" i="1"/>
  <c r="P4884" i="1"/>
  <c r="O4884" i="1"/>
  <c r="N4884" i="1"/>
  <c r="M4884" i="1"/>
  <c r="Q4884" i="1" s="1"/>
  <c r="L4884" i="1"/>
  <c r="K4884" i="1"/>
  <c r="P4883" i="1"/>
  <c r="O4883" i="1"/>
  <c r="N4883" i="1"/>
  <c r="M4883" i="1" s="1"/>
  <c r="Q4883" i="1" s="1"/>
  <c r="L4883" i="1"/>
  <c r="K4883" i="1"/>
  <c r="P4882" i="1"/>
  <c r="O4882" i="1"/>
  <c r="N4882" i="1"/>
  <c r="M4882" i="1"/>
  <c r="Q4882" i="1" s="1"/>
  <c r="L4882" i="1"/>
  <c r="K4882" i="1"/>
  <c r="P4881" i="1"/>
  <c r="O4881" i="1"/>
  <c r="N4881" i="1"/>
  <c r="M4881" i="1"/>
  <c r="Q4881" i="1" s="1"/>
  <c r="L4881" i="1"/>
  <c r="K4881" i="1"/>
  <c r="P4880" i="1"/>
  <c r="O4880" i="1"/>
  <c r="N4880" i="1"/>
  <c r="M4880" i="1"/>
  <c r="Q4880" i="1" s="1"/>
  <c r="L4880" i="1"/>
  <c r="K4880" i="1"/>
  <c r="P4879" i="1"/>
  <c r="O4879" i="1"/>
  <c r="N4879" i="1"/>
  <c r="M4879" i="1" s="1"/>
  <c r="Q4879" i="1" s="1"/>
  <c r="L4879" i="1"/>
  <c r="K4879" i="1"/>
  <c r="P4878" i="1"/>
  <c r="O4878" i="1"/>
  <c r="N4878" i="1"/>
  <c r="M4878" i="1"/>
  <c r="Q4878" i="1" s="1"/>
  <c r="L4878" i="1"/>
  <c r="K4878" i="1"/>
  <c r="P4877" i="1"/>
  <c r="O4877" i="1"/>
  <c r="N4877" i="1"/>
  <c r="M4877" i="1"/>
  <c r="Q4877" i="1" s="1"/>
  <c r="L4877" i="1"/>
  <c r="K4877" i="1"/>
  <c r="P4876" i="1"/>
  <c r="O4876" i="1"/>
  <c r="N4876" i="1"/>
  <c r="M4876" i="1"/>
  <c r="Q4876" i="1" s="1"/>
  <c r="L4876" i="1"/>
  <c r="K4876" i="1"/>
  <c r="P4875" i="1"/>
  <c r="O4875" i="1"/>
  <c r="N4875" i="1"/>
  <c r="M4875" i="1" s="1"/>
  <c r="Q4875" i="1" s="1"/>
  <c r="L4875" i="1"/>
  <c r="K4875" i="1"/>
  <c r="P4874" i="1"/>
  <c r="O4874" i="1"/>
  <c r="N4874" i="1"/>
  <c r="M4874" i="1"/>
  <c r="Q4874" i="1" s="1"/>
  <c r="L4874" i="1"/>
  <c r="K4874" i="1"/>
  <c r="P4873" i="1"/>
  <c r="O4873" i="1"/>
  <c r="N4873" i="1"/>
  <c r="M4873" i="1"/>
  <c r="Q4873" i="1" s="1"/>
  <c r="L4873" i="1"/>
  <c r="K4873" i="1"/>
  <c r="P4872" i="1"/>
  <c r="O4872" i="1"/>
  <c r="N4872" i="1"/>
  <c r="M4872" i="1"/>
  <c r="Q4872" i="1" s="1"/>
  <c r="L4872" i="1"/>
  <c r="K4872" i="1"/>
  <c r="P4871" i="1"/>
  <c r="O4871" i="1"/>
  <c r="N4871" i="1"/>
  <c r="M4871" i="1" s="1"/>
  <c r="Q4871" i="1" s="1"/>
  <c r="L4871" i="1"/>
  <c r="K4871" i="1"/>
  <c r="P4870" i="1"/>
  <c r="O4870" i="1"/>
  <c r="N4870" i="1"/>
  <c r="M4870" i="1"/>
  <c r="Q4870" i="1" s="1"/>
  <c r="L4870" i="1"/>
  <c r="K4870" i="1"/>
  <c r="P4869" i="1"/>
  <c r="O4869" i="1"/>
  <c r="N4869" i="1"/>
  <c r="M4869" i="1"/>
  <c r="Q4869" i="1" s="1"/>
  <c r="L4869" i="1"/>
  <c r="K4869" i="1"/>
  <c r="P4868" i="1"/>
  <c r="O4868" i="1"/>
  <c r="N4868" i="1"/>
  <c r="M4868" i="1"/>
  <c r="Q4868" i="1" s="1"/>
  <c r="L4868" i="1"/>
  <c r="K4868" i="1"/>
  <c r="P4867" i="1"/>
  <c r="O4867" i="1"/>
  <c r="N4867" i="1"/>
  <c r="M4867" i="1" s="1"/>
  <c r="Q4867" i="1" s="1"/>
  <c r="L4867" i="1"/>
  <c r="K4867" i="1"/>
  <c r="P4866" i="1"/>
  <c r="O4866" i="1"/>
  <c r="N4866" i="1"/>
  <c r="M4866" i="1"/>
  <c r="Q4866" i="1" s="1"/>
  <c r="L4866" i="1"/>
  <c r="K4866" i="1"/>
  <c r="P4865" i="1"/>
  <c r="O4865" i="1"/>
  <c r="N4865" i="1"/>
  <c r="M4865" i="1"/>
  <c r="Q4865" i="1" s="1"/>
  <c r="L4865" i="1"/>
  <c r="K4865" i="1"/>
  <c r="P4864" i="1"/>
  <c r="O4864" i="1"/>
  <c r="N4864" i="1"/>
  <c r="M4864" i="1"/>
  <c r="Q4864" i="1" s="1"/>
  <c r="L4864" i="1"/>
  <c r="K4864" i="1"/>
  <c r="P4863" i="1"/>
  <c r="O4863" i="1"/>
  <c r="N4863" i="1"/>
  <c r="M4863" i="1" s="1"/>
  <c r="Q4863" i="1" s="1"/>
  <c r="L4863" i="1"/>
  <c r="K4863" i="1"/>
  <c r="P4862" i="1"/>
  <c r="O4862" i="1"/>
  <c r="N4862" i="1"/>
  <c r="M4862" i="1"/>
  <c r="Q4862" i="1" s="1"/>
  <c r="L4862" i="1"/>
  <c r="K4862" i="1"/>
  <c r="P4861" i="1"/>
  <c r="O4861" i="1"/>
  <c r="N4861" i="1"/>
  <c r="M4861" i="1"/>
  <c r="Q4861" i="1" s="1"/>
  <c r="L4861" i="1"/>
  <c r="K4861" i="1"/>
  <c r="P4860" i="1"/>
  <c r="O4860" i="1"/>
  <c r="N4860" i="1"/>
  <c r="M4860" i="1"/>
  <c r="Q4860" i="1" s="1"/>
  <c r="L4860" i="1"/>
  <c r="K4860" i="1"/>
  <c r="P4859" i="1"/>
  <c r="O4859" i="1"/>
  <c r="N4859" i="1"/>
  <c r="M4859" i="1" s="1"/>
  <c r="Q4859" i="1" s="1"/>
  <c r="L4859" i="1"/>
  <c r="K4859" i="1"/>
  <c r="P4858" i="1"/>
  <c r="O4858" i="1"/>
  <c r="N4858" i="1"/>
  <c r="M4858" i="1"/>
  <c r="Q4858" i="1" s="1"/>
  <c r="L4858" i="1"/>
  <c r="K4858" i="1"/>
  <c r="P4857" i="1"/>
  <c r="O4857" i="1"/>
  <c r="N4857" i="1"/>
  <c r="M4857" i="1"/>
  <c r="Q4857" i="1" s="1"/>
  <c r="L4857" i="1"/>
  <c r="K4857" i="1"/>
  <c r="P4856" i="1"/>
  <c r="O4856" i="1"/>
  <c r="N4856" i="1"/>
  <c r="M4856" i="1"/>
  <c r="Q4856" i="1" s="1"/>
  <c r="L4856" i="1"/>
  <c r="K4856" i="1"/>
  <c r="P4855" i="1"/>
  <c r="O4855" i="1"/>
  <c r="N4855" i="1"/>
  <c r="M4855" i="1" s="1"/>
  <c r="Q4855" i="1" s="1"/>
  <c r="L4855" i="1"/>
  <c r="K4855" i="1"/>
  <c r="P4854" i="1"/>
  <c r="O4854" i="1"/>
  <c r="N4854" i="1"/>
  <c r="M4854" i="1"/>
  <c r="Q4854" i="1" s="1"/>
  <c r="L4854" i="1"/>
  <c r="K4854" i="1"/>
  <c r="P4853" i="1"/>
  <c r="O4853" i="1"/>
  <c r="N4853" i="1"/>
  <c r="M4853" i="1"/>
  <c r="Q4853" i="1" s="1"/>
  <c r="L4853" i="1"/>
  <c r="K4853" i="1"/>
  <c r="P4852" i="1"/>
  <c r="O4852" i="1"/>
  <c r="N4852" i="1"/>
  <c r="M4852" i="1"/>
  <c r="Q4852" i="1" s="1"/>
  <c r="L4852" i="1"/>
  <c r="K4852" i="1"/>
  <c r="P4851" i="1"/>
  <c r="O4851" i="1"/>
  <c r="N4851" i="1"/>
  <c r="M4851" i="1" s="1"/>
  <c r="Q4851" i="1" s="1"/>
  <c r="L4851" i="1"/>
  <c r="K4851" i="1"/>
  <c r="P4850" i="1"/>
  <c r="O4850" i="1"/>
  <c r="N4850" i="1"/>
  <c r="M4850" i="1"/>
  <c r="Q4850" i="1" s="1"/>
  <c r="L4850" i="1"/>
  <c r="K4850" i="1"/>
  <c r="P4849" i="1"/>
  <c r="O4849" i="1"/>
  <c r="N4849" i="1"/>
  <c r="M4849" i="1"/>
  <c r="Q4849" i="1" s="1"/>
  <c r="L4849" i="1"/>
  <c r="K4849" i="1"/>
  <c r="P4848" i="1"/>
  <c r="O4848" i="1"/>
  <c r="N4848" i="1"/>
  <c r="M4848" i="1"/>
  <c r="Q4848" i="1" s="1"/>
  <c r="L4848" i="1"/>
  <c r="K4848" i="1"/>
  <c r="P4847" i="1"/>
  <c r="O4847" i="1"/>
  <c r="N4847" i="1"/>
  <c r="M4847" i="1" s="1"/>
  <c r="Q4847" i="1" s="1"/>
  <c r="L4847" i="1"/>
  <c r="K4847" i="1"/>
  <c r="P4846" i="1"/>
  <c r="O4846" i="1"/>
  <c r="N4846" i="1"/>
  <c r="M4846" i="1"/>
  <c r="Q4846" i="1" s="1"/>
  <c r="L4846" i="1"/>
  <c r="K4846" i="1"/>
  <c r="P4845" i="1"/>
  <c r="O4845" i="1"/>
  <c r="N4845" i="1"/>
  <c r="M4845" i="1"/>
  <c r="Q4845" i="1" s="1"/>
  <c r="L4845" i="1"/>
  <c r="K4845" i="1"/>
  <c r="P4844" i="1"/>
  <c r="O4844" i="1"/>
  <c r="N4844" i="1"/>
  <c r="M4844" i="1"/>
  <c r="Q4844" i="1" s="1"/>
  <c r="L4844" i="1"/>
  <c r="K4844" i="1"/>
  <c r="P4843" i="1"/>
  <c r="O4843" i="1"/>
  <c r="N4843" i="1"/>
  <c r="M4843" i="1" s="1"/>
  <c r="Q4843" i="1" s="1"/>
  <c r="L4843" i="1"/>
  <c r="K4843" i="1"/>
  <c r="P4842" i="1"/>
  <c r="O4842" i="1"/>
  <c r="N4842" i="1"/>
  <c r="M4842" i="1"/>
  <c r="Q4842" i="1" s="1"/>
  <c r="L4842" i="1"/>
  <c r="K4842" i="1"/>
  <c r="P4841" i="1"/>
  <c r="O4841" i="1"/>
  <c r="N4841" i="1"/>
  <c r="M4841" i="1"/>
  <c r="Q4841" i="1" s="1"/>
  <c r="L4841" i="1"/>
  <c r="K4841" i="1"/>
  <c r="P4840" i="1"/>
  <c r="O4840" i="1"/>
  <c r="N4840" i="1"/>
  <c r="M4840" i="1"/>
  <c r="Q4840" i="1" s="1"/>
  <c r="L4840" i="1"/>
  <c r="K4840" i="1"/>
  <c r="P4839" i="1"/>
  <c r="O4839" i="1"/>
  <c r="N4839" i="1"/>
  <c r="M4839" i="1" s="1"/>
  <c r="Q4839" i="1" s="1"/>
  <c r="L4839" i="1"/>
  <c r="K4839" i="1"/>
  <c r="P4838" i="1"/>
  <c r="O4838" i="1"/>
  <c r="N4838" i="1"/>
  <c r="M4838" i="1"/>
  <c r="Q4838" i="1" s="1"/>
  <c r="L4838" i="1"/>
  <c r="K4838" i="1"/>
  <c r="P4837" i="1"/>
  <c r="O4837" i="1"/>
  <c r="N4837" i="1"/>
  <c r="M4837" i="1"/>
  <c r="Q4837" i="1" s="1"/>
  <c r="L4837" i="1"/>
  <c r="K4837" i="1"/>
  <c r="P4836" i="1"/>
  <c r="O4836" i="1"/>
  <c r="N4836" i="1"/>
  <c r="M4836" i="1"/>
  <c r="Q4836" i="1" s="1"/>
  <c r="L4836" i="1"/>
  <c r="K4836" i="1"/>
  <c r="P4835" i="1"/>
  <c r="O4835" i="1"/>
  <c r="N4835" i="1"/>
  <c r="M4835" i="1" s="1"/>
  <c r="Q4835" i="1" s="1"/>
  <c r="L4835" i="1"/>
  <c r="K4835" i="1"/>
  <c r="P4834" i="1"/>
  <c r="O4834" i="1"/>
  <c r="N4834" i="1"/>
  <c r="M4834" i="1"/>
  <c r="Q4834" i="1" s="1"/>
  <c r="L4834" i="1"/>
  <c r="K4834" i="1"/>
  <c r="P4833" i="1"/>
  <c r="O4833" i="1"/>
  <c r="N4833" i="1"/>
  <c r="M4833" i="1"/>
  <c r="Q4833" i="1" s="1"/>
  <c r="L4833" i="1"/>
  <c r="K4833" i="1"/>
  <c r="P4832" i="1"/>
  <c r="O4832" i="1"/>
  <c r="N4832" i="1"/>
  <c r="M4832" i="1"/>
  <c r="Q4832" i="1" s="1"/>
  <c r="L4832" i="1"/>
  <c r="K4832" i="1"/>
  <c r="P4831" i="1"/>
  <c r="O4831" i="1"/>
  <c r="N4831" i="1"/>
  <c r="M4831" i="1" s="1"/>
  <c r="Q4831" i="1" s="1"/>
  <c r="L4831" i="1"/>
  <c r="K4831" i="1"/>
  <c r="P4830" i="1"/>
  <c r="O4830" i="1"/>
  <c r="N4830" i="1"/>
  <c r="M4830" i="1"/>
  <c r="Q4830" i="1" s="1"/>
  <c r="L4830" i="1"/>
  <c r="K4830" i="1"/>
  <c r="P4829" i="1"/>
  <c r="O4829" i="1"/>
  <c r="N4829" i="1"/>
  <c r="M4829" i="1"/>
  <c r="Q4829" i="1" s="1"/>
  <c r="L4829" i="1"/>
  <c r="K4829" i="1"/>
  <c r="P4828" i="1"/>
  <c r="O4828" i="1"/>
  <c r="N4828" i="1"/>
  <c r="M4828" i="1"/>
  <c r="Q4828" i="1" s="1"/>
  <c r="L4828" i="1"/>
  <c r="K4828" i="1"/>
  <c r="P4827" i="1"/>
  <c r="O4827" i="1"/>
  <c r="N4827" i="1"/>
  <c r="M4827" i="1" s="1"/>
  <c r="Q4827" i="1" s="1"/>
  <c r="L4827" i="1"/>
  <c r="K4827" i="1"/>
  <c r="P4826" i="1"/>
  <c r="O4826" i="1"/>
  <c r="N4826" i="1"/>
  <c r="M4826" i="1"/>
  <c r="Q4826" i="1" s="1"/>
  <c r="L4826" i="1"/>
  <c r="K4826" i="1"/>
  <c r="P4825" i="1"/>
  <c r="O4825" i="1"/>
  <c r="N4825" i="1"/>
  <c r="M4825" i="1"/>
  <c r="Q4825" i="1" s="1"/>
  <c r="L4825" i="1"/>
  <c r="K4825" i="1"/>
  <c r="P4824" i="1"/>
  <c r="O4824" i="1"/>
  <c r="N4824" i="1"/>
  <c r="M4824" i="1"/>
  <c r="Q4824" i="1" s="1"/>
  <c r="L4824" i="1"/>
  <c r="K4824" i="1"/>
  <c r="P4823" i="1"/>
  <c r="O4823" i="1"/>
  <c r="N4823" i="1"/>
  <c r="M4823" i="1" s="1"/>
  <c r="Q4823" i="1" s="1"/>
  <c r="L4823" i="1"/>
  <c r="K4823" i="1"/>
  <c r="P4822" i="1"/>
  <c r="O4822" i="1"/>
  <c r="N4822" i="1"/>
  <c r="M4822" i="1"/>
  <c r="Q4822" i="1" s="1"/>
  <c r="L4822" i="1"/>
  <c r="K4822" i="1"/>
  <c r="P4821" i="1"/>
  <c r="O4821" i="1"/>
  <c r="N4821" i="1"/>
  <c r="M4821" i="1"/>
  <c r="Q4821" i="1" s="1"/>
  <c r="L4821" i="1"/>
  <c r="K4821" i="1"/>
  <c r="P4820" i="1"/>
  <c r="O4820" i="1"/>
  <c r="N4820" i="1"/>
  <c r="M4820" i="1"/>
  <c r="Q4820" i="1" s="1"/>
  <c r="L4820" i="1"/>
  <c r="K4820" i="1"/>
  <c r="P4819" i="1"/>
  <c r="O4819" i="1"/>
  <c r="N4819" i="1"/>
  <c r="M4819" i="1" s="1"/>
  <c r="Q4819" i="1" s="1"/>
  <c r="L4819" i="1"/>
  <c r="K4819" i="1"/>
  <c r="P4818" i="1"/>
  <c r="O4818" i="1"/>
  <c r="N4818" i="1"/>
  <c r="M4818" i="1"/>
  <c r="Q4818" i="1" s="1"/>
  <c r="L4818" i="1"/>
  <c r="K4818" i="1"/>
  <c r="P4817" i="1"/>
  <c r="O4817" i="1"/>
  <c r="N4817" i="1"/>
  <c r="M4817" i="1" s="1"/>
  <c r="Q4817" i="1" s="1"/>
  <c r="L4817" i="1"/>
  <c r="K4817" i="1"/>
  <c r="P4816" i="1"/>
  <c r="O4816" i="1"/>
  <c r="N4816" i="1"/>
  <c r="M4816" i="1"/>
  <c r="Q4816" i="1" s="1"/>
  <c r="L4816" i="1"/>
  <c r="K4816" i="1"/>
  <c r="P4815" i="1"/>
  <c r="O4815" i="1"/>
  <c r="N4815" i="1"/>
  <c r="M4815" i="1" s="1"/>
  <c r="Q4815" i="1" s="1"/>
  <c r="L4815" i="1"/>
  <c r="K4815" i="1"/>
  <c r="P4814" i="1"/>
  <c r="O4814" i="1"/>
  <c r="N4814" i="1"/>
  <c r="M4814" i="1"/>
  <c r="Q4814" i="1" s="1"/>
  <c r="L4814" i="1"/>
  <c r="K4814" i="1"/>
  <c r="P4813" i="1"/>
  <c r="O4813" i="1"/>
  <c r="N4813" i="1"/>
  <c r="M4813" i="1"/>
  <c r="Q4813" i="1" s="1"/>
  <c r="L4813" i="1"/>
  <c r="K4813" i="1"/>
  <c r="P4812" i="1"/>
  <c r="O4812" i="1"/>
  <c r="N4812" i="1"/>
  <c r="M4812" i="1"/>
  <c r="Q4812" i="1" s="1"/>
  <c r="L4812" i="1"/>
  <c r="K4812" i="1"/>
  <c r="P4811" i="1"/>
  <c r="O4811" i="1"/>
  <c r="N4811" i="1"/>
  <c r="M4811" i="1" s="1"/>
  <c r="Q4811" i="1" s="1"/>
  <c r="L4811" i="1"/>
  <c r="K4811" i="1"/>
  <c r="P4810" i="1"/>
  <c r="O4810" i="1"/>
  <c r="N4810" i="1"/>
  <c r="M4810" i="1"/>
  <c r="Q4810" i="1" s="1"/>
  <c r="L4810" i="1"/>
  <c r="K4810" i="1"/>
  <c r="P4809" i="1"/>
  <c r="O4809" i="1"/>
  <c r="N4809" i="1"/>
  <c r="M4809" i="1"/>
  <c r="Q4809" i="1" s="1"/>
  <c r="L4809" i="1"/>
  <c r="K4809" i="1"/>
  <c r="P4808" i="1"/>
  <c r="O4808" i="1"/>
  <c r="N4808" i="1"/>
  <c r="M4808" i="1"/>
  <c r="Q4808" i="1" s="1"/>
  <c r="L4808" i="1"/>
  <c r="K4808" i="1"/>
  <c r="P4807" i="1"/>
  <c r="O4807" i="1"/>
  <c r="N4807" i="1"/>
  <c r="M4807" i="1" s="1"/>
  <c r="Q4807" i="1" s="1"/>
  <c r="L4807" i="1"/>
  <c r="K4807" i="1"/>
  <c r="P4806" i="1"/>
  <c r="O4806" i="1"/>
  <c r="N4806" i="1"/>
  <c r="M4806" i="1"/>
  <c r="Q4806" i="1" s="1"/>
  <c r="L4806" i="1"/>
  <c r="K4806" i="1"/>
  <c r="P4805" i="1"/>
  <c r="O4805" i="1"/>
  <c r="N4805" i="1"/>
  <c r="M4805" i="1"/>
  <c r="Q4805" i="1" s="1"/>
  <c r="L4805" i="1"/>
  <c r="K4805" i="1"/>
  <c r="P4804" i="1"/>
  <c r="O4804" i="1"/>
  <c r="N4804" i="1"/>
  <c r="M4804" i="1"/>
  <c r="Q4804" i="1" s="1"/>
  <c r="L4804" i="1"/>
  <c r="K4804" i="1"/>
  <c r="P4803" i="1"/>
  <c r="O4803" i="1"/>
  <c r="N4803" i="1"/>
  <c r="M4803" i="1" s="1"/>
  <c r="Q4803" i="1" s="1"/>
  <c r="L4803" i="1"/>
  <c r="K4803" i="1"/>
  <c r="P4802" i="1"/>
  <c r="O4802" i="1"/>
  <c r="N4802" i="1"/>
  <c r="M4802" i="1"/>
  <c r="Q4802" i="1" s="1"/>
  <c r="L4802" i="1"/>
  <c r="K4802" i="1"/>
  <c r="P4801" i="1"/>
  <c r="O4801" i="1"/>
  <c r="N4801" i="1"/>
  <c r="M4801" i="1"/>
  <c r="Q4801" i="1" s="1"/>
  <c r="L4801" i="1"/>
  <c r="K4801" i="1"/>
  <c r="P4800" i="1"/>
  <c r="O4800" i="1"/>
  <c r="N4800" i="1"/>
  <c r="M4800" i="1"/>
  <c r="Q4800" i="1" s="1"/>
  <c r="L4800" i="1"/>
  <c r="K4800" i="1"/>
  <c r="P4799" i="1"/>
  <c r="O4799" i="1"/>
  <c r="N4799" i="1"/>
  <c r="M4799" i="1" s="1"/>
  <c r="Q4799" i="1" s="1"/>
  <c r="L4799" i="1"/>
  <c r="K4799" i="1"/>
  <c r="P4798" i="1"/>
  <c r="O4798" i="1"/>
  <c r="N4798" i="1"/>
  <c r="M4798" i="1"/>
  <c r="Q4798" i="1" s="1"/>
  <c r="L4798" i="1"/>
  <c r="K4798" i="1"/>
  <c r="P4797" i="1"/>
  <c r="O4797" i="1"/>
  <c r="N4797" i="1"/>
  <c r="M4797" i="1" s="1"/>
  <c r="Q4797" i="1" s="1"/>
  <c r="L4797" i="1"/>
  <c r="K4797" i="1"/>
  <c r="P4796" i="1"/>
  <c r="O4796" i="1"/>
  <c r="N4796" i="1"/>
  <c r="M4796" i="1"/>
  <c r="Q4796" i="1" s="1"/>
  <c r="L4796" i="1"/>
  <c r="K4796" i="1"/>
  <c r="P4795" i="1"/>
  <c r="O4795" i="1"/>
  <c r="N4795" i="1"/>
  <c r="M4795" i="1" s="1"/>
  <c r="Q4795" i="1" s="1"/>
  <c r="L4795" i="1"/>
  <c r="K4795" i="1"/>
  <c r="P4794" i="1"/>
  <c r="O4794" i="1"/>
  <c r="N4794" i="1"/>
  <c r="M4794" i="1"/>
  <c r="Q4794" i="1" s="1"/>
  <c r="L4794" i="1"/>
  <c r="K4794" i="1"/>
  <c r="P4793" i="1"/>
  <c r="O4793" i="1"/>
  <c r="N4793" i="1"/>
  <c r="M4793" i="1" s="1"/>
  <c r="Q4793" i="1" s="1"/>
  <c r="L4793" i="1"/>
  <c r="K4793" i="1"/>
  <c r="P4792" i="1"/>
  <c r="O4792" i="1"/>
  <c r="N4792" i="1"/>
  <c r="M4792" i="1" s="1"/>
  <c r="Q4792" i="1" s="1"/>
  <c r="L4792" i="1"/>
  <c r="K4792" i="1"/>
  <c r="P4791" i="1"/>
  <c r="O4791" i="1"/>
  <c r="N4791" i="1"/>
  <c r="M4791" i="1" s="1"/>
  <c r="Q4791" i="1" s="1"/>
  <c r="L4791" i="1"/>
  <c r="K4791" i="1"/>
  <c r="P4790" i="1"/>
  <c r="O4790" i="1"/>
  <c r="N4790" i="1"/>
  <c r="M4790" i="1"/>
  <c r="Q4790" i="1" s="1"/>
  <c r="L4790" i="1"/>
  <c r="K4790" i="1"/>
  <c r="P4789" i="1"/>
  <c r="O4789" i="1"/>
  <c r="N4789" i="1"/>
  <c r="M4789" i="1" s="1"/>
  <c r="Q4789" i="1" s="1"/>
  <c r="L4789" i="1"/>
  <c r="K4789" i="1"/>
  <c r="P4788" i="1"/>
  <c r="O4788" i="1"/>
  <c r="N4788" i="1"/>
  <c r="M4788" i="1" s="1"/>
  <c r="Q4788" i="1" s="1"/>
  <c r="L4788" i="1"/>
  <c r="K4788" i="1"/>
  <c r="P4787" i="1"/>
  <c r="O4787" i="1"/>
  <c r="N4787" i="1"/>
  <c r="M4787" i="1" s="1"/>
  <c r="Q4787" i="1" s="1"/>
  <c r="L4787" i="1"/>
  <c r="K4787" i="1"/>
  <c r="P4786" i="1"/>
  <c r="O4786" i="1"/>
  <c r="N4786" i="1"/>
  <c r="M4786" i="1"/>
  <c r="Q4786" i="1" s="1"/>
  <c r="L4786" i="1"/>
  <c r="K4786" i="1"/>
  <c r="P4785" i="1"/>
  <c r="O4785" i="1"/>
  <c r="N4785" i="1"/>
  <c r="M4785" i="1" s="1"/>
  <c r="Q4785" i="1" s="1"/>
  <c r="L4785" i="1"/>
  <c r="K4785" i="1"/>
  <c r="P4784" i="1"/>
  <c r="O4784" i="1"/>
  <c r="N4784" i="1"/>
  <c r="M4784" i="1" s="1"/>
  <c r="Q4784" i="1" s="1"/>
  <c r="L4784" i="1"/>
  <c r="K4784" i="1"/>
  <c r="P4783" i="1"/>
  <c r="O4783" i="1"/>
  <c r="N4783" i="1"/>
  <c r="M4783" i="1" s="1"/>
  <c r="Q4783" i="1" s="1"/>
  <c r="L4783" i="1"/>
  <c r="K4783" i="1"/>
  <c r="P4782" i="1"/>
  <c r="O4782" i="1"/>
  <c r="N4782" i="1"/>
  <c r="M4782" i="1"/>
  <c r="Q4782" i="1" s="1"/>
  <c r="L4782" i="1"/>
  <c r="K4782" i="1"/>
  <c r="P4781" i="1"/>
  <c r="O4781" i="1"/>
  <c r="N4781" i="1"/>
  <c r="M4781" i="1" s="1"/>
  <c r="Q4781" i="1" s="1"/>
  <c r="L4781" i="1"/>
  <c r="K4781" i="1"/>
  <c r="P4780" i="1"/>
  <c r="O4780" i="1"/>
  <c r="N4780" i="1"/>
  <c r="M4780" i="1" s="1"/>
  <c r="Q4780" i="1" s="1"/>
  <c r="L4780" i="1"/>
  <c r="K4780" i="1"/>
  <c r="P4779" i="1"/>
  <c r="O4779" i="1"/>
  <c r="N4779" i="1"/>
  <c r="M4779" i="1" s="1"/>
  <c r="Q4779" i="1" s="1"/>
  <c r="L4779" i="1"/>
  <c r="K4779" i="1"/>
  <c r="P4778" i="1"/>
  <c r="O4778" i="1"/>
  <c r="N4778" i="1"/>
  <c r="M4778" i="1"/>
  <c r="Q4778" i="1" s="1"/>
  <c r="L4778" i="1"/>
  <c r="K4778" i="1"/>
  <c r="P4777" i="1"/>
  <c r="O4777" i="1"/>
  <c r="N4777" i="1"/>
  <c r="M4777" i="1" s="1"/>
  <c r="Q4777" i="1" s="1"/>
  <c r="L4777" i="1"/>
  <c r="K4777" i="1"/>
  <c r="P4776" i="1"/>
  <c r="O4776" i="1"/>
  <c r="N4776" i="1"/>
  <c r="M4776" i="1" s="1"/>
  <c r="Q4776" i="1" s="1"/>
  <c r="L4776" i="1"/>
  <c r="K4776" i="1"/>
  <c r="P4775" i="1"/>
  <c r="O4775" i="1"/>
  <c r="N4775" i="1"/>
  <c r="M4775" i="1" s="1"/>
  <c r="Q4775" i="1" s="1"/>
  <c r="L4775" i="1"/>
  <c r="K4775" i="1"/>
  <c r="P4774" i="1"/>
  <c r="O4774" i="1"/>
  <c r="N4774" i="1"/>
  <c r="M4774" i="1"/>
  <c r="Q4774" i="1" s="1"/>
  <c r="L4774" i="1"/>
  <c r="K4774" i="1"/>
  <c r="P4773" i="1"/>
  <c r="O4773" i="1"/>
  <c r="N4773" i="1"/>
  <c r="M4773" i="1" s="1"/>
  <c r="Q4773" i="1" s="1"/>
  <c r="L4773" i="1"/>
  <c r="K4773" i="1"/>
  <c r="P4772" i="1"/>
  <c r="O4772" i="1"/>
  <c r="N4772" i="1"/>
  <c r="M4772" i="1" s="1"/>
  <c r="Q4772" i="1" s="1"/>
  <c r="L4772" i="1"/>
  <c r="K4772" i="1"/>
  <c r="P4771" i="1"/>
  <c r="O4771" i="1"/>
  <c r="N4771" i="1"/>
  <c r="M4771" i="1" s="1"/>
  <c r="Q4771" i="1" s="1"/>
  <c r="L4771" i="1"/>
  <c r="K4771" i="1"/>
  <c r="P4770" i="1"/>
  <c r="O4770" i="1"/>
  <c r="N4770" i="1"/>
  <c r="M4770" i="1"/>
  <c r="Q4770" i="1" s="1"/>
  <c r="L4770" i="1"/>
  <c r="K4770" i="1"/>
  <c r="P4769" i="1"/>
  <c r="O4769" i="1"/>
  <c r="N4769" i="1"/>
  <c r="M4769" i="1" s="1"/>
  <c r="Q4769" i="1" s="1"/>
  <c r="L4769" i="1"/>
  <c r="K4769" i="1"/>
  <c r="P4768" i="1"/>
  <c r="O4768" i="1"/>
  <c r="N4768" i="1"/>
  <c r="M4768" i="1" s="1"/>
  <c r="Q4768" i="1" s="1"/>
  <c r="L4768" i="1"/>
  <c r="K4768" i="1"/>
  <c r="P4767" i="1"/>
  <c r="O4767" i="1"/>
  <c r="N4767" i="1"/>
  <c r="M4767" i="1" s="1"/>
  <c r="Q4767" i="1" s="1"/>
  <c r="L4767" i="1"/>
  <c r="K4767" i="1"/>
  <c r="P4766" i="1"/>
  <c r="O4766" i="1"/>
  <c r="N4766" i="1"/>
  <c r="M4766" i="1"/>
  <c r="Q4766" i="1" s="1"/>
  <c r="L4766" i="1"/>
  <c r="K4766" i="1"/>
  <c r="P4765" i="1"/>
  <c r="O4765" i="1"/>
  <c r="N4765" i="1"/>
  <c r="M4765" i="1" s="1"/>
  <c r="Q4765" i="1" s="1"/>
  <c r="L4765" i="1"/>
  <c r="K4765" i="1"/>
  <c r="P4764" i="1"/>
  <c r="O4764" i="1"/>
  <c r="N4764" i="1"/>
  <c r="M4764" i="1" s="1"/>
  <c r="Q4764" i="1" s="1"/>
  <c r="L4764" i="1"/>
  <c r="K4764" i="1"/>
  <c r="P4763" i="1"/>
  <c r="O4763" i="1"/>
  <c r="N4763" i="1"/>
  <c r="M4763" i="1" s="1"/>
  <c r="Q4763" i="1" s="1"/>
  <c r="L4763" i="1"/>
  <c r="K4763" i="1"/>
  <c r="P4762" i="1"/>
  <c r="O4762" i="1"/>
  <c r="N4762" i="1"/>
  <c r="M4762" i="1"/>
  <c r="Q4762" i="1" s="1"/>
  <c r="L4762" i="1"/>
  <c r="K4762" i="1"/>
  <c r="P4761" i="1"/>
  <c r="O4761" i="1"/>
  <c r="N4761" i="1"/>
  <c r="M4761" i="1" s="1"/>
  <c r="Q4761" i="1" s="1"/>
  <c r="L4761" i="1"/>
  <c r="K4761" i="1"/>
  <c r="P4760" i="1"/>
  <c r="O4760" i="1"/>
  <c r="N4760" i="1"/>
  <c r="M4760" i="1" s="1"/>
  <c r="Q4760" i="1" s="1"/>
  <c r="L4760" i="1"/>
  <c r="K4760" i="1"/>
  <c r="P4759" i="1"/>
  <c r="O4759" i="1"/>
  <c r="N4759" i="1"/>
  <c r="M4759" i="1" s="1"/>
  <c r="Q4759" i="1" s="1"/>
  <c r="L4759" i="1"/>
  <c r="K4759" i="1"/>
  <c r="P4758" i="1"/>
  <c r="O4758" i="1"/>
  <c r="N4758" i="1"/>
  <c r="M4758" i="1"/>
  <c r="Q4758" i="1" s="1"/>
  <c r="L4758" i="1"/>
  <c r="K4758" i="1"/>
  <c r="P4757" i="1"/>
  <c r="O4757" i="1"/>
  <c r="N4757" i="1"/>
  <c r="M4757" i="1" s="1"/>
  <c r="Q4757" i="1" s="1"/>
  <c r="L4757" i="1"/>
  <c r="K4757" i="1"/>
  <c r="P4756" i="1"/>
  <c r="O4756" i="1"/>
  <c r="N4756" i="1"/>
  <c r="M4756" i="1" s="1"/>
  <c r="Q4756" i="1" s="1"/>
  <c r="L4756" i="1"/>
  <c r="K4756" i="1"/>
  <c r="P4755" i="1"/>
  <c r="O4755" i="1"/>
  <c r="N4755" i="1"/>
  <c r="M4755" i="1" s="1"/>
  <c r="Q4755" i="1" s="1"/>
  <c r="L4755" i="1"/>
  <c r="K4755" i="1"/>
  <c r="P4754" i="1"/>
  <c r="O4754" i="1"/>
  <c r="N4754" i="1"/>
  <c r="M4754" i="1"/>
  <c r="Q4754" i="1" s="1"/>
  <c r="L4754" i="1"/>
  <c r="K4754" i="1"/>
  <c r="P4753" i="1"/>
  <c r="O4753" i="1"/>
  <c r="N4753" i="1"/>
  <c r="M4753" i="1" s="1"/>
  <c r="Q4753" i="1" s="1"/>
  <c r="L4753" i="1"/>
  <c r="K4753" i="1"/>
  <c r="P4752" i="1"/>
  <c r="O4752" i="1"/>
  <c r="N4752" i="1"/>
  <c r="M4752" i="1" s="1"/>
  <c r="Q4752" i="1" s="1"/>
  <c r="L4752" i="1"/>
  <c r="K4752" i="1"/>
  <c r="P4751" i="1"/>
  <c r="O4751" i="1"/>
  <c r="N4751" i="1"/>
  <c r="M4751" i="1" s="1"/>
  <c r="Q4751" i="1" s="1"/>
  <c r="L4751" i="1"/>
  <c r="K4751" i="1"/>
  <c r="P4750" i="1"/>
  <c r="O4750" i="1"/>
  <c r="N4750" i="1"/>
  <c r="M4750" i="1"/>
  <c r="Q4750" i="1" s="1"/>
  <c r="L4750" i="1"/>
  <c r="K4750" i="1"/>
  <c r="P4749" i="1"/>
  <c r="O4749" i="1"/>
  <c r="N4749" i="1"/>
  <c r="M4749" i="1" s="1"/>
  <c r="Q4749" i="1" s="1"/>
  <c r="L4749" i="1"/>
  <c r="K4749" i="1"/>
  <c r="P4748" i="1"/>
  <c r="O4748" i="1"/>
  <c r="N4748" i="1"/>
  <c r="M4748" i="1" s="1"/>
  <c r="Q4748" i="1" s="1"/>
  <c r="L4748" i="1"/>
  <c r="K4748" i="1"/>
  <c r="P4747" i="1"/>
  <c r="O4747" i="1"/>
  <c r="N4747" i="1"/>
  <c r="M4747" i="1" s="1"/>
  <c r="Q4747" i="1" s="1"/>
  <c r="L4747" i="1"/>
  <c r="K4747" i="1"/>
  <c r="P4746" i="1"/>
  <c r="O4746" i="1"/>
  <c r="N4746" i="1"/>
  <c r="M4746" i="1"/>
  <c r="Q4746" i="1" s="1"/>
  <c r="L4746" i="1"/>
  <c r="K4746" i="1"/>
  <c r="P4745" i="1"/>
  <c r="O4745" i="1"/>
  <c r="N4745" i="1"/>
  <c r="M4745" i="1" s="1"/>
  <c r="Q4745" i="1" s="1"/>
  <c r="L4745" i="1"/>
  <c r="K4745" i="1"/>
  <c r="P4744" i="1"/>
  <c r="O4744" i="1"/>
  <c r="N4744" i="1"/>
  <c r="M4744" i="1" s="1"/>
  <c r="Q4744" i="1" s="1"/>
  <c r="L4744" i="1"/>
  <c r="K4744" i="1"/>
  <c r="P4743" i="1"/>
  <c r="O4743" i="1"/>
  <c r="N4743" i="1"/>
  <c r="M4743" i="1" s="1"/>
  <c r="Q4743" i="1" s="1"/>
  <c r="L4743" i="1"/>
  <c r="K4743" i="1"/>
  <c r="P4742" i="1"/>
  <c r="O4742" i="1"/>
  <c r="N4742" i="1"/>
  <c r="M4742" i="1"/>
  <c r="Q4742" i="1" s="1"/>
  <c r="L4742" i="1"/>
  <c r="K4742" i="1"/>
  <c r="P4741" i="1"/>
  <c r="O4741" i="1"/>
  <c r="N4741" i="1"/>
  <c r="M4741" i="1" s="1"/>
  <c r="Q4741" i="1" s="1"/>
  <c r="L4741" i="1"/>
  <c r="K4741" i="1"/>
  <c r="P4740" i="1"/>
  <c r="O4740" i="1"/>
  <c r="N4740" i="1"/>
  <c r="M4740" i="1" s="1"/>
  <c r="Q4740" i="1" s="1"/>
  <c r="L4740" i="1"/>
  <c r="K4740" i="1"/>
  <c r="P4739" i="1"/>
  <c r="O4739" i="1"/>
  <c r="N4739" i="1"/>
  <c r="M4739" i="1" s="1"/>
  <c r="Q4739" i="1" s="1"/>
  <c r="L4739" i="1"/>
  <c r="K4739" i="1"/>
  <c r="P4738" i="1"/>
  <c r="O4738" i="1"/>
  <c r="N4738" i="1"/>
  <c r="M4738" i="1"/>
  <c r="Q4738" i="1" s="1"/>
  <c r="L4738" i="1"/>
  <c r="K4738" i="1"/>
  <c r="P4737" i="1"/>
  <c r="O4737" i="1"/>
  <c r="N4737" i="1"/>
  <c r="M4737" i="1" s="1"/>
  <c r="Q4737" i="1" s="1"/>
  <c r="L4737" i="1"/>
  <c r="K4737" i="1"/>
  <c r="P4736" i="1"/>
  <c r="O4736" i="1"/>
  <c r="N4736" i="1"/>
  <c r="M4736" i="1"/>
  <c r="Q4736" i="1" s="1"/>
  <c r="L4736" i="1"/>
  <c r="K4736" i="1"/>
  <c r="P4735" i="1"/>
  <c r="O4735" i="1"/>
  <c r="N4735" i="1"/>
  <c r="M4735" i="1" s="1"/>
  <c r="Q4735" i="1" s="1"/>
  <c r="L4735" i="1"/>
  <c r="K4735" i="1"/>
  <c r="P4734" i="1"/>
  <c r="O4734" i="1"/>
  <c r="N4734" i="1"/>
  <c r="M4734" i="1"/>
  <c r="Q4734" i="1" s="1"/>
  <c r="L4734" i="1"/>
  <c r="K4734" i="1"/>
  <c r="P4733" i="1"/>
  <c r="O4733" i="1"/>
  <c r="N4733" i="1"/>
  <c r="M4733" i="1" s="1"/>
  <c r="Q4733" i="1" s="1"/>
  <c r="L4733" i="1"/>
  <c r="K4733" i="1"/>
  <c r="P4732" i="1"/>
  <c r="O4732" i="1"/>
  <c r="N4732" i="1"/>
  <c r="M4732" i="1"/>
  <c r="Q4732" i="1" s="1"/>
  <c r="L4732" i="1"/>
  <c r="K4732" i="1"/>
  <c r="P4731" i="1"/>
  <c r="O4731" i="1"/>
  <c r="N4731" i="1"/>
  <c r="M4731" i="1" s="1"/>
  <c r="Q4731" i="1" s="1"/>
  <c r="L4731" i="1"/>
  <c r="K4731" i="1"/>
  <c r="P4730" i="1"/>
  <c r="O4730" i="1"/>
  <c r="N4730" i="1"/>
  <c r="M4730" i="1"/>
  <c r="Q4730" i="1" s="1"/>
  <c r="L4730" i="1"/>
  <c r="K4730" i="1"/>
  <c r="P4729" i="1"/>
  <c r="O4729" i="1"/>
  <c r="N4729" i="1"/>
  <c r="M4729" i="1" s="1"/>
  <c r="Q4729" i="1" s="1"/>
  <c r="L4729" i="1"/>
  <c r="K4729" i="1"/>
  <c r="P4728" i="1"/>
  <c r="O4728" i="1"/>
  <c r="N4728" i="1"/>
  <c r="M4728" i="1"/>
  <c r="Q4728" i="1" s="1"/>
  <c r="L4728" i="1"/>
  <c r="K4728" i="1"/>
  <c r="P4727" i="1"/>
  <c r="O4727" i="1"/>
  <c r="N4727" i="1"/>
  <c r="M4727" i="1" s="1"/>
  <c r="Q4727" i="1" s="1"/>
  <c r="L4727" i="1"/>
  <c r="K4727" i="1"/>
  <c r="P4726" i="1"/>
  <c r="O4726" i="1"/>
  <c r="N4726" i="1"/>
  <c r="M4726" i="1"/>
  <c r="Q4726" i="1" s="1"/>
  <c r="L4726" i="1"/>
  <c r="K4726" i="1"/>
  <c r="P4725" i="1"/>
  <c r="O4725" i="1"/>
  <c r="N4725" i="1"/>
  <c r="M4725" i="1" s="1"/>
  <c r="Q4725" i="1" s="1"/>
  <c r="L4725" i="1"/>
  <c r="K4725" i="1"/>
  <c r="P4724" i="1"/>
  <c r="O4724" i="1"/>
  <c r="N4724" i="1"/>
  <c r="M4724" i="1"/>
  <c r="Q4724" i="1" s="1"/>
  <c r="L4724" i="1"/>
  <c r="K4724" i="1"/>
  <c r="P4723" i="1"/>
  <c r="O4723" i="1"/>
  <c r="N4723" i="1"/>
  <c r="M4723" i="1" s="1"/>
  <c r="Q4723" i="1" s="1"/>
  <c r="L4723" i="1"/>
  <c r="K4723" i="1"/>
  <c r="P4722" i="1"/>
  <c r="O4722" i="1"/>
  <c r="N4722" i="1"/>
  <c r="M4722" i="1"/>
  <c r="Q4722" i="1" s="1"/>
  <c r="L4722" i="1"/>
  <c r="K4722" i="1"/>
  <c r="P4721" i="1"/>
  <c r="O4721" i="1"/>
  <c r="N4721" i="1"/>
  <c r="M4721" i="1" s="1"/>
  <c r="Q4721" i="1" s="1"/>
  <c r="L4721" i="1"/>
  <c r="K4721" i="1"/>
  <c r="P4720" i="1"/>
  <c r="O4720" i="1"/>
  <c r="N4720" i="1"/>
  <c r="M4720" i="1"/>
  <c r="Q4720" i="1" s="1"/>
  <c r="L4720" i="1"/>
  <c r="K4720" i="1"/>
  <c r="P4719" i="1"/>
  <c r="O4719" i="1"/>
  <c r="N4719" i="1"/>
  <c r="M4719" i="1" s="1"/>
  <c r="Q4719" i="1" s="1"/>
  <c r="L4719" i="1"/>
  <c r="K4719" i="1"/>
  <c r="P4718" i="1"/>
  <c r="O4718" i="1"/>
  <c r="N4718" i="1"/>
  <c r="M4718" i="1"/>
  <c r="Q4718" i="1" s="1"/>
  <c r="L4718" i="1"/>
  <c r="K4718" i="1"/>
  <c r="P4717" i="1"/>
  <c r="O4717" i="1"/>
  <c r="N4717" i="1"/>
  <c r="M4717" i="1" s="1"/>
  <c r="Q4717" i="1" s="1"/>
  <c r="L4717" i="1"/>
  <c r="K4717" i="1"/>
  <c r="P4716" i="1"/>
  <c r="O4716" i="1"/>
  <c r="N4716" i="1"/>
  <c r="M4716" i="1"/>
  <c r="Q4716" i="1" s="1"/>
  <c r="L4716" i="1"/>
  <c r="K4716" i="1"/>
  <c r="P4715" i="1"/>
  <c r="O4715" i="1"/>
  <c r="N4715" i="1"/>
  <c r="M4715" i="1" s="1"/>
  <c r="Q4715" i="1" s="1"/>
  <c r="L4715" i="1"/>
  <c r="K4715" i="1"/>
  <c r="P4714" i="1"/>
  <c r="O4714" i="1"/>
  <c r="N4714" i="1"/>
  <c r="M4714" i="1"/>
  <c r="Q4714" i="1" s="1"/>
  <c r="L4714" i="1"/>
  <c r="K4714" i="1"/>
  <c r="P4713" i="1"/>
  <c r="O4713" i="1"/>
  <c r="N4713" i="1"/>
  <c r="M4713" i="1" s="1"/>
  <c r="Q4713" i="1" s="1"/>
  <c r="L4713" i="1"/>
  <c r="K4713" i="1"/>
  <c r="P4712" i="1"/>
  <c r="O4712" i="1"/>
  <c r="N4712" i="1"/>
  <c r="M4712" i="1"/>
  <c r="Q4712" i="1" s="1"/>
  <c r="L4712" i="1"/>
  <c r="K4712" i="1"/>
  <c r="P4711" i="1"/>
  <c r="O4711" i="1"/>
  <c r="N4711" i="1"/>
  <c r="M4711" i="1" s="1"/>
  <c r="Q4711" i="1" s="1"/>
  <c r="L4711" i="1"/>
  <c r="K4711" i="1"/>
  <c r="P4710" i="1"/>
  <c r="O4710" i="1"/>
  <c r="N4710" i="1"/>
  <c r="M4710" i="1"/>
  <c r="Q4710" i="1" s="1"/>
  <c r="L4710" i="1"/>
  <c r="K4710" i="1"/>
  <c r="P4709" i="1"/>
  <c r="O4709" i="1"/>
  <c r="N4709" i="1"/>
  <c r="M4709" i="1" s="1"/>
  <c r="Q4709" i="1" s="1"/>
  <c r="L4709" i="1"/>
  <c r="K4709" i="1"/>
  <c r="P4708" i="1"/>
  <c r="O4708" i="1"/>
  <c r="N4708" i="1"/>
  <c r="M4708" i="1"/>
  <c r="Q4708" i="1" s="1"/>
  <c r="L4708" i="1"/>
  <c r="K4708" i="1"/>
  <c r="P4707" i="1"/>
  <c r="O4707" i="1"/>
  <c r="N4707" i="1"/>
  <c r="M4707" i="1" s="1"/>
  <c r="Q4707" i="1" s="1"/>
  <c r="L4707" i="1"/>
  <c r="K4707" i="1"/>
  <c r="P4706" i="1"/>
  <c r="O4706" i="1"/>
  <c r="N4706" i="1"/>
  <c r="M4706" i="1"/>
  <c r="Q4706" i="1" s="1"/>
  <c r="L4706" i="1"/>
  <c r="K4706" i="1"/>
  <c r="P4705" i="1"/>
  <c r="O4705" i="1"/>
  <c r="N4705" i="1"/>
  <c r="M4705" i="1" s="1"/>
  <c r="Q4705" i="1" s="1"/>
  <c r="L4705" i="1"/>
  <c r="K4705" i="1"/>
  <c r="P4704" i="1"/>
  <c r="O4704" i="1"/>
  <c r="N4704" i="1"/>
  <c r="M4704" i="1"/>
  <c r="Q4704" i="1" s="1"/>
  <c r="L4704" i="1"/>
  <c r="K4704" i="1"/>
  <c r="P4703" i="1"/>
  <c r="O4703" i="1"/>
  <c r="N4703" i="1"/>
  <c r="M4703" i="1" s="1"/>
  <c r="Q4703" i="1" s="1"/>
  <c r="L4703" i="1"/>
  <c r="K4703" i="1"/>
  <c r="P4702" i="1"/>
  <c r="O4702" i="1"/>
  <c r="N4702" i="1"/>
  <c r="M4702" i="1"/>
  <c r="Q4702" i="1" s="1"/>
  <c r="L4702" i="1"/>
  <c r="K4702" i="1"/>
  <c r="P4701" i="1"/>
  <c r="O4701" i="1"/>
  <c r="N4701" i="1"/>
  <c r="M4701" i="1" s="1"/>
  <c r="Q4701" i="1" s="1"/>
  <c r="L4701" i="1"/>
  <c r="K4701" i="1"/>
  <c r="P4700" i="1"/>
  <c r="O4700" i="1"/>
  <c r="N4700" i="1"/>
  <c r="M4700" i="1"/>
  <c r="Q4700" i="1" s="1"/>
  <c r="L4700" i="1"/>
  <c r="K4700" i="1"/>
  <c r="P4699" i="1"/>
  <c r="O4699" i="1"/>
  <c r="N4699" i="1"/>
  <c r="M4699" i="1" s="1"/>
  <c r="Q4699" i="1" s="1"/>
  <c r="L4699" i="1"/>
  <c r="K4699" i="1"/>
  <c r="P4698" i="1"/>
  <c r="O4698" i="1"/>
  <c r="N4698" i="1"/>
  <c r="M4698" i="1"/>
  <c r="Q4698" i="1" s="1"/>
  <c r="L4698" i="1"/>
  <c r="K4698" i="1"/>
  <c r="P4697" i="1"/>
  <c r="O4697" i="1"/>
  <c r="N4697" i="1"/>
  <c r="M4697" i="1" s="1"/>
  <c r="Q4697" i="1" s="1"/>
  <c r="L4697" i="1"/>
  <c r="K4697" i="1"/>
  <c r="P4696" i="1"/>
  <c r="O4696" i="1"/>
  <c r="N4696" i="1"/>
  <c r="M4696" i="1"/>
  <c r="Q4696" i="1" s="1"/>
  <c r="L4696" i="1"/>
  <c r="K4696" i="1"/>
  <c r="P4695" i="1"/>
  <c r="O4695" i="1"/>
  <c r="N4695" i="1"/>
  <c r="M4695" i="1" s="1"/>
  <c r="Q4695" i="1" s="1"/>
  <c r="L4695" i="1"/>
  <c r="K4695" i="1"/>
  <c r="P4694" i="1"/>
  <c r="O4694" i="1"/>
  <c r="N4694" i="1"/>
  <c r="M4694" i="1"/>
  <c r="Q4694" i="1" s="1"/>
  <c r="L4694" i="1"/>
  <c r="K4694" i="1"/>
  <c r="P4693" i="1"/>
  <c r="O4693" i="1"/>
  <c r="N4693" i="1"/>
  <c r="M4693" i="1" s="1"/>
  <c r="Q4693" i="1" s="1"/>
  <c r="L4693" i="1"/>
  <c r="K4693" i="1"/>
  <c r="P4692" i="1"/>
  <c r="O4692" i="1"/>
  <c r="N4692" i="1"/>
  <c r="M4692" i="1"/>
  <c r="Q4692" i="1" s="1"/>
  <c r="L4692" i="1"/>
  <c r="K4692" i="1"/>
  <c r="P4691" i="1"/>
  <c r="O4691" i="1"/>
  <c r="N4691" i="1"/>
  <c r="M4691" i="1" s="1"/>
  <c r="Q4691" i="1" s="1"/>
  <c r="L4691" i="1"/>
  <c r="K4691" i="1"/>
  <c r="P4690" i="1"/>
  <c r="O4690" i="1"/>
  <c r="N4690" i="1"/>
  <c r="M4690" i="1"/>
  <c r="Q4690" i="1" s="1"/>
  <c r="L4690" i="1"/>
  <c r="K4690" i="1"/>
  <c r="P4689" i="1"/>
  <c r="O4689" i="1"/>
  <c r="N4689" i="1"/>
  <c r="M4689" i="1" s="1"/>
  <c r="Q4689" i="1" s="1"/>
  <c r="L4689" i="1"/>
  <c r="K4689" i="1"/>
  <c r="P4688" i="1"/>
  <c r="O4688" i="1"/>
  <c r="N4688" i="1"/>
  <c r="M4688" i="1"/>
  <c r="Q4688" i="1" s="1"/>
  <c r="L4688" i="1"/>
  <c r="K4688" i="1"/>
  <c r="P4687" i="1"/>
  <c r="O4687" i="1"/>
  <c r="N4687" i="1"/>
  <c r="M4687" i="1" s="1"/>
  <c r="Q4687" i="1" s="1"/>
  <c r="L4687" i="1"/>
  <c r="K4687" i="1"/>
  <c r="P4686" i="1"/>
  <c r="O4686" i="1"/>
  <c r="N4686" i="1"/>
  <c r="M4686" i="1"/>
  <c r="Q4686" i="1" s="1"/>
  <c r="L4686" i="1"/>
  <c r="K4686" i="1"/>
  <c r="P4685" i="1"/>
  <c r="O4685" i="1"/>
  <c r="N4685" i="1"/>
  <c r="M4685" i="1" s="1"/>
  <c r="Q4685" i="1" s="1"/>
  <c r="L4685" i="1"/>
  <c r="K4685" i="1"/>
  <c r="P4684" i="1"/>
  <c r="O4684" i="1"/>
  <c r="N4684" i="1"/>
  <c r="M4684" i="1"/>
  <c r="Q4684" i="1" s="1"/>
  <c r="L4684" i="1"/>
  <c r="K4684" i="1"/>
  <c r="P4683" i="1"/>
  <c r="O4683" i="1"/>
  <c r="N4683" i="1"/>
  <c r="M4683" i="1" s="1"/>
  <c r="Q4683" i="1" s="1"/>
  <c r="L4683" i="1"/>
  <c r="K4683" i="1"/>
  <c r="P4682" i="1"/>
  <c r="O4682" i="1"/>
  <c r="N4682" i="1"/>
  <c r="M4682" i="1"/>
  <c r="Q4682" i="1" s="1"/>
  <c r="L4682" i="1"/>
  <c r="K4682" i="1"/>
  <c r="P4681" i="1"/>
  <c r="O4681" i="1"/>
  <c r="N4681" i="1"/>
  <c r="M4681" i="1" s="1"/>
  <c r="Q4681" i="1" s="1"/>
  <c r="L4681" i="1"/>
  <c r="K4681" i="1"/>
  <c r="P4680" i="1"/>
  <c r="O4680" i="1"/>
  <c r="N4680" i="1"/>
  <c r="M4680" i="1"/>
  <c r="Q4680" i="1" s="1"/>
  <c r="L4680" i="1"/>
  <c r="K4680" i="1"/>
  <c r="P4679" i="1"/>
  <c r="O4679" i="1"/>
  <c r="N4679" i="1"/>
  <c r="M4679" i="1" s="1"/>
  <c r="Q4679" i="1" s="1"/>
  <c r="L4679" i="1"/>
  <c r="K4679" i="1"/>
  <c r="P4678" i="1"/>
  <c r="O4678" i="1"/>
  <c r="N4678" i="1"/>
  <c r="M4678" i="1"/>
  <c r="Q4678" i="1" s="1"/>
  <c r="L4678" i="1"/>
  <c r="K4678" i="1"/>
  <c r="P4677" i="1"/>
  <c r="O4677" i="1"/>
  <c r="N4677" i="1"/>
  <c r="M4677" i="1" s="1"/>
  <c r="Q4677" i="1" s="1"/>
  <c r="L4677" i="1"/>
  <c r="K4677" i="1"/>
  <c r="P4676" i="1"/>
  <c r="O4676" i="1"/>
  <c r="N4676" i="1"/>
  <c r="M4676" i="1"/>
  <c r="Q4676" i="1" s="1"/>
  <c r="L4676" i="1"/>
  <c r="K4676" i="1"/>
  <c r="P4675" i="1"/>
  <c r="O4675" i="1"/>
  <c r="N4675" i="1"/>
  <c r="M4675" i="1" s="1"/>
  <c r="Q4675" i="1" s="1"/>
  <c r="L4675" i="1"/>
  <c r="K4675" i="1"/>
  <c r="P4674" i="1"/>
  <c r="O4674" i="1"/>
  <c r="N4674" i="1"/>
  <c r="M4674" i="1"/>
  <c r="Q4674" i="1" s="1"/>
  <c r="L4674" i="1"/>
  <c r="K4674" i="1"/>
  <c r="P4673" i="1"/>
  <c r="O4673" i="1"/>
  <c r="N4673" i="1"/>
  <c r="M4673" i="1" s="1"/>
  <c r="Q4673" i="1" s="1"/>
  <c r="L4673" i="1"/>
  <c r="K4673" i="1"/>
  <c r="P4672" i="1"/>
  <c r="O4672" i="1"/>
  <c r="N4672" i="1"/>
  <c r="M4672" i="1"/>
  <c r="Q4672" i="1" s="1"/>
  <c r="L4672" i="1"/>
  <c r="K4672" i="1"/>
  <c r="P4671" i="1"/>
  <c r="O4671" i="1"/>
  <c r="N4671" i="1"/>
  <c r="M4671" i="1" s="1"/>
  <c r="Q4671" i="1" s="1"/>
  <c r="L4671" i="1"/>
  <c r="K4671" i="1"/>
  <c r="P4670" i="1"/>
  <c r="O4670" i="1"/>
  <c r="N4670" i="1"/>
  <c r="M4670" i="1"/>
  <c r="Q4670" i="1" s="1"/>
  <c r="L4670" i="1"/>
  <c r="K4670" i="1"/>
  <c r="P4669" i="1"/>
  <c r="O4669" i="1"/>
  <c r="N4669" i="1"/>
  <c r="M4669" i="1" s="1"/>
  <c r="Q4669" i="1" s="1"/>
  <c r="L4669" i="1"/>
  <c r="K4669" i="1"/>
  <c r="P4668" i="1"/>
  <c r="O4668" i="1"/>
  <c r="N4668" i="1"/>
  <c r="M4668" i="1"/>
  <c r="Q4668" i="1" s="1"/>
  <c r="L4668" i="1"/>
  <c r="K4668" i="1"/>
  <c r="P4667" i="1"/>
  <c r="O4667" i="1"/>
  <c r="N4667" i="1"/>
  <c r="M4667" i="1" s="1"/>
  <c r="Q4667" i="1" s="1"/>
  <c r="L4667" i="1"/>
  <c r="K4667" i="1"/>
  <c r="P4666" i="1"/>
  <c r="O4666" i="1"/>
  <c r="N4666" i="1"/>
  <c r="M4666" i="1"/>
  <c r="Q4666" i="1" s="1"/>
  <c r="L4666" i="1"/>
  <c r="K4666" i="1"/>
  <c r="P4665" i="1"/>
  <c r="O4665" i="1"/>
  <c r="N4665" i="1"/>
  <c r="M4665" i="1" s="1"/>
  <c r="Q4665" i="1" s="1"/>
  <c r="L4665" i="1"/>
  <c r="K4665" i="1"/>
  <c r="P4664" i="1"/>
  <c r="O4664" i="1"/>
  <c r="N4664" i="1"/>
  <c r="M4664" i="1"/>
  <c r="Q4664" i="1" s="1"/>
  <c r="L4664" i="1"/>
  <c r="K4664" i="1"/>
  <c r="P4663" i="1"/>
  <c r="O4663" i="1"/>
  <c r="N4663" i="1"/>
  <c r="M4663" i="1" s="1"/>
  <c r="Q4663" i="1" s="1"/>
  <c r="L4663" i="1"/>
  <c r="K4663" i="1"/>
  <c r="P4662" i="1"/>
  <c r="O4662" i="1"/>
  <c r="N4662" i="1"/>
  <c r="M4662" i="1"/>
  <c r="Q4662" i="1" s="1"/>
  <c r="L4662" i="1"/>
  <c r="K4662" i="1"/>
  <c r="P4661" i="1"/>
  <c r="O4661" i="1"/>
  <c r="N4661" i="1"/>
  <c r="M4661" i="1" s="1"/>
  <c r="Q4661" i="1" s="1"/>
  <c r="L4661" i="1"/>
  <c r="K4661" i="1"/>
  <c r="P4660" i="1"/>
  <c r="O4660" i="1"/>
  <c r="N4660" i="1"/>
  <c r="M4660" i="1"/>
  <c r="Q4660" i="1" s="1"/>
  <c r="L4660" i="1"/>
  <c r="K4660" i="1"/>
  <c r="P4659" i="1"/>
  <c r="O4659" i="1"/>
  <c r="N4659" i="1"/>
  <c r="M4659" i="1" s="1"/>
  <c r="Q4659" i="1" s="1"/>
  <c r="L4659" i="1"/>
  <c r="K4659" i="1"/>
  <c r="P4658" i="1"/>
  <c r="O4658" i="1"/>
  <c r="N4658" i="1"/>
  <c r="M4658" i="1"/>
  <c r="Q4658" i="1" s="1"/>
  <c r="L4658" i="1"/>
  <c r="K4658" i="1"/>
  <c r="P4657" i="1"/>
  <c r="O4657" i="1"/>
  <c r="N4657" i="1"/>
  <c r="M4657" i="1" s="1"/>
  <c r="Q4657" i="1" s="1"/>
  <c r="L4657" i="1"/>
  <c r="K4657" i="1"/>
  <c r="P4656" i="1"/>
  <c r="O4656" i="1"/>
  <c r="N4656" i="1"/>
  <c r="M4656" i="1"/>
  <c r="Q4656" i="1" s="1"/>
  <c r="L4656" i="1"/>
  <c r="K4656" i="1"/>
  <c r="P4655" i="1"/>
  <c r="O4655" i="1"/>
  <c r="N4655" i="1"/>
  <c r="M4655" i="1" s="1"/>
  <c r="Q4655" i="1" s="1"/>
  <c r="L4655" i="1"/>
  <c r="K4655" i="1"/>
  <c r="P4654" i="1"/>
  <c r="O4654" i="1"/>
  <c r="N4654" i="1"/>
  <c r="M4654" i="1"/>
  <c r="Q4654" i="1" s="1"/>
  <c r="L4654" i="1"/>
  <c r="K4654" i="1"/>
  <c r="P4653" i="1"/>
  <c r="O4653" i="1"/>
  <c r="N4653" i="1"/>
  <c r="M4653" i="1" s="1"/>
  <c r="Q4653" i="1" s="1"/>
  <c r="L4653" i="1"/>
  <c r="K4653" i="1"/>
  <c r="P4652" i="1"/>
  <c r="O4652" i="1"/>
  <c r="N4652" i="1"/>
  <c r="M4652" i="1"/>
  <c r="Q4652" i="1" s="1"/>
  <c r="L4652" i="1"/>
  <c r="K4652" i="1"/>
  <c r="P4651" i="1"/>
  <c r="O4651" i="1"/>
  <c r="N4651" i="1"/>
  <c r="M4651" i="1" s="1"/>
  <c r="Q4651" i="1" s="1"/>
  <c r="L4651" i="1"/>
  <c r="K4651" i="1"/>
  <c r="P4650" i="1"/>
  <c r="O4650" i="1"/>
  <c r="N4650" i="1"/>
  <c r="M4650" i="1"/>
  <c r="Q4650" i="1" s="1"/>
  <c r="L4650" i="1"/>
  <c r="K4650" i="1"/>
  <c r="P4649" i="1"/>
  <c r="O4649" i="1"/>
  <c r="N4649" i="1"/>
  <c r="M4649" i="1" s="1"/>
  <c r="Q4649" i="1" s="1"/>
  <c r="L4649" i="1"/>
  <c r="K4649" i="1"/>
  <c r="P4648" i="1"/>
  <c r="O4648" i="1"/>
  <c r="N4648" i="1"/>
  <c r="M4648" i="1"/>
  <c r="Q4648" i="1" s="1"/>
  <c r="L4648" i="1"/>
  <c r="K4648" i="1"/>
  <c r="P4647" i="1"/>
  <c r="O4647" i="1"/>
  <c r="N4647" i="1"/>
  <c r="M4647" i="1" s="1"/>
  <c r="Q4647" i="1" s="1"/>
  <c r="L4647" i="1"/>
  <c r="K4647" i="1"/>
  <c r="P4646" i="1"/>
  <c r="O4646" i="1"/>
  <c r="N4646" i="1"/>
  <c r="M4646" i="1"/>
  <c r="Q4646" i="1" s="1"/>
  <c r="L4646" i="1"/>
  <c r="K4646" i="1"/>
  <c r="P4645" i="1"/>
  <c r="O4645" i="1"/>
  <c r="N4645" i="1"/>
  <c r="M4645" i="1" s="1"/>
  <c r="Q4645" i="1" s="1"/>
  <c r="L4645" i="1"/>
  <c r="K4645" i="1"/>
  <c r="P4644" i="1"/>
  <c r="O4644" i="1"/>
  <c r="N4644" i="1"/>
  <c r="M4644" i="1"/>
  <c r="Q4644" i="1" s="1"/>
  <c r="L4644" i="1"/>
  <c r="K4644" i="1"/>
  <c r="P4643" i="1"/>
  <c r="O4643" i="1"/>
  <c r="N4643" i="1"/>
  <c r="M4643" i="1" s="1"/>
  <c r="Q4643" i="1" s="1"/>
  <c r="L4643" i="1"/>
  <c r="K4643" i="1"/>
  <c r="P4642" i="1"/>
  <c r="O4642" i="1"/>
  <c r="N4642" i="1"/>
  <c r="M4642" i="1"/>
  <c r="Q4642" i="1" s="1"/>
  <c r="L4642" i="1"/>
  <c r="K4642" i="1"/>
  <c r="P4641" i="1"/>
  <c r="O4641" i="1"/>
  <c r="N4641" i="1"/>
  <c r="M4641" i="1" s="1"/>
  <c r="Q4641" i="1" s="1"/>
  <c r="L4641" i="1"/>
  <c r="K4641" i="1"/>
  <c r="P4640" i="1"/>
  <c r="O4640" i="1"/>
  <c r="N4640" i="1"/>
  <c r="M4640" i="1"/>
  <c r="Q4640" i="1" s="1"/>
  <c r="L4640" i="1"/>
  <c r="K4640" i="1"/>
  <c r="P4639" i="1"/>
  <c r="O4639" i="1"/>
  <c r="N4639" i="1"/>
  <c r="M4639" i="1" s="1"/>
  <c r="Q4639" i="1" s="1"/>
  <c r="L4639" i="1"/>
  <c r="K4639" i="1"/>
  <c r="P4638" i="1"/>
  <c r="O4638" i="1"/>
  <c r="N4638" i="1"/>
  <c r="M4638" i="1"/>
  <c r="Q4638" i="1" s="1"/>
  <c r="L4638" i="1"/>
  <c r="K4638" i="1"/>
  <c r="P4637" i="1"/>
  <c r="O4637" i="1"/>
  <c r="N4637" i="1"/>
  <c r="M4637" i="1" s="1"/>
  <c r="Q4637" i="1" s="1"/>
  <c r="L4637" i="1"/>
  <c r="K4637" i="1"/>
  <c r="P4636" i="1"/>
  <c r="O4636" i="1"/>
  <c r="N4636" i="1"/>
  <c r="M4636" i="1"/>
  <c r="Q4636" i="1" s="1"/>
  <c r="L4636" i="1"/>
  <c r="K4636" i="1"/>
  <c r="P4635" i="1"/>
  <c r="O4635" i="1"/>
  <c r="N4635" i="1"/>
  <c r="M4635" i="1" s="1"/>
  <c r="Q4635" i="1" s="1"/>
  <c r="L4635" i="1"/>
  <c r="K4635" i="1"/>
  <c r="P4634" i="1"/>
  <c r="O4634" i="1"/>
  <c r="N4634" i="1"/>
  <c r="M4634" i="1"/>
  <c r="Q4634" i="1" s="1"/>
  <c r="L4634" i="1"/>
  <c r="K4634" i="1"/>
  <c r="P4633" i="1"/>
  <c r="O4633" i="1"/>
  <c r="N4633" i="1"/>
  <c r="M4633" i="1" s="1"/>
  <c r="Q4633" i="1" s="1"/>
  <c r="L4633" i="1"/>
  <c r="K4633" i="1"/>
  <c r="P4632" i="1"/>
  <c r="O4632" i="1"/>
  <c r="N4632" i="1"/>
  <c r="M4632" i="1"/>
  <c r="Q4632" i="1" s="1"/>
  <c r="L4632" i="1"/>
  <c r="K4632" i="1"/>
  <c r="P4631" i="1"/>
  <c r="O4631" i="1"/>
  <c r="N4631" i="1"/>
  <c r="M4631" i="1" s="1"/>
  <c r="Q4631" i="1" s="1"/>
  <c r="L4631" i="1"/>
  <c r="K4631" i="1"/>
  <c r="P4630" i="1"/>
  <c r="O4630" i="1"/>
  <c r="N4630" i="1"/>
  <c r="M4630" i="1"/>
  <c r="Q4630" i="1" s="1"/>
  <c r="L4630" i="1"/>
  <c r="K4630" i="1"/>
  <c r="P4629" i="1"/>
  <c r="O4629" i="1"/>
  <c r="N4629" i="1"/>
  <c r="M4629" i="1" s="1"/>
  <c r="Q4629" i="1" s="1"/>
  <c r="L4629" i="1"/>
  <c r="K4629" i="1"/>
  <c r="P4628" i="1"/>
  <c r="O4628" i="1"/>
  <c r="N4628" i="1"/>
  <c r="M4628" i="1"/>
  <c r="Q4628" i="1" s="1"/>
  <c r="L4628" i="1"/>
  <c r="K4628" i="1"/>
  <c r="P4627" i="1"/>
  <c r="O4627" i="1"/>
  <c r="N4627" i="1"/>
  <c r="M4627" i="1" s="1"/>
  <c r="Q4627" i="1" s="1"/>
  <c r="L4627" i="1"/>
  <c r="K4627" i="1"/>
  <c r="P4626" i="1"/>
  <c r="O4626" i="1"/>
  <c r="N4626" i="1"/>
  <c r="M4626" i="1"/>
  <c r="Q4626" i="1" s="1"/>
  <c r="L4626" i="1"/>
  <c r="K4626" i="1"/>
  <c r="P4625" i="1"/>
  <c r="O4625" i="1"/>
  <c r="N4625" i="1"/>
  <c r="M4625" i="1" s="1"/>
  <c r="Q4625" i="1" s="1"/>
  <c r="L4625" i="1"/>
  <c r="K4625" i="1"/>
  <c r="P4624" i="1"/>
  <c r="O4624" i="1"/>
  <c r="N4624" i="1"/>
  <c r="M4624" i="1"/>
  <c r="Q4624" i="1" s="1"/>
  <c r="L4624" i="1"/>
  <c r="K4624" i="1"/>
  <c r="P4623" i="1"/>
  <c r="O4623" i="1"/>
  <c r="N4623" i="1"/>
  <c r="M4623" i="1" s="1"/>
  <c r="Q4623" i="1" s="1"/>
  <c r="L4623" i="1"/>
  <c r="K4623" i="1"/>
  <c r="P4622" i="1"/>
  <c r="O4622" i="1"/>
  <c r="N4622" i="1"/>
  <c r="M4622" i="1"/>
  <c r="Q4622" i="1" s="1"/>
  <c r="L4622" i="1"/>
  <c r="K4622" i="1"/>
  <c r="P4621" i="1"/>
  <c r="O4621" i="1"/>
  <c r="N4621" i="1"/>
  <c r="M4621" i="1" s="1"/>
  <c r="Q4621" i="1" s="1"/>
  <c r="L4621" i="1"/>
  <c r="K4621" i="1"/>
  <c r="P4620" i="1"/>
  <c r="O4620" i="1"/>
  <c r="N4620" i="1"/>
  <c r="M4620" i="1"/>
  <c r="Q4620" i="1" s="1"/>
  <c r="L4620" i="1"/>
  <c r="K4620" i="1"/>
  <c r="P4619" i="1"/>
  <c r="O4619" i="1"/>
  <c r="N4619" i="1"/>
  <c r="M4619" i="1" s="1"/>
  <c r="Q4619" i="1" s="1"/>
  <c r="L4619" i="1"/>
  <c r="K4619" i="1"/>
  <c r="P4618" i="1"/>
  <c r="O4618" i="1"/>
  <c r="N4618" i="1"/>
  <c r="M4618" i="1"/>
  <c r="Q4618" i="1" s="1"/>
  <c r="L4618" i="1"/>
  <c r="K4618" i="1"/>
  <c r="P4617" i="1"/>
  <c r="O4617" i="1"/>
  <c r="N4617" i="1"/>
  <c r="M4617" i="1" s="1"/>
  <c r="Q4617" i="1" s="1"/>
  <c r="L4617" i="1"/>
  <c r="K4617" i="1"/>
  <c r="P4616" i="1"/>
  <c r="O4616" i="1"/>
  <c r="N4616" i="1"/>
  <c r="M4616" i="1"/>
  <c r="Q4616" i="1" s="1"/>
  <c r="L4616" i="1"/>
  <c r="K4616" i="1"/>
  <c r="P4615" i="1"/>
  <c r="O4615" i="1"/>
  <c r="N4615" i="1"/>
  <c r="M4615" i="1" s="1"/>
  <c r="Q4615" i="1" s="1"/>
  <c r="L4615" i="1"/>
  <c r="K4615" i="1"/>
  <c r="P4614" i="1"/>
  <c r="O4614" i="1"/>
  <c r="N4614" i="1"/>
  <c r="M4614" i="1"/>
  <c r="Q4614" i="1" s="1"/>
  <c r="L4614" i="1"/>
  <c r="K4614" i="1"/>
  <c r="P4613" i="1"/>
  <c r="O4613" i="1"/>
  <c r="N4613" i="1"/>
  <c r="M4613" i="1" s="1"/>
  <c r="Q4613" i="1" s="1"/>
  <c r="L4613" i="1"/>
  <c r="K4613" i="1"/>
  <c r="P4612" i="1"/>
  <c r="O4612" i="1"/>
  <c r="N4612" i="1"/>
  <c r="M4612" i="1"/>
  <c r="Q4612" i="1" s="1"/>
  <c r="L4612" i="1"/>
  <c r="K4612" i="1"/>
  <c r="P4611" i="1"/>
  <c r="O4611" i="1"/>
  <c r="N4611" i="1"/>
  <c r="M4611" i="1" s="1"/>
  <c r="Q4611" i="1" s="1"/>
  <c r="L4611" i="1"/>
  <c r="K4611" i="1"/>
  <c r="P4610" i="1"/>
  <c r="O4610" i="1"/>
  <c r="N4610" i="1"/>
  <c r="M4610" i="1"/>
  <c r="Q4610" i="1" s="1"/>
  <c r="L4610" i="1"/>
  <c r="K4610" i="1"/>
  <c r="P4609" i="1"/>
  <c r="O4609" i="1"/>
  <c r="N4609" i="1"/>
  <c r="M4609" i="1" s="1"/>
  <c r="Q4609" i="1" s="1"/>
  <c r="L4609" i="1"/>
  <c r="K4609" i="1"/>
  <c r="P4608" i="1"/>
  <c r="O4608" i="1"/>
  <c r="N4608" i="1"/>
  <c r="M4608" i="1"/>
  <c r="Q4608" i="1" s="1"/>
  <c r="L4608" i="1"/>
  <c r="K4608" i="1"/>
  <c r="P4607" i="1"/>
  <c r="O4607" i="1"/>
  <c r="N4607" i="1"/>
  <c r="M4607" i="1" s="1"/>
  <c r="Q4607" i="1" s="1"/>
  <c r="L4607" i="1"/>
  <c r="K4607" i="1"/>
  <c r="P4606" i="1"/>
  <c r="O4606" i="1"/>
  <c r="N4606" i="1"/>
  <c r="M4606" i="1"/>
  <c r="Q4606" i="1" s="1"/>
  <c r="L4606" i="1"/>
  <c r="K4606" i="1"/>
  <c r="P4605" i="1"/>
  <c r="O4605" i="1"/>
  <c r="N4605" i="1"/>
  <c r="M4605" i="1" s="1"/>
  <c r="Q4605" i="1" s="1"/>
  <c r="L4605" i="1"/>
  <c r="K4605" i="1"/>
  <c r="P4604" i="1"/>
  <c r="O4604" i="1"/>
  <c r="N4604" i="1"/>
  <c r="M4604" i="1"/>
  <c r="Q4604" i="1" s="1"/>
  <c r="L4604" i="1"/>
  <c r="K4604" i="1"/>
  <c r="P4603" i="1"/>
  <c r="O4603" i="1"/>
  <c r="N4603" i="1"/>
  <c r="M4603" i="1" s="1"/>
  <c r="Q4603" i="1" s="1"/>
  <c r="L4603" i="1"/>
  <c r="K4603" i="1"/>
  <c r="P4602" i="1"/>
  <c r="O4602" i="1"/>
  <c r="N4602" i="1"/>
  <c r="M4602" i="1"/>
  <c r="Q4602" i="1" s="1"/>
  <c r="L4602" i="1"/>
  <c r="K4602" i="1"/>
  <c r="P4601" i="1"/>
  <c r="O4601" i="1"/>
  <c r="N4601" i="1"/>
  <c r="M4601" i="1" s="1"/>
  <c r="Q4601" i="1" s="1"/>
  <c r="L4601" i="1"/>
  <c r="K4601" i="1"/>
  <c r="P4600" i="1"/>
  <c r="O4600" i="1"/>
  <c r="N4600" i="1"/>
  <c r="M4600" i="1"/>
  <c r="Q4600" i="1" s="1"/>
  <c r="L4600" i="1"/>
  <c r="K4600" i="1"/>
  <c r="P4599" i="1"/>
  <c r="O4599" i="1"/>
  <c r="N4599" i="1"/>
  <c r="M4599" i="1" s="1"/>
  <c r="Q4599" i="1" s="1"/>
  <c r="L4599" i="1"/>
  <c r="K4599" i="1"/>
  <c r="P4598" i="1"/>
  <c r="O4598" i="1"/>
  <c r="N4598" i="1"/>
  <c r="M4598" i="1"/>
  <c r="Q4598" i="1" s="1"/>
  <c r="L4598" i="1"/>
  <c r="K4598" i="1"/>
  <c r="P4597" i="1"/>
  <c r="O4597" i="1"/>
  <c r="N4597" i="1"/>
  <c r="M4597" i="1" s="1"/>
  <c r="Q4597" i="1" s="1"/>
  <c r="L4597" i="1"/>
  <c r="K4597" i="1"/>
  <c r="P4596" i="1"/>
  <c r="O4596" i="1"/>
  <c r="N4596" i="1"/>
  <c r="M4596" i="1"/>
  <c r="Q4596" i="1" s="1"/>
  <c r="L4596" i="1"/>
  <c r="K4596" i="1"/>
  <c r="P4595" i="1"/>
  <c r="O4595" i="1"/>
  <c r="N4595" i="1"/>
  <c r="M4595" i="1" s="1"/>
  <c r="Q4595" i="1" s="1"/>
  <c r="L4595" i="1"/>
  <c r="K4595" i="1"/>
  <c r="P4594" i="1"/>
  <c r="O4594" i="1"/>
  <c r="N4594" i="1"/>
  <c r="M4594" i="1"/>
  <c r="Q4594" i="1" s="1"/>
  <c r="L4594" i="1"/>
  <c r="K4594" i="1"/>
  <c r="P4593" i="1"/>
  <c r="O4593" i="1"/>
  <c r="N4593" i="1"/>
  <c r="M4593" i="1" s="1"/>
  <c r="Q4593" i="1" s="1"/>
  <c r="L4593" i="1"/>
  <c r="K4593" i="1"/>
  <c r="P4592" i="1"/>
  <c r="O4592" i="1"/>
  <c r="N4592" i="1"/>
  <c r="M4592" i="1"/>
  <c r="Q4592" i="1" s="1"/>
  <c r="L4592" i="1"/>
  <c r="K4592" i="1"/>
  <c r="P4591" i="1"/>
  <c r="O4591" i="1"/>
  <c r="N4591" i="1"/>
  <c r="M4591" i="1" s="1"/>
  <c r="Q4591" i="1" s="1"/>
  <c r="L4591" i="1"/>
  <c r="K4591" i="1"/>
  <c r="P4590" i="1"/>
  <c r="O4590" i="1"/>
  <c r="N4590" i="1"/>
  <c r="M4590" i="1"/>
  <c r="Q4590" i="1" s="1"/>
  <c r="L4590" i="1"/>
  <c r="K4590" i="1"/>
  <c r="P4589" i="1"/>
  <c r="O4589" i="1"/>
  <c r="N4589" i="1"/>
  <c r="M4589" i="1" s="1"/>
  <c r="Q4589" i="1" s="1"/>
  <c r="L4589" i="1"/>
  <c r="K4589" i="1"/>
  <c r="P4588" i="1"/>
  <c r="O4588" i="1"/>
  <c r="N4588" i="1"/>
  <c r="M4588" i="1"/>
  <c r="Q4588" i="1" s="1"/>
  <c r="L4588" i="1"/>
  <c r="K4588" i="1"/>
  <c r="P4587" i="1"/>
  <c r="O4587" i="1"/>
  <c r="N4587" i="1"/>
  <c r="M4587" i="1" s="1"/>
  <c r="Q4587" i="1" s="1"/>
  <c r="L4587" i="1"/>
  <c r="K4587" i="1"/>
  <c r="P4586" i="1"/>
  <c r="O4586" i="1"/>
  <c r="N4586" i="1"/>
  <c r="M4586" i="1"/>
  <c r="Q4586" i="1" s="1"/>
  <c r="L4586" i="1"/>
  <c r="K4586" i="1"/>
  <c r="P4585" i="1"/>
  <c r="O4585" i="1"/>
  <c r="N4585" i="1"/>
  <c r="M4585" i="1" s="1"/>
  <c r="Q4585" i="1" s="1"/>
  <c r="L4585" i="1"/>
  <c r="K4585" i="1"/>
  <c r="P4584" i="1"/>
  <c r="O4584" i="1"/>
  <c r="N4584" i="1"/>
  <c r="M4584" i="1"/>
  <c r="Q4584" i="1" s="1"/>
  <c r="L4584" i="1"/>
  <c r="K4584" i="1"/>
  <c r="P4583" i="1"/>
  <c r="O4583" i="1"/>
  <c r="N4583" i="1"/>
  <c r="M4583" i="1" s="1"/>
  <c r="Q4583" i="1" s="1"/>
  <c r="L4583" i="1"/>
  <c r="K4583" i="1"/>
  <c r="P4582" i="1"/>
  <c r="O4582" i="1"/>
  <c r="N4582" i="1"/>
  <c r="M4582" i="1"/>
  <c r="Q4582" i="1" s="1"/>
  <c r="L4582" i="1"/>
  <c r="K4582" i="1"/>
  <c r="P4581" i="1"/>
  <c r="O4581" i="1"/>
  <c r="N4581" i="1"/>
  <c r="M4581" i="1" s="1"/>
  <c r="Q4581" i="1" s="1"/>
  <c r="L4581" i="1"/>
  <c r="K4581" i="1"/>
  <c r="P4580" i="1"/>
  <c r="O4580" i="1"/>
  <c r="N4580" i="1"/>
  <c r="M4580" i="1"/>
  <c r="Q4580" i="1" s="1"/>
  <c r="L4580" i="1"/>
  <c r="K4580" i="1"/>
  <c r="P4579" i="1"/>
  <c r="O4579" i="1"/>
  <c r="N4579" i="1"/>
  <c r="M4579" i="1" s="1"/>
  <c r="Q4579" i="1" s="1"/>
  <c r="L4579" i="1"/>
  <c r="K4579" i="1"/>
  <c r="P4578" i="1"/>
  <c r="O4578" i="1"/>
  <c r="N4578" i="1"/>
  <c r="M4578" i="1"/>
  <c r="Q4578" i="1" s="1"/>
  <c r="L4578" i="1"/>
  <c r="K4578" i="1"/>
  <c r="P4577" i="1"/>
  <c r="O4577" i="1"/>
  <c r="N4577" i="1"/>
  <c r="M4577" i="1" s="1"/>
  <c r="Q4577" i="1" s="1"/>
  <c r="L4577" i="1"/>
  <c r="K4577" i="1"/>
  <c r="P4576" i="1"/>
  <c r="O4576" i="1"/>
  <c r="N4576" i="1"/>
  <c r="M4576" i="1"/>
  <c r="Q4576" i="1" s="1"/>
  <c r="L4576" i="1"/>
  <c r="K4576" i="1"/>
  <c r="P4575" i="1"/>
  <c r="O4575" i="1"/>
  <c r="N4575" i="1"/>
  <c r="M4575" i="1" s="1"/>
  <c r="Q4575" i="1" s="1"/>
  <c r="L4575" i="1"/>
  <c r="K4575" i="1"/>
  <c r="P4574" i="1"/>
  <c r="O4574" i="1"/>
  <c r="N4574" i="1"/>
  <c r="M4574" i="1"/>
  <c r="Q4574" i="1" s="1"/>
  <c r="L4574" i="1"/>
  <c r="K4574" i="1"/>
  <c r="P4573" i="1"/>
  <c r="O4573" i="1"/>
  <c r="N4573" i="1"/>
  <c r="M4573" i="1" s="1"/>
  <c r="Q4573" i="1" s="1"/>
  <c r="L4573" i="1"/>
  <c r="K4573" i="1"/>
  <c r="P4572" i="1"/>
  <c r="O4572" i="1"/>
  <c r="N4572" i="1"/>
  <c r="M4572" i="1"/>
  <c r="Q4572" i="1" s="1"/>
  <c r="L4572" i="1"/>
  <c r="K4572" i="1"/>
  <c r="P4571" i="1"/>
  <c r="O4571" i="1"/>
  <c r="N4571" i="1"/>
  <c r="M4571" i="1" s="1"/>
  <c r="Q4571" i="1" s="1"/>
  <c r="L4571" i="1"/>
  <c r="K4571" i="1"/>
  <c r="P4570" i="1"/>
  <c r="O4570" i="1"/>
  <c r="N4570" i="1"/>
  <c r="M4570" i="1"/>
  <c r="Q4570" i="1" s="1"/>
  <c r="L4570" i="1"/>
  <c r="K4570" i="1"/>
  <c r="P4569" i="1"/>
  <c r="O4569" i="1"/>
  <c r="N4569" i="1"/>
  <c r="M4569" i="1" s="1"/>
  <c r="Q4569" i="1" s="1"/>
  <c r="L4569" i="1"/>
  <c r="K4569" i="1"/>
  <c r="P4568" i="1"/>
  <c r="O4568" i="1"/>
  <c r="N4568" i="1"/>
  <c r="M4568" i="1"/>
  <c r="Q4568" i="1" s="1"/>
  <c r="L4568" i="1"/>
  <c r="K4568" i="1"/>
  <c r="P4567" i="1"/>
  <c r="O4567" i="1"/>
  <c r="N4567" i="1"/>
  <c r="M4567" i="1" s="1"/>
  <c r="Q4567" i="1" s="1"/>
  <c r="L4567" i="1"/>
  <c r="K4567" i="1"/>
  <c r="P4566" i="1"/>
  <c r="O4566" i="1"/>
  <c r="N4566" i="1"/>
  <c r="M4566" i="1"/>
  <c r="Q4566" i="1" s="1"/>
  <c r="L4566" i="1"/>
  <c r="K4566" i="1"/>
  <c r="P4565" i="1"/>
  <c r="O4565" i="1"/>
  <c r="N4565" i="1"/>
  <c r="M4565" i="1" s="1"/>
  <c r="Q4565" i="1" s="1"/>
  <c r="L4565" i="1"/>
  <c r="K4565" i="1"/>
  <c r="P4564" i="1"/>
  <c r="O4564" i="1"/>
  <c r="N4564" i="1"/>
  <c r="M4564" i="1"/>
  <c r="Q4564" i="1" s="1"/>
  <c r="L4564" i="1"/>
  <c r="K4564" i="1"/>
  <c r="P4563" i="1"/>
  <c r="O4563" i="1"/>
  <c r="N4563" i="1"/>
  <c r="M4563" i="1" s="1"/>
  <c r="Q4563" i="1" s="1"/>
  <c r="L4563" i="1"/>
  <c r="K4563" i="1"/>
  <c r="P4562" i="1"/>
  <c r="O4562" i="1"/>
  <c r="N4562" i="1"/>
  <c r="M4562" i="1"/>
  <c r="Q4562" i="1" s="1"/>
  <c r="L4562" i="1"/>
  <c r="K4562" i="1"/>
  <c r="P4561" i="1"/>
  <c r="O4561" i="1"/>
  <c r="N4561" i="1"/>
  <c r="M4561" i="1" s="1"/>
  <c r="Q4561" i="1" s="1"/>
  <c r="L4561" i="1"/>
  <c r="K4561" i="1"/>
  <c r="P4560" i="1"/>
  <c r="O4560" i="1"/>
  <c r="N4560" i="1"/>
  <c r="M4560" i="1"/>
  <c r="Q4560" i="1" s="1"/>
  <c r="L4560" i="1"/>
  <c r="K4560" i="1"/>
  <c r="P4559" i="1"/>
  <c r="O4559" i="1"/>
  <c r="N4559" i="1"/>
  <c r="M4559" i="1" s="1"/>
  <c r="Q4559" i="1" s="1"/>
  <c r="L4559" i="1"/>
  <c r="K4559" i="1"/>
  <c r="P4558" i="1"/>
  <c r="O4558" i="1"/>
  <c r="N4558" i="1"/>
  <c r="M4558" i="1"/>
  <c r="Q4558" i="1" s="1"/>
  <c r="L4558" i="1"/>
  <c r="K4558" i="1"/>
  <c r="P4557" i="1"/>
  <c r="O4557" i="1"/>
  <c r="N4557" i="1"/>
  <c r="M4557" i="1" s="1"/>
  <c r="Q4557" i="1" s="1"/>
  <c r="L4557" i="1"/>
  <c r="K4557" i="1"/>
  <c r="P4556" i="1"/>
  <c r="O4556" i="1"/>
  <c r="N4556" i="1"/>
  <c r="M4556" i="1"/>
  <c r="Q4556" i="1" s="1"/>
  <c r="L4556" i="1"/>
  <c r="K4556" i="1"/>
  <c r="P4555" i="1"/>
  <c r="O4555" i="1"/>
  <c r="N4555" i="1"/>
  <c r="M4555" i="1" s="1"/>
  <c r="Q4555" i="1" s="1"/>
  <c r="L4555" i="1"/>
  <c r="K4555" i="1"/>
  <c r="P4554" i="1"/>
  <c r="O4554" i="1"/>
  <c r="N4554" i="1"/>
  <c r="M4554" i="1"/>
  <c r="Q4554" i="1" s="1"/>
  <c r="L4554" i="1"/>
  <c r="K4554" i="1"/>
  <c r="P4553" i="1"/>
  <c r="O4553" i="1"/>
  <c r="N4553" i="1"/>
  <c r="M4553" i="1" s="1"/>
  <c r="Q4553" i="1" s="1"/>
  <c r="L4553" i="1"/>
  <c r="K4553" i="1"/>
  <c r="P4552" i="1"/>
  <c r="O4552" i="1"/>
  <c r="N4552" i="1"/>
  <c r="M4552" i="1"/>
  <c r="Q4552" i="1" s="1"/>
  <c r="L4552" i="1"/>
  <c r="K4552" i="1"/>
  <c r="P4551" i="1"/>
  <c r="O4551" i="1"/>
  <c r="N4551" i="1"/>
  <c r="M4551" i="1" s="1"/>
  <c r="Q4551" i="1" s="1"/>
  <c r="L4551" i="1"/>
  <c r="K4551" i="1"/>
  <c r="P4550" i="1"/>
  <c r="O4550" i="1"/>
  <c r="N4550" i="1"/>
  <c r="M4550" i="1"/>
  <c r="Q4550" i="1" s="1"/>
  <c r="L4550" i="1"/>
  <c r="K4550" i="1"/>
  <c r="P4549" i="1"/>
  <c r="O4549" i="1"/>
  <c r="N4549" i="1"/>
  <c r="M4549" i="1" s="1"/>
  <c r="Q4549" i="1" s="1"/>
  <c r="L4549" i="1"/>
  <c r="K4549" i="1"/>
  <c r="P4548" i="1"/>
  <c r="O4548" i="1"/>
  <c r="N4548" i="1"/>
  <c r="M4548" i="1"/>
  <c r="Q4548" i="1" s="1"/>
  <c r="L4548" i="1"/>
  <c r="K4548" i="1"/>
  <c r="P4547" i="1"/>
  <c r="O4547" i="1"/>
  <c r="N4547" i="1"/>
  <c r="M4547" i="1" s="1"/>
  <c r="Q4547" i="1" s="1"/>
  <c r="L4547" i="1"/>
  <c r="K4547" i="1"/>
  <c r="P4546" i="1"/>
  <c r="O4546" i="1"/>
  <c r="N4546" i="1"/>
  <c r="M4546" i="1"/>
  <c r="Q4546" i="1" s="1"/>
  <c r="L4546" i="1"/>
  <c r="K4546" i="1"/>
  <c r="P4545" i="1"/>
  <c r="O4545" i="1"/>
  <c r="N4545" i="1"/>
  <c r="M4545" i="1" s="1"/>
  <c r="Q4545" i="1" s="1"/>
  <c r="L4545" i="1"/>
  <c r="K4545" i="1"/>
  <c r="P4544" i="1"/>
  <c r="O4544" i="1"/>
  <c r="N4544" i="1"/>
  <c r="M4544" i="1"/>
  <c r="Q4544" i="1" s="1"/>
  <c r="L4544" i="1"/>
  <c r="K4544" i="1"/>
  <c r="P4543" i="1"/>
  <c r="O4543" i="1"/>
  <c r="N4543" i="1"/>
  <c r="M4543" i="1" s="1"/>
  <c r="Q4543" i="1" s="1"/>
  <c r="L4543" i="1"/>
  <c r="K4543" i="1"/>
  <c r="P4542" i="1"/>
  <c r="O4542" i="1"/>
  <c r="N4542" i="1"/>
  <c r="M4542" i="1"/>
  <c r="Q4542" i="1" s="1"/>
  <c r="L4542" i="1"/>
  <c r="K4542" i="1"/>
  <c r="P4541" i="1"/>
  <c r="O4541" i="1"/>
  <c r="N4541" i="1"/>
  <c r="M4541" i="1" s="1"/>
  <c r="Q4541" i="1" s="1"/>
  <c r="L4541" i="1"/>
  <c r="K4541" i="1"/>
  <c r="P4540" i="1"/>
  <c r="O4540" i="1"/>
  <c r="N4540" i="1"/>
  <c r="M4540" i="1"/>
  <c r="Q4540" i="1" s="1"/>
  <c r="L4540" i="1"/>
  <c r="K4540" i="1"/>
  <c r="P4539" i="1"/>
  <c r="O4539" i="1"/>
  <c r="N4539" i="1"/>
  <c r="M4539" i="1" s="1"/>
  <c r="Q4539" i="1" s="1"/>
  <c r="L4539" i="1"/>
  <c r="K4539" i="1"/>
  <c r="P4538" i="1"/>
  <c r="O4538" i="1"/>
  <c r="N4538" i="1"/>
  <c r="M4538" i="1"/>
  <c r="Q4538" i="1" s="1"/>
  <c r="L4538" i="1"/>
  <c r="K4538" i="1"/>
  <c r="P4537" i="1"/>
  <c r="O4537" i="1"/>
  <c r="N4537" i="1"/>
  <c r="M4537" i="1" s="1"/>
  <c r="Q4537" i="1" s="1"/>
  <c r="L4537" i="1"/>
  <c r="K4537" i="1"/>
  <c r="P4536" i="1"/>
  <c r="O4536" i="1"/>
  <c r="N4536" i="1"/>
  <c r="M4536" i="1"/>
  <c r="Q4536" i="1" s="1"/>
  <c r="L4536" i="1"/>
  <c r="K4536" i="1"/>
  <c r="P4535" i="1"/>
  <c r="O4535" i="1"/>
  <c r="N4535" i="1"/>
  <c r="M4535" i="1" s="1"/>
  <c r="Q4535" i="1" s="1"/>
  <c r="L4535" i="1"/>
  <c r="K4535" i="1"/>
  <c r="P4534" i="1"/>
  <c r="O4534" i="1"/>
  <c r="N4534" i="1"/>
  <c r="M4534" i="1"/>
  <c r="Q4534" i="1" s="1"/>
  <c r="L4534" i="1"/>
  <c r="K4534" i="1"/>
  <c r="P4533" i="1"/>
  <c r="O4533" i="1"/>
  <c r="N4533" i="1"/>
  <c r="M4533" i="1" s="1"/>
  <c r="Q4533" i="1" s="1"/>
  <c r="L4533" i="1"/>
  <c r="K4533" i="1"/>
  <c r="P4532" i="1"/>
  <c r="O4532" i="1"/>
  <c r="N4532" i="1"/>
  <c r="M4532" i="1"/>
  <c r="Q4532" i="1" s="1"/>
  <c r="L4532" i="1"/>
  <c r="K4532" i="1"/>
  <c r="P4531" i="1"/>
  <c r="O4531" i="1"/>
  <c r="N4531" i="1"/>
  <c r="M4531" i="1" s="1"/>
  <c r="Q4531" i="1" s="1"/>
  <c r="L4531" i="1"/>
  <c r="K4531" i="1"/>
  <c r="P4530" i="1"/>
  <c r="O4530" i="1"/>
  <c r="N4530" i="1"/>
  <c r="M4530" i="1"/>
  <c r="Q4530" i="1" s="1"/>
  <c r="L4530" i="1"/>
  <c r="K4530" i="1"/>
  <c r="P4529" i="1"/>
  <c r="O4529" i="1"/>
  <c r="N4529" i="1"/>
  <c r="M4529" i="1" s="1"/>
  <c r="Q4529" i="1" s="1"/>
  <c r="L4529" i="1"/>
  <c r="K4529" i="1"/>
  <c r="P4528" i="1"/>
  <c r="O4528" i="1"/>
  <c r="N4528" i="1"/>
  <c r="M4528" i="1"/>
  <c r="Q4528" i="1" s="1"/>
  <c r="L4528" i="1"/>
  <c r="K4528" i="1"/>
  <c r="P4527" i="1"/>
  <c r="O4527" i="1"/>
  <c r="N4527" i="1"/>
  <c r="M4527" i="1" s="1"/>
  <c r="Q4527" i="1" s="1"/>
  <c r="L4527" i="1"/>
  <c r="K4527" i="1"/>
  <c r="P4526" i="1"/>
  <c r="O4526" i="1"/>
  <c r="N4526" i="1"/>
  <c r="M4526" i="1"/>
  <c r="Q4526" i="1" s="1"/>
  <c r="L4526" i="1"/>
  <c r="K4526" i="1"/>
  <c r="P4525" i="1"/>
  <c r="O4525" i="1"/>
  <c r="N4525" i="1"/>
  <c r="M4525" i="1" s="1"/>
  <c r="Q4525" i="1" s="1"/>
  <c r="L4525" i="1"/>
  <c r="K4525" i="1"/>
  <c r="P4524" i="1"/>
  <c r="O4524" i="1"/>
  <c r="N4524" i="1"/>
  <c r="M4524" i="1"/>
  <c r="Q4524" i="1" s="1"/>
  <c r="L4524" i="1"/>
  <c r="K4524" i="1"/>
  <c r="P4523" i="1"/>
  <c r="O4523" i="1"/>
  <c r="N4523" i="1"/>
  <c r="M4523" i="1" s="1"/>
  <c r="Q4523" i="1" s="1"/>
  <c r="L4523" i="1"/>
  <c r="K4523" i="1"/>
  <c r="P4522" i="1"/>
  <c r="O4522" i="1"/>
  <c r="N4522" i="1"/>
  <c r="M4522" i="1"/>
  <c r="Q4522" i="1" s="1"/>
  <c r="L4522" i="1"/>
  <c r="K4522" i="1"/>
  <c r="P4521" i="1"/>
  <c r="O4521" i="1"/>
  <c r="N4521" i="1"/>
  <c r="M4521" i="1" s="1"/>
  <c r="Q4521" i="1" s="1"/>
  <c r="L4521" i="1"/>
  <c r="K4521" i="1"/>
  <c r="P4520" i="1"/>
  <c r="O4520" i="1"/>
  <c r="N4520" i="1"/>
  <c r="M4520" i="1"/>
  <c r="Q4520" i="1" s="1"/>
  <c r="L4520" i="1"/>
  <c r="K4520" i="1"/>
  <c r="P4519" i="1"/>
  <c r="O4519" i="1"/>
  <c r="N4519" i="1"/>
  <c r="M4519" i="1" s="1"/>
  <c r="Q4519" i="1" s="1"/>
  <c r="L4519" i="1"/>
  <c r="K4519" i="1"/>
  <c r="P4518" i="1"/>
  <c r="O4518" i="1"/>
  <c r="N4518" i="1"/>
  <c r="M4518" i="1"/>
  <c r="Q4518" i="1" s="1"/>
  <c r="L4518" i="1"/>
  <c r="K4518" i="1"/>
  <c r="P4517" i="1"/>
  <c r="O4517" i="1"/>
  <c r="N4517" i="1"/>
  <c r="M4517" i="1" s="1"/>
  <c r="Q4517" i="1" s="1"/>
  <c r="L4517" i="1"/>
  <c r="K4517" i="1"/>
  <c r="P4516" i="1"/>
  <c r="O4516" i="1"/>
  <c r="N4516" i="1"/>
  <c r="M4516" i="1"/>
  <c r="Q4516" i="1" s="1"/>
  <c r="L4516" i="1"/>
  <c r="K4516" i="1"/>
  <c r="P4515" i="1"/>
  <c r="O4515" i="1"/>
  <c r="N4515" i="1"/>
  <c r="M4515" i="1" s="1"/>
  <c r="Q4515" i="1" s="1"/>
  <c r="L4515" i="1"/>
  <c r="K4515" i="1"/>
  <c r="P4514" i="1"/>
  <c r="O4514" i="1"/>
  <c r="N4514" i="1"/>
  <c r="M4514" i="1"/>
  <c r="Q4514" i="1" s="1"/>
  <c r="L4514" i="1"/>
  <c r="K4514" i="1"/>
  <c r="P4513" i="1"/>
  <c r="O4513" i="1"/>
  <c r="N4513" i="1"/>
  <c r="M4513" i="1" s="1"/>
  <c r="Q4513" i="1" s="1"/>
  <c r="L4513" i="1"/>
  <c r="K4513" i="1"/>
  <c r="P4512" i="1"/>
  <c r="O4512" i="1"/>
  <c r="N4512" i="1"/>
  <c r="M4512" i="1"/>
  <c r="Q4512" i="1" s="1"/>
  <c r="L4512" i="1"/>
  <c r="K4512" i="1"/>
  <c r="P4511" i="1"/>
  <c r="O4511" i="1"/>
  <c r="N4511" i="1"/>
  <c r="M4511" i="1" s="1"/>
  <c r="Q4511" i="1" s="1"/>
  <c r="L4511" i="1"/>
  <c r="K4511" i="1"/>
  <c r="P4510" i="1"/>
  <c r="O4510" i="1"/>
  <c r="N4510" i="1"/>
  <c r="M4510" i="1"/>
  <c r="Q4510" i="1" s="1"/>
  <c r="L4510" i="1"/>
  <c r="K4510" i="1"/>
  <c r="P4509" i="1"/>
  <c r="O4509" i="1"/>
  <c r="N4509" i="1"/>
  <c r="M4509" i="1" s="1"/>
  <c r="Q4509" i="1" s="1"/>
  <c r="L4509" i="1"/>
  <c r="K4509" i="1"/>
  <c r="P4508" i="1"/>
  <c r="O4508" i="1"/>
  <c r="N4508" i="1"/>
  <c r="M4508" i="1"/>
  <c r="Q4508" i="1" s="1"/>
  <c r="L4508" i="1"/>
  <c r="K4508" i="1"/>
  <c r="P4507" i="1"/>
  <c r="O4507" i="1"/>
  <c r="N4507" i="1"/>
  <c r="M4507" i="1" s="1"/>
  <c r="Q4507" i="1" s="1"/>
  <c r="L4507" i="1"/>
  <c r="K4507" i="1"/>
  <c r="P4506" i="1"/>
  <c r="O4506" i="1"/>
  <c r="N4506" i="1"/>
  <c r="M4506" i="1"/>
  <c r="Q4506" i="1" s="1"/>
  <c r="L4506" i="1"/>
  <c r="K4506" i="1"/>
  <c r="P4505" i="1"/>
  <c r="O4505" i="1"/>
  <c r="N4505" i="1"/>
  <c r="M4505" i="1" s="1"/>
  <c r="Q4505" i="1" s="1"/>
  <c r="L4505" i="1"/>
  <c r="K4505" i="1"/>
  <c r="P4504" i="1"/>
  <c r="O4504" i="1"/>
  <c r="N4504" i="1"/>
  <c r="M4504" i="1"/>
  <c r="Q4504" i="1" s="1"/>
  <c r="L4504" i="1"/>
  <c r="K4504" i="1"/>
  <c r="P4503" i="1"/>
  <c r="O4503" i="1"/>
  <c r="N4503" i="1"/>
  <c r="M4503" i="1" s="1"/>
  <c r="Q4503" i="1" s="1"/>
  <c r="L4503" i="1"/>
  <c r="K4503" i="1"/>
  <c r="P4502" i="1"/>
  <c r="O4502" i="1"/>
  <c r="N4502" i="1"/>
  <c r="M4502" i="1"/>
  <c r="Q4502" i="1" s="1"/>
  <c r="L4502" i="1"/>
  <c r="K4502" i="1"/>
  <c r="P4501" i="1"/>
  <c r="O4501" i="1"/>
  <c r="N4501" i="1"/>
  <c r="M4501" i="1" s="1"/>
  <c r="Q4501" i="1" s="1"/>
  <c r="L4501" i="1"/>
  <c r="K4501" i="1"/>
  <c r="P4500" i="1"/>
  <c r="O4500" i="1"/>
  <c r="N4500" i="1"/>
  <c r="M4500" i="1"/>
  <c r="Q4500" i="1" s="1"/>
  <c r="L4500" i="1"/>
  <c r="K4500" i="1"/>
  <c r="P4499" i="1"/>
  <c r="O4499" i="1"/>
  <c r="N4499" i="1"/>
  <c r="M4499" i="1" s="1"/>
  <c r="Q4499" i="1" s="1"/>
  <c r="L4499" i="1"/>
  <c r="K4499" i="1"/>
  <c r="P4498" i="1"/>
  <c r="O4498" i="1"/>
  <c r="N4498" i="1"/>
  <c r="M4498" i="1"/>
  <c r="Q4498" i="1" s="1"/>
  <c r="L4498" i="1"/>
  <c r="K4498" i="1"/>
  <c r="P4497" i="1"/>
  <c r="O4497" i="1"/>
  <c r="N4497" i="1"/>
  <c r="M4497" i="1" s="1"/>
  <c r="Q4497" i="1" s="1"/>
  <c r="L4497" i="1"/>
  <c r="K4497" i="1"/>
  <c r="P4496" i="1"/>
  <c r="O4496" i="1"/>
  <c r="N4496" i="1"/>
  <c r="M4496" i="1"/>
  <c r="Q4496" i="1" s="1"/>
  <c r="L4496" i="1"/>
  <c r="K4496" i="1"/>
  <c r="P4495" i="1"/>
  <c r="O4495" i="1"/>
  <c r="N4495" i="1"/>
  <c r="M4495" i="1" s="1"/>
  <c r="Q4495" i="1" s="1"/>
  <c r="L4495" i="1"/>
  <c r="K4495" i="1"/>
  <c r="P4494" i="1"/>
  <c r="O4494" i="1"/>
  <c r="N4494" i="1"/>
  <c r="M4494" i="1"/>
  <c r="Q4494" i="1" s="1"/>
  <c r="L4494" i="1"/>
  <c r="K4494" i="1"/>
  <c r="P4493" i="1"/>
  <c r="O4493" i="1"/>
  <c r="N4493" i="1"/>
  <c r="M4493" i="1" s="1"/>
  <c r="Q4493" i="1" s="1"/>
  <c r="L4493" i="1"/>
  <c r="K4493" i="1"/>
  <c r="P4492" i="1"/>
  <c r="O4492" i="1"/>
  <c r="N4492" i="1"/>
  <c r="M4492" i="1"/>
  <c r="Q4492" i="1" s="1"/>
  <c r="L4492" i="1"/>
  <c r="K4492" i="1"/>
  <c r="P4491" i="1"/>
  <c r="O4491" i="1"/>
  <c r="N4491" i="1"/>
  <c r="M4491" i="1" s="1"/>
  <c r="Q4491" i="1" s="1"/>
  <c r="L4491" i="1"/>
  <c r="K4491" i="1"/>
  <c r="P4490" i="1"/>
  <c r="O4490" i="1"/>
  <c r="N4490" i="1"/>
  <c r="M4490" i="1"/>
  <c r="Q4490" i="1" s="1"/>
  <c r="L4490" i="1"/>
  <c r="K4490" i="1"/>
  <c r="P4489" i="1"/>
  <c r="O4489" i="1"/>
  <c r="N4489" i="1"/>
  <c r="M4489" i="1" s="1"/>
  <c r="Q4489" i="1" s="1"/>
  <c r="L4489" i="1"/>
  <c r="K4489" i="1"/>
  <c r="P4488" i="1"/>
  <c r="O4488" i="1"/>
  <c r="N4488" i="1"/>
  <c r="M4488" i="1"/>
  <c r="Q4488" i="1" s="1"/>
  <c r="L4488" i="1"/>
  <c r="K4488" i="1"/>
  <c r="P4487" i="1"/>
  <c r="O4487" i="1"/>
  <c r="N4487" i="1"/>
  <c r="M4487" i="1" s="1"/>
  <c r="Q4487" i="1" s="1"/>
  <c r="L4487" i="1"/>
  <c r="K4487" i="1"/>
  <c r="P4486" i="1"/>
  <c r="O4486" i="1"/>
  <c r="N4486" i="1"/>
  <c r="M4486" i="1"/>
  <c r="Q4486" i="1" s="1"/>
  <c r="L4486" i="1"/>
  <c r="K4486" i="1"/>
  <c r="P4485" i="1"/>
  <c r="O4485" i="1"/>
  <c r="N4485" i="1"/>
  <c r="M4485" i="1" s="1"/>
  <c r="Q4485" i="1" s="1"/>
  <c r="L4485" i="1"/>
  <c r="K4485" i="1"/>
  <c r="P4484" i="1"/>
  <c r="O4484" i="1"/>
  <c r="N4484" i="1"/>
  <c r="M4484" i="1"/>
  <c r="Q4484" i="1" s="1"/>
  <c r="L4484" i="1"/>
  <c r="K4484" i="1"/>
  <c r="P4483" i="1"/>
  <c r="O4483" i="1"/>
  <c r="N4483" i="1"/>
  <c r="M4483" i="1" s="1"/>
  <c r="Q4483" i="1" s="1"/>
  <c r="L4483" i="1"/>
  <c r="K4483" i="1"/>
  <c r="P4482" i="1"/>
  <c r="O4482" i="1"/>
  <c r="N4482" i="1"/>
  <c r="M4482" i="1"/>
  <c r="Q4482" i="1" s="1"/>
  <c r="L4482" i="1"/>
  <c r="K4482" i="1"/>
  <c r="P4481" i="1"/>
  <c r="O4481" i="1"/>
  <c r="N4481" i="1"/>
  <c r="M4481" i="1" s="1"/>
  <c r="Q4481" i="1" s="1"/>
  <c r="L4481" i="1"/>
  <c r="K4481" i="1"/>
  <c r="P4480" i="1"/>
  <c r="O4480" i="1"/>
  <c r="N4480" i="1"/>
  <c r="M4480" i="1"/>
  <c r="Q4480" i="1" s="1"/>
  <c r="L4480" i="1"/>
  <c r="K4480" i="1"/>
  <c r="P4479" i="1"/>
  <c r="O4479" i="1"/>
  <c r="N4479" i="1"/>
  <c r="M4479" i="1" s="1"/>
  <c r="Q4479" i="1" s="1"/>
  <c r="L4479" i="1"/>
  <c r="K4479" i="1"/>
  <c r="P4478" i="1"/>
  <c r="O4478" i="1"/>
  <c r="N4478" i="1"/>
  <c r="M4478" i="1"/>
  <c r="Q4478" i="1" s="1"/>
  <c r="L4478" i="1"/>
  <c r="K4478" i="1"/>
  <c r="P4477" i="1"/>
  <c r="O4477" i="1"/>
  <c r="N4477" i="1"/>
  <c r="M4477" i="1" s="1"/>
  <c r="Q4477" i="1" s="1"/>
  <c r="L4477" i="1"/>
  <c r="K4477" i="1"/>
  <c r="P4476" i="1"/>
  <c r="O4476" i="1"/>
  <c r="N4476" i="1"/>
  <c r="M4476" i="1"/>
  <c r="Q4476" i="1" s="1"/>
  <c r="L4476" i="1"/>
  <c r="K4476" i="1"/>
  <c r="P4475" i="1"/>
  <c r="O4475" i="1"/>
  <c r="N4475" i="1"/>
  <c r="M4475" i="1" s="1"/>
  <c r="Q4475" i="1" s="1"/>
  <c r="L4475" i="1"/>
  <c r="K4475" i="1"/>
  <c r="P4474" i="1"/>
  <c r="O4474" i="1"/>
  <c r="N4474" i="1"/>
  <c r="M4474" i="1"/>
  <c r="Q4474" i="1" s="1"/>
  <c r="L4474" i="1"/>
  <c r="K4474" i="1"/>
  <c r="P4473" i="1"/>
  <c r="O4473" i="1"/>
  <c r="N4473" i="1"/>
  <c r="M4473" i="1"/>
  <c r="Q4473" i="1" s="1"/>
  <c r="L4473" i="1"/>
  <c r="K4473" i="1"/>
  <c r="P4472" i="1"/>
  <c r="O4472" i="1"/>
  <c r="N4472" i="1"/>
  <c r="M4472" i="1"/>
  <c r="Q4472" i="1" s="1"/>
  <c r="L4472" i="1"/>
  <c r="K4472" i="1"/>
  <c r="P4471" i="1"/>
  <c r="O4471" i="1"/>
  <c r="N4471" i="1"/>
  <c r="M4471" i="1" s="1"/>
  <c r="Q4471" i="1" s="1"/>
  <c r="L4471" i="1"/>
  <c r="K4471" i="1"/>
  <c r="P4470" i="1"/>
  <c r="O4470" i="1"/>
  <c r="N4470" i="1"/>
  <c r="M4470" i="1" s="1"/>
  <c r="Q4470" i="1" s="1"/>
  <c r="L4470" i="1"/>
  <c r="K4470" i="1"/>
  <c r="P4469" i="1"/>
  <c r="O4469" i="1"/>
  <c r="N4469" i="1"/>
  <c r="M4469" i="1"/>
  <c r="Q4469" i="1" s="1"/>
  <c r="L4469" i="1"/>
  <c r="K4469" i="1"/>
  <c r="P4468" i="1"/>
  <c r="O4468" i="1"/>
  <c r="N4468" i="1"/>
  <c r="M4468" i="1"/>
  <c r="Q4468" i="1" s="1"/>
  <c r="L4468" i="1"/>
  <c r="K4468" i="1"/>
  <c r="P4467" i="1"/>
  <c r="O4467" i="1"/>
  <c r="N4467" i="1"/>
  <c r="M4467" i="1" s="1"/>
  <c r="Q4467" i="1" s="1"/>
  <c r="L4467" i="1"/>
  <c r="K4467" i="1"/>
  <c r="P4466" i="1"/>
  <c r="O4466" i="1"/>
  <c r="N4466" i="1"/>
  <c r="M4466" i="1" s="1"/>
  <c r="Q4466" i="1" s="1"/>
  <c r="L4466" i="1"/>
  <c r="K4466" i="1"/>
  <c r="P4465" i="1"/>
  <c r="O4465" i="1"/>
  <c r="N4465" i="1"/>
  <c r="M4465" i="1"/>
  <c r="Q4465" i="1" s="1"/>
  <c r="L4465" i="1"/>
  <c r="K4465" i="1"/>
  <c r="P4464" i="1"/>
  <c r="O4464" i="1"/>
  <c r="N4464" i="1"/>
  <c r="M4464" i="1"/>
  <c r="Q4464" i="1" s="1"/>
  <c r="L4464" i="1"/>
  <c r="K4464" i="1"/>
  <c r="P4463" i="1"/>
  <c r="O4463" i="1"/>
  <c r="N4463" i="1"/>
  <c r="M4463" i="1" s="1"/>
  <c r="Q4463" i="1" s="1"/>
  <c r="L4463" i="1"/>
  <c r="K4463" i="1"/>
  <c r="P4462" i="1"/>
  <c r="O4462" i="1"/>
  <c r="N4462" i="1"/>
  <c r="M4462" i="1" s="1"/>
  <c r="Q4462" i="1" s="1"/>
  <c r="L4462" i="1"/>
  <c r="K4462" i="1"/>
  <c r="P4461" i="1"/>
  <c r="O4461" i="1"/>
  <c r="N4461" i="1"/>
  <c r="M4461" i="1"/>
  <c r="Q4461" i="1" s="1"/>
  <c r="L4461" i="1"/>
  <c r="K4461" i="1"/>
  <c r="P4460" i="1"/>
  <c r="O4460" i="1"/>
  <c r="N4460" i="1"/>
  <c r="M4460" i="1"/>
  <c r="Q4460" i="1" s="1"/>
  <c r="L4460" i="1"/>
  <c r="K4460" i="1"/>
  <c r="P4459" i="1"/>
  <c r="O4459" i="1"/>
  <c r="N4459" i="1"/>
  <c r="M4459" i="1" s="1"/>
  <c r="Q4459" i="1" s="1"/>
  <c r="L4459" i="1"/>
  <c r="K4459" i="1"/>
  <c r="P4458" i="1"/>
  <c r="O4458" i="1"/>
  <c r="N4458" i="1"/>
  <c r="M4458" i="1" s="1"/>
  <c r="Q4458" i="1" s="1"/>
  <c r="L4458" i="1"/>
  <c r="K4458" i="1"/>
  <c r="P4457" i="1"/>
  <c r="O4457" i="1"/>
  <c r="N4457" i="1"/>
  <c r="M4457" i="1"/>
  <c r="Q4457" i="1" s="1"/>
  <c r="L4457" i="1"/>
  <c r="K4457" i="1"/>
  <c r="P4456" i="1"/>
  <c r="O4456" i="1"/>
  <c r="N4456" i="1"/>
  <c r="M4456" i="1"/>
  <c r="Q4456" i="1" s="1"/>
  <c r="L4456" i="1"/>
  <c r="K4456" i="1"/>
  <c r="P4455" i="1"/>
  <c r="O4455" i="1"/>
  <c r="N4455" i="1"/>
  <c r="M4455" i="1" s="1"/>
  <c r="Q4455" i="1" s="1"/>
  <c r="L4455" i="1"/>
  <c r="K4455" i="1"/>
  <c r="P4454" i="1"/>
  <c r="O4454" i="1"/>
  <c r="N4454" i="1"/>
  <c r="M4454" i="1" s="1"/>
  <c r="Q4454" i="1" s="1"/>
  <c r="L4454" i="1"/>
  <c r="K4454" i="1"/>
  <c r="P4453" i="1"/>
  <c r="O4453" i="1"/>
  <c r="N4453" i="1"/>
  <c r="M4453" i="1"/>
  <c r="Q4453" i="1" s="1"/>
  <c r="L4453" i="1"/>
  <c r="K4453" i="1"/>
  <c r="P4452" i="1"/>
  <c r="O4452" i="1"/>
  <c r="N4452" i="1"/>
  <c r="M4452" i="1"/>
  <c r="Q4452" i="1" s="1"/>
  <c r="L4452" i="1"/>
  <c r="K4452" i="1"/>
  <c r="P4451" i="1"/>
  <c r="O4451" i="1"/>
  <c r="N4451" i="1"/>
  <c r="M4451" i="1" s="1"/>
  <c r="Q4451" i="1" s="1"/>
  <c r="L4451" i="1"/>
  <c r="K4451" i="1"/>
  <c r="P4450" i="1"/>
  <c r="O4450" i="1"/>
  <c r="N4450" i="1"/>
  <c r="M4450" i="1" s="1"/>
  <c r="Q4450" i="1" s="1"/>
  <c r="L4450" i="1"/>
  <c r="K4450" i="1"/>
  <c r="P4449" i="1"/>
  <c r="O4449" i="1"/>
  <c r="N4449" i="1"/>
  <c r="M4449" i="1"/>
  <c r="Q4449" i="1" s="1"/>
  <c r="L4449" i="1"/>
  <c r="K4449" i="1"/>
  <c r="P4448" i="1"/>
  <c r="O4448" i="1"/>
  <c r="N4448" i="1"/>
  <c r="M4448" i="1"/>
  <c r="Q4448" i="1" s="1"/>
  <c r="L4448" i="1"/>
  <c r="K4448" i="1"/>
  <c r="P4447" i="1"/>
  <c r="O4447" i="1"/>
  <c r="N4447" i="1"/>
  <c r="M4447" i="1" s="1"/>
  <c r="Q4447" i="1" s="1"/>
  <c r="L4447" i="1"/>
  <c r="K4447" i="1"/>
  <c r="P4446" i="1"/>
  <c r="O4446" i="1"/>
  <c r="N4446" i="1"/>
  <c r="M4446" i="1" s="1"/>
  <c r="Q4446" i="1" s="1"/>
  <c r="L4446" i="1"/>
  <c r="K4446" i="1"/>
  <c r="P4445" i="1"/>
  <c r="O4445" i="1"/>
  <c r="N4445" i="1"/>
  <c r="M4445" i="1"/>
  <c r="Q4445" i="1" s="1"/>
  <c r="L4445" i="1"/>
  <c r="K4445" i="1"/>
  <c r="P4444" i="1"/>
  <c r="O4444" i="1"/>
  <c r="N4444" i="1"/>
  <c r="M4444" i="1"/>
  <c r="Q4444" i="1" s="1"/>
  <c r="L4444" i="1"/>
  <c r="K4444" i="1"/>
  <c r="P4443" i="1"/>
  <c r="O4443" i="1"/>
  <c r="N4443" i="1"/>
  <c r="M4443" i="1" s="1"/>
  <c r="Q4443" i="1" s="1"/>
  <c r="L4443" i="1"/>
  <c r="K4443" i="1"/>
  <c r="P4442" i="1"/>
  <c r="O4442" i="1"/>
  <c r="N4442" i="1"/>
  <c r="M4442" i="1" s="1"/>
  <c r="Q4442" i="1" s="1"/>
  <c r="L4442" i="1"/>
  <c r="K4442" i="1"/>
  <c r="P4441" i="1"/>
  <c r="O4441" i="1"/>
  <c r="N4441" i="1"/>
  <c r="M4441" i="1"/>
  <c r="Q4441" i="1" s="1"/>
  <c r="L4441" i="1"/>
  <c r="K4441" i="1"/>
  <c r="P4440" i="1"/>
  <c r="O4440" i="1"/>
  <c r="N4440" i="1"/>
  <c r="M4440" i="1" s="1"/>
  <c r="Q4440" i="1" s="1"/>
  <c r="L4440" i="1"/>
  <c r="K4440" i="1"/>
  <c r="P4439" i="1"/>
  <c r="O4439" i="1"/>
  <c r="N4439" i="1"/>
  <c r="M4439" i="1" s="1"/>
  <c r="Q4439" i="1" s="1"/>
  <c r="L4439" i="1"/>
  <c r="K4439" i="1"/>
  <c r="P4438" i="1"/>
  <c r="O4438" i="1"/>
  <c r="N4438" i="1"/>
  <c r="M4438" i="1" s="1"/>
  <c r="Q4438" i="1" s="1"/>
  <c r="L4438" i="1"/>
  <c r="K4438" i="1"/>
  <c r="P4437" i="1"/>
  <c r="O4437" i="1"/>
  <c r="N4437" i="1"/>
  <c r="M4437" i="1"/>
  <c r="Q4437" i="1" s="1"/>
  <c r="L4437" i="1"/>
  <c r="K4437" i="1"/>
  <c r="P4436" i="1"/>
  <c r="O4436" i="1"/>
  <c r="N4436" i="1"/>
  <c r="M4436" i="1" s="1"/>
  <c r="Q4436" i="1" s="1"/>
  <c r="L4436" i="1"/>
  <c r="K4436" i="1"/>
  <c r="P4435" i="1"/>
  <c r="O4435" i="1"/>
  <c r="N4435" i="1"/>
  <c r="M4435" i="1" s="1"/>
  <c r="Q4435" i="1" s="1"/>
  <c r="L4435" i="1"/>
  <c r="K4435" i="1"/>
  <c r="P4434" i="1"/>
  <c r="O4434" i="1"/>
  <c r="N4434" i="1"/>
  <c r="M4434" i="1" s="1"/>
  <c r="Q4434" i="1" s="1"/>
  <c r="L4434" i="1"/>
  <c r="K4434" i="1"/>
  <c r="P4433" i="1"/>
  <c r="O4433" i="1"/>
  <c r="N4433" i="1"/>
  <c r="M4433" i="1"/>
  <c r="Q4433" i="1" s="1"/>
  <c r="L4433" i="1"/>
  <c r="K4433" i="1"/>
  <c r="P4432" i="1"/>
  <c r="O4432" i="1"/>
  <c r="N4432" i="1"/>
  <c r="M4432" i="1"/>
  <c r="Q4432" i="1" s="1"/>
  <c r="L4432" i="1"/>
  <c r="K4432" i="1"/>
  <c r="P4431" i="1"/>
  <c r="O4431" i="1"/>
  <c r="N4431" i="1"/>
  <c r="M4431" i="1" s="1"/>
  <c r="Q4431" i="1" s="1"/>
  <c r="L4431" i="1"/>
  <c r="K4431" i="1"/>
  <c r="P4430" i="1"/>
  <c r="O4430" i="1"/>
  <c r="N4430" i="1"/>
  <c r="M4430" i="1" s="1"/>
  <c r="Q4430" i="1" s="1"/>
  <c r="L4430" i="1"/>
  <c r="K4430" i="1"/>
  <c r="P4429" i="1"/>
  <c r="O4429" i="1"/>
  <c r="N4429" i="1"/>
  <c r="M4429" i="1"/>
  <c r="Q4429" i="1" s="1"/>
  <c r="L4429" i="1"/>
  <c r="K4429" i="1"/>
  <c r="P4428" i="1"/>
  <c r="O4428" i="1"/>
  <c r="N4428" i="1"/>
  <c r="M4428" i="1"/>
  <c r="Q4428" i="1" s="1"/>
  <c r="L4428" i="1"/>
  <c r="K4428" i="1"/>
  <c r="P4427" i="1"/>
  <c r="O4427" i="1"/>
  <c r="N4427" i="1"/>
  <c r="M4427" i="1" s="1"/>
  <c r="Q4427" i="1" s="1"/>
  <c r="L4427" i="1"/>
  <c r="K4427" i="1"/>
  <c r="P4426" i="1"/>
  <c r="O4426" i="1"/>
  <c r="N4426" i="1"/>
  <c r="M4426" i="1" s="1"/>
  <c r="Q4426" i="1" s="1"/>
  <c r="L4426" i="1"/>
  <c r="K4426" i="1"/>
  <c r="P4425" i="1"/>
  <c r="O4425" i="1"/>
  <c r="N4425" i="1"/>
  <c r="M4425" i="1"/>
  <c r="Q4425" i="1" s="1"/>
  <c r="L4425" i="1"/>
  <c r="K4425" i="1"/>
  <c r="P4424" i="1"/>
  <c r="O4424" i="1"/>
  <c r="N4424" i="1"/>
  <c r="M4424" i="1"/>
  <c r="Q4424" i="1" s="1"/>
  <c r="L4424" i="1"/>
  <c r="K4424" i="1"/>
  <c r="P4423" i="1"/>
  <c r="O4423" i="1"/>
  <c r="N4423" i="1"/>
  <c r="M4423" i="1" s="1"/>
  <c r="Q4423" i="1" s="1"/>
  <c r="L4423" i="1"/>
  <c r="K4423" i="1"/>
  <c r="P4422" i="1"/>
  <c r="O4422" i="1"/>
  <c r="N4422" i="1"/>
  <c r="M4422" i="1" s="1"/>
  <c r="Q4422" i="1" s="1"/>
  <c r="L4422" i="1"/>
  <c r="K4422" i="1"/>
  <c r="P4421" i="1"/>
  <c r="O4421" i="1"/>
  <c r="N4421" i="1"/>
  <c r="M4421" i="1"/>
  <c r="Q4421" i="1" s="1"/>
  <c r="L4421" i="1"/>
  <c r="K4421" i="1"/>
  <c r="P4420" i="1"/>
  <c r="O4420" i="1"/>
  <c r="N4420" i="1"/>
  <c r="M4420" i="1"/>
  <c r="Q4420" i="1" s="1"/>
  <c r="L4420" i="1"/>
  <c r="K4420" i="1"/>
  <c r="P4419" i="1"/>
  <c r="O4419" i="1"/>
  <c r="N4419" i="1"/>
  <c r="M4419" i="1" s="1"/>
  <c r="Q4419" i="1" s="1"/>
  <c r="L4419" i="1"/>
  <c r="K4419" i="1"/>
  <c r="P4418" i="1"/>
  <c r="O4418" i="1"/>
  <c r="N4418" i="1"/>
  <c r="M4418" i="1" s="1"/>
  <c r="Q4418" i="1" s="1"/>
  <c r="L4418" i="1"/>
  <c r="K4418" i="1"/>
  <c r="P4417" i="1"/>
  <c r="O4417" i="1"/>
  <c r="N4417" i="1"/>
  <c r="M4417" i="1"/>
  <c r="Q4417" i="1" s="1"/>
  <c r="L4417" i="1"/>
  <c r="K4417" i="1"/>
  <c r="P4416" i="1"/>
  <c r="O4416" i="1"/>
  <c r="N4416" i="1"/>
  <c r="M4416" i="1"/>
  <c r="Q4416" i="1" s="1"/>
  <c r="L4416" i="1"/>
  <c r="K4416" i="1"/>
  <c r="P4415" i="1"/>
  <c r="O4415" i="1"/>
  <c r="N4415" i="1"/>
  <c r="M4415" i="1" s="1"/>
  <c r="Q4415" i="1" s="1"/>
  <c r="L4415" i="1"/>
  <c r="K4415" i="1"/>
  <c r="P4414" i="1"/>
  <c r="O4414" i="1"/>
  <c r="N4414" i="1"/>
  <c r="M4414" i="1" s="1"/>
  <c r="Q4414" i="1" s="1"/>
  <c r="L4414" i="1"/>
  <c r="K4414" i="1"/>
  <c r="P4413" i="1"/>
  <c r="O4413" i="1"/>
  <c r="N4413" i="1"/>
  <c r="M4413" i="1"/>
  <c r="Q4413" i="1" s="1"/>
  <c r="L4413" i="1"/>
  <c r="K4413" i="1"/>
  <c r="P4412" i="1"/>
  <c r="O4412" i="1"/>
  <c r="N4412" i="1"/>
  <c r="M4412" i="1"/>
  <c r="Q4412" i="1" s="1"/>
  <c r="L4412" i="1"/>
  <c r="K4412" i="1"/>
  <c r="P4411" i="1"/>
  <c r="O4411" i="1"/>
  <c r="N4411" i="1"/>
  <c r="M4411" i="1" s="1"/>
  <c r="Q4411" i="1" s="1"/>
  <c r="L4411" i="1"/>
  <c r="K4411" i="1"/>
  <c r="P4410" i="1"/>
  <c r="O4410" i="1"/>
  <c r="N4410" i="1"/>
  <c r="M4410" i="1" s="1"/>
  <c r="Q4410" i="1" s="1"/>
  <c r="L4410" i="1"/>
  <c r="K4410" i="1"/>
  <c r="P4409" i="1"/>
  <c r="O4409" i="1"/>
  <c r="N4409" i="1"/>
  <c r="M4409" i="1"/>
  <c r="Q4409" i="1" s="1"/>
  <c r="L4409" i="1"/>
  <c r="K4409" i="1"/>
  <c r="P4408" i="1"/>
  <c r="O4408" i="1"/>
  <c r="N4408" i="1"/>
  <c r="M4408" i="1"/>
  <c r="Q4408" i="1" s="1"/>
  <c r="L4408" i="1"/>
  <c r="K4408" i="1"/>
  <c r="P4407" i="1"/>
  <c r="O4407" i="1"/>
  <c r="N4407" i="1"/>
  <c r="M4407" i="1" s="1"/>
  <c r="Q4407" i="1" s="1"/>
  <c r="L4407" i="1"/>
  <c r="K4407" i="1"/>
  <c r="P4406" i="1"/>
  <c r="O4406" i="1"/>
  <c r="N4406" i="1"/>
  <c r="M4406" i="1" s="1"/>
  <c r="Q4406" i="1" s="1"/>
  <c r="L4406" i="1"/>
  <c r="K4406" i="1"/>
  <c r="P4405" i="1"/>
  <c r="O4405" i="1"/>
  <c r="N4405" i="1"/>
  <c r="M4405" i="1"/>
  <c r="Q4405" i="1" s="1"/>
  <c r="L4405" i="1"/>
  <c r="K4405" i="1"/>
  <c r="P4404" i="1"/>
  <c r="O4404" i="1"/>
  <c r="N4404" i="1"/>
  <c r="M4404" i="1"/>
  <c r="Q4404" i="1" s="1"/>
  <c r="L4404" i="1"/>
  <c r="K4404" i="1"/>
  <c r="P4403" i="1"/>
  <c r="O4403" i="1"/>
  <c r="N4403" i="1"/>
  <c r="M4403" i="1" s="1"/>
  <c r="Q4403" i="1" s="1"/>
  <c r="L4403" i="1"/>
  <c r="K4403" i="1"/>
  <c r="P4402" i="1"/>
  <c r="O4402" i="1"/>
  <c r="N4402" i="1"/>
  <c r="M4402" i="1" s="1"/>
  <c r="Q4402" i="1" s="1"/>
  <c r="L4402" i="1"/>
  <c r="K4402" i="1"/>
  <c r="P4401" i="1"/>
  <c r="O4401" i="1"/>
  <c r="N4401" i="1"/>
  <c r="M4401" i="1"/>
  <c r="Q4401" i="1" s="1"/>
  <c r="L4401" i="1"/>
  <c r="K4401" i="1"/>
  <c r="P4400" i="1"/>
  <c r="O4400" i="1"/>
  <c r="N4400" i="1"/>
  <c r="M4400" i="1"/>
  <c r="Q4400" i="1" s="1"/>
  <c r="L4400" i="1"/>
  <c r="K4400" i="1"/>
  <c r="P4399" i="1"/>
  <c r="O4399" i="1"/>
  <c r="N4399" i="1"/>
  <c r="M4399" i="1" s="1"/>
  <c r="Q4399" i="1" s="1"/>
  <c r="L4399" i="1"/>
  <c r="K4399" i="1"/>
  <c r="P4398" i="1"/>
  <c r="O4398" i="1"/>
  <c r="N4398" i="1"/>
  <c r="M4398" i="1" s="1"/>
  <c r="Q4398" i="1" s="1"/>
  <c r="L4398" i="1"/>
  <c r="K4398" i="1"/>
  <c r="P4397" i="1"/>
  <c r="O4397" i="1"/>
  <c r="N4397" i="1"/>
  <c r="M4397" i="1"/>
  <c r="Q4397" i="1" s="1"/>
  <c r="L4397" i="1"/>
  <c r="K4397" i="1"/>
  <c r="P4396" i="1"/>
  <c r="O4396" i="1"/>
  <c r="N4396" i="1"/>
  <c r="M4396" i="1"/>
  <c r="Q4396" i="1" s="1"/>
  <c r="L4396" i="1"/>
  <c r="K4396" i="1"/>
  <c r="P4395" i="1"/>
  <c r="O4395" i="1"/>
  <c r="N4395" i="1"/>
  <c r="M4395" i="1" s="1"/>
  <c r="Q4395" i="1" s="1"/>
  <c r="L4395" i="1"/>
  <c r="K4395" i="1"/>
  <c r="P4394" i="1"/>
  <c r="O4394" i="1"/>
  <c r="N4394" i="1"/>
  <c r="M4394" i="1" s="1"/>
  <c r="Q4394" i="1" s="1"/>
  <c r="L4394" i="1"/>
  <c r="K4394" i="1"/>
  <c r="P4393" i="1"/>
  <c r="O4393" i="1"/>
  <c r="N4393" i="1"/>
  <c r="M4393" i="1"/>
  <c r="Q4393" i="1" s="1"/>
  <c r="L4393" i="1"/>
  <c r="K4393" i="1"/>
  <c r="P4392" i="1"/>
  <c r="O4392" i="1"/>
  <c r="N4392" i="1"/>
  <c r="M4392" i="1"/>
  <c r="Q4392" i="1" s="1"/>
  <c r="L4392" i="1"/>
  <c r="K4392" i="1"/>
  <c r="P4391" i="1"/>
  <c r="O4391" i="1"/>
  <c r="N4391" i="1"/>
  <c r="M4391" i="1" s="1"/>
  <c r="Q4391" i="1" s="1"/>
  <c r="L4391" i="1"/>
  <c r="K4391" i="1"/>
  <c r="P4390" i="1"/>
  <c r="O4390" i="1"/>
  <c r="N4390" i="1"/>
  <c r="M4390" i="1" s="1"/>
  <c r="Q4390" i="1" s="1"/>
  <c r="L4390" i="1"/>
  <c r="K4390" i="1"/>
  <c r="P4389" i="1"/>
  <c r="O4389" i="1"/>
  <c r="N4389" i="1"/>
  <c r="M4389" i="1"/>
  <c r="Q4389" i="1" s="1"/>
  <c r="L4389" i="1"/>
  <c r="K4389" i="1"/>
  <c r="P4388" i="1"/>
  <c r="O4388" i="1"/>
  <c r="N4388" i="1"/>
  <c r="M4388" i="1"/>
  <c r="Q4388" i="1" s="1"/>
  <c r="L4388" i="1"/>
  <c r="K4388" i="1"/>
  <c r="P4387" i="1"/>
  <c r="O4387" i="1"/>
  <c r="N4387" i="1"/>
  <c r="M4387" i="1" s="1"/>
  <c r="Q4387" i="1" s="1"/>
  <c r="L4387" i="1"/>
  <c r="K4387" i="1"/>
  <c r="P4386" i="1"/>
  <c r="O4386" i="1"/>
  <c r="N4386" i="1"/>
  <c r="M4386" i="1" s="1"/>
  <c r="Q4386" i="1" s="1"/>
  <c r="L4386" i="1"/>
  <c r="K4386" i="1"/>
  <c r="P4385" i="1"/>
  <c r="O4385" i="1"/>
  <c r="N4385" i="1"/>
  <c r="M4385" i="1"/>
  <c r="Q4385" i="1" s="1"/>
  <c r="L4385" i="1"/>
  <c r="K4385" i="1"/>
  <c r="P4384" i="1"/>
  <c r="O4384" i="1"/>
  <c r="N4384" i="1"/>
  <c r="M4384" i="1"/>
  <c r="Q4384" i="1" s="1"/>
  <c r="L4384" i="1"/>
  <c r="K4384" i="1"/>
  <c r="P4383" i="1"/>
  <c r="O4383" i="1"/>
  <c r="N4383" i="1"/>
  <c r="M4383" i="1" s="1"/>
  <c r="Q4383" i="1" s="1"/>
  <c r="L4383" i="1"/>
  <c r="K4383" i="1"/>
  <c r="P4382" i="1"/>
  <c r="O4382" i="1"/>
  <c r="N4382" i="1"/>
  <c r="M4382" i="1" s="1"/>
  <c r="Q4382" i="1" s="1"/>
  <c r="L4382" i="1"/>
  <c r="K4382" i="1"/>
  <c r="P4381" i="1"/>
  <c r="O4381" i="1"/>
  <c r="N4381" i="1"/>
  <c r="M4381" i="1"/>
  <c r="Q4381" i="1" s="1"/>
  <c r="L4381" i="1"/>
  <c r="K4381" i="1"/>
  <c r="P4380" i="1"/>
  <c r="O4380" i="1"/>
  <c r="N4380" i="1"/>
  <c r="M4380" i="1"/>
  <c r="Q4380" i="1" s="1"/>
  <c r="L4380" i="1"/>
  <c r="K4380" i="1"/>
  <c r="P4379" i="1"/>
  <c r="O4379" i="1"/>
  <c r="N4379" i="1"/>
  <c r="M4379" i="1" s="1"/>
  <c r="Q4379" i="1" s="1"/>
  <c r="L4379" i="1"/>
  <c r="K4379" i="1"/>
  <c r="P4378" i="1"/>
  <c r="O4378" i="1"/>
  <c r="N4378" i="1"/>
  <c r="M4378" i="1" s="1"/>
  <c r="Q4378" i="1" s="1"/>
  <c r="L4378" i="1"/>
  <c r="K4378" i="1"/>
  <c r="P4377" i="1"/>
  <c r="O4377" i="1"/>
  <c r="N4377" i="1"/>
  <c r="M4377" i="1"/>
  <c r="Q4377" i="1" s="1"/>
  <c r="L4377" i="1"/>
  <c r="K4377" i="1"/>
  <c r="P4376" i="1"/>
  <c r="O4376" i="1"/>
  <c r="N4376" i="1"/>
  <c r="M4376" i="1"/>
  <c r="Q4376" i="1" s="1"/>
  <c r="L4376" i="1"/>
  <c r="K4376" i="1"/>
  <c r="P4375" i="1"/>
  <c r="O4375" i="1"/>
  <c r="N4375" i="1"/>
  <c r="M4375" i="1" s="1"/>
  <c r="Q4375" i="1" s="1"/>
  <c r="L4375" i="1"/>
  <c r="K4375" i="1"/>
  <c r="P4374" i="1"/>
  <c r="O4374" i="1"/>
  <c r="N4374" i="1"/>
  <c r="M4374" i="1" s="1"/>
  <c r="Q4374" i="1" s="1"/>
  <c r="L4374" i="1"/>
  <c r="K4374" i="1"/>
  <c r="P4373" i="1"/>
  <c r="O4373" i="1"/>
  <c r="N4373" i="1"/>
  <c r="M4373" i="1"/>
  <c r="Q4373" i="1" s="1"/>
  <c r="L4373" i="1"/>
  <c r="K4373" i="1"/>
  <c r="P4372" i="1"/>
  <c r="O4372" i="1"/>
  <c r="N4372" i="1"/>
  <c r="M4372" i="1"/>
  <c r="Q4372" i="1" s="1"/>
  <c r="L4372" i="1"/>
  <c r="K4372" i="1"/>
  <c r="P4371" i="1"/>
  <c r="O4371" i="1"/>
  <c r="N4371" i="1"/>
  <c r="M4371" i="1" s="1"/>
  <c r="Q4371" i="1" s="1"/>
  <c r="L4371" i="1"/>
  <c r="K4371" i="1"/>
  <c r="P4370" i="1"/>
  <c r="O4370" i="1"/>
  <c r="N4370" i="1"/>
  <c r="M4370" i="1" s="1"/>
  <c r="Q4370" i="1" s="1"/>
  <c r="L4370" i="1"/>
  <c r="K4370" i="1"/>
  <c r="P4369" i="1"/>
  <c r="O4369" i="1"/>
  <c r="N4369" i="1"/>
  <c r="M4369" i="1"/>
  <c r="Q4369" i="1" s="1"/>
  <c r="L4369" i="1"/>
  <c r="K4369" i="1"/>
  <c r="P4368" i="1"/>
  <c r="O4368" i="1"/>
  <c r="N4368" i="1"/>
  <c r="M4368" i="1"/>
  <c r="Q4368" i="1" s="1"/>
  <c r="L4368" i="1"/>
  <c r="K4368" i="1"/>
  <c r="P4367" i="1"/>
  <c r="O4367" i="1"/>
  <c r="N4367" i="1"/>
  <c r="M4367" i="1" s="1"/>
  <c r="Q4367" i="1" s="1"/>
  <c r="L4367" i="1"/>
  <c r="K4367" i="1"/>
  <c r="P4366" i="1"/>
  <c r="O4366" i="1"/>
  <c r="N4366" i="1"/>
  <c r="M4366" i="1" s="1"/>
  <c r="Q4366" i="1" s="1"/>
  <c r="L4366" i="1"/>
  <c r="K4366" i="1"/>
  <c r="P4365" i="1"/>
  <c r="O4365" i="1"/>
  <c r="N4365" i="1"/>
  <c r="M4365" i="1"/>
  <c r="Q4365" i="1" s="1"/>
  <c r="L4365" i="1"/>
  <c r="K4365" i="1"/>
  <c r="P4364" i="1"/>
  <c r="O4364" i="1"/>
  <c r="N4364" i="1"/>
  <c r="M4364" i="1"/>
  <c r="Q4364" i="1" s="1"/>
  <c r="L4364" i="1"/>
  <c r="K4364" i="1"/>
  <c r="P4363" i="1"/>
  <c r="O4363" i="1"/>
  <c r="N4363" i="1"/>
  <c r="M4363" i="1" s="1"/>
  <c r="Q4363" i="1" s="1"/>
  <c r="L4363" i="1"/>
  <c r="K4363" i="1"/>
  <c r="P4362" i="1"/>
  <c r="O4362" i="1"/>
  <c r="N4362" i="1"/>
  <c r="M4362" i="1" s="1"/>
  <c r="Q4362" i="1" s="1"/>
  <c r="L4362" i="1"/>
  <c r="K4362" i="1"/>
  <c r="P4361" i="1"/>
  <c r="O4361" i="1"/>
  <c r="N4361" i="1"/>
  <c r="M4361" i="1"/>
  <c r="Q4361" i="1" s="1"/>
  <c r="L4361" i="1"/>
  <c r="K4361" i="1"/>
  <c r="P4360" i="1"/>
  <c r="O4360" i="1"/>
  <c r="N4360" i="1"/>
  <c r="M4360" i="1"/>
  <c r="Q4360" i="1" s="1"/>
  <c r="L4360" i="1"/>
  <c r="K4360" i="1"/>
  <c r="P4359" i="1"/>
  <c r="O4359" i="1"/>
  <c r="N4359" i="1"/>
  <c r="M4359" i="1" s="1"/>
  <c r="Q4359" i="1" s="1"/>
  <c r="L4359" i="1"/>
  <c r="K4359" i="1"/>
  <c r="P4358" i="1"/>
  <c r="O4358" i="1"/>
  <c r="N4358" i="1"/>
  <c r="M4358" i="1"/>
  <c r="Q4358" i="1" s="1"/>
  <c r="L4358" i="1"/>
  <c r="K4358" i="1"/>
  <c r="P4357" i="1"/>
  <c r="O4357" i="1"/>
  <c r="N4357" i="1"/>
  <c r="M4357" i="1"/>
  <c r="Q4357" i="1" s="1"/>
  <c r="L4357" i="1"/>
  <c r="K4357" i="1"/>
  <c r="P4356" i="1"/>
  <c r="O4356" i="1"/>
  <c r="N4356" i="1"/>
  <c r="M4356" i="1"/>
  <c r="Q4356" i="1" s="1"/>
  <c r="L4356" i="1"/>
  <c r="K4356" i="1"/>
  <c r="P4355" i="1"/>
  <c r="O4355" i="1"/>
  <c r="N4355" i="1"/>
  <c r="M4355" i="1" s="1"/>
  <c r="Q4355" i="1" s="1"/>
  <c r="L4355" i="1"/>
  <c r="K4355" i="1"/>
  <c r="P4354" i="1"/>
  <c r="O4354" i="1"/>
  <c r="N4354" i="1"/>
  <c r="M4354" i="1"/>
  <c r="Q4354" i="1" s="1"/>
  <c r="L4354" i="1"/>
  <c r="K4354" i="1"/>
  <c r="P4353" i="1"/>
  <c r="O4353" i="1"/>
  <c r="N4353" i="1"/>
  <c r="M4353" i="1"/>
  <c r="Q4353" i="1" s="1"/>
  <c r="L4353" i="1"/>
  <c r="K4353" i="1"/>
  <c r="P4352" i="1"/>
  <c r="O4352" i="1"/>
  <c r="N4352" i="1"/>
  <c r="M4352" i="1"/>
  <c r="Q4352" i="1" s="1"/>
  <c r="L4352" i="1"/>
  <c r="K4352" i="1"/>
  <c r="P4351" i="1"/>
  <c r="O4351" i="1"/>
  <c r="N4351" i="1"/>
  <c r="M4351" i="1" s="1"/>
  <c r="Q4351" i="1" s="1"/>
  <c r="L4351" i="1"/>
  <c r="K4351" i="1"/>
  <c r="P4350" i="1"/>
  <c r="O4350" i="1"/>
  <c r="N4350" i="1"/>
  <c r="M4350" i="1"/>
  <c r="Q4350" i="1" s="1"/>
  <c r="L4350" i="1"/>
  <c r="K4350" i="1"/>
  <c r="P4349" i="1"/>
  <c r="O4349" i="1"/>
  <c r="N4349" i="1"/>
  <c r="M4349" i="1"/>
  <c r="Q4349" i="1" s="1"/>
  <c r="L4349" i="1"/>
  <c r="K4349" i="1"/>
  <c r="P4348" i="1"/>
  <c r="O4348" i="1"/>
  <c r="N4348" i="1"/>
  <c r="M4348" i="1"/>
  <c r="Q4348" i="1" s="1"/>
  <c r="L4348" i="1"/>
  <c r="K4348" i="1"/>
  <c r="P4347" i="1"/>
  <c r="O4347" i="1"/>
  <c r="N4347" i="1"/>
  <c r="M4347" i="1" s="1"/>
  <c r="Q4347" i="1" s="1"/>
  <c r="L4347" i="1"/>
  <c r="K4347" i="1"/>
  <c r="P4346" i="1"/>
  <c r="O4346" i="1"/>
  <c r="N4346" i="1"/>
  <c r="M4346" i="1"/>
  <c r="Q4346" i="1" s="1"/>
  <c r="L4346" i="1"/>
  <c r="K4346" i="1"/>
  <c r="P4345" i="1"/>
  <c r="O4345" i="1"/>
  <c r="N4345" i="1"/>
  <c r="M4345" i="1"/>
  <c r="Q4345" i="1" s="1"/>
  <c r="L4345" i="1"/>
  <c r="K4345" i="1"/>
  <c r="P4344" i="1"/>
  <c r="O4344" i="1"/>
  <c r="N4344" i="1"/>
  <c r="M4344" i="1"/>
  <c r="Q4344" i="1" s="1"/>
  <c r="L4344" i="1"/>
  <c r="K4344" i="1"/>
  <c r="P4343" i="1"/>
  <c r="O4343" i="1"/>
  <c r="N4343" i="1"/>
  <c r="M4343" i="1" s="1"/>
  <c r="Q4343" i="1" s="1"/>
  <c r="L4343" i="1"/>
  <c r="K4343" i="1"/>
  <c r="P4342" i="1"/>
  <c r="O4342" i="1"/>
  <c r="N4342" i="1"/>
  <c r="M4342" i="1"/>
  <c r="Q4342" i="1" s="1"/>
  <c r="L4342" i="1"/>
  <c r="K4342" i="1"/>
  <c r="P4341" i="1"/>
  <c r="O4341" i="1"/>
  <c r="N4341" i="1"/>
  <c r="M4341" i="1"/>
  <c r="Q4341" i="1" s="1"/>
  <c r="L4341" i="1"/>
  <c r="K4341" i="1"/>
  <c r="P4340" i="1"/>
  <c r="O4340" i="1"/>
  <c r="N4340" i="1"/>
  <c r="M4340" i="1"/>
  <c r="Q4340" i="1" s="1"/>
  <c r="L4340" i="1"/>
  <c r="K4340" i="1"/>
  <c r="P4339" i="1"/>
  <c r="O4339" i="1"/>
  <c r="N4339" i="1"/>
  <c r="M4339" i="1" s="1"/>
  <c r="Q4339" i="1" s="1"/>
  <c r="L4339" i="1"/>
  <c r="K4339" i="1"/>
  <c r="P4338" i="1"/>
  <c r="O4338" i="1"/>
  <c r="N4338" i="1"/>
  <c r="M4338" i="1"/>
  <c r="Q4338" i="1" s="1"/>
  <c r="L4338" i="1"/>
  <c r="K4338" i="1"/>
  <c r="P4337" i="1"/>
  <c r="O4337" i="1"/>
  <c r="N4337" i="1"/>
  <c r="M4337" i="1"/>
  <c r="Q4337" i="1" s="1"/>
  <c r="L4337" i="1"/>
  <c r="K4337" i="1"/>
  <c r="P4336" i="1"/>
  <c r="O4336" i="1"/>
  <c r="N4336" i="1"/>
  <c r="M4336" i="1"/>
  <c r="Q4336" i="1" s="1"/>
  <c r="L4336" i="1"/>
  <c r="K4336" i="1"/>
  <c r="P4335" i="1"/>
  <c r="O4335" i="1"/>
  <c r="N4335" i="1"/>
  <c r="M4335" i="1" s="1"/>
  <c r="Q4335" i="1" s="1"/>
  <c r="L4335" i="1"/>
  <c r="K4335" i="1"/>
  <c r="P4334" i="1"/>
  <c r="O4334" i="1"/>
  <c r="N4334" i="1"/>
  <c r="M4334" i="1"/>
  <c r="Q4334" i="1" s="1"/>
  <c r="L4334" i="1"/>
  <c r="K4334" i="1"/>
  <c r="P4333" i="1"/>
  <c r="O4333" i="1"/>
  <c r="N4333" i="1"/>
  <c r="M4333" i="1"/>
  <c r="Q4333" i="1" s="1"/>
  <c r="L4333" i="1"/>
  <c r="K4333" i="1"/>
  <c r="P4332" i="1"/>
  <c r="O4332" i="1"/>
  <c r="N4332" i="1"/>
  <c r="M4332" i="1"/>
  <c r="Q4332" i="1" s="1"/>
  <c r="L4332" i="1"/>
  <c r="K4332" i="1"/>
  <c r="P4331" i="1"/>
  <c r="O4331" i="1"/>
  <c r="N4331" i="1"/>
  <c r="M4331" i="1" s="1"/>
  <c r="Q4331" i="1" s="1"/>
  <c r="L4331" i="1"/>
  <c r="K4331" i="1"/>
  <c r="P4330" i="1"/>
  <c r="O4330" i="1"/>
  <c r="N4330" i="1"/>
  <c r="M4330" i="1"/>
  <c r="Q4330" i="1" s="1"/>
  <c r="L4330" i="1"/>
  <c r="K4330" i="1"/>
  <c r="P4329" i="1"/>
  <c r="O4329" i="1"/>
  <c r="N4329" i="1"/>
  <c r="M4329" i="1"/>
  <c r="Q4329" i="1" s="1"/>
  <c r="L4329" i="1"/>
  <c r="K4329" i="1"/>
  <c r="P4328" i="1"/>
  <c r="O4328" i="1"/>
  <c r="N4328" i="1"/>
  <c r="M4328" i="1"/>
  <c r="Q4328" i="1" s="1"/>
  <c r="L4328" i="1"/>
  <c r="K4328" i="1"/>
  <c r="P4327" i="1"/>
  <c r="O4327" i="1"/>
  <c r="N4327" i="1"/>
  <c r="M4327" i="1" s="1"/>
  <c r="Q4327" i="1" s="1"/>
  <c r="L4327" i="1"/>
  <c r="K4327" i="1"/>
  <c r="P4326" i="1"/>
  <c r="O4326" i="1"/>
  <c r="N4326" i="1"/>
  <c r="M4326" i="1"/>
  <c r="Q4326" i="1" s="1"/>
  <c r="L4326" i="1"/>
  <c r="K4326" i="1"/>
  <c r="P4325" i="1"/>
  <c r="O4325" i="1"/>
  <c r="N4325" i="1"/>
  <c r="M4325" i="1"/>
  <c r="Q4325" i="1" s="1"/>
  <c r="L4325" i="1"/>
  <c r="K4325" i="1"/>
  <c r="P4324" i="1"/>
  <c r="O4324" i="1"/>
  <c r="N4324" i="1"/>
  <c r="M4324" i="1"/>
  <c r="Q4324" i="1" s="1"/>
  <c r="L4324" i="1"/>
  <c r="K4324" i="1"/>
  <c r="P4323" i="1"/>
  <c r="O4323" i="1"/>
  <c r="N4323" i="1"/>
  <c r="M4323" i="1" s="1"/>
  <c r="Q4323" i="1" s="1"/>
  <c r="L4323" i="1"/>
  <c r="K4323" i="1"/>
  <c r="P4322" i="1"/>
  <c r="O4322" i="1"/>
  <c r="N4322" i="1"/>
  <c r="M4322" i="1"/>
  <c r="Q4322" i="1" s="1"/>
  <c r="L4322" i="1"/>
  <c r="K4322" i="1"/>
  <c r="P4321" i="1"/>
  <c r="O4321" i="1"/>
  <c r="N4321" i="1"/>
  <c r="M4321" i="1"/>
  <c r="Q4321" i="1" s="1"/>
  <c r="L4321" i="1"/>
  <c r="K4321" i="1"/>
  <c r="P4320" i="1"/>
  <c r="O4320" i="1"/>
  <c r="N4320" i="1"/>
  <c r="M4320" i="1"/>
  <c r="Q4320" i="1" s="1"/>
  <c r="L4320" i="1"/>
  <c r="K4320" i="1"/>
  <c r="P4319" i="1"/>
  <c r="O4319" i="1"/>
  <c r="N4319" i="1"/>
  <c r="M4319" i="1" s="1"/>
  <c r="Q4319" i="1" s="1"/>
  <c r="L4319" i="1"/>
  <c r="K4319" i="1"/>
  <c r="P4318" i="1"/>
  <c r="O4318" i="1"/>
  <c r="N4318" i="1"/>
  <c r="M4318" i="1"/>
  <c r="Q4318" i="1" s="1"/>
  <c r="L4318" i="1"/>
  <c r="K4318" i="1"/>
  <c r="P4317" i="1"/>
  <c r="O4317" i="1"/>
  <c r="N4317" i="1"/>
  <c r="M4317" i="1"/>
  <c r="Q4317" i="1" s="1"/>
  <c r="L4317" i="1"/>
  <c r="K4317" i="1"/>
  <c r="P4316" i="1"/>
  <c r="O4316" i="1"/>
  <c r="N4316" i="1"/>
  <c r="M4316" i="1"/>
  <c r="Q4316" i="1" s="1"/>
  <c r="L4316" i="1"/>
  <c r="K4316" i="1"/>
  <c r="P4315" i="1"/>
  <c r="O4315" i="1"/>
  <c r="N4315" i="1"/>
  <c r="M4315" i="1" s="1"/>
  <c r="Q4315" i="1" s="1"/>
  <c r="L4315" i="1"/>
  <c r="K4315" i="1"/>
  <c r="P4314" i="1"/>
  <c r="O4314" i="1"/>
  <c r="N4314" i="1"/>
  <c r="M4314" i="1"/>
  <c r="Q4314" i="1" s="1"/>
  <c r="L4314" i="1"/>
  <c r="K4314" i="1"/>
  <c r="P4313" i="1"/>
  <c r="O4313" i="1"/>
  <c r="N4313" i="1"/>
  <c r="M4313" i="1"/>
  <c r="Q4313" i="1" s="1"/>
  <c r="L4313" i="1"/>
  <c r="K4313" i="1"/>
  <c r="P4312" i="1"/>
  <c r="O4312" i="1"/>
  <c r="N4312" i="1"/>
  <c r="M4312" i="1"/>
  <c r="Q4312" i="1" s="1"/>
  <c r="L4312" i="1"/>
  <c r="K4312" i="1"/>
  <c r="P4311" i="1"/>
  <c r="O4311" i="1"/>
  <c r="N4311" i="1"/>
  <c r="M4311" i="1" s="1"/>
  <c r="Q4311" i="1" s="1"/>
  <c r="L4311" i="1"/>
  <c r="K4311" i="1"/>
  <c r="P4310" i="1"/>
  <c r="O4310" i="1"/>
  <c r="N4310" i="1"/>
  <c r="M4310" i="1"/>
  <c r="Q4310" i="1" s="1"/>
  <c r="L4310" i="1"/>
  <c r="K4310" i="1"/>
  <c r="P4309" i="1"/>
  <c r="O4309" i="1"/>
  <c r="N4309" i="1"/>
  <c r="M4309" i="1"/>
  <c r="Q4309" i="1" s="1"/>
  <c r="L4309" i="1"/>
  <c r="K4309" i="1"/>
  <c r="P4308" i="1"/>
  <c r="O4308" i="1"/>
  <c r="N4308" i="1"/>
  <c r="M4308" i="1"/>
  <c r="Q4308" i="1" s="1"/>
  <c r="L4308" i="1"/>
  <c r="K4308" i="1"/>
  <c r="P4307" i="1"/>
  <c r="O4307" i="1"/>
  <c r="N4307" i="1"/>
  <c r="M4307" i="1" s="1"/>
  <c r="Q4307" i="1" s="1"/>
  <c r="L4307" i="1"/>
  <c r="K4307" i="1"/>
  <c r="P4306" i="1"/>
  <c r="O4306" i="1"/>
  <c r="N4306" i="1"/>
  <c r="M4306" i="1"/>
  <c r="Q4306" i="1" s="1"/>
  <c r="L4306" i="1"/>
  <c r="K4306" i="1"/>
  <c r="P4305" i="1"/>
  <c r="O4305" i="1"/>
  <c r="N4305" i="1"/>
  <c r="M4305" i="1"/>
  <c r="Q4305" i="1" s="1"/>
  <c r="L4305" i="1"/>
  <c r="K4305" i="1"/>
  <c r="P4304" i="1"/>
  <c r="O4304" i="1"/>
  <c r="N4304" i="1"/>
  <c r="M4304" i="1"/>
  <c r="Q4304" i="1" s="1"/>
  <c r="L4304" i="1"/>
  <c r="K4304" i="1"/>
  <c r="P4303" i="1"/>
  <c r="O4303" i="1"/>
  <c r="N4303" i="1"/>
  <c r="M4303" i="1" s="1"/>
  <c r="Q4303" i="1" s="1"/>
  <c r="L4303" i="1"/>
  <c r="K4303" i="1"/>
  <c r="P4302" i="1"/>
  <c r="O4302" i="1"/>
  <c r="N4302" i="1"/>
  <c r="M4302" i="1"/>
  <c r="Q4302" i="1" s="1"/>
  <c r="L4302" i="1"/>
  <c r="K4302" i="1"/>
  <c r="P4301" i="1"/>
  <c r="O4301" i="1"/>
  <c r="N4301" i="1"/>
  <c r="M4301" i="1"/>
  <c r="Q4301" i="1" s="1"/>
  <c r="L4301" i="1"/>
  <c r="K4301" i="1"/>
  <c r="P4300" i="1"/>
  <c r="O4300" i="1"/>
  <c r="N4300" i="1"/>
  <c r="M4300" i="1"/>
  <c r="Q4300" i="1" s="1"/>
  <c r="L4300" i="1"/>
  <c r="K4300" i="1"/>
  <c r="P4299" i="1"/>
  <c r="O4299" i="1"/>
  <c r="N4299" i="1"/>
  <c r="M4299" i="1" s="1"/>
  <c r="Q4299" i="1" s="1"/>
  <c r="L4299" i="1"/>
  <c r="K4299" i="1"/>
  <c r="P4298" i="1"/>
  <c r="O4298" i="1"/>
  <c r="N4298" i="1"/>
  <c r="M4298" i="1"/>
  <c r="Q4298" i="1" s="1"/>
  <c r="L4298" i="1"/>
  <c r="K4298" i="1"/>
  <c r="P4297" i="1"/>
  <c r="O4297" i="1"/>
  <c r="N4297" i="1"/>
  <c r="M4297" i="1"/>
  <c r="Q4297" i="1" s="1"/>
  <c r="L4297" i="1"/>
  <c r="K4297" i="1"/>
  <c r="P4296" i="1"/>
  <c r="O4296" i="1"/>
  <c r="N4296" i="1"/>
  <c r="M4296" i="1"/>
  <c r="Q4296" i="1" s="1"/>
  <c r="L4296" i="1"/>
  <c r="K4296" i="1"/>
  <c r="P4295" i="1"/>
  <c r="O4295" i="1"/>
  <c r="N4295" i="1"/>
  <c r="M4295" i="1" s="1"/>
  <c r="Q4295" i="1" s="1"/>
  <c r="L4295" i="1"/>
  <c r="K4295" i="1"/>
  <c r="P4294" i="1"/>
  <c r="O4294" i="1"/>
  <c r="N4294" i="1"/>
  <c r="M4294" i="1"/>
  <c r="Q4294" i="1" s="1"/>
  <c r="L4294" i="1"/>
  <c r="K4294" i="1"/>
  <c r="P4293" i="1"/>
  <c r="O4293" i="1"/>
  <c r="N4293" i="1"/>
  <c r="M4293" i="1"/>
  <c r="Q4293" i="1" s="1"/>
  <c r="L4293" i="1"/>
  <c r="K4293" i="1"/>
  <c r="P4292" i="1"/>
  <c r="O4292" i="1"/>
  <c r="N4292" i="1"/>
  <c r="M4292" i="1"/>
  <c r="Q4292" i="1" s="1"/>
  <c r="L4292" i="1"/>
  <c r="K4292" i="1"/>
  <c r="P4291" i="1"/>
  <c r="O4291" i="1"/>
  <c r="N4291" i="1"/>
  <c r="M4291" i="1" s="1"/>
  <c r="Q4291" i="1" s="1"/>
  <c r="L4291" i="1"/>
  <c r="K4291" i="1"/>
  <c r="P4290" i="1"/>
  <c r="O4290" i="1"/>
  <c r="N4290" i="1"/>
  <c r="M4290" i="1"/>
  <c r="Q4290" i="1" s="1"/>
  <c r="L4290" i="1"/>
  <c r="K4290" i="1"/>
  <c r="P4289" i="1"/>
  <c r="O4289" i="1"/>
  <c r="N4289" i="1"/>
  <c r="M4289" i="1"/>
  <c r="Q4289" i="1" s="1"/>
  <c r="L4289" i="1"/>
  <c r="K4289" i="1"/>
  <c r="P4288" i="1"/>
  <c r="O4288" i="1"/>
  <c r="N4288" i="1"/>
  <c r="M4288" i="1"/>
  <c r="Q4288" i="1" s="1"/>
  <c r="L4288" i="1"/>
  <c r="K4288" i="1"/>
  <c r="P4287" i="1"/>
  <c r="O4287" i="1"/>
  <c r="N4287" i="1"/>
  <c r="M4287" i="1" s="1"/>
  <c r="Q4287" i="1" s="1"/>
  <c r="L4287" i="1"/>
  <c r="K4287" i="1"/>
  <c r="P4286" i="1"/>
  <c r="O4286" i="1"/>
  <c r="N4286" i="1"/>
  <c r="M4286" i="1"/>
  <c r="Q4286" i="1" s="1"/>
  <c r="L4286" i="1"/>
  <c r="K4286" i="1"/>
  <c r="P4285" i="1"/>
  <c r="O4285" i="1"/>
  <c r="N4285" i="1"/>
  <c r="M4285" i="1"/>
  <c r="Q4285" i="1" s="1"/>
  <c r="L4285" i="1"/>
  <c r="K4285" i="1"/>
  <c r="P4284" i="1"/>
  <c r="O4284" i="1"/>
  <c r="N4284" i="1"/>
  <c r="M4284" i="1"/>
  <c r="Q4284" i="1" s="1"/>
  <c r="L4284" i="1"/>
  <c r="K4284" i="1"/>
  <c r="P4283" i="1"/>
  <c r="O4283" i="1"/>
  <c r="N4283" i="1"/>
  <c r="M4283" i="1" s="1"/>
  <c r="Q4283" i="1" s="1"/>
  <c r="L4283" i="1"/>
  <c r="K4283" i="1"/>
  <c r="P4282" i="1"/>
  <c r="O4282" i="1"/>
  <c r="N4282" i="1"/>
  <c r="M4282" i="1"/>
  <c r="Q4282" i="1" s="1"/>
  <c r="L4282" i="1"/>
  <c r="K4282" i="1"/>
  <c r="P4281" i="1"/>
  <c r="O4281" i="1"/>
  <c r="N4281" i="1"/>
  <c r="M4281" i="1"/>
  <c r="Q4281" i="1" s="1"/>
  <c r="L4281" i="1"/>
  <c r="K4281" i="1"/>
  <c r="P4280" i="1"/>
  <c r="O4280" i="1"/>
  <c r="N4280" i="1"/>
  <c r="M4280" i="1"/>
  <c r="Q4280" i="1" s="1"/>
  <c r="L4280" i="1"/>
  <c r="K4280" i="1"/>
  <c r="P4279" i="1"/>
  <c r="O4279" i="1"/>
  <c r="N4279" i="1"/>
  <c r="M4279" i="1" s="1"/>
  <c r="Q4279" i="1" s="1"/>
  <c r="L4279" i="1"/>
  <c r="K4279" i="1"/>
  <c r="P4278" i="1"/>
  <c r="O4278" i="1"/>
  <c r="N4278" i="1"/>
  <c r="M4278" i="1"/>
  <c r="Q4278" i="1" s="1"/>
  <c r="L4278" i="1"/>
  <c r="K4278" i="1"/>
  <c r="P4277" i="1"/>
  <c r="O4277" i="1"/>
  <c r="N4277" i="1"/>
  <c r="M4277" i="1"/>
  <c r="Q4277" i="1" s="1"/>
  <c r="L4277" i="1"/>
  <c r="K4277" i="1"/>
  <c r="P4276" i="1"/>
  <c r="O4276" i="1"/>
  <c r="N4276" i="1"/>
  <c r="M4276" i="1"/>
  <c r="Q4276" i="1" s="1"/>
  <c r="L4276" i="1"/>
  <c r="K4276" i="1"/>
  <c r="P4275" i="1"/>
  <c r="O4275" i="1"/>
  <c r="N4275" i="1"/>
  <c r="M4275" i="1" s="1"/>
  <c r="Q4275" i="1" s="1"/>
  <c r="L4275" i="1"/>
  <c r="K4275" i="1"/>
  <c r="P4274" i="1"/>
  <c r="O4274" i="1"/>
  <c r="N4274" i="1"/>
  <c r="M4274" i="1"/>
  <c r="Q4274" i="1" s="1"/>
  <c r="L4274" i="1"/>
  <c r="K4274" i="1"/>
  <c r="P4273" i="1"/>
  <c r="O4273" i="1"/>
  <c r="N4273" i="1"/>
  <c r="M4273" i="1"/>
  <c r="Q4273" i="1" s="1"/>
  <c r="L4273" i="1"/>
  <c r="K4273" i="1"/>
  <c r="P4272" i="1"/>
  <c r="O4272" i="1"/>
  <c r="N4272" i="1"/>
  <c r="M4272" i="1"/>
  <c r="Q4272" i="1" s="1"/>
  <c r="L4272" i="1"/>
  <c r="K4272" i="1"/>
  <c r="P4271" i="1"/>
  <c r="O4271" i="1"/>
  <c r="N4271" i="1"/>
  <c r="M4271" i="1" s="1"/>
  <c r="Q4271" i="1" s="1"/>
  <c r="L4271" i="1"/>
  <c r="K4271" i="1"/>
  <c r="P4270" i="1"/>
  <c r="O4270" i="1"/>
  <c r="N4270" i="1"/>
  <c r="M4270" i="1"/>
  <c r="Q4270" i="1" s="1"/>
  <c r="L4270" i="1"/>
  <c r="K4270" i="1"/>
  <c r="P4269" i="1"/>
  <c r="O4269" i="1"/>
  <c r="N4269" i="1"/>
  <c r="M4269" i="1"/>
  <c r="Q4269" i="1" s="1"/>
  <c r="L4269" i="1"/>
  <c r="K4269" i="1"/>
  <c r="P4268" i="1"/>
  <c r="O4268" i="1"/>
  <c r="N4268" i="1"/>
  <c r="M4268" i="1"/>
  <c r="Q4268" i="1" s="1"/>
  <c r="L4268" i="1"/>
  <c r="K4268" i="1"/>
  <c r="P4267" i="1"/>
  <c r="O4267" i="1"/>
  <c r="N4267" i="1"/>
  <c r="M4267" i="1" s="1"/>
  <c r="Q4267" i="1" s="1"/>
  <c r="L4267" i="1"/>
  <c r="K4267" i="1"/>
  <c r="P4266" i="1"/>
  <c r="O4266" i="1"/>
  <c r="N4266" i="1"/>
  <c r="M4266" i="1"/>
  <c r="Q4266" i="1" s="1"/>
  <c r="L4266" i="1"/>
  <c r="K4266" i="1"/>
  <c r="P4265" i="1"/>
  <c r="O4265" i="1"/>
  <c r="N4265" i="1"/>
  <c r="M4265" i="1"/>
  <c r="Q4265" i="1" s="1"/>
  <c r="L4265" i="1"/>
  <c r="K4265" i="1"/>
  <c r="P4264" i="1"/>
  <c r="O4264" i="1"/>
  <c r="N4264" i="1"/>
  <c r="M4264" i="1"/>
  <c r="Q4264" i="1" s="1"/>
  <c r="L4264" i="1"/>
  <c r="K4264" i="1"/>
  <c r="P4263" i="1"/>
  <c r="O4263" i="1"/>
  <c r="N4263" i="1"/>
  <c r="M4263" i="1" s="1"/>
  <c r="Q4263" i="1" s="1"/>
  <c r="L4263" i="1"/>
  <c r="K4263" i="1"/>
  <c r="P4262" i="1"/>
  <c r="O4262" i="1"/>
  <c r="N4262" i="1"/>
  <c r="M4262" i="1"/>
  <c r="Q4262" i="1" s="1"/>
  <c r="L4262" i="1"/>
  <c r="K4262" i="1"/>
  <c r="P4261" i="1"/>
  <c r="O4261" i="1"/>
  <c r="N4261" i="1"/>
  <c r="M4261" i="1"/>
  <c r="Q4261" i="1" s="1"/>
  <c r="L4261" i="1"/>
  <c r="K4261" i="1"/>
  <c r="P4260" i="1"/>
  <c r="O4260" i="1"/>
  <c r="N4260" i="1"/>
  <c r="M4260" i="1"/>
  <c r="Q4260" i="1" s="1"/>
  <c r="L4260" i="1"/>
  <c r="K4260" i="1"/>
  <c r="P4259" i="1"/>
  <c r="O4259" i="1"/>
  <c r="N4259" i="1"/>
  <c r="M4259" i="1" s="1"/>
  <c r="Q4259" i="1" s="1"/>
  <c r="L4259" i="1"/>
  <c r="K4259" i="1"/>
  <c r="P4258" i="1"/>
  <c r="O4258" i="1"/>
  <c r="N4258" i="1"/>
  <c r="M4258" i="1"/>
  <c r="Q4258" i="1" s="1"/>
  <c r="L4258" i="1"/>
  <c r="K4258" i="1"/>
  <c r="P4257" i="1"/>
  <c r="O4257" i="1"/>
  <c r="N4257" i="1"/>
  <c r="M4257" i="1"/>
  <c r="Q4257" i="1" s="1"/>
  <c r="L4257" i="1"/>
  <c r="K4257" i="1"/>
  <c r="P4256" i="1"/>
  <c r="O4256" i="1"/>
  <c r="N4256" i="1"/>
  <c r="M4256" i="1"/>
  <c r="Q4256" i="1" s="1"/>
  <c r="L4256" i="1"/>
  <c r="K4256" i="1"/>
  <c r="P4255" i="1"/>
  <c r="O4255" i="1"/>
  <c r="N4255" i="1"/>
  <c r="M4255" i="1" s="1"/>
  <c r="Q4255" i="1" s="1"/>
  <c r="L4255" i="1"/>
  <c r="K4255" i="1"/>
  <c r="P4254" i="1"/>
  <c r="O4254" i="1"/>
  <c r="N4254" i="1"/>
  <c r="M4254" i="1"/>
  <c r="Q4254" i="1" s="1"/>
  <c r="L4254" i="1"/>
  <c r="K4254" i="1"/>
  <c r="P4253" i="1"/>
  <c r="O4253" i="1"/>
  <c r="N4253" i="1"/>
  <c r="M4253" i="1"/>
  <c r="Q4253" i="1" s="1"/>
  <c r="L4253" i="1"/>
  <c r="K4253" i="1"/>
  <c r="P4252" i="1"/>
  <c r="O4252" i="1"/>
  <c r="N4252" i="1"/>
  <c r="M4252" i="1"/>
  <c r="Q4252" i="1" s="1"/>
  <c r="L4252" i="1"/>
  <c r="K4252" i="1"/>
  <c r="P4251" i="1"/>
  <c r="O4251" i="1"/>
  <c r="N4251" i="1"/>
  <c r="M4251" i="1" s="1"/>
  <c r="Q4251" i="1" s="1"/>
  <c r="L4251" i="1"/>
  <c r="K4251" i="1"/>
  <c r="P4250" i="1"/>
  <c r="O4250" i="1"/>
  <c r="N4250" i="1"/>
  <c r="M4250" i="1"/>
  <c r="Q4250" i="1" s="1"/>
  <c r="L4250" i="1"/>
  <c r="K4250" i="1"/>
  <c r="P4249" i="1"/>
  <c r="O4249" i="1"/>
  <c r="N4249" i="1"/>
  <c r="M4249" i="1"/>
  <c r="Q4249" i="1" s="1"/>
  <c r="L4249" i="1"/>
  <c r="K4249" i="1"/>
  <c r="P4248" i="1"/>
  <c r="O4248" i="1"/>
  <c r="N4248" i="1"/>
  <c r="M4248" i="1"/>
  <c r="Q4248" i="1" s="1"/>
  <c r="L4248" i="1"/>
  <c r="K4248" i="1"/>
  <c r="P4247" i="1"/>
  <c r="O4247" i="1"/>
  <c r="N4247" i="1"/>
  <c r="M4247" i="1" s="1"/>
  <c r="Q4247" i="1" s="1"/>
  <c r="L4247" i="1"/>
  <c r="K4247" i="1"/>
  <c r="P4246" i="1"/>
  <c r="O4246" i="1"/>
  <c r="N4246" i="1"/>
  <c r="M4246" i="1"/>
  <c r="Q4246" i="1" s="1"/>
  <c r="L4246" i="1"/>
  <c r="K4246" i="1"/>
  <c r="P4245" i="1"/>
  <c r="O4245" i="1"/>
  <c r="N4245" i="1"/>
  <c r="M4245" i="1"/>
  <c r="Q4245" i="1" s="1"/>
  <c r="L4245" i="1"/>
  <c r="K4245" i="1"/>
  <c r="P4244" i="1"/>
  <c r="O4244" i="1"/>
  <c r="N4244" i="1"/>
  <c r="M4244" i="1"/>
  <c r="Q4244" i="1" s="1"/>
  <c r="L4244" i="1"/>
  <c r="K4244" i="1"/>
  <c r="P4243" i="1"/>
  <c r="O4243" i="1"/>
  <c r="N4243" i="1"/>
  <c r="M4243" i="1" s="1"/>
  <c r="Q4243" i="1" s="1"/>
  <c r="L4243" i="1"/>
  <c r="K4243" i="1"/>
  <c r="P4242" i="1"/>
  <c r="O4242" i="1"/>
  <c r="N4242" i="1"/>
  <c r="M4242" i="1"/>
  <c r="Q4242" i="1" s="1"/>
  <c r="L4242" i="1"/>
  <c r="K4242" i="1"/>
  <c r="P4241" i="1"/>
  <c r="O4241" i="1"/>
  <c r="N4241" i="1"/>
  <c r="M4241" i="1"/>
  <c r="Q4241" i="1" s="1"/>
  <c r="L4241" i="1"/>
  <c r="K4241" i="1"/>
  <c r="P4240" i="1"/>
  <c r="O4240" i="1"/>
  <c r="N4240" i="1"/>
  <c r="M4240" i="1"/>
  <c r="Q4240" i="1" s="1"/>
  <c r="L4240" i="1"/>
  <c r="K4240" i="1"/>
  <c r="P4239" i="1"/>
  <c r="O4239" i="1"/>
  <c r="N4239" i="1"/>
  <c r="M4239" i="1" s="1"/>
  <c r="Q4239" i="1" s="1"/>
  <c r="L4239" i="1"/>
  <c r="K4239" i="1"/>
  <c r="P4238" i="1"/>
  <c r="O4238" i="1"/>
  <c r="N4238" i="1"/>
  <c r="M4238" i="1"/>
  <c r="Q4238" i="1" s="1"/>
  <c r="L4238" i="1"/>
  <c r="K4238" i="1"/>
  <c r="P4237" i="1"/>
  <c r="O4237" i="1"/>
  <c r="N4237" i="1"/>
  <c r="M4237" i="1"/>
  <c r="Q4237" i="1" s="1"/>
  <c r="L4237" i="1"/>
  <c r="K4237" i="1"/>
  <c r="P4236" i="1"/>
  <c r="O4236" i="1"/>
  <c r="N4236" i="1"/>
  <c r="M4236" i="1"/>
  <c r="Q4236" i="1" s="1"/>
  <c r="L4236" i="1"/>
  <c r="K4236" i="1"/>
  <c r="P4235" i="1"/>
  <c r="O4235" i="1"/>
  <c r="N4235" i="1"/>
  <c r="M4235" i="1" s="1"/>
  <c r="Q4235" i="1" s="1"/>
  <c r="L4235" i="1"/>
  <c r="K4235" i="1"/>
  <c r="P4234" i="1"/>
  <c r="O4234" i="1"/>
  <c r="N4234" i="1"/>
  <c r="M4234" i="1"/>
  <c r="Q4234" i="1" s="1"/>
  <c r="L4234" i="1"/>
  <c r="K4234" i="1"/>
  <c r="P4233" i="1"/>
  <c r="O4233" i="1"/>
  <c r="N4233" i="1"/>
  <c r="M4233" i="1"/>
  <c r="Q4233" i="1" s="1"/>
  <c r="L4233" i="1"/>
  <c r="K4233" i="1"/>
  <c r="P4232" i="1"/>
  <c r="O4232" i="1"/>
  <c r="N4232" i="1"/>
  <c r="M4232" i="1"/>
  <c r="Q4232" i="1" s="1"/>
  <c r="L4232" i="1"/>
  <c r="K4232" i="1"/>
  <c r="P4231" i="1"/>
  <c r="O4231" i="1"/>
  <c r="N4231" i="1"/>
  <c r="M4231" i="1" s="1"/>
  <c r="Q4231" i="1" s="1"/>
  <c r="L4231" i="1"/>
  <c r="K4231" i="1"/>
  <c r="P4230" i="1"/>
  <c r="O4230" i="1"/>
  <c r="N4230" i="1"/>
  <c r="M4230" i="1"/>
  <c r="Q4230" i="1" s="1"/>
  <c r="L4230" i="1"/>
  <c r="K4230" i="1"/>
  <c r="P4229" i="1"/>
  <c r="O4229" i="1"/>
  <c r="N4229" i="1"/>
  <c r="M4229" i="1"/>
  <c r="Q4229" i="1" s="1"/>
  <c r="L4229" i="1"/>
  <c r="K4229" i="1"/>
  <c r="P4228" i="1"/>
  <c r="O4228" i="1"/>
  <c r="N4228" i="1"/>
  <c r="M4228" i="1"/>
  <c r="Q4228" i="1" s="1"/>
  <c r="L4228" i="1"/>
  <c r="K4228" i="1"/>
  <c r="P4227" i="1"/>
  <c r="O4227" i="1"/>
  <c r="N4227" i="1"/>
  <c r="M4227" i="1" s="1"/>
  <c r="Q4227" i="1" s="1"/>
  <c r="L4227" i="1"/>
  <c r="K4227" i="1"/>
  <c r="P4226" i="1"/>
  <c r="O4226" i="1"/>
  <c r="N4226" i="1"/>
  <c r="M4226" i="1"/>
  <c r="Q4226" i="1" s="1"/>
  <c r="L4226" i="1"/>
  <c r="K4226" i="1"/>
  <c r="P4225" i="1"/>
  <c r="O4225" i="1"/>
  <c r="N4225" i="1"/>
  <c r="M4225" i="1"/>
  <c r="Q4225" i="1" s="1"/>
  <c r="L4225" i="1"/>
  <c r="K4225" i="1"/>
  <c r="P4224" i="1"/>
  <c r="O4224" i="1"/>
  <c r="N4224" i="1"/>
  <c r="M4224" i="1"/>
  <c r="Q4224" i="1" s="1"/>
  <c r="L4224" i="1"/>
  <c r="K4224" i="1"/>
  <c r="P4223" i="1"/>
  <c r="O4223" i="1"/>
  <c r="N4223" i="1"/>
  <c r="M4223" i="1" s="1"/>
  <c r="Q4223" i="1" s="1"/>
  <c r="L4223" i="1"/>
  <c r="K4223" i="1"/>
  <c r="P4222" i="1"/>
  <c r="O4222" i="1"/>
  <c r="N4222" i="1"/>
  <c r="M4222" i="1"/>
  <c r="Q4222" i="1" s="1"/>
  <c r="L4222" i="1"/>
  <c r="K4222" i="1"/>
  <c r="P4221" i="1"/>
  <c r="O4221" i="1"/>
  <c r="N4221" i="1"/>
  <c r="M4221" i="1"/>
  <c r="Q4221" i="1" s="1"/>
  <c r="L4221" i="1"/>
  <c r="K4221" i="1"/>
  <c r="P4220" i="1"/>
  <c r="O4220" i="1"/>
  <c r="N4220" i="1"/>
  <c r="M4220" i="1"/>
  <c r="Q4220" i="1" s="1"/>
  <c r="L4220" i="1"/>
  <c r="K4220" i="1"/>
  <c r="P4219" i="1"/>
  <c r="O4219" i="1"/>
  <c r="N4219" i="1"/>
  <c r="M4219" i="1" s="1"/>
  <c r="Q4219" i="1" s="1"/>
  <c r="L4219" i="1"/>
  <c r="K4219" i="1"/>
  <c r="P4218" i="1"/>
  <c r="O4218" i="1"/>
  <c r="N4218" i="1"/>
  <c r="M4218" i="1"/>
  <c r="Q4218" i="1" s="1"/>
  <c r="L4218" i="1"/>
  <c r="K4218" i="1"/>
  <c r="P4217" i="1"/>
  <c r="O4217" i="1"/>
  <c r="N4217" i="1"/>
  <c r="M4217" i="1" s="1"/>
  <c r="Q4217" i="1" s="1"/>
  <c r="L4217" i="1"/>
  <c r="K4217" i="1"/>
  <c r="P4216" i="1"/>
  <c r="O4216" i="1"/>
  <c r="N4216" i="1"/>
  <c r="M4216" i="1"/>
  <c r="Q4216" i="1" s="1"/>
  <c r="L4216" i="1"/>
  <c r="K4216" i="1"/>
  <c r="P4215" i="1"/>
  <c r="O4215" i="1"/>
  <c r="N4215" i="1"/>
  <c r="M4215" i="1" s="1"/>
  <c r="Q4215" i="1" s="1"/>
  <c r="L4215" i="1"/>
  <c r="K4215" i="1"/>
  <c r="P4214" i="1"/>
  <c r="O4214" i="1"/>
  <c r="N4214" i="1"/>
  <c r="M4214" i="1"/>
  <c r="Q4214" i="1" s="1"/>
  <c r="L4214" i="1"/>
  <c r="K4214" i="1"/>
  <c r="P4213" i="1"/>
  <c r="O4213" i="1"/>
  <c r="N4213" i="1"/>
  <c r="M4213" i="1" s="1"/>
  <c r="Q4213" i="1" s="1"/>
  <c r="L4213" i="1"/>
  <c r="K4213" i="1"/>
  <c r="P4212" i="1"/>
  <c r="O4212" i="1"/>
  <c r="N4212" i="1"/>
  <c r="M4212" i="1"/>
  <c r="Q4212" i="1" s="1"/>
  <c r="L4212" i="1"/>
  <c r="K4212" i="1"/>
  <c r="P4211" i="1"/>
  <c r="O4211" i="1"/>
  <c r="N4211" i="1"/>
  <c r="M4211" i="1" s="1"/>
  <c r="Q4211" i="1" s="1"/>
  <c r="L4211" i="1"/>
  <c r="K4211" i="1"/>
  <c r="P4210" i="1"/>
  <c r="O4210" i="1"/>
  <c r="N4210" i="1"/>
  <c r="M4210" i="1"/>
  <c r="Q4210" i="1" s="1"/>
  <c r="L4210" i="1"/>
  <c r="K4210" i="1"/>
  <c r="P4209" i="1"/>
  <c r="O4209" i="1"/>
  <c r="N4209" i="1"/>
  <c r="M4209" i="1" s="1"/>
  <c r="Q4209" i="1" s="1"/>
  <c r="L4209" i="1"/>
  <c r="K4209" i="1"/>
  <c r="P4208" i="1"/>
  <c r="O4208" i="1"/>
  <c r="N4208" i="1"/>
  <c r="M4208" i="1"/>
  <c r="Q4208" i="1" s="1"/>
  <c r="L4208" i="1"/>
  <c r="K4208" i="1"/>
  <c r="P4207" i="1"/>
  <c r="O4207" i="1"/>
  <c r="N4207" i="1"/>
  <c r="M4207" i="1" s="1"/>
  <c r="Q4207" i="1" s="1"/>
  <c r="L4207" i="1"/>
  <c r="K4207" i="1"/>
  <c r="P4206" i="1"/>
  <c r="O4206" i="1"/>
  <c r="N4206" i="1"/>
  <c r="M4206" i="1"/>
  <c r="Q4206" i="1" s="1"/>
  <c r="L4206" i="1"/>
  <c r="K4206" i="1"/>
  <c r="P4205" i="1"/>
  <c r="O4205" i="1"/>
  <c r="N4205" i="1"/>
  <c r="M4205" i="1" s="1"/>
  <c r="Q4205" i="1" s="1"/>
  <c r="L4205" i="1"/>
  <c r="K4205" i="1"/>
  <c r="P4204" i="1"/>
  <c r="O4204" i="1"/>
  <c r="N4204" i="1"/>
  <c r="M4204" i="1"/>
  <c r="Q4204" i="1" s="1"/>
  <c r="L4204" i="1"/>
  <c r="K4204" i="1"/>
  <c r="P4203" i="1"/>
  <c r="O4203" i="1"/>
  <c r="N4203" i="1"/>
  <c r="M4203" i="1" s="1"/>
  <c r="Q4203" i="1" s="1"/>
  <c r="L4203" i="1"/>
  <c r="K4203" i="1"/>
  <c r="P4202" i="1"/>
  <c r="O4202" i="1"/>
  <c r="N4202" i="1"/>
  <c r="M4202" i="1"/>
  <c r="Q4202" i="1" s="1"/>
  <c r="L4202" i="1"/>
  <c r="K4202" i="1"/>
  <c r="P4201" i="1"/>
  <c r="O4201" i="1"/>
  <c r="N4201" i="1"/>
  <c r="M4201" i="1" s="1"/>
  <c r="Q4201" i="1" s="1"/>
  <c r="L4201" i="1"/>
  <c r="K4201" i="1"/>
  <c r="P4200" i="1"/>
  <c r="O4200" i="1"/>
  <c r="N4200" i="1"/>
  <c r="M4200" i="1"/>
  <c r="Q4200" i="1" s="1"/>
  <c r="L4200" i="1"/>
  <c r="K4200" i="1"/>
  <c r="P4199" i="1"/>
  <c r="O4199" i="1"/>
  <c r="N4199" i="1"/>
  <c r="M4199" i="1" s="1"/>
  <c r="Q4199" i="1" s="1"/>
  <c r="L4199" i="1"/>
  <c r="K4199" i="1"/>
  <c r="P4198" i="1"/>
  <c r="O4198" i="1"/>
  <c r="N4198" i="1"/>
  <c r="M4198" i="1"/>
  <c r="Q4198" i="1" s="1"/>
  <c r="L4198" i="1"/>
  <c r="K4198" i="1"/>
  <c r="P4197" i="1"/>
  <c r="O4197" i="1"/>
  <c r="N4197" i="1"/>
  <c r="M4197" i="1" s="1"/>
  <c r="Q4197" i="1" s="1"/>
  <c r="L4197" i="1"/>
  <c r="K4197" i="1"/>
  <c r="P4196" i="1"/>
  <c r="O4196" i="1"/>
  <c r="N4196" i="1"/>
  <c r="M4196" i="1"/>
  <c r="Q4196" i="1" s="1"/>
  <c r="L4196" i="1"/>
  <c r="K4196" i="1"/>
  <c r="P4195" i="1"/>
  <c r="O4195" i="1"/>
  <c r="N4195" i="1"/>
  <c r="M4195" i="1" s="1"/>
  <c r="Q4195" i="1" s="1"/>
  <c r="L4195" i="1"/>
  <c r="K4195" i="1"/>
  <c r="P4194" i="1"/>
  <c r="O4194" i="1"/>
  <c r="N4194" i="1"/>
  <c r="M4194" i="1"/>
  <c r="Q4194" i="1" s="1"/>
  <c r="L4194" i="1"/>
  <c r="K4194" i="1"/>
  <c r="P4193" i="1"/>
  <c r="O4193" i="1"/>
  <c r="N4193" i="1"/>
  <c r="M4193" i="1" s="1"/>
  <c r="Q4193" i="1" s="1"/>
  <c r="L4193" i="1"/>
  <c r="K4193" i="1"/>
  <c r="P4192" i="1"/>
  <c r="O4192" i="1"/>
  <c r="N4192" i="1"/>
  <c r="M4192" i="1"/>
  <c r="Q4192" i="1" s="1"/>
  <c r="L4192" i="1"/>
  <c r="K4192" i="1"/>
  <c r="P4191" i="1"/>
  <c r="O4191" i="1"/>
  <c r="N4191" i="1"/>
  <c r="M4191" i="1" s="1"/>
  <c r="Q4191" i="1" s="1"/>
  <c r="L4191" i="1"/>
  <c r="K4191" i="1"/>
  <c r="P4190" i="1"/>
  <c r="O4190" i="1"/>
  <c r="N4190" i="1"/>
  <c r="M4190" i="1"/>
  <c r="Q4190" i="1" s="1"/>
  <c r="L4190" i="1"/>
  <c r="K4190" i="1"/>
  <c r="P4189" i="1"/>
  <c r="O4189" i="1"/>
  <c r="N4189" i="1"/>
  <c r="M4189" i="1"/>
  <c r="Q4189" i="1" s="1"/>
  <c r="L4189" i="1"/>
  <c r="K4189" i="1"/>
  <c r="P4188" i="1"/>
  <c r="O4188" i="1"/>
  <c r="N4188" i="1"/>
  <c r="M4188" i="1"/>
  <c r="Q4188" i="1" s="1"/>
  <c r="L4188" i="1"/>
  <c r="K4188" i="1"/>
  <c r="P4187" i="1"/>
  <c r="O4187" i="1"/>
  <c r="N4187" i="1"/>
  <c r="M4187" i="1" s="1"/>
  <c r="Q4187" i="1" s="1"/>
  <c r="L4187" i="1"/>
  <c r="K4187" i="1"/>
  <c r="P4186" i="1"/>
  <c r="O4186" i="1"/>
  <c r="N4186" i="1"/>
  <c r="M4186" i="1"/>
  <c r="Q4186" i="1" s="1"/>
  <c r="L4186" i="1"/>
  <c r="K4186" i="1"/>
  <c r="P4185" i="1"/>
  <c r="O4185" i="1"/>
  <c r="N4185" i="1"/>
  <c r="M4185" i="1" s="1"/>
  <c r="Q4185" i="1" s="1"/>
  <c r="L4185" i="1"/>
  <c r="K4185" i="1"/>
  <c r="P4184" i="1"/>
  <c r="O4184" i="1"/>
  <c r="N4184" i="1"/>
  <c r="M4184" i="1"/>
  <c r="Q4184" i="1" s="1"/>
  <c r="L4184" i="1"/>
  <c r="K4184" i="1"/>
  <c r="P4183" i="1"/>
  <c r="O4183" i="1"/>
  <c r="N4183" i="1"/>
  <c r="M4183" i="1" s="1"/>
  <c r="Q4183" i="1" s="1"/>
  <c r="L4183" i="1"/>
  <c r="K4183" i="1"/>
  <c r="P4182" i="1"/>
  <c r="O4182" i="1"/>
  <c r="N4182" i="1"/>
  <c r="M4182" i="1"/>
  <c r="Q4182" i="1" s="1"/>
  <c r="L4182" i="1"/>
  <c r="K4182" i="1"/>
  <c r="P4181" i="1"/>
  <c r="O4181" i="1"/>
  <c r="N4181" i="1"/>
  <c r="M4181" i="1" s="1"/>
  <c r="Q4181" i="1" s="1"/>
  <c r="L4181" i="1"/>
  <c r="K4181" i="1"/>
  <c r="P4180" i="1"/>
  <c r="O4180" i="1"/>
  <c r="N4180" i="1"/>
  <c r="M4180" i="1"/>
  <c r="Q4180" i="1" s="1"/>
  <c r="L4180" i="1"/>
  <c r="K4180" i="1"/>
  <c r="P4179" i="1"/>
  <c r="O4179" i="1"/>
  <c r="N4179" i="1"/>
  <c r="M4179" i="1" s="1"/>
  <c r="Q4179" i="1" s="1"/>
  <c r="L4179" i="1"/>
  <c r="K4179" i="1"/>
  <c r="P4178" i="1"/>
  <c r="O4178" i="1"/>
  <c r="N4178" i="1"/>
  <c r="M4178" i="1"/>
  <c r="Q4178" i="1" s="1"/>
  <c r="L4178" i="1"/>
  <c r="K4178" i="1"/>
  <c r="P4177" i="1"/>
  <c r="O4177" i="1"/>
  <c r="N4177" i="1"/>
  <c r="M4177" i="1" s="1"/>
  <c r="Q4177" i="1" s="1"/>
  <c r="L4177" i="1"/>
  <c r="K4177" i="1"/>
  <c r="P4176" i="1"/>
  <c r="O4176" i="1"/>
  <c r="N4176" i="1"/>
  <c r="M4176" i="1"/>
  <c r="Q4176" i="1" s="1"/>
  <c r="L4176" i="1"/>
  <c r="K4176" i="1"/>
  <c r="P4175" i="1"/>
  <c r="O4175" i="1"/>
  <c r="N4175" i="1"/>
  <c r="M4175" i="1" s="1"/>
  <c r="Q4175" i="1" s="1"/>
  <c r="L4175" i="1"/>
  <c r="K4175" i="1"/>
  <c r="P4174" i="1"/>
  <c r="O4174" i="1"/>
  <c r="N4174" i="1"/>
  <c r="M4174" i="1"/>
  <c r="Q4174" i="1" s="1"/>
  <c r="L4174" i="1"/>
  <c r="K4174" i="1"/>
  <c r="P4173" i="1"/>
  <c r="O4173" i="1"/>
  <c r="N4173" i="1"/>
  <c r="M4173" i="1" s="1"/>
  <c r="Q4173" i="1" s="1"/>
  <c r="L4173" i="1"/>
  <c r="K4173" i="1"/>
  <c r="P4172" i="1"/>
  <c r="O4172" i="1"/>
  <c r="N4172" i="1"/>
  <c r="M4172" i="1"/>
  <c r="Q4172" i="1" s="1"/>
  <c r="L4172" i="1"/>
  <c r="K4172" i="1"/>
  <c r="P4171" i="1"/>
  <c r="O4171" i="1"/>
  <c r="N4171" i="1"/>
  <c r="M4171" i="1" s="1"/>
  <c r="Q4171" i="1" s="1"/>
  <c r="L4171" i="1"/>
  <c r="K4171" i="1"/>
  <c r="P4170" i="1"/>
  <c r="O4170" i="1"/>
  <c r="N4170" i="1"/>
  <c r="M4170" i="1"/>
  <c r="Q4170" i="1" s="1"/>
  <c r="L4170" i="1"/>
  <c r="K4170" i="1"/>
  <c r="P4169" i="1"/>
  <c r="O4169" i="1"/>
  <c r="N4169" i="1"/>
  <c r="M4169" i="1" s="1"/>
  <c r="Q4169" i="1" s="1"/>
  <c r="L4169" i="1"/>
  <c r="K4169" i="1"/>
  <c r="P4168" i="1"/>
  <c r="O4168" i="1"/>
  <c r="N4168" i="1"/>
  <c r="M4168" i="1"/>
  <c r="Q4168" i="1" s="1"/>
  <c r="L4168" i="1"/>
  <c r="K4168" i="1"/>
  <c r="P4167" i="1"/>
  <c r="O4167" i="1"/>
  <c r="N4167" i="1"/>
  <c r="M4167" i="1" s="1"/>
  <c r="Q4167" i="1" s="1"/>
  <c r="L4167" i="1"/>
  <c r="K4167" i="1"/>
  <c r="P4166" i="1"/>
  <c r="O4166" i="1"/>
  <c r="N4166" i="1"/>
  <c r="M4166" i="1"/>
  <c r="Q4166" i="1" s="1"/>
  <c r="L4166" i="1"/>
  <c r="K4166" i="1"/>
  <c r="P4165" i="1"/>
  <c r="O4165" i="1"/>
  <c r="N4165" i="1"/>
  <c r="M4165" i="1" s="1"/>
  <c r="Q4165" i="1" s="1"/>
  <c r="L4165" i="1"/>
  <c r="K4165" i="1"/>
  <c r="P4164" i="1"/>
  <c r="O4164" i="1"/>
  <c r="N4164" i="1"/>
  <c r="M4164" i="1"/>
  <c r="Q4164" i="1" s="1"/>
  <c r="L4164" i="1"/>
  <c r="K4164" i="1"/>
  <c r="P4163" i="1"/>
  <c r="O4163" i="1"/>
  <c r="N4163" i="1"/>
  <c r="M4163" i="1" s="1"/>
  <c r="Q4163" i="1" s="1"/>
  <c r="L4163" i="1"/>
  <c r="K4163" i="1"/>
  <c r="P4162" i="1"/>
  <c r="O4162" i="1"/>
  <c r="N4162" i="1"/>
  <c r="M4162" i="1"/>
  <c r="Q4162" i="1" s="1"/>
  <c r="L4162" i="1"/>
  <c r="K4162" i="1"/>
  <c r="P4161" i="1"/>
  <c r="O4161" i="1"/>
  <c r="N4161" i="1"/>
  <c r="M4161" i="1" s="1"/>
  <c r="Q4161" i="1" s="1"/>
  <c r="L4161" i="1"/>
  <c r="K4161" i="1"/>
  <c r="P4160" i="1"/>
  <c r="O4160" i="1"/>
  <c r="N4160" i="1"/>
  <c r="M4160" i="1"/>
  <c r="Q4160" i="1" s="1"/>
  <c r="L4160" i="1"/>
  <c r="K4160" i="1"/>
  <c r="P4159" i="1"/>
  <c r="O4159" i="1"/>
  <c r="N4159" i="1"/>
  <c r="M4159" i="1" s="1"/>
  <c r="Q4159" i="1" s="1"/>
  <c r="L4159" i="1"/>
  <c r="K4159" i="1"/>
  <c r="P4158" i="1"/>
  <c r="O4158" i="1"/>
  <c r="N4158" i="1"/>
  <c r="M4158" i="1"/>
  <c r="Q4158" i="1" s="1"/>
  <c r="L4158" i="1"/>
  <c r="K4158" i="1"/>
  <c r="P4157" i="1"/>
  <c r="O4157" i="1"/>
  <c r="N4157" i="1"/>
  <c r="M4157" i="1" s="1"/>
  <c r="Q4157" i="1" s="1"/>
  <c r="L4157" i="1"/>
  <c r="K4157" i="1"/>
  <c r="P4156" i="1"/>
  <c r="O4156" i="1"/>
  <c r="N4156" i="1"/>
  <c r="M4156" i="1"/>
  <c r="Q4156" i="1" s="1"/>
  <c r="L4156" i="1"/>
  <c r="K4156" i="1"/>
  <c r="P4155" i="1"/>
  <c r="O4155" i="1"/>
  <c r="N4155" i="1"/>
  <c r="M4155" i="1" s="1"/>
  <c r="Q4155" i="1" s="1"/>
  <c r="L4155" i="1"/>
  <c r="K4155" i="1"/>
  <c r="P4154" i="1"/>
  <c r="O4154" i="1"/>
  <c r="N4154" i="1"/>
  <c r="M4154" i="1"/>
  <c r="Q4154" i="1" s="1"/>
  <c r="L4154" i="1"/>
  <c r="K4154" i="1"/>
  <c r="P4153" i="1"/>
  <c r="O4153" i="1"/>
  <c r="N4153" i="1"/>
  <c r="M4153" i="1" s="1"/>
  <c r="Q4153" i="1" s="1"/>
  <c r="L4153" i="1"/>
  <c r="K4153" i="1"/>
  <c r="P4152" i="1"/>
  <c r="O4152" i="1"/>
  <c r="N4152" i="1"/>
  <c r="M4152" i="1"/>
  <c r="Q4152" i="1" s="1"/>
  <c r="L4152" i="1"/>
  <c r="K4152" i="1"/>
  <c r="P4151" i="1"/>
  <c r="O4151" i="1"/>
  <c r="N4151" i="1"/>
  <c r="M4151" i="1" s="1"/>
  <c r="Q4151" i="1" s="1"/>
  <c r="L4151" i="1"/>
  <c r="K4151" i="1"/>
  <c r="P4150" i="1"/>
  <c r="O4150" i="1"/>
  <c r="N4150" i="1"/>
  <c r="M4150" i="1"/>
  <c r="Q4150" i="1" s="1"/>
  <c r="L4150" i="1"/>
  <c r="K4150" i="1"/>
  <c r="P4149" i="1"/>
  <c r="O4149" i="1"/>
  <c r="N4149" i="1"/>
  <c r="M4149" i="1" s="1"/>
  <c r="Q4149" i="1" s="1"/>
  <c r="L4149" i="1"/>
  <c r="K4149" i="1"/>
  <c r="P4148" i="1"/>
  <c r="O4148" i="1"/>
  <c r="N4148" i="1"/>
  <c r="M4148" i="1"/>
  <c r="Q4148" i="1" s="1"/>
  <c r="L4148" i="1"/>
  <c r="K4148" i="1"/>
  <c r="P4147" i="1"/>
  <c r="O4147" i="1"/>
  <c r="N4147" i="1"/>
  <c r="M4147" i="1" s="1"/>
  <c r="Q4147" i="1" s="1"/>
  <c r="L4147" i="1"/>
  <c r="K4147" i="1"/>
  <c r="P4146" i="1"/>
  <c r="O4146" i="1"/>
  <c r="N4146" i="1"/>
  <c r="M4146" i="1"/>
  <c r="Q4146" i="1" s="1"/>
  <c r="L4146" i="1"/>
  <c r="K4146" i="1"/>
  <c r="P4145" i="1"/>
  <c r="O4145" i="1"/>
  <c r="N4145" i="1"/>
  <c r="M4145" i="1" s="1"/>
  <c r="Q4145" i="1" s="1"/>
  <c r="L4145" i="1"/>
  <c r="K4145" i="1"/>
  <c r="P4144" i="1"/>
  <c r="O4144" i="1"/>
  <c r="N4144" i="1"/>
  <c r="M4144" i="1"/>
  <c r="Q4144" i="1" s="1"/>
  <c r="L4144" i="1"/>
  <c r="K4144" i="1"/>
  <c r="P4143" i="1"/>
  <c r="O4143" i="1"/>
  <c r="N4143" i="1"/>
  <c r="M4143" i="1" s="1"/>
  <c r="Q4143" i="1" s="1"/>
  <c r="L4143" i="1"/>
  <c r="K4143" i="1"/>
  <c r="P4142" i="1"/>
  <c r="O4142" i="1"/>
  <c r="N4142" i="1"/>
  <c r="M4142" i="1"/>
  <c r="Q4142" i="1" s="1"/>
  <c r="L4142" i="1"/>
  <c r="K4142" i="1"/>
  <c r="P4141" i="1"/>
  <c r="O4141" i="1"/>
  <c r="N4141" i="1"/>
  <c r="M4141" i="1" s="1"/>
  <c r="Q4141" i="1" s="1"/>
  <c r="L4141" i="1"/>
  <c r="K4141" i="1"/>
  <c r="P4140" i="1"/>
  <c r="O4140" i="1"/>
  <c r="N4140" i="1"/>
  <c r="M4140" i="1"/>
  <c r="Q4140" i="1" s="1"/>
  <c r="L4140" i="1"/>
  <c r="K4140" i="1"/>
  <c r="P4139" i="1"/>
  <c r="O4139" i="1"/>
  <c r="N4139" i="1"/>
  <c r="M4139" i="1" s="1"/>
  <c r="Q4139" i="1" s="1"/>
  <c r="L4139" i="1"/>
  <c r="K4139" i="1"/>
  <c r="P4138" i="1"/>
  <c r="O4138" i="1"/>
  <c r="N4138" i="1"/>
  <c r="M4138" i="1"/>
  <c r="Q4138" i="1" s="1"/>
  <c r="L4138" i="1"/>
  <c r="K4138" i="1"/>
  <c r="P4137" i="1"/>
  <c r="O4137" i="1"/>
  <c r="N4137" i="1"/>
  <c r="M4137" i="1" s="1"/>
  <c r="Q4137" i="1" s="1"/>
  <c r="L4137" i="1"/>
  <c r="K4137" i="1"/>
  <c r="P4136" i="1"/>
  <c r="O4136" i="1"/>
  <c r="N4136" i="1"/>
  <c r="M4136" i="1"/>
  <c r="Q4136" i="1" s="1"/>
  <c r="L4136" i="1"/>
  <c r="K4136" i="1"/>
  <c r="P4135" i="1"/>
  <c r="O4135" i="1"/>
  <c r="N4135" i="1"/>
  <c r="M4135" i="1" s="1"/>
  <c r="Q4135" i="1" s="1"/>
  <c r="L4135" i="1"/>
  <c r="K4135" i="1"/>
  <c r="P4134" i="1"/>
  <c r="O4134" i="1"/>
  <c r="N4134" i="1"/>
  <c r="M4134" i="1"/>
  <c r="Q4134" i="1" s="1"/>
  <c r="L4134" i="1"/>
  <c r="K4134" i="1"/>
  <c r="P4133" i="1"/>
  <c r="O4133" i="1"/>
  <c r="N4133" i="1"/>
  <c r="M4133" i="1" s="1"/>
  <c r="Q4133" i="1" s="1"/>
  <c r="L4133" i="1"/>
  <c r="K4133" i="1"/>
  <c r="P4132" i="1"/>
  <c r="O4132" i="1"/>
  <c r="N4132" i="1"/>
  <c r="M4132" i="1"/>
  <c r="Q4132" i="1" s="1"/>
  <c r="L4132" i="1"/>
  <c r="K4132" i="1"/>
  <c r="P4131" i="1"/>
  <c r="O4131" i="1"/>
  <c r="N4131" i="1"/>
  <c r="M4131" i="1" s="1"/>
  <c r="Q4131" i="1" s="1"/>
  <c r="L4131" i="1"/>
  <c r="K4131" i="1"/>
  <c r="P4130" i="1"/>
  <c r="O4130" i="1"/>
  <c r="N4130" i="1"/>
  <c r="M4130" i="1"/>
  <c r="Q4130" i="1" s="1"/>
  <c r="L4130" i="1"/>
  <c r="K4130" i="1"/>
  <c r="P4129" i="1"/>
  <c r="O4129" i="1"/>
  <c r="N4129" i="1"/>
  <c r="M4129" i="1" s="1"/>
  <c r="Q4129" i="1" s="1"/>
  <c r="L4129" i="1"/>
  <c r="K4129" i="1"/>
  <c r="P4128" i="1"/>
  <c r="O4128" i="1"/>
  <c r="N4128" i="1"/>
  <c r="M4128" i="1"/>
  <c r="Q4128" i="1" s="1"/>
  <c r="L4128" i="1"/>
  <c r="K4128" i="1"/>
  <c r="P4127" i="1"/>
  <c r="O4127" i="1"/>
  <c r="N4127" i="1"/>
  <c r="M4127" i="1" s="1"/>
  <c r="Q4127" i="1" s="1"/>
  <c r="L4127" i="1"/>
  <c r="K4127" i="1"/>
  <c r="P4126" i="1"/>
  <c r="O4126" i="1"/>
  <c r="N4126" i="1"/>
  <c r="M4126" i="1"/>
  <c r="Q4126" i="1" s="1"/>
  <c r="L4126" i="1"/>
  <c r="K4126" i="1"/>
  <c r="P4125" i="1"/>
  <c r="O4125" i="1"/>
  <c r="N4125" i="1"/>
  <c r="M4125" i="1" s="1"/>
  <c r="Q4125" i="1" s="1"/>
  <c r="L4125" i="1"/>
  <c r="K4125" i="1"/>
  <c r="P4124" i="1"/>
  <c r="O4124" i="1"/>
  <c r="N4124" i="1"/>
  <c r="M4124" i="1"/>
  <c r="Q4124" i="1" s="1"/>
  <c r="L4124" i="1"/>
  <c r="K4124" i="1"/>
  <c r="P4123" i="1"/>
  <c r="O4123" i="1"/>
  <c r="N4123" i="1"/>
  <c r="M4123" i="1" s="1"/>
  <c r="Q4123" i="1" s="1"/>
  <c r="L4123" i="1"/>
  <c r="K4123" i="1"/>
  <c r="P4122" i="1"/>
  <c r="O4122" i="1"/>
  <c r="N4122" i="1"/>
  <c r="M4122" i="1"/>
  <c r="Q4122" i="1" s="1"/>
  <c r="L4122" i="1"/>
  <c r="K4122" i="1"/>
  <c r="P4121" i="1"/>
  <c r="O4121" i="1"/>
  <c r="N4121" i="1"/>
  <c r="M4121" i="1" s="1"/>
  <c r="Q4121" i="1" s="1"/>
  <c r="L4121" i="1"/>
  <c r="K4121" i="1"/>
  <c r="P4120" i="1"/>
  <c r="O4120" i="1"/>
  <c r="N4120" i="1"/>
  <c r="M4120" i="1"/>
  <c r="Q4120" i="1" s="1"/>
  <c r="L4120" i="1"/>
  <c r="K4120" i="1"/>
  <c r="P4119" i="1"/>
  <c r="O4119" i="1"/>
  <c r="N4119" i="1"/>
  <c r="M4119" i="1" s="1"/>
  <c r="Q4119" i="1" s="1"/>
  <c r="L4119" i="1"/>
  <c r="K4119" i="1"/>
  <c r="P4118" i="1"/>
  <c r="O4118" i="1"/>
  <c r="N4118" i="1"/>
  <c r="M4118" i="1"/>
  <c r="Q4118" i="1" s="1"/>
  <c r="L4118" i="1"/>
  <c r="K4118" i="1"/>
  <c r="P4117" i="1"/>
  <c r="O4117" i="1"/>
  <c r="N4117" i="1"/>
  <c r="M4117" i="1" s="1"/>
  <c r="Q4117" i="1" s="1"/>
  <c r="L4117" i="1"/>
  <c r="K4117" i="1"/>
  <c r="P4116" i="1"/>
  <c r="O4116" i="1"/>
  <c r="N4116" i="1"/>
  <c r="M4116" i="1"/>
  <c r="Q4116" i="1" s="1"/>
  <c r="L4116" i="1"/>
  <c r="K4116" i="1"/>
  <c r="P4115" i="1"/>
  <c r="O4115" i="1"/>
  <c r="N4115" i="1"/>
  <c r="M4115" i="1" s="1"/>
  <c r="Q4115" i="1" s="1"/>
  <c r="L4115" i="1"/>
  <c r="K4115" i="1"/>
  <c r="P4114" i="1"/>
  <c r="O4114" i="1"/>
  <c r="N4114" i="1"/>
  <c r="M4114" i="1"/>
  <c r="Q4114" i="1" s="1"/>
  <c r="L4114" i="1"/>
  <c r="K4114" i="1"/>
  <c r="P4113" i="1"/>
  <c r="O4113" i="1"/>
  <c r="N4113" i="1"/>
  <c r="M4113" i="1" s="1"/>
  <c r="Q4113" i="1" s="1"/>
  <c r="L4113" i="1"/>
  <c r="K4113" i="1"/>
  <c r="P4112" i="1"/>
  <c r="O4112" i="1"/>
  <c r="N4112" i="1"/>
  <c r="M4112" i="1"/>
  <c r="Q4112" i="1" s="1"/>
  <c r="L4112" i="1"/>
  <c r="K4112" i="1"/>
  <c r="P4111" i="1"/>
  <c r="O4111" i="1"/>
  <c r="N4111" i="1"/>
  <c r="M4111" i="1" s="1"/>
  <c r="Q4111" i="1" s="1"/>
  <c r="L4111" i="1"/>
  <c r="K4111" i="1"/>
  <c r="P4110" i="1"/>
  <c r="O4110" i="1"/>
  <c r="N4110" i="1"/>
  <c r="M4110" i="1"/>
  <c r="Q4110" i="1" s="1"/>
  <c r="L4110" i="1"/>
  <c r="K4110" i="1"/>
  <c r="P4109" i="1"/>
  <c r="O4109" i="1"/>
  <c r="N4109" i="1"/>
  <c r="M4109" i="1" s="1"/>
  <c r="Q4109" i="1" s="1"/>
  <c r="L4109" i="1"/>
  <c r="K4109" i="1"/>
  <c r="P4108" i="1"/>
  <c r="O4108" i="1"/>
  <c r="N4108" i="1"/>
  <c r="M4108" i="1"/>
  <c r="Q4108" i="1" s="1"/>
  <c r="L4108" i="1"/>
  <c r="K4108" i="1"/>
  <c r="P4107" i="1"/>
  <c r="O4107" i="1"/>
  <c r="N4107" i="1"/>
  <c r="M4107" i="1" s="1"/>
  <c r="Q4107" i="1" s="1"/>
  <c r="L4107" i="1"/>
  <c r="K4107" i="1"/>
  <c r="P4106" i="1"/>
  <c r="O4106" i="1"/>
  <c r="N4106" i="1"/>
  <c r="M4106" i="1"/>
  <c r="Q4106" i="1" s="1"/>
  <c r="L4106" i="1"/>
  <c r="K4106" i="1"/>
  <c r="P4105" i="1"/>
  <c r="O4105" i="1"/>
  <c r="N4105" i="1"/>
  <c r="M4105" i="1" s="1"/>
  <c r="Q4105" i="1" s="1"/>
  <c r="L4105" i="1"/>
  <c r="K4105" i="1"/>
  <c r="P4104" i="1"/>
  <c r="O4104" i="1"/>
  <c r="N4104" i="1"/>
  <c r="M4104" i="1"/>
  <c r="Q4104" i="1" s="1"/>
  <c r="L4104" i="1"/>
  <c r="K4104" i="1"/>
  <c r="P4103" i="1"/>
  <c r="O4103" i="1"/>
  <c r="N4103" i="1"/>
  <c r="M4103" i="1" s="1"/>
  <c r="Q4103" i="1" s="1"/>
  <c r="L4103" i="1"/>
  <c r="K4103" i="1"/>
  <c r="P4102" i="1"/>
  <c r="O4102" i="1"/>
  <c r="N4102" i="1"/>
  <c r="M4102" i="1"/>
  <c r="Q4102" i="1" s="1"/>
  <c r="L4102" i="1"/>
  <c r="K4102" i="1"/>
  <c r="P4101" i="1"/>
  <c r="O4101" i="1"/>
  <c r="N4101" i="1"/>
  <c r="M4101" i="1"/>
  <c r="Q4101" i="1" s="1"/>
  <c r="L4101" i="1"/>
  <c r="K4101" i="1"/>
  <c r="P4100" i="1"/>
  <c r="O4100" i="1"/>
  <c r="N4100" i="1"/>
  <c r="M4100" i="1"/>
  <c r="Q4100" i="1" s="1"/>
  <c r="L4100" i="1"/>
  <c r="K4100" i="1"/>
  <c r="P4099" i="1"/>
  <c r="O4099" i="1"/>
  <c r="N4099" i="1"/>
  <c r="M4099" i="1" s="1"/>
  <c r="Q4099" i="1" s="1"/>
  <c r="L4099" i="1"/>
  <c r="K4099" i="1"/>
  <c r="P4098" i="1"/>
  <c r="O4098" i="1"/>
  <c r="N4098" i="1"/>
  <c r="M4098" i="1"/>
  <c r="Q4098" i="1" s="1"/>
  <c r="L4098" i="1"/>
  <c r="K4098" i="1"/>
  <c r="P4097" i="1"/>
  <c r="O4097" i="1"/>
  <c r="N4097" i="1"/>
  <c r="M4097" i="1"/>
  <c r="Q4097" i="1" s="1"/>
  <c r="L4097" i="1"/>
  <c r="K4097" i="1"/>
  <c r="P4096" i="1"/>
  <c r="O4096" i="1"/>
  <c r="N4096" i="1"/>
  <c r="M4096" i="1"/>
  <c r="Q4096" i="1" s="1"/>
  <c r="L4096" i="1"/>
  <c r="K4096" i="1"/>
  <c r="P4095" i="1"/>
  <c r="O4095" i="1"/>
  <c r="N4095" i="1"/>
  <c r="M4095" i="1" s="1"/>
  <c r="Q4095" i="1" s="1"/>
  <c r="L4095" i="1"/>
  <c r="K4095" i="1"/>
  <c r="P4094" i="1"/>
  <c r="O4094" i="1"/>
  <c r="N4094" i="1"/>
  <c r="M4094" i="1"/>
  <c r="Q4094" i="1" s="1"/>
  <c r="L4094" i="1"/>
  <c r="K4094" i="1"/>
  <c r="P4093" i="1"/>
  <c r="O4093" i="1"/>
  <c r="N4093" i="1"/>
  <c r="M4093" i="1" s="1"/>
  <c r="Q4093" i="1" s="1"/>
  <c r="L4093" i="1"/>
  <c r="K4093" i="1"/>
  <c r="P4092" i="1"/>
  <c r="O4092" i="1"/>
  <c r="N4092" i="1"/>
  <c r="M4092" i="1"/>
  <c r="Q4092" i="1" s="1"/>
  <c r="L4092" i="1"/>
  <c r="K4092" i="1"/>
  <c r="P4091" i="1"/>
  <c r="O4091" i="1"/>
  <c r="N4091" i="1"/>
  <c r="M4091" i="1" s="1"/>
  <c r="Q4091" i="1" s="1"/>
  <c r="L4091" i="1"/>
  <c r="K4091" i="1"/>
  <c r="P4090" i="1"/>
  <c r="O4090" i="1"/>
  <c r="N4090" i="1"/>
  <c r="M4090" i="1"/>
  <c r="Q4090" i="1" s="1"/>
  <c r="L4090" i="1"/>
  <c r="K4090" i="1"/>
  <c r="P4089" i="1"/>
  <c r="O4089" i="1"/>
  <c r="N4089" i="1"/>
  <c r="M4089" i="1" s="1"/>
  <c r="Q4089" i="1" s="1"/>
  <c r="L4089" i="1"/>
  <c r="K4089" i="1"/>
  <c r="P4088" i="1"/>
  <c r="O4088" i="1"/>
  <c r="N4088" i="1"/>
  <c r="M4088" i="1"/>
  <c r="Q4088" i="1" s="1"/>
  <c r="L4088" i="1"/>
  <c r="K4088" i="1"/>
  <c r="P4087" i="1"/>
  <c r="O4087" i="1"/>
  <c r="N4087" i="1"/>
  <c r="M4087" i="1" s="1"/>
  <c r="Q4087" i="1" s="1"/>
  <c r="L4087" i="1"/>
  <c r="K4087" i="1"/>
  <c r="P4086" i="1"/>
  <c r="O4086" i="1"/>
  <c r="N4086" i="1"/>
  <c r="M4086" i="1"/>
  <c r="Q4086" i="1" s="1"/>
  <c r="L4086" i="1"/>
  <c r="K4086" i="1"/>
  <c r="P4085" i="1"/>
  <c r="O4085" i="1"/>
  <c r="N4085" i="1"/>
  <c r="M4085" i="1" s="1"/>
  <c r="Q4085" i="1" s="1"/>
  <c r="L4085" i="1"/>
  <c r="K4085" i="1"/>
  <c r="P4084" i="1"/>
  <c r="O4084" i="1"/>
  <c r="N4084" i="1"/>
  <c r="M4084" i="1"/>
  <c r="Q4084" i="1" s="1"/>
  <c r="L4084" i="1"/>
  <c r="K4084" i="1"/>
  <c r="P4083" i="1"/>
  <c r="O4083" i="1"/>
  <c r="N4083" i="1"/>
  <c r="M4083" i="1" s="1"/>
  <c r="Q4083" i="1" s="1"/>
  <c r="L4083" i="1"/>
  <c r="K4083" i="1"/>
  <c r="P4082" i="1"/>
  <c r="O4082" i="1"/>
  <c r="N4082" i="1"/>
  <c r="M4082" i="1"/>
  <c r="Q4082" i="1" s="1"/>
  <c r="L4082" i="1"/>
  <c r="K4082" i="1"/>
  <c r="P4081" i="1"/>
  <c r="O4081" i="1"/>
  <c r="N4081" i="1"/>
  <c r="M4081" i="1" s="1"/>
  <c r="Q4081" i="1" s="1"/>
  <c r="L4081" i="1"/>
  <c r="K4081" i="1"/>
  <c r="P4080" i="1"/>
  <c r="O4080" i="1"/>
  <c r="N4080" i="1"/>
  <c r="M4080" i="1"/>
  <c r="Q4080" i="1" s="1"/>
  <c r="L4080" i="1"/>
  <c r="K4080" i="1"/>
  <c r="P4079" i="1"/>
  <c r="O4079" i="1"/>
  <c r="N4079" i="1"/>
  <c r="M4079" i="1" s="1"/>
  <c r="L4079" i="1"/>
  <c r="K4079" i="1"/>
  <c r="P4078" i="1"/>
  <c r="O4078" i="1"/>
  <c r="N4078" i="1"/>
  <c r="M4078" i="1" s="1"/>
  <c r="Q4078" i="1" s="1"/>
  <c r="L4078" i="1"/>
  <c r="K4078" i="1"/>
  <c r="P4077" i="1"/>
  <c r="O4077" i="1"/>
  <c r="N4077" i="1"/>
  <c r="M4077" i="1" s="1"/>
  <c r="Q4077" i="1" s="1"/>
  <c r="L4077" i="1"/>
  <c r="K4077" i="1"/>
  <c r="P4076" i="1"/>
  <c r="O4076" i="1"/>
  <c r="N4076" i="1"/>
  <c r="M4076" i="1"/>
  <c r="Q4076" i="1" s="1"/>
  <c r="L4076" i="1"/>
  <c r="K4076" i="1"/>
  <c r="P4075" i="1"/>
  <c r="O4075" i="1"/>
  <c r="N4075" i="1"/>
  <c r="M4075" i="1"/>
  <c r="Q4075" i="1" s="1"/>
  <c r="L4075" i="1"/>
  <c r="K4075" i="1"/>
  <c r="P4074" i="1"/>
  <c r="O4074" i="1"/>
  <c r="N4074" i="1"/>
  <c r="M4074" i="1"/>
  <c r="Q4074" i="1" s="1"/>
  <c r="L4074" i="1"/>
  <c r="K4074" i="1"/>
  <c r="P4073" i="1"/>
  <c r="O4073" i="1"/>
  <c r="N4073" i="1"/>
  <c r="M4073" i="1" s="1"/>
  <c r="Q4073" i="1" s="1"/>
  <c r="L4073" i="1"/>
  <c r="K4073" i="1"/>
  <c r="P4072" i="1"/>
  <c r="O4072" i="1"/>
  <c r="N4072" i="1"/>
  <c r="M4072" i="1"/>
  <c r="Q4072" i="1" s="1"/>
  <c r="L4072" i="1"/>
  <c r="K4072" i="1"/>
  <c r="P4071" i="1"/>
  <c r="O4071" i="1"/>
  <c r="N4071" i="1"/>
  <c r="M4071" i="1"/>
  <c r="Q4071" i="1" s="1"/>
  <c r="L4071" i="1"/>
  <c r="K4071" i="1"/>
  <c r="P4070" i="1"/>
  <c r="O4070" i="1"/>
  <c r="N4070" i="1"/>
  <c r="M4070" i="1"/>
  <c r="Q4070" i="1" s="1"/>
  <c r="L4070" i="1"/>
  <c r="K4070" i="1"/>
  <c r="P4069" i="1"/>
  <c r="O4069" i="1"/>
  <c r="N4069" i="1"/>
  <c r="M4069" i="1" s="1"/>
  <c r="Q4069" i="1" s="1"/>
  <c r="L4069" i="1"/>
  <c r="K4069" i="1"/>
  <c r="P4068" i="1"/>
  <c r="O4068" i="1"/>
  <c r="N4068" i="1"/>
  <c r="M4068" i="1"/>
  <c r="Q4068" i="1" s="1"/>
  <c r="L4068" i="1"/>
  <c r="K4068" i="1"/>
  <c r="P4067" i="1"/>
  <c r="O4067" i="1"/>
  <c r="N4067" i="1"/>
  <c r="M4067" i="1"/>
  <c r="Q4067" i="1" s="1"/>
  <c r="L4067" i="1"/>
  <c r="K4067" i="1"/>
  <c r="P4066" i="1"/>
  <c r="O4066" i="1"/>
  <c r="N4066" i="1"/>
  <c r="M4066" i="1"/>
  <c r="Q4066" i="1" s="1"/>
  <c r="L4066" i="1"/>
  <c r="K4066" i="1"/>
  <c r="P4065" i="1"/>
  <c r="O4065" i="1"/>
  <c r="N4065" i="1"/>
  <c r="M4065" i="1" s="1"/>
  <c r="Q4065" i="1" s="1"/>
  <c r="L4065" i="1"/>
  <c r="K4065" i="1"/>
  <c r="P4064" i="1"/>
  <c r="O4064" i="1"/>
  <c r="N4064" i="1"/>
  <c r="M4064" i="1"/>
  <c r="Q4064" i="1" s="1"/>
  <c r="L4064" i="1"/>
  <c r="K4064" i="1"/>
  <c r="P4063" i="1"/>
  <c r="O4063" i="1"/>
  <c r="N4063" i="1"/>
  <c r="M4063" i="1"/>
  <c r="Q4063" i="1" s="1"/>
  <c r="L4063" i="1"/>
  <c r="K4063" i="1"/>
  <c r="P4062" i="1"/>
  <c r="O4062" i="1"/>
  <c r="N4062" i="1"/>
  <c r="M4062" i="1"/>
  <c r="Q4062" i="1" s="1"/>
  <c r="L4062" i="1"/>
  <c r="K4062" i="1"/>
  <c r="P4061" i="1"/>
  <c r="O4061" i="1"/>
  <c r="N4061" i="1"/>
  <c r="M4061" i="1" s="1"/>
  <c r="Q4061" i="1" s="1"/>
  <c r="L4061" i="1"/>
  <c r="K4061" i="1"/>
  <c r="P4060" i="1"/>
  <c r="O4060" i="1"/>
  <c r="N4060" i="1"/>
  <c r="M4060" i="1"/>
  <c r="Q4060" i="1" s="1"/>
  <c r="L4060" i="1"/>
  <c r="K4060" i="1"/>
  <c r="P4059" i="1"/>
  <c r="O4059" i="1"/>
  <c r="N4059" i="1"/>
  <c r="M4059" i="1"/>
  <c r="Q4059" i="1" s="1"/>
  <c r="L4059" i="1"/>
  <c r="K4059" i="1"/>
  <c r="P4058" i="1"/>
  <c r="O4058" i="1"/>
  <c r="N4058" i="1"/>
  <c r="M4058" i="1"/>
  <c r="Q4058" i="1" s="1"/>
  <c r="L4058" i="1"/>
  <c r="K4058" i="1"/>
  <c r="P4057" i="1"/>
  <c r="O4057" i="1"/>
  <c r="N4057" i="1"/>
  <c r="M4057" i="1" s="1"/>
  <c r="Q4057" i="1" s="1"/>
  <c r="L4057" i="1"/>
  <c r="K4057" i="1"/>
  <c r="P4056" i="1"/>
  <c r="O4056" i="1"/>
  <c r="N4056" i="1"/>
  <c r="M4056" i="1"/>
  <c r="Q4056" i="1" s="1"/>
  <c r="L4056" i="1"/>
  <c r="K4056" i="1"/>
  <c r="P4055" i="1"/>
  <c r="O4055" i="1"/>
  <c r="N4055" i="1"/>
  <c r="M4055" i="1"/>
  <c r="Q4055" i="1" s="1"/>
  <c r="L4055" i="1"/>
  <c r="K4055" i="1"/>
  <c r="P4054" i="1"/>
  <c r="O4054" i="1"/>
  <c r="N4054" i="1"/>
  <c r="M4054" i="1"/>
  <c r="Q4054" i="1" s="1"/>
  <c r="L4054" i="1"/>
  <c r="K4054" i="1"/>
  <c r="P4053" i="1"/>
  <c r="O4053" i="1"/>
  <c r="N4053" i="1"/>
  <c r="M4053" i="1" s="1"/>
  <c r="Q4053" i="1" s="1"/>
  <c r="L4053" i="1"/>
  <c r="K4053" i="1"/>
  <c r="P4052" i="1"/>
  <c r="O4052" i="1"/>
  <c r="N4052" i="1"/>
  <c r="M4052" i="1"/>
  <c r="Q4052" i="1" s="1"/>
  <c r="L4052" i="1"/>
  <c r="K4052" i="1"/>
  <c r="P4051" i="1"/>
  <c r="O4051" i="1"/>
  <c r="N4051" i="1"/>
  <c r="M4051" i="1"/>
  <c r="Q4051" i="1" s="1"/>
  <c r="L4051" i="1"/>
  <c r="K4051" i="1"/>
  <c r="P4050" i="1"/>
  <c r="O4050" i="1"/>
  <c r="N4050" i="1"/>
  <c r="M4050" i="1"/>
  <c r="Q4050" i="1" s="1"/>
  <c r="L4050" i="1"/>
  <c r="K4050" i="1"/>
  <c r="P4049" i="1"/>
  <c r="O4049" i="1"/>
  <c r="N4049" i="1"/>
  <c r="M4049" i="1" s="1"/>
  <c r="Q4049" i="1" s="1"/>
  <c r="L4049" i="1"/>
  <c r="K4049" i="1"/>
  <c r="P4048" i="1"/>
  <c r="O4048" i="1"/>
  <c r="N4048" i="1"/>
  <c r="M4048" i="1"/>
  <c r="Q4048" i="1" s="1"/>
  <c r="L4048" i="1"/>
  <c r="K4048" i="1"/>
  <c r="P4047" i="1"/>
  <c r="O4047" i="1"/>
  <c r="N4047" i="1"/>
  <c r="M4047" i="1"/>
  <c r="Q4047" i="1" s="1"/>
  <c r="L4047" i="1"/>
  <c r="K4047" i="1"/>
  <c r="P4046" i="1"/>
  <c r="O4046" i="1"/>
  <c r="N4046" i="1"/>
  <c r="M4046" i="1"/>
  <c r="Q4046" i="1" s="1"/>
  <c r="L4046" i="1"/>
  <c r="K4046" i="1"/>
  <c r="P4045" i="1"/>
  <c r="O4045" i="1"/>
  <c r="N4045" i="1"/>
  <c r="M4045" i="1" s="1"/>
  <c r="Q4045" i="1" s="1"/>
  <c r="L4045" i="1"/>
  <c r="K4045" i="1"/>
  <c r="P4044" i="1"/>
  <c r="O4044" i="1"/>
  <c r="N4044" i="1"/>
  <c r="M4044" i="1"/>
  <c r="Q4044" i="1" s="1"/>
  <c r="L4044" i="1"/>
  <c r="K4044" i="1"/>
  <c r="P4043" i="1"/>
  <c r="O4043" i="1"/>
  <c r="N4043" i="1"/>
  <c r="M4043" i="1"/>
  <c r="Q4043" i="1" s="1"/>
  <c r="L4043" i="1"/>
  <c r="K4043" i="1"/>
  <c r="P4042" i="1"/>
  <c r="O4042" i="1"/>
  <c r="N4042" i="1"/>
  <c r="M4042" i="1"/>
  <c r="Q4042" i="1" s="1"/>
  <c r="L4042" i="1"/>
  <c r="K4042" i="1"/>
  <c r="P4041" i="1"/>
  <c r="O4041" i="1"/>
  <c r="N4041" i="1"/>
  <c r="M4041" i="1" s="1"/>
  <c r="Q4041" i="1" s="1"/>
  <c r="L4041" i="1"/>
  <c r="K4041" i="1"/>
  <c r="P4040" i="1"/>
  <c r="O4040" i="1"/>
  <c r="N4040" i="1"/>
  <c r="M4040" i="1"/>
  <c r="Q4040" i="1" s="1"/>
  <c r="L4040" i="1"/>
  <c r="K4040" i="1"/>
  <c r="P4039" i="1"/>
  <c r="O4039" i="1"/>
  <c r="N4039" i="1"/>
  <c r="M4039" i="1"/>
  <c r="Q4039" i="1" s="1"/>
  <c r="L4039" i="1"/>
  <c r="K4039" i="1"/>
  <c r="P4038" i="1"/>
  <c r="O4038" i="1"/>
  <c r="N4038" i="1"/>
  <c r="M4038" i="1"/>
  <c r="Q4038" i="1" s="1"/>
  <c r="L4038" i="1"/>
  <c r="K4038" i="1"/>
  <c r="P4037" i="1"/>
  <c r="O4037" i="1"/>
  <c r="N4037" i="1"/>
  <c r="M4037" i="1" s="1"/>
  <c r="Q4037" i="1" s="1"/>
  <c r="L4037" i="1"/>
  <c r="K4037" i="1"/>
  <c r="P4036" i="1"/>
  <c r="O4036" i="1"/>
  <c r="N4036" i="1"/>
  <c r="M4036" i="1"/>
  <c r="Q4036" i="1" s="1"/>
  <c r="L4036" i="1"/>
  <c r="K4036" i="1"/>
  <c r="P4035" i="1"/>
  <c r="O4035" i="1"/>
  <c r="N4035" i="1"/>
  <c r="M4035" i="1"/>
  <c r="Q4035" i="1" s="1"/>
  <c r="L4035" i="1"/>
  <c r="K4035" i="1"/>
  <c r="P4034" i="1"/>
  <c r="O4034" i="1"/>
  <c r="N4034" i="1"/>
  <c r="M4034" i="1"/>
  <c r="Q4034" i="1" s="1"/>
  <c r="L4034" i="1"/>
  <c r="K4034" i="1"/>
  <c r="P4033" i="1"/>
  <c r="O4033" i="1"/>
  <c r="N4033" i="1"/>
  <c r="M4033" i="1" s="1"/>
  <c r="Q4033" i="1" s="1"/>
  <c r="L4033" i="1"/>
  <c r="K4033" i="1"/>
  <c r="P4032" i="1"/>
  <c r="O4032" i="1"/>
  <c r="N4032" i="1"/>
  <c r="M4032" i="1"/>
  <c r="Q4032" i="1" s="1"/>
  <c r="L4032" i="1"/>
  <c r="K4032" i="1"/>
  <c r="P4031" i="1"/>
  <c r="O4031" i="1"/>
  <c r="N4031" i="1"/>
  <c r="M4031" i="1"/>
  <c r="Q4031" i="1" s="1"/>
  <c r="L4031" i="1"/>
  <c r="K4031" i="1"/>
  <c r="P4030" i="1"/>
  <c r="O4030" i="1"/>
  <c r="N4030" i="1"/>
  <c r="M4030" i="1"/>
  <c r="Q4030" i="1" s="1"/>
  <c r="L4030" i="1"/>
  <c r="K4030" i="1"/>
  <c r="P4029" i="1"/>
  <c r="O4029" i="1"/>
  <c r="N4029" i="1"/>
  <c r="M4029" i="1" s="1"/>
  <c r="Q4029" i="1" s="1"/>
  <c r="L4029" i="1"/>
  <c r="K4029" i="1"/>
  <c r="P4028" i="1"/>
  <c r="O4028" i="1"/>
  <c r="N4028" i="1"/>
  <c r="M4028" i="1"/>
  <c r="Q4028" i="1" s="1"/>
  <c r="L4028" i="1"/>
  <c r="K4028" i="1"/>
  <c r="P4027" i="1"/>
  <c r="O4027" i="1"/>
  <c r="N4027" i="1"/>
  <c r="M4027" i="1"/>
  <c r="Q4027" i="1" s="1"/>
  <c r="L4027" i="1"/>
  <c r="K4027" i="1"/>
  <c r="P4026" i="1"/>
  <c r="O4026" i="1"/>
  <c r="N4026" i="1"/>
  <c r="M4026" i="1"/>
  <c r="Q4026" i="1" s="1"/>
  <c r="L4026" i="1"/>
  <c r="K4026" i="1"/>
  <c r="P4025" i="1"/>
  <c r="O4025" i="1"/>
  <c r="N4025" i="1"/>
  <c r="M4025" i="1" s="1"/>
  <c r="Q4025" i="1" s="1"/>
  <c r="L4025" i="1"/>
  <c r="K4025" i="1"/>
  <c r="P4024" i="1"/>
  <c r="O4024" i="1"/>
  <c r="N4024" i="1"/>
  <c r="M4024" i="1"/>
  <c r="Q4024" i="1" s="1"/>
  <c r="L4024" i="1"/>
  <c r="K4024" i="1"/>
  <c r="P4023" i="1"/>
  <c r="O4023" i="1"/>
  <c r="N4023" i="1"/>
  <c r="M4023" i="1"/>
  <c r="Q4023" i="1" s="1"/>
  <c r="L4023" i="1"/>
  <c r="K4023" i="1"/>
  <c r="P4022" i="1"/>
  <c r="O4022" i="1"/>
  <c r="N4022" i="1"/>
  <c r="M4022" i="1"/>
  <c r="Q4022" i="1" s="1"/>
  <c r="L4022" i="1"/>
  <c r="K4022" i="1"/>
  <c r="P4021" i="1"/>
  <c r="O4021" i="1"/>
  <c r="N4021" i="1"/>
  <c r="M4021" i="1" s="1"/>
  <c r="Q4021" i="1" s="1"/>
  <c r="L4021" i="1"/>
  <c r="K4021" i="1"/>
  <c r="P4020" i="1"/>
  <c r="O4020" i="1"/>
  <c r="N4020" i="1"/>
  <c r="M4020" i="1"/>
  <c r="Q4020" i="1" s="1"/>
  <c r="L4020" i="1"/>
  <c r="K4020" i="1"/>
  <c r="P4019" i="1"/>
  <c r="O4019" i="1"/>
  <c r="N4019" i="1"/>
  <c r="M4019" i="1"/>
  <c r="Q4019" i="1" s="1"/>
  <c r="L4019" i="1"/>
  <c r="K4019" i="1"/>
  <c r="P4018" i="1"/>
  <c r="O4018" i="1"/>
  <c r="N4018" i="1"/>
  <c r="M4018" i="1"/>
  <c r="Q4018" i="1" s="1"/>
  <c r="L4018" i="1"/>
  <c r="K4018" i="1"/>
  <c r="P4017" i="1"/>
  <c r="O4017" i="1"/>
  <c r="N4017" i="1"/>
  <c r="M4017" i="1" s="1"/>
  <c r="Q4017" i="1" s="1"/>
  <c r="L4017" i="1"/>
  <c r="K4017" i="1"/>
  <c r="P4016" i="1"/>
  <c r="O4016" i="1"/>
  <c r="N4016" i="1"/>
  <c r="M4016" i="1"/>
  <c r="Q4016" i="1" s="1"/>
  <c r="L4016" i="1"/>
  <c r="K4016" i="1"/>
  <c r="P4015" i="1"/>
  <c r="O4015" i="1"/>
  <c r="N4015" i="1"/>
  <c r="M4015" i="1"/>
  <c r="Q4015" i="1" s="1"/>
  <c r="L4015" i="1"/>
  <c r="K4015" i="1"/>
  <c r="P4014" i="1"/>
  <c r="O4014" i="1"/>
  <c r="N4014" i="1"/>
  <c r="M4014" i="1"/>
  <c r="Q4014" i="1" s="1"/>
  <c r="L4014" i="1"/>
  <c r="K4014" i="1"/>
  <c r="P4013" i="1"/>
  <c r="O4013" i="1"/>
  <c r="N4013" i="1"/>
  <c r="M4013" i="1" s="1"/>
  <c r="Q4013" i="1" s="1"/>
  <c r="L4013" i="1"/>
  <c r="K4013" i="1"/>
  <c r="P4012" i="1"/>
  <c r="O4012" i="1"/>
  <c r="N4012" i="1"/>
  <c r="M4012" i="1"/>
  <c r="Q4012" i="1" s="1"/>
  <c r="L4012" i="1"/>
  <c r="K4012" i="1"/>
  <c r="P4011" i="1"/>
  <c r="O4011" i="1"/>
  <c r="N4011" i="1"/>
  <c r="M4011" i="1"/>
  <c r="Q4011" i="1" s="1"/>
  <c r="L4011" i="1"/>
  <c r="K4011" i="1"/>
  <c r="P4010" i="1"/>
  <c r="O4010" i="1"/>
  <c r="N4010" i="1"/>
  <c r="M4010" i="1"/>
  <c r="Q4010" i="1" s="1"/>
  <c r="L4010" i="1"/>
  <c r="K4010" i="1"/>
  <c r="P4009" i="1"/>
  <c r="O4009" i="1"/>
  <c r="N4009" i="1"/>
  <c r="M4009" i="1" s="1"/>
  <c r="Q4009" i="1" s="1"/>
  <c r="L4009" i="1"/>
  <c r="K4009" i="1"/>
  <c r="P4008" i="1"/>
  <c r="O4008" i="1"/>
  <c r="N4008" i="1"/>
  <c r="M4008" i="1"/>
  <c r="Q4008" i="1" s="1"/>
  <c r="L4008" i="1"/>
  <c r="K4008" i="1"/>
  <c r="P4007" i="1"/>
  <c r="O4007" i="1"/>
  <c r="N4007" i="1"/>
  <c r="M4007" i="1"/>
  <c r="Q4007" i="1" s="1"/>
  <c r="L4007" i="1"/>
  <c r="K4007" i="1"/>
  <c r="P4006" i="1"/>
  <c r="O4006" i="1"/>
  <c r="N4006" i="1"/>
  <c r="M4006" i="1"/>
  <c r="Q4006" i="1" s="1"/>
  <c r="L4006" i="1"/>
  <c r="K4006" i="1"/>
  <c r="P4005" i="1"/>
  <c r="O4005" i="1"/>
  <c r="N4005" i="1"/>
  <c r="M4005" i="1" s="1"/>
  <c r="Q4005" i="1" s="1"/>
  <c r="L4005" i="1"/>
  <c r="K4005" i="1"/>
  <c r="P4004" i="1"/>
  <c r="O4004" i="1"/>
  <c r="N4004" i="1"/>
  <c r="M4004" i="1"/>
  <c r="Q4004" i="1" s="1"/>
  <c r="L4004" i="1"/>
  <c r="K4004" i="1"/>
  <c r="P4003" i="1"/>
  <c r="O4003" i="1"/>
  <c r="N4003" i="1"/>
  <c r="M4003" i="1"/>
  <c r="Q4003" i="1" s="1"/>
  <c r="L4003" i="1"/>
  <c r="K4003" i="1"/>
  <c r="P4002" i="1"/>
  <c r="O4002" i="1"/>
  <c r="N4002" i="1"/>
  <c r="M4002" i="1"/>
  <c r="Q4002" i="1" s="1"/>
  <c r="L4002" i="1"/>
  <c r="K4002" i="1"/>
  <c r="P4001" i="1"/>
  <c r="O4001" i="1"/>
  <c r="N4001" i="1"/>
  <c r="M4001" i="1" s="1"/>
  <c r="Q4001" i="1" s="1"/>
  <c r="L4001" i="1"/>
  <c r="K4001" i="1"/>
  <c r="P4000" i="1"/>
  <c r="O4000" i="1"/>
  <c r="N4000" i="1"/>
  <c r="M4000" i="1"/>
  <c r="Q4000" i="1" s="1"/>
  <c r="L4000" i="1"/>
  <c r="K4000" i="1"/>
  <c r="P3999" i="1"/>
  <c r="O3999" i="1"/>
  <c r="N3999" i="1"/>
  <c r="M3999" i="1"/>
  <c r="Q3999" i="1" s="1"/>
  <c r="L3999" i="1"/>
  <c r="K3999" i="1"/>
  <c r="P3998" i="1"/>
  <c r="O3998" i="1"/>
  <c r="N3998" i="1"/>
  <c r="M3998" i="1"/>
  <c r="Q3998" i="1" s="1"/>
  <c r="L3998" i="1"/>
  <c r="K3998" i="1"/>
  <c r="P3997" i="1"/>
  <c r="O3997" i="1"/>
  <c r="N3997" i="1"/>
  <c r="M3997" i="1" s="1"/>
  <c r="Q3997" i="1" s="1"/>
  <c r="L3997" i="1"/>
  <c r="K3997" i="1"/>
  <c r="P3996" i="1"/>
  <c r="O3996" i="1"/>
  <c r="N3996" i="1"/>
  <c r="M3996" i="1"/>
  <c r="Q3996" i="1" s="1"/>
  <c r="L3996" i="1"/>
  <c r="K3996" i="1"/>
  <c r="P3995" i="1"/>
  <c r="O3995" i="1"/>
  <c r="N3995" i="1"/>
  <c r="M3995" i="1"/>
  <c r="Q3995" i="1" s="1"/>
  <c r="L3995" i="1"/>
  <c r="K3995" i="1"/>
  <c r="P3994" i="1"/>
  <c r="O3994" i="1"/>
  <c r="N3994" i="1"/>
  <c r="M3994" i="1"/>
  <c r="Q3994" i="1" s="1"/>
  <c r="L3994" i="1"/>
  <c r="K3994" i="1"/>
  <c r="P3993" i="1"/>
  <c r="O3993" i="1"/>
  <c r="N3993" i="1"/>
  <c r="M3993" i="1" s="1"/>
  <c r="Q3993" i="1" s="1"/>
  <c r="L3993" i="1"/>
  <c r="K3993" i="1"/>
  <c r="P3992" i="1"/>
  <c r="O3992" i="1"/>
  <c r="N3992" i="1"/>
  <c r="M3992" i="1"/>
  <c r="Q3992" i="1" s="1"/>
  <c r="L3992" i="1"/>
  <c r="K3992" i="1"/>
  <c r="P3991" i="1"/>
  <c r="O3991" i="1"/>
  <c r="N3991" i="1"/>
  <c r="M3991" i="1"/>
  <c r="Q3991" i="1" s="1"/>
  <c r="L3991" i="1"/>
  <c r="K3991" i="1"/>
  <c r="P3990" i="1"/>
  <c r="O3990" i="1"/>
  <c r="N3990" i="1"/>
  <c r="M3990" i="1"/>
  <c r="Q3990" i="1" s="1"/>
  <c r="L3990" i="1"/>
  <c r="K3990" i="1"/>
  <c r="P3989" i="1"/>
  <c r="O3989" i="1"/>
  <c r="N3989" i="1"/>
  <c r="M3989" i="1" s="1"/>
  <c r="Q3989" i="1" s="1"/>
  <c r="L3989" i="1"/>
  <c r="K3989" i="1"/>
  <c r="P3988" i="1"/>
  <c r="O3988" i="1"/>
  <c r="N3988" i="1"/>
  <c r="M3988" i="1"/>
  <c r="Q3988" i="1" s="1"/>
  <c r="L3988" i="1"/>
  <c r="K3988" i="1"/>
  <c r="P3987" i="1"/>
  <c r="O3987" i="1"/>
  <c r="N3987" i="1"/>
  <c r="M3987" i="1"/>
  <c r="Q3987" i="1" s="1"/>
  <c r="L3987" i="1"/>
  <c r="K3987" i="1"/>
  <c r="P3986" i="1"/>
  <c r="O3986" i="1"/>
  <c r="N3986" i="1"/>
  <c r="M3986" i="1"/>
  <c r="Q3986" i="1" s="1"/>
  <c r="L3986" i="1"/>
  <c r="K3986" i="1"/>
  <c r="P3985" i="1"/>
  <c r="O3985" i="1"/>
  <c r="N3985" i="1"/>
  <c r="M3985" i="1" s="1"/>
  <c r="Q3985" i="1" s="1"/>
  <c r="L3985" i="1"/>
  <c r="K3985" i="1"/>
  <c r="P3984" i="1"/>
  <c r="O3984" i="1"/>
  <c r="N3984" i="1"/>
  <c r="M3984" i="1"/>
  <c r="Q3984" i="1" s="1"/>
  <c r="L3984" i="1"/>
  <c r="K3984" i="1"/>
  <c r="P3983" i="1"/>
  <c r="O3983" i="1"/>
  <c r="N3983" i="1"/>
  <c r="M3983" i="1"/>
  <c r="Q3983" i="1" s="1"/>
  <c r="L3983" i="1"/>
  <c r="K3983" i="1"/>
  <c r="P3982" i="1"/>
  <c r="O3982" i="1"/>
  <c r="N3982" i="1"/>
  <c r="M3982" i="1"/>
  <c r="Q3982" i="1" s="1"/>
  <c r="L3982" i="1"/>
  <c r="K3982" i="1"/>
  <c r="P3981" i="1"/>
  <c r="O3981" i="1"/>
  <c r="N3981" i="1"/>
  <c r="M3981" i="1" s="1"/>
  <c r="Q3981" i="1" s="1"/>
  <c r="L3981" i="1"/>
  <c r="K3981" i="1"/>
  <c r="P3980" i="1"/>
  <c r="O3980" i="1"/>
  <c r="N3980" i="1"/>
  <c r="M3980" i="1"/>
  <c r="Q3980" i="1" s="1"/>
  <c r="L3980" i="1"/>
  <c r="K3980" i="1"/>
  <c r="P3979" i="1"/>
  <c r="O3979" i="1"/>
  <c r="N3979" i="1"/>
  <c r="M3979" i="1"/>
  <c r="Q3979" i="1" s="1"/>
  <c r="L3979" i="1"/>
  <c r="K3979" i="1"/>
  <c r="P3978" i="1"/>
  <c r="O3978" i="1"/>
  <c r="N3978" i="1"/>
  <c r="M3978" i="1"/>
  <c r="Q3978" i="1" s="1"/>
  <c r="L3978" i="1"/>
  <c r="K3978" i="1"/>
  <c r="P3977" i="1"/>
  <c r="O3977" i="1"/>
  <c r="N3977" i="1"/>
  <c r="M3977" i="1" s="1"/>
  <c r="Q3977" i="1" s="1"/>
  <c r="L3977" i="1"/>
  <c r="K3977" i="1"/>
  <c r="P3976" i="1"/>
  <c r="O3976" i="1"/>
  <c r="N3976" i="1"/>
  <c r="M3976" i="1"/>
  <c r="Q3976" i="1" s="1"/>
  <c r="L3976" i="1"/>
  <c r="K3976" i="1"/>
  <c r="P3975" i="1"/>
  <c r="O3975" i="1"/>
  <c r="N3975" i="1"/>
  <c r="M3975" i="1"/>
  <c r="Q3975" i="1" s="1"/>
  <c r="L3975" i="1"/>
  <c r="K3975" i="1"/>
  <c r="P3974" i="1"/>
  <c r="O3974" i="1"/>
  <c r="N3974" i="1"/>
  <c r="M3974" i="1"/>
  <c r="Q3974" i="1" s="1"/>
  <c r="L3974" i="1"/>
  <c r="K3974" i="1"/>
  <c r="P3973" i="1"/>
  <c r="O3973" i="1"/>
  <c r="N3973" i="1"/>
  <c r="M3973" i="1" s="1"/>
  <c r="Q3973" i="1" s="1"/>
  <c r="L3973" i="1"/>
  <c r="K3973" i="1"/>
  <c r="P3972" i="1"/>
  <c r="O3972" i="1"/>
  <c r="N3972" i="1"/>
  <c r="M3972" i="1"/>
  <c r="Q3972" i="1" s="1"/>
  <c r="L3972" i="1"/>
  <c r="K3972" i="1"/>
  <c r="P3971" i="1"/>
  <c r="O3971" i="1"/>
  <c r="N3971" i="1"/>
  <c r="M3971" i="1"/>
  <c r="Q3971" i="1" s="1"/>
  <c r="L3971" i="1"/>
  <c r="K3971" i="1"/>
  <c r="P3970" i="1"/>
  <c r="O3970" i="1"/>
  <c r="N3970" i="1"/>
  <c r="M3970" i="1"/>
  <c r="Q3970" i="1" s="1"/>
  <c r="L3970" i="1"/>
  <c r="K3970" i="1"/>
  <c r="P3969" i="1"/>
  <c r="O3969" i="1"/>
  <c r="N3969" i="1"/>
  <c r="M3969" i="1" s="1"/>
  <c r="Q3969" i="1" s="1"/>
  <c r="L3969" i="1"/>
  <c r="K3969" i="1"/>
  <c r="P3968" i="1"/>
  <c r="O3968" i="1"/>
  <c r="N3968" i="1"/>
  <c r="M3968" i="1"/>
  <c r="Q3968" i="1" s="1"/>
  <c r="L3968" i="1"/>
  <c r="K3968" i="1"/>
  <c r="P3967" i="1"/>
  <c r="O3967" i="1"/>
  <c r="N3967" i="1"/>
  <c r="M3967" i="1"/>
  <c r="Q3967" i="1" s="1"/>
  <c r="L3967" i="1"/>
  <c r="K3967" i="1"/>
  <c r="P3966" i="1"/>
  <c r="O3966" i="1"/>
  <c r="N3966" i="1"/>
  <c r="M3966" i="1"/>
  <c r="Q3966" i="1" s="1"/>
  <c r="L3966" i="1"/>
  <c r="K3966" i="1"/>
  <c r="P3965" i="1"/>
  <c r="O3965" i="1"/>
  <c r="N3965" i="1"/>
  <c r="M3965" i="1" s="1"/>
  <c r="Q3965" i="1" s="1"/>
  <c r="L3965" i="1"/>
  <c r="K3965" i="1"/>
  <c r="P3964" i="1"/>
  <c r="O3964" i="1"/>
  <c r="N3964" i="1"/>
  <c r="M3964" i="1"/>
  <c r="Q3964" i="1" s="1"/>
  <c r="L3964" i="1"/>
  <c r="K3964" i="1"/>
  <c r="P3963" i="1"/>
  <c r="O3963" i="1"/>
  <c r="N3963" i="1"/>
  <c r="M3963" i="1"/>
  <c r="Q3963" i="1" s="1"/>
  <c r="L3963" i="1"/>
  <c r="K3963" i="1"/>
  <c r="P3962" i="1"/>
  <c r="O3962" i="1"/>
  <c r="N3962" i="1"/>
  <c r="M3962" i="1"/>
  <c r="Q3962" i="1" s="1"/>
  <c r="L3962" i="1"/>
  <c r="K3962" i="1"/>
  <c r="P3961" i="1"/>
  <c r="O3961" i="1"/>
  <c r="N3961" i="1"/>
  <c r="M3961" i="1" s="1"/>
  <c r="Q3961" i="1" s="1"/>
  <c r="L3961" i="1"/>
  <c r="K3961" i="1"/>
  <c r="P3960" i="1"/>
  <c r="O3960" i="1"/>
  <c r="N3960" i="1"/>
  <c r="M3960" i="1"/>
  <c r="Q3960" i="1" s="1"/>
  <c r="L3960" i="1"/>
  <c r="K3960" i="1"/>
  <c r="P3959" i="1"/>
  <c r="O3959" i="1"/>
  <c r="N3959" i="1"/>
  <c r="M3959" i="1"/>
  <c r="Q3959" i="1" s="1"/>
  <c r="L3959" i="1"/>
  <c r="K3959" i="1"/>
  <c r="P3958" i="1"/>
  <c r="O3958" i="1"/>
  <c r="N3958" i="1"/>
  <c r="M3958" i="1"/>
  <c r="Q3958" i="1" s="1"/>
  <c r="L3958" i="1"/>
  <c r="K3958" i="1"/>
  <c r="P3957" i="1"/>
  <c r="O3957" i="1"/>
  <c r="N3957" i="1"/>
  <c r="M3957" i="1" s="1"/>
  <c r="Q3957" i="1" s="1"/>
  <c r="L3957" i="1"/>
  <c r="K3957" i="1"/>
  <c r="P3956" i="1"/>
  <c r="O3956" i="1"/>
  <c r="N3956" i="1"/>
  <c r="M3956" i="1"/>
  <c r="Q3956" i="1" s="1"/>
  <c r="L3956" i="1"/>
  <c r="K3956" i="1"/>
  <c r="P3955" i="1"/>
  <c r="O3955" i="1"/>
  <c r="N3955" i="1"/>
  <c r="M3955" i="1"/>
  <c r="Q3955" i="1" s="1"/>
  <c r="L3955" i="1"/>
  <c r="K3955" i="1"/>
  <c r="P3954" i="1"/>
  <c r="O3954" i="1"/>
  <c r="N3954" i="1"/>
  <c r="M3954" i="1"/>
  <c r="Q3954" i="1" s="1"/>
  <c r="L3954" i="1"/>
  <c r="K3954" i="1"/>
  <c r="P3953" i="1"/>
  <c r="O3953" i="1"/>
  <c r="N3953" i="1"/>
  <c r="M3953" i="1" s="1"/>
  <c r="Q3953" i="1" s="1"/>
  <c r="L3953" i="1"/>
  <c r="K3953" i="1"/>
  <c r="P3952" i="1"/>
  <c r="O3952" i="1"/>
  <c r="N3952" i="1"/>
  <c r="M3952" i="1"/>
  <c r="Q3952" i="1" s="1"/>
  <c r="L3952" i="1"/>
  <c r="K3952" i="1"/>
  <c r="P3951" i="1"/>
  <c r="O3951" i="1"/>
  <c r="N3951" i="1"/>
  <c r="M3951" i="1"/>
  <c r="Q3951" i="1" s="1"/>
  <c r="L3951" i="1"/>
  <c r="K3951" i="1"/>
  <c r="P3950" i="1"/>
  <c r="O3950" i="1"/>
  <c r="N3950" i="1"/>
  <c r="M3950" i="1"/>
  <c r="Q3950" i="1" s="1"/>
  <c r="L3950" i="1"/>
  <c r="K3950" i="1"/>
  <c r="P3949" i="1"/>
  <c r="O3949" i="1"/>
  <c r="N3949" i="1"/>
  <c r="M3949" i="1" s="1"/>
  <c r="Q3949" i="1" s="1"/>
  <c r="L3949" i="1"/>
  <c r="K3949" i="1"/>
  <c r="P3948" i="1"/>
  <c r="O3948" i="1"/>
  <c r="N3948" i="1"/>
  <c r="M3948" i="1"/>
  <c r="Q3948" i="1" s="1"/>
  <c r="L3948" i="1"/>
  <c r="K3948" i="1"/>
  <c r="P3947" i="1"/>
  <c r="O3947" i="1"/>
  <c r="N3947" i="1"/>
  <c r="M3947" i="1"/>
  <c r="Q3947" i="1" s="1"/>
  <c r="L3947" i="1"/>
  <c r="K3947" i="1"/>
  <c r="P3946" i="1"/>
  <c r="O3946" i="1"/>
  <c r="N3946" i="1"/>
  <c r="M3946" i="1"/>
  <c r="Q3946" i="1" s="1"/>
  <c r="L3946" i="1"/>
  <c r="K3946" i="1"/>
  <c r="P3945" i="1"/>
  <c r="O3945" i="1"/>
  <c r="N3945" i="1"/>
  <c r="M3945" i="1" s="1"/>
  <c r="Q3945" i="1" s="1"/>
  <c r="L3945" i="1"/>
  <c r="K3945" i="1"/>
  <c r="P3944" i="1"/>
  <c r="O3944" i="1"/>
  <c r="N3944" i="1"/>
  <c r="M3944" i="1"/>
  <c r="Q3944" i="1" s="1"/>
  <c r="L3944" i="1"/>
  <c r="K3944" i="1"/>
  <c r="P3943" i="1"/>
  <c r="O3943" i="1"/>
  <c r="N3943" i="1"/>
  <c r="M3943" i="1"/>
  <c r="Q3943" i="1" s="1"/>
  <c r="L3943" i="1"/>
  <c r="K3943" i="1"/>
  <c r="P3942" i="1"/>
  <c r="O3942" i="1"/>
  <c r="N3942" i="1"/>
  <c r="M3942" i="1"/>
  <c r="Q3942" i="1" s="1"/>
  <c r="L3942" i="1"/>
  <c r="K3942" i="1"/>
  <c r="P3941" i="1"/>
  <c r="O3941" i="1"/>
  <c r="N3941" i="1"/>
  <c r="M3941" i="1" s="1"/>
  <c r="Q3941" i="1" s="1"/>
  <c r="L3941" i="1"/>
  <c r="K3941" i="1"/>
  <c r="P3940" i="1"/>
  <c r="O3940" i="1"/>
  <c r="N3940" i="1"/>
  <c r="M3940" i="1"/>
  <c r="Q3940" i="1" s="1"/>
  <c r="L3940" i="1"/>
  <c r="K3940" i="1"/>
  <c r="P3939" i="1"/>
  <c r="O3939" i="1"/>
  <c r="N3939" i="1"/>
  <c r="M3939" i="1"/>
  <c r="Q3939" i="1" s="1"/>
  <c r="L3939" i="1"/>
  <c r="K3939" i="1"/>
  <c r="P3938" i="1"/>
  <c r="O3938" i="1"/>
  <c r="N3938" i="1"/>
  <c r="M3938" i="1"/>
  <c r="Q3938" i="1" s="1"/>
  <c r="L3938" i="1"/>
  <c r="K3938" i="1"/>
  <c r="P3937" i="1"/>
  <c r="O3937" i="1"/>
  <c r="N3937" i="1"/>
  <c r="M3937" i="1" s="1"/>
  <c r="Q3937" i="1" s="1"/>
  <c r="L3937" i="1"/>
  <c r="K3937" i="1"/>
  <c r="P3936" i="1"/>
  <c r="O3936" i="1"/>
  <c r="N3936" i="1"/>
  <c r="M3936" i="1"/>
  <c r="Q3936" i="1" s="1"/>
  <c r="L3936" i="1"/>
  <c r="K3936" i="1"/>
  <c r="P3935" i="1"/>
  <c r="O3935" i="1"/>
  <c r="N3935" i="1"/>
  <c r="M3935" i="1"/>
  <c r="Q3935" i="1" s="1"/>
  <c r="L3935" i="1"/>
  <c r="K3935" i="1"/>
  <c r="P3934" i="1"/>
  <c r="O3934" i="1"/>
  <c r="N3934" i="1"/>
  <c r="M3934" i="1"/>
  <c r="Q3934" i="1" s="1"/>
  <c r="L3934" i="1"/>
  <c r="K3934" i="1"/>
  <c r="P3933" i="1"/>
  <c r="O3933" i="1"/>
  <c r="N3933" i="1"/>
  <c r="M3933" i="1" s="1"/>
  <c r="Q3933" i="1" s="1"/>
  <c r="L3933" i="1"/>
  <c r="K3933" i="1"/>
  <c r="P3932" i="1"/>
  <c r="O3932" i="1"/>
  <c r="N3932" i="1"/>
  <c r="M3932" i="1"/>
  <c r="Q3932" i="1" s="1"/>
  <c r="L3932" i="1"/>
  <c r="K3932" i="1"/>
  <c r="P3931" i="1"/>
  <c r="O3931" i="1"/>
  <c r="N3931" i="1"/>
  <c r="M3931" i="1"/>
  <c r="Q3931" i="1" s="1"/>
  <c r="L3931" i="1"/>
  <c r="K3931" i="1"/>
  <c r="P3930" i="1"/>
  <c r="O3930" i="1"/>
  <c r="N3930" i="1"/>
  <c r="M3930" i="1"/>
  <c r="Q3930" i="1" s="1"/>
  <c r="L3930" i="1"/>
  <c r="K3930" i="1"/>
  <c r="P3929" i="1"/>
  <c r="O3929" i="1"/>
  <c r="N3929" i="1"/>
  <c r="M3929" i="1" s="1"/>
  <c r="Q3929" i="1" s="1"/>
  <c r="L3929" i="1"/>
  <c r="K3929" i="1"/>
  <c r="P3928" i="1"/>
  <c r="O3928" i="1"/>
  <c r="N3928" i="1"/>
  <c r="M3928" i="1"/>
  <c r="Q3928" i="1" s="1"/>
  <c r="L3928" i="1"/>
  <c r="K3928" i="1"/>
  <c r="P3927" i="1"/>
  <c r="O3927" i="1"/>
  <c r="N3927" i="1"/>
  <c r="M3927" i="1"/>
  <c r="Q3927" i="1" s="1"/>
  <c r="L3927" i="1"/>
  <c r="K3927" i="1"/>
  <c r="P3926" i="1"/>
  <c r="O3926" i="1"/>
  <c r="N3926" i="1"/>
  <c r="M3926" i="1"/>
  <c r="Q3926" i="1" s="1"/>
  <c r="L3926" i="1"/>
  <c r="K3926" i="1"/>
  <c r="P3925" i="1"/>
  <c r="O3925" i="1"/>
  <c r="N3925" i="1"/>
  <c r="M3925" i="1" s="1"/>
  <c r="Q3925" i="1" s="1"/>
  <c r="L3925" i="1"/>
  <c r="K3925" i="1"/>
  <c r="P3924" i="1"/>
  <c r="O3924" i="1"/>
  <c r="N3924" i="1"/>
  <c r="M3924" i="1"/>
  <c r="Q3924" i="1" s="1"/>
  <c r="L3924" i="1"/>
  <c r="K3924" i="1"/>
  <c r="P3923" i="1"/>
  <c r="O3923" i="1"/>
  <c r="N3923" i="1"/>
  <c r="M3923" i="1"/>
  <c r="Q3923" i="1" s="1"/>
  <c r="L3923" i="1"/>
  <c r="K3923" i="1"/>
  <c r="P3922" i="1"/>
  <c r="O3922" i="1"/>
  <c r="N3922" i="1"/>
  <c r="M3922" i="1"/>
  <c r="Q3922" i="1" s="1"/>
  <c r="L3922" i="1"/>
  <c r="K3922" i="1"/>
  <c r="P3921" i="1"/>
  <c r="O3921" i="1"/>
  <c r="N3921" i="1"/>
  <c r="M3921" i="1" s="1"/>
  <c r="Q3921" i="1" s="1"/>
  <c r="L3921" i="1"/>
  <c r="K3921" i="1"/>
  <c r="P3920" i="1"/>
  <c r="O3920" i="1"/>
  <c r="N3920" i="1"/>
  <c r="M3920" i="1"/>
  <c r="Q3920" i="1" s="1"/>
  <c r="L3920" i="1"/>
  <c r="K3920" i="1"/>
  <c r="P3919" i="1"/>
  <c r="O3919" i="1"/>
  <c r="N3919" i="1"/>
  <c r="M3919" i="1"/>
  <c r="Q3919" i="1" s="1"/>
  <c r="L3919" i="1"/>
  <c r="K3919" i="1"/>
  <c r="P3918" i="1"/>
  <c r="O3918" i="1"/>
  <c r="N3918" i="1"/>
  <c r="M3918" i="1"/>
  <c r="Q3918" i="1" s="1"/>
  <c r="L3918" i="1"/>
  <c r="K3918" i="1"/>
  <c r="P3917" i="1"/>
  <c r="O3917" i="1"/>
  <c r="N3917" i="1"/>
  <c r="M3917" i="1" s="1"/>
  <c r="Q3917" i="1" s="1"/>
  <c r="L3917" i="1"/>
  <c r="K3917" i="1"/>
  <c r="P3916" i="1"/>
  <c r="O3916" i="1"/>
  <c r="N3916" i="1"/>
  <c r="M3916" i="1"/>
  <c r="Q3916" i="1" s="1"/>
  <c r="L3916" i="1"/>
  <c r="K3916" i="1"/>
  <c r="P3915" i="1"/>
  <c r="O3915" i="1"/>
  <c r="N3915" i="1"/>
  <c r="M3915" i="1"/>
  <c r="Q3915" i="1" s="1"/>
  <c r="L3915" i="1"/>
  <c r="K3915" i="1"/>
  <c r="P3914" i="1"/>
  <c r="O3914" i="1"/>
  <c r="N3914" i="1"/>
  <c r="M3914" i="1"/>
  <c r="Q3914" i="1" s="1"/>
  <c r="L3914" i="1"/>
  <c r="K3914" i="1"/>
  <c r="P3913" i="1"/>
  <c r="O3913" i="1"/>
  <c r="N3913" i="1"/>
  <c r="M3913" i="1" s="1"/>
  <c r="Q3913" i="1" s="1"/>
  <c r="L3913" i="1"/>
  <c r="K3913" i="1"/>
  <c r="P3912" i="1"/>
  <c r="O3912" i="1"/>
  <c r="N3912" i="1"/>
  <c r="M3912" i="1"/>
  <c r="Q3912" i="1" s="1"/>
  <c r="L3912" i="1"/>
  <c r="K3912" i="1"/>
  <c r="P3911" i="1"/>
  <c r="O3911" i="1"/>
  <c r="N3911" i="1"/>
  <c r="M3911" i="1"/>
  <c r="Q3911" i="1" s="1"/>
  <c r="L3911" i="1"/>
  <c r="K3911" i="1"/>
  <c r="P3910" i="1"/>
  <c r="O3910" i="1"/>
  <c r="N3910" i="1"/>
  <c r="M3910" i="1"/>
  <c r="Q3910" i="1" s="1"/>
  <c r="L3910" i="1"/>
  <c r="K3910" i="1"/>
  <c r="P3909" i="1"/>
  <c r="O3909" i="1"/>
  <c r="N3909" i="1"/>
  <c r="M3909" i="1" s="1"/>
  <c r="Q3909" i="1" s="1"/>
  <c r="L3909" i="1"/>
  <c r="K3909" i="1"/>
  <c r="P3908" i="1"/>
  <c r="O3908" i="1"/>
  <c r="N3908" i="1"/>
  <c r="M3908" i="1"/>
  <c r="Q3908" i="1" s="1"/>
  <c r="L3908" i="1"/>
  <c r="K3908" i="1"/>
  <c r="P3907" i="1"/>
  <c r="O3907" i="1"/>
  <c r="N3907" i="1"/>
  <c r="M3907" i="1"/>
  <c r="Q3907" i="1" s="1"/>
  <c r="L3907" i="1"/>
  <c r="K3907" i="1"/>
  <c r="P3906" i="1"/>
  <c r="O3906" i="1"/>
  <c r="N3906" i="1"/>
  <c r="M3906" i="1"/>
  <c r="Q3906" i="1" s="1"/>
  <c r="L3906" i="1"/>
  <c r="K3906" i="1"/>
  <c r="P3905" i="1"/>
  <c r="O3905" i="1"/>
  <c r="N3905" i="1"/>
  <c r="M3905" i="1" s="1"/>
  <c r="Q3905" i="1" s="1"/>
  <c r="L3905" i="1"/>
  <c r="K3905" i="1"/>
  <c r="P3904" i="1"/>
  <c r="O3904" i="1"/>
  <c r="N3904" i="1"/>
  <c r="M3904" i="1"/>
  <c r="Q3904" i="1" s="1"/>
  <c r="L3904" i="1"/>
  <c r="K3904" i="1"/>
  <c r="P3903" i="1"/>
  <c r="O3903" i="1"/>
  <c r="N3903" i="1"/>
  <c r="M3903" i="1"/>
  <c r="Q3903" i="1" s="1"/>
  <c r="L3903" i="1"/>
  <c r="K3903" i="1"/>
  <c r="P3902" i="1"/>
  <c r="O3902" i="1"/>
  <c r="N3902" i="1"/>
  <c r="M3902" i="1"/>
  <c r="Q3902" i="1" s="1"/>
  <c r="L3902" i="1"/>
  <c r="K3902" i="1"/>
  <c r="P3901" i="1"/>
  <c r="O3901" i="1"/>
  <c r="N3901" i="1"/>
  <c r="M3901" i="1" s="1"/>
  <c r="Q3901" i="1" s="1"/>
  <c r="L3901" i="1"/>
  <c r="K3901" i="1"/>
  <c r="P3900" i="1"/>
  <c r="O3900" i="1"/>
  <c r="N3900" i="1"/>
  <c r="M3900" i="1"/>
  <c r="Q3900" i="1" s="1"/>
  <c r="L3900" i="1"/>
  <c r="K3900" i="1"/>
  <c r="P3899" i="1"/>
  <c r="O3899" i="1"/>
  <c r="N3899" i="1"/>
  <c r="M3899" i="1"/>
  <c r="Q3899" i="1" s="1"/>
  <c r="L3899" i="1"/>
  <c r="K3899" i="1"/>
  <c r="P3898" i="1"/>
  <c r="O3898" i="1"/>
  <c r="N3898" i="1"/>
  <c r="M3898" i="1"/>
  <c r="Q3898" i="1" s="1"/>
  <c r="L3898" i="1"/>
  <c r="K3898" i="1"/>
  <c r="P3897" i="1"/>
  <c r="O3897" i="1"/>
  <c r="N3897" i="1"/>
  <c r="M3897" i="1" s="1"/>
  <c r="Q3897" i="1" s="1"/>
  <c r="L3897" i="1"/>
  <c r="K3897" i="1"/>
  <c r="P3896" i="1"/>
  <c r="O3896" i="1"/>
  <c r="N3896" i="1"/>
  <c r="M3896" i="1"/>
  <c r="Q3896" i="1" s="1"/>
  <c r="L3896" i="1"/>
  <c r="K3896" i="1"/>
  <c r="P3895" i="1"/>
  <c r="O3895" i="1"/>
  <c r="N3895" i="1"/>
  <c r="M3895" i="1"/>
  <c r="Q3895" i="1" s="1"/>
  <c r="L3895" i="1"/>
  <c r="K3895" i="1"/>
  <c r="P3894" i="1"/>
  <c r="O3894" i="1"/>
  <c r="N3894" i="1"/>
  <c r="M3894" i="1"/>
  <c r="Q3894" i="1" s="1"/>
  <c r="L3894" i="1"/>
  <c r="K3894" i="1"/>
  <c r="P3893" i="1"/>
  <c r="O3893" i="1"/>
  <c r="N3893" i="1"/>
  <c r="M3893" i="1" s="1"/>
  <c r="Q3893" i="1" s="1"/>
  <c r="L3893" i="1"/>
  <c r="K3893" i="1"/>
  <c r="P3892" i="1"/>
  <c r="O3892" i="1"/>
  <c r="N3892" i="1"/>
  <c r="M3892" i="1"/>
  <c r="Q3892" i="1" s="1"/>
  <c r="L3892" i="1"/>
  <c r="K3892" i="1"/>
  <c r="P3891" i="1"/>
  <c r="O3891" i="1"/>
  <c r="N3891" i="1"/>
  <c r="M3891" i="1"/>
  <c r="Q3891" i="1" s="1"/>
  <c r="L3891" i="1"/>
  <c r="K3891" i="1"/>
  <c r="P3890" i="1"/>
  <c r="O3890" i="1"/>
  <c r="N3890" i="1"/>
  <c r="M3890" i="1"/>
  <c r="Q3890" i="1" s="1"/>
  <c r="L3890" i="1"/>
  <c r="K3890" i="1"/>
  <c r="P3889" i="1"/>
  <c r="O3889" i="1"/>
  <c r="N3889" i="1"/>
  <c r="M3889" i="1" s="1"/>
  <c r="Q3889" i="1" s="1"/>
  <c r="L3889" i="1"/>
  <c r="K3889" i="1"/>
  <c r="P3888" i="1"/>
  <c r="O3888" i="1"/>
  <c r="N3888" i="1"/>
  <c r="M3888" i="1"/>
  <c r="Q3888" i="1" s="1"/>
  <c r="L3888" i="1"/>
  <c r="K3888" i="1"/>
  <c r="P3887" i="1"/>
  <c r="O3887" i="1"/>
  <c r="N3887" i="1"/>
  <c r="M3887" i="1"/>
  <c r="Q3887" i="1" s="1"/>
  <c r="L3887" i="1"/>
  <c r="K3887" i="1"/>
  <c r="P3886" i="1"/>
  <c r="O3886" i="1"/>
  <c r="N3886" i="1"/>
  <c r="M3886" i="1"/>
  <c r="Q3886" i="1" s="1"/>
  <c r="L3886" i="1"/>
  <c r="K3886" i="1"/>
  <c r="P3885" i="1"/>
  <c r="O3885" i="1"/>
  <c r="N3885" i="1"/>
  <c r="M3885" i="1" s="1"/>
  <c r="Q3885" i="1" s="1"/>
  <c r="L3885" i="1"/>
  <c r="K3885" i="1"/>
  <c r="P3884" i="1"/>
  <c r="O3884" i="1"/>
  <c r="N3884" i="1"/>
  <c r="M3884" i="1"/>
  <c r="Q3884" i="1" s="1"/>
  <c r="L3884" i="1"/>
  <c r="K3884" i="1"/>
  <c r="P3883" i="1"/>
  <c r="O3883" i="1"/>
  <c r="N3883" i="1"/>
  <c r="M3883" i="1"/>
  <c r="Q3883" i="1" s="1"/>
  <c r="L3883" i="1"/>
  <c r="K3883" i="1"/>
  <c r="P3882" i="1"/>
  <c r="O3882" i="1"/>
  <c r="N3882" i="1"/>
  <c r="M3882" i="1"/>
  <c r="Q3882" i="1" s="1"/>
  <c r="L3882" i="1"/>
  <c r="K3882" i="1"/>
  <c r="P3881" i="1"/>
  <c r="O3881" i="1"/>
  <c r="N3881" i="1"/>
  <c r="M3881" i="1" s="1"/>
  <c r="Q3881" i="1" s="1"/>
  <c r="L3881" i="1"/>
  <c r="K3881" i="1"/>
  <c r="P3880" i="1"/>
  <c r="O3880" i="1"/>
  <c r="N3880" i="1"/>
  <c r="M3880" i="1"/>
  <c r="Q3880" i="1" s="1"/>
  <c r="L3880" i="1"/>
  <c r="K3880" i="1"/>
  <c r="P3879" i="1"/>
  <c r="O3879" i="1"/>
  <c r="N3879" i="1"/>
  <c r="M3879" i="1"/>
  <c r="Q3879" i="1" s="1"/>
  <c r="L3879" i="1"/>
  <c r="K3879" i="1"/>
  <c r="P3878" i="1"/>
  <c r="O3878" i="1"/>
  <c r="N3878" i="1"/>
  <c r="M3878" i="1"/>
  <c r="Q3878" i="1" s="1"/>
  <c r="L3878" i="1"/>
  <c r="K3878" i="1"/>
  <c r="P3877" i="1"/>
  <c r="O3877" i="1"/>
  <c r="N3877" i="1"/>
  <c r="M3877" i="1" s="1"/>
  <c r="Q3877" i="1" s="1"/>
  <c r="L3877" i="1"/>
  <c r="K3877" i="1"/>
  <c r="P3876" i="1"/>
  <c r="O3876" i="1"/>
  <c r="N3876" i="1"/>
  <c r="M3876" i="1"/>
  <c r="Q3876" i="1" s="1"/>
  <c r="L3876" i="1"/>
  <c r="K3876" i="1"/>
  <c r="P3875" i="1"/>
  <c r="O3875" i="1"/>
  <c r="N3875" i="1"/>
  <c r="M3875" i="1"/>
  <c r="Q3875" i="1" s="1"/>
  <c r="L3875" i="1"/>
  <c r="K3875" i="1"/>
  <c r="P3874" i="1"/>
  <c r="O3874" i="1"/>
  <c r="N3874" i="1"/>
  <c r="M3874" i="1"/>
  <c r="Q3874" i="1" s="1"/>
  <c r="L3874" i="1"/>
  <c r="K3874" i="1"/>
  <c r="P3873" i="1"/>
  <c r="O3873" i="1"/>
  <c r="N3873" i="1"/>
  <c r="M3873" i="1" s="1"/>
  <c r="Q3873" i="1" s="1"/>
  <c r="L3873" i="1"/>
  <c r="K3873" i="1"/>
  <c r="P3872" i="1"/>
  <c r="O3872" i="1"/>
  <c r="N3872" i="1"/>
  <c r="M3872" i="1"/>
  <c r="Q3872" i="1" s="1"/>
  <c r="L3872" i="1"/>
  <c r="K3872" i="1"/>
  <c r="P3871" i="1"/>
  <c r="O3871" i="1"/>
  <c r="N3871" i="1"/>
  <c r="M3871" i="1"/>
  <c r="Q3871" i="1" s="1"/>
  <c r="L3871" i="1"/>
  <c r="K3871" i="1"/>
  <c r="P3870" i="1"/>
  <c r="O3870" i="1"/>
  <c r="N3870" i="1"/>
  <c r="M3870" i="1"/>
  <c r="Q3870" i="1" s="1"/>
  <c r="L3870" i="1"/>
  <c r="K3870" i="1"/>
  <c r="P3869" i="1"/>
  <c r="O3869" i="1"/>
  <c r="N3869" i="1"/>
  <c r="M3869" i="1" s="1"/>
  <c r="Q3869" i="1" s="1"/>
  <c r="L3869" i="1"/>
  <c r="K3869" i="1"/>
  <c r="P3868" i="1"/>
  <c r="O3868" i="1"/>
  <c r="N3868" i="1"/>
  <c r="M3868" i="1"/>
  <c r="Q3868" i="1" s="1"/>
  <c r="L3868" i="1"/>
  <c r="K3868" i="1"/>
  <c r="P3867" i="1"/>
  <c r="O3867" i="1"/>
  <c r="N3867" i="1"/>
  <c r="M3867" i="1"/>
  <c r="Q3867" i="1" s="1"/>
  <c r="L3867" i="1"/>
  <c r="K3867" i="1"/>
  <c r="P3866" i="1"/>
  <c r="O3866" i="1"/>
  <c r="N3866" i="1"/>
  <c r="M3866" i="1"/>
  <c r="Q3866" i="1" s="1"/>
  <c r="L3866" i="1"/>
  <c r="K3866" i="1"/>
  <c r="P3865" i="1"/>
  <c r="O3865" i="1"/>
  <c r="N3865" i="1"/>
  <c r="M3865" i="1" s="1"/>
  <c r="Q3865" i="1" s="1"/>
  <c r="L3865" i="1"/>
  <c r="K3865" i="1"/>
  <c r="P3864" i="1"/>
  <c r="O3864" i="1"/>
  <c r="N3864" i="1"/>
  <c r="M3864" i="1"/>
  <c r="Q3864" i="1" s="1"/>
  <c r="L3864" i="1"/>
  <c r="K3864" i="1"/>
  <c r="P3863" i="1"/>
  <c r="O3863" i="1"/>
  <c r="N3863" i="1"/>
  <c r="M3863" i="1"/>
  <c r="Q3863" i="1" s="1"/>
  <c r="L3863" i="1"/>
  <c r="K3863" i="1"/>
  <c r="P3862" i="1"/>
  <c r="O3862" i="1"/>
  <c r="N3862" i="1"/>
  <c r="M3862" i="1"/>
  <c r="Q3862" i="1" s="1"/>
  <c r="L3862" i="1"/>
  <c r="K3862" i="1"/>
  <c r="P3861" i="1"/>
  <c r="O3861" i="1"/>
  <c r="N3861" i="1"/>
  <c r="M3861" i="1" s="1"/>
  <c r="Q3861" i="1" s="1"/>
  <c r="L3861" i="1"/>
  <c r="K3861" i="1"/>
  <c r="P3860" i="1"/>
  <c r="O3860" i="1"/>
  <c r="N3860" i="1"/>
  <c r="M3860" i="1"/>
  <c r="Q3860" i="1" s="1"/>
  <c r="L3860" i="1"/>
  <c r="K3860" i="1"/>
  <c r="P3859" i="1"/>
  <c r="O3859" i="1"/>
  <c r="N3859" i="1"/>
  <c r="M3859" i="1"/>
  <c r="Q3859" i="1" s="1"/>
  <c r="L3859" i="1"/>
  <c r="K3859" i="1"/>
  <c r="P3858" i="1"/>
  <c r="O3858" i="1"/>
  <c r="N3858" i="1"/>
  <c r="M3858" i="1"/>
  <c r="Q3858" i="1" s="1"/>
  <c r="L3858" i="1"/>
  <c r="K3858" i="1"/>
  <c r="P3857" i="1"/>
  <c r="O3857" i="1"/>
  <c r="N3857" i="1"/>
  <c r="M3857" i="1" s="1"/>
  <c r="Q3857" i="1" s="1"/>
  <c r="L3857" i="1"/>
  <c r="K3857" i="1"/>
  <c r="P3856" i="1"/>
  <c r="O3856" i="1"/>
  <c r="N3856" i="1"/>
  <c r="M3856" i="1"/>
  <c r="Q3856" i="1" s="1"/>
  <c r="L3856" i="1"/>
  <c r="K3856" i="1"/>
  <c r="P3855" i="1"/>
  <c r="O3855" i="1"/>
  <c r="N3855" i="1"/>
  <c r="M3855" i="1"/>
  <c r="Q3855" i="1" s="1"/>
  <c r="L3855" i="1"/>
  <c r="K3855" i="1"/>
  <c r="P3854" i="1"/>
  <c r="O3854" i="1"/>
  <c r="N3854" i="1"/>
  <c r="M3854" i="1"/>
  <c r="Q3854" i="1" s="1"/>
  <c r="L3854" i="1"/>
  <c r="K3854" i="1"/>
  <c r="P3853" i="1"/>
  <c r="O3853" i="1"/>
  <c r="N3853" i="1"/>
  <c r="M3853" i="1" s="1"/>
  <c r="Q3853" i="1" s="1"/>
  <c r="L3853" i="1"/>
  <c r="K3853" i="1"/>
  <c r="P3852" i="1"/>
  <c r="O3852" i="1"/>
  <c r="N3852" i="1"/>
  <c r="M3852" i="1"/>
  <c r="Q3852" i="1" s="1"/>
  <c r="L3852" i="1"/>
  <c r="K3852" i="1"/>
  <c r="P3851" i="1"/>
  <c r="O3851" i="1"/>
  <c r="N3851" i="1"/>
  <c r="M3851" i="1"/>
  <c r="Q3851" i="1" s="1"/>
  <c r="L3851" i="1"/>
  <c r="K3851" i="1"/>
  <c r="P3850" i="1"/>
  <c r="O3850" i="1"/>
  <c r="N3850" i="1"/>
  <c r="M3850" i="1"/>
  <c r="Q3850" i="1" s="1"/>
  <c r="L3850" i="1"/>
  <c r="K3850" i="1"/>
  <c r="P3849" i="1"/>
  <c r="O3849" i="1"/>
  <c r="N3849" i="1"/>
  <c r="M3849" i="1" s="1"/>
  <c r="Q3849" i="1" s="1"/>
  <c r="L3849" i="1"/>
  <c r="K3849" i="1"/>
  <c r="P3848" i="1"/>
  <c r="O3848" i="1"/>
  <c r="N3848" i="1"/>
  <c r="M3848" i="1"/>
  <c r="Q3848" i="1" s="1"/>
  <c r="L3848" i="1"/>
  <c r="K3848" i="1"/>
  <c r="P3847" i="1"/>
  <c r="O3847" i="1"/>
  <c r="N3847" i="1"/>
  <c r="M3847" i="1"/>
  <c r="Q3847" i="1" s="1"/>
  <c r="L3847" i="1"/>
  <c r="K3847" i="1"/>
  <c r="P3846" i="1"/>
  <c r="O3846" i="1"/>
  <c r="N3846" i="1"/>
  <c r="M3846" i="1"/>
  <c r="Q3846" i="1" s="1"/>
  <c r="L3846" i="1"/>
  <c r="K3846" i="1"/>
  <c r="P3845" i="1"/>
  <c r="O3845" i="1"/>
  <c r="N3845" i="1"/>
  <c r="M3845" i="1" s="1"/>
  <c r="Q3845" i="1" s="1"/>
  <c r="L3845" i="1"/>
  <c r="K3845" i="1"/>
  <c r="P3844" i="1"/>
  <c r="O3844" i="1"/>
  <c r="N3844" i="1"/>
  <c r="M3844" i="1"/>
  <c r="Q3844" i="1" s="1"/>
  <c r="L3844" i="1"/>
  <c r="K3844" i="1"/>
  <c r="P3843" i="1"/>
  <c r="O3843" i="1"/>
  <c r="N3843" i="1"/>
  <c r="M3843" i="1"/>
  <c r="Q3843" i="1" s="1"/>
  <c r="L3843" i="1"/>
  <c r="K3843" i="1"/>
  <c r="P3842" i="1"/>
  <c r="O3842" i="1"/>
  <c r="N3842" i="1"/>
  <c r="M3842" i="1"/>
  <c r="Q3842" i="1" s="1"/>
  <c r="L3842" i="1"/>
  <c r="K3842" i="1"/>
  <c r="P3841" i="1"/>
  <c r="O3841" i="1"/>
  <c r="N3841" i="1"/>
  <c r="M3841" i="1" s="1"/>
  <c r="Q3841" i="1" s="1"/>
  <c r="L3841" i="1"/>
  <c r="K3841" i="1"/>
  <c r="P3840" i="1"/>
  <c r="O3840" i="1"/>
  <c r="N3840" i="1"/>
  <c r="M3840" i="1"/>
  <c r="Q3840" i="1" s="1"/>
  <c r="L3840" i="1"/>
  <c r="K3840" i="1"/>
  <c r="P3839" i="1"/>
  <c r="O3839" i="1"/>
  <c r="N3839" i="1"/>
  <c r="M3839" i="1"/>
  <c r="Q3839" i="1" s="1"/>
  <c r="L3839" i="1"/>
  <c r="K3839" i="1"/>
  <c r="P3838" i="1"/>
  <c r="O3838" i="1"/>
  <c r="N3838" i="1"/>
  <c r="M3838" i="1"/>
  <c r="Q3838" i="1" s="1"/>
  <c r="L3838" i="1"/>
  <c r="K3838" i="1"/>
  <c r="P3837" i="1"/>
  <c r="O3837" i="1"/>
  <c r="N3837" i="1"/>
  <c r="M3837" i="1" s="1"/>
  <c r="Q3837" i="1" s="1"/>
  <c r="L3837" i="1"/>
  <c r="K3837" i="1"/>
  <c r="P3836" i="1"/>
  <c r="O3836" i="1"/>
  <c r="N3836" i="1"/>
  <c r="M3836" i="1"/>
  <c r="Q3836" i="1" s="1"/>
  <c r="L3836" i="1"/>
  <c r="K3836" i="1"/>
  <c r="P3835" i="1"/>
  <c r="O3835" i="1"/>
  <c r="N3835" i="1"/>
  <c r="M3835" i="1"/>
  <c r="Q3835" i="1" s="1"/>
  <c r="L3835" i="1"/>
  <c r="K3835" i="1"/>
  <c r="P3834" i="1"/>
  <c r="O3834" i="1"/>
  <c r="N3834" i="1"/>
  <c r="M3834" i="1"/>
  <c r="Q3834" i="1" s="1"/>
  <c r="L3834" i="1"/>
  <c r="K3834" i="1"/>
  <c r="P3833" i="1"/>
  <c r="O3833" i="1"/>
  <c r="N3833" i="1"/>
  <c r="M3833" i="1" s="1"/>
  <c r="Q3833" i="1" s="1"/>
  <c r="L3833" i="1"/>
  <c r="K3833" i="1"/>
  <c r="P3832" i="1"/>
  <c r="O3832" i="1"/>
  <c r="N3832" i="1"/>
  <c r="M3832" i="1"/>
  <c r="Q3832" i="1" s="1"/>
  <c r="L3832" i="1"/>
  <c r="K3832" i="1"/>
  <c r="P3831" i="1"/>
  <c r="O3831" i="1"/>
  <c r="N3831" i="1"/>
  <c r="M3831" i="1"/>
  <c r="Q3831" i="1" s="1"/>
  <c r="L3831" i="1"/>
  <c r="K3831" i="1"/>
  <c r="P3830" i="1"/>
  <c r="O3830" i="1"/>
  <c r="N3830" i="1"/>
  <c r="M3830" i="1"/>
  <c r="Q3830" i="1" s="1"/>
  <c r="L3830" i="1"/>
  <c r="K3830" i="1"/>
  <c r="P3829" i="1"/>
  <c r="O3829" i="1"/>
  <c r="N3829" i="1"/>
  <c r="M3829" i="1" s="1"/>
  <c r="Q3829" i="1" s="1"/>
  <c r="L3829" i="1"/>
  <c r="K3829" i="1"/>
  <c r="P3828" i="1"/>
  <c r="O3828" i="1"/>
  <c r="N3828" i="1"/>
  <c r="M3828" i="1"/>
  <c r="Q3828" i="1" s="1"/>
  <c r="L3828" i="1"/>
  <c r="K3828" i="1"/>
  <c r="P3827" i="1"/>
  <c r="O3827" i="1"/>
  <c r="N3827" i="1"/>
  <c r="M3827" i="1"/>
  <c r="Q3827" i="1" s="1"/>
  <c r="L3827" i="1"/>
  <c r="K3827" i="1"/>
  <c r="P3826" i="1"/>
  <c r="O3826" i="1"/>
  <c r="N3826" i="1"/>
  <c r="M3826" i="1"/>
  <c r="Q3826" i="1" s="1"/>
  <c r="L3826" i="1"/>
  <c r="K3826" i="1"/>
  <c r="P3825" i="1"/>
  <c r="O3825" i="1"/>
  <c r="N3825" i="1"/>
  <c r="M3825" i="1" s="1"/>
  <c r="Q3825" i="1" s="1"/>
  <c r="L3825" i="1"/>
  <c r="K3825" i="1"/>
  <c r="P3824" i="1"/>
  <c r="O3824" i="1"/>
  <c r="N3824" i="1"/>
  <c r="M3824" i="1"/>
  <c r="Q3824" i="1" s="1"/>
  <c r="L3824" i="1"/>
  <c r="K3824" i="1"/>
  <c r="P3823" i="1"/>
  <c r="O3823" i="1"/>
  <c r="N3823" i="1"/>
  <c r="M3823" i="1"/>
  <c r="Q3823" i="1" s="1"/>
  <c r="L3823" i="1"/>
  <c r="K3823" i="1"/>
  <c r="P3822" i="1"/>
  <c r="O3822" i="1"/>
  <c r="N3822" i="1"/>
  <c r="M3822" i="1" s="1"/>
  <c r="Q3822" i="1" s="1"/>
  <c r="L3822" i="1"/>
  <c r="K3822" i="1"/>
  <c r="P3821" i="1"/>
  <c r="O3821" i="1"/>
  <c r="N3821" i="1"/>
  <c r="M3821" i="1" s="1"/>
  <c r="Q3821" i="1" s="1"/>
  <c r="L3821" i="1"/>
  <c r="K3821" i="1"/>
  <c r="P3820" i="1"/>
  <c r="O3820" i="1"/>
  <c r="N3820" i="1"/>
  <c r="M3820" i="1"/>
  <c r="Q3820" i="1" s="1"/>
  <c r="L3820" i="1"/>
  <c r="K3820" i="1"/>
  <c r="P3819" i="1"/>
  <c r="O3819" i="1"/>
  <c r="N3819" i="1"/>
  <c r="M3819" i="1"/>
  <c r="Q3819" i="1" s="1"/>
  <c r="L3819" i="1"/>
  <c r="K3819" i="1"/>
  <c r="P3818" i="1"/>
  <c r="O3818" i="1"/>
  <c r="N3818" i="1"/>
  <c r="M3818" i="1" s="1"/>
  <c r="Q3818" i="1" s="1"/>
  <c r="L3818" i="1"/>
  <c r="K3818" i="1"/>
  <c r="P3817" i="1"/>
  <c r="O3817" i="1"/>
  <c r="N3817" i="1"/>
  <c r="M3817" i="1" s="1"/>
  <c r="Q3817" i="1" s="1"/>
  <c r="L3817" i="1"/>
  <c r="K3817" i="1"/>
  <c r="P3816" i="1"/>
  <c r="O3816" i="1"/>
  <c r="N3816" i="1"/>
  <c r="M3816" i="1"/>
  <c r="Q3816" i="1" s="1"/>
  <c r="L3816" i="1"/>
  <c r="K3816" i="1"/>
  <c r="P3815" i="1"/>
  <c r="O3815" i="1"/>
  <c r="N3815" i="1"/>
  <c r="M3815" i="1"/>
  <c r="Q3815" i="1" s="1"/>
  <c r="L3815" i="1"/>
  <c r="K3815" i="1"/>
  <c r="P3814" i="1"/>
  <c r="O3814" i="1"/>
  <c r="N3814" i="1"/>
  <c r="M3814" i="1" s="1"/>
  <c r="Q3814" i="1" s="1"/>
  <c r="L3814" i="1"/>
  <c r="K3814" i="1"/>
  <c r="P3813" i="1"/>
  <c r="O3813" i="1"/>
  <c r="N3813" i="1"/>
  <c r="M3813" i="1" s="1"/>
  <c r="Q3813" i="1" s="1"/>
  <c r="L3813" i="1"/>
  <c r="K3813" i="1"/>
  <c r="P3812" i="1"/>
  <c r="O3812" i="1"/>
  <c r="N3812" i="1"/>
  <c r="M3812" i="1"/>
  <c r="Q3812" i="1" s="1"/>
  <c r="L3812" i="1"/>
  <c r="K3812" i="1"/>
  <c r="P3811" i="1"/>
  <c r="O3811" i="1"/>
  <c r="N3811" i="1"/>
  <c r="M3811" i="1"/>
  <c r="Q3811" i="1" s="1"/>
  <c r="L3811" i="1"/>
  <c r="K3811" i="1"/>
  <c r="P3810" i="1"/>
  <c r="O3810" i="1"/>
  <c r="N3810" i="1"/>
  <c r="M3810" i="1" s="1"/>
  <c r="Q3810" i="1" s="1"/>
  <c r="L3810" i="1"/>
  <c r="K3810" i="1"/>
  <c r="P3809" i="1"/>
  <c r="O3809" i="1"/>
  <c r="N3809" i="1"/>
  <c r="M3809" i="1" s="1"/>
  <c r="Q3809" i="1" s="1"/>
  <c r="L3809" i="1"/>
  <c r="K3809" i="1"/>
  <c r="P3808" i="1"/>
  <c r="O3808" i="1"/>
  <c r="N3808" i="1"/>
  <c r="M3808" i="1"/>
  <c r="Q3808" i="1" s="1"/>
  <c r="L3808" i="1"/>
  <c r="K3808" i="1"/>
  <c r="P3807" i="1"/>
  <c r="O3807" i="1"/>
  <c r="N3807" i="1"/>
  <c r="M3807" i="1"/>
  <c r="Q3807" i="1" s="1"/>
  <c r="L3807" i="1"/>
  <c r="K3807" i="1"/>
  <c r="P3806" i="1"/>
  <c r="O3806" i="1"/>
  <c r="N3806" i="1"/>
  <c r="M3806" i="1" s="1"/>
  <c r="Q3806" i="1" s="1"/>
  <c r="L3806" i="1"/>
  <c r="K3806" i="1"/>
  <c r="P3805" i="1"/>
  <c r="O3805" i="1"/>
  <c r="N3805" i="1"/>
  <c r="M3805" i="1" s="1"/>
  <c r="Q3805" i="1" s="1"/>
  <c r="L3805" i="1"/>
  <c r="K3805" i="1"/>
  <c r="P3804" i="1"/>
  <c r="O3804" i="1"/>
  <c r="N3804" i="1"/>
  <c r="M3804" i="1"/>
  <c r="Q3804" i="1" s="1"/>
  <c r="L3804" i="1"/>
  <c r="K3804" i="1"/>
  <c r="P3803" i="1"/>
  <c r="O3803" i="1"/>
  <c r="N3803" i="1"/>
  <c r="M3803" i="1"/>
  <c r="Q3803" i="1" s="1"/>
  <c r="L3803" i="1"/>
  <c r="K3803" i="1"/>
  <c r="P3802" i="1"/>
  <c r="O3802" i="1"/>
  <c r="N3802" i="1"/>
  <c r="M3802" i="1" s="1"/>
  <c r="Q3802" i="1" s="1"/>
  <c r="L3802" i="1"/>
  <c r="K3802" i="1"/>
  <c r="P3801" i="1"/>
  <c r="O3801" i="1"/>
  <c r="N3801" i="1"/>
  <c r="M3801" i="1" s="1"/>
  <c r="Q3801" i="1" s="1"/>
  <c r="L3801" i="1"/>
  <c r="K3801" i="1"/>
  <c r="P3800" i="1"/>
  <c r="O3800" i="1"/>
  <c r="N3800" i="1"/>
  <c r="M3800" i="1"/>
  <c r="Q3800" i="1" s="1"/>
  <c r="L3800" i="1"/>
  <c r="K3800" i="1"/>
  <c r="P3799" i="1"/>
  <c r="O3799" i="1"/>
  <c r="N3799" i="1"/>
  <c r="M3799" i="1"/>
  <c r="Q3799" i="1" s="1"/>
  <c r="L3799" i="1"/>
  <c r="K3799" i="1"/>
  <c r="P3798" i="1"/>
  <c r="O3798" i="1"/>
  <c r="N3798" i="1"/>
  <c r="M3798" i="1" s="1"/>
  <c r="Q3798" i="1" s="1"/>
  <c r="L3798" i="1"/>
  <c r="K3798" i="1"/>
  <c r="P3797" i="1"/>
  <c r="O3797" i="1"/>
  <c r="N3797" i="1"/>
  <c r="M3797" i="1" s="1"/>
  <c r="Q3797" i="1" s="1"/>
  <c r="L3797" i="1"/>
  <c r="K3797" i="1"/>
  <c r="P3796" i="1"/>
  <c r="O3796" i="1"/>
  <c r="N3796" i="1"/>
  <c r="M3796" i="1"/>
  <c r="Q3796" i="1" s="1"/>
  <c r="L3796" i="1"/>
  <c r="K3796" i="1"/>
  <c r="P3795" i="1"/>
  <c r="O3795" i="1"/>
  <c r="N3795" i="1"/>
  <c r="M3795" i="1"/>
  <c r="Q3795" i="1" s="1"/>
  <c r="L3795" i="1"/>
  <c r="K3795" i="1"/>
  <c r="P3794" i="1"/>
  <c r="O3794" i="1"/>
  <c r="N3794" i="1"/>
  <c r="M3794" i="1" s="1"/>
  <c r="Q3794" i="1" s="1"/>
  <c r="L3794" i="1"/>
  <c r="K3794" i="1"/>
  <c r="P3793" i="1"/>
  <c r="O3793" i="1"/>
  <c r="N3793" i="1"/>
  <c r="M3793" i="1" s="1"/>
  <c r="Q3793" i="1" s="1"/>
  <c r="L3793" i="1"/>
  <c r="K3793" i="1"/>
  <c r="P3792" i="1"/>
  <c r="O3792" i="1"/>
  <c r="N3792" i="1"/>
  <c r="M3792" i="1"/>
  <c r="Q3792" i="1" s="1"/>
  <c r="L3792" i="1"/>
  <c r="K3792" i="1"/>
  <c r="P3791" i="1"/>
  <c r="O3791" i="1"/>
  <c r="N3791" i="1"/>
  <c r="M3791" i="1"/>
  <c r="Q3791" i="1" s="1"/>
  <c r="L3791" i="1"/>
  <c r="K3791" i="1"/>
  <c r="P3790" i="1"/>
  <c r="O3790" i="1"/>
  <c r="N3790" i="1"/>
  <c r="M3790" i="1" s="1"/>
  <c r="Q3790" i="1" s="1"/>
  <c r="L3790" i="1"/>
  <c r="K3790" i="1"/>
  <c r="P3789" i="1"/>
  <c r="O3789" i="1"/>
  <c r="N3789" i="1"/>
  <c r="M3789" i="1" s="1"/>
  <c r="Q3789" i="1" s="1"/>
  <c r="L3789" i="1"/>
  <c r="K3789" i="1"/>
  <c r="P3788" i="1"/>
  <c r="O3788" i="1"/>
  <c r="N3788" i="1"/>
  <c r="M3788" i="1"/>
  <c r="Q3788" i="1" s="1"/>
  <c r="L3788" i="1"/>
  <c r="K3788" i="1"/>
  <c r="P3787" i="1"/>
  <c r="O3787" i="1"/>
  <c r="N3787" i="1"/>
  <c r="M3787" i="1"/>
  <c r="Q3787" i="1" s="1"/>
  <c r="L3787" i="1"/>
  <c r="K3787" i="1"/>
  <c r="P3786" i="1"/>
  <c r="O3786" i="1"/>
  <c r="N3786" i="1"/>
  <c r="M3786" i="1" s="1"/>
  <c r="Q3786" i="1" s="1"/>
  <c r="L3786" i="1"/>
  <c r="K3786" i="1"/>
  <c r="P3785" i="1"/>
  <c r="O3785" i="1"/>
  <c r="N3785" i="1"/>
  <c r="M3785" i="1" s="1"/>
  <c r="Q3785" i="1" s="1"/>
  <c r="L3785" i="1"/>
  <c r="K3785" i="1"/>
  <c r="P3784" i="1"/>
  <c r="O3784" i="1"/>
  <c r="N3784" i="1"/>
  <c r="M3784" i="1"/>
  <c r="Q3784" i="1" s="1"/>
  <c r="L3784" i="1"/>
  <c r="K3784" i="1"/>
  <c r="P3783" i="1"/>
  <c r="O3783" i="1"/>
  <c r="N3783" i="1"/>
  <c r="M3783" i="1"/>
  <c r="Q3783" i="1" s="1"/>
  <c r="L3783" i="1"/>
  <c r="K3783" i="1"/>
  <c r="P3782" i="1"/>
  <c r="O3782" i="1"/>
  <c r="N3782" i="1"/>
  <c r="M3782" i="1" s="1"/>
  <c r="Q3782" i="1" s="1"/>
  <c r="L3782" i="1"/>
  <c r="K3782" i="1"/>
  <c r="P3781" i="1"/>
  <c r="O3781" i="1"/>
  <c r="N3781" i="1"/>
  <c r="M3781" i="1" s="1"/>
  <c r="Q3781" i="1" s="1"/>
  <c r="L3781" i="1"/>
  <c r="K3781" i="1"/>
  <c r="P3780" i="1"/>
  <c r="O3780" i="1"/>
  <c r="N3780" i="1"/>
  <c r="M3780" i="1"/>
  <c r="Q3780" i="1" s="1"/>
  <c r="L3780" i="1"/>
  <c r="K3780" i="1"/>
  <c r="P3779" i="1"/>
  <c r="O3779" i="1"/>
  <c r="N3779" i="1"/>
  <c r="M3779" i="1"/>
  <c r="Q3779" i="1" s="1"/>
  <c r="L3779" i="1"/>
  <c r="K3779" i="1"/>
  <c r="P3778" i="1"/>
  <c r="O3778" i="1"/>
  <c r="N3778" i="1"/>
  <c r="M3778" i="1" s="1"/>
  <c r="Q3778" i="1" s="1"/>
  <c r="L3778" i="1"/>
  <c r="K3778" i="1"/>
  <c r="P3777" i="1"/>
  <c r="O3777" i="1"/>
  <c r="N3777" i="1"/>
  <c r="M3777" i="1" s="1"/>
  <c r="Q3777" i="1" s="1"/>
  <c r="L3777" i="1"/>
  <c r="K3777" i="1"/>
  <c r="P3776" i="1"/>
  <c r="O3776" i="1"/>
  <c r="N3776" i="1"/>
  <c r="M3776" i="1"/>
  <c r="Q3776" i="1" s="1"/>
  <c r="L3776" i="1"/>
  <c r="K3776" i="1"/>
  <c r="P3775" i="1"/>
  <c r="O3775" i="1"/>
  <c r="N3775" i="1"/>
  <c r="M3775" i="1"/>
  <c r="Q3775" i="1" s="1"/>
  <c r="L3775" i="1"/>
  <c r="K3775" i="1"/>
  <c r="P3774" i="1"/>
  <c r="O3774" i="1"/>
  <c r="N3774" i="1"/>
  <c r="M3774" i="1" s="1"/>
  <c r="Q3774" i="1" s="1"/>
  <c r="L3774" i="1"/>
  <c r="K3774" i="1"/>
  <c r="P3773" i="1"/>
  <c r="O3773" i="1"/>
  <c r="N3773" i="1"/>
  <c r="M3773" i="1" s="1"/>
  <c r="Q3773" i="1" s="1"/>
  <c r="L3773" i="1"/>
  <c r="K3773" i="1"/>
  <c r="P3772" i="1"/>
  <c r="O3772" i="1"/>
  <c r="N3772" i="1"/>
  <c r="M3772" i="1"/>
  <c r="Q3772" i="1" s="1"/>
  <c r="L3772" i="1"/>
  <c r="K3772" i="1"/>
  <c r="P3771" i="1"/>
  <c r="O3771" i="1"/>
  <c r="N3771" i="1"/>
  <c r="M3771" i="1"/>
  <c r="Q3771" i="1" s="1"/>
  <c r="L3771" i="1"/>
  <c r="K3771" i="1"/>
  <c r="P3770" i="1"/>
  <c r="O3770" i="1"/>
  <c r="N3770" i="1"/>
  <c r="M3770" i="1" s="1"/>
  <c r="Q3770" i="1" s="1"/>
  <c r="L3770" i="1"/>
  <c r="K3770" i="1"/>
  <c r="P3769" i="1"/>
  <c r="O3769" i="1"/>
  <c r="N3769" i="1"/>
  <c r="M3769" i="1" s="1"/>
  <c r="Q3769" i="1" s="1"/>
  <c r="L3769" i="1"/>
  <c r="K3769" i="1"/>
  <c r="P3768" i="1"/>
  <c r="O3768" i="1"/>
  <c r="N3768" i="1"/>
  <c r="M3768" i="1"/>
  <c r="Q3768" i="1" s="1"/>
  <c r="L3768" i="1"/>
  <c r="K3768" i="1"/>
  <c r="P3767" i="1"/>
  <c r="O3767" i="1"/>
  <c r="N3767" i="1"/>
  <c r="M3767" i="1"/>
  <c r="Q3767" i="1" s="1"/>
  <c r="L3767" i="1"/>
  <c r="K3767" i="1"/>
  <c r="P3766" i="1"/>
  <c r="O3766" i="1"/>
  <c r="N3766" i="1"/>
  <c r="M3766" i="1" s="1"/>
  <c r="Q3766" i="1" s="1"/>
  <c r="L3766" i="1"/>
  <c r="K3766" i="1"/>
  <c r="P3765" i="1"/>
  <c r="O3765" i="1"/>
  <c r="N3765" i="1"/>
  <c r="M3765" i="1" s="1"/>
  <c r="Q3765" i="1" s="1"/>
  <c r="L3765" i="1"/>
  <c r="K3765" i="1"/>
  <c r="P3764" i="1"/>
  <c r="O3764" i="1"/>
  <c r="N3764" i="1"/>
  <c r="M3764" i="1"/>
  <c r="Q3764" i="1" s="1"/>
  <c r="L3764" i="1"/>
  <c r="K3764" i="1"/>
  <c r="P3763" i="1"/>
  <c r="O3763" i="1"/>
  <c r="N3763" i="1"/>
  <c r="M3763" i="1"/>
  <c r="Q3763" i="1" s="1"/>
  <c r="L3763" i="1"/>
  <c r="K3763" i="1"/>
  <c r="P3762" i="1"/>
  <c r="O3762" i="1"/>
  <c r="N3762" i="1"/>
  <c r="M3762" i="1" s="1"/>
  <c r="Q3762" i="1" s="1"/>
  <c r="L3762" i="1"/>
  <c r="K3762" i="1"/>
  <c r="P3761" i="1"/>
  <c r="O3761" i="1"/>
  <c r="N3761" i="1"/>
  <c r="M3761" i="1" s="1"/>
  <c r="Q3761" i="1" s="1"/>
  <c r="L3761" i="1"/>
  <c r="K3761" i="1"/>
  <c r="P3760" i="1"/>
  <c r="O3760" i="1"/>
  <c r="N3760" i="1"/>
  <c r="M3760" i="1"/>
  <c r="Q3760" i="1" s="1"/>
  <c r="L3760" i="1"/>
  <c r="K3760" i="1"/>
  <c r="P3759" i="1"/>
  <c r="O3759" i="1"/>
  <c r="N3759" i="1"/>
  <c r="M3759" i="1"/>
  <c r="Q3759" i="1" s="1"/>
  <c r="L3759" i="1"/>
  <c r="K3759" i="1"/>
  <c r="P3758" i="1"/>
  <c r="O3758" i="1"/>
  <c r="N3758" i="1"/>
  <c r="M3758" i="1" s="1"/>
  <c r="Q3758" i="1" s="1"/>
  <c r="L3758" i="1"/>
  <c r="K3758" i="1"/>
  <c r="P3757" i="1"/>
  <c r="O3757" i="1"/>
  <c r="N3757" i="1"/>
  <c r="M3757" i="1" s="1"/>
  <c r="Q3757" i="1" s="1"/>
  <c r="L3757" i="1"/>
  <c r="K3757" i="1"/>
  <c r="P3756" i="1"/>
  <c r="O3756" i="1"/>
  <c r="N3756" i="1"/>
  <c r="M3756" i="1"/>
  <c r="Q3756" i="1" s="1"/>
  <c r="L3756" i="1"/>
  <c r="K3756" i="1"/>
  <c r="P3755" i="1"/>
  <c r="O3755" i="1"/>
  <c r="N3755" i="1"/>
  <c r="M3755" i="1"/>
  <c r="Q3755" i="1" s="1"/>
  <c r="L3755" i="1"/>
  <c r="K3755" i="1"/>
  <c r="P3754" i="1"/>
  <c r="O3754" i="1"/>
  <c r="N3754" i="1"/>
  <c r="M3754" i="1" s="1"/>
  <c r="Q3754" i="1" s="1"/>
  <c r="L3754" i="1"/>
  <c r="K3754" i="1"/>
  <c r="P3753" i="1"/>
  <c r="O3753" i="1"/>
  <c r="N3753" i="1"/>
  <c r="M3753" i="1" s="1"/>
  <c r="Q3753" i="1" s="1"/>
  <c r="L3753" i="1"/>
  <c r="K3753" i="1"/>
  <c r="P3752" i="1"/>
  <c r="O3752" i="1"/>
  <c r="N3752" i="1"/>
  <c r="M3752" i="1"/>
  <c r="Q3752" i="1" s="1"/>
  <c r="L3752" i="1"/>
  <c r="K3752" i="1"/>
  <c r="P3751" i="1"/>
  <c r="O3751" i="1"/>
  <c r="N3751" i="1"/>
  <c r="M3751" i="1"/>
  <c r="Q3751" i="1" s="1"/>
  <c r="L3751" i="1"/>
  <c r="K3751" i="1"/>
  <c r="P3750" i="1"/>
  <c r="O3750" i="1"/>
  <c r="N3750" i="1"/>
  <c r="M3750" i="1" s="1"/>
  <c r="Q3750" i="1" s="1"/>
  <c r="L3750" i="1"/>
  <c r="K3750" i="1"/>
  <c r="P3749" i="1"/>
  <c r="O3749" i="1"/>
  <c r="N3749" i="1"/>
  <c r="M3749" i="1" s="1"/>
  <c r="Q3749" i="1" s="1"/>
  <c r="L3749" i="1"/>
  <c r="K3749" i="1"/>
  <c r="P3748" i="1"/>
  <c r="O3748" i="1"/>
  <c r="N3748" i="1"/>
  <c r="M3748" i="1"/>
  <c r="Q3748" i="1" s="1"/>
  <c r="L3748" i="1"/>
  <c r="K3748" i="1"/>
  <c r="P3747" i="1"/>
  <c r="O3747" i="1"/>
  <c r="N3747" i="1"/>
  <c r="M3747" i="1"/>
  <c r="Q3747" i="1" s="1"/>
  <c r="L3747" i="1"/>
  <c r="K3747" i="1"/>
  <c r="P3746" i="1"/>
  <c r="O3746" i="1"/>
  <c r="N3746" i="1"/>
  <c r="M3746" i="1" s="1"/>
  <c r="Q3746" i="1" s="1"/>
  <c r="L3746" i="1"/>
  <c r="K3746" i="1"/>
  <c r="P3745" i="1"/>
  <c r="O3745" i="1"/>
  <c r="N3745" i="1"/>
  <c r="M3745" i="1" s="1"/>
  <c r="Q3745" i="1" s="1"/>
  <c r="L3745" i="1"/>
  <c r="K3745" i="1"/>
  <c r="P3744" i="1"/>
  <c r="O3744" i="1"/>
  <c r="N3744" i="1"/>
  <c r="M3744" i="1"/>
  <c r="Q3744" i="1" s="1"/>
  <c r="L3744" i="1"/>
  <c r="K3744" i="1"/>
  <c r="P3743" i="1"/>
  <c r="O3743" i="1"/>
  <c r="N3743" i="1"/>
  <c r="M3743" i="1"/>
  <c r="Q3743" i="1" s="1"/>
  <c r="L3743" i="1"/>
  <c r="K3743" i="1"/>
  <c r="P3742" i="1"/>
  <c r="O3742" i="1"/>
  <c r="N3742" i="1"/>
  <c r="M3742" i="1" s="1"/>
  <c r="Q3742" i="1" s="1"/>
  <c r="L3742" i="1"/>
  <c r="K3742" i="1"/>
  <c r="P3741" i="1"/>
  <c r="O3741" i="1"/>
  <c r="N3741" i="1"/>
  <c r="M3741" i="1" s="1"/>
  <c r="Q3741" i="1" s="1"/>
  <c r="L3741" i="1"/>
  <c r="K3741" i="1"/>
  <c r="P3740" i="1"/>
  <c r="O3740" i="1"/>
  <c r="N3740" i="1"/>
  <c r="M3740" i="1"/>
  <c r="Q3740" i="1" s="1"/>
  <c r="L3740" i="1"/>
  <c r="K3740" i="1"/>
  <c r="P3739" i="1"/>
  <c r="O3739" i="1"/>
  <c r="N3739" i="1"/>
  <c r="M3739" i="1"/>
  <c r="Q3739" i="1" s="1"/>
  <c r="L3739" i="1"/>
  <c r="K3739" i="1"/>
  <c r="P3738" i="1"/>
  <c r="O3738" i="1"/>
  <c r="N3738" i="1"/>
  <c r="M3738" i="1" s="1"/>
  <c r="Q3738" i="1" s="1"/>
  <c r="L3738" i="1"/>
  <c r="K3738" i="1"/>
  <c r="P3737" i="1"/>
  <c r="O3737" i="1"/>
  <c r="N3737" i="1"/>
  <c r="M3737" i="1" s="1"/>
  <c r="Q3737" i="1" s="1"/>
  <c r="L3737" i="1"/>
  <c r="K3737" i="1"/>
  <c r="P3736" i="1"/>
  <c r="O3736" i="1"/>
  <c r="N3736" i="1"/>
  <c r="M3736" i="1"/>
  <c r="Q3736" i="1" s="1"/>
  <c r="L3736" i="1"/>
  <c r="K3736" i="1"/>
  <c r="P3735" i="1"/>
  <c r="O3735" i="1"/>
  <c r="N3735" i="1"/>
  <c r="M3735" i="1"/>
  <c r="Q3735" i="1" s="1"/>
  <c r="L3735" i="1"/>
  <c r="K3735" i="1"/>
  <c r="P3734" i="1"/>
  <c r="O3734" i="1"/>
  <c r="N3734" i="1"/>
  <c r="M3734" i="1" s="1"/>
  <c r="Q3734" i="1" s="1"/>
  <c r="L3734" i="1"/>
  <c r="K3734" i="1"/>
  <c r="P3733" i="1"/>
  <c r="O3733" i="1"/>
  <c r="N3733" i="1"/>
  <c r="M3733" i="1" s="1"/>
  <c r="Q3733" i="1" s="1"/>
  <c r="L3733" i="1"/>
  <c r="K3733" i="1"/>
  <c r="P3732" i="1"/>
  <c r="O3732" i="1"/>
  <c r="N3732" i="1"/>
  <c r="M3732" i="1"/>
  <c r="Q3732" i="1" s="1"/>
  <c r="L3732" i="1"/>
  <c r="K3732" i="1"/>
  <c r="P3731" i="1"/>
  <c r="O3731" i="1"/>
  <c r="N3731" i="1"/>
  <c r="M3731" i="1"/>
  <c r="Q3731" i="1" s="1"/>
  <c r="L3731" i="1"/>
  <c r="K3731" i="1"/>
  <c r="P3730" i="1"/>
  <c r="O3730" i="1"/>
  <c r="N3730" i="1"/>
  <c r="M3730" i="1" s="1"/>
  <c r="Q3730" i="1" s="1"/>
  <c r="L3730" i="1"/>
  <c r="K3730" i="1"/>
  <c r="P3729" i="1"/>
  <c r="O3729" i="1"/>
  <c r="N3729" i="1"/>
  <c r="M3729" i="1" s="1"/>
  <c r="Q3729" i="1" s="1"/>
  <c r="L3729" i="1"/>
  <c r="K3729" i="1"/>
  <c r="P3728" i="1"/>
  <c r="O3728" i="1"/>
  <c r="N3728" i="1"/>
  <c r="M3728" i="1"/>
  <c r="Q3728" i="1" s="1"/>
  <c r="L3728" i="1"/>
  <c r="K3728" i="1"/>
  <c r="P3727" i="1"/>
  <c r="O3727" i="1"/>
  <c r="N3727" i="1"/>
  <c r="M3727" i="1"/>
  <c r="Q3727" i="1" s="1"/>
  <c r="L3727" i="1"/>
  <c r="K3727" i="1"/>
  <c r="P3726" i="1"/>
  <c r="O3726" i="1"/>
  <c r="N3726" i="1"/>
  <c r="M3726" i="1" s="1"/>
  <c r="Q3726" i="1" s="1"/>
  <c r="L3726" i="1"/>
  <c r="K3726" i="1"/>
  <c r="P3725" i="1"/>
  <c r="O3725" i="1"/>
  <c r="N3725" i="1"/>
  <c r="M3725" i="1" s="1"/>
  <c r="Q3725" i="1" s="1"/>
  <c r="L3725" i="1"/>
  <c r="K3725" i="1"/>
  <c r="P3724" i="1"/>
  <c r="O3724" i="1"/>
  <c r="N3724" i="1"/>
  <c r="M3724" i="1"/>
  <c r="Q3724" i="1" s="1"/>
  <c r="L3724" i="1"/>
  <c r="K3724" i="1"/>
  <c r="P3723" i="1"/>
  <c r="O3723" i="1"/>
  <c r="N3723" i="1"/>
  <c r="M3723" i="1"/>
  <c r="Q3723" i="1" s="1"/>
  <c r="L3723" i="1"/>
  <c r="K3723" i="1"/>
  <c r="P3722" i="1"/>
  <c r="O3722" i="1"/>
  <c r="N3722" i="1"/>
  <c r="M3722" i="1" s="1"/>
  <c r="Q3722" i="1" s="1"/>
  <c r="L3722" i="1"/>
  <c r="K3722" i="1"/>
  <c r="P3721" i="1"/>
  <c r="O3721" i="1"/>
  <c r="N3721" i="1"/>
  <c r="M3721" i="1" s="1"/>
  <c r="Q3721" i="1" s="1"/>
  <c r="L3721" i="1"/>
  <c r="K3721" i="1"/>
  <c r="P3720" i="1"/>
  <c r="O3720" i="1"/>
  <c r="N3720" i="1"/>
  <c r="M3720" i="1"/>
  <c r="Q3720" i="1" s="1"/>
  <c r="L3720" i="1"/>
  <c r="K3720" i="1"/>
  <c r="P3719" i="1"/>
  <c r="O3719" i="1"/>
  <c r="N3719" i="1"/>
  <c r="M3719" i="1"/>
  <c r="Q3719" i="1" s="1"/>
  <c r="L3719" i="1"/>
  <c r="K3719" i="1"/>
  <c r="P3718" i="1"/>
  <c r="O3718" i="1"/>
  <c r="N3718" i="1"/>
  <c r="M3718" i="1" s="1"/>
  <c r="Q3718" i="1" s="1"/>
  <c r="L3718" i="1"/>
  <c r="K3718" i="1"/>
  <c r="P3717" i="1"/>
  <c r="O3717" i="1"/>
  <c r="N3717" i="1"/>
  <c r="M3717" i="1" s="1"/>
  <c r="Q3717" i="1" s="1"/>
  <c r="L3717" i="1"/>
  <c r="K3717" i="1"/>
  <c r="P3716" i="1"/>
  <c r="O3716" i="1"/>
  <c r="N3716" i="1"/>
  <c r="M3716" i="1"/>
  <c r="Q3716" i="1" s="1"/>
  <c r="L3716" i="1"/>
  <c r="K3716" i="1"/>
  <c r="P3715" i="1"/>
  <c r="O3715" i="1"/>
  <c r="N3715" i="1"/>
  <c r="M3715" i="1"/>
  <c r="Q3715" i="1" s="1"/>
  <c r="L3715" i="1"/>
  <c r="K3715" i="1"/>
  <c r="P3714" i="1"/>
  <c r="O3714" i="1"/>
  <c r="N3714" i="1"/>
  <c r="M3714" i="1" s="1"/>
  <c r="Q3714" i="1" s="1"/>
  <c r="L3714" i="1"/>
  <c r="K3714" i="1"/>
  <c r="P3713" i="1"/>
  <c r="O3713" i="1"/>
  <c r="N3713" i="1"/>
  <c r="M3713" i="1" s="1"/>
  <c r="Q3713" i="1" s="1"/>
  <c r="L3713" i="1"/>
  <c r="K3713" i="1"/>
  <c r="P3712" i="1"/>
  <c r="O3712" i="1"/>
  <c r="N3712" i="1"/>
  <c r="M3712" i="1"/>
  <c r="Q3712" i="1" s="1"/>
  <c r="L3712" i="1"/>
  <c r="K3712" i="1"/>
  <c r="P3711" i="1"/>
  <c r="O3711" i="1"/>
  <c r="N3711" i="1"/>
  <c r="M3711" i="1"/>
  <c r="Q3711" i="1" s="1"/>
  <c r="L3711" i="1"/>
  <c r="K3711" i="1"/>
  <c r="P3710" i="1"/>
  <c r="O3710" i="1"/>
  <c r="N3710" i="1"/>
  <c r="M3710" i="1" s="1"/>
  <c r="Q3710" i="1" s="1"/>
  <c r="L3710" i="1"/>
  <c r="K3710" i="1"/>
  <c r="P3709" i="1"/>
  <c r="O3709" i="1"/>
  <c r="N3709" i="1"/>
  <c r="M3709" i="1" s="1"/>
  <c r="Q3709" i="1" s="1"/>
  <c r="L3709" i="1"/>
  <c r="K3709" i="1"/>
  <c r="P3708" i="1"/>
  <c r="O3708" i="1"/>
  <c r="N3708" i="1"/>
  <c r="M3708" i="1"/>
  <c r="Q3708" i="1" s="1"/>
  <c r="L3708" i="1"/>
  <c r="K3708" i="1"/>
  <c r="P3707" i="1"/>
  <c r="O3707" i="1"/>
  <c r="N3707" i="1"/>
  <c r="M3707" i="1"/>
  <c r="Q3707" i="1" s="1"/>
  <c r="L3707" i="1"/>
  <c r="K3707" i="1"/>
  <c r="P3706" i="1"/>
  <c r="O3706" i="1"/>
  <c r="N3706" i="1"/>
  <c r="M3706" i="1" s="1"/>
  <c r="Q3706" i="1" s="1"/>
  <c r="L3706" i="1"/>
  <c r="K3706" i="1"/>
  <c r="P3705" i="1"/>
  <c r="O3705" i="1"/>
  <c r="N3705" i="1"/>
  <c r="M3705" i="1" s="1"/>
  <c r="Q3705" i="1" s="1"/>
  <c r="L3705" i="1"/>
  <c r="K3705" i="1"/>
  <c r="P3704" i="1"/>
  <c r="O3704" i="1"/>
  <c r="N3704" i="1"/>
  <c r="M3704" i="1"/>
  <c r="Q3704" i="1" s="1"/>
  <c r="L3704" i="1"/>
  <c r="K3704" i="1"/>
  <c r="P3703" i="1"/>
  <c r="O3703" i="1"/>
  <c r="N3703" i="1"/>
  <c r="M3703" i="1"/>
  <c r="Q3703" i="1" s="1"/>
  <c r="L3703" i="1"/>
  <c r="K3703" i="1"/>
  <c r="P3702" i="1"/>
  <c r="O3702" i="1"/>
  <c r="N3702" i="1"/>
  <c r="M3702" i="1" s="1"/>
  <c r="Q3702" i="1" s="1"/>
  <c r="L3702" i="1"/>
  <c r="K3702" i="1"/>
  <c r="P3701" i="1"/>
  <c r="O3701" i="1"/>
  <c r="N3701" i="1"/>
  <c r="M3701" i="1" s="1"/>
  <c r="Q3701" i="1" s="1"/>
  <c r="L3701" i="1"/>
  <c r="K3701" i="1"/>
  <c r="P3700" i="1"/>
  <c r="O3700" i="1"/>
  <c r="N3700" i="1"/>
  <c r="M3700" i="1"/>
  <c r="Q3700" i="1" s="1"/>
  <c r="L3700" i="1"/>
  <c r="K3700" i="1"/>
  <c r="P3699" i="1"/>
  <c r="O3699" i="1"/>
  <c r="N3699" i="1"/>
  <c r="M3699" i="1"/>
  <c r="Q3699" i="1" s="1"/>
  <c r="L3699" i="1"/>
  <c r="K3699" i="1"/>
  <c r="P3698" i="1"/>
  <c r="O3698" i="1"/>
  <c r="N3698" i="1"/>
  <c r="M3698" i="1" s="1"/>
  <c r="Q3698" i="1" s="1"/>
  <c r="L3698" i="1"/>
  <c r="K3698" i="1"/>
  <c r="P3697" i="1"/>
  <c r="O3697" i="1"/>
  <c r="N3697" i="1"/>
  <c r="M3697" i="1" s="1"/>
  <c r="Q3697" i="1" s="1"/>
  <c r="L3697" i="1"/>
  <c r="K3697" i="1"/>
  <c r="P3696" i="1"/>
  <c r="O3696" i="1"/>
  <c r="N3696" i="1"/>
  <c r="M3696" i="1"/>
  <c r="Q3696" i="1" s="1"/>
  <c r="L3696" i="1"/>
  <c r="K3696" i="1"/>
  <c r="P3695" i="1"/>
  <c r="O3695" i="1"/>
  <c r="N3695" i="1"/>
  <c r="M3695" i="1"/>
  <c r="Q3695" i="1" s="1"/>
  <c r="L3695" i="1"/>
  <c r="K3695" i="1"/>
  <c r="P3694" i="1"/>
  <c r="O3694" i="1"/>
  <c r="N3694" i="1"/>
  <c r="M3694" i="1" s="1"/>
  <c r="Q3694" i="1" s="1"/>
  <c r="L3694" i="1"/>
  <c r="K3694" i="1"/>
  <c r="P3693" i="1"/>
  <c r="O3693" i="1"/>
  <c r="N3693" i="1"/>
  <c r="M3693" i="1" s="1"/>
  <c r="Q3693" i="1" s="1"/>
  <c r="L3693" i="1"/>
  <c r="K3693" i="1"/>
  <c r="P3692" i="1"/>
  <c r="O3692" i="1"/>
  <c r="N3692" i="1"/>
  <c r="M3692" i="1"/>
  <c r="Q3692" i="1" s="1"/>
  <c r="L3692" i="1"/>
  <c r="K3692" i="1"/>
  <c r="P3691" i="1"/>
  <c r="O3691" i="1"/>
  <c r="N3691" i="1"/>
  <c r="M3691" i="1"/>
  <c r="Q3691" i="1" s="1"/>
  <c r="L3691" i="1"/>
  <c r="K3691" i="1"/>
  <c r="P3690" i="1"/>
  <c r="O3690" i="1"/>
  <c r="N3690" i="1"/>
  <c r="M3690" i="1" s="1"/>
  <c r="Q3690" i="1" s="1"/>
  <c r="L3690" i="1"/>
  <c r="K3690" i="1"/>
  <c r="P3689" i="1"/>
  <c r="O3689" i="1"/>
  <c r="N3689" i="1"/>
  <c r="M3689" i="1" s="1"/>
  <c r="Q3689" i="1" s="1"/>
  <c r="L3689" i="1"/>
  <c r="K3689" i="1"/>
  <c r="P3688" i="1"/>
  <c r="O3688" i="1"/>
  <c r="N3688" i="1"/>
  <c r="M3688" i="1"/>
  <c r="Q3688" i="1" s="1"/>
  <c r="L3688" i="1"/>
  <c r="K3688" i="1"/>
  <c r="P3687" i="1"/>
  <c r="O3687" i="1"/>
  <c r="N3687" i="1"/>
  <c r="M3687" i="1"/>
  <c r="Q3687" i="1" s="1"/>
  <c r="L3687" i="1"/>
  <c r="K3687" i="1"/>
  <c r="P3686" i="1"/>
  <c r="O3686" i="1"/>
  <c r="N3686" i="1"/>
  <c r="M3686" i="1" s="1"/>
  <c r="Q3686" i="1" s="1"/>
  <c r="L3686" i="1"/>
  <c r="K3686" i="1"/>
  <c r="P3685" i="1"/>
  <c r="O3685" i="1"/>
  <c r="N3685" i="1"/>
  <c r="M3685" i="1" s="1"/>
  <c r="Q3685" i="1" s="1"/>
  <c r="L3685" i="1"/>
  <c r="K3685" i="1"/>
  <c r="P3684" i="1"/>
  <c r="O3684" i="1"/>
  <c r="N3684" i="1"/>
  <c r="M3684" i="1"/>
  <c r="Q3684" i="1" s="1"/>
  <c r="L3684" i="1"/>
  <c r="K3684" i="1"/>
  <c r="P3683" i="1"/>
  <c r="O3683" i="1"/>
  <c r="N3683" i="1"/>
  <c r="M3683" i="1"/>
  <c r="Q3683" i="1" s="1"/>
  <c r="L3683" i="1"/>
  <c r="K3683" i="1"/>
  <c r="P3682" i="1"/>
  <c r="O3682" i="1"/>
  <c r="N3682" i="1"/>
  <c r="M3682" i="1" s="1"/>
  <c r="Q3682" i="1" s="1"/>
  <c r="L3682" i="1"/>
  <c r="K3682" i="1"/>
  <c r="P3681" i="1"/>
  <c r="O3681" i="1"/>
  <c r="N3681" i="1"/>
  <c r="M3681" i="1" s="1"/>
  <c r="Q3681" i="1" s="1"/>
  <c r="L3681" i="1"/>
  <c r="K3681" i="1"/>
  <c r="P3680" i="1"/>
  <c r="O3680" i="1"/>
  <c r="N3680" i="1"/>
  <c r="M3680" i="1"/>
  <c r="Q3680" i="1" s="1"/>
  <c r="L3680" i="1"/>
  <c r="K3680" i="1"/>
  <c r="P3679" i="1"/>
  <c r="O3679" i="1"/>
  <c r="N3679" i="1"/>
  <c r="M3679" i="1"/>
  <c r="Q3679" i="1" s="1"/>
  <c r="L3679" i="1"/>
  <c r="K3679" i="1"/>
  <c r="P3678" i="1"/>
  <c r="O3678" i="1"/>
  <c r="N3678" i="1"/>
  <c r="M3678" i="1" s="1"/>
  <c r="Q3678" i="1" s="1"/>
  <c r="L3678" i="1"/>
  <c r="K3678" i="1"/>
  <c r="P3677" i="1"/>
  <c r="O3677" i="1"/>
  <c r="N3677" i="1"/>
  <c r="M3677" i="1" s="1"/>
  <c r="Q3677" i="1" s="1"/>
  <c r="L3677" i="1"/>
  <c r="K3677" i="1"/>
  <c r="P3676" i="1"/>
  <c r="O3676" i="1"/>
  <c r="N3676" i="1"/>
  <c r="M3676" i="1"/>
  <c r="Q3676" i="1" s="1"/>
  <c r="L3676" i="1"/>
  <c r="K3676" i="1"/>
  <c r="P3675" i="1"/>
  <c r="O3675" i="1"/>
  <c r="N3675" i="1"/>
  <c r="M3675" i="1"/>
  <c r="Q3675" i="1" s="1"/>
  <c r="L3675" i="1"/>
  <c r="K3675" i="1"/>
  <c r="P3674" i="1"/>
  <c r="O3674" i="1"/>
  <c r="N3674" i="1"/>
  <c r="M3674" i="1" s="1"/>
  <c r="Q3674" i="1" s="1"/>
  <c r="L3674" i="1"/>
  <c r="K3674" i="1"/>
  <c r="P3673" i="1"/>
  <c r="O3673" i="1"/>
  <c r="N3673" i="1"/>
  <c r="M3673" i="1" s="1"/>
  <c r="Q3673" i="1" s="1"/>
  <c r="L3673" i="1"/>
  <c r="K3673" i="1"/>
  <c r="P3672" i="1"/>
  <c r="O3672" i="1"/>
  <c r="N3672" i="1"/>
  <c r="M3672" i="1"/>
  <c r="Q3672" i="1" s="1"/>
  <c r="L3672" i="1"/>
  <c r="K3672" i="1"/>
  <c r="P3671" i="1"/>
  <c r="O3671" i="1"/>
  <c r="N3671" i="1"/>
  <c r="M3671" i="1"/>
  <c r="Q3671" i="1" s="1"/>
  <c r="L3671" i="1"/>
  <c r="K3671" i="1"/>
  <c r="P3670" i="1"/>
  <c r="O3670" i="1"/>
  <c r="N3670" i="1"/>
  <c r="M3670" i="1" s="1"/>
  <c r="Q3670" i="1" s="1"/>
  <c r="L3670" i="1"/>
  <c r="K3670" i="1"/>
  <c r="P3669" i="1"/>
  <c r="O3669" i="1"/>
  <c r="N3669" i="1"/>
  <c r="M3669" i="1" s="1"/>
  <c r="Q3669" i="1" s="1"/>
  <c r="L3669" i="1"/>
  <c r="K3669" i="1"/>
  <c r="P3668" i="1"/>
  <c r="O3668" i="1"/>
  <c r="N3668" i="1"/>
  <c r="M3668" i="1"/>
  <c r="Q3668" i="1" s="1"/>
  <c r="L3668" i="1"/>
  <c r="K3668" i="1"/>
  <c r="P3667" i="1"/>
  <c r="O3667" i="1"/>
  <c r="N3667" i="1"/>
  <c r="M3667" i="1"/>
  <c r="Q3667" i="1" s="1"/>
  <c r="L3667" i="1"/>
  <c r="K3667" i="1"/>
  <c r="P3666" i="1"/>
  <c r="O3666" i="1"/>
  <c r="N3666" i="1"/>
  <c r="M3666" i="1" s="1"/>
  <c r="Q3666" i="1" s="1"/>
  <c r="L3666" i="1"/>
  <c r="K3666" i="1"/>
  <c r="P3665" i="1"/>
  <c r="O3665" i="1"/>
  <c r="N3665" i="1"/>
  <c r="M3665" i="1" s="1"/>
  <c r="Q3665" i="1" s="1"/>
  <c r="L3665" i="1"/>
  <c r="K3665" i="1"/>
  <c r="P3664" i="1"/>
  <c r="O3664" i="1"/>
  <c r="N3664" i="1"/>
  <c r="M3664" i="1"/>
  <c r="Q3664" i="1" s="1"/>
  <c r="L3664" i="1"/>
  <c r="K3664" i="1"/>
  <c r="P3663" i="1"/>
  <c r="O3663" i="1"/>
  <c r="N3663" i="1"/>
  <c r="M3663" i="1"/>
  <c r="Q3663" i="1" s="1"/>
  <c r="L3663" i="1"/>
  <c r="K3663" i="1"/>
  <c r="P3662" i="1"/>
  <c r="O3662" i="1"/>
  <c r="N3662" i="1"/>
  <c r="M3662" i="1" s="1"/>
  <c r="Q3662" i="1" s="1"/>
  <c r="L3662" i="1"/>
  <c r="K3662" i="1"/>
  <c r="P3661" i="1"/>
  <c r="O3661" i="1"/>
  <c r="N3661" i="1"/>
  <c r="M3661" i="1" s="1"/>
  <c r="Q3661" i="1" s="1"/>
  <c r="L3661" i="1"/>
  <c r="K3661" i="1"/>
  <c r="P3660" i="1"/>
  <c r="O3660" i="1"/>
  <c r="N3660" i="1"/>
  <c r="M3660" i="1"/>
  <c r="Q3660" i="1" s="1"/>
  <c r="L3660" i="1"/>
  <c r="K3660" i="1"/>
  <c r="P3659" i="1"/>
  <c r="O3659" i="1"/>
  <c r="N3659" i="1"/>
  <c r="M3659" i="1"/>
  <c r="Q3659" i="1" s="1"/>
  <c r="L3659" i="1"/>
  <c r="K3659" i="1"/>
  <c r="P3658" i="1"/>
  <c r="O3658" i="1"/>
  <c r="N3658" i="1"/>
  <c r="M3658" i="1" s="1"/>
  <c r="Q3658" i="1" s="1"/>
  <c r="L3658" i="1"/>
  <c r="K3658" i="1"/>
  <c r="P3657" i="1"/>
  <c r="O3657" i="1"/>
  <c r="N3657" i="1"/>
  <c r="M3657" i="1" s="1"/>
  <c r="Q3657" i="1" s="1"/>
  <c r="L3657" i="1"/>
  <c r="K3657" i="1"/>
  <c r="P3656" i="1"/>
  <c r="O3656" i="1"/>
  <c r="N3656" i="1"/>
  <c r="M3656" i="1"/>
  <c r="Q3656" i="1" s="1"/>
  <c r="L3656" i="1"/>
  <c r="K3656" i="1"/>
  <c r="P3655" i="1"/>
  <c r="O3655" i="1"/>
  <c r="N3655" i="1"/>
  <c r="M3655" i="1"/>
  <c r="Q3655" i="1" s="1"/>
  <c r="L3655" i="1"/>
  <c r="K3655" i="1"/>
  <c r="P3654" i="1"/>
  <c r="O3654" i="1"/>
  <c r="N3654" i="1"/>
  <c r="M3654" i="1" s="1"/>
  <c r="Q3654" i="1" s="1"/>
  <c r="L3654" i="1"/>
  <c r="K3654" i="1"/>
  <c r="P3653" i="1"/>
  <c r="O3653" i="1"/>
  <c r="N3653" i="1"/>
  <c r="M3653" i="1" s="1"/>
  <c r="Q3653" i="1" s="1"/>
  <c r="L3653" i="1"/>
  <c r="K3653" i="1"/>
  <c r="P3652" i="1"/>
  <c r="O3652" i="1"/>
  <c r="N3652" i="1"/>
  <c r="M3652" i="1"/>
  <c r="Q3652" i="1" s="1"/>
  <c r="L3652" i="1"/>
  <c r="K3652" i="1"/>
  <c r="P3651" i="1"/>
  <c r="O3651" i="1"/>
  <c r="N3651" i="1"/>
  <c r="M3651" i="1"/>
  <c r="Q3651" i="1" s="1"/>
  <c r="L3651" i="1"/>
  <c r="K3651" i="1"/>
  <c r="P3650" i="1"/>
  <c r="O3650" i="1"/>
  <c r="N3650" i="1"/>
  <c r="M3650" i="1" s="1"/>
  <c r="Q3650" i="1" s="1"/>
  <c r="L3650" i="1"/>
  <c r="K3650" i="1"/>
  <c r="P3649" i="1"/>
  <c r="O3649" i="1"/>
  <c r="N3649" i="1"/>
  <c r="M3649" i="1" s="1"/>
  <c r="Q3649" i="1" s="1"/>
  <c r="L3649" i="1"/>
  <c r="K3649" i="1"/>
  <c r="P3648" i="1"/>
  <c r="O3648" i="1"/>
  <c r="N3648" i="1"/>
  <c r="M3648" i="1"/>
  <c r="Q3648" i="1" s="1"/>
  <c r="L3648" i="1"/>
  <c r="K3648" i="1"/>
  <c r="P3647" i="1"/>
  <c r="O3647" i="1"/>
  <c r="N3647" i="1"/>
  <c r="M3647" i="1"/>
  <c r="Q3647" i="1" s="1"/>
  <c r="L3647" i="1"/>
  <c r="K3647" i="1"/>
  <c r="P3646" i="1"/>
  <c r="O3646" i="1"/>
  <c r="N3646" i="1"/>
  <c r="M3646" i="1" s="1"/>
  <c r="Q3646" i="1" s="1"/>
  <c r="L3646" i="1"/>
  <c r="K3646" i="1"/>
  <c r="P3645" i="1"/>
  <c r="O3645" i="1"/>
  <c r="N3645" i="1"/>
  <c r="M3645" i="1" s="1"/>
  <c r="Q3645" i="1" s="1"/>
  <c r="L3645" i="1"/>
  <c r="K3645" i="1"/>
  <c r="P3644" i="1"/>
  <c r="O3644" i="1"/>
  <c r="N3644" i="1"/>
  <c r="M3644" i="1"/>
  <c r="Q3644" i="1" s="1"/>
  <c r="L3644" i="1"/>
  <c r="K3644" i="1"/>
  <c r="P3643" i="1"/>
  <c r="O3643" i="1"/>
  <c r="N3643" i="1"/>
  <c r="M3643" i="1"/>
  <c r="Q3643" i="1" s="1"/>
  <c r="L3643" i="1"/>
  <c r="K3643" i="1"/>
  <c r="P3642" i="1"/>
  <c r="O3642" i="1"/>
  <c r="N3642" i="1"/>
  <c r="M3642" i="1" s="1"/>
  <c r="Q3642" i="1" s="1"/>
  <c r="L3642" i="1"/>
  <c r="K3642" i="1"/>
  <c r="P3641" i="1"/>
  <c r="O3641" i="1"/>
  <c r="N3641" i="1"/>
  <c r="M3641" i="1" s="1"/>
  <c r="Q3641" i="1" s="1"/>
  <c r="L3641" i="1"/>
  <c r="K3641" i="1"/>
  <c r="P3640" i="1"/>
  <c r="O3640" i="1"/>
  <c r="N3640" i="1"/>
  <c r="M3640" i="1"/>
  <c r="Q3640" i="1" s="1"/>
  <c r="L3640" i="1"/>
  <c r="K3640" i="1"/>
  <c r="P3639" i="1"/>
  <c r="O3639" i="1"/>
  <c r="N3639" i="1"/>
  <c r="M3639" i="1"/>
  <c r="Q3639" i="1" s="1"/>
  <c r="L3639" i="1"/>
  <c r="K3639" i="1"/>
  <c r="P3638" i="1"/>
  <c r="O3638" i="1"/>
  <c r="N3638" i="1"/>
  <c r="M3638" i="1" s="1"/>
  <c r="Q3638" i="1" s="1"/>
  <c r="L3638" i="1"/>
  <c r="K3638" i="1"/>
  <c r="P3637" i="1"/>
  <c r="O3637" i="1"/>
  <c r="N3637" i="1"/>
  <c r="M3637" i="1" s="1"/>
  <c r="Q3637" i="1" s="1"/>
  <c r="L3637" i="1"/>
  <c r="K3637" i="1"/>
  <c r="P3636" i="1"/>
  <c r="O3636" i="1"/>
  <c r="N3636" i="1"/>
  <c r="M3636" i="1"/>
  <c r="Q3636" i="1" s="1"/>
  <c r="L3636" i="1"/>
  <c r="K3636" i="1"/>
  <c r="P3635" i="1"/>
  <c r="O3635" i="1"/>
  <c r="N3635" i="1"/>
  <c r="M3635" i="1"/>
  <c r="Q3635" i="1" s="1"/>
  <c r="L3635" i="1"/>
  <c r="K3635" i="1"/>
  <c r="P3634" i="1"/>
  <c r="O3634" i="1"/>
  <c r="N3634" i="1"/>
  <c r="M3634" i="1" s="1"/>
  <c r="Q3634" i="1" s="1"/>
  <c r="L3634" i="1"/>
  <c r="K3634" i="1"/>
  <c r="P3633" i="1"/>
  <c r="O3633" i="1"/>
  <c r="N3633" i="1"/>
  <c r="M3633" i="1" s="1"/>
  <c r="Q3633" i="1" s="1"/>
  <c r="L3633" i="1"/>
  <c r="K3633" i="1"/>
  <c r="P3632" i="1"/>
  <c r="O3632" i="1"/>
  <c r="N3632" i="1"/>
  <c r="M3632" i="1"/>
  <c r="Q3632" i="1" s="1"/>
  <c r="L3632" i="1"/>
  <c r="K3632" i="1"/>
  <c r="P3631" i="1"/>
  <c r="O3631" i="1"/>
  <c r="N3631" i="1"/>
  <c r="M3631" i="1"/>
  <c r="Q3631" i="1" s="1"/>
  <c r="L3631" i="1"/>
  <c r="K3631" i="1"/>
  <c r="P3630" i="1"/>
  <c r="O3630" i="1"/>
  <c r="N3630" i="1"/>
  <c r="M3630" i="1" s="1"/>
  <c r="Q3630" i="1" s="1"/>
  <c r="L3630" i="1"/>
  <c r="K3630" i="1"/>
  <c r="P3629" i="1"/>
  <c r="O3629" i="1"/>
  <c r="N3629" i="1"/>
  <c r="M3629" i="1" s="1"/>
  <c r="Q3629" i="1" s="1"/>
  <c r="L3629" i="1"/>
  <c r="K3629" i="1"/>
  <c r="P3628" i="1"/>
  <c r="O3628" i="1"/>
  <c r="N3628" i="1"/>
  <c r="M3628" i="1"/>
  <c r="Q3628" i="1" s="1"/>
  <c r="L3628" i="1"/>
  <c r="K3628" i="1"/>
  <c r="P3627" i="1"/>
  <c r="O3627" i="1"/>
  <c r="N3627" i="1"/>
  <c r="M3627" i="1"/>
  <c r="Q3627" i="1" s="1"/>
  <c r="L3627" i="1"/>
  <c r="K3627" i="1"/>
  <c r="P3626" i="1"/>
  <c r="O3626" i="1"/>
  <c r="N3626" i="1"/>
  <c r="M3626" i="1" s="1"/>
  <c r="Q3626" i="1" s="1"/>
  <c r="L3626" i="1"/>
  <c r="K3626" i="1"/>
  <c r="P3625" i="1"/>
  <c r="O3625" i="1"/>
  <c r="N3625" i="1"/>
  <c r="M3625" i="1" s="1"/>
  <c r="Q3625" i="1" s="1"/>
  <c r="L3625" i="1"/>
  <c r="K3625" i="1"/>
  <c r="P3624" i="1"/>
  <c r="O3624" i="1"/>
  <c r="N3624" i="1"/>
  <c r="M3624" i="1"/>
  <c r="Q3624" i="1" s="1"/>
  <c r="L3624" i="1"/>
  <c r="K3624" i="1"/>
  <c r="P3623" i="1"/>
  <c r="O3623" i="1"/>
  <c r="N3623" i="1"/>
  <c r="M3623" i="1"/>
  <c r="Q3623" i="1" s="1"/>
  <c r="L3623" i="1"/>
  <c r="K3623" i="1"/>
  <c r="P3622" i="1"/>
  <c r="O3622" i="1"/>
  <c r="N3622" i="1"/>
  <c r="M3622" i="1" s="1"/>
  <c r="Q3622" i="1" s="1"/>
  <c r="L3622" i="1"/>
  <c r="K3622" i="1"/>
  <c r="P3621" i="1"/>
  <c r="O3621" i="1"/>
  <c r="N3621" i="1"/>
  <c r="M3621" i="1" s="1"/>
  <c r="Q3621" i="1" s="1"/>
  <c r="L3621" i="1"/>
  <c r="K3621" i="1"/>
  <c r="P3620" i="1"/>
  <c r="O3620" i="1"/>
  <c r="N3620" i="1"/>
  <c r="M3620" i="1"/>
  <c r="Q3620" i="1" s="1"/>
  <c r="L3620" i="1"/>
  <c r="K3620" i="1"/>
  <c r="P3619" i="1"/>
  <c r="O3619" i="1"/>
  <c r="N3619" i="1"/>
  <c r="M3619" i="1"/>
  <c r="Q3619" i="1" s="1"/>
  <c r="L3619" i="1"/>
  <c r="K3619" i="1"/>
  <c r="P3618" i="1"/>
  <c r="O3618" i="1"/>
  <c r="N3618" i="1"/>
  <c r="M3618" i="1" s="1"/>
  <c r="Q3618" i="1" s="1"/>
  <c r="L3618" i="1"/>
  <c r="K3618" i="1"/>
  <c r="P3617" i="1"/>
  <c r="O3617" i="1"/>
  <c r="N3617" i="1"/>
  <c r="M3617" i="1" s="1"/>
  <c r="Q3617" i="1" s="1"/>
  <c r="L3617" i="1"/>
  <c r="K3617" i="1"/>
  <c r="P3616" i="1"/>
  <c r="O3616" i="1"/>
  <c r="N3616" i="1"/>
  <c r="M3616" i="1"/>
  <c r="Q3616" i="1" s="1"/>
  <c r="L3616" i="1"/>
  <c r="K3616" i="1"/>
  <c r="P3615" i="1"/>
  <c r="O3615" i="1"/>
  <c r="N3615" i="1"/>
  <c r="M3615" i="1"/>
  <c r="Q3615" i="1" s="1"/>
  <c r="L3615" i="1"/>
  <c r="K3615" i="1"/>
  <c r="P3614" i="1"/>
  <c r="O3614" i="1"/>
  <c r="N3614" i="1"/>
  <c r="M3614" i="1" s="1"/>
  <c r="Q3614" i="1" s="1"/>
  <c r="L3614" i="1"/>
  <c r="K3614" i="1"/>
  <c r="P3613" i="1"/>
  <c r="O3613" i="1"/>
  <c r="N3613" i="1"/>
  <c r="M3613" i="1" s="1"/>
  <c r="Q3613" i="1" s="1"/>
  <c r="L3613" i="1"/>
  <c r="K3613" i="1"/>
  <c r="P3612" i="1"/>
  <c r="O3612" i="1"/>
  <c r="N3612" i="1"/>
  <c r="M3612" i="1"/>
  <c r="Q3612" i="1" s="1"/>
  <c r="L3612" i="1"/>
  <c r="K3612" i="1"/>
  <c r="P3611" i="1"/>
  <c r="O3611" i="1"/>
  <c r="N3611" i="1"/>
  <c r="M3611" i="1"/>
  <c r="Q3611" i="1" s="1"/>
  <c r="L3611" i="1"/>
  <c r="K3611" i="1"/>
  <c r="P3610" i="1"/>
  <c r="O3610" i="1"/>
  <c r="N3610" i="1"/>
  <c r="M3610" i="1" s="1"/>
  <c r="Q3610" i="1" s="1"/>
  <c r="L3610" i="1"/>
  <c r="K3610" i="1"/>
  <c r="P3609" i="1"/>
  <c r="O3609" i="1"/>
  <c r="N3609" i="1"/>
  <c r="M3609" i="1" s="1"/>
  <c r="Q3609" i="1" s="1"/>
  <c r="L3609" i="1"/>
  <c r="K3609" i="1"/>
  <c r="P3608" i="1"/>
  <c r="O3608" i="1"/>
  <c r="N3608" i="1"/>
  <c r="M3608" i="1"/>
  <c r="Q3608" i="1" s="1"/>
  <c r="L3608" i="1"/>
  <c r="K3608" i="1"/>
  <c r="P3607" i="1"/>
  <c r="O3607" i="1"/>
  <c r="N3607" i="1"/>
  <c r="M3607" i="1"/>
  <c r="Q3607" i="1" s="1"/>
  <c r="L3607" i="1"/>
  <c r="K3607" i="1"/>
  <c r="P3606" i="1"/>
  <c r="O3606" i="1"/>
  <c r="N3606" i="1"/>
  <c r="M3606" i="1" s="1"/>
  <c r="Q3606" i="1" s="1"/>
  <c r="L3606" i="1"/>
  <c r="K3606" i="1"/>
  <c r="P3605" i="1"/>
  <c r="O3605" i="1"/>
  <c r="N3605" i="1"/>
  <c r="M3605" i="1" s="1"/>
  <c r="Q3605" i="1" s="1"/>
  <c r="L3605" i="1"/>
  <c r="K3605" i="1"/>
  <c r="P3604" i="1"/>
  <c r="O3604" i="1"/>
  <c r="N3604" i="1"/>
  <c r="M3604" i="1"/>
  <c r="Q3604" i="1" s="1"/>
  <c r="L3604" i="1"/>
  <c r="K3604" i="1"/>
  <c r="P3603" i="1"/>
  <c r="O3603" i="1"/>
  <c r="N3603" i="1"/>
  <c r="M3603" i="1"/>
  <c r="Q3603" i="1" s="1"/>
  <c r="L3603" i="1"/>
  <c r="K3603" i="1"/>
  <c r="P3602" i="1"/>
  <c r="O3602" i="1"/>
  <c r="N3602" i="1"/>
  <c r="M3602" i="1" s="1"/>
  <c r="Q3602" i="1" s="1"/>
  <c r="L3602" i="1"/>
  <c r="K3602" i="1"/>
  <c r="P3601" i="1"/>
  <c r="O3601" i="1"/>
  <c r="N3601" i="1"/>
  <c r="M3601" i="1" s="1"/>
  <c r="Q3601" i="1" s="1"/>
  <c r="L3601" i="1"/>
  <c r="K3601" i="1"/>
  <c r="P3600" i="1"/>
  <c r="O3600" i="1"/>
  <c r="N3600" i="1"/>
  <c r="M3600" i="1"/>
  <c r="Q3600" i="1" s="1"/>
  <c r="L3600" i="1"/>
  <c r="K3600" i="1"/>
  <c r="P3599" i="1"/>
  <c r="O3599" i="1"/>
  <c r="N3599" i="1"/>
  <c r="M3599" i="1"/>
  <c r="Q3599" i="1" s="1"/>
  <c r="L3599" i="1"/>
  <c r="K3599" i="1"/>
  <c r="P3598" i="1"/>
  <c r="O3598" i="1"/>
  <c r="N3598" i="1"/>
  <c r="M3598" i="1" s="1"/>
  <c r="Q3598" i="1" s="1"/>
  <c r="L3598" i="1"/>
  <c r="K3598" i="1"/>
  <c r="P3597" i="1"/>
  <c r="O3597" i="1"/>
  <c r="N3597" i="1"/>
  <c r="M3597" i="1" s="1"/>
  <c r="Q3597" i="1" s="1"/>
  <c r="L3597" i="1"/>
  <c r="K3597" i="1"/>
  <c r="P3596" i="1"/>
  <c r="O3596" i="1"/>
  <c r="N3596" i="1"/>
  <c r="M3596" i="1"/>
  <c r="Q3596" i="1" s="1"/>
  <c r="L3596" i="1"/>
  <c r="K3596" i="1"/>
  <c r="P3595" i="1"/>
  <c r="O3595" i="1"/>
  <c r="N3595" i="1"/>
  <c r="M3595" i="1"/>
  <c r="Q3595" i="1" s="1"/>
  <c r="L3595" i="1"/>
  <c r="K3595" i="1"/>
  <c r="P3594" i="1"/>
  <c r="O3594" i="1"/>
  <c r="N3594" i="1"/>
  <c r="M3594" i="1" s="1"/>
  <c r="Q3594" i="1" s="1"/>
  <c r="L3594" i="1"/>
  <c r="K3594" i="1"/>
  <c r="P3593" i="1"/>
  <c r="O3593" i="1"/>
  <c r="N3593" i="1"/>
  <c r="M3593" i="1" s="1"/>
  <c r="Q3593" i="1" s="1"/>
  <c r="L3593" i="1"/>
  <c r="K3593" i="1"/>
  <c r="P3592" i="1"/>
  <c r="O3592" i="1"/>
  <c r="N3592" i="1"/>
  <c r="M3592" i="1"/>
  <c r="Q3592" i="1" s="1"/>
  <c r="L3592" i="1"/>
  <c r="K3592" i="1"/>
  <c r="P3591" i="1"/>
  <c r="O3591" i="1"/>
  <c r="N3591" i="1"/>
  <c r="M3591" i="1"/>
  <c r="Q3591" i="1" s="1"/>
  <c r="L3591" i="1"/>
  <c r="K3591" i="1"/>
  <c r="P3590" i="1"/>
  <c r="O3590" i="1"/>
  <c r="N3590" i="1"/>
  <c r="M3590" i="1" s="1"/>
  <c r="Q3590" i="1" s="1"/>
  <c r="L3590" i="1"/>
  <c r="K3590" i="1"/>
  <c r="P3589" i="1"/>
  <c r="O3589" i="1"/>
  <c r="N3589" i="1"/>
  <c r="M3589" i="1" s="1"/>
  <c r="Q3589" i="1" s="1"/>
  <c r="L3589" i="1"/>
  <c r="K3589" i="1"/>
  <c r="P3588" i="1"/>
  <c r="O3588" i="1"/>
  <c r="N3588" i="1"/>
  <c r="M3588" i="1"/>
  <c r="Q3588" i="1" s="1"/>
  <c r="L3588" i="1"/>
  <c r="K3588" i="1"/>
  <c r="P3587" i="1"/>
  <c r="O3587" i="1"/>
  <c r="N3587" i="1"/>
  <c r="M3587" i="1"/>
  <c r="Q3587" i="1" s="1"/>
  <c r="L3587" i="1"/>
  <c r="K3587" i="1"/>
  <c r="P3586" i="1"/>
  <c r="O3586" i="1"/>
  <c r="N3586" i="1"/>
  <c r="M3586" i="1" s="1"/>
  <c r="Q3586" i="1" s="1"/>
  <c r="L3586" i="1"/>
  <c r="K3586" i="1"/>
  <c r="P3585" i="1"/>
  <c r="O3585" i="1"/>
  <c r="N3585" i="1"/>
  <c r="M3585" i="1" s="1"/>
  <c r="Q3585" i="1" s="1"/>
  <c r="L3585" i="1"/>
  <c r="K3585" i="1"/>
  <c r="P3584" i="1"/>
  <c r="O3584" i="1"/>
  <c r="N3584" i="1"/>
  <c r="M3584" i="1"/>
  <c r="Q3584" i="1" s="1"/>
  <c r="L3584" i="1"/>
  <c r="K3584" i="1"/>
  <c r="P3583" i="1"/>
  <c r="O3583" i="1"/>
  <c r="N3583" i="1"/>
  <c r="M3583" i="1"/>
  <c r="Q3583" i="1" s="1"/>
  <c r="L3583" i="1"/>
  <c r="K3583" i="1"/>
  <c r="P3582" i="1"/>
  <c r="O3582" i="1"/>
  <c r="N3582" i="1"/>
  <c r="M3582" i="1" s="1"/>
  <c r="Q3582" i="1" s="1"/>
  <c r="L3582" i="1"/>
  <c r="K3582" i="1"/>
  <c r="P3581" i="1"/>
  <c r="O3581" i="1"/>
  <c r="N3581" i="1"/>
  <c r="M3581" i="1" s="1"/>
  <c r="Q3581" i="1" s="1"/>
  <c r="L3581" i="1"/>
  <c r="K3581" i="1"/>
  <c r="P3580" i="1"/>
  <c r="O3580" i="1"/>
  <c r="N3580" i="1"/>
  <c r="M3580" i="1"/>
  <c r="Q3580" i="1" s="1"/>
  <c r="L3580" i="1"/>
  <c r="K3580" i="1"/>
  <c r="P3579" i="1"/>
  <c r="O3579" i="1"/>
  <c r="N3579" i="1"/>
  <c r="M3579" i="1"/>
  <c r="Q3579" i="1" s="1"/>
  <c r="L3579" i="1"/>
  <c r="K3579" i="1"/>
  <c r="P3578" i="1"/>
  <c r="O3578" i="1"/>
  <c r="N3578" i="1"/>
  <c r="M3578" i="1" s="1"/>
  <c r="Q3578" i="1" s="1"/>
  <c r="L3578" i="1"/>
  <c r="K3578" i="1"/>
  <c r="P3577" i="1"/>
  <c r="O3577" i="1"/>
  <c r="N3577" i="1"/>
  <c r="M3577" i="1" s="1"/>
  <c r="Q3577" i="1" s="1"/>
  <c r="L3577" i="1"/>
  <c r="K3577" i="1"/>
  <c r="P3576" i="1"/>
  <c r="O3576" i="1"/>
  <c r="N3576" i="1"/>
  <c r="M3576" i="1"/>
  <c r="Q3576" i="1" s="1"/>
  <c r="L3576" i="1"/>
  <c r="K3576" i="1"/>
  <c r="P3575" i="1"/>
  <c r="O3575" i="1"/>
  <c r="N3575" i="1"/>
  <c r="M3575" i="1"/>
  <c r="Q3575" i="1" s="1"/>
  <c r="L3575" i="1"/>
  <c r="K3575" i="1"/>
  <c r="P3574" i="1"/>
  <c r="O3574" i="1"/>
  <c r="N3574" i="1"/>
  <c r="M3574" i="1" s="1"/>
  <c r="Q3574" i="1" s="1"/>
  <c r="L3574" i="1"/>
  <c r="K3574" i="1"/>
  <c r="P3573" i="1"/>
  <c r="O3573" i="1"/>
  <c r="N3573" i="1"/>
  <c r="M3573" i="1" s="1"/>
  <c r="Q3573" i="1" s="1"/>
  <c r="L3573" i="1"/>
  <c r="K3573" i="1"/>
  <c r="P3572" i="1"/>
  <c r="O3572" i="1"/>
  <c r="N3572" i="1"/>
  <c r="M3572" i="1"/>
  <c r="Q3572" i="1" s="1"/>
  <c r="L3572" i="1"/>
  <c r="K3572" i="1"/>
  <c r="P3571" i="1"/>
  <c r="O3571" i="1"/>
  <c r="N3571" i="1"/>
  <c r="M3571" i="1"/>
  <c r="Q3571" i="1" s="1"/>
  <c r="L3571" i="1"/>
  <c r="K3571" i="1"/>
  <c r="P3570" i="1"/>
  <c r="O3570" i="1"/>
  <c r="N3570" i="1"/>
  <c r="M3570" i="1" s="1"/>
  <c r="Q3570" i="1" s="1"/>
  <c r="L3570" i="1"/>
  <c r="K3570" i="1"/>
  <c r="P3569" i="1"/>
  <c r="O3569" i="1"/>
  <c r="N3569" i="1"/>
  <c r="M3569" i="1" s="1"/>
  <c r="Q3569" i="1" s="1"/>
  <c r="L3569" i="1"/>
  <c r="K3569" i="1"/>
  <c r="P3568" i="1"/>
  <c r="O3568" i="1"/>
  <c r="N3568" i="1"/>
  <c r="M3568" i="1"/>
  <c r="Q3568" i="1" s="1"/>
  <c r="L3568" i="1"/>
  <c r="K3568" i="1"/>
  <c r="P3567" i="1"/>
  <c r="O3567" i="1"/>
  <c r="N3567" i="1"/>
  <c r="M3567" i="1"/>
  <c r="Q3567" i="1" s="1"/>
  <c r="L3567" i="1"/>
  <c r="K3567" i="1"/>
  <c r="P3566" i="1"/>
  <c r="O3566" i="1"/>
  <c r="N3566" i="1"/>
  <c r="M3566" i="1" s="1"/>
  <c r="Q3566" i="1" s="1"/>
  <c r="L3566" i="1"/>
  <c r="K3566" i="1"/>
  <c r="P3565" i="1"/>
  <c r="O3565" i="1"/>
  <c r="N3565" i="1"/>
  <c r="M3565" i="1" s="1"/>
  <c r="Q3565" i="1" s="1"/>
  <c r="L3565" i="1"/>
  <c r="K3565" i="1"/>
  <c r="P3564" i="1"/>
  <c r="O3564" i="1"/>
  <c r="N3564" i="1"/>
  <c r="M3564" i="1"/>
  <c r="Q3564" i="1" s="1"/>
  <c r="L3564" i="1"/>
  <c r="K3564" i="1"/>
  <c r="P3563" i="1"/>
  <c r="O3563" i="1"/>
  <c r="N3563" i="1"/>
  <c r="M3563" i="1"/>
  <c r="Q3563" i="1" s="1"/>
  <c r="L3563" i="1"/>
  <c r="K3563" i="1"/>
  <c r="P3562" i="1"/>
  <c r="O3562" i="1"/>
  <c r="N3562" i="1"/>
  <c r="M3562" i="1" s="1"/>
  <c r="Q3562" i="1" s="1"/>
  <c r="L3562" i="1"/>
  <c r="K3562" i="1"/>
  <c r="P3561" i="1"/>
  <c r="O3561" i="1"/>
  <c r="N3561" i="1"/>
  <c r="M3561" i="1" s="1"/>
  <c r="Q3561" i="1" s="1"/>
  <c r="L3561" i="1"/>
  <c r="K3561" i="1"/>
  <c r="P3560" i="1"/>
  <c r="O3560" i="1"/>
  <c r="N3560" i="1"/>
  <c r="M3560" i="1"/>
  <c r="Q3560" i="1" s="1"/>
  <c r="L3560" i="1"/>
  <c r="K3560" i="1"/>
  <c r="P3559" i="1"/>
  <c r="O3559" i="1"/>
  <c r="N3559" i="1"/>
  <c r="M3559" i="1"/>
  <c r="Q3559" i="1" s="1"/>
  <c r="L3559" i="1"/>
  <c r="K3559" i="1"/>
  <c r="P3558" i="1"/>
  <c r="O3558" i="1"/>
  <c r="N3558" i="1"/>
  <c r="M3558" i="1" s="1"/>
  <c r="Q3558" i="1" s="1"/>
  <c r="L3558" i="1"/>
  <c r="K3558" i="1"/>
  <c r="P3557" i="1"/>
  <c r="O3557" i="1"/>
  <c r="N3557" i="1"/>
  <c r="M3557" i="1" s="1"/>
  <c r="Q3557" i="1" s="1"/>
  <c r="L3557" i="1"/>
  <c r="K3557" i="1"/>
  <c r="P3556" i="1"/>
  <c r="O3556" i="1"/>
  <c r="N3556" i="1"/>
  <c r="M3556" i="1"/>
  <c r="Q3556" i="1" s="1"/>
  <c r="L3556" i="1"/>
  <c r="K3556" i="1"/>
  <c r="P3555" i="1"/>
  <c r="O3555" i="1"/>
  <c r="N3555" i="1"/>
  <c r="M3555" i="1"/>
  <c r="Q3555" i="1" s="1"/>
  <c r="L3555" i="1"/>
  <c r="K3555" i="1"/>
  <c r="P3554" i="1"/>
  <c r="O3554" i="1"/>
  <c r="N3554" i="1"/>
  <c r="M3554" i="1" s="1"/>
  <c r="Q3554" i="1" s="1"/>
  <c r="L3554" i="1"/>
  <c r="K3554" i="1"/>
  <c r="P3553" i="1"/>
  <c r="O3553" i="1"/>
  <c r="N3553" i="1"/>
  <c r="M3553" i="1" s="1"/>
  <c r="Q3553" i="1" s="1"/>
  <c r="L3553" i="1"/>
  <c r="K3553" i="1"/>
  <c r="P3552" i="1"/>
  <c r="O3552" i="1"/>
  <c r="N3552" i="1"/>
  <c r="M3552" i="1"/>
  <c r="Q3552" i="1" s="1"/>
  <c r="L3552" i="1"/>
  <c r="K3552" i="1"/>
  <c r="P3551" i="1"/>
  <c r="O3551" i="1"/>
  <c r="N3551" i="1"/>
  <c r="M3551" i="1"/>
  <c r="Q3551" i="1" s="1"/>
  <c r="L3551" i="1"/>
  <c r="K3551" i="1"/>
  <c r="P3550" i="1"/>
  <c r="O3550" i="1"/>
  <c r="N3550" i="1"/>
  <c r="M3550" i="1" s="1"/>
  <c r="Q3550" i="1" s="1"/>
  <c r="L3550" i="1"/>
  <c r="K3550" i="1"/>
  <c r="P3549" i="1"/>
  <c r="O3549" i="1"/>
  <c r="N3549" i="1"/>
  <c r="M3549" i="1" s="1"/>
  <c r="Q3549" i="1" s="1"/>
  <c r="L3549" i="1"/>
  <c r="K3549" i="1"/>
  <c r="P3548" i="1"/>
  <c r="O3548" i="1"/>
  <c r="N3548" i="1"/>
  <c r="M3548" i="1"/>
  <c r="Q3548" i="1" s="1"/>
  <c r="L3548" i="1"/>
  <c r="K3548" i="1"/>
  <c r="P3547" i="1"/>
  <c r="O3547" i="1"/>
  <c r="N3547" i="1"/>
  <c r="M3547" i="1"/>
  <c r="Q3547" i="1" s="1"/>
  <c r="L3547" i="1"/>
  <c r="K3547" i="1"/>
  <c r="P3546" i="1"/>
  <c r="O3546" i="1"/>
  <c r="N3546" i="1"/>
  <c r="M3546" i="1" s="1"/>
  <c r="Q3546" i="1" s="1"/>
  <c r="L3546" i="1"/>
  <c r="K3546" i="1"/>
  <c r="P3545" i="1"/>
  <c r="O3545" i="1"/>
  <c r="N3545" i="1"/>
  <c r="M3545" i="1" s="1"/>
  <c r="Q3545" i="1" s="1"/>
  <c r="L3545" i="1"/>
  <c r="K3545" i="1"/>
  <c r="P3544" i="1"/>
  <c r="O3544" i="1"/>
  <c r="N3544" i="1"/>
  <c r="M3544" i="1"/>
  <c r="Q3544" i="1" s="1"/>
  <c r="L3544" i="1"/>
  <c r="K3544" i="1"/>
  <c r="P3543" i="1"/>
  <c r="O3543" i="1"/>
  <c r="N3543" i="1"/>
  <c r="M3543" i="1"/>
  <c r="Q3543" i="1" s="1"/>
  <c r="L3543" i="1"/>
  <c r="K3543" i="1"/>
  <c r="P3542" i="1"/>
  <c r="O3542" i="1"/>
  <c r="N3542" i="1"/>
  <c r="M3542" i="1" s="1"/>
  <c r="Q3542" i="1" s="1"/>
  <c r="L3542" i="1"/>
  <c r="K3542" i="1"/>
  <c r="P3541" i="1"/>
  <c r="O3541" i="1"/>
  <c r="N3541" i="1"/>
  <c r="M3541" i="1" s="1"/>
  <c r="Q3541" i="1" s="1"/>
  <c r="L3541" i="1"/>
  <c r="K3541" i="1"/>
  <c r="P3540" i="1"/>
  <c r="O3540" i="1"/>
  <c r="N3540" i="1"/>
  <c r="M3540" i="1"/>
  <c r="Q3540" i="1" s="1"/>
  <c r="L3540" i="1"/>
  <c r="K3540" i="1"/>
  <c r="P3539" i="1"/>
  <c r="O3539" i="1"/>
  <c r="N3539" i="1"/>
  <c r="M3539" i="1"/>
  <c r="Q3539" i="1" s="1"/>
  <c r="L3539" i="1"/>
  <c r="K3539" i="1"/>
  <c r="P3538" i="1"/>
  <c r="O3538" i="1"/>
  <c r="N3538" i="1"/>
  <c r="M3538" i="1" s="1"/>
  <c r="Q3538" i="1" s="1"/>
  <c r="L3538" i="1"/>
  <c r="K3538" i="1"/>
  <c r="P3537" i="1"/>
  <c r="O3537" i="1"/>
  <c r="N3537" i="1"/>
  <c r="M3537" i="1" s="1"/>
  <c r="Q3537" i="1" s="1"/>
  <c r="L3537" i="1"/>
  <c r="K3537" i="1"/>
  <c r="P3536" i="1"/>
  <c r="O3536" i="1"/>
  <c r="N3536" i="1"/>
  <c r="M3536" i="1"/>
  <c r="Q3536" i="1" s="1"/>
  <c r="L3536" i="1"/>
  <c r="K3536" i="1"/>
  <c r="P3535" i="1"/>
  <c r="O3535" i="1"/>
  <c r="N3535" i="1"/>
  <c r="M3535" i="1"/>
  <c r="Q3535" i="1" s="1"/>
  <c r="L3535" i="1"/>
  <c r="K3535" i="1"/>
  <c r="P3534" i="1"/>
  <c r="O3534" i="1"/>
  <c r="N3534" i="1"/>
  <c r="M3534" i="1" s="1"/>
  <c r="Q3534" i="1" s="1"/>
  <c r="L3534" i="1"/>
  <c r="K3534" i="1"/>
  <c r="P3533" i="1"/>
  <c r="O3533" i="1"/>
  <c r="N3533" i="1"/>
  <c r="M3533" i="1" s="1"/>
  <c r="Q3533" i="1" s="1"/>
  <c r="L3533" i="1"/>
  <c r="K3533" i="1"/>
  <c r="P3532" i="1"/>
  <c r="O3532" i="1"/>
  <c r="N3532" i="1"/>
  <c r="M3532" i="1"/>
  <c r="Q3532" i="1" s="1"/>
  <c r="L3532" i="1"/>
  <c r="K3532" i="1"/>
  <c r="P3531" i="1"/>
  <c r="O3531" i="1"/>
  <c r="N3531" i="1"/>
  <c r="M3531" i="1"/>
  <c r="Q3531" i="1" s="1"/>
  <c r="L3531" i="1"/>
  <c r="K3531" i="1"/>
  <c r="P3530" i="1"/>
  <c r="O3530" i="1"/>
  <c r="N3530" i="1"/>
  <c r="M3530" i="1" s="1"/>
  <c r="Q3530" i="1" s="1"/>
  <c r="L3530" i="1"/>
  <c r="K3530" i="1"/>
  <c r="P3529" i="1"/>
  <c r="O3529" i="1"/>
  <c r="N3529" i="1"/>
  <c r="M3529" i="1" s="1"/>
  <c r="Q3529" i="1" s="1"/>
  <c r="L3529" i="1"/>
  <c r="K3529" i="1"/>
  <c r="P3528" i="1"/>
  <c r="O3528" i="1"/>
  <c r="N3528" i="1"/>
  <c r="M3528" i="1"/>
  <c r="Q3528" i="1" s="1"/>
  <c r="L3528" i="1"/>
  <c r="K3528" i="1"/>
  <c r="P3527" i="1"/>
  <c r="O3527" i="1"/>
  <c r="N3527" i="1"/>
  <c r="M3527" i="1"/>
  <c r="Q3527" i="1" s="1"/>
  <c r="L3527" i="1"/>
  <c r="K3527" i="1"/>
  <c r="P3526" i="1"/>
  <c r="O3526" i="1"/>
  <c r="N3526" i="1"/>
  <c r="M3526" i="1" s="1"/>
  <c r="Q3526" i="1" s="1"/>
  <c r="L3526" i="1"/>
  <c r="K3526" i="1"/>
  <c r="P3525" i="1"/>
  <c r="O3525" i="1"/>
  <c r="N3525" i="1"/>
  <c r="M3525" i="1" s="1"/>
  <c r="Q3525" i="1" s="1"/>
  <c r="L3525" i="1"/>
  <c r="K3525" i="1"/>
  <c r="P3524" i="1"/>
  <c r="O3524" i="1"/>
  <c r="N3524" i="1"/>
  <c r="M3524" i="1"/>
  <c r="Q3524" i="1" s="1"/>
  <c r="L3524" i="1"/>
  <c r="K3524" i="1"/>
  <c r="P3523" i="1"/>
  <c r="O3523" i="1"/>
  <c r="N3523" i="1"/>
  <c r="M3523" i="1"/>
  <c r="Q3523" i="1" s="1"/>
  <c r="L3523" i="1"/>
  <c r="K3523" i="1"/>
  <c r="P3522" i="1"/>
  <c r="O3522" i="1"/>
  <c r="N3522" i="1"/>
  <c r="M3522" i="1" s="1"/>
  <c r="Q3522" i="1" s="1"/>
  <c r="L3522" i="1"/>
  <c r="K3522" i="1"/>
  <c r="P3521" i="1"/>
  <c r="O3521" i="1"/>
  <c r="N3521" i="1"/>
  <c r="M3521" i="1" s="1"/>
  <c r="Q3521" i="1" s="1"/>
  <c r="L3521" i="1"/>
  <c r="K3521" i="1"/>
  <c r="P3520" i="1"/>
  <c r="O3520" i="1"/>
  <c r="N3520" i="1"/>
  <c r="M3520" i="1"/>
  <c r="Q3520" i="1" s="1"/>
  <c r="L3520" i="1"/>
  <c r="K3520" i="1"/>
  <c r="P3519" i="1"/>
  <c r="O3519" i="1"/>
  <c r="N3519" i="1"/>
  <c r="M3519" i="1"/>
  <c r="Q3519" i="1" s="1"/>
  <c r="L3519" i="1"/>
  <c r="K3519" i="1"/>
  <c r="P3518" i="1"/>
  <c r="O3518" i="1"/>
  <c r="N3518" i="1"/>
  <c r="M3518" i="1" s="1"/>
  <c r="Q3518" i="1" s="1"/>
  <c r="L3518" i="1"/>
  <c r="K3518" i="1"/>
  <c r="P3517" i="1"/>
  <c r="O3517" i="1"/>
  <c r="N3517" i="1"/>
  <c r="M3517" i="1" s="1"/>
  <c r="Q3517" i="1" s="1"/>
  <c r="L3517" i="1"/>
  <c r="K3517" i="1"/>
  <c r="P3516" i="1"/>
  <c r="O3516" i="1"/>
  <c r="N3516" i="1"/>
  <c r="M3516" i="1"/>
  <c r="Q3516" i="1" s="1"/>
  <c r="L3516" i="1"/>
  <c r="K3516" i="1"/>
  <c r="P3515" i="1"/>
  <c r="O3515" i="1"/>
  <c r="N3515" i="1"/>
  <c r="M3515" i="1"/>
  <c r="Q3515" i="1" s="1"/>
  <c r="L3515" i="1"/>
  <c r="K3515" i="1"/>
  <c r="P3514" i="1"/>
  <c r="O3514" i="1"/>
  <c r="N3514" i="1"/>
  <c r="M3514" i="1" s="1"/>
  <c r="Q3514" i="1" s="1"/>
  <c r="L3514" i="1"/>
  <c r="K3514" i="1"/>
  <c r="P3513" i="1"/>
  <c r="O3513" i="1"/>
  <c r="N3513" i="1"/>
  <c r="M3513" i="1" s="1"/>
  <c r="Q3513" i="1" s="1"/>
  <c r="L3513" i="1"/>
  <c r="K3513" i="1"/>
  <c r="P3512" i="1"/>
  <c r="O3512" i="1"/>
  <c r="N3512" i="1"/>
  <c r="M3512" i="1"/>
  <c r="Q3512" i="1" s="1"/>
  <c r="L3512" i="1"/>
  <c r="K3512" i="1"/>
  <c r="P3511" i="1"/>
  <c r="O3511" i="1"/>
  <c r="N3511" i="1"/>
  <c r="M3511" i="1"/>
  <c r="Q3511" i="1" s="1"/>
  <c r="L3511" i="1"/>
  <c r="K3511" i="1"/>
  <c r="P3510" i="1"/>
  <c r="O3510" i="1"/>
  <c r="N3510" i="1"/>
  <c r="M3510" i="1" s="1"/>
  <c r="Q3510" i="1" s="1"/>
  <c r="L3510" i="1"/>
  <c r="K3510" i="1"/>
  <c r="P3509" i="1"/>
  <c r="O3509" i="1"/>
  <c r="N3509" i="1"/>
  <c r="M3509" i="1" s="1"/>
  <c r="Q3509" i="1" s="1"/>
  <c r="L3509" i="1"/>
  <c r="K3509" i="1"/>
  <c r="P3508" i="1"/>
  <c r="O3508" i="1"/>
  <c r="N3508" i="1"/>
  <c r="M3508" i="1"/>
  <c r="Q3508" i="1" s="1"/>
  <c r="L3508" i="1"/>
  <c r="K3508" i="1"/>
  <c r="P3507" i="1"/>
  <c r="O3507" i="1"/>
  <c r="N3507" i="1"/>
  <c r="M3507" i="1"/>
  <c r="Q3507" i="1" s="1"/>
  <c r="L3507" i="1"/>
  <c r="K3507" i="1"/>
  <c r="P3506" i="1"/>
  <c r="O3506" i="1"/>
  <c r="N3506" i="1"/>
  <c r="M3506" i="1" s="1"/>
  <c r="Q3506" i="1" s="1"/>
  <c r="L3506" i="1"/>
  <c r="K3506" i="1"/>
  <c r="P3505" i="1"/>
  <c r="O3505" i="1"/>
  <c r="N3505" i="1"/>
  <c r="M3505" i="1" s="1"/>
  <c r="Q3505" i="1" s="1"/>
  <c r="L3505" i="1"/>
  <c r="K3505" i="1"/>
  <c r="P3504" i="1"/>
  <c r="O3504" i="1"/>
  <c r="N3504" i="1"/>
  <c r="M3504" i="1"/>
  <c r="Q3504" i="1" s="1"/>
  <c r="L3504" i="1"/>
  <c r="K3504" i="1"/>
  <c r="P3503" i="1"/>
  <c r="O3503" i="1"/>
  <c r="N3503" i="1"/>
  <c r="M3503" i="1"/>
  <c r="Q3503" i="1" s="1"/>
  <c r="L3503" i="1"/>
  <c r="K3503" i="1"/>
  <c r="P3502" i="1"/>
  <c r="O3502" i="1"/>
  <c r="N3502" i="1"/>
  <c r="M3502" i="1" s="1"/>
  <c r="Q3502" i="1" s="1"/>
  <c r="L3502" i="1"/>
  <c r="K3502" i="1"/>
  <c r="P3501" i="1"/>
  <c r="O3501" i="1"/>
  <c r="N3501" i="1"/>
  <c r="M3501" i="1" s="1"/>
  <c r="Q3501" i="1" s="1"/>
  <c r="L3501" i="1"/>
  <c r="K3501" i="1"/>
  <c r="P3500" i="1"/>
  <c r="O3500" i="1"/>
  <c r="N3500" i="1"/>
  <c r="M3500" i="1"/>
  <c r="Q3500" i="1" s="1"/>
  <c r="L3500" i="1"/>
  <c r="K3500" i="1"/>
  <c r="P3499" i="1"/>
  <c r="O3499" i="1"/>
  <c r="N3499" i="1"/>
  <c r="M3499" i="1"/>
  <c r="Q3499" i="1" s="1"/>
  <c r="L3499" i="1"/>
  <c r="K3499" i="1"/>
  <c r="P3498" i="1"/>
  <c r="O3498" i="1"/>
  <c r="N3498" i="1"/>
  <c r="M3498" i="1" s="1"/>
  <c r="Q3498" i="1" s="1"/>
  <c r="L3498" i="1"/>
  <c r="K3498" i="1"/>
  <c r="P3497" i="1"/>
  <c r="O3497" i="1"/>
  <c r="N3497" i="1"/>
  <c r="M3497" i="1" s="1"/>
  <c r="Q3497" i="1" s="1"/>
  <c r="L3497" i="1"/>
  <c r="K3497" i="1"/>
  <c r="P3496" i="1"/>
  <c r="O3496" i="1"/>
  <c r="N3496" i="1"/>
  <c r="M3496" i="1"/>
  <c r="Q3496" i="1" s="1"/>
  <c r="L3496" i="1"/>
  <c r="K3496" i="1"/>
  <c r="P3495" i="1"/>
  <c r="O3495" i="1"/>
  <c r="N3495" i="1"/>
  <c r="M3495" i="1"/>
  <c r="Q3495" i="1" s="1"/>
  <c r="L3495" i="1"/>
  <c r="K3495" i="1"/>
  <c r="P3494" i="1"/>
  <c r="O3494" i="1"/>
  <c r="N3494" i="1"/>
  <c r="M3494" i="1" s="1"/>
  <c r="Q3494" i="1" s="1"/>
  <c r="L3494" i="1"/>
  <c r="K3494" i="1"/>
  <c r="P3493" i="1"/>
  <c r="O3493" i="1"/>
  <c r="N3493" i="1"/>
  <c r="M3493" i="1" s="1"/>
  <c r="Q3493" i="1" s="1"/>
  <c r="L3493" i="1"/>
  <c r="K3493" i="1"/>
  <c r="P3492" i="1"/>
  <c r="O3492" i="1"/>
  <c r="N3492" i="1"/>
  <c r="M3492" i="1"/>
  <c r="Q3492" i="1" s="1"/>
  <c r="L3492" i="1"/>
  <c r="K3492" i="1"/>
  <c r="P3491" i="1"/>
  <c r="O3491" i="1"/>
  <c r="N3491" i="1"/>
  <c r="M3491" i="1"/>
  <c r="Q3491" i="1" s="1"/>
  <c r="L3491" i="1"/>
  <c r="K3491" i="1"/>
  <c r="P3490" i="1"/>
  <c r="O3490" i="1"/>
  <c r="N3490" i="1"/>
  <c r="M3490" i="1" s="1"/>
  <c r="Q3490" i="1" s="1"/>
  <c r="L3490" i="1"/>
  <c r="K3490" i="1"/>
  <c r="P3489" i="1"/>
  <c r="O3489" i="1"/>
  <c r="N3489" i="1"/>
  <c r="M3489" i="1" s="1"/>
  <c r="Q3489" i="1" s="1"/>
  <c r="L3489" i="1"/>
  <c r="K3489" i="1"/>
  <c r="P3488" i="1"/>
  <c r="O3488" i="1"/>
  <c r="N3488" i="1"/>
  <c r="M3488" i="1"/>
  <c r="Q3488" i="1" s="1"/>
  <c r="L3488" i="1"/>
  <c r="K3488" i="1"/>
  <c r="P3487" i="1"/>
  <c r="O3487" i="1"/>
  <c r="N3487" i="1"/>
  <c r="M3487" i="1"/>
  <c r="Q3487" i="1" s="1"/>
  <c r="L3487" i="1"/>
  <c r="K3487" i="1"/>
  <c r="P3486" i="1"/>
  <c r="O3486" i="1"/>
  <c r="N3486" i="1"/>
  <c r="M3486" i="1" s="1"/>
  <c r="Q3486" i="1" s="1"/>
  <c r="L3486" i="1"/>
  <c r="K3486" i="1"/>
  <c r="P3485" i="1"/>
  <c r="O3485" i="1"/>
  <c r="N3485" i="1"/>
  <c r="M3485" i="1" s="1"/>
  <c r="Q3485" i="1" s="1"/>
  <c r="L3485" i="1"/>
  <c r="K3485" i="1"/>
  <c r="P3484" i="1"/>
  <c r="O3484" i="1"/>
  <c r="N3484" i="1"/>
  <c r="M3484" i="1"/>
  <c r="Q3484" i="1" s="1"/>
  <c r="L3484" i="1"/>
  <c r="K3484" i="1"/>
  <c r="P3483" i="1"/>
  <c r="O3483" i="1"/>
  <c r="N3483" i="1"/>
  <c r="M3483" i="1"/>
  <c r="Q3483" i="1" s="1"/>
  <c r="L3483" i="1"/>
  <c r="K3483" i="1"/>
  <c r="P3482" i="1"/>
  <c r="O3482" i="1"/>
  <c r="N3482" i="1"/>
  <c r="M3482" i="1" s="1"/>
  <c r="Q3482" i="1" s="1"/>
  <c r="L3482" i="1"/>
  <c r="K3482" i="1"/>
  <c r="P3481" i="1"/>
  <c r="O3481" i="1"/>
  <c r="N3481" i="1"/>
  <c r="M3481" i="1" s="1"/>
  <c r="Q3481" i="1" s="1"/>
  <c r="L3481" i="1"/>
  <c r="K3481" i="1"/>
  <c r="P3480" i="1"/>
  <c r="O3480" i="1"/>
  <c r="N3480" i="1"/>
  <c r="M3480" i="1"/>
  <c r="Q3480" i="1" s="1"/>
  <c r="L3480" i="1"/>
  <c r="K3480" i="1"/>
  <c r="P3479" i="1"/>
  <c r="O3479" i="1"/>
  <c r="N3479" i="1"/>
  <c r="M3479" i="1"/>
  <c r="Q3479" i="1" s="1"/>
  <c r="L3479" i="1"/>
  <c r="K3479" i="1"/>
  <c r="P3478" i="1"/>
  <c r="O3478" i="1"/>
  <c r="N3478" i="1"/>
  <c r="M3478" i="1" s="1"/>
  <c r="Q3478" i="1" s="1"/>
  <c r="L3478" i="1"/>
  <c r="K3478" i="1"/>
  <c r="P3477" i="1"/>
  <c r="O3477" i="1"/>
  <c r="N3477" i="1"/>
  <c r="M3477" i="1" s="1"/>
  <c r="Q3477" i="1" s="1"/>
  <c r="L3477" i="1"/>
  <c r="K3477" i="1"/>
  <c r="P3476" i="1"/>
  <c r="O3476" i="1"/>
  <c r="N3476" i="1"/>
  <c r="M3476" i="1"/>
  <c r="Q3476" i="1" s="1"/>
  <c r="L3476" i="1"/>
  <c r="K3476" i="1"/>
  <c r="P3475" i="1"/>
  <c r="O3475" i="1"/>
  <c r="N3475" i="1"/>
  <c r="M3475" i="1"/>
  <c r="Q3475" i="1" s="1"/>
  <c r="L3475" i="1"/>
  <c r="K3475" i="1"/>
  <c r="P3474" i="1"/>
  <c r="O3474" i="1"/>
  <c r="N3474" i="1"/>
  <c r="M3474" i="1" s="1"/>
  <c r="Q3474" i="1" s="1"/>
  <c r="L3474" i="1"/>
  <c r="K3474" i="1"/>
  <c r="P3473" i="1"/>
  <c r="O3473" i="1"/>
  <c r="N3473" i="1"/>
  <c r="M3473" i="1" s="1"/>
  <c r="Q3473" i="1" s="1"/>
  <c r="L3473" i="1"/>
  <c r="K3473" i="1"/>
  <c r="P3472" i="1"/>
  <c r="O3472" i="1"/>
  <c r="N3472" i="1"/>
  <c r="M3472" i="1"/>
  <c r="Q3472" i="1" s="1"/>
  <c r="L3472" i="1"/>
  <c r="K3472" i="1"/>
  <c r="P3471" i="1"/>
  <c r="O3471" i="1"/>
  <c r="N3471" i="1"/>
  <c r="M3471" i="1"/>
  <c r="Q3471" i="1" s="1"/>
  <c r="L3471" i="1"/>
  <c r="K3471" i="1"/>
  <c r="P3470" i="1"/>
  <c r="O3470" i="1"/>
  <c r="N3470" i="1"/>
  <c r="M3470" i="1" s="1"/>
  <c r="Q3470" i="1" s="1"/>
  <c r="L3470" i="1"/>
  <c r="K3470" i="1"/>
  <c r="P3469" i="1"/>
  <c r="O3469" i="1"/>
  <c r="N3469" i="1"/>
  <c r="M3469" i="1" s="1"/>
  <c r="Q3469" i="1" s="1"/>
  <c r="L3469" i="1"/>
  <c r="K3469" i="1"/>
  <c r="P3468" i="1"/>
  <c r="O3468" i="1"/>
  <c r="N3468" i="1"/>
  <c r="M3468" i="1"/>
  <c r="Q3468" i="1" s="1"/>
  <c r="L3468" i="1"/>
  <c r="K3468" i="1"/>
  <c r="P3467" i="1"/>
  <c r="O3467" i="1"/>
  <c r="N3467" i="1"/>
  <c r="M3467" i="1"/>
  <c r="Q3467" i="1" s="1"/>
  <c r="L3467" i="1"/>
  <c r="K3467" i="1"/>
  <c r="P3466" i="1"/>
  <c r="O3466" i="1"/>
  <c r="N3466" i="1"/>
  <c r="M3466" i="1" s="1"/>
  <c r="Q3466" i="1" s="1"/>
  <c r="L3466" i="1"/>
  <c r="K3466" i="1"/>
  <c r="P3465" i="1"/>
  <c r="O3465" i="1"/>
  <c r="N3465" i="1"/>
  <c r="M3465" i="1" s="1"/>
  <c r="Q3465" i="1" s="1"/>
  <c r="L3465" i="1"/>
  <c r="K3465" i="1"/>
  <c r="P3464" i="1"/>
  <c r="O3464" i="1"/>
  <c r="N3464" i="1"/>
  <c r="M3464" i="1"/>
  <c r="Q3464" i="1" s="1"/>
  <c r="L3464" i="1"/>
  <c r="K3464" i="1"/>
  <c r="P3463" i="1"/>
  <c r="O3463" i="1"/>
  <c r="N3463" i="1"/>
  <c r="M3463" i="1"/>
  <c r="Q3463" i="1" s="1"/>
  <c r="L3463" i="1"/>
  <c r="K3463" i="1"/>
  <c r="P3462" i="1"/>
  <c r="O3462" i="1"/>
  <c r="N3462" i="1"/>
  <c r="M3462" i="1" s="1"/>
  <c r="Q3462" i="1" s="1"/>
  <c r="L3462" i="1"/>
  <c r="K3462" i="1"/>
  <c r="P3461" i="1"/>
  <c r="O3461" i="1"/>
  <c r="N3461" i="1"/>
  <c r="M3461" i="1" s="1"/>
  <c r="Q3461" i="1" s="1"/>
  <c r="L3461" i="1"/>
  <c r="K3461" i="1"/>
  <c r="P3460" i="1"/>
  <c r="O3460" i="1"/>
  <c r="N3460" i="1"/>
  <c r="M3460" i="1"/>
  <c r="Q3460" i="1" s="1"/>
  <c r="L3460" i="1"/>
  <c r="K3460" i="1"/>
  <c r="P3459" i="1"/>
  <c r="O3459" i="1"/>
  <c r="N3459" i="1"/>
  <c r="M3459" i="1"/>
  <c r="Q3459" i="1" s="1"/>
  <c r="L3459" i="1"/>
  <c r="K3459" i="1"/>
  <c r="P3458" i="1"/>
  <c r="O3458" i="1"/>
  <c r="N3458" i="1"/>
  <c r="M3458" i="1" s="1"/>
  <c r="Q3458" i="1" s="1"/>
  <c r="L3458" i="1"/>
  <c r="K3458" i="1"/>
  <c r="P3457" i="1"/>
  <c r="O3457" i="1"/>
  <c r="N3457" i="1"/>
  <c r="M3457" i="1" s="1"/>
  <c r="Q3457" i="1" s="1"/>
  <c r="L3457" i="1"/>
  <c r="K3457" i="1"/>
  <c r="P3456" i="1"/>
  <c r="O3456" i="1"/>
  <c r="N3456" i="1"/>
  <c r="M3456" i="1"/>
  <c r="Q3456" i="1" s="1"/>
  <c r="L3456" i="1"/>
  <c r="K3456" i="1"/>
  <c r="P3455" i="1"/>
  <c r="O3455" i="1"/>
  <c r="N3455" i="1"/>
  <c r="M3455" i="1"/>
  <c r="Q3455" i="1" s="1"/>
  <c r="L3455" i="1"/>
  <c r="K3455" i="1"/>
  <c r="P3454" i="1"/>
  <c r="O3454" i="1"/>
  <c r="N3454" i="1"/>
  <c r="M3454" i="1" s="1"/>
  <c r="Q3454" i="1" s="1"/>
  <c r="L3454" i="1"/>
  <c r="K3454" i="1"/>
  <c r="P3453" i="1"/>
  <c r="O3453" i="1"/>
  <c r="N3453" i="1"/>
  <c r="M3453" i="1" s="1"/>
  <c r="Q3453" i="1" s="1"/>
  <c r="L3453" i="1"/>
  <c r="K3453" i="1"/>
  <c r="P3452" i="1"/>
  <c r="O3452" i="1"/>
  <c r="N3452" i="1"/>
  <c r="M3452" i="1"/>
  <c r="Q3452" i="1" s="1"/>
  <c r="L3452" i="1"/>
  <c r="K3452" i="1"/>
  <c r="P3451" i="1"/>
  <c r="O3451" i="1"/>
  <c r="N3451" i="1"/>
  <c r="M3451" i="1"/>
  <c r="Q3451" i="1" s="1"/>
  <c r="L3451" i="1"/>
  <c r="K3451" i="1"/>
  <c r="P3450" i="1"/>
  <c r="O3450" i="1"/>
  <c r="N3450" i="1"/>
  <c r="M3450" i="1" s="1"/>
  <c r="Q3450" i="1" s="1"/>
  <c r="L3450" i="1"/>
  <c r="K3450" i="1"/>
  <c r="P3449" i="1"/>
  <c r="O3449" i="1"/>
  <c r="N3449" i="1"/>
  <c r="M3449" i="1" s="1"/>
  <c r="Q3449" i="1" s="1"/>
  <c r="L3449" i="1"/>
  <c r="K3449" i="1"/>
  <c r="P3448" i="1"/>
  <c r="O3448" i="1"/>
  <c r="N3448" i="1"/>
  <c r="M3448" i="1"/>
  <c r="Q3448" i="1" s="1"/>
  <c r="L3448" i="1"/>
  <c r="K3448" i="1"/>
  <c r="P3447" i="1"/>
  <c r="O3447" i="1"/>
  <c r="N3447" i="1"/>
  <c r="M3447" i="1"/>
  <c r="Q3447" i="1" s="1"/>
  <c r="L3447" i="1"/>
  <c r="K3447" i="1"/>
  <c r="P3446" i="1"/>
  <c r="O3446" i="1"/>
  <c r="N3446" i="1"/>
  <c r="M3446" i="1" s="1"/>
  <c r="Q3446" i="1" s="1"/>
  <c r="L3446" i="1"/>
  <c r="K3446" i="1"/>
  <c r="P3445" i="1"/>
  <c r="O3445" i="1"/>
  <c r="N3445" i="1"/>
  <c r="M3445" i="1" s="1"/>
  <c r="Q3445" i="1" s="1"/>
  <c r="L3445" i="1"/>
  <c r="K3445" i="1"/>
  <c r="P3444" i="1"/>
  <c r="O3444" i="1"/>
  <c r="N3444" i="1"/>
  <c r="M3444" i="1"/>
  <c r="Q3444" i="1" s="1"/>
  <c r="L3444" i="1"/>
  <c r="K3444" i="1"/>
  <c r="P3443" i="1"/>
  <c r="O3443" i="1"/>
  <c r="N3443" i="1"/>
  <c r="M3443" i="1"/>
  <c r="Q3443" i="1" s="1"/>
  <c r="L3443" i="1"/>
  <c r="K3443" i="1"/>
  <c r="P3442" i="1"/>
  <c r="O3442" i="1"/>
  <c r="N3442" i="1"/>
  <c r="M3442" i="1" s="1"/>
  <c r="Q3442" i="1" s="1"/>
  <c r="L3442" i="1"/>
  <c r="K3442" i="1"/>
  <c r="P3441" i="1"/>
  <c r="O3441" i="1"/>
  <c r="N3441" i="1"/>
  <c r="M3441" i="1" s="1"/>
  <c r="Q3441" i="1" s="1"/>
  <c r="L3441" i="1"/>
  <c r="K3441" i="1"/>
  <c r="P3440" i="1"/>
  <c r="O3440" i="1"/>
  <c r="N3440" i="1"/>
  <c r="M3440" i="1"/>
  <c r="Q3440" i="1" s="1"/>
  <c r="L3440" i="1"/>
  <c r="K3440" i="1"/>
  <c r="P3439" i="1"/>
  <c r="O3439" i="1"/>
  <c r="N3439" i="1"/>
  <c r="M3439" i="1"/>
  <c r="Q3439" i="1" s="1"/>
  <c r="L3439" i="1"/>
  <c r="K3439" i="1"/>
  <c r="P3438" i="1"/>
  <c r="O3438" i="1"/>
  <c r="N3438" i="1"/>
  <c r="M3438" i="1" s="1"/>
  <c r="Q3438" i="1" s="1"/>
  <c r="L3438" i="1"/>
  <c r="K3438" i="1"/>
  <c r="P3437" i="1"/>
  <c r="O3437" i="1"/>
  <c r="N3437" i="1"/>
  <c r="M3437" i="1" s="1"/>
  <c r="Q3437" i="1" s="1"/>
  <c r="L3437" i="1"/>
  <c r="K3437" i="1"/>
  <c r="P3436" i="1"/>
  <c r="O3436" i="1"/>
  <c r="N3436" i="1"/>
  <c r="M3436" i="1"/>
  <c r="Q3436" i="1" s="1"/>
  <c r="L3436" i="1"/>
  <c r="K3436" i="1"/>
  <c r="P3435" i="1"/>
  <c r="O3435" i="1"/>
  <c r="N3435" i="1"/>
  <c r="M3435" i="1"/>
  <c r="Q3435" i="1" s="1"/>
  <c r="L3435" i="1"/>
  <c r="K3435" i="1"/>
  <c r="P3434" i="1"/>
  <c r="O3434" i="1"/>
  <c r="N3434" i="1"/>
  <c r="M3434" i="1" s="1"/>
  <c r="Q3434" i="1" s="1"/>
  <c r="L3434" i="1"/>
  <c r="K3434" i="1"/>
  <c r="P3433" i="1"/>
  <c r="O3433" i="1"/>
  <c r="N3433" i="1"/>
  <c r="M3433" i="1" s="1"/>
  <c r="Q3433" i="1" s="1"/>
  <c r="L3433" i="1"/>
  <c r="K3433" i="1"/>
  <c r="P3432" i="1"/>
  <c r="O3432" i="1"/>
  <c r="N3432" i="1"/>
  <c r="M3432" i="1"/>
  <c r="Q3432" i="1" s="1"/>
  <c r="L3432" i="1"/>
  <c r="K3432" i="1"/>
  <c r="P3431" i="1"/>
  <c r="O3431" i="1"/>
  <c r="N3431" i="1"/>
  <c r="M3431" i="1"/>
  <c r="Q3431" i="1" s="1"/>
  <c r="L3431" i="1"/>
  <c r="K3431" i="1"/>
  <c r="P3430" i="1"/>
  <c r="O3430" i="1"/>
  <c r="N3430" i="1"/>
  <c r="M3430" i="1" s="1"/>
  <c r="Q3430" i="1" s="1"/>
  <c r="L3430" i="1"/>
  <c r="K3430" i="1"/>
  <c r="P3429" i="1"/>
  <c r="O3429" i="1"/>
  <c r="N3429" i="1"/>
  <c r="M3429" i="1" s="1"/>
  <c r="Q3429" i="1" s="1"/>
  <c r="L3429" i="1"/>
  <c r="K3429" i="1"/>
  <c r="P3428" i="1"/>
  <c r="O3428" i="1"/>
  <c r="N3428" i="1"/>
  <c r="M3428" i="1"/>
  <c r="Q3428" i="1" s="1"/>
  <c r="L3428" i="1"/>
  <c r="K3428" i="1"/>
  <c r="P3427" i="1"/>
  <c r="O3427" i="1"/>
  <c r="N3427" i="1"/>
  <c r="M3427" i="1"/>
  <c r="Q3427" i="1" s="1"/>
  <c r="L3427" i="1"/>
  <c r="K3427" i="1"/>
  <c r="P3426" i="1"/>
  <c r="O3426" i="1"/>
  <c r="N3426" i="1"/>
  <c r="M3426" i="1" s="1"/>
  <c r="Q3426" i="1" s="1"/>
  <c r="L3426" i="1"/>
  <c r="K3426" i="1"/>
  <c r="P3425" i="1"/>
  <c r="O3425" i="1"/>
  <c r="N3425" i="1"/>
  <c r="M3425" i="1" s="1"/>
  <c r="Q3425" i="1" s="1"/>
  <c r="L3425" i="1"/>
  <c r="K3425" i="1"/>
  <c r="P3424" i="1"/>
  <c r="O3424" i="1"/>
  <c r="N3424" i="1"/>
  <c r="M3424" i="1"/>
  <c r="Q3424" i="1" s="1"/>
  <c r="L3424" i="1"/>
  <c r="K3424" i="1"/>
  <c r="P3423" i="1"/>
  <c r="O3423" i="1"/>
  <c r="N3423" i="1"/>
  <c r="M3423" i="1"/>
  <c r="Q3423" i="1" s="1"/>
  <c r="L3423" i="1"/>
  <c r="K3423" i="1"/>
  <c r="P3422" i="1"/>
  <c r="O3422" i="1"/>
  <c r="N3422" i="1"/>
  <c r="M3422" i="1" s="1"/>
  <c r="Q3422" i="1" s="1"/>
  <c r="L3422" i="1"/>
  <c r="K3422" i="1"/>
  <c r="P3421" i="1"/>
  <c r="O3421" i="1"/>
  <c r="N3421" i="1"/>
  <c r="M3421" i="1" s="1"/>
  <c r="Q3421" i="1" s="1"/>
  <c r="L3421" i="1"/>
  <c r="K3421" i="1"/>
  <c r="P3420" i="1"/>
  <c r="O3420" i="1"/>
  <c r="N3420" i="1"/>
  <c r="M3420" i="1"/>
  <c r="Q3420" i="1" s="1"/>
  <c r="L3420" i="1"/>
  <c r="K3420" i="1"/>
  <c r="P3419" i="1"/>
  <c r="O3419" i="1"/>
  <c r="N3419" i="1"/>
  <c r="M3419" i="1"/>
  <c r="Q3419" i="1" s="1"/>
  <c r="L3419" i="1"/>
  <c r="K3419" i="1"/>
  <c r="P3418" i="1"/>
  <c r="O3418" i="1"/>
  <c r="N3418" i="1"/>
  <c r="M3418" i="1" s="1"/>
  <c r="Q3418" i="1" s="1"/>
  <c r="L3418" i="1"/>
  <c r="K3418" i="1"/>
  <c r="P3417" i="1"/>
  <c r="O3417" i="1"/>
  <c r="N3417" i="1"/>
  <c r="M3417" i="1" s="1"/>
  <c r="Q3417" i="1" s="1"/>
  <c r="L3417" i="1"/>
  <c r="K3417" i="1"/>
  <c r="P3416" i="1"/>
  <c r="O3416" i="1"/>
  <c r="N3416" i="1"/>
  <c r="M3416" i="1"/>
  <c r="Q3416" i="1" s="1"/>
  <c r="L3416" i="1"/>
  <c r="K3416" i="1"/>
  <c r="P3415" i="1"/>
  <c r="O3415" i="1"/>
  <c r="N3415" i="1"/>
  <c r="M3415" i="1"/>
  <c r="Q3415" i="1" s="1"/>
  <c r="L3415" i="1"/>
  <c r="K3415" i="1"/>
  <c r="P3414" i="1"/>
  <c r="O3414" i="1"/>
  <c r="N3414" i="1"/>
  <c r="M3414" i="1" s="1"/>
  <c r="Q3414" i="1" s="1"/>
  <c r="L3414" i="1"/>
  <c r="K3414" i="1"/>
  <c r="P3413" i="1"/>
  <c r="O3413" i="1"/>
  <c r="N3413" i="1"/>
  <c r="M3413" i="1" s="1"/>
  <c r="Q3413" i="1" s="1"/>
  <c r="L3413" i="1"/>
  <c r="K3413" i="1"/>
  <c r="P3412" i="1"/>
  <c r="O3412" i="1"/>
  <c r="N3412" i="1"/>
  <c r="M3412" i="1"/>
  <c r="Q3412" i="1" s="1"/>
  <c r="L3412" i="1"/>
  <c r="K3412" i="1"/>
  <c r="P3411" i="1"/>
  <c r="O3411" i="1"/>
  <c r="N3411" i="1"/>
  <c r="M3411" i="1"/>
  <c r="Q3411" i="1" s="1"/>
  <c r="L3411" i="1"/>
  <c r="K3411" i="1"/>
  <c r="P3410" i="1"/>
  <c r="O3410" i="1"/>
  <c r="N3410" i="1"/>
  <c r="M3410" i="1" s="1"/>
  <c r="Q3410" i="1" s="1"/>
  <c r="L3410" i="1"/>
  <c r="K3410" i="1"/>
  <c r="P3409" i="1"/>
  <c r="O3409" i="1"/>
  <c r="N3409" i="1"/>
  <c r="M3409" i="1" s="1"/>
  <c r="Q3409" i="1" s="1"/>
  <c r="L3409" i="1"/>
  <c r="K3409" i="1"/>
  <c r="P3408" i="1"/>
  <c r="O3408" i="1"/>
  <c r="N3408" i="1"/>
  <c r="M3408" i="1"/>
  <c r="Q3408" i="1" s="1"/>
  <c r="L3408" i="1"/>
  <c r="K3408" i="1"/>
  <c r="P3407" i="1"/>
  <c r="O3407" i="1"/>
  <c r="N3407" i="1"/>
  <c r="M3407" i="1"/>
  <c r="Q3407" i="1" s="1"/>
  <c r="L3407" i="1"/>
  <c r="K3407" i="1"/>
  <c r="P3406" i="1"/>
  <c r="O3406" i="1"/>
  <c r="N3406" i="1"/>
  <c r="M3406" i="1" s="1"/>
  <c r="Q3406" i="1" s="1"/>
  <c r="L3406" i="1"/>
  <c r="K3406" i="1"/>
  <c r="P3405" i="1"/>
  <c r="O3405" i="1"/>
  <c r="N3405" i="1"/>
  <c r="M3405" i="1" s="1"/>
  <c r="Q3405" i="1" s="1"/>
  <c r="L3405" i="1"/>
  <c r="K3405" i="1"/>
  <c r="P3404" i="1"/>
  <c r="O3404" i="1"/>
  <c r="N3404" i="1"/>
  <c r="M3404" i="1"/>
  <c r="Q3404" i="1" s="1"/>
  <c r="L3404" i="1"/>
  <c r="K3404" i="1"/>
  <c r="P3403" i="1"/>
  <c r="O3403" i="1"/>
  <c r="N3403" i="1"/>
  <c r="M3403" i="1"/>
  <c r="Q3403" i="1" s="1"/>
  <c r="L3403" i="1"/>
  <c r="K3403" i="1"/>
  <c r="P3402" i="1"/>
  <c r="O3402" i="1"/>
  <c r="N3402" i="1"/>
  <c r="M3402" i="1" s="1"/>
  <c r="Q3402" i="1" s="1"/>
  <c r="L3402" i="1"/>
  <c r="K3402" i="1"/>
  <c r="P3401" i="1"/>
  <c r="O3401" i="1"/>
  <c r="N3401" i="1"/>
  <c r="M3401" i="1" s="1"/>
  <c r="Q3401" i="1" s="1"/>
  <c r="L3401" i="1"/>
  <c r="K3401" i="1"/>
  <c r="P3400" i="1"/>
  <c r="O3400" i="1"/>
  <c r="N3400" i="1"/>
  <c r="M3400" i="1"/>
  <c r="Q3400" i="1" s="1"/>
  <c r="L3400" i="1"/>
  <c r="K3400" i="1"/>
  <c r="P3399" i="1"/>
  <c r="O3399" i="1"/>
  <c r="N3399" i="1"/>
  <c r="M3399" i="1"/>
  <c r="Q3399" i="1" s="1"/>
  <c r="L3399" i="1"/>
  <c r="K3399" i="1"/>
  <c r="P3398" i="1"/>
  <c r="O3398" i="1"/>
  <c r="N3398" i="1"/>
  <c r="M3398" i="1" s="1"/>
  <c r="Q3398" i="1" s="1"/>
  <c r="L3398" i="1"/>
  <c r="K3398" i="1"/>
  <c r="P3397" i="1"/>
  <c r="O3397" i="1"/>
  <c r="N3397" i="1"/>
  <c r="M3397" i="1" s="1"/>
  <c r="Q3397" i="1" s="1"/>
  <c r="L3397" i="1"/>
  <c r="K3397" i="1"/>
  <c r="P3396" i="1"/>
  <c r="O3396" i="1"/>
  <c r="N3396" i="1"/>
  <c r="M3396" i="1"/>
  <c r="Q3396" i="1" s="1"/>
  <c r="L3396" i="1"/>
  <c r="K3396" i="1"/>
  <c r="P3395" i="1"/>
  <c r="O3395" i="1"/>
  <c r="N3395" i="1"/>
  <c r="M3395" i="1"/>
  <c r="Q3395" i="1" s="1"/>
  <c r="L3395" i="1"/>
  <c r="K3395" i="1"/>
  <c r="P3394" i="1"/>
  <c r="O3394" i="1"/>
  <c r="N3394" i="1"/>
  <c r="M3394" i="1" s="1"/>
  <c r="Q3394" i="1" s="1"/>
  <c r="L3394" i="1"/>
  <c r="K3394" i="1"/>
  <c r="P3393" i="1"/>
  <c r="O3393" i="1"/>
  <c r="N3393" i="1"/>
  <c r="M3393" i="1" s="1"/>
  <c r="Q3393" i="1" s="1"/>
  <c r="L3393" i="1"/>
  <c r="K3393" i="1"/>
  <c r="P3392" i="1"/>
  <c r="O3392" i="1"/>
  <c r="N3392" i="1"/>
  <c r="M3392" i="1"/>
  <c r="Q3392" i="1" s="1"/>
  <c r="L3392" i="1"/>
  <c r="K3392" i="1"/>
  <c r="P3391" i="1"/>
  <c r="O3391" i="1"/>
  <c r="N3391" i="1"/>
  <c r="M3391" i="1"/>
  <c r="Q3391" i="1" s="1"/>
  <c r="L3391" i="1"/>
  <c r="K3391" i="1"/>
  <c r="P3390" i="1"/>
  <c r="O3390" i="1"/>
  <c r="N3390" i="1"/>
  <c r="M3390" i="1" s="1"/>
  <c r="Q3390" i="1" s="1"/>
  <c r="L3390" i="1"/>
  <c r="K3390" i="1"/>
  <c r="P3389" i="1"/>
  <c r="O3389" i="1"/>
  <c r="N3389" i="1"/>
  <c r="M3389" i="1" s="1"/>
  <c r="Q3389" i="1" s="1"/>
  <c r="L3389" i="1"/>
  <c r="K3389" i="1"/>
  <c r="P3388" i="1"/>
  <c r="O3388" i="1"/>
  <c r="N3388" i="1"/>
  <c r="M3388" i="1"/>
  <c r="Q3388" i="1" s="1"/>
  <c r="L3388" i="1"/>
  <c r="K3388" i="1"/>
  <c r="P3387" i="1"/>
  <c r="O3387" i="1"/>
  <c r="N3387" i="1"/>
  <c r="M3387" i="1"/>
  <c r="Q3387" i="1" s="1"/>
  <c r="L3387" i="1"/>
  <c r="K3387" i="1"/>
  <c r="P3386" i="1"/>
  <c r="O3386" i="1"/>
  <c r="N3386" i="1"/>
  <c r="M3386" i="1" s="1"/>
  <c r="Q3386" i="1" s="1"/>
  <c r="L3386" i="1"/>
  <c r="K3386" i="1"/>
  <c r="P3385" i="1"/>
  <c r="O3385" i="1"/>
  <c r="N3385" i="1"/>
  <c r="M3385" i="1" s="1"/>
  <c r="Q3385" i="1" s="1"/>
  <c r="L3385" i="1"/>
  <c r="K3385" i="1"/>
  <c r="P3384" i="1"/>
  <c r="O3384" i="1"/>
  <c r="N3384" i="1"/>
  <c r="M3384" i="1"/>
  <c r="Q3384" i="1" s="1"/>
  <c r="L3384" i="1"/>
  <c r="K3384" i="1"/>
  <c r="P3383" i="1"/>
  <c r="O3383" i="1"/>
  <c r="N3383" i="1"/>
  <c r="M3383" i="1"/>
  <c r="Q3383" i="1" s="1"/>
  <c r="L3383" i="1"/>
  <c r="K3383" i="1"/>
  <c r="P3382" i="1"/>
  <c r="O3382" i="1"/>
  <c r="N3382" i="1"/>
  <c r="M3382" i="1" s="1"/>
  <c r="Q3382" i="1" s="1"/>
  <c r="L3382" i="1"/>
  <c r="K3382" i="1"/>
  <c r="P3381" i="1"/>
  <c r="O3381" i="1"/>
  <c r="N3381" i="1"/>
  <c r="M3381" i="1" s="1"/>
  <c r="Q3381" i="1" s="1"/>
  <c r="L3381" i="1"/>
  <c r="K3381" i="1"/>
  <c r="P3380" i="1"/>
  <c r="O3380" i="1"/>
  <c r="N3380" i="1"/>
  <c r="M3380" i="1"/>
  <c r="Q3380" i="1" s="1"/>
  <c r="L3380" i="1"/>
  <c r="K3380" i="1"/>
  <c r="P3379" i="1"/>
  <c r="O3379" i="1"/>
  <c r="N3379" i="1"/>
  <c r="M3379" i="1"/>
  <c r="Q3379" i="1" s="1"/>
  <c r="L3379" i="1"/>
  <c r="K3379" i="1"/>
  <c r="P3378" i="1"/>
  <c r="O3378" i="1"/>
  <c r="N3378" i="1"/>
  <c r="M3378" i="1" s="1"/>
  <c r="Q3378" i="1" s="1"/>
  <c r="L3378" i="1"/>
  <c r="K3378" i="1"/>
  <c r="P3377" i="1"/>
  <c r="O3377" i="1"/>
  <c r="N3377" i="1"/>
  <c r="M3377" i="1" s="1"/>
  <c r="Q3377" i="1" s="1"/>
  <c r="L3377" i="1"/>
  <c r="K3377" i="1"/>
  <c r="P3376" i="1"/>
  <c r="O3376" i="1"/>
  <c r="N3376" i="1"/>
  <c r="M3376" i="1"/>
  <c r="Q3376" i="1" s="1"/>
  <c r="L3376" i="1"/>
  <c r="K3376" i="1"/>
  <c r="P3375" i="1"/>
  <c r="O3375" i="1"/>
  <c r="N3375" i="1"/>
  <c r="M3375" i="1"/>
  <c r="Q3375" i="1" s="1"/>
  <c r="L3375" i="1"/>
  <c r="K3375" i="1"/>
  <c r="P3374" i="1"/>
  <c r="O3374" i="1"/>
  <c r="N3374" i="1"/>
  <c r="M3374" i="1" s="1"/>
  <c r="Q3374" i="1" s="1"/>
  <c r="L3374" i="1"/>
  <c r="K3374" i="1"/>
  <c r="P3373" i="1"/>
  <c r="O3373" i="1"/>
  <c r="N3373" i="1"/>
  <c r="M3373" i="1" s="1"/>
  <c r="Q3373" i="1" s="1"/>
  <c r="L3373" i="1"/>
  <c r="K3373" i="1"/>
  <c r="P3372" i="1"/>
  <c r="O3372" i="1"/>
  <c r="N3372" i="1"/>
  <c r="M3372" i="1"/>
  <c r="Q3372" i="1" s="1"/>
  <c r="L3372" i="1"/>
  <c r="K3372" i="1"/>
  <c r="P3371" i="1"/>
  <c r="O3371" i="1"/>
  <c r="N3371" i="1"/>
  <c r="M3371" i="1"/>
  <c r="Q3371" i="1" s="1"/>
  <c r="L3371" i="1"/>
  <c r="K3371" i="1"/>
  <c r="P3370" i="1"/>
  <c r="O3370" i="1"/>
  <c r="N3370" i="1"/>
  <c r="M3370" i="1" s="1"/>
  <c r="Q3370" i="1" s="1"/>
  <c r="L3370" i="1"/>
  <c r="K3370" i="1"/>
  <c r="P3369" i="1"/>
  <c r="O3369" i="1"/>
  <c r="N3369" i="1"/>
  <c r="M3369" i="1" s="1"/>
  <c r="Q3369" i="1" s="1"/>
  <c r="L3369" i="1"/>
  <c r="K3369" i="1"/>
  <c r="P3368" i="1"/>
  <c r="O3368" i="1"/>
  <c r="N3368" i="1"/>
  <c r="M3368" i="1"/>
  <c r="Q3368" i="1" s="1"/>
  <c r="L3368" i="1"/>
  <c r="K3368" i="1"/>
  <c r="P3367" i="1"/>
  <c r="O3367" i="1"/>
  <c r="N3367" i="1"/>
  <c r="M3367" i="1"/>
  <c r="Q3367" i="1" s="1"/>
  <c r="L3367" i="1"/>
  <c r="K3367" i="1"/>
  <c r="P3366" i="1"/>
  <c r="O3366" i="1"/>
  <c r="N3366" i="1"/>
  <c r="M3366" i="1" s="1"/>
  <c r="Q3366" i="1" s="1"/>
  <c r="L3366" i="1"/>
  <c r="K3366" i="1"/>
  <c r="P3365" i="1"/>
  <c r="O3365" i="1"/>
  <c r="N3365" i="1"/>
  <c r="M3365" i="1" s="1"/>
  <c r="Q3365" i="1" s="1"/>
  <c r="L3365" i="1"/>
  <c r="K3365" i="1"/>
  <c r="P3364" i="1"/>
  <c r="O3364" i="1"/>
  <c r="N3364" i="1"/>
  <c r="M3364" i="1"/>
  <c r="Q3364" i="1" s="1"/>
  <c r="L3364" i="1"/>
  <c r="K3364" i="1"/>
  <c r="P3363" i="1"/>
  <c r="O3363" i="1"/>
  <c r="N3363" i="1"/>
  <c r="M3363" i="1"/>
  <c r="Q3363" i="1" s="1"/>
  <c r="L3363" i="1"/>
  <c r="K3363" i="1"/>
  <c r="P3362" i="1"/>
  <c r="O3362" i="1"/>
  <c r="N3362" i="1"/>
  <c r="M3362" i="1" s="1"/>
  <c r="Q3362" i="1" s="1"/>
  <c r="L3362" i="1"/>
  <c r="K3362" i="1"/>
  <c r="P3361" i="1"/>
  <c r="O3361" i="1"/>
  <c r="N3361" i="1"/>
  <c r="M3361" i="1" s="1"/>
  <c r="Q3361" i="1" s="1"/>
  <c r="L3361" i="1"/>
  <c r="K3361" i="1"/>
  <c r="P3360" i="1"/>
  <c r="O3360" i="1"/>
  <c r="N3360" i="1"/>
  <c r="M3360" i="1"/>
  <c r="Q3360" i="1" s="1"/>
  <c r="L3360" i="1"/>
  <c r="K3360" i="1"/>
  <c r="P3359" i="1"/>
  <c r="O3359" i="1"/>
  <c r="N3359" i="1"/>
  <c r="M3359" i="1"/>
  <c r="Q3359" i="1" s="1"/>
  <c r="L3359" i="1"/>
  <c r="K3359" i="1"/>
  <c r="P3358" i="1"/>
  <c r="O3358" i="1"/>
  <c r="N3358" i="1"/>
  <c r="M3358" i="1" s="1"/>
  <c r="Q3358" i="1" s="1"/>
  <c r="L3358" i="1"/>
  <c r="K3358" i="1"/>
  <c r="P3357" i="1"/>
  <c r="O3357" i="1"/>
  <c r="N3357" i="1"/>
  <c r="M3357" i="1" s="1"/>
  <c r="Q3357" i="1" s="1"/>
  <c r="L3357" i="1"/>
  <c r="K3357" i="1"/>
  <c r="P3356" i="1"/>
  <c r="O3356" i="1"/>
  <c r="N3356" i="1"/>
  <c r="M3356" i="1"/>
  <c r="Q3356" i="1" s="1"/>
  <c r="L3356" i="1"/>
  <c r="K3356" i="1"/>
  <c r="P3355" i="1"/>
  <c r="O3355" i="1"/>
  <c r="N3355" i="1"/>
  <c r="M3355" i="1"/>
  <c r="Q3355" i="1" s="1"/>
  <c r="L3355" i="1"/>
  <c r="K3355" i="1"/>
  <c r="P3354" i="1"/>
  <c r="O3354" i="1"/>
  <c r="N3354" i="1"/>
  <c r="M3354" i="1" s="1"/>
  <c r="Q3354" i="1" s="1"/>
  <c r="L3354" i="1"/>
  <c r="K3354" i="1"/>
  <c r="P3353" i="1"/>
  <c r="O3353" i="1"/>
  <c r="N3353" i="1"/>
  <c r="M3353" i="1" s="1"/>
  <c r="Q3353" i="1" s="1"/>
  <c r="L3353" i="1"/>
  <c r="K3353" i="1"/>
  <c r="P3352" i="1"/>
  <c r="O3352" i="1"/>
  <c r="N3352" i="1"/>
  <c r="M3352" i="1"/>
  <c r="Q3352" i="1" s="1"/>
  <c r="L3352" i="1"/>
  <c r="K3352" i="1"/>
  <c r="P3351" i="1"/>
  <c r="O3351" i="1"/>
  <c r="N3351" i="1"/>
  <c r="M3351" i="1"/>
  <c r="Q3351" i="1" s="1"/>
  <c r="L3351" i="1"/>
  <c r="K3351" i="1"/>
  <c r="P3350" i="1"/>
  <c r="O3350" i="1"/>
  <c r="N3350" i="1"/>
  <c r="M3350" i="1" s="1"/>
  <c r="Q3350" i="1" s="1"/>
  <c r="L3350" i="1"/>
  <c r="K3350" i="1"/>
  <c r="P3349" i="1"/>
  <c r="O3349" i="1"/>
  <c r="N3349" i="1"/>
  <c r="M3349" i="1" s="1"/>
  <c r="Q3349" i="1" s="1"/>
  <c r="L3349" i="1"/>
  <c r="K3349" i="1"/>
  <c r="P3348" i="1"/>
  <c r="O3348" i="1"/>
  <c r="N3348" i="1"/>
  <c r="M3348" i="1"/>
  <c r="Q3348" i="1" s="1"/>
  <c r="L3348" i="1"/>
  <c r="K3348" i="1"/>
  <c r="P3347" i="1"/>
  <c r="O3347" i="1"/>
  <c r="N3347" i="1"/>
  <c r="M3347" i="1"/>
  <c r="Q3347" i="1" s="1"/>
  <c r="L3347" i="1"/>
  <c r="K3347" i="1"/>
  <c r="P3346" i="1"/>
  <c r="O3346" i="1"/>
  <c r="N3346" i="1"/>
  <c r="M3346" i="1" s="1"/>
  <c r="Q3346" i="1" s="1"/>
  <c r="L3346" i="1"/>
  <c r="K3346" i="1"/>
  <c r="P3345" i="1"/>
  <c r="O3345" i="1"/>
  <c r="N3345" i="1"/>
  <c r="M3345" i="1" s="1"/>
  <c r="Q3345" i="1" s="1"/>
  <c r="L3345" i="1"/>
  <c r="K3345" i="1"/>
  <c r="P3344" i="1"/>
  <c r="O3344" i="1"/>
  <c r="N3344" i="1"/>
  <c r="M3344" i="1"/>
  <c r="Q3344" i="1" s="1"/>
  <c r="L3344" i="1"/>
  <c r="K3344" i="1"/>
  <c r="P3343" i="1"/>
  <c r="O3343" i="1"/>
  <c r="N3343" i="1"/>
  <c r="M3343" i="1"/>
  <c r="Q3343" i="1" s="1"/>
  <c r="L3343" i="1"/>
  <c r="K3343" i="1"/>
  <c r="P3342" i="1"/>
  <c r="O3342" i="1"/>
  <c r="N3342" i="1"/>
  <c r="M3342" i="1" s="1"/>
  <c r="Q3342" i="1" s="1"/>
  <c r="L3342" i="1"/>
  <c r="K3342" i="1"/>
  <c r="P3341" i="1"/>
  <c r="O3341" i="1"/>
  <c r="N3341" i="1"/>
  <c r="M3341" i="1" s="1"/>
  <c r="Q3341" i="1" s="1"/>
  <c r="L3341" i="1"/>
  <c r="K3341" i="1"/>
  <c r="P3340" i="1"/>
  <c r="O3340" i="1"/>
  <c r="N3340" i="1"/>
  <c r="M3340" i="1"/>
  <c r="Q3340" i="1" s="1"/>
  <c r="L3340" i="1"/>
  <c r="K3340" i="1"/>
  <c r="P3339" i="1"/>
  <c r="O3339" i="1"/>
  <c r="N3339" i="1"/>
  <c r="M3339" i="1"/>
  <c r="Q3339" i="1" s="1"/>
  <c r="L3339" i="1"/>
  <c r="K3339" i="1"/>
  <c r="P3338" i="1"/>
  <c r="O3338" i="1"/>
  <c r="N3338" i="1"/>
  <c r="M3338" i="1" s="1"/>
  <c r="Q3338" i="1" s="1"/>
  <c r="L3338" i="1"/>
  <c r="K3338" i="1"/>
  <c r="P3337" i="1"/>
  <c r="O3337" i="1"/>
  <c r="N3337" i="1"/>
  <c r="M3337" i="1" s="1"/>
  <c r="Q3337" i="1" s="1"/>
  <c r="L3337" i="1"/>
  <c r="K3337" i="1"/>
  <c r="P3336" i="1"/>
  <c r="O3336" i="1"/>
  <c r="N3336" i="1"/>
  <c r="M3336" i="1"/>
  <c r="Q3336" i="1" s="1"/>
  <c r="L3336" i="1"/>
  <c r="K3336" i="1"/>
  <c r="P3335" i="1"/>
  <c r="O3335" i="1"/>
  <c r="N3335" i="1"/>
  <c r="M3335" i="1"/>
  <c r="Q3335" i="1" s="1"/>
  <c r="L3335" i="1"/>
  <c r="K3335" i="1"/>
  <c r="P3334" i="1"/>
  <c r="O3334" i="1"/>
  <c r="N3334" i="1"/>
  <c r="M3334" i="1" s="1"/>
  <c r="Q3334" i="1" s="1"/>
  <c r="L3334" i="1"/>
  <c r="K3334" i="1"/>
  <c r="P3333" i="1"/>
  <c r="O3333" i="1"/>
  <c r="N3333" i="1"/>
  <c r="M3333" i="1" s="1"/>
  <c r="Q3333" i="1" s="1"/>
  <c r="L3333" i="1"/>
  <c r="K3333" i="1"/>
  <c r="P3332" i="1"/>
  <c r="O3332" i="1"/>
  <c r="N3332" i="1"/>
  <c r="M3332" i="1"/>
  <c r="Q3332" i="1" s="1"/>
  <c r="L3332" i="1"/>
  <c r="K3332" i="1"/>
  <c r="P3331" i="1"/>
  <c r="O3331" i="1"/>
  <c r="N3331" i="1"/>
  <c r="M3331" i="1"/>
  <c r="Q3331" i="1" s="1"/>
  <c r="L3331" i="1"/>
  <c r="K3331" i="1"/>
  <c r="P3330" i="1"/>
  <c r="O3330" i="1"/>
  <c r="N3330" i="1"/>
  <c r="M3330" i="1" s="1"/>
  <c r="Q3330" i="1" s="1"/>
  <c r="L3330" i="1"/>
  <c r="K3330" i="1"/>
  <c r="P3329" i="1"/>
  <c r="O3329" i="1"/>
  <c r="N3329" i="1"/>
  <c r="M3329" i="1" s="1"/>
  <c r="Q3329" i="1" s="1"/>
  <c r="L3329" i="1"/>
  <c r="K3329" i="1"/>
  <c r="P3328" i="1"/>
  <c r="O3328" i="1"/>
  <c r="N3328" i="1"/>
  <c r="M3328" i="1"/>
  <c r="Q3328" i="1" s="1"/>
  <c r="L3328" i="1"/>
  <c r="K3328" i="1"/>
  <c r="P3327" i="1"/>
  <c r="O3327" i="1"/>
  <c r="N3327" i="1"/>
  <c r="M3327" i="1"/>
  <c r="Q3327" i="1" s="1"/>
  <c r="L3327" i="1"/>
  <c r="K3327" i="1"/>
  <c r="P3326" i="1"/>
  <c r="O3326" i="1"/>
  <c r="N3326" i="1"/>
  <c r="M3326" i="1" s="1"/>
  <c r="Q3326" i="1" s="1"/>
  <c r="L3326" i="1"/>
  <c r="K3326" i="1"/>
  <c r="P3325" i="1"/>
  <c r="O3325" i="1"/>
  <c r="N3325" i="1"/>
  <c r="M3325" i="1" s="1"/>
  <c r="Q3325" i="1" s="1"/>
  <c r="L3325" i="1"/>
  <c r="K3325" i="1"/>
  <c r="P3324" i="1"/>
  <c r="O3324" i="1"/>
  <c r="N3324" i="1"/>
  <c r="M3324" i="1"/>
  <c r="Q3324" i="1" s="1"/>
  <c r="L3324" i="1"/>
  <c r="K3324" i="1"/>
  <c r="P3323" i="1"/>
  <c r="O3323" i="1"/>
  <c r="N3323" i="1"/>
  <c r="M3323" i="1"/>
  <c r="Q3323" i="1" s="1"/>
  <c r="L3323" i="1"/>
  <c r="K3323" i="1"/>
  <c r="P3322" i="1"/>
  <c r="O3322" i="1"/>
  <c r="N3322" i="1"/>
  <c r="M3322" i="1" s="1"/>
  <c r="Q3322" i="1" s="1"/>
  <c r="L3322" i="1"/>
  <c r="K3322" i="1"/>
  <c r="P3321" i="1"/>
  <c r="O3321" i="1"/>
  <c r="N3321" i="1"/>
  <c r="M3321" i="1" s="1"/>
  <c r="Q3321" i="1" s="1"/>
  <c r="L3321" i="1"/>
  <c r="K3321" i="1"/>
  <c r="P3320" i="1"/>
  <c r="O3320" i="1"/>
  <c r="N3320" i="1"/>
  <c r="M3320" i="1"/>
  <c r="Q3320" i="1" s="1"/>
  <c r="L3320" i="1"/>
  <c r="K3320" i="1"/>
  <c r="P3319" i="1"/>
  <c r="O3319" i="1"/>
  <c r="N3319" i="1"/>
  <c r="M3319" i="1"/>
  <c r="Q3319" i="1" s="1"/>
  <c r="L3319" i="1"/>
  <c r="K3319" i="1"/>
  <c r="P3318" i="1"/>
  <c r="O3318" i="1"/>
  <c r="N3318" i="1"/>
  <c r="M3318" i="1" s="1"/>
  <c r="Q3318" i="1" s="1"/>
  <c r="L3318" i="1"/>
  <c r="K3318" i="1"/>
  <c r="P3317" i="1"/>
  <c r="O3317" i="1"/>
  <c r="N3317" i="1"/>
  <c r="M3317" i="1" s="1"/>
  <c r="Q3317" i="1" s="1"/>
  <c r="L3317" i="1"/>
  <c r="K3317" i="1"/>
  <c r="P3316" i="1"/>
  <c r="O3316" i="1"/>
  <c r="N3316" i="1"/>
  <c r="M3316" i="1"/>
  <c r="Q3316" i="1" s="1"/>
  <c r="L3316" i="1"/>
  <c r="K3316" i="1"/>
  <c r="P3315" i="1"/>
  <c r="O3315" i="1"/>
  <c r="N3315" i="1"/>
  <c r="M3315" i="1"/>
  <c r="Q3315" i="1" s="1"/>
  <c r="L3315" i="1"/>
  <c r="K3315" i="1"/>
  <c r="P3314" i="1"/>
  <c r="O3314" i="1"/>
  <c r="N3314" i="1"/>
  <c r="M3314" i="1" s="1"/>
  <c r="Q3314" i="1" s="1"/>
  <c r="L3314" i="1"/>
  <c r="K3314" i="1"/>
  <c r="P3313" i="1"/>
  <c r="O3313" i="1"/>
  <c r="N3313" i="1"/>
  <c r="M3313" i="1" s="1"/>
  <c r="Q3313" i="1" s="1"/>
  <c r="L3313" i="1"/>
  <c r="K3313" i="1"/>
  <c r="P3312" i="1"/>
  <c r="O3312" i="1"/>
  <c r="N3312" i="1"/>
  <c r="M3312" i="1"/>
  <c r="Q3312" i="1" s="1"/>
  <c r="L3312" i="1"/>
  <c r="K3312" i="1"/>
  <c r="P3311" i="1"/>
  <c r="O3311" i="1"/>
  <c r="N3311" i="1"/>
  <c r="M3311" i="1"/>
  <c r="Q3311" i="1" s="1"/>
  <c r="L3311" i="1"/>
  <c r="K3311" i="1"/>
  <c r="P3310" i="1"/>
  <c r="O3310" i="1"/>
  <c r="N3310" i="1"/>
  <c r="M3310" i="1" s="1"/>
  <c r="Q3310" i="1" s="1"/>
  <c r="L3310" i="1"/>
  <c r="K3310" i="1"/>
  <c r="P3309" i="1"/>
  <c r="O3309" i="1"/>
  <c r="N3309" i="1"/>
  <c r="M3309" i="1" s="1"/>
  <c r="Q3309" i="1" s="1"/>
  <c r="L3309" i="1"/>
  <c r="K3309" i="1"/>
  <c r="P3308" i="1"/>
  <c r="O3308" i="1"/>
  <c r="N3308" i="1"/>
  <c r="M3308" i="1"/>
  <c r="Q3308" i="1" s="1"/>
  <c r="L3308" i="1"/>
  <c r="K3308" i="1"/>
  <c r="P3307" i="1"/>
  <c r="O3307" i="1"/>
  <c r="N3307" i="1"/>
  <c r="M3307" i="1"/>
  <c r="Q3307" i="1" s="1"/>
  <c r="L3307" i="1"/>
  <c r="K3307" i="1"/>
  <c r="P3306" i="1"/>
  <c r="O3306" i="1"/>
  <c r="N3306" i="1"/>
  <c r="M3306" i="1" s="1"/>
  <c r="Q3306" i="1" s="1"/>
  <c r="L3306" i="1"/>
  <c r="K3306" i="1"/>
  <c r="P3305" i="1"/>
  <c r="O3305" i="1"/>
  <c r="N3305" i="1"/>
  <c r="M3305" i="1" s="1"/>
  <c r="Q3305" i="1" s="1"/>
  <c r="L3305" i="1"/>
  <c r="K3305" i="1"/>
  <c r="P3304" i="1"/>
  <c r="O3304" i="1"/>
  <c r="N3304" i="1"/>
  <c r="M3304" i="1"/>
  <c r="Q3304" i="1" s="1"/>
  <c r="L3304" i="1"/>
  <c r="K3304" i="1"/>
  <c r="P3303" i="1"/>
  <c r="O3303" i="1"/>
  <c r="N3303" i="1"/>
  <c r="M3303" i="1"/>
  <c r="Q3303" i="1" s="1"/>
  <c r="L3303" i="1"/>
  <c r="K3303" i="1"/>
  <c r="P3302" i="1"/>
  <c r="O3302" i="1"/>
  <c r="N3302" i="1"/>
  <c r="M3302" i="1" s="1"/>
  <c r="Q3302" i="1" s="1"/>
  <c r="L3302" i="1"/>
  <c r="K3302" i="1"/>
  <c r="P3301" i="1"/>
  <c r="O3301" i="1"/>
  <c r="N3301" i="1"/>
  <c r="M3301" i="1" s="1"/>
  <c r="Q3301" i="1" s="1"/>
  <c r="L3301" i="1"/>
  <c r="K3301" i="1"/>
  <c r="P3300" i="1"/>
  <c r="O3300" i="1"/>
  <c r="N3300" i="1"/>
  <c r="M3300" i="1"/>
  <c r="Q3300" i="1" s="1"/>
  <c r="L3300" i="1"/>
  <c r="K3300" i="1"/>
  <c r="P3299" i="1"/>
  <c r="O3299" i="1"/>
  <c r="N3299" i="1"/>
  <c r="M3299" i="1"/>
  <c r="Q3299" i="1" s="1"/>
  <c r="L3299" i="1"/>
  <c r="K3299" i="1"/>
  <c r="P3298" i="1"/>
  <c r="O3298" i="1"/>
  <c r="N3298" i="1"/>
  <c r="M3298" i="1" s="1"/>
  <c r="Q3298" i="1" s="1"/>
  <c r="L3298" i="1"/>
  <c r="K3298" i="1"/>
  <c r="P3297" i="1"/>
  <c r="O3297" i="1"/>
  <c r="N3297" i="1"/>
  <c r="M3297" i="1" s="1"/>
  <c r="Q3297" i="1" s="1"/>
  <c r="L3297" i="1"/>
  <c r="K3297" i="1"/>
  <c r="P3296" i="1"/>
  <c r="O3296" i="1"/>
  <c r="N3296" i="1"/>
  <c r="M3296" i="1"/>
  <c r="Q3296" i="1" s="1"/>
  <c r="L3296" i="1"/>
  <c r="K3296" i="1"/>
  <c r="P3295" i="1"/>
  <c r="O3295" i="1"/>
  <c r="N3295" i="1"/>
  <c r="M3295" i="1"/>
  <c r="Q3295" i="1" s="1"/>
  <c r="L3295" i="1"/>
  <c r="K3295" i="1"/>
  <c r="P3294" i="1"/>
  <c r="O3294" i="1"/>
  <c r="N3294" i="1"/>
  <c r="M3294" i="1" s="1"/>
  <c r="Q3294" i="1" s="1"/>
  <c r="L3294" i="1"/>
  <c r="K3294" i="1"/>
  <c r="P3293" i="1"/>
  <c r="O3293" i="1"/>
  <c r="N3293" i="1"/>
  <c r="M3293" i="1" s="1"/>
  <c r="Q3293" i="1" s="1"/>
  <c r="L3293" i="1"/>
  <c r="K3293" i="1"/>
  <c r="P3292" i="1"/>
  <c r="O3292" i="1"/>
  <c r="N3292" i="1"/>
  <c r="M3292" i="1"/>
  <c r="Q3292" i="1" s="1"/>
  <c r="L3292" i="1"/>
  <c r="K3292" i="1"/>
  <c r="P3291" i="1"/>
  <c r="O3291" i="1"/>
  <c r="N3291" i="1"/>
  <c r="M3291" i="1"/>
  <c r="Q3291" i="1" s="1"/>
  <c r="L3291" i="1"/>
  <c r="K3291" i="1"/>
  <c r="P3290" i="1"/>
  <c r="O3290" i="1"/>
  <c r="N3290" i="1"/>
  <c r="M3290" i="1" s="1"/>
  <c r="Q3290" i="1" s="1"/>
  <c r="L3290" i="1"/>
  <c r="K3290" i="1"/>
  <c r="P3289" i="1"/>
  <c r="O3289" i="1"/>
  <c r="N3289" i="1"/>
  <c r="M3289" i="1" s="1"/>
  <c r="Q3289" i="1" s="1"/>
  <c r="L3289" i="1"/>
  <c r="K3289" i="1"/>
  <c r="P3288" i="1"/>
  <c r="O3288" i="1"/>
  <c r="N3288" i="1"/>
  <c r="M3288" i="1"/>
  <c r="Q3288" i="1" s="1"/>
  <c r="L3288" i="1"/>
  <c r="K3288" i="1"/>
  <c r="P3287" i="1"/>
  <c r="O3287" i="1"/>
  <c r="N3287" i="1"/>
  <c r="M3287" i="1"/>
  <c r="Q3287" i="1" s="1"/>
  <c r="L3287" i="1"/>
  <c r="K3287" i="1"/>
  <c r="P3286" i="1"/>
  <c r="O3286" i="1"/>
  <c r="N3286" i="1"/>
  <c r="M3286" i="1" s="1"/>
  <c r="Q3286" i="1" s="1"/>
  <c r="L3286" i="1"/>
  <c r="K3286" i="1"/>
  <c r="P3285" i="1"/>
  <c r="O3285" i="1"/>
  <c r="N3285" i="1"/>
  <c r="M3285" i="1" s="1"/>
  <c r="Q3285" i="1" s="1"/>
  <c r="L3285" i="1"/>
  <c r="K3285" i="1"/>
  <c r="P3284" i="1"/>
  <c r="O3284" i="1"/>
  <c r="N3284" i="1"/>
  <c r="M3284" i="1"/>
  <c r="Q3284" i="1" s="1"/>
  <c r="L3284" i="1"/>
  <c r="K3284" i="1"/>
  <c r="P3283" i="1"/>
  <c r="O3283" i="1"/>
  <c r="N3283" i="1"/>
  <c r="M3283" i="1"/>
  <c r="Q3283" i="1" s="1"/>
  <c r="L3283" i="1"/>
  <c r="K3283" i="1"/>
  <c r="P3282" i="1"/>
  <c r="O3282" i="1"/>
  <c r="N3282" i="1"/>
  <c r="M3282" i="1" s="1"/>
  <c r="Q3282" i="1" s="1"/>
  <c r="L3282" i="1"/>
  <c r="K3282" i="1"/>
  <c r="P3281" i="1"/>
  <c r="O3281" i="1"/>
  <c r="N3281" i="1"/>
  <c r="M3281" i="1" s="1"/>
  <c r="Q3281" i="1" s="1"/>
  <c r="L3281" i="1"/>
  <c r="K3281" i="1"/>
  <c r="P3280" i="1"/>
  <c r="O3280" i="1"/>
  <c r="N3280" i="1"/>
  <c r="M3280" i="1"/>
  <c r="Q3280" i="1" s="1"/>
  <c r="L3280" i="1"/>
  <c r="K3280" i="1"/>
  <c r="P3279" i="1"/>
  <c r="O3279" i="1"/>
  <c r="N3279" i="1"/>
  <c r="M3279" i="1"/>
  <c r="Q3279" i="1" s="1"/>
  <c r="L3279" i="1"/>
  <c r="K3279" i="1"/>
  <c r="P3278" i="1"/>
  <c r="O3278" i="1"/>
  <c r="N3278" i="1"/>
  <c r="M3278" i="1" s="1"/>
  <c r="Q3278" i="1" s="1"/>
  <c r="L3278" i="1"/>
  <c r="K3278" i="1"/>
  <c r="P3277" i="1"/>
  <c r="O3277" i="1"/>
  <c r="N3277" i="1"/>
  <c r="M3277" i="1" s="1"/>
  <c r="Q3277" i="1" s="1"/>
  <c r="L3277" i="1"/>
  <c r="K3277" i="1"/>
  <c r="P3276" i="1"/>
  <c r="O3276" i="1"/>
  <c r="N3276" i="1"/>
  <c r="M3276" i="1"/>
  <c r="Q3276" i="1" s="1"/>
  <c r="L3276" i="1"/>
  <c r="K3276" i="1"/>
  <c r="P3275" i="1"/>
  <c r="O3275" i="1"/>
  <c r="N3275" i="1"/>
  <c r="M3275" i="1"/>
  <c r="Q3275" i="1" s="1"/>
  <c r="L3275" i="1"/>
  <c r="K3275" i="1"/>
  <c r="P3274" i="1"/>
  <c r="O3274" i="1"/>
  <c r="N3274" i="1"/>
  <c r="M3274" i="1" s="1"/>
  <c r="Q3274" i="1" s="1"/>
  <c r="L3274" i="1"/>
  <c r="K3274" i="1"/>
  <c r="P3273" i="1"/>
  <c r="O3273" i="1"/>
  <c r="N3273" i="1"/>
  <c r="M3273" i="1" s="1"/>
  <c r="Q3273" i="1" s="1"/>
  <c r="L3273" i="1"/>
  <c r="K3273" i="1"/>
  <c r="P3272" i="1"/>
  <c r="O3272" i="1"/>
  <c r="N3272" i="1"/>
  <c r="M3272" i="1"/>
  <c r="Q3272" i="1" s="1"/>
  <c r="L3272" i="1"/>
  <c r="K3272" i="1"/>
  <c r="P3271" i="1"/>
  <c r="O3271" i="1"/>
  <c r="N3271" i="1"/>
  <c r="M3271" i="1"/>
  <c r="Q3271" i="1" s="1"/>
  <c r="L3271" i="1"/>
  <c r="K3271" i="1"/>
  <c r="P3270" i="1"/>
  <c r="O3270" i="1"/>
  <c r="N3270" i="1"/>
  <c r="M3270" i="1" s="1"/>
  <c r="Q3270" i="1" s="1"/>
  <c r="L3270" i="1"/>
  <c r="K3270" i="1"/>
  <c r="P3269" i="1"/>
  <c r="O3269" i="1"/>
  <c r="N3269" i="1"/>
  <c r="M3269" i="1" s="1"/>
  <c r="Q3269" i="1" s="1"/>
  <c r="L3269" i="1"/>
  <c r="K3269" i="1"/>
  <c r="P3268" i="1"/>
  <c r="O3268" i="1"/>
  <c r="N3268" i="1"/>
  <c r="M3268" i="1"/>
  <c r="Q3268" i="1" s="1"/>
  <c r="L3268" i="1"/>
  <c r="K3268" i="1"/>
  <c r="P3267" i="1"/>
  <c r="O3267" i="1"/>
  <c r="N3267" i="1"/>
  <c r="M3267" i="1"/>
  <c r="Q3267" i="1" s="1"/>
  <c r="L3267" i="1"/>
  <c r="K3267" i="1"/>
  <c r="P3266" i="1"/>
  <c r="O3266" i="1"/>
  <c r="N3266" i="1"/>
  <c r="M3266" i="1" s="1"/>
  <c r="Q3266" i="1" s="1"/>
  <c r="L3266" i="1"/>
  <c r="K3266" i="1"/>
  <c r="P3265" i="1"/>
  <c r="O3265" i="1"/>
  <c r="N3265" i="1"/>
  <c r="M3265" i="1" s="1"/>
  <c r="Q3265" i="1" s="1"/>
  <c r="L3265" i="1"/>
  <c r="K3265" i="1"/>
  <c r="P3264" i="1"/>
  <c r="O3264" i="1"/>
  <c r="N3264" i="1"/>
  <c r="M3264" i="1"/>
  <c r="Q3264" i="1" s="1"/>
  <c r="L3264" i="1"/>
  <c r="K3264" i="1"/>
  <c r="P3263" i="1"/>
  <c r="O3263" i="1"/>
  <c r="N3263" i="1"/>
  <c r="M3263" i="1"/>
  <c r="Q3263" i="1" s="1"/>
  <c r="L3263" i="1"/>
  <c r="K3263" i="1"/>
  <c r="P3262" i="1"/>
  <c r="O3262" i="1"/>
  <c r="N3262" i="1"/>
  <c r="M3262" i="1" s="1"/>
  <c r="Q3262" i="1" s="1"/>
  <c r="L3262" i="1"/>
  <c r="K3262" i="1"/>
  <c r="P3261" i="1"/>
  <c r="O3261" i="1"/>
  <c r="N3261" i="1"/>
  <c r="M3261" i="1" s="1"/>
  <c r="Q3261" i="1" s="1"/>
  <c r="L3261" i="1"/>
  <c r="K3261" i="1"/>
  <c r="P3260" i="1"/>
  <c r="O3260" i="1"/>
  <c r="N3260" i="1"/>
  <c r="M3260" i="1"/>
  <c r="Q3260" i="1" s="1"/>
  <c r="L3260" i="1"/>
  <c r="K3260" i="1"/>
  <c r="P3259" i="1"/>
  <c r="O3259" i="1"/>
  <c r="N3259" i="1"/>
  <c r="M3259" i="1"/>
  <c r="Q3259" i="1" s="1"/>
  <c r="L3259" i="1"/>
  <c r="K3259" i="1"/>
  <c r="P3258" i="1"/>
  <c r="O3258" i="1"/>
  <c r="N3258" i="1"/>
  <c r="M3258" i="1" s="1"/>
  <c r="Q3258" i="1" s="1"/>
  <c r="L3258" i="1"/>
  <c r="K3258" i="1"/>
  <c r="P3257" i="1"/>
  <c r="O3257" i="1"/>
  <c r="N3257" i="1"/>
  <c r="M3257" i="1" s="1"/>
  <c r="Q3257" i="1" s="1"/>
  <c r="L3257" i="1"/>
  <c r="K3257" i="1"/>
  <c r="P3256" i="1"/>
  <c r="O3256" i="1"/>
  <c r="N3256" i="1"/>
  <c r="M3256" i="1"/>
  <c r="Q3256" i="1" s="1"/>
  <c r="L3256" i="1"/>
  <c r="K3256" i="1"/>
  <c r="P3255" i="1"/>
  <c r="O3255" i="1"/>
  <c r="N3255" i="1"/>
  <c r="M3255" i="1"/>
  <c r="Q3255" i="1" s="1"/>
  <c r="L3255" i="1"/>
  <c r="K3255" i="1"/>
  <c r="P3254" i="1"/>
  <c r="O3254" i="1"/>
  <c r="N3254" i="1"/>
  <c r="M3254" i="1" s="1"/>
  <c r="Q3254" i="1" s="1"/>
  <c r="L3254" i="1"/>
  <c r="K3254" i="1"/>
  <c r="P3253" i="1"/>
  <c r="O3253" i="1"/>
  <c r="N3253" i="1"/>
  <c r="M3253" i="1" s="1"/>
  <c r="Q3253" i="1" s="1"/>
  <c r="L3253" i="1"/>
  <c r="K3253" i="1"/>
  <c r="P3252" i="1"/>
  <c r="O3252" i="1"/>
  <c r="N3252" i="1"/>
  <c r="M3252" i="1"/>
  <c r="Q3252" i="1" s="1"/>
  <c r="L3252" i="1"/>
  <c r="K3252" i="1"/>
  <c r="P3251" i="1"/>
  <c r="O3251" i="1"/>
  <c r="N3251" i="1"/>
  <c r="M3251" i="1"/>
  <c r="Q3251" i="1" s="1"/>
  <c r="L3251" i="1"/>
  <c r="K3251" i="1"/>
  <c r="P3250" i="1"/>
  <c r="O3250" i="1"/>
  <c r="N3250" i="1"/>
  <c r="M3250" i="1" s="1"/>
  <c r="Q3250" i="1" s="1"/>
  <c r="L3250" i="1"/>
  <c r="K3250" i="1"/>
  <c r="P3249" i="1"/>
  <c r="O3249" i="1"/>
  <c r="N3249" i="1"/>
  <c r="M3249" i="1" s="1"/>
  <c r="Q3249" i="1" s="1"/>
  <c r="L3249" i="1"/>
  <c r="K3249" i="1"/>
  <c r="P3248" i="1"/>
  <c r="O3248" i="1"/>
  <c r="N3248" i="1"/>
  <c r="M3248" i="1"/>
  <c r="Q3248" i="1" s="1"/>
  <c r="L3248" i="1"/>
  <c r="K3248" i="1"/>
  <c r="P3247" i="1"/>
  <c r="O3247" i="1"/>
  <c r="N3247" i="1"/>
  <c r="M3247" i="1"/>
  <c r="Q3247" i="1" s="1"/>
  <c r="L3247" i="1"/>
  <c r="K3247" i="1"/>
  <c r="P3246" i="1"/>
  <c r="O3246" i="1"/>
  <c r="N3246" i="1"/>
  <c r="M3246" i="1" s="1"/>
  <c r="Q3246" i="1" s="1"/>
  <c r="L3246" i="1"/>
  <c r="K3246" i="1"/>
  <c r="P3245" i="1"/>
  <c r="O3245" i="1"/>
  <c r="N3245" i="1"/>
  <c r="M3245" i="1" s="1"/>
  <c r="Q3245" i="1" s="1"/>
  <c r="L3245" i="1"/>
  <c r="K3245" i="1"/>
  <c r="P3244" i="1"/>
  <c r="O3244" i="1"/>
  <c r="N3244" i="1"/>
  <c r="M3244" i="1"/>
  <c r="Q3244" i="1" s="1"/>
  <c r="L3244" i="1"/>
  <c r="K3244" i="1"/>
  <c r="P3243" i="1"/>
  <c r="O3243" i="1"/>
  <c r="N3243" i="1"/>
  <c r="M3243" i="1"/>
  <c r="Q3243" i="1" s="1"/>
  <c r="L3243" i="1"/>
  <c r="K3243" i="1"/>
  <c r="P3242" i="1"/>
  <c r="O3242" i="1"/>
  <c r="N3242" i="1"/>
  <c r="M3242" i="1" s="1"/>
  <c r="Q3242" i="1" s="1"/>
  <c r="L3242" i="1"/>
  <c r="K3242" i="1"/>
  <c r="P3241" i="1"/>
  <c r="O3241" i="1"/>
  <c r="N3241" i="1"/>
  <c r="M3241" i="1" s="1"/>
  <c r="Q3241" i="1" s="1"/>
  <c r="L3241" i="1"/>
  <c r="K3241" i="1"/>
  <c r="P3240" i="1"/>
  <c r="O3240" i="1"/>
  <c r="N3240" i="1"/>
  <c r="M3240" i="1"/>
  <c r="Q3240" i="1" s="1"/>
  <c r="L3240" i="1"/>
  <c r="K3240" i="1"/>
  <c r="P3239" i="1"/>
  <c r="O3239" i="1"/>
  <c r="N3239" i="1"/>
  <c r="M3239" i="1"/>
  <c r="Q3239" i="1" s="1"/>
  <c r="L3239" i="1"/>
  <c r="K3239" i="1"/>
  <c r="P3238" i="1"/>
  <c r="O3238" i="1"/>
  <c r="N3238" i="1"/>
  <c r="M3238" i="1" s="1"/>
  <c r="Q3238" i="1" s="1"/>
  <c r="L3238" i="1"/>
  <c r="K3238" i="1"/>
  <c r="P3237" i="1"/>
  <c r="O3237" i="1"/>
  <c r="N3237" i="1"/>
  <c r="M3237" i="1" s="1"/>
  <c r="Q3237" i="1" s="1"/>
  <c r="L3237" i="1"/>
  <c r="K3237" i="1"/>
  <c r="P3236" i="1"/>
  <c r="O3236" i="1"/>
  <c r="N3236" i="1"/>
  <c r="M3236" i="1"/>
  <c r="Q3236" i="1" s="1"/>
  <c r="L3236" i="1"/>
  <c r="K3236" i="1"/>
  <c r="P3235" i="1"/>
  <c r="O3235" i="1"/>
  <c r="N3235" i="1"/>
  <c r="M3235" i="1"/>
  <c r="Q3235" i="1" s="1"/>
  <c r="L3235" i="1"/>
  <c r="K3235" i="1"/>
  <c r="P3234" i="1"/>
  <c r="O3234" i="1"/>
  <c r="N3234" i="1"/>
  <c r="M3234" i="1" s="1"/>
  <c r="Q3234" i="1" s="1"/>
  <c r="L3234" i="1"/>
  <c r="K3234" i="1"/>
  <c r="P3233" i="1"/>
  <c r="O3233" i="1"/>
  <c r="N3233" i="1"/>
  <c r="M3233" i="1" s="1"/>
  <c r="Q3233" i="1" s="1"/>
  <c r="L3233" i="1"/>
  <c r="K3233" i="1"/>
  <c r="P3232" i="1"/>
  <c r="O3232" i="1"/>
  <c r="N3232" i="1"/>
  <c r="M3232" i="1"/>
  <c r="Q3232" i="1" s="1"/>
  <c r="L3232" i="1"/>
  <c r="K3232" i="1"/>
  <c r="P3231" i="1"/>
  <c r="O3231" i="1"/>
  <c r="N3231" i="1"/>
  <c r="M3231" i="1"/>
  <c r="Q3231" i="1" s="1"/>
  <c r="L3231" i="1"/>
  <c r="K3231" i="1"/>
  <c r="P3230" i="1"/>
  <c r="O3230" i="1"/>
  <c r="N3230" i="1"/>
  <c r="M3230" i="1" s="1"/>
  <c r="Q3230" i="1" s="1"/>
  <c r="L3230" i="1"/>
  <c r="K3230" i="1"/>
  <c r="P3229" i="1"/>
  <c r="O3229" i="1"/>
  <c r="N3229" i="1"/>
  <c r="M3229" i="1" s="1"/>
  <c r="Q3229" i="1" s="1"/>
  <c r="L3229" i="1"/>
  <c r="K3229" i="1"/>
  <c r="P3228" i="1"/>
  <c r="O3228" i="1"/>
  <c r="N3228" i="1"/>
  <c r="M3228" i="1"/>
  <c r="Q3228" i="1" s="1"/>
  <c r="L3228" i="1"/>
  <c r="K3228" i="1"/>
  <c r="P3227" i="1"/>
  <c r="O3227" i="1"/>
  <c r="N3227" i="1"/>
  <c r="M3227" i="1"/>
  <c r="Q3227" i="1" s="1"/>
  <c r="L3227" i="1"/>
  <c r="K3227" i="1"/>
  <c r="P3226" i="1"/>
  <c r="O3226" i="1"/>
  <c r="N3226" i="1"/>
  <c r="M3226" i="1" s="1"/>
  <c r="Q3226" i="1" s="1"/>
  <c r="L3226" i="1"/>
  <c r="K3226" i="1"/>
  <c r="P3225" i="1"/>
  <c r="O3225" i="1"/>
  <c r="N3225" i="1"/>
  <c r="M3225" i="1" s="1"/>
  <c r="Q3225" i="1" s="1"/>
  <c r="L3225" i="1"/>
  <c r="K3225" i="1"/>
  <c r="P3224" i="1"/>
  <c r="O3224" i="1"/>
  <c r="N3224" i="1"/>
  <c r="M3224" i="1"/>
  <c r="Q3224" i="1" s="1"/>
  <c r="L3224" i="1"/>
  <c r="K3224" i="1"/>
  <c r="P3223" i="1"/>
  <c r="O3223" i="1"/>
  <c r="N3223" i="1"/>
  <c r="M3223" i="1"/>
  <c r="Q3223" i="1" s="1"/>
  <c r="L3223" i="1"/>
  <c r="K3223" i="1"/>
  <c r="P3222" i="1"/>
  <c r="O3222" i="1"/>
  <c r="N3222" i="1"/>
  <c r="M3222" i="1" s="1"/>
  <c r="Q3222" i="1" s="1"/>
  <c r="L3222" i="1"/>
  <c r="K3222" i="1"/>
  <c r="P3221" i="1"/>
  <c r="O3221" i="1"/>
  <c r="N3221" i="1"/>
  <c r="M3221" i="1" s="1"/>
  <c r="Q3221" i="1" s="1"/>
  <c r="L3221" i="1"/>
  <c r="K3221" i="1"/>
  <c r="P3220" i="1"/>
  <c r="O3220" i="1"/>
  <c r="N3220" i="1"/>
  <c r="M3220" i="1"/>
  <c r="Q3220" i="1" s="1"/>
  <c r="L3220" i="1"/>
  <c r="K3220" i="1"/>
  <c r="P3219" i="1"/>
  <c r="O3219" i="1"/>
  <c r="N3219" i="1"/>
  <c r="M3219" i="1"/>
  <c r="Q3219" i="1" s="1"/>
  <c r="L3219" i="1"/>
  <c r="K3219" i="1"/>
  <c r="P3218" i="1"/>
  <c r="O3218" i="1"/>
  <c r="N3218" i="1"/>
  <c r="M3218" i="1" s="1"/>
  <c r="Q3218" i="1" s="1"/>
  <c r="L3218" i="1"/>
  <c r="K3218" i="1"/>
  <c r="P3217" i="1"/>
  <c r="O3217" i="1"/>
  <c r="N3217" i="1"/>
  <c r="M3217" i="1" s="1"/>
  <c r="Q3217" i="1" s="1"/>
  <c r="L3217" i="1"/>
  <c r="K3217" i="1"/>
  <c r="P3216" i="1"/>
  <c r="O3216" i="1"/>
  <c r="N3216" i="1"/>
  <c r="M3216" i="1"/>
  <c r="Q3216" i="1" s="1"/>
  <c r="L3216" i="1"/>
  <c r="K3216" i="1"/>
  <c r="P3215" i="1"/>
  <c r="O3215" i="1"/>
  <c r="N3215" i="1"/>
  <c r="M3215" i="1"/>
  <c r="Q3215" i="1" s="1"/>
  <c r="L3215" i="1"/>
  <c r="K3215" i="1"/>
  <c r="P3214" i="1"/>
  <c r="O3214" i="1"/>
  <c r="N3214" i="1"/>
  <c r="M3214" i="1" s="1"/>
  <c r="Q3214" i="1" s="1"/>
  <c r="L3214" i="1"/>
  <c r="K3214" i="1"/>
  <c r="P3213" i="1"/>
  <c r="O3213" i="1"/>
  <c r="N3213" i="1"/>
  <c r="M3213" i="1" s="1"/>
  <c r="Q3213" i="1" s="1"/>
  <c r="L3213" i="1"/>
  <c r="K3213" i="1"/>
  <c r="P3212" i="1"/>
  <c r="O3212" i="1"/>
  <c r="N3212" i="1"/>
  <c r="M3212" i="1"/>
  <c r="Q3212" i="1" s="1"/>
  <c r="L3212" i="1"/>
  <c r="K3212" i="1"/>
  <c r="P3211" i="1"/>
  <c r="O3211" i="1"/>
  <c r="N3211" i="1"/>
  <c r="M3211" i="1"/>
  <c r="Q3211" i="1" s="1"/>
  <c r="L3211" i="1"/>
  <c r="K3211" i="1"/>
  <c r="P3210" i="1"/>
  <c r="O3210" i="1"/>
  <c r="N3210" i="1"/>
  <c r="M3210" i="1" s="1"/>
  <c r="Q3210" i="1" s="1"/>
  <c r="L3210" i="1"/>
  <c r="K3210" i="1"/>
  <c r="P3209" i="1"/>
  <c r="O3209" i="1"/>
  <c r="N3209" i="1"/>
  <c r="M3209" i="1" s="1"/>
  <c r="Q3209" i="1" s="1"/>
  <c r="L3209" i="1"/>
  <c r="K3209" i="1"/>
  <c r="P3208" i="1"/>
  <c r="O3208" i="1"/>
  <c r="N3208" i="1"/>
  <c r="M3208" i="1"/>
  <c r="Q3208" i="1" s="1"/>
  <c r="L3208" i="1"/>
  <c r="K3208" i="1"/>
  <c r="P3207" i="1"/>
  <c r="O3207" i="1"/>
  <c r="N3207" i="1"/>
  <c r="M3207" i="1"/>
  <c r="Q3207" i="1" s="1"/>
  <c r="L3207" i="1"/>
  <c r="K3207" i="1"/>
  <c r="P3206" i="1"/>
  <c r="O3206" i="1"/>
  <c r="N3206" i="1"/>
  <c r="M3206" i="1" s="1"/>
  <c r="Q3206" i="1" s="1"/>
  <c r="L3206" i="1"/>
  <c r="K3206" i="1"/>
  <c r="P3205" i="1"/>
  <c r="O3205" i="1"/>
  <c r="N3205" i="1"/>
  <c r="M3205" i="1" s="1"/>
  <c r="Q3205" i="1" s="1"/>
  <c r="L3205" i="1"/>
  <c r="K3205" i="1"/>
  <c r="P3204" i="1"/>
  <c r="O3204" i="1"/>
  <c r="N3204" i="1"/>
  <c r="M3204" i="1"/>
  <c r="Q3204" i="1" s="1"/>
  <c r="L3204" i="1"/>
  <c r="K3204" i="1"/>
  <c r="P3203" i="1"/>
  <c r="O3203" i="1"/>
  <c r="N3203" i="1"/>
  <c r="M3203" i="1"/>
  <c r="Q3203" i="1" s="1"/>
  <c r="L3203" i="1"/>
  <c r="K3203" i="1"/>
  <c r="P3202" i="1"/>
  <c r="O3202" i="1"/>
  <c r="N3202" i="1"/>
  <c r="M3202" i="1" s="1"/>
  <c r="Q3202" i="1" s="1"/>
  <c r="L3202" i="1"/>
  <c r="K3202" i="1"/>
  <c r="P3201" i="1"/>
  <c r="O3201" i="1"/>
  <c r="N3201" i="1"/>
  <c r="M3201" i="1" s="1"/>
  <c r="Q3201" i="1" s="1"/>
  <c r="L3201" i="1"/>
  <c r="K3201" i="1"/>
  <c r="P3200" i="1"/>
  <c r="O3200" i="1"/>
  <c r="N3200" i="1"/>
  <c r="M3200" i="1"/>
  <c r="Q3200" i="1" s="1"/>
  <c r="L3200" i="1"/>
  <c r="K3200" i="1"/>
  <c r="P3199" i="1"/>
  <c r="O3199" i="1"/>
  <c r="N3199" i="1"/>
  <c r="M3199" i="1"/>
  <c r="Q3199" i="1" s="1"/>
  <c r="L3199" i="1"/>
  <c r="K3199" i="1"/>
  <c r="P3198" i="1"/>
  <c r="O3198" i="1"/>
  <c r="N3198" i="1"/>
  <c r="M3198" i="1" s="1"/>
  <c r="Q3198" i="1" s="1"/>
  <c r="L3198" i="1"/>
  <c r="K3198" i="1"/>
  <c r="P3197" i="1"/>
  <c r="O3197" i="1"/>
  <c r="N3197" i="1"/>
  <c r="M3197" i="1" s="1"/>
  <c r="Q3197" i="1" s="1"/>
  <c r="L3197" i="1"/>
  <c r="K3197" i="1"/>
  <c r="P3196" i="1"/>
  <c r="O3196" i="1"/>
  <c r="N3196" i="1"/>
  <c r="M3196" i="1"/>
  <c r="Q3196" i="1" s="1"/>
  <c r="L3196" i="1"/>
  <c r="K3196" i="1"/>
  <c r="P3195" i="1"/>
  <c r="O3195" i="1"/>
  <c r="N3195" i="1"/>
  <c r="M3195" i="1"/>
  <c r="Q3195" i="1" s="1"/>
  <c r="L3195" i="1"/>
  <c r="K3195" i="1"/>
  <c r="P3194" i="1"/>
  <c r="O3194" i="1"/>
  <c r="N3194" i="1"/>
  <c r="M3194" i="1" s="1"/>
  <c r="Q3194" i="1" s="1"/>
  <c r="L3194" i="1"/>
  <c r="K3194" i="1"/>
  <c r="P3193" i="1"/>
  <c r="O3193" i="1"/>
  <c r="N3193" i="1"/>
  <c r="M3193" i="1" s="1"/>
  <c r="Q3193" i="1" s="1"/>
  <c r="L3193" i="1"/>
  <c r="K3193" i="1"/>
  <c r="P3192" i="1"/>
  <c r="O3192" i="1"/>
  <c r="N3192" i="1"/>
  <c r="M3192" i="1"/>
  <c r="Q3192" i="1" s="1"/>
  <c r="L3192" i="1"/>
  <c r="K3192" i="1"/>
  <c r="P3191" i="1"/>
  <c r="O3191" i="1"/>
  <c r="N3191" i="1"/>
  <c r="M3191" i="1"/>
  <c r="Q3191" i="1" s="1"/>
  <c r="L3191" i="1"/>
  <c r="K3191" i="1"/>
  <c r="P3190" i="1"/>
  <c r="O3190" i="1"/>
  <c r="N3190" i="1"/>
  <c r="M3190" i="1" s="1"/>
  <c r="Q3190" i="1" s="1"/>
  <c r="L3190" i="1"/>
  <c r="K3190" i="1"/>
  <c r="P3189" i="1"/>
  <c r="O3189" i="1"/>
  <c r="N3189" i="1"/>
  <c r="M3189" i="1" s="1"/>
  <c r="Q3189" i="1" s="1"/>
  <c r="L3189" i="1"/>
  <c r="K3189" i="1"/>
  <c r="P3188" i="1"/>
  <c r="O3188" i="1"/>
  <c r="N3188" i="1"/>
  <c r="M3188" i="1"/>
  <c r="Q3188" i="1" s="1"/>
  <c r="L3188" i="1"/>
  <c r="K3188" i="1"/>
  <c r="P3187" i="1"/>
  <c r="O3187" i="1"/>
  <c r="N3187" i="1"/>
  <c r="M3187" i="1"/>
  <c r="Q3187" i="1" s="1"/>
  <c r="L3187" i="1"/>
  <c r="K3187" i="1"/>
  <c r="P3186" i="1"/>
  <c r="O3186" i="1"/>
  <c r="N3186" i="1"/>
  <c r="M3186" i="1" s="1"/>
  <c r="Q3186" i="1" s="1"/>
  <c r="L3186" i="1"/>
  <c r="K3186" i="1"/>
  <c r="P3185" i="1"/>
  <c r="O3185" i="1"/>
  <c r="N3185" i="1"/>
  <c r="M3185" i="1" s="1"/>
  <c r="Q3185" i="1" s="1"/>
  <c r="L3185" i="1"/>
  <c r="K3185" i="1"/>
  <c r="P3184" i="1"/>
  <c r="O3184" i="1"/>
  <c r="N3184" i="1"/>
  <c r="M3184" i="1"/>
  <c r="Q3184" i="1" s="1"/>
  <c r="L3184" i="1"/>
  <c r="K3184" i="1"/>
  <c r="P3183" i="1"/>
  <c r="O3183" i="1"/>
  <c r="N3183" i="1"/>
  <c r="M3183" i="1"/>
  <c r="Q3183" i="1" s="1"/>
  <c r="L3183" i="1"/>
  <c r="K3183" i="1"/>
  <c r="P3182" i="1"/>
  <c r="O3182" i="1"/>
  <c r="N3182" i="1"/>
  <c r="M3182" i="1" s="1"/>
  <c r="Q3182" i="1" s="1"/>
  <c r="L3182" i="1"/>
  <c r="K3182" i="1"/>
  <c r="P3181" i="1"/>
  <c r="O3181" i="1"/>
  <c r="N3181" i="1"/>
  <c r="M3181" i="1" s="1"/>
  <c r="Q3181" i="1" s="1"/>
  <c r="L3181" i="1"/>
  <c r="K3181" i="1"/>
  <c r="P3180" i="1"/>
  <c r="O3180" i="1"/>
  <c r="N3180" i="1"/>
  <c r="M3180" i="1"/>
  <c r="Q3180" i="1" s="1"/>
  <c r="L3180" i="1"/>
  <c r="K3180" i="1"/>
  <c r="P3179" i="1"/>
  <c r="O3179" i="1"/>
  <c r="N3179" i="1"/>
  <c r="M3179" i="1"/>
  <c r="Q3179" i="1" s="1"/>
  <c r="L3179" i="1"/>
  <c r="K3179" i="1"/>
  <c r="P3178" i="1"/>
  <c r="O3178" i="1"/>
  <c r="N3178" i="1"/>
  <c r="M3178" i="1" s="1"/>
  <c r="Q3178" i="1" s="1"/>
  <c r="L3178" i="1"/>
  <c r="K3178" i="1"/>
  <c r="P3177" i="1"/>
  <c r="O3177" i="1"/>
  <c r="N3177" i="1"/>
  <c r="M3177" i="1" s="1"/>
  <c r="Q3177" i="1" s="1"/>
  <c r="L3177" i="1"/>
  <c r="K3177" i="1"/>
  <c r="P3176" i="1"/>
  <c r="O3176" i="1"/>
  <c r="N3176" i="1"/>
  <c r="M3176" i="1"/>
  <c r="Q3176" i="1" s="1"/>
  <c r="L3176" i="1"/>
  <c r="K3176" i="1"/>
  <c r="P3175" i="1"/>
  <c r="O3175" i="1"/>
  <c r="N3175" i="1"/>
  <c r="M3175" i="1"/>
  <c r="Q3175" i="1" s="1"/>
  <c r="L3175" i="1"/>
  <c r="K3175" i="1"/>
  <c r="P3174" i="1"/>
  <c r="O3174" i="1"/>
  <c r="N3174" i="1"/>
  <c r="M3174" i="1" s="1"/>
  <c r="Q3174" i="1" s="1"/>
  <c r="L3174" i="1"/>
  <c r="K3174" i="1"/>
  <c r="P3173" i="1"/>
  <c r="O3173" i="1"/>
  <c r="N3173" i="1"/>
  <c r="M3173" i="1" s="1"/>
  <c r="Q3173" i="1" s="1"/>
  <c r="L3173" i="1"/>
  <c r="K3173" i="1"/>
  <c r="P3172" i="1"/>
  <c r="O3172" i="1"/>
  <c r="N3172" i="1"/>
  <c r="M3172" i="1"/>
  <c r="Q3172" i="1" s="1"/>
  <c r="L3172" i="1"/>
  <c r="K3172" i="1"/>
  <c r="P3171" i="1"/>
  <c r="O3171" i="1"/>
  <c r="N3171" i="1"/>
  <c r="M3171" i="1"/>
  <c r="Q3171" i="1" s="1"/>
  <c r="L3171" i="1"/>
  <c r="K3171" i="1"/>
  <c r="P3170" i="1"/>
  <c r="O3170" i="1"/>
  <c r="N3170" i="1"/>
  <c r="M3170" i="1" s="1"/>
  <c r="Q3170" i="1" s="1"/>
  <c r="L3170" i="1"/>
  <c r="K3170" i="1"/>
  <c r="P3169" i="1"/>
  <c r="O3169" i="1"/>
  <c r="N3169" i="1"/>
  <c r="M3169" i="1" s="1"/>
  <c r="Q3169" i="1" s="1"/>
  <c r="L3169" i="1"/>
  <c r="K3169" i="1"/>
  <c r="P3168" i="1"/>
  <c r="O3168" i="1"/>
  <c r="N3168" i="1"/>
  <c r="M3168" i="1"/>
  <c r="Q3168" i="1" s="1"/>
  <c r="L3168" i="1"/>
  <c r="K3168" i="1"/>
  <c r="P3167" i="1"/>
  <c r="O3167" i="1"/>
  <c r="N3167" i="1"/>
  <c r="M3167" i="1"/>
  <c r="Q3167" i="1" s="1"/>
  <c r="L3167" i="1"/>
  <c r="K3167" i="1"/>
  <c r="P3166" i="1"/>
  <c r="O3166" i="1"/>
  <c r="N3166" i="1"/>
  <c r="M3166" i="1" s="1"/>
  <c r="Q3166" i="1" s="1"/>
  <c r="L3166" i="1"/>
  <c r="K3166" i="1"/>
  <c r="P3165" i="1"/>
  <c r="O3165" i="1"/>
  <c r="N3165" i="1"/>
  <c r="M3165" i="1" s="1"/>
  <c r="Q3165" i="1" s="1"/>
  <c r="L3165" i="1"/>
  <c r="K3165" i="1"/>
  <c r="P3164" i="1"/>
  <c r="O3164" i="1"/>
  <c r="N3164" i="1"/>
  <c r="M3164" i="1"/>
  <c r="Q3164" i="1" s="1"/>
  <c r="L3164" i="1"/>
  <c r="K3164" i="1"/>
  <c r="P3163" i="1"/>
  <c r="O3163" i="1"/>
  <c r="N3163" i="1"/>
  <c r="M3163" i="1"/>
  <c r="Q3163" i="1" s="1"/>
  <c r="L3163" i="1"/>
  <c r="K3163" i="1"/>
  <c r="P3162" i="1"/>
  <c r="O3162" i="1"/>
  <c r="N3162" i="1"/>
  <c r="M3162" i="1" s="1"/>
  <c r="Q3162" i="1" s="1"/>
  <c r="L3162" i="1"/>
  <c r="K3162" i="1"/>
  <c r="P3161" i="1"/>
  <c r="O3161" i="1"/>
  <c r="N3161" i="1"/>
  <c r="M3161" i="1" s="1"/>
  <c r="Q3161" i="1" s="1"/>
  <c r="L3161" i="1"/>
  <c r="K3161" i="1"/>
  <c r="P3160" i="1"/>
  <c r="O3160" i="1"/>
  <c r="N3160" i="1"/>
  <c r="M3160" i="1"/>
  <c r="Q3160" i="1" s="1"/>
  <c r="L3160" i="1"/>
  <c r="K3160" i="1"/>
  <c r="P3159" i="1"/>
  <c r="O3159" i="1"/>
  <c r="N3159" i="1"/>
  <c r="M3159" i="1"/>
  <c r="Q3159" i="1" s="1"/>
  <c r="L3159" i="1"/>
  <c r="K3159" i="1"/>
  <c r="P3158" i="1"/>
  <c r="O3158" i="1"/>
  <c r="N3158" i="1"/>
  <c r="M3158" i="1" s="1"/>
  <c r="Q3158" i="1" s="1"/>
  <c r="L3158" i="1"/>
  <c r="K3158" i="1"/>
  <c r="P3157" i="1"/>
  <c r="O3157" i="1"/>
  <c r="N3157" i="1"/>
  <c r="M3157" i="1" s="1"/>
  <c r="Q3157" i="1" s="1"/>
  <c r="L3157" i="1"/>
  <c r="K3157" i="1"/>
  <c r="P3156" i="1"/>
  <c r="O3156" i="1"/>
  <c r="N3156" i="1"/>
  <c r="M3156" i="1"/>
  <c r="Q3156" i="1" s="1"/>
  <c r="L3156" i="1"/>
  <c r="K3156" i="1"/>
  <c r="P3155" i="1"/>
  <c r="O3155" i="1"/>
  <c r="N3155" i="1"/>
  <c r="M3155" i="1"/>
  <c r="Q3155" i="1" s="1"/>
  <c r="L3155" i="1"/>
  <c r="K3155" i="1"/>
  <c r="P3154" i="1"/>
  <c r="O3154" i="1"/>
  <c r="N3154" i="1"/>
  <c r="M3154" i="1" s="1"/>
  <c r="Q3154" i="1" s="1"/>
  <c r="L3154" i="1"/>
  <c r="K3154" i="1"/>
  <c r="P3153" i="1"/>
  <c r="O3153" i="1"/>
  <c r="N3153" i="1"/>
  <c r="M3153" i="1" s="1"/>
  <c r="Q3153" i="1" s="1"/>
  <c r="L3153" i="1"/>
  <c r="K3153" i="1"/>
  <c r="P3152" i="1"/>
  <c r="O3152" i="1"/>
  <c r="N3152" i="1"/>
  <c r="M3152" i="1"/>
  <c r="Q3152" i="1" s="1"/>
  <c r="L3152" i="1"/>
  <c r="K3152" i="1"/>
  <c r="P3151" i="1"/>
  <c r="O3151" i="1"/>
  <c r="N3151" i="1"/>
  <c r="M3151" i="1"/>
  <c r="Q3151" i="1" s="1"/>
  <c r="L3151" i="1"/>
  <c r="K3151" i="1"/>
  <c r="P3150" i="1"/>
  <c r="O3150" i="1"/>
  <c r="N3150" i="1"/>
  <c r="M3150" i="1" s="1"/>
  <c r="Q3150" i="1" s="1"/>
  <c r="L3150" i="1"/>
  <c r="K3150" i="1"/>
  <c r="P3149" i="1"/>
  <c r="O3149" i="1"/>
  <c r="N3149" i="1"/>
  <c r="M3149" i="1" s="1"/>
  <c r="Q3149" i="1" s="1"/>
  <c r="L3149" i="1"/>
  <c r="K3149" i="1"/>
  <c r="P3148" i="1"/>
  <c r="O3148" i="1"/>
  <c r="N3148" i="1"/>
  <c r="M3148" i="1"/>
  <c r="Q3148" i="1" s="1"/>
  <c r="L3148" i="1"/>
  <c r="K3148" i="1"/>
  <c r="P3147" i="1"/>
  <c r="O3147" i="1"/>
  <c r="N3147" i="1"/>
  <c r="M3147" i="1"/>
  <c r="Q3147" i="1" s="1"/>
  <c r="L3147" i="1"/>
  <c r="K3147" i="1"/>
  <c r="P3146" i="1"/>
  <c r="O3146" i="1"/>
  <c r="N3146" i="1"/>
  <c r="M3146" i="1" s="1"/>
  <c r="Q3146" i="1" s="1"/>
  <c r="L3146" i="1"/>
  <c r="K3146" i="1"/>
  <c r="P3145" i="1"/>
  <c r="O3145" i="1"/>
  <c r="N3145" i="1"/>
  <c r="M3145" i="1" s="1"/>
  <c r="Q3145" i="1" s="1"/>
  <c r="L3145" i="1"/>
  <c r="K3145" i="1"/>
  <c r="P3144" i="1"/>
  <c r="O3144" i="1"/>
  <c r="N3144" i="1"/>
  <c r="M3144" i="1"/>
  <c r="Q3144" i="1" s="1"/>
  <c r="L3144" i="1"/>
  <c r="K3144" i="1"/>
  <c r="P3143" i="1"/>
  <c r="O3143" i="1"/>
  <c r="N3143" i="1"/>
  <c r="M3143" i="1"/>
  <c r="Q3143" i="1" s="1"/>
  <c r="L3143" i="1"/>
  <c r="K3143" i="1"/>
  <c r="P3142" i="1"/>
  <c r="O3142" i="1"/>
  <c r="N3142" i="1"/>
  <c r="M3142" i="1" s="1"/>
  <c r="Q3142" i="1" s="1"/>
  <c r="L3142" i="1"/>
  <c r="K3142" i="1"/>
  <c r="P3141" i="1"/>
  <c r="O3141" i="1"/>
  <c r="N3141" i="1"/>
  <c r="M3141" i="1" s="1"/>
  <c r="Q3141" i="1" s="1"/>
  <c r="L3141" i="1"/>
  <c r="K3141" i="1"/>
  <c r="P3140" i="1"/>
  <c r="O3140" i="1"/>
  <c r="N3140" i="1"/>
  <c r="M3140" i="1"/>
  <c r="Q3140" i="1" s="1"/>
  <c r="L3140" i="1"/>
  <c r="K3140" i="1"/>
  <c r="P3139" i="1"/>
  <c r="O3139" i="1"/>
  <c r="N3139" i="1"/>
  <c r="M3139" i="1"/>
  <c r="Q3139" i="1" s="1"/>
  <c r="L3139" i="1"/>
  <c r="K3139" i="1"/>
  <c r="P3138" i="1"/>
  <c r="O3138" i="1"/>
  <c r="N3138" i="1"/>
  <c r="M3138" i="1" s="1"/>
  <c r="Q3138" i="1" s="1"/>
  <c r="L3138" i="1"/>
  <c r="K3138" i="1"/>
  <c r="P3137" i="1"/>
  <c r="O3137" i="1"/>
  <c r="N3137" i="1"/>
  <c r="M3137" i="1" s="1"/>
  <c r="Q3137" i="1" s="1"/>
  <c r="L3137" i="1"/>
  <c r="K3137" i="1"/>
  <c r="P3136" i="1"/>
  <c r="O3136" i="1"/>
  <c r="N3136" i="1"/>
  <c r="M3136" i="1"/>
  <c r="Q3136" i="1" s="1"/>
  <c r="L3136" i="1"/>
  <c r="K3136" i="1"/>
  <c r="P3135" i="1"/>
  <c r="O3135" i="1"/>
  <c r="N3135" i="1"/>
  <c r="M3135" i="1"/>
  <c r="Q3135" i="1" s="1"/>
  <c r="L3135" i="1"/>
  <c r="K3135" i="1"/>
  <c r="P3134" i="1"/>
  <c r="O3134" i="1"/>
  <c r="N3134" i="1"/>
  <c r="M3134" i="1" s="1"/>
  <c r="Q3134" i="1" s="1"/>
  <c r="L3134" i="1"/>
  <c r="K3134" i="1"/>
  <c r="P3133" i="1"/>
  <c r="O3133" i="1"/>
  <c r="N3133" i="1"/>
  <c r="M3133" i="1" s="1"/>
  <c r="Q3133" i="1" s="1"/>
  <c r="L3133" i="1"/>
  <c r="K3133" i="1"/>
  <c r="P3132" i="1"/>
  <c r="O3132" i="1"/>
  <c r="N3132" i="1"/>
  <c r="M3132" i="1"/>
  <c r="Q3132" i="1" s="1"/>
  <c r="L3132" i="1"/>
  <c r="K3132" i="1"/>
  <c r="P3131" i="1"/>
  <c r="O3131" i="1"/>
  <c r="N3131" i="1"/>
  <c r="M3131" i="1"/>
  <c r="Q3131" i="1" s="1"/>
  <c r="L3131" i="1"/>
  <c r="K3131" i="1"/>
  <c r="P3130" i="1"/>
  <c r="O3130" i="1"/>
  <c r="N3130" i="1"/>
  <c r="M3130" i="1" s="1"/>
  <c r="Q3130" i="1" s="1"/>
  <c r="L3130" i="1"/>
  <c r="K3130" i="1"/>
  <c r="P3129" i="1"/>
  <c r="O3129" i="1"/>
  <c r="N3129" i="1"/>
  <c r="M3129" i="1" s="1"/>
  <c r="Q3129" i="1" s="1"/>
  <c r="L3129" i="1"/>
  <c r="K3129" i="1"/>
  <c r="P3128" i="1"/>
  <c r="O3128" i="1"/>
  <c r="N3128" i="1"/>
  <c r="M3128" i="1"/>
  <c r="Q3128" i="1" s="1"/>
  <c r="L3128" i="1"/>
  <c r="K3128" i="1"/>
  <c r="P3127" i="1"/>
  <c r="O3127" i="1"/>
  <c r="N3127" i="1"/>
  <c r="M3127" i="1"/>
  <c r="Q3127" i="1" s="1"/>
  <c r="L3127" i="1"/>
  <c r="K3127" i="1"/>
  <c r="P3126" i="1"/>
  <c r="O3126" i="1"/>
  <c r="N3126" i="1"/>
  <c r="M3126" i="1" s="1"/>
  <c r="Q3126" i="1" s="1"/>
  <c r="L3126" i="1"/>
  <c r="K3126" i="1"/>
  <c r="P3125" i="1"/>
  <c r="O3125" i="1"/>
  <c r="N3125" i="1"/>
  <c r="M3125" i="1" s="1"/>
  <c r="Q3125" i="1" s="1"/>
  <c r="L3125" i="1"/>
  <c r="K3125" i="1"/>
  <c r="P3124" i="1"/>
  <c r="O3124" i="1"/>
  <c r="N3124" i="1"/>
  <c r="M3124" i="1"/>
  <c r="Q3124" i="1" s="1"/>
  <c r="L3124" i="1"/>
  <c r="K3124" i="1"/>
  <c r="P3123" i="1"/>
  <c r="O3123" i="1"/>
  <c r="N3123" i="1"/>
  <c r="M3123" i="1"/>
  <c r="Q3123" i="1" s="1"/>
  <c r="L3123" i="1"/>
  <c r="K3123" i="1"/>
  <c r="P3122" i="1"/>
  <c r="O3122" i="1"/>
  <c r="N3122" i="1"/>
  <c r="M3122" i="1" s="1"/>
  <c r="Q3122" i="1" s="1"/>
  <c r="L3122" i="1"/>
  <c r="K3122" i="1"/>
  <c r="P3121" i="1"/>
  <c r="O3121" i="1"/>
  <c r="N3121" i="1"/>
  <c r="M3121" i="1" s="1"/>
  <c r="Q3121" i="1" s="1"/>
  <c r="L3121" i="1"/>
  <c r="K3121" i="1"/>
  <c r="P3120" i="1"/>
  <c r="O3120" i="1"/>
  <c r="N3120" i="1"/>
  <c r="M3120" i="1"/>
  <c r="Q3120" i="1" s="1"/>
  <c r="L3120" i="1"/>
  <c r="K3120" i="1"/>
  <c r="P3119" i="1"/>
  <c r="O3119" i="1"/>
  <c r="N3119" i="1"/>
  <c r="M3119" i="1"/>
  <c r="Q3119" i="1" s="1"/>
  <c r="L3119" i="1"/>
  <c r="K3119" i="1"/>
  <c r="P3118" i="1"/>
  <c r="O3118" i="1"/>
  <c r="N3118" i="1"/>
  <c r="M3118" i="1" s="1"/>
  <c r="Q3118" i="1" s="1"/>
  <c r="L3118" i="1"/>
  <c r="K3118" i="1"/>
  <c r="P3117" i="1"/>
  <c r="O3117" i="1"/>
  <c r="N3117" i="1"/>
  <c r="M3117" i="1" s="1"/>
  <c r="Q3117" i="1" s="1"/>
  <c r="L3117" i="1"/>
  <c r="K3117" i="1"/>
  <c r="P3116" i="1"/>
  <c r="O3116" i="1"/>
  <c r="N3116" i="1"/>
  <c r="M3116" i="1"/>
  <c r="Q3116" i="1" s="1"/>
  <c r="L3116" i="1"/>
  <c r="K3116" i="1"/>
  <c r="P3115" i="1"/>
  <c r="O3115" i="1"/>
  <c r="N3115" i="1"/>
  <c r="M3115" i="1"/>
  <c r="Q3115" i="1" s="1"/>
  <c r="L3115" i="1"/>
  <c r="K3115" i="1"/>
  <c r="P3114" i="1"/>
  <c r="O3114" i="1"/>
  <c r="N3114" i="1"/>
  <c r="M3114" i="1" s="1"/>
  <c r="Q3114" i="1" s="1"/>
  <c r="L3114" i="1"/>
  <c r="K3114" i="1"/>
  <c r="P3113" i="1"/>
  <c r="O3113" i="1"/>
  <c r="N3113" i="1"/>
  <c r="M3113" i="1" s="1"/>
  <c r="Q3113" i="1" s="1"/>
  <c r="L3113" i="1"/>
  <c r="K3113" i="1"/>
  <c r="P3112" i="1"/>
  <c r="O3112" i="1"/>
  <c r="N3112" i="1"/>
  <c r="M3112" i="1"/>
  <c r="Q3112" i="1" s="1"/>
  <c r="L3112" i="1"/>
  <c r="K3112" i="1"/>
  <c r="P3111" i="1"/>
  <c r="O3111" i="1"/>
  <c r="N3111" i="1"/>
  <c r="M3111" i="1"/>
  <c r="Q3111" i="1" s="1"/>
  <c r="L3111" i="1"/>
  <c r="K3111" i="1"/>
  <c r="P3110" i="1"/>
  <c r="O3110" i="1"/>
  <c r="N3110" i="1"/>
  <c r="M3110" i="1" s="1"/>
  <c r="Q3110" i="1" s="1"/>
  <c r="L3110" i="1"/>
  <c r="K3110" i="1"/>
  <c r="P3109" i="1"/>
  <c r="O3109" i="1"/>
  <c r="N3109" i="1"/>
  <c r="M3109" i="1" s="1"/>
  <c r="Q3109" i="1" s="1"/>
  <c r="L3109" i="1"/>
  <c r="K3109" i="1"/>
  <c r="P3108" i="1"/>
  <c r="O3108" i="1"/>
  <c r="N3108" i="1"/>
  <c r="M3108" i="1"/>
  <c r="Q3108" i="1" s="1"/>
  <c r="L3108" i="1"/>
  <c r="K3108" i="1"/>
  <c r="P3107" i="1"/>
  <c r="O3107" i="1"/>
  <c r="N3107" i="1"/>
  <c r="M3107" i="1"/>
  <c r="Q3107" i="1" s="1"/>
  <c r="L3107" i="1"/>
  <c r="K3107" i="1"/>
  <c r="P3106" i="1"/>
  <c r="O3106" i="1"/>
  <c r="N3106" i="1"/>
  <c r="M3106" i="1" s="1"/>
  <c r="Q3106" i="1" s="1"/>
  <c r="L3106" i="1"/>
  <c r="K3106" i="1"/>
  <c r="P3105" i="1"/>
  <c r="O3105" i="1"/>
  <c r="N3105" i="1"/>
  <c r="M3105" i="1" s="1"/>
  <c r="Q3105" i="1" s="1"/>
  <c r="L3105" i="1"/>
  <c r="K3105" i="1"/>
  <c r="P3104" i="1"/>
  <c r="O3104" i="1"/>
  <c r="N3104" i="1"/>
  <c r="M3104" i="1"/>
  <c r="Q3104" i="1" s="1"/>
  <c r="L3104" i="1"/>
  <c r="K3104" i="1"/>
  <c r="P3103" i="1"/>
  <c r="O3103" i="1"/>
  <c r="N3103" i="1"/>
  <c r="M3103" i="1"/>
  <c r="Q3103" i="1" s="1"/>
  <c r="L3103" i="1"/>
  <c r="K3103" i="1"/>
  <c r="P3102" i="1"/>
  <c r="O3102" i="1"/>
  <c r="N3102" i="1"/>
  <c r="M3102" i="1" s="1"/>
  <c r="Q3102" i="1" s="1"/>
  <c r="L3102" i="1"/>
  <c r="K3102" i="1"/>
  <c r="P3101" i="1"/>
  <c r="O3101" i="1"/>
  <c r="N3101" i="1"/>
  <c r="M3101" i="1" s="1"/>
  <c r="Q3101" i="1" s="1"/>
  <c r="L3101" i="1"/>
  <c r="K3101" i="1"/>
  <c r="P3100" i="1"/>
  <c r="O3100" i="1"/>
  <c r="N3100" i="1"/>
  <c r="M3100" i="1"/>
  <c r="Q3100" i="1" s="1"/>
  <c r="L3100" i="1"/>
  <c r="K3100" i="1"/>
  <c r="P3099" i="1"/>
  <c r="O3099" i="1"/>
  <c r="N3099" i="1"/>
  <c r="M3099" i="1"/>
  <c r="Q3099" i="1" s="1"/>
  <c r="L3099" i="1"/>
  <c r="K3099" i="1"/>
  <c r="P3098" i="1"/>
  <c r="O3098" i="1"/>
  <c r="N3098" i="1"/>
  <c r="M3098" i="1" s="1"/>
  <c r="Q3098" i="1" s="1"/>
  <c r="L3098" i="1"/>
  <c r="K3098" i="1"/>
  <c r="P3097" i="1"/>
  <c r="O3097" i="1"/>
  <c r="N3097" i="1"/>
  <c r="M3097" i="1" s="1"/>
  <c r="Q3097" i="1" s="1"/>
  <c r="L3097" i="1"/>
  <c r="K3097" i="1"/>
  <c r="P3096" i="1"/>
  <c r="O3096" i="1"/>
  <c r="N3096" i="1"/>
  <c r="M3096" i="1"/>
  <c r="Q3096" i="1" s="1"/>
  <c r="L3096" i="1"/>
  <c r="K3096" i="1"/>
  <c r="P3095" i="1"/>
  <c r="O3095" i="1"/>
  <c r="N3095" i="1"/>
  <c r="M3095" i="1"/>
  <c r="Q3095" i="1" s="1"/>
  <c r="L3095" i="1"/>
  <c r="K3095" i="1"/>
  <c r="P3094" i="1"/>
  <c r="O3094" i="1"/>
  <c r="N3094" i="1"/>
  <c r="M3094" i="1" s="1"/>
  <c r="Q3094" i="1" s="1"/>
  <c r="L3094" i="1"/>
  <c r="K3094" i="1"/>
  <c r="P3093" i="1"/>
  <c r="O3093" i="1"/>
  <c r="N3093" i="1"/>
  <c r="M3093" i="1" s="1"/>
  <c r="Q3093" i="1" s="1"/>
  <c r="L3093" i="1"/>
  <c r="K3093" i="1"/>
  <c r="P3092" i="1"/>
  <c r="O3092" i="1"/>
  <c r="N3092" i="1"/>
  <c r="M3092" i="1"/>
  <c r="Q3092" i="1" s="1"/>
  <c r="L3092" i="1"/>
  <c r="K3092" i="1"/>
  <c r="P3091" i="1"/>
  <c r="O3091" i="1"/>
  <c r="N3091" i="1"/>
  <c r="M3091" i="1"/>
  <c r="Q3091" i="1" s="1"/>
  <c r="L3091" i="1"/>
  <c r="K3091" i="1"/>
  <c r="P3090" i="1"/>
  <c r="O3090" i="1"/>
  <c r="N3090" i="1"/>
  <c r="M3090" i="1" s="1"/>
  <c r="Q3090" i="1" s="1"/>
  <c r="L3090" i="1"/>
  <c r="K3090" i="1"/>
  <c r="P3089" i="1"/>
  <c r="O3089" i="1"/>
  <c r="N3089" i="1"/>
  <c r="M3089" i="1" s="1"/>
  <c r="Q3089" i="1" s="1"/>
  <c r="L3089" i="1"/>
  <c r="K3089" i="1"/>
  <c r="P3088" i="1"/>
  <c r="O3088" i="1"/>
  <c r="N3088" i="1"/>
  <c r="M3088" i="1"/>
  <c r="Q3088" i="1" s="1"/>
  <c r="L3088" i="1"/>
  <c r="K3088" i="1"/>
  <c r="P3087" i="1"/>
  <c r="O3087" i="1"/>
  <c r="N3087" i="1"/>
  <c r="M3087" i="1"/>
  <c r="Q3087" i="1" s="1"/>
  <c r="L3087" i="1"/>
  <c r="K3087" i="1"/>
  <c r="P3086" i="1"/>
  <c r="O3086" i="1"/>
  <c r="N3086" i="1"/>
  <c r="M3086" i="1" s="1"/>
  <c r="Q3086" i="1" s="1"/>
  <c r="L3086" i="1"/>
  <c r="K3086" i="1"/>
  <c r="P3085" i="1"/>
  <c r="O3085" i="1"/>
  <c r="N3085" i="1"/>
  <c r="M3085" i="1" s="1"/>
  <c r="Q3085" i="1" s="1"/>
  <c r="L3085" i="1"/>
  <c r="K3085" i="1"/>
  <c r="P3084" i="1"/>
  <c r="O3084" i="1"/>
  <c r="N3084" i="1"/>
  <c r="M3084" i="1"/>
  <c r="Q3084" i="1" s="1"/>
  <c r="L3084" i="1"/>
  <c r="K3084" i="1"/>
  <c r="P3083" i="1"/>
  <c r="O3083" i="1"/>
  <c r="N3083" i="1"/>
  <c r="M3083" i="1"/>
  <c r="Q3083" i="1" s="1"/>
  <c r="L3083" i="1"/>
  <c r="K3083" i="1"/>
  <c r="P3082" i="1"/>
  <c r="O3082" i="1"/>
  <c r="N3082" i="1"/>
  <c r="M3082" i="1" s="1"/>
  <c r="Q3082" i="1" s="1"/>
  <c r="L3082" i="1"/>
  <c r="K3082" i="1"/>
  <c r="P3081" i="1"/>
  <c r="O3081" i="1"/>
  <c r="N3081" i="1"/>
  <c r="M3081" i="1" s="1"/>
  <c r="Q3081" i="1" s="1"/>
  <c r="L3081" i="1"/>
  <c r="K3081" i="1"/>
  <c r="P3080" i="1"/>
  <c r="O3080" i="1"/>
  <c r="N3080" i="1"/>
  <c r="M3080" i="1"/>
  <c r="Q3080" i="1" s="1"/>
  <c r="L3080" i="1"/>
  <c r="K3080" i="1"/>
  <c r="P3079" i="1"/>
  <c r="O3079" i="1"/>
  <c r="N3079" i="1"/>
  <c r="M3079" i="1"/>
  <c r="Q3079" i="1" s="1"/>
  <c r="L3079" i="1"/>
  <c r="K3079" i="1"/>
  <c r="P3078" i="1"/>
  <c r="O3078" i="1"/>
  <c r="N3078" i="1"/>
  <c r="M3078" i="1" s="1"/>
  <c r="Q3078" i="1" s="1"/>
  <c r="L3078" i="1"/>
  <c r="K3078" i="1"/>
  <c r="P3077" i="1"/>
  <c r="O3077" i="1"/>
  <c r="N3077" i="1"/>
  <c r="M3077" i="1" s="1"/>
  <c r="Q3077" i="1" s="1"/>
  <c r="L3077" i="1"/>
  <c r="K3077" i="1"/>
  <c r="P3076" i="1"/>
  <c r="O3076" i="1"/>
  <c r="N3076" i="1"/>
  <c r="M3076" i="1"/>
  <c r="Q3076" i="1" s="1"/>
  <c r="L3076" i="1"/>
  <c r="K3076" i="1"/>
  <c r="P3075" i="1"/>
  <c r="O3075" i="1"/>
  <c r="N3075" i="1"/>
  <c r="M3075" i="1"/>
  <c r="Q3075" i="1" s="1"/>
  <c r="L3075" i="1"/>
  <c r="K3075" i="1"/>
  <c r="P3074" i="1"/>
  <c r="O3074" i="1"/>
  <c r="N3074" i="1"/>
  <c r="M3074" i="1" s="1"/>
  <c r="Q3074" i="1" s="1"/>
  <c r="L3074" i="1"/>
  <c r="K3074" i="1"/>
  <c r="P3073" i="1"/>
  <c r="O3073" i="1"/>
  <c r="N3073" i="1"/>
  <c r="M3073" i="1" s="1"/>
  <c r="Q3073" i="1" s="1"/>
  <c r="L3073" i="1"/>
  <c r="K3073" i="1"/>
  <c r="P3072" i="1"/>
  <c r="O3072" i="1"/>
  <c r="N3072" i="1"/>
  <c r="M3072" i="1"/>
  <c r="Q3072" i="1" s="1"/>
  <c r="L3072" i="1"/>
  <c r="K3072" i="1"/>
  <c r="P3071" i="1"/>
  <c r="O3071" i="1"/>
  <c r="N3071" i="1"/>
  <c r="M3071" i="1"/>
  <c r="Q3071" i="1" s="1"/>
  <c r="L3071" i="1"/>
  <c r="K3071" i="1"/>
  <c r="P3070" i="1"/>
  <c r="O3070" i="1"/>
  <c r="N3070" i="1"/>
  <c r="M3070" i="1" s="1"/>
  <c r="Q3070" i="1" s="1"/>
  <c r="L3070" i="1"/>
  <c r="K3070" i="1"/>
  <c r="P3069" i="1"/>
  <c r="O3069" i="1"/>
  <c r="N3069" i="1"/>
  <c r="M3069" i="1" s="1"/>
  <c r="Q3069" i="1" s="1"/>
  <c r="L3069" i="1"/>
  <c r="K3069" i="1"/>
  <c r="P3068" i="1"/>
  <c r="O3068" i="1"/>
  <c r="N3068" i="1"/>
  <c r="M3068" i="1"/>
  <c r="Q3068" i="1" s="1"/>
  <c r="L3068" i="1"/>
  <c r="K3068" i="1"/>
  <c r="P3067" i="1"/>
  <c r="O3067" i="1"/>
  <c r="N3067" i="1"/>
  <c r="M3067" i="1"/>
  <c r="Q3067" i="1" s="1"/>
  <c r="L3067" i="1"/>
  <c r="K3067" i="1"/>
  <c r="P3066" i="1"/>
  <c r="O3066" i="1"/>
  <c r="N3066" i="1"/>
  <c r="M3066" i="1" s="1"/>
  <c r="Q3066" i="1" s="1"/>
  <c r="L3066" i="1"/>
  <c r="K3066" i="1"/>
  <c r="P3065" i="1"/>
  <c r="O3065" i="1"/>
  <c r="N3065" i="1"/>
  <c r="M3065" i="1" s="1"/>
  <c r="Q3065" i="1" s="1"/>
  <c r="L3065" i="1"/>
  <c r="K3065" i="1"/>
  <c r="P3064" i="1"/>
  <c r="O3064" i="1"/>
  <c r="N3064" i="1"/>
  <c r="M3064" i="1"/>
  <c r="Q3064" i="1" s="1"/>
  <c r="L3064" i="1"/>
  <c r="K3064" i="1"/>
  <c r="P3063" i="1"/>
  <c r="O3063" i="1"/>
  <c r="N3063" i="1"/>
  <c r="M3063" i="1"/>
  <c r="Q3063" i="1" s="1"/>
  <c r="L3063" i="1"/>
  <c r="K3063" i="1"/>
  <c r="P3062" i="1"/>
  <c r="O3062" i="1"/>
  <c r="N3062" i="1"/>
  <c r="M3062" i="1" s="1"/>
  <c r="Q3062" i="1" s="1"/>
  <c r="L3062" i="1"/>
  <c r="K3062" i="1"/>
  <c r="P3061" i="1"/>
  <c r="O3061" i="1"/>
  <c r="N3061" i="1"/>
  <c r="M3061" i="1" s="1"/>
  <c r="Q3061" i="1" s="1"/>
  <c r="L3061" i="1"/>
  <c r="K3061" i="1"/>
  <c r="P3060" i="1"/>
  <c r="O3060" i="1"/>
  <c r="N3060" i="1"/>
  <c r="M3060" i="1"/>
  <c r="Q3060" i="1" s="1"/>
  <c r="L3060" i="1"/>
  <c r="K3060" i="1"/>
  <c r="P3059" i="1"/>
  <c r="O3059" i="1"/>
  <c r="N3059" i="1"/>
  <c r="M3059" i="1"/>
  <c r="Q3059" i="1" s="1"/>
  <c r="L3059" i="1"/>
  <c r="K3059" i="1"/>
  <c r="P3058" i="1"/>
  <c r="O3058" i="1"/>
  <c r="N3058" i="1"/>
  <c r="M3058" i="1" s="1"/>
  <c r="Q3058" i="1" s="1"/>
  <c r="L3058" i="1"/>
  <c r="K3058" i="1"/>
  <c r="P3057" i="1"/>
  <c r="O3057" i="1"/>
  <c r="N3057" i="1"/>
  <c r="M3057" i="1" s="1"/>
  <c r="Q3057" i="1" s="1"/>
  <c r="L3057" i="1"/>
  <c r="K3057" i="1"/>
  <c r="P3056" i="1"/>
  <c r="O3056" i="1"/>
  <c r="N3056" i="1"/>
  <c r="M3056" i="1"/>
  <c r="Q3056" i="1" s="1"/>
  <c r="L3056" i="1"/>
  <c r="K3056" i="1"/>
  <c r="P3055" i="1"/>
  <c r="O3055" i="1"/>
  <c r="N3055" i="1"/>
  <c r="M3055" i="1"/>
  <c r="Q3055" i="1" s="1"/>
  <c r="L3055" i="1"/>
  <c r="K3055" i="1"/>
  <c r="P3054" i="1"/>
  <c r="O3054" i="1"/>
  <c r="N3054" i="1"/>
  <c r="M3054" i="1" s="1"/>
  <c r="Q3054" i="1" s="1"/>
  <c r="L3054" i="1"/>
  <c r="K3054" i="1"/>
  <c r="P3053" i="1"/>
  <c r="O3053" i="1"/>
  <c r="N3053" i="1"/>
  <c r="M3053" i="1" s="1"/>
  <c r="Q3053" i="1" s="1"/>
  <c r="L3053" i="1"/>
  <c r="K3053" i="1"/>
  <c r="P3052" i="1"/>
  <c r="O3052" i="1"/>
  <c r="N3052" i="1"/>
  <c r="M3052" i="1"/>
  <c r="Q3052" i="1" s="1"/>
  <c r="L3052" i="1"/>
  <c r="K3052" i="1"/>
  <c r="P3051" i="1"/>
  <c r="O3051" i="1"/>
  <c r="N3051" i="1"/>
  <c r="M3051" i="1"/>
  <c r="Q3051" i="1" s="1"/>
  <c r="L3051" i="1"/>
  <c r="K3051" i="1"/>
  <c r="P3050" i="1"/>
  <c r="O3050" i="1"/>
  <c r="N3050" i="1"/>
  <c r="M3050" i="1" s="1"/>
  <c r="Q3050" i="1" s="1"/>
  <c r="L3050" i="1"/>
  <c r="K3050" i="1"/>
  <c r="P3049" i="1"/>
  <c r="O3049" i="1"/>
  <c r="N3049" i="1"/>
  <c r="M3049" i="1" s="1"/>
  <c r="Q3049" i="1" s="1"/>
  <c r="L3049" i="1"/>
  <c r="K3049" i="1"/>
  <c r="P3048" i="1"/>
  <c r="O3048" i="1"/>
  <c r="N3048" i="1"/>
  <c r="M3048" i="1"/>
  <c r="Q3048" i="1" s="1"/>
  <c r="L3048" i="1"/>
  <c r="K3048" i="1"/>
  <c r="P3047" i="1"/>
  <c r="O3047" i="1"/>
  <c r="N3047" i="1"/>
  <c r="M3047" i="1"/>
  <c r="Q3047" i="1" s="1"/>
  <c r="L3047" i="1"/>
  <c r="K3047" i="1"/>
  <c r="P3046" i="1"/>
  <c r="O3046" i="1"/>
  <c r="N3046" i="1"/>
  <c r="M3046" i="1" s="1"/>
  <c r="Q3046" i="1" s="1"/>
  <c r="L3046" i="1"/>
  <c r="K3046" i="1"/>
  <c r="P3045" i="1"/>
  <c r="O3045" i="1"/>
  <c r="N3045" i="1"/>
  <c r="M3045" i="1" s="1"/>
  <c r="Q3045" i="1" s="1"/>
  <c r="L3045" i="1"/>
  <c r="K3045" i="1"/>
  <c r="P3044" i="1"/>
  <c r="O3044" i="1"/>
  <c r="N3044" i="1"/>
  <c r="M3044" i="1"/>
  <c r="Q3044" i="1" s="1"/>
  <c r="L3044" i="1"/>
  <c r="K3044" i="1"/>
  <c r="P3043" i="1"/>
  <c r="O3043" i="1"/>
  <c r="N3043" i="1"/>
  <c r="M3043" i="1"/>
  <c r="Q3043" i="1" s="1"/>
  <c r="L3043" i="1"/>
  <c r="K3043" i="1"/>
  <c r="P3042" i="1"/>
  <c r="O3042" i="1"/>
  <c r="N3042" i="1"/>
  <c r="M3042" i="1" s="1"/>
  <c r="Q3042" i="1" s="1"/>
  <c r="L3042" i="1"/>
  <c r="K3042" i="1"/>
  <c r="P3041" i="1"/>
  <c r="O3041" i="1"/>
  <c r="N3041" i="1"/>
  <c r="M3041" i="1" s="1"/>
  <c r="Q3041" i="1" s="1"/>
  <c r="L3041" i="1"/>
  <c r="K3041" i="1"/>
  <c r="P3040" i="1"/>
  <c r="O3040" i="1"/>
  <c r="N3040" i="1"/>
  <c r="M3040" i="1"/>
  <c r="Q3040" i="1" s="1"/>
  <c r="L3040" i="1"/>
  <c r="K3040" i="1"/>
  <c r="P3039" i="1"/>
  <c r="O3039" i="1"/>
  <c r="N3039" i="1"/>
  <c r="M3039" i="1"/>
  <c r="Q3039" i="1" s="1"/>
  <c r="L3039" i="1"/>
  <c r="K3039" i="1"/>
  <c r="P3038" i="1"/>
  <c r="O3038" i="1"/>
  <c r="N3038" i="1"/>
  <c r="M3038" i="1" s="1"/>
  <c r="Q3038" i="1" s="1"/>
  <c r="L3038" i="1"/>
  <c r="K3038" i="1"/>
  <c r="P3037" i="1"/>
  <c r="O3037" i="1"/>
  <c r="N3037" i="1"/>
  <c r="M3037" i="1" s="1"/>
  <c r="Q3037" i="1" s="1"/>
  <c r="L3037" i="1"/>
  <c r="K3037" i="1"/>
  <c r="P3036" i="1"/>
  <c r="O3036" i="1"/>
  <c r="N3036" i="1"/>
  <c r="M3036" i="1"/>
  <c r="Q3036" i="1" s="1"/>
  <c r="L3036" i="1"/>
  <c r="K3036" i="1"/>
  <c r="P3035" i="1"/>
  <c r="O3035" i="1"/>
  <c r="N3035" i="1"/>
  <c r="M3035" i="1"/>
  <c r="Q3035" i="1" s="1"/>
  <c r="L3035" i="1"/>
  <c r="K3035" i="1"/>
  <c r="P3034" i="1"/>
  <c r="O3034" i="1"/>
  <c r="N3034" i="1"/>
  <c r="M3034" i="1" s="1"/>
  <c r="Q3034" i="1" s="1"/>
  <c r="L3034" i="1"/>
  <c r="K3034" i="1"/>
  <c r="P3033" i="1"/>
  <c r="O3033" i="1"/>
  <c r="N3033" i="1"/>
  <c r="M3033" i="1" s="1"/>
  <c r="Q3033" i="1" s="1"/>
  <c r="L3033" i="1"/>
  <c r="K3033" i="1"/>
  <c r="P3032" i="1"/>
  <c r="O3032" i="1"/>
  <c r="N3032" i="1"/>
  <c r="M3032" i="1"/>
  <c r="Q3032" i="1" s="1"/>
  <c r="L3032" i="1"/>
  <c r="K3032" i="1"/>
  <c r="P3031" i="1"/>
  <c r="O3031" i="1"/>
  <c r="N3031" i="1"/>
  <c r="M3031" i="1"/>
  <c r="Q3031" i="1" s="1"/>
  <c r="L3031" i="1"/>
  <c r="K3031" i="1"/>
  <c r="P3030" i="1"/>
  <c r="O3030" i="1"/>
  <c r="N3030" i="1"/>
  <c r="M3030" i="1" s="1"/>
  <c r="Q3030" i="1" s="1"/>
  <c r="L3030" i="1"/>
  <c r="K3030" i="1"/>
  <c r="P3029" i="1"/>
  <c r="O3029" i="1"/>
  <c r="N3029" i="1"/>
  <c r="M3029" i="1" s="1"/>
  <c r="Q3029" i="1" s="1"/>
  <c r="L3029" i="1"/>
  <c r="K3029" i="1"/>
  <c r="P3028" i="1"/>
  <c r="O3028" i="1"/>
  <c r="N3028" i="1"/>
  <c r="M3028" i="1"/>
  <c r="Q3028" i="1" s="1"/>
  <c r="L3028" i="1"/>
  <c r="K3028" i="1"/>
  <c r="P3027" i="1"/>
  <c r="O3027" i="1"/>
  <c r="N3027" i="1"/>
  <c r="M3027" i="1"/>
  <c r="Q3027" i="1" s="1"/>
  <c r="L3027" i="1"/>
  <c r="K3027" i="1"/>
  <c r="P3026" i="1"/>
  <c r="O3026" i="1"/>
  <c r="N3026" i="1"/>
  <c r="M3026" i="1" s="1"/>
  <c r="Q3026" i="1" s="1"/>
  <c r="L3026" i="1"/>
  <c r="K3026" i="1"/>
  <c r="P3025" i="1"/>
  <c r="O3025" i="1"/>
  <c r="N3025" i="1"/>
  <c r="M3025" i="1" s="1"/>
  <c r="Q3025" i="1" s="1"/>
  <c r="L3025" i="1"/>
  <c r="K3025" i="1"/>
  <c r="P3024" i="1"/>
  <c r="O3024" i="1"/>
  <c r="N3024" i="1"/>
  <c r="M3024" i="1"/>
  <c r="Q3024" i="1" s="1"/>
  <c r="L3024" i="1"/>
  <c r="K3024" i="1"/>
  <c r="P3023" i="1"/>
  <c r="O3023" i="1"/>
  <c r="N3023" i="1"/>
  <c r="M3023" i="1"/>
  <c r="Q3023" i="1" s="1"/>
  <c r="L3023" i="1"/>
  <c r="K3023" i="1"/>
  <c r="P3022" i="1"/>
  <c r="O3022" i="1"/>
  <c r="N3022" i="1"/>
  <c r="M3022" i="1" s="1"/>
  <c r="Q3022" i="1" s="1"/>
  <c r="L3022" i="1"/>
  <c r="K3022" i="1"/>
  <c r="P3021" i="1"/>
  <c r="O3021" i="1"/>
  <c r="N3021" i="1"/>
  <c r="M3021" i="1" s="1"/>
  <c r="Q3021" i="1" s="1"/>
  <c r="L3021" i="1"/>
  <c r="K3021" i="1"/>
  <c r="P3020" i="1"/>
  <c r="O3020" i="1"/>
  <c r="N3020" i="1"/>
  <c r="M3020" i="1"/>
  <c r="Q3020" i="1" s="1"/>
  <c r="L3020" i="1"/>
  <c r="K3020" i="1"/>
  <c r="P3019" i="1"/>
  <c r="O3019" i="1"/>
  <c r="N3019" i="1"/>
  <c r="M3019" i="1"/>
  <c r="Q3019" i="1" s="1"/>
  <c r="L3019" i="1"/>
  <c r="K3019" i="1"/>
  <c r="P3018" i="1"/>
  <c r="O3018" i="1"/>
  <c r="N3018" i="1"/>
  <c r="M3018" i="1" s="1"/>
  <c r="Q3018" i="1" s="1"/>
  <c r="L3018" i="1"/>
  <c r="K3018" i="1"/>
  <c r="P3017" i="1"/>
  <c r="O3017" i="1"/>
  <c r="N3017" i="1"/>
  <c r="M3017" i="1" s="1"/>
  <c r="Q3017" i="1" s="1"/>
  <c r="L3017" i="1"/>
  <c r="K3017" i="1"/>
  <c r="P3016" i="1"/>
  <c r="O3016" i="1"/>
  <c r="N3016" i="1"/>
  <c r="M3016" i="1"/>
  <c r="Q3016" i="1" s="1"/>
  <c r="L3016" i="1"/>
  <c r="K3016" i="1"/>
  <c r="P3015" i="1"/>
  <c r="O3015" i="1"/>
  <c r="N3015" i="1"/>
  <c r="M3015" i="1"/>
  <c r="Q3015" i="1" s="1"/>
  <c r="L3015" i="1"/>
  <c r="K3015" i="1"/>
  <c r="P3014" i="1"/>
  <c r="O3014" i="1"/>
  <c r="N3014" i="1"/>
  <c r="M3014" i="1" s="1"/>
  <c r="Q3014" i="1" s="1"/>
  <c r="L3014" i="1"/>
  <c r="K3014" i="1"/>
  <c r="P3013" i="1"/>
  <c r="O3013" i="1"/>
  <c r="N3013" i="1"/>
  <c r="M3013" i="1" s="1"/>
  <c r="Q3013" i="1" s="1"/>
  <c r="L3013" i="1"/>
  <c r="K3013" i="1"/>
  <c r="P3012" i="1"/>
  <c r="O3012" i="1"/>
  <c r="N3012" i="1"/>
  <c r="M3012" i="1"/>
  <c r="Q3012" i="1" s="1"/>
  <c r="L3012" i="1"/>
  <c r="K3012" i="1"/>
  <c r="P3011" i="1"/>
  <c r="O3011" i="1"/>
  <c r="N3011" i="1"/>
  <c r="M3011" i="1"/>
  <c r="Q3011" i="1" s="1"/>
  <c r="L3011" i="1"/>
  <c r="K3011" i="1"/>
  <c r="P3010" i="1"/>
  <c r="O3010" i="1"/>
  <c r="N3010" i="1"/>
  <c r="M3010" i="1" s="1"/>
  <c r="Q3010" i="1" s="1"/>
  <c r="L3010" i="1"/>
  <c r="K3010" i="1"/>
  <c r="P3009" i="1"/>
  <c r="O3009" i="1"/>
  <c r="N3009" i="1"/>
  <c r="M3009" i="1" s="1"/>
  <c r="Q3009" i="1" s="1"/>
  <c r="L3009" i="1"/>
  <c r="K3009" i="1"/>
  <c r="P3008" i="1"/>
  <c r="O3008" i="1"/>
  <c r="N3008" i="1"/>
  <c r="M3008" i="1"/>
  <c r="Q3008" i="1" s="1"/>
  <c r="L3008" i="1"/>
  <c r="K3008" i="1"/>
  <c r="P3007" i="1"/>
  <c r="O3007" i="1"/>
  <c r="N3007" i="1"/>
  <c r="M3007" i="1"/>
  <c r="Q3007" i="1" s="1"/>
  <c r="L3007" i="1"/>
  <c r="K3007" i="1"/>
  <c r="P3006" i="1"/>
  <c r="O3006" i="1"/>
  <c r="N3006" i="1"/>
  <c r="M3006" i="1" s="1"/>
  <c r="Q3006" i="1" s="1"/>
  <c r="L3006" i="1"/>
  <c r="K3006" i="1"/>
  <c r="P3005" i="1"/>
  <c r="O3005" i="1"/>
  <c r="N3005" i="1"/>
  <c r="M3005" i="1" s="1"/>
  <c r="Q3005" i="1" s="1"/>
  <c r="L3005" i="1"/>
  <c r="K3005" i="1"/>
  <c r="P3004" i="1"/>
  <c r="O3004" i="1"/>
  <c r="N3004" i="1"/>
  <c r="M3004" i="1"/>
  <c r="Q3004" i="1" s="1"/>
  <c r="L3004" i="1"/>
  <c r="K3004" i="1"/>
  <c r="P3003" i="1"/>
  <c r="O3003" i="1"/>
  <c r="N3003" i="1"/>
  <c r="M3003" i="1"/>
  <c r="Q3003" i="1" s="1"/>
  <c r="L3003" i="1"/>
  <c r="K3003" i="1"/>
  <c r="P3002" i="1"/>
  <c r="O3002" i="1"/>
  <c r="N3002" i="1"/>
  <c r="M3002" i="1" s="1"/>
  <c r="Q3002" i="1" s="1"/>
  <c r="L3002" i="1"/>
  <c r="K3002" i="1"/>
  <c r="P3001" i="1"/>
  <c r="O3001" i="1"/>
  <c r="N3001" i="1"/>
  <c r="M3001" i="1" s="1"/>
  <c r="Q3001" i="1" s="1"/>
  <c r="L3001" i="1"/>
  <c r="K3001" i="1"/>
  <c r="P3000" i="1"/>
  <c r="O3000" i="1"/>
  <c r="N3000" i="1"/>
  <c r="M3000" i="1"/>
  <c r="Q3000" i="1" s="1"/>
  <c r="L3000" i="1"/>
  <c r="K3000" i="1"/>
  <c r="P2999" i="1"/>
  <c r="O2999" i="1"/>
  <c r="N2999" i="1"/>
  <c r="M2999" i="1"/>
  <c r="Q2999" i="1" s="1"/>
  <c r="L2999" i="1"/>
  <c r="K2999" i="1"/>
  <c r="P2998" i="1"/>
  <c r="O2998" i="1"/>
  <c r="N2998" i="1"/>
  <c r="M2998" i="1" s="1"/>
  <c r="Q2998" i="1" s="1"/>
  <c r="L2998" i="1"/>
  <c r="K2998" i="1"/>
  <c r="P2997" i="1"/>
  <c r="O2997" i="1"/>
  <c r="N2997" i="1"/>
  <c r="M2997" i="1" s="1"/>
  <c r="Q2997" i="1" s="1"/>
  <c r="L2997" i="1"/>
  <c r="K2997" i="1"/>
  <c r="P2996" i="1"/>
  <c r="O2996" i="1"/>
  <c r="N2996" i="1"/>
  <c r="M2996" i="1"/>
  <c r="Q2996" i="1" s="1"/>
  <c r="L2996" i="1"/>
  <c r="K2996" i="1"/>
  <c r="P2995" i="1"/>
  <c r="O2995" i="1"/>
  <c r="N2995" i="1"/>
  <c r="M2995" i="1"/>
  <c r="Q2995" i="1" s="1"/>
  <c r="L2995" i="1"/>
  <c r="K2995" i="1"/>
  <c r="P2994" i="1"/>
  <c r="O2994" i="1"/>
  <c r="N2994" i="1"/>
  <c r="M2994" i="1" s="1"/>
  <c r="Q2994" i="1" s="1"/>
  <c r="L2994" i="1"/>
  <c r="K2994" i="1"/>
  <c r="P2993" i="1"/>
  <c r="O2993" i="1"/>
  <c r="N2993" i="1"/>
  <c r="M2993" i="1" s="1"/>
  <c r="Q2993" i="1" s="1"/>
  <c r="L2993" i="1"/>
  <c r="K2993" i="1"/>
  <c r="P2992" i="1"/>
  <c r="O2992" i="1"/>
  <c r="N2992" i="1"/>
  <c r="M2992" i="1"/>
  <c r="Q2992" i="1" s="1"/>
  <c r="L2992" i="1"/>
  <c r="K2992" i="1"/>
  <c r="P2991" i="1"/>
  <c r="O2991" i="1"/>
  <c r="N2991" i="1"/>
  <c r="M2991" i="1"/>
  <c r="Q2991" i="1" s="1"/>
  <c r="L2991" i="1"/>
  <c r="K2991" i="1"/>
  <c r="P2990" i="1"/>
  <c r="O2990" i="1"/>
  <c r="N2990" i="1"/>
  <c r="M2990" i="1" s="1"/>
  <c r="Q2990" i="1" s="1"/>
  <c r="L2990" i="1"/>
  <c r="K2990" i="1"/>
  <c r="P2989" i="1"/>
  <c r="O2989" i="1"/>
  <c r="N2989" i="1"/>
  <c r="M2989" i="1" s="1"/>
  <c r="Q2989" i="1" s="1"/>
  <c r="L2989" i="1"/>
  <c r="K2989" i="1"/>
  <c r="P2988" i="1"/>
  <c r="O2988" i="1"/>
  <c r="N2988" i="1"/>
  <c r="M2988" i="1"/>
  <c r="Q2988" i="1" s="1"/>
  <c r="L2988" i="1"/>
  <c r="K2988" i="1"/>
  <c r="P2987" i="1"/>
  <c r="O2987" i="1"/>
  <c r="N2987" i="1"/>
  <c r="M2987" i="1"/>
  <c r="Q2987" i="1" s="1"/>
  <c r="L2987" i="1"/>
  <c r="K2987" i="1"/>
  <c r="P2986" i="1"/>
  <c r="O2986" i="1"/>
  <c r="N2986" i="1"/>
  <c r="M2986" i="1" s="1"/>
  <c r="Q2986" i="1" s="1"/>
  <c r="L2986" i="1"/>
  <c r="K2986" i="1"/>
  <c r="P2985" i="1"/>
  <c r="O2985" i="1"/>
  <c r="N2985" i="1"/>
  <c r="M2985" i="1" s="1"/>
  <c r="Q2985" i="1" s="1"/>
  <c r="L2985" i="1"/>
  <c r="K2985" i="1"/>
  <c r="P2984" i="1"/>
  <c r="O2984" i="1"/>
  <c r="N2984" i="1"/>
  <c r="M2984" i="1"/>
  <c r="Q2984" i="1" s="1"/>
  <c r="L2984" i="1"/>
  <c r="K2984" i="1"/>
  <c r="P2983" i="1"/>
  <c r="O2983" i="1"/>
  <c r="N2983" i="1"/>
  <c r="M2983" i="1"/>
  <c r="Q2983" i="1" s="1"/>
  <c r="L2983" i="1"/>
  <c r="K2983" i="1"/>
  <c r="P2982" i="1"/>
  <c r="O2982" i="1"/>
  <c r="N2982" i="1"/>
  <c r="M2982" i="1" s="1"/>
  <c r="Q2982" i="1" s="1"/>
  <c r="L2982" i="1"/>
  <c r="K2982" i="1"/>
  <c r="P2981" i="1"/>
  <c r="O2981" i="1"/>
  <c r="N2981" i="1"/>
  <c r="M2981" i="1" s="1"/>
  <c r="Q2981" i="1" s="1"/>
  <c r="L2981" i="1"/>
  <c r="K2981" i="1"/>
  <c r="P2980" i="1"/>
  <c r="O2980" i="1"/>
  <c r="N2980" i="1"/>
  <c r="M2980" i="1"/>
  <c r="Q2980" i="1" s="1"/>
  <c r="L2980" i="1"/>
  <c r="K2980" i="1"/>
  <c r="P2979" i="1"/>
  <c r="O2979" i="1"/>
  <c r="N2979" i="1"/>
  <c r="M2979" i="1"/>
  <c r="Q2979" i="1" s="1"/>
  <c r="L2979" i="1"/>
  <c r="K2979" i="1"/>
  <c r="P2978" i="1"/>
  <c r="O2978" i="1"/>
  <c r="N2978" i="1"/>
  <c r="M2978" i="1" s="1"/>
  <c r="Q2978" i="1" s="1"/>
  <c r="L2978" i="1"/>
  <c r="K2978" i="1"/>
  <c r="P2977" i="1"/>
  <c r="O2977" i="1"/>
  <c r="N2977" i="1"/>
  <c r="M2977" i="1" s="1"/>
  <c r="Q2977" i="1" s="1"/>
  <c r="L2977" i="1"/>
  <c r="K2977" i="1"/>
  <c r="P2976" i="1"/>
  <c r="O2976" i="1"/>
  <c r="N2976" i="1"/>
  <c r="M2976" i="1"/>
  <c r="Q2976" i="1" s="1"/>
  <c r="L2976" i="1"/>
  <c r="K2976" i="1"/>
  <c r="P2975" i="1"/>
  <c r="O2975" i="1"/>
  <c r="N2975" i="1"/>
  <c r="M2975" i="1"/>
  <c r="Q2975" i="1" s="1"/>
  <c r="L2975" i="1"/>
  <c r="K2975" i="1"/>
  <c r="P2974" i="1"/>
  <c r="O2974" i="1"/>
  <c r="N2974" i="1"/>
  <c r="M2974" i="1" s="1"/>
  <c r="Q2974" i="1" s="1"/>
  <c r="L2974" i="1"/>
  <c r="K2974" i="1"/>
  <c r="P2973" i="1"/>
  <c r="O2973" i="1"/>
  <c r="N2973" i="1"/>
  <c r="M2973" i="1" s="1"/>
  <c r="Q2973" i="1" s="1"/>
  <c r="L2973" i="1"/>
  <c r="K2973" i="1"/>
  <c r="P2972" i="1"/>
  <c r="O2972" i="1"/>
  <c r="N2972" i="1"/>
  <c r="M2972" i="1"/>
  <c r="Q2972" i="1" s="1"/>
  <c r="L2972" i="1"/>
  <c r="K2972" i="1"/>
  <c r="P2971" i="1"/>
  <c r="O2971" i="1"/>
  <c r="N2971" i="1"/>
  <c r="M2971" i="1"/>
  <c r="Q2971" i="1" s="1"/>
  <c r="L2971" i="1"/>
  <c r="K2971" i="1"/>
  <c r="P2970" i="1"/>
  <c r="O2970" i="1"/>
  <c r="N2970" i="1"/>
  <c r="M2970" i="1" s="1"/>
  <c r="Q2970" i="1" s="1"/>
  <c r="L2970" i="1"/>
  <c r="K2970" i="1"/>
  <c r="P2969" i="1"/>
  <c r="O2969" i="1"/>
  <c r="N2969" i="1"/>
  <c r="M2969" i="1" s="1"/>
  <c r="Q2969" i="1" s="1"/>
  <c r="L2969" i="1"/>
  <c r="K2969" i="1"/>
  <c r="P2968" i="1"/>
  <c r="O2968" i="1"/>
  <c r="N2968" i="1"/>
  <c r="M2968" i="1"/>
  <c r="Q2968" i="1" s="1"/>
  <c r="L2968" i="1"/>
  <c r="K2968" i="1"/>
  <c r="P2967" i="1"/>
  <c r="O2967" i="1"/>
  <c r="N2967" i="1"/>
  <c r="M2967" i="1"/>
  <c r="Q2967" i="1" s="1"/>
  <c r="L2967" i="1"/>
  <c r="K2967" i="1"/>
  <c r="P2966" i="1"/>
  <c r="O2966" i="1"/>
  <c r="N2966" i="1"/>
  <c r="M2966" i="1" s="1"/>
  <c r="Q2966" i="1" s="1"/>
  <c r="L2966" i="1"/>
  <c r="K2966" i="1"/>
  <c r="P2965" i="1"/>
  <c r="O2965" i="1"/>
  <c r="N2965" i="1"/>
  <c r="M2965" i="1" s="1"/>
  <c r="Q2965" i="1" s="1"/>
  <c r="L2965" i="1"/>
  <c r="K2965" i="1"/>
  <c r="P2964" i="1"/>
  <c r="O2964" i="1"/>
  <c r="N2964" i="1"/>
  <c r="M2964" i="1"/>
  <c r="Q2964" i="1" s="1"/>
  <c r="L2964" i="1"/>
  <c r="K2964" i="1"/>
  <c r="P2963" i="1"/>
  <c r="O2963" i="1"/>
  <c r="N2963" i="1"/>
  <c r="M2963" i="1"/>
  <c r="Q2963" i="1" s="1"/>
  <c r="L2963" i="1"/>
  <c r="K2963" i="1"/>
  <c r="P2962" i="1"/>
  <c r="O2962" i="1"/>
  <c r="N2962" i="1"/>
  <c r="M2962" i="1" s="1"/>
  <c r="Q2962" i="1" s="1"/>
  <c r="L2962" i="1"/>
  <c r="K2962" i="1"/>
  <c r="P2961" i="1"/>
  <c r="O2961" i="1"/>
  <c r="N2961" i="1"/>
  <c r="M2961" i="1" s="1"/>
  <c r="Q2961" i="1" s="1"/>
  <c r="L2961" i="1"/>
  <c r="K2961" i="1"/>
  <c r="P2960" i="1"/>
  <c r="O2960" i="1"/>
  <c r="N2960" i="1"/>
  <c r="M2960" i="1"/>
  <c r="Q2960" i="1" s="1"/>
  <c r="L2960" i="1"/>
  <c r="K2960" i="1"/>
  <c r="P2959" i="1"/>
  <c r="O2959" i="1"/>
  <c r="N2959" i="1"/>
  <c r="M2959" i="1"/>
  <c r="Q2959" i="1" s="1"/>
  <c r="L2959" i="1"/>
  <c r="K2959" i="1"/>
  <c r="P2958" i="1"/>
  <c r="O2958" i="1"/>
  <c r="N2958" i="1"/>
  <c r="M2958" i="1" s="1"/>
  <c r="Q2958" i="1" s="1"/>
  <c r="L2958" i="1"/>
  <c r="K2958" i="1"/>
  <c r="P2957" i="1"/>
  <c r="O2957" i="1"/>
  <c r="N2957" i="1"/>
  <c r="M2957" i="1" s="1"/>
  <c r="Q2957" i="1" s="1"/>
  <c r="L2957" i="1"/>
  <c r="K2957" i="1"/>
  <c r="P2956" i="1"/>
  <c r="O2956" i="1"/>
  <c r="N2956" i="1"/>
  <c r="M2956" i="1"/>
  <c r="Q2956" i="1" s="1"/>
  <c r="L2956" i="1"/>
  <c r="K2956" i="1"/>
  <c r="P2955" i="1"/>
  <c r="O2955" i="1"/>
  <c r="N2955" i="1"/>
  <c r="M2955" i="1"/>
  <c r="Q2955" i="1" s="1"/>
  <c r="L2955" i="1"/>
  <c r="K2955" i="1"/>
  <c r="P2954" i="1"/>
  <c r="O2954" i="1"/>
  <c r="N2954" i="1"/>
  <c r="M2954" i="1" s="1"/>
  <c r="Q2954" i="1" s="1"/>
  <c r="L2954" i="1"/>
  <c r="K2954" i="1"/>
  <c r="P2953" i="1"/>
  <c r="O2953" i="1"/>
  <c r="N2953" i="1"/>
  <c r="M2953" i="1" s="1"/>
  <c r="Q2953" i="1" s="1"/>
  <c r="L2953" i="1"/>
  <c r="K2953" i="1"/>
  <c r="P2952" i="1"/>
  <c r="O2952" i="1"/>
  <c r="N2952" i="1"/>
  <c r="M2952" i="1"/>
  <c r="Q2952" i="1" s="1"/>
  <c r="L2952" i="1"/>
  <c r="K2952" i="1"/>
  <c r="P2951" i="1"/>
  <c r="O2951" i="1"/>
  <c r="N2951" i="1"/>
  <c r="M2951" i="1"/>
  <c r="Q2951" i="1" s="1"/>
  <c r="L2951" i="1"/>
  <c r="K2951" i="1"/>
  <c r="P2950" i="1"/>
  <c r="O2950" i="1"/>
  <c r="N2950" i="1"/>
  <c r="M2950" i="1" s="1"/>
  <c r="Q2950" i="1" s="1"/>
  <c r="L2950" i="1"/>
  <c r="K2950" i="1"/>
  <c r="P2949" i="1"/>
  <c r="O2949" i="1"/>
  <c r="N2949" i="1"/>
  <c r="M2949" i="1" s="1"/>
  <c r="Q2949" i="1" s="1"/>
  <c r="L2949" i="1"/>
  <c r="K2949" i="1"/>
  <c r="P2948" i="1"/>
  <c r="O2948" i="1"/>
  <c r="N2948" i="1"/>
  <c r="M2948" i="1"/>
  <c r="Q2948" i="1" s="1"/>
  <c r="L2948" i="1"/>
  <c r="K2948" i="1"/>
  <c r="P2947" i="1"/>
  <c r="O2947" i="1"/>
  <c r="N2947" i="1"/>
  <c r="M2947" i="1"/>
  <c r="Q2947" i="1" s="1"/>
  <c r="L2947" i="1"/>
  <c r="K2947" i="1"/>
  <c r="P2946" i="1"/>
  <c r="O2946" i="1"/>
  <c r="N2946" i="1"/>
  <c r="M2946" i="1" s="1"/>
  <c r="Q2946" i="1" s="1"/>
  <c r="L2946" i="1"/>
  <c r="K2946" i="1"/>
  <c r="P2945" i="1"/>
  <c r="O2945" i="1"/>
  <c r="N2945" i="1"/>
  <c r="M2945" i="1" s="1"/>
  <c r="Q2945" i="1" s="1"/>
  <c r="L2945" i="1"/>
  <c r="K2945" i="1"/>
  <c r="P2944" i="1"/>
  <c r="O2944" i="1"/>
  <c r="N2944" i="1"/>
  <c r="M2944" i="1"/>
  <c r="Q2944" i="1" s="1"/>
  <c r="L2944" i="1"/>
  <c r="K2944" i="1"/>
  <c r="P2943" i="1"/>
  <c r="O2943" i="1"/>
  <c r="N2943" i="1"/>
  <c r="M2943" i="1"/>
  <c r="Q2943" i="1" s="1"/>
  <c r="L2943" i="1"/>
  <c r="K2943" i="1"/>
  <c r="P2942" i="1"/>
  <c r="O2942" i="1"/>
  <c r="N2942" i="1"/>
  <c r="M2942" i="1" s="1"/>
  <c r="Q2942" i="1" s="1"/>
  <c r="L2942" i="1"/>
  <c r="K2942" i="1"/>
  <c r="P2941" i="1"/>
  <c r="O2941" i="1"/>
  <c r="N2941" i="1"/>
  <c r="M2941" i="1" s="1"/>
  <c r="Q2941" i="1" s="1"/>
  <c r="L2941" i="1"/>
  <c r="K2941" i="1"/>
  <c r="P2940" i="1"/>
  <c r="O2940" i="1"/>
  <c r="N2940" i="1"/>
  <c r="M2940" i="1"/>
  <c r="Q2940" i="1" s="1"/>
  <c r="L2940" i="1"/>
  <c r="K2940" i="1"/>
  <c r="P2939" i="1"/>
  <c r="O2939" i="1"/>
  <c r="N2939" i="1"/>
  <c r="M2939" i="1"/>
  <c r="Q2939" i="1" s="1"/>
  <c r="L2939" i="1"/>
  <c r="K2939" i="1"/>
  <c r="P2938" i="1"/>
  <c r="O2938" i="1"/>
  <c r="N2938" i="1"/>
  <c r="M2938" i="1"/>
  <c r="Q2938" i="1" s="1"/>
  <c r="L2938" i="1"/>
  <c r="K2938" i="1"/>
  <c r="P2937" i="1"/>
  <c r="O2937" i="1"/>
  <c r="N2937" i="1"/>
  <c r="M2937" i="1" s="1"/>
  <c r="Q2937" i="1" s="1"/>
  <c r="L2937" i="1"/>
  <c r="K2937" i="1"/>
  <c r="P2936" i="1"/>
  <c r="O2936" i="1"/>
  <c r="N2936" i="1"/>
  <c r="M2936" i="1"/>
  <c r="Q2936" i="1" s="1"/>
  <c r="L2936" i="1"/>
  <c r="K2936" i="1"/>
  <c r="P2935" i="1"/>
  <c r="O2935" i="1"/>
  <c r="N2935" i="1"/>
  <c r="M2935" i="1"/>
  <c r="Q2935" i="1" s="1"/>
  <c r="L2935" i="1"/>
  <c r="K2935" i="1"/>
  <c r="P2934" i="1"/>
  <c r="O2934" i="1"/>
  <c r="N2934" i="1"/>
  <c r="M2934" i="1"/>
  <c r="Q2934" i="1" s="1"/>
  <c r="L2934" i="1"/>
  <c r="K2934" i="1"/>
  <c r="P2933" i="1"/>
  <c r="O2933" i="1"/>
  <c r="N2933" i="1"/>
  <c r="M2933" i="1" s="1"/>
  <c r="Q2933" i="1" s="1"/>
  <c r="L2933" i="1"/>
  <c r="K2933" i="1"/>
  <c r="P2932" i="1"/>
  <c r="O2932" i="1"/>
  <c r="N2932" i="1"/>
  <c r="M2932" i="1"/>
  <c r="Q2932" i="1" s="1"/>
  <c r="L2932" i="1"/>
  <c r="K2932" i="1"/>
  <c r="P2931" i="1"/>
  <c r="O2931" i="1"/>
  <c r="N2931" i="1"/>
  <c r="M2931" i="1"/>
  <c r="Q2931" i="1" s="1"/>
  <c r="L2931" i="1"/>
  <c r="K2931" i="1"/>
  <c r="P2930" i="1"/>
  <c r="O2930" i="1"/>
  <c r="N2930" i="1"/>
  <c r="M2930" i="1"/>
  <c r="Q2930" i="1" s="1"/>
  <c r="L2930" i="1"/>
  <c r="K2930" i="1"/>
  <c r="P2929" i="1"/>
  <c r="O2929" i="1"/>
  <c r="N2929" i="1"/>
  <c r="M2929" i="1" s="1"/>
  <c r="Q2929" i="1" s="1"/>
  <c r="L2929" i="1"/>
  <c r="K2929" i="1"/>
  <c r="P2928" i="1"/>
  <c r="O2928" i="1"/>
  <c r="N2928" i="1"/>
  <c r="M2928" i="1"/>
  <c r="Q2928" i="1" s="1"/>
  <c r="L2928" i="1"/>
  <c r="K2928" i="1"/>
  <c r="P2927" i="1"/>
  <c r="O2927" i="1"/>
  <c r="N2927" i="1"/>
  <c r="M2927" i="1"/>
  <c r="Q2927" i="1" s="1"/>
  <c r="L2927" i="1"/>
  <c r="K2927" i="1"/>
  <c r="P2926" i="1"/>
  <c r="O2926" i="1"/>
  <c r="N2926" i="1"/>
  <c r="M2926" i="1"/>
  <c r="Q2926" i="1" s="1"/>
  <c r="L2926" i="1"/>
  <c r="K2926" i="1"/>
  <c r="P2925" i="1"/>
  <c r="O2925" i="1"/>
  <c r="N2925" i="1"/>
  <c r="M2925" i="1" s="1"/>
  <c r="Q2925" i="1" s="1"/>
  <c r="L2925" i="1"/>
  <c r="K2925" i="1"/>
  <c r="P2924" i="1"/>
  <c r="O2924" i="1"/>
  <c r="N2924" i="1"/>
  <c r="M2924" i="1"/>
  <c r="Q2924" i="1" s="1"/>
  <c r="L2924" i="1"/>
  <c r="K2924" i="1"/>
  <c r="P2923" i="1"/>
  <c r="O2923" i="1"/>
  <c r="N2923" i="1"/>
  <c r="M2923" i="1"/>
  <c r="Q2923" i="1" s="1"/>
  <c r="L2923" i="1"/>
  <c r="K2923" i="1"/>
  <c r="P2922" i="1"/>
  <c r="O2922" i="1"/>
  <c r="N2922" i="1"/>
  <c r="M2922" i="1"/>
  <c r="Q2922" i="1" s="1"/>
  <c r="L2922" i="1"/>
  <c r="K2922" i="1"/>
  <c r="P2921" i="1"/>
  <c r="O2921" i="1"/>
  <c r="N2921" i="1"/>
  <c r="M2921" i="1" s="1"/>
  <c r="Q2921" i="1" s="1"/>
  <c r="L2921" i="1"/>
  <c r="K2921" i="1"/>
  <c r="P2920" i="1"/>
  <c r="O2920" i="1"/>
  <c r="N2920" i="1"/>
  <c r="M2920" i="1"/>
  <c r="Q2920" i="1" s="1"/>
  <c r="L2920" i="1"/>
  <c r="K2920" i="1"/>
  <c r="P2919" i="1"/>
  <c r="O2919" i="1"/>
  <c r="N2919" i="1"/>
  <c r="M2919" i="1"/>
  <c r="Q2919" i="1" s="1"/>
  <c r="L2919" i="1"/>
  <c r="K2919" i="1"/>
  <c r="P2918" i="1"/>
  <c r="O2918" i="1"/>
  <c r="N2918" i="1"/>
  <c r="M2918" i="1"/>
  <c r="Q2918" i="1" s="1"/>
  <c r="L2918" i="1"/>
  <c r="K2918" i="1"/>
  <c r="P2917" i="1"/>
  <c r="O2917" i="1"/>
  <c r="N2917" i="1"/>
  <c r="M2917" i="1" s="1"/>
  <c r="Q2917" i="1" s="1"/>
  <c r="L2917" i="1"/>
  <c r="K2917" i="1"/>
  <c r="P2916" i="1"/>
  <c r="O2916" i="1"/>
  <c r="N2916" i="1"/>
  <c r="M2916" i="1"/>
  <c r="Q2916" i="1" s="1"/>
  <c r="L2916" i="1"/>
  <c r="K2916" i="1"/>
  <c r="P2915" i="1"/>
  <c r="O2915" i="1"/>
  <c r="N2915" i="1"/>
  <c r="M2915" i="1"/>
  <c r="Q2915" i="1" s="1"/>
  <c r="L2915" i="1"/>
  <c r="K2915" i="1"/>
  <c r="P2914" i="1"/>
  <c r="O2914" i="1"/>
  <c r="N2914" i="1"/>
  <c r="M2914" i="1"/>
  <c r="Q2914" i="1" s="1"/>
  <c r="L2914" i="1"/>
  <c r="K2914" i="1"/>
  <c r="P2913" i="1"/>
  <c r="O2913" i="1"/>
  <c r="N2913" i="1"/>
  <c r="M2913" i="1" s="1"/>
  <c r="Q2913" i="1" s="1"/>
  <c r="L2913" i="1"/>
  <c r="K2913" i="1"/>
  <c r="P2912" i="1"/>
  <c r="O2912" i="1"/>
  <c r="N2912" i="1"/>
  <c r="M2912" i="1"/>
  <c r="Q2912" i="1" s="1"/>
  <c r="L2912" i="1"/>
  <c r="K2912" i="1"/>
  <c r="P2911" i="1"/>
  <c r="O2911" i="1"/>
  <c r="N2911" i="1"/>
  <c r="M2911" i="1"/>
  <c r="Q2911" i="1" s="1"/>
  <c r="L2911" i="1"/>
  <c r="K2911" i="1"/>
  <c r="P2910" i="1"/>
  <c r="O2910" i="1"/>
  <c r="N2910" i="1"/>
  <c r="M2910" i="1"/>
  <c r="Q2910" i="1" s="1"/>
  <c r="L2910" i="1"/>
  <c r="K2910" i="1"/>
  <c r="P2909" i="1"/>
  <c r="O2909" i="1"/>
  <c r="N2909" i="1"/>
  <c r="M2909" i="1" s="1"/>
  <c r="Q2909" i="1" s="1"/>
  <c r="L2909" i="1"/>
  <c r="K2909" i="1"/>
  <c r="P2908" i="1"/>
  <c r="O2908" i="1"/>
  <c r="N2908" i="1"/>
  <c r="M2908" i="1"/>
  <c r="Q2908" i="1" s="1"/>
  <c r="L2908" i="1"/>
  <c r="K2908" i="1"/>
  <c r="P2907" i="1"/>
  <c r="O2907" i="1"/>
  <c r="N2907" i="1"/>
  <c r="M2907" i="1"/>
  <c r="Q2907" i="1" s="1"/>
  <c r="L2907" i="1"/>
  <c r="K2907" i="1"/>
  <c r="P2906" i="1"/>
  <c r="O2906" i="1"/>
  <c r="N2906" i="1"/>
  <c r="M2906" i="1"/>
  <c r="Q2906" i="1" s="1"/>
  <c r="L2906" i="1"/>
  <c r="K2906" i="1"/>
  <c r="P2905" i="1"/>
  <c r="O2905" i="1"/>
  <c r="N2905" i="1"/>
  <c r="M2905" i="1" s="1"/>
  <c r="Q2905" i="1" s="1"/>
  <c r="L2905" i="1"/>
  <c r="K2905" i="1"/>
  <c r="P2904" i="1"/>
  <c r="O2904" i="1"/>
  <c r="N2904" i="1"/>
  <c r="M2904" i="1"/>
  <c r="Q2904" i="1" s="1"/>
  <c r="L2904" i="1"/>
  <c r="K2904" i="1"/>
  <c r="P2903" i="1"/>
  <c r="O2903" i="1"/>
  <c r="N2903" i="1"/>
  <c r="M2903" i="1"/>
  <c r="Q2903" i="1" s="1"/>
  <c r="L2903" i="1"/>
  <c r="K2903" i="1"/>
  <c r="P2902" i="1"/>
  <c r="O2902" i="1"/>
  <c r="N2902" i="1"/>
  <c r="M2902" i="1"/>
  <c r="Q2902" i="1" s="1"/>
  <c r="L2902" i="1"/>
  <c r="K2902" i="1"/>
  <c r="P2901" i="1"/>
  <c r="O2901" i="1"/>
  <c r="N2901" i="1"/>
  <c r="M2901" i="1" s="1"/>
  <c r="Q2901" i="1" s="1"/>
  <c r="L2901" i="1"/>
  <c r="K2901" i="1"/>
  <c r="P2900" i="1"/>
  <c r="O2900" i="1"/>
  <c r="N2900" i="1"/>
  <c r="M2900" i="1"/>
  <c r="Q2900" i="1" s="1"/>
  <c r="L2900" i="1"/>
  <c r="K2900" i="1"/>
  <c r="P2899" i="1"/>
  <c r="O2899" i="1"/>
  <c r="N2899" i="1"/>
  <c r="M2899" i="1"/>
  <c r="Q2899" i="1" s="1"/>
  <c r="L2899" i="1"/>
  <c r="K2899" i="1"/>
  <c r="P2898" i="1"/>
  <c r="O2898" i="1"/>
  <c r="N2898" i="1"/>
  <c r="M2898" i="1"/>
  <c r="Q2898" i="1" s="1"/>
  <c r="L2898" i="1"/>
  <c r="K2898" i="1"/>
  <c r="P2897" i="1"/>
  <c r="O2897" i="1"/>
  <c r="N2897" i="1"/>
  <c r="M2897" i="1" s="1"/>
  <c r="Q2897" i="1" s="1"/>
  <c r="L2897" i="1"/>
  <c r="K2897" i="1"/>
  <c r="P2896" i="1"/>
  <c r="O2896" i="1"/>
  <c r="N2896" i="1"/>
  <c r="M2896" i="1"/>
  <c r="Q2896" i="1" s="1"/>
  <c r="L2896" i="1"/>
  <c r="K2896" i="1"/>
  <c r="P2895" i="1"/>
  <c r="O2895" i="1"/>
  <c r="N2895" i="1"/>
  <c r="M2895" i="1"/>
  <c r="Q2895" i="1" s="1"/>
  <c r="L2895" i="1"/>
  <c r="K2895" i="1"/>
  <c r="P2894" i="1"/>
  <c r="O2894" i="1"/>
  <c r="N2894" i="1"/>
  <c r="M2894" i="1"/>
  <c r="Q2894" i="1" s="1"/>
  <c r="L2894" i="1"/>
  <c r="K2894" i="1"/>
  <c r="P2893" i="1"/>
  <c r="O2893" i="1"/>
  <c r="N2893" i="1"/>
  <c r="M2893" i="1" s="1"/>
  <c r="Q2893" i="1" s="1"/>
  <c r="L2893" i="1"/>
  <c r="K2893" i="1"/>
  <c r="P2892" i="1"/>
  <c r="O2892" i="1"/>
  <c r="N2892" i="1"/>
  <c r="M2892" i="1"/>
  <c r="Q2892" i="1" s="1"/>
  <c r="L2892" i="1"/>
  <c r="K2892" i="1"/>
  <c r="P2891" i="1"/>
  <c r="O2891" i="1"/>
  <c r="N2891" i="1"/>
  <c r="M2891" i="1"/>
  <c r="Q2891" i="1" s="1"/>
  <c r="L2891" i="1"/>
  <c r="K2891" i="1"/>
  <c r="P2890" i="1"/>
  <c r="O2890" i="1"/>
  <c r="N2890" i="1"/>
  <c r="M2890" i="1"/>
  <c r="Q2890" i="1" s="1"/>
  <c r="L2890" i="1"/>
  <c r="K2890" i="1"/>
  <c r="P2889" i="1"/>
  <c r="O2889" i="1"/>
  <c r="N2889" i="1"/>
  <c r="M2889" i="1" s="1"/>
  <c r="Q2889" i="1" s="1"/>
  <c r="L2889" i="1"/>
  <c r="K2889" i="1"/>
  <c r="P2888" i="1"/>
  <c r="O2888" i="1"/>
  <c r="N2888" i="1"/>
  <c r="M2888" i="1"/>
  <c r="Q2888" i="1" s="1"/>
  <c r="L2888" i="1"/>
  <c r="K2888" i="1"/>
  <c r="P2887" i="1"/>
  <c r="O2887" i="1"/>
  <c r="N2887" i="1"/>
  <c r="M2887" i="1"/>
  <c r="Q2887" i="1" s="1"/>
  <c r="L2887" i="1"/>
  <c r="K2887" i="1"/>
  <c r="P2886" i="1"/>
  <c r="O2886" i="1"/>
  <c r="N2886" i="1"/>
  <c r="M2886" i="1"/>
  <c r="Q2886" i="1" s="1"/>
  <c r="L2886" i="1"/>
  <c r="K2886" i="1"/>
  <c r="P2885" i="1"/>
  <c r="O2885" i="1"/>
  <c r="N2885" i="1"/>
  <c r="M2885" i="1" s="1"/>
  <c r="Q2885" i="1" s="1"/>
  <c r="L2885" i="1"/>
  <c r="K2885" i="1"/>
  <c r="P2884" i="1"/>
  <c r="O2884" i="1"/>
  <c r="N2884" i="1"/>
  <c r="M2884" i="1"/>
  <c r="Q2884" i="1" s="1"/>
  <c r="L2884" i="1"/>
  <c r="K2884" i="1"/>
  <c r="P2883" i="1"/>
  <c r="O2883" i="1"/>
  <c r="N2883" i="1"/>
  <c r="M2883" i="1"/>
  <c r="Q2883" i="1" s="1"/>
  <c r="L2883" i="1"/>
  <c r="K2883" i="1"/>
  <c r="P2882" i="1"/>
  <c r="O2882" i="1"/>
  <c r="N2882" i="1"/>
  <c r="M2882" i="1"/>
  <c r="Q2882" i="1" s="1"/>
  <c r="L2882" i="1"/>
  <c r="K2882" i="1"/>
  <c r="P2881" i="1"/>
  <c r="O2881" i="1"/>
  <c r="N2881" i="1"/>
  <c r="M2881" i="1" s="1"/>
  <c r="Q2881" i="1" s="1"/>
  <c r="L2881" i="1"/>
  <c r="K2881" i="1"/>
  <c r="P2880" i="1"/>
  <c r="O2880" i="1"/>
  <c r="N2880" i="1"/>
  <c r="M2880" i="1"/>
  <c r="Q2880" i="1" s="1"/>
  <c r="L2880" i="1"/>
  <c r="K2880" i="1"/>
  <c r="P2879" i="1"/>
  <c r="O2879" i="1"/>
  <c r="N2879" i="1"/>
  <c r="M2879" i="1"/>
  <c r="Q2879" i="1" s="1"/>
  <c r="L2879" i="1"/>
  <c r="K2879" i="1"/>
  <c r="P2878" i="1"/>
  <c r="O2878" i="1"/>
  <c r="N2878" i="1"/>
  <c r="M2878" i="1"/>
  <c r="Q2878" i="1" s="1"/>
  <c r="L2878" i="1"/>
  <c r="K2878" i="1"/>
  <c r="P2877" i="1"/>
  <c r="O2877" i="1"/>
  <c r="N2877" i="1"/>
  <c r="M2877" i="1" s="1"/>
  <c r="Q2877" i="1" s="1"/>
  <c r="L2877" i="1"/>
  <c r="K2877" i="1"/>
  <c r="P2876" i="1"/>
  <c r="O2876" i="1"/>
  <c r="N2876" i="1"/>
  <c r="M2876" i="1"/>
  <c r="Q2876" i="1" s="1"/>
  <c r="L2876" i="1"/>
  <c r="K2876" i="1"/>
  <c r="P2875" i="1"/>
  <c r="O2875" i="1"/>
  <c r="N2875" i="1"/>
  <c r="M2875" i="1"/>
  <c r="Q2875" i="1" s="1"/>
  <c r="L2875" i="1"/>
  <c r="K2875" i="1"/>
  <c r="P2874" i="1"/>
  <c r="O2874" i="1"/>
  <c r="N2874" i="1"/>
  <c r="M2874" i="1"/>
  <c r="Q2874" i="1" s="1"/>
  <c r="L2874" i="1"/>
  <c r="K2874" i="1"/>
  <c r="P2873" i="1"/>
  <c r="O2873" i="1"/>
  <c r="N2873" i="1"/>
  <c r="M2873" i="1" s="1"/>
  <c r="Q2873" i="1" s="1"/>
  <c r="L2873" i="1"/>
  <c r="K2873" i="1"/>
  <c r="P2872" i="1"/>
  <c r="O2872" i="1"/>
  <c r="N2872" i="1"/>
  <c r="M2872" i="1"/>
  <c r="Q2872" i="1" s="1"/>
  <c r="L2872" i="1"/>
  <c r="K2872" i="1"/>
  <c r="P2871" i="1"/>
  <c r="O2871" i="1"/>
  <c r="N2871" i="1"/>
  <c r="M2871" i="1"/>
  <c r="Q2871" i="1" s="1"/>
  <c r="L2871" i="1"/>
  <c r="K2871" i="1"/>
  <c r="P2870" i="1"/>
  <c r="O2870" i="1"/>
  <c r="N2870" i="1"/>
  <c r="M2870" i="1"/>
  <c r="Q2870" i="1" s="1"/>
  <c r="L2870" i="1"/>
  <c r="K2870" i="1"/>
  <c r="P2869" i="1"/>
  <c r="O2869" i="1"/>
  <c r="N2869" i="1"/>
  <c r="M2869" i="1" s="1"/>
  <c r="Q2869" i="1" s="1"/>
  <c r="L2869" i="1"/>
  <c r="K2869" i="1"/>
  <c r="P2868" i="1"/>
  <c r="O2868" i="1"/>
  <c r="N2868" i="1"/>
  <c r="M2868" i="1"/>
  <c r="Q2868" i="1" s="1"/>
  <c r="L2868" i="1"/>
  <c r="K2868" i="1"/>
  <c r="P2867" i="1"/>
  <c r="O2867" i="1"/>
  <c r="N2867" i="1"/>
  <c r="M2867" i="1"/>
  <c r="Q2867" i="1" s="1"/>
  <c r="L2867" i="1"/>
  <c r="K2867" i="1"/>
  <c r="P2866" i="1"/>
  <c r="O2866" i="1"/>
  <c r="N2866" i="1"/>
  <c r="M2866" i="1"/>
  <c r="Q2866" i="1" s="1"/>
  <c r="L2866" i="1"/>
  <c r="K2866" i="1"/>
  <c r="P2865" i="1"/>
  <c r="O2865" i="1"/>
  <c r="N2865" i="1"/>
  <c r="M2865" i="1" s="1"/>
  <c r="Q2865" i="1" s="1"/>
  <c r="L2865" i="1"/>
  <c r="K2865" i="1"/>
  <c r="P2864" i="1"/>
  <c r="O2864" i="1"/>
  <c r="N2864" i="1"/>
  <c r="M2864" i="1"/>
  <c r="Q2864" i="1" s="1"/>
  <c r="L2864" i="1"/>
  <c r="K2864" i="1"/>
  <c r="P2863" i="1"/>
  <c r="O2863" i="1"/>
  <c r="N2863" i="1"/>
  <c r="M2863" i="1"/>
  <c r="Q2863" i="1" s="1"/>
  <c r="L2863" i="1"/>
  <c r="K2863" i="1"/>
  <c r="P2862" i="1"/>
  <c r="O2862" i="1"/>
  <c r="N2862" i="1"/>
  <c r="M2862" i="1"/>
  <c r="Q2862" i="1" s="1"/>
  <c r="L2862" i="1"/>
  <c r="K2862" i="1"/>
  <c r="P2861" i="1"/>
  <c r="O2861" i="1"/>
  <c r="N2861" i="1"/>
  <c r="M2861" i="1" s="1"/>
  <c r="Q2861" i="1" s="1"/>
  <c r="L2861" i="1"/>
  <c r="K2861" i="1"/>
  <c r="P2860" i="1"/>
  <c r="O2860" i="1"/>
  <c r="N2860" i="1"/>
  <c r="M2860" i="1"/>
  <c r="Q2860" i="1" s="1"/>
  <c r="L2860" i="1"/>
  <c r="K2860" i="1"/>
  <c r="P2859" i="1"/>
  <c r="O2859" i="1"/>
  <c r="N2859" i="1"/>
  <c r="M2859" i="1"/>
  <c r="Q2859" i="1" s="1"/>
  <c r="L2859" i="1"/>
  <c r="K2859" i="1"/>
  <c r="P2858" i="1"/>
  <c r="O2858" i="1"/>
  <c r="N2858" i="1"/>
  <c r="M2858" i="1"/>
  <c r="Q2858" i="1" s="1"/>
  <c r="L2858" i="1"/>
  <c r="K2858" i="1"/>
  <c r="P2857" i="1"/>
  <c r="O2857" i="1"/>
  <c r="N2857" i="1"/>
  <c r="M2857" i="1" s="1"/>
  <c r="Q2857" i="1" s="1"/>
  <c r="L2857" i="1"/>
  <c r="K2857" i="1"/>
  <c r="P2856" i="1"/>
  <c r="O2856" i="1"/>
  <c r="N2856" i="1"/>
  <c r="M2856" i="1"/>
  <c r="Q2856" i="1" s="1"/>
  <c r="L2856" i="1"/>
  <c r="K2856" i="1"/>
  <c r="P2855" i="1"/>
  <c r="O2855" i="1"/>
  <c r="N2855" i="1"/>
  <c r="M2855" i="1"/>
  <c r="Q2855" i="1" s="1"/>
  <c r="L2855" i="1"/>
  <c r="K2855" i="1"/>
  <c r="P2854" i="1"/>
  <c r="O2854" i="1"/>
  <c r="N2854" i="1"/>
  <c r="M2854" i="1"/>
  <c r="Q2854" i="1" s="1"/>
  <c r="L2854" i="1"/>
  <c r="K2854" i="1"/>
  <c r="P2853" i="1"/>
  <c r="O2853" i="1"/>
  <c r="N2853" i="1"/>
  <c r="M2853" i="1" s="1"/>
  <c r="Q2853" i="1" s="1"/>
  <c r="L2853" i="1"/>
  <c r="K2853" i="1"/>
  <c r="P2852" i="1"/>
  <c r="O2852" i="1"/>
  <c r="N2852" i="1"/>
  <c r="M2852" i="1"/>
  <c r="Q2852" i="1" s="1"/>
  <c r="L2852" i="1"/>
  <c r="K2852" i="1"/>
  <c r="P2851" i="1"/>
  <c r="O2851" i="1"/>
  <c r="N2851" i="1"/>
  <c r="M2851" i="1"/>
  <c r="Q2851" i="1" s="1"/>
  <c r="L2851" i="1"/>
  <c r="K2851" i="1"/>
  <c r="P2850" i="1"/>
  <c r="O2850" i="1"/>
  <c r="N2850" i="1"/>
  <c r="M2850" i="1"/>
  <c r="Q2850" i="1" s="1"/>
  <c r="L2850" i="1"/>
  <c r="K2850" i="1"/>
  <c r="P2849" i="1"/>
  <c r="O2849" i="1"/>
  <c r="N2849" i="1"/>
  <c r="M2849" i="1" s="1"/>
  <c r="Q2849" i="1" s="1"/>
  <c r="L2849" i="1"/>
  <c r="K2849" i="1"/>
  <c r="P2848" i="1"/>
  <c r="O2848" i="1"/>
  <c r="N2848" i="1"/>
  <c r="M2848" i="1"/>
  <c r="Q2848" i="1" s="1"/>
  <c r="L2848" i="1"/>
  <c r="K2848" i="1"/>
  <c r="P2847" i="1"/>
  <c r="O2847" i="1"/>
  <c r="N2847" i="1"/>
  <c r="M2847" i="1"/>
  <c r="Q2847" i="1" s="1"/>
  <c r="L2847" i="1"/>
  <c r="K2847" i="1"/>
  <c r="P2846" i="1"/>
  <c r="O2846" i="1"/>
  <c r="N2846" i="1"/>
  <c r="M2846" i="1"/>
  <c r="Q2846" i="1" s="1"/>
  <c r="L2846" i="1"/>
  <c r="K2846" i="1"/>
  <c r="P2845" i="1"/>
  <c r="O2845" i="1"/>
  <c r="N2845" i="1"/>
  <c r="M2845" i="1" s="1"/>
  <c r="Q2845" i="1" s="1"/>
  <c r="L2845" i="1"/>
  <c r="K2845" i="1"/>
  <c r="P2844" i="1"/>
  <c r="O2844" i="1"/>
  <c r="N2844" i="1"/>
  <c r="M2844" i="1"/>
  <c r="Q2844" i="1" s="1"/>
  <c r="L2844" i="1"/>
  <c r="K2844" i="1"/>
  <c r="P2843" i="1"/>
  <c r="O2843" i="1"/>
  <c r="N2843" i="1"/>
  <c r="M2843" i="1"/>
  <c r="Q2843" i="1" s="1"/>
  <c r="L2843" i="1"/>
  <c r="K2843" i="1"/>
  <c r="P2842" i="1"/>
  <c r="O2842" i="1"/>
  <c r="N2842" i="1"/>
  <c r="M2842" i="1"/>
  <c r="Q2842" i="1" s="1"/>
  <c r="L2842" i="1"/>
  <c r="K2842" i="1"/>
  <c r="P2841" i="1"/>
  <c r="O2841" i="1"/>
  <c r="N2841" i="1"/>
  <c r="M2841" i="1" s="1"/>
  <c r="Q2841" i="1" s="1"/>
  <c r="L2841" i="1"/>
  <c r="K2841" i="1"/>
  <c r="P2840" i="1"/>
  <c r="O2840" i="1"/>
  <c r="N2840" i="1"/>
  <c r="M2840" i="1"/>
  <c r="Q2840" i="1" s="1"/>
  <c r="L2840" i="1"/>
  <c r="K2840" i="1"/>
  <c r="P2839" i="1"/>
  <c r="O2839" i="1"/>
  <c r="N2839" i="1"/>
  <c r="M2839" i="1"/>
  <c r="Q2839" i="1" s="1"/>
  <c r="L2839" i="1"/>
  <c r="K2839" i="1"/>
  <c r="P2838" i="1"/>
  <c r="O2838" i="1"/>
  <c r="N2838" i="1"/>
  <c r="M2838" i="1"/>
  <c r="Q2838" i="1" s="1"/>
  <c r="L2838" i="1"/>
  <c r="K2838" i="1"/>
  <c r="P2837" i="1"/>
  <c r="O2837" i="1"/>
  <c r="N2837" i="1"/>
  <c r="M2837" i="1" s="1"/>
  <c r="Q2837" i="1" s="1"/>
  <c r="L2837" i="1"/>
  <c r="K2837" i="1"/>
  <c r="P2836" i="1"/>
  <c r="O2836" i="1"/>
  <c r="N2836" i="1"/>
  <c r="M2836" i="1"/>
  <c r="Q2836" i="1" s="1"/>
  <c r="L2836" i="1"/>
  <c r="K2836" i="1"/>
  <c r="P2835" i="1"/>
  <c r="O2835" i="1"/>
  <c r="N2835" i="1"/>
  <c r="M2835" i="1"/>
  <c r="Q2835" i="1" s="1"/>
  <c r="L2835" i="1"/>
  <c r="K2835" i="1"/>
  <c r="P2834" i="1"/>
  <c r="O2834" i="1"/>
  <c r="N2834" i="1"/>
  <c r="M2834" i="1"/>
  <c r="Q2834" i="1" s="1"/>
  <c r="L2834" i="1"/>
  <c r="K2834" i="1"/>
  <c r="P2833" i="1"/>
  <c r="O2833" i="1"/>
  <c r="N2833" i="1"/>
  <c r="M2833" i="1" s="1"/>
  <c r="Q2833" i="1" s="1"/>
  <c r="L2833" i="1"/>
  <c r="K2833" i="1"/>
  <c r="P2832" i="1"/>
  <c r="O2832" i="1"/>
  <c r="N2832" i="1"/>
  <c r="M2832" i="1"/>
  <c r="Q2832" i="1" s="1"/>
  <c r="L2832" i="1"/>
  <c r="K2832" i="1"/>
  <c r="P2831" i="1"/>
  <c r="O2831" i="1"/>
  <c r="N2831" i="1"/>
  <c r="M2831" i="1"/>
  <c r="Q2831" i="1" s="1"/>
  <c r="L2831" i="1"/>
  <c r="K2831" i="1"/>
  <c r="P2830" i="1"/>
  <c r="O2830" i="1"/>
  <c r="N2830" i="1"/>
  <c r="M2830" i="1"/>
  <c r="Q2830" i="1" s="1"/>
  <c r="L2830" i="1"/>
  <c r="K2830" i="1"/>
  <c r="P2829" i="1"/>
  <c r="O2829" i="1"/>
  <c r="N2829" i="1"/>
  <c r="M2829" i="1" s="1"/>
  <c r="Q2829" i="1" s="1"/>
  <c r="L2829" i="1"/>
  <c r="K2829" i="1"/>
  <c r="P2828" i="1"/>
  <c r="O2828" i="1"/>
  <c r="N2828" i="1"/>
  <c r="M2828" i="1"/>
  <c r="Q2828" i="1" s="1"/>
  <c r="L2828" i="1"/>
  <c r="K2828" i="1"/>
  <c r="P2827" i="1"/>
  <c r="O2827" i="1"/>
  <c r="N2827" i="1"/>
  <c r="M2827" i="1"/>
  <c r="Q2827" i="1" s="1"/>
  <c r="L2827" i="1"/>
  <c r="K2827" i="1"/>
  <c r="P2826" i="1"/>
  <c r="O2826" i="1"/>
  <c r="N2826" i="1"/>
  <c r="M2826" i="1"/>
  <c r="Q2826" i="1" s="1"/>
  <c r="L2826" i="1"/>
  <c r="K2826" i="1"/>
  <c r="P2825" i="1"/>
  <c r="O2825" i="1"/>
  <c r="N2825" i="1"/>
  <c r="M2825" i="1" s="1"/>
  <c r="Q2825" i="1" s="1"/>
  <c r="L2825" i="1"/>
  <c r="K2825" i="1"/>
  <c r="P2824" i="1"/>
  <c r="O2824" i="1"/>
  <c r="N2824" i="1"/>
  <c r="M2824" i="1"/>
  <c r="Q2824" i="1" s="1"/>
  <c r="L2824" i="1"/>
  <c r="K2824" i="1"/>
  <c r="P2823" i="1"/>
  <c r="O2823" i="1"/>
  <c r="N2823" i="1"/>
  <c r="M2823" i="1"/>
  <c r="Q2823" i="1" s="1"/>
  <c r="L2823" i="1"/>
  <c r="K2823" i="1"/>
  <c r="P2822" i="1"/>
  <c r="O2822" i="1"/>
  <c r="N2822" i="1"/>
  <c r="M2822" i="1"/>
  <c r="Q2822" i="1" s="1"/>
  <c r="L2822" i="1"/>
  <c r="K2822" i="1"/>
  <c r="P2821" i="1"/>
  <c r="O2821" i="1"/>
  <c r="N2821" i="1"/>
  <c r="M2821" i="1" s="1"/>
  <c r="Q2821" i="1" s="1"/>
  <c r="L2821" i="1"/>
  <c r="K2821" i="1"/>
  <c r="P2820" i="1"/>
  <c r="O2820" i="1"/>
  <c r="N2820" i="1"/>
  <c r="M2820" i="1"/>
  <c r="Q2820" i="1" s="1"/>
  <c r="L2820" i="1"/>
  <c r="K2820" i="1"/>
  <c r="P2819" i="1"/>
  <c r="O2819" i="1"/>
  <c r="N2819" i="1"/>
  <c r="M2819" i="1"/>
  <c r="Q2819" i="1" s="1"/>
  <c r="L2819" i="1"/>
  <c r="K2819" i="1"/>
  <c r="P2818" i="1"/>
  <c r="O2818" i="1"/>
  <c r="N2818" i="1"/>
  <c r="M2818" i="1"/>
  <c r="Q2818" i="1" s="1"/>
  <c r="L2818" i="1"/>
  <c r="K2818" i="1"/>
  <c r="P2817" i="1"/>
  <c r="O2817" i="1"/>
  <c r="N2817" i="1"/>
  <c r="M2817" i="1" s="1"/>
  <c r="Q2817" i="1" s="1"/>
  <c r="L2817" i="1"/>
  <c r="K2817" i="1"/>
  <c r="P2816" i="1"/>
  <c r="O2816" i="1"/>
  <c r="N2816" i="1"/>
  <c r="M2816" i="1"/>
  <c r="Q2816" i="1" s="1"/>
  <c r="L2816" i="1"/>
  <c r="K2816" i="1"/>
  <c r="P2815" i="1"/>
  <c r="O2815" i="1"/>
  <c r="N2815" i="1"/>
  <c r="M2815" i="1"/>
  <c r="Q2815" i="1" s="1"/>
  <c r="L2815" i="1"/>
  <c r="K2815" i="1"/>
  <c r="P2814" i="1"/>
  <c r="O2814" i="1"/>
  <c r="N2814" i="1"/>
  <c r="M2814" i="1"/>
  <c r="Q2814" i="1" s="1"/>
  <c r="L2814" i="1"/>
  <c r="K2814" i="1"/>
  <c r="P2813" i="1"/>
  <c r="O2813" i="1"/>
  <c r="N2813" i="1"/>
  <c r="M2813" i="1" s="1"/>
  <c r="Q2813" i="1" s="1"/>
  <c r="L2813" i="1"/>
  <c r="K2813" i="1"/>
  <c r="P2812" i="1"/>
  <c r="O2812" i="1"/>
  <c r="N2812" i="1"/>
  <c r="M2812" i="1"/>
  <c r="Q2812" i="1" s="1"/>
  <c r="L2812" i="1"/>
  <c r="K2812" i="1"/>
  <c r="P2811" i="1"/>
  <c r="O2811" i="1"/>
  <c r="N2811" i="1"/>
  <c r="M2811" i="1"/>
  <c r="Q2811" i="1" s="1"/>
  <c r="L2811" i="1"/>
  <c r="K2811" i="1"/>
  <c r="P2810" i="1"/>
  <c r="O2810" i="1"/>
  <c r="N2810" i="1"/>
  <c r="M2810" i="1"/>
  <c r="Q2810" i="1" s="1"/>
  <c r="L2810" i="1"/>
  <c r="K2810" i="1"/>
  <c r="P2809" i="1"/>
  <c r="O2809" i="1"/>
  <c r="N2809" i="1"/>
  <c r="M2809" i="1" s="1"/>
  <c r="Q2809" i="1" s="1"/>
  <c r="L2809" i="1"/>
  <c r="K2809" i="1"/>
  <c r="P2808" i="1"/>
  <c r="O2808" i="1"/>
  <c r="N2808" i="1"/>
  <c r="M2808" i="1"/>
  <c r="Q2808" i="1" s="1"/>
  <c r="L2808" i="1"/>
  <c r="K2808" i="1"/>
  <c r="P2807" i="1"/>
  <c r="O2807" i="1"/>
  <c r="N2807" i="1"/>
  <c r="M2807" i="1"/>
  <c r="Q2807" i="1" s="1"/>
  <c r="L2807" i="1"/>
  <c r="K2807" i="1"/>
  <c r="P2806" i="1"/>
  <c r="O2806" i="1"/>
  <c r="N2806" i="1"/>
  <c r="M2806" i="1"/>
  <c r="Q2806" i="1" s="1"/>
  <c r="L2806" i="1"/>
  <c r="K2806" i="1"/>
  <c r="P2805" i="1"/>
  <c r="O2805" i="1"/>
  <c r="N2805" i="1"/>
  <c r="M2805" i="1" s="1"/>
  <c r="Q2805" i="1" s="1"/>
  <c r="L2805" i="1"/>
  <c r="K2805" i="1"/>
  <c r="P2804" i="1"/>
  <c r="O2804" i="1"/>
  <c r="N2804" i="1"/>
  <c r="M2804" i="1"/>
  <c r="Q2804" i="1" s="1"/>
  <c r="L2804" i="1"/>
  <c r="K2804" i="1"/>
  <c r="P2803" i="1"/>
  <c r="O2803" i="1"/>
  <c r="N2803" i="1"/>
  <c r="M2803" i="1"/>
  <c r="Q2803" i="1" s="1"/>
  <c r="L2803" i="1"/>
  <c r="K2803" i="1"/>
  <c r="P2802" i="1"/>
  <c r="O2802" i="1"/>
  <c r="N2802" i="1"/>
  <c r="M2802" i="1"/>
  <c r="Q2802" i="1" s="1"/>
  <c r="L2802" i="1"/>
  <c r="K2802" i="1"/>
  <c r="P2801" i="1"/>
  <c r="O2801" i="1"/>
  <c r="N2801" i="1"/>
  <c r="M2801" i="1" s="1"/>
  <c r="Q2801" i="1" s="1"/>
  <c r="L2801" i="1"/>
  <c r="K2801" i="1"/>
  <c r="P2800" i="1"/>
  <c r="O2800" i="1"/>
  <c r="N2800" i="1"/>
  <c r="M2800" i="1"/>
  <c r="Q2800" i="1" s="1"/>
  <c r="L2800" i="1"/>
  <c r="K2800" i="1"/>
  <c r="P2799" i="1"/>
  <c r="O2799" i="1"/>
  <c r="N2799" i="1"/>
  <c r="M2799" i="1"/>
  <c r="Q2799" i="1" s="1"/>
  <c r="L2799" i="1"/>
  <c r="K2799" i="1"/>
  <c r="P2798" i="1"/>
  <c r="O2798" i="1"/>
  <c r="N2798" i="1"/>
  <c r="M2798" i="1"/>
  <c r="Q2798" i="1" s="1"/>
  <c r="L2798" i="1"/>
  <c r="K2798" i="1"/>
  <c r="P2797" i="1"/>
  <c r="O2797" i="1"/>
  <c r="N2797" i="1"/>
  <c r="M2797" i="1" s="1"/>
  <c r="Q2797" i="1" s="1"/>
  <c r="L2797" i="1"/>
  <c r="K2797" i="1"/>
  <c r="P2796" i="1"/>
  <c r="O2796" i="1"/>
  <c r="N2796" i="1"/>
  <c r="M2796" i="1"/>
  <c r="Q2796" i="1" s="1"/>
  <c r="L2796" i="1"/>
  <c r="K2796" i="1"/>
  <c r="P2795" i="1"/>
  <c r="O2795" i="1"/>
  <c r="N2795" i="1"/>
  <c r="M2795" i="1"/>
  <c r="Q2795" i="1" s="1"/>
  <c r="L2795" i="1"/>
  <c r="K2795" i="1"/>
  <c r="P2794" i="1"/>
  <c r="O2794" i="1"/>
  <c r="N2794" i="1"/>
  <c r="M2794" i="1"/>
  <c r="Q2794" i="1" s="1"/>
  <c r="L2794" i="1"/>
  <c r="K2794" i="1"/>
  <c r="P2793" i="1"/>
  <c r="O2793" i="1"/>
  <c r="N2793" i="1"/>
  <c r="M2793" i="1" s="1"/>
  <c r="Q2793" i="1" s="1"/>
  <c r="L2793" i="1"/>
  <c r="K2793" i="1"/>
  <c r="P2792" i="1"/>
  <c r="O2792" i="1"/>
  <c r="N2792" i="1"/>
  <c r="M2792" i="1"/>
  <c r="Q2792" i="1" s="1"/>
  <c r="L2792" i="1"/>
  <c r="K2792" i="1"/>
  <c r="P2791" i="1"/>
  <c r="O2791" i="1"/>
  <c r="N2791" i="1"/>
  <c r="M2791" i="1"/>
  <c r="Q2791" i="1" s="1"/>
  <c r="L2791" i="1"/>
  <c r="K2791" i="1"/>
  <c r="P2790" i="1"/>
  <c r="O2790" i="1"/>
  <c r="N2790" i="1"/>
  <c r="M2790" i="1"/>
  <c r="Q2790" i="1" s="1"/>
  <c r="L2790" i="1"/>
  <c r="K2790" i="1"/>
  <c r="P2789" i="1"/>
  <c r="O2789" i="1"/>
  <c r="N2789" i="1"/>
  <c r="M2789" i="1" s="1"/>
  <c r="Q2789" i="1" s="1"/>
  <c r="L2789" i="1"/>
  <c r="K2789" i="1"/>
  <c r="P2788" i="1"/>
  <c r="O2788" i="1"/>
  <c r="N2788" i="1"/>
  <c r="M2788" i="1"/>
  <c r="Q2788" i="1" s="1"/>
  <c r="L2788" i="1"/>
  <c r="K2788" i="1"/>
  <c r="P2787" i="1"/>
  <c r="O2787" i="1"/>
  <c r="N2787" i="1"/>
  <c r="M2787" i="1"/>
  <c r="Q2787" i="1" s="1"/>
  <c r="L2787" i="1"/>
  <c r="K2787" i="1"/>
  <c r="P2786" i="1"/>
  <c r="O2786" i="1"/>
  <c r="N2786" i="1"/>
  <c r="M2786" i="1"/>
  <c r="Q2786" i="1" s="1"/>
  <c r="L2786" i="1"/>
  <c r="K2786" i="1"/>
  <c r="P2785" i="1"/>
  <c r="O2785" i="1"/>
  <c r="N2785" i="1"/>
  <c r="M2785" i="1" s="1"/>
  <c r="Q2785" i="1" s="1"/>
  <c r="L2785" i="1"/>
  <c r="K2785" i="1"/>
  <c r="P2784" i="1"/>
  <c r="O2784" i="1"/>
  <c r="N2784" i="1"/>
  <c r="M2784" i="1"/>
  <c r="Q2784" i="1" s="1"/>
  <c r="L2784" i="1"/>
  <c r="K2784" i="1"/>
  <c r="P2783" i="1"/>
  <c r="O2783" i="1"/>
  <c r="N2783" i="1"/>
  <c r="M2783" i="1"/>
  <c r="Q2783" i="1" s="1"/>
  <c r="L2783" i="1"/>
  <c r="K2783" i="1"/>
  <c r="P2782" i="1"/>
  <c r="O2782" i="1"/>
  <c r="N2782" i="1"/>
  <c r="M2782" i="1"/>
  <c r="Q2782" i="1" s="1"/>
  <c r="L2782" i="1"/>
  <c r="K2782" i="1"/>
  <c r="P2781" i="1"/>
  <c r="O2781" i="1"/>
  <c r="N2781" i="1"/>
  <c r="M2781" i="1" s="1"/>
  <c r="Q2781" i="1" s="1"/>
  <c r="L2781" i="1"/>
  <c r="K2781" i="1"/>
  <c r="P2780" i="1"/>
  <c r="O2780" i="1"/>
  <c r="N2780" i="1"/>
  <c r="M2780" i="1"/>
  <c r="Q2780" i="1" s="1"/>
  <c r="L2780" i="1"/>
  <c r="K2780" i="1"/>
  <c r="P2779" i="1"/>
  <c r="O2779" i="1"/>
  <c r="N2779" i="1"/>
  <c r="M2779" i="1"/>
  <c r="Q2779" i="1" s="1"/>
  <c r="L2779" i="1"/>
  <c r="K2779" i="1"/>
  <c r="P2778" i="1"/>
  <c r="O2778" i="1"/>
  <c r="N2778" i="1"/>
  <c r="M2778" i="1"/>
  <c r="Q2778" i="1" s="1"/>
  <c r="L2778" i="1"/>
  <c r="K2778" i="1"/>
  <c r="P2777" i="1"/>
  <c r="O2777" i="1"/>
  <c r="N2777" i="1"/>
  <c r="M2777" i="1" s="1"/>
  <c r="Q2777" i="1" s="1"/>
  <c r="L2777" i="1"/>
  <c r="K2777" i="1"/>
  <c r="P2776" i="1"/>
  <c r="O2776" i="1"/>
  <c r="N2776" i="1"/>
  <c r="M2776" i="1"/>
  <c r="Q2776" i="1" s="1"/>
  <c r="L2776" i="1"/>
  <c r="K2776" i="1"/>
  <c r="P2775" i="1"/>
  <c r="O2775" i="1"/>
  <c r="N2775" i="1"/>
  <c r="M2775" i="1"/>
  <c r="Q2775" i="1" s="1"/>
  <c r="L2775" i="1"/>
  <c r="K2775" i="1"/>
  <c r="P2774" i="1"/>
  <c r="O2774" i="1"/>
  <c r="N2774" i="1"/>
  <c r="M2774" i="1"/>
  <c r="Q2774" i="1" s="1"/>
  <c r="L2774" i="1"/>
  <c r="K2774" i="1"/>
  <c r="P2773" i="1"/>
  <c r="O2773" i="1"/>
  <c r="N2773" i="1"/>
  <c r="M2773" i="1" s="1"/>
  <c r="Q2773" i="1" s="1"/>
  <c r="L2773" i="1"/>
  <c r="K2773" i="1"/>
  <c r="P2772" i="1"/>
  <c r="O2772" i="1"/>
  <c r="N2772" i="1"/>
  <c r="M2772" i="1"/>
  <c r="Q2772" i="1" s="1"/>
  <c r="L2772" i="1"/>
  <c r="K2772" i="1"/>
  <c r="P2771" i="1"/>
  <c r="O2771" i="1"/>
  <c r="N2771" i="1"/>
  <c r="M2771" i="1"/>
  <c r="Q2771" i="1" s="1"/>
  <c r="L2771" i="1"/>
  <c r="K2771" i="1"/>
  <c r="P2770" i="1"/>
  <c r="O2770" i="1"/>
  <c r="N2770" i="1"/>
  <c r="M2770" i="1"/>
  <c r="Q2770" i="1" s="1"/>
  <c r="L2770" i="1"/>
  <c r="K2770" i="1"/>
  <c r="P2769" i="1"/>
  <c r="O2769" i="1"/>
  <c r="N2769" i="1"/>
  <c r="M2769" i="1" s="1"/>
  <c r="Q2769" i="1" s="1"/>
  <c r="L2769" i="1"/>
  <c r="K2769" i="1"/>
  <c r="P2768" i="1"/>
  <c r="O2768" i="1"/>
  <c r="N2768" i="1"/>
  <c r="M2768" i="1"/>
  <c r="Q2768" i="1" s="1"/>
  <c r="L2768" i="1"/>
  <c r="K2768" i="1"/>
  <c r="P2767" i="1"/>
  <c r="O2767" i="1"/>
  <c r="N2767" i="1"/>
  <c r="M2767" i="1"/>
  <c r="Q2767" i="1" s="1"/>
  <c r="L2767" i="1"/>
  <c r="K2767" i="1"/>
  <c r="P2766" i="1"/>
  <c r="O2766" i="1"/>
  <c r="N2766" i="1"/>
  <c r="M2766" i="1"/>
  <c r="Q2766" i="1" s="1"/>
  <c r="L2766" i="1"/>
  <c r="K2766" i="1"/>
  <c r="P2765" i="1"/>
  <c r="O2765" i="1"/>
  <c r="N2765" i="1"/>
  <c r="M2765" i="1" s="1"/>
  <c r="Q2765" i="1" s="1"/>
  <c r="L2765" i="1"/>
  <c r="K2765" i="1"/>
  <c r="P2764" i="1"/>
  <c r="O2764" i="1"/>
  <c r="N2764" i="1"/>
  <c r="M2764" i="1"/>
  <c r="Q2764" i="1" s="1"/>
  <c r="L2764" i="1"/>
  <c r="K2764" i="1"/>
  <c r="P2763" i="1"/>
  <c r="O2763" i="1"/>
  <c r="N2763" i="1"/>
  <c r="M2763" i="1"/>
  <c r="Q2763" i="1" s="1"/>
  <c r="L2763" i="1"/>
  <c r="K2763" i="1"/>
  <c r="P2762" i="1"/>
  <c r="O2762" i="1"/>
  <c r="N2762" i="1"/>
  <c r="M2762" i="1"/>
  <c r="Q2762" i="1" s="1"/>
  <c r="L2762" i="1"/>
  <c r="K2762" i="1"/>
  <c r="P2761" i="1"/>
  <c r="O2761" i="1"/>
  <c r="N2761" i="1"/>
  <c r="M2761" i="1" s="1"/>
  <c r="Q2761" i="1" s="1"/>
  <c r="L2761" i="1"/>
  <c r="K2761" i="1"/>
  <c r="P2760" i="1"/>
  <c r="O2760" i="1"/>
  <c r="N2760" i="1"/>
  <c r="M2760" i="1"/>
  <c r="Q2760" i="1" s="1"/>
  <c r="L2760" i="1"/>
  <c r="K2760" i="1"/>
  <c r="P2759" i="1"/>
  <c r="O2759" i="1"/>
  <c r="N2759" i="1"/>
  <c r="M2759" i="1"/>
  <c r="Q2759" i="1" s="1"/>
  <c r="L2759" i="1"/>
  <c r="K2759" i="1"/>
  <c r="P2758" i="1"/>
  <c r="O2758" i="1"/>
  <c r="N2758" i="1"/>
  <c r="M2758" i="1"/>
  <c r="Q2758" i="1" s="1"/>
  <c r="L2758" i="1"/>
  <c r="K2758" i="1"/>
  <c r="P2757" i="1"/>
  <c r="O2757" i="1"/>
  <c r="N2757" i="1"/>
  <c r="M2757" i="1" s="1"/>
  <c r="Q2757" i="1" s="1"/>
  <c r="L2757" i="1"/>
  <c r="K2757" i="1"/>
  <c r="P2756" i="1"/>
  <c r="O2756" i="1"/>
  <c r="N2756" i="1"/>
  <c r="M2756" i="1"/>
  <c r="Q2756" i="1" s="1"/>
  <c r="L2756" i="1"/>
  <c r="K2756" i="1"/>
  <c r="P2755" i="1"/>
  <c r="O2755" i="1"/>
  <c r="N2755" i="1"/>
  <c r="M2755" i="1"/>
  <c r="Q2755" i="1" s="1"/>
  <c r="L2755" i="1"/>
  <c r="K2755" i="1"/>
  <c r="P2754" i="1"/>
  <c r="O2754" i="1"/>
  <c r="N2754" i="1"/>
  <c r="M2754" i="1"/>
  <c r="Q2754" i="1" s="1"/>
  <c r="L2754" i="1"/>
  <c r="K2754" i="1"/>
  <c r="P2753" i="1"/>
  <c r="O2753" i="1"/>
  <c r="N2753" i="1"/>
  <c r="M2753" i="1" s="1"/>
  <c r="Q2753" i="1" s="1"/>
  <c r="L2753" i="1"/>
  <c r="K2753" i="1"/>
  <c r="P2752" i="1"/>
  <c r="O2752" i="1"/>
  <c r="N2752" i="1"/>
  <c r="M2752" i="1"/>
  <c r="Q2752" i="1" s="1"/>
  <c r="L2752" i="1"/>
  <c r="K2752" i="1"/>
  <c r="P2751" i="1"/>
  <c r="O2751" i="1"/>
  <c r="N2751" i="1"/>
  <c r="M2751" i="1"/>
  <c r="Q2751" i="1" s="1"/>
  <c r="L2751" i="1"/>
  <c r="K2751" i="1"/>
  <c r="P2750" i="1"/>
  <c r="O2750" i="1"/>
  <c r="N2750" i="1"/>
  <c r="M2750" i="1"/>
  <c r="Q2750" i="1" s="1"/>
  <c r="L2750" i="1"/>
  <c r="K2750" i="1"/>
  <c r="P2749" i="1"/>
  <c r="O2749" i="1"/>
  <c r="N2749" i="1"/>
  <c r="M2749" i="1" s="1"/>
  <c r="Q2749" i="1" s="1"/>
  <c r="L2749" i="1"/>
  <c r="K2749" i="1"/>
  <c r="P2748" i="1"/>
  <c r="O2748" i="1"/>
  <c r="N2748" i="1"/>
  <c r="M2748" i="1"/>
  <c r="Q2748" i="1" s="1"/>
  <c r="L2748" i="1"/>
  <c r="K2748" i="1"/>
  <c r="P2747" i="1"/>
  <c r="O2747" i="1"/>
  <c r="N2747" i="1"/>
  <c r="M2747" i="1"/>
  <c r="Q2747" i="1" s="1"/>
  <c r="L2747" i="1"/>
  <c r="K2747" i="1"/>
  <c r="P2746" i="1"/>
  <c r="O2746" i="1"/>
  <c r="N2746" i="1"/>
  <c r="M2746" i="1"/>
  <c r="Q2746" i="1" s="1"/>
  <c r="L2746" i="1"/>
  <c r="K2746" i="1"/>
  <c r="P2745" i="1"/>
  <c r="O2745" i="1"/>
  <c r="N2745" i="1"/>
  <c r="M2745" i="1" s="1"/>
  <c r="Q2745" i="1" s="1"/>
  <c r="L2745" i="1"/>
  <c r="K2745" i="1"/>
  <c r="P2744" i="1"/>
  <c r="O2744" i="1"/>
  <c r="N2744" i="1"/>
  <c r="M2744" i="1"/>
  <c r="Q2744" i="1" s="1"/>
  <c r="L2744" i="1"/>
  <c r="K2744" i="1"/>
  <c r="P2743" i="1"/>
  <c r="O2743" i="1"/>
  <c r="N2743" i="1"/>
  <c r="M2743" i="1"/>
  <c r="Q2743" i="1" s="1"/>
  <c r="L2743" i="1"/>
  <c r="K2743" i="1"/>
  <c r="P2742" i="1"/>
  <c r="O2742" i="1"/>
  <c r="N2742" i="1"/>
  <c r="M2742" i="1"/>
  <c r="Q2742" i="1" s="1"/>
  <c r="L2742" i="1"/>
  <c r="K2742" i="1"/>
  <c r="P2741" i="1"/>
  <c r="O2741" i="1"/>
  <c r="N2741" i="1"/>
  <c r="M2741" i="1" s="1"/>
  <c r="Q2741" i="1" s="1"/>
  <c r="L2741" i="1"/>
  <c r="K2741" i="1"/>
  <c r="P2740" i="1"/>
  <c r="O2740" i="1"/>
  <c r="N2740" i="1"/>
  <c r="M2740" i="1"/>
  <c r="Q2740" i="1" s="1"/>
  <c r="L2740" i="1"/>
  <c r="K2740" i="1"/>
  <c r="P2739" i="1"/>
  <c r="O2739" i="1"/>
  <c r="N2739" i="1"/>
  <c r="M2739" i="1"/>
  <c r="Q2739" i="1" s="1"/>
  <c r="L2739" i="1"/>
  <c r="K2739" i="1"/>
  <c r="P2738" i="1"/>
  <c r="O2738" i="1"/>
  <c r="N2738" i="1"/>
  <c r="M2738" i="1"/>
  <c r="Q2738" i="1" s="1"/>
  <c r="L2738" i="1"/>
  <c r="K2738" i="1"/>
  <c r="P2737" i="1"/>
  <c r="O2737" i="1"/>
  <c r="N2737" i="1"/>
  <c r="M2737" i="1" s="1"/>
  <c r="Q2737" i="1" s="1"/>
  <c r="L2737" i="1"/>
  <c r="K2737" i="1"/>
  <c r="P2736" i="1"/>
  <c r="O2736" i="1"/>
  <c r="N2736" i="1"/>
  <c r="M2736" i="1"/>
  <c r="Q2736" i="1" s="1"/>
  <c r="L2736" i="1"/>
  <c r="K2736" i="1"/>
  <c r="P2735" i="1"/>
  <c r="O2735" i="1"/>
  <c r="N2735" i="1"/>
  <c r="M2735" i="1"/>
  <c r="Q2735" i="1" s="1"/>
  <c r="L2735" i="1"/>
  <c r="K2735" i="1"/>
  <c r="P2734" i="1"/>
  <c r="O2734" i="1"/>
  <c r="N2734" i="1"/>
  <c r="M2734" i="1"/>
  <c r="Q2734" i="1" s="1"/>
  <c r="L2734" i="1"/>
  <c r="K2734" i="1"/>
  <c r="P2733" i="1"/>
  <c r="O2733" i="1"/>
  <c r="N2733" i="1"/>
  <c r="M2733" i="1" s="1"/>
  <c r="Q2733" i="1" s="1"/>
  <c r="L2733" i="1"/>
  <c r="K2733" i="1"/>
  <c r="P2732" i="1"/>
  <c r="O2732" i="1"/>
  <c r="N2732" i="1"/>
  <c r="M2732" i="1"/>
  <c r="Q2732" i="1" s="1"/>
  <c r="L2732" i="1"/>
  <c r="K2732" i="1"/>
  <c r="P2731" i="1"/>
  <c r="O2731" i="1"/>
  <c r="N2731" i="1"/>
  <c r="M2731" i="1"/>
  <c r="Q2731" i="1" s="1"/>
  <c r="L2731" i="1"/>
  <c r="K2731" i="1"/>
  <c r="P2730" i="1"/>
  <c r="O2730" i="1"/>
  <c r="N2730" i="1"/>
  <c r="M2730" i="1"/>
  <c r="Q2730" i="1" s="1"/>
  <c r="L2730" i="1"/>
  <c r="K2730" i="1"/>
  <c r="P2729" i="1"/>
  <c r="O2729" i="1"/>
  <c r="N2729" i="1"/>
  <c r="M2729" i="1" s="1"/>
  <c r="Q2729" i="1" s="1"/>
  <c r="L2729" i="1"/>
  <c r="K2729" i="1"/>
  <c r="P2728" i="1"/>
  <c r="O2728" i="1"/>
  <c r="N2728" i="1"/>
  <c r="M2728" i="1"/>
  <c r="Q2728" i="1" s="1"/>
  <c r="L2728" i="1"/>
  <c r="K2728" i="1"/>
  <c r="P2727" i="1"/>
  <c r="O2727" i="1"/>
  <c r="N2727" i="1"/>
  <c r="M2727" i="1"/>
  <c r="Q2727" i="1" s="1"/>
  <c r="L2727" i="1"/>
  <c r="K2727" i="1"/>
  <c r="P2726" i="1"/>
  <c r="O2726" i="1"/>
  <c r="N2726" i="1"/>
  <c r="M2726" i="1"/>
  <c r="Q2726" i="1" s="1"/>
  <c r="L2726" i="1"/>
  <c r="K2726" i="1"/>
  <c r="P2725" i="1"/>
  <c r="O2725" i="1"/>
  <c r="N2725" i="1"/>
  <c r="M2725" i="1" s="1"/>
  <c r="Q2725" i="1" s="1"/>
  <c r="L2725" i="1"/>
  <c r="K2725" i="1"/>
  <c r="P2724" i="1"/>
  <c r="O2724" i="1"/>
  <c r="N2724" i="1"/>
  <c r="M2724" i="1"/>
  <c r="Q2724" i="1" s="1"/>
  <c r="L2724" i="1"/>
  <c r="K2724" i="1"/>
  <c r="P2723" i="1"/>
  <c r="O2723" i="1"/>
  <c r="N2723" i="1"/>
  <c r="M2723" i="1"/>
  <c r="Q2723" i="1" s="1"/>
  <c r="L2723" i="1"/>
  <c r="K2723" i="1"/>
  <c r="P2722" i="1"/>
  <c r="O2722" i="1"/>
  <c r="N2722" i="1"/>
  <c r="M2722" i="1"/>
  <c r="Q2722" i="1" s="1"/>
  <c r="L2722" i="1"/>
  <c r="K2722" i="1"/>
  <c r="P2721" i="1"/>
  <c r="O2721" i="1"/>
  <c r="N2721" i="1"/>
  <c r="M2721" i="1" s="1"/>
  <c r="Q2721" i="1" s="1"/>
  <c r="L2721" i="1"/>
  <c r="K2721" i="1"/>
  <c r="P2720" i="1"/>
  <c r="O2720" i="1"/>
  <c r="N2720" i="1"/>
  <c r="M2720" i="1"/>
  <c r="Q2720" i="1" s="1"/>
  <c r="L2720" i="1"/>
  <c r="K2720" i="1"/>
  <c r="P2719" i="1"/>
  <c r="O2719" i="1"/>
  <c r="N2719" i="1"/>
  <c r="M2719" i="1"/>
  <c r="Q2719" i="1" s="1"/>
  <c r="L2719" i="1"/>
  <c r="K2719" i="1"/>
  <c r="P2718" i="1"/>
  <c r="O2718" i="1"/>
  <c r="N2718" i="1"/>
  <c r="M2718" i="1"/>
  <c r="Q2718" i="1" s="1"/>
  <c r="L2718" i="1"/>
  <c r="K2718" i="1"/>
  <c r="P2717" i="1"/>
  <c r="O2717" i="1"/>
  <c r="N2717" i="1"/>
  <c r="M2717" i="1" s="1"/>
  <c r="Q2717" i="1" s="1"/>
  <c r="L2717" i="1"/>
  <c r="K2717" i="1"/>
  <c r="P2716" i="1"/>
  <c r="O2716" i="1"/>
  <c r="N2716" i="1"/>
  <c r="M2716" i="1"/>
  <c r="Q2716" i="1" s="1"/>
  <c r="L2716" i="1"/>
  <c r="K2716" i="1"/>
  <c r="P2715" i="1"/>
  <c r="O2715" i="1"/>
  <c r="N2715" i="1"/>
  <c r="M2715" i="1"/>
  <c r="Q2715" i="1" s="1"/>
  <c r="L2715" i="1"/>
  <c r="K2715" i="1"/>
  <c r="P2714" i="1"/>
  <c r="O2714" i="1"/>
  <c r="N2714" i="1"/>
  <c r="M2714" i="1"/>
  <c r="Q2714" i="1" s="1"/>
  <c r="L2714" i="1"/>
  <c r="K2714" i="1"/>
  <c r="P2713" i="1"/>
  <c r="O2713" i="1"/>
  <c r="N2713" i="1"/>
  <c r="M2713" i="1" s="1"/>
  <c r="Q2713" i="1" s="1"/>
  <c r="L2713" i="1"/>
  <c r="K2713" i="1"/>
  <c r="P2712" i="1"/>
  <c r="O2712" i="1"/>
  <c r="N2712" i="1"/>
  <c r="M2712" i="1"/>
  <c r="Q2712" i="1" s="1"/>
  <c r="L2712" i="1"/>
  <c r="K2712" i="1"/>
  <c r="P2711" i="1"/>
  <c r="O2711" i="1"/>
  <c r="N2711" i="1"/>
  <c r="M2711" i="1"/>
  <c r="Q2711" i="1" s="1"/>
  <c r="L2711" i="1"/>
  <c r="K2711" i="1"/>
  <c r="P2710" i="1"/>
  <c r="O2710" i="1"/>
  <c r="N2710" i="1"/>
  <c r="M2710" i="1"/>
  <c r="Q2710" i="1" s="1"/>
  <c r="L2710" i="1"/>
  <c r="K2710" i="1"/>
  <c r="P2709" i="1"/>
  <c r="O2709" i="1"/>
  <c r="N2709" i="1"/>
  <c r="M2709" i="1" s="1"/>
  <c r="Q2709" i="1" s="1"/>
  <c r="L2709" i="1"/>
  <c r="K2709" i="1"/>
  <c r="P2708" i="1"/>
  <c r="O2708" i="1"/>
  <c r="N2708" i="1"/>
  <c r="M2708" i="1"/>
  <c r="Q2708" i="1" s="1"/>
  <c r="L2708" i="1"/>
  <c r="K2708" i="1"/>
  <c r="P2707" i="1"/>
  <c r="O2707" i="1"/>
  <c r="N2707" i="1"/>
  <c r="M2707" i="1"/>
  <c r="Q2707" i="1" s="1"/>
  <c r="L2707" i="1"/>
  <c r="K2707" i="1"/>
  <c r="P2706" i="1"/>
  <c r="O2706" i="1"/>
  <c r="N2706" i="1"/>
  <c r="M2706" i="1"/>
  <c r="Q2706" i="1" s="1"/>
  <c r="L2706" i="1"/>
  <c r="K2706" i="1"/>
  <c r="P2705" i="1"/>
  <c r="O2705" i="1"/>
  <c r="N2705" i="1"/>
  <c r="M2705" i="1" s="1"/>
  <c r="Q2705" i="1" s="1"/>
  <c r="L2705" i="1"/>
  <c r="K2705" i="1"/>
  <c r="P2704" i="1"/>
  <c r="O2704" i="1"/>
  <c r="N2704" i="1"/>
  <c r="M2704" i="1"/>
  <c r="Q2704" i="1" s="1"/>
  <c r="L2704" i="1"/>
  <c r="K2704" i="1"/>
  <c r="P2703" i="1"/>
  <c r="O2703" i="1"/>
  <c r="N2703" i="1"/>
  <c r="M2703" i="1"/>
  <c r="Q2703" i="1" s="1"/>
  <c r="L2703" i="1"/>
  <c r="K2703" i="1"/>
  <c r="P2702" i="1"/>
  <c r="O2702" i="1"/>
  <c r="N2702" i="1"/>
  <c r="M2702" i="1"/>
  <c r="Q2702" i="1" s="1"/>
  <c r="L2702" i="1"/>
  <c r="K2702" i="1"/>
  <c r="P2701" i="1"/>
  <c r="O2701" i="1"/>
  <c r="N2701" i="1"/>
  <c r="M2701" i="1" s="1"/>
  <c r="Q2701" i="1" s="1"/>
  <c r="L2701" i="1"/>
  <c r="K2701" i="1"/>
  <c r="P2700" i="1"/>
  <c r="O2700" i="1"/>
  <c r="N2700" i="1"/>
  <c r="M2700" i="1"/>
  <c r="Q2700" i="1" s="1"/>
  <c r="L2700" i="1"/>
  <c r="K2700" i="1"/>
  <c r="P2699" i="1"/>
  <c r="O2699" i="1"/>
  <c r="N2699" i="1"/>
  <c r="M2699" i="1"/>
  <c r="Q2699" i="1" s="1"/>
  <c r="L2699" i="1"/>
  <c r="K2699" i="1"/>
  <c r="P2698" i="1"/>
  <c r="O2698" i="1"/>
  <c r="N2698" i="1"/>
  <c r="M2698" i="1"/>
  <c r="Q2698" i="1" s="1"/>
  <c r="L2698" i="1"/>
  <c r="K2698" i="1"/>
  <c r="P2697" i="1"/>
  <c r="O2697" i="1"/>
  <c r="N2697" i="1"/>
  <c r="M2697" i="1" s="1"/>
  <c r="Q2697" i="1" s="1"/>
  <c r="L2697" i="1"/>
  <c r="K2697" i="1"/>
  <c r="P2696" i="1"/>
  <c r="O2696" i="1"/>
  <c r="N2696" i="1"/>
  <c r="M2696" i="1"/>
  <c r="Q2696" i="1" s="1"/>
  <c r="L2696" i="1"/>
  <c r="K2696" i="1"/>
  <c r="P2695" i="1"/>
  <c r="O2695" i="1"/>
  <c r="N2695" i="1"/>
  <c r="M2695" i="1"/>
  <c r="Q2695" i="1" s="1"/>
  <c r="L2695" i="1"/>
  <c r="K2695" i="1"/>
  <c r="P2694" i="1"/>
  <c r="O2694" i="1"/>
  <c r="N2694" i="1"/>
  <c r="M2694" i="1"/>
  <c r="Q2694" i="1" s="1"/>
  <c r="L2694" i="1"/>
  <c r="K2694" i="1"/>
  <c r="P2693" i="1"/>
  <c r="O2693" i="1"/>
  <c r="N2693" i="1"/>
  <c r="M2693" i="1" s="1"/>
  <c r="Q2693" i="1" s="1"/>
  <c r="L2693" i="1"/>
  <c r="K2693" i="1"/>
  <c r="P2692" i="1"/>
  <c r="O2692" i="1"/>
  <c r="N2692" i="1"/>
  <c r="M2692" i="1"/>
  <c r="Q2692" i="1" s="1"/>
  <c r="L2692" i="1"/>
  <c r="K2692" i="1"/>
  <c r="P2691" i="1"/>
  <c r="O2691" i="1"/>
  <c r="N2691" i="1"/>
  <c r="M2691" i="1"/>
  <c r="Q2691" i="1" s="1"/>
  <c r="L2691" i="1"/>
  <c r="K2691" i="1"/>
  <c r="P2690" i="1"/>
  <c r="O2690" i="1"/>
  <c r="N2690" i="1"/>
  <c r="M2690" i="1"/>
  <c r="Q2690" i="1" s="1"/>
  <c r="L2690" i="1"/>
  <c r="K2690" i="1"/>
  <c r="P2689" i="1"/>
  <c r="O2689" i="1"/>
  <c r="N2689" i="1"/>
  <c r="M2689" i="1" s="1"/>
  <c r="Q2689" i="1" s="1"/>
  <c r="L2689" i="1"/>
  <c r="K2689" i="1"/>
  <c r="P2688" i="1"/>
  <c r="O2688" i="1"/>
  <c r="N2688" i="1"/>
  <c r="M2688" i="1"/>
  <c r="Q2688" i="1" s="1"/>
  <c r="L2688" i="1"/>
  <c r="K2688" i="1"/>
  <c r="P2687" i="1"/>
  <c r="O2687" i="1"/>
  <c r="N2687" i="1"/>
  <c r="M2687" i="1"/>
  <c r="Q2687" i="1" s="1"/>
  <c r="L2687" i="1"/>
  <c r="K2687" i="1"/>
  <c r="P2686" i="1"/>
  <c r="O2686" i="1"/>
  <c r="N2686" i="1"/>
  <c r="M2686" i="1"/>
  <c r="Q2686" i="1" s="1"/>
  <c r="L2686" i="1"/>
  <c r="K2686" i="1"/>
  <c r="P2685" i="1"/>
  <c r="O2685" i="1"/>
  <c r="N2685" i="1"/>
  <c r="M2685" i="1" s="1"/>
  <c r="Q2685" i="1" s="1"/>
  <c r="L2685" i="1"/>
  <c r="K2685" i="1"/>
  <c r="P2684" i="1"/>
  <c r="O2684" i="1"/>
  <c r="N2684" i="1"/>
  <c r="M2684" i="1"/>
  <c r="Q2684" i="1" s="1"/>
  <c r="L2684" i="1"/>
  <c r="K2684" i="1"/>
  <c r="P2683" i="1"/>
  <c r="O2683" i="1"/>
  <c r="N2683" i="1"/>
  <c r="M2683" i="1"/>
  <c r="Q2683" i="1" s="1"/>
  <c r="L2683" i="1"/>
  <c r="K2683" i="1"/>
  <c r="P2682" i="1"/>
  <c r="O2682" i="1"/>
  <c r="N2682" i="1"/>
  <c r="M2682" i="1"/>
  <c r="Q2682" i="1" s="1"/>
  <c r="L2682" i="1"/>
  <c r="K2682" i="1"/>
  <c r="P2681" i="1"/>
  <c r="O2681" i="1"/>
  <c r="N2681" i="1"/>
  <c r="M2681" i="1" s="1"/>
  <c r="Q2681" i="1" s="1"/>
  <c r="L2681" i="1"/>
  <c r="K2681" i="1"/>
  <c r="P2680" i="1"/>
  <c r="O2680" i="1"/>
  <c r="N2680" i="1"/>
  <c r="M2680" i="1"/>
  <c r="Q2680" i="1" s="1"/>
  <c r="L2680" i="1"/>
  <c r="K2680" i="1"/>
  <c r="P2679" i="1"/>
  <c r="O2679" i="1"/>
  <c r="N2679" i="1"/>
  <c r="M2679" i="1"/>
  <c r="Q2679" i="1" s="1"/>
  <c r="L2679" i="1"/>
  <c r="K2679" i="1"/>
  <c r="P2678" i="1"/>
  <c r="O2678" i="1"/>
  <c r="N2678" i="1"/>
  <c r="M2678" i="1"/>
  <c r="Q2678" i="1" s="1"/>
  <c r="L2678" i="1"/>
  <c r="K2678" i="1"/>
  <c r="P2677" i="1"/>
  <c r="O2677" i="1"/>
  <c r="N2677" i="1"/>
  <c r="M2677" i="1" s="1"/>
  <c r="Q2677" i="1" s="1"/>
  <c r="L2677" i="1"/>
  <c r="K2677" i="1"/>
  <c r="P2676" i="1"/>
  <c r="O2676" i="1"/>
  <c r="N2676" i="1"/>
  <c r="M2676" i="1"/>
  <c r="Q2676" i="1" s="1"/>
  <c r="L2676" i="1"/>
  <c r="K2676" i="1"/>
  <c r="P2675" i="1"/>
  <c r="O2675" i="1"/>
  <c r="N2675" i="1"/>
  <c r="M2675" i="1"/>
  <c r="Q2675" i="1" s="1"/>
  <c r="L2675" i="1"/>
  <c r="K2675" i="1"/>
  <c r="P2674" i="1"/>
  <c r="O2674" i="1"/>
  <c r="N2674" i="1"/>
  <c r="M2674" i="1"/>
  <c r="Q2674" i="1" s="1"/>
  <c r="L2674" i="1"/>
  <c r="K2674" i="1"/>
  <c r="P2673" i="1"/>
  <c r="O2673" i="1"/>
  <c r="N2673" i="1"/>
  <c r="M2673" i="1" s="1"/>
  <c r="Q2673" i="1" s="1"/>
  <c r="L2673" i="1"/>
  <c r="K2673" i="1"/>
  <c r="P2672" i="1"/>
  <c r="O2672" i="1"/>
  <c r="N2672" i="1"/>
  <c r="M2672" i="1"/>
  <c r="Q2672" i="1" s="1"/>
  <c r="L2672" i="1"/>
  <c r="K2672" i="1"/>
  <c r="P2671" i="1"/>
  <c r="O2671" i="1"/>
  <c r="N2671" i="1"/>
  <c r="M2671" i="1"/>
  <c r="Q2671" i="1" s="1"/>
  <c r="L2671" i="1"/>
  <c r="K2671" i="1"/>
  <c r="P2670" i="1"/>
  <c r="O2670" i="1"/>
  <c r="N2670" i="1"/>
  <c r="M2670" i="1"/>
  <c r="Q2670" i="1" s="1"/>
  <c r="L2670" i="1"/>
  <c r="K2670" i="1"/>
  <c r="P2669" i="1"/>
  <c r="O2669" i="1"/>
  <c r="N2669" i="1"/>
  <c r="M2669" i="1" s="1"/>
  <c r="Q2669" i="1" s="1"/>
  <c r="L2669" i="1"/>
  <c r="K2669" i="1"/>
  <c r="P2668" i="1"/>
  <c r="O2668" i="1"/>
  <c r="N2668" i="1"/>
  <c r="M2668" i="1"/>
  <c r="Q2668" i="1" s="1"/>
  <c r="L2668" i="1"/>
  <c r="K2668" i="1"/>
  <c r="P2667" i="1"/>
  <c r="O2667" i="1"/>
  <c r="N2667" i="1"/>
  <c r="M2667" i="1"/>
  <c r="Q2667" i="1" s="1"/>
  <c r="L2667" i="1"/>
  <c r="K2667" i="1"/>
  <c r="P2666" i="1"/>
  <c r="O2666" i="1"/>
  <c r="N2666" i="1"/>
  <c r="M2666" i="1"/>
  <c r="Q2666" i="1" s="1"/>
  <c r="L2666" i="1"/>
  <c r="K2666" i="1"/>
  <c r="P2665" i="1"/>
  <c r="O2665" i="1"/>
  <c r="N2665" i="1"/>
  <c r="M2665" i="1" s="1"/>
  <c r="Q2665" i="1" s="1"/>
  <c r="L2665" i="1"/>
  <c r="K2665" i="1"/>
  <c r="P2664" i="1"/>
  <c r="O2664" i="1"/>
  <c r="N2664" i="1"/>
  <c r="M2664" i="1"/>
  <c r="Q2664" i="1" s="1"/>
  <c r="L2664" i="1"/>
  <c r="K2664" i="1"/>
  <c r="P2663" i="1"/>
  <c r="O2663" i="1"/>
  <c r="N2663" i="1"/>
  <c r="M2663" i="1"/>
  <c r="Q2663" i="1" s="1"/>
  <c r="L2663" i="1"/>
  <c r="K2663" i="1"/>
  <c r="P2662" i="1"/>
  <c r="O2662" i="1"/>
  <c r="N2662" i="1"/>
  <c r="M2662" i="1"/>
  <c r="Q2662" i="1" s="1"/>
  <c r="L2662" i="1"/>
  <c r="K2662" i="1"/>
  <c r="P2661" i="1"/>
  <c r="O2661" i="1"/>
  <c r="N2661" i="1"/>
  <c r="M2661" i="1" s="1"/>
  <c r="Q2661" i="1" s="1"/>
  <c r="L2661" i="1"/>
  <c r="K2661" i="1"/>
  <c r="P2660" i="1"/>
  <c r="O2660" i="1"/>
  <c r="N2660" i="1"/>
  <c r="M2660" i="1"/>
  <c r="Q2660" i="1" s="1"/>
  <c r="L2660" i="1"/>
  <c r="K2660" i="1"/>
  <c r="P2659" i="1"/>
  <c r="O2659" i="1"/>
  <c r="N2659" i="1"/>
  <c r="M2659" i="1"/>
  <c r="Q2659" i="1" s="1"/>
  <c r="L2659" i="1"/>
  <c r="K2659" i="1"/>
  <c r="P2658" i="1"/>
  <c r="O2658" i="1"/>
  <c r="N2658" i="1"/>
  <c r="M2658" i="1"/>
  <c r="Q2658" i="1" s="1"/>
  <c r="L2658" i="1"/>
  <c r="K2658" i="1"/>
  <c r="P2657" i="1"/>
  <c r="O2657" i="1"/>
  <c r="N2657" i="1"/>
  <c r="M2657" i="1" s="1"/>
  <c r="Q2657" i="1" s="1"/>
  <c r="L2657" i="1"/>
  <c r="K2657" i="1"/>
  <c r="P2656" i="1"/>
  <c r="O2656" i="1"/>
  <c r="N2656" i="1"/>
  <c r="M2656" i="1"/>
  <c r="Q2656" i="1" s="1"/>
  <c r="L2656" i="1"/>
  <c r="K2656" i="1"/>
  <c r="P2655" i="1"/>
  <c r="O2655" i="1"/>
  <c r="N2655" i="1"/>
  <c r="M2655" i="1"/>
  <c r="Q2655" i="1" s="1"/>
  <c r="L2655" i="1"/>
  <c r="K2655" i="1"/>
  <c r="P2654" i="1"/>
  <c r="O2654" i="1"/>
  <c r="N2654" i="1"/>
  <c r="M2654" i="1"/>
  <c r="Q2654" i="1" s="1"/>
  <c r="L2654" i="1"/>
  <c r="K2654" i="1"/>
  <c r="P2653" i="1"/>
  <c r="O2653" i="1"/>
  <c r="N2653" i="1"/>
  <c r="M2653" i="1" s="1"/>
  <c r="Q2653" i="1" s="1"/>
  <c r="L2653" i="1"/>
  <c r="K2653" i="1"/>
  <c r="P2652" i="1"/>
  <c r="O2652" i="1"/>
  <c r="N2652" i="1"/>
  <c r="M2652" i="1"/>
  <c r="Q2652" i="1" s="1"/>
  <c r="L2652" i="1"/>
  <c r="K2652" i="1"/>
  <c r="P2651" i="1"/>
  <c r="O2651" i="1"/>
  <c r="N2651" i="1"/>
  <c r="M2651" i="1"/>
  <c r="Q2651" i="1" s="1"/>
  <c r="L2651" i="1"/>
  <c r="K2651" i="1"/>
  <c r="P2650" i="1"/>
  <c r="O2650" i="1"/>
  <c r="N2650" i="1"/>
  <c r="M2650" i="1"/>
  <c r="Q2650" i="1" s="1"/>
  <c r="L2650" i="1"/>
  <c r="K2650" i="1"/>
  <c r="P2649" i="1"/>
  <c r="O2649" i="1"/>
  <c r="N2649" i="1"/>
  <c r="M2649" i="1" s="1"/>
  <c r="Q2649" i="1" s="1"/>
  <c r="L2649" i="1"/>
  <c r="K2649" i="1"/>
  <c r="P2648" i="1"/>
  <c r="O2648" i="1"/>
  <c r="N2648" i="1"/>
  <c r="M2648" i="1"/>
  <c r="Q2648" i="1" s="1"/>
  <c r="L2648" i="1"/>
  <c r="K2648" i="1"/>
  <c r="P2647" i="1"/>
  <c r="O2647" i="1"/>
  <c r="N2647" i="1"/>
  <c r="M2647" i="1"/>
  <c r="Q2647" i="1" s="1"/>
  <c r="L2647" i="1"/>
  <c r="K2647" i="1"/>
  <c r="P2646" i="1"/>
  <c r="O2646" i="1"/>
  <c r="N2646" i="1"/>
  <c r="M2646" i="1"/>
  <c r="Q2646" i="1" s="1"/>
  <c r="L2646" i="1"/>
  <c r="K2646" i="1"/>
  <c r="P2645" i="1"/>
  <c r="O2645" i="1"/>
  <c r="N2645" i="1"/>
  <c r="M2645" i="1" s="1"/>
  <c r="Q2645" i="1" s="1"/>
  <c r="L2645" i="1"/>
  <c r="K2645" i="1"/>
  <c r="P2644" i="1"/>
  <c r="O2644" i="1"/>
  <c r="N2644" i="1"/>
  <c r="M2644" i="1"/>
  <c r="Q2644" i="1" s="1"/>
  <c r="L2644" i="1"/>
  <c r="K2644" i="1"/>
  <c r="P2643" i="1"/>
  <c r="O2643" i="1"/>
  <c r="N2643" i="1"/>
  <c r="M2643" i="1"/>
  <c r="Q2643" i="1" s="1"/>
  <c r="L2643" i="1"/>
  <c r="K2643" i="1"/>
  <c r="P2642" i="1"/>
  <c r="O2642" i="1"/>
  <c r="N2642" i="1"/>
  <c r="M2642" i="1"/>
  <c r="Q2642" i="1" s="1"/>
  <c r="L2642" i="1"/>
  <c r="K2642" i="1"/>
  <c r="P2641" i="1"/>
  <c r="O2641" i="1"/>
  <c r="N2641" i="1"/>
  <c r="M2641" i="1" s="1"/>
  <c r="Q2641" i="1" s="1"/>
  <c r="L2641" i="1"/>
  <c r="K2641" i="1"/>
  <c r="P2640" i="1"/>
  <c r="O2640" i="1"/>
  <c r="N2640" i="1"/>
  <c r="M2640" i="1"/>
  <c r="Q2640" i="1" s="1"/>
  <c r="L2640" i="1"/>
  <c r="K2640" i="1"/>
  <c r="P2639" i="1"/>
  <c r="O2639" i="1"/>
  <c r="N2639" i="1"/>
  <c r="M2639" i="1"/>
  <c r="Q2639" i="1" s="1"/>
  <c r="L2639" i="1"/>
  <c r="K2639" i="1"/>
  <c r="P2638" i="1"/>
  <c r="O2638" i="1"/>
  <c r="N2638" i="1"/>
  <c r="M2638" i="1"/>
  <c r="Q2638" i="1" s="1"/>
  <c r="L2638" i="1"/>
  <c r="K2638" i="1"/>
  <c r="P2637" i="1"/>
  <c r="O2637" i="1"/>
  <c r="N2637" i="1"/>
  <c r="M2637" i="1" s="1"/>
  <c r="Q2637" i="1" s="1"/>
  <c r="L2637" i="1"/>
  <c r="K2637" i="1"/>
  <c r="P2636" i="1"/>
  <c r="O2636" i="1"/>
  <c r="N2636" i="1"/>
  <c r="M2636" i="1"/>
  <c r="Q2636" i="1" s="1"/>
  <c r="L2636" i="1"/>
  <c r="K2636" i="1"/>
  <c r="P2635" i="1"/>
  <c r="O2635" i="1"/>
  <c r="N2635" i="1"/>
  <c r="M2635" i="1"/>
  <c r="Q2635" i="1" s="1"/>
  <c r="L2635" i="1"/>
  <c r="K2635" i="1"/>
  <c r="P2634" i="1"/>
  <c r="O2634" i="1"/>
  <c r="N2634" i="1"/>
  <c r="M2634" i="1"/>
  <c r="Q2634" i="1" s="1"/>
  <c r="L2634" i="1"/>
  <c r="K2634" i="1"/>
  <c r="P2633" i="1"/>
  <c r="O2633" i="1"/>
  <c r="N2633" i="1"/>
  <c r="M2633" i="1" s="1"/>
  <c r="Q2633" i="1" s="1"/>
  <c r="L2633" i="1"/>
  <c r="K2633" i="1"/>
  <c r="P2632" i="1"/>
  <c r="O2632" i="1"/>
  <c r="N2632" i="1"/>
  <c r="M2632" i="1"/>
  <c r="Q2632" i="1" s="1"/>
  <c r="L2632" i="1"/>
  <c r="K2632" i="1"/>
  <c r="P2631" i="1"/>
  <c r="O2631" i="1"/>
  <c r="N2631" i="1"/>
  <c r="M2631" i="1"/>
  <c r="Q2631" i="1" s="1"/>
  <c r="L2631" i="1"/>
  <c r="K2631" i="1"/>
  <c r="P2630" i="1"/>
  <c r="O2630" i="1"/>
  <c r="N2630" i="1"/>
  <c r="M2630" i="1"/>
  <c r="Q2630" i="1" s="1"/>
  <c r="L2630" i="1"/>
  <c r="K2630" i="1"/>
  <c r="P2629" i="1"/>
  <c r="O2629" i="1"/>
  <c r="N2629" i="1"/>
  <c r="M2629" i="1" s="1"/>
  <c r="Q2629" i="1" s="1"/>
  <c r="L2629" i="1"/>
  <c r="K2629" i="1"/>
  <c r="P2628" i="1"/>
  <c r="O2628" i="1"/>
  <c r="N2628" i="1"/>
  <c r="M2628" i="1"/>
  <c r="Q2628" i="1" s="1"/>
  <c r="L2628" i="1"/>
  <c r="K2628" i="1"/>
  <c r="P2627" i="1"/>
  <c r="O2627" i="1"/>
  <c r="N2627" i="1"/>
  <c r="M2627" i="1"/>
  <c r="Q2627" i="1" s="1"/>
  <c r="L2627" i="1"/>
  <c r="K2627" i="1"/>
  <c r="P2626" i="1"/>
  <c r="O2626" i="1"/>
  <c r="N2626" i="1"/>
  <c r="M2626" i="1"/>
  <c r="Q2626" i="1" s="1"/>
  <c r="L2626" i="1"/>
  <c r="K2626" i="1"/>
  <c r="P2625" i="1"/>
  <c r="O2625" i="1"/>
  <c r="N2625" i="1"/>
  <c r="M2625" i="1" s="1"/>
  <c r="Q2625" i="1" s="1"/>
  <c r="L2625" i="1"/>
  <c r="K2625" i="1"/>
  <c r="P2624" i="1"/>
  <c r="O2624" i="1"/>
  <c r="N2624" i="1"/>
  <c r="M2624" i="1"/>
  <c r="Q2624" i="1" s="1"/>
  <c r="L2624" i="1"/>
  <c r="K2624" i="1"/>
  <c r="P2623" i="1"/>
  <c r="O2623" i="1"/>
  <c r="N2623" i="1"/>
  <c r="M2623" i="1"/>
  <c r="Q2623" i="1" s="1"/>
  <c r="L2623" i="1"/>
  <c r="K2623" i="1"/>
  <c r="P2622" i="1"/>
  <c r="O2622" i="1"/>
  <c r="N2622" i="1"/>
  <c r="M2622" i="1"/>
  <c r="Q2622" i="1" s="1"/>
  <c r="L2622" i="1"/>
  <c r="K2622" i="1"/>
  <c r="P2621" i="1"/>
  <c r="O2621" i="1"/>
  <c r="N2621" i="1"/>
  <c r="M2621" i="1" s="1"/>
  <c r="Q2621" i="1" s="1"/>
  <c r="L2621" i="1"/>
  <c r="K2621" i="1"/>
  <c r="P2620" i="1"/>
  <c r="O2620" i="1"/>
  <c r="N2620" i="1"/>
  <c r="M2620" i="1"/>
  <c r="Q2620" i="1" s="1"/>
  <c r="L2620" i="1"/>
  <c r="K2620" i="1"/>
  <c r="P2619" i="1"/>
  <c r="O2619" i="1"/>
  <c r="N2619" i="1"/>
  <c r="M2619" i="1"/>
  <c r="Q2619" i="1" s="1"/>
  <c r="L2619" i="1"/>
  <c r="K2619" i="1"/>
  <c r="P2618" i="1"/>
  <c r="O2618" i="1"/>
  <c r="N2618" i="1"/>
  <c r="M2618" i="1"/>
  <c r="Q2618" i="1" s="1"/>
  <c r="L2618" i="1"/>
  <c r="K2618" i="1"/>
  <c r="P2617" i="1"/>
  <c r="O2617" i="1"/>
  <c r="N2617" i="1"/>
  <c r="M2617" i="1" s="1"/>
  <c r="Q2617" i="1" s="1"/>
  <c r="L2617" i="1"/>
  <c r="K2617" i="1"/>
  <c r="P2616" i="1"/>
  <c r="O2616" i="1"/>
  <c r="N2616" i="1"/>
  <c r="M2616" i="1"/>
  <c r="Q2616" i="1" s="1"/>
  <c r="L2616" i="1"/>
  <c r="K2616" i="1"/>
  <c r="P2615" i="1"/>
  <c r="O2615" i="1"/>
  <c r="N2615" i="1"/>
  <c r="M2615" i="1"/>
  <c r="Q2615" i="1" s="1"/>
  <c r="L2615" i="1"/>
  <c r="K2615" i="1"/>
  <c r="P2614" i="1"/>
  <c r="O2614" i="1"/>
  <c r="N2614" i="1"/>
  <c r="M2614" i="1"/>
  <c r="Q2614" i="1" s="1"/>
  <c r="L2614" i="1"/>
  <c r="K2614" i="1"/>
  <c r="P2613" i="1"/>
  <c r="O2613" i="1"/>
  <c r="N2613" i="1"/>
  <c r="M2613" i="1" s="1"/>
  <c r="Q2613" i="1" s="1"/>
  <c r="L2613" i="1"/>
  <c r="K2613" i="1"/>
  <c r="P2612" i="1"/>
  <c r="O2612" i="1"/>
  <c r="N2612" i="1"/>
  <c r="M2612" i="1"/>
  <c r="Q2612" i="1" s="1"/>
  <c r="L2612" i="1"/>
  <c r="K2612" i="1"/>
  <c r="P2611" i="1"/>
  <c r="O2611" i="1"/>
  <c r="N2611" i="1"/>
  <c r="M2611" i="1"/>
  <c r="Q2611" i="1" s="1"/>
  <c r="L2611" i="1"/>
  <c r="K2611" i="1"/>
  <c r="P2610" i="1"/>
  <c r="O2610" i="1"/>
  <c r="N2610" i="1"/>
  <c r="M2610" i="1"/>
  <c r="Q2610" i="1" s="1"/>
  <c r="L2610" i="1"/>
  <c r="K2610" i="1"/>
  <c r="P2609" i="1"/>
  <c r="O2609" i="1"/>
  <c r="N2609" i="1"/>
  <c r="M2609" i="1" s="1"/>
  <c r="Q2609" i="1" s="1"/>
  <c r="L2609" i="1"/>
  <c r="K2609" i="1"/>
  <c r="P2608" i="1"/>
  <c r="O2608" i="1"/>
  <c r="N2608" i="1"/>
  <c r="M2608" i="1"/>
  <c r="Q2608" i="1" s="1"/>
  <c r="L2608" i="1"/>
  <c r="K2608" i="1"/>
  <c r="P2607" i="1"/>
  <c r="O2607" i="1"/>
  <c r="N2607" i="1"/>
  <c r="M2607" i="1"/>
  <c r="Q2607" i="1" s="1"/>
  <c r="L2607" i="1"/>
  <c r="K2607" i="1"/>
  <c r="P2606" i="1"/>
  <c r="O2606" i="1"/>
  <c r="N2606" i="1"/>
  <c r="M2606" i="1"/>
  <c r="Q2606" i="1" s="1"/>
  <c r="L2606" i="1"/>
  <c r="K2606" i="1"/>
  <c r="P2605" i="1"/>
  <c r="O2605" i="1"/>
  <c r="N2605" i="1"/>
  <c r="M2605" i="1" s="1"/>
  <c r="Q2605" i="1" s="1"/>
  <c r="L2605" i="1"/>
  <c r="K2605" i="1"/>
  <c r="P2604" i="1"/>
  <c r="O2604" i="1"/>
  <c r="N2604" i="1"/>
  <c r="M2604" i="1"/>
  <c r="Q2604" i="1" s="1"/>
  <c r="L2604" i="1"/>
  <c r="K2604" i="1"/>
  <c r="P2603" i="1"/>
  <c r="O2603" i="1"/>
  <c r="N2603" i="1"/>
  <c r="M2603" i="1"/>
  <c r="Q2603" i="1" s="1"/>
  <c r="L2603" i="1"/>
  <c r="K2603" i="1"/>
  <c r="P2602" i="1"/>
  <c r="O2602" i="1"/>
  <c r="N2602" i="1"/>
  <c r="M2602" i="1"/>
  <c r="Q2602" i="1" s="1"/>
  <c r="L2602" i="1"/>
  <c r="K2602" i="1"/>
  <c r="P2601" i="1"/>
  <c r="O2601" i="1"/>
  <c r="N2601" i="1"/>
  <c r="M2601" i="1" s="1"/>
  <c r="Q2601" i="1" s="1"/>
  <c r="L2601" i="1"/>
  <c r="K2601" i="1"/>
  <c r="P2600" i="1"/>
  <c r="O2600" i="1"/>
  <c r="N2600" i="1"/>
  <c r="M2600" i="1"/>
  <c r="Q2600" i="1" s="1"/>
  <c r="L2600" i="1"/>
  <c r="K2600" i="1"/>
  <c r="P2599" i="1"/>
  <c r="O2599" i="1"/>
  <c r="N2599" i="1"/>
  <c r="M2599" i="1"/>
  <c r="Q2599" i="1" s="1"/>
  <c r="L2599" i="1"/>
  <c r="K2599" i="1"/>
  <c r="P2598" i="1"/>
  <c r="O2598" i="1"/>
  <c r="N2598" i="1"/>
  <c r="M2598" i="1"/>
  <c r="Q2598" i="1" s="1"/>
  <c r="L2598" i="1"/>
  <c r="K2598" i="1"/>
  <c r="P2597" i="1"/>
  <c r="O2597" i="1"/>
  <c r="N2597" i="1"/>
  <c r="M2597" i="1" s="1"/>
  <c r="Q2597" i="1" s="1"/>
  <c r="L2597" i="1"/>
  <c r="K2597" i="1"/>
  <c r="P2596" i="1"/>
  <c r="O2596" i="1"/>
  <c r="N2596" i="1"/>
  <c r="M2596" i="1"/>
  <c r="Q2596" i="1" s="1"/>
  <c r="L2596" i="1"/>
  <c r="K2596" i="1"/>
  <c r="P2595" i="1"/>
  <c r="O2595" i="1"/>
  <c r="N2595" i="1"/>
  <c r="M2595" i="1"/>
  <c r="Q2595" i="1" s="1"/>
  <c r="L2595" i="1"/>
  <c r="K2595" i="1"/>
  <c r="P2594" i="1"/>
  <c r="O2594" i="1"/>
  <c r="N2594" i="1"/>
  <c r="M2594" i="1"/>
  <c r="Q2594" i="1" s="1"/>
  <c r="L2594" i="1"/>
  <c r="K2594" i="1"/>
  <c r="P2593" i="1"/>
  <c r="O2593" i="1"/>
  <c r="N2593" i="1"/>
  <c r="M2593" i="1" s="1"/>
  <c r="Q2593" i="1" s="1"/>
  <c r="L2593" i="1"/>
  <c r="K2593" i="1"/>
  <c r="P2592" i="1"/>
  <c r="O2592" i="1"/>
  <c r="N2592" i="1"/>
  <c r="M2592" i="1"/>
  <c r="Q2592" i="1" s="1"/>
  <c r="L2592" i="1"/>
  <c r="K2592" i="1"/>
  <c r="P2591" i="1"/>
  <c r="O2591" i="1"/>
  <c r="N2591" i="1"/>
  <c r="M2591" i="1"/>
  <c r="Q2591" i="1" s="1"/>
  <c r="L2591" i="1"/>
  <c r="K2591" i="1"/>
  <c r="P2590" i="1"/>
  <c r="O2590" i="1"/>
  <c r="N2590" i="1"/>
  <c r="M2590" i="1"/>
  <c r="Q2590" i="1" s="1"/>
  <c r="L2590" i="1"/>
  <c r="K2590" i="1"/>
  <c r="P2589" i="1"/>
  <c r="O2589" i="1"/>
  <c r="N2589" i="1"/>
  <c r="M2589" i="1" s="1"/>
  <c r="Q2589" i="1" s="1"/>
  <c r="L2589" i="1"/>
  <c r="K2589" i="1"/>
  <c r="P2588" i="1"/>
  <c r="O2588" i="1"/>
  <c r="N2588" i="1"/>
  <c r="M2588" i="1"/>
  <c r="Q2588" i="1" s="1"/>
  <c r="L2588" i="1"/>
  <c r="K2588" i="1"/>
  <c r="P2587" i="1"/>
  <c r="O2587" i="1"/>
  <c r="N2587" i="1"/>
  <c r="M2587" i="1"/>
  <c r="Q2587" i="1" s="1"/>
  <c r="L2587" i="1"/>
  <c r="K2587" i="1"/>
  <c r="P2586" i="1"/>
  <c r="O2586" i="1"/>
  <c r="N2586" i="1"/>
  <c r="M2586" i="1"/>
  <c r="Q2586" i="1" s="1"/>
  <c r="L2586" i="1"/>
  <c r="K2586" i="1"/>
  <c r="P2585" i="1"/>
  <c r="O2585" i="1"/>
  <c r="N2585" i="1"/>
  <c r="M2585" i="1" s="1"/>
  <c r="Q2585" i="1" s="1"/>
  <c r="L2585" i="1"/>
  <c r="K2585" i="1"/>
  <c r="P2584" i="1"/>
  <c r="O2584" i="1"/>
  <c r="N2584" i="1"/>
  <c r="M2584" i="1"/>
  <c r="Q2584" i="1" s="1"/>
  <c r="L2584" i="1"/>
  <c r="K2584" i="1"/>
  <c r="P2583" i="1"/>
  <c r="O2583" i="1"/>
  <c r="N2583" i="1"/>
  <c r="M2583" i="1"/>
  <c r="Q2583" i="1" s="1"/>
  <c r="L2583" i="1"/>
  <c r="K2583" i="1"/>
  <c r="P2582" i="1"/>
  <c r="O2582" i="1"/>
  <c r="N2582" i="1"/>
  <c r="M2582" i="1"/>
  <c r="Q2582" i="1" s="1"/>
  <c r="L2582" i="1"/>
  <c r="K2582" i="1"/>
  <c r="P2581" i="1"/>
  <c r="O2581" i="1"/>
  <c r="N2581" i="1"/>
  <c r="M2581" i="1" s="1"/>
  <c r="Q2581" i="1" s="1"/>
  <c r="L2581" i="1"/>
  <c r="K2581" i="1"/>
  <c r="P2580" i="1"/>
  <c r="O2580" i="1"/>
  <c r="N2580" i="1"/>
  <c r="M2580" i="1"/>
  <c r="Q2580" i="1" s="1"/>
  <c r="L2580" i="1"/>
  <c r="K2580" i="1"/>
  <c r="P2579" i="1"/>
  <c r="O2579" i="1"/>
  <c r="N2579" i="1"/>
  <c r="M2579" i="1"/>
  <c r="Q2579" i="1" s="1"/>
  <c r="L2579" i="1"/>
  <c r="K2579" i="1"/>
  <c r="P2578" i="1"/>
  <c r="O2578" i="1"/>
  <c r="N2578" i="1"/>
  <c r="M2578" i="1"/>
  <c r="Q2578" i="1" s="1"/>
  <c r="L2578" i="1"/>
  <c r="K2578" i="1"/>
  <c r="P2577" i="1"/>
  <c r="O2577" i="1"/>
  <c r="N2577" i="1"/>
  <c r="M2577" i="1" s="1"/>
  <c r="Q2577" i="1" s="1"/>
  <c r="L2577" i="1"/>
  <c r="K2577" i="1"/>
  <c r="P2576" i="1"/>
  <c r="O2576" i="1"/>
  <c r="N2576" i="1"/>
  <c r="M2576" i="1"/>
  <c r="Q2576" i="1" s="1"/>
  <c r="L2576" i="1"/>
  <c r="K2576" i="1"/>
  <c r="P2575" i="1"/>
  <c r="O2575" i="1"/>
  <c r="N2575" i="1"/>
  <c r="M2575" i="1"/>
  <c r="Q2575" i="1" s="1"/>
  <c r="L2575" i="1"/>
  <c r="K2575" i="1"/>
  <c r="P2574" i="1"/>
  <c r="O2574" i="1"/>
  <c r="N2574" i="1"/>
  <c r="M2574" i="1"/>
  <c r="Q2574" i="1" s="1"/>
  <c r="L2574" i="1"/>
  <c r="K2574" i="1"/>
  <c r="P2573" i="1"/>
  <c r="O2573" i="1"/>
  <c r="N2573" i="1"/>
  <c r="M2573" i="1" s="1"/>
  <c r="Q2573" i="1" s="1"/>
  <c r="L2573" i="1"/>
  <c r="K2573" i="1"/>
  <c r="P2572" i="1"/>
  <c r="O2572" i="1"/>
  <c r="N2572" i="1"/>
  <c r="M2572" i="1"/>
  <c r="Q2572" i="1" s="1"/>
  <c r="L2572" i="1"/>
  <c r="K2572" i="1"/>
  <c r="P2571" i="1"/>
  <c r="O2571" i="1"/>
  <c r="N2571" i="1"/>
  <c r="M2571" i="1"/>
  <c r="Q2571" i="1" s="1"/>
  <c r="L2571" i="1"/>
  <c r="K2571" i="1"/>
  <c r="P2570" i="1"/>
  <c r="O2570" i="1"/>
  <c r="N2570" i="1"/>
  <c r="M2570" i="1"/>
  <c r="Q2570" i="1" s="1"/>
  <c r="L2570" i="1"/>
  <c r="K2570" i="1"/>
  <c r="P2569" i="1"/>
  <c r="O2569" i="1"/>
  <c r="N2569" i="1"/>
  <c r="M2569" i="1" s="1"/>
  <c r="Q2569" i="1" s="1"/>
  <c r="L2569" i="1"/>
  <c r="K2569" i="1"/>
  <c r="P2568" i="1"/>
  <c r="O2568" i="1"/>
  <c r="N2568" i="1"/>
  <c r="M2568" i="1"/>
  <c r="Q2568" i="1" s="1"/>
  <c r="L2568" i="1"/>
  <c r="K2568" i="1"/>
  <c r="P2567" i="1"/>
  <c r="O2567" i="1"/>
  <c r="N2567" i="1"/>
  <c r="M2567" i="1"/>
  <c r="Q2567" i="1" s="1"/>
  <c r="L2567" i="1"/>
  <c r="K2567" i="1"/>
  <c r="P2566" i="1"/>
  <c r="O2566" i="1"/>
  <c r="N2566" i="1"/>
  <c r="M2566" i="1"/>
  <c r="Q2566" i="1" s="1"/>
  <c r="L2566" i="1"/>
  <c r="K2566" i="1"/>
  <c r="P2565" i="1"/>
  <c r="O2565" i="1"/>
  <c r="N2565" i="1"/>
  <c r="M2565" i="1" s="1"/>
  <c r="Q2565" i="1" s="1"/>
  <c r="L2565" i="1"/>
  <c r="K2565" i="1"/>
  <c r="P2564" i="1"/>
  <c r="O2564" i="1"/>
  <c r="N2564" i="1"/>
  <c r="M2564" i="1"/>
  <c r="Q2564" i="1" s="1"/>
  <c r="L2564" i="1"/>
  <c r="K2564" i="1"/>
  <c r="P2563" i="1"/>
  <c r="O2563" i="1"/>
  <c r="N2563" i="1"/>
  <c r="M2563" i="1"/>
  <c r="Q2563" i="1" s="1"/>
  <c r="L2563" i="1"/>
  <c r="K2563" i="1"/>
  <c r="P2562" i="1"/>
  <c r="O2562" i="1"/>
  <c r="N2562" i="1"/>
  <c r="M2562" i="1"/>
  <c r="Q2562" i="1" s="1"/>
  <c r="L2562" i="1"/>
  <c r="K2562" i="1"/>
  <c r="P2561" i="1"/>
  <c r="O2561" i="1"/>
  <c r="N2561" i="1"/>
  <c r="M2561" i="1" s="1"/>
  <c r="Q2561" i="1" s="1"/>
  <c r="L2561" i="1"/>
  <c r="K2561" i="1"/>
  <c r="P2560" i="1"/>
  <c r="O2560" i="1"/>
  <c r="N2560" i="1"/>
  <c r="M2560" i="1"/>
  <c r="Q2560" i="1" s="1"/>
  <c r="L2560" i="1"/>
  <c r="K2560" i="1"/>
  <c r="P2559" i="1"/>
  <c r="O2559" i="1"/>
  <c r="N2559" i="1"/>
  <c r="M2559" i="1"/>
  <c r="Q2559" i="1" s="1"/>
  <c r="L2559" i="1"/>
  <c r="K2559" i="1"/>
  <c r="P2558" i="1"/>
  <c r="O2558" i="1"/>
  <c r="N2558" i="1"/>
  <c r="M2558" i="1"/>
  <c r="Q2558" i="1" s="1"/>
  <c r="L2558" i="1"/>
  <c r="K2558" i="1"/>
  <c r="P2557" i="1"/>
  <c r="O2557" i="1"/>
  <c r="N2557" i="1"/>
  <c r="M2557" i="1" s="1"/>
  <c r="Q2557" i="1" s="1"/>
  <c r="L2557" i="1"/>
  <c r="K2557" i="1"/>
  <c r="P2556" i="1"/>
  <c r="O2556" i="1"/>
  <c r="N2556" i="1"/>
  <c r="M2556" i="1"/>
  <c r="Q2556" i="1" s="1"/>
  <c r="L2556" i="1"/>
  <c r="K2556" i="1"/>
  <c r="P2555" i="1"/>
  <c r="O2555" i="1"/>
  <c r="N2555" i="1"/>
  <c r="M2555" i="1"/>
  <c r="Q2555" i="1" s="1"/>
  <c r="L2555" i="1"/>
  <c r="K2555" i="1"/>
  <c r="P2554" i="1"/>
  <c r="O2554" i="1"/>
  <c r="N2554" i="1"/>
  <c r="M2554" i="1"/>
  <c r="Q2554" i="1" s="1"/>
  <c r="L2554" i="1"/>
  <c r="K2554" i="1"/>
  <c r="P2553" i="1"/>
  <c r="O2553" i="1"/>
  <c r="N2553" i="1"/>
  <c r="M2553" i="1" s="1"/>
  <c r="Q2553" i="1" s="1"/>
  <c r="L2553" i="1"/>
  <c r="K2553" i="1"/>
  <c r="P2552" i="1"/>
  <c r="O2552" i="1"/>
  <c r="N2552" i="1"/>
  <c r="M2552" i="1"/>
  <c r="Q2552" i="1" s="1"/>
  <c r="L2552" i="1"/>
  <c r="K2552" i="1"/>
  <c r="P2551" i="1"/>
  <c r="O2551" i="1"/>
  <c r="N2551" i="1"/>
  <c r="M2551" i="1"/>
  <c r="Q2551" i="1" s="1"/>
  <c r="L2551" i="1"/>
  <c r="K2551" i="1"/>
  <c r="P2550" i="1"/>
  <c r="O2550" i="1"/>
  <c r="N2550" i="1"/>
  <c r="M2550" i="1"/>
  <c r="Q2550" i="1" s="1"/>
  <c r="L2550" i="1"/>
  <c r="K2550" i="1"/>
  <c r="P2549" i="1"/>
  <c r="O2549" i="1"/>
  <c r="N2549" i="1"/>
  <c r="M2549" i="1" s="1"/>
  <c r="Q2549" i="1" s="1"/>
  <c r="L2549" i="1"/>
  <c r="K2549" i="1"/>
  <c r="P2548" i="1"/>
  <c r="O2548" i="1"/>
  <c r="N2548" i="1"/>
  <c r="M2548" i="1"/>
  <c r="Q2548" i="1" s="1"/>
  <c r="L2548" i="1"/>
  <c r="K2548" i="1"/>
  <c r="P2547" i="1"/>
  <c r="O2547" i="1"/>
  <c r="N2547" i="1"/>
  <c r="M2547" i="1"/>
  <c r="Q2547" i="1" s="1"/>
  <c r="L2547" i="1"/>
  <c r="K2547" i="1"/>
  <c r="P2546" i="1"/>
  <c r="O2546" i="1"/>
  <c r="N2546" i="1"/>
  <c r="M2546" i="1"/>
  <c r="Q2546" i="1" s="1"/>
  <c r="L2546" i="1"/>
  <c r="K2546" i="1"/>
  <c r="P2545" i="1"/>
  <c r="O2545" i="1"/>
  <c r="N2545" i="1"/>
  <c r="M2545" i="1" s="1"/>
  <c r="Q2545" i="1" s="1"/>
  <c r="L2545" i="1"/>
  <c r="K2545" i="1"/>
  <c r="P2544" i="1"/>
  <c r="O2544" i="1"/>
  <c r="N2544" i="1"/>
  <c r="M2544" i="1"/>
  <c r="Q2544" i="1" s="1"/>
  <c r="L2544" i="1"/>
  <c r="K2544" i="1"/>
  <c r="P2543" i="1"/>
  <c r="O2543" i="1"/>
  <c r="N2543" i="1"/>
  <c r="M2543" i="1"/>
  <c r="Q2543" i="1" s="1"/>
  <c r="L2543" i="1"/>
  <c r="K2543" i="1"/>
  <c r="P2542" i="1"/>
  <c r="O2542" i="1"/>
  <c r="N2542" i="1"/>
  <c r="M2542" i="1"/>
  <c r="Q2542" i="1" s="1"/>
  <c r="L2542" i="1"/>
  <c r="K2542" i="1"/>
  <c r="P2541" i="1"/>
  <c r="O2541" i="1"/>
  <c r="N2541" i="1"/>
  <c r="M2541" i="1" s="1"/>
  <c r="Q2541" i="1" s="1"/>
  <c r="L2541" i="1"/>
  <c r="K2541" i="1"/>
  <c r="P2540" i="1"/>
  <c r="O2540" i="1"/>
  <c r="N2540" i="1"/>
  <c r="M2540" i="1"/>
  <c r="Q2540" i="1" s="1"/>
  <c r="L2540" i="1"/>
  <c r="K2540" i="1"/>
  <c r="P2539" i="1"/>
  <c r="O2539" i="1"/>
  <c r="N2539" i="1"/>
  <c r="M2539" i="1"/>
  <c r="Q2539" i="1" s="1"/>
  <c r="L2539" i="1"/>
  <c r="K2539" i="1"/>
  <c r="P2538" i="1"/>
  <c r="O2538" i="1"/>
  <c r="N2538" i="1"/>
  <c r="M2538" i="1"/>
  <c r="Q2538" i="1" s="1"/>
  <c r="L2538" i="1"/>
  <c r="K2538" i="1"/>
  <c r="P2537" i="1"/>
  <c r="O2537" i="1"/>
  <c r="N2537" i="1"/>
  <c r="M2537" i="1" s="1"/>
  <c r="Q2537" i="1" s="1"/>
  <c r="L2537" i="1"/>
  <c r="K2537" i="1"/>
  <c r="P2536" i="1"/>
  <c r="O2536" i="1"/>
  <c r="N2536" i="1"/>
  <c r="M2536" i="1"/>
  <c r="Q2536" i="1" s="1"/>
  <c r="L2536" i="1"/>
  <c r="K2536" i="1"/>
  <c r="P2535" i="1"/>
  <c r="O2535" i="1"/>
  <c r="N2535" i="1"/>
  <c r="M2535" i="1"/>
  <c r="Q2535" i="1" s="1"/>
  <c r="L2535" i="1"/>
  <c r="K2535" i="1"/>
  <c r="P2534" i="1"/>
  <c r="O2534" i="1"/>
  <c r="N2534" i="1"/>
  <c r="M2534" i="1"/>
  <c r="Q2534" i="1" s="1"/>
  <c r="L2534" i="1"/>
  <c r="K2534" i="1"/>
  <c r="P2533" i="1"/>
  <c r="O2533" i="1"/>
  <c r="N2533" i="1"/>
  <c r="M2533" i="1" s="1"/>
  <c r="Q2533" i="1" s="1"/>
  <c r="L2533" i="1"/>
  <c r="K2533" i="1"/>
  <c r="P2532" i="1"/>
  <c r="O2532" i="1"/>
  <c r="N2532" i="1"/>
  <c r="M2532" i="1"/>
  <c r="Q2532" i="1" s="1"/>
  <c r="L2532" i="1"/>
  <c r="K2532" i="1"/>
  <c r="P2531" i="1"/>
  <c r="O2531" i="1"/>
  <c r="N2531" i="1"/>
  <c r="M2531" i="1"/>
  <c r="Q2531" i="1" s="1"/>
  <c r="L2531" i="1"/>
  <c r="K2531" i="1"/>
  <c r="P2530" i="1"/>
  <c r="O2530" i="1"/>
  <c r="N2530" i="1"/>
  <c r="M2530" i="1"/>
  <c r="Q2530" i="1" s="1"/>
  <c r="L2530" i="1"/>
  <c r="K2530" i="1"/>
  <c r="P2529" i="1"/>
  <c r="O2529" i="1"/>
  <c r="N2529" i="1"/>
  <c r="M2529" i="1" s="1"/>
  <c r="Q2529" i="1" s="1"/>
  <c r="L2529" i="1"/>
  <c r="K2529" i="1"/>
  <c r="P2528" i="1"/>
  <c r="O2528" i="1"/>
  <c r="N2528" i="1"/>
  <c r="M2528" i="1"/>
  <c r="Q2528" i="1" s="1"/>
  <c r="L2528" i="1"/>
  <c r="K2528" i="1"/>
  <c r="P2527" i="1"/>
  <c r="O2527" i="1"/>
  <c r="N2527" i="1"/>
  <c r="M2527" i="1"/>
  <c r="Q2527" i="1" s="1"/>
  <c r="L2527" i="1"/>
  <c r="K2527" i="1"/>
  <c r="P2526" i="1"/>
  <c r="O2526" i="1"/>
  <c r="N2526" i="1"/>
  <c r="M2526" i="1"/>
  <c r="Q2526" i="1" s="1"/>
  <c r="L2526" i="1"/>
  <c r="K2526" i="1"/>
  <c r="P2525" i="1"/>
  <c r="O2525" i="1"/>
  <c r="N2525" i="1"/>
  <c r="M2525" i="1" s="1"/>
  <c r="Q2525" i="1" s="1"/>
  <c r="L2525" i="1"/>
  <c r="K2525" i="1"/>
  <c r="P2524" i="1"/>
  <c r="O2524" i="1"/>
  <c r="N2524" i="1"/>
  <c r="M2524" i="1"/>
  <c r="Q2524" i="1" s="1"/>
  <c r="L2524" i="1"/>
  <c r="K2524" i="1"/>
  <c r="P2523" i="1"/>
  <c r="O2523" i="1"/>
  <c r="N2523" i="1"/>
  <c r="M2523" i="1"/>
  <c r="Q2523" i="1" s="1"/>
  <c r="L2523" i="1"/>
  <c r="K2523" i="1"/>
  <c r="P2522" i="1"/>
  <c r="O2522" i="1"/>
  <c r="N2522" i="1"/>
  <c r="M2522" i="1"/>
  <c r="Q2522" i="1" s="1"/>
  <c r="L2522" i="1"/>
  <c r="K2522" i="1"/>
  <c r="P2521" i="1"/>
  <c r="O2521" i="1"/>
  <c r="N2521" i="1"/>
  <c r="M2521" i="1" s="1"/>
  <c r="Q2521" i="1" s="1"/>
  <c r="L2521" i="1"/>
  <c r="K2521" i="1"/>
  <c r="P2520" i="1"/>
  <c r="O2520" i="1"/>
  <c r="N2520" i="1"/>
  <c r="M2520" i="1"/>
  <c r="Q2520" i="1" s="1"/>
  <c r="L2520" i="1"/>
  <c r="K2520" i="1"/>
  <c r="P2519" i="1"/>
  <c r="O2519" i="1"/>
  <c r="N2519" i="1"/>
  <c r="M2519" i="1"/>
  <c r="Q2519" i="1" s="1"/>
  <c r="L2519" i="1"/>
  <c r="K2519" i="1"/>
  <c r="P2518" i="1"/>
  <c r="O2518" i="1"/>
  <c r="N2518" i="1"/>
  <c r="M2518" i="1"/>
  <c r="Q2518" i="1" s="1"/>
  <c r="L2518" i="1"/>
  <c r="K2518" i="1"/>
  <c r="P2517" i="1"/>
  <c r="O2517" i="1"/>
  <c r="N2517" i="1"/>
  <c r="M2517" i="1" s="1"/>
  <c r="Q2517" i="1" s="1"/>
  <c r="L2517" i="1"/>
  <c r="K2517" i="1"/>
  <c r="P2516" i="1"/>
  <c r="O2516" i="1"/>
  <c r="N2516" i="1"/>
  <c r="M2516" i="1"/>
  <c r="Q2516" i="1" s="1"/>
  <c r="L2516" i="1"/>
  <c r="K2516" i="1"/>
  <c r="P2515" i="1"/>
  <c r="O2515" i="1"/>
  <c r="N2515" i="1"/>
  <c r="M2515" i="1"/>
  <c r="Q2515" i="1" s="1"/>
  <c r="L2515" i="1"/>
  <c r="K2515" i="1"/>
  <c r="P2514" i="1"/>
  <c r="O2514" i="1"/>
  <c r="N2514" i="1"/>
  <c r="M2514" i="1"/>
  <c r="Q2514" i="1" s="1"/>
  <c r="L2514" i="1"/>
  <c r="K2514" i="1"/>
  <c r="P2513" i="1"/>
  <c r="O2513" i="1"/>
  <c r="N2513" i="1"/>
  <c r="M2513" i="1" s="1"/>
  <c r="Q2513" i="1" s="1"/>
  <c r="L2513" i="1"/>
  <c r="K2513" i="1"/>
  <c r="P2512" i="1"/>
  <c r="O2512" i="1"/>
  <c r="N2512" i="1"/>
  <c r="M2512" i="1"/>
  <c r="Q2512" i="1" s="1"/>
  <c r="L2512" i="1"/>
  <c r="K2512" i="1"/>
  <c r="P2511" i="1"/>
  <c r="O2511" i="1"/>
  <c r="N2511" i="1"/>
  <c r="M2511" i="1"/>
  <c r="Q2511" i="1" s="1"/>
  <c r="L2511" i="1"/>
  <c r="K2511" i="1"/>
  <c r="P2510" i="1"/>
  <c r="O2510" i="1"/>
  <c r="N2510" i="1"/>
  <c r="M2510" i="1"/>
  <c r="Q2510" i="1" s="1"/>
  <c r="L2510" i="1"/>
  <c r="K2510" i="1"/>
  <c r="P2509" i="1"/>
  <c r="O2509" i="1"/>
  <c r="N2509" i="1"/>
  <c r="M2509" i="1" s="1"/>
  <c r="Q2509" i="1" s="1"/>
  <c r="L2509" i="1"/>
  <c r="K2509" i="1"/>
  <c r="P2508" i="1"/>
  <c r="O2508" i="1"/>
  <c r="N2508" i="1"/>
  <c r="M2508" i="1"/>
  <c r="Q2508" i="1" s="1"/>
  <c r="L2508" i="1"/>
  <c r="K2508" i="1"/>
  <c r="P2507" i="1"/>
  <c r="O2507" i="1"/>
  <c r="N2507" i="1"/>
  <c r="M2507" i="1"/>
  <c r="Q2507" i="1" s="1"/>
  <c r="L2507" i="1"/>
  <c r="K2507" i="1"/>
  <c r="P2506" i="1"/>
  <c r="O2506" i="1"/>
  <c r="N2506" i="1"/>
  <c r="M2506" i="1"/>
  <c r="Q2506" i="1" s="1"/>
  <c r="L2506" i="1"/>
  <c r="K2506" i="1"/>
  <c r="P2505" i="1"/>
  <c r="O2505" i="1"/>
  <c r="N2505" i="1"/>
  <c r="M2505" i="1" s="1"/>
  <c r="Q2505" i="1" s="1"/>
  <c r="L2505" i="1"/>
  <c r="K2505" i="1"/>
  <c r="P2504" i="1"/>
  <c r="O2504" i="1"/>
  <c r="N2504" i="1"/>
  <c r="M2504" i="1"/>
  <c r="Q2504" i="1" s="1"/>
  <c r="L2504" i="1"/>
  <c r="K2504" i="1"/>
  <c r="P2503" i="1"/>
  <c r="O2503" i="1"/>
  <c r="N2503" i="1"/>
  <c r="M2503" i="1"/>
  <c r="Q2503" i="1" s="1"/>
  <c r="L2503" i="1"/>
  <c r="K2503" i="1"/>
  <c r="P2502" i="1"/>
  <c r="O2502" i="1"/>
  <c r="N2502" i="1"/>
  <c r="M2502" i="1"/>
  <c r="Q2502" i="1" s="1"/>
  <c r="L2502" i="1"/>
  <c r="K2502" i="1"/>
  <c r="P2501" i="1"/>
  <c r="O2501" i="1"/>
  <c r="N2501" i="1"/>
  <c r="M2501" i="1" s="1"/>
  <c r="Q2501" i="1" s="1"/>
  <c r="L2501" i="1"/>
  <c r="K2501" i="1"/>
  <c r="P2500" i="1"/>
  <c r="O2500" i="1"/>
  <c r="N2500" i="1"/>
  <c r="M2500" i="1"/>
  <c r="Q2500" i="1" s="1"/>
  <c r="L2500" i="1"/>
  <c r="K2500" i="1"/>
  <c r="P2499" i="1"/>
  <c r="O2499" i="1"/>
  <c r="N2499" i="1"/>
  <c r="M2499" i="1"/>
  <c r="Q2499" i="1" s="1"/>
  <c r="L2499" i="1"/>
  <c r="K2499" i="1"/>
  <c r="P2498" i="1"/>
  <c r="O2498" i="1"/>
  <c r="N2498" i="1"/>
  <c r="M2498" i="1"/>
  <c r="Q2498" i="1" s="1"/>
  <c r="L2498" i="1"/>
  <c r="K2498" i="1"/>
  <c r="P2497" i="1"/>
  <c r="O2497" i="1"/>
  <c r="N2497" i="1"/>
  <c r="M2497" i="1" s="1"/>
  <c r="Q2497" i="1" s="1"/>
  <c r="L2497" i="1"/>
  <c r="K2497" i="1"/>
  <c r="P2496" i="1"/>
  <c r="O2496" i="1"/>
  <c r="N2496" i="1"/>
  <c r="M2496" i="1"/>
  <c r="Q2496" i="1" s="1"/>
  <c r="L2496" i="1"/>
  <c r="K2496" i="1"/>
  <c r="P2495" i="1"/>
  <c r="O2495" i="1"/>
  <c r="N2495" i="1"/>
  <c r="M2495" i="1"/>
  <c r="Q2495" i="1" s="1"/>
  <c r="L2495" i="1"/>
  <c r="K2495" i="1"/>
  <c r="P2494" i="1"/>
  <c r="O2494" i="1"/>
  <c r="N2494" i="1"/>
  <c r="M2494" i="1"/>
  <c r="Q2494" i="1" s="1"/>
  <c r="L2494" i="1"/>
  <c r="K2494" i="1"/>
  <c r="P2493" i="1"/>
  <c r="O2493" i="1"/>
  <c r="N2493" i="1"/>
  <c r="M2493" i="1" s="1"/>
  <c r="Q2493" i="1" s="1"/>
  <c r="L2493" i="1"/>
  <c r="K2493" i="1"/>
  <c r="P2492" i="1"/>
  <c r="O2492" i="1"/>
  <c r="N2492" i="1"/>
  <c r="M2492" i="1"/>
  <c r="Q2492" i="1" s="1"/>
  <c r="L2492" i="1"/>
  <c r="K2492" i="1"/>
  <c r="P2491" i="1"/>
  <c r="O2491" i="1"/>
  <c r="N2491" i="1"/>
  <c r="M2491" i="1"/>
  <c r="Q2491" i="1" s="1"/>
  <c r="L2491" i="1"/>
  <c r="K2491" i="1"/>
  <c r="P2490" i="1"/>
  <c r="O2490" i="1"/>
  <c r="N2490" i="1"/>
  <c r="M2490" i="1"/>
  <c r="Q2490" i="1" s="1"/>
  <c r="L2490" i="1"/>
  <c r="K2490" i="1"/>
  <c r="P2489" i="1"/>
  <c r="O2489" i="1"/>
  <c r="N2489" i="1"/>
  <c r="M2489" i="1" s="1"/>
  <c r="Q2489" i="1" s="1"/>
  <c r="L2489" i="1"/>
  <c r="K2489" i="1"/>
  <c r="P2488" i="1"/>
  <c r="O2488" i="1"/>
  <c r="N2488" i="1"/>
  <c r="M2488" i="1"/>
  <c r="Q2488" i="1" s="1"/>
  <c r="L2488" i="1"/>
  <c r="K2488" i="1"/>
  <c r="P2487" i="1"/>
  <c r="O2487" i="1"/>
  <c r="N2487" i="1"/>
  <c r="M2487" i="1"/>
  <c r="Q2487" i="1" s="1"/>
  <c r="L2487" i="1"/>
  <c r="K2487" i="1"/>
  <c r="P2486" i="1"/>
  <c r="O2486" i="1"/>
  <c r="N2486" i="1"/>
  <c r="M2486" i="1"/>
  <c r="Q2486" i="1" s="1"/>
  <c r="L2486" i="1"/>
  <c r="K2486" i="1"/>
  <c r="P2485" i="1"/>
  <c r="O2485" i="1"/>
  <c r="N2485" i="1"/>
  <c r="M2485" i="1" s="1"/>
  <c r="Q2485" i="1" s="1"/>
  <c r="L2485" i="1"/>
  <c r="K2485" i="1"/>
  <c r="P2484" i="1"/>
  <c r="O2484" i="1"/>
  <c r="N2484" i="1"/>
  <c r="M2484" i="1"/>
  <c r="Q2484" i="1" s="1"/>
  <c r="L2484" i="1"/>
  <c r="K2484" i="1"/>
  <c r="P2483" i="1"/>
  <c r="O2483" i="1"/>
  <c r="N2483" i="1"/>
  <c r="M2483" i="1"/>
  <c r="Q2483" i="1" s="1"/>
  <c r="L2483" i="1"/>
  <c r="K2483" i="1"/>
  <c r="P2482" i="1"/>
  <c r="O2482" i="1"/>
  <c r="N2482" i="1"/>
  <c r="M2482" i="1"/>
  <c r="Q2482" i="1" s="1"/>
  <c r="L2482" i="1"/>
  <c r="K2482" i="1"/>
  <c r="P2481" i="1"/>
  <c r="O2481" i="1"/>
  <c r="N2481" i="1"/>
  <c r="M2481" i="1" s="1"/>
  <c r="Q2481" i="1" s="1"/>
  <c r="L2481" i="1"/>
  <c r="K2481" i="1"/>
  <c r="P2480" i="1"/>
  <c r="O2480" i="1"/>
  <c r="N2480" i="1"/>
  <c r="M2480" i="1"/>
  <c r="Q2480" i="1" s="1"/>
  <c r="L2480" i="1"/>
  <c r="K2480" i="1"/>
  <c r="P2479" i="1"/>
  <c r="O2479" i="1"/>
  <c r="N2479" i="1"/>
  <c r="M2479" i="1"/>
  <c r="Q2479" i="1" s="1"/>
  <c r="L2479" i="1"/>
  <c r="K2479" i="1"/>
  <c r="P2478" i="1"/>
  <c r="O2478" i="1"/>
  <c r="N2478" i="1"/>
  <c r="M2478" i="1"/>
  <c r="Q2478" i="1" s="1"/>
  <c r="L2478" i="1"/>
  <c r="K2478" i="1"/>
  <c r="P2477" i="1"/>
  <c r="O2477" i="1"/>
  <c r="N2477" i="1"/>
  <c r="M2477" i="1" s="1"/>
  <c r="Q2477" i="1" s="1"/>
  <c r="L2477" i="1"/>
  <c r="K2477" i="1"/>
  <c r="P2476" i="1"/>
  <c r="O2476" i="1"/>
  <c r="N2476" i="1"/>
  <c r="M2476" i="1"/>
  <c r="Q2476" i="1" s="1"/>
  <c r="L2476" i="1"/>
  <c r="K2476" i="1"/>
  <c r="P2475" i="1"/>
  <c r="O2475" i="1"/>
  <c r="N2475" i="1"/>
  <c r="M2475" i="1"/>
  <c r="Q2475" i="1" s="1"/>
  <c r="L2475" i="1"/>
  <c r="K2475" i="1"/>
  <c r="P2474" i="1"/>
  <c r="O2474" i="1"/>
  <c r="N2474" i="1"/>
  <c r="M2474" i="1"/>
  <c r="Q2474" i="1" s="1"/>
  <c r="L2474" i="1"/>
  <c r="K2474" i="1"/>
  <c r="P2473" i="1"/>
  <c r="O2473" i="1"/>
  <c r="N2473" i="1"/>
  <c r="M2473" i="1" s="1"/>
  <c r="Q2473" i="1" s="1"/>
  <c r="L2473" i="1"/>
  <c r="K2473" i="1"/>
  <c r="P2472" i="1"/>
  <c r="O2472" i="1"/>
  <c r="N2472" i="1"/>
  <c r="M2472" i="1"/>
  <c r="Q2472" i="1" s="1"/>
  <c r="L2472" i="1"/>
  <c r="K2472" i="1"/>
  <c r="P2471" i="1"/>
  <c r="O2471" i="1"/>
  <c r="N2471" i="1"/>
  <c r="M2471" i="1"/>
  <c r="Q2471" i="1" s="1"/>
  <c r="L2471" i="1"/>
  <c r="K2471" i="1"/>
  <c r="P2470" i="1"/>
  <c r="O2470" i="1"/>
  <c r="N2470" i="1"/>
  <c r="M2470" i="1"/>
  <c r="Q2470" i="1" s="1"/>
  <c r="L2470" i="1"/>
  <c r="K2470" i="1"/>
  <c r="P2469" i="1"/>
  <c r="O2469" i="1"/>
  <c r="N2469" i="1"/>
  <c r="M2469" i="1" s="1"/>
  <c r="Q2469" i="1" s="1"/>
  <c r="L2469" i="1"/>
  <c r="K2469" i="1"/>
  <c r="P2468" i="1"/>
  <c r="O2468" i="1"/>
  <c r="N2468" i="1"/>
  <c r="M2468" i="1"/>
  <c r="Q2468" i="1" s="1"/>
  <c r="L2468" i="1"/>
  <c r="K2468" i="1"/>
  <c r="P2467" i="1"/>
  <c r="O2467" i="1"/>
  <c r="N2467" i="1"/>
  <c r="M2467" i="1"/>
  <c r="Q2467" i="1" s="1"/>
  <c r="L2467" i="1"/>
  <c r="K2467" i="1"/>
  <c r="P2466" i="1"/>
  <c r="O2466" i="1"/>
  <c r="N2466" i="1"/>
  <c r="M2466" i="1"/>
  <c r="Q2466" i="1" s="1"/>
  <c r="L2466" i="1"/>
  <c r="K2466" i="1"/>
  <c r="P2465" i="1"/>
  <c r="O2465" i="1"/>
  <c r="N2465" i="1"/>
  <c r="M2465" i="1" s="1"/>
  <c r="Q2465" i="1" s="1"/>
  <c r="L2465" i="1"/>
  <c r="K2465" i="1"/>
  <c r="P2464" i="1"/>
  <c r="O2464" i="1"/>
  <c r="N2464" i="1"/>
  <c r="M2464" i="1"/>
  <c r="Q2464" i="1" s="1"/>
  <c r="L2464" i="1"/>
  <c r="K2464" i="1"/>
  <c r="P2463" i="1"/>
  <c r="O2463" i="1"/>
  <c r="N2463" i="1"/>
  <c r="M2463" i="1"/>
  <c r="Q2463" i="1" s="1"/>
  <c r="L2463" i="1"/>
  <c r="K2463" i="1"/>
  <c r="P2462" i="1"/>
  <c r="O2462" i="1"/>
  <c r="N2462" i="1"/>
  <c r="M2462" i="1"/>
  <c r="Q2462" i="1" s="1"/>
  <c r="L2462" i="1"/>
  <c r="K2462" i="1"/>
  <c r="P2461" i="1"/>
  <c r="O2461" i="1"/>
  <c r="N2461" i="1"/>
  <c r="M2461" i="1" s="1"/>
  <c r="Q2461" i="1" s="1"/>
  <c r="L2461" i="1"/>
  <c r="K2461" i="1"/>
  <c r="P2460" i="1"/>
  <c r="O2460" i="1"/>
  <c r="N2460" i="1"/>
  <c r="M2460" i="1"/>
  <c r="Q2460" i="1" s="1"/>
  <c r="L2460" i="1"/>
  <c r="K2460" i="1"/>
  <c r="P2459" i="1"/>
  <c r="O2459" i="1"/>
  <c r="N2459" i="1"/>
  <c r="M2459" i="1"/>
  <c r="Q2459" i="1" s="1"/>
  <c r="L2459" i="1"/>
  <c r="K2459" i="1"/>
  <c r="P2458" i="1"/>
  <c r="O2458" i="1"/>
  <c r="N2458" i="1"/>
  <c r="M2458" i="1"/>
  <c r="Q2458" i="1" s="1"/>
  <c r="L2458" i="1"/>
  <c r="K2458" i="1"/>
  <c r="P2457" i="1"/>
  <c r="O2457" i="1"/>
  <c r="N2457" i="1"/>
  <c r="M2457" i="1" s="1"/>
  <c r="Q2457" i="1" s="1"/>
  <c r="L2457" i="1"/>
  <c r="K2457" i="1"/>
  <c r="P2456" i="1"/>
  <c r="O2456" i="1"/>
  <c r="N2456" i="1"/>
  <c r="M2456" i="1"/>
  <c r="Q2456" i="1" s="1"/>
  <c r="L2456" i="1"/>
  <c r="K2456" i="1"/>
  <c r="P2455" i="1"/>
  <c r="O2455" i="1"/>
  <c r="N2455" i="1"/>
  <c r="M2455" i="1"/>
  <c r="Q2455" i="1" s="1"/>
  <c r="L2455" i="1"/>
  <c r="K2455" i="1"/>
  <c r="P2454" i="1"/>
  <c r="O2454" i="1"/>
  <c r="N2454" i="1"/>
  <c r="M2454" i="1"/>
  <c r="Q2454" i="1" s="1"/>
  <c r="L2454" i="1"/>
  <c r="K2454" i="1"/>
  <c r="P2453" i="1"/>
  <c r="O2453" i="1"/>
  <c r="N2453" i="1"/>
  <c r="M2453" i="1" s="1"/>
  <c r="Q2453" i="1" s="1"/>
  <c r="L2453" i="1"/>
  <c r="K2453" i="1"/>
  <c r="P2452" i="1"/>
  <c r="O2452" i="1"/>
  <c r="N2452" i="1"/>
  <c r="M2452" i="1"/>
  <c r="Q2452" i="1" s="1"/>
  <c r="L2452" i="1"/>
  <c r="K2452" i="1"/>
  <c r="P2451" i="1"/>
  <c r="O2451" i="1"/>
  <c r="N2451" i="1"/>
  <c r="M2451" i="1"/>
  <c r="Q2451" i="1" s="1"/>
  <c r="L2451" i="1"/>
  <c r="K2451" i="1"/>
  <c r="P2450" i="1"/>
  <c r="O2450" i="1"/>
  <c r="N2450" i="1"/>
  <c r="M2450" i="1"/>
  <c r="Q2450" i="1" s="1"/>
  <c r="L2450" i="1"/>
  <c r="K2450" i="1"/>
  <c r="P2449" i="1"/>
  <c r="O2449" i="1"/>
  <c r="N2449" i="1"/>
  <c r="M2449" i="1" s="1"/>
  <c r="Q2449" i="1" s="1"/>
  <c r="L2449" i="1"/>
  <c r="K2449" i="1"/>
  <c r="P2448" i="1"/>
  <c r="O2448" i="1"/>
  <c r="N2448" i="1"/>
  <c r="M2448" i="1"/>
  <c r="Q2448" i="1" s="1"/>
  <c r="L2448" i="1"/>
  <c r="K2448" i="1"/>
  <c r="P2447" i="1"/>
  <c r="O2447" i="1"/>
  <c r="N2447" i="1"/>
  <c r="M2447" i="1"/>
  <c r="Q2447" i="1" s="1"/>
  <c r="L2447" i="1"/>
  <c r="K2447" i="1"/>
  <c r="P2446" i="1"/>
  <c r="O2446" i="1"/>
  <c r="N2446" i="1"/>
  <c r="M2446" i="1"/>
  <c r="Q2446" i="1" s="1"/>
  <c r="L2446" i="1"/>
  <c r="K2446" i="1"/>
  <c r="P2445" i="1"/>
  <c r="O2445" i="1"/>
  <c r="N2445" i="1"/>
  <c r="M2445" i="1" s="1"/>
  <c r="Q2445" i="1" s="1"/>
  <c r="L2445" i="1"/>
  <c r="K2445" i="1"/>
  <c r="P2444" i="1"/>
  <c r="O2444" i="1"/>
  <c r="N2444" i="1"/>
  <c r="M2444" i="1"/>
  <c r="Q2444" i="1" s="1"/>
  <c r="L2444" i="1"/>
  <c r="K2444" i="1"/>
  <c r="P2443" i="1"/>
  <c r="O2443" i="1"/>
  <c r="N2443" i="1"/>
  <c r="M2443" i="1"/>
  <c r="Q2443" i="1" s="1"/>
  <c r="L2443" i="1"/>
  <c r="K2443" i="1"/>
  <c r="P2442" i="1"/>
  <c r="O2442" i="1"/>
  <c r="N2442" i="1"/>
  <c r="M2442" i="1"/>
  <c r="Q2442" i="1" s="1"/>
  <c r="L2442" i="1"/>
  <c r="K2442" i="1"/>
  <c r="P2441" i="1"/>
  <c r="O2441" i="1"/>
  <c r="N2441" i="1"/>
  <c r="M2441" i="1" s="1"/>
  <c r="Q2441" i="1" s="1"/>
  <c r="L2441" i="1"/>
  <c r="K2441" i="1"/>
  <c r="P2440" i="1"/>
  <c r="O2440" i="1"/>
  <c r="N2440" i="1"/>
  <c r="M2440" i="1"/>
  <c r="Q2440" i="1" s="1"/>
  <c r="L2440" i="1"/>
  <c r="K2440" i="1"/>
  <c r="P2439" i="1"/>
  <c r="O2439" i="1"/>
  <c r="N2439" i="1"/>
  <c r="M2439" i="1"/>
  <c r="Q2439" i="1" s="1"/>
  <c r="L2439" i="1"/>
  <c r="K2439" i="1"/>
  <c r="P2438" i="1"/>
  <c r="O2438" i="1"/>
  <c r="N2438" i="1"/>
  <c r="M2438" i="1"/>
  <c r="Q2438" i="1" s="1"/>
  <c r="L2438" i="1"/>
  <c r="K2438" i="1"/>
  <c r="P2437" i="1"/>
  <c r="O2437" i="1"/>
  <c r="N2437" i="1"/>
  <c r="M2437" i="1" s="1"/>
  <c r="Q2437" i="1" s="1"/>
  <c r="L2437" i="1"/>
  <c r="K2437" i="1"/>
  <c r="P2436" i="1"/>
  <c r="O2436" i="1"/>
  <c r="N2436" i="1"/>
  <c r="M2436" i="1"/>
  <c r="Q2436" i="1" s="1"/>
  <c r="L2436" i="1"/>
  <c r="K2436" i="1"/>
  <c r="P2435" i="1"/>
  <c r="O2435" i="1"/>
  <c r="N2435" i="1"/>
  <c r="M2435" i="1"/>
  <c r="Q2435" i="1" s="1"/>
  <c r="L2435" i="1"/>
  <c r="K2435" i="1"/>
  <c r="P2434" i="1"/>
  <c r="O2434" i="1"/>
  <c r="N2434" i="1"/>
  <c r="M2434" i="1"/>
  <c r="Q2434" i="1" s="1"/>
  <c r="L2434" i="1"/>
  <c r="K2434" i="1"/>
  <c r="P2433" i="1"/>
  <c r="O2433" i="1"/>
  <c r="N2433" i="1"/>
  <c r="M2433" i="1" s="1"/>
  <c r="Q2433" i="1" s="1"/>
  <c r="L2433" i="1"/>
  <c r="K2433" i="1"/>
  <c r="P2432" i="1"/>
  <c r="O2432" i="1"/>
  <c r="N2432" i="1"/>
  <c r="M2432" i="1"/>
  <c r="Q2432" i="1" s="1"/>
  <c r="L2432" i="1"/>
  <c r="K2432" i="1"/>
  <c r="P2431" i="1"/>
  <c r="O2431" i="1"/>
  <c r="N2431" i="1"/>
  <c r="M2431" i="1"/>
  <c r="Q2431" i="1" s="1"/>
  <c r="L2431" i="1"/>
  <c r="K2431" i="1"/>
  <c r="P2430" i="1"/>
  <c r="O2430" i="1"/>
  <c r="N2430" i="1"/>
  <c r="M2430" i="1"/>
  <c r="Q2430" i="1" s="1"/>
  <c r="L2430" i="1"/>
  <c r="K2430" i="1"/>
  <c r="P2429" i="1"/>
  <c r="O2429" i="1"/>
  <c r="N2429" i="1"/>
  <c r="M2429" i="1" s="1"/>
  <c r="Q2429" i="1" s="1"/>
  <c r="L2429" i="1"/>
  <c r="K2429" i="1"/>
  <c r="P2428" i="1"/>
  <c r="O2428" i="1"/>
  <c r="N2428" i="1"/>
  <c r="M2428" i="1"/>
  <c r="Q2428" i="1" s="1"/>
  <c r="L2428" i="1"/>
  <c r="K2428" i="1"/>
  <c r="P2427" i="1"/>
  <c r="O2427" i="1"/>
  <c r="N2427" i="1"/>
  <c r="M2427" i="1"/>
  <c r="Q2427" i="1" s="1"/>
  <c r="L2427" i="1"/>
  <c r="K2427" i="1"/>
  <c r="P2426" i="1"/>
  <c r="O2426" i="1"/>
  <c r="N2426" i="1"/>
  <c r="M2426" i="1"/>
  <c r="Q2426" i="1" s="1"/>
  <c r="L2426" i="1"/>
  <c r="K2426" i="1"/>
  <c r="P2425" i="1"/>
  <c r="O2425" i="1"/>
  <c r="N2425" i="1"/>
  <c r="M2425" i="1" s="1"/>
  <c r="Q2425" i="1" s="1"/>
  <c r="L2425" i="1"/>
  <c r="K2425" i="1"/>
  <c r="P2424" i="1"/>
  <c r="O2424" i="1"/>
  <c r="N2424" i="1"/>
  <c r="M2424" i="1"/>
  <c r="Q2424" i="1" s="1"/>
  <c r="L2424" i="1"/>
  <c r="K2424" i="1"/>
  <c r="P2423" i="1"/>
  <c r="O2423" i="1"/>
  <c r="N2423" i="1"/>
  <c r="M2423" i="1"/>
  <c r="Q2423" i="1" s="1"/>
  <c r="L2423" i="1"/>
  <c r="K2423" i="1"/>
  <c r="P2422" i="1"/>
  <c r="O2422" i="1"/>
  <c r="N2422" i="1"/>
  <c r="M2422" i="1"/>
  <c r="Q2422" i="1" s="1"/>
  <c r="L2422" i="1"/>
  <c r="K2422" i="1"/>
  <c r="P2421" i="1"/>
  <c r="O2421" i="1"/>
  <c r="N2421" i="1"/>
  <c r="M2421" i="1" s="1"/>
  <c r="Q2421" i="1" s="1"/>
  <c r="L2421" i="1"/>
  <c r="K2421" i="1"/>
  <c r="P2420" i="1"/>
  <c r="O2420" i="1"/>
  <c r="N2420" i="1"/>
  <c r="M2420" i="1"/>
  <c r="Q2420" i="1" s="1"/>
  <c r="L2420" i="1"/>
  <c r="K2420" i="1"/>
  <c r="P2419" i="1"/>
  <c r="O2419" i="1"/>
  <c r="N2419" i="1"/>
  <c r="M2419" i="1"/>
  <c r="Q2419" i="1" s="1"/>
  <c r="L2419" i="1"/>
  <c r="K2419" i="1"/>
  <c r="P2418" i="1"/>
  <c r="O2418" i="1"/>
  <c r="N2418" i="1"/>
  <c r="M2418" i="1"/>
  <c r="Q2418" i="1" s="1"/>
  <c r="L2418" i="1"/>
  <c r="K2418" i="1"/>
  <c r="P2417" i="1"/>
  <c r="O2417" i="1"/>
  <c r="N2417" i="1"/>
  <c r="M2417" i="1" s="1"/>
  <c r="Q2417" i="1" s="1"/>
  <c r="L2417" i="1"/>
  <c r="K2417" i="1"/>
  <c r="P2416" i="1"/>
  <c r="O2416" i="1"/>
  <c r="N2416" i="1"/>
  <c r="M2416" i="1"/>
  <c r="Q2416" i="1" s="1"/>
  <c r="L2416" i="1"/>
  <c r="K2416" i="1"/>
  <c r="P2415" i="1"/>
  <c r="O2415" i="1"/>
  <c r="N2415" i="1"/>
  <c r="M2415" i="1"/>
  <c r="Q2415" i="1" s="1"/>
  <c r="L2415" i="1"/>
  <c r="K2415" i="1"/>
  <c r="P2414" i="1"/>
  <c r="O2414" i="1"/>
  <c r="N2414" i="1"/>
  <c r="M2414" i="1"/>
  <c r="Q2414" i="1" s="1"/>
  <c r="L2414" i="1"/>
  <c r="K2414" i="1"/>
  <c r="P2413" i="1"/>
  <c r="O2413" i="1"/>
  <c r="N2413" i="1"/>
  <c r="M2413" i="1" s="1"/>
  <c r="Q2413" i="1" s="1"/>
  <c r="L2413" i="1"/>
  <c r="K2413" i="1"/>
  <c r="P2412" i="1"/>
  <c r="O2412" i="1"/>
  <c r="N2412" i="1"/>
  <c r="M2412" i="1"/>
  <c r="Q2412" i="1" s="1"/>
  <c r="L2412" i="1"/>
  <c r="K2412" i="1"/>
  <c r="P2411" i="1"/>
  <c r="O2411" i="1"/>
  <c r="N2411" i="1"/>
  <c r="M2411" i="1"/>
  <c r="Q2411" i="1" s="1"/>
  <c r="L2411" i="1"/>
  <c r="K2411" i="1"/>
  <c r="P2410" i="1"/>
  <c r="O2410" i="1"/>
  <c r="N2410" i="1"/>
  <c r="M2410" i="1"/>
  <c r="Q2410" i="1" s="1"/>
  <c r="L2410" i="1"/>
  <c r="K2410" i="1"/>
  <c r="P2409" i="1"/>
  <c r="O2409" i="1"/>
  <c r="N2409" i="1"/>
  <c r="M2409" i="1" s="1"/>
  <c r="Q2409" i="1" s="1"/>
  <c r="L2409" i="1"/>
  <c r="K2409" i="1"/>
  <c r="P2408" i="1"/>
  <c r="O2408" i="1"/>
  <c r="N2408" i="1"/>
  <c r="M2408" i="1"/>
  <c r="Q2408" i="1" s="1"/>
  <c r="L2408" i="1"/>
  <c r="K2408" i="1"/>
  <c r="P2407" i="1"/>
  <c r="O2407" i="1"/>
  <c r="N2407" i="1"/>
  <c r="M2407" i="1"/>
  <c r="Q2407" i="1" s="1"/>
  <c r="L2407" i="1"/>
  <c r="K2407" i="1"/>
  <c r="P2406" i="1"/>
  <c r="O2406" i="1"/>
  <c r="N2406" i="1"/>
  <c r="M2406" i="1"/>
  <c r="Q2406" i="1" s="1"/>
  <c r="L2406" i="1"/>
  <c r="K2406" i="1"/>
  <c r="P2405" i="1"/>
  <c r="O2405" i="1"/>
  <c r="N2405" i="1"/>
  <c r="M2405" i="1" s="1"/>
  <c r="Q2405" i="1" s="1"/>
  <c r="L2405" i="1"/>
  <c r="K2405" i="1"/>
  <c r="P2404" i="1"/>
  <c r="O2404" i="1"/>
  <c r="N2404" i="1"/>
  <c r="M2404" i="1"/>
  <c r="Q2404" i="1" s="1"/>
  <c r="L2404" i="1"/>
  <c r="K2404" i="1"/>
  <c r="P2403" i="1"/>
  <c r="O2403" i="1"/>
  <c r="N2403" i="1"/>
  <c r="M2403" i="1"/>
  <c r="Q2403" i="1" s="1"/>
  <c r="L2403" i="1"/>
  <c r="K2403" i="1"/>
  <c r="P2402" i="1"/>
  <c r="O2402" i="1"/>
  <c r="N2402" i="1"/>
  <c r="M2402" i="1"/>
  <c r="Q2402" i="1" s="1"/>
  <c r="L2402" i="1"/>
  <c r="K2402" i="1"/>
  <c r="P2401" i="1"/>
  <c r="O2401" i="1"/>
  <c r="N2401" i="1"/>
  <c r="M2401" i="1" s="1"/>
  <c r="Q2401" i="1" s="1"/>
  <c r="L2401" i="1"/>
  <c r="K2401" i="1"/>
  <c r="P2400" i="1"/>
  <c r="O2400" i="1"/>
  <c r="N2400" i="1"/>
  <c r="M2400" i="1"/>
  <c r="Q2400" i="1" s="1"/>
  <c r="L2400" i="1"/>
  <c r="K2400" i="1"/>
  <c r="P2399" i="1"/>
  <c r="O2399" i="1"/>
  <c r="N2399" i="1"/>
  <c r="M2399" i="1"/>
  <c r="Q2399" i="1" s="1"/>
  <c r="L2399" i="1"/>
  <c r="K2399" i="1"/>
  <c r="P2398" i="1"/>
  <c r="O2398" i="1"/>
  <c r="N2398" i="1"/>
  <c r="M2398" i="1"/>
  <c r="Q2398" i="1" s="1"/>
  <c r="L2398" i="1"/>
  <c r="K2398" i="1"/>
  <c r="P2397" i="1"/>
  <c r="O2397" i="1"/>
  <c r="N2397" i="1"/>
  <c r="M2397" i="1" s="1"/>
  <c r="Q2397" i="1" s="1"/>
  <c r="L2397" i="1"/>
  <c r="K2397" i="1"/>
  <c r="P2396" i="1"/>
  <c r="O2396" i="1"/>
  <c r="N2396" i="1"/>
  <c r="M2396" i="1"/>
  <c r="Q2396" i="1" s="1"/>
  <c r="L2396" i="1"/>
  <c r="K2396" i="1"/>
  <c r="P2395" i="1"/>
  <c r="O2395" i="1"/>
  <c r="N2395" i="1"/>
  <c r="M2395" i="1"/>
  <c r="Q2395" i="1" s="1"/>
  <c r="L2395" i="1"/>
  <c r="K2395" i="1"/>
  <c r="P2394" i="1"/>
  <c r="O2394" i="1"/>
  <c r="N2394" i="1"/>
  <c r="M2394" i="1"/>
  <c r="Q2394" i="1" s="1"/>
  <c r="L2394" i="1"/>
  <c r="K2394" i="1"/>
  <c r="P2393" i="1"/>
  <c r="O2393" i="1"/>
  <c r="N2393" i="1"/>
  <c r="M2393" i="1" s="1"/>
  <c r="Q2393" i="1" s="1"/>
  <c r="L2393" i="1"/>
  <c r="K2393" i="1"/>
  <c r="P2392" i="1"/>
  <c r="O2392" i="1"/>
  <c r="N2392" i="1"/>
  <c r="M2392" i="1"/>
  <c r="Q2392" i="1" s="1"/>
  <c r="L2392" i="1"/>
  <c r="K2392" i="1"/>
  <c r="P2391" i="1"/>
  <c r="O2391" i="1"/>
  <c r="N2391" i="1"/>
  <c r="M2391" i="1"/>
  <c r="Q2391" i="1" s="1"/>
  <c r="L2391" i="1"/>
  <c r="K2391" i="1"/>
  <c r="P2390" i="1"/>
  <c r="O2390" i="1"/>
  <c r="N2390" i="1"/>
  <c r="M2390" i="1"/>
  <c r="Q2390" i="1" s="1"/>
  <c r="L2390" i="1"/>
  <c r="K2390" i="1"/>
  <c r="P2389" i="1"/>
  <c r="O2389" i="1"/>
  <c r="N2389" i="1"/>
  <c r="M2389" i="1" s="1"/>
  <c r="Q2389" i="1" s="1"/>
  <c r="L2389" i="1"/>
  <c r="K2389" i="1"/>
  <c r="P2388" i="1"/>
  <c r="O2388" i="1"/>
  <c r="N2388" i="1"/>
  <c r="M2388" i="1"/>
  <c r="Q2388" i="1" s="1"/>
  <c r="L2388" i="1"/>
  <c r="K2388" i="1"/>
  <c r="P2387" i="1"/>
  <c r="O2387" i="1"/>
  <c r="N2387" i="1"/>
  <c r="M2387" i="1"/>
  <c r="Q2387" i="1" s="1"/>
  <c r="L2387" i="1"/>
  <c r="K2387" i="1"/>
  <c r="P2386" i="1"/>
  <c r="O2386" i="1"/>
  <c r="N2386" i="1"/>
  <c r="M2386" i="1"/>
  <c r="Q2386" i="1" s="1"/>
  <c r="L2386" i="1"/>
  <c r="K2386" i="1"/>
  <c r="P2385" i="1"/>
  <c r="O2385" i="1"/>
  <c r="N2385" i="1"/>
  <c r="M2385" i="1" s="1"/>
  <c r="Q2385" i="1" s="1"/>
  <c r="L2385" i="1"/>
  <c r="K2385" i="1"/>
  <c r="P2384" i="1"/>
  <c r="O2384" i="1"/>
  <c r="N2384" i="1"/>
  <c r="M2384" i="1"/>
  <c r="Q2384" i="1" s="1"/>
  <c r="L2384" i="1"/>
  <c r="K2384" i="1"/>
  <c r="P2383" i="1"/>
  <c r="O2383" i="1"/>
  <c r="N2383" i="1"/>
  <c r="M2383" i="1"/>
  <c r="Q2383" i="1" s="1"/>
  <c r="L2383" i="1"/>
  <c r="K2383" i="1"/>
  <c r="P2382" i="1"/>
  <c r="O2382" i="1"/>
  <c r="N2382" i="1"/>
  <c r="M2382" i="1"/>
  <c r="Q2382" i="1" s="1"/>
  <c r="L2382" i="1"/>
  <c r="K2382" i="1"/>
  <c r="P2381" i="1"/>
  <c r="O2381" i="1"/>
  <c r="N2381" i="1"/>
  <c r="M2381" i="1" s="1"/>
  <c r="Q2381" i="1" s="1"/>
  <c r="L2381" i="1"/>
  <c r="K2381" i="1"/>
  <c r="P2380" i="1"/>
  <c r="O2380" i="1"/>
  <c r="N2380" i="1"/>
  <c r="M2380" i="1"/>
  <c r="Q2380" i="1" s="1"/>
  <c r="L2380" i="1"/>
  <c r="K2380" i="1"/>
  <c r="P2379" i="1"/>
  <c r="O2379" i="1"/>
  <c r="N2379" i="1"/>
  <c r="M2379" i="1"/>
  <c r="Q2379" i="1" s="1"/>
  <c r="L2379" i="1"/>
  <c r="K2379" i="1"/>
  <c r="P2378" i="1"/>
  <c r="O2378" i="1"/>
  <c r="N2378" i="1"/>
  <c r="M2378" i="1"/>
  <c r="Q2378" i="1" s="1"/>
  <c r="L2378" i="1"/>
  <c r="K2378" i="1"/>
  <c r="P2377" i="1"/>
  <c r="O2377" i="1"/>
  <c r="N2377" i="1"/>
  <c r="M2377" i="1" s="1"/>
  <c r="Q2377" i="1" s="1"/>
  <c r="L2377" i="1"/>
  <c r="K2377" i="1"/>
  <c r="P2376" i="1"/>
  <c r="O2376" i="1"/>
  <c r="N2376" i="1"/>
  <c r="M2376" i="1"/>
  <c r="Q2376" i="1" s="1"/>
  <c r="L2376" i="1"/>
  <c r="K2376" i="1"/>
  <c r="P2375" i="1"/>
  <c r="O2375" i="1"/>
  <c r="N2375" i="1"/>
  <c r="M2375" i="1"/>
  <c r="Q2375" i="1" s="1"/>
  <c r="L2375" i="1"/>
  <c r="K2375" i="1"/>
  <c r="P2374" i="1"/>
  <c r="O2374" i="1"/>
  <c r="N2374" i="1"/>
  <c r="M2374" i="1"/>
  <c r="Q2374" i="1" s="1"/>
  <c r="L2374" i="1"/>
  <c r="K2374" i="1"/>
  <c r="P2373" i="1"/>
  <c r="O2373" i="1"/>
  <c r="N2373" i="1"/>
  <c r="M2373" i="1" s="1"/>
  <c r="Q2373" i="1" s="1"/>
  <c r="L2373" i="1"/>
  <c r="K2373" i="1"/>
  <c r="P2372" i="1"/>
  <c r="O2372" i="1"/>
  <c r="N2372" i="1"/>
  <c r="M2372" i="1"/>
  <c r="Q2372" i="1" s="1"/>
  <c r="L2372" i="1"/>
  <c r="K2372" i="1"/>
  <c r="P2371" i="1"/>
  <c r="O2371" i="1"/>
  <c r="N2371" i="1"/>
  <c r="M2371" i="1"/>
  <c r="Q2371" i="1" s="1"/>
  <c r="L2371" i="1"/>
  <c r="K2371" i="1"/>
  <c r="P2370" i="1"/>
  <c r="O2370" i="1"/>
  <c r="N2370" i="1"/>
  <c r="M2370" i="1"/>
  <c r="Q2370" i="1" s="1"/>
  <c r="L2370" i="1"/>
  <c r="K2370" i="1"/>
  <c r="P2369" i="1"/>
  <c r="O2369" i="1"/>
  <c r="N2369" i="1"/>
  <c r="M2369" i="1" s="1"/>
  <c r="Q2369" i="1" s="1"/>
  <c r="L2369" i="1"/>
  <c r="K2369" i="1"/>
  <c r="P2368" i="1"/>
  <c r="O2368" i="1"/>
  <c r="N2368" i="1"/>
  <c r="M2368" i="1"/>
  <c r="Q2368" i="1" s="1"/>
  <c r="L2368" i="1"/>
  <c r="K2368" i="1"/>
  <c r="P2367" i="1"/>
  <c r="O2367" i="1"/>
  <c r="N2367" i="1"/>
  <c r="M2367" i="1"/>
  <c r="Q2367" i="1" s="1"/>
  <c r="L2367" i="1"/>
  <c r="K2367" i="1"/>
  <c r="P2366" i="1"/>
  <c r="O2366" i="1"/>
  <c r="N2366" i="1"/>
  <c r="M2366" i="1"/>
  <c r="Q2366" i="1" s="1"/>
  <c r="L2366" i="1"/>
  <c r="K2366" i="1"/>
  <c r="P2365" i="1"/>
  <c r="O2365" i="1"/>
  <c r="N2365" i="1"/>
  <c r="M2365" i="1" s="1"/>
  <c r="Q2365" i="1" s="1"/>
  <c r="L2365" i="1"/>
  <c r="K2365" i="1"/>
  <c r="P2364" i="1"/>
  <c r="O2364" i="1"/>
  <c r="N2364" i="1"/>
  <c r="M2364" i="1"/>
  <c r="Q2364" i="1" s="1"/>
  <c r="L2364" i="1"/>
  <c r="K2364" i="1"/>
  <c r="P2363" i="1"/>
  <c r="O2363" i="1"/>
  <c r="N2363" i="1"/>
  <c r="M2363" i="1"/>
  <c r="Q2363" i="1" s="1"/>
  <c r="L2363" i="1"/>
  <c r="K2363" i="1"/>
  <c r="P2362" i="1"/>
  <c r="O2362" i="1"/>
  <c r="N2362" i="1"/>
  <c r="M2362" i="1"/>
  <c r="Q2362" i="1" s="1"/>
  <c r="L2362" i="1"/>
  <c r="K2362" i="1"/>
  <c r="P2361" i="1"/>
  <c r="O2361" i="1"/>
  <c r="N2361" i="1"/>
  <c r="M2361" i="1" s="1"/>
  <c r="Q2361" i="1" s="1"/>
  <c r="L2361" i="1"/>
  <c r="K2361" i="1"/>
  <c r="P2360" i="1"/>
  <c r="O2360" i="1"/>
  <c r="N2360" i="1"/>
  <c r="M2360" i="1"/>
  <c r="Q2360" i="1" s="1"/>
  <c r="L2360" i="1"/>
  <c r="K2360" i="1"/>
  <c r="P2359" i="1"/>
  <c r="O2359" i="1"/>
  <c r="N2359" i="1"/>
  <c r="M2359" i="1"/>
  <c r="Q2359" i="1" s="1"/>
  <c r="L2359" i="1"/>
  <c r="K2359" i="1"/>
  <c r="P2358" i="1"/>
  <c r="O2358" i="1"/>
  <c r="N2358" i="1"/>
  <c r="M2358" i="1"/>
  <c r="Q2358" i="1" s="1"/>
  <c r="L2358" i="1"/>
  <c r="K2358" i="1"/>
  <c r="P2357" i="1"/>
  <c r="O2357" i="1"/>
  <c r="N2357" i="1"/>
  <c r="M2357" i="1" s="1"/>
  <c r="Q2357" i="1" s="1"/>
  <c r="L2357" i="1"/>
  <c r="K2357" i="1"/>
  <c r="P2356" i="1"/>
  <c r="O2356" i="1"/>
  <c r="N2356" i="1"/>
  <c r="M2356" i="1"/>
  <c r="Q2356" i="1" s="1"/>
  <c r="L2356" i="1"/>
  <c r="K2356" i="1"/>
  <c r="P2355" i="1"/>
  <c r="O2355" i="1"/>
  <c r="N2355" i="1"/>
  <c r="M2355" i="1"/>
  <c r="Q2355" i="1" s="1"/>
  <c r="L2355" i="1"/>
  <c r="K2355" i="1"/>
  <c r="P2354" i="1"/>
  <c r="O2354" i="1"/>
  <c r="N2354" i="1"/>
  <c r="M2354" i="1"/>
  <c r="Q2354" i="1" s="1"/>
  <c r="L2354" i="1"/>
  <c r="K2354" i="1"/>
  <c r="P2353" i="1"/>
  <c r="O2353" i="1"/>
  <c r="N2353" i="1"/>
  <c r="M2353" i="1" s="1"/>
  <c r="Q2353" i="1" s="1"/>
  <c r="L2353" i="1"/>
  <c r="K2353" i="1"/>
  <c r="P2352" i="1"/>
  <c r="O2352" i="1"/>
  <c r="N2352" i="1"/>
  <c r="M2352" i="1"/>
  <c r="Q2352" i="1" s="1"/>
  <c r="L2352" i="1"/>
  <c r="K2352" i="1"/>
  <c r="P2351" i="1"/>
  <c r="O2351" i="1"/>
  <c r="N2351" i="1"/>
  <c r="M2351" i="1"/>
  <c r="Q2351" i="1" s="1"/>
  <c r="L2351" i="1"/>
  <c r="K2351" i="1"/>
  <c r="P2350" i="1"/>
  <c r="O2350" i="1"/>
  <c r="N2350" i="1"/>
  <c r="M2350" i="1"/>
  <c r="Q2350" i="1" s="1"/>
  <c r="L2350" i="1"/>
  <c r="K2350" i="1"/>
  <c r="P2349" i="1"/>
  <c r="O2349" i="1"/>
  <c r="N2349" i="1"/>
  <c r="M2349" i="1" s="1"/>
  <c r="Q2349" i="1" s="1"/>
  <c r="L2349" i="1"/>
  <c r="K2349" i="1"/>
  <c r="P2348" i="1"/>
  <c r="O2348" i="1"/>
  <c r="N2348" i="1"/>
  <c r="M2348" i="1"/>
  <c r="Q2348" i="1" s="1"/>
  <c r="L2348" i="1"/>
  <c r="K2348" i="1"/>
  <c r="P2347" i="1"/>
  <c r="O2347" i="1"/>
  <c r="N2347" i="1"/>
  <c r="M2347" i="1"/>
  <c r="Q2347" i="1" s="1"/>
  <c r="L2347" i="1"/>
  <c r="K2347" i="1"/>
  <c r="P2346" i="1"/>
  <c r="O2346" i="1"/>
  <c r="N2346" i="1"/>
  <c r="M2346" i="1"/>
  <c r="Q2346" i="1" s="1"/>
  <c r="L2346" i="1"/>
  <c r="K2346" i="1"/>
  <c r="P2345" i="1"/>
  <c r="O2345" i="1"/>
  <c r="N2345" i="1"/>
  <c r="M2345" i="1" s="1"/>
  <c r="Q2345" i="1" s="1"/>
  <c r="L2345" i="1"/>
  <c r="K2345" i="1"/>
  <c r="P2344" i="1"/>
  <c r="O2344" i="1"/>
  <c r="N2344" i="1"/>
  <c r="M2344" i="1"/>
  <c r="Q2344" i="1" s="1"/>
  <c r="L2344" i="1"/>
  <c r="K2344" i="1"/>
  <c r="P2343" i="1"/>
  <c r="O2343" i="1"/>
  <c r="N2343" i="1"/>
  <c r="M2343" i="1"/>
  <c r="Q2343" i="1" s="1"/>
  <c r="L2343" i="1"/>
  <c r="K2343" i="1"/>
  <c r="P2342" i="1"/>
  <c r="O2342" i="1"/>
  <c r="N2342" i="1"/>
  <c r="M2342" i="1"/>
  <c r="Q2342" i="1" s="1"/>
  <c r="L2342" i="1"/>
  <c r="K2342" i="1"/>
  <c r="P2341" i="1"/>
  <c r="O2341" i="1"/>
  <c r="N2341" i="1"/>
  <c r="M2341" i="1" s="1"/>
  <c r="Q2341" i="1" s="1"/>
  <c r="L2341" i="1"/>
  <c r="K2341" i="1"/>
  <c r="P2340" i="1"/>
  <c r="O2340" i="1"/>
  <c r="N2340" i="1"/>
  <c r="M2340" i="1"/>
  <c r="Q2340" i="1" s="1"/>
  <c r="L2340" i="1"/>
  <c r="K2340" i="1"/>
  <c r="P2339" i="1"/>
  <c r="O2339" i="1"/>
  <c r="N2339" i="1"/>
  <c r="M2339" i="1"/>
  <c r="Q2339" i="1" s="1"/>
  <c r="L2339" i="1"/>
  <c r="K2339" i="1"/>
  <c r="P2338" i="1"/>
  <c r="O2338" i="1"/>
  <c r="N2338" i="1"/>
  <c r="M2338" i="1"/>
  <c r="Q2338" i="1" s="1"/>
  <c r="L2338" i="1"/>
  <c r="K2338" i="1"/>
  <c r="P2337" i="1"/>
  <c r="O2337" i="1"/>
  <c r="N2337" i="1"/>
  <c r="M2337" i="1" s="1"/>
  <c r="Q2337" i="1" s="1"/>
  <c r="L2337" i="1"/>
  <c r="K2337" i="1"/>
  <c r="P2336" i="1"/>
  <c r="O2336" i="1"/>
  <c r="N2336" i="1"/>
  <c r="M2336" i="1"/>
  <c r="Q2336" i="1" s="1"/>
  <c r="L2336" i="1"/>
  <c r="K2336" i="1"/>
  <c r="P2335" i="1"/>
  <c r="O2335" i="1"/>
  <c r="N2335" i="1"/>
  <c r="M2335" i="1"/>
  <c r="Q2335" i="1" s="1"/>
  <c r="L2335" i="1"/>
  <c r="K2335" i="1"/>
  <c r="P2334" i="1"/>
  <c r="O2334" i="1"/>
  <c r="N2334" i="1"/>
  <c r="M2334" i="1"/>
  <c r="Q2334" i="1" s="1"/>
  <c r="L2334" i="1"/>
  <c r="K2334" i="1"/>
  <c r="P2333" i="1"/>
  <c r="O2333" i="1"/>
  <c r="N2333" i="1"/>
  <c r="M2333" i="1" s="1"/>
  <c r="Q2333" i="1" s="1"/>
  <c r="L2333" i="1"/>
  <c r="K2333" i="1"/>
  <c r="P2332" i="1"/>
  <c r="O2332" i="1"/>
  <c r="N2332" i="1"/>
  <c r="M2332" i="1"/>
  <c r="Q2332" i="1" s="1"/>
  <c r="L2332" i="1"/>
  <c r="K2332" i="1"/>
  <c r="P2331" i="1"/>
  <c r="O2331" i="1"/>
  <c r="N2331" i="1"/>
  <c r="M2331" i="1"/>
  <c r="Q2331" i="1" s="1"/>
  <c r="L2331" i="1"/>
  <c r="K2331" i="1"/>
  <c r="P2330" i="1"/>
  <c r="O2330" i="1"/>
  <c r="N2330" i="1"/>
  <c r="M2330" i="1"/>
  <c r="Q2330" i="1" s="1"/>
  <c r="L2330" i="1"/>
  <c r="K2330" i="1"/>
  <c r="P2329" i="1"/>
  <c r="O2329" i="1"/>
  <c r="N2329" i="1"/>
  <c r="M2329" i="1" s="1"/>
  <c r="Q2329" i="1" s="1"/>
  <c r="L2329" i="1"/>
  <c r="K2329" i="1"/>
  <c r="P2328" i="1"/>
  <c r="O2328" i="1"/>
  <c r="N2328" i="1"/>
  <c r="M2328" i="1"/>
  <c r="Q2328" i="1" s="1"/>
  <c r="L2328" i="1"/>
  <c r="K2328" i="1"/>
  <c r="P2327" i="1"/>
  <c r="O2327" i="1"/>
  <c r="N2327" i="1"/>
  <c r="M2327" i="1"/>
  <c r="Q2327" i="1" s="1"/>
  <c r="L2327" i="1"/>
  <c r="K2327" i="1"/>
  <c r="P2326" i="1"/>
  <c r="O2326" i="1"/>
  <c r="N2326" i="1"/>
  <c r="M2326" i="1"/>
  <c r="Q2326" i="1" s="1"/>
  <c r="L2326" i="1"/>
  <c r="K2326" i="1"/>
  <c r="P2325" i="1"/>
  <c r="O2325" i="1"/>
  <c r="N2325" i="1"/>
  <c r="M2325" i="1" s="1"/>
  <c r="Q2325" i="1" s="1"/>
  <c r="L2325" i="1"/>
  <c r="K2325" i="1"/>
  <c r="P2324" i="1"/>
  <c r="O2324" i="1"/>
  <c r="N2324" i="1"/>
  <c r="M2324" i="1"/>
  <c r="Q2324" i="1" s="1"/>
  <c r="L2324" i="1"/>
  <c r="K2324" i="1"/>
  <c r="P2323" i="1"/>
  <c r="O2323" i="1"/>
  <c r="N2323" i="1"/>
  <c r="M2323" i="1"/>
  <c r="Q2323" i="1" s="1"/>
  <c r="L2323" i="1"/>
  <c r="K2323" i="1"/>
  <c r="P2322" i="1"/>
  <c r="O2322" i="1"/>
  <c r="N2322" i="1"/>
  <c r="M2322" i="1"/>
  <c r="Q2322" i="1" s="1"/>
  <c r="L2322" i="1"/>
  <c r="K2322" i="1"/>
  <c r="P2321" i="1"/>
  <c r="O2321" i="1"/>
  <c r="N2321" i="1"/>
  <c r="M2321" i="1" s="1"/>
  <c r="Q2321" i="1" s="1"/>
  <c r="L2321" i="1"/>
  <c r="K2321" i="1"/>
  <c r="P2320" i="1"/>
  <c r="O2320" i="1"/>
  <c r="N2320" i="1"/>
  <c r="M2320" i="1"/>
  <c r="Q2320" i="1" s="1"/>
  <c r="L2320" i="1"/>
  <c r="K2320" i="1"/>
  <c r="P2319" i="1"/>
  <c r="O2319" i="1"/>
  <c r="N2319" i="1"/>
  <c r="M2319" i="1"/>
  <c r="Q2319" i="1" s="1"/>
  <c r="L2319" i="1"/>
  <c r="K2319" i="1"/>
  <c r="P2318" i="1"/>
  <c r="O2318" i="1"/>
  <c r="N2318" i="1"/>
  <c r="M2318" i="1"/>
  <c r="Q2318" i="1" s="1"/>
  <c r="L2318" i="1"/>
  <c r="K2318" i="1"/>
  <c r="P2317" i="1"/>
  <c r="O2317" i="1"/>
  <c r="N2317" i="1"/>
  <c r="M2317" i="1" s="1"/>
  <c r="Q2317" i="1" s="1"/>
  <c r="L2317" i="1"/>
  <c r="K2317" i="1"/>
  <c r="P2316" i="1"/>
  <c r="O2316" i="1"/>
  <c r="N2316" i="1"/>
  <c r="M2316" i="1"/>
  <c r="Q2316" i="1" s="1"/>
  <c r="L2316" i="1"/>
  <c r="K2316" i="1"/>
  <c r="P2315" i="1"/>
  <c r="O2315" i="1"/>
  <c r="N2315" i="1"/>
  <c r="M2315" i="1"/>
  <c r="Q2315" i="1" s="1"/>
  <c r="L2315" i="1"/>
  <c r="K2315" i="1"/>
  <c r="P2314" i="1"/>
  <c r="O2314" i="1"/>
  <c r="N2314" i="1"/>
  <c r="M2314" i="1"/>
  <c r="Q2314" i="1" s="1"/>
  <c r="L2314" i="1"/>
  <c r="K2314" i="1"/>
  <c r="P2313" i="1"/>
  <c r="O2313" i="1"/>
  <c r="N2313" i="1"/>
  <c r="M2313" i="1" s="1"/>
  <c r="Q2313" i="1" s="1"/>
  <c r="L2313" i="1"/>
  <c r="K2313" i="1"/>
  <c r="P2312" i="1"/>
  <c r="O2312" i="1"/>
  <c r="N2312" i="1"/>
  <c r="M2312" i="1"/>
  <c r="Q2312" i="1" s="1"/>
  <c r="L2312" i="1"/>
  <c r="K2312" i="1"/>
  <c r="P2311" i="1"/>
  <c r="O2311" i="1"/>
  <c r="N2311" i="1"/>
  <c r="M2311" i="1"/>
  <c r="Q2311" i="1" s="1"/>
  <c r="L2311" i="1"/>
  <c r="K2311" i="1"/>
  <c r="P2310" i="1"/>
  <c r="O2310" i="1"/>
  <c r="N2310" i="1"/>
  <c r="M2310" i="1"/>
  <c r="Q2310" i="1" s="1"/>
  <c r="L2310" i="1"/>
  <c r="K2310" i="1"/>
  <c r="P2309" i="1"/>
  <c r="O2309" i="1"/>
  <c r="N2309" i="1"/>
  <c r="M2309" i="1" s="1"/>
  <c r="Q2309" i="1" s="1"/>
  <c r="L2309" i="1"/>
  <c r="K2309" i="1"/>
  <c r="P2308" i="1"/>
  <c r="O2308" i="1"/>
  <c r="N2308" i="1"/>
  <c r="M2308" i="1"/>
  <c r="Q2308" i="1" s="1"/>
  <c r="L2308" i="1"/>
  <c r="K2308" i="1"/>
  <c r="P2307" i="1"/>
  <c r="O2307" i="1"/>
  <c r="N2307" i="1"/>
  <c r="M2307" i="1"/>
  <c r="Q2307" i="1" s="1"/>
  <c r="L2307" i="1"/>
  <c r="K2307" i="1"/>
  <c r="P2306" i="1"/>
  <c r="O2306" i="1"/>
  <c r="N2306" i="1"/>
  <c r="M2306" i="1"/>
  <c r="Q2306" i="1" s="1"/>
  <c r="L2306" i="1"/>
  <c r="K2306" i="1"/>
  <c r="P2305" i="1"/>
  <c r="O2305" i="1"/>
  <c r="N2305" i="1"/>
  <c r="M2305" i="1" s="1"/>
  <c r="Q2305" i="1" s="1"/>
  <c r="L2305" i="1"/>
  <c r="K2305" i="1"/>
  <c r="P2304" i="1"/>
  <c r="O2304" i="1"/>
  <c r="N2304" i="1"/>
  <c r="M2304" i="1"/>
  <c r="Q2304" i="1" s="1"/>
  <c r="L2304" i="1"/>
  <c r="K2304" i="1"/>
  <c r="P2303" i="1"/>
  <c r="O2303" i="1"/>
  <c r="N2303" i="1"/>
  <c r="M2303" i="1"/>
  <c r="Q2303" i="1" s="1"/>
  <c r="L2303" i="1"/>
  <c r="K2303" i="1"/>
  <c r="P2302" i="1"/>
  <c r="O2302" i="1"/>
  <c r="N2302" i="1"/>
  <c r="M2302" i="1"/>
  <c r="Q2302" i="1" s="1"/>
  <c r="L2302" i="1"/>
  <c r="K2302" i="1"/>
  <c r="P2301" i="1"/>
  <c r="O2301" i="1"/>
  <c r="N2301" i="1"/>
  <c r="M2301" i="1" s="1"/>
  <c r="Q2301" i="1" s="1"/>
  <c r="L2301" i="1"/>
  <c r="K2301" i="1"/>
  <c r="P2300" i="1"/>
  <c r="O2300" i="1"/>
  <c r="N2300" i="1"/>
  <c r="M2300" i="1"/>
  <c r="Q2300" i="1" s="1"/>
  <c r="L2300" i="1"/>
  <c r="K2300" i="1"/>
  <c r="P2299" i="1"/>
  <c r="O2299" i="1"/>
  <c r="N2299" i="1"/>
  <c r="M2299" i="1"/>
  <c r="Q2299" i="1" s="1"/>
  <c r="L2299" i="1"/>
  <c r="K2299" i="1"/>
  <c r="P2298" i="1"/>
  <c r="O2298" i="1"/>
  <c r="N2298" i="1"/>
  <c r="M2298" i="1"/>
  <c r="Q2298" i="1" s="1"/>
  <c r="L2298" i="1"/>
  <c r="K2298" i="1"/>
  <c r="P2297" i="1"/>
  <c r="O2297" i="1"/>
  <c r="N2297" i="1"/>
  <c r="M2297" i="1" s="1"/>
  <c r="Q2297" i="1" s="1"/>
  <c r="L2297" i="1"/>
  <c r="K2297" i="1"/>
  <c r="P2296" i="1"/>
  <c r="O2296" i="1"/>
  <c r="N2296" i="1"/>
  <c r="M2296" i="1"/>
  <c r="Q2296" i="1" s="1"/>
  <c r="L2296" i="1"/>
  <c r="K2296" i="1"/>
  <c r="P2295" i="1"/>
  <c r="O2295" i="1"/>
  <c r="N2295" i="1"/>
  <c r="M2295" i="1"/>
  <c r="Q2295" i="1" s="1"/>
  <c r="L2295" i="1"/>
  <c r="K2295" i="1"/>
  <c r="P2294" i="1"/>
  <c r="O2294" i="1"/>
  <c r="N2294" i="1"/>
  <c r="M2294" i="1"/>
  <c r="Q2294" i="1" s="1"/>
  <c r="L2294" i="1"/>
  <c r="K2294" i="1"/>
  <c r="P2293" i="1"/>
  <c r="O2293" i="1"/>
  <c r="N2293" i="1"/>
  <c r="M2293" i="1" s="1"/>
  <c r="Q2293" i="1" s="1"/>
  <c r="L2293" i="1"/>
  <c r="K2293" i="1"/>
  <c r="P2292" i="1"/>
  <c r="O2292" i="1"/>
  <c r="N2292" i="1"/>
  <c r="M2292" i="1"/>
  <c r="Q2292" i="1" s="1"/>
  <c r="L2292" i="1"/>
  <c r="K2292" i="1"/>
  <c r="P2291" i="1"/>
  <c r="O2291" i="1"/>
  <c r="N2291" i="1"/>
  <c r="M2291" i="1"/>
  <c r="Q2291" i="1" s="1"/>
  <c r="L2291" i="1"/>
  <c r="K2291" i="1"/>
  <c r="P2290" i="1"/>
  <c r="O2290" i="1"/>
  <c r="N2290" i="1"/>
  <c r="M2290" i="1"/>
  <c r="Q2290" i="1" s="1"/>
  <c r="L2290" i="1"/>
  <c r="K2290" i="1"/>
  <c r="P2289" i="1"/>
  <c r="O2289" i="1"/>
  <c r="N2289" i="1"/>
  <c r="M2289" i="1" s="1"/>
  <c r="Q2289" i="1" s="1"/>
  <c r="L2289" i="1"/>
  <c r="K2289" i="1"/>
  <c r="P2288" i="1"/>
  <c r="O2288" i="1"/>
  <c r="N2288" i="1"/>
  <c r="M2288" i="1"/>
  <c r="Q2288" i="1" s="1"/>
  <c r="L2288" i="1"/>
  <c r="K2288" i="1"/>
  <c r="P2287" i="1"/>
  <c r="O2287" i="1"/>
  <c r="N2287" i="1"/>
  <c r="M2287" i="1"/>
  <c r="Q2287" i="1" s="1"/>
  <c r="L2287" i="1"/>
  <c r="K2287" i="1"/>
  <c r="P2286" i="1"/>
  <c r="O2286" i="1"/>
  <c r="N2286" i="1"/>
  <c r="M2286" i="1"/>
  <c r="Q2286" i="1" s="1"/>
  <c r="L2286" i="1"/>
  <c r="K2286" i="1"/>
  <c r="P2285" i="1"/>
  <c r="O2285" i="1"/>
  <c r="N2285" i="1"/>
  <c r="M2285" i="1" s="1"/>
  <c r="Q2285" i="1" s="1"/>
  <c r="L2285" i="1"/>
  <c r="K2285" i="1"/>
  <c r="P2284" i="1"/>
  <c r="O2284" i="1"/>
  <c r="N2284" i="1"/>
  <c r="M2284" i="1"/>
  <c r="Q2284" i="1" s="1"/>
  <c r="L2284" i="1"/>
  <c r="K2284" i="1"/>
  <c r="P2283" i="1"/>
  <c r="O2283" i="1"/>
  <c r="N2283" i="1"/>
  <c r="M2283" i="1"/>
  <c r="Q2283" i="1" s="1"/>
  <c r="L2283" i="1"/>
  <c r="K2283" i="1"/>
  <c r="P2282" i="1"/>
  <c r="O2282" i="1"/>
  <c r="N2282" i="1"/>
  <c r="M2282" i="1"/>
  <c r="Q2282" i="1" s="1"/>
  <c r="L2282" i="1"/>
  <c r="K2282" i="1"/>
  <c r="P2281" i="1"/>
  <c r="O2281" i="1"/>
  <c r="N2281" i="1"/>
  <c r="M2281" i="1" s="1"/>
  <c r="Q2281" i="1" s="1"/>
  <c r="L2281" i="1"/>
  <c r="K2281" i="1"/>
  <c r="P2280" i="1"/>
  <c r="O2280" i="1"/>
  <c r="N2280" i="1"/>
  <c r="M2280" i="1"/>
  <c r="Q2280" i="1" s="1"/>
  <c r="L2280" i="1"/>
  <c r="K2280" i="1"/>
  <c r="P2279" i="1"/>
  <c r="O2279" i="1"/>
  <c r="N2279" i="1"/>
  <c r="M2279" i="1"/>
  <c r="Q2279" i="1" s="1"/>
  <c r="L2279" i="1"/>
  <c r="K2279" i="1"/>
  <c r="P2278" i="1"/>
  <c r="O2278" i="1"/>
  <c r="N2278" i="1"/>
  <c r="M2278" i="1"/>
  <c r="Q2278" i="1" s="1"/>
  <c r="L2278" i="1"/>
  <c r="K2278" i="1"/>
  <c r="P2277" i="1"/>
  <c r="O2277" i="1"/>
  <c r="N2277" i="1"/>
  <c r="M2277" i="1" s="1"/>
  <c r="Q2277" i="1" s="1"/>
  <c r="L2277" i="1"/>
  <c r="K2277" i="1"/>
  <c r="P2276" i="1"/>
  <c r="O2276" i="1"/>
  <c r="N2276" i="1"/>
  <c r="M2276" i="1"/>
  <c r="Q2276" i="1" s="1"/>
  <c r="L2276" i="1"/>
  <c r="K2276" i="1"/>
  <c r="P2275" i="1"/>
  <c r="O2275" i="1"/>
  <c r="N2275" i="1"/>
  <c r="M2275" i="1"/>
  <c r="Q2275" i="1" s="1"/>
  <c r="L2275" i="1"/>
  <c r="K2275" i="1"/>
  <c r="P2274" i="1"/>
  <c r="O2274" i="1"/>
  <c r="N2274" i="1"/>
  <c r="M2274" i="1"/>
  <c r="Q2274" i="1" s="1"/>
  <c r="L2274" i="1"/>
  <c r="K2274" i="1"/>
  <c r="P2273" i="1"/>
  <c r="O2273" i="1"/>
  <c r="N2273" i="1"/>
  <c r="M2273" i="1" s="1"/>
  <c r="Q2273" i="1" s="1"/>
  <c r="L2273" i="1"/>
  <c r="K2273" i="1"/>
  <c r="P2272" i="1"/>
  <c r="O2272" i="1"/>
  <c r="N2272" i="1"/>
  <c r="M2272" i="1"/>
  <c r="Q2272" i="1" s="1"/>
  <c r="L2272" i="1"/>
  <c r="K2272" i="1"/>
  <c r="P2271" i="1"/>
  <c r="O2271" i="1"/>
  <c r="N2271" i="1"/>
  <c r="M2271" i="1"/>
  <c r="Q2271" i="1" s="1"/>
  <c r="L2271" i="1"/>
  <c r="K2271" i="1"/>
  <c r="P2270" i="1"/>
  <c r="O2270" i="1"/>
  <c r="N2270" i="1"/>
  <c r="M2270" i="1"/>
  <c r="Q2270" i="1" s="1"/>
  <c r="L2270" i="1"/>
  <c r="K2270" i="1"/>
  <c r="P2269" i="1"/>
  <c r="O2269" i="1"/>
  <c r="N2269" i="1"/>
  <c r="M2269" i="1" s="1"/>
  <c r="Q2269" i="1" s="1"/>
  <c r="L2269" i="1"/>
  <c r="K2269" i="1"/>
  <c r="P2268" i="1"/>
  <c r="O2268" i="1"/>
  <c r="N2268" i="1"/>
  <c r="M2268" i="1"/>
  <c r="Q2268" i="1" s="1"/>
  <c r="L2268" i="1"/>
  <c r="K2268" i="1"/>
  <c r="P2267" i="1"/>
  <c r="O2267" i="1"/>
  <c r="N2267" i="1"/>
  <c r="M2267" i="1"/>
  <c r="Q2267" i="1" s="1"/>
  <c r="L2267" i="1"/>
  <c r="K2267" i="1"/>
  <c r="P2266" i="1"/>
  <c r="O2266" i="1"/>
  <c r="N2266" i="1"/>
  <c r="M2266" i="1"/>
  <c r="Q2266" i="1" s="1"/>
  <c r="L2266" i="1"/>
  <c r="K2266" i="1"/>
  <c r="P2265" i="1"/>
  <c r="O2265" i="1"/>
  <c r="N2265" i="1"/>
  <c r="M2265" i="1" s="1"/>
  <c r="Q2265" i="1" s="1"/>
  <c r="L2265" i="1"/>
  <c r="K2265" i="1"/>
  <c r="P2264" i="1"/>
  <c r="O2264" i="1"/>
  <c r="N2264" i="1"/>
  <c r="M2264" i="1"/>
  <c r="Q2264" i="1" s="1"/>
  <c r="L2264" i="1"/>
  <c r="K2264" i="1"/>
  <c r="P2263" i="1"/>
  <c r="O2263" i="1"/>
  <c r="N2263" i="1"/>
  <c r="M2263" i="1"/>
  <c r="Q2263" i="1" s="1"/>
  <c r="L2263" i="1"/>
  <c r="K2263" i="1"/>
  <c r="P2262" i="1"/>
  <c r="O2262" i="1"/>
  <c r="N2262" i="1"/>
  <c r="M2262" i="1"/>
  <c r="Q2262" i="1" s="1"/>
  <c r="L2262" i="1"/>
  <c r="K2262" i="1"/>
  <c r="P2261" i="1"/>
  <c r="O2261" i="1"/>
  <c r="N2261" i="1"/>
  <c r="M2261" i="1" s="1"/>
  <c r="Q2261" i="1" s="1"/>
  <c r="L2261" i="1"/>
  <c r="K2261" i="1"/>
  <c r="P2260" i="1"/>
  <c r="O2260" i="1"/>
  <c r="N2260" i="1"/>
  <c r="M2260" i="1"/>
  <c r="Q2260" i="1" s="1"/>
  <c r="L2260" i="1"/>
  <c r="K2260" i="1"/>
  <c r="P2259" i="1"/>
  <c r="O2259" i="1"/>
  <c r="N2259" i="1"/>
  <c r="M2259" i="1"/>
  <c r="Q2259" i="1" s="1"/>
  <c r="L2259" i="1"/>
  <c r="K2259" i="1"/>
  <c r="P2258" i="1"/>
  <c r="O2258" i="1"/>
  <c r="N2258" i="1"/>
  <c r="M2258" i="1"/>
  <c r="Q2258" i="1" s="1"/>
  <c r="L2258" i="1"/>
  <c r="K2258" i="1"/>
  <c r="P2257" i="1"/>
  <c r="O2257" i="1"/>
  <c r="N2257" i="1"/>
  <c r="M2257" i="1" s="1"/>
  <c r="Q2257" i="1" s="1"/>
  <c r="L2257" i="1"/>
  <c r="K2257" i="1"/>
  <c r="P2256" i="1"/>
  <c r="O2256" i="1"/>
  <c r="N2256" i="1"/>
  <c r="M2256" i="1"/>
  <c r="Q2256" i="1" s="1"/>
  <c r="L2256" i="1"/>
  <c r="K2256" i="1"/>
  <c r="P2255" i="1"/>
  <c r="O2255" i="1"/>
  <c r="N2255" i="1"/>
  <c r="M2255" i="1"/>
  <c r="Q2255" i="1" s="1"/>
  <c r="L2255" i="1"/>
  <c r="K2255" i="1"/>
  <c r="P2254" i="1"/>
  <c r="O2254" i="1"/>
  <c r="N2254" i="1"/>
  <c r="M2254" i="1"/>
  <c r="Q2254" i="1" s="1"/>
  <c r="L2254" i="1"/>
  <c r="K2254" i="1"/>
  <c r="P2253" i="1"/>
  <c r="O2253" i="1"/>
  <c r="N2253" i="1"/>
  <c r="M2253" i="1" s="1"/>
  <c r="Q2253" i="1" s="1"/>
  <c r="L2253" i="1"/>
  <c r="K2253" i="1"/>
  <c r="P2252" i="1"/>
  <c r="O2252" i="1"/>
  <c r="N2252" i="1"/>
  <c r="M2252" i="1"/>
  <c r="Q2252" i="1" s="1"/>
  <c r="L2252" i="1"/>
  <c r="K2252" i="1"/>
  <c r="P2251" i="1"/>
  <c r="O2251" i="1"/>
  <c r="N2251" i="1"/>
  <c r="M2251" i="1"/>
  <c r="Q2251" i="1" s="1"/>
  <c r="L2251" i="1"/>
  <c r="K2251" i="1"/>
  <c r="P2250" i="1"/>
  <c r="O2250" i="1"/>
  <c r="N2250" i="1"/>
  <c r="M2250" i="1"/>
  <c r="Q2250" i="1" s="1"/>
  <c r="L2250" i="1"/>
  <c r="K2250" i="1"/>
  <c r="P2249" i="1"/>
  <c r="O2249" i="1"/>
  <c r="N2249" i="1"/>
  <c r="M2249" i="1" s="1"/>
  <c r="Q2249" i="1" s="1"/>
  <c r="L2249" i="1"/>
  <c r="K2249" i="1"/>
  <c r="P2248" i="1"/>
  <c r="O2248" i="1"/>
  <c r="N2248" i="1"/>
  <c r="M2248" i="1"/>
  <c r="Q2248" i="1" s="1"/>
  <c r="L2248" i="1"/>
  <c r="K2248" i="1"/>
  <c r="P2247" i="1"/>
  <c r="O2247" i="1"/>
  <c r="N2247" i="1"/>
  <c r="M2247" i="1"/>
  <c r="Q2247" i="1" s="1"/>
  <c r="L2247" i="1"/>
  <c r="K2247" i="1"/>
  <c r="P2246" i="1"/>
  <c r="O2246" i="1"/>
  <c r="N2246" i="1"/>
  <c r="M2246" i="1"/>
  <c r="Q2246" i="1" s="1"/>
  <c r="L2246" i="1"/>
  <c r="K2246" i="1"/>
  <c r="P2245" i="1"/>
  <c r="O2245" i="1"/>
  <c r="N2245" i="1"/>
  <c r="M2245" i="1" s="1"/>
  <c r="Q2245" i="1" s="1"/>
  <c r="L2245" i="1"/>
  <c r="K2245" i="1"/>
  <c r="P2244" i="1"/>
  <c r="O2244" i="1"/>
  <c r="N2244" i="1"/>
  <c r="M2244" i="1"/>
  <c r="Q2244" i="1" s="1"/>
  <c r="L2244" i="1"/>
  <c r="K2244" i="1"/>
  <c r="P2243" i="1"/>
  <c r="O2243" i="1"/>
  <c r="N2243" i="1"/>
  <c r="M2243" i="1"/>
  <c r="Q2243" i="1" s="1"/>
  <c r="L2243" i="1"/>
  <c r="K2243" i="1"/>
  <c r="P2242" i="1"/>
  <c r="O2242" i="1"/>
  <c r="N2242" i="1"/>
  <c r="M2242" i="1"/>
  <c r="Q2242" i="1" s="1"/>
  <c r="L2242" i="1"/>
  <c r="K2242" i="1"/>
  <c r="P2241" i="1"/>
  <c r="O2241" i="1"/>
  <c r="N2241" i="1"/>
  <c r="M2241" i="1" s="1"/>
  <c r="Q2241" i="1" s="1"/>
  <c r="L2241" i="1"/>
  <c r="K2241" i="1"/>
  <c r="P2240" i="1"/>
  <c r="O2240" i="1"/>
  <c r="N2240" i="1"/>
  <c r="M2240" i="1"/>
  <c r="Q2240" i="1" s="1"/>
  <c r="L2240" i="1"/>
  <c r="K2240" i="1"/>
  <c r="P2239" i="1"/>
  <c r="O2239" i="1"/>
  <c r="N2239" i="1"/>
  <c r="M2239" i="1"/>
  <c r="Q2239" i="1" s="1"/>
  <c r="L2239" i="1"/>
  <c r="K2239" i="1"/>
  <c r="P2238" i="1"/>
  <c r="O2238" i="1"/>
  <c r="N2238" i="1"/>
  <c r="M2238" i="1"/>
  <c r="Q2238" i="1" s="1"/>
  <c r="L2238" i="1"/>
  <c r="K2238" i="1"/>
  <c r="P2237" i="1"/>
  <c r="O2237" i="1"/>
  <c r="N2237" i="1"/>
  <c r="M2237" i="1" s="1"/>
  <c r="Q2237" i="1" s="1"/>
  <c r="L2237" i="1"/>
  <c r="K2237" i="1"/>
  <c r="P2236" i="1"/>
  <c r="O2236" i="1"/>
  <c r="N2236" i="1"/>
  <c r="M2236" i="1"/>
  <c r="Q2236" i="1" s="1"/>
  <c r="L2236" i="1"/>
  <c r="K2236" i="1"/>
  <c r="P2235" i="1"/>
  <c r="O2235" i="1"/>
  <c r="N2235" i="1"/>
  <c r="M2235" i="1"/>
  <c r="Q2235" i="1" s="1"/>
  <c r="L2235" i="1"/>
  <c r="K2235" i="1"/>
  <c r="P2234" i="1"/>
  <c r="O2234" i="1"/>
  <c r="N2234" i="1"/>
  <c r="M2234" i="1"/>
  <c r="Q2234" i="1" s="1"/>
  <c r="L2234" i="1"/>
  <c r="K2234" i="1"/>
  <c r="P2233" i="1"/>
  <c r="O2233" i="1"/>
  <c r="N2233" i="1"/>
  <c r="M2233" i="1" s="1"/>
  <c r="Q2233" i="1" s="1"/>
  <c r="L2233" i="1"/>
  <c r="K2233" i="1"/>
  <c r="P2232" i="1"/>
  <c r="O2232" i="1"/>
  <c r="N2232" i="1"/>
  <c r="M2232" i="1"/>
  <c r="Q2232" i="1" s="1"/>
  <c r="L2232" i="1"/>
  <c r="K2232" i="1"/>
  <c r="P2231" i="1"/>
  <c r="O2231" i="1"/>
  <c r="N2231" i="1"/>
  <c r="M2231" i="1"/>
  <c r="Q2231" i="1" s="1"/>
  <c r="L2231" i="1"/>
  <c r="K2231" i="1"/>
  <c r="P2230" i="1"/>
  <c r="O2230" i="1"/>
  <c r="N2230" i="1"/>
  <c r="M2230" i="1"/>
  <c r="Q2230" i="1" s="1"/>
  <c r="L2230" i="1"/>
  <c r="K2230" i="1"/>
  <c r="P2229" i="1"/>
  <c r="O2229" i="1"/>
  <c r="N2229" i="1"/>
  <c r="M2229" i="1" s="1"/>
  <c r="Q2229" i="1" s="1"/>
  <c r="L2229" i="1"/>
  <c r="K2229" i="1"/>
  <c r="P2228" i="1"/>
  <c r="O2228" i="1"/>
  <c r="N2228" i="1"/>
  <c r="M2228" i="1"/>
  <c r="Q2228" i="1" s="1"/>
  <c r="L2228" i="1"/>
  <c r="K2228" i="1"/>
  <c r="P2227" i="1"/>
  <c r="O2227" i="1"/>
  <c r="N2227" i="1"/>
  <c r="M2227" i="1"/>
  <c r="Q2227" i="1" s="1"/>
  <c r="L2227" i="1"/>
  <c r="K2227" i="1"/>
  <c r="P2226" i="1"/>
  <c r="O2226" i="1"/>
  <c r="N2226" i="1"/>
  <c r="M2226" i="1"/>
  <c r="Q2226" i="1" s="1"/>
  <c r="L2226" i="1"/>
  <c r="K2226" i="1"/>
  <c r="P2225" i="1"/>
  <c r="O2225" i="1"/>
  <c r="N2225" i="1"/>
  <c r="M2225" i="1" s="1"/>
  <c r="Q2225" i="1" s="1"/>
  <c r="L2225" i="1"/>
  <c r="K2225" i="1"/>
  <c r="P2224" i="1"/>
  <c r="O2224" i="1"/>
  <c r="N2224" i="1"/>
  <c r="M2224" i="1"/>
  <c r="Q2224" i="1" s="1"/>
  <c r="L2224" i="1"/>
  <c r="K2224" i="1"/>
  <c r="P2223" i="1"/>
  <c r="O2223" i="1"/>
  <c r="N2223" i="1"/>
  <c r="M2223" i="1"/>
  <c r="Q2223" i="1" s="1"/>
  <c r="L2223" i="1"/>
  <c r="K2223" i="1"/>
  <c r="P2222" i="1"/>
  <c r="O2222" i="1"/>
  <c r="N2222" i="1"/>
  <c r="M2222" i="1"/>
  <c r="Q2222" i="1" s="1"/>
  <c r="L2222" i="1"/>
  <c r="K2222" i="1"/>
  <c r="P2221" i="1"/>
  <c r="O2221" i="1"/>
  <c r="N2221" i="1"/>
  <c r="M2221" i="1" s="1"/>
  <c r="Q2221" i="1" s="1"/>
  <c r="L2221" i="1"/>
  <c r="K2221" i="1"/>
  <c r="P2220" i="1"/>
  <c r="O2220" i="1"/>
  <c r="N2220" i="1"/>
  <c r="M2220" i="1"/>
  <c r="Q2220" i="1" s="1"/>
  <c r="L2220" i="1"/>
  <c r="K2220" i="1"/>
  <c r="P2219" i="1"/>
  <c r="O2219" i="1"/>
  <c r="N2219" i="1"/>
  <c r="M2219" i="1"/>
  <c r="Q2219" i="1" s="1"/>
  <c r="L2219" i="1"/>
  <c r="K2219" i="1"/>
  <c r="P2218" i="1"/>
  <c r="O2218" i="1"/>
  <c r="N2218" i="1"/>
  <c r="M2218" i="1"/>
  <c r="Q2218" i="1" s="1"/>
  <c r="L2218" i="1"/>
  <c r="K2218" i="1"/>
  <c r="P2217" i="1"/>
  <c r="O2217" i="1"/>
  <c r="N2217" i="1"/>
  <c r="M2217" i="1" s="1"/>
  <c r="Q2217" i="1" s="1"/>
  <c r="L2217" i="1"/>
  <c r="K2217" i="1"/>
  <c r="P2216" i="1"/>
  <c r="O2216" i="1"/>
  <c r="N2216" i="1"/>
  <c r="M2216" i="1"/>
  <c r="Q2216" i="1" s="1"/>
  <c r="L2216" i="1"/>
  <c r="K2216" i="1"/>
  <c r="P2215" i="1"/>
  <c r="O2215" i="1"/>
  <c r="N2215" i="1"/>
  <c r="M2215" i="1"/>
  <c r="Q2215" i="1" s="1"/>
  <c r="L2215" i="1"/>
  <c r="K2215" i="1"/>
  <c r="P2214" i="1"/>
  <c r="O2214" i="1"/>
  <c r="N2214" i="1"/>
  <c r="M2214" i="1"/>
  <c r="Q2214" i="1" s="1"/>
  <c r="L2214" i="1"/>
  <c r="K2214" i="1"/>
  <c r="P2213" i="1"/>
  <c r="O2213" i="1"/>
  <c r="N2213" i="1"/>
  <c r="M2213" i="1" s="1"/>
  <c r="Q2213" i="1" s="1"/>
  <c r="L2213" i="1"/>
  <c r="K2213" i="1"/>
  <c r="P2212" i="1"/>
  <c r="O2212" i="1"/>
  <c r="N2212" i="1"/>
  <c r="M2212" i="1"/>
  <c r="Q2212" i="1" s="1"/>
  <c r="L2212" i="1"/>
  <c r="K2212" i="1"/>
  <c r="P2211" i="1"/>
  <c r="O2211" i="1"/>
  <c r="N2211" i="1"/>
  <c r="M2211" i="1"/>
  <c r="Q2211" i="1" s="1"/>
  <c r="L2211" i="1"/>
  <c r="K2211" i="1"/>
  <c r="P2210" i="1"/>
  <c r="O2210" i="1"/>
  <c r="N2210" i="1"/>
  <c r="M2210" i="1"/>
  <c r="Q2210" i="1" s="1"/>
  <c r="L2210" i="1"/>
  <c r="K2210" i="1"/>
  <c r="P2209" i="1"/>
  <c r="O2209" i="1"/>
  <c r="N2209" i="1"/>
  <c r="M2209" i="1" s="1"/>
  <c r="Q2209" i="1" s="1"/>
  <c r="L2209" i="1"/>
  <c r="K2209" i="1"/>
  <c r="P2208" i="1"/>
  <c r="O2208" i="1"/>
  <c r="N2208" i="1"/>
  <c r="M2208" i="1"/>
  <c r="Q2208" i="1" s="1"/>
  <c r="L2208" i="1"/>
  <c r="K2208" i="1"/>
  <c r="P2207" i="1"/>
  <c r="O2207" i="1"/>
  <c r="N2207" i="1"/>
  <c r="M2207" i="1"/>
  <c r="Q2207" i="1" s="1"/>
  <c r="L2207" i="1"/>
  <c r="K2207" i="1"/>
  <c r="P2206" i="1"/>
  <c r="O2206" i="1"/>
  <c r="N2206" i="1"/>
  <c r="M2206" i="1"/>
  <c r="Q2206" i="1" s="1"/>
  <c r="L2206" i="1"/>
  <c r="K2206" i="1"/>
  <c r="P2205" i="1"/>
  <c r="O2205" i="1"/>
  <c r="N2205" i="1"/>
  <c r="M2205" i="1" s="1"/>
  <c r="Q2205" i="1" s="1"/>
  <c r="L2205" i="1"/>
  <c r="K2205" i="1"/>
  <c r="P2204" i="1"/>
  <c r="O2204" i="1"/>
  <c r="N2204" i="1"/>
  <c r="M2204" i="1"/>
  <c r="Q2204" i="1" s="1"/>
  <c r="L2204" i="1"/>
  <c r="K2204" i="1"/>
  <c r="P2203" i="1"/>
  <c r="O2203" i="1"/>
  <c r="N2203" i="1"/>
  <c r="M2203" i="1"/>
  <c r="Q2203" i="1" s="1"/>
  <c r="L2203" i="1"/>
  <c r="K2203" i="1"/>
  <c r="P2202" i="1"/>
  <c r="O2202" i="1"/>
  <c r="N2202" i="1"/>
  <c r="M2202" i="1"/>
  <c r="Q2202" i="1" s="1"/>
  <c r="L2202" i="1"/>
  <c r="K2202" i="1"/>
  <c r="P2201" i="1"/>
  <c r="O2201" i="1"/>
  <c r="N2201" i="1"/>
  <c r="M2201" i="1" s="1"/>
  <c r="Q2201" i="1" s="1"/>
  <c r="L2201" i="1"/>
  <c r="K2201" i="1"/>
  <c r="P2200" i="1"/>
  <c r="O2200" i="1"/>
  <c r="N2200" i="1"/>
  <c r="M2200" i="1"/>
  <c r="Q2200" i="1" s="1"/>
  <c r="L2200" i="1"/>
  <c r="K2200" i="1"/>
  <c r="P2199" i="1"/>
  <c r="O2199" i="1"/>
  <c r="N2199" i="1"/>
  <c r="M2199" i="1"/>
  <c r="Q2199" i="1" s="1"/>
  <c r="L2199" i="1"/>
  <c r="K2199" i="1"/>
  <c r="P2198" i="1"/>
  <c r="O2198" i="1"/>
  <c r="N2198" i="1"/>
  <c r="M2198" i="1"/>
  <c r="Q2198" i="1" s="1"/>
  <c r="L2198" i="1"/>
  <c r="K2198" i="1"/>
  <c r="P2197" i="1"/>
  <c r="O2197" i="1"/>
  <c r="N2197" i="1"/>
  <c r="M2197" i="1" s="1"/>
  <c r="Q2197" i="1" s="1"/>
  <c r="L2197" i="1"/>
  <c r="K2197" i="1"/>
  <c r="P2196" i="1"/>
  <c r="O2196" i="1"/>
  <c r="N2196" i="1"/>
  <c r="M2196" i="1"/>
  <c r="Q2196" i="1" s="1"/>
  <c r="L2196" i="1"/>
  <c r="K2196" i="1"/>
  <c r="P2195" i="1"/>
  <c r="O2195" i="1"/>
  <c r="N2195" i="1"/>
  <c r="M2195" i="1"/>
  <c r="Q2195" i="1" s="1"/>
  <c r="L2195" i="1"/>
  <c r="K2195" i="1"/>
  <c r="P2194" i="1"/>
  <c r="O2194" i="1"/>
  <c r="N2194" i="1"/>
  <c r="M2194" i="1"/>
  <c r="Q2194" i="1" s="1"/>
  <c r="L2194" i="1"/>
  <c r="K2194" i="1"/>
  <c r="P2193" i="1"/>
  <c r="O2193" i="1"/>
  <c r="N2193" i="1"/>
  <c r="M2193" i="1" s="1"/>
  <c r="Q2193" i="1" s="1"/>
  <c r="L2193" i="1"/>
  <c r="K2193" i="1"/>
  <c r="P2192" i="1"/>
  <c r="O2192" i="1"/>
  <c r="N2192" i="1"/>
  <c r="M2192" i="1"/>
  <c r="Q2192" i="1" s="1"/>
  <c r="L2192" i="1"/>
  <c r="K2192" i="1"/>
  <c r="P2191" i="1"/>
  <c r="O2191" i="1"/>
  <c r="N2191" i="1"/>
  <c r="M2191" i="1"/>
  <c r="Q2191" i="1" s="1"/>
  <c r="L2191" i="1"/>
  <c r="K2191" i="1"/>
  <c r="P2190" i="1"/>
  <c r="O2190" i="1"/>
  <c r="N2190" i="1"/>
  <c r="M2190" i="1"/>
  <c r="Q2190" i="1" s="1"/>
  <c r="L2190" i="1"/>
  <c r="K2190" i="1"/>
  <c r="P2189" i="1"/>
  <c r="O2189" i="1"/>
  <c r="N2189" i="1"/>
  <c r="M2189" i="1" s="1"/>
  <c r="Q2189" i="1" s="1"/>
  <c r="L2189" i="1"/>
  <c r="K2189" i="1"/>
  <c r="P2188" i="1"/>
  <c r="O2188" i="1"/>
  <c r="N2188" i="1"/>
  <c r="M2188" i="1"/>
  <c r="Q2188" i="1" s="1"/>
  <c r="L2188" i="1"/>
  <c r="K2188" i="1"/>
  <c r="P2187" i="1"/>
  <c r="O2187" i="1"/>
  <c r="N2187" i="1"/>
  <c r="M2187" i="1"/>
  <c r="Q2187" i="1" s="1"/>
  <c r="L2187" i="1"/>
  <c r="K2187" i="1"/>
  <c r="P2186" i="1"/>
  <c r="O2186" i="1"/>
  <c r="N2186" i="1"/>
  <c r="M2186" i="1"/>
  <c r="Q2186" i="1" s="1"/>
  <c r="L2186" i="1"/>
  <c r="K2186" i="1"/>
  <c r="P2185" i="1"/>
  <c r="O2185" i="1"/>
  <c r="N2185" i="1"/>
  <c r="M2185" i="1" s="1"/>
  <c r="Q2185" i="1" s="1"/>
  <c r="L2185" i="1"/>
  <c r="K2185" i="1"/>
  <c r="P2184" i="1"/>
  <c r="O2184" i="1"/>
  <c r="N2184" i="1"/>
  <c r="M2184" i="1"/>
  <c r="Q2184" i="1" s="1"/>
  <c r="L2184" i="1"/>
  <c r="K2184" i="1"/>
  <c r="P2183" i="1"/>
  <c r="O2183" i="1"/>
  <c r="N2183" i="1"/>
  <c r="M2183" i="1"/>
  <c r="Q2183" i="1" s="1"/>
  <c r="L2183" i="1"/>
  <c r="K2183" i="1"/>
  <c r="P2182" i="1"/>
  <c r="O2182" i="1"/>
  <c r="N2182" i="1"/>
  <c r="M2182" i="1"/>
  <c r="Q2182" i="1" s="1"/>
  <c r="L2182" i="1"/>
  <c r="K2182" i="1"/>
  <c r="P2181" i="1"/>
  <c r="O2181" i="1"/>
  <c r="N2181" i="1"/>
  <c r="M2181" i="1" s="1"/>
  <c r="Q2181" i="1" s="1"/>
  <c r="L2181" i="1"/>
  <c r="K2181" i="1"/>
  <c r="P2180" i="1"/>
  <c r="O2180" i="1"/>
  <c r="N2180" i="1"/>
  <c r="M2180" i="1"/>
  <c r="Q2180" i="1" s="1"/>
  <c r="L2180" i="1"/>
  <c r="K2180" i="1"/>
  <c r="P2179" i="1"/>
  <c r="O2179" i="1"/>
  <c r="N2179" i="1"/>
  <c r="M2179" i="1"/>
  <c r="Q2179" i="1" s="1"/>
  <c r="L2179" i="1"/>
  <c r="K2179" i="1"/>
  <c r="P2178" i="1"/>
  <c r="O2178" i="1"/>
  <c r="N2178" i="1"/>
  <c r="M2178" i="1"/>
  <c r="Q2178" i="1" s="1"/>
  <c r="L2178" i="1"/>
  <c r="K2178" i="1"/>
  <c r="P2177" i="1"/>
  <c r="O2177" i="1"/>
  <c r="N2177" i="1"/>
  <c r="M2177" i="1" s="1"/>
  <c r="Q2177" i="1" s="1"/>
  <c r="L2177" i="1"/>
  <c r="K2177" i="1"/>
  <c r="P2176" i="1"/>
  <c r="O2176" i="1"/>
  <c r="N2176" i="1"/>
  <c r="M2176" i="1"/>
  <c r="Q2176" i="1" s="1"/>
  <c r="L2176" i="1"/>
  <c r="K2176" i="1"/>
  <c r="P2175" i="1"/>
  <c r="O2175" i="1"/>
  <c r="N2175" i="1"/>
  <c r="M2175" i="1"/>
  <c r="Q2175" i="1" s="1"/>
  <c r="L2175" i="1"/>
  <c r="K2175" i="1"/>
  <c r="P2174" i="1"/>
  <c r="O2174" i="1"/>
  <c r="N2174" i="1"/>
  <c r="M2174" i="1"/>
  <c r="Q2174" i="1" s="1"/>
  <c r="L2174" i="1"/>
  <c r="K2174" i="1"/>
  <c r="P2173" i="1"/>
  <c r="O2173" i="1"/>
  <c r="N2173" i="1"/>
  <c r="M2173" i="1" s="1"/>
  <c r="Q2173" i="1" s="1"/>
  <c r="L2173" i="1"/>
  <c r="K2173" i="1"/>
  <c r="P2172" i="1"/>
  <c r="O2172" i="1"/>
  <c r="N2172" i="1"/>
  <c r="M2172" i="1"/>
  <c r="Q2172" i="1" s="1"/>
  <c r="L2172" i="1"/>
  <c r="K2172" i="1"/>
  <c r="P2171" i="1"/>
  <c r="O2171" i="1"/>
  <c r="N2171" i="1"/>
  <c r="M2171" i="1"/>
  <c r="Q2171" i="1" s="1"/>
  <c r="L2171" i="1"/>
  <c r="K2171" i="1"/>
  <c r="P2170" i="1"/>
  <c r="O2170" i="1"/>
  <c r="N2170" i="1"/>
  <c r="M2170" i="1" s="1"/>
  <c r="Q2170" i="1" s="1"/>
  <c r="L2170" i="1"/>
  <c r="K2170" i="1"/>
  <c r="P2169" i="1"/>
  <c r="O2169" i="1"/>
  <c r="N2169" i="1"/>
  <c r="M2169" i="1" s="1"/>
  <c r="Q2169" i="1" s="1"/>
  <c r="L2169" i="1"/>
  <c r="K2169" i="1"/>
  <c r="P2168" i="1"/>
  <c r="O2168" i="1"/>
  <c r="N2168" i="1"/>
  <c r="M2168" i="1"/>
  <c r="Q2168" i="1" s="1"/>
  <c r="L2168" i="1"/>
  <c r="K2168" i="1"/>
  <c r="P2167" i="1"/>
  <c r="O2167" i="1"/>
  <c r="N2167" i="1"/>
  <c r="M2167" i="1"/>
  <c r="Q2167" i="1" s="1"/>
  <c r="L2167" i="1"/>
  <c r="K2167" i="1"/>
  <c r="P2166" i="1"/>
  <c r="O2166" i="1"/>
  <c r="N2166" i="1"/>
  <c r="M2166" i="1" s="1"/>
  <c r="Q2166" i="1" s="1"/>
  <c r="L2166" i="1"/>
  <c r="K2166" i="1"/>
  <c r="P2165" i="1"/>
  <c r="O2165" i="1"/>
  <c r="N2165" i="1"/>
  <c r="M2165" i="1" s="1"/>
  <c r="Q2165" i="1" s="1"/>
  <c r="L2165" i="1"/>
  <c r="K2165" i="1"/>
  <c r="P2164" i="1"/>
  <c r="O2164" i="1"/>
  <c r="N2164" i="1"/>
  <c r="M2164" i="1"/>
  <c r="Q2164" i="1" s="1"/>
  <c r="L2164" i="1"/>
  <c r="K2164" i="1"/>
  <c r="P2163" i="1"/>
  <c r="O2163" i="1"/>
  <c r="N2163" i="1"/>
  <c r="M2163" i="1"/>
  <c r="Q2163" i="1" s="1"/>
  <c r="L2163" i="1"/>
  <c r="K2163" i="1"/>
  <c r="P2162" i="1"/>
  <c r="O2162" i="1"/>
  <c r="N2162" i="1"/>
  <c r="M2162" i="1" s="1"/>
  <c r="Q2162" i="1" s="1"/>
  <c r="L2162" i="1"/>
  <c r="K2162" i="1"/>
  <c r="P2161" i="1"/>
  <c r="O2161" i="1"/>
  <c r="N2161" i="1"/>
  <c r="M2161" i="1" s="1"/>
  <c r="Q2161" i="1" s="1"/>
  <c r="L2161" i="1"/>
  <c r="K2161" i="1"/>
  <c r="P2160" i="1"/>
  <c r="O2160" i="1"/>
  <c r="N2160" i="1"/>
  <c r="M2160" i="1"/>
  <c r="Q2160" i="1" s="1"/>
  <c r="L2160" i="1"/>
  <c r="K2160" i="1"/>
  <c r="P2159" i="1"/>
  <c r="O2159" i="1"/>
  <c r="N2159" i="1"/>
  <c r="M2159" i="1"/>
  <c r="Q2159" i="1" s="1"/>
  <c r="L2159" i="1"/>
  <c r="K2159" i="1"/>
  <c r="P2158" i="1"/>
  <c r="O2158" i="1"/>
  <c r="N2158" i="1"/>
  <c r="M2158" i="1" s="1"/>
  <c r="Q2158" i="1" s="1"/>
  <c r="L2158" i="1"/>
  <c r="K2158" i="1"/>
  <c r="P2157" i="1"/>
  <c r="O2157" i="1"/>
  <c r="N2157" i="1"/>
  <c r="M2157" i="1" s="1"/>
  <c r="Q2157" i="1" s="1"/>
  <c r="L2157" i="1"/>
  <c r="K2157" i="1"/>
  <c r="P2156" i="1"/>
  <c r="O2156" i="1"/>
  <c r="N2156" i="1"/>
  <c r="M2156" i="1"/>
  <c r="Q2156" i="1" s="1"/>
  <c r="L2156" i="1"/>
  <c r="K2156" i="1"/>
  <c r="P2155" i="1"/>
  <c r="O2155" i="1"/>
  <c r="N2155" i="1"/>
  <c r="M2155" i="1"/>
  <c r="Q2155" i="1" s="1"/>
  <c r="L2155" i="1"/>
  <c r="K2155" i="1"/>
  <c r="P2154" i="1"/>
  <c r="O2154" i="1"/>
  <c r="N2154" i="1"/>
  <c r="M2154" i="1" s="1"/>
  <c r="Q2154" i="1" s="1"/>
  <c r="L2154" i="1"/>
  <c r="K2154" i="1"/>
  <c r="P2153" i="1"/>
  <c r="O2153" i="1"/>
  <c r="N2153" i="1"/>
  <c r="M2153" i="1" s="1"/>
  <c r="Q2153" i="1" s="1"/>
  <c r="L2153" i="1"/>
  <c r="K2153" i="1"/>
  <c r="P2152" i="1"/>
  <c r="O2152" i="1"/>
  <c r="N2152" i="1"/>
  <c r="M2152" i="1"/>
  <c r="Q2152" i="1" s="1"/>
  <c r="L2152" i="1"/>
  <c r="K2152" i="1"/>
  <c r="P2151" i="1"/>
  <c r="O2151" i="1"/>
  <c r="N2151" i="1"/>
  <c r="M2151" i="1"/>
  <c r="Q2151" i="1" s="1"/>
  <c r="L2151" i="1"/>
  <c r="K2151" i="1"/>
  <c r="P2150" i="1"/>
  <c r="O2150" i="1"/>
  <c r="N2150" i="1"/>
  <c r="M2150" i="1" s="1"/>
  <c r="Q2150" i="1" s="1"/>
  <c r="L2150" i="1"/>
  <c r="K2150" i="1"/>
  <c r="P2149" i="1"/>
  <c r="O2149" i="1"/>
  <c r="N2149" i="1"/>
  <c r="M2149" i="1" s="1"/>
  <c r="Q2149" i="1" s="1"/>
  <c r="L2149" i="1"/>
  <c r="K2149" i="1"/>
  <c r="P2148" i="1"/>
  <c r="O2148" i="1"/>
  <c r="N2148" i="1"/>
  <c r="M2148" i="1"/>
  <c r="Q2148" i="1" s="1"/>
  <c r="L2148" i="1"/>
  <c r="K2148" i="1"/>
  <c r="P2147" i="1"/>
  <c r="O2147" i="1"/>
  <c r="N2147" i="1"/>
  <c r="M2147" i="1"/>
  <c r="Q2147" i="1" s="1"/>
  <c r="L2147" i="1"/>
  <c r="K2147" i="1"/>
  <c r="P2146" i="1"/>
  <c r="O2146" i="1"/>
  <c r="N2146" i="1"/>
  <c r="M2146" i="1" s="1"/>
  <c r="Q2146" i="1" s="1"/>
  <c r="L2146" i="1"/>
  <c r="K2146" i="1"/>
  <c r="P2145" i="1"/>
  <c r="O2145" i="1"/>
  <c r="N2145" i="1"/>
  <c r="M2145" i="1" s="1"/>
  <c r="Q2145" i="1" s="1"/>
  <c r="L2145" i="1"/>
  <c r="K2145" i="1"/>
  <c r="P2144" i="1"/>
  <c r="O2144" i="1"/>
  <c r="N2144" i="1"/>
  <c r="M2144" i="1"/>
  <c r="Q2144" i="1" s="1"/>
  <c r="L2144" i="1"/>
  <c r="K2144" i="1"/>
  <c r="P2143" i="1"/>
  <c r="O2143" i="1"/>
  <c r="N2143" i="1"/>
  <c r="M2143" i="1"/>
  <c r="Q2143" i="1" s="1"/>
  <c r="L2143" i="1"/>
  <c r="K2143" i="1"/>
  <c r="P2142" i="1"/>
  <c r="O2142" i="1"/>
  <c r="N2142" i="1"/>
  <c r="M2142" i="1" s="1"/>
  <c r="Q2142" i="1" s="1"/>
  <c r="L2142" i="1"/>
  <c r="K2142" i="1"/>
  <c r="P2141" i="1"/>
  <c r="O2141" i="1"/>
  <c r="N2141" i="1"/>
  <c r="M2141" i="1" s="1"/>
  <c r="Q2141" i="1" s="1"/>
  <c r="L2141" i="1"/>
  <c r="K2141" i="1"/>
  <c r="P2140" i="1"/>
  <c r="O2140" i="1"/>
  <c r="N2140" i="1"/>
  <c r="M2140" i="1"/>
  <c r="Q2140" i="1" s="1"/>
  <c r="L2140" i="1"/>
  <c r="K2140" i="1"/>
  <c r="P2139" i="1"/>
  <c r="O2139" i="1"/>
  <c r="N2139" i="1"/>
  <c r="M2139" i="1"/>
  <c r="Q2139" i="1" s="1"/>
  <c r="L2139" i="1"/>
  <c r="K2139" i="1"/>
  <c r="P2138" i="1"/>
  <c r="O2138" i="1"/>
  <c r="N2138" i="1"/>
  <c r="M2138" i="1" s="1"/>
  <c r="Q2138" i="1" s="1"/>
  <c r="L2138" i="1"/>
  <c r="K2138" i="1"/>
  <c r="P2137" i="1"/>
  <c r="O2137" i="1"/>
  <c r="N2137" i="1"/>
  <c r="M2137" i="1" s="1"/>
  <c r="Q2137" i="1" s="1"/>
  <c r="L2137" i="1"/>
  <c r="K2137" i="1"/>
  <c r="P2136" i="1"/>
  <c r="O2136" i="1"/>
  <c r="N2136" i="1"/>
  <c r="M2136" i="1"/>
  <c r="Q2136" i="1" s="1"/>
  <c r="L2136" i="1"/>
  <c r="K2136" i="1"/>
  <c r="P2135" i="1"/>
  <c r="O2135" i="1"/>
  <c r="N2135" i="1"/>
  <c r="M2135" i="1"/>
  <c r="Q2135" i="1" s="1"/>
  <c r="L2135" i="1"/>
  <c r="K2135" i="1"/>
  <c r="P2134" i="1"/>
  <c r="O2134" i="1"/>
  <c r="N2134" i="1"/>
  <c r="M2134" i="1" s="1"/>
  <c r="Q2134" i="1" s="1"/>
  <c r="L2134" i="1"/>
  <c r="K2134" i="1"/>
  <c r="P2133" i="1"/>
  <c r="O2133" i="1"/>
  <c r="N2133" i="1"/>
  <c r="M2133" i="1" s="1"/>
  <c r="Q2133" i="1" s="1"/>
  <c r="L2133" i="1"/>
  <c r="K2133" i="1"/>
  <c r="P2132" i="1"/>
  <c r="O2132" i="1"/>
  <c r="N2132" i="1"/>
  <c r="M2132" i="1"/>
  <c r="Q2132" i="1" s="1"/>
  <c r="L2132" i="1"/>
  <c r="K2132" i="1"/>
  <c r="P2131" i="1"/>
  <c r="O2131" i="1"/>
  <c r="N2131" i="1"/>
  <c r="M2131" i="1"/>
  <c r="Q2131" i="1" s="1"/>
  <c r="L2131" i="1"/>
  <c r="K2131" i="1"/>
  <c r="P2130" i="1"/>
  <c r="O2130" i="1"/>
  <c r="N2130" i="1"/>
  <c r="M2130" i="1" s="1"/>
  <c r="Q2130" i="1" s="1"/>
  <c r="L2130" i="1"/>
  <c r="K2130" i="1"/>
  <c r="P2129" i="1"/>
  <c r="O2129" i="1"/>
  <c r="N2129" i="1"/>
  <c r="M2129" i="1" s="1"/>
  <c r="Q2129" i="1" s="1"/>
  <c r="L2129" i="1"/>
  <c r="K2129" i="1"/>
  <c r="P2128" i="1"/>
  <c r="O2128" i="1"/>
  <c r="N2128" i="1"/>
  <c r="M2128" i="1"/>
  <c r="Q2128" i="1" s="1"/>
  <c r="L2128" i="1"/>
  <c r="K2128" i="1"/>
  <c r="P2127" i="1"/>
  <c r="O2127" i="1"/>
  <c r="N2127" i="1"/>
  <c r="M2127" i="1"/>
  <c r="Q2127" i="1" s="1"/>
  <c r="L2127" i="1"/>
  <c r="K2127" i="1"/>
  <c r="P2126" i="1"/>
  <c r="O2126" i="1"/>
  <c r="N2126" i="1"/>
  <c r="M2126" i="1" s="1"/>
  <c r="Q2126" i="1" s="1"/>
  <c r="L2126" i="1"/>
  <c r="K2126" i="1"/>
  <c r="P2125" i="1"/>
  <c r="O2125" i="1"/>
  <c r="N2125" i="1"/>
  <c r="M2125" i="1" s="1"/>
  <c r="Q2125" i="1" s="1"/>
  <c r="L2125" i="1"/>
  <c r="K2125" i="1"/>
  <c r="P2124" i="1"/>
  <c r="O2124" i="1"/>
  <c r="N2124" i="1"/>
  <c r="M2124" i="1"/>
  <c r="Q2124" i="1" s="1"/>
  <c r="L2124" i="1"/>
  <c r="K2124" i="1"/>
  <c r="P2123" i="1"/>
  <c r="O2123" i="1"/>
  <c r="N2123" i="1"/>
  <c r="M2123" i="1"/>
  <c r="Q2123" i="1" s="1"/>
  <c r="L2123" i="1"/>
  <c r="K2123" i="1"/>
  <c r="P2122" i="1"/>
  <c r="O2122" i="1"/>
  <c r="N2122" i="1"/>
  <c r="M2122" i="1" s="1"/>
  <c r="Q2122" i="1" s="1"/>
  <c r="L2122" i="1"/>
  <c r="K2122" i="1"/>
  <c r="P2121" i="1"/>
  <c r="O2121" i="1"/>
  <c r="N2121" i="1"/>
  <c r="M2121" i="1" s="1"/>
  <c r="Q2121" i="1" s="1"/>
  <c r="L2121" i="1"/>
  <c r="K2121" i="1"/>
  <c r="P2120" i="1"/>
  <c r="O2120" i="1"/>
  <c r="N2120" i="1"/>
  <c r="M2120" i="1"/>
  <c r="Q2120" i="1" s="1"/>
  <c r="L2120" i="1"/>
  <c r="K2120" i="1"/>
  <c r="P2119" i="1"/>
  <c r="O2119" i="1"/>
  <c r="N2119" i="1"/>
  <c r="M2119" i="1"/>
  <c r="Q2119" i="1" s="1"/>
  <c r="L2119" i="1"/>
  <c r="K2119" i="1"/>
  <c r="P2118" i="1"/>
  <c r="O2118" i="1"/>
  <c r="N2118" i="1"/>
  <c r="M2118" i="1" s="1"/>
  <c r="Q2118" i="1" s="1"/>
  <c r="L2118" i="1"/>
  <c r="K2118" i="1"/>
  <c r="P2117" i="1"/>
  <c r="O2117" i="1"/>
  <c r="N2117" i="1"/>
  <c r="M2117" i="1" s="1"/>
  <c r="Q2117" i="1" s="1"/>
  <c r="L2117" i="1"/>
  <c r="K2117" i="1"/>
  <c r="P2116" i="1"/>
  <c r="O2116" i="1"/>
  <c r="N2116" i="1"/>
  <c r="M2116" i="1"/>
  <c r="Q2116" i="1" s="1"/>
  <c r="L2116" i="1"/>
  <c r="K2116" i="1"/>
  <c r="P2115" i="1"/>
  <c r="O2115" i="1"/>
  <c r="N2115" i="1"/>
  <c r="M2115" i="1"/>
  <c r="Q2115" i="1" s="1"/>
  <c r="L2115" i="1"/>
  <c r="K2115" i="1"/>
  <c r="P2114" i="1"/>
  <c r="O2114" i="1"/>
  <c r="N2114" i="1"/>
  <c r="M2114" i="1"/>
  <c r="Q2114" i="1" s="1"/>
  <c r="L2114" i="1"/>
  <c r="K2114" i="1"/>
  <c r="P2113" i="1"/>
  <c r="O2113" i="1"/>
  <c r="N2113" i="1"/>
  <c r="M2113" i="1" s="1"/>
  <c r="Q2113" i="1" s="1"/>
  <c r="L2113" i="1"/>
  <c r="K2113" i="1"/>
  <c r="P2112" i="1"/>
  <c r="O2112" i="1"/>
  <c r="N2112" i="1"/>
  <c r="M2112" i="1"/>
  <c r="Q2112" i="1" s="1"/>
  <c r="L2112" i="1"/>
  <c r="K2112" i="1"/>
  <c r="P2111" i="1"/>
  <c r="O2111" i="1"/>
  <c r="N2111" i="1"/>
  <c r="M2111" i="1"/>
  <c r="Q2111" i="1" s="1"/>
  <c r="L2111" i="1"/>
  <c r="K2111" i="1"/>
  <c r="P2110" i="1"/>
  <c r="O2110" i="1"/>
  <c r="N2110" i="1"/>
  <c r="M2110" i="1"/>
  <c r="Q2110" i="1" s="1"/>
  <c r="L2110" i="1"/>
  <c r="K2110" i="1"/>
  <c r="P2109" i="1"/>
  <c r="O2109" i="1"/>
  <c r="N2109" i="1"/>
  <c r="M2109" i="1" s="1"/>
  <c r="Q2109" i="1" s="1"/>
  <c r="L2109" i="1"/>
  <c r="K2109" i="1"/>
  <c r="P2108" i="1"/>
  <c r="O2108" i="1"/>
  <c r="N2108" i="1"/>
  <c r="M2108" i="1"/>
  <c r="Q2108" i="1" s="1"/>
  <c r="L2108" i="1"/>
  <c r="K2108" i="1"/>
  <c r="P2107" i="1"/>
  <c r="O2107" i="1"/>
  <c r="N2107" i="1"/>
  <c r="M2107" i="1"/>
  <c r="Q2107" i="1" s="1"/>
  <c r="L2107" i="1"/>
  <c r="K2107" i="1"/>
  <c r="P2106" i="1"/>
  <c r="O2106" i="1"/>
  <c r="N2106" i="1"/>
  <c r="M2106" i="1"/>
  <c r="Q2106" i="1" s="1"/>
  <c r="L2106" i="1"/>
  <c r="K2106" i="1"/>
  <c r="P2105" i="1"/>
  <c r="O2105" i="1"/>
  <c r="N2105" i="1"/>
  <c r="M2105" i="1" s="1"/>
  <c r="Q2105" i="1" s="1"/>
  <c r="L2105" i="1"/>
  <c r="K2105" i="1"/>
  <c r="P2104" i="1"/>
  <c r="O2104" i="1"/>
  <c r="N2104" i="1"/>
  <c r="M2104" i="1"/>
  <c r="Q2104" i="1" s="1"/>
  <c r="L2104" i="1"/>
  <c r="K2104" i="1"/>
  <c r="P2103" i="1"/>
  <c r="O2103" i="1"/>
  <c r="N2103" i="1"/>
  <c r="M2103" i="1"/>
  <c r="Q2103" i="1" s="1"/>
  <c r="L2103" i="1"/>
  <c r="K2103" i="1"/>
  <c r="P2102" i="1"/>
  <c r="O2102" i="1"/>
  <c r="N2102" i="1"/>
  <c r="M2102" i="1"/>
  <c r="Q2102" i="1" s="1"/>
  <c r="L2102" i="1"/>
  <c r="K2102" i="1"/>
  <c r="P2101" i="1"/>
  <c r="O2101" i="1"/>
  <c r="N2101" i="1"/>
  <c r="M2101" i="1" s="1"/>
  <c r="Q2101" i="1" s="1"/>
  <c r="L2101" i="1"/>
  <c r="K2101" i="1"/>
  <c r="P2100" i="1"/>
  <c r="O2100" i="1"/>
  <c r="N2100" i="1"/>
  <c r="M2100" i="1"/>
  <c r="Q2100" i="1" s="1"/>
  <c r="L2100" i="1"/>
  <c r="K2100" i="1"/>
  <c r="P2099" i="1"/>
  <c r="O2099" i="1"/>
  <c r="N2099" i="1"/>
  <c r="M2099" i="1"/>
  <c r="Q2099" i="1" s="1"/>
  <c r="L2099" i="1"/>
  <c r="K2099" i="1"/>
  <c r="P2098" i="1"/>
  <c r="O2098" i="1"/>
  <c r="N2098" i="1"/>
  <c r="M2098" i="1"/>
  <c r="Q2098" i="1" s="1"/>
  <c r="L2098" i="1"/>
  <c r="K2098" i="1"/>
  <c r="P2097" i="1"/>
  <c r="O2097" i="1"/>
  <c r="N2097" i="1"/>
  <c r="M2097" i="1" s="1"/>
  <c r="Q2097" i="1" s="1"/>
  <c r="L2097" i="1"/>
  <c r="K2097" i="1"/>
  <c r="P2096" i="1"/>
  <c r="O2096" i="1"/>
  <c r="N2096" i="1"/>
  <c r="M2096" i="1"/>
  <c r="Q2096" i="1" s="1"/>
  <c r="L2096" i="1"/>
  <c r="K2096" i="1"/>
  <c r="P2095" i="1"/>
  <c r="O2095" i="1"/>
  <c r="N2095" i="1"/>
  <c r="M2095" i="1"/>
  <c r="Q2095" i="1" s="1"/>
  <c r="L2095" i="1"/>
  <c r="K2095" i="1"/>
  <c r="P2094" i="1"/>
  <c r="O2094" i="1"/>
  <c r="N2094" i="1"/>
  <c r="M2094" i="1"/>
  <c r="Q2094" i="1" s="1"/>
  <c r="L2094" i="1"/>
  <c r="K2094" i="1"/>
  <c r="P2093" i="1"/>
  <c r="O2093" i="1"/>
  <c r="N2093" i="1"/>
  <c r="M2093" i="1" s="1"/>
  <c r="Q2093" i="1" s="1"/>
  <c r="L2093" i="1"/>
  <c r="K2093" i="1"/>
  <c r="P2092" i="1"/>
  <c r="O2092" i="1"/>
  <c r="N2092" i="1"/>
  <c r="M2092" i="1"/>
  <c r="Q2092" i="1" s="1"/>
  <c r="L2092" i="1"/>
  <c r="K2092" i="1"/>
  <c r="P2091" i="1"/>
  <c r="O2091" i="1"/>
  <c r="N2091" i="1"/>
  <c r="M2091" i="1"/>
  <c r="Q2091" i="1" s="1"/>
  <c r="L2091" i="1"/>
  <c r="K2091" i="1"/>
  <c r="P2090" i="1"/>
  <c r="O2090" i="1"/>
  <c r="N2090" i="1"/>
  <c r="M2090" i="1"/>
  <c r="Q2090" i="1" s="1"/>
  <c r="L2090" i="1"/>
  <c r="K2090" i="1"/>
  <c r="P2089" i="1"/>
  <c r="O2089" i="1"/>
  <c r="N2089" i="1"/>
  <c r="M2089" i="1" s="1"/>
  <c r="Q2089" i="1" s="1"/>
  <c r="L2089" i="1"/>
  <c r="K2089" i="1"/>
  <c r="P2088" i="1"/>
  <c r="O2088" i="1"/>
  <c r="N2088" i="1"/>
  <c r="M2088" i="1"/>
  <c r="Q2088" i="1" s="1"/>
  <c r="L2088" i="1"/>
  <c r="K2088" i="1"/>
  <c r="P2087" i="1"/>
  <c r="O2087" i="1"/>
  <c r="N2087" i="1"/>
  <c r="M2087" i="1"/>
  <c r="Q2087" i="1" s="1"/>
  <c r="L2087" i="1"/>
  <c r="K2087" i="1"/>
  <c r="P2086" i="1"/>
  <c r="O2086" i="1"/>
  <c r="N2086" i="1"/>
  <c r="M2086" i="1"/>
  <c r="Q2086" i="1" s="1"/>
  <c r="L2086" i="1"/>
  <c r="K2086" i="1"/>
  <c r="P2085" i="1"/>
  <c r="O2085" i="1"/>
  <c r="N2085" i="1"/>
  <c r="M2085" i="1" s="1"/>
  <c r="Q2085" i="1" s="1"/>
  <c r="L2085" i="1"/>
  <c r="K2085" i="1"/>
  <c r="P2084" i="1"/>
  <c r="O2084" i="1"/>
  <c r="N2084" i="1"/>
  <c r="M2084" i="1"/>
  <c r="Q2084" i="1" s="1"/>
  <c r="L2084" i="1"/>
  <c r="K2084" i="1"/>
  <c r="P2083" i="1"/>
  <c r="O2083" i="1"/>
  <c r="N2083" i="1"/>
  <c r="M2083" i="1"/>
  <c r="Q2083" i="1" s="1"/>
  <c r="L2083" i="1"/>
  <c r="K2083" i="1"/>
  <c r="P2082" i="1"/>
  <c r="O2082" i="1"/>
  <c r="N2082" i="1"/>
  <c r="M2082" i="1"/>
  <c r="Q2082" i="1" s="1"/>
  <c r="L2082" i="1"/>
  <c r="K2082" i="1"/>
  <c r="P2081" i="1"/>
  <c r="O2081" i="1"/>
  <c r="N2081" i="1"/>
  <c r="M2081" i="1" s="1"/>
  <c r="Q2081" i="1" s="1"/>
  <c r="L2081" i="1"/>
  <c r="K2081" i="1"/>
  <c r="P2080" i="1"/>
  <c r="O2080" i="1"/>
  <c r="N2080" i="1"/>
  <c r="M2080" i="1"/>
  <c r="Q2080" i="1" s="1"/>
  <c r="L2080" i="1"/>
  <c r="K2080" i="1"/>
  <c r="P2079" i="1"/>
  <c r="O2079" i="1"/>
  <c r="N2079" i="1"/>
  <c r="M2079" i="1"/>
  <c r="Q2079" i="1" s="1"/>
  <c r="L2079" i="1"/>
  <c r="K2079" i="1"/>
  <c r="P2078" i="1"/>
  <c r="O2078" i="1"/>
  <c r="N2078" i="1"/>
  <c r="M2078" i="1"/>
  <c r="Q2078" i="1" s="1"/>
  <c r="L2078" i="1"/>
  <c r="K2078" i="1"/>
  <c r="P2077" i="1"/>
  <c r="O2077" i="1"/>
  <c r="N2077" i="1"/>
  <c r="M2077" i="1" s="1"/>
  <c r="Q2077" i="1" s="1"/>
  <c r="L2077" i="1"/>
  <c r="K2077" i="1"/>
  <c r="P2076" i="1"/>
  <c r="O2076" i="1"/>
  <c r="N2076" i="1"/>
  <c r="M2076" i="1"/>
  <c r="Q2076" i="1" s="1"/>
  <c r="L2076" i="1"/>
  <c r="K2076" i="1"/>
  <c r="P2075" i="1"/>
  <c r="O2075" i="1"/>
  <c r="N2075" i="1"/>
  <c r="M2075" i="1"/>
  <c r="Q2075" i="1" s="1"/>
  <c r="L2075" i="1"/>
  <c r="K2075" i="1"/>
  <c r="P2074" i="1"/>
  <c r="O2074" i="1"/>
  <c r="N2074" i="1"/>
  <c r="M2074" i="1"/>
  <c r="Q2074" i="1" s="1"/>
  <c r="L2074" i="1"/>
  <c r="K2074" i="1"/>
  <c r="P2073" i="1"/>
  <c r="O2073" i="1"/>
  <c r="N2073" i="1"/>
  <c r="M2073" i="1" s="1"/>
  <c r="Q2073" i="1" s="1"/>
  <c r="L2073" i="1"/>
  <c r="K2073" i="1"/>
  <c r="P2072" i="1"/>
  <c r="O2072" i="1"/>
  <c r="N2072" i="1"/>
  <c r="M2072" i="1"/>
  <c r="Q2072" i="1" s="1"/>
  <c r="L2072" i="1"/>
  <c r="K2072" i="1"/>
  <c r="P2071" i="1"/>
  <c r="O2071" i="1"/>
  <c r="N2071" i="1"/>
  <c r="M2071" i="1"/>
  <c r="Q2071" i="1" s="1"/>
  <c r="L2071" i="1"/>
  <c r="K2071" i="1"/>
  <c r="P2070" i="1"/>
  <c r="O2070" i="1"/>
  <c r="N2070" i="1"/>
  <c r="M2070" i="1"/>
  <c r="Q2070" i="1" s="1"/>
  <c r="L2070" i="1"/>
  <c r="K2070" i="1"/>
  <c r="P2069" i="1"/>
  <c r="O2069" i="1"/>
  <c r="N2069" i="1"/>
  <c r="M2069" i="1" s="1"/>
  <c r="Q2069" i="1" s="1"/>
  <c r="L2069" i="1"/>
  <c r="K2069" i="1"/>
  <c r="P2068" i="1"/>
  <c r="O2068" i="1"/>
  <c r="N2068" i="1"/>
  <c r="M2068" i="1"/>
  <c r="Q2068" i="1" s="1"/>
  <c r="L2068" i="1"/>
  <c r="K2068" i="1"/>
  <c r="P2067" i="1"/>
  <c r="O2067" i="1"/>
  <c r="N2067" i="1"/>
  <c r="M2067" i="1"/>
  <c r="Q2067" i="1" s="1"/>
  <c r="L2067" i="1"/>
  <c r="K2067" i="1"/>
  <c r="P2066" i="1"/>
  <c r="O2066" i="1"/>
  <c r="N2066" i="1"/>
  <c r="M2066" i="1"/>
  <c r="Q2066" i="1" s="1"/>
  <c r="L2066" i="1"/>
  <c r="K2066" i="1"/>
  <c r="P2065" i="1"/>
  <c r="O2065" i="1"/>
  <c r="N2065" i="1"/>
  <c r="M2065" i="1" s="1"/>
  <c r="Q2065" i="1" s="1"/>
  <c r="L2065" i="1"/>
  <c r="K2065" i="1"/>
  <c r="P2064" i="1"/>
  <c r="O2064" i="1"/>
  <c r="N2064" i="1"/>
  <c r="M2064" i="1"/>
  <c r="Q2064" i="1" s="1"/>
  <c r="L2064" i="1"/>
  <c r="K2064" i="1"/>
  <c r="P2063" i="1"/>
  <c r="O2063" i="1"/>
  <c r="N2063" i="1"/>
  <c r="M2063" i="1"/>
  <c r="Q2063" i="1" s="1"/>
  <c r="L2063" i="1"/>
  <c r="K2063" i="1"/>
  <c r="P2062" i="1"/>
  <c r="O2062" i="1"/>
  <c r="N2062" i="1"/>
  <c r="M2062" i="1"/>
  <c r="Q2062" i="1" s="1"/>
  <c r="L2062" i="1"/>
  <c r="K2062" i="1"/>
  <c r="P2061" i="1"/>
  <c r="O2061" i="1"/>
  <c r="N2061" i="1"/>
  <c r="M2061" i="1" s="1"/>
  <c r="Q2061" i="1" s="1"/>
  <c r="L2061" i="1"/>
  <c r="K2061" i="1"/>
  <c r="P2060" i="1"/>
  <c r="O2060" i="1"/>
  <c r="N2060" i="1"/>
  <c r="M2060" i="1"/>
  <c r="Q2060" i="1" s="1"/>
  <c r="L2060" i="1"/>
  <c r="K2060" i="1"/>
  <c r="P2059" i="1"/>
  <c r="O2059" i="1"/>
  <c r="N2059" i="1"/>
  <c r="M2059" i="1"/>
  <c r="Q2059" i="1" s="1"/>
  <c r="L2059" i="1"/>
  <c r="K2059" i="1"/>
  <c r="P2058" i="1"/>
  <c r="O2058" i="1"/>
  <c r="N2058" i="1"/>
  <c r="M2058" i="1"/>
  <c r="Q2058" i="1" s="1"/>
  <c r="L2058" i="1"/>
  <c r="K2058" i="1"/>
  <c r="P2057" i="1"/>
  <c r="O2057" i="1"/>
  <c r="N2057" i="1"/>
  <c r="M2057" i="1" s="1"/>
  <c r="Q2057" i="1" s="1"/>
  <c r="L2057" i="1"/>
  <c r="K2057" i="1"/>
  <c r="P2056" i="1"/>
  <c r="O2056" i="1"/>
  <c r="N2056" i="1"/>
  <c r="M2056" i="1"/>
  <c r="Q2056" i="1" s="1"/>
  <c r="L2056" i="1"/>
  <c r="K2056" i="1"/>
  <c r="P2055" i="1"/>
  <c r="O2055" i="1"/>
  <c r="N2055" i="1"/>
  <c r="M2055" i="1"/>
  <c r="Q2055" i="1" s="1"/>
  <c r="L2055" i="1"/>
  <c r="K2055" i="1"/>
  <c r="P2054" i="1"/>
  <c r="O2054" i="1"/>
  <c r="N2054" i="1"/>
  <c r="M2054" i="1"/>
  <c r="Q2054" i="1" s="1"/>
  <c r="L2054" i="1"/>
  <c r="K2054" i="1"/>
  <c r="P2053" i="1"/>
  <c r="O2053" i="1"/>
  <c r="N2053" i="1"/>
  <c r="M2053" i="1" s="1"/>
  <c r="Q2053" i="1" s="1"/>
  <c r="L2053" i="1"/>
  <c r="K2053" i="1"/>
  <c r="P2052" i="1"/>
  <c r="O2052" i="1"/>
  <c r="N2052" i="1"/>
  <c r="M2052" i="1"/>
  <c r="Q2052" i="1" s="1"/>
  <c r="L2052" i="1"/>
  <c r="K2052" i="1"/>
  <c r="P2051" i="1"/>
  <c r="O2051" i="1"/>
  <c r="N2051" i="1"/>
  <c r="M2051" i="1"/>
  <c r="Q2051" i="1" s="1"/>
  <c r="L2051" i="1"/>
  <c r="K2051" i="1"/>
  <c r="P2050" i="1"/>
  <c r="O2050" i="1"/>
  <c r="N2050" i="1"/>
  <c r="M2050" i="1"/>
  <c r="Q2050" i="1" s="1"/>
  <c r="L2050" i="1"/>
  <c r="K2050" i="1"/>
  <c r="P2049" i="1"/>
  <c r="O2049" i="1"/>
  <c r="N2049" i="1"/>
  <c r="M2049" i="1" s="1"/>
  <c r="Q2049" i="1" s="1"/>
  <c r="L2049" i="1"/>
  <c r="K2049" i="1"/>
  <c r="P2048" i="1"/>
  <c r="O2048" i="1"/>
  <c r="N2048" i="1"/>
  <c r="M2048" i="1"/>
  <c r="Q2048" i="1" s="1"/>
  <c r="L2048" i="1"/>
  <c r="K2048" i="1"/>
  <c r="P2047" i="1"/>
  <c r="O2047" i="1"/>
  <c r="N2047" i="1"/>
  <c r="M2047" i="1"/>
  <c r="Q2047" i="1" s="1"/>
  <c r="L2047" i="1"/>
  <c r="K2047" i="1"/>
  <c r="P2046" i="1"/>
  <c r="O2046" i="1"/>
  <c r="N2046" i="1"/>
  <c r="M2046" i="1"/>
  <c r="Q2046" i="1" s="1"/>
  <c r="L2046" i="1"/>
  <c r="K2046" i="1"/>
  <c r="P2045" i="1"/>
  <c r="O2045" i="1"/>
  <c r="N2045" i="1"/>
  <c r="M2045" i="1" s="1"/>
  <c r="Q2045" i="1" s="1"/>
  <c r="L2045" i="1"/>
  <c r="K2045" i="1"/>
  <c r="P2044" i="1"/>
  <c r="O2044" i="1"/>
  <c r="N2044" i="1"/>
  <c r="M2044" i="1"/>
  <c r="Q2044" i="1" s="1"/>
  <c r="L2044" i="1"/>
  <c r="K2044" i="1"/>
  <c r="P2043" i="1"/>
  <c r="O2043" i="1"/>
  <c r="N2043" i="1"/>
  <c r="M2043" i="1"/>
  <c r="Q2043" i="1" s="1"/>
  <c r="L2043" i="1"/>
  <c r="K2043" i="1"/>
  <c r="P2042" i="1"/>
  <c r="O2042" i="1"/>
  <c r="N2042" i="1"/>
  <c r="M2042" i="1"/>
  <c r="Q2042" i="1" s="1"/>
  <c r="L2042" i="1"/>
  <c r="K2042" i="1"/>
  <c r="P2041" i="1"/>
  <c r="O2041" i="1"/>
  <c r="N2041" i="1"/>
  <c r="M2041" i="1" s="1"/>
  <c r="Q2041" i="1" s="1"/>
  <c r="L2041" i="1"/>
  <c r="K2041" i="1"/>
  <c r="P2040" i="1"/>
  <c r="O2040" i="1"/>
  <c r="N2040" i="1"/>
  <c r="M2040" i="1"/>
  <c r="Q2040" i="1" s="1"/>
  <c r="L2040" i="1"/>
  <c r="K2040" i="1"/>
  <c r="P2039" i="1"/>
  <c r="O2039" i="1"/>
  <c r="N2039" i="1"/>
  <c r="M2039" i="1"/>
  <c r="Q2039" i="1" s="1"/>
  <c r="L2039" i="1"/>
  <c r="K2039" i="1"/>
  <c r="P2038" i="1"/>
  <c r="O2038" i="1"/>
  <c r="N2038" i="1"/>
  <c r="M2038" i="1"/>
  <c r="Q2038" i="1" s="1"/>
  <c r="L2038" i="1"/>
  <c r="K2038" i="1"/>
  <c r="P2037" i="1"/>
  <c r="O2037" i="1"/>
  <c r="N2037" i="1"/>
  <c r="M2037" i="1" s="1"/>
  <c r="Q2037" i="1" s="1"/>
  <c r="L2037" i="1"/>
  <c r="K2037" i="1"/>
  <c r="P2036" i="1"/>
  <c r="O2036" i="1"/>
  <c r="N2036" i="1"/>
  <c r="M2036" i="1"/>
  <c r="Q2036" i="1" s="1"/>
  <c r="L2036" i="1"/>
  <c r="K2036" i="1"/>
  <c r="P2035" i="1"/>
  <c r="O2035" i="1"/>
  <c r="N2035" i="1"/>
  <c r="M2035" i="1"/>
  <c r="Q2035" i="1" s="1"/>
  <c r="L2035" i="1"/>
  <c r="K2035" i="1"/>
  <c r="P2034" i="1"/>
  <c r="O2034" i="1"/>
  <c r="N2034" i="1"/>
  <c r="M2034" i="1"/>
  <c r="Q2034" i="1" s="1"/>
  <c r="L2034" i="1"/>
  <c r="K2034" i="1"/>
  <c r="P2033" i="1"/>
  <c r="O2033" i="1"/>
  <c r="N2033" i="1"/>
  <c r="M2033" i="1" s="1"/>
  <c r="Q2033" i="1" s="1"/>
  <c r="L2033" i="1"/>
  <c r="K2033" i="1"/>
  <c r="P2032" i="1"/>
  <c r="O2032" i="1"/>
  <c r="N2032" i="1"/>
  <c r="M2032" i="1"/>
  <c r="Q2032" i="1" s="1"/>
  <c r="L2032" i="1"/>
  <c r="K2032" i="1"/>
  <c r="P2031" i="1"/>
  <c r="O2031" i="1"/>
  <c r="N2031" i="1"/>
  <c r="M2031" i="1"/>
  <c r="Q2031" i="1" s="1"/>
  <c r="L2031" i="1"/>
  <c r="K2031" i="1"/>
  <c r="P2030" i="1"/>
  <c r="O2030" i="1"/>
  <c r="N2030" i="1"/>
  <c r="M2030" i="1"/>
  <c r="Q2030" i="1" s="1"/>
  <c r="L2030" i="1"/>
  <c r="K2030" i="1"/>
  <c r="P2029" i="1"/>
  <c r="O2029" i="1"/>
  <c r="N2029" i="1"/>
  <c r="M2029" i="1" s="1"/>
  <c r="Q2029" i="1" s="1"/>
  <c r="L2029" i="1"/>
  <c r="K2029" i="1"/>
  <c r="P2028" i="1"/>
  <c r="O2028" i="1"/>
  <c r="N2028" i="1"/>
  <c r="M2028" i="1"/>
  <c r="Q2028" i="1" s="1"/>
  <c r="L2028" i="1"/>
  <c r="K2028" i="1"/>
  <c r="P2027" i="1"/>
  <c r="O2027" i="1"/>
  <c r="N2027" i="1"/>
  <c r="M2027" i="1"/>
  <c r="Q2027" i="1" s="1"/>
  <c r="L2027" i="1"/>
  <c r="K2027" i="1"/>
  <c r="P2026" i="1"/>
  <c r="O2026" i="1"/>
  <c r="N2026" i="1"/>
  <c r="M2026" i="1"/>
  <c r="Q2026" i="1" s="1"/>
  <c r="L2026" i="1"/>
  <c r="K2026" i="1"/>
  <c r="P2025" i="1"/>
  <c r="O2025" i="1"/>
  <c r="N2025" i="1"/>
  <c r="M2025" i="1" s="1"/>
  <c r="Q2025" i="1" s="1"/>
  <c r="L2025" i="1"/>
  <c r="K2025" i="1"/>
  <c r="P2024" i="1"/>
  <c r="O2024" i="1"/>
  <c r="N2024" i="1"/>
  <c r="M2024" i="1"/>
  <c r="Q2024" i="1" s="1"/>
  <c r="L2024" i="1"/>
  <c r="K2024" i="1"/>
  <c r="P2023" i="1"/>
  <c r="O2023" i="1"/>
  <c r="N2023" i="1"/>
  <c r="M2023" i="1"/>
  <c r="Q2023" i="1" s="1"/>
  <c r="L2023" i="1"/>
  <c r="K2023" i="1"/>
  <c r="P2022" i="1"/>
  <c r="O2022" i="1"/>
  <c r="N2022" i="1"/>
  <c r="M2022" i="1"/>
  <c r="Q2022" i="1" s="1"/>
  <c r="L2022" i="1"/>
  <c r="K2022" i="1"/>
  <c r="P2021" i="1"/>
  <c r="O2021" i="1"/>
  <c r="N2021" i="1"/>
  <c r="M2021" i="1" s="1"/>
  <c r="Q2021" i="1" s="1"/>
  <c r="L2021" i="1"/>
  <c r="K2021" i="1"/>
  <c r="P2020" i="1"/>
  <c r="O2020" i="1"/>
  <c r="N2020" i="1"/>
  <c r="M2020" i="1"/>
  <c r="Q2020" i="1" s="1"/>
  <c r="L2020" i="1"/>
  <c r="K2020" i="1"/>
  <c r="P2019" i="1"/>
  <c r="O2019" i="1"/>
  <c r="N2019" i="1"/>
  <c r="M2019" i="1"/>
  <c r="Q2019" i="1" s="1"/>
  <c r="L2019" i="1"/>
  <c r="K2019" i="1"/>
  <c r="P2018" i="1"/>
  <c r="O2018" i="1"/>
  <c r="N2018" i="1"/>
  <c r="M2018" i="1"/>
  <c r="Q2018" i="1" s="1"/>
  <c r="L2018" i="1"/>
  <c r="K2018" i="1"/>
  <c r="P2017" i="1"/>
  <c r="O2017" i="1"/>
  <c r="N2017" i="1"/>
  <c r="M2017" i="1" s="1"/>
  <c r="Q2017" i="1" s="1"/>
  <c r="L2017" i="1"/>
  <c r="K2017" i="1"/>
  <c r="P2016" i="1"/>
  <c r="O2016" i="1"/>
  <c r="N2016" i="1"/>
  <c r="M2016" i="1"/>
  <c r="Q2016" i="1" s="1"/>
  <c r="L2016" i="1"/>
  <c r="K2016" i="1"/>
  <c r="P2015" i="1"/>
  <c r="O2015" i="1"/>
  <c r="N2015" i="1"/>
  <c r="M2015" i="1"/>
  <c r="Q2015" i="1" s="1"/>
  <c r="L2015" i="1"/>
  <c r="K2015" i="1"/>
  <c r="P2014" i="1"/>
  <c r="O2014" i="1"/>
  <c r="N2014" i="1"/>
  <c r="M2014" i="1"/>
  <c r="Q2014" i="1" s="1"/>
  <c r="L2014" i="1"/>
  <c r="K2014" i="1"/>
  <c r="P2013" i="1"/>
  <c r="O2013" i="1"/>
  <c r="N2013" i="1"/>
  <c r="M2013" i="1" s="1"/>
  <c r="Q2013" i="1" s="1"/>
  <c r="L2013" i="1"/>
  <c r="K2013" i="1"/>
  <c r="P2012" i="1"/>
  <c r="O2012" i="1"/>
  <c r="N2012" i="1"/>
  <c r="M2012" i="1"/>
  <c r="Q2012" i="1" s="1"/>
  <c r="L2012" i="1"/>
  <c r="K2012" i="1"/>
  <c r="P2011" i="1"/>
  <c r="O2011" i="1"/>
  <c r="N2011" i="1"/>
  <c r="M2011" i="1"/>
  <c r="Q2011" i="1" s="1"/>
  <c r="L2011" i="1"/>
  <c r="K2011" i="1"/>
  <c r="P2010" i="1"/>
  <c r="O2010" i="1"/>
  <c r="N2010" i="1"/>
  <c r="M2010" i="1"/>
  <c r="Q2010" i="1" s="1"/>
  <c r="L2010" i="1"/>
  <c r="K2010" i="1"/>
  <c r="P2009" i="1"/>
  <c r="O2009" i="1"/>
  <c r="N2009" i="1"/>
  <c r="M2009" i="1" s="1"/>
  <c r="Q2009" i="1" s="1"/>
  <c r="L2009" i="1"/>
  <c r="K2009" i="1"/>
  <c r="P2008" i="1"/>
  <c r="O2008" i="1"/>
  <c r="N2008" i="1"/>
  <c r="M2008" i="1"/>
  <c r="Q2008" i="1" s="1"/>
  <c r="L2008" i="1"/>
  <c r="K2008" i="1"/>
  <c r="P2007" i="1"/>
  <c r="O2007" i="1"/>
  <c r="N2007" i="1"/>
  <c r="M2007" i="1"/>
  <c r="Q2007" i="1" s="1"/>
  <c r="L2007" i="1"/>
  <c r="K2007" i="1"/>
  <c r="P2006" i="1"/>
  <c r="O2006" i="1"/>
  <c r="N2006" i="1"/>
  <c r="M2006" i="1"/>
  <c r="Q2006" i="1" s="1"/>
  <c r="L2006" i="1"/>
  <c r="K2006" i="1"/>
  <c r="P2005" i="1"/>
  <c r="O2005" i="1"/>
  <c r="N2005" i="1"/>
  <c r="M2005" i="1" s="1"/>
  <c r="Q2005" i="1" s="1"/>
  <c r="L2005" i="1"/>
  <c r="K2005" i="1"/>
  <c r="P2004" i="1"/>
  <c r="O2004" i="1"/>
  <c r="N2004" i="1"/>
  <c r="M2004" i="1"/>
  <c r="Q2004" i="1" s="1"/>
  <c r="L2004" i="1"/>
  <c r="K2004" i="1"/>
  <c r="P2003" i="1"/>
  <c r="O2003" i="1"/>
  <c r="N2003" i="1"/>
  <c r="M2003" i="1"/>
  <c r="Q2003" i="1" s="1"/>
  <c r="L2003" i="1"/>
  <c r="K2003" i="1"/>
  <c r="P2002" i="1"/>
  <c r="O2002" i="1"/>
  <c r="N2002" i="1"/>
  <c r="M2002" i="1"/>
  <c r="Q2002" i="1" s="1"/>
  <c r="L2002" i="1"/>
  <c r="K2002" i="1"/>
  <c r="P2001" i="1"/>
  <c r="O2001" i="1"/>
  <c r="N2001" i="1"/>
  <c r="M2001" i="1" s="1"/>
  <c r="Q2001" i="1" s="1"/>
  <c r="L2001" i="1"/>
  <c r="K2001" i="1"/>
  <c r="P2000" i="1"/>
  <c r="O2000" i="1"/>
  <c r="N2000" i="1"/>
  <c r="M2000" i="1"/>
  <c r="Q2000" i="1" s="1"/>
  <c r="L2000" i="1"/>
  <c r="K2000" i="1"/>
  <c r="P1999" i="1"/>
  <c r="O1999" i="1"/>
  <c r="N1999" i="1"/>
  <c r="M1999" i="1"/>
  <c r="Q1999" i="1" s="1"/>
  <c r="L1999" i="1"/>
  <c r="K1999" i="1"/>
  <c r="P1998" i="1"/>
  <c r="O1998" i="1"/>
  <c r="N1998" i="1"/>
  <c r="M1998" i="1"/>
  <c r="Q1998" i="1" s="1"/>
  <c r="L1998" i="1"/>
  <c r="K1998" i="1"/>
  <c r="P1997" i="1"/>
  <c r="O1997" i="1"/>
  <c r="N1997" i="1"/>
  <c r="M1997" i="1" s="1"/>
  <c r="Q1997" i="1" s="1"/>
  <c r="L1997" i="1"/>
  <c r="K1997" i="1"/>
  <c r="P1996" i="1"/>
  <c r="O1996" i="1"/>
  <c r="N1996" i="1"/>
  <c r="M1996" i="1"/>
  <c r="Q1996" i="1" s="1"/>
  <c r="L1996" i="1"/>
  <c r="K1996" i="1"/>
  <c r="P1995" i="1"/>
  <c r="O1995" i="1"/>
  <c r="N1995" i="1"/>
  <c r="M1995" i="1"/>
  <c r="Q1995" i="1" s="1"/>
  <c r="L1995" i="1"/>
  <c r="K1995" i="1"/>
  <c r="P1994" i="1"/>
  <c r="O1994" i="1"/>
  <c r="N1994" i="1"/>
  <c r="M1994" i="1"/>
  <c r="Q1994" i="1" s="1"/>
  <c r="L1994" i="1"/>
  <c r="K1994" i="1"/>
  <c r="P1993" i="1"/>
  <c r="O1993" i="1"/>
  <c r="N1993" i="1"/>
  <c r="M1993" i="1" s="1"/>
  <c r="Q1993" i="1" s="1"/>
  <c r="L1993" i="1"/>
  <c r="K1993" i="1"/>
  <c r="P1992" i="1"/>
  <c r="O1992" i="1"/>
  <c r="N1992" i="1"/>
  <c r="M1992" i="1"/>
  <c r="Q1992" i="1" s="1"/>
  <c r="L1992" i="1"/>
  <c r="K1992" i="1"/>
  <c r="P1991" i="1"/>
  <c r="O1991" i="1"/>
  <c r="N1991" i="1"/>
  <c r="M1991" i="1"/>
  <c r="Q1991" i="1" s="1"/>
  <c r="L1991" i="1"/>
  <c r="K1991" i="1"/>
  <c r="P1990" i="1"/>
  <c r="O1990" i="1"/>
  <c r="N1990" i="1"/>
  <c r="M1990" i="1"/>
  <c r="Q1990" i="1" s="1"/>
  <c r="L1990" i="1"/>
  <c r="K1990" i="1"/>
  <c r="P1989" i="1"/>
  <c r="O1989" i="1"/>
  <c r="N1989" i="1"/>
  <c r="M1989" i="1" s="1"/>
  <c r="Q1989" i="1" s="1"/>
  <c r="L1989" i="1"/>
  <c r="K1989" i="1"/>
  <c r="P1988" i="1"/>
  <c r="O1988" i="1"/>
  <c r="N1988" i="1"/>
  <c r="M1988" i="1"/>
  <c r="Q1988" i="1" s="1"/>
  <c r="L1988" i="1"/>
  <c r="K1988" i="1"/>
  <c r="P1987" i="1"/>
  <c r="O1987" i="1"/>
  <c r="N1987" i="1"/>
  <c r="M1987" i="1"/>
  <c r="Q1987" i="1" s="1"/>
  <c r="L1987" i="1"/>
  <c r="K1987" i="1"/>
  <c r="P1986" i="1"/>
  <c r="O1986" i="1"/>
  <c r="N1986" i="1"/>
  <c r="M1986" i="1"/>
  <c r="Q1986" i="1" s="1"/>
  <c r="L1986" i="1"/>
  <c r="K1986" i="1"/>
  <c r="P1985" i="1"/>
  <c r="O1985" i="1"/>
  <c r="N1985" i="1"/>
  <c r="M1985" i="1" s="1"/>
  <c r="Q1985" i="1" s="1"/>
  <c r="L1985" i="1"/>
  <c r="K1985" i="1"/>
  <c r="P1984" i="1"/>
  <c r="O1984" i="1"/>
  <c r="N1984" i="1"/>
  <c r="M1984" i="1"/>
  <c r="Q1984" i="1" s="1"/>
  <c r="L1984" i="1"/>
  <c r="K1984" i="1"/>
  <c r="P1983" i="1"/>
  <c r="O1983" i="1"/>
  <c r="N1983" i="1"/>
  <c r="M1983" i="1"/>
  <c r="Q1983" i="1" s="1"/>
  <c r="L1983" i="1"/>
  <c r="K1983" i="1"/>
  <c r="P1982" i="1"/>
  <c r="O1982" i="1"/>
  <c r="N1982" i="1"/>
  <c r="M1982" i="1"/>
  <c r="Q1982" i="1" s="1"/>
  <c r="L1982" i="1"/>
  <c r="K1982" i="1"/>
  <c r="P1981" i="1"/>
  <c r="O1981" i="1"/>
  <c r="N1981" i="1"/>
  <c r="M1981" i="1" s="1"/>
  <c r="Q1981" i="1" s="1"/>
  <c r="L1981" i="1"/>
  <c r="K1981" i="1"/>
  <c r="P1980" i="1"/>
  <c r="O1980" i="1"/>
  <c r="N1980" i="1"/>
  <c r="M1980" i="1"/>
  <c r="Q1980" i="1" s="1"/>
  <c r="L1980" i="1"/>
  <c r="K1980" i="1"/>
  <c r="P1979" i="1"/>
  <c r="O1979" i="1"/>
  <c r="N1979" i="1"/>
  <c r="M1979" i="1"/>
  <c r="Q1979" i="1" s="1"/>
  <c r="L1979" i="1"/>
  <c r="K1979" i="1"/>
  <c r="P1978" i="1"/>
  <c r="O1978" i="1"/>
  <c r="N1978" i="1"/>
  <c r="M1978" i="1"/>
  <c r="Q1978" i="1" s="1"/>
  <c r="L1978" i="1"/>
  <c r="K1978" i="1"/>
  <c r="P1977" i="1"/>
  <c r="O1977" i="1"/>
  <c r="N1977" i="1"/>
  <c r="M1977" i="1" s="1"/>
  <c r="Q1977" i="1" s="1"/>
  <c r="L1977" i="1"/>
  <c r="K1977" i="1"/>
  <c r="P1976" i="1"/>
  <c r="O1976" i="1"/>
  <c r="N1976" i="1"/>
  <c r="M1976" i="1"/>
  <c r="Q1976" i="1" s="1"/>
  <c r="L1976" i="1"/>
  <c r="K1976" i="1"/>
  <c r="P1975" i="1"/>
  <c r="O1975" i="1"/>
  <c r="N1975" i="1"/>
  <c r="M1975" i="1"/>
  <c r="Q1975" i="1" s="1"/>
  <c r="L1975" i="1"/>
  <c r="K1975" i="1"/>
  <c r="P1974" i="1"/>
  <c r="O1974" i="1"/>
  <c r="N1974" i="1"/>
  <c r="M1974" i="1"/>
  <c r="Q1974" i="1" s="1"/>
  <c r="L1974" i="1"/>
  <c r="K1974" i="1"/>
  <c r="P1973" i="1"/>
  <c r="O1973" i="1"/>
  <c r="N1973" i="1"/>
  <c r="M1973" i="1" s="1"/>
  <c r="Q1973" i="1" s="1"/>
  <c r="L1973" i="1"/>
  <c r="K1973" i="1"/>
  <c r="P1972" i="1"/>
  <c r="O1972" i="1"/>
  <c r="N1972" i="1"/>
  <c r="M1972" i="1"/>
  <c r="Q1972" i="1" s="1"/>
  <c r="L1972" i="1"/>
  <c r="K1972" i="1"/>
  <c r="P1971" i="1"/>
  <c r="O1971" i="1"/>
  <c r="N1971" i="1"/>
  <c r="M1971" i="1"/>
  <c r="Q1971" i="1" s="1"/>
  <c r="L1971" i="1"/>
  <c r="K1971" i="1"/>
  <c r="P1970" i="1"/>
  <c r="O1970" i="1"/>
  <c r="N1970" i="1"/>
  <c r="M1970" i="1"/>
  <c r="Q1970" i="1" s="1"/>
  <c r="L1970" i="1"/>
  <c r="K1970" i="1"/>
  <c r="P1969" i="1"/>
  <c r="O1969" i="1"/>
  <c r="N1969" i="1"/>
  <c r="M1969" i="1" s="1"/>
  <c r="Q1969" i="1" s="1"/>
  <c r="L1969" i="1"/>
  <c r="K1969" i="1"/>
  <c r="P1968" i="1"/>
  <c r="O1968" i="1"/>
  <c r="N1968" i="1"/>
  <c r="M1968" i="1"/>
  <c r="Q1968" i="1" s="1"/>
  <c r="L1968" i="1"/>
  <c r="K1968" i="1"/>
  <c r="P1967" i="1"/>
  <c r="O1967" i="1"/>
  <c r="N1967" i="1"/>
  <c r="M1967" i="1"/>
  <c r="Q1967" i="1" s="1"/>
  <c r="L1967" i="1"/>
  <c r="K1967" i="1"/>
  <c r="P1966" i="1"/>
  <c r="O1966" i="1"/>
  <c r="N1966" i="1"/>
  <c r="M1966" i="1"/>
  <c r="Q1966" i="1" s="1"/>
  <c r="L1966" i="1"/>
  <c r="K1966" i="1"/>
  <c r="P1965" i="1"/>
  <c r="O1965" i="1"/>
  <c r="N1965" i="1"/>
  <c r="M1965" i="1" s="1"/>
  <c r="Q1965" i="1" s="1"/>
  <c r="L1965" i="1"/>
  <c r="K1965" i="1"/>
  <c r="P1964" i="1"/>
  <c r="O1964" i="1"/>
  <c r="N1964" i="1"/>
  <c r="M1964" i="1"/>
  <c r="Q1964" i="1" s="1"/>
  <c r="L1964" i="1"/>
  <c r="K1964" i="1"/>
  <c r="P1963" i="1"/>
  <c r="O1963" i="1"/>
  <c r="N1963" i="1"/>
  <c r="M1963" i="1"/>
  <c r="Q1963" i="1" s="1"/>
  <c r="L1963" i="1"/>
  <c r="K1963" i="1"/>
  <c r="P1962" i="1"/>
  <c r="O1962" i="1"/>
  <c r="N1962" i="1"/>
  <c r="M1962" i="1"/>
  <c r="Q1962" i="1" s="1"/>
  <c r="L1962" i="1"/>
  <c r="K1962" i="1"/>
  <c r="P1961" i="1"/>
  <c r="O1961" i="1"/>
  <c r="N1961" i="1"/>
  <c r="M1961" i="1" s="1"/>
  <c r="Q1961" i="1" s="1"/>
  <c r="L1961" i="1"/>
  <c r="K1961" i="1"/>
  <c r="P1960" i="1"/>
  <c r="O1960" i="1"/>
  <c r="N1960" i="1"/>
  <c r="M1960" i="1"/>
  <c r="Q1960" i="1" s="1"/>
  <c r="L1960" i="1"/>
  <c r="K1960" i="1"/>
  <c r="P1959" i="1"/>
  <c r="O1959" i="1"/>
  <c r="N1959" i="1"/>
  <c r="M1959" i="1"/>
  <c r="Q1959" i="1" s="1"/>
  <c r="L1959" i="1"/>
  <c r="K1959" i="1"/>
  <c r="P1958" i="1"/>
  <c r="O1958" i="1"/>
  <c r="N1958" i="1"/>
  <c r="M1958" i="1"/>
  <c r="Q1958" i="1" s="1"/>
  <c r="L1958" i="1"/>
  <c r="K1958" i="1"/>
  <c r="P1957" i="1"/>
  <c r="O1957" i="1"/>
  <c r="N1957" i="1"/>
  <c r="M1957" i="1" s="1"/>
  <c r="Q1957" i="1" s="1"/>
  <c r="L1957" i="1"/>
  <c r="K1957" i="1"/>
  <c r="P1956" i="1"/>
  <c r="O1956" i="1"/>
  <c r="N1956" i="1"/>
  <c r="M1956" i="1"/>
  <c r="Q1956" i="1" s="1"/>
  <c r="L1956" i="1"/>
  <c r="K1956" i="1"/>
  <c r="P1955" i="1"/>
  <c r="O1955" i="1"/>
  <c r="N1955" i="1"/>
  <c r="M1955" i="1"/>
  <c r="Q1955" i="1" s="1"/>
  <c r="L1955" i="1"/>
  <c r="K1955" i="1"/>
  <c r="P1954" i="1"/>
  <c r="O1954" i="1"/>
  <c r="N1954" i="1"/>
  <c r="M1954" i="1"/>
  <c r="Q1954" i="1" s="1"/>
  <c r="L1954" i="1"/>
  <c r="K1954" i="1"/>
  <c r="P1953" i="1"/>
  <c r="O1953" i="1"/>
  <c r="N1953" i="1"/>
  <c r="M1953" i="1" s="1"/>
  <c r="Q1953" i="1" s="1"/>
  <c r="L1953" i="1"/>
  <c r="K1953" i="1"/>
  <c r="P1952" i="1"/>
  <c r="O1952" i="1"/>
  <c r="N1952" i="1"/>
  <c r="M1952" i="1"/>
  <c r="Q1952" i="1" s="1"/>
  <c r="L1952" i="1"/>
  <c r="K1952" i="1"/>
  <c r="P1951" i="1"/>
  <c r="O1951" i="1"/>
  <c r="N1951" i="1"/>
  <c r="M1951" i="1"/>
  <c r="Q1951" i="1" s="1"/>
  <c r="L1951" i="1"/>
  <c r="K1951" i="1"/>
  <c r="P1950" i="1"/>
  <c r="O1950" i="1"/>
  <c r="N1950" i="1"/>
  <c r="M1950" i="1"/>
  <c r="Q1950" i="1" s="1"/>
  <c r="L1950" i="1"/>
  <c r="K1950" i="1"/>
  <c r="P1949" i="1"/>
  <c r="O1949" i="1"/>
  <c r="N1949" i="1"/>
  <c r="M1949" i="1" s="1"/>
  <c r="Q1949" i="1" s="1"/>
  <c r="L1949" i="1"/>
  <c r="K1949" i="1"/>
  <c r="P1948" i="1"/>
  <c r="O1948" i="1"/>
  <c r="N1948" i="1"/>
  <c r="M1948" i="1"/>
  <c r="Q1948" i="1" s="1"/>
  <c r="L1948" i="1"/>
  <c r="K1948" i="1"/>
  <c r="P1947" i="1"/>
  <c r="O1947" i="1"/>
  <c r="N1947" i="1"/>
  <c r="M1947" i="1"/>
  <c r="Q1947" i="1" s="1"/>
  <c r="L1947" i="1"/>
  <c r="K1947" i="1"/>
  <c r="P1946" i="1"/>
  <c r="O1946" i="1"/>
  <c r="N1946" i="1"/>
  <c r="M1946" i="1"/>
  <c r="Q1946" i="1" s="1"/>
  <c r="L1946" i="1"/>
  <c r="K1946" i="1"/>
  <c r="P1945" i="1"/>
  <c r="O1945" i="1"/>
  <c r="N1945" i="1"/>
  <c r="M1945" i="1" s="1"/>
  <c r="Q1945" i="1" s="1"/>
  <c r="L1945" i="1"/>
  <c r="K1945" i="1"/>
  <c r="P1944" i="1"/>
  <c r="O1944" i="1"/>
  <c r="N1944" i="1"/>
  <c r="M1944" i="1"/>
  <c r="Q1944" i="1" s="1"/>
  <c r="L1944" i="1"/>
  <c r="K1944" i="1"/>
  <c r="P1943" i="1"/>
  <c r="O1943" i="1"/>
  <c r="N1943" i="1"/>
  <c r="M1943" i="1"/>
  <c r="Q1943" i="1" s="1"/>
  <c r="L1943" i="1"/>
  <c r="K1943" i="1"/>
  <c r="P1942" i="1"/>
  <c r="O1942" i="1"/>
  <c r="N1942" i="1"/>
  <c r="M1942" i="1"/>
  <c r="Q1942" i="1" s="1"/>
  <c r="L1942" i="1"/>
  <c r="K1942" i="1"/>
  <c r="P1941" i="1"/>
  <c r="O1941" i="1"/>
  <c r="N1941" i="1"/>
  <c r="M1941" i="1" s="1"/>
  <c r="Q1941" i="1" s="1"/>
  <c r="L1941" i="1"/>
  <c r="K1941" i="1"/>
  <c r="P1940" i="1"/>
  <c r="O1940" i="1"/>
  <c r="N1940" i="1"/>
  <c r="M1940" i="1"/>
  <c r="Q1940" i="1" s="1"/>
  <c r="L1940" i="1"/>
  <c r="K1940" i="1"/>
  <c r="P1939" i="1"/>
  <c r="O1939" i="1"/>
  <c r="N1939" i="1"/>
  <c r="M1939" i="1"/>
  <c r="Q1939" i="1" s="1"/>
  <c r="L1939" i="1"/>
  <c r="K1939" i="1"/>
  <c r="P1938" i="1"/>
  <c r="O1938" i="1"/>
  <c r="N1938" i="1"/>
  <c r="M1938" i="1"/>
  <c r="Q1938" i="1" s="1"/>
  <c r="L1938" i="1"/>
  <c r="K1938" i="1"/>
  <c r="P1937" i="1"/>
  <c r="O1937" i="1"/>
  <c r="N1937" i="1"/>
  <c r="M1937" i="1" s="1"/>
  <c r="Q1937" i="1" s="1"/>
  <c r="L1937" i="1"/>
  <c r="K1937" i="1"/>
  <c r="P1936" i="1"/>
  <c r="O1936" i="1"/>
  <c r="N1936" i="1"/>
  <c r="M1936" i="1"/>
  <c r="Q1936" i="1" s="1"/>
  <c r="L1936" i="1"/>
  <c r="K1936" i="1"/>
  <c r="P1935" i="1"/>
  <c r="O1935" i="1"/>
  <c r="N1935" i="1"/>
  <c r="M1935" i="1"/>
  <c r="Q1935" i="1" s="1"/>
  <c r="L1935" i="1"/>
  <c r="K1935" i="1"/>
  <c r="P1934" i="1"/>
  <c r="O1934" i="1"/>
  <c r="N1934" i="1"/>
  <c r="M1934" i="1"/>
  <c r="Q1934" i="1" s="1"/>
  <c r="L1934" i="1"/>
  <c r="K1934" i="1"/>
  <c r="P1933" i="1"/>
  <c r="O1933" i="1"/>
  <c r="N1933" i="1"/>
  <c r="M1933" i="1" s="1"/>
  <c r="Q1933" i="1" s="1"/>
  <c r="L1933" i="1"/>
  <c r="K1933" i="1"/>
  <c r="P1932" i="1"/>
  <c r="O1932" i="1"/>
  <c r="N1932" i="1"/>
  <c r="M1932" i="1"/>
  <c r="Q1932" i="1" s="1"/>
  <c r="L1932" i="1"/>
  <c r="K1932" i="1"/>
  <c r="P1931" i="1"/>
  <c r="O1931" i="1"/>
  <c r="N1931" i="1"/>
  <c r="M1931" i="1"/>
  <c r="Q1931" i="1" s="1"/>
  <c r="L1931" i="1"/>
  <c r="K1931" i="1"/>
  <c r="P1930" i="1"/>
  <c r="O1930" i="1"/>
  <c r="N1930" i="1"/>
  <c r="M1930" i="1"/>
  <c r="Q1930" i="1" s="1"/>
  <c r="L1930" i="1"/>
  <c r="K1930" i="1"/>
  <c r="P1929" i="1"/>
  <c r="O1929" i="1"/>
  <c r="N1929" i="1"/>
  <c r="M1929" i="1" s="1"/>
  <c r="Q1929" i="1" s="1"/>
  <c r="L1929" i="1"/>
  <c r="K1929" i="1"/>
  <c r="P1928" i="1"/>
  <c r="O1928" i="1"/>
  <c r="N1928" i="1"/>
  <c r="M1928" i="1"/>
  <c r="Q1928" i="1" s="1"/>
  <c r="L1928" i="1"/>
  <c r="K1928" i="1"/>
  <c r="P1927" i="1"/>
  <c r="O1927" i="1"/>
  <c r="N1927" i="1"/>
  <c r="M1927" i="1"/>
  <c r="Q1927" i="1" s="1"/>
  <c r="L1927" i="1"/>
  <c r="K1927" i="1"/>
  <c r="P1926" i="1"/>
  <c r="O1926" i="1"/>
  <c r="N1926" i="1"/>
  <c r="M1926" i="1"/>
  <c r="Q1926" i="1" s="1"/>
  <c r="L1926" i="1"/>
  <c r="K1926" i="1"/>
  <c r="P1925" i="1"/>
  <c r="O1925" i="1"/>
  <c r="N1925" i="1"/>
  <c r="M1925" i="1" s="1"/>
  <c r="Q1925" i="1" s="1"/>
  <c r="L1925" i="1"/>
  <c r="K1925" i="1"/>
  <c r="P1924" i="1"/>
  <c r="O1924" i="1"/>
  <c r="N1924" i="1"/>
  <c r="M1924" i="1"/>
  <c r="Q1924" i="1" s="1"/>
  <c r="L1924" i="1"/>
  <c r="K1924" i="1"/>
  <c r="P1923" i="1"/>
  <c r="O1923" i="1"/>
  <c r="N1923" i="1"/>
  <c r="M1923" i="1"/>
  <c r="L1923" i="1"/>
  <c r="K1923" i="1"/>
  <c r="P1922" i="1"/>
  <c r="O1922" i="1"/>
  <c r="N1922" i="1"/>
  <c r="M1922" i="1"/>
  <c r="Q1922" i="1" s="1"/>
  <c r="L1922" i="1"/>
  <c r="K1922" i="1"/>
  <c r="P1921" i="1"/>
  <c r="O1921" i="1"/>
  <c r="N1921" i="1"/>
  <c r="M1921" i="1" s="1"/>
  <c r="Q1921" i="1" s="1"/>
  <c r="L1921" i="1"/>
  <c r="K1921" i="1"/>
  <c r="P1920" i="1"/>
  <c r="O1920" i="1"/>
  <c r="N1920" i="1"/>
  <c r="M1920" i="1"/>
  <c r="Q1920" i="1" s="1"/>
  <c r="L1920" i="1"/>
  <c r="K1920" i="1"/>
  <c r="P1919" i="1"/>
  <c r="O1919" i="1"/>
  <c r="N1919" i="1"/>
  <c r="M1919" i="1"/>
  <c r="L1919" i="1"/>
  <c r="K1919" i="1"/>
  <c r="P1918" i="1"/>
  <c r="O1918" i="1"/>
  <c r="N1918" i="1"/>
  <c r="M1918" i="1"/>
  <c r="Q1918" i="1" s="1"/>
  <c r="L1918" i="1"/>
  <c r="K1918" i="1"/>
  <c r="P1917" i="1"/>
  <c r="O1917" i="1"/>
  <c r="N1917" i="1"/>
  <c r="M1917" i="1" s="1"/>
  <c r="Q1917" i="1" s="1"/>
  <c r="L1917" i="1"/>
  <c r="K1917" i="1"/>
  <c r="P1916" i="1"/>
  <c r="O1916" i="1"/>
  <c r="N1916" i="1"/>
  <c r="M1916" i="1"/>
  <c r="Q1916" i="1" s="1"/>
  <c r="L1916" i="1"/>
  <c r="K1916" i="1"/>
  <c r="P1915" i="1"/>
  <c r="O1915" i="1"/>
  <c r="N1915" i="1"/>
  <c r="M1915" i="1"/>
  <c r="L1915" i="1"/>
  <c r="K1915" i="1"/>
  <c r="P1914" i="1"/>
  <c r="O1914" i="1"/>
  <c r="N1914" i="1"/>
  <c r="M1914" i="1"/>
  <c r="Q1914" i="1" s="1"/>
  <c r="L1914" i="1"/>
  <c r="K1914" i="1"/>
  <c r="P1913" i="1"/>
  <c r="O1913" i="1"/>
  <c r="N1913" i="1"/>
  <c r="M1913" i="1" s="1"/>
  <c r="Q1913" i="1" s="1"/>
  <c r="L1913" i="1"/>
  <c r="K1913" i="1"/>
  <c r="P1912" i="1"/>
  <c r="O1912" i="1"/>
  <c r="N1912" i="1"/>
  <c r="M1912" i="1"/>
  <c r="Q1912" i="1" s="1"/>
  <c r="L1912" i="1"/>
  <c r="K1912" i="1"/>
  <c r="P1911" i="1"/>
  <c r="O1911" i="1"/>
  <c r="N1911" i="1"/>
  <c r="M1911" i="1"/>
  <c r="L1911" i="1"/>
  <c r="K1911" i="1"/>
  <c r="P1910" i="1"/>
  <c r="O1910" i="1"/>
  <c r="N1910" i="1"/>
  <c r="M1910" i="1"/>
  <c r="Q1910" i="1" s="1"/>
  <c r="L1910" i="1"/>
  <c r="K1910" i="1"/>
  <c r="P1909" i="1"/>
  <c r="O1909" i="1"/>
  <c r="N1909" i="1"/>
  <c r="M1909" i="1" s="1"/>
  <c r="Q1909" i="1" s="1"/>
  <c r="L1909" i="1"/>
  <c r="K1909" i="1"/>
  <c r="P1908" i="1"/>
  <c r="O1908" i="1"/>
  <c r="N1908" i="1"/>
  <c r="M1908" i="1"/>
  <c r="Q1908" i="1" s="1"/>
  <c r="L1908" i="1"/>
  <c r="K1908" i="1"/>
  <c r="P1907" i="1"/>
  <c r="O1907" i="1"/>
  <c r="N1907" i="1"/>
  <c r="M1907" i="1"/>
  <c r="L1907" i="1"/>
  <c r="K1907" i="1"/>
  <c r="P1906" i="1"/>
  <c r="O1906" i="1"/>
  <c r="N1906" i="1"/>
  <c r="M1906" i="1"/>
  <c r="Q1906" i="1" s="1"/>
  <c r="L1906" i="1"/>
  <c r="K1906" i="1"/>
  <c r="P1905" i="1"/>
  <c r="O1905" i="1"/>
  <c r="N1905" i="1"/>
  <c r="M1905" i="1" s="1"/>
  <c r="Q1905" i="1" s="1"/>
  <c r="L1905" i="1"/>
  <c r="K1905" i="1"/>
  <c r="P1904" i="1"/>
  <c r="O1904" i="1"/>
  <c r="N1904" i="1"/>
  <c r="M1904" i="1"/>
  <c r="Q1904" i="1" s="1"/>
  <c r="L1904" i="1"/>
  <c r="K1904" i="1"/>
  <c r="P1903" i="1"/>
  <c r="O1903" i="1"/>
  <c r="N1903" i="1"/>
  <c r="M1903" i="1"/>
  <c r="L1903" i="1"/>
  <c r="K1903" i="1"/>
  <c r="P1902" i="1"/>
  <c r="O1902" i="1"/>
  <c r="N1902" i="1"/>
  <c r="M1902" i="1"/>
  <c r="Q1902" i="1" s="1"/>
  <c r="L1902" i="1"/>
  <c r="K1902" i="1"/>
  <c r="P1901" i="1"/>
  <c r="O1901" i="1"/>
  <c r="N1901" i="1"/>
  <c r="M1901" i="1" s="1"/>
  <c r="Q1901" i="1" s="1"/>
  <c r="L1901" i="1"/>
  <c r="K1901" i="1"/>
  <c r="P1900" i="1"/>
  <c r="O1900" i="1"/>
  <c r="N1900" i="1"/>
  <c r="M1900" i="1"/>
  <c r="Q1900" i="1" s="1"/>
  <c r="L1900" i="1"/>
  <c r="K1900" i="1"/>
  <c r="P1899" i="1"/>
  <c r="O1899" i="1"/>
  <c r="N1899" i="1"/>
  <c r="M1899" i="1"/>
  <c r="L1899" i="1"/>
  <c r="K1899" i="1"/>
  <c r="P1898" i="1"/>
  <c r="O1898" i="1"/>
  <c r="N1898" i="1"/>
  <c r="M1898" i="1"/>
  <c r="Q1898" i="1" s="1"/>
  <c r="L1898" i="1"/>
  <c r="K1898" i="1"/>
  <c r="P1897" i="1"/>
  <c r="O1897" i="1"/>
  <c r="N1897" i="1"/>
  <c r="M1897" i="1" s="1"/>
  <c r="Q1897" i="1" s="1"/>
  <c r="L1897" i="1"/>
  <c r="K1897" i="1"/>
  <c r="P1896" i="1"/>
  <c r="O1896" i="1"/>
  <c r="N1896" i="1"/>
  <c r="M1896" i="1"/>
  <c r="Q1896" i="1" s="1"/>
  <c r="L1896" i="1"/>
  <c r="K1896" i="1"/>
  <c r="P1895" i="1"/>
  <c r="O1895" i="1"/>
  <c r="N1895" i="1"/>
  <c r="M1895" i="1"/>
  <c r="L1895" i="1"/>
  <c r="K1895" i="1"/>
  <c r="P1894" i="1"/>
  <c r="O1894" i="1"/>
  <c r="N1894" i="1"/>
  <c r="M1894" i="1"/>
  <c r="Q1894" i="1" s="1"/>
  <c r="L1894" i="1"/>
  <c r="K1894" i="1"/>
  <c r="P1893" i="1"/>
  <c r="O1893" i="1"/>
  <c r="N1893" i="1"/>
  <c r="M1893" i="1" s="1"/>
  <c r="Q1893" i="1" s="1"/>
  <c r="L1893" i="1"/>
  <c r="K1893" i="1"/>
  <c r="P1892" i="1"/>
  <c r="O1892" i="1"/>
  <c r="N1892" i="1"/>
  <c r="M1892" i="1"/>
  <c r="Q1892" i="1" s="1"/>
  <c r="L1892" i="1"/>
  <c r="K1892" i="1"/>
  <c r="P1891" i="1"/>
  <c r="O1891" i="1"/>
  <c r="N1891" i="1"/>
  <c r="M1891" i="1"/>
  <c r="L1891" i="1"/>
  <c r="K1891" i="1"/>
  <c r="P1890" i="1"/>
  <c r="O1890" i="1"/>
  <c r="N1890" i="1"/>
  <c r="M1890" i="1"/>
  <c r="Q1890" i="1" s="1"/>
  <c r="L1890" i="1"/>
  <c r="K1890" i="1"/>
  <c r="P1889" i="1"/>
  <c r="O1889" i="1"/>
  <c r="N1889" i="1"/>
  <c r="M1889" i="1" s="1"/>
  <c r="Q1889" i="1" s="1"/>
  <c r="L1889" i="1"/>
  <c r="K1889" i="1"/>
  <c r="P1888" i="1"/>
  <c r="O1888" i="1"/>
  <c r="N1888" i="1"/>
  <c r="M1888" i="1"/>
  <c r="Q1888" i="1" s="1"/>
  <c r="L1888" i="1"/>
  <c r="K1888" i="1"/>
  <c r="P1887" i="1"/>
  <c r="O1887" i="1"/>
  <c r="N1887" i="1"/>
  <c r="M1887" i="1"/>
  <c r="L1887" i="1"/>
  <c r="K1887" i="1"/>
  <c r="P1886" i="1"/>
  <c r="O1886" i="1"/>
  <c r="N1886" i="1"/>
  <c r="M1886" i="1"/>
  <c r="Q1886" i="1" s="1"/>
  <c r="L1886" i="1"/>
  <c r="K1886" i="1"/>
  <c r="P1885" i="1"/>
  <c r="O1885" i="1"/>
  <c r="N1885" i="1"/>
  <c r="M1885" i="1" s="1"/>
  <c r="Q1885" i="1" s="1"/>
  <c r="L1885" i="1"/>
  <c r="K1885" i="1"/>
  <c r="P1884" i="1"/>
  <c r="O1884" i="1"/>
  <c r="N1884" i="1"/>
  <c r="M1884" i="1"/>
  <c r="Q1884" i="1" s="1"/>
  <c r="L1884" i="1"/>
  <c r="K1884" i="1"/>
  <c r="P1883" i="1"/>
  <c r="O1883" i="1"/>
  <c r="N1883" i="1"/>
  <c r="M1883" i="1"/>
  <c r="L1883" i="1"/>
  <c r="K1883" i="1"/>
  <c r="P1882" i="1"/>
  <c r="O1882" i="1"/>
  <c r="N1882" i="1"/>
  <c r="M1882" i="1"/>
  <c r="Q1882" i="1" s="1"/>
  <c r="L1882" i="1"/>
  <c r="K1882" i="1"/>
  <c r="P1881" i="1"/>
  <c r="O1881" i="1"/>
  <c r="N1881" i="1"/>
  <c r="M1881" i="1" s="1"/>
  <c r="Q1881" i="1" s="1"/>
  <c r="L1881" i="1"/>
  <c r="K1881" i="1"/>
  <c r="P1880" i="1"/>
  <c r="O1880" i="1"/>
  <c r="N1880" i="1"/>
  <c r="M1880" i="1"/>
  <c r="Q1880" i="1" s="1"/>
  <c r="L1880" i="1"/>
  <c r="K1880" i="1"/>
  <c r="P1879" i="1"/>
  <c r="O1879" i="1"/>
  <c r="N1879" i="1"/>
  <c r="M1879" i="1"/>
  <c r="L1879" i="1"/>
  <c r="K1879" i="1"/>
  <c r="P1878" i="1"/>
  <c r="O1878" i="1"/>
  <c r="N1878" i="1"/>
  <c r="M1878" i="1"/>
  <c r="Q1878" i="1" s="1"/>
  <c r="L1878" i="1"/>
  <c r="K1878" i="1"/>
  <c r="P1877" i="1"/>
  <c r="O1877" i="1"/>
  <c r="N1877" i="1"/>
  <c r="M1877" i="1" s="1"/>
  <c r="Q1877" i="1" s="1"/>
  <c r="L1877" i="1"/>
  <c r="K1877" i="1"/>
  <c r="P1876" i="1"/>
  <c r="O1876" i="1"/>
  <c r="N1876" i="1"/>
  <c r="M1876" i="1"/>
  <c r="Q1876" i="1" s="1"/>
  <c r="L1876" i="1"/>
  <c r="K1876" i="1"/>
  <c r="P1875" i="1"/>
  <c r="O1875" i="1"/>
  <c r="N1875" i="1"/>
  <c r="M1875" i="1"/>
  <c r="Q1875" i="1" s="1"/>
  <c r="L1875" i="1"/>
  <c r="K1875" i="1"/>
  <c r="P1874" i="1"/>
  <c r="O1874" i="1"/>
  <c r="N1874" i="1"/>
  <c r="M1874" i="1"/>
  <c r="Q1874" i="1" s="1"/>
  <c r="L1874" i="1"/>
  <c r="K1874" i="1"/>
  <c r="P1873" i="1"/>
  <c r="O1873" i="1"/>
  <c r="N1873" i="1"/>
  <c r="M1873" i="1" s="1"/>
  <c r="Q1873" i="1" s="1"/>
  <c r="L1873" i="1"/>
  <c r="K1873" i="1"/>
  <c r="P1872" i="1"/>
  <c r="O1872" i="1"/>
  <c r="N1872" i="1"/>
  <c r="M1872" i="1"/>
  <c r="Q1872" i="1" s="1"/>
  <c r="L1872" i="1"/>
  <c r="K1872" i="1"/>
  <c r="P1871" i="1"/>
  <c r="O1871" i="1"/>
  <c r="N1871" i="1"/>
  <c r="M1871" i="1"/>
  <c r="Q1871" i="1" s="1"/>
  <c r="L1871" i="1"/>
  <c r="K1871" i="1"/>
  <c r="P1870" i="1"/>
  <c r="O1870" i="1"/>
  <c r="N1870" i="1"/>
  <c r="M1870" i="1"/>
  <c r="L1870" i="1"/>
  <c r="K1870" i="1"/>
  <c r="P1869" i="1"/>
  <c r="O1869" i="1"/>
  <c r="N1869" i="1"/>
  <c r="M1869" i="1" s="1"/>
  <c r="Q1869" i="1" s="1"/>
  <c r="L1869" i="1"/>
  <c r="K1869" i="1"/>
  <c r="P1868" i="1"/>
  <c r="O1868" i="1"/>
  <c r="N1868" i="1"/>
  <c r="M1868" i="1" s="1"/>
  <c r="Q1868" i="1" s="1"/>
  <c r="L1868" i="1"/>
  <c r="K1868" i="1"/>
  <c r="P1867" i="1"/>
  <c r="O1867" i="1"/>
  <c r="N1867" i="1"/>
  <c r="M1867" i="1"/>
  <c r="Q1867" i="1" s="1"/>
  <c r="L1867" i="1"/>
  <c r="K1867" i="1"/>
  <c r="P1866" i="1"/>
  <c r="O1866" i="1"/>
  <c r="N1866" i="1"/>
  <c r="M1866" i="1"/>
  <c r="Q1866" i="1" s="1"/>
  <c r="L1866" i="1"/>
  <c r="K1866" i="1"/>
  <c r="P1865" i="1"/>
  <c r="O1865" i="1"/>
  <c r="N1865" i="1"/>
  <c r="M1865" i="1" s="1"/>
  <c r="Q1865" i="1" s="1"/>
  <c r="L1865" i="1"/>
  <c r="K1865" i="1"/>
  <c r="P1864" i="1"/>
  <c r="O1864" i="1"/>
  <c r="N1864" i="1"/>
  <c r="M1864" i="1"/>
  <c r="Q1864" i="1" s="1"/>
  <c r="L1864" i="1"/>
  <c r="K1864" i="1"/>
  <c r="P1863" i="1"/>
  <c r="O1863" i="1"/>
  <c r="N1863" i="1"/>
  <c r="M1863" i="1"/>
  <c r="Q1863" i="1" s="1"/>
  <c r="L1863" i="1"/>
  <c r="K1863" i="1"/>
  <c r="P1862" i="1"/>
  <c r="O1862" i="1"/>
  <c r="N1862" i="1"/>
  <c r="M1862" i="1"/>
  <c r="L1862" i="1"/>
  <c r="K1862" i="1"/>
  <c r="P1861" i="1"/>
  <c r="O1861" i="1"/>
  <c r="N1861" i="1"/>
  <c r="M1861" i="1" s="1"/>
  <c r="Q1861" i="1" s="1"/>
  <c r="L1861" i="1"/>
  <c r="K1861" i="1"/>
  <c r="P1860" i="1"/>
  <c r="O1860" i="1"/>
  <c r="N1860" i="1"/>
  <c r="M1860" i="1" s="1"/>
  <c r="Q1860" i="1" s="1"/>
  <c r="L1860" i="1"/>
  <c r="K1860" i="1"/>
  <c r="P1859" i="1"/>
  <c r="O1859" i="1"/>
  <c r="N1859" i="1"/>
  <c r="M1859" i="1"/>
  <c r="Q1859" i="1" s="1"/>
  <c r="L1859" i="1"/>
  <c r="K1859" i="1"/>
  <c r="P1858" i="1"/>
  <c r="O1858" i="1"/>
  <c r="N1858" i="1"/>
  <c r="M1858" i="1"/>
  <c r="Q1858" i="1" s="1"/>
  <c r="L1858" i="1"/>
  <c r="K1858" i="1"/>
  <c r="P1857" i="1"/>
  <c r="O1857" i="1"/>
  <c r="N1857" i="1"/>
  <c r="M1857" i="1" s="1"/>
  <c r="Q1857" i="1" s="1"/>
  <c r="L1857" i="1"/>
  <c r="K1857" i="1"/>
  <c r="P1856" i="1"/>
  <c r="O1856" i="1"/>
  <c r="N1856" i="1"/>
  <c r="M1856" i="1"/>
  <c r="Q1856" i="1" s="1"/>
  <c r="L1856" i="1"/>
  <c r="K1856" i="1"/>
  <c r="P1855" i="1"/>
  <c r="O1855" i="1"/>
  <c r="N1855" i="1"/>
  <c r="M1855" i="1"/>
  <c r="Q1855" i="1" s="1"/>
  <c r="L1855" i="1"/>
  <c r="K1855" i="1"/>
  <c r="P1854" i="1"/>
  <c r="O1854" i="1"/>
  <c r="N1854" i="1"/>
  <c r="M1854" i="1"/>
  <c r="L1854" i="1"/>
  <c r="K1854" i="1"/>
  <c r="P1853" i="1"/>
  <c r="O1853" i="1"/>
  <c r="N1853" i="1"/>
  <c r="M1853" i="1" s="1"/>
  <c r="Q1853" i="1" s="1"/>
  <c r="L1853" i="1"/>
  <c r="K1853" i="1"/>
  <c r="P1852" i="1"/>
  <c r="O1852" i="1"/>
  <c r="N1852" i="1"/>
  <c r="M1852" i="1" s="1"/>
  <c r="Q1852" i="1" s="1"/>
  <c r="L1852" i="1"/>
  <c r="K1852" i="1"/>
  <c r="P1851" i="1"/>
  <c r="O1851" i="1"/>
  <c r="N1851" i="1"/>
  <c r="M1851" i="1"/>
  <c r="Q1851" i="1" s="1"/>
  <c r="L1851" i="1"/>
  <c r="K1851" i="1"/>
  <c r="P1850" i="1"/>
  <c r="O1850" i="1"/>
  <c r="N1850" i="1"/>
  <c r="M1850" i="1"/>
  <c r="Q1850" i="1" s="1"/>
  <c r="L1850" i="1"/>
  <c r="K1850" i="1"/>
  <c r="P1849" i="1"/>
  <c r="O1849" i="1"/>
  <c r="N1849" i="1"/>
  <c r="M1849" i="1" s="1"/>
  <c r="Q1849" i="1" s="1"/>
  <c r="L1849" i="1"/>
  <c r="K1849" i="1"/>
  <c r="P1848" i="1"/>
  <c r="O1848" i="1"/>
  <c r="N1848" i="1"/>
  <c r="M1848" i="1"/>
  <c r="Q1848" i="1" s="1"/>
  <c r="L1848" i="1"/>
  <c r="K1848" i="1"/>
  <c r="P1847" i="1"/>
  <c r="O1847" i="1"/>
  <c r="N1847" i="1"/>
  <c r="M1847" i="1"/>
  <c r="Q1847" i="1" s="1"/>
  <c r="L1847" i="1"/>
  <c r="K1847" i="1"/>
  <c r="P1846" i="1"/>
  <c r="O1846" i="1"/>
  <c r="N1846" i="1"/>
  <c r="M1846" i="1"/>
  <c r="L1846" i="1"/>
  <c r="K1846" i="1"/>
  <c r="P1845" i="1"/>
  <c r="O1845" i="1"/>
  <c r="N1845" i="1"/>
  <c r="M1845" i="1" s="1"/>
  <c r="Q1845" i="1" s="1"/>
  <c r="L1845" i="1"/>
  <c r="K1845" i="1"/>
  <c r="P1844" i="1"/>
  <c r="O1844" i="1"/>
  <c r="N1844" i="1"/>
  <c r="M1844" i="1" s="1"/>
  <c r="Q1844" i="1" s="1"/>
  <c r="L1844" i="1"/>
  <c r="K1844" i="1"/>
  <c r="P1843" i="1"/>
  <c r="O1843" i="1"/>
  <c r="N1843" i="1"/>
  <c r="M1843" i="1"/>
  <c r="Q1843" i="1" s="1"/>
  <c r="L1843" i="1"/>
  <c r="K1843" i="1"/>
  <c r="P1842" i="1"/>
  <c r="O1842" i="1"/>
  <c r="N1842" i="1"/>
  <c r="M1842" i="1"/>
  <c r="Q1842" i="1" s="1"/>
  <c r="L1842" i="1"/>
  <c r="K1842" i="1"/>
  <c r="P1841" i="1"/>
  <c r="O1841" i="1"/>
  <c r="N1841" i="1"/>
  <c r="M1841" i="1" s="1"/>
  <c r="Q1841" i="1" s="1"/>
  <c r="L1841" i="1"/>
  <c r="K1841" i="1"/>
  <c r="P1840" i="1"/>
  <c r="O1840" i="1"/>
  <c r="N1840" i="1"/>
  <c r="M1840" i="1"/>
  <c r="Q1840" i="1" s="1"/>
  <c r="L1840" i="1"/>
  <c r="K1840" i="1"/>
  <c r="P1839" i="1"/>
  <c r="O1839" i="1"/>
  <c r="N1839" i="1"/>
  <c r="M1839" i="1"/>
  <c r="Q1839" i="1" s="1"/>
  <c r="L1839" i="1"/>
  <c r="K1839" i="1"/>
  <c r="P1838" i="1"/>
  <c r="O1838" i="1"/>
  <c r="N1838" i="1"/>
  <c r="M1838" i="1"/>
  <c r="L1838" i="1"/>
  <c r="K1838" i="1"/>
  <c r="P1837" i="1"/>
  <c r="O1837" i="1"/>
  <c r="N1837" i="1"/>
  <c r="M1837" i="1" s="1"/>
  <c r="Q1837" i="1" s="1"/>
  <c r="L1837" i="1"/>
  <c r="K1837" i="1"/>
  <c r="P1836" i="1"/>
  <c r="O1836" i="1"/>
  <c r="N1836" i="1"/>
  <c r="M1836" i="1" s="1"/>
  <c r="Q1836" i="1" s="1"/>
  <c r="L1836" i="1"/>
  <c r="K1836" i="1"/>
  <c r="P1835" i="1"/>
  <c r="O1835" i="1"/>
  <c r="N1835" i="1"/>
  <c r="M1835" i="1"/>
  <c r="Q1835" i="1" s="1"/>
  <c r="L1835" i="1"/>
  <c r="K1835" i="1"/>
  <c r="P1834" i="1"/>
  <c r="O1834" i="1"/>
  <c r="N1834" i="1"/>
  <c r="M1834" i="1"/>
  <c r="Q1834" i="1" s="1"/>
  <c r="L1834" i="1"/>
  <c r="K1834" i="1"/>
  <c r="P1833" i="1"/>
  <c r="O1833" i="1"/>
  <c r="N1833" i="1"/>
  <c r="M1833" i="1" s="1"/>
  <c r="Q1833" i="1" s="1"/>
  <c r="L1833" i="1"/>
  <c r="K1833" i="1"/>
  <c r="P1832" i="1"/>
  <c r="O1832" i="1"/>
  <c r="N1832" i="1"/>
  <c r="M1832" i="1"/>
  <c r="Q1832" i="1" s="1"/>
  <c r="L1832" i="1"/>
  <c r="K1832" i="1"/>
  <c r="P1831" i="1"/>
  <c r="O1831" i="1"/>
  <c r="N1831" i="1"/>
  <c r="M1831" i="1"/>
  <c r="Q1831" i="1" s="1"/>
  <c r="L1831" i="1"/>
  <c r="K1831" i="1"/>
  <c r="P1830" i="1"/>
  <c r="O1830" i="1"/>
  <c r="N1830" i="1"/>
  <c r="M1830" i="1"/>
  <c r="L1830" i="1"/>
  <c r="K1830" i="1"/>
  <c r="P1829" i="1"/>
  <c r="O1829" i="1"/>
  <c r="N1829" i="1"/>
  <c r="M1829" i="1" s="1"/>
  <c r="Q1829" i="1" s="1"/>
  <c r="L1829" i="1"/>
  <c r="K1829" i="1"/>
  <c r="P1828" i="1"/>
  <c r="O1828" i="1"/>
  <c r="N1828" i="1"/>
  <c r="M1828" i="1" s="1"/>
  <c r="Q1828" i="1" s="1"/>
  <c r="L1828" i="1"/>
  <c r="K1828" i="1"/>
  <c r="P1827" i="1"/>
  <c r="O1827" i="1"/>
  <c r="N1827" i="1"/>
  <c r="M1827" i="1"/>
  <c r="Q1827" i="1" s="1"/>
  <c r="L1827" i="1"/>
  <c r="K1827" i="1"/>
  <c r="P1826" i="1"/>
  <c r="O1826" i="1"/>
  <c r="N1826" i="1"/>
  <c r="M1826" i="1"/>
  <c r="Q1826" i="1" s="1"/>
  <c r="L1826" i="1"/>
  <c r="K1826" i="1"/>
  <c r="P1825" i="1"/>
  <c r="O1825" i="1"/>
  <c r="N1825" i="1"/>
  <c r="M1825" i="1" s="1"/>
  <c r="Q1825" i="1" s="1"/>
  <c r="L1825" i="1"/>
  <c r="K1825" i="1"/>
  <c r="P1824" i="1"/>
  <c r="O1824" i="1"/>
  <c r="N1824" i="1"/>
  <c r="M1824" i="1"/>
  <c r="Q1824" i="1" s="1"/>
  <c r="L1824" i="1"/>
  <c r="K1824" i="1"/>
  <c r="P1823" i="1"/>
  <c r="O1823" i="1"/>
  <c r="N1823" i="1"/>
  <c r="M1823" i="1"/>
  <c r="Q1823" i="1" s="1"/>
  <c r="L1823" i="1"/>
  <c r="K1823" i="1"/>
  <c r="P1822" i="1"/>
  <c r="O1822" i="1"/>
  <c r="N1822" i="1"/>
  <c r="M1822" i="1"/>
  <c r="L1822" i="1"/>
  <c r="K1822" i="1"/>
  <c r="P1821" i="1"/>
  <c r="O1821" i="1"/>
  <c r="N1821" i="1"/>
  <c r="M1821" i="1" s="1"/>
  <c r="Q1821" i="1" s="1"/>
  <c r="L1821" i="1"/>
  <c r="K1821" i="1"/>
  <c r="P1820" i="1"/>
  <c r="O1820" i="1"/>
  <c r="N1820" i="1"/>
  <c r="M1820" i="1" s="1"/>
  <c r="Q1820" i="1" s="1"/>
  <c r="L1820" i="1"/>
  <c r="K1820" i="1"/>
  <c r="P1819" i="1"/>
  <c r="O1819" i="1"/>
  <c r="N1819" i="1"/>
  <c r="M1819" i="1"/>
  <c r="Q1819" i="1" s="1"/>
  <c r="L1819" i="1"/>
  <c r="K1819" i="1"/>
  <c r="P1818" i="1"/>
  <c r="O1818" i="1"/>
  <c r="N1818" i="1"/>
  <c r="M1818" i="1"/>
  <c r="Q1818" i="1" s="1"/>
  <c r="L1818" i="1"/>
  <c r="K1818" i="1"/>
  <c r="P1817" i="1"/>
  <c r="O1817" i="1"/>
  <c r="N1817" i="1"/>
  <c r="M1817" i="1" s="1"/>
  <c r="Q1817" i="1" s="1"/>
  <c r="L1817" i="1"/>
  <c r="K1817" i="1"/>
  <c r="P1816" i="1"/>
  <c r="O1816" i="1"/>
  <c r="N1816" i="1"/>
  <c r="M1816" i="1"/>
  <c r="Q1816" i="1" s="1"/>
  <c r="L1816" i="1"/>
  <c r="K1816" i="1"/>
  <c r="P1815" i="1"/>
  <c r="O1815" i="1"/>
  <c r="N1815" i="1"/>
  <c r="M1815" i="1"/>
  <c r="Q1815" i="1" s="1"/>
  <c r="L1815" i="1"/>
  <c r="K1815" i="1"/>
  <c r="P1814" i="1"/>
  <c r="O1814" i="1"/>
  <c r="N1814" i="1"/>
  <c r="M1814" i="1"/>
  <c r="L1814" i="1"/>
  <c r="K1814" i="1"/>
  <c r="P1813" i="1"/>
  <c r="O1813" i="1"/>
  <c r="N1813" i="1"/>
  <c r="M1813" i="1" s="1"/>
  <c r="Q1813" i="1" s="1"/>
  <c r="L1813" i="1"/>
  <c r="K1813" i="1"/>
  <c r="P1812" i="1"/>
  <c r="O1812" i="1"/>
  <c r="N1812" i="1"/>
  <c r="M1812" i="1" s="1"/>
  <c r="Q1812" i="1" s="1"/>
  <c r="L1812" i="1"/>
  <c r="K1812" i="1"/>
  <c r="P1811" i="1"/>
  <c r="O1811" i="1"/>
  <c r="N1811" i="1"/>
  <c r="M1811" i="1"/>
  <c r="Q1811" i="1" s="1"/>
  <c r="L1811" i="1"/>
  <c r="K1811" i="1"/>
  <c r="P1810" i="1"/>
  <c r="O1810" i="1"/>
  <c r="N1810" i="1"/>
  <c r="M1810" i="1"/>
  <c r="Q1810" i="1" s="1"/>
  <c r="L1810" i="1"/>
  <c r="K1810" i="1"/>
  <c r="P1809" i="1"/>
  <c r="O1809" i="1"/>
  <c r="N1809" i="1"/>
  <c r="M1809" i="1" s="1"/>
  <c r="Q1809" i="1" s="1"/>
  <c r="L1809" i="1"/>
  <c r="K1809" i="1"/>
  <c r="P1808" i="1"/>
  <c r="O1808" i="1"/>
  <c r="N1808" i="1"/>
  <c r="M1808" i="1"/>
  <c r="Q1808" i="1" s="1"/>
  <c r="L1808" i="1"/>
  <c r="K1808" i="1"/>
  <c r="P1807" i="1"/>
  <c r="O1807" i="1"/>
  <c r="N1807" i="1"/>
  <c r="M1807" i="1"/>
  <c r="Q1807" i="1" s="1"/>
  <c r="L1807" i="1"/>
  <c r="K1807" i="1"/>
  <c r="P1806" i="1"/>
  <c r="O1806" i="1"/>
  <c r="N1806" i="1"/>
  <c r="M1806" i="1"/>
  <c r="L1806" i="1"/>
  <c r="K1806" i="1"/>
  <c r="P1805" i="1"/>
  <c r="O1805" i="1"/>
  <c r="N1805" i="1"/>
  <c r="M1805" i="1" s="1"/>
  <c r="Q1805" i="1" s="1"/>
  <c r="L1805" i="1"/>
  <c r="K1805" i="1"/>
  <c r="P1804" i="1"/>
  <c r="O1804" i="1"/>
  <c r="N1804" i="1"/>
  <c r="M1804" i="1" s="1"/>
  <c r="Q1804" i="1" s="1"/>
  <c r="L1804" i="1"/>
  <c r="K1804" i="1"/>
  <c r="P1803" i="1"/>
  <c r="O1803" i="1"/>
  <c r="N1803" i="1"/>
  <c r="M1803" i="1"/>
  <c r="Q1803" i="1" s="1"/>
  <c r="L1803" i="1"/>
  <c r="K1803" i="1"/>
  <c r="P1802" i="1"/>
  <c r="O1802" i="1"/>
  <c r="N1802" i="1"/>
  <c r="M1802" i="1"/>
  <c r="Q1802" i="1" s="1"/>
  <c r="L1802" i="1"/>
  <c r="K1802" i="1"/>
  <c r="P1801" i="1"/>
  <c r="O1801" i="1"/>
  <c r="N1801" i="1"/>
  <c r="M1801" i="1" s="1"/>
  <c r="Q1801" i="1" s="1"/>
  <c r="L1801" i="1"/>
  <c r="K1801" i="1"/>
  <c r="P1800" i="1"/>
  <c r="O1800" i="1"/>
  <c r="N1800" i="1"/>
  <c r="M1800" i="1"/>
  <c r="Q1800" i="1" s="1"/>
  <c r="L1800" i="1"/>
  <c r="K1800" i="1"/>
  <c r="P1799" i="1"/>
  <c r="O1799" i="1"/>
  <c r="N1799" i="1"/>
  <c r="M1799" i="1"/>
  <c r="Q1799" i="1" s="1"/>
  <c r="L1799" i="1"/>
  <c r="K1799" i="1"/>
  <c r="P1798" i="1"/>
  <c r="O1798" i="1"/>
  <c r="N1798" i="1"/>
  <c r="M1798" i="1"/>
  <c r="L1798" i="1"/>
  <c r="K1798" i="1"/>
  <c r="P1797" i="1"/>
  <c r="O1797" i="1"/>
  <c r="N1797" i="1"/>
  <c r="M1797" i="1" s="1"/>
  <c r="Q1797" i="1" s="1"/>
  <c r="L1797" i="1"/>
  <c r="K1797" i="1"/>
  <c r="P1796" i="1"/>
  <c r="O1796" i="1"/>
  <c r="N1796" i="1"/>
  <c r="M1796" i="1" s="1"/>
  <c r="Q1796" i="1" s="1"/>
  <c r="L1796" i="1"/>
  <c r="K1796" i="1"/>
  <c r="P1795" i="1"/>
  <c r="O1795" i="1"/>
  <c r="N1795" i="1"/>
  <c r="M1795" i="1"/>
  <c r="Q1795" i="1" s="1"/>
  <c r="L1795" i="1"/>
  <c r="K1795" i="1"/>
  <c r="P1794" i="1"/>
  <c r="O1794" i="1"/>
  <c r="N1794" i="1"/>
  <c r="M1794" i="1"/>
  <c r="Q1794" i="1" s="1"/>
  <c r="L1794" i="1"/>
  <c r="K1794" i="1"/>
  <c r="P1793" i="1"/>
  <c r="O1793" i="1"/>
  <c r="N1793" i="1"/>
  <c r="M1793" i="1" s="1"/>
  <c r="Q1793" i="1" s="1"/>
  <c r="L1793" i="1"/>
  <c r="K1793" i="1"/>
  <c r="P1792" i="1"/>
  <c r="O1792" i="1"/>
  <c r="N1792" i="1"/>
  <c r="M1792" i="1"/>
  <c r="Q1792" i="1" s="1"/>
  <c r="L1792" i="1"/>
  <c r="K1792" i="1"/>
  <c r="P1791" i="1"/>
  <c r="O1791" i="1"/>
  <c r="N1791" i="1"/>
  <c r="M1791" i="1"/>
  <c r="Q1791" i="1" s="1"/>
  <c r="L1791" i="1"/>
  <c r="K1791" i="1"/>
  <c r="P1790" i="1"/>
  <c r="O1790" i="1"/>
  <c r="N1790" i="1"/>
  <c r="M1790" i="1"/>
  <c r="L1790" i="1"/>
  <c r="K1790" i="1"/>
  <c r="P1789" i="1"/>
  <c r="O1789" i="1"/>
  <c r="N1789" i="1"/>
  <c r="M1789" i="1" s="1"/>
  <c r="Q1789" i="1" s="1"/>
  <c r="L1789" i="1"/>
  <c r="K1789" i="1"/>
  <c r="P1788" i="1"/>
  <c r="O1788" i="1"/>
  <c r="N1788" i="1"/>
  <c r="M1788" i="1" s="1"/>
  <c r="Q1788" i="1" s="1"/>
  <c r="L1788" i="1"/>
  <c r="K1788" i="1"/>
  <c r="P1787" i="1"/>
  <c r="O1787" i="1"/>
  <c r="N1787" i="1"/>
  <c r="M1787" i="1"/>
  <c r="Q1787" i="1" s="1"/>
  <c r="L1787" i="1"/>
  <c r="K1787" i="1"/>
  <c r="P1786" i="1"/>
  <c r="O1786" i="1"/>
  <c r="N1786" i="1"/>
  <c r="M1786" i="1"/>
  <c r="Q1786" i="1" s="1"/>
  <c r="L1786" i="1"/>
  <c r="K1786" i="1"/>
  <c r="P1785" i="1"/>
  <c r="O1785" i="1"/>
  <c r="N1785" i="1"/>
  <c r="M1785" i="1" s="1"/>
  <c r="Q1785" i="1" s="1"/>
  <c r="L1785" i="1"/>
  <c r="K1785" i="1"/>
  <c r="P1784" i="1"/>
  <c r="O1784" i="1"/>
  <c r="N1784" i="1"/>
  <c r="M1784" i="1"/>
  <c r="Q1784" i="1" s="1"/>
  <c r="L1784" i="1"/>
  <c r="K1784" i="1"/>
  <c r="P1783" i="1"/>
  <c r="O1783" i="1"/>
  <c r="N1783" i="1"/>
  <c r="M1783" i="1"/>
  <c r="Q1783" i="1" s="1"/>
  <c r="L1783" i="1"/>
  <c r="K1783" i="1"/>
  <c r="P1782" i="1"/>
  <c r="O1782" i="1"/>
  <c r="N1782" i="1"/>
  <c r="M1782" i="1"/>
  <c r="L1782" i="1"/>
  <c r="K1782" i="1"/>
  <c r="P1781" i="1"/>
  <c r="O1781" i="1"/>
  <c r="N1781" i="1"/>
  <c r="M1781" i="1" s="1"/>
  <c r="Q1781" i="1" s="1"/>
  <c r="L1781" i="1"/>
  <c r="K1781" i="1"/>
  <c r="P1780" i="1"/>
  <c r="O1780" i="1"/>
  <c r="N1780" i="1"/>
  <c r="M1780" i="1" s="1"/>
  <c r="Q1780" i="1" s="1"/>
  <c r="L1780" i="1"/>
  <c r="K1780" i="1"/>
  <c r="P1779" i="1"/>
  <c r="O1779" i="1"/>
  <c r="N1779" i="1"/>
  <c r="M1779" i="1"/>
  <c r="Q1779" i="1" s="1"/>
  <c r="L1779" i="1"/>
  <c r="K1779" i="1"/>
  <c r="P1778" i="1"/>
  <c r="O1778" i="1"/>
  <c r="N1778" i="1"/>
  <c r="M1778" i="1"/>
  <c r="Q1778" i="1" s="1"/>
  <c r="L1778" i="1"/>
  <c r="K1778" i="1"/>
  <c r="P1777" i="1"/>
  <c r="O1777" i="1"/>
  <c r="N1777" i="1"/>
  <c r="M1777" i="1" s="1"/>
  <c r="Q1777" i="1" s="1"/>
  <c r="L1777" i="1"/>
  <c r="K1777" i="1"/>
  <c r="P1776" i="1"/>
  <c r="O1776" i="1"/>
  <c r="N1776" i="1"/>
  <c r="M1776" i="1"/>
  <c r="Q1776" i="1" s="1"/>
  <c r="L1776" i="1"/>
  <c r="K1776" i="1"/>
  <c r="P1775" i="1"/>
  <c r="O1775" i="1"/>
  <c r="N1775" i="1"/>
  <c r="M1775" i="1"/>
  <c r="Q1775" i="1" s="1"/>
  <c r="L1775" i="1"/>
  <c r="K1775" i="1"/>
  <c r="P1774" i="1"/>
  <c r="O1774" i="1"/>
  <c r="N1774" i="1"/>
  <c r="M1774" i="1"/>
  <c r="L1774" i="1"/>
  <c r="K1774" i="1"/>
  <c r="P1773" i="1"/>
  <c r="O1773" i="1"/>
  <c r="N1773" i="1"/>
  <c r="M1773" i="1" s="1"/>
  <c r="Q1773" i="1" s="1"/>
  <c r="L1773" i="1"/>
  <c r="K1773" i="1"/>
  <c r="P1772" i="1"/>
  <c r="O1772" i="1"/>
  <c r="N1772" i="1"/>
  <c r="M1772" i="1" s="1"/>
  <c r="Q1772" i="1" s="1"/>
  <c r="L1772" i="1"/>
  <c r="K1772" i="1"/>
  <c r="P1771" i="1"/>
  <c r="O1771" i="1"/>
  <c r="N1771" i="1"/>
  <c r="M1771" i="1"/>
  <c r="Q1771" i="1" s="1"/>
  <c r="L1771" i="1"/>
  <c r="K1771" i="1"/>
  <c r="P1770" i="1"/>
  <c r="O1770" i="1"/>
  <c r="N1770" i="1"/>
  <c r="M1770" i="1"/>
  <c r="Q1770" i="1" s="1"/>
  <c r="L1770" i="1"/>
  <c r="K1770" i="1"/>
  <c r="P1769" i="1"/>
  <c r="O1769" i="1"/>
  <c r="N1769" i="1"/>
  <c r="M1769" i="1" s="1"/>
  <c r="Q1769" i="1" s="1"/>
  <c r="L1769" i="1"/>
  <c r="K1769" i="1"/>
  <c r="P1768" i="1"/>
  <c r="O1768" i="1"/>
  <c r="N1768" i="1"/>
  <c r="M1768" i="1"/>
  <c r="Q1768" i="1" s="1"/>
  <c r="L1768" i="1"/>
  <c r="K1768" i="1"/>
  <c r="P1767" i="1"/>
  <c r="O1767" i="1"/>
  <c r="N1767" i="1"/>
  <c r="M1767" i="1"/>
  <c r="Q1767" i="1" s="1"/>
  <c r="L1767" i="1"/>
  <c r="K1767" i="1"/>
  <c r="P1766" i="1"/>
  <c r="O1766" i="1"/>
  <c r="N1766" i="1"/>
  <c r="M1766" i="1"/>
  <c r="L1766" i="1"/>
  <c r="K1766" i="1"/>
  <c r="P1765" i="1"/>
  <c r="O1765" i="1"/>
  <c r="N1765" i="1"/>
  <c r="M1765" i="1" s="1"/>
  <c r="Q1765" i="1" s="1"/>
  <c r="L1765" i="1"/>
  <c r="K1765" i="1"/>
  <c r="P1764" i="1"/>
  <c r="O1764" i="1"/>
  <c r="N1764" i="1"/>
  <c r="M1764" i="1" s="1"/>
  <c r="Q1764" i="1" s="1"/>
  <c r="L1764" i="1"/>
  <c r="K1764" i="1"/>
  <c r="P1763" i="1"/>
  <c r="O1763" i="1"/>
  <c r="N1763" i="1"/>
  <c r="M1763" i="1"/>
  <c r="Q1763" i="1" s="1"/>
  <c r="L1763" i="1"/>
  <c r="K1763" i="1"/>
  <c r="P1762" i="1"/>
  <c r="O1762" i="1"/>
  <c r="N1762" i="1"/>
  <c r="M1762" i="1"/>
  <c r="Q1762" i="1" s="1"/>
  <c r="L1762" i="1"/>
  <c r="K1762" i="1"/>
  <c r="P1761" i="1"/>
  <c r="O1761" i="1"/>
  <c r="N1761" i="1"/>
  <c r="M1761" i="1" s="1"/>
  <c r="Q1761" i="1" s="1"/>
  <c r="L1761" i="1"/>
  <c r="K1761" i="1"/>
  <c r="P1760" i="1"/>
  <c r="O1760" i="1"/>
  <c r="N1760" i="1"/>
  <c r="M1760" i="1"/>
  <c r="Q1760" i="1" s="1"/>
  <c r="L1760" i="1"/>
  <c r="K1760" i="1"/>
  <c r="P1759" i="1"/>
  <c r="O1759" i="1"/>
  <c r="N1759" i="1"/>
  <c r="M1759" i="1"/>
  <c r="Q1759" i="1" s="1"/>
  <c r="L1759" i="1"/>
  <c r="K1759" i="1"/>
  <c r="P1758" i="1"/>
  <c r="O1758" i="1"/>
  <c r="N1758" i="1"/>
  <c r="M1758" i="1"/>
  <c r="L1758" i="1"/>
  <c r="K1758" i="1"/>
  <c r="P1757" i="1"/>
  <c r="O1757" i="1"/>
  <c r="N1757" i="1"/>
  <c r="M1757" i="1" s="1"/>
  <c r="Q1757" i="1" s="1"/>
  <c r="L1757" i="1"/>
  <c r="K1757" i="1"/>
  <c r="P1756" i="1"/>
  <c r="O1756" i="1"/>
  <c r="N1756" i="1"/>
  <c r="M1756" i="1" s="1"/>
  <c r="Q1756" i="1" s="1"/>
  <c r="L1756" i="1"/>
  <c r="K1756" i="1"/>
  <c r="P1755" i="1"/>
  <c r="O1755" i="1"/>
  <c r="N1755" i="1"/>
  <c r="M1755" i="1"/>
  <c r="Q1755" i="1" s="1"/>
  <c r="L1755" i="1"/>
  <c r="K1755" i="1"/>
  <c r="P1754" i="1"/>
  <c r="O1754" i="1"/>
  <c r="N1754" i="1"/>
  <c r="M1754" i="1"/>
  <c r="Q1754" i="1" s="1"/>
  <c r="L1754" i="1"/>
  <c r="K1754" i="1"/>
  <c r="P1753" i="1"/>
  <c r="O1753" i="1"/>
  <c r="N1753" i="1"/>
  <c r="M1753" i="1" s="1"/>
  <c r="Q1753" i="1" s="1"/>
  <c r="L1753" i="1"/>
  <c r="K1753" i="1"/>
  <c r="P1752" i="1"/>
  <c r="O1752" i="1"/>
  <c r="N1752" i="1"/>
  <c r="M1752" i="1"/>
  <c r="Q1752" i="1" s="1"/>
  <c r="L1752" i="1"/>
  <c r="K1752" i="1"/>
  <c r="P1751" i="1"/>
  <c r="O1751" i="1"/>
  <c r="N1751" i="1"/>
  <c r="M1751" i="1"/>
  <c r="Q1751" i="1" s="1"/>
  <c r="L1751" i="1"/>
  <c r="K1751" i="1"/>
  <c r="P1750" i="1"/>
  <c r="O1750" i="1"/>
  <c r="N1750" i="1"/>
  <c r="M1750" i="1"/>
  <c r="L1750" i="1"/>
  <c r="K1750" i="1"/>
  <c r="P1749" i="1"/>
  <c r="O1749" i="1"/>
  <c r="N1749" i="1"/>
  <c r="M1749" i="1" s="1"/>
  <c r="Q1749" i="1" s="1"/>
  <c r="L1749" i="1"/>
  <c r="K1749" i="1"/>
  <c r="P1748" i="1"/>
  <c r="O1748" i="1"/>
  <c r="N1748" i="1"/>
  <c r="M1748" i="1" s="1"/>
  <c r="Q1748" i="1" s="1"/>
  <c r="L1748" i="1"/>
  <c r="K1748" i="1"/>
  <c r="P1747" i="1"/>
  <c r="O1747" i="1"/>
  <c r="N1747" i="1"/>
  <c r="M1747" i="1"/>
  <c r="Q1747" i="1" s="1"/>
  <c r="L1747" i="1"/>
  <c r="K1747" i="1"/>
  <c r="P1746" i="1"/>
  <c r="O1746" i="1"/>
  <c r="N1746" i="1"/>
  <c r="M1746" i="1"/>
  <c r="Q1746" i="1" s="1"/>
  <c r="L1746" i="1"/>
  <c r="K1746" i="1"/>
  <c r="P1745" i="1"/>
  <c r="O1745" i="1"/>
  <c r="N1745" i="1"/>
  <c r="M1745" i="1" s="1"/>
  <c r="Q1745" i="1" s="1"/>
  <c r="L1745" i="1"/>
  <c r="K1745" i="1"/>
  <c r="P1744" i="1"/>
  <c r="O1744" i="1"/>
  <c r="N1744" i="1"/>
  <c r="M1744" i="1"/>
  <c r="Q1744" i="1" s="1"/>
  <c r="L1744" i="1"/>
  <c r="K1744" i="1"/>
  <c r="P1743" i="1"/>
  <c r="O1743" i="1"/>
  <c r="N1743" i="1"/>
  <c r="M1743" i="1"/>
  <c r="Q1743" i="1" s="1"/>
  <c r="L1743" i="1"/>
  <c r="K1743" i="1"/>
  <c r="P1742" i="1"/>
  <c r="O1742" i="1"/>
  <c r="N1742" i="1"/>
  <c r="M1742" i="1"/>
  <c r="L1742" i="1"/>
  <c r="K1742" i="1"/>
  <c r="P1741" i="1"/>
  <c r="O1741" i="1"/>
  <c r="N1741" i="1"/>
  <c r="M1741" i="1" s="1"/>
  <c r="Q1741" i="1" s="1"/>
  <c r="L1741" i="1"/>
  <c r="K1741" i="1"/>
  <c r="P1740" i="1"/>
  <c r="O1740" i="1"/>
  <c r="N1740" i="1"/>
  <c r="M1740" i="1" s="1"/>
  <c r="Q1740" i="1" s="1"/>
  <c r="L1740" i="1"/>
  <c r="K1740" i="1"/>
  <c r="P1739" i="1"/>
  <c r="O1739" i="1"/>
  <c r="N1739" i="1"/>
  <c r="M1739" i="1"/>
  <c r="Q1739" i="1" s="1"/>
  <c r="L1739" i="1"/>
  <c r="K1739" i="1"/>
  <c r="P1738" i="1"/>
  <c r="O1738" i="1"/>
  <c r="N1738" i="1"/>
  <c r="M1738" i="1"/>
  <c r="Q1738" i="1" s="1"/>
  <c r="L1738" i="1"/>
  <c r="K1738" i="1"/>
  <c r="P1737" i="1"/>
  <c r="O1737" i="1"/>
  <c r="N1737" i="1"/>
  <c r="M1737" i="1" s="1"/>
  <c r="Q1737" i="1" s="1"/>
  <c r="L1737" i="1"/>
  <c r="K1737" i="1"/>
  <c r="P1736" i="1"/>
  <c r="O1736" i="1"/>
  <c r="N1736" i="1"/>
  <c r="M1736" i="1"/>
  <c r="Q1736" i="1" s="1"/>
  <c r="L1736" i="1"/>
  <c r="K1736" i="1"/>
  <c r="P1735" i="1"/>
  <c r="O1735" i="1"/>
  <c r="N1735" i="1"/>
  <c r="M1735" i="1"/>
  <c r="Q1735" i="1" s="1"/>
  <c r="L1735" i="1"/>
  <c r="K1735" i="1"/>
  <c r="P1734" i="1"/>
  <c r="O1734" i="1"/>
  <c r="N1734" i="1"/>
  <c r="M1734" i="1"/>
  <c r="L1734" i="1"/>
  <c r="K1734" i="1"/>
  <c r="P1733" i="1"/>
  <c r="O1733" i="1"/>
  <c r="N1733" i="1"/>
  <c r="M1733" i="1" s="1"/>
  <c r="Q1733" i="1" s="1"/>
  <c r="L1733" i="1"/>
  <c r="K1733" i="1"/>
  <c r="P1732" i="1"/>
  <c r="O1732" i="1"/>
  <c r="N1732" i="1"/>
  <c r="M1732" i="1" s="1"/>
  <c r="Q1732" i="1" s="1"/>
  <c r="L1732" i="1"/>
  <c r="K1732" i="1"/>
  <c r="P1731" i="1"/>
  <c r="O1731" i="1"/>
  <c r="N1731" i="1"/>
  <c r="M1731" i="1"/>
  <c r="Q1731" i="1" s="1"/>
  <c r="L1731" i="1"/>
  <c r="K1731" i="1"/>
  <c r="P1730" i="1"/>
  <c r="O1730" i="1"/>
  <c r="N1730" i="1"/>
  <c r="M1730" i="1" s="1"/>
  <c r="L1730" i="1"/>
  <c r="K1730" i="1"/>
  <c r="P1729" i="1"/>
  <c r="O1729" i="1"/>
  <c r="N1729" i="1"/>
  <c r="M1729" i="1" s="1"/>
  <c r="Q1729" i="1" s="1"/>
  <c r="L1729" i="1"/>
  <c r="K1729" i="1"/>
  <c r="P1728" i="1"/>
  <c r="O1728" i="1"/>
  <c r="N1728" i="1"/>
  <c r="M1728" i="1" s="1"/>
  <c r="Q1728" i="1" s="1"/>
  <c r="L1728" i="1"/>
  <c r="K1728" i="1"/>
  <c r="P1727" i="1"/>
  <c r="O1727" i="1"/>
  <c r="N1727" i="1"/>
  <c r="M1727" i="1"/>
  <c r="Q1727" i="1" s="1"/>
  <c r="L1727" i="1"/>
  <c r="K1727" i="1"/>
  <c r="P1726" i="1"/>
  <c r="O1726" i="1"/>
  <c r="N1726" i="1"/>
  <c r="M1726" i="1"/>
  <c r="Q1726" i="1" s="1"/>
  <c r="L1726" i="1"/>
  <c r="K1726" i="1"/>
  <c r="P1725" i="1"/>
  <c r="O1725" i="1"/>
  <c r="N1725" i="1"/>
  <c r="M1725" i="1" s="1"/>
  <c r="Q1725" i="1" s="1"/>
  <c r="L1725" i="1"/>
  <c r="K1725" i="1"/>
  <c r="P1724" i="1"/>
  <c r="O1724" i="1"/>
  <c r="N1724" i="1"/>
  <c r="M1724" i="1"/>
  <c r="Q1724" i="1" s="1"/>
  <c r="L1724" i="1"/>
  <c r="K1724" i="1"/>
  <c r="P1723" i="1"/>
  <c r="O1723" i="1"/>
  <c r="N1723" i="1"/>
  <c r="M1723" i="1"/>
  <c r="Q1723" i="1" s="1"/>
  <c r="L1723" i="1"/>
  <c r="K1723" i="1"/>
  <c r="P1722" i="1"/>
  <c r="O1722" i="1"/>
  <c r="N1722" i="1"/>
  <c r="M1722" i="1"/>
  <c r="L1722" i="1"/>
  <c r="K1722" i="1"/>
  <c r="P1721" i="1"/>
  <c r="O1721" i="1"/>
  <c r="N1721" i="1"/>
  <c r="M1721" i="1" s="1"/>
  <c r="Q1721" i="1" s="1"/>
  <c r="L1721" i="1"/>
  <c r="K1721" i="1"/>
  <c r="P1720" i="1"/>
  <c r="O1720" i="1"/>
  <c r="N1720" i="1"/>
  <c r="M1720" i="1" s="1"/>
  <c r="Q1720" i="1" s="1"/>
  <c r="L1720" i="1"/>
  <c r="K1720" i="1"/>
  <c r="P1719" i="1"/>
  <c r="O1719" i="1"/>
  <c r="N1719" i="1"/>
  <c r="M1719" i="1"/>
  <c r="Q1719" i="1" s="1"/>
  <c r="L1719" i="1"/>
  <c r="K1719" i="1"/>
  <c r="P1718" i="1"/>
  <c r="O1718" i="1"/>
  <c r="N1718" i="1"/>
  <c r="M1718" i="1"/>
  <c r="Q1718" i="1" s="1"/>
  <c r="L1718" i="1"/>
  <c r="K1718" i="1"/>
  <c r="P1717" i="1"/>
  <c r="O1717" i="1"/>
  <c r="N1717" i="1"/>
  <c r="M1717" i="1" s="1"/>
  <c r="Q1717" i="1" s="1"/>
  <c r="L1717" i="1"/>
  <c r="K1717" i="1"/>
  <c r="P1716" i="1"/>
  <c r="O1716" i="1"/>
  <c r="N1716" i="1"/>
  <c r="M1716" i="1"/>
  <c r="Q1716" i="1" s="1"/>
  <c r="L1716" i="1"/>
  <c r="K1716" i="1"/>
  <c r="P1715" i="1"/>
  <c r="O1715" i="1"/>
  <c r="N1715" i="1"/>
  <c r="M1715" i="1"/>
  <c r="Q1715" i="1" s="1"/>
  <c r="L1715" i="1"/>
  <c r="K1715" i="1"/>
  <c r="P1714" i="1"/>
  <c r="O1714" i="1"/>
  <c r="N1714" i="1"/>
  <c r="M1714" i="1"/>
  <c r="L1714" i="1"/>
  <c r="K1714" i="1"/>
  <c r="P1713" i="1"/>
  <c r="O1713" i="1"/>
  <c r="N1713" i="1"/>
  <c r="M1713" i="1" s="1"/>
  <c r="Q1713" i="1" s="1"/>
  <c r="L1713" i="1"/>
  <c r="K1713" i="1"/>
  <c r="P1712" i="1"/>
  <c r="O1712" i="1"/>
  <c r="N1712" i="1"/>
  <c r="M1712" i="1" s="1"/>
  <c r="Q1712" i="1" s="1"/>
  <c r="L1712" i="1"/>
  <c r="K1712" i="1"/>
  <c r="P1711" i="1"/>
  <c r="O1711" i="1"/>
  <c r="N1711" i="1"/>
  <c r="M1711" i="1"/>
  <c r="Q1711" i="1" s="1"/>
  <c r="L1711" i="1"/>
  <c r="K1711" i="1"/>
  <c r="P1710" i="1"/>
  <c r="O1710" i="1"/>
  <c r="N1710" i="1"/>
  <c r="M1710" i="1"/>
  <c r="Q1710" i="1" s="1"/>
  <c r="L1710" i="1"/>
  <c r="K1710" i="1"/>
  <c r="P1709" i="1"/>
  <c r="O1709" i="1"/>
  <c r="N1709" i="1"/>
  <c r="M1709" i="1" s="1"/>
  <c r="Q1709" i="1" s="1"/>
  <c r="L1709" i="1"/>
  <c r="K1709" i="1"/>
  <c r="P1708" i="1"/>
  <c r="O1708" i="1"/>
  <c r="N1708" i="1"/>
  <c r="M1708" i="1"/>
  <c r="Q1708" i="1" s="1"/>
  <c r="L1708" i="1"/>
  <c r="K1708" i="1"/>
  <c r="P1707" i="1"/>
  <c r="O1707" i="1"/>
  <c r="N1707" i="1"/>
  <c r="M1707" i="1"/>
  <c r="Q1707" i="1" s="1"/>
  <c r="L1707" i="1"/>
  <c r="K1707" i="1"/>
  <c r="P1706" i="1"/>
  <c r="O1706" i="1"/>
  <c r="N1706" i="1"/>
  <c r="M1706" i="1"/>
  <c r="L1706" i="1"/>
  <c r="K1706" i="1"/>
  <c r="P1705" i="1"/>
  <c r="O1705" i="1"/>
  <c r="N1705" i="1"/>
  <c r="M1705" i="1" s="1"/>
  <c r="Q1705" i="1" s="1"/>
  <c r="L1705" i="1"/>
  <c r="K1705" i="1"/>
  <c r="P1704" i="1"/>
  <c r="O1704" i="1"/>
  <c r="N1704" i="1"/>
  <c r="M1704" i="1" s="1"/>
  <c r="Q1704" i="1" s="1"/>
  <c r="L1704" i="1"/>
  <c r="K1704" i="1"/>
  <c r="P1703" i="1"/>
  <c r="O1703" i="1"/>
  <c r="N1703" i="1"/>
  <c r="M1703" i="1"/>
  <c r="Q1703" i="1" s="1"/>
  <c r="L1703" i="1"/>
  <c r="K1703" i="1"/>
  <c r="P1702" i="1"/>
  <c r="O1702" i="1"/>
  <c r="N1702" i="1"/>
  <c r="M1702" i="1"/>
  <c r="Q1702" i="1" s="1"/>
  <c r="L1702" i="1"/>
  <c r="K1702" i="1"/>
  <c r="P1701" i="1"/>
  <c r="O1701" i="1"/>
  <c r="N1701" i="1"/>
  <c r="M1701" i="1" s="1"/>
  <c r="Q1701" i="1" s="1"/>
  <c r="L1701" i="1"/>
  <c r="K1701" i="1"/>
  <c r="P1700" i="1"/>
  <c r="O1700" i="1"/>
  <c r="N1700" i="1"/>
  <c r="M1700" i="1"/>
  <c r="Q1700" i="1" s="1"/>
  <c r="L1700" i="1"/>
  <c r="K1700" i="1"/>
  <c r="P1699" i="1"/>
  <c r="O1699" i="1"/>
  <c r="N1699" i="1"/>
  <c r="M1699" i="1"/>
  <c r="Q1699" i="1" s="1"/>
  <c r="L1699" i="1"/>
  <c r="K1699" i="1"/>
  <c r="P1698" i="1"/>
  <c r="O1698" i="1"/>
  <c r="N1698" i="1"/>
  <c r="M1698" i="1"/>
  <c r="L1698" i="1"/>
  <c r="K1698" i="1"/>
  <c r="P1697" i="1"/>
  <c r="O1697" i="1"/>
  <c r="N1697" i="1"/>
  <c r="M1697" i="1" s="1"/>
  <c r="Q1697" i="1" s="1"/>
  <c r="L1697" i="1"/>
  <c r="K1697" i="1"/>
  <c r="P1696" i="1"/>
  <c r="O1696" i="1"/>
  <c r="N1696" i="1"/>
  <c r="M1696" i="1" s="1"/>
  <c r="Q1696" i="1" s="1"/>
  <c r="L1696" i="1"/>
  <c r="K1696" i="1"/>
  <c r="P1695" i="1"/>
  <c r="O1695" i="1"/>
  <c r="N1695" i="1"/>
  <c r="M1695" i="1"/>
  <c r="Q1695" i="1" s="1"/>
  <c r="L1695" i="1"/>
  <c r="K1695" i="1"/>
  <c r="P1694" i="1"/>
  <c r="O1694" i="1"/>
  <c r="N1694" i="1"/>
  <c r="M1694" i="1"/>
  <c r="Q1694" i="1" s="1"/>
  <c r="L1694" i="1"/>
  <c r="K1694" i="1"/>
  <c r="P1693" i="1"/>
  <c r="O1693" i="1"/>
  <c r="N1693" i="1"/>
  <c r="M1693" i="1" s="1"/>
  <c r="Q1693" i="1" s="1"/>
  <c r="L1693" i="1"/>
  <c r="K1693" i="1"/>
  <c r="P1692" i="1"/>
  <c r="O1692" i="1"/>
  <c r="N1692" i="1"/>
  <c r="M1692" i="1"/>
  <c r="Q1692" i="1" s="1"/>
  <c r="L1692" i="1"/>
  <c r="K1692" i="1"/>
  <c r="P1691" i="1"/>
  <c r="O1691" i="1"/>
  <c r="N1691" i="1"/>
  <c r="M1691" i="1"/>
  <c r="Q1691" i="1" s="1"/>
  <c r="L1691" i="1"/>
  <c r="K1691" i="1"/>
  <c r="P1690" i="1"/>
  <c r="O1690" i="1"/>
  <c r="N1690" i="1"/>
  <c r="M1690" i="1"/>
  <c r="L1690" i="1"/>
  <c r="K1690" i="1"/>
  <c r="P1689" i="1"/>
  <c r="O1689" i="1"/>
  <c r="N1689" i="1"/>
  <c r="M1689" i="1" s="1"/>
  <c r="Q1689" i="1" s="1"/>
  <c r="L1689" i="1"/>
  <c r="K1689" i="1"/>
  <c r="P1688" i="1"/>
  <c r="O1688" i="1"/>
  <c r="N1688" i="1"/>
  <c r="M1688" i="1" s="1"/>
  <c r="Q1688" i="1" s="1"/>
  <c r="L1688" i="1"/>
  <c r="K1688" i="1"/>
  <c r="P1687" i="1"/>
  <c r="O1687" i="1"/>
  <c r="N1687" i="1"/>
  <c r="M1687" i="1"/>
  <c r="Q1687" i="1" s="1"/>
  <c r="L1687" i="1"/>
  <c r="K1687" i="1"/>
  <c r="P1686" i="1"/>
  <c r="O1686" i="1"/>
  <c r="N1686" i="1"/>
  <c r="M1686" i="1"/>
  <c r="Q1686" i="1" s="1"/>
  <c r="L1686" i="1"/>
  <c r="K1686" i="1"/>
  <c r="P1685" i="1"/>
  <c r="O1685" i="1"/>
  <c r="N1685" i="1"/>
  <c r="M1685" i="1" s="1"/>
  <c r="Q1685" i="1" s="1"/>
  <c r="L1685" i="1"/>
  <c r="K1685" i="1"/>
  <c r="P1684" i="1"/>
  <c r="O1684" i="1"/>
  <c r="N1684" i="1"/>
  <c r="M1684" i="1"/>
  <c r="Q1684" i="1" s="1"/>
  <c r="L1684" i="1"/>
  <c r="K1684" i="1"/>
  <c r="P1683" i="1"/>
  <c r="O1683" i="1"/>
  <c r="N1683" i="1"/>
  <c r="M1683" i="1"/>
  <c r="Q1683" i="1" s="1"/>
  <c r="L1683" i="1"/>
  <c r="K1683" i="1"/>
  <c r="P1682" i="1"/>
  <c r="O1682" i="1"/>
  <c r="N1682" i="1"/>
  <c r="M1682" i="1"/>
  <c r="L1682" i="1"/>
  <c r="K1682" i="1"/>
  <c r="P1681" i="1"/>
  <c r="O1681" i="1"/>
  <c r="N1681" i="1"/>
  <c r="M1681" i="1" s="1"/>
  <c r="Q1681" i="1" s="1"/>
  <c r="L1681" i="1"/>
  <c r="K1681" i="1"/>
  <c r="P1680" i="1"/>
  <c r="O1680" i="1"/>
  <c r="N1680" i="1"/>
  <c r="M1680" i="1" s="1"/>
  <c r="Q1680" i="1" s="1"/>
  <c r="L1680" i="1"/>
  <c r="K1680" i="1"/>
  <c r="P1679" i="1"/>
  <c r="O1679" i="1"/>
  <c r="N1679" i="1"/>
  <c r="M1679" i="1"/>
  <c r="Q1679" i="1" s="1"/>
  <c r="L1679" i="1"/>
  <c r="K1679" i="1"/>
  <c r="P1678" i="1"/>
  <c r="O1678" i="1"/>
  <c r="N1678" i="1"/>
  <c r="M1678" i="1"/>
  <c r="Q1678" i="1" s="1"/>
  <c r="L1678" i="1"/>
  <c r="K1678" i="1"/>
  <c r="P1677" i="1"/>
  <c r="O1677" i="1"/>
  <c r="N1677" i="1"/>
  <c r="M1677" i="1" s="1"/>
  <c r="Q1677" i="1" s="1"/>
  <c r="L1677" i="1"/>
  <c r="K1677" i="1"/>
  <c r="P1676" i="1"/>
  <c r="O1676" i="1"/>
  <c r="N1676" i="1"/>
  <c r="M1676" i="1"/>
  <c r="Q1676" i="1" s="1"/>
  <c r="L1676" i="1"/>
  <c r="K1676" i="1"/>
  <c r="P1675" i="1"/>
  <c r="O1675" i="1"/>
  <c r="N1675" i="1"/>
  <c r="M1675" i="1"/>
  <c r="Q1675" i="1" s="1"/>
  <c r="L1675" i="1"/>
  <c r="K1675" i="1"/>
  <c r="P1674" i="1"/>
  <c r="O1674" i="1"/>
  <c r="N1674" i="1"/>
  <c r="M1674" i="1"/>
  <c r="L1674" i="1"/>
  <c r="K1674" i="1"/>
  <c r="P1673" i="1"/>
  <c r="O1673" i="1"/>
  <c r="N1673" i="1"/>
  <c r="M1673" i="1" s="1"/>
  <c r="Q1673" i="1" s="1"/>
  <c r="L1673" i="1"/>
  <c r="K1673" i="1"/>
  <c r="P1672" i="1"/>
  <c r="O1672" i="1"/>
  <c r="N1672" i="1"/>
  <c r="M1672" i="1" s="1"/>
  <c r="Q1672" i="1" s="1"/>
  <c r="L1672" i="1"/>
  <c r="K1672" i="1"/>
  <c r="P1671" i="1"/>
  <c r="O1671" i="1"/>
  <c r="N1671" i="1"/>
  <c r="M1671" i="1"/>
  <c r="Q1671" i="1" s="1"/>
  <c r="L1671" i="1"/>
  <c r="K1671" i="1"/>
  <c r="P1670" i="1"/>
  <c r="O1670" i="1"/>
  <c r="N1670" i="1"/>
  <c r="M1670" i="1"/>
  <c r="Q1670" i="1" s="1"/>
  <c r="L1670" i="1"/>
  <c r="K1670" i="1"/>
  <c r="P1669" i="1"/>
  <c r="O1669" i="1"/>
  <c r="N1669" i="1"/>
  <c r="M1669" i="1" s="1"/>
  <c r="Q1669" i="1" s="1"/>
  <c r="L1669" i="1"/>
  <c r="K1669" i="1"/>
  <c r="P1668" i="1"/>
  <c r="O1668" i="1"/>
  <c r="N1668" i="1"/>
  <c r="M1668" i="1"/>
  <c r="Q1668" i="1" s="1"/>
  <c r="L1668" i="1"/>
  <c r="K1668" i="1"/>
  <c r="P1667" i="1"/>
  <c r="O1667" i="1"/>
  <c r="N1667" i="1"/>
  <c r="M1667" i="1"/>
  <c r="Q1667" i="1" s="1"/>
  <c r="L1667" i="1"/>
  <c r="K1667" i="1"/>
  <c r="P1666" i="1"/>
  <c r="O1666" i="1"/>
  <c r="N1666" i="1"/>
  <c r="M1666" i="1"/>
  <c r="L1666" i="1"/>
  <c r="K1666" i="1"/>
  <c r="P1665" i="1"/>
  <c r="O1665" i="1"/>
  <c r="N1665" i="1"/>
  <c r="M1665" i="1" s="1"/>
  <c r="Q1665" i="1" s="1"/>
  <c r="L1665" i="1"/>
  <c r="K1665" i="1"/>
  <c r="P1664" i="1"/>
  <c r="O1664" i="1"/>
  <c r="N1664" i="1"/>
  <c r="M1664" i="1" s="1"/>
  <c r="Q1664" i="1" s="1"/>
  <c r="L1664" i="1"/>
  <c r="K1664" i="1"/>
  <c r="P1663" i="1"/>
  <c r="O1663" i="1"/>
  <c r="N1663" i="1"/>
  <c r="M1663" i="1"/>
  <c r="Q1663" i="1" s="1"/>
  <c r="L1663" i="1"/>
  <c r="K1663" i="1"/>
  <c r="P1662" i="1"/>
  <c r="O1662" i="1"/>
  <c r="N1662" i="1"/>
  <c r="M1662" i="1"/>
  <c r="Q1662" i="1" s="1"/>
  <c r="L1662" i="1"/>
  <c r="K1662" i="1"/>
  <c r="P1661" i="1"/>
  <c r="O1661" i="1"/>
  <c r="N1661" i="1"/>
  <c r="M1661" i="1" s="1"/>
  <c r="Q1661" i="1" s="1"/>
  <c r="L1661" i="1"/>
  <c r="K1661" i="1"/>
  <c r="P1660" i="1"/>
  <c r="O1660" i="1"/>
  <c r="N1660" i="1"/>
  <c r="M1660" i="1"/>
  <c r="Q1660" i="1" s="1"/>
  <c r="L1660" i="1"/>
  <c r="K1660" i="1"/>
  <c r="P1659" i="1"/>
  <c r="O1659" i="1"/>
  <c r="N1659" i="1"/>
  <c r="M1659" i="1"/>
  <c r="Q1659" i="1" s="1"/>
  <c r="L1659" i="1"/>
  <c r="K1659" i="1"/>
  <c r="P1658" i="1"/>
  <c r="O1658" i="1"/>
  <c r="N1658" i="1"/>
  <c r="M1658" i="1"/>
  <c r="L1658" i="1"/>
  <c r="K1658" i="1"/>
  <c r="P1657" i="1"/>
  <c r="O1657" i="1"/>
  <c r="N1657" i="1"/>
  <c r="M1657" i="1" s="1"/>
  <c r="Q1657" i="1" s="1"/>
  <c r="L1657" i="1"/>
  <c r="K1657" i="1"/>
  <c r="P1656" i="1"/>
  <c r="O1656" i="1"/>
  <c r="N1656" i="1"/>
  <c r="M1656" i="1" s="1"/>
  <c r="Q1656" i="1" s="1"/>
  <c r="L1656" i="1"/>
  <c r="K1656" i="1"/>
  <c r="P1655" i="1"/>
  <c r="O1655" i="1"/>
  <c r="N1655" i="1"/>
  <c r="M1655" i="1"/>
  <c r="Q1655" i="1" s="1"/>
  <c r="L1655" i="1"/>
  <c r="K1655" i="1"/>
  <c r="P1654" i="1"/>
  <c r="O1654" i="1"/>
  <c r="N1654" i="1"/>
  <c r="M1654" i="1"/>
  <c r="Q1654" i="1" s="1"/>
  <c r="L1654" i="1"/>
  <c r="K1654" i="1"/>
  <c r="P1653" i="1"/>
  <c r="O1653" i="1"/>
  <c r="N1653" i="1"/>
  <c r="M1653" i="1" s="1"/>
  <c r="Q1653" i="1" s="1"/>
  <c r="L1653" i="1"/>
  <c r="K1653" i="1"/>
  <c r="P1652" i="1"/>
  <c r="O1652" i="1"/>
  <c r="N1652" i="1"/>
  <c r="M1652" i="1"/>
  <c r="Q1652" i="1" s="1"/>
  <c r="L1652" i="1"/>
  <c r="K1652" i="1"/>
  <c r="P1651" i="1"/>
  <c r="O1651" i="1"/>
  <c r="N1651" i="1"/>
  <c r="M1651" i="1"/>
  <c r="Q1651" i="1" s="1"/>
  <c r="L1651" i="1"/>
  <c r="K1651" i="1"/>
  <c r="P1650" i="1"/>
  <c r="O1650" i="1"/>
  <c r="N1650" i="1"/>
  <c r="M1650" i="1"/>
  <c r="L1650" i="1"/>
  <c r="K1650" i="1"/>
  <c r="P1649" i="1"/>
  <c r="O1649" i="1"/>
  <c r="N1649" i="1"/>
  <c r="M1649" i="1" s="1"/>
  <c r="Q1649" i="1" s="1"/>
  <c r="L1649" i="1"/>
  <c r="K1649" i="1"/>
  <c r="P1648" i="1"/>
  <c r="O1648" i="1"/>
  <c r="N1648" i="1"/>
  <c r="M1648" i="1" s="1"/>
  <c r="Q1648" i="1" s="1"/>
  <c r="L1648" i="1"/>
  <c r="K1648" i="1"/>
  <c r="P1647" i="1"/>
  <c r="O1647" i="1"/>
  <c r="N1647" i="1"/>
  <c r="M1647" i="1"/>
  <c r="Q1647" i="1" s="1"/>
  <c r="L1647" i="1"/>
  <c r="K1647" i="1"/>
  <c r="P1646" i="1"/>
  <c r="O1646" i="1"/>
  <c r="N1646" i="1"/>
  <c r="M1646" i="1"/>
  <c r="Q1646" i="1" s="1"/>
  <c r="L1646" i="1"/>
  <c r="K1646" i="1"/>
  <c r="P1645" i="1"/>
  <c r="O1645" i="1"/>
  <c r="N1645" i="1"/>
  <c r="M1645" i="1" s="1"/>
  <c r="Q1645" i="1" s="1"/>
  <c r="L1645" i="1"/>
  <c r="K1645" i="1"/>
  <c r="P1644" i="1"/>
  <c r="O1644" i="1"/>
  <c r="N1644" i="1"/>
  <c r="M1644" i="1"/>
  <c r="Q1644" i="1" s="1"/>
  <c r="L1644" i="1"/>
  <c r="K1644" i="1"/>
  <c r="P1643" i="1"/>
  <c r="O1643" i="1"/>
  <c r="N1643" i="1"/>
  <c r="M1643" i="1"/>
  <c r="Q1643" i="1" s="1"/>
  <c r="L1643" i="1"/>
  <c r="K1643" i="1"/>
  <c r="P1642" i="1"/>
  <c r="O1642" i="1"/>
  <c r="N1642" i="1"/>
  <c r="M1642" i="1"/>
  <c r="L1642" i="1"/>
  <c r="K1642" i="1"/>
  <c r="P1641" i="1"/>
  <c r="O1641" i="1"/>
  <c r="N1641" i="1"/>
  <c r="M1641" i="1" s="1"/>
  <c r="Q1641" i="1" s="1"/>
  <c r="L1641" i="1"/>
  <c r="K1641" i="1"/>
  <c r="P1640" i="1"/>
  <c r="O1640" i="1"/>
  <c r="N1640" i="1"/>
  <c r="M1640" i="1" s="1"/>
  <c r="Q1640" i="1" s="1"/>
  <c r="L1640" i="1"/>
  <c r="K1640" i="1"/>
  <c r="P1639" i="1"/>
  <c r="O1639" i="1"/>
  <c r="N1639" i="1"/>
  <c r="M1639" i="1"/>
  <c r="Q1639" i="1" s="1"/>
  <c r="L1639" i="1"/>
  <c r="K1639" i="1"/>
  <c r="P1638" i="1"/>
  <c r="O1638" i="1"/>
  <c r="N1638" i="1"/>
  <c r="M1638" i="1"/>
  <c r="Q1638" i="1" s="1"/>
  <c r="L1638" i="1"/>
  <c r="K1638" i="1"/>
  <c r="P1637" i="1"/>
  <c r="O1637" i="1"/>
  <c r="N1637" i="1"/>
  <c r="M1637" i="1" s="1"/>
  <c r="Q1637" i="1" s="1"/>
  <c r="L1637" i="1"/>
  <c r="K1637" i="1"/>
  <c r="P1636" i="1"/>
  <c r="O1636" i="1"/>
  <c r="N1636" i="1"/>
  <c r="M1636" i="1"/>
  <c r="Q1636" i="1" s="1"/>
  <c r="L1636" i="1"/>
  <c r="K1636" i="1"/>
  <c r="P1635" i="1"/>
  <c r="O1635" i="1"/>
  <c r="N1635" i="1"/>
  <c r="M1635" i="1"/>
  <c r="Q1635" i="1" s="1"/>
  <c r="L1635" i="1"/>
  <c r="K1635" i="1"/>
  <c r="P1634" i="1"/>
  <c r="O1634" i="1"/>
  <c r="N1634" i="1"/>
  <c r="M1634" i="1"/>
  <c r="L1634" i="1"/>
  <c r="K1634" i="1"/>
  <c r="P1633" i="1"/>
  <c r="O1633" i="1"/>
  <c r="N1633" i="1"/>
  <c r="M1633" i="1" s="1"/>
  <c r="Q1633" i="1" s="1"/>
  <c r="L1633" i="1"/>
  <c r="K1633" i="1"/>
  <c r="P1632" i="1"/>
  <c r="O1632" i="1"/>
  <c r="N1632" i="1"/>
  <c r="M1632" i="1" s="1"/>
  <c r="Q1632" i="1" s="1"/>
  <c r="L1632" i="1"/>
  <c r="K1632" i="1"/>
  <c r="P1631" i="1"/>
  <c r="O1631" i="1"/>
  <c r="N1631" i="1"/>
  <c r="M1631" i="1"/>
  <c r="Q1631" i="1" s="1"/>
  <c r="L1631" i="1"/>
  <c r="K1631" i="1"/>
  <c r="P1630" i="1"/>
  <c r="O1630" i="1"/>
  <c r="N1630" i="1"/>
  <c r="M1630" i="1"/>
  <c r="Q1630" i="1" s="1"/>
  <c r="L1630" i="1"/>
  <c r="K1630" i="1"/>
  <c r="P1629" i="1"/>
  <c r="O1629" i="1"/>
  <c r="N1629" i="1"/>
  <c r="M1629" i="1" s="1"/>
  <c r="Q1629" i="1" s="1"/>
  <c r="L1629" i="1"/>
  <c r="K1629" i="1"/>
  <c r="P1628" i="1"/>
  <c r="O1628" i="1"/>
  <c r="N1628" i="1"/>
  <c r="M1628" i="1"/>
  <c r="Q1628" i="1" s="1"/>
  <c r="L1628" i="1"/>
  <c r="K1628" i="1"/>
  <c r="P1627" i="1"/>
  <c r="O1627" i="1"/>
  <c r="N1627" i="1"/>
  <c r="M1627" i="1"/>
  <c r="Q1627" i="1" s="1"/>
  <c r="L1627" i="1"/>
  <c r="K1627" i="1"/>
  <c r="P1626" i="1"/>
  <c r="O1626" i="1"/>
  <c r="N1626" i="1"/>
  <c r="M1626" i="1"/>
  <c r="L1626" i="1"/>
  <c r="K1626" i="1"/>
  <c r="P1625" i="1"/>
  <c r="O1625" i="1"/>
  <c r="N1625" i="1"/>
  <c r="M1625" i="1" s="1"/>
  <c r="Q1625" i="1" s="1"/>
  <c r="L1625" i="1"/>
  <c r="K1625" i="1"/>
  <c r="P1624" i="1"/>
  <c r="O1624" i="1"/>
  <c r="N1624" i="1"/>
  <c r="M1624" i="1" s="1"/>
  <c r="Q1624" i="1" s="1"/>
  <c r="L1624" i="1"/>
  <c r="K1624" i="1"/>
  <c r="P1623" i="1"/>
  <c r="O1623" i="1"/>
  <c r="N1623" i="1"/>
  <c r="M1623" i="1"/>
  <c r="Q1623" i="1" s="1"/>
  <c r="L1623" i="1"/>
  <c r="K1623" i="1"/>
  <c r="P1622" i="1"/>
  <c r="O1622" i="1"/>
  <c r="N1622" i="1"/>
  <c r="M1622" i="1"/>
  <c r="Q1622" i="1" s="1"/>
  <c r="L1622" i="1"/>
  <c r="K1622" i="1"/>
  <c r="P1621" i="1"/>
  <c r="O1621" i="1"/>
  <c r="N1621" i="1"/>
  <c r="M1621" i="1" s="1"/>
  <c r="Q1621" i="1" s="1"/>
  <c r="L1621" i="1"/>
  <c r="K1621" i="1"/>
  <c r="P1620" i="1"/>
  <c r="O1620" i="1"/>
  <c r="N1620" i="1"/>
  <c r="M1620" i="1"/>
  <c r="Q1620" i="1" s="1"/>
  <c r="L1620" i="1"/>
  <c r="K1620" i="1"/>
  <c r="P1619" i="1"/>
  <c r="O1619" i="1"/>
  <c r="N1619" i="1"/>
  <c r="M1619" i="1"/>
  <c r="Q1619" i="1" s="1"/>
  <c r="L1619" i="1"/>
  <c r="K1619" i="1"/>
  <c r="P1618" i="1"/>
  <c r="O1618" i="1"/>
  <c r="N1618" i="1"/>
  <c r="M1618" i="1"/>
  <c r="L1618" i="1"/>
  <c r="K1618" i="1"/>
  <c r="P1617" i="1"/>
  <c r="O1617" i="1"/>
  <c r="N1617" i="1"/>
  <c r="M1617" i="1" s="1"/>
  <c r="Q1617" i="1" s="1"/>
  <c r="L1617" i="1"/>
  <c r="K1617" i="1"/>
  <c r="P1616" i="1"/>
  <c r="O1616" i="1"/>
  <c r="N1616" i="1"/>
  <c r="M1616" i="1" s="1"/>
  <c r="Q1616" i="1" s="1"/>
  <c r="L1616" i="1"/>
  <c r="K1616" i="1"/>
  <c r="P1615" i="1"/>
  <c r="O1615" i="1"/>
  <c r="N1615" i="1"/>
  <c r="M1615" i="1"/>
  <c r="Q1615" i="1" s="1"/>
  <c r="L1615" i="1"/>
  <c r="K1615" i="1"/>
  <c r="P1614" i="1"/>
  <c r="O1614" i="1"/>
  <c r="N1614" i="1"/>
  <c r="M1614" i="1"/>
  <c r="Q1614" i="1" s="1"/>
  <c r="L1614" i="1"/>
  <c r="K1614" i="1"/>
  <c r="P1613" i="1"/>
  <c r="O1613" i="1"/>
  <c r="N1613" i="1"/>
  <c r="M1613" i="1" s="1"/>
  <c r="Q1613" i="1" s="1"/>
  <c r="L1613" i="1"/>
  <c r="K1613" i="1"/>
  <c r="P1612" i="1"/>
  <c r="O1612" i="1"/>
  <c r="N1612" i="1"/>
  <c r="M1612" i="1"/>
  <c r="Q1612" i="1" s="1"/>
  <c r="L1612" i="1"/>
  <c r="K1612" i="1"/>
  <c r="P1611" i="1"/>
  <c r="O1611" i="1"/>
  <c r="N1611" i="1"/>
  <c r="M1611" i="1"/>
  <c r="Q1611" i="1" s="1"/>
  <c r="L1611" i="1"/>
  <c r="K1611" i="1"/>
  <c r="P1610" i="1"/>
  <c r="O1610" i="1"/>
  <c r="N1610" i="1"/>
  <c r="M1610" i="1"/>
  <c r="L1610" i="1"/>
  <c r="K1610" i="1"/>
  <c r="P1609" i="1"/>
  <c r="O1609" i="1"/>
  <c r="N1609" i="1"/>
  <c r="M1609" i="1" s="1"/>
  <c r="Q1609" i="1" s="1"/>
  <c r="L1609" i="1"/>
  <c r="K1609" i="1"/>
  <c r="P1608" i="1"/>
  <c r="O1608" i="1"/>
  <c r="N1608" i="1"/>
  <c r="M1608" i="1" s="1"/>
  <c r="Q1608" i="1" s="1"/>
  <c r="L1608" i="1"/>
  <c r="K1608" i="1"/>
  <c r="P1607" i="1"/>
  <c r="O1607" i="1"/>
  <c r="N1607" i="1"/>
  <c r="M1607" i="1"/>
  <c r="Q1607" i="1" s="1"/>
  <c r="L1607" i="1"/>
  <c r="K1607" i="1"/>
  <c r="P1606" i="1"/>
  <c r="O1606" i="1"/>
  <c r="N1606" i="1"/>
  <c r="M1606" i="1"/>
  <c r="Q1606" i="1" s="1"/>
  <c r="L1606" i="1"/>
  <c r="K1606" i="1"/>
  <c r="P1605" i="1"/>
  <c r="O1605" i="1"/>
  <c r="N1605" i="1"/>
  <c r="M1605" i="1" s="1"/>
  <c r="Q1605" i="1" s="1"/>
  <c r="L1605" i="1"/>
  <c r="K1605" i="1"/>
  <c r="P1604" i="1"/>
  <c r="O1604" i="1"/>
  <c r="N1604" i="1"/>
  <c r="M1604" i="1"/>
  <c r="Q1604" i="1" s="1"/>
  <c r="L1604" i="1"/>
  <c r="K1604" i="1"/>
  <c r="P1603" i="1"/>
  <c r="O1603" i="1"/>
  <c r="N1603" i="1"/>
  <c r="M1603" i="1"/>
  <c r="Q1603" i="1" s="1"/>
  <c r="L1603" i="1"/>
  <c r="K1603" i="1"/>
  <c r="P1602" i="1"/>
  <c r="O1602" i="1"/>
  <c r="N1602" i="1"/>
  <c r="M1602" i="1"/>
  <c r="L1602" i="1"/>
  <c r="K1602" i="1"/>
  <c r="P1601" i="1"/>
  <c r="O1601" i="1"/>
  <c r="N1601" i="1"/>
  <c r="M1601" i="1" s="1"/>
  <c r="Q1601" i="1" s="1"/>
  <c r="L1601" i="1"/>
  <c r="K1601" i="1"/>
  <c r="P1600" i="1"/>
  <c r="O1600" i="1"/>
  <c r="N1600" i="1"/>
  <c r="M1600" i="1" s="1"/>
  <c r="Q1600" i="1" s="1"/>
  <c r="L1600" i="1"/>
  <c r="K1600" i="1"/>
  <c r="P1599" i="1"/>
  <c r="O1599" i="1"/>
  <c r="N1599" i="1"/>
  <c r="M1599" i="1"/>
  <c r="Q1599" i="1" s="1"/>
  <c r="L1599" i="1"/>
  <c r="K1599" i="1"/>
  <c r="P1598" i="1"/>
  <c r="O1598" i="1"/>
  <c r="N1598" i="1"/>
  <c r="M1598" i="1"/>
  <c r="Q1598" i="1" s="1"/>
  <c r="L1598" i="1"/>
  <c r="K1598" i="1"/>
  <c r="P1597" i="1"/>
  <c r="O1597" i="1"/>
  <c r="N1597" i="1"/>
  <c r="M1597" i="1" s="1"/>
  <c r="Q1597" i="1" s="1"/>
  <c r="L1597" i="1"/>
  <c r="K1597" i="1"/>
  <c r="P1596" i="1"/>
  <c r="O1596" i="1"/>
  <c r="N1596" i="1"/>
  <c r="M1596" i="1"/>
  <c r="Q1596" i="1" s="1"/>
  <c r="L1596" i="1"/>
  <c r="K1596" i="1"/>
  <c r="P1595" i="1"/>
  <c r="O1595" i="1"/>
  <c r="N1595" i="1"/>
  <c r="M1595" i="1"/>
  <c r="Q1595" i="1" s="1"/>
  <c r="L1595" i="1"/>
  <c r="K1595" i="1"/>
  <c r="P1594" i="1"/>
  <c r="O1594" i="1"/>
  <c r="N1594" i="1"/>
  <c r="M1594" i="1"/>
  <c r="L1594" i="1"/>
  <c r="K1594" i="1"/>
  <c r="P1593" i="1"/>
  <c r="O1593" i="1"/>
  <c r="N1593" i="1"/>
  <c r="M1593" i="1" s="1"/>
  <c r="Q1593" i="1" s="1"/>
  <c r="L1593" i="1"/>
  <c r="K1593" i="1"/>
  <c r="P1592" i="1"/>
  <c r="O1592" i="1"/>
  <c r="N1592" i="1"/>
  <c r="M1592" i="1" s="1"/>
  <c r="Q1592" i="1" s="1"/>
  <c r="L1592" i="1"/>
  <c r="K1592" i="1"/>
  <c r="P1591" i="1"/>
  <c r="O1591" i="1"/>
  <c r="N1591" i="1"/>
  <c r="M1591" i="1"/>
  <c r="Q1591" i="1" s="1"/>
  <c r="L1591" i="1"/>
  <c r="K1591" i="1"/>
  <c r="P1590" i="1"/>
  <c r="O1590" i="1"/>
  <c r="N1590" i="1"/>
  <c r="M1590" i="1"/>
  <c r="Q1590" i="1" s="1"/>
  <c r="L1590" i="1"/>
  <c r="K1590" i="1"/>
  <c r="P1589" i="1"/>
  <c r="O1589" i="1"/>
  <c r="N1589" i="1"/>
  <c r="M1589" i="1" s="1"/>
  <c r="Q1589" i="1" s="1"/>
  <c r="L1589" i="1"/>
  <c r="K1589" i="1"/>
  <c r="P1588" i="1"/>
  <c r="O1588" i="1"/>
  <c r="N1588" i="1"/>
  <c r="M1588" i="1"/>
  <c r="Q1588" i="1" s="1"/>
  <c r="L1588" i="1"/>
  <c r="K1588" i="1"/>
  <c r="P1587" i="1"/>
  <c r="O1587" i="1"/>
  <c r="N1587" i="1"/>
  <c r="M1587" i="1"/>
  <c r="Q1587" i="1" s="1"/>
  <c r="L1587" i="1"/>
  <c r="K1587" i="1"/>
  <c r="P1586" i="1"/>
  <c r="O1586" i="1"/>
  <c r="N1586" i="1"/>
  <c r="M1586" i="1"/>
  <c r="L1586" i="1"/>
  <c r="K1586" i="1"/>
  <c r="P1585" i="1"/>
  <c r="O1585" i="1"/>
  <c r="N1585" i="1"/>
  <c r="M1585" i="1" s="1"/>
  <c r="Q1585" i="1" s="1"/>
  <c r="L1585" i="1"/>
  <c r="K1585" i="1"/>
  <c r="P1584" i="1"/>
  <c r="O1584" i="1"/>
  <c r="N1584" i="1"/>
  <c r="M1584" i="1" s="1"/>
  <c r="Q1584" i="1" s="1"/>
  <c r="L1584" i="1"/>
  <c r="K1584" i="1"/>
  <c r="P1583" i="1"/>
  <c r="O1583" i="1"/>
  <c r="N1583" i="1"/>
  <c r="M1583" i="1"/>
  <c r="Q1583" i="1" s="1"/>
  <c r="L1583" i="1"/>
  <c r="K1583" i="1"/>
  <c r="P1582" i="1"/>
  <c r="O1582" i="1"/>
  <c r="N1582" i="1"/>
  <c r="M1582" i="1"/>
  <c r="Q1582" i="1" s="1"/>
  <c r="L1582" i="1"/>
  <c r="K1582" i="1"/>
  <c r="P1581" i="1"/>
  <c r="O1581" i="1"/>
  <c r="N1581" i="1"/>
  <c r="M1581" i="1" s="1"/>
  <c r="Q1581" i="1" s="1"/>
  <c r="L1581" i="1"/>
  <c r="K1581" i="1"/>
  <c r="P1580" i="1"/>
  <c r="O1580" i="1"/>
  <c r="N1580" i="1"/>
  <c r="M1580" i="1"/>
  <c r="Q1580" i="1" s="1"/>
  <c r="L1580" i="1"/>
  <c r="K1580" i="1"/>
  <c r="P1579" i="1"/>
  <c r="O1579" i="1"/>
  <c r="N1579" i="1"/>
  <c r="M1579" i="1"/>
  <c r="Q1579" i="1" s="1"/>
  <c r="L1579" i="1"/>
  <c r="K1579" i="1"/>
  <c r="P1578" i="1"/>
  <c r="O1578" i="1"/>
  <c r="N1578" i="1"/>
  <c r="M1578" i="1"/>
  <c r="L1578" i="1"/>
  <c r="K1578" i="1"/>
  <c r="P1577" i="1"/>
  <c r="O1577" i="1"/>
  <c r="N1577" i="1"/>
  <c r="M1577" i="1" s="1"/>
  <c r="Q1577" i="1" s="1"/>
  <c r="L1577" i="1"/>
  <c r="K1577" i="1"/>
  <c r="P1576" i="1"/>
  <c r="O1576" i="1"/>
  <c r="N1576" i="1"/>
  <c r="M1576" i="1" s="1"/>
  <c r="Q1576" i="1" s="1"/>
  <c r="L1576" i="1"/>
  <c r="K1576" i="1"/>
  <c r="P1575" i="1"/>
  <c r="O1575" i="1"/>
  <c r="N1575" i="1"/>
  <c r="M1575" i="1"/>
  <c r="Q1575" i="1" s="1"/>
  <c r="L1575" i="1"/>
  <c r="K1575" i="1"/>
  <c r="P1574" i="1"/>
  <c r="O1574" i="1"/>
  <c r="N1574" i="1"/>
  <c r="M1574" i="1"/>
  <c r="Q1574" i="1" s="1"/>
  <c r="L1574" i="1"/>
  <c r="K1574" i="1"/>
  <c r="P1573" i="1"/>
  <c r="O1573" i="1"/>
  <c r="N1573" i="1"/>
  <c r="M1573" i="1" s="1"/>
  <c r="Q1573" i="1" s="1"/>
  <c r="L1573" i="1"/>
  <c r="K1573" i="1"/>
  <c r="P1572" i="1"/>
  <c r="O1572" i="1"/>
  <c r="N1572" i="1"/>
  <c r="M1572" i="1"/>
  <c r="Q1572" i="1" s="1"/>
  <c r="L1572" i="1"/>
  <c r="K1572" i="1"/>
  <c r="P1571" i="1"/>
  <c r="O1571" i="1"/>
  <c r="N1571" i="1"/>
  <c r="M1571" i="1"/>
  <c r="Q1571" i="1" s="1"/>
  <c r="L1571" i="1"/>
  <c r="K1571" i="1"/>
  <c r="P1570" i="1"/>
  <c r="O1570" i="1"/>
  <c r="N1570" i="1"/>
  <c r="M1570" i="1"/>
  <c r="L1570" i="1"/>
  <c r="K1570" i="1"/>
  <c r="P1569" i="1"/>
  <c r="O1569" i="1"/>
  <c r="N1569" i="1"/>
  <c r="M1569" i="1" s="1"/>
  <c r="Q1569" i="1" s="1"/>
  <c r="L1569" i="1"/>
  <c r="K1569" i="1"/>
  <c r="P1568" i="1"/>
  <c r="O1568" i="1"/>
  <c r="N1568" i="1"/>
  <c r="M1568" i="1" s="1"/>
  <c r="Q1568" i="1" s="1"/>
  <c r="L1568" i="1"/>
  <c r="K1568" i="1"/>
  <c r="P1567" i="1"/>
  <c r="O1567" i="1"/>
  <c r="N1567" i="1"/>
  <c r="M1567" i="1"/>
  <c r="Q1567" i="1" s="1"/>
  <c r="L1567" i="1"/>
  <c r="K1567" i="1"/>
  <c r="P1566" i="1"/>
  <c r="O1566" i="1"/>
  <c r="N1566" i="1"/>
  <c r="M1566" i="1"/>
  <c r="Q1566" i="1" s="1"/>
  <c r="L1566" i="1"/>
  <c r="K1566" i="1"/>
  <c r="P1565" i="1"/>
  <c r="O1565" i="1"/>
  <c r="N1565" i="1"/>
  <c r="M1565" i="1" s="1"/>
  <c r="Q1565" i="1" s="1"/>
  <c r="L1565" i="1"/>
  <c r="K1565" i="1"/>
  <c r="P1564" i="1"/>
  <c r="O1564" i="1"/>
  <c r="N1564" i="1"/>
  <c r="M1564" i="1"/>
  <c r="Q1564" i="1" s="1"/>
  <c r="L1564" i="1"/>
  <c r="K1564" i="1"/>
  <c r="P1563" i="1"/>
  <c r="O1563" i="1"/>
  <c r="N1563" i="1"/>
  <c r="M1563" i="1"/>
  <c r="Q1563" i="1" s="1"/>
  <c r="L1563" i="1"/>
  <c r="K1563" i="1"/>
  <c r="P1562" i="1"/>
  <c r="O1562" i="1"/>
  <c r="N1562" i="1"/>
  <c r="M1562" i="1"/>
  <c r="L1562" i="1"/>
  <c r="K1562" i="1"/>
  <c r="P1561" i="1"/>
  <c r="O1561" i="1"/>
  <c r="N1561" i="1"/>
  <c r="M1561" i="1" s="1"/>
  <c r="Q1561" i="1" s="1"/>
  <c r="L1561" i="1"/>
  <c r="K1561" i="1"/>
  <c r="P1560" i="1"/>
  <c r="O1560" i="1"/>
  <c r="N1560" i="1"/>
  <c r="M1560" i="1" s="1"/>
  <c r="Q1560" i="1" s="1"/>
  <c r="L1560" i="1"/>
  <c r="K1560" i="1"/>
  <c r="P1559" i="1"/>
  <c r="O1559" i="1"/>
  <c r="N1559" i="1"/>
  <c r="M1559" i="1"/>
  <c r="Q1559" i="1" s="1"/>
  <c r="L1559" i="1"/>
  <c r="K1559" i="1"/>
  <c r="P1558" i="1"/>
  <c r="O1558" i="1"/>
  <c r="N1558" i="1"/>
  <c r="M1558" i="1"/>
  <c r="Q1558" i="1" s="1"/>
  <c r="L1558" i="1"/>
  <c r="K1558" i="1"/>
  <c r="P1557" i="1"/>
  <c r="O1557" i="1"/>
  <c r="N1557" i="1"/>
  <c r="M1557" i="1" s="1"/>
  <c r="Q1557" i="1" s="1"/>
  <c r="L1557" i="1"/>
  <c r="K1557" i="1"/>
  <c r="P1556" i="1"/>
  <c r="O1556" i="1"/>
  <c r="N1556" i="1"/>
  <c r="M1556" i="1"/>
  <c r="Q1556" i="1" s="1"/>
  <c r="L1556" i="1"/>
  <c r="K1556" i="1"/>
  <c r="P1555" i="1"/>
  <c r="O1555" i="1"/>
  <c r="N1555" i="1"/>
  <c r="M1555" i="1"/>
  <c r="Q1555" i="1" s="1"/>
  <c r="L1555" i="1"/>
  <c r="K1555" i="1"/>
  <c r="P1554" i="1"/>
  <c r="O1554" i="1"/>
  <c r="N1554" i="1"/>
  <c r="M1554" i="1"/>
  <c r="L1554" i="1"/>
  <c r="K1554" i="1"/>
  <c r="P1553" i="1"/>
  <c r="O1553" i="1"/>
  <c r="N1553" i="1"/>
  <c r="M1553" i="1" s="1"/>
  <c r="Q1553" i="1" s="1"/>
  <c r="L1553" i="1"/>
  <c r="K1553" i="1"/>
  <c r="P1552" i="1"/>
  <c r="O1552" i="1"/>
  <c r="N1552" i="1"/>
  <c r="M1552" i="1" s="1"/>
  <c r="Q1552" i="1" s="1"/>
  <c r="L1552" i="1"/>
  <c r="K1552" i="1"/>
  <c r="P1551" i="1"/>
  <c r="O1551" i="1"/>
  <c r="N1551" i="1"/>
  <c r="M1551" i="1"/>
  <c r="Q1551" i="1" s="1"/>
  <c r="L1551" i="1"/>
  <c r="K1551" i="1"/>
  <c r="P1550" i="1"/>
  <c r="O1550" i="1"/>
  <c r="N1550" i="1"/>
  <c r="M1550" i="1"/>
  <c r="Q1550" i="1" s="1"/>
  <c r="L1550" i="1"/>
  <c r="K1550" i="1"/>
  <c r="P1549" i="1"/>
  <c r="O1549" i="1"/>
  <c r="N1549" i="1"/>
  <c r="M1549" i="1" s="1"/>
  <c r="Q1549" i="1" s="1"/>
  <c r="L1549" i="1"/>
  <c r="K1549" i="1"/>
  <c r="P1548" i="1"/>
  <c r="O1548" i="1"/>
  <c r="N1548" i="1"/>
  <c r="M1548" i="1"/>
  <c r="Q1548" i="1" s="1"/>
  <c r="L1548" i="1"/>
  <c r="K1548" i="1"/>
  <c r="P1547" i="1"/>
  <c r="O1547" i="1"/>
  <c r="N1547" i="1"/>
  <c r="M1547" i="1"/>
  <c r="Q1547" i="1" s="1"/>
  <c r="L1547" i="1"/>
  <c r="K1547" i="1"/>
  <c r="P1546" i="1"/>
  <c r="O1546" i="1"/>
  <c r="N1546" i="1"/>
  <c r="M1546" i="1"/>
  <c r="L1546" i="1"/>
  <c r="K1546" i="1"/>
  <c r="P1545" i="1"/>
  <c r="O1545" i="1"/>
  <c r="N1545" i="1"/>
  <c r="M1545" i="1" s="1"/>
  <c r="Q1545" i="1" s="1"/>
  <c r="L1545" i="1"/>
  <c r="K1545" i="1"/>
  <c r="P1544" i="1"/>
  <c r="O1544" i="1"/>
  <c r="N1544" i="1"/>
  <c r="M1544" i="1" s="1"/>
  <c r="Q1544" i="1" s="1"/>
  <c r="L1544" i="1"/>
  <c r="K1544" i="1"/>
  <c r="P1543" i="1"/>
  <c r="O1543" i="1"/>
  <c r="N1543" i="1"/>
  <c r="M1543" i="1"/>
  <c r="Q1543" i="1" s="1"/>
  <c r="L1543" i="1"/>
  <c r="K1543" i="1"/>
  <c r="P1542" i="1"/>
  <c r="O1542" i="1"/>
  <c r="N1542" i="1"/>
  <c r="M1542" i="1"/>
  <c r="Q1542" i="1" s="1"/>
  <c r="L1542" i="1"/>
  <c r="K1542" i="1"/>
  <c r="P1541" i="1"/>
  <c r="O1541" i="1"/>
  <c r="N1541" i="1"/>
  <c r="M1541" i="1" s="1"/>
  <c r="Q1541" i="1" s="1"/>
  <c r="L1541" i="1"/>
  <c r="K1541" i="1"/>
  <c r="P1540" i="1"/>
  <c r="O1540" i="1"/>
  <c r="N1540" i="1"/>
  <c r="M1540" i="1"/>
  <c r="Q1540" i="1" s="1"/>
  <c r="L1540" i="1"/>
  <c r="K1540" i="1"/>
  <c r="P1539" i="1"/>
  <c r="O1539" i="1"/>
  <c r="N1539" i="1"/>
  <c r="M1539" i="1"/>
  <c r="Q1539" i="1" s="1"/>
  <c r="L1539" i="1"/>
  <c r="K1539" i="1"/>
  <c r="P1538" i="1"/>
  <c r="O1538" i="1"/>
  <c r="N1538" i="1"/>
  <c r="M1538" i="1"/>
  <c r="L1538" i="1"/>
  <c r="K1538" i="1"/>
  <c r="P1537" i="1"/>
  <c r="O1537" i="1"/>
  <c r="N1537" i="1"/>
  <c r="M1537" i="1" s="1"/>
  <c r="Q1537" i="1" s="1"/>
  <c r="L1537" i="1"/>
  <c r="K1537" i="1"/>
  <c r="P1536" i="1"/>
  <c r="O1536" i="1"/>
  <c r="N1536" i="1"/>
  <c r="M1536" i="1" s="1"/>
  <c r="Q1536" i="1" s="1"/>
  <c r="L1536" i="1"/>
  <c r="K1536" i="1"/>
  <c r="P1535" i="1"/>
  <c r="O1535" i="1"/>
  <c r="N1535" i="1"/>
  <c r="M1535" i="1"/>
  <c r="Q1535" i="1" s="1"/>
  <c r="L1535" i="1"/>
  <c r="K1535" i="1"/>
  <c r="P1534" i="1"/>
  <c r="O1534" i="1"/>
  <c r="N1534" i="1"/>
  <c r="M1534" i="1"/>
  <c r="Q1534" i="1" s="1"/>
  <c r="L1534" i="1"/>
  <c r="K1534" i="1"/>
  <c r="P1533" i="1"/>
  <c r="O1533" i="1"/>
  <c r="N1533" i="1"/>
  <c r="M1533" i="1" s="1"/>
  <c r="Q1533" i="1" s="1"/>
  <c r="L1533" i="1"/>
  <c r="K1533" i="1"/>
  <c r="P1532" i="1"/>
  <c r="O1532" i="1"/>
  <c r="N1532" i="1"/>
  <c r="M1532" i="1"/>
  <c r="Q1532" i="1" s="1"/>
  <c r="L1532" i="1"/>
  <c r="K1532" i="1"/>
  <c r="P1531" i="1"/>
  <c r="O1531" i="1"/>
  <c r="N1531" i="1"/>
  <c r="M1531" i="1"/>
  <c r="Q1531" i="1" s="1"/>
  <c r="L1531" i="1"/>
  <c r="K1531" i="1"/>
  <c r="P1530" i="1"/>
  <c r="O1530" i="1"/>
  <c r="N1530" i="1"/>
  <c r="M1530" i="1"/>
  <c r="L1530" i="1"/>
  <c r="K1530" i="1"/>
  <c r="P1529" i="1"/>
  <c r="O1529" i="1"/>
  <c r="N1529" i="1"/>
  <c r="M1529" i="1" s="1"/>
  <c r="Q1529" i="1" s="1"/>
  <c r="L1529" i="1"/>
  <c r="K1529" i="1"/>
  <c r="P1528" i="1"/>
  <c r="O1528" i="1"/>
  <c r="N1528" i="1"/>
  <c r="M1528" i="1" s="1"/>
  <c r="Q1528" i="1" s="1"/>
  <c r="L1528" i="1"/>
  <c r="K1528" i="1"/>
  <c r="P1527" i="1"/>
  <c r="O1527" i="1"/>
  <c r="N1527" i="1"/>
  <c r="M1527" i="1"/>
  <c r="Q1527" i="1" s="1"/>
  <c r="L1527" i="1"/>
  <c r="K1527" i="1"/>
  <c r="P1526" i="1"/>
  <c r="O1526" i="1"/>
  <c r="N1526" i="1"/>
  <c r="M1526" i="1"/>
  <c r="Q1526" i="1" s="1"/>
  <c r="L1526" i="1"/>
  <c r="K1526" i="1"/>
  <c r="P1525" i="1"/>
  <c r="O1525" i="1"/>
  <c r="N1525" i="1"/>
  <c r="M1525" i="1" s="1"/>
  <c r="Q1525" i="1" s="1"/>
  <c r="L1525" i="1"/>
  <c r="K1525" i="1"/>
  <c r="P1524" i="1"/>
  <c r="O1524" i="1"/>
  <c r="N1524" i="1"/>
  <c r="M1524" i="1"/>
  <c r="Q1524" i="1" s="1"/>
  <c r="L1524" i="1"/>
  <c r="K1524" i="1"/>
  <c r="P1523" i="1"/>
  <c r="O1523" i="1"/>
  <c r="N1523" i="1"/>
  <c r="M1523" i="1"/>
  <c r="Q1523" i="1" s="1"/>
  <c r="L1523" i="1"/>
  <c r="K1523" i="1"/>
  <c r="P1522" i="1"/>
  <c r="O1522" i="1"/>
  <c r="N1522" i="1"/>
  <c r="M1522" i="1"/>
  <c r="L1522" i="1"/>
  <c r="K1522" i="1"/>
  <c r="P1521" i="1"/>
  <c r="O1521" i="1"/>
  <c r="N1521" i="1"/>
  <c r="M1521" i="1" s="1"/>
  <c r="Q1521" i="1" s="1"/>
  <c r="L1521" i="1"/>
  <c r="K1521" i="1"/>
  <c r="P1520" i="1"/>
  <c r="O1520" i="1"/>
  <c r="N1520" i="1"/>
  <c r="M1520" i="1" s="1"/>
  <c r="Q1520" i="1" s="1"/>
  <c r="L1520" i="1"/>
  <c r="K1520" i="1"/>
  <c r="P1519" i="1"/>
  <c r="O1519" i="1"/>
  <c r="N1519" i="1"/>
  <c r="M1519" i="1"/>
  <c r="Q1519" i="1" s="1"/>
  <c r="L1519" i="1"/>
  <c r="K1519" i="1"/>
  <c r="P1518" i="1"/>
  <c r="O1518" i="1"/>
  <c r="N1518" i="1"/>
  <c r="M1518" i="1"/>
  <c r="Q1518" i="1" s="1"/>
  <c r="L1518" i="1"/>
  <c r="K1518" i="1"/>
  <c r="P1517" i="1"/>
  <c r="O1517" i="1"/>
  <c r="N1517" i="1"/>
  <c r="M1517" i="1" s="1"/>
  <c r="Q1517" i="1" s="1"/>
  <c r="L1517" i="1"/>
  <c r="K1517" i="1"/>
  <c r="P1516" i="1"/>
  <c r="O1516" i="1"/>
  <c r="N1516" i="1"/>
  <c r="M1516" i="1"/>
  <c r="Q1516" i="1" s="1"/>
  <c r="L1516" i="1"/>
  <c r="K1516" i="1"/>
  <c r="P1515" i="1"/>
  <c r="O1515" i="1"/>
  <c r="N1515" i="1"/>
  <c r="M1515" i="1"/>
  <c r="Q1515" i="1" s="1"/>
  <c r="L1515" i="1"/>
  <c r="K1515" i="1"/>
  <c r="P1514" i="1"/>
  <c r="O1514" i="1"/>
  <c r="N1514" i="1"/>
  <c r="M1514" i="1"/>
  <c r="L1514" i="1"/>
  <c r="K1514" i="1"/>
  <c r="P1513" i="1"/>
  <c r="O1513" i="1"/>
  <c r="N1513" i="1"/>
  <c r="M1513" i="1" s="1"/>
  <c r="Q1513" i="1" s="1"/>
  <c r="L1513" i="1"/>
  <c r="K1513" i="1"/>
  <c r="P1512" i="1"/>
  <c r="O1512" i="1"/>
  <c r="N1512" i="1"/>
  <c r="M1512" i="1" s="1"/>
  <c r="Q1512" i="1" s="1"/>
  <c r="L1512" i="1"/>
  <c r="K1512" i="1"/>
  <c r="P1511" i="1"/>
  <c r="O1511" i="1"/>
  <c r="N1511" i="1"/>
  <c r="M1511" i="1"/>
  <c r="Q1511" i="1" s="1"/>
  <c r="L1511" i="1"/>
  <c r="K1511" i="1"/>
  <c r="P1510" i="1"/>
  <c r="O1510" i="1"/>
  <c r="N1510" i="1"/>
  <c r="M1510" i="1"/>
  <c r="Q1510" i="1" s="1"/>
  <c r="L1510" i="1"/>
  <c r="K1510" i="1"/>
  <c r="P1509" i="1"/>
  <c r="O1509" i="1"/>
  <c r="N1509" i="1"/>
  <c r="M1509" i="1" s="1"/>
  <c r="Q1509" i="1" s="1"/>
  <c r="L1509" i="1"/>
  <c r="K1509" i="1"/>
  <c r="P1508" i="1"/>
  <c r="O1508" i="1"/>
  <c r="N1508" i="1"/>
  <c r="M1508" i="1"/>
  <c r="Q1508" i="1" s="1"/>
  <c r="L1508" i="1"/>
  <c r="K1508" i="1"/>
  <c r="P1507" i="1"/>
  <c r="O1507" i="1"/>
  <c r="N1507" i="1"/>
  <c r="M1507" i="1"/>
  <c r="Q1507" i="1" s="1"/>
  <c r="L1507" i="1"/>
  <c r="K1507" i="1"/>
  <c r="P1506" i="1"/>
  <c r="O1506" i="1"/>
  <c r="N1506" i="1"/>
  <c r="M1506" i="1"/>
  <c r="L1506" i="1"/>
  <c r="K1506" i="1"/>
  <c r="P1505" i="1"/>
  <c r="O1505" i="1"/>
  <c r="N1505" i="1"/>
  <c r="M1505" i="1" s="1"/>
  <c r="Q1505" i="1" s="1"/>
  <c r="L1505" i="1"/>
  <c r="K1505" i="1"/>
  <c r="P1504" i="1"/>
  <c r="O1504" i="1"/>
  <c r="N1504" i="1"/>
  <c r="M1504" i="1" s="1"/>
  <c r="Q1504" i="1" s="1"/>
  <c r="L1504" i="1"/>
  <c r="K1504" i="1"/>
  <c r="P1503" i="1"/>
  <c r="O1503" i="1"/>
  <c r="N1503" i="1"/>
  <c r="M1503" i="1"/>
  <c r="Q1503" i="1" s="1"/>
  <c r="L1503" i="1"/>
  <c r="K1503" i="1"/>
  <c r="P1502" i="1"/>
  <c r="O1502" i="1"/>
  <c r="N1502" i="1"/>
  <c r="M1502" i="1"/>
  <c r="Q1502" i="1" s="1"/>
  <c r="L1502" i="1"/>
  <c r="K1502" i="1"/>
  <c r="P1501" i="1"/>
  <c r="O1501" i="1"/>
  <c r="N1501" i="1"/>
  <c r="M1501" i="1" s="1"/>
  <c r="Q1501" i="1" s="1"/>
  <c r="L1501" i="1"/>
  <c r="K1501" i="1"/>
  <c r="P1500" i="1"/>
  <c r="O1500" i="1"/>
  <c r="N1500" i="1"/>
  <c r="M1500" i="1"/>
  <c r="Q1500" i="1" s="1"/>
  <c r="L1500" i="1"/>
  <c r="K1500" i="1"/>
  <c r="P1499" i="1"/>
  <c r="O1499" i="1"/>
  <c r="N1499" i="1"/>
  <c r="M1499" i="1"/>
  <c r="Q1499" i="1" s="1"/>
  <c r="L1499" i="1"/>
  <c r="K1499" i="1"/>
  <c r="P1498" i="1"/>
  <c r="O1498" i="1"/>
  <c r="N1498" i="1"/>
  <c r="M1498" i="1"/>
  <c r="L1498" i="1"/>
  <c r="K1498" i="1"/>
  <c r="P1497" i="1"/>
  <c r="O1497" i="1"/>
  <c r="N1497" i="1"/>
  <c r="M1497" i="1" s="1"/>
  <c r="Q1497" i="1" s="1"/>
  <c r="L1497" i="1"/>
  <c r="K1497" i="1"/>
  <c r="P1496" i="1"/>
  <c r="O1496" i="1"/>
  <c r="N1496" i="1"/>
  <c r="M1496" i="1" s="1"/>
  <c r="Q1496" i="1" s="1"/>
  <c r="L1496" i="1"/>
  <c r="K1496" i="1"/>
  <c r="P1495" i="1"/>
  <c r="O1495" i="1"/>
  <c r="N1495" i="1"/>
  <c r="M1495" i="1"/>
  <c r="Q1495" i="1" s="1"/>
  <c r="L1495" i="1"/>
  <c r="K1495" i="1"/>
  <c r="P1494" i="1"/>
  <c r="O1494" i="1"/>
  <c r="N1494" i="1"/>
  <c r="M1494" i="1"/>
  <c r="Q1494" i="1" s="1"/>
  <c r="L1494" i="1"/>
  <c r="K1494" i="1"/>
  <c r="P1493" i="1"/>
  <c r="O1493" i="1"/>
  <c r="N1493" i="1"/>
  <c r="M1493" i="1" s="1"/>
  <c r="Q1493" i="1" s="1"/>
  <c r="L1493" i="1"/>
  <c r="K1493" i="1"/>
  <c r="P1492" i="1"/>
  <c r="O1492" i="1"/>
  <c r="N1492" i="1"/>
  <c r="M1492" i="1"/>
  <c r="Q1492" i="1" s="1"/>
  <c r="L1492" i="1"/>
  <c r="K1492" i="1"/>
  <c r="P1491" i="1"/>
  <c r="O1491" i="1"/>
  <c r="N1491" i="1"/>
  <c r="M1491" i="1"/>
  <c r="Q1491" i="1" s="1"/>
  <c r="L1491" i="1"/>
  <c r="K1491" i="1"/>
  <c r="P1490" i="1"/>
  <c r="O1490" i="1"/>
  <c r="N1490" i="1"/>
  <c r="M1490" i="1"/>
  <c r="L1490" i="1"/>
  <c r="K1490" i="1"/>
  <c r="P1489" i="1"/>
  <c r="O1489" i="1"/>
  <c r="N1489" i="1"/>
  <c r="M1489" i="1" s="1"/>
  <c r="Q1489" i="1" s="1"/>
  <c r="L1489" i="1"/>
  <c r="K1489" i="1"/>
  <c r="P1488" i="1"/>
  <c r="O1488" i="1"/>
  <c r="N1488" i="1"/>
  <c r="M1488" i="1" s="1"/>
  <c r="Q1488" i="1" s="1"/>
  <c r="L1488" i="1"/>
  <c r="K1488" i="1"/>
  <c r="P1487" i="1"/>
  <c r="O1487" i="1"/>
  <c r="N1487" i="1"/>
  <c r="M1487" i="1"/>
  <c r="Q1487" i="1" s="1"/>
  <c r="L1487" i="1"/>
  <c r="K1487" i="1"/>
  <c r="P1486" i="1"/>
  <c r="O1486" i="1"/>
  <c r="N1486" i="1"/>
  <c r="M1486" i="1"/>
  <c r="Q1486" i="1" s="1"/>
  <c r="L1486" i="1"/>
  <c r="K1486" i="1"/>
  <c r="P1485" i="1"/>
  <c r="O1485" i="1"/>
  <c r="N1485" i="1"/>
  <c r="M1485" i="1" s="1"/>
  <c r="Q1485" i="1" s="1"/>
  <c r="L1485" i="1"/>
  <c r="K1485" i="1"/>
  <c r="P1484" i="1"/>
  <c r="O1484" i="1"/>
  <c r="N1484" i="1"/>
  <c r="M1484" i="1"/>
  <c r="Q1484" i="1" s="1"/>
  <c r="L1484" i="1"/>
  <c r="K1484" i="1"/>
  <c r="P1483" i="1"/>
  <c r="O1483" i="1"/>
  <c r="N1483" i="1"/>
  <c r="M1483" i="1"/>
  <c r="Q1483" i="1" s="1"/>
  <c r="L1483" i="1"/>
  <c r="K1483" i="1"/>
  <c r="P1482" i="1"/>
  <c r="O1482" i="1"/>
  <c r="N1482" i="1"/>
  <c r="M1482" i="1"/>
  <c r="L1482" i="1"/>
  <c r="K1482" i="1"/>
  <c r="P1481" i="1"/>
  <c r="O1481" i="1"/>
  <c r="N1481" i="1"/>
  <c r="M1481" i="1" s="1"/>
  <c r="Q1481" i="1" s="1"/>
  <c r="L1481" i="1"/>
  <c r="K1481" i="1"/>
  <c r="P1480" i="1"/>
  <c r="O1480" i="1"/>
  <c r="N1480" i="1"/>
  <c r="M1480" i="1" s="1"/>
  <c r="Q1480" i="1" s="1"/>
  <c r="L1480" i="1"/>
  <c r="K1480" i="1"/>
  <c r="P1479" i="1"/>
  <c r="O1479" i="1"/>
  <c r="N1479" i="1"/>
  <c r="M1479" i="1"/>
  <c r="Q1479" i="1" s="1"/>
  <c r="L1479" i="1"/>
  <c r="K1479" i="1"/>
  <c r="P1478" i="1"/>
  <c r="O1478" i="1"/>
  <c r="N1478" i="1"/>
  <c r="M1478" i="1"/>
  <c r="Q1478" i="1" s="1"/>
  <c r="L1478" i="1"/>
  <c r="K1478" i="1"/>
  <c r="P1477" i="1"/>
  <c r="O1477" i="1"/>
  <c r="N1477" i="1"/>
  <c r="M1477" i="1" s="1"/>
  <c r="Q1477" i="1" s="1"/>
  <c r="L1477" i="1"/>
  <c r="K1477" i="1"/>
  <c r="P1476" i="1"/>
  <c r="O1476" i="1"/>
  <c r="N1476" i="1"/>
  <c r="M1476" i="1"/>
  <c r="Q1476" i="1" s="1"/>
  <c r="L1476" i="1"/>
  <c r="K1476" i="1"/>
  <c r="P1475" i="1"/>
  <c r="O1475" i="1"/>
  <c r="N1475" i="1"/>
  <c r="M1475" i="1"/>
  <c r="Q1475" i="1" s="1"/>
  <c r="L1475" i="1"/>
  <c r="K1475" i="1"/>
  <c r="P1474" i="1"/>
  <c r="O1474" i="1"/>
  <c r="N1474" i="1"/>
  <c r="M1474" i="1"/>
  <c r="L1474" i="1"/>
  <c r="K1474" i="1"/>
  <c r="P1473" i="1"/>
  <c r="O1473" i="1"/>
  <c r="N1473" i="1"/>
  <c r="M1473" i="1" s="1"/>
  <c r="Q1473" i="1" s="1"/>
  <c r="L1473" i="1"/>
  <c r="K1473" i="1"/>
  <c r="P1472" i="1"/>
  <c r="O1472" i="1"/>
  <c r="N1472" i="1"/>
  <c r="M1472" i="1" s="1"/>
  <c r="Q1472" i="1" s="1"/>
  <c r="L1472" i="1"/>
  <c r="K1472" i="1"/>
  <c r="P1471" i="1"/>
  <c r="O1471" i="1"/>
  <c r="N1471" i="1"/>
  <c r="M1471" i="1"/>
  <c r="Q1471" i="1" s="1"/>
  <c r="L1471" i="1"/>
  <c r="K1471" i="1"/>
  <c r="P1470" i="1"/>
  <c r="O1470" i="1"/>
  <c r="N1470" i="1"/>
  <c r="M1470" i="1"/>
  <c r="Q1470" i="1" s="1"/>
  <c r="L1470" i="1"/>
  <c r="K1470" i="1"/>
  <c r="P1469" i="1"/>
  <c r="O1469" i="1"/>
  <c r="N1469" i="1"/>
  <c r="M1469" i="1" s="1"/>
  <c r="Q1469" i="1" s="1"/>
  <c r="L1469" i="1"/>
  <c r="K1469" i="1"/>
  <c r="P1468" i="1"/>
  <c r="O1468" i="1"/>
  <c r="N1468" i="1"/>
  <c r="M1468" i="1"/>
  <c r="Q1468" i="1" s="1"/>
  <c r="L1468" i="1"/>
  <c r="K1468" i="1"/>
  <c r="P1467" i="1"/>
  <c r="O1467" i="1"/>
  <c r="N1467" i="1"/>
  <c r="M1467" i="1"/>
  <c r="Q1467" i="1" s="1"/>
  <c r="L1467" i="1"/>
  <c r="K1467" i="1"/>
  <c r="P1466" i="1"/>
  <c r="O1466" i="1"/>
  <c r="N1466" i="1"/>
  <c r="M1466" i="1"/>
  <c r="L1466" i="1"/>
  <c r="K1466" i="1"/>
  <c r="P1465" i="1"/>
  <c r="O1465" i="1"/>
  <c r="N1465" i="1"/>
  <c r="M1465" i="1" s="1"/>
  <c r="Q1465" i="1" s="1"/>
  <c r="L1465" i="1"/>
  <c r="K1465" i="1"/>
  <c r="P1464" i="1"/>
  <c r="O1464" i="1"/>
  <c r="N1464" i="1"/>
  <c r="M1464" i="1" s="1"/>
  <c r="Q1464" i="1" s="1"/>
  <c r="L1464" i="1"/>
  <c r="K1464" i="1"/>
  <c r="P1463" i="1"/>
  <c r="O1463" i="1"/>
  <c r="N1463" i="1"/>
  <c r="M1463" i="1"/>
  <c r="Q1463" i="1" s="1"/>
  <c r="L1463" i="1"/>
  <c r="K1463" i="1"/>
  <c r="P1462" i="1"/>
  <c r="O1462" i="1"/>
  <c r="N1462" i="1"/>
  <c r="M1462" i="1"/>
  <c r="Q1462" i="1" s="1"/>
  <c r="L1462" i="1"/>
  <c r="K1462" i="1"/>
  <c r="P1461" i="1"/>
  <c r="O1461" i="1"/>
  <c r="N1461" i="1"/>
  <c r="M1461" i="1" s="1"/>
  <c r="Q1461" i="1" s="1"/>
  <c r="L1461" i="1"/>
  <c r="K1461" i="1"/>
  <c r="P1460" i="1"/>
  <c r="O1460" i="1"/>
  <c r="N1460" i="1"/>
  <c r="M1460" i="1"/>
  <c r="Q1460" i="1" s="1"/>
  <c r="L1460" i="1"/>
  <c r="K1460" i="1"/>
  <c r="P1459" i="1"/>
  <c r="O1459" i="1"/>
  <c r="N1459" i="1"/>
  <c r="M1459" i="1"/>
  <c r="Q1459" i="1" s="1"/>
  <c r="L1459" i="1"/>
  <c r="K1459" i="1"/>
  <c r="P1458" i="1"/>
  <c r="O1458" i="1"/>
  <c r="N1458" i="1"/>
  <c r="M1458" i="1"/>
  <c r="L1458" i="1"/>
  <c r="K1458" i="1"/>
  <c r="P1457" i="1"/>
  <c r="O1457" i="1"/>
  <c r="N1457" i="1"/>
  <c r="M1457" i="1" s="1"/>
  <c r="Q1457" i="1" s="1"/>
  <c r="L1457" i="1"/>
  <c r="K1457" i="1"/>
  <c r="P1456" i="1"/>
  <c r="O1456" i="1"/>
  <c r="N1456" i="1"/>
  <c r="M1456" i="1" s="1"/>
  <c r="Q1456" i="1" s="1"/>
  <c r="L1456" i="1"/>
  <c r="K1456" i="1"/>
  <c r="P1455" i="1"/>
  <c r="O1455" i="1"/>
  <c r="N1455" i="1"/>
  <c r="M1455" i="1"/>
  <c r="Q1455" i="1" s="1"/>
  <c r="L1455" i="1"/>
  <c r="K1455" i="1"/>
  <c r="P1454" i="1"/>
  <c r="O1454" i="1"/>
  <c r="N1454" i="1"/>
  <c r="M1454" i="1"/>
  <c r="Q1454" i="1" s="1"/>
  <c r="L1454" i="1"/>
  <c r="K1454" i="1"/>
  <c r="P1453" i="1"/>
  <c r="O1453" i="1"/>
  <c r="N1453" i="1"/>
  <c r="M1453" i="1" s="1"/>
  <c r="Q1453" i="1" s="1"/>
  <c r="L1453" i="1"/>
  <c r="K1453" i="1"/>
  <c r="P1452" i="1"/>
  <c r="O1452" i="1"/>
  <c r="N1452" i="1"/>
  <c r="M1452" i="1"/>
  <c r="Q1452" i="1" s="1"/>
  <c r="L1452" i="1"/>
  <c r="K1452" i="1"/>
  <c r="P1451" i="1"/>
  <c r="O1451" i="1"/>
  <c r="N1451" i="1"/>
  <c r="M1451" i="1"/>
  <c r="Q1451" i="1" s="1"/>
  <c r="L1451" i="1"/>
  <c r="K1451" i="1"/>
  <c r="P1450" i="1"/>
  <c r="O1450" i="1"/>
  <c r="N1450" i="1"/>
  <c r="M1450" i="1"/>
  <c r="L1450" i="1"/>
  <c r="K1450" i="1"/>
  <c r="P1449" i="1"/>
  <c r="O1449" i="1"/>
  <c r="N1449" i="1"/>
  <c r="M1449" i="1" s="1"/>
  <c r="Q1449" i="1" s="1"/>
  <c r="L1449" i="1"/>
  <c r="K1449" i="1"/>
  <c r="P1448" i="1"/>
  <c r="O1448" i="1"/>
  <c r="N1448" i="1"/>
  <c r="M1448" i="1" s="1"/>
  <c r="Q1448" i="1" s="1"/>
  <c r="L1448" i="1"/>
  <c r="K1448" i="1"/>
  <c r="P1447" i="1"/>
  <c r="O1447" i="1"/>
  <c r="N1447" i="1"/>
  <c r="M1447" i="1"/>
  <c r="Q1447" i="1" s="1"/>
  <c r="L1447" i="1"/>
  <c r="K1447" i="1"/>
  <c r="P1446" i="1"/>
  <c r="O1446" i="1"/>
  <c r="N1446" i="1"/>
  <c r="M1446" i="1"/>
  <c r="Q1446" i="1" s="1"/>
  <c r="L1446" i="1"/>
  <c r="K1446" i="1"/>
  <c r="P1445" i="1"/>
  <c r="O1445" i="1"/>
  <c r="N1445" i="1"/>
  <c r="M1445" i="1" s="1"/>
  <c r="Q1445" i="1" s="1"/>
  <c r="L1445" i="1"/>
  <c r="K1445" i="1"/>
  <c r="P1444" i="1"/>
  <c r="O1444" i="1"/>
  <c r="N1444" i="1"/>
  <c r="M1444" i="1"/>
  <c r="Q1444" i="1" s="1"/>
  <c r="L1444" i="1"/>
  <c r="K1444" i="1"/>
  <c r="P1443" i="1"/>
  <c r="O1443" i="1"/>
  <c r="N1443" i="1"/>
  <c r="M1443" i="1"/>
  <c r="Q1443" i="1" s="1"/>
  <c r="L1443" i="1"/>
  <c r="K1443" i="1"/>
  <c r="P1442" i="1"/>
  <c r="O1442" i="1"/>
  <c r="N1442" i="1"/>
  <c r="M1442" i="1"/>
  <c r="L1442" i="1"/>
  <c r="K1442" i="1"/>
  <c r="P1441" i="1"/>
  <c r="O1441" i="1"/>
  <c r="N1441" i="1"/>
  <c r="M1441" i="1" s="1"/>
  <c r="Q1441" i="1" s="1"/>
  <c r="L1441" i="1"/>
  <c r="K1441" i="1"/>
  <c r="P1440" i="1"/>
  <c r="O1440" i="1"/>
  <c r="N1440" i="1"/>
  <c r="M1440" i="1" s="1"/>
  <c r="Q1440" i="1" s="1"/>
  <c r="L1440" i="1"/>
  <c r="K1440" i="1"/>
  <c r="P1439" i="1"/>
  <c r="O1439" i="1"/>
  <c r="N1439" i="1"/>
  <c r="M1439" i="1"/>
  <c r="Q1439" i="1" s="1"/>
  <c r="L1439" i="1"/>
  <c r="K1439" i="1"/>
  <c r="P1438" i="1"/>
  <c r="O1438" i="1"/>
  <c r="N1438" i="1"/>
  <c r="M1438" i="1"/>
  <c r="Q1438" i="1" s="1"/>
  <c r="L1438" i="1"/>
  <c r="K1438" i="1"/>
  <c r="P1437" i="1"/>
  <c r="O1437" i="1"/>
  <c r="N1437" i="1"/>
  <c r="M1437" i="1" s="1"/>
  <c r="Q1437" i="1" s="1"/>
  <c r="L1437" i="1"/>
  <c r="K1437" i="1"/>
  <c r="P1436" i="1"/>
  <c r="O1436" i="1"/>
  <c r="N1436" i="1"/>
  <c r="M1436" i="1"/>
  <c r="Q1436" i="1" s="1"/>
  <c r="L1436" i="1"/>
  <c r="K1436" i="1"/>
  <c r="P1435" i="1"/>
  <c r="O1435" i="1"/>
  <c r="N1435" i="1"/>
  <c r="M1435" i="1"/>
  <c r="Q1435" i="1" s="1"/>
  <c r="L1435" i="1"/>
  <c r="K1435" i="1"/>
  <c r="P1434" i="1"/>
  <c r="O1434" i="1"/>
  <c r="N1434" i="1"/>
  <c r="M1434" i="1"/>
  <c r="L1434" i="1"/>
  <c r="K1434" i="1"/>
  <c r="P1433" i="1"/>
  <c r="O1433" i="1"/>
  <c r="N1433" i="1"/>
  <c r="M1433" i="1" s="1"/>
  <c r="Q1433" i="1" s="1"/>
  <c r="L1433" i="1"/>
  <c r="K1433" i="1"/>
  <c r="P1432" i="1"/>
  <c r="O1432" i="1"/>
  <c r="N1432" i="1"/>
  <c r="M1432" i="1" s="1"/>
  <c r="Q1432" i="1" s="1"/>
  <c r="L1432" i="1"/>
  <c r="K1432" i="1"/>
  <c r="P1431" i="1"/>
  <c r="O1431" i="1"/>
  <c r="N1431" i="1"/>
  <c r="M1431" i="1"/>
  <c r="Q1431" i="1" s="1"/>
  <c r="L1431" i="1"/>
  <c r="K1431" i="1"/>
  <c r="P1430" i="1"/>
  <c r="O1430" i="1"/>
  <c r="N1430" i="1"/>
  <c r="M1430" i="1"/>
  <c r="Q1430" i="1" s="1"/>
  <c r="L1430" i="1"/>
  <c r="K1430" i="1"/>
  <c r="P1429" i="1"/>
  <c r="O1429" i="1"/>
  <c r="N1429" i="1"/>
  <c r="M1429" i="1" s="1"/>
  <c r="Q1429" i="1" s="1"/>
  <c r="L1429" i="1"/>
  <c r="K1429" i="1"/>
  <c r="P1428" i="1"/>
  <c r="O1428" i="1"/>
  <c r="N1428" i="1"/>
  <c r="M1428" i="1"/>
  <c r="Q1428" i="1" s="1"/>
  <c r="L1428" i="1"/>
  <c r="K1428" i="1"/>
  <c r="P1427" i="1"/>
  <c r="O1427" i="1"/>
  <c r="N1427" i="1"/>
  <c r="M1427" i="1"/>
  <c r="Q1427" i="1" s="1"/>
  <c r="L1427" i="1"/>
  <c r="K1427" i="1"/>
  <c r="P1426" i="1"/>
  <c r="O1426" i="1"/>
  <c r="N1426" i="1"/>
  <c r="M1426" i="1"/>
  <c r="L1426" i="1"/>
  <c r="K1426" i="1"/>
  <c r="P1425" i="1"/>
  <c r="O1425" i="1"/>
  <c r="N1425" i="1"/>
  <c r="M1425" i="1" s="1"/>
  <c r="Q1425" i="1" s="1"/>
  <c r="L1425" i="1"/>
  <c r="K1425" i="1"/>
  <c r="P1424" i="1"/>
  <c r="O1424" i="1"/>
  <c r="N1424" i="1"/>
  <c r="M1424" i="1" s="1"/>
  <c r="Q1424" i="1" s="1"/>
  <c r="L1424" i="1"/>
  <c r="K1424" i="1"/>
  <c r="P1423" i="1"/>
  <c r="O1423" i="1"/>
  <c r="N1423" i="1"/>
  <c r="M1423" i="1"/>
  <c r="Q1423" i="1" s="1"/>
  <c r="L1423" i="1"/>
  <c r="K1423" i="1"/>
  <c r="P1422" i="1"/>
  <c r="O1422" i="1"/>
  <c r="N1422" i="1"/>
  <c r="M1422" i="1"/>
  <c r="Q1422" i="1" s="1"/>
  <c r="L1422" i="1"/>
  <c r="K1422" i="1"/>
  <c r="P1421" i="1"/>
  <c r="O1421" i="1"/>
  <c r="N1421" i="1"/>
  <c r="M1421" i="1" s="1"/>
  <c r="Q1421" i="1" s="1"/>
  <c r="L1421" i="1"/>
  <c r="K1421" i="1"/>
  <c r="P1420" i="1"/>
  <c r="O1420" i="1"/>
  <c r="N1420" i="1"/>
  <c r="M1420" i="1"/>
  <c r="Q1420" i="1" s="1"/>
  <c r="L1420" i="1"/>
  <c r="K1420" i="1"/>
  <c r="P1419" i="1"/>
  <c r="O1419" i="1"/>
  <c r="N1419" i="1"/>
  <c r="M1419" i="1"/>
  <c r="Q1419" i="1" s="1"/>
  <c r="L1419" i="1"/>
  <c r="K1419" i="1"/>
  <c r="P1418" i="1"/>
  <c r="O1418" i="1"/>
  <c r="N1418" i="1"/>
  <c r="M1418" i="1"/>
  <c r="L1418" i="1"/>
  <c r="K1418" i="1"/>
  <c r="P1417" i="1"/>
  <c r="O1417" i="1"/>
  <c r="N1417" i="1"/>
  <c r="M1417" i="1" s="1"/>
  <c r="Q1417" i="1" s="1"/>
  <c r="L1417" i="1"/>
  <c r="K1417" i="1"/>
  <c r="P1416" i="1"/>
  <c r="O1416" i="1"/>
  <c r="N1416" i="1"/>
  <c r="M1416" i="1" s="1"/>
  <c r="Q1416" i="1" s="1"/>
  <c r="L1416" i="1"/>
  <c r="K1416" i="1"/>
  <c r="P1415" i="1"/>
  <c r="O1415" i="1"/>
  <c r="N1415" i="1"/>
  <c r="M1415" i="1"/>
  <c r="Q1415" i="1" s="1"/>
  <c r="L1415" i="1"/>
  <c r="K1415" i="1"/>
  <c r="P1414" i="1"/>
  <c r="O1414" i="1"/>
  <c r="N1414" i="1"/>
  <c r="M1414" i="1"/>
  <c r="Q1414" i="1" s="1"/>
  <c r="L1414" i="1"/>
  <c r="K1414" i="1"/>
  <c r="P1413" i="1"/>
  <c r="O1413" i="1"/>
  <c r="N1413" i="1"/>
  <c r="M1413" i="1" s="1"/>
  <c r="Q1413" i="1" s="1"/>
  <c r="L1413" i="1"/>
  <c r="K1413" i="1"/>
  <c r="P1412" i="1"/>
  <c r="O1412" i="1"/>
  <c r="N1412" i="1"/>
  <c r="M1412" i="1"/>
  <c r="Q1412" i="1" s="1"/>
  <c r="L1412" i="1"/>
  <c r="K1412" i="1"/>
  <c r="P1411" i="1"/>
  <c r="O1411" i="1"/>
  <c r="N1411" i="1"/>
  <c r="M1411" i="1"/>
  <c r="Q1411" i="1" s="1"/>
  <c r="L1411" i="1"/>
  <c r="K1411" i="1"/>
  <c r="P1410" i="1"/>
  <c r="O1410" i="1"/>
  <c r="N1410" i="1"/>
  <c r="M1410" i="1"/>
  <c r="L1410" i="1"/>
  <c r="K1410" i="1"/>
  <c r="P1409" i="1"/>
  <c r="O1409" i="1"/>
  <c r="N1409" i="1"/>
  <c r="M1409" i="1" s="1"/>
  <c r="Q1409" i="1" s="1"/>
  <c r="L1409" i="1"/>
  <c r="K1409" i="1"/>
  <c r="P1408" i="1"/>
  <c r="O1408" i="1"/>
  <c r="N1408" i="1"/>
  <c r="M1408" i="1" s="1"/>
  <c r="Q1408" i="1" s="1"/>
  <c r="L1408" i="1"/>
  <c r="K1408" i="1"/>
  <c r="P1407" i="1"/>
  <c r="O1407" i="1"/>
  <c r="N1407" i="1"/>
  <c r="M1407" i="1"/>
  <c r="Q1407" i="1" s="1"/>
  <c r="L1407" i="1"/>
  <c r="K1407" i="1"/>
  <c r="P1406" i="1"/>
  <c r="O1406" i="1"/>
  <c r="N1406" i="1"/>
  <c r="M1406" i="1"/>
  <c r="Q1406" i="1" s="1"/>
  <c r="L1406" i="1"/>
  <c r="K1406" i="1"/>
  <c r="P1405" i="1"/>
  <c r="O1405" i="1"/>
  <c r="N1405" i="1"/>
  <c r="M1405" i="1" s="1"/>
  <c r="Q1405" i="1" s="1"/>
  <c r="L1405" i="1"/>
  <c r="K1405" i="1"/>
  <c r="P1404" i="1"/>
  <c r="O1404" i="1"/>
  <c r="N1404" i="1"/>
  <c r="M1404" i="1"/>
  <c r="Q1404" i="1" s="1"/>
  <c r="L1404" i="1"/>
  <c r="K1404" i="1"/>
  <c r="P1403" i="1"/>
  <c r="O1403" i="1"/>
  <c r="N1403" i="1"/>
  <c r="M1403" i="1"/>
  <c r="Q1403" i="1" s="1"/>
  <c r="L1403" i="1"/>
  <c r="K1403" i="1"/>
  <c r="P1402" i="1"/>
  <c r="O1402" i="1"/>
  <c r="N1402" i="1"/>
  <c r="M1402" i="1"/>
  <c r="L1402" i="1"/>
  <c r="K1402" i="1"/>
  <c r="P1401" i="1"/>
  <c r="O1401" i="1"/>
  <c r="N1401" i="1"/>
  <c r="M1401" i="1" s="1"/>
  <c r="Q1401" i="1" s="1"/>
  <c r="L1401" i="1"/>
  <c r="K1401" i="1"/>
  <c r="P1400" i="1"/>
  <c r="O1400" i="1"/>
  <c r="N1400" i="1"/>
  <c r="M1400" i="1" s="1"/>
  <c r="Q1400" i="1" s="1"/>
  <c r="L1400" i="1"/>
  <c r="K1400" i="1"/>
  <c r="P1399" i="1"/>
  <c r="O1399" i="1"/>
  <c r="N1399" i="1"/>
  <c r="M1399" i="1"/>
  <c r="Q1399" i="1" s="1"/>
  <c r="L1399" i="1"/>
  <c r="K1399" i="1"/>
  <c r="P1398" i="1"/>
  <c r="O1398" i="1"/>
  <c r="N1398" i="1"/>
  <c r="M1398" i="1"/>
  <c r="Q1398" i="1" s="1"/>
  <c r="L1398" i="1"/>
  <c r="K1398" i="1"/>
  <c r="P1397" i="1"/>
  <c r="O1397" i="1"/>
  <c r="N1397" i="1"/>
  <c r="M1397" i="1" s="1"/>
  <c r="Q1397" i="1" s="1"/>
  <c r="L1397" i="1"/>
  <c r="K1397" i="1"/>
  <c r="P1396" i="1"/>
  <c r="O1396" i="1"/>
  <c r="N1396" i="1"/>
  <c r="M1396" i="1"/>
  <c r="Q1396" i="1" s="1"/>
  <c r="L1396" i="1"/>
  <c r="K1396" i="1"/>
  <c r="P1395" i="1"/>
  <c r="O1395" i="1"/>
  <c r="N1395" i="1"/>
  <c r="M1395" i="1"/>
  <c r="Q1395" i="1" s="1"/>
  <c r="L1395" i="1"/>
  <c r="K1395" i="1"/>
  <c r="P1394" i="1"/>
  <c r="O1394" i="1"/>
  <c r="N1394" i="1"/>
  <c r="M1394" i="1"/>
  <c r="L1394" i="1"/>
  <c r="K1394" i="1"/>
  <c r="P1393" i="1"/>
  <c r="O1393" i="1"/>
  <c r="N1393" i="1"/>
  <c r="M1393" i="1" s="1"/>
  <c r="Q1393" i="1" s="1"/>
  <c r="L1393" i="1"/>
  <c r="K1393" i="1"/>
  <c r="P1392" i="1"/>
  <c r="O1392" i="1"/>
  <c r="N1392" i="1"/>
  <c r="M1392" i="1" s="1"/>
  <c r="Q1392" i="1" s="1"/>
  <c r="L1392" i="1"/>
  <c r="K1392" i="1"/>
  <c r="P1391" i="1"/>
  <c r="O1391" i="1"/>
  <c r="N1391" i="1"/>
  <c r="M1391" i="1"/>
  <c r="Q1391" i="1" s="1"/>
  <c r="L1391" i="1"/>
  <c r="K1391" i="1"/>
  <c r="P1390" i="1"/>
  <c r="O1390" i="1"/>
  <c r="N1390" i="1"/>
  <c r="M1390" i="1"/>
  <c r="Q1390" i="1" s="1"/>
  <c r="L1390" i="1"/>
  <c r="K1390" i="1"/>
  <c r="P1389" i="1"/>
  <c r="O1389" i="1"/>
  <c r="N1389" i="1"/>
  <c r="M1389" i="1" s="1"/>
  <c r="Q1389" i="1" s="1"/>
  <c r="L1389" i="1"/>
  <c r="K1389" i="1"/>
  <c r="P1388" i="1"/>
  <c r="O1388" i="1"/>
  <c r="N1388" i="1"/>
  <c r="M1388" i="1"/>
  <c r="Q1388" i="1" s="1"/>
  <c r="L1388" i="1"/>
  <c r="K1388" i="1"/>
  <c r="P1387" i="1"/>
  <c r="O1387" i="1"/>
  <c r="N1387" i="1"/>
  <c r="M1387" i="1"/>
  <c r="Q1387" i="1" s="1"/>
  <c r="L1387" i="1"/>
  <c r="K1387" i="1"/>
  <c r="P1386" i="1"/>
  <c r="O1386" i="1"/>
  <c r="N1386" i="1"/>
  <c r="M1386" i="1"/>
  <c r="L1386" i="1"/>
  <c r="K1386" i="1"/>
  <c r="P1385" i="1"/>
  <c r="O1385" i="1"/>
  <c r="N1385" i="1"/>
  <c r="M1385" i="1" s="1"/>
  <c r="Q1385" i="1" s="1"/>
  <c r="L1385" i="1"/>
  <c r="K1385" i="1"/>
  <c r="P1384" i="1"/>
  <c r="O1384" i="1"/>
  <c r="N1384" i="1"/>
  <c r="M1384" i="1" s="1"/>
  <c r="Q1384" i="1" s="1"/>
  <c r="L1384" i="1"/>
  <c r="K1384" i="1"/>
  <c r="P1383" i="1"/>
  <c r="O1383" i="1"/>
  <c r="N1383" i="1"/>
  <c r="M1383" i="1"/>
  <c r="Q1383" i="1" s="1"/>
  <c r="L1383" i="1"/>
  <c r="K1383" i="1"/>
  <c r="P1382" i="1"/>
  <c r="O1382" i="1"/>
  <c r="N1382" i="1"/>
  <c r="M1382" i="1"/>
  <c r="Q1382" i="1" s="1"/>
  <c r="L1382" i="1"/>
  <c r="K1382" i="1"/>
  <c r="P1381" i="1"/>
  <c r="O1381" i="1"/>
  <c r="N1381" i="1"/>
  <c r="M1381" i="1" s="1"/>
  <c r="Q1381" i="1" s="1"/>
  <c r="L1381" i="1"/>
  <c r="K1381" i="1"/>
  <c r="P1380" i="1"/>
  <c r="O1380" i="1"/>
  <c r="N1380" i="1"/>
  <c r="M1380" i="1"/>
  <c r="Q1380" i="1" s="1"/>
  <c r="L1380" i="1"/>
  <c r="K1380" i="1"/>
  <c r="P1379" i="1"/>
  <c r="O1379" i="1"/>
  <c r="N1379" i="1"/>
  <c r="M1379" i="1"/>
  <c r="Q1379" i="1" s="1"/>
  <c r="L1379" i="1"/>
  <c r="K1379" i="1"/>
  <c r="P1378" i="1"/>
  <c r="O1378" i="1"/>
  <c r="N1378" i="1"/>
  <c r="M1378" i="1"/>
  <c r="L1378" i="1"/>
  <c r="K1378" i="1"/>
  <c r="P1377" i="1"/>
  <c r="O1377" i="1"/>
  <c r="N1377" i="1"/>
  <c r="M1377" i="1" s="1"/>
  <c r="Q1377" i="1" s="1"/>
  <c r="L1377" i="1"/>
  <c r="K1377" i="1"/>
  <c r="P1376" i="1"/>
  <c r="O1376" i="1"/>
  <c r="N1376" i="1"/>
  <c r="M1376" i="1" s="1"/>
  <c r="Q1376" i="1" s="1"/>
  <c r="L1376" i="1"/>
  <c r="K1376" i="1"/>
  <c r="P1375" i="1"/>
  <c r="O1375" i="1"/>
  <c r="N1375" i="1"/>
  <c r="M1375" i="1"/>
  <c r="Q1375" i="1" s="1"/>
  <c r="L1375" i="1"/>
  <c r="K1375" i="1"/>
  <c r="P1374" i="1"/>
  <c r="O1374" i="1"/>
  <c r="N1374" i="1"/>
  <c r="M1374" i="1"/>
  <c r="Q1374" i="1" s="1"/>
  <c r="L1374" i="1"/>
  <c r="K1374" i="1"/>
  <c r="P1373" i="1"/>
  <c r="O1373" i="1"/>
  <c r="N1373" i="1"/>
  <c r="M1373" i="1" s="1"/>
  <c r="Q1373" i="1" s="1"/>
  <c r="L1373" i="1"/>
  <c r="K1373" i="1"/>
  <c r="P1372" i="1"/>
  <c r="O1372" i="1"/>
  <c r="N1372" i="1"/>
  <c r="M1372" i="1"/>
  <c r="Q1372" i="1" s="1"/>
  <c r="L1372" i="1"/>
  <c r="K1372" i="1"/>
  <c r="P1371" i="1"/>
  <c r="O1371" i="1"/>
  <c r="N1371" i="1"/>
  <c r="M1371" i="1"/>
  <c r="Q1371" i="1" s="1"/>
  <c r="L1371" i="1"/>
  <c r="K1371" i="1"/>
  <c r="P1370" i="1"/>
  <c r="O1370" i="1"/>
  <c r="N1370" i="1"/>
  <c r="M1370" i="1"/>
  <c r="L1370" i="1"/>
  <c r="K1370" i="1"/>
  <c r="P1369" i="1"/>
  <c r="O1369" i="1"/>
  <c r="N1369" i="1"/>
  <c r="M1369" i="1" s="1"/>
  <c r="Q1369" i="1" s="1"/>
  <c r="L1369" i="1"/>
  <c r="K1369" i="1"/>
  <c r="P1368" i="1"/>
  <c r="O1368" i="1"/>
  <c r="N1368" i="1"/>
  <c r="M1368" i="1" s="1"/>
  <c r="Q1368" i="1" s="1"/>
  <c r="L1368" i="1"/>
  <c r="K1368" i="1"/>
  <c r="P1367" i="1"/>
  <c r="O1367" i="1"/>
  <c r="N1367" i="1"/>
  <c r="M1367" i="1"/>
  <c r="Q1367" i="1" s="1"/>
  <c r="L1367" i="1"/>
  <c r="K1367" i="1"/>
  <c r="P1366" i="1"/>
  <c r="O1366" i="1"/>
  <c r="N1366" i="1"/>
  <c r="M1366" i="1"/>
  <c r="Q1366" i="1" s="1"/>
  <c r="L1366" i="1"/>
  <c r="K1366" i="1"/>
  <c r="P1365" i="1"/>
  <c r="O1365" i="1"/>
  <c r="N1365" i="1"/>
  <c r="M1365" i="1" s="1"/>
  <c r="Q1365" i="1" s="1"/>
  <c r="L1365" i="1"/>
  <c r="K1365" i="1"/>
  <c r="P1364" i="1"/>
  <c r="O1364" i="1"/>
  <c r="N1364" i="1"/>
  <c r="M1364" i="1"/>
  <c r="Q1364" i="1" s="1"/>
  <c r="L1364" i="1"/>
  <c r="K1364" i="1"/>
  <c r="P1363" i="1"/>
  <c r="O1363" i="1"/>
  <c r="N1363" i="1"/>
  <c r="M1363" i="1"/>
  <c r="Q1363" i="1" s="1"/>
  <c r="L1363" i="1"/>
  <c r="K1363" i="1"/>
  <c r="P1362" i="1"/>
  <c r="O1362" i="1"/>
  <c r="N1362" i="1"/>
  <c r="M1362" i="1"/>
  <c r="L1362" i="1"/>
  <c r="K1362" i="1"/>
  <c r="P1361" i="1"/>
  <c r="O1361" i="1"/>
  <c r="N1361" i="1"/>
  <c r="M1361" i="1" s="1"/>
  <c r="Q1361" i="1" s="1"/>
  <c r="L1361" i="1"/>
  <c r="K1361" i="1"/>
  <c r="P1360" i="1"/>
  <c r="O1360" i="1"/>
  <c r="N1360" i="1"/>
  <c r="M1360" i="1" s="1"/>
  <c r="Q1360" i="1" s="1"/>
  <c r="L1360" i="1"/>
  <c r="K1360" i="1"/>
  <c r="P1359" i="1"/>
  <c r="O1359" i="1"/>
  <c r="N1359" i="1"/>
  <c r="M1359" i="1"/>
  <c r="Q1359" i="1" s="1"/>
  <c r="L1359" i="1"/>
  <c r="K1359" i="1"/>
  <c r="P1358" i="1"/>
  <c r="O1358" i="1"/>
  <c r="N1358" i="1"/>
  <c r="M1358" i="1"/>
  <c r="Q1358" i="1" s="1"/>
  <c r="L1358" i="1"/>
  <c r="K1358" i="1"/>
  <c r="P1357" i="1"/>
  <c r="O1357" i="1"/>
  <c r="N1357" i="1"/>
  <c r="M1357" i="1" s="1"/>
  <c r="Q1357" i="1" s="1"/>
  <c r="L1357" i="1"/>
  <c r="K1357" i="1"/>
  <c r="P1356" i="1"/>
  <c r="O1356" i="1"/>
  <c r="N1356" i="1"/>
  <c r="M1356" i="1"/>
  <c r="Q1356" i="1" s="1"/>
  <c r="L1356" i="1"/>
  <c r="K1356" i="1"/>
  <c r="P1355" i="1"/>
  <c r="O1355" i="1"/>
  <c r="N1355" i="1"/>
  <c r="M1355" i="1"/>
  <c r="Q1355" i="1" s="1"/>
  <c r="L1355" i="1"/>
  <c r="K1355" i="1"/>
  <c r="P1354" i="1"/>
  <c r="O1354" i="1"/>
  <c r="N1354" i="1"/>
  <c r="M1354" i="1"/>
  <c r="L1354" i="1"/>
  <c r="K1354" i="1"/>
  <c r="P1353" i="1"/>
  <c r="O1353" i="1"/>
  <c r="N1353" i="1"/>
  <c r="M1353" i="1" s="1"/>
  <c r="Q1353" i="1" s="1"/>
  <c r="L1353" i="1"/>
  <c r="K1353" i="1"/>
  <c r="P1352" i="1"/>
  <c r="O1352" i="1"/>
  <c r="N1352" i="1"/>
  <c r="M1352" i="1" s="1"/>
  <c r="Q1352" i="1" s="1"/>
  <c r="L1352" i="1"/>
  <c r="K1352" i="1"/>
  <c r="P1351" i="1"/>
  <c r="O1351" i="1"/>
  <c r="N1351" i="1"/>
  <c r="M1351" i="1"/>
  <c r="Q1351" i="1" s="1"/>
  <c r="L1351" i="1"/>
  <c r="K1351" i="1"/>
  <c r="P1350" i="1"/>
  <c r="O1350" i="1"/>
  <c r="N1350" i="1"/>
  <c r="M1350" i="1"/>
  <c r="Q1350" i="1" s="1"/>
  <c r="L1350" i="1"/>
  <c r="K1350" i="1"/>
  <c r="P1349" i="1"/>
  <c r="O1349" i="1"/>
  <c r="N1349" i="1"/>
  <c r="M1349" i="1"/>
  <c r="Q1349" i="1" s="1"/>
  <c r="L1349" i="1"/>
  <c r="K1349" i="1"/>
  <c r="P1348" i="1"/>
  <c r="O1348" i="1"/>
  <c r="N1348" i="1"/>
  <c r="M1348" i="1" s="1"/>
  <c r="Q1348" i="1" s="1"/>
  <c r="L1348" i="1"/>
  <c r="K1348" i="1"/>
  <c r="P1347" i="1"/>
  <c r="O1347" i="1"/>
  <c r="N1347" i="1"/>
  <c r="M1347" i="1"/>
  <c r="Q1347" i="1" s="1"/>
  <c r="L1347" i="1"/>
  <c r="K1347" i="1"/>
  <c r="P1346" i="1"/>
  <c r="O1346" i="1"/>
  <c r="N1346" i="1"/>
  <c r="M1346" i="1" s="1"/>
  <c r="Q1346" i="1" s="1"/>
  <c r="L1346" i="1"/>
  <c r="K1346" i="1"/>
  <c r="P1345" i="1"/>
  <c r="O1345" i="1"/>
  <c r="N1345" i="1"/>
  <c r="M1345" i="1"/>
  <c r="Q1345" i="1" s="1"/>
  <c r="L1345" i="1"/>
  <c r="K1345" i="1"/>
  <c r="P1344" i="1"/>
  <c r="O1344" i="1"/>
  <c r="N1344" i="1"/>
  <c r="M1344" i="1" s="1"/>
  <c r="Q1344" i="1" s="1"/>
  <c r="L1344" i="1"/>
  <c r="K1344" i="1"/>
  <c r="P1343" i="1"/>
  <c r="O1343" i="1"/>
  <c r="N1343" i="1"/>
  <c r="M1343" i="1"/>
  <c r="Q1343" i="1" s="1"/>
  <c r="L1343" i="1"/>
  <c r="K1343" i="1"/>
  <c r="P1342" i="1"/>
  <c r="O1342" i="1"/>
  <c r="N1342" i="1"/>
  <c r="M1342" i="1" s="1"/>
  <c r="Q1342" i="1" s="1"/>
  <c r="L1342" i="1"/>
  <c r="K1342" i="1"/>
  <c r="P1341" i="1"/>
  <c r="O1341" i="1"/>
  <c r="N1341" i="1"/>
  <c r="M1341" i="1"/>
  <c r="Q1341" i="1" s="1"/>
  <c r="L1341" i="1"/>
  <c r="K1341" i="1"/>
  <c r="P1340" i="1"/>
  <c r="O1340" i="1"/>
  <c r="N1340" i="1"/>
  <c r="M1340" i="1" s="1"/>
  <c r="Q1340" i="1" s="1"/>
  <c r="L1340" i="1"/>
  <c r="K1340" i="1"/>
  <c r="P1339" i="1"/>
  <c r="O1339" i="1"/>
  <c r="N1339" i="1"/>
  <c r="M1339" i="1"/>
  <c r="Q1339" i="1" s="1"/>
  <c r="L1339" i="1"/>
  <c r="K1339" i="1"/>
  <c r="P1338" i="1"/>
  <c r="O1338" i="1"/>
  <c r="N1338" i="1"/>
  <c r="M1338" i="1" s="1"/>
  <c r="Q1338" i="1" s="1"/>
  <c r="L1338" i="1"/>
  <c r="K1338" i="1"/>
  <c r="P1337" i="1"/>
  <c r="O1337" i="1"/>
  <c r="N1337" i="1"/>
  <c r="M1337" i="1"/>
  <c r="Q1337" i="1" s="1"/>
  <c r="L1337" i="1"/>
  <c r="K1337" i="1"/>
  <c r="P1336" i="1"/>
  <c r="O1336" i="1"/>
  <c r="N1336" i="1"/>
  <c r="M1336" i="1" s="1"/>
  <c r="Q1336" i="1" s="1"/>
  <c r="L1336" i="1"/>
  <c r="K1336" i="1"/>
  <c r="P1335" i="1"/>
  <c r="O1335" i="1"/>
  <c r="N1335" i="1"/>
  <c r="M1335" i="1"/>
  <c r="Q1335" i="1" s="1"/>
  <c r="L1335" i="1"/>
  <c r="K1335" i="1"/>
  <c r="P1334" i="1"/>
  <c r="O1334" i="1"/>
  <c r="N1334" i="1"/>
  <c r="M1334" i="1" s="1"/>
  <c r="Q1334" i="1" s="1"/>
  <c r="L1334" i="1"/>
  <c r="K1334" i="1"/>
  <c r="P1333" i="1"/>
  <c r="O1333" i="1"/>
  <c r="N1333" i="1"/>
  <c r="M1333" i="1"/>
  <c r="Q1333" i="1" s="1"/>
  <c r="L1333" i="1"/>
  <c r="K1333" i="1"/>
  <c r="P1332" i="1"/>
  <c r="O1332" i="1"/>
  <c r="N1332" i="1"/>
  <c r="M1332" i="1" s="1"/>
  <c r="Q1332" i="1" s="1"/>
  <c r="L1332" i="1"/>
  <c r="K1332" i="1"/>
  <c r="P1331" i="1"/>
  <c r="O1331" i="1"/>
  <c r="N1331" i="1"/>
  <c r="M1331" i="1"/>
  <c r="Q1331" i="1" s="1"/>
  <c r="L1331" i="1"/>
  <c r="K1331" i="1"/>
  <c r="P1330" i="1"/>
  <c r="O1330" i="1"/>
  <c r="N1330" i="1"/>
  <c r="M1330" i="1" s="1"/>
  <c r="Q1330" i="1" s="1"/>
  <c r="L1330" i="1"/>
  <c r="K1330" i="1"/>
  <c r="P1329" i="1"/>
  <c r="O1329" i="1"/>
  <c r="N1329" i="1"/>
  <c r="M1329" i="1"/>
  <c r="Q1329" i="1" s="1"/>
  <c r="L1329" i="1"/>
  <c r="K1329" i="1"/>
  <c r="P1328" i="1"/>
  <c r="O1328" i="1"/>
  <c r="N1328" i="1"/>
  <c r="M1328" i="1" s="1"/>
  <c r="Q1328" i="1" s="1"/>
  <c r="L1328" i="1"/>
  <c r="K1328" i="1"/>
  <c r="P1327" i="1"/>
  <c r="O1327" i="1"/>
  <c r="N1327" i="1"/>
  <c r="M1327" i="1"/>
  <c r="Q1327" i="1" s="1"/>
  <c r="L1327" i="1"/>
  <c r="K1327" i="1"/>
  <c r="P1326" i="1"/>
  <c r="O1326" i="1"/>
  <c r="N1326" i="1"/>
  <c r="M1326" i="1" s="1"/>
  <c r="Q1326" i="1" s="1"/>
  <c r="L1326" i="1"/>
  <c r="K1326" i="1"/>
  <c r="P1325" i="1"/>
  <c r="O1325" i="1"/>
  <c r="N1325" i="1"/>
  <c r="M1325" i="1"/>
  <c r="Q1325" i="1" s="1"/>
  <c r="L1325" i="1"/>
  <c r="K1325" i="1"/>
  <c r="P1324" i="1"/>
  <c r="O1324" i="1"/>
  <c r="N1324" i="1"/>
  <c r="M1324" i="1" s="1"/>
  <c r="Q1324" i="1" s="1"/>
  <c r="L1324" i="1"/>
  <c r="K1324" i="1"/>
  <c r="P1323" i="1"/>
  <c r="O1323" i="1"/>
  <c r="N1323" i="1"/>
  <c r="M1323" i="1"/>
  <c r="Q1323" i="1" s="1"/>
  <c r="L1323" i="1"/>
  <c r="K1323" i="1"/>
  <c r="P1322" i="1"/>
  <c r="O1322" i="1"/>
  <c r="N1322" i="1"/>
  <c r="M1322" i="1" s="1"/>
  <c r="Q1322" i="1" s="1"/>
  <c r="L1322" i="1"/>
  <c r="K1322" i="1"/>
  <c r="P1321" i="1"/>
  <c r="O1321" i="1"/>
  <c r="N1321" i="1"/>
  <c r="M1321" i="1"/>
  <c r="Q1321" i="1" s="1"/>
  <c r="L1321" i="1"/>
  <c r="K1321" i="1"/>
  <c r="P1320" i="1"/>
  <c r="O1320" i="1"/>
  <c r="N1320" i="1"/>
  <c r="M1320" i="1" s="1"/>
  <c r="Q1320" i="1" s="1"/>
  <c r="L1320" i="1"/>
  <c r="K1320" i="1"/>
  <c r="P1319" i="1"/>
  <c r="O1319" i="1"/>
  <c r="N1319" i="1"/>
  <c r="M1319" i="1"/>
  <c r="Q1319" i="1" s="1"/>
  <c r="L1319" i="1"/>
  <c r="K1319" i="1"/>
  <c r="P1318" i="1"/>
  <c r="O1318" i="1"/>
  <c r="N1318" i="1"/>
  <c r="M1318" i="1" s="1"/>
  <c r="Q1318" i="1" s="1"/>
  <c r="L1318" i="1"/>
  <c r="K1318" i="1"/>
  <c r="P1317" i="1"/>
  <c r="O1317" i="1"/>
  <c r="N1317" i="1"/>
  <c r="M1317" i="1"/>
  <c r="Q1317" i="1" s="1"/>
  <c r="L1317" i="1"/>
  <c r="K1317" i="1"/>
  <c r="P1316" i="1"/>
  <c r="O1316" i="1"/>
  <c r="N1316" i="1"/>
  <c r="M1316" i="1" s="1"/>
  <c r="Q1316" i="1" s="1"/>
  <c r="L1316" i="1"/>
  <c r="K1316" i="1"/>
  <c r="P1315" i="1"/>
  <c r="O1315" i="1"/>
  <c r="N1315" i="1"/>
  <c r="M1315" i="1"/>
  <c r="Q1315" i="1" s="1"/>
  <c r="L1315" i="1"/>
  <c r="K1315" i="1"/>
  <c r="P1314" i="1"/>
  <c r="O1314" i="1"/>
  <c r="N1314" i="1"/>
  <c r="M1314" i="1" s="1"/>
  <c r="Q1314" i="1" s="1"/>
  <c r="L1314" i="1"/>
  <c r="K1314" i="1"/>
  <c r="P1313" i="1"/>
  <c r="O1313" i="1"/>
  <c r="N1313" i="1"/>
  <c r="M1313" i="1"/>
  <c r="Q1313" i="1" s="1"/>
  <c r="L1313" i="1"/>
  <c r="K1313" i="1"/>
  <c r="P1312" i="1"/>
  <c r="O1312" i="1"/>
  <c r="N1312" i="1"/>
  <c r="M1312" i="1" s="1"/>
  <c r="Q1312" i="1" s="1"/>
  <c r="L1312" i="1"/>
  <c r="K1312" i="1"/>
  <c r="P1311" i="1"/>
  <c r="O1311" i="1"/>
  <c r="N1311" i="1"/>
  <c r="M1311" i="1"/>
  <c r="Q1311" i="1" s="1"/>
  <c r="L1311" i="1"/>
  <c r="K1311" i="1"/>
  <c r="P1310" i="1"/>
  <c r="O1310" i="1"/>
  <c r="N1310" i="1"/>
  <c r="M1310" i="1" s="1"/>
  <c r="Q1310" i="1" s="1"/>
  <c r="L1310" i="1"/>
  <c r="K1310" i="1"/>
  <c r="P1309" i="1"/>
  <c r="O1309" i="1"/>
  <c r="N1309" i="1"/>
  <c r="M1309" i="1"/>
  <c r="Q1309" i="1" s="1"/>
  <c r="L1309" i="1"/>
  <c r="K1309" i="1"/>
  <c r="P1308" i="1"/>
  <c r="O1308" i="1"/>
  <c r="N1308" i="1"/>
  <c r="M1308" i="1" s="1"/>
  <c r="Q1308" i="1" s="1"/>
  <c r="L1308" i="1"/>
  <c r="K1308" i="1"/>
  <c r="P1307" i="1"/>
  <c r="O1307" i="1"/>
  <c r="N1307" i="1"/>
  <c r="M1307" i="1"/>
  <c r="Q1307" i="1" s="1"/>
  <c r="L1307" i="1"/>
  <c r="K1307" i="1"/>
  <c r="P1306" i="1"/>
  <c r="O1306" i="1"/>
  <c r="N1306" i="1"/>
  <c r="M1306" i="1" s="1"/>
  <c r="Q1306" i="1" s="1"/>
  <c r="L1306" i="1"/>
  <c r="K1306" i="1"/>
  <c r="P1305" i="1"/>
  <c r="O1305" i="1"/>
  <c r="N1305" i="1"/>
  <c r="M1305" i="1"/>
  <c r="Q1305" i="1" s="1"/>
  <c r="L1305" i="1"/>
  <c r="K1305" i="1"/>
  <c r="P1304" i="1"/>
  <c r="O1304" i="1"/>
  <c r="N1304" i="1"/>
  <c r="M1304" i="1" s="1"/>
  <c r="Q1304" i="1" s="1"/>
  <c r="L1304" i="1"/>
  <c r="K1304" i="1"/>
  <c r="P1303" i="1"/>
  <c r="O1303" i="1"/>
  <c r="N1303" i="1"/>
  <c r="M1303" i="1"/>
  <c r="Q1303" i="1" s="1"/>
  <c r="L1303" i="1"/>
  <c r="K1303" i="1"/>
  <c r="P1302" i="1"/>
  <c r="O1302" i="1"/>
  <c r="N1302" i="1"/>
  <c r="M1302" i="1" s="1"/>
  <c r="Q1302" i="1" s="1"/>
  <c r="L1302" i="1"/>
  <c r="K1302" i="1"/>
  <c r="P1301" i="1"/>
  <c r="O1301" i="1"/>
  <c r="N1301" i="1"/>
  <c r="M1301" i="1"/>
  <c r="Q1301" i="1" s="1"/>
  <c r="L1301" i="1"/>
  <c r="K1301" i="1"/>
  <c r="P1300" i="1"/>
  <c r="O1300" i="1"/>
  <c r="N1300" i="1"/>
  <c r="M1300" i="1" s="1"/>
  <c r="Q1300" i="1" s="1"/>
  <c r="L1300" i="1"/>
  <c r="K1300" i="1"/>
  <c r="P1299" i="1"/>
  <c r="O1299" i="1"/>
  <c r="N1299" i="1"/>
  <c r="M1299" i="1"/>
  <c r="Q1299" i="1" s="1"/>
  <c r="L1299" i="1"/>
  <c r="K1299" i="1"/>
  <c r="P1298" i="1"/>
  <c r="O1298" i="1"/>
  <c r="N1298" i="1"/>
  <c r="M1298" i="1" s="1"/>
  <c r="Q1298" i="1" s="1"/>
  <c r="L1298" i="1"/>
  <c r="K1298" i="1"/>
  <c r="P1297" i="1"/>
  <c r="O1297" i="1"/>
  <c r="N1297" i="1"/>
  <c r="M1297" i="1"/>
  <c r="Q1297" i="1" s="1"/>
  <c r="L1297" i="1"/>
  <c r="K1297" i="1"/>
  <c r="P1296" i="1"/>
  <c r="O1296" i="1"/>
  <c r="N1296" i="1"/>
  <c r="M1296" i="1" s="1"/>
  <c r="Q1296" i="1" s="1"/>
  <c r="L1296" i="1"/>
  <c r="K1296" i="1"/>
  <c r="P1295" i="1"/>
  <c r="O1295" i="1"/>
  <c r="N1295" i="1"/>
  <c r="M1295" i="1"/>
  <c r="Q1295" i="1" s="1"/>
  <c r="L1295" i="1"/>
  <c r="K1295" i="1"/>
  <c r="P1294" i="1"/>
  <c r="O1294" i="1"/>
  <c r="N1294" i="1"/>
  <c r="M1294" i="1" s="1"/>
  <c r="Q1294" i="1" s="1"/>
  <c r="L1294" i="1"/>
  <c r="K1294" i="1"/>
  <c r="P1293" i="1"/>
  <c r="O1293" i="1"/>
  <c r="N1293" i="1"/>
  <c r="M1293" i="1"/>
  <c r="Q1293" i="1" s="1"/>
  <c r="L1293" i="1"/>
  <c r="K1293" i="1"/>
  <c r="P1292" i="1"/>
  <c r="O1292" i="1"/>
  <c r="N1292" i="1"/>
  <c r="M1292" i="1" s="1"/>
  <c r="Q1292" i="1" s="1"/>
  <c r="L1292" i="1"/>
  <c r="K1292" i="1"/>
  <c r="P1291" i="1"/>
  <c r="O1291" i="1"/>
  <c r="N1291" i="1"/>
  <c r="M1291" i="1"/>
  <c r="Q1291" i="1" s="1"/>
  <c r="L1291" i="1"/>
  <c r="K1291" i="1"/>
  <c r="P1290" i="1"/>
  <c r="O1290" i="1"/>
  <c r="N1290" i="1"/>
  <c r="M1290" i="1" s="1"/>
  <c r="Q1290" i="1" s="1"/>
  <c r="L1290" i="1"/>
  <c r="K1290" i="1"/>
  <c r="P1289" i="1"/>
  <c r="O1289" i="1"/>
  <c r="N1289" i="1"/>
  <c r="M1289" i="1"/>
  <c r="Q1289" i="1" s="1"/>
  <c r="L1289" i="1"/>
  <c r="K1289" i="1"/>
  <c r="P1288" i="1"/>
  <c r="O1288" i="1"/>
  <c r="N1288" i="1"/>
  <c r="M1288" i="1" s="1"/>
  <c r="Q1288" i="1" s="1"/>
  <c r="L1288" i="1"/>
  <c r="K1288" i="1"/>
  <c r="P1287" i="1"/>
  <c r="O1287" i="1"/>
  <c r="N1287" i="1"/>
  <c r="M1287" i="1"/>
  <c r="Q1287" i="1" s="1"/>
  <c r="L1287" i="1"/>
  <c r="K1287" i="1"/>
  <c r="P1286" i="1"/>
  <c r="O1286" i="1"/>
  <c r="N1286" i="1"/>
  <c r="M1286" i="1" s="1"/>
  <c r="Q1286" i="1" s="1"/>
  <c r="L1286" i="1"/>
  <c r="K1286" i="1"/>
  <c r="P1285" i="1"/>
  <c r="O1285" i="1"/>
  <c r="N1285" i="1"/>
  <c r="M1285" i="1"/>
  <c r="Q1285" i="1" s="1"/>
  <c r="L1285" i="1"/>
  <c r="K1285" i="1"/>
  <c r="P1284" i="1"/>
  <c r="O1284" i="1"/>
  <c r="N1284" i="1"/>
  <c r="M1284" i="1" s="1"/>
  <c r="Q1284" i="1" s="1"/>
  <c r="L1284" i="1"/>
  <c r="K1284" i="1"/>
  <c r="P1283" i="1"/>
  <c r="O1283" i="1"/>
  <c r="N1283" i="1"/>
  <c r="M1283" i="1"/>
  <c r="Q1283" i="1" s="1"/>
  <c r="L1283" i="1"/>
  <c r="K1283" i="1"/>
  <c r="P1282" i="1"/>
  <c r="O1282" i="1"/>
  <c r="N1282" i="1"/>
  <c r="M1282" i="1" s="1"/>
  <c r="Q1282" i="1" s="1"/>
  <c r="L1282" i="1"/>
  <c r="K1282" i="1"/>
  <c r="P1281" i="1"/>
  <c r="O1281" i="1"/>
  <c r="N1281" i="1"/>
  <c r="M1281" i="1"/>
  <c r="Q1281" i="1" s="1"/>
  <c r="L1281" i="1"/>
  <c r="K1281" i="1"/>
  <c r="P1280" i="1"/>
  <c r="O1280" i="1"/>
  <c r="N1280" i="1"/>
  <c r="M1280" i="1" s="1"/>
  <c r="Q1280" i="1" s="1"/>
  <c r="L1280" i="1"/>
  <c r="K1280" i="1"/>
  <c r="P1279" i="1"/>
  <c r="O1279" i="1"/>
  <c r="N1279" i="1"/>
  <c r="M1279" i="1"/>
  <c r="Q1279" i="1" s="1"/>
  <c r="L1279" i="1"/>
  <c r="K1279" i="1"/>
  <c r="P1278" i="1"/>
  <c r="O1278" i="1"/>
  <c r="N1278" i="1"/>
  <c r="M1278" i="1" s="1"/>
  <c r="Q1278" i="1" s="1"/>
  <c r="L1278" i="1"/>
  <c r="K1278" i="1"/>
  <c r="P1277" i="1"/>
  <c r="O1277" i="1"/>
  <c r="N1277" i="1"/>
  <c r="M1277" i="1"/>
  <c r="Q1277" i="1" s="1"/>
  <c r="L1277" i="1"/>
  <c r="K1277" i="1"/>
  <c r="P1276" i="1"/>
  <c r="O1276" i="1"/>
  <c r="N1276" i="1"/>
  <c r="M1276" i="1" s="1"/>
  <c r="Q1276" i="1" s="1"/>
  <c r="L1276" i="1"/>
  <c r="K1276" i="1"/>
  <c r="P1275" i="1"/>
  <c r="O1275" i="1"/>
  <c r="N1275" i="1"/>
  <c r="M1275" i="1"/>
  <c r="Q1275" i="1" s="1"/>
  <c r="L1275" i="1"/>
  <c r="K1275" i="1"/>
  <c r="P1274" i="1"/>
  <c r="O1274" i="1"/>
  <c r="N1274" i="1"/>
  <c r="M1274" i="1" s="1"/>
  <c r="Q1274" i="1" s="1"/>
  <c r="L1274" i="1"/>
  <c r="K1274" i="1"/>
  <c r="P1273" i="1"/>
  <c r="O1273" i="1"/>
  <c r="N1273" i="1"/>
  <c r="M1273" i="1"/>
  <c r="Q1273" i="1" s="1"/>
  <c r="L1273" i="1"/>
  <c r="K1273" i="1"/>
  <c r="P1272" i="1"/>
  <c r="O1272" i="1"/>
  <c r="N1272" i="1"/>
  <c r="M1272" i="1" s="1"/>
  <c r="Q1272" i="1" s="1"/>
  <c r="L1272" i="1"/>
  <c r="K1272" i="1"/>
  <c r="P1271" i="1"/>
  <c r="O1271" i="1"/>
  <c r="N1271" i="1"/>
  <c r="M1271" i="1"/>
  <c r="Q1271" i="1" s="1"/>
  <c r="L1271" i="1"/>
  <c r="K1271" i="1"/>
  <c r="P1270" i="1"/>
  <c r="O1270" i="1"/>
  <c r="N1270" i="1"/>
  <c r="M1270" i="1" s="1"/>
  <c r="Q1270" i="1" s="1"/>
  <c r="L1270" i="1"/>
  <c r="K1270" i="1"/>
  <c r="P1269" i="1"/>
  <c r="O1269" i="1"/>
  <c r="N1269" i="1"/>
  <c r="M1269" i="1"/>
  <c r="Q1269" i="1" s="1"/>
  <c r="L1269" i="1"/>
  <c r="K1269" i="1"/>
  <c r="P1268" i="1"/>
  <c r="O1268" i="1"/>
  <c r="N1268" i="1"/>
  <c r="M1268" i="1" s="1"/>
  <c r="Q1268" i="1" s="1"/>
  <c r="L1268" i="1"/>
  <c r="K1268" i="1"/>
  <c r="P1267" i="1"/>
  <c r="O1267" i="1"/>
  <c r="N1267" i="1"/>
  <c r="M1267" i="1"/>
  <c r="Q1267" i="1" s="1"/>
  <c r="L1267" i="1"/>
  <c r="K1267" i="1"/>
  <c r="P1266" i="1"/>
  <c r="O1266" i="1"/>
  <c r="N1266" i="1"/>
  <c r="M1266" i="1" s="1"/>
  <c r="Q1266" i="1" s="1"/>
  <c r="L1266" i="1"/>
  <c r="K1266" i="1"/>
  <c r="P1265" i="1"/>
  <c r="O1265" i="1"/>
  <c r="N1265" i="1"/>
  <c r="M1265" i="1"/>
  <c r="Q1265" i="1" s="1"/>
  <c r="L1265" i="1"/>
  <c r="K1265" i="1"/>
  <c r="P1264" i="1"/>
  <c r="O1264" i="1"/>
  <c r="N1264" i="1"/>
  <c r="M1264" i="1" s="1"/>
  <c r="Q1264" i="1" s="1"/>
  <c r="L1264" i="1"/>
  <c r="K1264" i="1"/>
  <c r="P1263" i="1"/>
  <c r="O1263" i="1"/>
  <c r="N1263" i="1"/>
  <c r="M1263" i="1"/>
  <c r="Q1263" i="1" s="1"/>
  <c r="L1263" i="1"/>
  <c r="K1263" i="1"/>
  <c r="P1262" i="1"/>
  <c r="O1262" i="1"/>
  <c r="N1262" i="1"/>
  <c r="M1262" i="1" s="1"/>
  <c r="Q1262" i="1" s="1"/>
  <c r="L1262" i="1"/>
  <c r="K1262" i="1"/>
  <c r="P1261" i="1"/>
  <c r="O1261" i="1"/>
  <c r="N1261" i="1"/>
  <c r="M1261" i="1"/>
  <c r="Q1261" i="1" s="1"/>
  <c r="L1261" i="1"/>
  <c r="K1261" i="1"/>
  <c r="P1260" i="1"/>
  <c r="O1260" i="1"/>
  <c r="N1260" i="1"/>
  <c r="M1260" i="1" s="1"/>
  <c r="Q1260" i="1" s="1"/>
  <c r="L1260" i="1"/>
  <c r="K1260" i="1"/>
  <c r="P1259" i="1"/>
  <c r="O1259" i="1"/>
  <c r="N1259" i="1"/>
  <c r="M1259" i="1"/>
  <c r="Q1259" i="1" s="1"/>
  <c r="L1259" i="1"/>
  <c r="K1259" i="1"/>
  <c r="P1258" i="1"/>
  <c r="O1258" i="1"/>
  <c r="N1258" i="1"/>
  <c r="M1258" i="1" s="1"/>
  <c r="Q1258" i="1" s="1"/>
  <c r="L1258" i="1"/>
  <c r="K1258" i="1"/>
  <c r="P1257" i="1"/>
  <c r="O1257" i="1"/>
  <c r="N1257" i="1"/>
  <c r="M1257" i="1"/>
  <c r="Q1257" i="1" s="1"/>
  <c r="L1257" i="1"/>
  <c r="K1257" i="1"/>
  <c r="P1256" i="1"/>
  <c r="O1256" i="1"/>
  <c r="N1256" i="1"/>
  <c r="M1256" i="1" s="1"/>
  <c r="Q1256" i="1" s="1"/>
  <c r="L1256" i="1"/>
  <c r="K1256" i="1"/>
  <c r="P1255" i="1"/>
  <c r="O1255" i="1"/>
  <c r="N1255" i="1"/>
  <c r="M1255" i="1"/>
  <c r="Q1255" i="1" s="1"/>
  <c r="L1255" i="1"/>
  <c r="K1255" i="1"/>
  <c r="P1254" i="1"/>
  <c r="O1254" i="1"/>
  <c r="N1254" i="1"/>
  <c r="M1254" i="1" s="1"/>
  <c r="Q1254" i="1" s="1"/>
  <c r="L1254" i="1"/>
  <c r="K1254" i="1"/>
  <c r="P1253" i="1"/>
  <c r="O1253" i="1"/>
  <c r="N1253" i="1"/>
  <c r="M1253" i="1"/>
  <c r="Q1253" i="1" s="1"/>
  <c r="L1253" i="1"/>
  <c r="K1253" i="1"/>
  <c r="P1252" i="1"/>
  <c r="O1252" i="1"/>
  <c r="N1252" i="1"/>
  <c r="M1252" i="1" s="1"/>
  <c r="Q1252" i="1" s="1"/>
  <c r="L1252" i="1"/>
  <c r="K1252" i="1"/>
  <c r="P1251" i="1"/>
  <c r="O1251" i="1"/>
  <c r="N1251" i="1"/>
  <c r="M1251" i="1"/>
  <c r="Q1251" i="1" s="1"/>
  <c r="L1251" i="1"/>
  <c r="K1251" i="1"/>
  <c r="P1250" i="1"/>
  <c r="O1250" i="1"/>
  <c r="N1250" i="1"/>
  <c r="M1250" i="1" s="1"/>
  <c r="Q1250" i="1" s="1"/>
  <c r="L1250" i="1"/>
  <c r="K1250" i="1"/>
  <c r="P1249" i="1"/>
  <c r="O1249" i="1"/>
  <c r="N1249" i="1"/>
  <c r="M1249" i="1"/>
  <c r="Q1249" i="1" s="1"/>
  <c r="L1249" i="1"/>
  <c r="K1249" i="1"/>
  <c r="P1248" i="1"/>
  <c r="O1248" i="1"/>
  <c r="N1248" i="1"/>
  <c r="M1248" i="1" s="1"/>
  <c r="Q1248" i="1" s="1"/>
  <c r="L1248" i="1"/>
  <c r="K1248" i="1"/>
  <c r="P1247" i="1"/>
  <c r="O1247" i="1"/>
  <c r="N1247" i="1"/>
  <c r="M1247" i="1"/>
  <c r="Q1247" i="1" s="1"/>
  <c r="L1247" i="1"/>
  <c r="K1247" i="1"/>
  <c r="P1246" i="1"/>
  <c r="O1246" i="1"/>
  <c r="N1246" i="1"/>
  <c r="M1246" i="1" s="1"/>
  <c r="Q1246" i="1" s="1"/>
  <c r="L1246" i="1"/>
  <c r="K1246" i="1"/>
  <c r="P1245" i="1"/>
  <c r="O1245" i="1"/>
  <c r="N1245" i="1"/>
  <c r="M1245" i="1"/>
  <c r="Q1245" i="1" s="1"/>
  <c r="L1245" i="1"/>
  <c r="K1245" i="1"/>
  <c r="P1244" i="1"/>
  <c r="O1244" i="1"/>
  <c r="N1244" i="1"/>
  <c r="M1244" i="1" s="1"/>
  <c r="Q1244" i="1" s="1"/>
  <c r="L1244" i="1"/>
  <c r="K1244" i="1"/>
  <c r="P1243" i="1"/>
  <c r="O1243" i="1"/>
  <c r="N1243" i="1"/>
  <c r="M1243" i="1"/>
  <c r="Q1243" i="1" s="1"/>
  <c r="L1243" i="1"/>
  <c r="K1243" i="1"/>
  <c r="P1242" i="1"/>
  <c r="O1242" i="1"/>
  <c r="N1242" i="1"/>
  <c r="M1242" i="1" s="1"/>
  <c r="Q1242" i="1" s="1"/>
  <c r="L1242" i="1"/>
  <c r="K1242" i="1"/>
  <c r="P1241" i="1"/>
  <c r="O1241" i="1"/>
  <c r="N1241" i="1"/>
  <c r="M1241" i="1"/>
  <c r="Q1241" i="1" s="1"/>
  <c r="L1241" i="1"/>
  <c r="K1241" i="1"/>
  <c r="P1240" i="1"/>
  <c r="O1240" i="1"/>
  <c r="N1240" i="1"/>
  <c r="M1240" i="1" s="1"/>
  <c r="Q1240" i="1" s="1"/>
  <c r="L1240" i="1"/>
  <c r="K1240" i="1"/>
  <c r="P1239" i="1"/>
  <c r="O1239" i="1"/>
  <c r="N1239" i="1"/>
  <c r="M1239" i="1"/>
  <c r="Q1239" i="1" s="1"/>
  <c r="L1239" i="1"/>
  <c r="K1239" i="1"/>
  <c r="P1238" i="1"/>
  <c r="O1238" i="1"/>
  <c r="N1238" i="1"/>
  <c r="M1238" i="1" s="1"/>
  <c r="Q1238" i="1" s="1"/>
  <c r="L1238" i="1"/>
  <c r="K1238" i="1"/>
  <c r="P1237" i="1"/>
  <c r="O1237" i="1"/>
  <c r="N1237" i="1"/>
  <c r="M1237" i="1"/>
  <c r="Q1237" i="1" s="1"/>
  <c r="L1237" i="1"/>
  <c r="K1237" i="1"/>
  <c r="P1236" i="1"/>
  <c r="O1236" i="1"/>
  <c r="N1236" i="1"/>
  <c r="M1236" i="1" s="1"/>
  <c r="Q1236" i="1" s="1"/>
  <c r="L1236" i="1"/>
  <c r="K1236" i="1"/>
  <c r="P1235" i="1"/>
  <c r="O1235" i="1"/>
  <c r="N1235" i="1"/>
  <c r="M1235" i="1"/>
  <c r="Q1235" i="1" s="1"/>
  <c r="L1235" i="1"/>
  <c r="K1235" i="1"/>
  <c r="P1234" i="1"/>
  <c r="O1234" i="1"/>
  <c r="N1234" i="1"/>
  <c r="M1234" i="1" s="1"/>
  <c r="Q1234" i="1" s="1"/>
  <c r="L1234" i="1"/>
  <c r="K1234" i="1"/>
  <c r="P1233" i="1"/>
  <c r="O1233" i="1"/>
  <c r="N1233" i="1"/>
  <c r="M1233" i="1"/>
  <c r="Q1233" i="1" s="1"/>
  <c r="L1233" i="1"/>
  <c r="K1233" i="1"/>
  <c r="P1232" i="1"/>
  <c r="O1232" i="1"/>
  <c r="N1232" i="1"/>
  <c r="M1232" i="1" s="1"/>
  <c r="Q1232" i="1" s="1"/>
  <c r="L1232" i="1"/>
  <c r="K1232" i="1"/>
  <c r="P1231" i="1"/>
  <c r="O1231" i="1"/>
  <c r="N1231" i="1"/>
  <c r="M1231" i="1"/>
  <c r="Q1231" i="1" s="1"/>
  <c r="L1231" i="1"/>
  <c r="K1231" i="1"/>
  <c r="P1230" i="1"/>
  <c r="O1230" i="1"/>
  <c r="N1230" i="1"/>
  <c r="M1230" i="1" s="1"/>
  <c r="Q1230" i="1" s="1"/>
  <c r="L1230" i="1"/>
  <c r="K1230" i="1"/>
  <c r="P1229" i="1"/>
  <c r="O1229" i="1"/>
  <c r="N1229" i="1"/>
  <c r="M1229" i="1"/>
  <c r="Q1229" i="1" s="1"/>
  <c r="L1229" i="1"/>
  <c r="K1229" i="1"/>
  <c r="P1228" i="1"/>
  <c r="O1228" i="1"/>
  <c r="N1228" i="1"/>
  <c r="M1228" i="1" s="1"/>
  <c r="Q1228" i="1" s="1"/>
  <c r="L1228" i="1"/>
  <c r="K1228" i="1"/>
  <c r="P1227" i="1"/>
  <c r="O1227" i="1"/>
  <c r="N1227" i="1"/>
  <c r="M1227" i="1"/>
  <c r="Q1227" i="1" s="1"/>
  <c r="L1227" i="1"/>
  <c r="K1227" i="1"/>
  <c r="P1226" i="1"/>
  <c r="O1226" i="1"/>
  <c r="N1226" i="1"/>
  <c r="M1226" i="1" s="1"/>
  <c r="Q1226" i="1" s="1"/>
  <c r="L1226" i="1"/>
  <c r="K1226" i="1"/>
  <c r="P1225" i="1"/>
  <c r="O1225" i="1"/>
  <c r="N1225" i="1"/>
  <c r="M1225" i="1"/>
  <c r="Q1225" i="1" s="1"/>
  <c r="L1225" i="1"/>
  <c r="K1225" i="1"/>
  <c r="P1224" i="1"/>
  <c r="O1224" i="1"/>
  <c r="N1224" i="1"/>
  <c r="M1224" i="1" s="1"/>
  <c r="Q1224" i="1" s="1"/>
  <c r="L1224" i="1"/>
  <c r="K1224" i="1"/>
  <c r="P1223" i="1"/>
  <c r="O1223" i="1"/>
  <c r="N1223" i="1"/>
  <c r="M1223" i="1"/>
  <c r="Q1223" i="1" s="1"/>
  <c r="L1223" i="1"/>
  <c r="K1223" i="1"/>
  <c r="P1222" i="1"/>
  <c r="O1222" i="1"/>
  <c r="N1222" i="1"/>
  <c r="M1222" i="1" s="1"/>
  <c r="Q1222" i="1" s="1"/>
  <c r="L1222" i="1"/>
  <c r="K1222" i="1"/>
  <c r="P1221" i="1"/>
  <c r="O1221" i="1"/>
  <c r="N1221" i="1"/>
  <c r="M1221" i="1"/>
  <c r="Q1221" i="1" s="1"/>
  <c r="L1221" i="1"/>
  <c r="K1221" i="1"/>
  <c r="P1220" i="1"/>
  <c r="O1220" i="1"/>
  <c r="N1220" i="1"/>
  <c r="M1220" i="1" s="1"/>
  <c r="Q1220" i="1" s="1"/>
  <c r="L1220" i="1"/>
  <c r="K1220" i="1"/>
  <c r="P1219" i="1"/>
  <c r="O1219" i="1"/>
  <c r="N1219" i="1"/>
  <c r="M1219" i="1"/>
  <c r="Q1219" i="1" s="1"/>
  <c r="L1219" i="1"/>
  <c r="K1219" i="1"/>
  <c r="P1218" i="1"/>
  <c r="O1218" i="1"/>
  <c r="N1218" i="1"/>
  <c r="M1218" i="1" s="1"/>
  <c r="Q1218" i="1" s="1"/>
  <c r="L1218" i="1"/>
  <c r="K1218" i="1"/>
  <c r="P1217" i="1"/>
  <c r="O1217" i="1"/>
  <c r="N1217" i="1"/>
  <c r="M1217" i="1"/>
  <c r="Q1217" i="1" s="1"/>
  <c r="L1217" i="1"/>
  <c r="K1217" i="1"/>
  <c r="P1216" i="1"/>
  <c r="O1216" i="1"/>
  <c r="N1216" i="1"/>
  <c r="M1216" i="1" s="1"/>
  <c r="Q1216" i="1" s="1"/>
  <c r="L1216" i="1"/>
  <c r="K1216" i="1"/>
  <c r="P1215" i="1"/>
  <c r="O1215" i="1"/>
  <c r="N1215" i="1"/>
  <c r="M1215" i="1"/>
  <c r="Q1215" i="1" s="1"/>
  <c r="L1215" i="1"/>
  <c r="K1215" i="1"/>
  <c r="P1214" i="1"/>
  <c r="O1214" i="1"/>
  <c r="N1214" i="1"/>
  <c r="M1214" i="1" s="1"/>
  <c r="Q1214" i="1" s="1"/>
  <c r="L1214" i="1"/>
  <c r="K1214" i="1"/>
  <c r="P1213" i="1"/>
  <c r="O1213" i="1"/>
  <c r="N1213" i="1"/>
  <c r="M1213" i="1"/>
  <c r="Q1213" i="1" s="1"/>
  <c r="L1213" i="1"/>
  <c r="K1213" i="1"/>
  <c r="P1212" i="1"/>
  <c r="O1212" i="1"/>
  <c r="N1212" i="1"/>
  <c r="M1212" i="1" s="1"/>
  <c r="Q1212" i="1" s="1"/>
  <c r="L1212" i="1"/>
  <c r="K1212" i="1"/>
  <c r="P1211" i="1"/>
  <c r="O1211" i="1"/>
  <c r="N1211" i="1"/>
  <c r="M1211" i="1"/>
  <c r="Q1211" i="1" s="1"/>
  <c r="L1211" i="1"/>
  <c r="K1211" i="1"/>
  <c r="P1210" i="1"/>
  <c r="O1210" i="1"/>
  <c r="N1210" i="1"/>
  <c r="M1210" i="1" s="1"/>
  <c r="Q1210" i="1" s="1"/>
  <c r="L1210" i="1"/>
  <c r="K1210" i="1"/>
  <c r="P1209" i="1"/>
  <c r="O1209" i="1"/>
  <c r="N1209" i="1"/>
  <c r="M1209" i="1"/>
  <c r="Q1209" i="1" s="1"/>
  <c r="L1209" i="1"/>
  <c r="K1209" i="1"/>
  <c r="P1208" i="1"/>
  <c r="O1208" i="1"/>
  <c r="N1208" i="1"/>
  <c r="M1208" i="1" s="1"/>
  <c r="Q1208" i="1" s="1"/>
  <c r="L1208" i="1"/>
  <c r="K1208" i="1"/>
  <c r="P1207" i="1"/>
  <c r="O1207" i="1"/>
  <c r="N1207" i="1"/>
  <c r="M1207" i="1"/>
  <c r="Q1207" i="1" s="1"/>
  <c r="L1207" i="1"/>
  <c r="K1207" i="1"/>
  <c r="P1206" i="1"/>
  <c r="O1206" i="1"/>
  <c r="N1206" i="1"/>
  <c r="M1206" i="1" s="1"/>
  <c r="Q1206" i="1" s="1"/>
  <c r="L1206" i="1"/>
  <c r="K1206" i="1"/>
  <c r="P1205" i="1"/>
  <c r="O1205" i="1"/>
  <c r="N1205" i="1"/>
  <c r="M1205" i="1"/>
  <c r="Q1205" i="1" s="1"/>
  <c r="L1205" i="1"/>
  <c r="K1205" i="1"/>
  <c r="P1204" i="1"/>
  <c r="O1204" i="1"/>
  <c r="N1204" i="1"/>
  <c r="M1204" i="1" s="1"/>
  <c r="Q1204" i="1" s="1"/>
  <c r="L1204" i="1"/>
  <c r="K1204" i="1"/>
  <c r="P1203" i="1"/>
  <c r="O1203" i="1"/>
  <c r="N1203" i="1"/>
  <c r="M1203" i="1"/>
  <c r="Q1203" i="1" s="1"/>
  <c r="L1203" i="1"/>
  <c r="K1203" i="1"/>
  <c r="P1202" i="1"/>
  <c r="O1202" i="1"/>
  <c r="N1202" i="1"/>
  <c r="M1202" i="1" s="1"/>
  <c r="Q1202" i="1" s="1"/>
  <c r="L1202" i="1"/>
  <c r="K1202" i="1"/>
  <c r="P1201" i="1"/>
  <c r="O1201" i="1"/>
  <c r="N1201" i="1"/>
  <c r="M1201" i="1"/>
  <c r="Q1201" i="1" s="1"/>
  <c r="L1201" i="1"/>
  <c r="K1201" i="1"/>
  <c r="P1200" i="1"/>
  <c r="O1200" i="1"/>
  <c r="N1200" i="1"/>
  <c r="M1200" i="1" s="1"/>
  <c r="Q1200" i="1" s="1"/>
  <c r="L1200" i="1"/>
  <c r="K1200" i="1"/>
  <c r="P1199" i="1"/>
  <c r="O1199" i="1"/>
  <c r="N1199" i="1"/>
  <c r="M1199" i="1"/>
  <c r="Q1199" i="1" s="1"/>
  <c r="L1199" i="1"/>
  <c r="K1199" i="1"/>
  <c r="P1198" i="1"/>
  <c r="O1198" i="1"/>
  <c r="N1198" i="1"/>
  <c r="M1198" i="1" s="1"/>
  <c r="Q1198" i="1" s="1"/>
  <c r="L1198" i="1"/>
  <c r="K1198" i="1"/>
  <c r="P1197" i="1"/>
  <c r="O1197" i="1"/>
  <c r="N1197" i="1"/>
  <c r="M1197" i="1"/>
  <c r="Q1197" i="1" s="1"/>
  <c r="L1197" i="1"/>
  <c r="K1197" i="1"/>
  <c r="P1196" i="1"/>
  <c r="O1196" i="1"/>
  <c r="N1196" i="1"/>
  <c r="M1196" i="1" s="1"/>
  <c r="Q1196" i="1" s="1"/>
  <c r="L1196" i="1"/>
  <c r="K1196" i="1"/>
  <c r="P1195" i="1"/>
  <c r="O1195" i="1"/>
  <c r="N1195" i="1"/>
  <c r="M1195" i="1"/>
  <c r="Q1195" i="1" s="1"/>
  <c r="L1195" i="1"/>
  <c r="K1195" i="1"/>
  <c r="P1194" i="1"/>
  <c r="O1194" i="1"/>
  <c r="N1194" i="1"/>
  <c r="M1194" i="1" s="1"/>
  <c r="Q1194" i="1" s="1"/>
  <c r="L1194" i="1"/>
  <c r="K1194" i="1"/>
  <c r="P1193" i="1"/>
  <c r="O1193" i="1"/>
  <c r="N1193" i="1"/>
  <c r="M1193" i="1"/>
  <c r="Q1193" i="1" s="1"/>
  <c r="L1193" i="1"/>
  <c r="K1193" i="1"/>
  <c r="P1192" i="1"/>
  <c r="O1192" i="1"/>
  <c r="N1192" i="1"/>
  <c r="M1192" i="1" s="1"/>
  <c r="Q1192" i="1" s="1"/>
  <c r="L1192" i="1"/>
  <c r="K1192" i="1"/>
  <c r="P1191" i="1"/>
  <c r="O1191" i="1"/>
  <c r="N1191" i="1"/>
  <c r="M1191" i="1"/>
  <c r="Q1191" i="1" s="1"/>
  <c r="L1191" i="1"/>
  <c r="K1191" i="1"/>
  <c r="P1190" i="1"/>
  <c r="O1190" i="1"/>
  <c r="N1190" i="1"/>
  <c r="M1190" i="1" s="1"/>
  <c r="Q1190" i="1" s="1"/>
  <c r="L1190" i="1"/>
  <c r="K1190" i="1"/>
  <c r="P1189" i="1"/>
  <c r="O1189" i="1"/>
  <c r="N1189" i="1"/>
  <c r="M1189" i="1"/>
  <c r="Q1189" i="1" s="1"/>
  <c r="L1189" i="1"/>
  <c r="K1189" i="1"/>
  <c r="P1188" i="1"/>
  <c r="O1188" i="1"/>
  <c r="N1188" i="1"/>
  <c r="M1188" i="1" s="1"/>
  <c r="Q1188" i="1" s="1"/>
  <c r="L1188" i="1"/>
  <c r="K1188" i="1"/>
  <c r="P1187" i="1"/>
  <c r="O1187" i="1"/>
  <c r="N1187" i="1"/>
  <c r="M1187" i="1"/>
  <c r="Q1187" i="1" s="1"/>
  <c r="L1187" i="1"/>
  <c r="K1187" i="1"/>
  <c r="P1186" i="1"/>
  <c r="O1186" i="1"/>
  <c r="N1186" i="1"/>
  <c r="M1186" i="1" s="1"/>
  <c r="Q1186" i="1" s="1"/>
  <c r="L1186" i="1"/>
  <c r="K1186" i="1"/>
  <c r="P1185" i="1"/>
  <c r="O1185" i="1"/>
  <c r="N1185" i="1"/>
  <c r="M1185" i="1"/>
  <c r="Q1185" i="1" s="1"/>
  <c r="L1185" i="1"/>
  <c r="K1185" i="1"/>
  <c r="P1184" i="1"/>
  <c r="O1184" i="1"/>
  <c r="N1184" i="1"/>
  <c r="M1184" i="1" s="1"/>
  <c r="Q1184" i="1" s="1"/>
  <c r="L1184" i="1"/>
  <c r="K1184" i="1"/>
  <c r="P1183" i="1"/>
  <c r="O1183" i="1"/>
  <c r="N1183" i="1"/>
  <c r="M1183" i="1"/>
  <c r="Q1183" i="1" s="1"/>
  <c r="L1183" i="1"/>
  <c r="K1183" i="1"/>
  <c r="P1182" i="1"/>
  <c r="O1182" i="1"/>
  <c r="N1182" i="1"/>
  <c r="M1182" i="1" s="1"/>
  <c r="Q1182" i="1" s="1"/>
  <c r="L1182" i="1"/>
  <c r="K1182" i="1"/>
  <c r="P1181" i="1"/>
  <c r="O1181" i="1"/>
  <c r="N1181" i="1"/>
  <c r="M1181" i="1"/>
  <c r="Q1181" i="1" s="1"/>
  <c r="L1181" i="1"/>
  <c r="K1181" i="1"/>
  <c r="P1180" i="1"/>
  <c r="O1180" i="1"/>
  <c r="N1180" i="1"/>
  <c r="M1180" i="1" s="1"/>
  <c r="Q1180" i="1" s="1"/>
  <c r="L1180" i="1"/>
  <c r="K1180" i="1"/>
  <c r="P1179" i="1"/>
  <c r="O1179" i="1"/>
  <c r="N1179" i="1"/>
  <c r="M1179" i="1"/>
  <c r="Q1179" i="1" s="1"/>
  <c r="L1179" i="1"/>
  <c r="K1179" i="1"/>
  <c r="P1178" i="1"/>
  <c r="O1178" i="1"/>
  <c r="N1178" i="1"/>
  <c r="M1178" i="1" s="1"/>
  <c r="Q1178" i="1" s="1"/>
  <c r="L1178" i="1"/>
  <c r="K1178" i="1"/>
  <c r="P1177" i="1"/>
  <c r="O1177" i="1"/>
  <c r="N1177" i="1"/>
  <c r="M1177" i="1"/>
  <c r="Q1177" i="1" s="1"/>
  <c r="L1177" i="1"/>
  <c r="K1177" i="1"/>
  <c r="P1176" i="1"/>
  <c r="O1176" i="1"/>
  <c r="N1176" i="1"/>
  <c r="M1176" i="1" s="1"/>
  <c r="Q1176" i="1" s="1"/>
  <c r="L1176" i="1"/>
  <c r="K1176" i="1"/>
  <c r="P1175" i="1"/>
  <c r="O1175" i="1"/>
  <c r="N1175" i="1"/>
  <c r="M1175" i="1"/>
  <c r="Q1175" i="1" s="1"/>
  <c r="L1175" i="1"/>
  <c r="K1175" i="1"/>
  <c r="P1174" i="1"/>
  <c r="O1174" i="1"/>
  <c r="N1174" i="1"/>
  <c r="M1174" i="1" s="1"/>
  <c r="Q1174" i="1" s="1"/>
  <c r="L1174" i="1"/>
  <c r="K1174" i="1"/>
  <c r="P1173" i="1"/>
  <c r="O1173" i="1"/>
  <c r="N1173" i="1"/>
  <c r="M1173" i="1"/>
  <c r="Q1173" i="1" s="1"/>
  <c r="L1173" i="1"/>
  <c r="K1173" i="1"/>
  <c r="P1172" i="1"/>
  <c r="O1172" i="1"/>
  <c r="N1172" i="1"/>
  <c r="M1172" i="1" s="1"/>
  <c r="Q1172" i="1" s="1"/>
  <c r="L1172" i="1"/>
  <c r="K1172" i="1"/>
  <c r="P1171" i="1"/>
  <c r="O1171" i="1"/>
  <c r="N1171" i="1"/>
  <c r="M1171" i="1"/>
  <c r="Q1171" i="1" s="1"/>
  <c r="L1171" i="1"/>
  <c r="K1171" i="1"/>
  <c r="P1170" i="1"/>
  <c r="O1170" i="1"/>
  <c r="N1170" i="1"/>
  <c r="M1170" i="1" s="1"/>
  <c r="Q1170" i="1" s="1"/>
  <c r="L1170" i="1"/>
  <c r="K1170" i="1"/>
  <c r="P1169" i="1"/>
  <c r="O1169" i="1"/>
  <c r="N1169" i="1"/>
  <c r="M1169" i="1"/>
  <c r="Q1169" i="1" s="1"/>
  <c r="L1169" i="1"/>
  <c r="K1169" i="1"/>
  <c r="P1168" i="1"/>
  <c r="O1168" i="1"/>
  <c r="N1168" i="1"/>
  <c r="M1168" i="1" s="1"/>
  <c r="Q1168" i="1" s="1"/>
  <c r="L1168" i="1"/>
  <c r="K1168" i="1"/>
  <c r="P1167" i="1"/>
  <c r="O1167" i="1"/>
  <c r="N1167" i="1"/>
  <c r="M1167" i="1"/>
  <c r="Q1167" i="1" s="1"/>
  <c r="L1167" i="1"/>
  <c r="K1167" i="1"/>
  <c r="P1166" i="1"/>
  <c r="O1166" i="1"/>
  <c r="N1166" i="1"/>
  <c r="M1166" i="1" s="1"/>
  <c r="Q1166" i="1" s="1"/>
  <c r="L1166" i="1"/>
  <c r="K1166" i="1"/>
  <c r="P1165" i="1"/>
  <c r="O1165" i="1"/>
  <c r="N1165" i="1"/>
  <c r="M1165" i="1"/>
  <c r="Q1165" i="1" s="1"/>
  <c r="L1165" i="1"/>
  <c r="K1165" i="1"/>
  <c r="P1164" i="1"/>
  <c r="O1164" i="1"/>
  <c r="N1164" i="1"/>
  <c r="M1164" i="1" s="1"/>
  <c r="Q1164" i="1" s="1"/>
  <c r="L1164" i="1"/>
  <c r="K1164" i="1"/>
  <c r="P1163" i="1"/>
  <c r="O1163" i="1"/>
  <c r="N1163" i="1"/>
  <c r="M1163" i="1"/>
  <c r="Q1163" i="1" s="1"/>
  <c r="L1163" i="1"/>
  <c r="K1163" i="1"/>
  <c r="P1162" i="1"/>
  <c r="O1162" i="1"/>
  <c r="N1162" i="1"/>
  <c r="M1162" i="1" s="1"/>
  <c r="Q1162" i="1" s="1"/>
  <c r="L1162" i="1"/>
  <c r="K1162" i="1"/>
  <c r="P1161" i="1"/>
  <c r="O1161" i="1"/>
  <c r="N1161" i="1"/>
  <c r="M1161" i="1"/>
  <c r="Q1161" i="1" s="1"/>
  <c r="L1161" i="1"/>
  <c r="K1161" i="1"/>
  <c r="P1160" i="1"/>
  <c r="O1160" i="1"/>
  <c r="N1160" i="1"/>
  <c r="M1160" i="1" s="1"/>
  <c r="Q1160" i="1" s="1"/>
  <c r="L1160" i="1"/>
  <c r="K1160" i="1"/>
  <c r="P1159" i="1"/>
  <c r="O1159" i="1"/>
  <c r="N1159" i="1"/>
  <c r="M1159" i="1"/>
  <c r="Q1159" i="1" s="1"/>
  <c r="L1159" i="1"/>
  <c r="K1159" i="1"/>
  <c r="P1158" i="1"/>
  <c r="O1158" i="1"/>
  <c r="N1158" i="1"/>
  <c r="M1158" i="1" s="1"/>
  <c r="Q1158" i="1" s="1"/>
  <c r="L1158" i="1"/>
  <c r="K1158" i="1"/>
  <c r="P1157" i="1"/>
  <c r="O1157" i="1"/>
  <c r="N1157" i="1"/>
  <c r="M1157" i="1"/>
  <c r="Q1157" i="1" s="1"/>
  <c r="L1157" i="1"/>
  <c r="K1157" i="1"/>
  <c r="P1156" i="1"/>
  <c r="O1156" i="1"/>
  <c r="N1156" i="1"/>
  <c r="M1156" i="1" s="1"/>
  <c r="Q1156" i="1" s="1"/>
  <c r="L1156" i="1"/>
  <c r="K1156" i="1"/>
  <c r="P1155" i="1"/>
  <c r="O1155" i="1"/>
  <c r="N1155" i="1"/>
  <c r="M1155" i="1"/>
  <c r="Q1155" i="1" s="1"/>
  <c r="L1155" i="1"/>
  <c r="K1155" i="1"/>
  <c r="P1154" i="1"/>
  <c r="O1154" i="1"/>
  <c r="N1154" i="1"/>
  <c r="M1154" i="1" s="1"/>
  <c r="Q1154" i="1" s="1"/>
  <c r="L1154" i="1"/>
  <c r="K1154" i="1"/>
  <c r="P1153" i="1"/>
  <c r="O1153" i="1"/>
  <c r="N1153" i="1"/>
  <c r="M1153" i="1"/>
  <c r="Q1153" i="1" s="1"/>
  <c r="L1153" i="1"/>
  <c r="K1153" i="1"/>
  <c r="P1152" i="1"/>
  <c r="O1152" i="1"/>
  <c r="N1152" i="1"/>
  <c r="M1152" i="1" s="1"/>
  <c r="Q1152" i="1" s="1"/>
  <c r="L1152" i="1"/>
  <c r="K1152" i="1"/>
  <c r="P1151" i="1"/>
  <c r="O1151" i="1"/>
  <c r="N1151" i="1"/>
  <c r="M1151" i="1"/>
  <c r="Q1151" i="1" s="1"/>
  <c r="L1151" i="1"/>
  <c r="K1151" i="1"/>
  <c r="P1150" i="1"/>
  <c r="O1150" i="1"/>
  <c r="N1150" i="1"/>
  <c r="M1150" i="1" s="1"/>
  <c r="Q1150" i="1" s="1"/>
  <c r="L1150" i="1"/>
  <c r="K1150" i="1"/>
  <c r="P1149" i="1"/>
  <c r="O1149" i="1"/>
  <c r="N1149" i="1"/>
  <c r="M1149" i="1"/>
  <c r="Q1149" i="1" s="1"/>
  <c r="L1149" i="1"/>
  <c r="K1149" i="1"/>
  <c r="P1148" i="1"/>
  <c r="O1148" i="1"/>
  <c r="N1148" i="1"/>
  <c r="M1148" i="1" s="1"/>
  <c r="Q1148" i="1" s="1"/>
  <c r="L1148" i="1"/>
  <c r="K1148" i="1"/>
  <c r="P1147" i="1"/>
  <c r="O1147" i="1"/>
  <c r="N1147" i="1"/>
  <c r="M1147" i="1"/>
  <c r="Q1147" i="1" s="1"/>
  <c r="L1147" i="1"/>
  <c r="K1147" i="1"/>
  <c r="P1146" i="1"/>
  <c r="O1146" i="1"/>
  <c r="N1146" i="1"/>
  <c r="M1146" i="1" s="1"/>
  <c r="Q1146" i="1" s="1"/>
  <c r="L1146" i="1"/>
  <c r="K1146" i="1"/>
  <c r="P1145" i="1"/>
  <c r="O1145" i="1"/>
  <c r="N1145" i="1"/>
  <c r="M1145" i="1"/>
  <c r="Q1145" i="1" s="1"/>
  <c r="L1145" i="1"/>
  <c r="K1145" i="1"/>
  <c r="P1144" i="1"/>
  <c r="O1144" i="1"/>
  <c r="N1144" i="1"/>
  <c r="M1144" i="1" s="1"/>
  <c r="Q1144" i="1" s="1"/>
  <c r="L1144" i="1"/>
  <c r="K1144" i="1"/>
  <c r="P1143" i="1"/>
  <c r="O1143" i="1"/>
  <c r="N1143" i="1"/>
  <c r="M1143" i="1"/>
  <c r="Q1143" i="1" s="1"/>
  <c r="L1143" i="1"/>
  <c r="K1143" i="1"/>
  <c r="P1142" i="1"/>
  <c r="O1142" i="1"/>
  <c r="N1142" i="1"/>
  <c r="M1142" i="1" s="1"/>
  <c r="Q1142" i="1" s="1"/>
  <c r="L1142" i="1"/>
  <c r="K1142" i="1"/>
  <c r="P1141" i="1"/>
  <c r="O1141" i="1"/>
  <c r="N1141" i="1"/>
  <c r="M1141" i="1"/>
  <c r="Q1141" i="1" s="1"/>
  <c r="L1141" i="1"/>
  <c r="K1141" i="1"/>
  <c r="P1140" i="1"/>
  <c r="O1140" i="1"/>
  <c r="N1140" i="1"/>
  <c r="M1140" i="1" s="1"/>
  <c r="Q1140" i="1" s="1"/>
  <c r="L1140" i="1"/>
  <c r="K1140" i="1"/>
  <c r="P1139" i="1"/>
  <c r="O1139" i="1"/>
  <c r="N1139" i="1"/>
  <c r="M1139" i="1"/>
  <c r="Q1139" i="1" s="1"/>
  <c r="L1139" i="1"/>
  <c r="K1139" i="1"/>
  <c r="P1138" i="1"/>
  <c r="O1138" i="1"/>
  <c r="N1138" i="1"/>
  <c r="M1138" i="1" s="1"/>
  <c r="Q1138" i="1" s="1"/>
  <c r="L1138" i="1"/>
  <c r="K1138" i="1"/>
  <c r="P1137" i="1"/>
  <c r="O1137" i="1"/>
  <c r="N1137" i="1"/>
  <c r="M1137" i="1"/>
  <c r="Q1137" i="1" s="1"/>
  <c r="L1137" i="1"/>
  <c r="K1137" i="1"/>
  <c r="P1136" i="1"/>
  <c r="O1136" i="1"/>
  <c r="N1136" i="1"/>
  <c r="M1136" i="1" s="1"/>
  <c r="Q1136" i="1" s="1"/>
  <c r="L1136" i="1"/>
  <c r="K1136" i="1"/>
  <c r="P1135" i="1"/>
  <c r="O1135" i="1"/>
  <c r="N1135" i="1"/>
  <c r="M1135" i="1"/>
  <c r="Q1135" i="1" s="1"/>
  <c r="L1135" i="1"/>
  <c r="K1135" i="1"/>
  <c r="P1134" i="1"/>
  <c r="O1134" i="1"/>
  <c r="N1134" i="1"/>
  <c r="M1134" i="1" s="1"/>
  <c r="Q1134" i="1" s="1"/>
  <c r="L1134" i="1"/>
  <c r="K1134" i="1"/>
  <c r="P1133" i="1"/>
  <c r="O1133" i="1"/>
  <c r="N1133" i="1"/>
  <c r="M1133" i="1"/>
  <c r="Q1133" i="1" s="1"/>
  <c r="L1133" i="1"/>
  <c r="K1133" i="1"/>
  <c r="P1132" i="1"/>
  <c r="O1132" i="1"/>
  <c r="N1132" i="1"/>
  <c r="M1132" i="1" s="1"/>
  <c r="Q1132" i="1" s="1"/>
  <c r="L1132" i="1"/>
  <c r="K1132" i="1"/>
  <c r="P1131" i="1"/>
  <c r="O1131" i="1"/>
  <c r="N1131" i="1"/>
  <c r="M1131" i="1"/>
  <c r="Q1131" i="1" s="1"/>
  <c r="L1131" i="1"/>
  <c r="K1131" i="1"/>
  <c r="P1130" i="1"/>
  <c r="O1130" i="1"/>
  <c r="N1130" i="1"/>
  <c r="M1130" i="1" s="1"/>
  <c r="Q1130" i="1" s="1"/>
  <c r="L1130" i="1"/>
  <c r="K1130" i="1"/>
  <c r="P1129" i="1"/>
  <c r="O1129" i="1"/>
  <c r="N1129" i="1"/>
  <c r="M1129" i="1"/>
  <c r="Q1129" i="1" s="1"/>
  <c r="L1129" i="1"/>
  <c r="K1129" i="1"/>
  <c r="P1128" i="1"/>
  <c r="O1128" i="1"/>
  <c r="N1128" i="1"/>
  <c r="M1128" i="1" s="1"/>
  <c r="Q1128" i="1" s="1"/>
  <c r="L1128" i="1"/>
  <c r="K1128" i="1"/>
  <c r="P1127" i="1"/>
  <c r="O1127" i="1"/>
  <c r="N1127" i="1"/>
  <c r="M1127" i="1"/>
  <c r="Q1127" i="1" s="1"/>
  <c r="L1127" i="1"/>
  <c r="K1127" i="1"/>
  <c r="P1126" i="1"/>
  <c r="O1126" i="1"/>
  <c r="N1126" i="1"/>
  <c r="M1126" i="1" s="1"/>
  <c r="Q1126" i="1" s="1"/>
  <c r="L1126" i="1"/>
  <c r="K1126" i="1"/>
  <c r="P1125" i="1"/>
  <c r="O1125" i="1"/>
  <c r="N1125" i="1"/>
  <c r="M1125" i="1"/>
  <c r="Q1125" i="1" s="1"/>
  <c r="L1125" i="1"/>
  <c r="K1125" i="1"/>
  <c r="P1124" i="1"/>
  <c r="O1124" i="1"/>
  <c r="N1124" i="1"/>
  <c r="M1124" i="1" s="1"/>
  <c r="Q1124" i="1" s="1"/>
  <c r="L1124" i="1"/>
  <c r="K1124" i="1"/>
  <c r="P1123" i="1"/>
  <c r="O1123" i="1"/>
  <c r="N1123" i="1"/>
  <c r="M1123" i="1"/>
  <c r="Q1123" i="1" s="1"/>
  <c r="L1123" i="1"/>
  <c r="K1123" i="1"/>
  <c r="P1122" i="1"/>
  <c r="O1122" i="1"/>
  <c r="N1122" i="1"/>
  <c r="M1122" i="1" s="1"/>
  <c r="Q1122" i="1" s="1"/>
  <c r="L1122" i="1"/>
  <c r="K1122" i="1"/>
  <c r="P1121" i="1"/>
  <c r="O1121" i="1"/>
  <c r="N1121" i="1"/>
  <c r="M1121" i="1"/>
  <c r="Q1121" i="1" s="1"/>
  <c r="L1121" i="1"/>
  <c r="K1121" i="1"/>
  <c r="P1120" i="1"/>
  <c r="O1120" i="1"/>
  <c r="N1120" i="1"/>
  <c r="M1120" i="1" s="1"/>
  <c r="Q1120" i="1" s="1"/>
  <c r="L1120" i="1"/>
  <c r="K1120" i="1"/>
  <c r="P1119" i="1"/>
  <c r="O1119" i="1"/>
  <c r="N1119" i="1"/>
  <c r="M1119" i="1"/>
  <c r="Q1119" i="1" s="1"/>
  <c r="L1119" i="1"/>
  <c r="K1119" i="1"/>
  <c r="P1118" i="1"/>
  <c r="O1118" i="1"/>
  <c r="N1118" i="1"/>
  <c r="M1118" i="1" s="1"/>
  <c r="Q1118" i="1" s="1"/>
  <c r="L1118" i="1"/>
  <c r="K1118" i="1"/>
  <c r="P1117" i="1"/>
  <c r="O1117" i="1"/>
  <c r="N1117" i="1"/>
  <c r="M1117" i="1"/>
  <c r="Q1117" i="1" s="1"/>
  <c r="L1117" i="1"/>
  <c r="K1117" i="1"/>
  <c r="P1116" i="1"/>
  <c r="O1116" i="1"/>
  <c r="N1116" i="1"/>
  <c r="M1116" i="1" s="1"/>
  <c r="Q1116" i="1" s="1"/>
  <c r="L1116" i="1"/>
  <c r="K1116" i="1"/>
  <c r="P1115" i="1"/>
  <c r="O1115" i="1"/>
  <c r="N1115" i="1"/>
  <c r="M1115" i="1"/>
  <c r="Q1115" i="1" s="1"/>
  <c r="L1115" i="1"/>
  <c r="K1115" i="1"/>
  <c r="P1114" i="1"/>
  <c r="O1114" i="1"/>
  <c r="N1114" i="1"/>
  <c r="M1114" i="1" s="1"/>
  <c r="Q1114" i="1" s="1"/>
  <c r="L1114" i="1"/>
  <c r="K1114" i="1"/>
  <c r="P1113" i="1"/>
  <c r="O1113" i="1"/>
  <c r="N1113" i="1"/>
  <c r="M1113" i="1"/>
  <c r="Q1113" i="1" s="1"/>
  <c r="L1113" i="1"/>
  <c r="K1113" i="1"/>
  <c r="P1112" i="1"/>
  <c r="O1112" i="1"/>
  <c r="N1112" i="1"/>
  <c r="M1112" i="1" s="1"/>
  <c r="Q1112" i="1" s="1"/>
  <c r="L1112" i="1"/>
  <c r="K1112" i="1"/>
  <c r="P1111" i="1"/>
  <c r="O1111" i="1"/>
  <c r="N1111" i="1"/>
  <c r="M1111" i="1"/>
  <c r="Q1111" i="1" s="1"/>
  <c r="L1111" i="1"/>
  <c r="K1111" i="1"/>
  <c r="P1110" i="1"/>
  <c r="O1110" i="1"/>
  <c r="N1110" i="1"/>
  <c r="M1110" i="1" s="1"/>
  <c r="Q1110" i="1" s="1"/>
  <c r="L1110" i="1"/>
  <c r="K1110" i="1"/>
  <c r="P1109" i="1"/>
  <c r="O1109" i="1"/>
  <c r="N1109" i="1"/>
  <c r="M1109" i="1"/>
  <c r="Q1109" i="1" s="1"/>
  <c r="L1109" i="1"/>
  <c r="K1109" i="1"/>
  <c r="P1108" i="1"/>
  <c r="O1108" i="1"/>
  <c r="N1108" i="1"/>
  <c r="M1108" i="1" s="1"/>
  <c r="Q1108" i="1" s="1"/>
  <c r="L1108" i="1"/>
  <c r="K1108" i="1"/>
  <c r="P1107" i="1"/>
  <c r="O1107" i="1"/>
  <c r="N1107" i="1"/>
  <c r="M1107" i="1"/>
  <c r="Q1107" i="1" s="1"/>
  <c r="L1107" i="1"/>
  <c r="K1107" i="1"/>
  <c r="P1106" i="1"/>
  <c r="O1106" i="1"/>
  <c r="N1106" i="1"/>
  <c r="M1106" i="1" s="1"/>
  <c r="Q1106" i="1" s="1"/>
  <c r="L1106" i="1"/>
  <c r="K1106" i="1"/>
  <c r="P1105" i="1"/>
  <c r="O1105" i="1"/>
  <c r="N1105" i="1"/>
  <c r="M1105" i="1"/>
  <c r="Q1105" i="1" s="1"/>
  <c r="L1105" i="1"/>
  <c r="K1105" i="1"/>
  <c r="P1104" i="1"/>
  <c r="O1104" i="1"/>
  <c r="N1104" i="1"/>
  <c r="M1104" i="1" s="1"/>
  <c r="Q1104" i="1" s="1"/>
  <c r="L1104" i="1"/>
  <c r="K1104" i="1"/>
  <c r="P1103" i="1"/>
  <c r="O1103" i="1"/>
  <c r="N1103" i="1"/>
  <c r="M1103" i="1"/>
  <c r="Q1103" i="1" s="1"/>
  <c r="L1103" i="1"/>
  <c r="K1103" i="1"/>
  <c r="P1102" i="1"/>
  <c r="O1102" i="1"/>
  <c r="N1102" i="1"/>
  <c r="M1102" i="1" s="1"/>
  <c r="Q1102" i="1" s="1"/>
  <c r="L1102" i="1"/>
  <c r="K1102" i="1"/>
  <c r="P1101" i="1"/>
  <c r="O1101" i="1"/>
  <c r="N1101" i="1"/>
  <c r="M1101" i="1"/>
  <c r="Q1101" i="1" s="1"/>
  <c r="L1101" i="1"/>
  <c r="K1101" i="1"/>
  <c r="P1100" i="1"/>
  <c r="O1100" i="1"/>
  <c r="N1100" i="1"/>
  <c r="M1100" i="1" s="1"/>
  <c r="Q1100" i="1" s="1"/>
  <c r="L1100" i="1"/>
  <c r="K1100" i="1"/>
  <c r="P1099" i="1"/>
  <c r="O1099" i="1"/>
  <c r="N1099" i="1"/>
  <c r="M1099" i="1"/>
  <c r="Q1099" i="1" s="1"/>
  <c r="L1099" i="1"/>
  <c r="K1099" i="1"/>
  <c r="P1098" i="1"/>
  <c r="O1098" i="1"/>
  <c r="N1098" i="1"/>
  <c r="M1098" i="1" s="1"/>
  <c r="Q1098" i="1" s="1"/>
  <c r="L1098" i="1"/>
  <c r="K1098" i="1"/>
  <c r="P1097" i="1"/>
  <c r="O1097" i="1"/>
  <c r="N1097" i="1"/>
  <c r="M1097" i="1"/>
  <c r="Q1097" i="1" s="1"/>
  <c r="L1097" i="1"/>
  <c r="K1097" i="1"/>
  <c r="P1096" i="1"/>
  <c r="O1096" i="1"/>
  <c r="N1096" i="1"/>
  <c r="M1096" i="1" s="1"/>
  <c r="Q1096" i="1" s="1"/>
  <c r="L1096" i="1"/>
  <c r="K1096" i="1"/>
  <c r="P1095" i="1"/>
  <c r="O1095" i="1"/>
  <c r="N1095" i="1"/>
  <c r="M1095" i="1"/>
  <c r="Q1095" i="1" s="1"/>
  <c r="L1095" i="1"/>
  <c r="K1095" i="1"/>
  <c r="P1094" i="1"/>
  <c r="O1094" i="1"/>
  <c r="N1094" i="1"/>
  <c r="M1094" i="1" s="1"/>
  <c r="Q1094" i="1" s="1"/>
  <c r="L1094" i="1"/>
  <c r="K1094" i="1"/>
  <c r="P1093" i="1"/>
  <c r="O1093" i="1"/>
  <c r="N1093" i="1"/>
  <c r="M1093" i="1"/>
  <c r="Q1093" i="1" s="1"/>
  <c r="L1093" i="1"/>
  <c r="K1093" i="1"/>
  <c r="P1092" i="1"/>
  <c r="O1092" i="1"/>
  <c r="N1092" i="1"/>
  <c r="M1092" i="1" s="1"/>
  <c r="Q1092" i="1" s="1"/>
  <c r="L1092" i="1"/>
  <c r="K1092" i="1"/>
  <c r="P1091" i="1"/>
  <c r="O1091" i="1"/>
  <c r="N1091" i="1"/>
  <c r="M1091" i="1"/>
  <c r="Q1091" i="1" s="1"/>
  <c r="L1091" i="1"/>
  <c r="K1091" i="1"/>
  <c r="P1090" i="1"/>
  <c r="O1090" i="1"/>
  <c r="N1090" i="1"/>
  <c r="M1090" i="1" s="1"/>
  <c r="Q1090" i="1" s="1"/>
  <c r="L1090" i="1"/>
  <c r="K1090" i="1"/>
  <c r="P1089" i="1"/>
  <c r="O1089" i="1"/>
  <c r="N1089" i="1"/>
  <c r="M1089" i="1"/>
  <c r="Q1089" i="1" s="1"/>
  <c r="L1089" i="1"/>
  <c r="K1089" i="1"/>
  <c r="P1088" i="1"/>
  <c r="O1088" i="1"/>
  <c r="N1088" i="1"/>
  <c r="M1088" i="1" s="1"/>
  <c r="Q1088" i="1" s="1"/>
  <c r="L1088" i="1"/>
  <c r="K1088" i="1"/>
  <c r="P1087" i="1"/>
  <c r="O1087" i="1"/>
  <c r="N1087" i="1"/>
  <c r="M1087" i="1"/>
  <c r="Q1087" i="1" s="1"/>
  <c r="L1087" i="1"/>
  <c r="K1087" i="1"/>
  <c r="P1086" i="1"/>
  <c r="O1086" i="1"/>
  <c r="N1086" i="1"/>
  <c r="M1086" i="1" s="1"/>
  <c r="Q1086" i="1" s="1"/>
  <c r="L1086" i="1"/>
  <c r="K1086" i="1"/>
  <c r="P1085" i="1"/>
  <c r="O1085" i="1"/>
  <c r="N1085" i="1"/>
  <c r="M1085" i="1"/>
  <c r="Q1085" i="1" s="1"/>
  <c r="L1085" i="1"/>
  <c r="K1085" i="1"/>
  <c r="P1084" i="1"/>
  <c r="O1084" i="1"/>
  <c r="N1084" i="1"/>
  <c r="M1084" i="1" s="1"/>
  <c r="Q1084" i="1" s="1"/>
  <c r="L1084" i="1"/>
  <c r="K1084" i="1"/>
  <c r="P1083" i="1"/>
  <c r="O1083" i="1"/>
  <c r="N1083" i="1"/>
  <c r="M1083" i="1"/>
  <c r="Q1083" i="1" s="1"/>
  <c r="L1083" i="1"/>
  <c r="K1083" i="1"/>
  <c r="P1082" i="1"/>
  <c r="O1082" i="1"/>
  <c r="N1082" i="1"/>
  <c r="M1082" i="1" s="1"/>
  <c r="Q1082" i="1" s="1"/>
  <c r="L1082" i="1"/>
  <c r="K1082" i="1"/>
  <c r="P1081" i="1"/>
  <c r="O1081" i="1"/>
  <c r="N1081" i="1"/>
  <c r="M1081" i="1"/>
  <c r="Q1081" i="1" s="1"/>
  <c r="L1081" i="1"/>
  <c r="K1081" i="1"/>
  <c r="P1080" i="1"/>
  <c r="O1080" i="1"/>
  <c r="N1080" i="1"/>
  <c r="M1080" i="1" s="1"/>
  <c r="Q1080" i="1" s="1"/>
  <c r="L1080" i="1"/>
  <c r="K1080" i="1"/>
  <c r="P1079" i="1"/>
  <c r="O1079" i="1"/>
  <c r="N1079" i="1"/>
  <c r="M1079" i="1"/>
  <c r="Q1079" i="1" s="1"/>
  <c r="L1079" i="1"/>
  <c r="K1079" i="1"/>
  <c r="P1078" i="1"/>
  <c r="O1078" i="1"/>
  <c r="N1078" i="1"/>
  <c r="M1078" i="1" s="1"/>
  <c r="Q1078" i="1" s="1"/>
  <c r="L1078" i="1"/>
  <c r="K1078" i="1"/>
  <c r="P1077" i="1"/>
  <c r="O1077" i="1"/>
  <c r="N1077" i="1"/>
  <c r="M1077" i="1"/>
  <c r="Q1077" i="1" s="1"/>
  <c r="L1077" i="1"/>
  <c r="K1077" i="1"/>
  <c r="P1076" i="1"/>
  <c r="O1076" i="1"/>
  <c r="N1076" i="1"/>
  <c r="M1076" i="1" s="1"/>
  <c r="Q1076" i="1" s="1"/>
  <c r="L1076" i="1"/>
  <c r="K1076" i="1"/>
  <c r="P1075" i="1"/>
  <c r="O1075" i="1"/>
  <c r="N1075" i="1"/>
  <c r="M1075" i="1"/>
  <c r="Q1075" i="1" s="1"/>
  <c r="L1075" i="1"/>
  <c r="K1075" i="1"/>
  <c r="P1074" i="1"/>
  <c r="O1074" i="1"/>
  <c r="N1074" i="1"/>
  <c r="M1074" i="1" s="1"/>
  <c r="Q1074" i="1" s="1"/>
  <c r="L1074" i="1"/>
  <c r="K1074" i="1"/>
  <c r="P1073" i="1"/>
  <c r="O1073" i="1"/>
  <c r="N1073" i="1"/>
  <c r="M1073" i="1"/>
  <c r="Q1073" i="1" s="1"/>
  <c r="L1073" i="1"/>
  <c r="K1073" i="1"/>
  <c r="P1072" i="1"/>
  <c r="O1072" i="1"/>
  <c r="N1072" i="1"/>
  <c r="M1072" i="1" s="1"/>
  <c r="Q1072" i="1" s="1"/>
  <c r="L1072" i="1"/>
  <c r="K1072" i="1"/>
  <c r="P1071" i="1"/>
  <c r="O1071" i="1"/>
  <c r="N1071" i="1"/>
  <c r="M1071" i="1"/>
  <c r="Q1071" i="1" s="1"/>
  <c r="L1071" i="1"/>
  <c r="K1071" i="1"/>
  <c r="P1070" i="1"/>
  <c r="O1070" i="1"/>
  <c r="N1070" i="1"/>
  <c r="M1070" i="1" s="1"/>
  <c r="Q1070" i="1" s="1"/>
  <c r="L1070" i="1"/>
  <c r="K1070" i="1"/>
  <c r="P1069" i="1"/>
  <c r="O1069" i="1"/>
  <c r="N1069" i="1"/>
  <c r="M1069" i="1"/>
  <c r="Q1069" i="1" s="1"/>
  <c r="L1069" i="1"/>
  <c r="K1069" i="1"/>
  <c r="P1068" i="1"/>
  <c r="O1068" i="1"/>
  <c r="N1068" i="1"/>
  <c r="M1068" i="1" s="1"/>
  <c r="Q1068" i="1" s="1"/>
  <c r="L1068" i="1"/>
  <c r="K1068" i="1"/>
  <c r="P1067" i="1"/>
  <c r="O1067" i="1"/>
  <c r="N1067" i="1"/>
  <c r="M1067" i="1"/>
  <c r="Q1067" i="1" s="1"/>
  <c r="L1067" i="1"/>
  <c r="K1067" i="1"/>
  <c r="P1066" i="1"/>
  <c r="O1066" i="1"/>
  <c r="N1066" i="1"/>
  <c r="M1066" i="1" s="1"/>
  <c r="Q1066" i="1" s="1"/>
  <c r="L1066" i="1"/>
  <c r="K1066" i="1"/>
  <c r="P1065" i="1"/>
  <c r="O1065" i="1"/>
  <c r="N1065" i="1"/>
  <c r="M1065" i="1"/>
  <c r="Q1065" i="1" s="1"/>
  <c r="L1065" i="1"/>
  <c r="K1065" i="1"/>
  <c r="P1064" i="1"/>
  <c r="O1064" i="1"/>
  <c r="N1064" i="1"/>
  <c r="M1064" i="1" s="1"/>
  <c r="Q1064" i="1" s="1"/>
  <c r="L1064" i="1"/>
  <c r="K1064" i="1"/>
  <c r="P1063" i="1"/>
  <c r="O1063" i="1"/>
  <c r="N1063" i="1"/>
  <c r="M1063" i="1"/>
  <c r="Q1063" i="1" s="1"/>
  <c r="L1063" i="1"/>
  <c r="K1063" i="1"/>
  <c r="P1062" i="1"/>
  <c r="O1062" i="1"/>
  <c r="N1062" i="1"/>
  <c r="M1062" i="1" s="1"/>
  <c r="Q1062" i="1" s="1"/>
  <c r="L1062" i="1"/>
  <c r="K1062" i="1"/>
  <c r="P1061" i="1"/>
  <c r="O1061" i="1"/>
  <c r="N1061" i="1"/>
  <c r="M1061" i="1"/>
  <c r="Q1061" i="1" s="1"/>
  <c r="L1061" i="1"/>
  <c r="K1061" i="1"/>
  <c r="P1060" i="1"/>
  <c r="O1060" i="1"/>
  <c r="N1060" i="1"/>
  <c r="M1060" i="1" s="1"/>
  <c r="Q1060" i="1" s="1"/>
  <c r="L1060" i="1"/>
  <c r="K1060" i="1"/>
  <c r="P1059" i="1"/>
  <c r="O1059" i="1"/>
  <c r="N1059" i="1"/>
  <c r="M1059" i="1"/>
  <c r="Q1059" i="1" s="1"/>
  <c r="L1059" i="1"/>
  <c r="K1059" i="1"/>
  <c r="P1058" i="1"/>
  <c r="O1058" i="1"/>
  <c r="N1058" i="1"/>
  <c r="M1058" i="1" s="1"/>
  <c r="Q1058" i="1" s="1"/>
  <c r="L1058" i="1"/>
  <c r="K1058" i="1"/>
  <c r="P1057" i="1"/>
  <c r="O1057" i="1"/>
  <c r="N1057" i="1"/>
  <c r="M1057" i="1"/>
  <c r="Q1057" i="1" s="1"/>
  <c r="L1057" i="1"/>
  <c r="K1057" i="1"/>
  <c r="P1056" i="1"/>
  <c r="O1056" i="1"/>
  <c r="N1056" i="1"/>
  <c r="M1056" i="1" s="1"/>
  <c r="Q1056" i="1" s="1"/>
  <c r="L1056" i="1"/>
  <c r="K1056" i="1"/>
  <c r="P1055" i="1"/>
  <c r="O1055" i="1"/>
  <c r="N1055" i="1"/>
  <c r="M1055" i="1"/>
  <c r="Q1055" i="1" s="1"/>
  <c r="L1055" i="1"/>
  <c r="K1055" i="1"/>
  <c r="P1054" i="1"/>
  <c r="O1054" i="1"/>
  <c r="N1054" i="1"/>
  <c r="M1054" i="1" s="1"/>
  <c r="Q1054" i="1" s="1"/>
  <c r="L1054" i="1"/>
  <c r="K1054" i="1"/>
  <c r="P1053" i="1"/>
  <c r="O1053" i="1"/>
  <c r="N1053" i="1"/>
  <c r="M1053" i="1"/>
  <c r="Q1053" i="1" s="1"/>
  <c r="L1053" i="1"/>
  <c r="K1053" i="1"/>
  <c r="P1052" i="1"/>
  <c r="O1052" i="1"/>
  <c r="N1052" i="1"/>
  <c r="M1052" i="1" s="1"/>
  <c r="Q1052" i="1" s="1"/>
  <c r="L1052" i="1"/>
  <c r="K1052" i="1"/>
  <c r="P1051" i="1"/>
  <c r="O1051" i="1"/>
  <c r="N1051" i="1"/>
  <c r="M1051" i="1"/>
  <c r="Q1051" i="1" s="1"/>
  <c r="L1051" i="1"/>
  <c r="K1051" i="1"/>
  <c r="P1050" i="1"/>
  <c r="O1050" i="1"/>
  <c r="N1050" i="1"/>
  <c r="M1050" i="1" s="1"/>
  <c r="Q1050" i="1" s="1"/>
  <c r="L1050" i="1"/>
  <c r="K1050" i="1"/>
  <c r="P1049" i="1"/>
  <c r="O1049" i="1"/>
  <c r="N1049" i="1"/>
  <c r="M1049" i="1"/>
  <c r="Q1049" i="1" s="1"/>
  <c r="L1049" i="1"/>
  <c r="K1049" i="1"/>
  <c r="P1048" i="1"/>
  <c r="O1048" i="1"/>
  <c r="N1048" i="1"/>
  <c r="M1048" i="1" s="1"/>
  <c r="Q1048" i="1" s="1"/>
  <c r="L1048" i="1"/>
  <c r="K1048" i="1"/>
  <c r="P1047" i="1"/>
  <c r="O1047" i="1"/>
  <c r="N1047" i="1"/>
  <c r="M1047" i="1"/>
  <c r="Q1047" i="1" s="1"/>
  <c r="L1047" i="1"/>
  <c r="K1047" i="1"/>
  <c r="P1046" i="1"/>
  <c r="O1046" i="1"/>
  <c r="N1046" i="1"/>
  <c r="M1046" i="1" s="1"/>
  <c r="Q1046" i="1" s="1"/>
  <c r="L1046" i="1"/>
  <c r="K1046" i="1"/>
  <c r="P1045" i="1"/>
  <c r="O1045" i="1"/>
  <c r="N1045" i="1"/>
  <c r="M1045" i="1"/>
  <c r="Q1045" i="1" s="1"/>
  <c r="L1045" i="1"/>
  <c r="K1045" i="1"/>
  <c r="P1044" i="1"/>
  <c r="O1044" i="1"/>
  <c r="N1044" i="1"/>
  <c r="M1044" i="1" s="1"/>
  <c r="Q1044" i="1" s="1"/>
  <c r="L1044" i="1"/>
  <c r="K1044" i="1"/>
  <c r="P1043" i="1"/>
  <c r="O1043" i="1"/>
  <c r="N1043" i="1"/>
  <c r="M1043" i="1"/>
  <c r="Q1043" i="1" s="1"/>
  <c r="L1043" i="1"/>
  <c r="K1043" i="1"/>
  <c r="P1042" i="1"/>
  <c r="O1042" i="1"/>
  <c r="N1042" i="1"/>
  <c r="M1042" i="1" s="1"/>
  <c r="Q1042" i="1" s="1"/>
  <c r="L1042" i="1"/>
  <c r="K1042" i="1"/>
  <c r="P1041" i="1"/>
  <c r="O1041" i="1"/>
  <c r="N1041" i="1"/>
  <c r="M1041" i="1"/>
  <c r="Q1041" i="1" s="1"/>
  <c r="L1041" i="1"/>
  <c r="K1041" i="1"/>
  <c r="P1040" i="1"/>
  <c r="O1040" i="1"/>
  <c r="N1040" i="1"/>
  <c r="M1040" i="1" s="1"/>
  <c r="Q1040" i="1" s="1"/>
  <c r="L1040" i="1"/>
  <c r="K1040" i="1"/>
  <c r="P1039" i="1"/>
  <c r="O1039" i="1"/>
  <c r="N1039" i="1"/>
  <c r="M1039" i="1"/>
  <c r="Q1039" i="1" s="1"/>
  <c r="L1039" i="1"/>
  <c r="K1039" i="1"/>
  <c r="P1038" i="1"/>
  <c r="O1038" i="1"/>
  <c r="N1038" i="1"/>
  <c r="M1038" i="1" s="1"/>
  <c r="Q1038" i="1" s="1"/>
  <c r="L1038" i="1"/>
  <c r="K1038" i="1"/>
  <c r="P1037" i="1"/>
  <c r="O1037" i="1"/>
  <c r="N1037" i="1"/>
  <c r="M1037" i="1"/>
  <c r="Q1037" i="1" s="1"/>
  <c r="L1037" i="1"/>
  <c r="K1037" i="1"/>
  <c r="P1036" i="1"/>
  <c r="O1036" i="1"/>
  <c r="N1036" i="1"/>
  <c r="M1036" i="1" s="1"/>
  <c r="Q1036" i="1" s="1"/>
  <c r="L1036" i="1"/>
  <c r="K1036" i="1"/>
  <c r="P1035" i="1"/>
  <c r="O1035" i="1"/>
  <c r="N1035" i="1"/>
  <c r="M1035" i="1"/>
  <c r="Q1035" i="1" s="1"/>
  <c r="L1035" i="1"/>
  <c r="K1035" i="1"/>
  <c r="P1034" i="1"/>
  <c r="O1034" i="1"/>
  <c r="N1034" i="1"/>
  <c r="M1034" i="1" s="1"/>
  <c r="Q1034" i="1" s="1"/>
  <c r="L1034" i="1"/>
  <c r="K1034" i="1"/>
  <c r="P1033" i="1"/>
  <c r="O1033" i="1"/>
  <c r="N1033" i="1"/>
  <c r="M1033" i="1"/>
  <c r="Q1033" i="1" s="1"/>
  <c r="L1033" i="1"/>
  <c r="K1033" i="1"/>
  <c r="P1032" i="1"/>
  <c r="O1032" i="1"/>
  <c r="N1032" i="1"/>
  <c r="M1032" i="1" s="1"/>
  <c r="Q1032" i="1" s="1"/>
  <c r="L1032" i="1"/>
  <c r="K1032" i="1"/>
  <c r="P1031" i="1"/>
  <c r="O1031" i="1"/>
  <c r="N1031" i="1"/>
  <c r="M1031" i="1"/>
  <c r="Q1031" i="1" s="1"/>
  <c r="L1031" i="1"/>
  <c r="K1031" i="1"/>
  <c r="P1030" i="1"/>
  <c r="O1030" i="1"/>
  <c r="N1030" i="1"/>
  <c r="M1030" i="1" s="1"/>
  <c r="Q1030" i="1" s="1"/>
  <c r="L1030" i="1"/>
  <c r="K1030" i="1"/>
  <c r="P1029" i="1"/>
  <c r="O1029" i="1"/>
  <c r="N1029" i="1"/>
  <c r="M1029" i="1"/>
  <c r="Q1029" i="1" s="1"/>
  <c r="L1029" i="1"/>
  <c r="K1029" i="1"/>
  <c r="P1028" i="1"/>
  <c r="O1028" i="1"/>
  <c r="N1028" i="1"/>
  <c r="M1028" i="1" s="1"/>
  <c r="Q1028" i="1" s="1"/>
  <c r="L1028" i="1"/>
  <c r="K1028" i="1"/>
  <c r="P1027" i="1"/>
  <c r="O1027" i="1"/>
  <c r="N1027" i="1"/>
  <c r="M1027" i="1"/>
  <c r="Q1027" i="1" s="1"/>
  <c r="L1027" i="1"/>
  <c r="K1027" i="1"/>
  <c r="P1026" i="1"/>
  <c r="O1026" i="1"/>
  <c r="N1026" i="1"/>
  <c r="M1026" i="1" s="1"/>
  <c r="Q1026" i="1" s="1"/>
  <c r="L1026" i="1"/>
  <c r="K1026" i="1"/>
  <c r="P1025" i="1"/>
  <c r="O1025" i="1"/>
  <c r="N1025" i="1"/>
  <c r="M1025" i="1"/>
  <c r="Q1025" i="1" s="1"/>
  <c r="L1025" i="1"/>
  <c r="K1025" i="1"/>
  <c r="P1024" i="1"/>
  <c r="O1024" i="1"/>
  <c r="N1024" i="1"/>
  <c r="M1024" i="1" s="1"/>
  <c r="Q1024" i="1" s="1"/>
  <c r="L1024" i="1"/>
  <c r="K1024" i="1"/>
  <c r="P1023" i="1"/>
  <c r="O1023" i="1"/>
  <c r="N1023" i="1"/>
  <c r="M1023" i="1"/>
  <c r="Q1023" i="1" s="1"/>
  <c r="L1023" i="1"/>
  <c r="K1023" i="1"/>
  <c r="P1022" i="1"/>
  <c r="O1022" i="1"/>
  <c r="N1022" i="1"/>
  <c r="M1022" i="1" s="1"/>
  <c r="Q1022" i="1" s="1"/>
  <c r="L1022" i="1"/>
  <c r="K1022" i="1"/>
  <c r="P1021" i="1"/>
  <c r="O1021" i="1"/>
  <c r="N1021" i="1"/>
  <c r="M1021" i="1"/>
  <c r="Q1021" i="1" s="1"/>
  <c r="L1021" i="1"/>
  <c r="K1021" i="1"/>
  <c r="P1020" i="1"/>
  <c r="O1020" i="1"/>
  <c r="N1020" i="1"/>
  <c r="M1020" i="1" s="1"/>
  <c r="Q1020" i="1" s="1"/>
  <c r="L1020" i="1"/>
  <c r="K1020" i="1"/>
  <c r="P1019" i="1"/>
  <c r="O1019" i="1"/>
  <c r="N1019" i="1"/>
  <c r="M1019" i="1"/>
  <c r="Q1019" i="1" s="1"/>
  <c r="L1019" i="1"/>
  <c r="K1019" i="1"/>
  <c r="P1018" i="1"/>
  <c r="O1018" i="1"/>
  <c r="N1018" i="1"/>
  <c r="M1018" i="1" s="1"/>
  <c r="Q1018" i="1" s="1"/>
  <c r="L1018" i="1"/>
  <c r="K1018" i="1"/>
  <c r="P1017" i="1"/>
  <c r="O1017" i="1"/>
  <c r="N1017" i="1"/>
  <c r="M1017" i="1"/>
  <c r="Q1017" i="1" s="1"/>
  <c r="L1017" i="1"/>
  <c r="K1017" i="1"/>
  <c r="P1016" i="1"/>
  <c r="O1016" i="1"/>
  <c r="N1016" i="1"/>
  <c r="M1016" i="1" s="1"/>
  <c r="Q1016" i="1" s="1"/>
  <c r="L1016" i="1"/>
  <c r="K1016" i="1"/>
  <c r="P1015" i="1"/>
  <c r="O1015" i="1"/>
  <c r="N1015" i="1"/>
  <c r="M1015" i="1"/>
  <c r="Q1015" i="1" s="1"/>
  <c r="L1015" i="1"/>
  <c r="K1015" i="1"/>
  <c r="P1014" i="1"/>
  <c r="O1014" i="1"/>
  <c r="N1014" i="1"/>
  <c r="M1014" i="1" s="1"/>
  <c r="Q1014" i="1" s="1"/>
  <c r="L1014" i="1"/>
  <c r="K1014" i="1"/>
  <c r="P1013" i="1"/>
  <c r="O1013" i="1"/>
  <c r="N1013" i="1"/>
  <c r="M1013" i="1"/>
  <c r="Q1013" i="1" s="1"/>
  <c r="L1013" i="1"/>
  <c r="K1013" i="1"/>
  <c r="P1012" i="1"/>
  <c r="O1012" i="1"/>
  <c r="N1012" i="1"/>
  <c r="M1012" i="1" s="1"/>
  <c r="Q1012" i="1" s="1"/>
  <c r="L1012" i="1"/>
  <c r="K1012" i="1"/>
  <c r="P1011" i="1"/>
  <c r="O1011" i="1"/>
  <c r="N1011" i="1"/>
  <c r="M1011" i="1"/>
  <c r="Q1011" i="1" s="1"/>
  <c r="L1011" i="1"/>
  <c r="K1011" i="1"/>
  <c r="P1010" i="1"/>
  <c r="O1010" i="1"/>
  <c r="N1010" i="1"/>
  <c r="M1010" i="1" s="1"/>
  <c r="Q1010" i="1" s="1"/>
  <c r="L1010" i="1"/>
  <c r="K1010" i="1"/>
  <c r="P1009" i="1"/>
  <c r="O1009" i="1"/>
  <c r="N1009" i="1"/>
  <c r="M1009" i="1"/>
  <c r="Q1009" i="1" s="1"/>
  <c r="L1009" i="1"/>
  <c r="K1009" i="1"/>
  <c r="P1008" i="1"/>
  <c r="O1008" i="1"/>
  <c r="N1008" i="1"/>
  <c r="M1008" i="1" s="1"/>
  <c r="Q1008" i="1" s="1"/>
  <c r="L1008" i="1"/>
  <c r="K1008" i="1"/>
  <c r="P1007" i="1"/>
  <c r="O1007" i="1"/>
  <c r="N1007" i="1"/>
  <c r="M1007" i="1"/>
  <c r="Q1007" i="1" s="1"/>
  <c r="L1007" i="1"/>
  <c r="K1007" i="1"/>
  <c r="P1006" i="1"/>
  <c r="O1006" i="1"/>
  <c r="N1006" i="1"/>
  <c r="M1006" i="1" s="1"/>
  <c r="Q1006" i="1" s="1"/>
  <c r="L1006" i="1"/>
  <c r="K1006" i="1"/>
  <c r="P1005" i="1"/>
  <c r="O1005" i="1"/>
  <c r="N1005" i="1"/>
  <c r="M1005" i="1"/>
  <c r="Q1005" i="1" s="1"/>
  <c r="L1005" i="1"/>
  <c r="K1005" i="1"/>
  <c r="P1004" i="1"/>
  <c r="O1004" i="1"/>
  <c r="N1004" i="1"/>
  <c r="M1004" i="1" s="1"/>
  <c r="Q1004" i="1" s="1"/>
  <c r="L1004" i="1"/>
  <c r="K1004" i="1"/>
  <c r="P1003" i="1"/>
  <c r="O1003" i="1"/>
  <c r="N1003" i="1"/>
  <c r="M1003" i="1"/>
  <c r="Q1003" i="1" s="1"/>
  <c r="L1003" i="1"/>
  <c r="K1003" i="1"/>
  <c r="P1002" i="1"/>
  <c r="O1002" i="1"/>
  <c r="N1002" i="1"/>
  <c r="M1002" i="1" s="1"/>
  <c r="Q1002" i="1" s="1"/>
  <c r="L1002" i="1"/>
  <c r="K1002" i="1"/>
  <c r="P1001" i="1"/>
  <c r="O1001" i="1"/>
  <c r="N1001" i="1"/>
  <c r="M1001" i="1"/>
  <c r="Q1001" i="1" s="1"/>
  <c r="L1001" i="1"/>
  <c r="K1001" i="1"/>
  <c r="P1000" i="1"/>
  <c r="O1000" i="1"/>
  <c r="N1000" i="1"/>
  <c r="M1000" i="1" s="1"/>
  <c r="Q1000" i="1" s="1"/>
  <c r="L1000" i="1"/>
  <c r="K1000" i="1"/>
  <c r="P999" i="1"/>
  <c r="O999" i="1"/>
  <c r="N999" i="1"/>
  <c r="M999" i="1"/>
  <c r="Q999" i="1" s="1"/>
  <c r="L999" i="1"/>
  <c r="K999" i="1"/>
  <c r="P998" i="1"/>
  <c r="O998" i="1"/>
  <c r="N998" i="1"/>
  <c r="M998" i="1" s="1"/>
  <c r="Q998" i="1" s="1"/>
  <c r="L998" i="1"/>
  <c r="K998" i="1"/>
  <c r="P997" i="1"/>
  <c r="O997" i="1"/>
  <c r="N997" i="1"/>
  <c r="M997" i="1"/>
  <c r="Q997" i="1" s="1"/>
  <c r="L997" i="1"/>
  <c r="K997" i="1"/>
  <c r="P996" i="1"/>
  <c r="O996" i="1"/>
  <c r="N996" i="1"/>
  <c r="M996" i="1" s="1"/>
  <c r="Q996" i="1" s="1"/>
  <c r="L996" i="1"/>
  <c r="K996" i="1"/>
  <c r="P995" i="1"/>
  <c r="O995" i="1"/>
  <c r="N995" i="1"/>
  <c r="M995" i="1"/>
  <c r="Q995" i="1" s="1"/>
  <c r="L995" i="1"/>
  <c r="K995" i="1"/>
  <c r="P994" i="1"/>
  <c r="O994" i="1"/>
  <c r="N994" i="1"/>
  <c r="M994" i="1" s="1"/>
  <c r="Q994" i="1" s="1"/>
  <c r="L994" i="1"/>
  <c r="K994" i="1"/>
  <c r="P993" i="1"/>
  <c r="O993" i="1"/>
  <c r="N993" i="1"/>
  <c r="M993" i="1"/>
  <c r="Q993" i="1" s="1"/>
  <c r="L993" i="1"/>
  <c r="K993" i="1"/>
  <c r="P992" i="1"/>
  <c r="O992" i="1"/>
  <c r="N992" i="1"/>
  <c r="M992" i="1" s="1"/>
  <c r="Q992" i="1" s="1"/>
  <c r="L992" i="1"/>
  <c r="K992" i="1"/>
  <c r="P991" i="1"/>
  <c r="O991" i="1"/>
  <c r="N991" i="1"/>
  <c r="M991" i="1"/>
  <c r="Q991" i="1" s="1"/>
  <c r="L991" i="1"/>
  <c r="K991" i="1"/>
  <c r="P990" i="1"/>
  <c r="O990" i="1"/>
  <c r="N990" i="1"/>
  <c r="M990" i="1" s="1"/>
  <c r="Q990" i="1" s="1"/>
  <c r="L990" i="1"/>
  <c r="K990" i="1"/>
  <c r="P989" i="1"/>
  <c r="O989" i="1"/>
  <c r="N989" i="1"/>
  <c r="M989" i="1"/>
  <c r="Q989" i="1" s="1"/>
  <c r="L989" i="1"/>
  <c r="K989" i="1"/>
  <c r="P988" i="1"/>
  <c r="O988" i="1"/>
  <c r="N988" i="1"/>
  <c r="M988" i="1" s="1"/>
  <c r="Q988" i="1" s="1"/>
  <c r="L988" i="1"/>
  <c r="K988" i="1"/>
  <c r="P987" i="1"/>
  <c r="O987" i="1"/>
  <c r="N987" i="1"/>
  <c r="M987" i="1"/>
  <c r="Q987" i="1" s="1"/>
  <c r="L987" i="1"/>
  <c r="K987" i="1"/>
  <c r="P986" i="1"/>
  <c r="O986" i="1"/>
  <c r="N986" i="1"/>
  <c r="M986" i="1" s="1"/>
  <c r="Q986" i="1" s="1"/>
  <c r="L986" i="1"/>
  <c r="K986" i="1"/>
  <c r="P985" i="1"/>
  <c r="O985" i="1"/>
  <c r="N985" i="1"/>
  <c r="M985" i="1"/>
  <c r="Q985" i="1" s="1"/>
  <c r="L985" i="1"/>
  <c r="K985" i="1"/>
  <c r="P984" i="1"/>
  <c r="O984" i="1"/>
  <c r="N984" i="1"/>
  <c r="M984" i="1" s="1"/>
  <c r="Q984" i="1" s="1"/>
  <c r="L984" i="1"/>
  <c r="K984" i="1"/>
  <c r="P983" i="1"/>
  <c r="O983" i="1"/>
  <c r="N983" i="1"/>
  <c r="M983" i="1"/>
  <c r="Q983" i="1" s="1"/>
  <c r="L983" i="1"/>
  <c r="K983" i="1"/>
  <c r="P982" i="1"/>
  <c r="O982" i="1"/>
  <c r="N982" i="1"/>
  <c r="M982" i="1" s="1"/>
  <c r="Q982" i="1" s="1"/>
  <c r="L982" i="1"/>
  <c r="K982" i="1"/>
  <c r="P981" i="1"/>
  <c r="O981" i="1"/>
  <c r="N981" i="1"/>
  <c r="M981" i="1"/>
  <c r="Q981" i="1" s="1"/>
  <c r="L981" i="1"/>
  <c r="K981" i="1"/>
  <c r="P980" i="1"/>
  <c r="O980" i="1"/>
  <c r="N980" i="1"/>
  <c r="M980" i="1" s="1"/>
  <c r="Q980" i="1" s="1"/>
  <c r="L980" i="1"/>
  <c r="K980" i="1"/>
  <c r="P979" i="1"/>
  <c r="O979" i="1"/>
  <c r="N979" i="1"/>
  <c r="M979" i="1"/>
  <c r="Q979" i="1" s="1"/>
  <c r="L979" i="1"/>
  <c r="K979" i="1"/>
  <c r="P978" i="1"/>
  <c r="O978" i="1"/>
  <c r="N978" i="1"/>
  <c r="M978" i="1" s="1"/>
  <c r="Q978" i="1" s="1"/>
  <c r="L978" i="1"/>
  <c r="K978" i="1"/>
  <c r="P977" i="1"/>
  <c r="O977" i="1"/>
  <c r="N977" i="1"/>
  <c r="M977" i="1"/>
  <c r="Q977" i="1" s="1"/>
  <c r="L977" i="1"/>
  <c r="K977" i="1"/>
  <c r="P976" i="1"/>
  <c r="O976" i="1"/>
  <c r="N976" i="1"/>
  <c r="M976" i="1" s="1"/>
  <c r="Q976" i="1" s="1"/>
  <c r="L976" i="1"/>
  <c r="K976" i="1"/>
  <c r="P975" i="1"/>
  <c r="O975" i="1"/>
  <c r="N975" i="1"/>
  <c r="M975" i="1"/>
  <c r="Q975" i="1" s="1"/>
  <c r="L975" i="1"/>
  <c r="K975" i="1"/>
  <c r="P974" i="1"/>
  <c r="O974" i="1"/>
  <c r="N974" i="1"/>
  <c r="M974" i="1" s="1"/>
  <c r="Q974" i="1" s="1"/>
  <c r="L974" i="1"/>
  <c r="K974" i="1"/>
  <c r="P973" i="1"/>
  <c r="O973" i="1"/>
  <c r="N973" i="1"/>
  <c r="M973" i="1"/>
  <c r="Q973" i="1" s="1"/>
  <c r="L973" i="1"/>
  <c r="K973" i="1"/>
  <c r="P972" i="1"/>
  <c r="O972" i="1"/>
  <c r="N972" i="1"/>
  <c r="M972" i="1" s="1"/>
  <c r="Q972" i="1" s="1"/>
  <c r="L972" i="1"/>
  <c r="K972" i="1"/>
  <c r="P971" i="1"/>
  <c r="O971" i="1"/>
  <c r="N971" i="1"/>
  <c r="M971" i="1"/>
  <c r="Q971" i="1" s="1"/>
  <c r="L971" i="1"/>
  <c r="K971" i="1"/>
  <c r="P970" i="1"/>
  <c r="O970" i="1"/>
  <c r="N970" i="1"/>
  <c r="M970" i="1" s="1"/>
  <c r="Q970" i="1" s="1"/>
  <c r="L970" i="1"/>
  <c r="K970" i="1"/>
  <c r="P969" i="1"/>
  <c r="O969" i="1"/>
  <c r="N969" i="1"/>
  <c r="M969" i="1"/>
  <c r="Q969" i="1" s="1"/>
  <c r="L969" i="1"/>
  <c r="K969" i="1"/>
  <c r="P968" i="1"/>
  <c r="O968" i="1"/>
  <c r="N968" i="1"/>
  <c r="M968" i="1" s="1"/>
  <c r="Q968" i="1" s="1"/>
  <c r="L968" i="1"/>
  <c r="K968" i="1"/>
  <c r="P967" i="1"/>
  <c r="O967" i="1"/>
  <c r="N967" i="1"/>
  <c r="M967" i="1"/>
  <c r="Q967" i="1" s="1"/>
  <c r="L967" i="1"/>
  <c r="K967" i="1"/>
  <c r="P966" i="1"/>
  <c r="O966" i="1"/>
  <c r="N966" i="1"/>
  <c r="M966" i="1" s="1"/>
  <c r="Q966" i="1" s="1"/>
  <c r="L966" i="1"/>
  <c r="K966" i="1"/>
  <c r="P965" i="1"/>
  <c r="O965" i="1"/>
  <c r="N965" i="1"/>
  <c r="M965" i="1"/>
  <c r="Q965" i="1" s="1"/>
  <c r="L965" i="1"/>
  <c r="K965" i="1"/>
  <c r="P964" i="1"/>
  <c r="O964" i="1"/>
  <c r="N964" i="1"/>
  <c r="M964" i="1" s="1"/>
  <c r="Q964" i="1" s="1"/>
  <c r="L964" i="1"/>
  <c r="K964" i="1"/>
  <c r="P963" i="1"/>
  <c r="O963" i="1"/>
  <c r="N963" i="1"/>
  <c r="M963" i="1"/>
  <c r="Q963" i="1" s="1"/>
  <c r="L963" i="1"/>
  <c r="K963" i="1"/>
  <c r="P962" i="1"/>
  <c r="O962" i="1"/>
  <c r="N962" i="1"/>
  <c r="M962" i="1" s="1"/>
  <c r="Q962" i="1" s="1"/>
  <c r="L962" i="1"/>
  <c r="K962" i="1"/>
  <c r="P961" i="1"/>
  <c r="O961" i="1"/>
  <c r="N961" i="1"/>
  <c r="M961" i="1"/>
  <c r="Q961" i="1" s="1"/>
  <c r="L961" i="1"/>
  <c r="K961" i="1"/>
  <c r="P960" i="1"/>
  <c r="O960" i="1"/>
  <c r="N960" i="1"/>
  <c r="M960" i="1" s="1"/>
  <c r="Q960" i="1" s="1"/>
  <c r="L960" i="1"/>
  <c r="K960" i="1"/>
  <c r="P959" i="1"/>
  <c r="O959" i="1"/>
  <c r="N959" i="1"/>
  <c r="M959" i="1"/>
  <c r="Q959" i="1" s="1"/>
  <c r="L959" i="1"/>
  <c r="K959" i="1"/>
  <c r="P958" i="1"/>
  <c r="O958" i="1"/>
  <c r="N958" i="1"/>
  <c r="M958" i="1" s="1"/>
  <c r="Q958" i="1" s="1"/>
  <c r="L958" i="1"/>
  <c r="K958" i="1"/>
  <c r="P957" i="1"/>
  <c r="O957" i="1"/>
  <c r="N957" i="1"/>
  <c r="M957" i="1"/>
  <c r="Q957" i="1" s="1"/>
  <c r="L957" i="1"/>
  <c r="K957" i="1"/>
  <c r="P956" i="1"/>
  <c r="O956" i="1"/>
  <c r="N956" i="1"/>
  <c r="M956" i="1" s="1"/>
  <c r="Q956" i="1" s="1"/>
  <c r="L956" i="1"/>
  <c r="K956" i="1"/>
  <c r="P955" i="1"/>
  <c r="O955" i="1"/>
  <c r="N955" i="1"/>
  <c r="M955" i="1"/>
  <c r="Q955" i="1" s="1"/>
  <c r="L955" i="1"/>
  <c r="K955" i="1"/>
  <c r="P954" i="1"/>
  <c r="O954" i="1"/>
  <c r="N954" i="1"/>
  <c r="M954" i="1" s="1"/>
  <c r="Q954" i="1" s="1"/>
  <c r="L954" i="1"/>
  <c r="K954" i="1"/>
  <c r="P953" i="1"/>
  <c r="O953" i="1"/>
  <c r="N953" i="1"/>
  <c r="M953" i="1"/>
  <c r="Q953" i="1" s="1"/>
  <c r="L953" i="1"/>
  <c r="K953" i="1"/>
  <c r="P952" i="1"/>
  <c r="O952" i="1"/>
  <c r="N952" i="1"/>
  <c r="M952" i="1" s="1"/>
  <c r="Q952" i="1" s="1"/>
  <c r="L952" i="1"/>
  <c r="K952" i="1"/>
  <c r="P951" i="1"/>
  <c r="O951" i="1"/>
  <c r="N951" i="1"/>
  <c r="M951" i="1"/>
  <c r="Q951" i="1" s="1"/>
  <c r="L951" i="1"/>
  <c r="K951" i="1"/>
  <c r="P950" i="1"/>
  <c r="O950" i="1"/>
  <c r="N950" i="1"/>
  <c r="M950" i="1" s="1"/>
  <c r="Q950" i="1" s="1"/>
  <c r="L950" i="1"/>
  <c r="K950" i="1"/>
  <c r="P949" i="1"/>
  <c r="O949" i="1"/>
  <c r="N949" i="1"/>
  <c r="M949" i="1"/>
  <c r="Q949" i="1" s="1"/>
  <c r="L949" i="1"/>
  <c r="K949" i="1"/>
  <c r="P948" i="1"/>
  <c r="O948" i="1"/>
  <c r="N948" i="1"/>
  <c r="M948" i="1" s="1"/>
  <c r="Q948" i="1" s="1"/>
  <c r="L948" i="1"/>
  <c r="K948" i="1"/>
  <c r="P947" i="1"/>
  <c r="O947" i="1"/>
  <c r="N947" i="1"/>
  <c r="M947" i="1"/>
  <c r="Q947" i="1" s="1"/>
  <c r="L947" i="1"/>
  <c r="K947" i="1"/>
  <c r="P946" i="1"/>
  <c r="O946" i="1"/>
  <c r="N946" i="1"/>
  <c r="M946" i="1" s="1"/>
  <c r="Q946" i="1" s="1"/>
  <c r="L946" i="1"/>
  <c r="K946" i="1"/>
  <c r="P945" i="1"/>
  <c r="O945" i="1"/>
  <c r="N945" i="1"/>
  <c r="M945" i="1"/>
  <c r="Q945" i="1" s="1"/>
  <c r="L945" i="1"/>
  <c r="K945" i="1"/>
  <c r="P944" i="1"/>
  <c r="O944" i="1"/>
  <c r="N944" i="1"/>
  <c r="M944" i="1" s="1"/>
  <c r="Q944" i="1" s="1"/>
  <c r="L944" i="1"/>
  <c r="K944" i="1"/>
  <c r="P943" i="1"/>
  <c r="O943" i="1"/>
  <c r="N943" i="1"/>
  <c r="M943" i="1"/>
  <c r="Q943" i="1" s="1"/>
  <c r="L943" i="1"/>
  <c r="K943" i="1"/>
  <c r="P942" i="1"/>
  <c r="O942" i="1"/>
  <c r="N942" i="1"/>
  <c r="M942" i="1" s="1"/>
  <c r="Q942" i="1" s="1"/>
  <c r="L942" i="1"/>
  <c r="K942" i="1"/>
  <c r="P941" i="1"/>
  <c r="O941" i="1"/>
  <c r="N941" i="1"/>
  <c r="M941" i="1"/>
  <c r="Q941" i="1" s="1"/>
  <c r="L941" i="1"/>
  <c r="K941" i="1"/>
  <c r="P940" i="1"/>
  <c r="O940" i="1"/>
  <c r="N940" i="1"/>
  <c r="M940" i="1" s="1"/>
  <c r="Q940" i="1" s="1"/>
  <c r="L940" i="1"/>
  <c r="K940" i="1"/>
  <c r="P939" i="1"/>
  <c r="O939" i="1"/>
  <c r="N939" i="1"/>
  <c r="M939" i="1"/>
  <c r="Q939" i="1" s="1"/>
  <c r="L939" i="1"/>
  <c r="K939" i="1"/>
  <c r="P938" i="1"/>
  <c r="O938" i="1"/>
  <c r="N938" i="1"/>
  <c r="M938" i="1" s="1"/>
  <c r="Q938" i="1" s="1"/>
  <c r="L938" i="1"/>
  <c r="K938" i="1"/>
  <c r="P937" i="1"/>
  <c r="O937" i="1"/>
  <c r="N937" i="1"/>
  <c r="M937" i="1"/>
  <c r="Q937" i="1" s="1"/>
  <c r="L937" i="1"/>
  <c r="K937" i="1"/>
  <c r="P936" i="1"/>
  <c r="O936" i="1"/>
  <c r="N936" i="1"/>
  <c r="M936" i="1" s="1"/>
  <c r="Q936" i="1" s="1"/>
  <c r="L936" i="1"/>
  <c r="K936" i="1"/>
  <c r="P935" i="1"/>
  <c r="O935" i="1"/>
  <c r="N935" i="1"/>
  <c r="M935" i="1"/>
  <c r="Q935" i="1" s="1"/>
  <c r="L935" i="1"/>
  <c r="K935" i="1"/>
  <c r="P934" i="1"/>
  <c r="O934" i="1"/>
  <c r="N934" i="1"/>
  <c r="M934" i="1" s="1"/>
  <c r="Q934" i="1" s="1"/>
  <c r="L934" i="1"/>
  <c r="K934" i="1"/>
  <c r="P933" i="1"/>
  <c r="O933" i="1"/>
  <c r="N933" i="1"/>
  <c r="M933" i="1"/>
  <c r="Q933" i="1" s="1"/>
  <c r="L933" i="1"/>
  <c r="K933" i="1"/>
  <c r="P932" i="1"/>
  <c r="O932" i="1"/>
  <c r="N932" i="1"/>
  <c r="M932" i="1" s="1"/>
  <c r="Q932" i="1" s="1"/>
  <c r="L932" i="1"/>
  <c r="K932" i="1"/>
  <c r="P931" i="1"/>
  <c r="O931" i="1"/>
  <c r="N931" i="1"/>
  <c r="M931" i="1"/>
  <c r="Q931" i="1" s="1"/>
  <c r="L931" i="1"/>
  <c r="K931" i="1"/>
  <c r="P930" i="1"/>
  <c r="O930" i="1"/>
  <c r="N930" i="1"/>
  <c r="M930" i="1" s="1"/>
  <c r="Q930" i="1" s="1"/>
  <c r="L930" i="1"/>
  <c r="K930" i="1"/>
  <c r="P929" i="1"/>
  <c r="O929" i="1"/>
  <c r="N929" i="1"/>
  <c r="M929" i="1"/>
  <c r="Q929" i="1" s="1"/>
  <c r="L929" i="1"/>
  <c r="K929" i="1"/>
  <c r="P928" i="1"/>
  <c r="O928" i="1"/>
  <c r="N928" i="1"/>
  <c r="M928" i="1" s="1"/>
  <c r="Q928" i="1" s="1"/>
  <c r="L928" i="1"/>
  <c r="K928" i="1"/>
  <c r="P927" i="1"/>
  <c r="O927" i="1"/>
  <c r="N927" i="1"/>
  <c r="M927" i="1"/>
  <c r="Q927" i="1" s="1"/>
  <c r="L927" i="1"/>
  <c r="K927" i="1"/>
  <c r="P926" i="1"/>
  <c r="O926" i="1"/>
  <c r="N926" i="1"/>
  <c r="M926" i="1" s="1"/>
  <c r="Q926" i="1" s="1"/>
  <c r="L926" i="1"/>
  <c r="K926" i="1"/>
  <c r="P925" i="1"/>
  <c r="O925" i="1"/>
  <c r="N925" i="1"/>
  <c r="M925" i="1"/>
  <c r="Q925" i="1" s="1"/>
  <c r="L925" i="1"/>
  <c r="K925" i="1"/>
  <c r="P924" i="1"/>
  <c r="O924" i="1"/>
  <c r="N924" i="1"/>
  <c r="M924" i="1" s="1"/>
  <c r="Q924" i="1" s="1"/>
  <c r="L924" i="1"/>
  <c r="K924" i="1"/>
  <c r="P923" i="1"/>
  <c r="O923" i="1"/>
  <c r="N923" i="1"/>
  <c r="M923" i="1"/>
  <c r="Q923" i="1" s="1"/>
  <c r="L923" i="1"/>
  <c r="K923" i="1"/>
  <c r="P922" i="1"/>
  <c r="O922" i="1"/>
  <c r="N922" i="1"/>
  <c r="M922" i="1" s="1"/>
  <c r="Q922" i="1" s="1"/>
  <c r="L922" i="1"/>
  <c r="K922" i="1"/>
  <c r="P921" i="1"/>
  <c r="O921" i="1"/>
  <c r="N921" i="1"/>
  <c r="M921" i="1"/>
  <c r="Q921" i="1" s="1"/>
  <c r="L921" i="1"/>
  <c r="K921" i="1"/>
  <c r="P920" i="1"/>
  <c r="O920" i="1"/>
  <c r="N920" i="1"/>
  <c r="M920" i="1" s="1"/>
  <c r="Q920" i="1" s="1"/>
  <c r="L920" i="1"/>
  <c r="K920" i="1"/>
  <c r="P919" i="1"/>
  <c r="O919" i="1"/>
  <c r="N919" i="1"/>
  <c r="M919" i="1"/>
  <c r="Q919" i="1" s="1"/>
  <c r="L919" i="1"/>
  <c r="K919" i="1"/>
  <c r="P918" i="1"/>
  <c r="O918" i="1"/>
  <c r="N918" i="1"/>
  <c r="M918" i="1" s="1"/>
  <c r="Q918" i="1" s="1"/>
  <c r="L918" i="1"/>
  <c r="K918" i="1"/>
  <c r="P917" i="1"/>
  <c r="O917" i="1"/>
  <c r="N917" i="1"/>
  <c r="M917" i="1"/>
  <c r="Q917" i="1" s="1"/>
  <c r="L917" i="1"/>
  <c r="K917" i="1"/>
  <c r="P916" i="1"/>
  <c r="O916" i="1"/>
  <c r="N916" i="1"/>
  <c r="M916" i="1" s="1"/>
  <c r="Q916" i="1" s="1"/>
  <c r="L916" i="1"/>
  <c r="K916" i="1"/>
  <c r="P915" i="1"/>
  <c r="O915" i="1"/>
  <c r="N915" i="1"/>
  <c r="M915" i="1"/>
  <c r="Q915" i="1" s="1"/>
  <c r="L915" i="1"/>
  <c r="K915" i="1"/>
  <c r="P914" i="1"/>
  <c r="O914" i="1"/>
  <c r="N914" i="1"/>
  <c r="M914" i="1" s="1"/>
  <c r="Q914" i="1" s="1"/>
  <c r="L914" i="1"/>
  <c r="K914" i="1"/>
  <c r="P913" i="1"/>
  <c r="O913" i="1"/>
  <c r="N913" i="1"/>
  <c r="M913" i="1"/>
  <c r="Q913" i="1" s="1"/>
  <c r="L913" i="1"/>
  <c r="K913" i="1"/>
  <c r="P912" i="1"/>
  <c r="O912" i="1"/>
  <c r="N912" i="1"/>
  <c r="M912" i="1" s="1"/>
  <c r="Q912" i="1" s="1"/>
  <c r="L912" i="1"/>
  <c r="K912" i="1"/>
  <c r="P911" i="1"/>
  <c r="O911" i="1"/>
  <c r="N911" i="1"/>
  <c r="M911" i="1"/>
  <c r="Q911" i="1" s="1"/>
  <c r="L911" i="1"/>
  <c r="K911" i="1"/>
  <c r="P910" i="1"/>
  <c r="O910" i="1"/>
  <c r="N910" i="1"/>
  <c r="M910" i="1" s="1"/>
  <c r="Q910" i="1" s="1"/>
  <c r="L910" i="1"/>
  <c r="K910" i="1"/>
  <c r="P909" i="1"/>
  <c r="O909" i="1"/>
  <c r="N909" i="1"/>
  <c r="M909" i="1"/>
  <c r="Q909" i="1" s="1"/>
  <c r="L909" i="1"/>
  <c r="K909" i="1"/>
  <c r="P908" i="1"/>
  <c r="O908" i="1"/>
  <c r="N908" i="1"/>
  <c r="M908" i="1" s="1"/>
  <c r="Q908" i="1" s="1"/>
  <c r="L908" i="1"/>
  <c r="K908" i="1"/>
  <c r="P907" i="1"/>
  <c r="O907" i="1"/>
  <c r="N907" i="1"/>
  <c r="M907" i="1"/>
  <c r="Q907" i="1" s="1"/>
  <c r="L907" i="1"/>
  <c r="K907" i="1"/>
  <c r="P906" i="1"/>
  <c r="O906" i="1"/>
  <c r="N906" i="1"/>
  <c r="M906" i="1" s="1"/>
  <c r="Q906" i="1" s="1"/>
  <c r="L906" i="1"/>
  <c r="K906" i="1"/>
  <c r="P905" i="1"/>
  <c r="O905" i="1"/>
  <c r="N905" i="1"/>
  <c r="M905" i="1"/>
  <c r="Q905" i="1" s="1"/>
  <c r="L905" i="1"/>
  <c r="K905" i="1"/>
  <c r="P904" i="1"/>
  <c r="O904" i="1"/>
  <c r="N904" i="1"/>
  <c r="M904" i="1" s="1"/>
  <c r="Q904" i="1" s="1"/>
  <c r="L904" i="1"/>
  <c r="K904" i="1"/>
  <c r="P903" i="1"/>
  <c r="O903" i="1"/>
  <c r="N903" i="1"/>
  <c r="M903" i="1"/>
  <c r="Q903" i="1" s="1"/>
  <c r="L903" i="1"/>
  <c r="K903" i="1"/>
  <c r="P902" i="1"/>
  <c r="O902" i="1"/>
  <c r="N902" i="1"/>
  <c r="M902" i="1" s="1"/>
  <c r="Q902" i="1" s="1"/>
  <c r="L902" i="1"/>
  <c r="K902" i="1"/>
  <c r="P901" i="1"/>
  <c r="O901" i="1"/>
  <c r="N901" i="1"/>
  <c r="M901" i="1"/>
  <c r="Q901" i="1" s="1"/>
  <c r="L901" i="1"/>
  <c r="K901" i="1"/>
  <c r="P900" i="1"/>
  <c r="O900" i="1"/>
  <c r="N900" i="1"/>
  <c r="M900" i="1" s="1"/>
  <c r="Q900" i="1" s="1"/>
  <c r="L900" i="1"/>
  <c r="K900" i="1"/>
  <c r="P899" i="1"/>
  <c r="O899" i="1"/>
  <c r="N899" i="1"/>
  <c r="M899" i="1"/>
  <c r="Q899" i="1" s="1"/>
  <c r="L899" i="1"/>
  <c r="K899" i="1"/>
  <c r="P898" i="1"/>
  <c r="O898" i="1"/>
  <c r="N898" i="1"/>
  <c r="M898" i="1" s="1"/>
  <c r="Q898" i="1" s="1"/>
  <c r="L898" i="1"/>
  <c r="K898" i="1"/>
  <c r="P897" i="1"/>
  <c r="O897" i="1"/>
  <c r="N897" i="1"/>
  <c r="M897" i="1"/>
  <c r="Q897" i="1" s="1"/>
  <c r="L897" i="1"/>
  <c r="K897" i="1"/>
  <c r="P896" i="1"/>
  <c r="O896" i="1"/>
  <c r="N896" i="1"/>
  <c r="M896" i="1" s="1"/>
  <c r="Q896" i="1" s="1"/>
  <c r="L896" i="1"/>
  <c r="K896" i="1"/>
  <c r="P895" i="1"/>
  <c r="O895" i="1"/>
  <c r="N895" i="1"/>
  <c r="M895" i="1"/>
  <c r="Q895" i="1" s="1"/>
  <c r="L895" i="1"/>
  <c r="K895" i="1"/>
  <c r="P894" i="1"/>
  <c r="O894" i="1"/>
  <c r="N894" i="1"/>
  <c r="M894" i="1" s="1"/>
  <c r="Q894" i="1" s="1"/>
  <c r="L894" i="1"/>
  <c r="K894" i="1"/>
  <c r="P893" i="1"/>
  <c r="O893" i="1"/>
  <c r="N893" i="1"/>
  <c r="M893" i="1"/>
  <c r="Q893" i="1" s="1"/>
  <c r="L893" i="1"/>
  <c r="K893" i="1"/>
  <c r="P892" i="1"/>
  <c r="O892" i="1"/>
  <c r="N892" i="1"/>
  <c r="M892" i="1" s="1"/>
  <c r="Q892" i="1" s="1"/>
  <c r="L892" i="1"/>
  <c r="K892" i="1"/>
  <c r="P891" i="1"/>
  <c r="O891" i="1"/>
  <c r="N891" i="1"/>
  <c r="M891" i="1"/>
  <c r="Q891" i="1" s="1"/>
  <c r="L891" i="1"/>
  <c r="K891" i="1"/>
  <c r="P890" i="1"/>
  <c r="O890" i="1"/>
  <c r="N890" i="1"/>
  <c r="M890" i="1" s="1"/>
  <c r="Q890" i="1" s="1"/>
  <c r="L890" i="1"/>
  <c r="K890" i="1"/>
  <c r="P889" i="1"/>
  <c r="O889" i="1"/>
  <c r="N889" i="1"/>
  <c r="M889" i="1"/>
  <c r="Q889" i="1" s="1"/>
  <c r="L889" i="1"/>
  <c r="K889" i="1"/>
  <c r="P888" i="1"/>
  <c r="O888" i="1"/>
  <c r="N888" i="1"/>
  <c r="M888" i="1" s="1"/>
  <c r="Q888" i="1" s="1"/>
  <c r="L888" i="1"/>
  <c r="K888" i="1"/>
  <c r="P887" i="1"/>
  <c r="O887" i="1"/>
  <c r="N887" i="1"/>
  <c r="M887" i="1"/>
  <c r="Q887" i="1" s="1"/>
  <c r="L887" i="1"/>
  <c r="K887" i="1"/>
  <c r="P886" i="1"/>
  <c r="O886" i="1"/>
  <c r="N886" i="1"/>
  <c r="M886" i="1" s="1"/>
  <c r="Q886" i="1" s="1"/>
  <c r="L886" i="1"/>
  <c r="K886" i="1"/>
  <c r="P885" i="1"/>
  <c r="O885" i="1"/>
  <c r="N885" i="1"/>
  <c r="M885" i="1"/>
  <c r="Q885" i="1" s="1"/>
  <c r="L885" i="1"/>
  <c r="K885" i="1"/>
  <c r="P884" i="1"/>
  <c r="O884" i="1"/>
  <c r="N884" i="1"/>
  <c r="M884" i="1" s="1"/>
  <c r="Q884" i="1" s="1"/>
  <c r="L884" i="1"/>
  <c r="K884" i="1"/>
  <c r="P883" i="1"/>
  <c r="O883" i="1"/>
  <c r="N883" i="1"/>
  <c r="M883" i="1"/>
  <c r="Q883" i="1" s="1"/>
  <c r="L883" i="1"/>
  <c r="K883" i="1"/>
  <c r="P882" i="1"/>
  <c r="O882" i="1"/>
  <c r="N882" i="1"/>
  <c r="M882" i="1" s="1"/>
  <c r="Q882" i="1" s="1"/>
  <c r="L882" i="1"/>
  <c r="K882" i="1"/>
  <c r="P881" i="1"/>
  <c r="O881" i="1"/>
  <c r="N881" i="1"/>
  <c r="M881" i="1"/>
  <c r="Q881" i="1" s="1"/>
  <c r="L881" i="1"/>
  <c r="K881" i="1"/>
  <c r="P880" i="1"/>
  <c r="O880" i="1"/>
  <c r="N880" i="1"/>
  <c r="M880" i="1" s="1"/>
  <c r="Q880" i="1" s="1"/>
  <c r="L880" i="1"/>
  <c r="K880" i="1"/>
  <c r="P879" i="1"/>
  <c r="O879" i="1"/>
  <c r="N879" i="1"/>
  <c r="M879" i="1"/>
  <c r="Q879" i="1" s="1"/>
  <c r="L879" i="1"/>
  <c r="K879" i="1"/>
  <c r="P878" i="1"/>
  <c r="O878" i="1"/>
  <c r="N878" i="1"/>
  <c r="M878" i="1" s="1"/>
  <c r="Q878" i="1" s="1"/>
  <c r="L878" i="1"/>
  <c r="K878" i="1"/>
  <c r="P877" i="1"/>
  <c r="O877" i="1"/>
  <c r="N877" i="1"/>
  <c r="M877" i="1"/>
  <c r="Q877" i="1" s="1"/>
  <c r="L877" i="1"/>
  <c r="K877" i="1"/>
  <c r="P876" i="1"/>
  <c r="O876" i="1"/>
  <c r="N876" i="1"/>
  <c r="M876" i="1" s="1"/>
  <c r="Q876" i="1" s="1"/>
  <c r="L876" i="1"/>
  <c r="K876" i="1"/>
  <c r="P875" i="1"/>
  <c r="O875" i="1"/>
  <c r="N875" i="1"/>
  <c r="M875" i="1"/>
  <c r="Q875" i="1" s="1"/>
  <c r="L875" i="1"/>
  <c r="K875" i="1"/>
  <c r="P874" i="1"/>
  <c r="O874" i="1"/>
  <c r="N874" i="1"/>
  <c r="M874" i="1" s="1"/>
  <c r="Q874" i="1" s="1"/>
  <c r="L874" i="1"/>
  <c r="K874" i="1"/>
  <c r="P873" i="1"/>
  <c r="O873" i="1"/>
  <c r="N873" i="1"/>
  <c r="M873" i="1"/>
  <c r="Q873" i="1" s="1"/>
  <c r="L873" i="1"/>
  <c r="K873" i="1"/>
  <c r="P872" i="1"/>
  <c r="O872" i="1"/>
  <c r="N872" i="1"/>
  <c r="M872" i="1" s="1"/>
  <c r="Q872" i="1" s="1"/>
  <c r="L872" i="1"/>
  <c r="K872" i="1"/>
  <c r="P871" i="1"/>
  <c r="O871" i="1"/>
  <c r="N871" i="1"/>
  <c r="M871" i="1"/>
  <c r="Q871" i="1" s="1"/>
  <c r="L871" i="1"/>
  <c r="K871" i="1"/>
  <c r="P870" i="1"/>
  <c r="O870" i="1"/>
  <c r="N870" i="1"/>
  <c r="M870" i="1" s="1"/>
  <c r="Q870" i="1" s="1"/>
  <c r="L870" i="1"/>
  <c r="K870" i="1"/>
  <c r="P869" i="1"/>
  <c r="O869" i="1"/>
  <c r="N869" i="1"/>
  <c r="M869" i="1"/>
  <c r="Q869" i="1" s="1"/>
  <c r="L869" i="1"/>
  <c r="K869" i="1"/>
  <c r="P868" i="1"/>
  <c r="O868" i="1"/>
  <c r="N868" i="1"/>
  <c r="M868" i="1" s="1"/>
  <c r="Q868" i="1" s="1"/>
  <c r="L868" i="1"/>
  <c r="K868" i="1"/>
  <c r="P867" i="1"/>
  <c r="O867" i="1"/>
  <c r="N867" i="1"/>
  <c r="M867" i="1"/>
  <c r="Q867" i="1" s="1"/>
  <c r="L867" i="1"/>
  <c r="K867" i="1"/>
  <c r="P866" i="1"/>
  <c r="O866" i="1"/>
  <c r="N866" i="1"/>
  <c r="M866" i="1" s="1"/>
  <c r="Q866" i="1" s="1"/>
  <c r="L866" i="1"/>
  <c r="K866" i="1"/>
  <c r="P865" i="1"/>
  <c r="O865" i="1"/>
  <c r="N865" i="1"/>
  <c r="M865" i="1"/>
  <c r="Q865" i="1" s="1"/>
  <c r="L865" i="1"/>
  <c r="K865" i="1"/>
  <c r="P864" i="1"/>
  <c r="O864" i="1"/>
  <c r="N864" i="1"/>
  <c r="M864" i="1" s="1"/>
  <c r="Q864" i="1" s="1"/>
  <c r="L864" i="1"/>
  <c r="K864" i="1"/>
  <c r="P863" i="1"/>
  <c r="O863" i="1"/>
  <c r="N863" i="1"/>
  <c r="M863" i="1"/>
  <c r="Q863" i="1" s="1"/>
  <c r="L863" i="1"/>
  <c r="K863" i="1"/>
  <c r="P862" i="1"/>
  <c r="O862" i="1"/>
  <c r="N862" i="1"/>
  <c r="M862" i="1" s="1"/>
  <c r="Q862" i="1" s="1"/>
  <c r="L862" i="1"/>
  <c r="K862" i="1"/>
  <c r="P861" i="1"/>
  <c r="O861" i="1"/>
  <c r="N861" i="1"/>
  <c r="M861" i="1"/>
  <c r="Q861" i="1" s="1"/>
  <c r="L861" i="1"/>
  <c r="K861" i="1"/>
  <c r="P860" i="1"/>
  <c r="O860" i="1"/>
  <c r="N860" i="1"/>
  <c r="M860" i="1" s="1"/>
  <c r="Q860" i="1" s="1"/>
  <c r="L860" i="1"/>
  <c r="K860" i="1"/>
  <c r="P859" i="1"/>
  <c r="O859" i="1"/>
  <c r="N859" i="1"/>
  <c r="M859" i="1"/>
  <c r="Q859" i="1" s="1"/>
  <c r="L859" i="1"/>
  <c r="K859" i="1"/>
  <c r="P858" i="1"/>
  <c r="O858" i="1"/>
  <c r="N858" i="1"/>
  <c r="M858" i="1" s="1"/>
  <c r="Q858" i="1" s="1"/>
  <c r="L858" i="1"/>
  <c r="K858" i="1"/>
  <c r="P857" i="1"/>
  <c r="O857" i="1"/>
  <c r="N857" i="1"/>
  <c r="M857" i="1"/>
  <c r="Q857" i="1" s="1"/>
  <c r="L857" i="1"/>
  <c r="K857" i="1"/>
  <c r="P856" i="1"/>
  <c r="O856" i="1"/>
  <c r="N856" i="1"/>
  <c r="M856" i="1" s="1"/>
  <c r="Q856" i="1" s="1"/>
  <c r="L856" i="1"/>
  <c r="K856" i="1"/>
  <c r="P855" i="1"/>
  <c r="O855" i="1"/>
  <c r="N855" i="1"/>
  <c r="M855" i="1"/>
  <c r="Q855" i="1" s="1"/>
  <c r="L855" i="1"/>
  <c r="K855" i="1"/>
  <c r="P854" i="1"/>
  <c r="O854" i="1"/>
  <c r="N854" i="1"/>
  <c r="M854" i="1" s="1"/>
  <c r="Q854" i="1" s="1"/>
  <c r="L854" i="1"/>
  <c r="K854" i="1"/>
  <c r="P853" i="1"/>
  <c r="O853" i="1"/>
  <c r="N853" i="1"/>
  <c r="M853" i="1"/>
  <c r="Q853" i="1" s="1"/>
  <c r="L853" i="1"/>
  <c r="K853" i="1"/>
  <c r="P852" i="1"/>
  <c r="O852" i="1"/>
  <c r="N852" i="1"/>
  <c r="M852" i="1" s="1"/>
  <c r="Q852" i="1" s="1"/>
  <c r="L852" i="1"/>
  <c r="K852" i="1"/>
  <c r="P851" i="1"/>
  <c r="O851" i="1"/>
  <c r="N851" i="1"/>
  <c r="M851" i="1"/>
  <c r="Q851" i="1" s="1"/>
  <c r="L851" i="1"/>
  <c r="K851" i="1"/>
  <c r="P850" i="1"/>
  <c r="O850" i="1"/>
  <c r="N850" i="1"/>
  <c r="M850" i="1" s="1"/>
  <c r="Q850" i="1" s="1"/>
  <c r="L850" i="1"/>
  <c r="K850" i="1"/>
  <c r="P849" i="1"/>
  <c r="O849" i="1"/>
  <c r="N849" i="1"/>
  <c r="M849" i="1"/>
  <c r="Q849" i="1" s="1"/>
  <c r="L849" i="1"/>
  <c r="K849" i="1"/>
  <c r="P848" i="1"/>
  <c r="O848" i="1"/>
  <c r="N848" i="1"/>
  <c r="M848" i="1" s="1"/>
  <c r="Q848" i="1" s="1"/>
  <c r="L848" i="1"/>
  <c r="K848" i="1"/>
  <c r="P847" i="1"/>
  <c r="O847" i="1"/>
  <c r="N847" i="1"/>
  <c r="M847" i="1"/>
  <c r="Q847" i="1" s="1"/>
  <c r="L847" i="1"/>
  <c r="K847" i="1"/>
  <c r="P846" i="1"/>
  <c r="O846" i="1"/>
  <c r="N846" i="1"/>
  <c r="M846" i="1" s="1"/>
  <c r="Q846" i="1" s="1"/>
  <c r="L846" i="1"/>
  <c r="K846" i="1"/>
  <c r="P845" i="1"/>
  <c r="O845" i="1"/>
  <c r="N845" i="1"/>
  <c r="M845" i="1"/>
  <c r="Q845" i="1" s="1"/>
  <c r="L845" i="1"/>
  <c r="K845" i="1"/>
  <c r="P844" i="1"/>
  <c r="O844" i="1"/>
  <c r="N844" i="1"/>
  <c r="M844" i="1" s="1"/>
  <c r="Q844" i="1" s="1"/>
  <c r="L844" i="1"/>
  <c r="K844" i="1"/>
  <c r="P843" i="1"/>
  <c r="O843" i="1"/>
  <c r="N843" i="1"/>
  <c r="M843" i="1"/>
  <c r="Q843" i="1" s="1"/>
  <c r="L843" i="1"/>
  <c r="K843" i="1"/>
  <c r="P842" i="1"/>
  <c r="O842" i="1"/>
  <c r="N842" i="1"/>
  <c r="M842" i="1" s="1"/>
  <c r="Q842" i="1" s="1"/>
  <c r="L842" i="1"/>
  <c r="K842" i="1"/>
  <c r="P841" i="1"/>
  <c r="O841" i="1"/>
  <c r="N841" i="1"/>
  <c r="M841" i="1"/>
  <c r="Q841" i="1" s="1"/>
  <c r="L841" i="1"/>
  <c r="K841" i="1"/>
  <c r="P840" i="1"/>
  <c r="O840" i="1"/>
  <c r="N840" i="1"/>
  <c r="M840" i="1" s="1"/>
  <c r="Q840" i="1" s="1"/>
  <c r="L840" i="1"/>
  <c r="K840" i="1"/>
  <c r="P839" i="1"/>
  <c r="O839" i="1"/>
  <c r="N839" i="1"/>
  <c r="M839" i="1"/>
  <c r="Q839" i="1" s="1"/>
  <c r="L839" i="1"/>
  <c r="K839" i="1"/>
  <c r="P838" i="1"/>
  <c r="O838" i="1"/>
  <c r="N838" i="1"/>
  <c r="M838" i="1" s="1"/>
  <c r="Q838" i="1" s="1"/>
  <c r="L838" i="1"/>
  <c r="K838" i="1"/>
  <c r="P837" i="1"/>
  <c r="O837" i="1"/>
  <c r="N837" i="1"/>
  <c r="M837" i="1"/>
  <c r="Q837" i="1" s="1"/>
  <c r="L837" i="1"/>
  <c r="K837" i="1"/>
  <c r="P836" i="1"/>
  <c r="O836" i="1"/>
  <c r="N836" i="1"/>
  <c r="M836" i="1" s="1"/>
  <c r="Q836" i="1" s="1"/>
  <c r="L836" i="1"/>
  <c r="K836" i="1"/>
  <c r="P835" i="1"/>
  <c r="O835" i="1"/>
  <c r="N835" i="1"/>
  <c r="M835" i="1"/>
  <c r="Q835" i="1" s="1"/>
  <c r="L835" i="1"/>
  <c r="K835" i="1"/>
  <c r="P834" i="1"/>
  <c r="O834" i="1"/>
  <c r="N834" i="1"/>
  <c r="M834" i="1" s="1"/>
  <c r="Q834" i="1" s="1"/>
  <c r="L834" i="1"/>
  <c r="K834" i="1"/>
  <c r="P833" i="1"/>
  <c r="O833" i="1"/>
  <c r="N833" i="1"/>
  <c r="M833" i="1"/>
  <c r="Q833" i="1" s="1"/>
  <c r="L833" i="1"/>
  <c r="K833" i="1"/>
  <c r="P832" i="1"/>
  <c r="O832" i="1"/>
  <c r="N832" i="1"/>
  <c r="M832" i="1" s="1"/>
  <c r="Q832" i="1" s="1"/>
  <c r="L832" i="1"/>
  <c r="K832" i="1"/>
  <c r="P831" i="1"/>
  <c r="O831" i="1"/>
  <c r="N831" i="1"/>
  <c r="M831" i="1"/>
  <c r="Q831" i="1" s="1"/>
  <c r="L831" i="1"/>
  <c r="K831" i="1"/>
  <c r="P830" i="1"/>
  <c r="O830" i="1"/>
  <c r="N830" i="1"/>
  <c r="M830" i="1" s="1"/>
  <c r="Q830" i="1" s="1"/>
  <c r="L830" i="1"/>
  <c r="K830" i="1"/>
  <c r="P829" i="1"/>
  <c r="O829" i="1"/>
  <c r="N829" i="1"/>
  <c r="M829" i="1"/>
  <c r="Q829" i="1" s="1"/>
  <c r="L829" i="1"/>
  <c r="K829" i="1"/>
  <c r="P828" i="1"/>
  <c r="O828" i="1"/>
  <c r="N828" i="1"/>
  <c r="M828" i="1" s="1"/>
  <c r="Q828" i="1" s="1"/>
  <c r="L828" i="1"/>
  <c r="K828" i="1"/>
  <c r="P827" i="1"/>
  <c r="O827" i="1"/>
  <c r="N827" i="1"/>
  <c r="M827" i="1"/>
  <c r="Q827" i="1" s="1"/>
  <c r="L827" i="1"/>
  <c r="K827" i="1"/>
  <c r="P826" i="1"/>
  <c r="O826" i="1"/>
  <c r="N826" i="1"/>
  <c r="M826" i="1" s="1"/>
  <c r="Q826" i="1" s="1"/>
  <c r="L826" i="1"/>
  <c r="K826" i="1"/>
  <c r="P825" i="1"/>
  <c r="O825" i="1"/>
  <c r="N825" i="1"/>
  <c r="M825" i="1"/>
  <c r="Q825" i="1" s="1"/>
  <c r="L825" i="1"/>
  <c r="K825" i="1"/>
  <c r="P824" i="1"/>
  <c r="O824" i="1"/>
  <c r="N824" i="1"/>
  <c r="M824" i="1" s="1"/>
  <c r="Q824" i="1" s="1"/>
  <c r="L824" i="1"/>
  <c r="K824" i="1"/>
  <c r="P823" i="1"/>
  <c r="O823" i="1"/>
  <c r="N823" i="1"/>
  <c r="M823" i="1"/>
  <c r="Q823" i="1" s="1"/>
  <c r="L823" i="1"/>
  <c r="K823" i="1"/>
  <c r="P822" i="1"/>
  <c r="O822" i="1"/>
  <c r="N822" i="1"/>
  <c r="M822" i="1" s="1"/>
  <c r="Q822" i="1" s="1"/>
  <c r="L822" i="1"/>
  <c r="K822" i="1"/>
  <c r="P821" i="1"/>
  <c r="O821" i="1"/>
  <c r="N821" i="1"/>
  <c r="M821" i="1"/>
  <c r="Q821" i="1" s="1"/>
  <c r="L821" i="1"/>
  <c r="K821" i="1"/>
  <c r="P820" i="1"/>
  <c r="O820" i="1"/>
  <c r="N820" i="1"/>
  <c r="M820" i="1" s="1"/>
  <c r="Q820" i="1" s="1"/>
  <c r="L820" i="1"/>
  <c r="K820" i="1"/>
  <c r="P819" i="1"/>
  <c r="O819" i="1"/>
  <c r="N819" i="1"/>
  <c r="M819" i="1"/>
  <c r="Q819" i="1" s="1"/>
  <c r="L819" i="1"/>
  <c r="K819" i="1"/>
  <c r="P818" i="1"/>
  <c r="O818" i="1"/>
  <c r="N818" i="1"/>
  <c r="M818" i="1" s="1"/>
  <c r="Q818" i="1" s="1"/>
  <c r="L818" i="1"/>
  <c r="K818" i="1"/>
  <c r="P817" i="1"/>
  <c r="O817" i="1"/>
  <c r="N817" i="1"/>
  <c r="M817" i="1"/>
  <c r="Q817" i="1" s="1"/>
  <c r="L817" i="1"/>
  <c r="K817" i="1"/>
  <c r="P816" i="1"/>
  <c r="O816" i="1"/>
  <c r="N816" i="1"/>
  <c r="M816" i="1" s="1"/>
  <c r="Q816" i="1" s="1"/>
  <c r="L816" i="1"/>
  <c r="K816" i="1"/>
  <c r="P815" i="1"/>
  <c r="O815" i="1"/>
  <c r="N815" i="1"/>
  <c r="M815" i="1"/>
  <c r="Q815" i="1" s="1"/>
  <c r="L815" i="1"/>
  <c r="K815" i="1"/>
  <c r="P814" i="1"/>
  <c r="O814" i="1"/>
  <c r="N814" i="1"/>
  <c r="M814" i="1" s="1"/>
  <c r="Q814" i="1" s="1"/>
  <c r="L814" i="1"/>
  <c r="K814" i="1"/>
  <c r="P813" i="1"/>
  <c r="O813" i="1"/>
  <c r="N813" i="1"/>
  <c r="M813" i="1"/>
  <c r="Q813" i="1" s="1"/>
  <c r="L813" i="1"/>
  <c r="K813" i="1"/>
  <c r="P812" i="1"/>
  <c r="O812" i="1"/>
  <c r="N812" i="1"/>
  <c r="M812" i="1" s="1"/>
  <c r="Q812" i="1" s="1"/>
  <c r="L812" i="1"/>
  <c r="K812" i="1"/>
  <c r="P811" i="1"/>
  <c r="O811" i="1"/>
  <c r="N811" i="1"/>
  <c r="M811" i="1"/>
  <c r="Q811" i="1" s="1"/>
  <c r="L811" i="1"/>
  <c r="K811" i="1"/>
  <c r="P810" i="1"/>
  <c r="O810" i="1"/>
  <c r="N810" i="1"/>
  <c r="M810" i="1" s="1"/>
  <c r="Q810" i="1" s="1"/>
  <c r="L810" i="1"/>
  <c r="K810" i="1"/>
  <c r="P809" i="1"/>
  <c r="O809" i="1"/>
  <c r="N809" i="1"/>
  <c r="M809" i="1"/>
  <c r="Q809" i="1" s="1"/>
  <c r="L809" i="1"/>
  <c r="K809" i="1"/>
  <c r="P808" i="1"/>
  <c r="O808" i="1"/>
  <c r="N808" i="1"/>
  <c r="M808" i="1" s="1"/>
  <c r="Q808" i="1" s="1"/>
  <c r="L808" i="1"/>
  <c r="K808" i="1"/>
  <c r="P807" i="1"/>
  <c r="O807" i="1"/>
  <c r="N807" i="1"/>
  <c r="M807" i="1"/>
  <c r="Q807" i="1" s="1"/>
  <c r="L807" i="1"/>
  <c r="K807" i="1"/>
  <c r="P806" i="1"/>
  <c r="O806" i="1"/>
  <c r="N806" i="1"/>
  <c r="M806" i="1" s="1"/>
  <c r="Q806" i="1" s="1"/>
  <c r="L806" i="1"/>
  <c r="K806" i="1"/>
  <c r="P805" i="1"/>
  <c r="O805" i="1"/>
  <c r="N805" i="1"/>
  <c r="M805" i="1"/>
  <c r="Q805" i="1" s="1"/>
  <c r="L805" i="1"/>
  <c r="K805" i="1"/>
  <c r="P804" i="1"/>
  <c r="O804" i="1"/>
  <c r="N804" i="1"/>
  <c r="M804" i="1" s="1"/>
  <c r="Q804" i="1" s="1"/>
  <c r="L804" i="1"/>
  <c r="K804" i="1"/>
  <c r="P803" i="1"/>
  <c r="O803" i="1"/>
  <c r="N803" i="1"/>
  <c r="M803" i="1"/>
  <c r="Q803" i="1" s="1"/>
  <c r="L803" i="1"/>
  <c r="K803" i="1"/>
  <c r="P802" i="1"/>
  <c r="O802" i="1"/>
  <c r="N802" i="1"/>
  <c r="M802" i="1" s="1"/>
  <c r="Q802" i="1" s="1"/>
  <c r="L802" i="1"/>
  <c r="K802" i="1"/>
  <c r="P801" i="1"/>
  <c r="O801" i="1"/>
  <c r="N801" i="1"/>
  <c r="M801" i="1"/>
  <c r="Q801" i="1" s="1"/>
  <c r="L801" i="1"/>
  <c r="K801" i="1"/>
  <c r="P800" i="1"/>
  <c r="O800" i="1"/>
  <c r="N800" i="1"/>
  <c r="M800" i="1" s="1"/>
  <c r="Q800" i="1" s="1"/>
  <c r="L800" i="1"/>
  <c r="K800" i="1"/>
  <c r="P799" i="1"/>
  <c r="O799" i="1"/>
  <c r="N799" i="1"/>
  <c r="M799" i="1"/>
  <c r="Q799" i="1" s="1"/>
  <c r="L799" i="1"/>
  <c r="K799" i="1"/>
  <c r="P798" i="1"/>
  <c r="O798" i="1"/>
  <c r="N798" i="1"/>
  <c r="M798" i="1" s="1"/>
  <c r="Q798" i="1" s="1"/>
  <c r="L798" i="1"/>
  <c r="K798" i="1"/>
  <c r="P797" i="1"/>
  <c r="O797" i="1"/>
  <c r="N797" i="1"/>
  <c r="M797" i="1"/>
  <c r="Q797" i="1" s="1"/>
  <c r="L797" i="1"/>
  <c r="K797" i="1"/>
  <c r="P796" i="1"/>
  <c r="O796" i="1"/>
  <c r="N796" i="1"/>
  <c r="M796" i="1" s="1"/>
  <c r="Q796" i="1" s="1"/>
  <c r="L796" i="1"/>
  <c r="K796" i="1"/>
  <c r="P795" i="1"/>
  <c r="O795" i="1"/>
  <c r="N795" i="1"/>
  <c r="M795" i="1"/>
  <c r="Q795" i="1" s="1"/>
  <c r="L795" i="1"/>
  <c r="K795" i="1"/>
  <c r="P794" i="1"/>
  <c r="O794" i="1"/>
  <c r="N794" i="1"/>
  <c r="M794" i="1" s="1"/>
  <c r="Q794" i="1" s="1"/>
  <c r="L794" i="1"/>
  <c r="K794" i="1"/>
  <c r="P793" i="1"/>
  <c r="O793" i="1"/>
  <c r="N793" i="1"/>
  <c r="M793" i="1"/>
  <c r="Q793" i="1" s="1"/>
  <c r="L793" i="1"/>
  <c r="K793" i="1"/>
  <c r="P792" i="1"/>
  <c r="O792" i="1"/>
  <c r="N792" i="1"/>
  <c r="M792" i="1" s="1"/>
  <c r="Q792" i="1" s="1"/>
  <c r="L792" i="1"/>
  <c r="K792" i="1"/>
  <c r="P791" i="1"/>
  <c r="O791" i="1"/>
  <c r="N791" i="1"/>
  <c r="M791" i="1"/>
  <c r="Q791" i="1" s="1"/>
  <c r="L791" i="1"/>
  <c r="K791" i="1"/>
  <c r="P790" i="1"/>
  <c r="O790" i="1"/>
  <c r="N790" i="1"/>
  <c r="M790" i="1" s="1"/>
  <c r="Q790" i="1" s="1"/>
  <c r="L790" i="1"/>
  <c r="K790" i="1"/>
  <c r="P789" i="1"/>
  <c r="O789" i="1"/>
  <c r="N789" i="1"/>
  <c r="M789" i="1"/>
  <c r="Q789" i="1" s="1"/>
  <c r="L789" i="1"/>
  <c r="K789" i="1"/>
  <c r="P788" i="1"/>
  <c r="O788" i="1"/>
  <c r="N788" i="1"/>
  <c r="M788" i="1" s="1"/>
  <c r="Q788" i="1" s="1"/>
  <c r="L788" i="1"/>
  <c r="K788" i="1"/>
  <c r="P787" i="1"/>
  <c r="O787" i="1"/>
  <c r="N787" i="1"/>
  <c r="M787" i="1"/>
  <c r="Q787" i="1" s="1"/>
  <c r="L787" i="1"/>
  <c r="K787" i="1"/>
  <c r="P786" i="1"/>
  <c r="O786" i="1"/>
  <c r="N786" i="1"/>
  <c r="M786" i="1" s="1"/>
  <c r="Q786" i="1" s="1"/>
  <c r="L786" i="1"/>
  <c r="K786" i="1"/>
  <c r="P785" i="1"/>
  <c r="O785" i="1"/>
  <c r="N785" i="1"/>
  <c r="M785" i="1"/>
  <c r="Q785" i="1" s="1"/>
  <c r="L785" i="1"/>
  <c r="K785" i="1"/>
  <c r="P784" i="1"/>
  <c r="O784" i="1"/>
  <c r="N784" i="1"/>
  <c r="M784" i="1" s="1"/>
  <c r="Q784" i="1" s="1"/>
  <c r="L784" i="1"/>
  <c r="K784" i="1"/>
  <c r="P783" i="1"/>
  <c r="O783" i="1"/>
  <c r="N783" i="1"/>
  <c r="M783" i="1"/>
  <c r="Q783" i="1" s="1"/>
  <c r="L783" i="1"/>
  <c r="K783" i="1"/>
  <c r="P782" i="1"/>
  <c r="O782" i="1"/>
  <c r="N782" i="1"/>
  <c r="M782" i="1" s="1"/>
  <c r="Q782" i="1" s="1"/>
  <c r="L782" i="1"/>
  <c r="K782" i="1"/>
  <c r="P781" i="1"/>
  <c r="O781" i="1"/>
  <c r="N781" i="1"/>
  <c r="M781" i="1"/>
  <c r="Q781" i="1" s="1"/>
  <c r="L781" i="1"/>
  <c r="K781" i="1"/>
  <c r="P780" i="1"/>
  <c r="O780" i="1"/>
  <c r="N780" i="1"/>
  <c r="M780" i="1" s="1"/>
  <c r="Q780" i="1" s="1"/>
  <c r="L780" i="1"/>
  <c r="K780" i="1"/>
  <c r="P779" i="1"/>
  <c r="O779" i="1"/>
  <c r="N779" i="1"/>
  <c r="M779" i="1"/>
  <c r="Q779" i="1" s="1"/>
  <c r="L779" i="1"/>
  <c r="K779" i="1"/>
  <c r="P778" i="1"/>
  <c r="O778" i="1"/>
  <c r="N778" i="1"/>
  <c r="M778" i="1" s="1"/>
  <c r="Q778" i="1" s="1"/>
  <c r="L778" i="1"/>
  <c r="K778" i="1"/>
  <c r="P777" i="1"/>
  <c r="O777" i="1"/>
  <c r="N777" i="1"/>
  <c r="M777" i="1"/>
  <c r="Q777" i="1" s="1"/>
  <c r="L777" i="1"/>
  <c r="K777" i="1"/>
  <c r="P776" i="1"/>
  <c r="O776" i="1"/>
  <c r="N776" i="1"/>
  <c r="M776" i="1" s="1"/>
  <c r="Q776" i="1" s="1"/>
  <c r="L776" i="1"/>
  <c r="K776" i="1"/>
  <c r="P775" i="1"/>
  <c r="O775" i="1"/>
  <c r="N775" i="1"/>
  <c r="M775" i="1"/>
  <c r="Q775" i="1" s="1"/>
  <c r="L775" i="1"/>
  <c r="K775" i="1"/>
  <c r="P774" i="1"/>
  <c r="O774" i="1"/>
  <c r="N774" i="1"/>
  <c r="M774" i="1" s="1"/>
  <c r="Q774" i="1" s="1"/>
  <c r="L774" i="1"/>
  <c r="K774" i="1"/>
  <c r="P773" i="1"/>
  <c r="O773" i="1"/>
  <c r="N773" i="1"/>
  <c r="M773" i="1"/>
  <c r="Q773" i="1" s="1"/>
  <c r="L773" i="1"/>
  <c r="K773" i="1"/>
  <c r="P772" i="1"/>
  <c r="O772" i="1"/>
  <c r="N772" i="1"/>
  <c r="M772" i="1" s="1"/>
  <c r="Q772" i="1" s="1"/>
  <c r="L772" i="1"/>
  <c r="K772" i="1"/>
  <c r="P771" i="1"/>
  <c r="O771" i="1"/>
  <c r="N771" i="1"/>
  <c r="M771" i="1"/>
  <c r="Q771" i="1" s="1"/>
  <c r="L771" i="1"/>
  <c r="K771" i="1"/>
  <c r="P770" i="1"/>
  <c r="O770" i="1"/>
  <c r="N770" i="1"/>
  <c r="M770" i="1" s="1"/>
  <c r="Q770" i="1" s="1"/>
  <c r="L770" i="1"/>
  <c r="K770" i="1"/>
  <c r="P769" i="1"/>
  <c r="O769" i="1"/>
  <c r="N769" i="1"/>
  <c r="M769" i="1"/>
  <c r="Q769" i="1" s="1"/>
  <c r="L769" i="1"/>
  <c r="K769" i="1"/>
  <c r="P768" i="1"/>
  <c r="O768" i="1"/>
  <c r="N768" i="1"/>
  <c r="M768" i="1" s="1"/>
  <c r="Q768" i="1" s="1"/>
  <c r="L768" i="1"/>
  <c r="K768" i="1"/>
  <c r="P767" i="1"/>
  <c r="O767" i="1"/>
  <c r="N767" i="1"/>
  <c r="M767" i="1"/>
  <c r="Q767" i="1" s="1"/>
  <c r="L767" i="1"/>
  <c r="K767" i="1"/>
  <c r="P766" i="1"/>
  <c r="O766" i="1"/>
  <c r="N766" i="1"/>
  <c r="M766" i="1" s="1"/>
  <c r="Q766" i="1" s="1"/>
  <c r="L766" i="1"/>
  <c r="K766" i="1"/>
  <c r="P765" i="1"/>
  <c r="O765" i="1"/>
  <c r="N765" i="1"/>
  <c r="M765" i="1"/>
  <c r="Q765" i="1" s="1"/>
  <c r="L765" i="1"/>
  <c r="K765" i="1"/>
  <c r="P764" i="1"/>
  <c r="O764" i="1"/>
  <c r="N764" i="1"/>
  <c r="M764" i="1" s="1"/>
  <c r="Q764" i="1" s="1"/>
  <c r="L764" i="1"/>
  <c r="K764" i="1"/>
  <c r="P763" i="1"/>
  <c r="O763" i="1"/>
  <c r="N763" i="1"/>
  <c r="M763" i="1"/>
  <c r="Q763" i="1" s="1"/>
  <c r="L763" i="1"/>
  <c r="K763" i="1"/>
  <c r="P762" i="1"/>
  <c r="O762" i="1"/>
  <c r="N762" i="1"/>
  <c r="M762" i="1" s="1"/>
  <c r="Q762" i="1" s="1"/>
  <c r="L762" i="1"/>
  <c r="K762" i="1"/>
  <c r="P761" i="1"/>
  <c r="O761" i="1"/>
  <c r="N761" i="1"/>
  <c r="M761" i="1"/>
  <c r="Q761" i="1" s="1"/>
  <c r="L761" i="1"/>
  <c r="K761" i="1"/>
  <c r="P760" i="1"/>
  <c r="O760" i="1"/>
  <c r="N760" i="1"/>
  <c r="M760" i="1" s="1"/>
  <c r="Q760" i="1" s="1"/>
  <c r="L760" i="1"/>
  <c r="K760" i="1"/>
  <c r="P759" i="1"/>
  <c r="O759" i="1"/>
  <c r="N759" i="1"/>
  <c r="M759" i="1"/>
  <c r="Q759" i="1" s="1"/>
  <c r="L759" i="1"/>
  <c r="K759" i="1"/>
  <c r="P758" i="1"/>
  <c r="O758" i="1"/>
  <c r="N758" i="1"/>
  <c r="M758" i="1" s="1"/>
  <c r="Q758" i="1" s="1"/>
  <c r="L758" i="1"/>
  <c r="K758" i="1"/>
  <c r="P757" i="1"/>
  <c r="O757" i="1"/>
  <c r="N757" i="1"/>
  <c r="M757" i="1"/>
  <c r="Q757" i="1" s="1"/>
  <c r="L757" i="1"/>
  <c r="K757" i="1"/>
  <c r="P756" i="1"/>
  <c r="O756" i="1"/>
  <c r="N756" i="1"/>
  <c r="M756" i="1" s="1"/>
  <c r="Q756" i="1" s="1"/>
  <c r="L756" i="1"/>
  <c r="K756" i="1"/>
  <c r="P755" i="1"/>
  <c r="O755" i="1"/>
  <c r="N755" i="1"/>
  <c r="M755" i="1"/>
  <c r="Q755" i="1" s="1"/>
  <c r="L755" i="1"/>
  <c r="K755" i="1"/>
  <c r="P754" i="1"/>
  <c r="O754" i="1"/>
  <c r="N754" i="1"/>
  <c r="M754" i="1" s="1"/>
  <c r="Q754" i="1" s="1"/>
  <c r="L754" i="1"/>
  <c r="K754" i="1"/>
  <c r="P753" i="1"/>
  <c r="O753" i="1"/>
  <c r="N753" i="1"/>
  <c r="M753" i="1"/>
  <c r="Q753" i="1" s="1"/>
  <c r="L753" i="1"/>
  <c r="K753" i="1"/>
  <c r="P752" i="1"/>
  <c r="O752" i="1"/>
  <c r="N752" i="1"/>
  <c r="M752" i="1" s="1"/>
  <c r="Q752" i="1" s="1"/>
  <c r="L752" i="1"/>
  <c r="K752" i="1"/>
  <c r="P751" i="1"/>
  <c r="O751" i="1"/>
  <c r="N751" i="1"/>
  <c r="M751" i="1"/>
  <c r="Q751" i="1" s="1"/>
  <c r="L751" i="1"/>
  <c r="K751" i="1"/>
  <c r="P750" i="1"/>
  <c r="O750" i="1"/>
  <c r="N750" i="1"/>
  <c r="M750" i="1" s="1"/>
  <c r="Q750" i="1" s="1"/>
  <c r="L750" i="1"/>
  <c r="K750" i="1"/>
  <c r="P749" i="1"/>
  <c r="O749" i="1"/>
  <c r="N749" i="1"/>
  <c r="M749" i="1"/>
  <c r="Q749" i="1" s="1"/>
  <c r="L749" i="1"/>
  <c r="K749" i="1"/>
  <c r="P748" i="1"/>
  <c r="O748" i="1"/>
  <c r="N748" i="1"/>
  <c r="M748" i="1" s="1"/>
  <c r="Q748" i="1" s="1"/>
  <c r="L748" i="1"/>
  <c r="K748" i="1"/>
  <c r="P747" i="1"/>
  <c r="O747" i="1"/>
  <c r="N747" i="1"/>
  <c r="M747" i="1"/>
  <c r="Q747" i="1" s="1"/>
  <c r="L747" i="1"/>
  <c r="K747" i="1"/>
  <c r="P746" i="1"/>
  <c r="O746" i="1"/>
  <c r="N746" i="1"/>
  <c r="M746" i="1" s="1"/>
  <c r="Q746" i="1" s="1"/>
  <c r="L746" i="1"/>
  <c r="K746" i="1"/>
  <c r="P745" i="1"/>
  <c r="O745" i="1"/>
  <c r="N745" i="1"/>
  <c r="M745" i="1"/>
  <c r="Q745" i="1" s="1"/>
  <c r="L745" i="1"/>
  <c r="K745" i="1"/>
  <c r="P744" i="1"/>
  <c r="O744" i="1"/>
  <c r="N744" i="1"/>
  <c r="M744" i="1" s="1"/>
  <c r="Q744" i="1" s="1"/>
  <c r="L744" i="1"/>
  <c r="K744" i="1"/>
  <c r="P743" i="1"/>
  <c r="O743" i="1"/>
  <c r="N743" i="1"/>
  <c r="M743" i="1"/>
  <c r="Q743" i="1" s="1"/>
  <c r="L743" i="1"/>
  <c r="K743" i="1"/>
  <c r="P742" i="1"/>
  <c r="O742" i="1"/>
  <c r="N742" i="1"/>
  <c r="M742" i="1" s="1"/>
  <c r="Q742" i="1" s="1"/>
  <c r="L742" i="1"/>
  <c r="K742" i="1"/>
  <c r="P741" i="1"/>
  <c r="O741" i="1"/>
  <c r="N741" i="1"/>
  <c r="M741" i="1"/>
  <c r="Q741" i="1" s="1"/>
  <c r="L741" i="1"/>
  <c r="K741" i="1"/>
  <c r="P740" i="1"/>
  <c r="O740" i="1"/>
  <c r="N740" i="1"/>
  <c r="M740" i="1" s="1"/>
  <c r="Q740" i="1" s="1"/>
  <c r="L740" i="1"/>
  <c r="K740" i="1"/>
  <c r="P739" i="1"/>
  <c r="O739" i="1"/>
  <c r="N739" i="1"/>
  <c r="M739" i="1"/>
  <c r="Q739" i="1" s="1"/>
  <c r="L739" i="1"/>
  <c r="K739" i="1"/>
  <c r="P738" i="1"/>
  <c r="O738" i="1"/>
  <c r="N738" i="1"/>
  <c r="M738" i="1" s="1"/>
  <c r="Q738" i="1" s="1"/>
  <c r="L738" i="1"/>
  <c r="K738" i="1"/>
  <c r="P737" i="1"/>
  <c r="O737" i="1"/>
  <c r="N737" i="1"/>
  <c r="M737" i="1"/>
  <c r="Q737" i="1" s="1"/>
  <c r="L737" i="1"/>
  <c r="K737" i="1"/>
  <c r="P736" i="1"/>
  <c r="O736" i="1"/>
  <c r="N736" i="1"/>
  <c r="M736" i="1" s="1"/>
  <c r="Q736" i="1" s="1"/>
  <c r="L736" i="1"/>
  <c r="K736" i="1"/>
  <c r="P735" i="1"/>
  <c r="O735" i="1"/>
  <c r="N735" i="1"/>
  <c r="M735" i="1"/>
  <c r="Q735" i="1" s="1"/>
  <c r="L735" i="1"/>
  <c r="K735" i="1"/>
  <c r="P734" i="1"/>
  <c r="O734" i="1"/>
  <c r="N734" i="1"/>
  <c r="M734" i="1" s="1"/>
  <c r="Q734" i="1" s="1"/>
  <c r="L734" i="1"/>
  <c r="K734" i="1"/>
  <c r="P733" i="1"/>
  <c r="O733" i="1"/>
  <c r="N733" i="1"/>
  <c r="M733" i="1"/>
  <c r="Q733" i="1" s="1"/>
  <c r="L733" i="1"/>
  <c r="K733" i="1"/>
  <c r="P732" i="1"/>
  <c r="O732" i="1"/>
  <c r="N732" i="1"/>
  <c r="M732" i="1" s="1"/>
  <c r="Q732" i="1" s="1"/>
  <c r="L732" i="1"/>
  <c r="K732" i="1"/>
  <c r="P731" i="1"/>
  <c r="O731" i="1"/>
  <c r="N731" i="1"/>
  <c r="M731" i="1"/>
  <c r="Q731" i="1" s="1"/>
  <c r="L731" i="1"/>
  <c r="K731" i="1"/>
  <c r="P730" i="1"/>
  <c r="O730" i="1"/>
  <c r="N730" i="1"/>
  <c r="M730" i="1" s="1"/>
  <c r="Q730" i="1" s="1"/>
  <c r="L730" i="1"/>
  <c r="K730" i="1"/>
  <c r="P729" i="1"/>
  <c r="O729" i="1"/>
  <c r="N729" i="1"/>
  <c r="M729" i="1"/>
  <c r="Q729" i="1" s="1"/>
  <c r="L729" i="1"/>
  <c r="K729" i="1"/>
  <c r="P728" i="1"/>
  <c r="O728" i="1"/>
  <c r="N728" i="1"/>
  <c r="M728" i="1" s="1"/>
  <c r="Q728" i="1" s="1"/>
  <c r="L728" i="1"/>
  <c r="K728" i="1"/>
  <c r="P727" i="1"/>
  <c r="O727" i="1"/>
  <c r="N727" i="1"/>
  <c r="M727" i="1"/>
  <c r="Q727" i="1" s="1"/>
  <c r="L727" i="1"/>
  <c r="K727" i="1"/>
  <c r="P726" i="1"/>
  <c r="O726" i="1"/>
  <c r="N726" i="1"/>
  <c r="M726" i="1" s="1"/>
  <c r="Q726" i="1" s="1"/>
  <c r="L726" i="1"/>
  <c r="K726" i="1"/>
  <c r="P725" i="1"/>
  <c r="O725" i="1"/>
  <c r="N725" i="1"/>
  <c r="M725" i="1"/>
  <c r="Q725" i="1" s="1"/>
  <c r="L725" i="1"/>
  <c r="K725" i="1"/>
  <c r="P724" i="1"/>
  <c r="O724" i="1"/>
  <c r="N724" i="1"/>
  <c r="M724" i="1" s="1"/>
  <c r="Q724" i="1" s="1"/>
  <c r="L724" i="1"/>
  <c r="K724" i="1"/>
  <c r="P723" i="1"/>
  <c r="O723" i="1"/>
  <c r="N723" i="1"/>
  <c r="M723" i="1"/>
  <c r="Q723" i="1" s="1"/>
  <c r="L723" i="1"/>
  <c r="K723" i="1"/>
  <c r="P722" i="1"/>
  <c r="O722" i="1"/>
  <c r="N722" i="1"/>
  <c r="M722" i="1" s="1"/>
  <c r="Q722" i="1" s="1"/>
  <c r="L722" i="1"/>
  <c r="K722" i="1"/>
  <c r="P721" i="1"/>
  <c r="O721" i="1"/>
  <c r="N721" i="1"/>
  <c r="M721" i="1"/>
  <c r="Q721" i="1" s="1"/>
  <c r="L721" i="1"/>
  <c r="K721" i="1"/>
  <c r="P720" i="1"/>
  <c r="O720" i="1"/>
  <c r="N720" i="1"/>
  <c r="M720" i="1" s="1"/>
  <c r="Q720" i="1" s="1"/>
  <c r="L720" i="1"/>
  <c r="K720" i="1"/>
  <c r="P719" i="1"/>
  <c r="O719" i="1"/>
  <c r="N719" i="1"/>
  <c r="M719" i="1"/>
  <c r="Q719" i="1" s="1"/>
  <c r="L719" i="1"/>
  <c r="K719" i="1"/>
  <c r="P718" i="1"/>
  <c r="O718" i="1"/>
  <c r="N718" i="1"/>
  <c r="M718" i="1" s="1"/>
  <c r="Q718" i="1" s="1"/>
  <c r="L718" i="1"/>
  <c r="K718" i="1"/>
  <c r="P717" i="1"/>
  <c r="O717" i="1"/>
  <c r="N717" i="1"/>
  <c r="M717" i="1"/>
  <c r="Q717" i="1" s="1"/>
  <c r="L717" i="1"/>
  <c r="K717" i="1"/>
  <c r="P716" i="1"/>
  <c r="O716" i="1"/>
  <c r="N716" i="1"/>
  <c r="M716" i="1" s="1"/>
  <c r="Q716" i="1" s="1"/>
  <c r="L716" i="1"/>
  <c r="K716" i="1"/>
  <c r="P715" i="1"/>
  <c r="O715" i="1"/>
  <c r="N715" i="1"/>
  <c r="M715" i="1"/>
  <c r="Q715" i="1" s="1"/>
  <c r="L715" i="1"/>
  <c r="K715" i="1"/>
  <c r="P714" i="1"/>
  <c r="O714" i="1"/>
  <c r="N714" i="1"/>
  <c r="M714" i="1" s="1"/>
  <c r="Q714" i="1" s="1"/>
  <c r="L714" i="1"/>
  <c r="K714" i="1"/>
  <c r="P713" i="1"/>
  <c r="O713" i="1"/>
  <c r="N713" i="1"/>
  <c r="M713" i="1"/>
  <c r="Q713" i="1" s="1"/>
  <c r="L713" i="1"/>
  <c r="K713" i="1"/>
  <c r="P712" i="1"/>
  <c r="O712" i="1"/>
  <c r="N712" i="1"/>
  <c r="M712" i="1" s="1"/>
  <c r="Q712" i="1" s="1"/>
  <c r="L712" i="1"/>
  <c r="K712" i="1"/>
  <c r="P711" i="1"/>
  <c r="O711" i="1"/>
  <c r="N711" i="1"/>
  <c r="M711" i="1"/>
  <c r="Q711" i="1" s="1"/>
  <c r="L711" i="1"/>
  <c r="K711" i="1"/>
  <c r="P710" i="1"/>
  <c r="O710" i="1"/>
  <c r="N710" i="1"/>
  <c r="M710" i="1" s="1"/>
  <c r="Q710" i="1" s="1"/>
  <c r="L710" i="1"/>
  <c r="K710" i="1"/>
  <c r="P709" i="1"/>
  <c r="O709" i="1"/>
  <c r="N709" i="1"/>
  <c r="M709" i="1"/>
  <c r="Q709" i="1" s="1"/>
  <c r="L709" i="1"/>
  <c r="K709" i="1"/>
  <c r="P708" i="1"/>
  <c r="O708" i="1"/>
  <c r="N708" i="1"/>
  <c r="M708" i="1" s="1"/>
  <c r="Q708" i="1" s="1"/>
  <c r="L708" i="1"/>
  <c r="K708" i="1"/>
  <c r="P707" i="1"/>
  <c r="O707" i="1"/>
  <c r="N707" i="1"/>
  <c r="M707" i="1"/>
  <c r="Q707" i="1" s="1"/>
  <c r="L707" i="1"/>
  <c r="K707" i="1"/>
  <c r="P706" i="1"/>
  <c r="O706" i="1"/>
  <c r="N706" i="1"/>
  <c r="M706" i="1" s="1"/>
  <c r="Q706" i="1" s="1"/>
  <c r="L706" i="1"/>
  <c r="K706" i="1"/>
  <c r="P705" i="1"/>
  <c r="O705" i="1"/>
  <c r="N705" i="1"/>
  <c r="M705" i="1"/>
  <c r="Q705" i="1" s="1"/>
  <c r="L705" i="1"/>
  <c r="K705" i="1"/>
  <c r="P704" i="1"/>
  <c r="O704" i="1"/>
  <c r="N704" i="1"/>
  <c r="M704" i="1" s="1"/>
  <c r="Q704" i="1" s="1"/>
  <c r="L704" i="1"/>
  <c r="K704" i="1"/>
  <c r="P703" i="1"/>
  <c r="O703" i="1"/>
  <c r="N703" i="1"/>
  <c r="M703" i="1"/>
  <c r="Q703" i="1" s="1"/>
  <c r="L703" i="1"/>
  <c r="K703" i="1"/>
  <c r="P702" i="1"/>
  <c r="O702" i="1"/>
  <c r="N702" i="1"/>
  <c r="M702" i="1" s="1"/>
  <c r="Q702" i="1" s="1"/>
  <c r="L702" i="1"/>
  <c r="K702" i="1"/>
  <c r="P701" i="1"/>
  <c r="O701" i="1"/>
  <c r="N701" i="1"/>
  <c r="M701" i="1"/>
  <c r="Q701" i="1" s="1"/>
  <c r="L701" i="1"/>
  <c r="K701" i="1"/>
  <c r="P700" i="1"/>
  <c r="O700" i="1"/>
  <c r="N700" i="1"/>
  <c r="M700" i="1" s="1"/>
  <c r="Q700" i="1" s="1"/>
  <c r="L700" i="1"/>
  <c r="K700" i="1"/>
  <c r="P699" i="1"/>
  <c r="O699" i="1"/>
  <c r="N699" i="1"/>
  <c r="M699" i="1"/>
  <c r="Q699" i="1" s="1"/>
  <c r="L699" i="1"/>
  <c r="K699" i="1"/>
  <c r="P698" i="1"/>
  <c r="O698" i="1"/>
  <c r="N698" i="1"/>
  <c r="M698" i="1" s="1"/>
  <c r="Q698" i="1" s="1"/>
  <c r="L698" i="1"/>
  <c r="K698" i="1"/>
  <c r="P697" i="1"/>
  <c r="O697" i="1"/>
  <c r="N697" i="1"/>
  <c r="M697" i="1"/>
  <c r="Q697" i="1" s="1"/>
  <c r="L697" i="1"/>
  <c r="K697" i="1"/>
  <c r="P696" i="1"/>
  <c r="O696" i="1"/>
  <c r="N696" i="1"/>
  <c r="M696" i="1" s="1"/>
  <c r="Q696" i="1" s="1"/>
  <c r="L696" i="1"/>
  <c r="K696" i="1"/>
  <c r="P695" i="1"/>
  <c r="O695" i="1"/>
  <c r="N695" i="1"/>
  <c r="M695" i="1"/>
  <c r="Q695" i="1" s="1"/>
  <c r="L695" i="1"/>
  <c r="K695" i="1"/>
  <c r="P694" i="1"/>
  <c r="O694" i="1"/>
  <c r="N694" i="1"/>
  <c r="M694" i="1" s="1"/>
  <c r="Q694" i="1" s="1"/>
  <c r="L694" i="1"/>
  <c r="K694" i="1"/>
  <c r="P693" i="1"/>
  <c r="O693" i="1"/>
  <c r="N693" i="1"/>
  <c r="M693" i="1"/>
  <c r="Q693" i="1" s="1"/>
  <c r="L693" i="1"/>
  <c r="K693" i="1"/>
  <c r="P692" i="1"/>
  <c r="O692" i="1"/>
  <c r="N692" i="1"/>
  <c r="M692" i="1" s="1"/>
  <c r="Q692" i="1" s="1"/>
  <c r="L692" i="1"/>
  <c r="K692" i="1"/>
  <c r="P691" i="1"/>
  <c r="O691" i="1"/>
  <c r="N691" i="1"/>
  <c r="M691" i="1"/>
  <c r="Q691" i="1" s="1"/>
  <c r="L691" i="1"/>
  <c r="K691" i="1"/>
  <c r="P690" i="1"/>
  <c r="O690" i="1"/>
  <c r="N690" i="1"/>
  <c r="M690" i="1" s="1"/>
  <c r="Q690" i="1" s="1"/>
  <c r="L690" i="1"/>
  <c r="K690" i="1"/>
  <c r="P689" i="1"/>
  <c r="O689" i="1"/>
  <c r="N689" i="1"/>
  <c r="M689" i="1"/>
  <c r="Q689" i="1" s="1"/>
  <c r="L689" i="1"/>
  <c r="K689" i="1"/>
  <c r="P688" i="1"/>
  <c r="O688" i="1"/>
  <c r="N688" i="1"/>
  <c r="M688" i="1" s="1"/>
  <c r="Q688" i="1" s="1"/>
  <c r="L688" i="1"/>
  <c r="K688" i="1"/>
  <c r="P687" i="1"/>
  <c r="O687" i="1"/>
  <c r="N687" i="1"/>
  <c r="M687" i="1"/>
  <c r="Q687" i="1" s="1"/>
  <c r="L687" i="1"/>
  <c r="K687" i="1"/>
  <c r="P686" i="1"/>
  <c r="O686" i="1"/>
  <c r="N686" i="1"/>
  <c r="M686" i="1" s="1"/>
  <c r="Q686" i="1" s="1"/>
  <c r="L686" i="1"/>
  <c r="K686" i="1"/>
  <c r="P685" i="1"/>
  <c r="O685" i="1"/>
  <c r="N685" i="1"/>
  <c r="M685" i="1"/>
  <c r="Q685" i="1" s="1"/>
  <c r="L685" i="1"/>
  <c r="K685" i="1"/>
  <c r="P684" i="1"/>
  <c r="O684" i="1"/>
  <c r="N684" i="1"/>
  <c r="M684" i="1" s="1"/>
  <c r="Q684" i="1" s="1"/>
  <c r="L684" i="1"/>
  <c r="K684" i="1"/>
  <c r="P683" i="1"/>
  <c r="O683" i="1"/>
  <c r="N683" i="1"/>
  <c r="M683" i="1"/>
  <c r="Q683" i="1" s="1"/>
  <c r="L683" i="1"/>
  <c r="K683" i="1"/>
  <c r="P682" i="1"/>
  <c r="O682" i="1"/>
  <c r="N682" i="1"/>
  <c r="M682" i="1" s="1"/>
  <c r="Q682" i="1" s="1"/>
  <c r="L682" i="1"/>
  <c r="K682" i="1"/>
  <c r="P681" i="1"/>
  <c r="O681" i="1"/>
  <c r="N681" i="1"/>
  <c r="M681" i="1"/>
  <c r="Q681" i="1" s="1"/>
  <c r="L681" i="1"/>
  <c r="K681" i="1"/>
  <c r="P680" i="1"/>
  <c r="O680" i="1"/>
  <c r="N680" i="1"/>
  <c r="M680" i="1" s="1"/>
  <c r="Q680" i="1" s="1"/>
  <c r="L680" i="1"/>
  <c r="K680" i="1"/>
  <c r="P679" i="1"/>
  <c r="O679" i="1"/>
  <c r="N679" i="1"/>
  <c r="M679" i="1"/>
  <c r="Q679" i="1" s="1"/>
  <c r="L679" i="1"/>
  <c r="K679" i="1"/>
  <c r="P678" i="1"/>
  <c r="O678" i="1"/>
  <c r="N678" i="1"/>
  <c r="M678" i="1" s="1"/>
  <c r="Q678" i="1" s="1"/>
  <c r="L678" i="1"/>
  <c r="K678" i="1"/>
  <c r="P677" i="1"/>
  <c r="O677" i="1"/>
  <c r="N677" i="1"/>
  <c r="M677" i="1"/>
  <c r="Q677" i="1" s="1"/>
  <c r="L677" i="1"/>
  <c r="K677" i="1"/>
  <c r="P676" i="1"/>
  <c r="O676" i="1"/>
  <c r="N676" i="1"/>
  <c r="M676" i="1" s="1"/>
  <c r="Q676" i="1" s="1"/>
  <c r="L676" i="1"/>
  <c r="K676" i="1"/>
  <c r="P675" i="1"/>
  <c r="O675" i="1"/>
  <c r="N675" i="1"/>
  <c r="M675" i="1"/>
  <c r="Q675" i="1" s="1"/>
  <c r="L675" i="1"/>
  <c r="K675" i="1"/>
  <c r="P674" i="1"/>
  <c r="O674" i="1"/>
  <c r="N674" i="1"/>
  <c r="M674" i="1" s="1"/>
  <c r="Q674" i="1" s="1"/>
  <c r="L674" i="1"/>
  <c r="K674" i="1"/>
  <c r="P673" i="1"/>
  <c r="O673" i="1"/>
  <c r="N673" i="1"/>
  <c r="M673" i="1"/>
  <c r="Q673" i="1" s="1"/>
  <c r="L673" i="1"/>
  <c r="K673" i="1"/>
  <c r="P672" i="1"/>
  <c r="O672" i="1"/>
  <c r="N672" i="1"/>
  <c r="M672" i="1" s="1"/>
  <c r="Q672" i="1" s="1"/>
  <c r="L672" i="1"/>
  <c r="K672" i="1"/>
  <c r="P671" i="1"/>
  <c r="O671" i="1"/>
  <c r="N671" i="1"/>
  <c r="M671" i="1"/>
  <c r="Q671" i="1" s="1"/>
  <c r="L671" i="1"/>
  <c r="K671" i="1"/>
  <c r="P670" i="1"/>
  <c r="O670" i="1"/>
  <c r="N670" i="1"/>
  <c r="M670" i="1" s="1"/>
  <c r="Q670" i="1" s="1"/>
  <c r="L670" i="1"/>
  <c r="K670" i="1"/>
  <c r="P669" i="1"/>
  <c r="O669" i="1"/>
  <c r="N669" i="1"/>
  <c r="M669" i="1"/>
  <c r="Q669" i="1" s="1"/>
  <c r="L669" i="1"/>
  <c r="K669" i="1"/>
  <c r="P668" i="1"/>
  <c r="O668" i="1"/>
  <c r="N668" i="1"/>
  <c r="M668" i="1" s="1"/>
  <c r="Q668" i="1" s="1"/>
  <c r="L668" i="1"/>
  <c r="K668" i="1"/>
  <c r="P667" i="1"/>
  <c r="O667" i="1"/>
  <c r="N667" i="1"/>
  <c r="M667" i="1"/>
  <c r="Q667" i="1" s="1"/>
  <c r="L667" i="1"/>
  <c r="K667" i="1"/>
  <c r="P666" i="1"/>
  <c r="O666" i="1"/>
  <c r="N666" i="1"/>
  <c r="M666" i="1" s="1"/>
  <c r="Q666" i="1" s="1"/>
  <c r="L666" i="1"/>
  <c r="K666" i="1"/>
  <c r="P665" i="1"/>
  <c r="O665" i="1"/>
  <c r="N665" i="1"/>
  <c r="M665" i="1"/>
  <c r="Q665" i="1" s="1"/>
  <c r="L665" i="1"/>
  <c r="K665" i="1"/>
  <c r="P664" i="1"/>
  <c r="O664" i="1"/>
  <c r="N664" i="1"/>
  <c r="M664" i="1" s="1"/>
  <c r="Q664" i="1" s="1"/>
  <c r="L664" i="1"/>
  <c r="K664" i="1"/>
  <c r="P663" i="1"/>
  <c r="O663" i="1"/>
  <c r="N663" i="1"/>
  <c r="M663" i="1"/>
  <c r="Q663" i="1" s="1"/>
  <c r="L663" i="1"/>
  <c r="K663" i="1"/>
  <c r="P662" i="1"/>
  <c r="O662" i="1"/>
  <c r="N662" i="1"/>
  <c r="M662" i="1" s="1"/>
  <c r="Q662" i="1" s="1"/>
  <c r="L662" i="1"/>
  <c r="K662" i="1"/>
  <c r="P661" i="1"/>
  <c r="O661" i="1"/>
  <c r="N661" i="1"/>
  <c r="M661" i="1"/>
  <c r="Q661" i="1" s="1"/>
  <c r="L661" i="1"/>
  <c r="K661" i="1"/>
  <c r="P660" i="1"/>
  <c r="O660" i="1"/>
  <c r="N660" i="1"/>
  <c r="M660" i="1" s="1"/>
  <c r="Q660" i="1" s="1"/>
  <c r="L660" i="1"/>
  <c r="K660" i="1"/>
  <c r="P659" i="1"/>
  <c r="O659" i="1"/>
  <c r="N659" i="1"/>
  <c r="M659" i="1"/>
  <c r="Q659" i="1" s="1"/>
  <c r="L659" i="1"/>
  <c r="K659" i="1"/>
  <c r="P658" i="1"/>
  <c r="O658" i="1"/>
  <c r="N658" i="1"/>
  <c r="M658" i="1" s="1"/>
  <c r="Q658" i="1" s="1"/>
  <c r="L658" i="1"/>
  <c r="K658" i="1"/>
  <c r="P657" i="1"/>
  <c r="O657" i="1"/>
  <c r="N657" i="1"/>
  <c r="M657" i="1"/>
  <c r="Q657" i="1" s="1"/>
  <c r="L657" i="1"/>
  <c r="K657" i="1"/>
  <c r="P656" i="1"/>
  <c r="O656" i="1"/>
  <c r="N656" i="1"/>
  <c r="M656" i="1" s="1"/>
  <c r="Q656" i="1" s="1"/>
  <c r="L656" i="1"/>
  <c r="K656" i="1"/>
  <c r="P655" i="1"/>
  <c r="O655" i="1"/>
  <c r="N655" i="1"/>
  <c r="M655" i="1"/>
  <c r="Q655" i="1" s="1"/>
  <c r="L655" i="1"/>
  <c r="K655" i="1"/>
  <c r="P654" i="1"/>
  <c r="O654" i="1"/>
  <c r="N654" i="1"/>
  <c r="M654" i="1" s="1"/>
  <c r="Q654" i="1" s="1"/>
  <c r="L654" i="1"/>
  <c r="K654" i="1"/>
  <c r="P653" i="1"/>
  <c r="O653" i="1"/>
  <c r="N653" i="1"/>
  <c r="M653" i="1"/>
  <c r="Q653" i="1" s="1"/>
  <c r="L653" i="1"/>
  <c r="K653" i="1"/>
  <c r="P652" i="1"/>
  <c r="O652" i="1"/>
  <c r="N652" i="1"/>
  <c r="M652" i="1" s="1"/>
  <c r="Q652" i="1" s="1"/>
  <c r="L652" i="1"/>
  <c r="K652" i="1"/>
  <c r="P651" i="1"/>
  <c r="O651" i="1"/>
  <c r="N651" i="1"/>
  <c r="M651" i="1"/>
  <c r="Q651" i="1" s="1"/>
  <c r="L651" i="1"/>
  <c r="K651" i="1"/>
  <c r="P650" i="1"/>
  <c r="O650" i="1"/>
  <c r="N650" i="1"/>
  <c r="M650" i="1" s="1"/>
  <c r="Q650" i="1" s="1"/>
  <c r="L650" i="1"/>
  <c r="K650" i="1"/>
  <c r="P649" i="1"/>
  <c r="O649" i="1"/>
  <c r="N649" i="1"/>
  <c r="M649" i="1"/>
  <c r="Q649" i="1" s="1"/>
  <c r="L649" i="1"/>
  <c r="K649" i="1"/>
  <c r="P648" i="1"/>
  <c r="O648" i="1"/>
  <c r="N648" i="1"/>
  <c r="M648" i="1" s="1"/>
  <c r="Q648" i="1" s="1"/>
  <c r="L648" i="1"/>
  <c r="K648" i="1"/>
  <c r="P647" i="1"/>
  <c r="O647" i="1"/>
  <c r="N647" i="1"/>
  <c r="M647" i="1"/>
  <c r="Q647" i="1" s="1"/>
  <c r="L647" i="1"/>
  <c r="K647" i="1"/>
  <c r="P646" i="1"/>
  <c r="O646" i="1"/>
  <c r="N646" i="1"/>
  <c r="M646" i="1" s="1"/>
  <c r="Q646" i="1" s="1"/>
  <c r="L646" i="1"/>
  <c r="K646" i="1"/>
  <c r="P645" i="1"/>
  <c r="O645" i="1"/>
  <c r="N645" i="1"/>
  <c r="M645" i="1"/>
  <c r="Q645" i="1" s="1"/>
  <c r="L645" i="1"/>
  <c r="K645" i="1"/>
  <c r="P644" i="1"/>
  <c r="O644" i="1"/>
  <c r="N644" i="1"/>
  <c r="M644" i="1" s="1"/>
  <c r="Q644" i="1" s="1"/>
  <c r="L644" i="1"/>
  <c r="K644" i="1"/>
  <c r="P643" i="1"/>
  <c r="O643" i="1"/>
  <c r="N643" i="1"/>
  <c r="M643" i="1"/>
  <c r="Q643" i="1" s="1"/>
  <c r="L643" i="1"/>
  <c r="K643" i="1"/>
  <c r="P642" i="1"/>
  <c r="O642" i="1"/>
  <c r="N642" i="1"/>
  <c r="M642" i="1" s="1"/>
  <c r="Q642" i="1" s="1"/>
  <c r="L642" i="1"/>
  <c r="K642" i="1"/>
  <c r="P641" i="1"/>
  <c r="O641" i="1"/>
  <c r="N641" i="1"/>
  <c r="M641" i="1"/>
  <c r="Q641" i="1" s="1"/>
  <c r="L641" i="1"/>
  <c r="K641" i="1"/>
  <c r="P640" i="1"/>
  <c r="O640" i="1"/>
  <c r="N640" i="1"/>
  <c r="M640" i="1" s="1"/>
  <c r="Q640" i="1" s="1"/>
  <c r="L640" i="1"/>
  <c r="K640" i="1"/>
  <c r="P639" i="1"/>
  <c r="O639" i="1"/>
  <c r="N639" i="1"/>
  <c r="M639" i="1"/>
  <c r="Q639" i="1" s="1"/>
  <c r="L639" i="1"/>
  <c r="K639" i="1"/>
  <c r="P638" i="1"/>
  <c r="O638" i="1"/>
  <c r="N638" i="1"/>
  <c r="M638" i="1" s="1"/>
  <c r="Q638" i="1" s="1"/>
  <c r="L638" i="1"/>
  <c r="K638" i="1"/>
  <c r="P637" i="1"/>
  <c r="O637" i="1"/>
  <c r="N637" i="1"/>
  <c r="M637" i="1"/>
  <c r="Q637" i="1" s="1"/>
  <c r="L637" i="1"/>
  <c r="K637" i="1"/>
  <c r="P636" i="1"/>
  <c r="O636" i="1"/>
  <c r="N636" i="1"/>
  <c r="M636" i="1" s="1"/>
  <c r="Q636" i="1" s="1"/>
  <c r="L636" i="1"/>
  <c r="K636" i="1"/>
  <c r="P635" i="1"/>
  <c r="O635" i="1"/>
  <c r="N635" i="1"/>
  <c r="M635" i="1"/>
  <c r="Q635" i="1" s="1"/>
  <c r="L635" i="1"/>
  <c r="K635" i="1"/>
  <c r="P634" i="1"/>
  <c r="O634" i="1"/>
  <c r="N634" i="1"/>
  <c r="M634" i="1" s="1"/>
  <c r="Q634" i="1" s="1"/>
  <c r="L634" i="1"/>
  <c r="K634" i="1"/>
  <c r="P633" i="1"/>
  <c r="O633" i="1"/>
  <c r="N633" i="1"/>
  <c r="M633" i="1"/>
  <c r="Q633" i="1" s="1"/>
  <c r="L633" i="1"/>
  <c r="K633" i="1"/>
  <c r="P632" i="1"/>
  <c r="O632" i="1"/>
  <c r="N632" i="1"/>
  <c r="M632" i="1" s="1"/>
  <c r="Q632" i="1" s="1"/>
  <c r="L632" i="1"/>
  <c r="K632" i="1"/>
  <c r="P631" i="1"/>
  <c r="O631" i="1"/>
  <c r="N631" i="1"/>
  <c r="M631" i="1"/>
  <c r="Q631" i="1" s="1"/>
  <c r="L631" i="1"/>
  <c r="K631" i="1"/>
  <c r="P630" i="1"/>
  <c r="O630" i="1"/>
  <c r="N630" i="1"/>
  <c r="M630" i="1" s="1"/>
  <c r="Q630" i="1" s="1"/>
  <c r="L630" i="1"/>
  <c r="K630" i="1"/>
  <c r="P629" i="1"/>
  <c r="O629" i="1"/>
  <c r="N629" i="1"/>
  <c r="M629" i="1"/>
  <c r="Q629" i="1" s="1"/>
  <c r="L629" i="1"/>
  <c r="K629" i="1"/>
  <c r="P628" i="1"/>
  <c r="O628" i="1"/>
  <c r="N628" i="1"/>
  <c r="M628" i="1" s="1"/>
  <c r="Q628" i="1" s="1"/>
  <c r="L628" i="1"/>
  <c r="K628" i="1"/>
  <c r="P627" i="1"/>
  <c r="O627" i="1"/>
  <c r="N627" i="1"/>
  <c r="M627" i="1"/>
  <c r="Q627" i="1" s="1"/>
  <c r="L627" i="1"/>
  <c r="K627" i="1"/>
  <c r="P626" i="1"/>
  <c r="O626" i="1"/>
  <c r="N626" i="1"/>
  <c r="M626" i="1" s="1"/>
  <c r="Q626" i="1" s="1"/>
  <c r="L626" i="1"/>
  <c r="K626" i="1"/>
  <c r="P625" i="1"/>
  <c r="O625" i="1"/>
  <c r="N625" i="1"/>
  <c r="M625" i="1"/>
  <c r="Q625" i="1" s="1"/>
  <c r="L625" i="1"/>
  <c r="K625" i="1"/>
  <c r="P624" i="1"/>
  <c r="O624" i="1"/>
  <c r="N624" i="1"/>
  <c r="M624" i="1" s="1"/>
  <c r="Q624" i="1" s="1"/>
  <c r="L624" i="1"/>
  <c r="K624" i="1"/>
  <c r="P623" i="1"/>
  <c r="O623" i="1"/>
  <c r="N623" i="1"/>
  <c r="M623" i="1"/>
  <c r="Q623" i="1" s="1"/>
  <c r="L623" i="1"/>
  <c r="K623" i="1"/>
  <c r="P622" i="1"/>
  <c r="O622" i="1"/>
  <c r="N622" i="1"/>
  <c r="M622" i="1" s="1"/>
  <c r="Q622" i="1" s="1"/>
  <c r="L622" i="1"/>
  <c r="K622" i="1"/>
  <c r="P621" i="1"/>
  <c r="O621" i="1"/>
  <c r="N621" i="1"/>
  <c r="M621" i="1"/>
  <c r="Q621" i="1" s="1"/>
  <c r="L621" i="1"/>
  <c r="K621" i="1"/>
  <c r="P620" i="1"/>
  <c r="O620" i="1"/>
  <c r="N620" i="1"/>
  <c r="M620" i="1" s="1"/>
  <c r="Q620" i="1" s="1"/>
  <c r="L620" i="1"/>
  <c r="K620" i="1"/>
  <c r="P619" i="1"/>
  <c r="O619" i="1"/>
  <c r="N619" i="1"/>
  <c r="M619" i="1"/>
  <c r="Q619" i="1" s="1"/>
  <c r="L619" i="1"/>
  <c r="K619" i="1"/>
  <c r="P618" i="1"/>
  <c r="O618" i="1"/>
  <c r="N618" i="1"/>
  <c r="M618" i="1" s="1"/>
  <c r="Q618" i="1" s="1"/>
  <c r="L618" i="1"/>
  <c r="K618" i="1"/>
  <c r="P617" i="1"/>
  <c r="O617" i="1"/>
  <c r="N617" i="1"/>
  <c r="M617" i="1"/>
  <c r="Q617" i="1" s="1"/>
  <c r="L617" i="1"/>
  <c r="K617" i="1"/>
  <c r="P616" i="1"/>
  <c r="O616" i="1"/>
  <c r="N616" i="1"/>
  <c r="M616" i="1" s="1"/>
  <c r="Q616" i="1" s="1"/>
  <c r="L616" i="1"/>
  <c r="K616" i="1"/>
  <c r="P615" i="1"/>
  <c r="O615" i="1"/>
  <c r="N615" i="1"/>
  <c r="M615" i="1"/>
  <c r="Q615" i="1" s="1"/>
  <c r="L615" i="1"/>
  <c r="K615" i="1"/>
  <c r="P614" i="1"/>
  <c r="O614" i="1"/>
  <c r="N614" i="1"/>
  <c r="M614" i="1" s="1"/>
  <c r="Q614" i="1" s="1"/>
  <c r="L614" i="1"/>
  <c r="K614" i="1"/>
  <c r="P613" i="1"/>
  <c r="O613" i="1"/>
  <c r="N613" i="1"/>
  <c r="M613" i="1"/>
  <c r="Q613" i="1" s="1"/>
  <c r="L613" i="1"/>
  <c r="K613" i="1"/>
  <c r="P612" i="1"/>
  <c r="O612" i="1"/>
  <c r="N612" i="1"/>
  <c r="M612" i="1" s="1"/>
  <c r="Q612" i="1" s="1"/>
  <c r="L612" i="1"/>
  <c r="K612" i="1"/>
  <c r="P611" i="1"/>
  <c r="O611" i="1"/>
  <c r="N611" i="1"/>
  <c r="M611" i="1"/>
  <c r="Q611" i="1" s="1"/>
  <c r="L611" i="1"/>
  <c r="K611" i="1"/>
  <c r="P610" i="1"/>
  <c r="O610" i="1"/>
  <c r="N610" i="1"/>
  <c r="M610" i="1" s="1"/>
  <c r="Q610" i="1" s="1"/>
  <c r="L610" i="1"/>
  <c r="K610" i="1"/>
  <c r="P609" i="1"/>
  <c r="O609" i="1"/>
  <c r="N609" i="1"/>
  <c r="M609" i="1"/>
  <c r="Q609" i="1" s="1"/>
  <c r="L609" i="1"/>
  <c r="K609" i="1"/>
  <c r="P608" i="1"/>
  <c r="O608" i="1"/>
  <c r="N608" i="1"/>
  <c r="M608" i="1" s="1"/>
  <c r="Q608" i="1" s="1"/>
  <c r="L608" i="1"/>
  <c r="K608" i="1"/>
  <c r="P607" i="1"/>
  <c r="O607" i="1"/>
  <c r="N607" i="1"/>
  <c r="M607" i="1"/>
  <c r="Q607" i="1" s="1"/>
  <c r="L607" i="1"/>
  <c r="K607" i="1"/>
  <c r="P606" i="1"/>
  <c r="O606" i="1"/>
  <c r="N606" i="1"/>
  <c r="M606" i="1" s="1"/>
  <c r="Q606" i="1" s="1"/>
  <c r="L606" i="1"/>
  <c r="K606" i="1"/>
  <c r="P605" i="1"/>
  <c r="O605" i="1"/>
  <c r="N605" i="1"/>
  <c r="M605" i="1"/>
  <c r="Q605" i="1" s="1"/>
  <c r="L605" i="1"/>
  <c r="K605" i="1"/>
  <c r="P604" i="1"/>
  <c r="O604" i="1"/>
  <c r="N604" i="1"/>
  <c r="M604" i="1" s="1"/>
  <c r="Q604" i="1" s="1"/>
  <c r="L604" i="1"/>
  <c r="K604" i="1"/>
  <c r="P603" i="1"/>
  <c r="O603" i="1"/>
  <c r="N603" i="1"/>
  <c r="M603" i="1"/>
  <c r="Q603" i="1" s="1"/>
  <c r="L603" i="1"/>
  <c r="K603" i="1"/>
  <c r="P602" i="1"/>
  <c r="O602" i="1"/>
  <c r="N602" i="1"/>
  <c r="M602" i="1" s="1"/>
  <c r="Q602" i="1" s="1"/>
  <c r="L602" i="1"/>
  <c r="K602" i="1"/>
  <c r="P601" i="1"/>
  <c r="O601" i="1"/>
  <c r="N601" i="1"/>
  <c r="M601" i="1"/>
  <c r="Q601" i="1" s="1"/>
  <c r="L601" i="1"/>
  <c r="K601" i="1"/>
  <c r="P600" i="1"/>
  <c r="O600" i="1"/>
  <c r="N600" i="1"/>
  <c r="M600" i="1" s="1"/>
  <c r="Q600" i="1" s="1"/>
  <c r="L600" i="1"/>
  <c r="K600" i="1"/>
  <c r="P599" i="1"/>
  <c r="O599" i="1"/>
  <c r="N599" i="1"/>
  <c r="M599" i="1"/>
  <c r="Q599" i="1" s="1"/>
  <c r="L599" i="1"/>
  <c r="K599" i="1"/>
  <c r="P598" i="1"/>
  <c r="O598" i="1"/>
  <c r="N598" i="1"/>
  <c r="M598" i="1" s="1"/>
  <c r="Q598" i="1" s="1"/>
  <c r="L598" i="1"/>
  <c r="K598" i="1"/>
  <c r="P597" i="1"/>
  <c r="O597" i="1"/>
  <c r="N597" i="1"/>
  <c r="M597" i="1"/>
  <c r="Q597" i="1" s="1"/>
  <c r="L597" i="1"/>
  <c r="K597" i="1"/>
  <c r="P596" i="1"/>
  <c r="O596" i="1"/>
  <c r="N596" i="1"/>
  <c r="M596" i="1" s="1"/>
  <c r="Q596" i="1" s="1"/>
  <c r="L596" i="1"/>
  <c r="K596" i="1"/>
  <c r="P595" i="1"/>
  <c r="O595" i="1"/>
  <c r="N595" i="1"/>
  <c r="M595" i="1"/>
  <c r="Q595" i="1" s="1"/>
  <c r="L595" i="1"/>
  <c r="K595" i="1"/>
  <c r="P594" i="1"/>
  <c r="O594" i="1"/>
  <c r="N594" i="1"/>
  <c r="M594" i="1" s="1"/>
  <c r="Q594" i="1" s="1"/>
  <c r="L594" i="1"/>
  <c r="K594" i="1"/>
  <c r="P593" i="1"/>
  <c r="O593" i="1"/>
  <c r="N593" i="1"/>
  <c r="M593" i="1"/>
  <c r="Q593" i="1" s="1"/>
  <c r="L593" i="1"/>
  <c r="K593" i="1"/>
  <c r="P592" i="1"/>
  <c r="O592" i="1"/>
  <c r="N592" i="1"/>
  <c r="M592" i="1" s="1"/>
  <c r="Q592" i="1" s="1"/>
  <c r="L592" i="1"/>
  <c r="K592" i="1"/>
  <c r="P591" i="1"/>
  <c r="O591" i="1"/>
  <c r="N591" i="1"/>
  <c r="M591" i="1"/>
  <c r="Q591" i="1" s="1"/>
  <c r="L591" i="1"/>
  <c r="K591" i="1"/>
  <c r="P590" i="1"/>
  <c r="O590" i="1"/>
  <c r="N590" i="1"/>
  <c r="M590" i="1" s="1"/>
  <c r="Q590" i="1" s="1"/>
  <c r="L590" i="1"/>
  <c r="K590" i="1"/>
  <c r="P589" i="1"/>
  <c r="O589" i="1"/>
  <c r="N589" i="1"/>
  <c r="M589" i="1"/>
  <c r="Q589" i="1" s="1"/>
  <c r="L589" i="1"/>
  <c r="K589" i="1"/>
  <c r="P588" i="1"/>
  <c r="O588" i="1"/>
  <c r="N588" i="1"/>
  <c r="M588" i="1" s="1"/>
  <c r="Q588" i="1" s="1"/>
  <c r="L588" i="1"/>
  <c r="K588" i="1"/>
  <c r="P587" i="1"/>
  <c r="O587" i="1"/>
  <c r="N587" i="1"/>
  <c r="M587" i="1"/>
  <c r="Q587" i="1" s="1"/>
  <c r="L587" i="1"/>
  <c r="K587" i="1"/>
  <c r="P586" i="1"/>
  <c r="O586" i="1"/>
  <c r="N586" i="1"/>
  <c r="M586" i="1" s="1"/>
  <c r="Q586" i="1" s="1"/>
  <c r="L586" i="1"/>
  <c r="K586" i="1"/>
  <c r="P585" i="1"/>
  <c r="O585" i="1"/>
  <c r="N585" i="1"/>
  <c r="M585" i="1"/>
  <c r="Q585" i="1" s="1"/>
  <c r="L585" i="1"/>
  <c r="K585" i="1"/>
  <c r="P584" i="1"/>
  <c r="O584" i="1"/>
  <c r="N584" i="1"/>
  <c r="M584" i="1" s="1"/>
  <c r="Q584" i="1" s="1"/>
  <c r="L584" i="1"/>
  <c r="K584" i="1"/>
  <c r="P583" i="1"/>
  <c r="O583" i="1"/>
  <c r="N583" i="1"/>
  <c r="M583" i="1"/>
  <c r="Q583" i="1" s="1"/>
  <c r="L583" i="1"/>
  <c r="K583" i="1"/>
  <c r="P582" i="1"/>
  <c r="O582" i="1"/>
  <c r="N582" i="1"/>
  <c r="M582" i="1" s="1"/>
  <c r="Q582" i="1" s="1"/>
  <c r="L582" i="1"/>
  <c r="K582" i="1"/>
  <c r="P581" i="1"/>
  <c r="O581" i="1"/>
  <c r="N581" i="1"/>
  <c r="M581" i="1"/>
  <c r="Q581" i="1" s="1"/>
  <c r="L581" i="1"/>
  <c r="K581" i="1"/>
  <c r="P580" i="1"/>
  <c r="O580" i="1"/>
  <c r="N580" i="1"/>
  <c r="M580" i="1" s="1"/>
  <c r="Q580" i="1" s="1"/>
  <c r="L580" i="1"/>
  <c r="K580" i="1"/>
  <c r="P579" i="1"/>
  <c r="O579" i="1"/>
  <c r="N579" i="1"/>
  <c r="M579" i="1"/>
  <c r="Q579" i="1" s="1"/>
  <c r="L579" i="1"/>
  <c r="K579" i="1"/>
  <c r="P578" i="1"/>
  <c r="O578" i="1"/>
  <c r="N578" i="1"/>
  <c r="M578" i="1" s="1"/>
  <c r="Q578" i="1" s="1"/>
  <c r="L578" i="1"/>
  <c r="K578" i="1"/>
  <c r="P577" i="1"/>
  <c r="O577" i="1"/>
  <c r="N577" i="1"/>
  <c r="M577" i="1"/>
  <c r="Q577" i="1" s="1"/>
  <c r="L577" i="1"/>
  <c r="K577" i="1"/>
  <c r="P576" i="1"/>
  <c r="O576" i="1"/>
  <c r="N576" i="1"/>
  <c r="M576" i="1" s="1"/>
  <c r="Q576" i="1" s="1"/>
  <c r="L576" i="1"/>
  <c r="K576" i="1"/>
  <c r="P575" i="1"/>
  <c r="O575" i="1"/>
  <c r="N575" i="1"/>
  <c r="M575" i="1"/>
  <c r="Q575" i="1" s="1"/>
  <c r="L575" i="1"/>
  <c r="K575" i="1"/>
  <c r="P574" i="1"/>
  <c r="O574" i="1"/>
  <c r="N574" i="1"/>
  <c r="M574" i="1" s="1"/>
  <c r="Q574" i="1" s="1"/>
  <c r="L574" i="1"/>
  <c r="K574" i="1"/>
  <c r="P573" i="1"/>
  <c r="O573" i="1"/>
  <c r="N573" i="1"/>
  <c r="M573" i="1"/>
  <c r="Q573" i="1" s="1"/>
  <c r="L573" i="1"/>
  <c r="K573" i="1"/>
  <c r="P572" i="1"/>
  <c r="O572" i="1"/>
  <c r="N572" i="1"/>
  <c r="M572" i="1" s="1"/>
  <c r="Q572" i="1" s="1"/>
  <c r="L572" i="1"/>
  <c r="K572" i="1"/>
  <c r="P571" i="1"/>
  <c r="O571" i="1"/>
  <c r="N571" i="1"/>
  <c r="M571" i="1"/>
  <c r="Q571" i="1" s="1"/>
  <c r="L571" i="1"/>
  <c r="K571" i="1"/>
  <c r="P570" i="1"/>
  <c r="O570" i="1"/>
  <c r="N570" i="1"/>
  <c r="M570" i="1" s="1"/>
  <c r="Q570" i="1" s="1"/>
  <c r="L570" i="1"/>
  <c r="K570" i="1"/>
  <c r="P569" i="1"/>
  <c r="O569" i="1"/>
  <c r="N569" i="1"/>
  <c r="M569" i="1"/>
  <c r="Q569" i="1" s="1"/>
  <c r="L569" i="1"/>
  <c r="K569" i="1"/>
  <c r="P568" i="1"/>
  <c r="O568" i="1"/>
  <c r="N568" i="1"/>
  <c r="M568" i="1" s="1"/>
  <c r="Q568" i="1" s="1"/>
  <c r="L568" i="1"/>
  <c r="K568" i="1"/>
  <c r="P567" i="1"/>
  <c r="O567" i="1"/>
  <c r="N567" i="1"/>
  <c r="M567" i="1"/>
  <c r="Q567" i="1" s="1"/>
  <c r="L567" i="1"/>
  <c r="K567" i="1"/>
  <c r="P566" i="1"/>
  <c r="O566" i="1"/>
  <c r="N566" i="1"/>
  <c r="M566" i="1" s="1"/>
  <c r="Q566" i="1" s="1"/>
  <c r="L566" i="1"/>
  <c r="K566" i="1"/>
  <c r="P565" i="1"/>
  <c r="O565" i="1"/>
  <c r="N565" i="1"/>
  <c r="M565" i="1"/>
  <c r="Q565" i="1" s="1"/>
  <c r="L565" i="1"/>
  <c r="K565" i="1"/>
  <c r="P564" i="1"/>
  <c r="O564" i="1"/>
  <c r="N564" i="1"/>
  <c r="M564" i="1" s="1"/>
  <c r="Q564" i="1" s="1"/>
  <c r="L564" i="1"/>
  <c r="K564" i="1"/>
  <c r="P563" i="1"/>
  <c r="O563" i="1"/>
  <c r="N563" i="1"/>
  <c r="M563" i="1"/>
  <c r="Q563" i="1" s="1"/>
  <c r="L563" i="1"/>
  <c r="K563" i="1"/>
  <c r="P562" i="1"/>
  <c r="O562" i="1"/>
  <c r="N562" i="1"/>
  <c r="M562" i="1" s="1"/>
  <c r="Q562" i="1" s="1"/>
  <c r="L562" i="1"/>
  <c r="K562" i="1"/>
  <c r="P561" i="1"/>
  <c r="O561" i="1"/>
  <c r="N561" i="1"/>
  <c r="M561" i="1"/>
  <c r="Q561" i="1" s="1"/>
  <c r="L561" i="1"/>
  <c r="K561" i="1"/>
  <c r="P560" i="1"/>
  <c r="O560" i="1"/>
  <c r="N560" i="1"/>
  <c r="M560" i="1" s="1"/>
  <c r="Q560" i="1" s="1"/>
  <c r="L560" i="1"/>
  <c r="K560" i="1"/>
  <c r="P559" i="1"/>
  <c r="O559" i="1"/>
  <c r="N559" i="1"/>
  <c r="M559" i="1"/>
  <c r="Q559" i="1" s="1"/>
  <c r="L559" i="1"/>
  <c r="K559" i="1"/>
  <c r="P558" i="1"/>
  <c r="O558" i="1"/>
  <c r="N558" i="1"/>
  <c r="M558" i="1" s="1"/>
  <c r="Q558" i="1" s="1"/>
  <c r="L558" i="1"/>
  <c r="K558" i="1"/>
  <c r="P557" i="1"/>
  <c r="O557" i="1"/>
  <c r="N557" i="1"/>
  <c r="M557" i="1"/>
  <c r="Q557" i="1" s="1"/>
  <c r="L557" i="1"/>
  <c r="K557" i="1"/>
  <c r="P556" i="1"/>
  <c r="O556" i="1"/>
  <c r="N556" i="1"/>
  <c r="M556" i="1" s="1"/>
  <c r="Q556" i="1" s="1"/>
  <c r="L556" i="1"/>
  <c r="K556" i="1"/>
  <c r="P555" i="1"/>
  <c r="O555" i="1"/>
  <c r="N555" i="1"/>
  <c r="M555" i="1"/>
  <c r="Q555" i="1" s="1"/>
  <c r="L555" i="1"/>
  <c r="K555" i="1"/>
  <c r="P554" i="1"/>
  <c r="O554" i="1"/>
  <c r="N554" i="1"/>
  <c r="M554" i="1" s="1"/>
  <c r="Q554" i="1" s="1"/>
  <c r="L554" i="1"/>
  <c r="K554" i="1"/>
  <c r="P553" i="1"/>
  <c r="O553" i="1"/>
  <c r="N553" i="1"/>
  <c r="M553" i="1"/>
  <c r="Q553" i="1" s="1"/>
  <c r="L553" i="1"/>
  <c r="K553" i="1"/>
  <c r="P552" i="1"/>
  <c r="O552" i="1"/>
  <c r="N552" i="1"/>
  <c r="M552" i="1" s="1"/>
  <c r="Q552" i="1" s="1"/>
  <c r="L552" i="1"/>
  <c r="K552" i="1"/>
  <c r="P551" i="1"/>
  <c r="O551" i="1"/>
  <c r="N551" i="1"/>
  <c r="M551" i="1"/>
  <c r="Q551" i="1" s="1"/>
  <c r="L551" i="1"/>
  <c r="K551" i="1"/>
  <c r="P550" i="1"/>
  <c r="O550" i="1"/>
  <c r="N550" i="1"/>
  <c r="M550" i="1" s="1"/>
  <c r="Q550" i="1" s="1"/>
  <c r="L550" i="1"/>
  <c r="K550" i="1"/>
  <c r="P549" i="1"/>
  <c r="O549" i="1"/>
  <c r="N549" i="1"/>
  <c r="M549" i="1"/>
  <c r="Q549" i="1" s="1"/>
  <c r="L549" i="1"/>
  <c r="K549" i="1"/>
  <c r="P548" i="1"/>
  <c r="O548" i="1"/>
  <c r="N548" i="1"/>
  <c r="M548" i="1" s="1"/>
  <c r="Q548" i="1" s="1"/>
  <c r="L548" i="1"/>
  <c r="K548" i="1"/>
  <c r="P547" i="1"/>
  <c r="O547" i="1"/>
  <c r="N547" i="1"/>
  <c r="M547" i="1"/>
  <c r="Q547" i="1" s="1"/>
  <c r="L547" i="1"/>
  <c r="K547" i="1"/>
  <c r="P546" i="1"/>
  <c r="O546" i="1"/>
  <c r="N546" i="1"/>
  <c r="M546" i="1" s="1"/>
  <c r="Q546" i="1" s="1"/>
  <c r="L546" i="1"/>
  <c r="K546" i="1"/>
  <c r="P545" i="1"/>
  <c r="O545" i="1"/>
  <c r="N545" i="1"/>
  <c r="M545" i="1"/>
  <c r="Q545" i="1" s="1"/>
  <c r="L545" i="1"/>
  <c r="K545" i="1"/>
  <c r="P544" i="1"/>
  <c r="O544" i="1"/>
  <c r="N544" i="1"/>
  <c r="M544" i="1" s="1"/>
  <c r="Q544" i="1" s="1"/>
  <c r="L544" i="1"/>
  <c r="K544" i="1"/>
  <c r="P543" i="1"/>
  <c r="O543" i="1"/>
  <c r="N543" i="1"/>
  <c r="M543" i="1"/>
  <c r="Q543" i="1" s="1"/>
  <c r="L543" i="1"/>
  <c r="K543" i="1"/>
  <c r="P542" i="1"/>
  <c r="O542" i="1"/>
  <c r="N542" i="1"/>
  <c r="M542" i="1" s="1"/>
  <c r="Q542" i="1" s="1"/>
  <c r="L542" i="1"/>
  <c r="K542" i="1"/>
  <c r="P541" i="1"/>
  <c r="O541" i="1"/>
  <c r="N541" i="1"/>
  <c r="M541" i="1"/>
  <c r="Q541" i="1" s="1"/>
  <c r="L541" i="1"/>
  <c r="K541" i="1"/>
  <c r="P540" i="1"/>
  <c r="O540" i="1"/>
  <c r="N540" i="1"/>
  <c r="M540" i="1" s="1"/>
  <c r="Q540" i="1" s="1"/>
  <c r="L540" i="1"/>
  <c r="K540" i="1"/>
  <c r="P539" i="1"/>
  <c r="O539" i="1"/>
  <c r="N539" i="1"/>
  <c r="M539" i="1"/>
  <c r="Q539" i="1" s="1"/>
  <c r="L539" i="1"/>
  <c r="K539" i="1"/>
  <c r="P538" i="1"/>
  <c r="O538" i="1"/>
  <c r="N538" i="1"/>
  <c r="M538" i="1" s="1"/>
  <c r="Q538" i="1" s="1"/>
  <c r="L538" i="1"/>
  <c r="K538" i="1"/>
  <c r="P537" i="1"/>
  <c r="O537" i="1"/>
  <c r="N537" i="1"/>
  <c r="M537" i="1"/>
  <c r="Q537" i="1" s="1"/>
  <c r="L537" i="1"/>
  <c r="K537" i="1"/>
  <c r="P536" i="1"/>
  <c r="O536" i="1"/>
  <c r="N536" i="1"/>
  <c r="M536" i="1" s="1"/>
  <c r="Q536" i="1" s="1"/>
  <c r="L536" i="1"/>
  <c r="K536" i="1"/>
  <c r="P535" i="1"/>
  <c r="O535" i="1"/>
  <c r="N535" i="1"/>
  <c r="M535" i="1"/>
  <c r="Q535" i="1" s="1"/>
  <c r="L535" i="1"/>
  <c r="K535" i="1"/>
  <c r="P534" i="1"/>
  <c r="O534" i="1"/>
  <c r="N534" i="1"/>
  <c r="M534" i="1" s="1"/>
  <c r="Q534" i="1" s="1"/>
  <c r="L534" i="1"/>
  <c r="K534" i="1"/>
  <c r="P533" i="1"/>
  <c r="O533" i="1"/>
  <c r="N533" i="1"/>
  <c r="M533" i="1"/>
  <c r="Q533" i="1" s="1"/>
  <c r="L533" i="1"/>
  <c r="K533" i="1"/>
  <c r="P532" i="1"/>
  <c r="O532" i="1"/>
  <c r="N532" i="1"/>
  <c r="M532" i="1" s="1"/>
  <c r="Q532" i="1" s="1"/>
  <c r="L532" i="1"/>
  <c r="K532" i="1"/>
  <c r="P531" i="1"/>
  <c r="O531" i="1"/>
  <c r="N531" i="1"/>
  <c r="M531" i="1"/>
  <c r="Q531" i="1" s="1"/>
  <c r="L531" i="1"/>
  <c r="K531" i="1"/>
  <c r="P530" i="1"/>
  <c r="O530" i="1"/>
  <c r="N530" i="1"/>
  <c r="M530" i="1" s="1"/>
  <c r="Q530" i="1" s="1"/>
  <c r="L530" i="1"/>
  <c r="K530" i="1"/>
  <c r="P529" i="1"/>
  <c r="O529" i="1"/>
  <c r="N529" i="1"/>
  <c r="M529" i="1"/>
  <c r="Q529" i="1" s="1"/>
  <c r="L529" i="1"/>
  <c r="K529" i="1"/>
  <c r="P528" i="1"/>
  <c r="O528" i="1"/>
  <c r="N528" i="1"/>
  <c r="M528" i="1" s="1"/>
  <c r="Q528" i="1" s="1"/>
  <c r="L528" i="1"/>
  <c r="K528" i="1"/>
  <c r="P527" i="1"/>
  <c r="O527" i="1"/>
  <c r="N527" i="1"/>
  <c r="M527" i="1"/>
  <c r="Q527" i="1" s="1"/>
  <c r="L527" i="1"/>
  <c r="K527" i="1"/>
  <c r="P526" i="1"/>
  <c r="O526" i="1"/>
  <c r="N526" i="1"/>
  <c r="M526" i="1" s="1"/>
  <c r="Q526" i="1" s="1"/>
  <c r="L526" i="1"/>
  <c r="K526" i="1"/>
  <c r="P525" i="1"/>
  <c r="O525" i="1"/>
  <c r="N525" i="1"/>
  <c r="M525" i="1"/>
  <c r="Q525" i="1" s="1"/>
  <c r="L525" i="1"/>
  <c r="K525" i="1"/>
  <c r="P524" i="1"/>
  <c r="O524" i="1"/>
  <c r="N524" i="1"/>
  <c r="M524" i="1" s="1"/>
  <c r="Q524" i="1" s="1"/>
  <c r="L524" i="1"/>
  <c r="K524" i="1"/>
  <c r="P523" i="1"/>
  <c r="O523" i="1"/>
  <c r="N523" i="1"/>
  <c r="M523" i="1"/>
  <c r="Q523" i="1" s="1"/>
  <c r="L523" i="1"/>
  <c r="K523" i="1"/>
  <c r="P522" i="1"/>
  <c r="O522" i="1"/>
  <c r="N522" i="1"/>
  <c r="M522" i="1" s="1"/>
  <c r="Q522" i="1" s="1"/>
  <c r="L522" i="1"/>
  <c r="K522" i="1"/>
  <c r="P521" i="1"/>
  <c r="O521" i="1"/>
  <c r="N521" i="1"/>
  <c r="M521" i="1"/>
  <c r="Q521" i="1" s="1"/>
  <c r="L521" i="1"/>
  <c r="K521" i="1"/>
  <c r="P520" i="1"/>
  <c r="O520" i="1"/>
  <c r="N520" i="1"/>
  <c r="M520" i="1" s="1"/>
  <c r="Q520" i="1" s="1"/>
  <c r="L520" i="1"/>
  <c r="K520" i="1"/>
  <c r="P519" i="1"/>
  <c r="O519" i="1"/>
  <c r="N519" i="1"/>
  <c r="M519" i="1"/>
  <c r="Q519" i="1" s="1"/>
  <c r="L519" i="1"/>
  <c r="K519" i="1"/>
  <c r="P518" i="1"/>
  <c r="O518" i="1"/>
  <c r="N518" i="1"/>
  <c r="M518" i="1" s="1"/>
  <c r="Q518" i="1" s="1"/>
  <c r="L518" i="1"/>
  <c r="K518" i="1"/>
  <c r="P517" i="1"/>
  <c r="O517" i="1"/>
  <c r="N517" i="1"/>
  <c r="M517" i="1"/>
  <c r="Q517" i="1" s="1"/>
  <c r="L517" i="1"/>
  <c r="K517" i="1"/>
  <c r="P516" i="1"/>
  <c r="O516" i="1"/>
  <c r="N516" i="1"/>
  <c r="M516" i="1" s="1"/>
  <c r="Q516" i="1" s="1"/>
  <c r="L516" i="1"/>
  <c r="K516" i="1"/>
  <c r="P515" i="1"/>
  <c r="O515" i="1"/>
  <c r="N515" i="1"/>
  <c r="M515" i="1"/>
  <c r="Q515" i="1" s="1"/>
  <c r="L515" i="1"/>
  <c r="K515" i="1"/>
  <c r="P514" i="1"/>
  <c r="O514" i="1"/>
  <c r="N514" i="1"/>
  <c r="M514" i="1" s="1"/>
  <c r="Q514" i="1" s="1"/>
  <c r="L514" i="1"/>
  <c r="K514" i="1"/>
  <c r="P513" i="1"/>
  <c r="O513" i="1"/>
  <c r="N513" i="1"/>
  <c r="M513" i="1"/>
  <c r="Q513" i="1" s="1"/>
  <c r="L513" i="1"/>
  <c r="K513" i="1"/>
  <c r="P512" i="1"/>
  <c r="O512" i="1"/>
  <c r="N512" i="1"/>
  <c r="M512" i="1" s="1"/>
  <c r="Q512" i="1" s="1"/>
  <c r="L512" i="1"/>
  <c r="K512" i="1"/>
  <c r="P511" i="1"/>
  <c r="O511" i="1"/>
  <c r="N511" i="1"/>
  <c r="M511" i="1"/>
  <c r="Q511" i="1" s="1"/>
  <c r="L511" i="1"/>
  <c r="K511" i="1"/>
  <c r="P510" i="1"/>
  <c r="O510" i="1"/>
  <c r="N510" i="1"/>
  <c r="M510" i="1" s="1"/>
  <c r="Q510" i="1" s="1"/>
  <c r="L510" i="1"/>
  <c r="K510" i="1"/>
  <c r="P509" i="1"/>
  <c r="O509" i="1"/>
  <c r="N509" i="1"/>
  <c r="M509" i="1"/>
  <c r="Q509" i="1" s="1"/>
  <c r="L509" i="1"/>
  <c r="K509" i="1"/>
  <c r="P508" i="1"/>
  <c r="O508" i="1"/>
  <c r="N508" i="1"/>
  <c r="M508" i="1" s="1"/>
  <c r="Q508" i="1" s="1"/>
  <c r="L508" i="1"/>
  <c r="K508" i="1"/>
  <c r="P507" i="1"/>
  <c r="O507" i="1"/>
  <c r="N507" i="1"/>
  <c r="M507" i="1"/>
  <c r="Q507" i="1" s="1"/>
  <c r="L507" i="1"/>
  <c r="K507" i="1"/>
  <c r="P506" i="1"/>
  <c r="O506" i="1"/>
  <c r="N506" i="1"/>
  <c r="M506" i="1" s="1"/>
  <c r="Q506" i="1" s="1"/>
  <c r="L506" i="1"/>
  <c r="K506" i="1"/>
  <c r="P505" i="1"/>
  <c r="O505" i="1"/>
  <c r="N505" i="1"/>
  <c r="M505" i="1"/>
  <c r="Q505" i="1" s="1"/>
  <c r="L505" i="1"/>
  <c r="K505" i="1"/>
  <c r="P504" i="1"/>
  <c r="O504" i="1"/>
  <c r="N504" i="1"/>
  <c r="M504" i="1" s="1"/>
  <c r="Q504" i="1" s="1"/>
  <c r="L504" i="1"/>
  <c r="K504" i="1"/>
  <c r="P503" i="1"/>
  <c r="O503" i="1"/>
  <c r="N503" i="1"/>
  <c r="M503" i="1"/>
  <c r="Q503" i="1" s="1"/>
  <c r="L503" i="1"/>
  <c r="K503" i="1"/>
  <c r="P502" i="1"/>
  <c r="O502" i="1"/>
  <c r="N502" i="1"/>
  <c r="M502" i="1" s="1"/>
  <c r="Q502" i="1" s="1"/>
  <c r="L502" i="1"/>
  <c r="K502" i="1"/>
  <c r="P501" i="1"/>
  <c r="O501" i="1"/>
  <c r="N501" i="1"/>
  <c r="M501" i="1"/>
  <c r="Q501" i="1" s="1"/>
  <c r="L501" i="1"/>
  <c r="K501" i="1"/>
  <c r="P500" i="1"/>
  <c r="O500" i="1"/>
  <c r="N500" i="1"/>
  <c r="M500" i="1" s="1"/>
  <c r="Q500" i="1" s="1"/>
  <c r="L500" i="1"/>
  <c r="K500" i="1"/>
  <c r="P499" i="1"/>
  <c r="O499" i="1"/>
  <c r="N499" i="1"/>
  <c r="M499" i="1"/>
  <c r="Q499" i="1" s="1"/>
  <c r="L499" i="1"/>
  <c r="K499" i="1"/>
  <c r="P498" i="1"/>
  <c r="O498" i="1"/>
  <c r="N498" i="1"/>
  <c r="M498" i="1" s="1"/>
  <c r="Q498" i="1" s="1"/>
  <c r="L498" i="1"/>
  <c r="K498" i="1"/>
  <c r="P497" i="1"/>
  <c r="O497" i="1"/>
  <c r="N497" i="1"/>
  <c r="M497" i="1"/>
  <c r="Q497" i="1" s="1"/>
  <c r="L497" i="1"/>
  <c r="K497" i="1"/>
  <c r="P496" i="1"/>
  <c r="O496" i="1"/>
  <c r="N496" i="1"/>
  <c r="M496" i="1" s="1"/>
  <c r="Q496" i="1" s="1"/>
  <c r="L496" i="1"/>
  <c r="K496" i="1"/>
  <c r="P495" i="1"/>
  <c r="O495" i="1"/>
  <c r="N495" i="1"/>
  <c r="M495" i="1"/>
  <c r="Q495" i="1" s="1"/>
  <c r="L495" i="1"/>
  <c r="K495" i="1"/>
  <c r="P494" i="1"/>
  <c r="O494" i="1"/>
  <c r="N494" i="1"/>
  <c r="M494" i="1" s="1"/>
  <c r="Q494" i="1" s="1"/>
  <c r="L494" i="1"/>
  <c r="K494" i="1"/>
  <c r="P493" i="1"/>
  <c r="O493" i="1"/>
  <c r="N493" i="1"/>
  <c r="M493" i="1"/>
  <c r="Q493" i="1" s="1"/>
  <c r="L493" i="1"/>
  <c r="K493" i="1"/>
  <c r="P492" i="1"/>
  <c r="O492" i="1"/>
  <c r="N492" i="1"/>
  <c r="M492" i="1" s="1"/>
  <c r="Q492" i="1" s="1"/>
  <c r="L492" i="1"/>
  <c r="K492" i="1"/>
  <c r="P491" i="1"/>
  <c r="O491" i="1"/>
  <c r="N491" i="1"/>
  <c r="M491" i="1"/>
  <c r="Q491" i="1" s="1"/>
  <c r="L491" i="1"/>
  <c r="K491" i="1"/>
  <c r="P490" i="1"/>
  <c r="O490" i="1"/>
  <c r="N490" i="1"/>
  <c r="M490" i="1" s="1"/>
  <c r="Q490" i="1" s="1"/>
  <c r="L490" i="1"/>
  <c r="K490" i="1"/>
  <c r="P489" i="1"/>
  <c r="O489" i="1"/>
  <c r="N489" i="1"/>
  <c r="M489" i="1"/>
  <c r="Q489" i="1" s="1"/>
  <c r="L489" i="1"/>
  <c r="K489" i="1"/>
  <c r="P488" i="1"/>
  <c r="O488" i="1"/>
  <c r="N488" i="1"/>
  <c r="M488" i="1" s="1"/>
  <c r="Q488" i="1" s="1"/>
  <c r="L488" i="1"/>
  <c r="K488" i="1"/>
  <c r="P487" i="1"/>
  <c r="O487" i="1"/>
  <c r="N487" i="1"/>
  <c r="M487" i="1"/>
  <c r="Q487" i="1" s="1"/>
  <c r="L487" i="1"/>
  <c r="K487" i="1"/>
  <c r="P486" i="1"/>
  <c r="O486" i="1"/>
  <c r="N486" i="1"/>
  <c r="M486" i="1" s="1"/>
  <c r="Q486" i="1" s="1"/>
  <c r="L486" i="1"/>
  <c r="K486" i="1"/>
  <c r="P485" i="1"/>
  <c r="O485" i="1"/>
  <c r="N485" i="1"/>
  <c r="M485" i="1"/>
  <c r="Q485" i="1" s="1"/>
  <c r="L485" i="1"/>
  <c r="K485" i="1"/>
  <c r="P484" i="1"/>
  <c r="O484" i="1"/>
  <c r="N484" i="1"/>
  <c r="M484" i="1" s="1"/>
  <c r="Q484" i="1" s="1"/>
  <c r="L484" i="1"/>
  <c r="K484" i="1"/>
  <c r="P483" i="1"/>
  <c r="O483" i="1"/>
  <c r="N483" i="1"/>
  <c r="M483" i="1"/>
  <c r="Q483" i="1" s="1"/>
  <c r="L483" i="1"/>
  <c r="K483" i="1"/>
  <c r="P482" i="1"/>
  <c r="O482" i="1"/>
  <c r="N482" i="1"/>
  <c r="M482" i="1" s="1"/>
  <c r="Q482" i="1" s="1"/>
  <c r="L482" i="1"/>
  <c r="K482" i="1"/>
  <c r="P481" i="1"/>
  <c r="O481" i="1"/>
  <c r="N481" i="1"/>
  <c r="M481" i="1"/>
  <c r="Q481" i="1" s="1"/>
  <c r="L481" i="1"/>
  <c r="K481" i="1"/>
  <c r="P480" i="1"/>
  <c r="O480" i="1"/>
  <c r="N480" i="1"/>
  <c r="M480" i="1" s="1"/>
  <c r="Q480" i="1" s="1"/>
  <c r="L480" i="1"/>
  <c r="K480" i="1"/>
  <c r="P479" i="1"/>
  <c r="O479" i="1"/>
  <c r="N479" i="1"/>
  <c r="M479" i="1"/>
  <c r="Q479" i="1" s="1"/>
  <c r="L479" i="1"/>
  <c r="K479" i="1"/>
  <c r="P478" i="1"/>
  <c r="O478" i="1"/>
  <c r="N478" i="1"/>
  <c r="M478" i="1" s="1"/>
  <c r="Q478" i="1" s="1"/>
  <c r="L478" i="1"/>
  <c r="K478" i="1"/>
  <c r="P477" i="1"/>
  <c r="O477" i="1"/>
  <c r="N477" i="1"/>
  <c r="M477" i="1"/>
  <c r="Q477" i="1" s="1"/>
  <c r="L477" i="1"/>
  <c r="K477" i="1"/>
  <c r="P476" i="1"/>
  <c r="O476" i="1"/>
  <c r="N476" i="1"/>
  <c r="M476" i="1" s="1"/>
  <c r="Q476" i="1" s="1"/>
  <c r="L476" i="1"/>
  <c r="K476" i="1"/>
  <c r="P475" i="1"/>
  <c r="O475" i="1"/>
  <c r="N475" i="1"/>
  <c r="M475" i="1"/>
  <c r="Q475" i="1" s="1"/>
  <c r="L475" i="1"/>
  <c r="K475" i="1"/>
  <c r="P474" i="1"/>
  <c r="O474" i="1"/>
  <c r="N474" i="1"/>
  <c r="M474" i="1" s="1"/>
  <c r="Q474" i="1" s="1"/>
  <c r="L474" i="1"/>
  <c r="K474" i="1"/>
  <c r="P473" i="1"/>
  <c r="O473" i="1"/>
  <c r="N473" i="1"/>
  <c r="M473" i="1"/>
  <c r="Q473" i="1" s="1"/>
  <c r="L473" i="1"/>
  <c r="K473" i="1"/>
  <c r="P472" i="1"/>
  <c r="O472" i="1"/>
  <c r="N472" i="1"/>
  <c r="M472" i="1" s="1"/>
  <c r="Q472" i="1" s="1"/>
  <c r="L472" i="1"/>
  <c r="K472" i="1"/>
  <c r="P471" i="1"/>
  <c r="O471" i="1"/>
  <c r="N471" i="1"/>
  <c r="M471" i="1"/>
  <c r="Q471" i="1" s="1"/>
  <c r="L471" i="1"/>
  <c r="K471" i="1"/>
  <c r="P470" i="1"/>
  <c r="O470" i="1"/>
  <c r="N470" i="1"/>
  <c r="M470" i="1" s="1"/>
  <c r="Q470" i="1" s="1"/>
  <c r="L470" i="1"/>
  <c r="K470" i="1"/>
  <c r="P469" i="1"/>
  <c r="O469" i="1"/>
  <c r="N469" i="1"/>
  <c r="M469" i="1"/>
  <c r="Q469" i="1" s="1"/>
  <c r="L469" i="1"/>
  <c r="K469" i="1"/>
  <c r="P468" i="1"/>
  <c r="O468" i="1"/>
  <c r="N468" i="1"/>
  <c r="M468" i="1" s="1"/>
  <c r="Q468" i="1" s="1"/>
  <c r="L468" i="1"/>
  <c r="K468" i="1"/>
  <c r="P467" i="1"/>
  <c r="O467" i="1"/>
  <c r="N467" i="1"/>
  <c r="M467" i="1"/>
  <c r="Q467" i="1" s="1"/>
  <c r="L467" i="1"/>
  <c r="K467" i="1"/>
  <c r="P466" i="1"/>
  <c r="O466" i="1"/>
  <c r="N466" i="1"/>
  <c r="M466" i="1" s="1"/>
  <c r="Q466" i="1" s="1"/>
  <c r="L466" i="1"/>
  <c r="K466" i="1"/>
  <c r="P465" i="1"/>
  <c r="O465" i="1"/>
  <c r="N465" i="1"/>
  <c r="M465" i="1"/>
  <c r="Q465" i="1" s="1"/>
  <c r="L465" i="1"/>
  <c r="K465" i="1"/>
  <c r="P464" i="1"/>
  <c r="O464" i="1"/>
  <c r="N464" i="1"/>
  <c r="M464" i="1" s="1"/>
  <c r="Q464" i="1" s="1"/>
  <c r="L464" i="1"/>
  <c r="K464" i="1"/>
  <c r="P463" i="1"/>
  <c r="O463" i="1"/>
  <c r="N463" i="1"/>
  <c r="M463" i="1"/>
  <c r="Q463" i="1" s="1"/>
  <c r="L463" i="1"/>
  <c r="K463" i="1"/>
  <c r="P462" i="1"/>
  <c r="O462" i="1"/>
  <c r="N462" i="1"/>
  <c r="M462" i="1" s="1"/>
  <c r="Q462" i="1" s="1"/>
  <c r="L462" i="1"/>
  <c r="K462" i="1"/>
  <c r="P461" i="1"/>
  <c r="O461" i="1"/>
  <c r="N461" i="1"/>
  <c r="M461" i="1"/>
  <c r="Q461" i="1" s="1"/>
  <c r="L461" i="1"/>
  <c r="K461" i="1"/>
  <c r="P460" i="1"/>
  <c r="O460" i="1"/>
  <c r="N460" i="1"/>
  <c r="M460" i="1" s="1"/>
  <c r="Q460" i="1" s="1"/>
  <c r="L460" i="1"/>
  <c r="K460" i="1"/>
  <c r="P459" i="1"/>
  <c r="O459" i="1"/>
  <c r="N459" i="1"/>
  <c r="M459" i="1"/>
  <c r="Q459" i="1" s="1"/>
  <c r="L459" i="1"/>
  <c r="K459" i="1"/>
  <c r="P458" i="1"/>
  <c r="O458" i="1"/>
  <c r="N458" i="1"/>
  <c r="M458" i="1" s="1"/>
  <c r="Q458" i="1" s="1"/>
  <c r="L458" i="1"/>
  <c r="K458" i="1"/>
  <c r="P457" i="1"/>
  <c r="O457" i="1"/>
  <c r="N457" i="1"/>
  <c r="M457" i="1"/>
  <c r="Q457" i="1" s="1"/>
  <c r="L457" i="1"/>
  <c r="K457" i="1"/>
  <c r="P456" i="1"/>
  <c r="O456" i="1"/>
  <c r="N456" i="1"/>
  <c r="M456" i="1" s="1"/>
  <c r="Q456" i="1" s="1"/>
  <c r="L456" i="1"/>
  <c r="K456" i="1"/>
  <c r="P455" i="1"/>
  <c r="O455" i="1"/>
  <c r="N455" i="1"/>
  <c r="M455" i="1"/>
  <c r="Q455" i="1" s="1"/>
  <c r="L455" i="1"/>
  <c r="K455" i="1"/>
  <c r="P454" i="1"/>
  <c r="O454" i="1"/>
  <c r="N454" i="1"/>
  <c r="M454" i="1" s="1"/>
  <c r="Q454" i="1" s="1"/>
  <c r="L454" i="1"/>
  <c r="K454" i="1"/>
  <c r="P453" i="1"/>
  <c r="O453" i="1"/>
  <c r="N453" i="1"/>
  <c r="M453" i="1"/>
  <c r="Q453" i="1" s="1"/>
  <c r="L453" i="1"/>
  <c r="K453" i="1"/>
  <c r="P452" i="1"/>
  <c r="O452" i="1"/>
  <c r="N452" i="1"/>
  <c r="M452" i="1" s="1"/>
  <c r="Q452" i="1" s="1"/>
  <c r="L452" i="1"/>
  <c r="K452" i="1"/>
  <c r="P451" i="1"/>
  <c r="O451" i="1"/>
  <c r="N451" i="1"/>
  <c r="M451" i="1"/>
  <c r="Q451" i="1" s="1"/>
  <c r="L451" i="1"/>
  <c r="K451" i="1"/>
  <c r="P450" i="1"/>
  <c r="O450" i="1"/>
  <c r="N450" i="1"/>
  <c r="M450" i="1" s="1"/>
  <c r="Q450" i="1" s="1"/>
  <c r="L450" i="1"/>
  <c r="K450" i="1"/>
  <c r="P449" i="1"/>
  <c r="O449" i="1"/>
  <c r="N449" i="1"/>
  <c r="M449" i="1"/>
  <c r="Q449" i="1" s="1"/>
  <c r="L449" i="1"/>
  <c r="K449" i="1"/>
  <c r="P448" i="1"/>
  <c r="O448" i="1"/>
  <c r="N448" i="1"/>
  <c r="M448" i="1" s="1"/>
  <c r="Q448" i="1" s="1"/>
  <c r="L448" i="1"/>
  <c r="K448" i="1"/>
  <c r="P447" i="1"/>
  <c r="O447" i="1"/>
  <c r="N447" i="1"/>
  <c r="M447" i="1"/>
  <c r="Q447" i="1" s="1"/>
  <c r="L447" i="1"/>
  <c r="K447" i="1"/>
  <c r="P446" i="1"/>
  <c r="O446" i="1"/>
  <c r="N446" i="1"/>
  <c r="M446" i="1" s="1"/>
  <c r="Q446" i="1" s="1"/>
  <c r="L446" i="1"/>
  <c r="K446" i="1"/>
  <c r="P445" i="1"/>
  <c r="O445" i="1"/>
  <c r="N445" i="1"/>
  <c r="M445" i="1"/>
  <c r="Q445" i="1" s="1"/>
  <c r="L445" i="1"/>
  <c r="K445" i="1"/>
  <c r="P444" i="1"/>
  <c r="O444" i="1"/>
  <c r="N444" i="1"/>
  <c r="M444" i="1" s="1"/>
  <c r="Q444" i="1" s="1"/>
  <c r="L444" i="1"/>
  <c r="K444" i="1"/>
  <c r="P443" i="1"/>
  <c r="O443" i="1"/>
  <c r="N443" i="1"/>
  <c r="M443" i="1"/>
  <c r="Q443" i="1" s="1"/>
  <c r="L443" i="1"/>
  <c r="K443" i="1"/>
  <c r="P442" i="1"/>
  <c r="O442" i="1"/>
  <c r="N442" i="1"/>
  <c r="M442" i="1" s="1"/>
  <c r="Q442" i="1" s="1"/>
  <c r="L442" i="1"/>
  <c r="K442" i="1"/>
  <c r="P441" i="1"/>
  <c r="O441" i="1"/>
  <c r="N441" i="1"/>
  <c r="M441" i="1"/>
  <c r="Q441" i="1" s="1"/>
  <c r="L441" i="1"/>
  <c r="K441" i="1"/>
  <c r="P440" i="1"/>
  <c r="O440" i="1"/>
  <c r="N440" i="1"/>
  <c r="M440" i="1" s="1"/>
  <c r="Q440" i="1" s="1"/>
  <c r="L440" i="1"/>
  <c r="K440" i="1"/>
  <c r="P439" i="1"/>
  <c r="O439" i="1"/>
  <c r="N439" i="1"/>
  <c r="M439" i="1"/>
  <c r="Q439" i="1" s="1"/>
  <c r="L439" i="1"/>
  <c r="K439" i="1"/>
  <c r="P438" i="1"/>
  <c r="O438" i="1"/>
  <c r="N438" i="1"/>
  <c r="M438" i="1" s="1"/>
  <c r="Q438" i="1" s="1"/>
  <c r="L438" i="1"/>
  <c r="K438" i="1"/>
  <c r="P437" i="1"/>
  <c r="O437" i="1"/>
  <c r="N437" i="1"/>
  <c r="M437" i="1"/>
  <c r="Q437" i="1" s="1"/>
  <c r="L437" i="1"/>
  <c r="K437" i="1"/>
  <c r="P436" i="1"/>
  <c r="O436" i="1"/>
  <c r="N436" i="1"/>
  <c r="M436" i="1" s="1"/>
  <c r="Q436" i="1" s="1"/>
  <c r="L436" i="1"/>
  <c r="K436" i="1"/>
  <c r="P435" i="1"/>
  <c r="O435" i="1"/>
  <c r="N435" i="1"/>
  <c r="M435" i="1"/>
  <c r="Q435" i="1" s="1"/>
  <c r="L435" i="1"/>
  <c r="K435" i="1"/>
  <c r="P434" i="1"/>
  <c r="O434" i="1"/>
  <c r="N434" i="1"/>
  <c r="M434" i="1" s="1"/>
  <c r="Q434" i="1" s="1"/>
  <c r="L434" i="1"/>
  <c r="K434" i="1"/>
  <c r="P433" i="1"/>
  <c r="O433" i="1"/>
  <c r="N433" i="1"/>
  <c r="M433" i="1"/>
  <c r="Q433" i="1" s="1"/>
  <c r="L433" i="1"/>
  <c r="K433" i="1"/>
  <c r="P432" i="1"/>
  <c r="O432" i="1"/>
  <c r="N432" i="1"/>
  <c r="M432" i="1" s="1"/>
  <c r="Q432" i="1" s="1"/>
  <c r="L432" i="1"/>
  <c r="K432" i="1"/>
  <c r="P431" i="1"/>
  <c r="O431" i="1"/>
  <c r="N431" i="1"/>
  <c r="M431" i="1"/>
  <c r="Q431" i="1" s="1"/>
  <c r="L431" i="1"/>
  <c r="K431" i="1"/>
  <c r="P430" i="1"/>
  <c r="O430" i="1"/>
  <c r="N430" i="1"/>
  <c r="M430" i="1" s="1"/>
  <c r="Q430" i="1" s="1"/>
  <c r="L430" i="1"/>
  <c r="K430" i="1"/>
  <c r="P429" i="1"/>
  <c r="O429" i="1"/>
  <c r="N429" i="1"/>
  <c r="M429" i="1"/>
  <c r="Q429" i="1" s="1"/>
  <c r="L429" i="1"/>
  <c r="K429" i="1"/>
  <c r="P428" i="1"/>
  <c r="O428" i="1"/>
  <c r="N428" i="1"/>
  <c r="M428" i="1" s="1"/>
  <c r="Q428" i="1" s="1"/>
  <c r="L428" i="1"/>
  <c r="K428" i="1"/>
  <c r="P427" i="1"/>
  <c r="O427" i="1"/>
  <c r="N427" i="1"/>
  <c r="M427" i="1"/>
  <c r="Q427" i="1" s="1"/>
  <c r="L427" i="1"/>
  <c r="K427" i="1"/>
  <c r="P426" i="1"/>
  <c r="O426" i="1"/>
  <c r="N426" i="1"/>
  <c r="M426" i="1" s="1"/>
  <c r="Q426" i="1" s="1"/>
  <c r="L426" i="1"/>
  <c r="K426" i="1"/>
  <c r="P425" i="1"/>
  <c r="O425" i="1"/>
  <c r="N425" i="1"/>
  <c r="M425" i="1"/>
  <c r="Q425" i="1" s="1"/>
  <c r="L425" i="1"/>
  <c r="K425" i="1"/>
  <c r="P424" i="1"/>
  <c r="O424" i="1"/>
  <c r="N424" i="1"/>
  <c r="M424" i="1" s="1"/>
  <c r="Q424" i="1" s="1"/>
  <c r="L424" i="1"/>
  <c r="K424" i="1"/>
  <c r="P423" i="1"/>
  <c r="O423" i="1"/>
  <c r="N423" i="1"/>
  <c r="M423" i="1"/>
  <c r="Q423" i="1" s="1"/>
  <c r="L423" i="1"/>
  <c r="K423" i="1"/>
  <c r="P422" i="1"/>
  <c r="O422" i="1"/>
  <c r="N422" i="1"/>
  <c r="M422" i="1" s="1"/>
  <c r="Q422" i="1" s="1"/>
  <c r="L422" i="1"/>
  <c r="K422" i="1"/>
  <c r="P421" i="1"/>
  <c r="O421" i="1"/>
  <c r="N421" i="1"/>
  <c r="M421" i="1"/>
  <c r="Q421" i="1" s="1"/>
  <c r="L421" i="1"/>
  <c r="K421" i="1"/>
  <c r="P420" i="1"/>
  <c r="O420" i="1"/>
  <c r="N420" i="1"/>
  <c r="M420" i="1" s="1"/>
  <c r="Q420" i="1" s="1"/>
  <c r="L420" i="1"/>
  <c r="K420" i="1"/>
  <c r="P419" i="1"/>
  <c r="O419" i="1"/>
  <c r="N419" i="1"/>
  <c r="M419" i="1"/>
  <c r="Q419" i="1" s="1"/>
  <c r="L419" i="1"/>
  <c r="K419" i="1"/>
  <c r="P418" i="1"/>
  <c r="O418" i="1"/>
  <c r="N418" i="1"/>
  <c r="M418" i="1" s="1"/>
  <c r="Q418" i="1" s="1"/>
  <c r="L418" i="1"/>
  <c r="K418" i="1"/>
  <c r="P417" i="1"/>
  <c r="O417" i="1"/>
  <c r="N417" i="1"/>
  <c r="M417" i="1"/>
  <c r="Q417" i="1" s="1"/>
  <c r="L417" i="1"/>
  <c r="K417" i="1"/>
  <c r="P416" i="1"/>
  <c r="O416" i="1"/>
  <c r="N416" i="1"/>
  <c r="M416" i="1" s="1"/>
  <c r="Q416" i="1" s="1"/>
  <c r="L416" i="1"/>
  <c r="K416" i="1"/>
  <c r="P415" i="1"/>
  <c r="O415" i="1"/>
  <c r="N415" i="1"/>
  <c r="M415" i="1"/>
  <c r="Q415" i="1" s="1"/>
  <c r="L415" i="1"/>
  <c r="K415" i="1"/>
  <c r="P414" i="1"/>
  <c r="O414" i="1"/>
  <c r="N414" i="1"/>
  <c r="M414" i="1" s="1"/>
  <c r="Q414" i="1" s="1"/>
  <c r="L414" i="1"/>
  <c r="K414" i="1"/>
  <c r="P413" i="1"/>
  <c r="O413" i="1"/>
  <c r="N413" i="1"/>
  <c r="M413" i="1"/>
  <c r="Q413" i="1" s="1"/>
  <c r="L413" i="1"/>
  <c r="K413" i="1"/>
  <c r="P412" i="1"/>
  <c r="O412" i="1"/>
  <c r="N412" i="1"/>
  <c r="M412" i="1" s="1"/>
  <c r="Q412" i="1" s="1"/>
  <c r="L412" i="1"/>
  <c r="K412" i="1"/>
  <c r="P411" i="1"/>
  <c r="O411" i="1"/>
  <c r="N411" i="1"/>
  <c r="M411" i="1"/>
  <c r="Q411" i="1" s="1"/>
  <c r="L411" i="1"/>
  <c r="K411" i="1"/>
  <c r="P410" i="1"/>
  <c r="O410" i="1"/>
  <c r="N410" i="1"/>
  <c r="M410" i="1" s="1"/>
  <c r="Q410" i="1" s="1"/>
  <c r="L410" i="1"/>
  <c r="K410" i="1"/>
  <c r="P409" i="1"/>
  <c r="O409" i="1"/>
  <c r="N409" i="1"/>
  <c r="M409" i="1"/>
  <c r="Q409" i="1" s="1"/>
  <c r="L409" i="1"/>
  <c r="K409" i="1"/>
  <c r="P408" i="1"/>
  <c r="O408" i="1"/>
  <c r="N408" i="1"/>
  <c r="M408" i="1" s="1"/>
  <c r="Q408" i="1" s="1"/>
  <c r="L408" i="1"/>
  <c r="K408" i="1"/>
  <c r="P407" i="1"/>
  <c r="O407" i="1"/>
  <c r="N407" i="1"/>
  <c r="M407" i="1"/>
  <c r="Q407" i="1" s="1"/>
  <c r="L407" i="1"/>
  <c r="K407" i="1"/>
  <c r="P406" i="1"/>
  <c r="O406" i="1"/>
  <c r="N406" i="1"/>
  <c r="M406" i="1" s="1"/>
  <c r="Q406" i="1" s="1"/>
  <c r="L406" i="1"/>
  <c r="K406" i="1"/>
  <c r="P405" i="1"/>
  <c r="O405" i="1"/>
  <c r="N405" i="1"/>
  <c r="M405" i="1"/>
  <c r="Q405" i="1" s="1"/>
  <c r="L405" i="1"/>
  <c r="K405" i="1"/>
  <c r="P404" i="1"/>
  <c r="O404" i="1"/>
  <c r="N404" i="1"/>
  <c r="M404" i="1" s="1"/>
  <c r="Q404" i="1" s="1"/>
  <c r="L404" i="1"/>
  <c r="K404" i="1"/>
  <c r="P403" i="1"/>
  <c r="O403" i="1"/>
  <c r="N403" i="1"/>
  <c r="M403" i="1"/>
  <c r="Q403" i="1" s="1"/>
  <c r="L403" i="1"/>
  <c r="K403" i="1"/>
  <c r="P402" i="1"/>
  <c r="O402" i="1"/>
  <c r="N402" i="1"/>
  <c r="M402" i="1" s="1"/>
  <c r="Q402" i="1" s="1"/>
  <c r="L402" i="1"/>
  <c r="K402" i="1"/>
  <c r="P401" i="1"/>
  <c r="O401" i="1"/>
  <c r="N401" i="1"/>
  <c r="M401" i="1"/>
  <c r="Q401" i="1" s="1"/>
  <c r="L401" i="1"/>
  <c r="K401" i="1"/>
  <c r="P400" i="1"/>
  <c r="O400" i="1"/>
  <c r="N400" i="1"/>
  <c r="M400" i="1" s="1"/>
  <c r="Q400" i="1" s="1"/>
  <c r="L400" i="1"/>
  <c r="K400" i="1"/>
  <c r="P399" i="1"/>
  <c r="O399" i="1"/>
  <c r="N399" i="1"/>
  <c r="M399" i="1"/>
  <c r="Q399" i="1" s="1"/>
  <c r="L399" i="1"/>
  <c r="K399" i="1"/>
  <c r="P398" i="1"/>
  <c r="O398" i="1"/>
  <c r="N398" i="1"/>
  <c r="M398" i="1" s="1"/>
  <c r="Q398" i="1" s="1"/>
  <c r="L398" i="1"/>
  <c r="K398" i="1"/>
  <c r="P397" i="1"/>
  <c r="O397" i="1"/>
  <c r="N397" i="1"/>
  <c r="M397" i="1"/>
  <c r="Q397" i="1" s="1"/>
  <c r="L397" i="1"/>
  <c r="K397" i="1"/>
  <c r="P396" i="1"/>
  <c r="O396" i="1"/>
  <c r="N396" i="1"/>
  <c r="M396" i="1" s="1"/>
  <c r="Q396" i="1" s="1"/>
  <c r="L396" i="1"/>
  <c r="K396" i="1"/>
  <c r="P395" i="1"/>
  <c r="O395" i="1"/>
  <c r="N395" i="1"/>
  <c r="M395" i="1"/>
  <c r="Q395" i="1" s="1"/>
  <c r="L395" i="1"/>
  <c r="K395" i="1"/>
  <c r="P394" i="1"/>
  <c r="O394" i="1"/>
  <c r="N394" i="1"/>
  <c r="M394" i="1" s="1"/>
  <c r="Q394" i="1" s="1"/>
  <c r="L394" i="1"/>
  <c r="K394" i="1"/>
  <c r="P393" i="1"/>
  <c r="O393" i="1"/>
  <c r="N393" i="1"/>
  <c r="M393" i="1"/>
  <c r="Q393" i="1" s="1"/>
  <c r="L393" i="1"/>
  <c r="K393" i="1"/>
  <c r="P392" i="1"/>
  <c r="O392" i="1"/>
  <c r="N392" i="1"/>
  <c r="M392" i="1" s="1"/>
  <c r="Q392" i="1" s="1"/>
  <c r="L392" i="1"/>
  <c r="K392" i="1"/>
  <c r="P391" i="1"/>
  <c r="O391" i="1"/>
  <c r="N391" i="1"/>
  <c r="M391" i="1"/>
  <c r="Q391" i="1" s="1"/>
  <c r="L391" i="1"/>
  <c r="K391" i="1"/>
  <c r="P390" i="1"/>
  <c r="O390" i="1"/>
  <c r="N390" i="1"/>
  <c r="M390" i="1" s="1"/>
  <c r="Q390" i="1" s="1"/>
  <c r="L390" i="1"/>
  <c r="K390" i="1"/>
  <c r="P389" i="1"/>
  <c r="O389" i="1"/>
  <c r="N389" i="1"/>
  <c r="M389" i="1"/>
  <c r="Q389" i="1" s="1"/>
  <c r="L389" i="1"/>
  <c r="K389" i="1"/>
  <c r="P388" i="1"/>
  <c r="O388" i="1"/>
  <c r="N388" i="1"/>
  <c r="M388" i="1" s="1"/>
  <c r="Q388" i="1" s="1"/>
  <c r="L388" i="1"/>
  <c r="K388" i="1"/>
  <c r="P387" i="1"/>
  <c r="O387" i="1"/>
  <c r="N387" i="1"/>
  <c r="M387" i="1"/>
  <c r="Q387" i="1" s="1"/>
  <c r="L387" i="1"/>
  <c r="K387" i="1"/>
  <c r="P386" i="1"/>
  <c r="O386" i="1"/>
  <c r="N386" i="1"/>
  <c r="M386" i="1" s="1"/>
  <c r="Q386" i="1" s="1"/>
  <c r="L386" i="1"/>
  <c r="K386" i="1"/>
  <c r="P385" i="1"/>
  <c r="O385" i="1"/>
  <c r="N385" i="1"/>
  <c r="M385" i="1"/>
  <c r="Q385" i="1" s="1"/>
  <c r="L385" i="1"/>
  <c r="K385" i="1"/>
  <c r="P384" i="1"/>
  <c r="O384" i="1"/>
  <c r="N384" i="1"/>
  <c r="M384" i="1" s="1"/>
  <c r="Q384" i="1" s="1"/>
  <c r="L384" i="1"/>
  <c r="K384" i="1"/>
  <c r="P383" i="1"/>
  <c r="O383" i="1"/>
  <c r="N383" i="1"/>
  <c r="M383" i="1"/>
  <c r="Q383" i="1" s="1"/>
  <c r="L383" i="1"/>
  <c r="K383" i="1"/>
  <c r="P382" i="1"/>
  <c r="O382" i="1"/>
  <c r="N382" i="1"/>
  <c r="M382" i="1" s="1"/>
  <c r="Q382" i="1" s="1"/>
  <c r="L382" i="1"/>
  <c r="K382" i="1"/>
  <c r="P381" i="1"/>
  <c r="O381" i="1"/>
  <c r="N381" i="1"/>
  <c r="M381" i="1"/>
  <c r="Q381" i="1" s="1"/>
  <c r="L381" i="1"/>
  <c r="K381" i="1"/>
  <c r="P380" i="1"/>
  <c r="O380" i="1"/>
  <c r="N380" i="1"/>
  <c r="M380" i="1" s="1"/>
  <c r="Q380" i="1" s="1"/>
  <c r="L380" i="1"/>
  <c r="K380" i="1"/>
  <c r="P379" i="1"/>
  <c r="O379" i="1"/>
  <c r="N379" i="1"/>
  <c r="M379" i="1"/>
  <c r="Q379" i="1" s="1"/>
  <c r="L379" i="1"/>
  <c r="K379" i="1"/>
  <c r="P378" i="1"/>
  <c r="O378" i="1"/>
  <c r="N378" i="1"/>
  <c r="M378" i="1" s="1"/>
  <c r="Q378" i="1" s="1"/>
  <c r="L378" i="1"/>
  <c r="K378" i="1"/>
  <c r="P377" i="1"/>
  <c r="O377" i="1"/>
  <c r="N377" i="1"/>
  <c r="M377" i="1"/>
  <c r="Q377" i="1" s="1"/>
  <c r="L377" i="1"/>
  <c r="K377" i="1"/>
  <c r="P376" i="1"/>
  <c r="O376" i="1"/>
  <c r="N376" i="1"/>
  <c r="M376" i="1" s="1"/>
  <c r="Q376" i="1" s="1"/>
  <c r="L376" i="1"/>
  <c r="K376" i="1"/>
  <c r="P375" i="1"/>
  <c r="O375" i="1"/>
  <c r="N375" i="1"/>
  <c r="M375" i="1"/>
  <c r="Q375" i="1" s="1"/>
  <c r="L375" i="1"/>
  <c r="K375" i="1"/>
  <c r="P374" i="1"/>
  <c r="O374" i="1"/>
  <c r="N374" i="1"/>
  <c r="M374" i="1" s="1"/>
  <c r="Q374" i="1" s="1"/>
  <c r="L374" i="1"/>
  <c r="K374" i="1"/>
  <c r="P373" i="1"/>
  <c r="O373" i="1"/>
  <c r="N373" i="1"/>
  <c r="M373" i="1"/>
  <c r="Q373" i="1" s="1"/>
  <c r="L373" i="1"/>
  <c r="K373" i="1"/>
  <c r="P372" i="1"/>
  <c r="O372" i="1"/>
  <c r="N372" i="1"/>
  <c r="M372" i="1" s="1"/>
  <c r="Q372" i="1" s="1"/>
  <c r="L372" i="1"/>
  <c r="K372" i="1"/>
  <c r="P371" i="1"/>
  <c r="O371" i="1"/>
  <c r="N371" i="1"/>
  <c r="M371" i="1"/>
  <c r="Q371" i="1" s="1"/>
  <c r="L371" i="1"/>
  <c r="K371" i="1"/>
  <c r="P370" i="1"/>
  <c r="O370" i="1"/>
  <c r="N370" i="1"/>
  <c r="M370" i="1" s="1"/>
  <c r="Q370" i="1" s="1"/>
  <c r="L370" i="1"/>
  <c r="K370" i="1"/>
  <c r="P369" i="1"/>
  <c r="O369" i="1"/>
  <c r="N369" i="1"/>
  <c r="M369" i="1"/>
  <c r="Q369" i="1" s="1"/>
  <c r="L369" i="1"/>
  <c r="K369" i="1"/>
  <c r="P368" i="1"/>
  <c r="O368" i="1"/>
  <c r="N368" i="1"/>
  <c r="M368" i="1" s="1"/>
  <c r="Q368" i="1" s="1"/>
  <c r="L368" i="1"/>
  <c r="K368" i="1"/>
  <c r="P367" i="1"/>
  <c r="O367" i="1"/>
  <c r="N367" i="1"/>
  <c r="M367" i="1"/>
  <c r="Q367" i="1" s="1"/>
  <c r="L367" i="1"/>
  <c r="K367" i="1"/>
  <c r="P366" i="1"/>
  <c r="O366" i="1"/>
  <c r="N366" i="1"/>
  <c r="M366" i="1" s="1"/>
  <c r="Q366" i="1" s="1"/>
  <c r="L366" i="1"/>
  <c r="K366" i="1"/>
  <c r="P365" i="1"/>
  <c r="O365" i="1"/>
  <c r="N365" i="1"/>
  <c r="M365" i="1"/>
  <c r="Q365" i="1" s="1"/>
  <c r="L365" i="1"/>
  <c r="K365" i="1"/>
  <c r="P364" i="1"/>
  <c r="O364" i="1"/>
  <c r="N364" i="1"/>
  <c r="M364" i="1" s="1"/>
  <c r="Q364" i="1" s="1"/>
  <c r="L364" i="1"/>
  <c r="K364" i="1"/>
  <c r="P363" i="1"/>
  <c r="O363" i="1"/>
  <c r="N363" i="1"/>
  <c r="M363" i="1"/>
  <c r="Q363" i="1" s="1"/>
  <c r="L363" i="1"/>
  <c r="K363" i="1"/>
  <c r="P362" i="1"/>
  <c r="O362" i="1"/>
  <c r="N362" i="1"/>
  <c r="M362" i="1" s="1"/>
  <c r="Q362" i="1" s="1"/>
  <c r="L362" i="1"/>
  <c r="K362" i="1"/>
  <c r="P361" i="1"/>
  <c r="O361" i="1"/>
  <c r="N361" i="1"/>
  <c r="M361" i="1"/>
  <c r="Q361" i="1" s="1"/>
  <c r="L361" i="1"/>
  <c r="K361" i="1"/>
  <c r="P360" i="1"/>
  <c r="O360" i="1"/>
  <c r="N360" i="1"/>
  <c r="M360" i="1" s="1"/>
  <c r="Q360" i="1" s="1"/>
  <c r="L360" i="1"/>
  <c r="K360" i="1"/>
  <c r="P359" i="1"/>
  <c r="O359" i="1"/>
  <c r="N359" i="1"/>
  <c r="M359" i="1"/>
  <c r="Q359" i="1" s="1"/>
  <c r="L359" i="1"/>
  <c r="K359" i="1"/>
  <c r="P358" i="1"/>
  <c r="O358" i="1"/>
  <c r="N358" i="1"/>
  <c r="M358" i="1" s="1"/>
  <c r="Q358" i="1" s="1"/>
  <c r="L358" i="1"/>
  <c r="K358" i="1"/>
  <c r="P357" i="1"/>
  <c r="O357" i="1"/>
  <c r="N357" i="1"/>
  <c r="M357" i="1"/>
  <c r="Q357" i="1" s="1"/>
  <c r="L357" i="1"/>
  <c r="K357" i="1"/>
  <c r="P356" i="1"/>
  <c r="O356" i="1"/>
  <c r="N356" i="1"/>
  <c r="M356" i="1" s="1"/>
  <c r="Q356" i="1" s="1"/>
  <c r="L356" i="1"/>
  <c r="K356" i="1"/>
  <c r="P355" i="1"/>
  <c r="O355" i="1"/>
  <c r="N355" i="1"/>
  <c r="M355" i="1"/>
  <c r="Q355" i="1" s="1"/>
  <c r="L355" i="1"/>
  <c r="K355" i="1"/>
  <c r="P354" i="1"/>
  <c r="O354" i="1"/>
  <c r="N354" i="1"/>
  <c r="M354" i="1" s="1"/>
  <c r="Q354" i="1" s="1"/>
  <c r="L354" i="1"/>
  <c r="K354" i="1"/>
  <c r="P353" i="1"/>
  <c r="O353" i="1"/>
  <c r="N353" i="1"/>
  <c r="M353" i="1"/>
  <c r="Q353" i="1" s="1"/>
  <c r="L353" i="1"/>
  <c r="K353" i="1"/>
  <c r="P352" i="1"/>
  <c r="O352" i="1"/>
  <c r="N352" i="1"/>
  <c r="M352" i="1" s="1"/>
  <c r="Q352" i="1" s="1"/>
  <c r="L352" i="1"/>
  <c r="K352" i="1"/>
  <c r="P351" i="1"/>
  <c r="O351" i="1"/>
  <c r="N351" i="1"/>
  <c r="M351" i="1"/>
  <c r="Q351" i="1" s="1"/>
  <c r="L351" i="1"/>
  <c r="K351" i="1"/>
  <c r="P350" i="1"/>
  <c r="O350" i="1"/>
  <c r="N350" i="1"/>
  <c r="M350" i="1" s="1"/>
  <c r="Q350" i="1" s="1"/>
  <c r="L350" i="1"/>
  <c r="K350" i="1"/>
  <c r="P349" i="1"/>
  <c r="O349" i="1"/>
  <c r="N349" i="1"/>
  <c r="M349" i="1"/>
  <c r="Q349" i="1" s="1"/>
  <c r="L349" i="1"/>
  <c r="K349" i="1"/>
  <c r="P348" i="1"/>
  <c r="O348" i="1"/>
  <c r="N348" i="1"/>
  <c r="M348" i="1" s="1"/>
  <c r="Q348" i="1" s="1"/>
  <c r="L348" i="1"/>
  <c r="K348" i="1"/>
  <c r="P347" i="1"/>
  <c r="O347" i="1"/>
  <c r="N347" i="1"/>
  <c r="M347" i="1"/>
  <c r="Q347" i="1" s="1"/>
  <c r="L347" i="1"/>
  <c r="K347" i="1"/>
  <c r="P346" i="1"/>
  <c r="O346" i="1"/>
  <c r="N346" i="1"/>
  <c r="M346" i="1" s="1"/>
  <c r="Q346" i="1" s="1"/>
  <c r="L346" i="1"/>
  <c r="K346" i="1"/>
  <c r="P345" i="1"/>
  <c r="O345" i="1"/>
  <c r="N345" i="1"/>
  <c r="M345" i="1"/>
  <c r="Q345" i="1" s="1"/>
  <c r="L345" i="1"/>
  <c r="K345" i="1"/>
  <c r="P344" i="1"/>
  <c r="O344" i="1"/>
  <c r="N344" i="1"/>
  <c r="M344" i="1" s="1"/>
  <c r="Q344" i="1" s="1"/>
  <c r="L344" i="1"/>
  <c r="K344" i="1"/>
  <c r="P343" i="1"/>
  <c r="O343" i="1"/>
  <c r="N343" i="1"/>
  <c r="M343" i="1"/>
  <c r="Q343" i="1" s="1"/>
  <c r="L343" i="1"/>
  <c r="K343" i="1"/>
  <c r="P342" i="1"/>
  <c r="O342" i="1"/>
  <c r="N342" i="1"/>
  <c r="M342" i="1" s="1"/>
  <c r="Q342" i="1" s="1"/>
  <c r="L342" i="1"/>
  <c r="K342" i="1"/>
  <c r="P341" i="1"/>
  <c r="O341" i="1"/>
  <c r="N341" i="1"/>
  <c r="M341" i="1"/>
  <c r="Q341" i="1" s="1"/>
  <c r="L341" i="1"/>
  <c r="K341" i="1"/>
  <c r="P340" i="1"/>
  <c r="O340" i="1"/>
  <c r="N340" i="1"/>
  <c r="M340" i="1" s="1"/>
  <c r="Q340" i="1" s="1"/>
  <c r="L340" i="1"/>
  <c r="K340" i="1"/>
  <c r="P339" i="1"/>
  <c r="O339" i="1"/>
  <c r="N339" i="1"/>
  <c r="M339" i="1"/>
  <c r="Q339" i="1" s="1"/>
  <c r="L339" i="1"/>
  <c r="K339" i="1"/>
  <c r="P338" i="1"/>
  <c r="O338" i="1"/>
  <c r="N338" i="1"/>
  <c r="M338" i="1" s="1"/>
  <c r="Q338" i="1" s="1"/>
  <c r="L338" i="1"/>
  <c r="K338" i="1"/>
  <c r="P337" i="1"/>
  <c r="O337" i="1"/>
  <c r="N337" i="1"/>
  <c r="M337" i="1"/>
  <c r="Q337" i="1" s="1"/>
  <c r="L337" i="1"/>
  <c r="K337" i="1"/>
  <c r="P336" i="1"/>
  <c r="O336" i="1"/>
  <c r="N336" i="1"/>
  <c r="M336" i="1" s="1"/>
  <c r="Q336" i="1" s="1"/>
  <c r="L336" i="1"/>
  <c r="K336" i="1"/>
  <c r="P335" i="1"/>
  <c r="O335" i="1"/>
  <c r="N335" i="1"/>
  <c r="M335" i="1"/>
  <c r="Q335" i="1" s="1"/>
  <c r="L335" i="1"/>
  <c r="K335" i="1"/>
  <c r="P334" i="1"/>
  <c r="O334" i="1"/>
  <c r="N334" i="1"/>
  <c r="M334" i="1" s="1"/>
  <c r="Q334" i="1" s="1"/>
  <c r="L334" i="1"/>
  <c r="K334" i="1"/>
  <c r="P333" i="1"/>
  <c r="O333" i="1"/>
  <c r="N333" i="1"/>
  <c r="M333" i="1"/>
  <c r="Q333" i="1" s="1"/>
  <c r="L333" i="1"/>
  <c r="K333" i="1"/>
  <c r="P332" i="1"/>
  <c r="O332" i="1"/>
  <c r="N332" i="1"/>
  <c r="M332" i="1" s="1"/>
  <c r="Q332" i="1" s="1"/>
  <c r="L332" i="1"/>
  <c r="K332" i="1"/>
  <c r="P331" i="1"/>
  <c r="O331" i="1"/>
  <c r="N331" i="1"/>
  <c r="M331" i="1"/>
  <c r="Q331" i="1" s="1"/>
  <c r="L331" i="1"/>
  <c r="K331" i="1"/>
  <c r="P330" i="1"/>
  <c r="O330" i="1"/>
  <c r="N330" i="1"/>
  <c r="M330" i="1" s="1"/>
  <c r="Q330" i="1" s="1"/>
  <c r="L330" i="1"/>
  <c r="K330" i="1"/>
  <c r="P329" i="1"/>
  <c r="O329" i="1"/>
  <c r="N329" i="1"/>
  <c r="M329" i="1"/>
  <c r="Q329" i="1" s="1"/>
  <c r="L329" i="1"/>
  <c r="K329" i="1"/>
  <c r="P328" i="1"/>
  <c r="O328" i="1"/>
  <c r="N328" i="1"/>
  <c r="M328" i="1" s="1"/>
  <c r="Q328" i="1" s="1"/>
  <c r="L328" i="1"/>
  <c r="K328" i="1"/>
  <c r="P327" i="1"/>
  <c r="O327" i="1"/>
  <c r="N327" i="1"/>
  <c r="M327" i="1"/>
  <c r="Q327" i="1" s="1"/>
  <c r="L327" i="1"/>
  <c r="K327" i="1"/>
  <c r="P326" i="1"/>
  <c r="O326" i="1"/>
  <c r="N326" i="1"/>
  <c r="M326" i="1" s="1"/>
  <c r="Q326" i="1" s="1"/>
  <c r="L326" i="1"/>
  <c r="K326" i="1"/>
  <c r="P325" i="1"/>
  <c r="O325" i="1"/>
  <c r="N325" i="1"/>
  <c r="M325" i="1"/>
  <c r="Q325" i="1" s="1"/>
  <c r="L325" i="1"/>
  <c r="K325" i="1"/>
  <c r="P324" i="1"/>
  <c r="O324" i="1"/>
  <c r="N324" i="1"/>
  <c r="M324" i="1" s="1"/>
  <c r="Q324" i="1" s="1"/>
  <c r="L324" i="1"/>
  <c r="K324" i="1"/>
  <c r="P323" i="1"/>
  <c r="O323" i="1"/>
  <c r="N323" i="1"/>
  <c r="M323" i="1"/>
  <c r="Q323" i="1" s="1"/>
  <c r="L323" i="1"/>
  <c r="K323" i="1"/>
  <c r="P322" i="1"/>
  <c r="O322" i="1"/>
  <c r="N322" i="1"/>
  <c r="M322" i="1" s="1"/>
  <c r="Q322" i="1" s="1"/>
  <c r="L322" i="1"/>
  <c r="K322" i="1"/>
  <c r="P321" i="1"/>
  <c r="O321" i="1"/>
  <c r="N321" i="1"/>
  <c r="M321" i="1"/>
  <c r="Q321" i="1" s="1"/>
  <c r="L321" i="1"/>
  <c r="K321" i="1"/>
  <c r="P320" i="1"/>
  <c r="O320" i="1"/>
  <c r="N320" i="1"/>
  <c r="M320" i="1" s="1"/>
  <c r="Q320" i="1" s="1"/>
  <c r="L320" i="1"/>
  <c r="K320" i="1"/>
  <c r="P319" i="1"/>
  <c r="O319" i="1"/>
  <c r="N319" i="1"/>
  <c r="M319" i="1"/>
  <c r="Q319" i="1" s="1"/>
  <c r="L319" i="1"/>
  <c r="K319" i="1"/>
  <c r="P318" i="1"/>
  <c r="O318" i="1"/>
  <c r="N318" i="1"/>
  <c r="M318" i="1" s="1"/>
  <c r="Q318" i="1" s="1"/>
  <c r="L318" i="1"/>
  <c r="K318" i="1"/>
  <c r="P317" i="1"/>
  <c r="O317" i="1"/>
  <c r="N317" i="1"/>
  <c r="M317" i="1"/>
  <c r="Q317" i="1" s="1"/>
  <c r="L317" i="1"/>
  <c r="K317" i="1"/>
  <c r="P316" i="1"/>
  <c r="O316" i="1"/>
  <c r="N316" i="1"/>
  <c r="M316" i="1" s="1"/>
  <c r="Q316" i="1" s="1"/>
  <c r="L316" i="1"/>
  <c r="K316" i="1"/>
  <c r="P315" i="1"/>
  <c r="O315" i="1"/>
  <c r="N315" i="1"/>
  <c r="M315" i="1"/>
  <c r="Q315" i="1" s="1"/>
  <c r="L315" i="1"/>
  <c r="K315" i="1"/>
  <c r="P314" i="1"/>
  <c r="O314" i="1"/>
  <c r="N314" i="1"/>
  <c r="M314" i="1" s="1"/>
  <c r="Q314" i="1" s="1"/>
  <c r="L314" i="1"/>
  <c r="K314" i="1"/>
  <c r="P313" i="1"/>
  <c r="O313" i="1"/>
  <c r="N313" i="1"/>
  <c r="M313" i="1"/>
  <c r="Q313" i="1" s="1"/>
  <c r="L313" i="1"/>
  <c r="K313" i="1"/>
  <c r="P312" i="1"/>
  <c r="O312" i="1"/>
  <c r="N312" i="1"/>
  <c r="M312" i="1" s="1"/>
  <c r="L312" i="1"/>
  <c r="K312" i="1"/>
  <c r="P311" i="1"/>
  <c r="O311" i="1"/>
  <c r="N311" i="1"/>
  <c r="M311" i="1"/>
  <c r="Q311" i="1" s="1"/>
  <c r="L311" i="1"/>
  <c r="K311" i="1"/>
  <c r="P310" i="1"/>
  <c r="O310" i="1"/>
  <c r="N310" i="1"/>
  <c r="M310" i="1" s="1"/>
  <c r="L310" i="1"/>
  <c r="K310" i="1"/>
  <c r="P309" i="1"/>
  <c r="O309" i="1"/>
  <c r="N309" i="1"/>
  <c r="M309" i="1"/>
  <c r="Q309" i="1" s="1"/>
  <c r="L309" i="1"/>
  <c r="K309" i="1"/>
  <c r="P308" i="1"/>
  <c r="O308" i="1"/>
  <c r="N308" i="1"/>
  <c r="M308" i="1" s="1"/>
  <c r="L308" i="1"/>
  <c r="K308" i="1"/>
  <c r="P307" i="1"/>
  <c r="O307" i="1"/>
  <c r="N307" i="1"/>
  <c r="M307" i="1"/>
  <c r="Q307" i="1" s="1"/>
  <c r="L307" i="1"/>
  <c r="K307" i="1"/>
  <c r="P306" i="1"/>
  <c r="O306" i="1"/>
  <c r="N306" i="1"/>
  <c r="M306" i="1" s="1"/>
  <c r="L306" i="1"/>
  <c r="K306" i="1"/>
  <c r="P305" i="1"/>
  <c r="O305" i="1"/>
  <c r="N305" i="1"/>
  <c r="M305" i="1"/>
  <c r="Q305" i="1" s="1"/>
  <c r="L305" i="1"/>
  <c r="K305" i="1"/>
  <c r="P304" i="1"/>
  <c r="O304" i="1"/>
  <c r="N304" i="1"/>
  <c r="M304" i="1" s="1"/>
  <c r="L304" i="1"/>
  <c r="K304" i="1"/>
  <c r="P303" i="1"/>
  <c r="O303" i="1"/>
  <c r="N303" i="1"/>
  <c r="M303" i="1"/>
  <c r="Q303" i="1" s="1"/>
  <c r="L303" i="1"/>
  <c r="K303" i="1"/>
  <c r="P302" i="1"/>
  <c r="O302" i="1"/>
  <c r="N302" i="1"/>
  <c r="M302" i="1" s="1"/>
  <c r="L302" i="1"/>
  <c r="K302" i="1"/>
  <c r="P301" i="1"/>
  <c r="O301" i="1"/>
  <c r="N301" i="1"/>
  <c r="M301" i="1"/>
  <c r="Q301" i="1" s="1"/>
  <c r="L301" i="1"/>
  <c r="K301" i="1"/>
  <c r="P300" i="1"/>
  <c r="O300" i="1"/>
  <c r="N300" i="1"/>
  <c r="M300" i="1" s="1"/>
  <c r="L300" i="1"/>
  <c r="K300" i="1"/>
  <c r="P299" i="1"/>
  <c r="O299" i="1"/>
  <c r="N299" i="1"/>
  <c r="M299" i="1"/>
  <c r="Q299" i="1" s="1"/>
  <c r="L299" i="1"/>
  <c r="K299" i="1"/>
  <c r="P298" i="1"/>
  <c r="O298" i="1"/>
  <c r="N298" i="1"/>
  <c r="M298" i="1" s="1"/>
  <c r="L298" i="1"/>
  <c r="K298" i="1"/>
  <c r="P297" i="1"/>
  <c r="O297" i="1"/>
  <c r="N297" i="1"/>
  <c r="M297" i="1"/>
  <c r="Q297" i="1" s="1"/>
  <c r="L297" i="1"/>
  <c r="K297" i="1"/>
  <c r="P296" i="1"/>
  <c r="O296" i="1"/>
  <c r="N296" i="1"/>
  <c r="M296" i="1" s="1"/>
  <c r="L296" i="1"/>
  <c r="K296" i="1"/>
  <c r="P295" i="1"/>
  <c r="O295" i="1"/>
  <c r="N295" i="1"/>
  <c r="M295" i="1"/>
  <c r="Q295" i="1" s="1"/>
  <c r="L295" i="1"/>
  <c r="K295" i="1"/>
  <c r="P294" i="1"/>
  <c r="O294" i="1"/>
  <c r="N294" i="1"/>
  <c r="M294" i="1" s="1"/>
  <c r="L294" i="1"/>
  <c r="K294" i="1"/>
  <c r="P293" i="1"/>
  <c r="O293" i="1"/>
  <c r="N293" i="1"/>
  <c r="M293" i="1"/>
  <c r="Q293" i="1" s="1"/>
  <c r="L293" i="1"/>
  <c r="K293" i="1"/>
  <c r="P292" i="1"/>
  <c r="O292" i="1"/>
  <c r="N292" i="1"/>
  <c r="M292" i="1" s="1"/>
  <c r="L292" i="1"/>
  <c r="K292" i="1"/>
  <c r="P291" i="1"/>
  <c r="O291" i="1"/>
  <c r="N291" i="1"/>
  <c r="M291" i="1"/>
  <c r="Q291" i="1" s="1"/>
  <c r="L291" i="1"/>
  <c r="K291" i="1"/>
  <c r="P290" i="1"/>
  <c r="O290" i="1"/>
  <c r="N290" i="1"/>
  <c r="M290" i="1" s="1"/>
  <c r="L290" i="1"/>
  <c r="K290" i="1"/>
  <c r="P289" i="1"/>
  <c r="O289" i="1"/>
  <c r="N289" i="1"/>
  <c r="M289" i="1"/>
  <c r="Q289" i="1" s="1"/>
  <c r="L289" i="1"/>
  <c r="K289" i="1"/>
  <c r="P288" i="1"/>
  <c r="O288" i="1"/>
  <c r="N288" i="1"/>
  <c r="M288" i="1" s="1"/>
  <c r="L288" i="1"/>
  <c r="K288" i="1"/>
  <c r="P287" i="1"/>
  <c r="O287" i="1"/>
  <c r="N287" i="1"/>
  <c r="M287" i="1" s="1"/>
  <c r="Q287" i="1" s="1"/>
  <c r="L287" i="1"/>
  <c r="K287" i="1"/>
  <c r="P286" i="1"/>
  <c r="O286" i="1"/>
  <c r="N286" i="1"/>
  <c r="M286" i="1" s="1"/>
  <c r="Q286" i="1" s="1"/>
  <c r="L286" i="1"/>
  <c r="K286" i="1"/>
  <c r="P285" i="1"/>
  <c r="O285" i="1"/>
  <c r="N285" i="1"/>
  <c r="M285" i="1"/>
  <c r="Q285" i="1" s="1"/>
  <c r="L285" i="1"/>
  <c r="K285" i="1"/>
  <c r="P284" i="1"/>
  <c r="O284" i="1"/>
  <c r="N284" i="1"/>
  <c r="M284" i="1" s="1"/>
  <c r="L284" i="1"/>
  <c r="K284" i="1"/>
  <c r="P283" i="1"/>
  <c r="O283" i="1"/>
  <c r="N283" i="1"/>
  <c r="M283" i="1"/>
  <c r="Q283" i="1" s="1"/>
  <c r="L283" i="1"/>
  <c r="K283" i="1"/>
  <c r="P282" i="1"/>
  <c r="O282" i="1"/>
  <c r="N282" i="1"/>
  <c r="M282" i="1"/>
  <c r="Q282" i="1" s="1"/>
  <c r="L282" i="1"/>
  <c r="K282" i="1"/>
  <c r="P281" i="1"/>
  <c r="O281" i="1"/>
  <c r="N281" i="1"/>
  <c r="M281" i="1"/>
  <c r="Q281" i="1" s="1"/>
  <c r="L281" i="1"/>
  <c r="K281" i="1"/>
  <c r="P280" i="1"/>
  <c r="O280" i="1"/>
  <c r="N280" i="1"/>
  <c r="M280" i="1" s="1"/>
  <c r="L280" i="1"/>
  <c r="K280" i="1"/>
  <c r="P279" i="1"/>
  <c r="O279" i="1"/>
  <c r="N279" i="1"/>
  <c r="M279" i="1"/>
  <c r="Q279" i="1" s="1"/>
  <c r="L279" i="1"/>
  <c r="K279" i="1"/>
  <c r="P278" i="1"/>
  <c r="O278" i="1"/>
  <c r="N278" i="1"/>
  <c r="M278" i="1" s="1"/>
  <c r="Q278" i="1" s="1"/>
  <c r="L278" i="1"/>
  <c r="K278" i="1"/>
  <c r="P277" i="1"/>
  <c r="O277" i="1"/>
  <c r="N277" i="1"/>
  <c r="M277" i="1"/>
  <c r="Q277" i="1" s="1"/>
  <c r="L277" i="1"/>
  <c r="K277" i="1"/>
  <c r="P276" i="1"/>
  <c r="O276" i="1"/>
  <c r="N276" i="1"/>
  <c r="M276" i="1"/>
  <c r="Q276" i="1" s="1"/>
  <c r="L276" i="1"/>
  <c r="K276" i="1"/>
  <c r="P275" i="1"/>
  <c r="O275" i="1"/>
  <c r="N275" i="1"/>
  <c r="M275" i="1" s="1"/>
  <c r="Q275" i="1" s="1"/>
  <c r="L275" i="1"/>
  <c r="K275" i="1"/>
  <c r="P274" i="1"/>
  <c r="O274" i="1"/>
  <c r="N274" i="1"/>
  <c r="M274" i="1"/>
  <c r="Q274" i="1" s="1"/>
  <c r="L274" i="1"/>
  <c r="K274" i="1"/>
  <c r="P273" i="1"/>
  <c r="O273" i="1"/>
  <c r="N273" i="1"/>
  <c r="M273" i="1" s="1"/>
  <c r="Q273" i="1" s="1"/>
  <c r="L273" i="1"/>
  <c r="K273" i="1"/>
  <c r="P272" i="1"/>
  <c r="O272" i="1"/>
  <c r="N272" i="1"/>
  <c r="M272" i="1"/>
  <c r="Q272" i="1" s="1"/>
  <c r="L272" i="1"/>
  <c r="K272" i="1"/>
  <c r="P271" i="1"/>
  <c r="O271" i="1"/>
  <c r="N271" i="1"/>
  <c r="M271" i="1" s="1"/>
  <c r="Q271" i="1" s="1"/>
  <c r="L271" i="1"/>
  <c r="K271" i="1"/>
  <c r="P270" i="1"/>
  <c r="O270" i="1"/>
  <c r="N270" i="1"/>
  <c r="M270" i="1"/>
  <c r="Q270" i="1" s="1"/>
  <c r="L270" i="1"/>
  <c r="K270" i="1"/>
  <c r="P269" i="1"/>
  <c r="O269" i="1"/>
  <c r="N269" i="1"/>
  <c r="M269" i="1" s="1"/>
  <c r="Q269" i="1" s="1"/>
  <c r="L269" i="1"/>
  <c r="K269" i="1"/>
  <c r="P268" i="1"/>
  <c r="O268" i="1"/>
  <c r="N268" i="1"/>
  <c r="M268" i="1"/>
  <c r="Q268" i="1" s="1"/>
  <c r="L268" i="1"/>
  <c r="K268" i="1"/>
  <c r="P267" i="1"/>
  <c r="O267" i="1"/>
  <c r="N267" i="1"/>
  <c r="M267" i="1" s="1"/>
  <c r="Q267" i="1" s="1"/>
  <c r="L267" i="1"/>
  <c r="K267" i="1"/>
  <c r="P266" i="1"/>
  <c r="O266" i="1"/>
  <c r="N266" i="1"/>
  <c r="M266" i="1"/>
  <c r="Q266" i="1" s="1"/>
  <c r="L266" i="1"/>
  <c r="K266" i="1"/>
  <c r="P265" i="1"/>
  <c r="O265" i="1"/>
  <c r="N265" i="1"/>
  <c r="M265" i="1"/>
  <c r="Q265" i="1" s="1"/>
  <c r="L265" i="1"/>
  <c r="K265" i="1"/>
  <c r="P264" i="1"/>
  <c r="O264" i="1"/>
  <c r="N264" i="1"/>
  <c r="M264" i="1"/>
  <c r="Q264" i="1" s="1"/>
  <c r="L264" i="1"/>
  <c r="K264" i="1"/>
  <c r="P263" i="1"/>
  <c r="O263" i="1"/>
  <c r="N263" i="1"/>
  <c r="M263" i="1" s="1"/>
  <c r="Q263" i="1" s="1"/>
  <c r="L263" i="1"/>
  <c r="K263" i="1"/>
  <c r="P262" i="1"/>
  <c r="O262" i="1"/>
  <c r="N262" i="1"/>
  <c r="M262" i="1"/>
  <c r="Q262" i="1" s="1"/>
  <c r="L262" i="1"/>
  <c r="K262" i="1"/>
  <c r="P261" i="1"/>
  <c r="O261" i="1"/>
  <c r="N261" i="1"/>
  <c r="M261" i="1"/>
  <c r="Q261" i="1" s="1"/>
  <c r="L261" i="1"/>
  <c r="K261" i="1"/>
  <c r="P260" i="1"/>
  <c r="O260" i="1"/>
  <c r="N260" i="1"/>
  <c r="M260" i="1"/>
  <c r="Q260" i="1" s="1"/>
  <c r="L260" i="1"/>
  <c r="K260" i="1"/>
  <c r="P259" i="1"/>
  <c r="O259" i="1"/>
  <c r="N259" i="1"/>
  <c r="M259" i="1" s="1"/>
  <c r="Q259" i="1" s="1"/>
  <c r="L259" i="1"/>
  <c r="K259" i="1"/>
  <c r="P258" i="1"/>
  <c r="O258" i="1"/>
  <c r="N258" i="1"/>
  <c r="M258" i="1"/>
  <c r="Q258" i="1" s="1"/>
  <c r="L258" i="1"/>
  <c r="K258" i="1"/>
  <c r="P257" i="1"/>
  <c r="O257" i="1"/>
  <c r="N257" i="1"/>
  <c r="M257" i="1"/>
  <c r="Q257" i="1" s="1"/>
  <c r="L257" i="1"/>
  <c r="K257" i="1"/>
  <c r="P256" i="1"/>
  <c r="O256" i="1"/>
  <c r="N256" i="1"/>
  <c r="M256" i="1"/>
  <c r="Q256" i="1" s="1"/>
  <c r="L256" i="1"/>
  <c r="K256" i="1"/>
  <c r="P255" i="1"/>
  <c r="O255" i="1"/>
  <c r="N255" i="1"/>
  <c r="M255" i="1" s="1"/>
  <c r="Q255" i="1" s="1"/>
  <c r="L255" i="1"/>
  <c r="K255" i="1"/>
  <c r="P254" i="1"/>
  <c r="O254" i="1"/>
  <c r="N254" i="1"/>
  <c r="M254" i="1"/>
  <c r="Q254" i="1" s="1"/>
  <c r="L254" i="1"/>
  <c r="K254" i="1"/>
  <c r="P253" i="1"/>
  <c r="O253" i="1"/>
  <c r="N253" i="1"/>
  <c r="M253" i="1"/>
  <c r="Q253" i="1" s="1"/>
  <c r="L253" i="1"/>
  <c r="K253" i="1"/>
  <c r="P252" i="1"/>
  <c r="O252" i="1"/>
  <c r="N252" i="1"/>
  <c r="M252" i="1"/>
  <c r="Q252" i="1" s="1"/>
  <c r="L252" i="1"/>
  <c r="K252" i="1"/>
  <c r="P251" i="1"/>
  <c r="O251" i="1"/>
  <c r="N251" i="1"/>
  <c r="M251" i="1" s="1"/>
  <c r="Q251" i="1" s="1"/>
  <c r="L251" i="1"/>
  <c r="K251" i="1"/>
  <c r="P250" i="1"/>
  <c r="O250" i="1"/>
  <c r="N250" i="1"/>
  <c r="M250" i="1"/>
  <c r="Q250" i="1" s="1"/>
  <c r="L250" i="1"/>
  <c r="K250" i="1"/>
  <c r="P249" i="1"/>
  <c r="O249" i="1"/>
  <c r="N249" i="1"/>
  <c r="M249" i="1"/>
  <c r="Q249" i="1" s="1"/>
  <c r="L249" i="1"/>
  <c r="K249" i="1"/>
  <c r="P248" i="1"/>
  <c r="O248" i="1"/>
  <c r="N248" i="1"/>
  <c r="M248" i="1"/>
  <c r="Q248" i="1" s="1"/>
  <c r="L248" i="1"/>
  <c r="K248" i="1"/>
  <c r="P247" i="1"/>
  <c r="O247" i="1"/>
  <c r="N247" i="1"/>
  <c r="M247" i="1" s="1"/>
  <c r="Q247" i="1" s="1"/>
  <c r="L247" i="1"/>
  <c r="K247" i="1"/>
  <c r="P246" i="1"/>
  <c r="O246" i="1"/>
  <c r="N246" i="1"/>
  <c r="M246" i="1"/>
  <c r="Q246" i="1" s="1"/>
  <c r="L246" i="1"/>
  <c r="K246" i="1"/>
  <c r="P245" i="1"/>
  <c r="O245" i="1"/>
  <c r="N245" i="1"/>
  <c r="M245" i="1"/>
  <c r="Q245" i="1" s="1"/>
  <c r="L245" i="1"/>
  <c r="K245" i="1"/>
  <c r="P244" i="1"/>
  <c r="O244" i="1"/>
  <c r="N244" i="1"/>
  <c r="M244" i="1"/>
  <c r="Q244" i="1" s="1"/>
  <c r="L244" i="1"/>
  <c r="K244" i="1"/>
  <c r="P243" i="1"/>
  <c r="O243" i="1"/>
  <c r="N243" i="1"/>
  <c r="M243" i="1" s="1"/>
  <c r="Q243" i="1" s="1"/>
  <c r="L243" i="1"/>
  <c r="K243" i="1"/>
  <c r="P242" i="1"/>
  <c r="O242" i="1"/>
  <c r="N242" i="1"/>
  <c r="M242" i="1"/>
  <c r="Q242" i="1" s="1"/>
  <c r="L242" i="1"/>
  <c r="K242" i="1"/>
  <c r="P241" i="1"/>
  <c r="O241" i="1"/>
  <c r="N241" i="1"/>
  <c r="M241" i="1"/>
  <c r="Q241" i="1" s="1"/>
  <c r="L241" i="1"/>
  <c r="K241" i="1"/>
  <c r="P240" i="1"/>
  <c r="O240" i="1"/>
  <c r="N240" i="1"/>
  <c r="M240" i="1"/>
  <c r="Q240" i="1" s="1"/>
  <c r="L240" i="1"/>
  <c r="K240" i="1"/>
  <c r="P239" i="1"/>
  <c r="O239" i="1"/>
  <c r="N239" i="1"/>
  <c r="M239" i="1" s="1"/>
  <c r="Q239" i="1" s="1"/>
  <c r="L239" i="1"/>
  <c r="K239" i="1"/>
  <c r="P238" i="1"/>
  <c r="O238" i="1"/>
  <c r="N238" i="1"/>
  <c r="M238" i="1"/>
  <c r="Q238" i="1" s="1"/>
  <c r="L238" i="1"/>
  <c r="K238" i="1"/>
  <c r="P237" i="1"/>
  <c r="O237" i="1"/>
  <c r="N237" i="1"/>
  <c r="M237" i="1"/>
  <c r="Q237" i="1" s="1"/>
  <c r="L237" i="1"/>
  <c r="K237" i="1"/>
  <c r="P236" i="1"/>
  <c r="O236" i="1"/>
  <c r="N236" i="1"/>
  <c r="M236" i="1"/>
  <c r="Q236" i="1" s="1"/>
  <c r="L236" i="1"/>
  <c r="K236" i="1"/>
  <c r="P235" i="1"/>
  <c r="O235" i="1"/>
  <c r="N235" i="1"/>
  <c r="M235" i="1" s="1"/>
  <c r="Q235" i="1" s="1"/>
  <c r="L235" i="1"/>
  <c r="K235" i="1"/>
  <c r="P234" i="1"/>
  <c r="O234" i="1"/>
  <c r="N234" i="1"/>
  <c r="M234" i="1"/>
  <c r="Q234" i="1" s="1"/>
  <c r="L234" i="1"/>
  <c r="K234" i="1"/>
  <c r="P233" i="1"/>
  <c r="O233" i="1"/>
  <c r="N233" i="1"/>
  <c r="M233" i="1"/>
  <c r="Q233" i="1" s="1"/>
  <c r="L233" i="1"/>
  <c r="K233" i="1"/>
  <c r="P232" i="1"/>
  <c r="O232" i="1"/>
  <c r="N232" i="1"/>
  <c r="M232" i="1"/>
  <c r="Q232" i="1" s="1"/>
  <c r="L232" i="1"/>
  <c r="K232" i="1"/>
  <c r="P231" i="1"/>
  <c r="O231" i="1"/>
  <c r="N231" i="1"/>
  <c r="M231" i="1" s="1"/>
  <c r="Q231" i="1" s="1"/>
  <c r="L231" i="1"/>
  <c r="K231" i="1"/>
  <c r="P230" i="1"/>
  <c r="O230" i="1"/>
  <c r="N230" i="1"/>
  <c r="M230" i="1"/>
  <c r="Q230" i="1" s="1"/>
  <c r="L230" i="1"/>
  <c r="K230" i="1"/>
  <c r="P229" i="1"/>
  <c r="O229" i="1"/>
  <c r="N229" i="1"/>
  <c r="M229" i="1"/>
  <c r="Q229" i="1" s="1"/>
  <c r="L229" i="1"/>
  <c r="K229" i="1"/>
  <c r="P228" i="1"/>
  <c r="O228" i="1"/>
  <c r="N228" i="1"/>
  <c r="M228" i="1"/>
  <c r="Q228" i="1" s="1"/>
  <c r="L228" i="1"/>
  <c r="K228" i="1"/>
  <c r="P227" i="1"/>
  <c r="O227" i="1"/>
  <c r="N227" i="1"/>
  <c r="M227" i="1" s="1"/>
  <c r="Q227" i="1" s="1"/>
  <c r="L227" i="1"/>
  <c r="K227" i="1"/>
  <c r="P226" i="1"/>
  <c r="O226" i="1"/>
  <c r="N226" i="1"/>
  <c r="M226" i="1"/>
  <c r="Q226" i="1" s="1"/>
  <c r="L226" i="1"/>
  <c r="K226" i="1"/>
  <c r="P225" i="1"/>
  <c r="O225" i="1"/>
  <c r="N225" i="1"/>
  <c r="M225" i="1"/>
  <c r="Q225" i="1" s="1"/>
  <c r="L225" i="1"/>
  <c r="K225" i="1"/>
  <c r="P224" i="1"/>
  <c r="O224" i="1"/>
  <c r="N224" i="1"/>
  <c r="M224" i="1"/>
  <c r="Q224" i="1" s="1"/>
  <c r="L224" i="1"/>
  <c r="K224" i="1"/>
  <c r="P223" i="1"/>
  <c r="O223" i="1"/>
  <c r="N223" i="1"/>
  <c r="M223" i="1" s="1"/>
  <c r="Q223" i="1" s="1"/>
  <c r="L223" i="1"/>
  <c r="K223" i="1"/>
  <c r="P222" i="1"/>
  <c r="O222" i="1"/>
  <c r="N222" i="1"/>
  <c r="M222" i="1"/>
  <c r="Q222" i="1" s="1"/>
  <c r="L222" i="1"/>
  <c r="K222" i="1"/>
  <c r="P221" i="1"/>
  <c r="O221" i="1"/>
  <c r="N221" i="1"/>
  <c r="M221" i="1"/>
  <c r="Q221" i="1" s="1"/>
  <c r="L221" i="1"/>
  <c r="K221" i="1"/>
  <c r="P220" i="1"/>
  <c r="O220" i="1"/>
  <c r="N220" i="1"/>
  <c r="M220" i="1"/>
  <c r="Q220" i="1" s="1"/>
  <c r="L220" i="1"/>
  <c r="K220" i="1"/>
  <c r="P219" i="1"/>
  <c r="O219" i="1"/>
  <c r="N219" i="1"/>
  <c r="M219" i="1" s="1"/>
  <c r="Q219" i="1" s="1"/>
  <c r="L219" i="1"/>
  <c r="K219" i="1"/>
  <c r="P218" i="1"/>
  <c r="O218" i="1"/>
  <c r="N218" i="1"/>
  <c r="M218" i="1"/>
  <c r="Q218" i="1" s="1"/>
  <c r="L218" i="1"/>
  <c r="K218" i="1"/>
  <c r="P217" i="1"/>
  <c r="O217" i="1"/>
  <c r="N217" i="1"/>
  <c r="M217" i="1"/>
  <c r="Q217" i="1" s="1"/>
  <c r="L217" i="1"/>
  <c r="K217" i="1"/>
  <c r="P216" i="1"/>
  <c r="O216" i="1"/>
  <c r="N216" i="1"/>
  <c r="M216" i="1"/>
  <c r="Q216" i="1" s="1"/>
  <c r="L216" i="1"/>
  <c r="K216" i="1"/>
  <c r="P215" i="1"/>
  <c r="O215" i="1"/>
  <c r="N215" i="1"/>
  <c r="M215" i="1" s="1"/>
  <c r="Q215" i="1" s="1"/>
  <c r="L215" i="1"/>
  <c r="K215" i="1"/>
  <c r="P214" i="1"/>
  <c r="O214" i="1"/>
  <c r="N214" i="1"/>
  <c r="M214" i="1"/>
  <c r="Q214" i="1" s="1"/>
  <c r="L214" i="1"/>
  <c r="K214" i="1"/>
  <c r="P213" i="1"/>
  <c r="O213" i="1"/>
  <c r="N213" i="1"/>
  <c r="M213" i="1"/>
  <c r="Q213" i="1" s="1"/>
  <c r="L213" i="1"/>
  <c r="K213" i="1"/>
  <c r="P212" i="1"/>
  <c r="O212" i="1"/>
  <c r="N212" i="1"/>
  <c r="M212" i="1"/>
  <c r="Q212" i="1" s="1"/>
  <c r="L212" i="1"/>
  <c r="K212" i="1"/>
  <c r="P211" i="1"/>
  <c r="O211" i="1"/>
  <c r="N211" i="1"/>
  <c r="M211" i="1" s="1"/>
  <c r="Q211" i="1" s="1"/>
  <c r="L211" i="1"/>
  <c r="K211" i="1"/>
  <c r="P210" i="1"/>
  <c r="O210" i="1"/>
  <c r="N210" i="1"/>
  <c r="M210" i="1"/>
  <c r="Q210" i="1" s="1"/>
  <c r="L210" i="1"/>
  <c r="K210" i="1"/>
  <c r="P209" i="1"/>
  <c r="O209" i="1"/>
  <c r="N209" i="1"/>
  <c r="M209" i="1"/>
  <c r="Q209" i="1" s="1"/>
  <c r="L209" i="1"/>
  <c r="K209" i="1"/>
  <c r="P208" i="1"/>
  <c r="O208" i="1"/>
  <c r="N208" i="1"/>
  <c r="M208" i="1"/>
  <c r="Q208" i="1" s="1"/>
  <c r="L208" i="1"/>
  <c r="K208" i="1"/>
  <c r="P207" i="1"/>
  <c r="O207" i="1"/>
  <c r="N207" i="1"/>
  <c r="M207" i="1" s="1"/>
  <c r="Q207" i="1" s="1"/>
  <c r="L207" i="1"/>
  <c r="K207" i="1"/>
  <c r="P206" i="1"/>
  <c r="O206" i="1"/>
  <c r="N206" i="1"/>
  <c r="M206" i="1"/>
  <c r="Q206" i="1" s="1"/>
  <c r="L206" i="1"/>
  <c r="K206" i="1"/>
  <c r="P205" i="1"/>
  <c r="O205" i="1"/>
  <c r="N205" i="1"/>
  <c r="M205" i="1"/>
  <c r="Q205" i="1" s="1"/>
  <c r="L205" i="1"/>
  <c r="K205" i="1"/>
  <c r="P204" i="1"/>
  <c r="O204" i="1"/>
  <c r="N204" i="1"/>
  <c r="M204" i="1"/>
  <c r="Q204" i="1" s="1"/>
  <c r="L204" i="1"/>
  <c r="K204" i="1"/>
  <c r="P203" i="1"/>
  <c r="O203" i="1"/>
  <c r="N203" i="1"/>
  <c r="M203" i="1" s="1"/>
  <c r="Q203" i="1" s="1"/>
  <c r="L203" i="1"/>
  <c r="K203" i="1"/>
  <c r="P202" i="1"/>
  <c r="O202" i="1"/>
  <c r="N202" i="1"/>
  <c r="M202" i="1"/>
  <c r="Q202" i="1" s="1"/>
  <c r="L202" i="1"/>
  <c r="K202" i="1"/>
  <c r="P201" i="1"/>
  <c r="O201" i="1"/>
  <c r="N201" i="1"/>
  <c r="M201" i="1"/>
  <c r="Q201" i="1" s="1"/>
  <c r="L201" i="1"/>
  <c r="K201" i="1"/>
  <c r="P200" i="1"/>
  <c r="O200" i="1"/>
  <c r="N200" i="1"/>
  <c r="M200" i="1"/>
  <c r="Q200" i="1" s="1"/>
  <c r="L200" i="1"/>
  <c r="K200" i="1"/>
  <c r="P199" i="1"/>
  <c r="O199" i="1"/>
  <c r="N199" i="1"/>
  <c r="M199" i="1" s="1"/>
  <c r="Q199" i="1" s="1"/>
  <c r="L199" i="1"/>
  <c r="K199" i="1"/>
  <c r="P198" i="1"/>
  <c r="O198" i="1"/>
  <c r="N198" i="1"/>
  <c r="M198" i="1"/>
  <c r="Q198" i="1" s="1"/>
  <c r="L198" i="1"/>
  <c r="K198" i="1"/>
  <c r="P197" i="1"/>
  <c r="O197" i="1"/>
  <c r="N197" i="1"/>
  <c r="M197" i="1"/>
  <c r="Q197" i="1" s="1"/>
  <c r="L197" i="1"/>
  <c r="K197" i="1"/>
  <c r="P196" i="1"/>
  <c r="O196" i="1"/>
  <c r="N196" i="1"/>
  <c r="M196" i="1"/>
  <c r="Q196" i="1" s="1"/>
  <c r="L196" i="1"/>
  <c r="K196" i="1"/>
  <c r="P195" i="1"/>
  <c r="O195" i="1"/>
  <c r="N195" i="1"/>
  <c r="M195" i="1" s="1"/>
  <c r="Q195" i="1" s="1"/>
  <c r="L195" i="1"/>
  <c r="K195" i="1"/>
  <c r="P194" i="1"/>
  <c r="O194" i="1"/>
  <c r="N194" i="1"/>
  <c r="M194" i="1"/>
  <c r="Q194" i="1" s="1"/>
  <c r="L194" i="1"/>
  <c r="K194" i="1"/>
  <c r="P193" i="1"/>
  <c r="O193" i="1"/>
  <c r="N193" i="1"/>
  <c r="M193" i="1"/>
  <c r="Q193" i="1" s="1"/>
  <c r="L193" i="1"/>
  <c r="K193" i="1"/>
  <c r="P192" i="1"/>
  <c r="O192" i="1"/>
  <c r="N192" i="1"/>
  <c r="M192" i="1"/>
  <c r="Q192" i="1" s="1"/>
  <c r="L192" i="1"/>
  <c r="K192" i="1"/>
  <c r="P191" i="1"/>
  <c r="O191" i="1"/>
  <c r="N191" i="1"/>
  <c r="M191" i="1" s="1"/>
  <c r="Q191" i="1" s="1"/>
  <c r="L191" i="1"/>
  <c r="K191" i="1"/>
  <c r="P190" i="1"/>
  <c r="O190" i="1"/>
  <c r="N190" i="1"/>
  <c r="M190" i="1"/>
  <c r="Q190" i="1" s="1"/>
  <c r="L190" i="1"/>
  <c r="K190" i="1"/>
  <c r="P189" i="1"/>
  <c r="O189" i="1"/>
  <c r="N189" i="1"/>
  <c r="M189" i="1"/>
  <c r="Q189" i="1" s="1"/>
  <c r="L189" i="1"/>
  <c r="K189" i="1"/>
  <c r="P188" i="1"/>
  <c r="O188" i="1"/>
  <c r="N188" i="1"/>
  <c r="M188" i="1"/>
  <c r="Q188" i="1" s="1"/>
  <c r="L188" i="1"/>
  <c r="K188" i="1"/>
  <c r="P187" i="1"/>
  <c r="O187" i="1"/>
  <c r="N187" i="1"/>
  <c r="M187" i="1" s="1"/>
  <c r="Q187" i="1" s="1"/>
  <c r="L187" i="1"/>
  <c r="K187" i="1"/>
  <c r="P186" i="1"/>
  <c r="O186" i="1"/>
  <c r="N186" i="1"/>
  <c r="M186" i="1"/>
  <c r="Q186" i="1" s="1"/>
  <c r="L186" i="1"/>
  <c r="K186" i="1"/>
  <c r="P185" i="1"/>
  <c r="O185" i="1"/>
  <c r="N185" i="1"/>
  <c r="M185" i="1"/>
  <c r="Q185" i="1" s="1"/>
  <c r="L185" i="1"/>
  <c r="K185" i="1"/>
  <c r="P184" i="1"/>
  <c r="O184" i="1"/>
  <c r="N184" i="1"/>
  <c r="M184" i="1"/>
  <c r="Q184" i="1" s="1"/>
  <c r="L184" i="1"/>
  <c r="K184" i="1"/>
  <c r="P183" i="1"/>
  <c r="O183" i="1"/>
  <c r="N183" i="1"/>
  <c r="M183" i="1" s="1"/>
  <c r="Q183" i="1" s="1"/>
  <c r="L183" i="1"/>
  <c r="K183" i="1"/>
  <c r="P182" i="1"/>
  <c r="O182" i="1"/>
  <c r="N182" i="1"/>
  <c r="M182" i="1"/>
  <c r="Q182" i="1" s="1"/>
  <c r="L182" i="1"/>
  <c r="K182" i="1"/>
  <c r="P181" i="1"/>
  <c r="O181" i="1"/>
  <c r="N181" i="1"/>
  <c r="M181" i="1"/>
  <c r="Q181" i="1" s="1"/>
  <c r="L181" i="1"/>
  <c r="K181" i="1"/>
  <c r="P180" i="1"/>
  <c r="O180" i="1"/>
  <c r="N180" i="1"/>
  <c r="M180" i="1"/>
  <c r="Q180" i="1" s="1"/>
  <c r="L180" i="1"/>
  <c r="K180" i="1"/>
  <c r="P179" i="1"/>
  <c r="O179" i="1"/>
  <c r="N179" i="1"/>
  <c r="M179" i="1" s="1"/>
  <c r="Q179" i="1" s="1"/>
  <c r="L179" i="1"/>
  <c r="K179" i="1"/>
  <c r="P178" i="1"/>
  <c r="O178" i="1"/>
  <c r="N178" i="1"/>
  <c r="M178" i="1"/>
  <c r="Q178" i="1" s="1"/>
  <c r="L178" i="1"/>
  <c r="K178" i="1"/>
  <c r="P177" i="1"/>
  <c r="O177" i="1"/>
  <c r="N177" i="1"/>
  <c r="M177" i="1"/>
  <c r="Q177" i="1" s="1"/>
  <c r="L177" i="1"/>
  <c r="K177" i="1"/>
  <c r="P176" i="1"/>
  <c r="O176" i="1"/>
  <c r="N176" i="1"/>
  <c r="M176" i="1"/>
  <c r="Q176" i="1" s="1"/>
  <c r="L176" i="1"/>
  <c r="K176" i="1"/>
  <c r="P175" i="1"/>
  <c r="O175" i="1"/>
  <c r="N175" i="1"/>
  <c r="M175" i="1" s="1"/>
  <c r="Q175" i="1" s="1"/>
  <c r="L175" i="1"/>
  <c r="K175" i="1"/>
  <c r="P174" i="1"/>
  <c r="O174" i="1"/>
  <c r="N174" i="1"/>
  <c r="M174" i="1"/>
  <c r="Q174" i="1" s="1"/>
  <c r="L174" i="1"/>
  <c r="K174" i="1"/>
  <c r="P173" i="1"/>
  <c r="O173" i="1"/>
  <c r="N173" i="1"/>
  <c r="M173" i="1"/>
  <c r="Q173" i="1" s="1"/>
  <c r="L173" i="1"/>
  <c r="K173" i="1"/>
  <c r="P172" i="1"/>
  <c r="O172" i="1"/>
  <c r="N172" i="1"/>
  <c r="M172" i="1"/>
  <c r="Q172" i="1" s="1"/>
  <c r="L172" i="1"/>
  <c r="K172" i="1"/>
  <c r="P171" i="1"/>
  <c r="O171" i="1"/>
  <c r="N171" i="1"/>
  <c r="M171" i="1" s="1"/>
  <c r="Q171" i="1" s="1"/>
  <c r="L171" i="1"/>
  <c r="K171" i="1"/>
  <c r="P170" i="1"/>
  <c r="O170" i="1"/>
  <c r="N170" i="1"/>
  <c r="M170" i="1"/>
  <c r="Q170" i="1" s="1"/>
  <c r="L170" i="1"/>
  <c r="K170" i="1"/>
  <c r="P169" i="1"/>
  <c r="O169" i="1"/>
  <c r="N169" i="1"/>
  <c r="M169" i="1"/>
  <c r="Q169" i="1" s="1"/>
  <c r="L169" i="1"/>
  <c r="K169" i="1"/>
  <c r="P168" i="1"/>
  <c r="O168" i="1"/>
  <c r="N168" i="1"/>
  <c r="M168" i="1"/>
  <c r="Q168" i="1" s="1"/>
  <c r="L168" i="1"/>
  <c r="K168" i="1"/>
  <c r="P167" i="1"/>
  <c r="O167" i="1"/>
  <c r="N167" i="1"/>
  <c r="M167" i="1" s="1"/>
  <c r="Q167" i="1" s="1"/>
  <c r="L167" i="1"/>
  <c r="K167" i="1"/>
  <c r="P166" i="1"/>
  <c r="O166" i="1"/>
  <c r="N166" i="1"/>
  <c r="M166" i="1"/>
  <c r="Q166" i="1" s="1"/>
  <c r="L166" i="1"/>
  <c r="K166" i="1"/>
  <c r="P165" i="1"/>
  <c r="O165" i="1"/>
  <c r="N165" i="1"/>
  <c r="M165" i="1"/>
  <c r="Q165" i="1" s="1"/>
  <c r="L165" i="1"/>
  <c r="K165" i="1"/>
  <c r="P164" i="1"/>
  <c r="O164" i="1"/>
  <c r="N164" i="1"/>
  <c r="M164" i="1"/>
  <c r="Q164" i="1" s="1"/>
  <c r="L164" i="1"/>
  <c r="K164" i="1"/>
  <c r="P163" i="1"/>
  <c r="O163" i="1"/>
  <c r="N163" i="1"/>
  <c r="M163" i="1" s="1"/>
  <c r="Q163" i="1" s="1"/>
  <c r="L163" i="1"/>
  <c r="K163" i="1"/>
  <c r="P162" i="1"/>
  <c r="O162" i="1"/>
  <c r="N162" i="1"/>
  <c r="M162" i="1"/>
  <c r="Q162" i="1" s="1"/>
  <c r="L162" i="1"/>
  <c r="K162" i="1"/>
  <c r="P161" i="1"/>
  <c r="O161" i="1"/>
  <c r="N161" i="1"/>
  <c r="M161" i="1"/>
  <c r="Q161" i="1" s="1"/>
  <c r="L161" i="1"/>
  <c r="K161" i="1"/>
  <c r="P160" i="1"/>
  <c r="O160" i="1"/>
  <c r="N160" i="1"/>
  <c r="M160" i="1"/>
  <c r="Q160" i="1" s="1"/>
  <c r="L160" i="1"/>
  <c r="K160" i="1"/>
  <c r="P159" i="1"/>
  <c r="O159" i="1"/>
  <c r="N159" i="1"/>
  <c r="M159" i="1" s="1"/>
  <c r="Q159" i="1" s="1"/>
  <c r="L159" i="1"/>
  <c r="K159" i="1"/>
  <c r="P158" i="1"/>
  <c r="O158" i="1"/>
  <c r="N158" i="1"/>
  <c r="M158" i="1"/>
  <c r="Q158" i="1" s="1"/>
  <c r="L158" i="1"/>
  <c r="K158" i="1"/>
  <c r="P157" i="1"/>
  <c r="O157" i="1"/>
  <c r="N157" i="1"/>
  <c r="M157" i="1"/>
  <c r="Q157" i="1" s="1"/>
  <c r="L157" i="1"/>
  <c r="K157" i="1"/>
  <c r="P156" i="1"/>
  <c r="O156" i="1"/>
  <c r="N156" i="1"/>
  <c r="M156" i="1"/>
  <c r="Q156" i="1" s="1"/>
  <c r="L156" i="1"/>
  <c r="K156" i="1"/>
  <c r="P155" i="1"/>
  <c r="O155" i="1"/>
  <c r="N155" i="1"/>
  <c r="M155" i="1" s="1"/>
  <c r="Q155" i="1" s="1"/>
  <c r="L155" i="1"/>
  <c r="K155" i="1"/>
  <c r="P154" i="1"/>
  <c r="O154" i="1"/>
  <c r="N154" i="1"/>
  <c r="M154" i="1"/>
  <c r="Q154" i="1" s="1"/>
  <c r="L154" i="1"/>
  <c r="K154" i="1"/>
  <c r="P153" i="1"/>
  <c r="O153" i="1"/>
  <c r="N153" i="1"/>
  <c r="M153" i="1"/>
  <c r="Q153" i="1" s="1"/>
  <c r="L153" i="1"/>
  <c r="K153" i="1"/>
  <c r="P152" i="1"/>
  <c r="O152" i="1"/>
  <c r="N152" i="1"/>
  <c r="M152" i="1"/>
  <c r="Q152" i="1" s="1"/>
  <c r="L152" i="1"/>
  <c r="K152" i="1"/>
  <c r="P151" i="1"/>
  <c r="O151" i="1"/>
  <c r="N151" i="1"/>
  <c r="M151" i="1" s="1"/>
  <c r="Q151" i="1" s="1"/>
  <c r="L151" i="1"/>
  <c r="K151" i="1"/>
  <c r="P150" i="1"/>
  <c r="O150" i="1"/>
  <c r="N150" i="1"/>
  <c r="M150" i="1"/>
  <c r="Q150" i="1" s="1"/>
  <c r="L150" i="1"/>
  <c r="K150" i="1"/>
  <c r="P149" i="1"/>
  <c r="O149" i="1"/>
  <c r="N149" i="1"/>
  <c r="M149" i="1"/>
  <c r="Q149" i="1" s="1"/>
  <c r="L149" i="1"/>
  <c r="K149" i="1"/>
  <c r="P148" i="1"/>
  <c r="O148" i="1"/>
  <c r="N148" i="1"/>
  <c r="M148" i="1"/>
  <c r="Q148" i="1" s="1"/>
  <c r="L148" i="1"/>
  <c r="K148" i="1"/>
  <c r="P147" i="1"/>
  <c r="O147" i="1"/>
  <c r="N147" i="1"/>
  <c r="M147" i="1" s="1"/>
  <c r="Q147" i="1" s="1"/>
  <c r="L147" i="1"/>
  <c r="K147" i="1"/>
  <c r="P146" i="1"/>
  <c r="O146" i="1"/>
  <c r="N146" i="1"/>
  <c r="M146" i="1"/>
  <c r="Q146" i="1" s="1"/>
  <c r="L146" i="1"/>
  <c r="K146" i="1"/>
  <c r="P145" i="1"/>
  <c r="O145" i="1"/>
  <c r="N145" i="1"/>
  <c r="M145" i="1"/>
  <c r="Q145" i="1" s="1"/>
  <c r="L145" i="1"/>
  <c r="K145" i="1"/>
  <c r="P144" i="1"/>
  <c r="O144" i="1"/>
  <c r="N144" i="1"/>
  <c r="M144" i="1"/>
  <c r="Q144" i="1" s="1"/>
  <c r="L144" i="1"/>
  <c r="K144" i="1"/>
  <c r="P143" i="1"/>
  <c r="O143" i="1"/>
  <c r="N143" i="1"/>
  <c r="M143" i="1" s="1"/>
  <c r="Q143" i="1" s="1"/>
  <c r="L143" i="1"/>
  <c r="K143" i="1"/>
  <c r="P142" i="1"/>
  <c r="O142" i="1"/>
  <c r="N142" i="1"/>
  <c r="M142" i="1"/>
  <c r="Q142" i="1" s="1"/>
  <c r="L142" i="1"/>
  <c r="K142" i="1"/>
  <c r="P141" i="1"/>
  <c r="O141" i="1"/>
  <c r="N141" i="1"/>
  <c r="M141" i="1"/>
  <c r="Q141" i="1" s="1"/>
  <c r="L141" i="1"/>
  <c r="K141" i="1"/>
  <c r="P140" i="1"/>
  <c r="O140" i="1"/>
  <c r="N140" i="1"/>
  <c r="M140" i="1"/>
  <c r="Q140" i="1" s="1"/>
  <c r="L140" i="1"/>
  <c r="K140" i="1"/>
  <c r="P139" i="1"/>
  <c r="O139" i="1"/>
  <c r="N139" i="1"/>
  <c r="M139" i="1" s="1"/>
  <c r="Q139" i="1" s="1"/>
  <c r="L139" i="1"/>
  <c r="K139" i="1"/>
  <c r="P138" i="1"/>
  <c r="O138" i="1"/>
  <c r="N138" i="1"/>
  <c r="M138" i="1"/>
  <c r="Q138" i="1" s="1"/>
  <c r="L138" i="1"/>
  <c r="K138" i="1"/>
  <c r="P137" i="1"/>
  <c r="O137" i="1"/>
  <c r="N137" i="1"/>
  <c r="M137" i="1"/>
  <c r="Q137" i="1" s="1"/>
  <c r="L137" i="1"/>
  <c r="K137" i="1"/>
  <c r="P136" i="1"/>
  <c r="O136" i="1"/>
  <c r="N136" i="1"/>
  <c r="M136" i="1"/>
  <c r="Q136" i="1" s="1"/>
  <c r="L136" i="1"/>
  <c r="K136" i="1"/>
  <c r="P135" i="1"/>
  <c r="O135" i="1"/>
  <c r="N135" i="1"/>
  <c r="M135" i="1" s="1"/>
  <c r="Q135" i="1" s="1"/>
  <c r="L135" i="1"/>
  <c r="K135" i="1"/>
  <c r="P134" i="1"/>
  <c r="O134" i="1"/>
  <c r="N134" i="1"/>
  <c r="M134" i="1"/>
  <c r="Q134" i="1" s="1"/>
  <c r="L134" i="1"/>
  <c r="K134" i="1"/>
  <c r="P133" i="1"/>
  <c r="O133" i="1"/>
  <c r="N133" i="1"/>
  <c r="M133" i="1"/>
  <c r="Q133" i="1" s="1"/>
  <c r="L133" i="1"/>
  <c r="K133" i="1"/>
  <c r="P132" i="1"/>
  <c r="O132" i="1"/>
  <c r="N132" i="1"/>
  <c r="M132" i="1"/>
  <c r="Q132" i="1" s="1"/>
  <c r="L132" i="1"/>
  <c r="K132" i="1"/>
  <c r="P131" i="1"/>
  <c r="O131" i="1"/>
  <c r="N131" i="1"/>
  <c r="M131" i="1" s="1"/>
  <c r="Q131" i="1" s="1"/>
  <c r="L131" i="1"/>
  <c r="K131" i="1"/>
  <c r="P130" i="1"/>
  <c r="O130" i="1"/>
  <c r="N130" i="1"/>
  <c r="M130" i="1"/>
  <c r="Q130" i="1" s="1"/>
  <c r="L130" i="1"/>
  <c r="K130" i="1"/>
  <c r="P129" i="1"/>
  <c r="O129" i="1"/>
  <c r="N129" i="1"/>
  <c r="M129" i="1"/>
  <c r="Q129" i="1" s="1"/>
  <c r="L129" i="1"/>
  <c r="K129" i="1"/>
  <c r="P128" i="1"/>
  <c r="O128" i="1"/>
  <c r="N128" i="1"/>
  <c r="M128" i="1"/>
  <c r="Q128" i="1" s="1"/>
  <c r="L128" i="1"/>
  <c r="K128" i="1"/>
  <c r="P127" i="1"/>
  <c r="O127" i="1"/>
  <c r="N127" i="1"/>
  <c r="M127" i="1" s="1"/>
  <c r="Q127" i="1" s="1"/>
  <c r="L127" i="1"/>
  <c r="K127" i="1"/>
  <c r="P126" i="1"/>
  <c r="O126" i="1"/>
  <c r="N126" i="1"/>
  <c r="M126" i="1"/>
  <c r="Q126" i="1" s="1"/>
  <c r="L126" i="1"/>
  <c r="K126" i="1"/>
  <c r="P125" i="1"/>
  <c r="O125" i="1"/>
  <c r="N125" i="1"/>
  <c r="M125" i="1"/>
  <c r="Q125" i="1" s="1"/>
  <c r="L125" i="1"/>
  <c r="K125" i="1"/>
  <c r="P124" i="1"/>
  <c r="O124" i="1"/>
  <c r="N124" i="1"/>
  <c r="M124" i="1"/>
  <c r="Q124" i="1" s="1"/>
  <c r="L124" i="1"/>
  <c r="K124" i="1"/>
  <c r="P123" i="1"/>
  <c r="O123" i="1"/>
  <c r="N123" i="1"/>
  <c r="M123" i="1" s="1"/>
  <c r="Q123" i="1" s="1"/>
  <c r="L123" i="1"/>
  <c r="K123" i="1"/>
  <c r="P122" i="1"/>
  <c r="O122" i="1"/>
  <c r="N122" i="1"/>
  <c r="M122" i="1"/>
  <c r="Q122" i="1" s="1"/>
  <c r="L122" i="1"/>
  <c r="K122" i="1"/>
  <c r="P121" i="1"/>
  <c r="O121" i="1"/>
  <c r="N121" i="1"/>
  <c r="M121" i="1"/>
  <c r="Q121" i="1" s="1"/>
  <c r="L121" i="1"/>
  <c r="K121" i="1"/>
  <c r="P120" i="1"/>
  <c r="O120" i="1"/>
  <c r="N120" i="1"/>
  <c r="M120" i="1"/>
  <c r="Q120" i="1" s="1"/>
  <c r="L120" i="1"/>
  <c r="K120" i="1"/>
  <c r="P119" i="1"/>
  <c r="O119" i="1"/>
  <c r="N119" i="1"/>
  <c r="M119" i="1" s="1"/>
  <c r="Q119" i="1" s="1"/>
  <c r="L119" i="1"/>
  <c r="K119" i="1"/>
  <c r="P118" i="1"/>
  <c r="O118" i="1"/>
  <c r="N118" i="1"/>
  <c r="M118" i="1"/>
  <c r="Q118" i="1" s="1"/>
  <c r="L118" i="1"/>
  <c r="K118" i="1"/>
  <c r="P117" i="1"/>
  <c r="O117" i="1"/>
  <c r="N117" i="1"/>
  <c r="M117" i="1"/>
  <c r="Q117" i="1" s="1"/>
  <c r="L117" i="1"/>
  <c r="K117" i="1"/>
  <c r="P116" i="1"/>
  <c r="O116" i="1"/>
  <c r="N116" i="1"/>
  <c r="M116" i="1"/>
  <c r="Q116" i="1" s="1"/>
  <c r="L116" i="1"/>
  <c r="K116" i="1"/>
  <c r="P115" i="1"/>
  <c r="O115" i="1"/>
  <c r="N115" i="1"/>
  <c r="M115" i="1" s="1"/>
  <c r="Q115" i="1" s="1"/>
  <c r="L115" i="1"/>
  <c r="K115" i="1"/>
  <c r="P114" i="1"/>
  <c r="O114" i="1"/>
  <c r="N114" i="1"/>
  <c r="M114" i="1"/>
  <c r="Q114" i="1" s="1"/>
  <c r="L114" i="1"/>
  <c r="K114" i="1"/>
  <c r="P113" i="1"/>
  <c r="O113" i="1"/>
  <c r="N113" i="1"/>
  <c r="M113" i="1"/>
  <c r="Q113" i="1" s="1"/>
  <c r="L113" i="1"/>
  <c r="K113" i="1"/>
  <c r="P112" i="1"/>
  <c r="O112" i="1"/>
  <c r="N112" i="1"/>
  <c r="M112" i="1"/>
  <c r="Q112" i="1" s="1"/>
  <c r="L112" i="1"/>
  <c r="K112" i="1"/>
  <c r="P111" i="1"/>
  <c r="O111" i="1"/>
  <c r="N111" i="1"/>
  <c r="M111" i="1" s="1"/>
  <c r="Q111" i="1" s="1"/>
  <c r="L111" i="1"/>
  <c r="K111" i="1"/>
  <c r="P110" i="1"/>
  <c r="O110" i="1"/>
  <c r="N110" i="1"/>
  <c r="M110" i="1"/>
  <c r="Q110" i="1" s="1"/>
  <c r="L110" i="1"/>
  <c r="K110" i="1"/>
  <c r="P109" i="1"/>
  <c r="O109" i="1"/>
  <c r="N109" i="1"/>
  <c r="M109" i="1"/>
  <c r="Q109" i="1" s="1"/>
  <c r="L109" i="1"/>
  <c r="K109" i="1"/>
  <c r="P108" i="1"/>
  <c r="O108" i="1"/>
  <c r="N108" i="1"/>
  <c r="M108" i="1"/>
  <c r="Q108" i="1" s="1"/>
  <c r="L108" i="1"/>
  <c r="K108" i="1"/>
  <c r="P107" i="1"/>
  <c r="O107" i="1"/>
  <c r="N107" i="1"/>
  <c r="M107" i="1" s="1"/>
  <c r="Q107" i="1" s="1"/>
  <c r="L107" i="1"/>
  <c r="K107" i="1"/>
  <c r="P106" i="1"/>
  <c r="O106" i="1"/>
  <c r="N106" i="1"/>
  <c r="M106" i="1"/>
  <c r="Q106" i="1" s="1"/>
  <c r="L106" i="1"/>
  <c r="K106" i="1"/>
  <c r="P105" i="1"/>
  <c r="O105" i="1"/>
  <c r="N105" i="1"/>
  <c r="M105" i="1"/>
  <c r="Q105" i="1" s="1"/>
  <c r="L105" i="1"/>
  <c r="K105" i="1"/>
  <c r="P104" i="1"/>
  <c r="O104" i="1"/>
  <c r="N104" i="1"/>
  <c r="M104" i="1"/>
  <c r="Q104" i="1" s="1"/>
  <c r="L104" i="1"/>
  <c r="K104" i="1"/>
  <c r="P103" i="1"/>
  <c r="O103" i="1"/>
  <c r="N103" i="1"/>
  <c r="M103" i="1" s="1"/>
  <c r="Q103" i="1" s="1"/>
  <c r="L103" i="1"/>
  <c r="K103" i="1"/>
  <c r="P102" i="1"/>
  <c r="O102" i="1"/>
  <c r="N102" i="1"/>
  <c r="M102" i="1"/>
  <c r="Q102" i="1" s="1"/>
  <c r="L102" i="1"/>
  <c r="K102" i="1"/>
  <c r="P101" i="1"/>
  <c r="O101" i="1"/>
  <c r="N101" i="1"/>
  <c r="M101" i="1"/>
  <c r="Q101" i="1" s="1"/>
  <c r="L101" i="1"/>
  <c r="K101" i="1"/>
  <c r="P100" i="1"/>
  <c r="O100" i="1"/>
  <c r="N100" i="1"/>
  <c r="M100" i="1"/>
  <c r="Q100" i="1" s="1"/>
  <c r="L100" i="1"/>
  <c r="K100" i="1"/>
  <c r="P99" i="1"/>
  <c r="O99" i="1"/>
  <c r="N99" i="1"/>
  <c r="M99" i="1" s="1"/>
  <c r="Q99" i="1" s="1"/>
  <c r="L99" i="1"/>
  <c r="K99" i="1"/>
  <c r="P98" i="1"/>
  <c r="O98" i="1"/>
  <c r="N98" i="1"/>
  <c r="M98" i="1"/>
  <c r="Q98" i="1" s="1"/>
  <c r="L98" i="1"/>
  <c r="K98" i="1"/>
  <c r="P97" i="1"/>
  <c r="O97" i="1"/>
  <c r="N97" i="1"/>
  <c r="M97" i="1"/>
  <c r="Q97" i="1" s="1"/>
  <c r="L97" i="1"/>
  <c r="K97" i="1"/>
  <c r="P96" i="1"/>
  <c r="O96" i="1"/>
  <c r="N96" i="1"/>
  <c r="M96" i="1"/>
  <c r="Q96" i="1" s="1"/>
  <c r="L96" i="1"/>
  <c r="K96" i="1"/>
  <c r="P95" i="1"/>
  <c r="O95" i="1"/>
  <c r="N95" i="1"/>
  <c r="M95" i="1" s="1"/>
  <c r="Q95" i="1" s="1"/>
  <c r="L95" i="1"/>
  <c r="K95" i="1"/>
  <c r="P94" i="1"/>
  <c r="O94" i="1"/>
  <c r="N94" i="1"/>
  <c r="M94" i="1"/>
  <c r="Q94" i="1" s="1"/>
  <c r="L94" i="1"/>
  <c r="K94" i="1"/>
  <c r="P93" i="1"/>
  <c r="O93" i="1"/>
  <c r="N93" i="1"/>
  <c r="M93" i="1"/>
  <c r="Q93" i="1" s="1"/>
  <c r="L93" i="1"/>
  <c r="K93" i="1"/>
  <c r="P92" i="1"/>
  <c r="O92" i="1"/>
  <c r="N92" i="1"/>
  <c r="M92" i="1"/>
  <c r="Q92" i="1" s="1"/>
  <c r="L92" i="1"/>
  <c r="K92" i="1"/>
  <c r="P91" i="1"/>
  <c r="O91" i="1"/>
  <c r="N91" i="1"/>
  <c r="M91" i="1" s="1"/>
  <c r="Q91" i="1" s="1"/>
  <c r="L91" i="1"/>
  <c r="K91" i="1"/>
  <c r="P90" i="1"/>
  <c r="O90" i="1"/>
  <c r="N90" i="1"/>
  <c r="M90" i="1"/>
  <c r="Q90" i="1" s="1"/>
  <c r="L90" i="1"/>
  <c r="K90" i="1"/>
  <c r="P89" i="1"/>
  <c r="O89" i="1"/>
  <c r="N89" i="1"/>
  <c r="M89" i="1"/>
  <c r="Q89" i="1" s="1"/>
  <c r="L89" i="1"/>
  <c r="K89" i="1"/>
  <c r="P88" i="1"/>
  <c r="O88" i="1"/>
  <c r="N88" i="1"/>
  <c r="M88" i="1"/>
  <c r="Q88" i="1" s="1"/>
  <c r="L88" i="1"/>
  <c r="K88" i="1"/>
  <c r="P87" i="1"/>
  <c r="O87" i="1"/>
  <c r="N87" i="1"/>
  <c r="M87" i="1" s="1"/>
  <c r="Q87" i="1" s="1"/>
  <c r="L87" i="1"/>
  <c r="K87" i="1"/>
  <c r="P86" i="1"/>
  <c r="O86" i="1"/>
  <c r="N86" i="1"/>
  <c r="M86" i="1"/>
  <c r="Q86" i="1" s="1"/>
  <c r="L86" i="1"/>
  <c r="K86" i="1"/>
  <c r="P85" i="1"/>
  <c r="O85" i="1"/>
  <c r="N85" i="1"/>
  <c r="M85" i="1"/>
  <c r="Q85" i="1" s="1"/>
  <c r="L85" i="1"/>
  <c r="K85" i="1"/>
  <c r="P84" i="1"/>
  <c r="O84" i="1"/>
  <c r="N84" i="1"/>
  <c r="M84" i="1"/>
  <c r="Q84" i="1" s="1"/>
  <c r="L84" i="1"/>
  <c r="K84" i="1"/>
  <c r="P83" i="1"/>
  <c r="O83" i="1"/>
  <c r="N83" i="1"/>
  <c r="M83" i="1" s="1"/>
  <c r="Q83" i="1" s="1"/>
  <c r="L83" i="1"/>
  <c r="K83" i="1"/>
  <c r="P82" i="1"/>
  <c r="O82" i="1"/>
  <c r="N82" i="1"/>
  <c r="M82" i="1"/>
  <c r="Q82" i="1" s="1"/>
  <c r="L82" i="1"/>
  <c r="K82" i="1"/>
  <c r="P81" i="1"/>
  <c r="O81" i="1"/>
  <c r="N81" i="1"/>
  <c r="M81" i="1"/>
  <c r="Q81" i="1" s="1"/>
  <c r="L81" i="1"/>
  <c r="K81" i="1"/>
  <c r="P80" i="1"/>
  <c r="O80" i="1"/>
  <c r="N80" i="1"/>
  <c r="M80" i="1"/>
  <c r="Q80" i="1" s="1"/>
  <c r="L80" i="1"/>
  <c r="K80" i="1"/>
  <c r="P79" i="1"/>
  <c r="O79" i="1"/>
  <c r="N79" i="1"/>
  <c r="M79" i="1" s="1"/>
  <c r="Q79" i="1" s="1"/>
  <c r="L79" i="1"/>
  <c r="K79" i="1"/>
  <c r="P78" i="1"/>
  <c r="O78" i="1"/>
  <c r="N78" i="1"/>
  <c r="M78" i="1"/>
  <c r="Q78" i="1" s="1"/>
  <c r="L78" i="1"/>
  <c r="K78" i="1"/>
  <c r="P77" i="1"/>
  <c r="O77" i="1"/>
  <c r="N77" i="1"/>
  <c r="M77" i="1"/>
  <c r="Q77" i="1" s="1"/>
  <c r="L77" i="1"/>
  <c r="K77" i="1"/>
  <c r="P76" i="1"/>
  <c r="O76" i="1"/>
  <c r="N76" i="1"/>
  <c r="M76" i="1"/>
  <c r="Q76" i="1" s="1"/>
  <c r="L76" i="1"/>
  <c r="K76" i="1"/>
  <c r="P75" i="1"/>
  <c r="O75" i="1"/>
  <c r="N75" i="1"/>
  <c r="M75" i="1" s="1"/>
  <c r="Q75" i="1" s="1"/>
  <c r="L75" i="1"/>
  <c r="K75" i="1"/>
  <c r="P74" i="1"/>
  <c r="O74" i="1"/>
  <c r="N74" i="1"/>
  <c r="M74" i="1"/>
  <c r="Q74" i="1" s="1"/>
  <c r="L74" i="1"/>
  <c r="K74" i="1"/>
  <c r="P73" i="1"/>
  <c r="O73" i="1"/>
  <c r="N73" i="1"/>
  <c r="M73" i="1"/>
  <c r="Q73" i="1" s="1"/>
  <c r="L73" i="1"/>
  <c r="K73" i="1"/>
  <c r="P72" i="1"/>
  <c r="O72" i="1"/>
  <c r="N72" i="1"/>
  <c r="M72" i="1"/>
  <c r="Q72" i="1" s="1"/>
  <c r="L72" i="1"/>
  <c r="K72" i="1"/>
  <c r="P71" i="1"/>
  <c r="O71" i="1"/>
  <c r="N71" i="1"/>
  <c r="M71" i="1" s="1"/>
  <c r="Q71" i="1" s="1"/>
  <c r="L71" i="1"/>
  <c r="K71" i="1"/>
  <c r="P70" i="1"/>
  <c r="O70" i="1"/>
  <c r="N70" i="1"/>
  <c r="M70" i="1"/>
  <c r="Q70" i="1" s="1"/>
  <c r="L70" i="1"/>
  <c r="K70" i="1"/>
  <c r="P69" i="1"/>
  <c r="O69" i="1"/>
  <c r="N69" i="1"/>
  <c r="M69" i="1"/>
  <c r="Q69" i="1" s="1"/>
  <c r="L69" i="1"/>
  <c r="K69" i="1"/>
  <c r="P68" i="1"/>
  <c r="O68" i="1"/>
  <c r="N68" i="1"/>
  <c r="M68" i="1"/>
  <c r="Q68" i="1" s="1"/>
  <c r="L68" i="1"/>
  <c r="K68" i="1"/>
  <c r="P67" i="1"/>
  <c r="O67" i="1"/>
  <c r="N67" i="1"/>
  <c r="M67" i="1" s="1"/>
  <c r="Q67" i="1" s="1"/>
  <c r="L67" i="1"/>
  <c r="K67" i="1"/>
  <c r="P66" i="1"/>
  <c r="O66" i="1"/>
  <c r="N66" i="1"/>
  <c r="M66" i="1"/>
  <c r="Q66" i="1" s="1"/>
  <c r="L66" i="1"/>
  <c r="K66" i="1"/>
  <c r="P65" i="1"/>
  <c r="O65" i="1"/>
  <c r="N65" i="1"/>
  <c r="M65" i="1"/>
  <c r="Q65" i="1" s="1"/>
  <c r="L65" i="1"/>
  <c r="K65" i="1"/>
  <c r="P64" i="1"/>
  <c r="O64" i="1"/>
  <c r="N64" i="1"/>
  <c r="M64" i="1"/>
  <c r="Q64" i="1" s="1"/>
  <c r="L64" i="1"/>
  <c r="K64" i="1"/>
  <c r="P63" i="1"/>
  <c r="O63" i="1"/>
  <c r="N63" i="1"/>
  <c r="M63" i="1" s="1"/>
  <c r="Q63" i="1" s="1"/>
  <c r="L63" i="1"/>
  <c r="K63" i="1"/>
  <c r="P62" i="1"/>
  <c r="O62" i="1"/>
  <c r="N62" i="1"/>
  <c r="M62" i="1"/>
  <c r="Q62" i="1" s="1"/>
  <c r="L62" i="1"/>
  <c r="K62" i="1"/>
  <c r="P61" i="1"/>
  <c r="O61" i="1"/>
  <c r="N61" i="1"/>
  <c r="M61" i="1"/>
  <c r="Q61" i="1" s="1"/>
  <c r="L61" i="1"/>
  <c r="K61" i="1"/>
  <c r="P60" i="1"/>
  <c r="O60" i="1"/>
  <c r="N60" i="1"/>
  <c r="M60" i="1"/>
  <c r="Q60" i="1" s="1"/>
  <c r="L60" i="1"/>
  <c r="K60" i="1"/>
  <c r="P59" i="1"/>
  <c r="O59" i="1"/>
  <c r="N59" i="1"/>
  <c r="M59" i="1" s="1"/>
  <c r="Q59" i="1" s="1"/>
  <c r="L59" i="1"/>
  <c r="K59" i="1"/>
  <c r="P58" i="1"/>
  <c r="O58" i="1"/>
  <c r="N58" i="1"/>
  <c r="M58" i="1"/>
  <c r="Q58" i="1" s="1"/>
  <c r="L58" i="1"/>
  <c r="K58" i="1"/>
  <c r="P57" i="1"/>
  <c r="O57" i="1"/>
  <c r="N57" i="1"/>
  <c r="M57" i="1"/>
  <c r="Q57" i="1" s="1"/>
  <c r="L57" i="1"/>
  <c r="K57" i="1"/>
  <c r="P56" i="1"/>
  <c r="O56" i="1"/>
  <c r="N56" i="1"/>
  <c r="M56" i="1"/>
  <c r="Q56" i="1" s="1"/>
  <c r="L56" i="1"/>
  <c r="K56" i="1"/>
  <c r="P55" i="1"/>
  <c r="O55" i="1"/>
  <c r="N55" i="1"/>
  <c r="M55" i="1" s="1"/>
  <c r="Q55" i="1" s="1"/>
  <c r="L55" i="1"/>
  <c r="K55" i="1"/>
  <c r="P54" i="1"/>
  <c r="O54" i="1"/>
  <c r="N54" i="1"/>
  <c r="M54" i="1"/>
  <c r="Q54" i="1" s="1"/>
  <c r="L54" i="1"/>
  <c r="K54" i="1"/>
  <c r="P53" i="1"/>
  <c r="O53" i="1"/>
  <c r="N53" i="1"/>
  <c r="M53" i="1"/>
  <c r="Q53" i="1" s="1"/>
  <c r="L53" i="1"/>
  <c r="K53" i="1"/>
  <c r="P52" i="1"/>
  <c r="O52" i="1"/>
  <c r="N52" i="1"/>
  <c r="M52" i="1"/>
  <c r="Q52" i="1" s="1"/>
  <c r="L52" i="1"/>
  <c r="K52" i="1"/>
  <c r="P51" i="1"/>
  <c r="O51" i="1"/>
  <c r="N51" i="1"/>
  <c r="M51" i="1" s="1"/>
  <c r="Q51" i="1" s="1"/>
  <c r="L51" i="1"/>
  <c r="K51" i="1"/>
  <c r="P50" i="1"/>
  <c r="O50" i="1"/>
  <c r="N50" i="1"/>
  <c r="M50" i="1"/>
  <c r="Q50" i="1" s="1"/>
  <c r="L50" i="1"/>
  <c r="K50" i="1"/>
  <c r="P49" i="1"/>
  <c r="O49" i="1"/>
  <c r="N49" i="1"/>
  <c r="M49" i="1"/>
  <c r="Q49" i="1" s="1"/>
  <c r="L49" i="1"/>
  <c r="K49" i="1"/>
  <c r="P48" i="1"/>
  <c r="O48" i="1"/>
  <c r="N48" i="1"/>
  <c r="M48" i="1"/>
  <c r="Q48" i="1" s="1"/>
  <c r="L48" i="1"/>
  <c r="K48" i="1"/>
  <c r="P47" i="1"/>
  <c r="O47" i="1"/>
  <c r="N47" i="1"/>
  <c r="M47" i="1" s="1"/>
  <c r="Q47" i="1" s="1"/>
  <c r="L47" i="1"/>
  <c r="K47" i="1"/>
  <c r="P46" i="1"/>
  <c r="O46" i="1"/>
  <c r="N46" i="1"/>
  <c r="M46" i="1"/>
  <c r="Q46" i="1" s="1"/>
  <c r="L46" i="1"/>
  <c r="K46" i="1"/>
  <c r="P45" i="1"/>
  <c r="O45" i="1"/>
  <c r="N45" i="1"/>
  <c r="M45" i="1"/>
  <c r="Q45" i="1" s="1"/>
  <c r="L45" i="1"/>
  <c r="K45" i="1"/>
  <c r="P44" i="1"/>
  <c r="O44" i="1"/>
  <c r="N44" i="1"/>
  <c r="M44" i="1"/>
  <c r="Q44" i="1" s="1"/>
  <c r="L44" i="1"/>
  <c r="K44" i="1"/>
  <c r="P43" i="1"/>
  <c r="O43" i="1"/>
  <c r="N43" i="1"/>
  <c r="M43" i="1" s="1"/>
  <c r="Q43" i="1" s="1"/>
  <c r="L43" i="1"/>
  <c r="K43" i="1"/>
  <c r="P42" i="1"/>
  <c r="O42" i="1"/>
  <c r="N42" i="1"/>
  <c r="M42" i="1"/>
  <c r="Q42" i="1" s="1"/>
  <c r="L42" i="1"/>
  <c r="K42" i="1"/>
  <c r="P41" i="1"/>
  <c r="O41" i="1"/>
  <c r="N41" i="1"/>
  <c r="M41" i="1"/>
  <c r="Q41" i="1" s="1"/>
  <c r="L41" i="1"/>
  <c r="K41" i="1"/>
  <c r="P40" i="1"/>
  <c r="O40" i="1"/>
  <c r="N40" i="1"/>
  <c r="M40" i="1"/>
  <c r="Q40" i="1" s="1"/>
  <c r="L40" i="1"/>
  <c r="K40" i="1"/>
  <c r="P39" i="1"/>
  <c r="O39" i="1"/>
  <c r="N39" i="1"/>
  <c r="M39" i="1" s="1"/>
  <c r="Q39" i="1" s="1"/>
  <c r="L39" i="1"/>
  <c r="K39" i="1"/>
  <c r="P38" i="1"/>
  <c r="O38" i="1"/>
  <c r="N38" i="1"/>
  <c r="M38" i="1"/>
  <c r="Q38" i="1" s="1"/>
  <c r="L38" i="1"/>
  <c r="K38" i="1"/>
  <c r="P37" i="1"/>
  <c r="O37" i="1"/>
  <c r="N37" i="1"/>
  <c r="M37" i="1"/>
  <c r="Q37" i="1" s="1"/>
  <c r="L37" i="1"/>
  <c r="K37" i="1"/>
  <c r="P36" i="1"/>
  <c r="O36" i="1"/>
  <c r="N36" i="1"/>
  <c r="M36" i="1"/>
  <c r="Q36" i="1" s="1"/>
  <c r="L36" i="1"/>
  <c r="K36" i="1"/>
  <c r="P35" i="1"/>
  <c r="O35" i="1"/>
  <c r="N35" i="1"/>
  <c r="M35" i="1" s="1"/>
  <c r="Q35" i="1" s="1"/>
  <c r="L35" i="1"/>
  <c r="K35" i="1"/>
  <c r="P34" i="1"/>
  <c r="O34" i="1"/>
  <c r="N34" i="1"/>
  <c r="M34" i="1"/>
  <c r="Q34" i="1" s="1"/>
  <c r="L34" i="1"/>
  <c r="K34" i="1"/>
  <c r="P33" i="1"/>
  <c r="O33" i="1"/>
  <c r="N33" i="1"/>
  <c r="M33" i="1"/>
  <c r="Q33" i="1" s="1"/>
  <c r="L33" i="1"/>
  <c r="K33" i="1"/>
  <c r="P32" i="1"/>
  <c r="O32" i="1"/>
  <c r="N32" i="1"/>
  <c r="M32" i="1"/>
  <c r="Q32" i="1" s="1"/>
  <c r="L32" i="1"/>
  <c r="K32" i="1"/>
  <c r="P31" i="1"/>
  <c r="O31" i="1"/>
  <c r="N31" i="1"/>
  <c r="M31" i="1" s="1"/>
  <c r="Q31" i="1" s="1"/>
  <c r="L31" i="1"/>
  <c r="K31" i="1"/>
  <c r="P30" i="1"/>
  <c r="O30" i="1"/>
  <c r="N30" i="1"/>
  <c r="M30" i="1"/>
  <c r="Q30" i="1" s="1"/>
  <c r="L30" i="1"/>
  <c r="K30" i="1"/>
  <c r="P29" i="1"/>
  <c r="O29" i="1"/>
  <c r="N29" i="1"/>
  <c r="M29" i="1"/>
  <c r="Q29" i="1" s="1"/>
  <c r="L29" i="1"/>
  <c r="K29" i="1"/>
  <c r="P28" i="1"/>
  <c r="O28" i="1"/>
  <c r="N28" i="1"/>
  <c r="M28" i="1"/>
  <c r="Q28" i="1" s="1"/>
  <c r="L28" i="1"/>
  <c r="K28" i="1"/>
  <c r="P27" i="1"/>
  <c r="O27" i="1"/>
  <c r="N27" i="1"/>
  <c r="M27" i="1" s="1"/>
  <c r="Q27" i="1" s="1"/>
  <c r="L27" i="1"/>
  <c r="K27" i="1"/>
  <c r="P26" i="1"/>
  <c r="O26" i="1"/>
  <c r="N26" i="1"/>
  <c r="M26" i="1"/>
  <c r="Q26" i="1" s="1"/>
  <c r="L26" i="1"/>
  <c r="K26" i="1"/>
  <c r="P25" i="1"/>
  <c r="O25" i="1"/>
  <c r="N25" i="1"/>
  <c r="M25" i="1"/>
  <c r="Q25" i="1" s="1"/>
  <c r="L25" i="1"/>
  <c r="K25" i="1"/>
  <c r="P24" i="1"/>
  <c r="O24" i="1"/>
  <c r="N24" i="1"/>
  <c r="M24" i="1"/>
  <c r="Q24" i="1" s="1"/>
  <c r="L24" i="1"/>
  <c r="K24" i="1"/>
  <c r="P23" i="1"/>
  <c r="O23" i="1"/>
  <c r="N23" i="1"/>
  <c r="M23" i="1" s="1"/>
  <c r="Q23" i="1" s="1"/>
  <c r="L23" i="1"/>
  <c r="K23" i="1"/>
  <c r="P22" i="1"/>
  <c r="O22" i="1"/>
  <c r="N22" i="1"/>
  <c r="M22" i="1"/>
  <c r="Q22" i="1" s="1"/>
  <c r="L22" i="1"/>
  <c r="K22" i="1"/>
  <c r="P21" i="1"/>
  <c r="O21" i="1"/>
  <c r="N21" i="1"/>
  <c r="M21" i="1"/>
  <c r="Q21" i="1" s="1"/>
  <c r="L21" i="1"/>
  <c r="K21" i="1"/>
  <c r="P20" i="1"/>
  <c r="O20" i="1"/>
  <c r="N20" i="1"/>
  <c r="M20" i="1"/>
  <c r="Q20" i="1" s="1"/>
  <c r="L20" i="1"/>
  <c r="K20" i="1"/>
  <c r="P19" i="1"/>
  <c r="O19" i="1"/>
  <c r="N19" i="1"/>
  <c r="M19" i="1" s="1"/>
  <c r="Q19" i="1" s="1"/>
  <c r="L19" i="1"/>
  <c r="K19" i="1"/>
  <c r="P18" i="1"/>
  <c r="O18" i="1"/>
  <c r="N18" i="1"/>
  <c r="M18" i="1"/>
  <c r="Q18" i="1" s="1"/>
  <c r="L18" i="1"/>
  <c r="K18" i="1"/>
  <c r="P17" i="1"/>
  <c r="O17" i="1"/>
  <c r="N17" i="1"/>
  <c r="M17" i="1"/>
  <c r="Q17" i="1" s="1"/>
  <c r="L17" i="1"/>
  <c r="K17" i="1"/>
  <c r="P16" i="1"/>
  <c r="O16" i="1"/>
  <c r="N16" i="1"/>
  <c r="M16" i="1"/>
  <c r="Q16" i="1" s="1"/>
  <c r="L16" i="1"/>
  <c r="K16" i="1"/>
  <c r="P15" i="1"/>
  <c r="O15" i="1"/>
  <c r="N15" i="1"/>
  <c r="M15" i="1" s="1"/>
  <c r="Q15" i="1" s="1"/>
  <c r="L15" i="1"/>
  <c r="K15" i="1"/>
  <c r="P14" i="1"/>
  <c r="O14" i="1"/>
  <c r="N14" i="1"/>
  <c r="M14" i="1"/>
  <c r="Q14" i="1" s="1"/>
  <c r="L14" i="1"/>
  <c r="K14" i="1"/>
  <c r="P13" i="1"/>
  <c r="O13" i="1"/>
  <c r="N13" i="1"/>
  <c r="M13" i="1"/>
  <c r="Q13" i="1" s="1"/>
  <c r="L13" i="1"/>
  <c r="K13" i="1"/>
  <c r="P12" i="1"/>
  <c r="O12" i="1"/>
  <c r="N12" i="1"/>
  <c r="M12" i="1"/>
  <c r="Q12" i="1" s="1"/>
  <c r="L12" i="1"/>
  <c r="K12" i="1"/>
  <c r="P11" i="1"/>
  <c r="O11" i="1"/>
  <c r="N11" i="1"/>
  <c r="M11" i="1" s="1"/>
  <c r="Q11" i="1" s="1"/>
  <c r="L11" i="1"/>
  <c r="K11" i="1"/>
  <c r="P10" i="1"/>
  <c r="O10" i="1"/>
  <c r="N10" i="1"/>
  <c r="M10" i="1"/>
  <c r="Q10" i="1" s="1"/>
  <c r="L10" i="1"/>
  <c r="K10" i="1"/>
  <c r="P9" i="1"/>
  <c r="O9" i="1"/>
  <c r="N9" i="1"/>
  <c r="M9" i="1"/>
  <c r="Q9" i="1" s="1"/>
  <c r="L9" i="1"/>
  <c r="K9" i="1"/>
  <c r="P8" i="1"/>
  <c r="O8" i="1"/>
  <c r="N8" i="1"/>
  <c r="M8" i="1"/>
  <c r="Q8" i="1" s="1"/>
  <c r="L8" i="1"/>
  <c r="K8" i="1"/>
  <c r="P7" i="1"/>
  <c r="O7" i="1"/>
  <c r="N7" i="1"/>
  <c r="M7" i="1" s="1"/>
  <c r="Q7" i="1" s="1"/>
  <c r="L7" i="1"/>
  <c r="K7" i="1"/>
  <c r="P6" i="1"/>
  <c r="O6" i="1"/>
  <c r="N6" i="1"/>
  <c r="M6" i="1"/>
  <c r="Q6" i="1" s="1"/>
  <c r="L6" i="1"/>
  <c r="K6" i="1"/>
  <c r="P5" i="1"/>
  <c r="O5" i="1"/>
  <c r="N5" i="1"/>
  <c r="M5" i="1"/>
  <c r="Q5" i="1" s="1"/>
  <c r="L5" i="1"/>
  <c r="K5" i="1"/>
  <c r="P4" i="1"/>
  <c r="O4" i="1"/>
  <c r="N4" i="1"/>
  <c r="M4" i="1"/>
  <c r="Q4" i="1" s="1"/>
  <c r="L4" i="1"/>
  <c r="K4" i="1"/>
  <c r="P3" i="1"/>
  <c r="O3" i="1"/>
  <c r="N3" i="1"/>
  <c r="M3" i="1" s="1"/>
  <c r="Q3" i="1" s="1"/>
  <c r="L3" i="1"/>
  <c r="K3" i="1"/>
  <c r="P2" i="1"/>
  <c r="O2" i="1"/>
  <c r="N2" i="1"/>
  <c r="M2" i="1"/>
  <c r="Q2" i="1" s="1"/>
  <c r="L2" i="1"/>
  <c r="K2" i="1"/>
  <c r="Q284" i="1" l="1"/>
  <c r="Q280" i="1"/>
  <c r="Q288" i="1"/>
  <c r="Q290" i="1"/>
  <c r="Q292" i="1"/>
  <c r="Q294" i="1"/>
  <c r="Q296" i="1"/>
  <c r="Q298" i="1"/>
  <c r="Q300" i="1"/>
  <c r="Q302" i="1"/>
  <c r="Q304" i="1"/>
  <c r="Q306" i="1"/>
  <c r="Q308" i="1"/>
  <c r="Q310" i="1"/>
  <c r="Q312" i="1"/>
  <c r="Q1354" i="1"/>
  <c r="Q1370" i="1"/>
  <c r="Q1386" i="1"/>
  <c r="Q1402" i="1"/>
  <c r="Q1418" i="1"/>
  <c r="Q1434" i="1"/>
  <c r="Q1450" i="1"/>
  <c r="Q1466" i="1"/>
  <c r="Q1482" i="1"/>
  <c r="Q1498" i="1"/>
  <c r="Q1514" i="1"/>
  <c r="Q1530" i="1"/>
  <c r="Q1546" i="1"/>
  <c r="Q1562" i="1"/>
  <c r="Q1578" i="1"/>
  <c r="Q1594" i="1"/>
  <c r="Q1610" i="1"/>
  <c r="Q1626" i="1"/>
  <c r="Q1642" i="1"/>
  <c r="Q1658" i="1"/>
  <c r="Q1674" i="1"/>
  <c r="Q1690" i="1"/>
  <c r="Q1706" i="1"/>
  <c r="Q1722" i="1"/>
  <c r="Q1742" i="1"/>
  <c r="Q1758" i="1"/>
  <c r="Q1774" i="1"/>
  <c r="Q1790" i="1"/>
  <c r="Q1806" i="1"/>
  <c r="Q1822" i="1"/>
  <c r="Q1838" i="1"/>
  <c r="Q1854" i="1"/>
  <c r="Q1870" i="1"/>
  <c r="Q1879" i="1"/>
  <c r="Q1883" i="1"/>
  <c r="Q1887" i="1"/>
  <c r="Q1891" i="1"/>
  <c r="Q1895" i="1"/>
  <c r="Q1899" i="1"/>
  <c r="Q1903" i="1"/>
  <c r="Q1907" i="1"/>
  <c r="Q1911" i="1"/>
  <c r="Q1915" i="1"/>
  <c r="Q1919" i="1"/>
  <c r="Q1923" i="1"/>
  <c r="Q1362" i="1"/>
  <c r="Q1378" i="1"/>
  <c r="Q1394" i="1"/>
  <c r="Q1410" i="1"/>
  <c r="Q1426" i="1"/>
  <c r="Q1442" i="1"/>
  <c r="Q1458" i="1"/>
  <c r="Q1474" i="1"/>
  <c r="Q1490" i="1"/>
  <c r="Q1506" i="1"/>
  <c r="Q1522" i="1"/>
  <c r="Q1538" i="1"/>
  <c r="Q1554" i="1"/>
  <c r="Q1570" i="1"/>
  <c r="Q1586" i="1"/>
  <c r="Q1602" i="1"/>
  <c r="Q1618" i="1"/>
  <c r="Q1634" i="1"/>
  <c r="Q1650" i="1"/>
  <c r="Q1666" i="1"/>
  <c r="Q1682" i="1"/>
  <c r="Q1698" i="1"/>
  <c r="Q1714" i="1"/>
  <c r="Q1730" i="1"/>
  <c r="Q1734" i="1"/>
  <c r="Q1750" i="1"/>
  <c r="Q1766" i="1"/>
  <c r="Q1782" i="1"/>
  <c r="Q1798" i="1"/>
  <c r="Q1814" i="1"/>
  <c r="Q1830" i="1"/>
  <c r="Q1846" i="1"/>
  <c r="Q1862" i="1"/>
  <c r="Q4079" i="1"/>
  <c r="Q5602" i="1"/>
  <c r="Q5509" i="1"/>
  <c r="Q5525" i="1"/>
  <c r="Q5541" i="1"/>
  <c r="Q5557" i="1"/>
  <c r="Q5573" i="1"/>
  <c r="Q5589" i="1"/>
  <c r="Q5513" i="1"/>
  <c r="Q5529" i="1"/>
  <c r="Q5545" i="1"/>
  <c r="Q5561" i="1"/>
  <c r="Q5577" i="1"/>
  <c r="Q6198" i="1"/>
  <c r="Q6197" i="1"/>
  <c r="Q7068" i="1"/>
  <c r="Q8414" i="1"/>
  <c r="Q8423" i="1"/>
  <c r="Q8440" i="1"/>
  <c r="Q8419" i="1"/>
  <c r="Q9090" i="1"/>
  <c r="Q9094" i="1"/>
  <c r="Q9802" i="1"/>
  <c r="Q9818" i="1"/>
  <c r="Q9834" i="1"/>
  <c r="Q9850" i="1"/>
  <c r="Q9810" i="1"/>
  <c r="Q9826" i="1"/>
  <c r="Q9842" i="1"/>
  <c r="Q9858" i="1"/>
  <c r="Q10350" i="1"/>
  <c r="Q10837" i="1"/>
  <c r="Q10853" i="1"/>
  <c r="Q10869" i="1"/>
  <c r="Q10885" i="1"/>
  <c r="Q10901" i="1"/>
  <c r="Q10917" i="1"/>
  <c r="Q10933" i="1"/>
  <c r="Q10949" i="1"/>
  <c r="Q10965" i="1"/>
  <c r="Q10981" i="1"/>
  <c r="Q10961" i="1"/>
  <c r="Q10977" i="1"/>
  <c r="Q10829" i="1"/>
  <c r="Q10845" i="1"/>
  <c r="Q10861" i="1"/>
  <c r="Q10877" i="1"/>
  <c r="Q10893" i="1"/>
  <c r="Q10909" i="1"/>
  <c r="Q10925" i="1"/>
  <c r="Q10941" i="1"/>
  <c r="Q10957" i="1"/>
  <c r="Q10973" i="1"/>
  <c r="Q11178" i="1"/>
  <c r="Q11194" i="1"/>
  <c r="Q11174" i="1"/>
  <c r="Q11190" i="1"/>
  <c r="Q11166" i="1"/>
  <c r="Q11182" i="1"/>
  <c r="Q11457" i="1"/>
  <c r="Q11465" i="1"/>
  <c r="Q11473" i="1"/>
  <c r="Q11475" i="1"/>
  <c r="Q11477" i="1"/>
  <c r="Q11479" i="1"/>
  <c r="Q11481" i="1"/>
  <c r="Q11483" i="1"/>
  <c r="Q11485" i="1"/>
  <c r="Q11487" i="1"/>
  <c r="Q11489" i="1"/>
  <c r="Q11588" i="1"/>
  <c r="Q11604" i="1"/>
  <c r="Q11620" i="1"/>
  <c r="Q11636" i="1"/>
  <c r="Q11652" i="1"/>
  <c r="Q11668" i="1"/>
  <c r="Q11684" i="1"/>
  <c r="Q11708" i="1"/>
  <c r="Q11732" i="1"/>
  <c r="Q11748" i="1"/>
  <c r="Q11764" i="1"/>
  <c r="Q11780" i="1"/>
  <c r="Q11567" i="1"/>
  <c r="Q11596" i="1"/>
  <c r="Q11612" i="1"/>
  <c r="Q11628" i="1"/>
  <c r="Q11644" i="1"/>
  <c r="Q11660" i="1"/>
  <c r="Q11676" i="1"/>
  <c r="Q11692" i="1"/>
  <c r="Q11724" i="1"/>
  <c r="Q11740" i="1"/>
  <c r="Q11756" i="1"/>
  <c r="Q11772" i="1"/>
  <c r="Q11788" i="1"/>
  <c r="Q11796" i="1"/>
  <c r="Q11812" i="1"/>
  <c r="Q11828" i="1"/>
  <c r="Q11695" i="1"/>
  <c r="Q11703" i="1"/>
  <c r="Q11711" i="1"/>
  <c r="Q11719" i="1"/>
  <c r="Q11808" i="1"/>
  <c r="Q11824" i="1"/>
  <c r="Q11804" i="1"/>
  <c r="Q11820" i="1"/>
  <c r="Q11845" i="1"/>
  <c r="Q11853" i="1"/>
  <c r="Q11861" i="1"/>
  <c r="Q11869" i="1"/>
  <c r="Q11877" i="1"/>
  <c r="Q11885" i="1"/>
  <c r="Q11893" i="1"/>
  <c r="Q11901" i="1"/>
  <c r="Q11909" i="1"/>
  <c r="Q11917" i="1"/>
  <c r="Q11925" i="1"/>
  <c r="Q11933" i="1"/>
  <c r="Q11941" i="1"/>
  <c r="Q11957" i="1"/>
  <c r="Q11989" i="1"/>
  <c r="Q11997" i="1"/>
  <c r="Q11837" i="1"/>
  <c r="Q11841" i="1"/>
  <c r="Q11849" i="1"/>
  <c r="Q11857" i="1"/>
  <c r="Q11865" i="1"/>
  <c r="Q11873" i="1"/>
  <c r="Q11881" i="1"/>
  <c r="Q11889" i="1"/>
  <c r="Q11897" i="1"/>
  <c r="Q11905" i="1"/>
  <c r="Q11913" i="1"/>
  <c r="Q11921" i="1"/>
  <c r="Q11929" i="1"/>
  <c r="Q11937" i="1"/>
  <c r="Q11949" i="1"/>
</calcChain>
</file>

<file path=xl/sharedStrings.xml><?xml version="1.0" encoding="utf-8"?>
<sst xmlns="http://schemas.openxmlformats.org/spreadsheetml/2006/main" count="84019" uniqueCount="1597">
  <si>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</si>
  <si>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</si>
  <si>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</si>
  <si>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</si>
  <si>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</si>
  <si>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</si>
  <si>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</si>
  <si>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</si>
  <si>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</si>
  <si>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</si>
  <si>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Biscuit Brand</t>
  </si>
  <si>
    <t>Total Cost</t>
  </si>
  <si>
    <t>Total Revenue</t>
  </si>
  <si>
    <t>Unit Price</t>
  </si>
  <si>
    <t>Sales month/year</t>
  </si>
  <si>
    <t>Buyer Age</t>
  </si>
  <si>
    <t>profit</t>
  </si>
  <si>
    <t>Column1</t>
  </si>
  <si>
    <t>Allen</t>
  </si>
  <si>
    <t>Santos</t>
  </si>
  <si>
    <t>San Jose</t>
  </si>
  <si>
    <t>Credit Card</t>
  </si>
  <si>
    <t>Pro04</t>
  </si>
  <si>
    <t>Travis Doyle</t>
  </si>
  <si>
    <t>Male</t>
  </si>
  <si>
    <t>=MONTH([@[Transaction Date]]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</si>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</sst>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0">
    <dxf>
      <numFmt numFmtId="30" formatCode="@"/>
    </dxf>
    <dxf>
      <numFmt numFmtId="164" formatCode="&quot;$&quot;#,##0"/>
    </dxf>
    <dxf>
      <numFmt numFmtId="19" formatCode="m/d/yyyy"/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B&amp;J_Biscuit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action Data"/>
      <sheetName val="Products"/>
      <sheetName val="Pivots"/>
      <sheetName val="Dashboard"/>
    </sheetNames>
    <sheetDataSet>
      <sheetData sheetId="0"/>
      <sheetData sheetId="1">
        <row r="1">
          <cell r="B1" t="str">
            <v>Product Code</v>
          </cell>
          <cell r="C1" t="str">
            <v>Biscuit Brand</v>
          </cell>
          <cell r="D1" t="str">
            <v>Cost</v>
          </cell>
          <cell r="E1" t="str">
            <v>Unit Price</v>
          </cell>
        </row>
        <row r="2">
          <cell r="B2" t="str">
            <v>Pro01</v>
          </cell>
          <cell r="C2" t="str">
            <v>Butter Crunch</v>
          </cell>
          <cell r="D2">
            <v>10</v>
          </cell>
          <cell r="E2">
            <v>11</v>
          </cell>
        </row>
        <row r="3">
          <cell r="B3" t="str">
            <v>Pro02</v>
          </cell>
          <cell r="C3" t="str">
            <v>Caramel Biscuits</v>
          </cell>
          <cell r="D3">
            <v>18</v>
          </cell>
          <cell r="E3">
            <v>22</v>
          </cell>
        </row>
        <row r="4">
          <cell r="B4" t="str">
            <v>Pro03</v>
          </cell>
          <cell r="C4" t="str">
            <v>Choco Delight</v>
          </cell>
          <cell r="D4">
            <v>3</v>
          </cell>
          <cell r="E4">
            <v>5</v>
          </cell>
        </row>
        <row r="5">
          <cell r="B5" t="str">
            <v>Pro04</v>
          </cell>
          <cell r="C5" t="str">
            <v>Cinnamon Swirls</v>
          </cell>
          <cell r="D5">
            <v>10</v>
          </cell>
          <cell r="E5">
            <v>14</v>
          </cell>
        </row>
        <row r="6">
          <cell r="B6" t="str">
            <v>Pro05</v>
          </cell>
          <cell r="C6" t="str">
            <v>Ginger Snaps</v>
          </cell>
          <cell r="D6">
            <v>14</v>
          </cell>
          <cell r="E6">
            <v>28</v>
          </cell>
        </row>
        <row r="7">
          <cell r="B7" t="str">
            <v>Pro06</v>
          </cell>
          <cell r="C7" t="str">
            <v>Lemon Crisps</v>
          </cell>
          <cell r="D7">
            <v>7</v>
          </cell>
          <cell r="E7">
            <v>9</v>
          </cell>
        </row>
        <row r="8">
          <cell r="B8" t="str">
            <v>Pro07</v>
          </cell>
          <cell r="C8" t="str">
            <v>Oatmeal Cookies</v>
          </cell>
          <cell r="D8">
            <v>19</v>
          </cell>
          <cell r="E8">
            <v>23</v>
          </cell>
        </row>
        <row r="9">
          <cell r="B9" t="str">
            <v>Pro08</v>
          </cell>
          <cell r="C9" t="str">
            <v>Peanut Butter Bites</v>
          </cell>
          <cell r="D9">
            <v>5</v>
          </cell>
          <cell r="E9">
            <v>7</v>
          </cell>
        </row>
        <row r="10">
          <cell r="B10" t="str">
            <v>Pro09</v>
          </cell>
          <cell r="C10" t="str">
            <v>Shortbread</v>
          </cell>
          <cell r="D10">
            <v>10</v>
          </cell>
          <cell r="E10">
            <v>45</v>
          </cell>
        </row>
        <row r="11">
          <cell r="B11" t="str">
            <v>Pro10</v>
          </cell>
          <cell r="C11" t="str">
            <v>Vanilla Wafers</v>
          </cell>
          <cell r="D11">
            <v>18</v>
          </cell>
          <cell r="E11">
            <v>36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6E97F-0258-4506-BE4C-DDE784D96794}" name="Table1" displayName="Table1" ref="A1:R12001" totalsRowShown="0">
  <autoFilter ref="A1:R12001" xr:uid="{E806E97F-0258-4506-BE4C-DDE784D96794}"/>
  <tableColumns count="18">
    <tableColumn id="1" xr3:uid="{AF7003A2-F5D1-4CFB-BF00-28DA2A243E99}" name="Transaction Date" dataDxfId="9"/>
    <tableColumn id="2" xr3:uid="{7A5F70FA-D054-43FB-B6E5-45ACAEFFE311}" name="Buyer First Name"/>
    <tableColumn id="3" xr3:uid="{CF17BC95-D5E7-4047-9565-7A84E9EDB0C3}" name="Buyer Last Name"/>
    <tableColumn id="4" xr3:uid="{7B95A715-C1E7-4433-ADF1-3D1B204AC087}" name="Buyer Location"/>
    <tableColumn id="5" xr3:uid="{BCF1D5B9-7829-41FA-BF9C-AF3033CEC833}" name="Buyer Date of Birth" dataDxfId="8"/>
    <tableColumn id="6" xr3:uid="{BD395FA6-6AEC-4E10-AE84-A92A4C17EE18}" name="Payment Method"/>
    <tableColumn id="7" xr3:uid="{533C7616-51FB-4DCF-83C5-4F2B3EF6A5AA}" name="Quantity Purchased"/>
    <tableColumn id="8" xr3:uid="{42D73323-71D7-431B-9C60-AB9CEDB7B07E}" name="Product Code"/>
    <tableColumn id="9" xr3:uid="{9C4A81D4-DFAB-4622-9EC7-B44251D9161A}" name="Sales Representative"/>
    <tableColumn id="10" xr3:uid="{A1B6B6AD-A1A4-4DCF-BAC2-D0068DF2543A}" name="Gender"/>
    <tableColumn id="11" xr3:uid="{93105A7D-A8AF-449C-8FAF-15EE93A4291D}" name="Biscuit Brand" dataDxfId="7">
      <calculatedColumnFormula>VLOOKUP(H2, [1]Products!B:E, 2, FALSE)</calculatedColumnFormula>
    </tableColumn>
    <tableColumn id="12" xr3:uid="{2A83D370-86E9-40D6-8FB4-A1AE3C6119D5}" name="Total Cost" dataDxfId="6">
      <calculatedColumnFormula>VLOOKUP(H2, [1]Products!B:D, 3, FALSE)</calculatedColumnFormula>
    </tableColumn>
    <tableColumn id="15" xr3:uid="{B10384A6-9A87-411F-B6C1-7F0F7BC8EE74}" name="Total Revenue" dataDxfId="5">
      <calculatedColumnFormula>Table1[[#This Row],[Quantity Purchased]] * Table1[[#This Row],[Unit Price]]</calculatedColumnFormula>
    </tableColumn>
    <tableColumn id="13" xr3:uid="{F8D32537-FCCD-45E1-B19E-AD1BBD3C9891}" name="Unit Price" dataDxfId="4">
      <calculatedColumnFormula>VLOOKUP(H2, [1]Products!B:E, 4, FALSE)</calculatedColumnFormula>
    </tableColumn>
    <tableColumn id="14" xr3:uid="{35F6AFED-64A8-4D66-8F36-135BBE0697C2}" name="Sales month/year" dataDxfId="3">
      <calculatedColumnFormula>TEXT(Table1[[#This Row],[Transaction Date]], "yyyy-mm")</calculatedColumnFormula>
    </tableColumn>
    <tableColumn id="16" xr3:uid="{C90A549A-57AD-4484-9B36-E0BDC4F32421}" name="Buyer Age" dataDxfId="2">
      <calculatedColumnFormula>YEAR(TODAY()) - YEAR(Table1[[#This Row],[Buyer Date of Birth]])</calculatedColumnFormula>
    </tableColumn>
    <tableColumn id="17" xr3:uid="{88E5739C-C958-4DDC-B44A-7D538D2C0F56}" name="profit" dataDxfId="1">
      <calculatedColumnFormula>Table1[[#This Row],[Total Revenue]] - Table1[[#This Row],[Total Cost]]</calculatedColumnFormula>
    </tableColumn>
    <tableColumn id="18" xr3:uid="{BB9F8529-0F27-4AEC-8167-05F508F2D78E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E9DD-F291-4100-90FD-390BF2341D9C}">
  <dimension ref="A1:R12001"/>
  <sheetViews>
    <sheetView tabSelected="1" workbookViewId="0">
      <selection sqref="A1:XFD1048576"/>
    </sheetView>
  </sheetViews>
  <sheetFormatPr defaultRowHeight="15" x14ac:dyDescent="0.25"/>
  <cols>
    <col min="1" max="1" width="31.85546875" style="1" customWidth="1"/>
    <col min="2" max="4" width="31.85546875" customWidth="1"/>
    <col min="5" max="5" width="31.85546875" style="1" customWidth="1"/>
    <col min="6" max="9" width="31.85546875" customWidth="1"/>
    <col min="10" max="11" width="20.140625" customWidth="1"/>
    <col min="12" max="12" width="13.28515625" style="2" customWidth="1"/>
    <col min="13" max="13" width="20" style="2" customWidth="1"/>
    <col min="14" max="14" width="13.42578125" style="2" customWidth="1"/>
    <col min="15" max="15" width="22" customWidth="1"/>
    <col min="16" max="16" width="14.140625" customWidth="1"/>
    <col min="18" max="18" width="25.140625" style="3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s="3" t="s">
        <v>17</v>
      </c>
    </row>
    <row r="2" spans="1:18" x14ac:dyDescent="0.25">
      <c r="A2" s="1">
        <v>45342</v>
      </c>
      <c r="B2" t="s">
        <v>18</v>
      </c>
      <c r="C2" t="s">
        <v>19</v>
      </c>
      <c r="D2" t="s">
        <v>20</v>
      </c>
      <c r="E2" s="1">
        <v>20020</v>
      </c>
      <c r="F2" t="s">
        <v>21</v>
      </c>
      <c r="G2">
        <v>129</v>
      </c>
      <c r="H2" t="s">
        <v>22</v>
      </c>
      <c r="I2" t="s">
        <v>23</v>
      </c>
      <c r="J2" t="s">
        <v>24</v>
      </c>
      <c r="K2" t="str">
        <f>VLOOKUP(H2, [1]Products!B:E, 2, FALSE)</f>
        <v>Cinnamon Swirls</v>
      </c>
      <c r="L2" s="2">
        <f>VLOOKUP(H2, [1]Products!B:D, 3, FALSE)</f>
        <v>10</v>
      </c>
      <c r="M2" s="2">
        <f>Table1[[#This Row],[Quantity Purchased]] * Table1[[#This Row],[Unit Price]]</f>
        <v>1806</v>
      </c>
      <c r="N2" s="2">
        <f>VLOOKUP(H2, [1]Products!B:E, 4, FALSE)</f>
        <v>14</v>
      </c>
      <c r="O2" t="str">
        <f>TEXT(Table1[[#This Row],[Transaction Date]], "yyyy-mm")</f>
        <v>2024-02</v>
      </c>
      <c r="P2" s="1">
        <f ca="1">YEAR(TODAY()) - YEAR(Table1[[#This Row],[Buyer Date of Birth]])</f>
        <v>71</v>
      </c>
      <c r="Q2" s="2">
        <f>Table1[[#This Row],[Total Revenue]] - Table1[[#This Row],[Total Cost]]</f>
        <v>1796</v>
      </c>
      <c r="R2" s="3" t="s">
        <v>25</v>
      </c>
    </row>
    <row r="3" spans="1:18" x14ac:dyDescent="0.25">
      <c r="A3" s="1">
        <v>45366</v>
      </c>
      <c r="B3" t="s">
        <v>26</v>
      </c>
      <c r="C3" t="s">
        <v>27</v>
      </c>
      <c r="D3" t="s">
        <v>20</v>
      </c>
      <c r="E3" s="1">
        <v>29346</v>
      </c>
      <c r="F3" t="s">
        <v>28</v>
      </c>
      <c r="G3">
        <v>370</v>
      </c>
      <c r="H3" t="s">
        <v>29</v>
      </c>
      <c r="I3" t="s">
        <v>30</v>
      </c>
      <c r="J3" t="s">
        <v>31</v>
      </c>
      <c r="K3" t="str">
        <f>VLOOKUP(H3, [1]Products!B:E, 2, FALSE)</f>
        <v>Shortbread</v>
      </c>
      <c r="L3" s="2">
        <f>VLOOKUP(H3, [1]Products!B:D, 3, FALSE)</f>
        <v>10</v>
      </c>
      <c r="M3" s="2">
        <f>Table1[[#This Row],[Quantity Purchased]] * Table1[[#This Row],[Unit Price]]</f>
        <v>16650</v>
      </c>
      <c r="N3" s="2">
        <f>VLOOKUP(H3, [1]Products!B:E, 4, FALSE)</f>
        <v>45</v>
      </c>
      <c r="O3" t="str">
        <f>TEXT(Table1[[#This Row],[Transaction Date]], "yyyy-mm")</f>
        <v>2024-03</v>
      </c>
      <c r="P3" s="1">
        <f ca="1">YEAR(TODAY()) - YEAR(Table1[[#This Row],[Buyer Date of Birth]])</f>
        <v>45</v>
      </c>
      <c r="Q3" s="2">
        <f>Table1[[#This Row],[Total Revenue]] - Table1[[#This Row],[Total Cost]]</f>
        <v>16640</v>
      </c>
    </row>
    <row r="4" spans="1:18" x14ac:dyDescent="0.25">
      <c r="A4" s="1">
        <v>45304</v>
      </c>
      <c r="B4" t="s">
        <v>32</v>
      </c>
      <c r="C4" t="s">
        <v>33</v>
      </c>
      <c r="D4" t="s">
        <v>34</v>
      </c>
      <c r="E4" s="1">
        <v>24237</v>
      </c>
      <c r="F4" t="s">
        <v>21</v>
      </c>
      <c r="G4">
        <v>284</v>
      </c>
      <c r="H4" t="s">
        <v>35</v>
      </c>
      <c r="I4" t="s">
        <v>36</v>
      </c>
      <c r="J4" t="s">
        <v>37</v>
      </c>
      <c r="K4" t="str">
        <f>VLOOKUP(H4, [1]Products!B:E, 2, FALSE)</f>
        <v>Caramel Biscuits</v>
      </c>
      <c r="L4" s="2">
        <f>VLOOKUP(H4, [1]Products!B:D, 3, FALSE)</f>
        <v>18</v>
      </c>
      <c r="M4" s="2">
        <f>Table1[[#This Row],[Quantity Purchased]] * Table1[[#This Row],[Unit Price]]</f>
        <v>6248</v>
      </c>
      <c r="N4" s="2">
        <f>VLOOKUP(H4, [1]Products!B:E, 4, FALSE)</f>
        <v>22</v>
      </c>
      <c r="O4" t="str">
        <f>TEXT(Table1[[#This Row],[Transaction Date]], "yyyy-mm")</f>
        <v>2024-01</v>
      </c>
      <c r="P4" s="1">
        <f ca="1">YEAR(TODAY()) - YEAR(Table1[[#This Row],[Buyer Date of Birth]])</f>
        <v>59</v>
      </c>
      <c r="Q4" s="2">
        <f>Table1[[#This Row],[Total Revenue]] - Table1[[#This Row],[Total Cost]]</f>
        <v>6230</v>
      </c>
    </row>
    <row r="5" spans="1:18" x14ac:dyDescent="0.25">
      <c r="A5" s="1">
        <v>45421</v>
      </c>
      <c r="B5" t="s">
        <v>38</v>
      </c>
      <c r="C5" t="s">
        <v>39</v>
      </c>
      <c r="D5" t="s">
        <v>20</v>
      </c>
      <c r="E5" s="1">
        <v>16696</v>
      </c>
      <c r="F5" t="s">
        <v>40</v>
      </c>
      <c r="G5">
        <v>90</v>
      </c>
      <c r="H5" t="s">
        <v>41</v>
      </c>
      <c r="I5" t="s">
        <v>42</v>
      </c>
      <c r="J5" t="s">
        <v>24</v>
      </c>
      <c r="K5" t="str">
        <f>VLOOKUP(H5, [1]Products!B:E, 2, FALSE)</f>
        <v>Ginger Snaps</v>
      </c>
      <c r="L5" s="2">
        <f>VLOOKUP(H5, [1]Products!B:D, 3, FALSE)</f>
        <v>14</v>
      </c>
      <c r="M5" s="2">
        <f>Table1[[#This Row],[Quantity Purchased]] * Table1[[#This Row],[Unit Price]]</f>
        <v>2520</v>
      </c>
      <c r="N5" s="2">
        <f>VLOOKUP(H5, [1]Products!B:E, 4, FALSE)</f>
        <v>28</v>
      </c>
      <c r="O5" t="str">
        <f>TEXT(Table1[[#This Row],[Transaction Date]], "yyyy-mm")</f>
        <v>2024-05</v>
      </c>
      <c r="P5" s="1">
        <f ca="1">YEAR(TODAY()) - YEAR(Table1[[#This Row],[Buyer Date of Birth]])</f>
        <v>80</v>
      </c>
      <c r="Q5" s="2">
        <f>Table1[[#This Row],[Total Revenue]] - Table1[[#This Row],[Total Cost]]</f>
        <v>2506</v>
      </c>
    </row>
    <row r="6" spans="1:18" x14ac:dyDescent="0.25">
      <c r="A6" s="1">
        <v>45432</v>
      </c>
      <c r="B6" t="s">
        <v>43</v>
      </c>
      <c r="C6" t="s">
        <v>44</v>
      </c>
      <c r="D6" t="s">
        <v>45</v>
      </c>
      <c r="E6" s="1">
        <v>19682</v>
      </c>
      <c r="F6" t="s">
        <v>28</v>
      </c>
      <c r="G6">
        <v>475</v>
      </c>
      <c r="H6" t="s">
        <v>22</v>
      </c>
      <c r="I6" t="s">
        <v>46</v>
      </c>
      <c r="J6" t="s">
        <v>31</v>
      </c>
      <c r="K6" t="str">
        <f>VLOOKUP(H6, [1]Products!B:E, 2, FALSE)</f>
        <v>Cinnamon Swirls</v>
      </c>
      <c r="L6" s="2">
        <f>VLOOKUP(H6, [1]Products!B:D, 3, FALSE)</f>
        <v>10</v>
      </c>
      <c r="M6" s="2">
        <f>Table1[[#This Row],[Quantity Purchased]] * Table1[[#This Row],[Unit Price]]</f>
        <v>6650</v>
      </c>
      <c r="N6" s="2">
        <f>VLOOKUP(H6, [1]Products!B:E, 4, FALSE)</f>
        <v>14</v>
      </c>
      <c r="O6" t="str">
        <f>TEXT(Table1[[#This Row],[Transaction Date]], "yyyy-mm")</f>
        <v>2024-05</v>
      </c>
      <c r="P6" s="1">
        <f ca="1">YEAR(TODAY()) - YEAR(Table1[[#This Row],[Buyer Date of Birth]])</f>
        <v>72</v>
      </c>
      <c r="Q6" s="2">
        <f>Table1[[#This Row],[Total Revenue]] - Table1[[#This Row],[Total Cost]]</f>
        <v>6640</v>
      </c>
    </row>
    <row r="7" spans="1:18" x14ac:dyDescent="0.25">
      <c r="A7" s="1">
        <v>45368</v>
      </c>
      <c r="B7" t="s">
        <v>47</v>
      </c>
      <c r="C7" t="s">
        <v>48</v>
      </c>
      <c r="D7" t="s">
        <v>34</v>
      </c>
      <c r="E7" s="1">
        <v>36953</v>
      </c>
      <c r="F7" t="s">
        <v>28</v>
      </c>
      <c r="G7">
        <v>346</v>
      </c>
      <c r="H7" t="s">
        <v>49</v>
      </c>
      <c r="I7" t="s">
        <v>50</v>
      </c>
      <c r="J7" t="s">
        <v>24</v>
      </c>
      <c r="K7" t="str">
        <f>VLOOKUP(H7, [1]Products!B:E, 2, FALSE)</f>
        <v>Butter Crunch</v>
      </c>
      <c r="L7" s="2">
        <f>VLOOKUP(H7, [1]Products!B:D, 3, FALSE)</f>
        <v>10</v>
      </c>
      <c r="M7" s="2">
        <f>Table1[[#This Row],[Quantity Purchased]] * Table1[[#This Row],[Unit Price]]</f>
        <v>3806</v>
      </c>
      <c r="N7" s="2">
        <f>VLOOKUP(H7, [1]Products!B:E, 4, FALSE)</f>
        <v>11</v>
      </c>
      <c r="O7" t="str">
        <f>TEXT(Table1[[#This Row],[Transaction Date]], "yyyy-mm")</f>
        <v>2024-03</v>
      </c>
      <c r="P7" s="1">
        <f ca="1">YEAR(TODAY()) - YEAR(Table1[[#This Row],[Buyer Date of Birth]])</f>
        <v>24</v>
      </c>
      <c r="Q7" s="2">
        <f>Table1[[#This Row],[Total Revenue]] - Table1[[#This Row],[Total Cost]]</f>
        <v>3796</v>
      </c>
    </row>
    <row r="8" spans="1:18" x14ac:dyDescent="0.25">
      <c r="A8" s="1">
        <v>45339</v>
      </c>
      <c r="B8" t="s">
        <v>51</v>
      </c>
      <c r="C8" t="s">
        <v>52</v>
      </c>
      <c r="D8" t="s">
        <v>53</v>
      </c>
      <c r="E8" s="1">
        <v>22039</v>
      </c>
      <c r="F8" t="s">
        <v>21</v>
      </c>
      <c r="G8">
        <v>366</v>
      </c>
      <c r="H8" t="s">
        <v>54</v>
      </c>
      <c r="I8" t="s">
        <v>55</v>
      </c>
      <c r="J8" t="s">
        <v>37</v>
      </c>
      <c r="K8" t="str">
        <f>VLOOKUP(H8, [1]Products!B:E, 2, FALSE)</f>
        <v>Lemon Crisps</v>
      </c>
      <c r="L8" s="2">
        <f>VLOOKUP(H8, [1]Products!B:D, 3, FALSE)</f>
        <v>7</v>
      </c>
      <c r="M8" s="2">
        <f>Table1[[#This Row],[Quantity Purchased]] * Table1[[#This Row],[Unit Price]]</f>
        <v>3294</v>
      </c>
      <c r="N8" s="2">
        <f>VLOOKUP(H8, [1]Products!B:E, 4, FALSE)</f>
        <v>9</v>
      </c>
      <c r="O8" t="str">
        <f>TEXT(Table1[[#This Row],[Transaction Date]], "yyyy-mm")</f>
        <v>2024-02</v>
      </c>
      <c r="P8" s="1">
        <f ca="1">YEAR(TODAY()) - YEAR(Table1[[#This Row],[Buyer Date of Birth]])</f>
        <v>65</v>
      </c>
      <c r="Q8" s="2">
        <f>Table1[[#This Row],[Total Revenue]] - Table1[[#This Row],[Total Cost]]</f>
        <v>3287</v>
      </c>
    </row>
    <row r="9" spans="1:18" x14ac:dyDescent="0.25">
      <c r="A9" s="1">
        <v>45441</v>
      </c>
      <c r="B9" t="s">
        <v>56</v>
      </c>
      <c r="C9" t="s">
        <v>57</v>
      </c>
      <c r="D9" t="s">
        <v>58</v>
      </c>
      <c r="E9" s="1">
        <v>17357</v>
      </c>
      <c r="F9" t="s">
        <v>28</v>
      </c>
      <c r="G9">
        <v>122</v>
      </c>
      <c r="H9" t="s">
        <v>49</v>
      </c>
      <c r="I9" t="s">
        <v>59</v>
      </c>
      <c r="J9" t="s">
        <v>24</v>
      </c>
      <c r="K9" t="str">
        <f>VLOOKUP(H9, [1]Products!B:E, 2, FALSE)</f>
        <v>Butter Crunch</v>
      </c>
      <c r="L9" s="2">
        <f>VLOOKUP(H9, [1]Products!B:D, 3, FALSE)</f>
        <v>10</v>
      </c>
      <c r="M9" s="2">
        <f>Table1[[#This Row],[Quantity Purchased]] * Table1[[#This Row],[Unit Price]]</f>
        <v>1342</v>
      </c>
      <c r="N9" s="2">
        <f>VLOOKUP(H9, [1]Products!B:E, 4, FALSE)</f>
        <v>11</v>
      </c>
      <c r="O9" t="str">
        <f>TEXT(Table1[[#This Row],[Transaction Date]], "yyyy-mm")</f>
        <v>2024-05</v>
      </c>
      <c r="P9" s="1">
        <f ca="1">YEAR(TODAY()) - YEAR(Table1[[#This Row],[Buyer Date of Birth]])</f>
        <v>78</v>
      </c>
      <c r="Q9" s="2">
        <f>Table1[[#This Row],[Total Revenue]] - Table1[[#This Row],[Total Cost]]</f>
        <v>1332</v>
      </c>
    </row>
    <row r="10" spans="1:18" x14ac:dyDescent="0.25">
      <c r="A10" s="1">
        <v>45410</v>
      </c>
      <c r="B10" t="s">
        <v>32</v>
      </c>
      <c r="C10" t="s">
        <v>33</v>
      </c>
      <c r="D10" t="s">
        <v>34</v>
      </c>
      <c r="E10" s="1">
        <v>35670</v>
      </c>
      <c r="F10" t="s">
        <v>40</v>
      </c>
      <c r="G10">
        <v>299</v>
      </c>
      <c r="H10" t="s">
        <v>35</v>
      </c>
      <c r="I10" t="s">
        <v>23</v>
      </c>
      <c r="J10" t="s">
        <v>24</v>
      </c>
      <c r="K10" t="str">
        <f>VLOOKUP(H10, [1]Products!B:E, 2, FALSE)</f>
        <v>Caramel Biscuits</v>
      </c>
      <c r="L10" s="2">
        <f>VLOOKUP(H10, [1]Products!B:D, 3, FALSE)</f>
        <v>18</v>
      </c>
      <c r="M10" s="2">
        <f>Table1[[#This Row],[Quantity Purchased]] * Table1[[#This Row],[Unit Price]]</f>
        <v>6578</v>
      </c>
      <c r="N10" s="2">
        <f>VLOOKUP(H10, [1]Products!B:E, 4, FALSE)</f>
        <v>22</v>
      </c>
      <c r="O10" t="str">
        <f>TEXT(Table1[[#This Row],[Transaction Date]], "yyyy-mm")</f>
        <v>2024-04</v>
      </c>
      <c r="P10" s="1">
        <f ca="1">YEAR(TODAY()) - YEAR(Table1[[#This Row],[Buyer Date of Birth]])</f>
        <v>28</v>
      </c>
      <c r="Q10" s="2">
        <f>Table1[[#This Row],[Total Revenue]] - Table1[[#This Row],[Total Cost]]</f>
        <v>6560</v>
      </c>
    </row>
    <row r="11" spans="1:18" x14ac:dyDescent="0.25">
      <c r="A11" s="1">
        <v>45329</v>
      </c>
      <c r="B11" t="s">
        <v>38</v>
      </c>
      <c r="C11" t="s">
        <v>39</v>
      </c>
      <c r="D11" t="s">
        <v>20</v>
      </c>
      <c r="E11" s="1">
        <v>28393</v>
      </c>
      <c r="F11" t="s">
        <v>21</v>
      </c>
      <c r="G11">
        <v>327</v>
      </c>
      <c r="H11" t="s">
        <v>29</v>
      </c>
      <c r="I11" t="s">
        <v>30</v>
      </c>
      <c r="J11" t="s">
        <v>37</v>
      </c>
      <c r="K11" t="str">
        <f>VLOOKUP(H11, [1]Products!B:E, 2, FALSE)</f>
        <v>Shortbread</v>
      </c>
      <c r="L11" s="2">
        <f>VLOOKUP(H11, [1]Products!B:D, 3, FALSE)</f>
        <v>10</v>
      </c>
      <c r="M11" s="2">
        <f>Table1[[#This Row],[Quantity Purchased]] * Table1[[#This Row],[Unit Price]]</f>
        <v>14715</v>
      </c>
      <c r="N11" s="2">
        <f>VLOOKUP(H11, [1]Products!B:E, 4, FALSE)</f>
        <v>45</v>
      </c>
      <c r="O11" t="str">
        <f>TEXT(Table1[[#This Row],[Transaction Date]], "yyyy-mm")</f>
        <v>2024-02</v>
      </c>
      <c r="P11" s="1">
        <f ca="1">YEAR(TODAY()) - YEAR(Table1[[#This Row],[Buyer Date of Birth]])</f>
        <v>48</v>
      </c>
      <c r="Q11" s="2">
        <f>Table1[[#This Row],[Total Revenue]] - Table1[[#This Row],[Total Cost]]</f>
        <v>14705</v>
      </c>
    </row>
    <row r="12" spans="1:18" x14ac:dyDescent="0.25">
      <c r="A12" s="1">
        <v>45473</v>
      </c>
      <c r="B12" t="s">
        <v>43</v>
      </c>
      <c r="C12" t="s">
        <v>44</v>
      </c>
      <c r="D12" t="s">
        <v>45</v>
      </c>
      <c r="E12" s="1">
        <v>27423</v>
      </c>
      <c r="F12" t="s">
        <v>28</v>
      </c>
      <c r="G12">
        <v>383</v>
      </c>
      <c r="H12" t="s">
        <v>22</v>
      </c>
      <c r="I12" t="s">
        <v>36</v>
      </c>
      <c r="J12" t="s">
        <v>31</v>
      </c>
      <c r="K12" t="str">
        <f>VLOOKUP(H12, [1]Products!B:E, 2, FALSE)</f>
        <v>Cinnamon Swirls</v>
      </c>
      <c r="L12" s="2">
        <f>VLOOKUP(H12, [1]Products!B:D, 3, FALSE)</f>
        <v>10</v>
      </c>
      <c r="M12" s="2">
        <f>Table1[[#This Row],[Quantity Purchased]] * Table1[[#This Row],[Unit Price]]</f>
        <v>5362</v>
      </c>
      <c r="N12" s="2">
        <f>VLOOKUP(H12, [1]Products!B:E, 4, FALSE)</f>
        <v>14</v>
      </c>
      <c r="O12" t="str">
        <f>TEXT(Table1[[#This Row],[Transaction Date]], "yyyy-mm")</f>
        <v>2024-06</v>
      </c>
      <c r="P12" s="1">
        <f ca="1">YEAR(TODAY()) - YEAR(Table1[[#This Row],[Buyer Date of Birth]])</f>
        <v>50</v>
      </c>
      <c r="Q12" s="2">
        <f>Table1[[#This Row],[Total Revenue]] - Table1[[#This Row],[Total Cost]]</f>
        <v>5352</v>
      </c>
    </row>
    <row r="13" spans="1:18" x14ac:dyDescent="0.25">
      <c r="A13" s="1">
        <v>45337</v>
      </c>
      <c r="B13" t="s">
        <v>60</v>
      </c>
      <c r="C13" t="s">
        <v>61</v>
      </c>
      <c r="D13" t="s">
        <v>62</v>
      </c>
      <c r="E13" s="1">
        <v>17492</v>
      </c>
      <c r="F13" t="s">
        <v>28</v>
      </c>
      <c r="G13">
        <v>468</v>
      </c>
      <c r="H13" t="s">
        <v>63</v>
      </c>
      <c r="I13" t="s">
        <v>36</v>
      </c>
      <c r="J13" t="s">
        <v>24</v>
      </c>
      <c r="K13" t="str">
        <f>VLOOKUP(H13, [1]Products!B:E, 2, FALSE)</f>
        <v>Vanilla Wafers</v>
      </c>
      <c r="L13" s="2">
        <f>VLOOKUP(H13, [1]Products!B:D, 3, FALSE)</f>
        <v>18</v>
      </c>
      <c r="M13" s="2">
        <f>Table1[[#This Row],[Quantity Purchased]] * Table1[[#This Row],[Unit Price]]</f>
        <v>16848</v>
      </c>
      <c r="N13" s="2">
        <f>VLOOKUP(H13, [1]Products!B:E, 4, FALSE)</f>
        <v>36</v>
      </c>
      <c r="O13" t="str">
        <f>TEXT(Table1[[#This Row],[Transaction Date]], "yyyy-mm")</f>
        <v>2024-02</v>
      </c>
      <c r="P13" s="1">
        <f ca="1">YEAR(TODAY()) - YEAR(Table1[[#This Row],[Buyer Date of Birth]])</f>
        <v>78</v>
      </c>
      <c r="Q13" s="2">
        <f>Table1[[#This Row],[Total Revenue]] - Table1[[#This Row],[Total Cost]]</f>
        <v>16830</v>
      </c>
    </row>
    <row r="14" spans="1:18" x14ac:dyDescent="0.25">
      <c r="A14" s="1">
        <v>45321</v>
      </c>
      <c r="B14" t="s">
        <v>64</v>
      </c>
      <c r="C14" t="s">
        <v>65</v>
      </c>
      <c r="D14" t="s">
        <v>20</v>
      </c>
      <c r="E14" s="1">
        <v>24246</v>
      </c>
      <c r="F14" t="s">
        <v>28</v>
      </c>
      <c r="G14">
        <v>220</v>
      </c>
      <c r="H14" t="s">
        <v>35</v>
      </c>
      <c r="I14" t="s">
        <v>42</v>
      </c>
      <c r="J14" t="s">
        <v>37</v>
      </c>
      <c r="K14" t="str">
        <f>VLOOKUP(H14, [1]Products!B:E, 2, FALSE)</f>
        <v>Caramel Biscuits</v>
      </c>
      <c r="L14" s="2">
        <f>VLOOKUP(H14, [1]Products!B:D, 3, FALSE)</f>
        <v>18</v>
      </c>
      <c r="M14" s="2">
        <f>Table1[[#This Row],[Quantity Purchased]] * Table1[[#This Row],[Unit Price]]</f>
        <v>4840</v>
      </c>
      <c r="N14" s="2">
        <f>VLOOKUP(H14, [1]Products!B:E, 4, FALSE)</f>
        <v>22</v>
      </c>
      <c r="O14" t="str">
        <f>TEXT(Table1[[#This Row],[Transaction Date]], "yyyy-mm")</f>
        <v>2024-01</v>
      </c>
      <c r="P14" s="1">
        <f ca="1">YEAR(TODAY()) - YEAR(Table1[[#This Row],[Buyer Date of Birth]])</f>
        <v>59</v>
      </c>
      <c r="Q14" s="2">
        <f>Table1[[#This Row],[Total Revenue]] - Table1[[#This Row],[Total Cost]]</f>
        <v>4822</v>
      </c>
    </row>
    <row r="15" spans="1:18" x14ac:dyDescent="0.25">
      <c r="A15" s="1">
        <v>45377</v>
      </c>
      <c r="B15" t="s">
        <v>32</v>
      </c>
      <c r="C15" t="s">
        <v>33</v>
      </c>
      <c r="D15" t="s">
        <v>34</v>
      </c>
      <c r="E15" s="1">
        <v>29620</v>
      </c>
      <c r="F15" t="s">
        <v>40</v>
      </c>
      <c r="G15">
        <v>272</v>
      </c>
      <c r="H15" t="s">
        <v>66</v>
      </c>
      <c r="I15" t="s">
        <v>46</v>
      </c>
      <c r="J15" t="s">
        <v>37</v>
      </c>
      <c r="K15" t="str">
        <f>VLOOKUP(H15, [1]Products!B:E, 2, FALSE)</f>
        <v>Oatmeal Cookies</v>
      </c>
      <c r="L15" s="2">
        <f>VLOOKUP(H15, [1]Products!B:D, 3, FALSE)</f>
        <v>19</v>
      </c>
      <c r="M15" s="2">
        <f>Table1[[#This Row],[Quantity Purchased]] * Table1[[#This Row],[Unit Price]]</f>
        <v>6256</v>
      </c>
      <c r="N15" s="2">
        <f>VLOOKUP(H15, [1]Products!B:E, 4, FALSE)</f>
        <v>23</v>
      </c>
      <c r="O15" t="str">
        <f>TEXT(Table1[[#This Row],[Transaction Date]], "yyyy-mm")</f>
        <v>2024-03</v>
      </c>
      <c r="P15" s="1">
        <f ca="1">YEAR(TODAY()) - YEAR(Table1[[#This Row],[Buyer Date of Birth]])</f>
        <v>44</v>
      </c>
      <c r="Q15" s="2">
        <f>Table1[[#This Row],[Total Revenue]] - Table1[[#This Row],[Total Cost]]</f>
        <v>6237</v>
      </c>
    </row>
    <row r="16" spans="1:18" x14ac:dyDescent="0.25">
      <c r="A16" s="1">
        <v>45500</v>
      </c>
      <c r="B16" t="s">
        <v>38</v>
      </c>
      <c r="C16" t="s">
        <v>39</v>
      </c>
      <c r="D16" t="s">
        <v>20</v>
      </c>
      <c r="E16" s="1">
        <v>21285</v>
      </c>
      <c r="F16" t="s">
        <v>21</v>
      </c>
      <c r="G16">
        <v>270</v>
      </c>
      <c r="H16" t="s">
        <v>63</v>
      </c>
      <c r="I16" t="s">
        <v>50</v>
      </c>
      <c r="J16" t="s">
        <v>24</v>
      </c>
      <c r="K16" t="str">
        <f>VLOOKUP(H16, [1]Products!B:E, 2, FALSE)</f>
        <v>Vanilla Wafers</v>
      </c>
      <c r="L16" s="2">
        <f>VLOOKUP(H16, [1]Products!B:D, 3, FALSE)</f>
        <v>18</v>
      </c>
      <c r="M16" s="2">
        <f>Table1[[#This Row],[Quantity Purchased]] * Table1[[#This Row],[Unit Price]]</f>
        <v>9720</v>
      </c>
      <c r="N16" s="2">
        <f>VLOOKUP(H16, [1]Products!B:E, 4, FALSE)</f>
        <v>36</v>
      </c>
      <c r="O16" t="str">
        <f>TEXT(Table1[[#This Row],[Transaction Date]], "yyyy-mm")</f>
        <v>2024-07</v>
      </c>
      <c r="P16" s="1">
        <f ca="1">YEAR(TODAY()) - YEAR(Table1[[#This Row],[Buyer Date of Birth]])</f>
        <v>67</v>
      </c>
      <c r="Q16" s="2">
        <f>Table1[[#This Row],[Total Revenue]] - Table1[[#This Row],[Total Cost]]</f>
        <v>9702</v>
      </c>
    </row>
    <row r="17" spans="1:17" x14ac:dyDescent="0.25">
      <c r="A17" s="1">
        <v>45465</v>
      </c>
      <c r="B17" t="s">
        <v>43</v>
      </c>
      <c r="C17" t="s">
        <v>44</v>
      </c>
      <c r="D17" t="s">
        <v>45</v>
      </c>
      <c r="E17" s="1">
        <v>24448</v>
      </c>
      <c r="F17" t="s">
        <v>21</v>
      </c>
      <c r="G17">
        <v>201</v>
      </c>
      <c r="H17" t="s">
        <v>54</v>
      </c>
      <c r="I17" t="s">
        <v>55</v>
      </c>
      <c r="J17" t="s">
        <v>37</v>
      </c>
      <c r="K17" t="str">
        <f>VLOOKUP(H17, [1]Products!B:E, 2, FALSE)</f>
        <v>Lemon Crisps</v>
      </c>
      <c r="L17" s="2">
        <f>VLOOKUP(H17, [1]Products!B:D, 3, FALSE)</f>
        <v>7</v>
      </c>
      <c r="M17" s="2">
        <f>Table1[[#This Row],[Quantity Purchased]] * Table1[[#This Row],[Unit Price]]</f>
        <v>1809</v>
      </c>
      <c r="N17" s="2">
        <f>VLOOKUP(H17, [1]Products!B:E, 4, FALSE)</f>
        <v>9</v>
      </c>
      <c r="O17" t="str">
        <f>TEXT(Table1[[#This Row],[Transaction Date]], "yyyy-mm")</f>
        <v>2024-06</v>
      </c>
      <c r="P17" s="1">
        <f ca="1">YEAR(TODAY()) - YEAR(Table1[[#This Row],[Buyer Date of Birth]])</f>
        <v>59</v>
      </c>
      <c r="Q17" s="2">
        <f>Table1[[#This Row],[Total Revenue]] - Table1[[#This Row],[Total Cost]]</f>
        <v>1802</v>
      </c>
    </row>
    <row r="18" spans="1:17" x14ac:dyDescent="0.25">
      <c r="A18" s="1">
        <v>45356</v>
      </c>
      <c r="B18" t="s">
        <v>67</v>
      </c>
      <c r="C18" t="s">
        <v>68</v>
      </c>
      <c r="D18" t="s">
        <v>62</v>
      </c>
      <c r="E18" s="1">
        <v>23912</v>
      </c>
      <c r="F18" t="s">
        <v>28</v>
      </c>
      <c r="G18">
        <v>264</v>
      </c>
      <c r="H18" t="s">
        <v>41</v>
      </c>
      <c r="I18" t="s">
        <v>59</v>
      </c>
      <c r="J18" t="s">
        <v>24</v>
      </c>
      <c r="K18" t="str">
        <f>VLOOKUP(H18, [1]Products!B:E, 2, FALSE)</f>
        <v>Ginger Snaps</v>
      </c>
      <c r="L18" s="2">
        <f>VLOOKUP(H18, [1]Products!B:D, 3, FALSE)</f>
        <v>14</v>
      </c>
      <c r="M18" s="2">
        <f>Table1[[#This Row],[Quantity Purchased]] * Table1[[#This Row],[Unit Price]]</f>
        <v>7392</v>
      </c>
      <c r="N18" s="2">
        <f>VLOOKUP(H18, [1]Products!B:E, 4, FALSE)</f>
        <v>28</v>
      </c>
      <c r="O18" t="str">
        <f>TEXT(Table1[[#This Row],[Transaction Date]], "yyyy-mm")</f>
        <v>2024-03</v>
      </c>
      <c r="P18" s="1">
        <f ca="1">YEAR(TODAY()) - YEAR(Table1[[#This Row],[Buyer Date of Birth]])</f>
        <v>60</v>
      </c>
      <c r="Q18" s="2">
        <f>Table1[[#This Row],[Total Revenue]] - Table1[[#This Row],[Total Cost]]</f>
        <v>7378</v>
      </c>
    </row>
    <row r="19" spans="1:17" x14ac:dyDescent="0.25">
      <c r="A19" s="1">
        <v>45494</v>
      </c>
      <c r="B19" t="s">
        <v>69</v>
      </c>
      <c r="C19" t="s">
        <v>70</v>
      </c>
      <c r="D19" t="s">
        <v>45</v>
      </c>
      <c r="E19" s="1">
        <v>23513</v>
      </c>
      <c r="F19" t="s">
        <v>21</v>
      </c>
      <c r="G19">
        <v>129</v>
      </c>
      <c r="H19" t="s">
        <v>41</v>
      </c>
      <c r="I19" t="s">
        <v>55</v>
      </c>
      <c r="J19" t="s">
        <v>24</v>
      </c>
      <c r="K19" t="str">
        <f>VLOOKUP(H19, [1]Products!B:E, 2, FALSE)</f>
        <v>Ginger Snaps</v>
      </c>
      <c r="L19" s="2">
        <f>VLOOKUP(H19, [1]Products!B:D, 3, FALSE)</f>
        <v>14</v>
      </c>
      <c r="M19" s="2">
        <f>Table1[[#This Row],[Quantity Purchased]] * Table1[[#This Row],[Unit Price]]</f>
        <v>3612</v>
      </c>
      <c r="N19" s="2">
        <f>VLOOKUP(H19, [1]Products!B:E, 4, FALSE)</f>
        <v>28</v>
      </c>
      <c r="O19" t="str">
        <f>TEXT(Table1[[#This Row],[Transaction Date]], "yyyy-mm")</f>
        <v>2024-07</v>
      </c>
      <c r="P19" s="1">
        <f ca="1">YEAR(TODAY()) - YEAR(Table1[[#This Row],[Buyer Date of Birth]])</f>
        <v>61</v>
      </c>
      <c r="Q19" s="2">
        <f>Table1[[#This Row],[Total Revenue]] - Table1[[#This Row],[Total Cost]]</f>
        <v>3598</v>
      </c>
    </row>
    <row r="20" spans="1:17" x14ac:dyDescent="0.25">
      <c r="A20" s="1">
        <v>45473</v>
      </c>
      <c r="B20" t="s">
        <v>32</v>
      </c>
      <c r="C20" t="s">
        <v>33</v>
      </c>
      <c r="D20" t="s">
        <v>34</v>
      </c>
      <c r="E20" s="1">
        <v>19804</v>
      </c>
      <c r="F20" t="s">
        <v>28</v>
      </c>
      <c r="G20">
        <v>40</v>
      </c>
      <c r="H20" t="s">
        <v>71</v>
      </c>
      <c r="I20" t="s">
        <v>59</v>
      </c>
      <c r="J20" t="s">
        <v>37</v>
      </c>
      <c r="K20" t="str">
        <f>VLOOKUP(H20, [1]Products!B:E, 2, FALSE)</f>
        <v>Peanut Butter Bites</v>
      </c>
      <c r="L20" s="2">
        <f>VLOOKUP(H20, [1]Products!B:D, 3, FALSE)</f>
        <v>5</v>
      </c>
      <c r="M20" s="2">
        <f>Table1[[#This Row],[Quantity Purchased]] * Table1[[#This Row],[Unit Price]]</f>
        <v>280</v>
      </c>
      <c r="N20" s="2">
        <f>VLOOKUP(H20, [1]Products!B:E, 4, FALSE)</f>
        <v>7</v>
      </c>
      <c r="O20" t="str">
        <f>TEXT(Table1[[#This Row],[Transaction Date]], "yyyy-mm")</f>
        <v>2024-06</v>
      </c>
      <c r="P20" s="1">
        <f ca="1">YEAR(TODAY()) - YEAR(Table1[[#This Row],[Buyer Date of Birth]])</f>
        <v>71</v>
      </c>
      <c r="Q20" s="2">
        <f>Table1[[#This Row],[Total Revenue]] - Table1[[#This Row],[Total Cost]]</f>
        <v>275</v>
      </c>
    </row>
    <row r="21" spans="1:17" x14ac:dyDescent="0.25">
      <c r="A21" s="1">
        <v>45492</v>
      </c>
      <c r="B21" t="s">
        <v>38</v>
      </c>
      <c r="C21" t="s">
        <v>39</v>
      </c>
      <c r="D21" t="s">
        <v>20</v>
      </c>
      <c r="E21" s="1">
        <v>33975</v>
      </c>
      <c r="F21" t="s">
        <v>40</v>
      </c>
      <c r="G21">
        <v>177</v>
      </c>
      <c r="H21" t="s">
        <v>63</v>
      </c>
      <c r="I21" t="s">
        <v>59</v>
      </c>
      <c r="J21" t="s">
        <v>37</v>
      </c>
      <c r="K21" t="str">
        <f>VLOOKUP(H21, [1]Products!B:E, 2, FALSE)</f>
        <v>Vanilla Wafers</v>
      </c>
      <c r="L21" s="2">
        <f>VLOOKUP(H21, [1]Products!B:D, 3, FALSE)</f>
        <v>18</v>
      </c>
      <c r="M21" s="2">
        <f>Table1[[#This Row],[Quantity Purchased]] * Table1[[#This Row],[Unit Price]]</f>
        <v>6372</v>
      </c>
      <c r="N21" s="2">
        <f>VLOOKUP(H21, [1]Products!B:E, 4, FALSE)</f>
        <v>36</v>
      </c>
      <c r="O21" t="str">
        <f>TEXT(Table1[[#This Row],[Transaction Date]], "yyyy-mm")</f>
        <v>2024-07</v>
      </c>
      <c r="P21" s="1">
        <f ca="1">YEAR(TODAY()) - YEAR(Table1[[#This Row],[Buyer Date of Birth]])</f>
        <v>32</v>
      </c>
      <c r="Q21" s="2">
        <f>Table1[[#This Row],[Total Revenue]] - Table1[[#This Row],[Total Cost]]</f>
        <v>6354</v>
      </c>
    </row>
    <row r="22" spans="1:17" x14ac:dyDescent="0.25">
      <c r="A22" s="1">
        <v>45339</v>
      </c>
      <c r="B22" t="s">
        <v>43</v>
      </c>
      <c r="C22" t="s">
        <v>44</v>
      </c>
      <c r="D22" t="s">
        <v>45</v>
      </c>
      <c r="E22" s="1">
        <v>17049</v>
      </c>
      <c r="F22" t="s">
        <v>40</v>
      </c>
      <c r="G22">
        <v>229</v>
      </c>
      <c r="H22" t="s">
        <v>72</v>
      </c>
      <c r="I22" t="s">
        <v>50</v>
      </c>
      <c r="J22" t="s">
        <v>31</v>
      </c>
      <c r="K22" t="str">
        <f>VLOOKUP(H22, [1]Products!B:E, 2, FALSE)</f>
        <v>Choco Delight</v>
      </c>
      <c r="L22" s="2">
        <f>VLOOKUP(H22, [1]Products!B:D, 3, FALSE)</f>
        <v>3</v>
      </c>
      <c r="M22" s="2">
        <f>Table1[[#This Row],[Quantity Purchased]] * Table1[[#This Row],[Unit Price]]</f>
        <v>1145</v>
      </c>
      <c r="N22" s="2">
        <f>VLOOKUP(H22, [1]Products!B:E, 4, FALSE)</f>
        <v>5</v>
      </c>
      <c r="O22" t="str">
        <f>TEXT(Table1[[#This Row],[Transaction Date]], "yyyy-mm")</f>
        <v>2024-02</v>
      </c>
      <c r="P22" s="1">
        <f ca="1">YEAR(TODAY()) - YEAR(Table1[[#This Row],[Buyer Date of Birth]])</f>
        <v>79</v>
      </c>
      <c r="Q22" s="2">
        <f>Table1[[#This Row],[Total Revenue]] - Table1[[#This Row],[Total Cost]]</f>
        <v>1142</v>
      </c>
    </row>
    <row r="23" spans="1:17" x14ac:dyDescent="0.25">
      <c r="A23" s="1">
        <v>45391</v>
      </c>
      <c r="B23" t="s">
        <v>73</v>
      </c>
      <c r="C23" t="s">
        <v>74</v>
      </c>
      <c r="D23" t="s">
        <v>45</v>
      </c>
      <c r="E23" s="1">
        <v>26568</v>
      </c>
      <c r="F23" t="s">
        <v>75</v>
      </c>
      <c r="G23">
        <v>350</v>
      </c>
      <c r="H23" t="s">
        <v>66</v>
      </c>
      <c r="I23" t="s">
        <v>55</v>
      </c>
      <c r="J23" t="s">
        <v>37</v>
      </c>
      <c r="K23" t="str">
        <f>VLOOKUP(H23, [1]Products!B:E, 2, FALSE)</f>
        <v>Oatmeal Cookies</v>
      </c>
      <c r="L23" s="2">
        <f>VLOOKUP(H23, [1]Products!B:D, 3, FALSE)</f>
        <v>19</v>
      </c>
      <c r="M23" s="2">
        <f>Table1[[#This Row],[Quantity Purchased]] * Table1[[#This Row],[Unit Price]]</f>
        <v>8050</v>
      </c>
      <c r="N23" s="2">
        <f>VLOOKUP(H23, [1]Products!B:E, 4, FALSE)</f>
        <v>23</v>
      </c>
      <c r="O23" t="str">
        <f>TEXT(Table1[[#This Row],[Transaction Date]], "yyyy-mm")</f>
        <v>2024-04</v>
      </c>
      <c r="P23" s="1">
        <f ca="1">YEAR(TODAY()) - YEAR(Table1[[#This Row],[Buyer Date of Birth]])</f>
        <v>53</v>
      </c>
      <c r="Q23" s="2">
        <f>Table1[[#This Row],[Total Revenue]] - Table1[[#This Row],[Total Cost]]</f>
        <v>8031</v>
      </c>
    </row>
    <row r="24" spans="1:17" x14ac:dyDescent="0.25">
      <c r="A24" s="1">
        <v>45419</v>
      </c>
      <c r="B24" t="s">
        <v>76</v>
      </c>
      <c r="C24" t="s">
        <v>77</v>
      </c>
      <c r="D24" t="s">
        <v>78</v>
      </c>
      <c r="E24" s="1">
        <v>20008</v>
      </c>
      <c r="F24" t="s">
        <v>21</v>
      </c>
      <c r="G24">
        <v>182</v>
      </c>
      <c r="H24" t="s">
        <v>63</v>
      </c>
      <c r="I24" t="s">
        <v>59</v>
      </c>
      <c r="J24" t="s">
        <v>24</v>
      </c>
      <c r="K24" t="str">
        <f>VLOOKUP(H24, [1]Products!B:E, 2, FALSE)</f>
        <v>Vanilla Wafers</v>
      </c>
      <c r="L24" s="2">
        <f>VLOOKUP(H24, [1]Products!B:D, 3, FALSE)</f>
        <v>18</v>
      </c>
      <c r="M24" s="2">
        <f>Table1[[#This Row],[Quantity Purchased]] * Table1[[#This Row],[Unit Price]]</f>
        <v>6552</v>
      </c>
      <c r="N24" s="2">
        <f>VLOOKUP(H24, [1]Products!B:E, 4, FALSE)</f>
        <v>36</v>
      </c>
      <c r="O24" t="str">
        <f>TEXT(Table1[[#This Row],[Transaction Date]], "yyyy-mm")</f>
        <v>2024-05</v>
      </c>
      <c r="P24" s="1">
        <f ca="1">YEAR(TODAY()) - YEAR(Table1[[#This Row],[Buyer Date of Birth]])</f>
        <v>71</v>
      </c>
      <c r="Q24" s="2">
        <f>Table1[[#This Row],[Total Revenue]] - Table1[[#This Row],[Total Cost]]</f>
        <v>6534</v>
      </c>
    </row>
    <row r="25" spans="1:17" x14ac:dyDescent="0.25">
      <c r="A25" s="1">
        <v>45432</v>
      </c>
      <c r="B25" t="s">
        <v>32</v>
      </c>
      <c r="C25" t="s">
        <v>33</v>
      </c>
      <c r="D25" t="s">
        <v>34</v>
      </c>
      <c r="E25" s="1">
        <v>37513</v>
      </c>
      <c r="F25" t="s">
        <v>21</v>
      </c>
      <c r="G25">
        <v>174</v>
      </c>
      <c r="H25" t="s">
        <v>49</v>
      </c>
      <c r="I25" t="s">
        <v>55</v>
      </c>
      <c r="J25" t="s">
        <v>37</v>
      </c>
      <c r="K25" t="str">
        <f>VLOOKUP(H25, [1]Products!B:E, 2, FALSE)</f>
        <v>Butter Crunch</v>
      </c>
      <c r="L25" s="2">
        <f>VLOOKUP(H25, [1]Products!B:D, 3, FALSE)</f>
        <v>10</v>
      </c>
      <c r="M25" s="2">
        <f>Table1[[#This Row],[Quantity Purchased]] * Table1[[#This Row],[Unit Price]]</f>
        <v>1914</v>
      </c>
      <c r="N25" s="2">
        <f>VLOOKUP(H25, [1]Products!B:E, 4, FALSE)</f>
        <v>11</v>
      </c>
      <c r="O25" t="str">
        <f>TEXT(Table1[[#This Row],[Transaction Date]], "yyyy-mm")</f>
        <v>2024-05</v>
      </c>
      <c r="P25" s="1">
        <f ca="1">YEAR(TODAY()) - YEAR(Table1[[#This Row],[Buyer Date of Birth]])</f>
        <v>23</v>
      </c>
      <c r="Q25" s="2">
        <f>Table1[[#This Row],[Total Revenue]] - Table1[[#This Row],[Total Cost]]</f>
        <v>1904</v>
      </c>
    </row>
    <row r="26" spans="1:17" x14ac:dyDescent="0.25">
      <c r="A26" s="1">
        <v>45293</v>
      </c>
      <c r="B26" t="s">
        <v>38</v>
      </c>
      <c r="C26" t="s">
        <v>39</v>
      </c>
      <c r="D26" t="s">
        <v>20</v>
      </c>
      <c r="E26" s="1">
        <v>32046</v>
      </c>
      <c r="F26" t="s">
        <v>28</v>
      </c>
      <c r="G26">
        <v>428</v>
      </c>
      <c r="H26" t="s">
        <v>22</v>
      </c>
      <c r="I26" t="s">
        <v>59</v>
      </c>
      <c r="J26" t="s">
        <v>24</v>
      </c>
      <c r="K26" t="str">
        <f>VLOOKUP(H26, [1]Products!B:E, 2, FALSE)</f>
        <v>Cinnamon Swirls</v>
      </c>
      <c r="L26" s="2">
        <f>VLOOKUP(H26, [1]Products!B:D, 3, FALSE)</f>
        <v>10</v>
      </c>
      <c r="M26" s="2">
        <f>Table1[[#This Row],[Quantity Purchased]] * Table1[[#This Row],[Unit Price]]</f>
        <v>5992</v>
      </c>
      <c r="N26" s="2">
        <f>VLOOKUP(H26, [1]Products!B:E, 4, FALSE)</f>
        <v>14</v>
      </c>
      <c r="O26" t="str">
        <f>TEXT(Table1[[#This Row],[Transaction Date]], "yyyy-mm")</f>
        <v>2024-01</v>
      </c>
      <c r="P26" s="1">
        <f ca="1">YEAR(TODAY()) - YEAR(Table1[[#This Row],[Buyer Date of Birth]])</f>
        <v>38</v>
      </c>
      <c r="Q26" s="2">
        <f>Table1[[#This Row],[Total Revenue]] - Table1[[#This Row],[Total Cost]]</f>
        <v>5982</v>
      </c>
    </row>
    <row r="27" spans="1:17" x14ac:dyDescent="0.25">
      <c r="A27" s="1">
        <v>45455</v>
      </c>
      <c r="B27" t="s">
        <v>43</v>
      </c>
      <c r="C27" t="s">
        <v>44</v>
      </c>
      <c r="D27" t="s">
        <v>45</v>
      </c>
      <c r="E27" s="1">
        <v>32742</v>
      </c>
      <c r="F27" t="s">
        <v>40</v>
      </c>
      <c r="G27">
        <v>383</v>
      </c>
      <c r="H27" t="s">
        <v>49</v>
      </c>
      <c r="I27" t="s">
        <v>36</v>
      </c>
      <c r="J27" t="s">
        <v>37</v>
      </c>
      <c r="K27" t="str">
        <f>VLOOKUP(H27, [1]Products!B:E, 2, FALSE)</f>
        <v>Butter Crunch</v>
      </c>
      <c r="L27" s="2">
        <f>VLOOKUP(H27, [1]Products!B:D, 3, FALSE)</f>
        <v>10</v>
      </c>
      <c r="M27" s="2">
        <f>Table1[[#This Row],[Quantity Purchased]] * Table1[[#This Row],[Unit Price]]</f>
        <v>4213</v>
      </c>
      <c r="N27" s="2">
        <f>VLOOKUP(H27, [1]Products!B:E, 4, FALSE)</f>
        <v>11</v>
      </c>
      <c r="O27" t="str">
        <f>TEXT(Table1[[#This Row],[Transaction Date]], "yyyy-mm")</f>
        <v>2024-06</v>
      </c>
      <c r="P27" s="1">
        <f ca="1">YEAR(TODAY()) - YEAR(Table1[[#This Row],[Buyer Date of Birth]])</f>
        <v>36</v>
      </c>
      <c r="Q27" s="2">
        <f>Table1[[#This Row],[Total Revenue]] - Table1[[#This Row],[Total Cost]]</f>
        <v>4203</v>
      </c>
    </row>
    <row r="28" spans="1:17" x14ac:dyDescent="0.25">
      <c r="A28" s="1">
        <v>45393</v>
      </c>
      <c r="B28" t="s">
        <v>79</v>
      </c>
      <c r="C28" t="s">
        <v>70</v>
      </c>
      <c r="D28" t="s">
        <v>78</v>
      </c>
      <c r="E28" s="1">
        <v>21086</v>
      </c>
      <c r="F28" t="s">
        <v>75</v>
      </c>
      <c r="G28">
        <v>425</v>
      </c>
      <c r="H28" t="s">
        <v>72</v>
      </c>
      <c r="I28" t="s">
        <v>36</v>
      </c>
      <c r="J28" t="s">
        <v>24</v>
      </c>
      <c r="K28" t="str">
        <f>VLOOKUP(H28, [1]Products!B:E, 2, FALSE)</f>
        <v>Choco Delight</v>
      </c>
      <c r="L28" s="2">
        <f>VLOOKUP(H28, [1]Products!B:D, 3, FALSE)</f>
        <v>3</v>
      </c>
      <c r="M28" s="2">
        <f>Table1[[#This Row],[Quantity Purchased]] * Table1[[#This Row],[Unit Price]]</f>
        <v>2125</v>
      </c>
      <c r="N28" s="2">
        <f>VLOOKUP(H28, [1]Products!B:E, 4, FALSE)</f>
        <v>5</v>
      </c>
      <c r="O28" t="str">
        <f>TEXT(Table1[[#This Row],[Transaction Date]], "yyyy-mm")</f>
        <v>2024-04</v>
      </c>
      <c r="P28" s="1">
        <f ca="1">YEAR(TODAY()) - YEAR(Table1[[#This Row],[Buyer Date of Birth]])</f>
        <v>68</v>
      </c>
      <c r="Q28" s="2">
        <f>Table1[[#This Row],[Total Revenue]] - Table1[[#This Row],[Total Cost]]</f>
        <v>2122</v>
      </c>
    </row>
    <row r="29" spans="1:17" x14ac:dyDescent="0.25">
      <c r="A29" s="1">
        <v>45395</v>
      </c>
      <c r="B29" t="s">
        <v>80</v>
      </c>
      <c r="C29" t="s">
        <v>81</v>
      </c>
      <c r="D29" t="s">
        <v>45</v>
      </c>
      <c r="E29" s="1">
        <v>23729</v>
      </c>
      <c r="F29" t="s">
        <v>40</v>
      </c>
      <c r="G29">
        <v>205</v>
      </c>
      <c r="H29" t="s">
        <v>66</v>
      </c>
      <c r="I29" t="s">
        <v>42</v>
      </c>
      <c r="J29" t="s">
        <v>37</v>
      </c>
      <c r="K29" t="str">
        <f>VLOOKUP(H29, [1]Products!B:E, 2, FALSE)</f>
        <v>Oatmeal Cookies</v>
      </c>
      <c r="L29" s="2">
        <f>VLOOKUP(H29, [1]Products!B:D, 3, FALSE)</f>
        <v>19</v>
      </c>
      <c r="M29" s="2">
        <f>Table1[[#This Row],[Quantity Purchased]] * Table1[[#This Row],[Unit Price]]</f>
        <v>4715</v>
      </c>
      <c r="N29" s="2">
        <f>VLOOKUP(H29, [1]Products!B:E, 4, FALSE)</f>
        <v>23</v>
      </c>
      <c r="O29" t="str">
        <f>TEXT(Table1[[#This Row],[Transaction Date]], "yyyy-mm")</f>
        <v>2024-04</v>
      </c>
      <c r="P29" s="1">
        <f ca="1">YEAR(TODAY()) - YEAR(Table1[[#This Row],[Buyer Date of Birth]])</f>
        <v>61</v>
      </c>
      <c r="Q29" s="2">
        <f>Table1[[#This Row],[Total Revenue]] - Table1[[#This Row],[Total Cost]]</f>
        <v>4696</v>
      </c>
    </row>
    <row r="30" spans="1:17" x14ac:dyDescent="0.25">
      <c r="A30" s="1">
        <v>45412</v>
      </c>
      <c r="B30" t="s">
        <v>32</v>
      </c>
      <c r="C30" t="s">
        <v>33</v>
      </c>
      <c r="D30" t="s">
        <v>34</v>
      </c>
      <c r="E30" s="1">
        <v>29933</v>
      </c>
      <c r="F30" t="s">
        <v>21</v>
      </c>
      <c r="G30">
        <v>434</v>
      </c>
      <c r="H30" t="s">
        <v>71</v>
      </c>
      <c r="I30" t="s">
        <v>46</v>
      </c>
      <c r="J30" t="s">
        <v>24</v>
      </c>
      <c r="K30" t="str">
        <f>VLOOKUP(H30, [1]Products!B:E, 2, FALSE)</f>
        <v>Peanut Butter Bites</v>
      </c>
      <c r="L30" s="2">
        <f>VLOOKUP(H30, [1]Products!B:D, 3, FALSE)</f>
        <v>5</v>
      </c>
      <c r="M30" s="2">
        <f>Table1[[#This Row],[Quantity Purchased]] * Table1[[#This Row],[Unit Price]]</f>
        <v>3038</v>
      </c>
      <c r="N30" s="2">
        <f>VLOOKUP(H30, [1]Products!B:E, 4, FALSE)</f>
        <v>7</v>
      </c>
      <c r="O30" t="str">
        <f>TEXT(Table1[[#This Row],[Transaction Date]], "yyyy-mm")</f>
        <v>2024-04</v>
      </c>
      <c r="P30" s="1">
        <f ca="1">YEAR(TODAY()) - YEAR(Table1[[#This Row],[Buyer Date of Birth]])</f>
        <v>44</v>
      </c>
      <c r="Q30" s="2">
        <f>Table1[[#This Row],[Total Revenue]] - Table1[[#This Row],[Total Cost]]</f>
        <v>3033</v>
      </c>
    </row>
    <row r="31" spans="1:17" x14ac:dyDescent="0.25">
      <c r="A31" s="1">
        <v>45466</v>
      </c>
      <c r="B31" t="s">
        <v>38</v>
      </c>
      <c r="C31" t="s">
        <v>39</v>
      </c>
      <c r="D31" t="s">
        <v>20</v>
      </c>
      <c r="E31" s="1">
        <v>21892</v>
      </c>
      <c r="F31" t="s">
        <v>28</v>
      </c>
      <c r="G31">
        <v>384</v>
      </c>
      <c r="H31" t="s">
        <v>35</v>
      </c>
      <c r="I31" t="s">
        <v>50</v>
      </c>
      <c r="J31" t="s">
        <v>37</v>
      </c>
      <c r="K31" t="str">
        <f>VLOOKUP(H31, [1]Products!B:E, 2, FALSE)</f>
        <v>Caramel Biscuits</v>
      </c>
      <c r="L31" s="2">
        <f>VLOOKUP(H31, [1]Products!B:D, 3, FALSE)</f>
        <v>18</v>
      </c>
      <c r="M31" s="2">
        <f>Table1[[#This Row],[Quantity Purchased]] * Table1[[#This Row],[Unit Price]]</f>
        <v>8448</v>
      </c>
      <c r="N31" s="2">
        <f>VLOOKUP(H31, [1]Products!B:E, 4, FALSE)</f>
        <v>22</v>
      </c>
      <c r="O31" t="str">
        <f>TEXT(Table1[[#This Row],[Transaction Date]], "yyyy-mm")</f>
        <v>2024-06</v>
      </c>
      <c r="P31" s="1">
        <f ca="1">YEAR(TODAY()) - YEAR(Table1[[#This Row],[Buyer Date of Birth]])</f>
        <v>66</v>
      </c>
      <c r="Q31" s="2">
        <f>Table1[[#This Row],[Total Revenue]] - Table1[[#This Row],[Total Cost]]</f>
        <v>8430</v>
      </c>
    </row>
    <row r="32" spans="1:17" x14ac:dyDescent="0.25">
      <c r="A32" s="1">
        <v>45315</v>
      </c>
      <c r="B32" t="s">
        <v>43</v>
      </c>
      <c r="C32" t="s">
        <v>44</v>
      </c>
      <c r="D32" t="s">
        <v>45</v>
      </c>
      <c r="E32" s="1">
        <v>35938</v>
      </c>
      <c r="F32" t="s">
        <v>28</v>
      </c>
      <c r="G32">
        <v>337</v>
      </c>
      <c r="H32" t="s">
        <v>22</v>
      </c>
      <c r="I32" t="s">
        <v>55</v>
      </c>
      <c r="J32" t="s">
        <v>31</v>
      </c>
      <c r="K32" t="str">
        <f>VLOOKUP(H32, [1]Products!B:E, 2, FALSE)</f>
        <v>Cinnamon Swirls</v>
      </c>
      <c r="L32" s="2">
        <f>VLOOKUP(H32, [1]Products!B:D, 3, FALSE)</f>
        <v>10</v>
      </c>
      <c r="M32" s="2">
        <f>Table1[[#This Row],[Quantity Purchased]] * Table1[[#This Row],[Unit Price]]</f>
        <v>4718</v>
      </c>
      <c r="N32" s="2">
        <f>VLOOKUP(H32, [1]Products!B:E, 4, FALSE)</f>
        <v>14</v>
      </c>
      <c r="O32" t="str">
        <f>TEXT(Table1[[#This Row],[Transaction Date]], "yyyy-mm")</f>
        <v>2024-01</v>
      </c>
      <c r="P32" s="1">
        <f ca="1">YEAR(TODAY()) - YEAR(Table1[[#This Row],[Buyer Date of Birth]])</f>
        <v>27</v>
      </c>
      <c r="Q32" s="2">
        <f>Table1[[#This Row],[Total Revenue]] - Table1[[#This Row],[Total Cost]]</f>
        <v>4708</v>
      </c>
    </row>
    <row r="33" spans="1:17" x14ac:dyDescent="0.25">
      <c r="A33" s="1">
        <v>45395</v>
      </c>
      <c r="B33" t="s">
        <v>82</v>
      </c>
      <c r="C33" t="s">
        <v>83</v>
      </c>
      <c r="D33" t="s">
        <v>84</v>
      </c>
      <c r="E33" s="1">
        <v>38920</v>
      </c>
      <c r="F33" t="s">
        <v>40</v>
      </c>
      <c r="G33">
        <v>197</v>
      </c>
      <c r="H33" t="s">
        <v>35</v>
      </c>
      <c r="I33" t="s">
        <v>59</v>
      </c>
      <c r="J33" t="s">
        <v>37</v>
      </c>
      <c r="K33" t="str">
        <f>VLOOKUP(H33, [1]Products!B:E, 2, FALSE)</f>
        <v>Caramel Biscuits</v>
      </c>
      <c r="L33" s="2">
        <f>VLOOKUP(H33, [1]Products!B:D, 3, FALSE)</f>
        <v>18</v>
      </c>
      <c r="M33" s="2">
        <f>Table1[[#This Row],[Quantity Purchased]] * Table1[[#This Row],[Unit Price]]</f>
        <v>4334</v>
      </c>
      <c r="N33" s="2">
        <f>VLOOKUP(H33, [1]Products!B:E, 4, FALSE)</f>
        <v>22</v>
      </c>
      <c r="O33" t="str">
        <f>TEXT(Table1[[#This Row],[Transaction Date]], "yyyy-mm")</f>
        <v>2024-04</v>
      </c>
      <c r="P33" s="1">
        <f ca="1">YEAR(TODAY()) - YEAR(Table1[[#This Row],[Buyer Date of Birth]])</f>
        <v>19</v>
      </c>
      <c r="Q33" s="2">
        <f>Table1[[#This Row],[Total Revenue]] - Table1[[#This Row],[Total Cost]]</f>
        <v>4316</v>
      </c>
    </row>
    <row r="34" spans="1:17" x14ac:dyDescent="0.25">
      <c r="A34" s="1">
        <v>45500</v>
      </c>
      <c r="B34" t="s">
        <v>85</v>
      </c>
      <c r="C34" t="s">
        <v>86</v>
      </c>
      <c r="D34" t="s">
        <v>62</v>
      </c>
      <c r="E34" s="1">
        <v>26695</v>
      </c>
      <c r="F34" t="s">
        <v>28</v>
      </c>
      <c r="G34">
        <v>410</v>
      </c>
      <c r="H34" t="s">
        <v>66</v>
      </c>
      <c r="I34" t="s">
        <v>55</v>
      </c>
      <c r="J34" t="s">
        <v>24</v>
      </c>
      <c r="K34" t="str">
        <f>VLOOKUP(H34, [1]Products!B:E, 2, FALSE)</f>
        <v>Oatmeal Cookies</v>
      </c>
      <c r="L34" s="2">
        <f>VLOOKUP(H34, [1]Products!B:D, 3, FALSE)</f>
        <v>19</v>
      </c>
      <c r="M34" s="2">
        <f>Table1[[#This Row],[Quantity Purchased]] * Table1[[#This Row],[Unit Price]]</f>
        <v>9430</v>
      </c>
      <c r="N34" s="2">
        <f>VLOOKUP(H34, [1]Products!B:E, 4, FALSE)</f>
        <v>23</v>
      </c>
      <c r="O34" t="str">
        <f>TEXT(Table1[[#This Row],[Transaction Date]], "yyyy-mm")</f>
        <v>2024-07</v>
      </c>
      <c r="P34" s="1">
        <f ca="1">YEAR(TODAY()) - YEAR(Table1[[#This Row],[Buyer Date of Birth]])</f>
        <v>52</v>
      </c>
      <c r="Q34" s="2">
        <f>Table1[[#This Row],[Total Revenue]] - Table1[[#This Row],[Total Cost]]</f>
        <v>9411</v>
      </c>
    </row>
    <row r="35" spans="1:17" x14ac:dyDescent="0.25">
      <c r="A35" s="1">
        <v>45414</v>
      </c>
      <c r="B35" t="s">
        <v>87</v>
      </c>
      <c r="C35" t="s">
        <v>88</v>
      </c>
      <c r="D35" t="s">
        <v>89</v>
      </c>
      <c r="E35" s="1">
        <v>31263</v>
      </c>
      <c r="F35" t="s">
        <v>75</v>
      </c>
      <c r="G35">
        <v>376</v>
      </c>
      <c r="H35" t="s">
        <v>63</v>
      </c>
      <c r="I35" t="s">
        <v>59</v>
      </c>
      <c r="J35" t="s">
        <v>37</v>
      </c>
      <c r="K35" t="str">
        <f>VLOOKUP(H35, [1]Products!B:E, 2, FALSE)</f>
        <v>Vanilla Wafers</v>
      </c>
      <c r="L35" s="2">
        <f>VLOOKUP(H35, [1]Products!B:D, 3, FALSE)</f>
        <v>18</v>
      </c>
      <c r="M35" s="2">
        <f>Table1[[#This Row],[Quantity Purchased]] * Table1[[#This Row],[Unit Price]]</f>
        <v>13536</v>
      </c>
      <c r="N35" s="2">
        <f>VLOOKUP(H35, [1]Products!B:E, 4, FALSE)</f>
        <v>36</v>
      </c>
      <c r="O35" t="str">
        <f>TEXT(Table1[[#This Row],[Transaction Date]], "yyyy-mm")</f>
        <v>2024-05</v>
      </c>
      <c r="P35" s="1">
        <f ca="1">YEAR(TODAY()) - YEAR(Table1[[#This Row],[Buyer Date of Birth]])</f>
        <v>40</v>
      </c>
      <c r="Q35" s="2">
        <f>Table1[[#This Row],[Total Revenue]] - Table1[[#This Row],[Total Cost]]</f>
        <v>13518</v>
      </c>
    </row>
    <row r="36" spans="1:17" x14ac:dyDescent="0.25">
      <c r="A36" s="1">
        <v>45462</v>
      </c>
      <c r="B36" t="s">
        <v>90</v>
      </c>
      <c r="C36" t="s">
        <v>91</v>
      </c>
      <c r="D36" t="s">
        <v>62</v>
      </c>
      <c r="E36" s="1">
        <v>19098</v>
      </c>
      <c r="F36" t="s">
        <v>75</v>
      </c>
      <c r="G36">
        <v>370</v>
      </c>
      <c r="H36" t="s">
        <v>35</v>
      </c>
      <c r="I36" t="s">
        <v>59</v>
      </c>
      <c r="J36" t="s">
        <v>37</v>
      </c>
      <c r="K36" t="str">
        <f>VLOOKUP(H36, [1]Products!B:E, 2, FALSE)</f>
        <v>Caramel Biscuits</v>
      </c>
      <c r="L36" s="2">
        <f>VLOOKUP(H36, [1]Products!B:D, 3, FALSE)</f>
        <v>18</v>
      </c>
      <c r="M36" s="2">
        <f>Table1[[#This Row],[Quantity Purchased]] * Table1[[#This Row],[Unit Price]]</f>
        <v>8140</v>
      </c>
      <c r="N36" s="2">
        <f>VLOOKUP(H36, [1]Products!B:E, 4, FALSE)</f>
        <v>22</v>
      </c>
      <c r="O36" t="str">
        <f>TEXT(Table1[[#This Row],[Transaction Date]], "yyyy-mm")</f>
        <v>2024-06</v>
      </c>
      <c r="P36" s="1">
        <f ca="1">YEAR(TODAY()) - YEAR(Table1[[#This Row],[Buyer Date of Birth]])</f>
        <v>73</v>
      </c>
      <c r="Q36" s="2">
        <f>Table1[[#This Row],[Total Revenue]] - Table1[[#This Row],[Total Cost]]</f>
        <v>8122</v>
      </c>
    </row>
    <row r="37" spans="1:17" x14ac:dyDescent="0.25">
      <c r="A37" s="1">
        <v>45448</v>
      </c>
      <c r="B37" t="s">
        <v>92</v>
      </c>
      <c r="C37" t="s">
        <v>93</v>
      </c>
      <c r="D37" t="s">
        <v>89</v>
      </c>
      <c r="E37" s="1">
        <v>20035</v>
      </c>
      <c r="F37" t="s">
        <v>40</v>
      </c>
      <c r="G37">
        <v>494</v>
      </c>
      <c r="H37" t="s">
        <v>71</v>
      </c>
      <c r="I37" t="s">
        <v>50</v>
      </c>
      <c r="J37" t="s">
        <v>24</v>
      </c>
      <c r="K37" t="str">
        <f>VLOOKUP(H37, [1]Products!B:E, 2, FALSE)</f>
        <v>Peanut Butter Bites</v>
      </c>
      <c r="L37" s="2">
        <f>VLOOKUP(H37, [1]Products!B:D, 3, FALSE)</f>
        <v>5</v>
      </c>
      <c r="M37" s="2">
        <f>Table1[[#This Row],[Quantity Purchased]] * Table1[[#This Row],[Unit Price]]</f>
        <v>3458</v>
      </c>
      <c r="N37" s="2">
        <f>VLOOKUP(H37, [1]Products!B:E, 4, FALSE)</f>
        <v>7</v>
      </c>
      <c r="O37" t="str">
        <f>TEXT(Table1[[#This Row],[Transaction Date]], "yyyy-mm")</f>
        <v>2024-06</v>
      </c>
      <c r="P37" s="1">
        <f ca="1">YEAR(TODAY()) - YEAR(Table1[[#This Row],[Buyer Date of Birth]])</f>
        <v>71</v>
      </c>
      <c r="Q37" s="2">
        <f>Table1[[#This Row],[Total Revenue]] - Table1[[#This Row],[Total Cost]]</f>
        <v>3453</v>
      </c>
    </row>
    <row r="38" spans="1:17" x14ac:dyDescent="0.25">
      <c r="A38" s="1">
        <v>45371</v>
      </c>
      <c r="B38" t="s">
        <v>94</v>
      </c>
      <c r="C38" t="s">
        <v>95</v>
      </c>
      <c r="D38" t="s">
        <v>20</v>
      </c>
      <c r="E38" s="1">
        <v>36056</v>
      </c>
      <c r="F38" t="s">
        <v>40</v>
      </c>
      <c r="G38">
        <v>385</v>
      </c>
      <c r="H38" t="s">
        <v>22</v>
      </c>
      <c r="I38" t="s">
        <v>55</v>
      </c>
      <c r="J38" t="s">
        <v>37</v>
      </c>
      <c r="K38" t="str">
        <f>VLOOKUP(H38, [1]Products!B:E, 2, FALSE)</f>
        <v>Cinnamon Swirls</v>
      </c>
      <c r="L38" s="2">
        <f>VLOOKUP(H38, [1]Products!B:D, 3, FALSE)</f>
        <v>10</v>
      </c>
      <c r="M38" s="2">
        <f>Table1[[#This Row],[Quantity Purchased]] * Table1[[#This Row],[Unit Price]]</f>
        <v>5390</v>
      </c>
      <c r="N38" s="2">
        <f>VLOOKUP(H38, [1]Products!B:E, 4, FALSE)</f>
        <v>14</v>
      </c>
      <c r="O38" t="str">
        <f>TEXT(Table1[[#This Row],[Transaction Date]], "yyyy-mm")</f>
        <v>2024-03</v>
      </c>
      <c r="P38" s="1">
        <f ca="1">YEAR(TODAY()) - YEAR(Table1[[#This Row],[Buyer Date of Birth]])</f>
        <v>27</v>
      </c>
      <c r="Q38" s="2">
        <f>Table1[[#This Row],[Total Revenue]] - Table1[[#This Row],[Total Cost]]</f>
        <v>5380</v>
      </c>
    </row>
    <row r="39" spans="1:17" x14ac:dyDescent="0.25">
      <c r="A39" s="1">
        <v>45347</v>
      </c>
      <c r="B39" t="s">
        <v>96</v>
      </c>
      <c r="C39" t="s">
        <v>97</v>
      </c>
      <c r="D39" t="s">
        <v>89</v>
      </c>
      <c r="E39" s="1">
        <v>21451</v>
      </c>
      <c r="F39" t="s">
        <v>28</v>
      </c>
      <c r="G39">
        <v>276</v>
      </c>
      <c r="H39" t="s">
        <v>72</v>
      </c>
      <c r="I39" t="s">
        <v>59</v>
      </c>
      <c r="J39" t="s">
        <v>24</v>
      </c>
      <c r="K39" t="str">
        <f>VLOOKUP(H39, [1]Products!B:E, 2, FALSE)</f>
        <v>Choco Delight</v>
      </c>
      <c r="L39" s="2">
        <f>VLOOKUP(H39, [1]Products!B:D, 3, FALSE)</f>
        <v>3</v>
      </c>
      <c r="M39" s="2">
        <f>Table1[[#This Row],[Quantity Purchased]] * Table1[[#This Row],[Unit Price]]</f>
        <v>1380</v>
      </c>
      <c r="N39" s="2">
        <f>VLOOKUP(H39, [1]Products!B:E, 4, FALSE)</f>
        <v>5</v>
      </c>
      <c r="O39" t="str">
        <f>TEXT(Table1[[#This Row],[Transaction Date]], "yyyy-mm")</f>
        <v>2024-02</v>
      </c>
      <c r="P39" s="1">
        <f ca="1">YEAR(TODAY()) - YEAR(Table1[[#This Row],[Buyer Date of Birth]])</f>
        <v>67</v>
      </c>
      <c r="Q39" s="2">
        <f>Table1[[#This Row],[Total Revenue]] - Table1[[#This Row],[Total Cost]]</f>
        <v>1377</v>
      </c>
    </row>
    <row r="40" spans="1:17" x14ac:dyDescent="0.25">
      <c r="A40" s="1">
        <v>45389</v>
      </c>
      <c r="B40" t="s">
        <v>98</v>
      </c>
      <c r="C40" t="s">
        <v>99</v>
      </c>
      <c r="D40" t="s">
        <v>100</v>
      </c>
      <c r="E40" s="1">
        <v>30949</v>
      </c>
      <c r="F40" t="s">
        <v>40</v>
      </c>
      <c r="G40">
        <v>205</v>
      </c>
      <c r="H40" t="s">
        <v>22</v>
      </c>
      <c r="I40" t="s">
        <v>55</v>
      </c>
      <c r="J40" t="s">
        <v>37</v>
      </c>
      <c r="K40" t="str">
        <f>VLOOKUP(H40, [1]Products!B:E, 2, FALSE)</f>
        <v>Cinnamon Swirls</v>
      </c>
      <c r="L40" s="2">
        <f>VLOOKUP(H40, [1]Products!B:D, 3, FALSE)</f>
        <v>10</v>
      </c>
      <c r="M40" s="2">
        <f>Table1[[#This Row],[Quantity Purchased]] * Table1[[#This Row],[Unit Price]]</f>
        <v>2870</v>
      </c>
      <c r="N40" s="2">
        <f>VLOOKUP(H40, [1]Products!B:E, 4, FALSE)</f>
        <v>14</v>
      </c>
      <c r="O40" t="str">
        <f>TEXT(Table1[[#This Row],[Transaction Date]], "yyyy-mm")</f>
        <v>2024-04</v>
      </c>
      <c r="P40" s="1">
        <f ca="1">YEAR(TODAY()) - YEAR(Table1[[#This Row],[Buyer Date of Birth]])</f>
        <v>41</v>
      </c>
      <c r="Q40" s="2">
        <f>Table1[[#This Row],[Total Revenue]] - Table1[[#This Row],[Total Cost]]</f>
        <v>2860</v>
      </c>
    </row>
    <row r="41" spans="1:17" x14ac:dyDescent="0.25">
      <c r="A41" s="1">
        <v>45504</v>
      </c>
      <c r="B41" t="s">
        <v>101</v>
      </c>
      <c r="C41" t="s">
        <v>102</v>
      </c>
      <c r="D41" t="s">
        <v>58</v>
      </c>
      <c r="E41" s="1">
        <v>32604</v>
      </c>
      <c r="F41" t="s">
        <v>28</v>
      </c>
      <c r="G41">
        <v>212</v>
      </c>
      <c r="H41" t="s">
        <v>72</v>
      </c>
      <c r="I41" t="s">
        <v>59</v>
      </c>
      <c r="J41" t="s">
        <v>24</v>
      </c>
      <c r="K41" t="str">
        <f>VLOOKUP(H41, [1]Products!B:E, 2, FALSE)</f>
        <v>Choco Delight</v>
      </c>
      <c r="L41" s="2">
        <f>VLOOKUP(H41, [1]Products!B:D, 3, FALSE)</f>
        <v>3</v>
      </c>
      <c r="M41" s="2">
        <f>Table1[[#This Row],[Quantity Purchased]] * Table1[[#This Row],[Unit Price]]</f>
        <v>1060</v>
      </c>
      <c r="N41" s="2">
        <f>VLOOKUP(H41, [1]Products!B:E, 4, FALSE)</f>
        <v>5</v>
      </c>
      <c r="O41" t="str">
        <f>TEXT(Table1[[#This Row],[Transaction Date]], "yyyy-mm")</f>
        <v>2024-07</v>
      </c>
      <c r="P41" s="1">
        <f ca="1">YEAR(TODAY()) - YEAR(Table1[[#This Row],[Buyer Date of Birth]])</f>
        <v>36</v>
      </c>
      <c r="Q41" s="2">
        <f>Table1[[#This Row],[Total Revenue]] - Table1[[#This Row],[Total Cost]]</f>
        <v>1057</v>
      </c>
    </row>
    <row r="42" spans="1:17" x14ac:dyDescent="0.25">
      <c r="A42" s="1">
        <v>45313</v>
      </c>
      <c r="B42" t="s">
        <v>103</v>
      </c>
      <c r="C42" t="s">
        <v>104</v>
      </c>
      <c r="D42" t="s">
        <v>84</v>
      </c>
      <c r="E42" s="1">
        <v>26317</v>
      </c>
      <c r="F42" t="s">
        <v>75</v>
      </c>
      <c r="G42">
        <v>381</v>
      </c>
      <c r="H42" t="s">
        <v>29</v>
      </c>
      <c r="I42" t="s">
        <v>36</v>
      </c>
      <c r="J42" t="s">
        <v>37</v>
      </c>
      <c r="K42" t="str">
        <f>VLOOKUP(H42, [1]Products!B:E, 2, FALSE)</f>
        <v>Shortbread</v>
      </c>
      <c r="L42" s="2">
        <f>VLOOKUP(H42, [1]Products!B:D, 3, FALSE)</f>
        <v>10</v>
      </c>
      <c r="M42" s="2">
        <f>Table1[[#This Row],[Quantity Purchased]] * Table1[[#This Row],[Unit Price]]</f>
        <v>17145</v>
      </c>
      <c r="N42" s="2">
        <f>VLOOKUP(H42, [1]Products!B:E, 4, FALSE)</f>
        <v>45</v>
      </c>
      <c r="O42" t="str">
        <f>TEXT(Table1[[#This Row],[Transaction Date]], "yyyy-mm")</f>
        <v>2024-01</v>
      </c>
      <c r="P42" s="1">
        <f ca="1">YEAR(TODAY()) - YEAR(Table1[[#This Row],[Buyer Date of Birth]])</f>
        <v>53</v>
      </c>
      <c r="Q42" s="2">
        <f>Table1[[#This Row],[Total Revenue]] - Table1[[#This Row],[Total Cost]]</f>
        <v>17135</v>
      </c>
    </row>
    <row r="43" spans="1:17" x14ac:dyDescent="0.25">
      <c r="A43" s="1">
        <v>45333</v>
      </c>
      <c r="B43" t="s">
        <v>105</v>
      </c>
      <c r="C43" t="s">
        <v>106</v>
      </c>
      <c r="D43" t="s">
        <v>84</v>
      </c>
      <c r="E43" s="1">
        <v>37889</v>
      </c>
      <c r="F43" t="s">
        <v>75</v>
      </c>
      <c r="G43">
        <v>242</v>
      </c>
      <c r="H43" t="s">
        <v>71</v>
      </c>
      <c r="I43" t="s">
        <v>36</v>
      </c>
      <c r="J43" t="s">
        <v>24</v>
      </c>
      <c r="K43" t="str">
        <f>VLOOKUP(H43, [1]Products!B:E, 2, FALSE)</f>
        <v>Peanut Butter Bites</v>
      </c>
      <c r="L43" s="2">
        <f>VLOOKUP(H43, [1]Products!B:D, 3, FALSE)</f>
        <v>5</v>
      </c>
      <c r="M43" s="2">
        <f>Table1[[#This Row],[Quantity Purchased]] * Table1[[#This Row],[Unit Price]]</f>
        <v>1694</v>
      </c>
      <c r="N43" s="2">
        <f>VLOOKUP(H43, [1]Products!B:E, 4, FALSE)</f>
        <v>7</v>
      </c>
      <c r="O43" t="str">
        <f>TEXT(Table1[[#This Row],[Transaction Date]], "yyyy-mm")</f>
        <v>2024-02</v>
      </c>
      <c r="P43" s="1">
        <f ca="1">YEAR(TODAY()) - YEAR(Table1[[#This Row],[Buyer Date of Birth]])</f>
        <v>22</v>
      </c>
      <c r="Q43" s="2">
        <f>Table1[[#This Row],[Total Revenue]] - Table1[[#This Row],[Total Cost]]</f>
        <v>1689</v>
      </c>
    </row>
    <row r="44" spans="1:17" x14ac:dyDescent="0.25">
      <c r="A44" s="1">
        <v>45398</v>
      </c>
      <c r="B44" t="s">
        <v>107</v>
      </c>
      <c r="C44" t="s">
        <v>108</v>
      </c>
      <c r="D44" t="s">
        <v>20</v>
      </c>
      <c r="E44" s="1">
        <v>32552</v>
      </c>
      <c r="F44" t="s">
        <v>21</v>
      </c>
      <c r="G44">
        <v>88</v>
      </c>
      <c r="H44" t="s">
        <v>22</v>
      </c>
      <c r="I44" t="s">
        <v>42</v>
      </c>
      <c r="J44" t="s">
        <v>37</v>
      </c>
      <c r="K44" t="str">
        <f>VLOOKUP(H44, [1]Products!B:E, 2, FALSE)</f>
        <v>Cinnamon Swirls</v>
      </c>
      <c r="L44" s="2">
        <f>VLOOKUP(H44, [1]Products!B:D, 3, FALSE)</f>
        <v>10</v>
      </c>
      <c r="M44" s="2">
        <f>Table1[[#This Row],[Quantity Purchased]] * Table1[[#This Row],[Unit Price]]</f>
        <v>1232</v>
      </c>
      <c r="N44" s="2">
        <f>VLOOKUP(H44, [1]Products!B:E, 4, FALSE)</f>
        <v>14</v>
      </c>
      <c r="O44" t="str">
        <f>TEXT(Table1[[#This Row],[Transaction Date]], "yyyy-mm")</f>
        <v>2024-04</v>
      </c>
      <c r="P44" s="1">
        <f ca="1">YEAR(TODAY()) - YEAR(Table1[[#This Row],[Buyer Date of Birth]])</f>
        <v>36</v>
      </c>
      <c r="Q44" s="2">
        <f>Table1[[#This Row],[Total Revenue]] - Table1[[#This Row],[Total Cost]]</f>
        <v>1222</v>
      </c>
    </row>
    <row r="45" spans="1:17" x14ac:dyDescent="0.25">
      <c r="A45" s="1">
        <v>45348</v>
      </c>
      <c r="B45" t="s">
        <v>109</v>
      </c>
      <c r="C45" t="s">
        <v>110</v>
      </c>
      <c r="D45" t="s">
        <v>34</v>
      </c>
      <c r="E45" s="1">
        <v>28546</v>
      </c>
      <c r="F45" t="s">
        <v>75</v>
      </c>
      <c r="G45">
        <v>432</v>
      </c>
      <c r="H45" t="s">
        <v>63</v>
      </c>
      <c r="I45" t="s">
        <v>46</v>
      </c>
      <c r="J45" t="s">
        <v>24</v>
      </c>
      <c r="K45" t="str">
        <f>VLOOKUP(H45, [1]Products!B:E, 2, FALSE)</f>
        <v>Vanilla Wafers</v>
      </c>
      <c r="L45" s="2">
        <f>VLOOKUP(H45, [1]Products!B:D, 3, FALSE)</f>
        <v>18</v>
      </c>
      <c r="M45" s="2">
        <f>Table1[[#This Row],[Quantity Purchased]] * Table1[[#This Row],[Unit Price]]</f>
        <v>15552</v>
      </c>
      <c r="N45" s="2">
        <f>VLOOKUP(H45, [1]Products!B:E, 4, FALSE)</f>
        <v>36</v>
      </c>
      <c r="O45" t="str">
        <f>TEXT(Table1[[#This Row],[Transaction Date]], "yyyy-mm")</f>
        <v>2024-02</v>
      </c>
      <c r="P45" s="1">
        <f ca="1">YEAR(TODAY()) - YEAR(Table1[[#This Row],[Buyer Date of Birth]])</f>
        <v>47</v>
      </c>
      <c r="Q45" s="2">
        <f>Table1[[#This Row],[Total Revenue]] - Table1[[#This Row],[Total Cost]]</f>
        <v>15534</v>
      </c>
    </row>
    <row r="46" spans="1:17" x14ac:dyDescent="0.25">
      <c r="A46" s="1">
        <v>45332</v>
      </c>
      <c r="B46" t="s">
        <v>111</v>
      </c>
      <c r="C46" t="s">
        <v>112</v>
      </c>
      <c r="D46" t="s">
        <v>20</v>
      </c>
      <c r="E46" s="1">
        <v>17318</v>
      </c>
      <c r="F46" t="s">
        <v>40</v>
      </c>
      <c r="G46">
        <v>484</v>
      </c>
      <c r="H46" t="s">
        <v>63</v>
      </c>
      <c r="I46" t="s">
        <v>50</v>
      </c>
      <c r="J46" t="s">
        <v>37</v>
      </c>
      <c r="K46" t="str">
        <f>VLOOKUP(H46, [1]Products!B:E, 2, FALSE)</f>
        <v>Vanilla Wafers</v>
      </c>
      <c r="L46" s="2">
        <f>VLOOKUP(H46, [1]Products!B:D, 3, FALSE)</f>
        <v>18</v>
      </c>
      <c r="M46" s="2">
        <f>Table1[[#This Row],[Quantity Purchased]] * Table1[[#This Row],[Unit Price]]</f>
        <v>17424</v>
      </c>
      <c r="N46" s="2">
        <f>VLOOKUP(H46, [1]Products!B:E, 4, FALSE)</f>
        <v>36</v>
      </c>
      <c r="O46" t="str">
        <f>TEXT(Table1[[#This Row],[Transaction Date]], "yyyy-mm")</f>
        <v>2024-02</v>
      </c>
      <c r="P46" s="1">
        <f ca="1">YEAR(TODAY()) - YEAR(Table1[[#This Row],[Buyer Date of Birth]])</f>
        <v>78</v>
      </c>
      <c r="Q46" s="2">
        <f>Table1[[#This Row],[Total Revenue]] - Table1[[#This Row],[Total Cost]]</f>
        <v>17406</v>
      </c>
    </row>
    <row r="47" spans="1:17" x14ac:dyDescent="0.25">
      <c r="A47" s="1">
        <v>45491</v>
      </c>
      <c r="B47" t="s">
        <v>113</v>
      </c>
      <c r="C47" t="s">
        <v>114</v>
      </c>
      <c r="D47" t="s">
        <v>100</v>
      </c>
      <c r="E47" s="1">
        <v>26234</v>
      </c>
      <c r="F47" t="s">
        <v>75</v>
      </c>
      <c r="G47">
        <v>412</v>
      </c>
      <c r="H47" t="s">
        <v>71</v>
      </c>
      <c r="I47" t="s">
        <v>55</v>
      </c>
      <c r="J47" t="s">
        <v>24</v>
      </c>
      <c r="K47" t="str">
        <f>VLOOKUP(H47, [1]Products!B:E, 2, FALSE)</f>
        <v>Peanut Butter Bites</v>
      </c>
      <c r="L47" s="2">
        <f>VLOOKUP(H47, [1]Products!B:D, 3, FALSE)</f>
        <v>5</v>
      </c>
      <c r="M47" s="2">
        <f>Table1[[#This Row],[Quantity Purchased]] * Table1[[#This Row],[Unit Price]]</f>
        <v>2884</v>
      </c>
      <c r="N47" s="2">
        <f>VLOOKUP(H47, [1]Products!B:E, 4, FALSE)</f>
        <v>7</v>
      </c>
      <c r="O47" t="str">
        <f>TEXT(Table1[[#This Row],[Transaction Date]], "yyyy-mm")</f>
        <v>2024-07</v>
      </c>
      <c r="P47" s="1">
        <f ca="1">YEAR(TODAY()) - YEAR(Table1[[#This Row],[Buyer Date of Birth]])</f>
        <v>54</v>
      </c>
      <c r="Q47" s="2">
        <f>Table1[[#This Row],[Total Revenue]] - Table1[[#This Row],[Total Cost]]</f>
        <v>2879</v>
      </c>
    </row>
    <row r="48" spans="1:17" x14ac:dyDescent="0.25">
      <c r="A48" s="1">
        <v>45387</v>
      </c>
      <c r="B48" t="s">
        <v>115</v>
      </c>
      <c r="C48" t="s">
        <v>116</v>
      </c>
      <c r="D48" t="s">
        <v>20</v>
      </c>
      <c r="E48" s="1">
        <v>20918</v>
      </c>
      <c r="F48" t="s">
        <v>21</v>
      </c>
      <c r="G48">
        <v>426</v>
      </c>
      <c r="H48" t="s">
        <v>35</v>
      </c>
      <c r="I48" t="s">
        <v>59</v>
      </c>
      <c r="J48" t="s">
        <v>37</v>
      </c>
      <c r="K48" t="str">
        <f>VLOOKUP(H48, [1]Products!B:E, 2, FALSE)</f>
        <v>Caramel Biscuits</v>
      </c>
      <c r="L48" s="2">
        <f>VLOOKUP(H48, [1]Products!B:D, 3, FALSE)</f>
        <v>18</v>
      </c>
      <c r="M48" s="2">
        <f>Table1[[#This Row],[Quantity Purchased]] * Table1[[#This Row],[Unit Price]]</f>
        <v>9372</v>
      </c>
      <c r="N48" s="2">
        <f>VLOOKUP(H48, [1]Products!B:E, 4, FALSE)</f>
        <v>22</v>
      </c>
      <c r="O48" t="str">
        <f>TEXT(Table1[[#This Row],[Transaction Date]], "yyyy-mm")</f>
        <v>2024-04</v>
      </c>
      <c r="P48" s="1">
        <f ca="1">YEAR(TODAY()) - YEAR(Table1[[#This Row],[Buyer Date of Birth]])</f>
        <v>68</v>
      </c>
      <c r="Q48" s="2">
        <f>Table1[[#This Row],[Total Revenue]] - Table1[[#This Row],[Total Cost]]</f>
        <v>9354</v>
      </c>
    </row>
    <row r="49" spans="1:17" x14ac:dyDescent="0.25">
      <c r="A49" s="1">
        <v>45430</v>
      </c>
      <c r="B49" t="s">
        <v>117</v>
      </c>
      <c r="C49" t="s">
        <v>118</v>
      </c>
      <c r="D49" t="s">
        <v>58</v>
      </c>
      <c r="E49" s="1">
        <v>20532</v>
      </c>
      <c r="F49" t="s">
        <v>28</v>
      </c>
      <c r="G49">
        <v>280</v>
      </c>
      <c r="H49" t="s">
        <v>29</v>
      </c>
      <c r="I49" t="s">
        <v>55</v>
      </c>
      <c r="J49" t="s">
        <v>24</v>
      </c>
      <c r="K49" t="str">
        <f>VLOOKUP(H49, [1]Products!B:E, 2, FALSE)</f>
        <v>Shortbread</v>
      </c>
      <c r="L49" s="2">
        <f>VLOOKUP(H49, [1]Products!B:D, 3, FALSE)</f>
        <v>10</v>
      </c>
      <c r="M49" s="2">
        <f>Table1[[#This Row],[Quantity Purchased]] * Table1[[#This Row],[Unit Price]]</f>
        <v>12600</v>
      </c>
      <c r="N49" s="2">
        <f>VLOOKUP(H49, [1]Products!B:E, 4, FALSE)</f>
        <v>45</v>
      </c>
      <c r="O49" t="str">
        <f>TEXT(Table1[[#This Row],[Transaction Date]], "yyyy-mm")</f>
        <v>2024-05</v>
      </c>
      <c r="P49" s="1">
        <f ca="1">YEAR(TODAY()) - YEAR(Table1[[#This Row],[Buyer Date of Birth]])</f>
        <v>69</v>
      </c>
      <c r="Q49" s="2">
        <f>Table1[[#This Row],[Total Revenue]] - Table1[[#This Row],[Total Cost]]</f>
        <v>12590</v>
      </c>
    </row>
    <row r="50" spans="1:17" x14ac:dyDescent="0.25">
      <c r="A50" s="1">
        <v>45389</v>
      </c>
      <c r="B50" t="s">
        <v>119</v>
      </c>
      <c r="C50" t="s">
        <v>120</v>
      </c>
      <c r="D50" t="s">
        <v>53</v>
      </c>
      <c r="E50" s="1">
        <v>23604</v>
      </c>
      <c r="F50" t="s">
        <v>75</v>
      </c>
      <c r="G50">
        <v>351</v>
      </c>
      <c r="H50" t="s">
        <v>49</v>
      </c>
      <c r="I50" t="s">
        <v>59</v>
      </c>
      <c r="J50" t="s">
        <v>37</v>
      </c>
      <c r="K50" t="str">
        <f>VLOOKUP(H50, [1]Products!B:E, 2, FALSE)</f>
        <v>Butter Crunch</v>
      </c>
      <c r="L50" s="2">
        <f>VLOOKUP(H50, [1]Products!B:D, 3, FALSE)</f>
        <v>10</v>
      </c>
      <c r="M50" s="2">
        <f>Table1[[#This Row],[Quantity Purchased]] * Table1[[#This Row],[Unit Price]]</f>
        <v>3861</v>
      </c>
      <c r="N50" s="2">
        <f>VLOOKUP(H50, [1]Products!B:E, 4, FALSE)</f>
        <v>11</v>
      </c>
      <c r="O50" t="str">
        <f>TEXT(Table1[[#This Row],[Transaction Date]], "yyyy-mm")</f>
        <v>2024-04</v>
      </c>
      <c r="P50" s="1">
        <f ca="1">YEAR(TODAY()) - YEAR(Table1[[#This Row],[Buyer Date of Birth]])</f>
        <v>61</v>
      </c>
      <c r="Q50" s="2">
        <f>Table1[[#This Row],[Total Revenue]] - Table1[[#This Row],[Total Cost]]</f>
        <v>3851</v>
      </c>
    </row>
    <row r="51" spans="1:17" x14ac:dyDescent="0.25">
      <c r="A51" s="1">
        <v>45306</v>
      </c>
      <c r="B51" t="s">
        <v>121</v>
      </c>
      <c r="C51" t="s">
        <v>122</v>
      </c>
      <c r="D51" t="s">
        <v>20</v>
      </c>
      <c r="E51" s="1">
        <v>25449</v>
      </c>
      <c r="F51" t="s">
        <v>75</v>
      </c>
      <c r="G51">
        <v>121</v>
      </c>
      <c r="H51" t="s">
        <v>41</v>
      </c>
      <c r="I51" t="s">
        <v>59</v>
      </c>
      <c r="J51" t="s">
        <v>24</v>
      </c>
      <c r="K51" t="str">
        <f>VLOOKUP(H51, [1]Products!B:E, 2, FALSE)</f>
        <v>Ginger Snaps</v>
      </c>
      <c r="L51" s="2">
        <f>VLOOKUP(H51, [1]Products!B:D, 3, FALSE)</f>
        <v>14</v>
      </c>
      <c r="M51" s="2">
        <f>Table1[[#This Row],[Quantity Purchased]] * Table1[[#This Row],[Unit Price]]</f>
        <v>3388</v>
      </c>
      <c r="N51" s="2">
        <f>VLOOKUP(H51, [1]Products!B:E, 4, FALSE)</f>
        <v>28</v>
      </c>
      <c r="O51" t="str">
        <f>TEXT(Table1[[#This Row],[Transaction Date]], "yyyy-mm")</f>
        <v>2024-01</v>
      </c>
      <c r="P51" s="1">
        <f ca="1">YEAR(TODAY()) - YEAR(Table1[[#This Row],[Buyer Date of Birth]])</f>
        <v>56</v>
      </c>
      <c r="Q51" s="2">
        <f>Table1[[#This Row],[Total Revenue]] - Table1[[#This Row],[Total Cost]]</f>
        <v>3374</v>
      </c>
    </row>
    <row r="52" spans="1:17" x14ac:dyDescent="0.25">
      <c r="A52" s="1">
        <v>45464</v>
      </c>
      <c r="B52" t="s">
        <v>123</v>
      </c>
      <c r="C52" t="s">
        <v>124</v>
      </c>
      <c r="D52" t="s">
        <v>84</v>
      </c>
      <c r="E52" s="1">
        <v>33457</v>
      </c>
      <c r="F52" t="s">
        <v>75</v>
      </c>
      <c r="G52">
        <v>267</v>
      </c>
      <c r="H52" t="s">
        <v>22</v>
      </c>
      <c r="I52" t="s">
        <v>50</v>
      </c>
      <c r="J52" t="s">
        <v>37</v>
      </c>
      <c r="K52" t="str">
        <f>VLOOKUP(H52, [1]Products!B:E, 2, FALSE)</f>
        <v>Cinnamon Swirls</v>
      </c>
      <c r="L52" s="2">
        <f>VLOOKUP(H52, [1]Products!B:D, 3, FALSE)</f>
        <v>10</v>
      </c>
      <c r="M52" s="2">
        <f>Table1[[#This Row],[Quantity Purchased]] * Table1[[#This Row],[Unit Price]]</f>
        <v>3738</v>
      </c>
      <c r="N52" s="2">
        <f>VLOOKUP(H52, [1]Products!B:E, 4, FALSE)</f>
        <v>14</v>
      </c>
      <c r="O52" t="str">
        <f>TEXT(Table1[[#This Row],[Transaction Date]], "yyyy-mm")</f>
        <v>2024-06</v>
      </c>
      <c r="P52" s="1">
        <f ca="1">YEAR(TODAY()) - YEAR(Table1[[#This Row],[Buyer Date of Birth]])</f>
        <v>34</v>
      </c>
      <c r="Q52" s="2">
        <f>Table1[[#This Row],[Total Revenue]] - Table1[[#This Row],[Total Cost]]</f>
        <v>3728</v>
      </c>
    </row>
    <row r="53" spans="1:17" x14ac:dyDescent="0.25">
      <c r="A53" s="1">
        <v>45504</v>
      </c>
      <c r="B53" t="s">
        <v>125</v>
      </c>
      <c r="C53" t="s">
        <v>126</v>
      </c>
      <c r="D53" t="s">
        <v>45</v>
      </c>
      <c r="E53" s="1">
        <v>27390</v>
      </c>
      <c r="F53" t="s">
        <v>40</v>
      </c>
      <c r="G53">
        <v>407</v>
      </c>
      <c r="H53" t="s">
        <v>22</v>
      </c>
      <c r="I53" t="s">
        <v>55</v>
      </c>
      <c r="J53" t="s">
        <v>37</v>
      </c>
      <c r="K53" t="str">
        <f>VLOOKUP(H53, [1]Products!B:E, 2, FALSE)</f>
        <v>Cinnamon Swirls</v>
      </c>
      <c r="L53" s="2">
        <f>VLOOKUP(H53, [1]Products!B:D, 3, FALSE)</f>
        <v>10</v>
      </c>
      <c r="M53" s="2">
        <f>Table1[[#This Row],[Quantity Purchased]] * Table1[[#This Row],[Unit Price]]</f>
        <v>5698</v>
      </c>
      <c r="N53" s="2">
        <f>VLOOKUP(H53, [1]Products!B:E, 4, FALSE)</f>
        <v>14</v>
      </c>
      <c r="O53" t="str">
        <f>TEXT(Table1[[#This Row],[Transaction Date]], "yyyy-mm")</f>
        <v>2024-07</v>
      </c>
      <c r="P53" s="1">
        <f ca="1">YEAR(TODAY()) - YEAR(Table1[[#This Row],[Buyer Date of Birth]])</f>
        <v>51</v>
      </c>
      <c r="Q53" s="2">
        <f>Table1[[#This Row],[Total Revenue]] - Table1[[#This Row],[Total Cost]]</f>
        <v>5688</v>
      </c>
    </row>
    <row r="54" spans="1:17" x14ac:dyDescent="0.25">
      <c r="A54" s="1">
        <v>45371</v>
      </c>
      <c r="B54" t="s">
        <v>127</v>
      </c>
      <c r="C54" t="s">
        <v>128</v>
      </c>
      <c r="D54" t="s">
        <v>53</v>
      </c>
      <c r="E54" s="1">
        <v>24373</v>
      </c>
      <c r="F54" t="s">
        <v>21</v>
      </c>
      <c r="G54">
        <v>66</v>
      </c>
      <c r="H54" t="s">
        <v>71</v>
      </c>
      <c r="I54" t="s">
        <v>59</v>
      </c>
      <c r="J54" t="s">
        <v>24</v>
      </c>
      <c r="K54" t="str">
        <f>VLOOKUP(H54, [1]Products!B:E, 2, FALSE)</f>
        <v>Peanut Butter Bites</v>
      </c>
      <c r="L54" s="2">
        <f>VLOOKUP(H54, [1]Products!B:D, 3, FALSE)</f>
        <v>5</v>
      </c>
      <c r="M54" s="2">
        <f>Table1[[#This Row],[Quantity Purchased]] * Table1[[#This Row],[Unit Price]]</f>
        <v>462</v>
      </c>
      <c r="N54" s="2">
        <f>VLOOKUP(H54, [1]Products!B:E, 4, FALSE)</f>
        <v>7</v>
      </c>
      <c r="O54" t="str">
        <f>TEXT(Table1[[#This Row],[Transaction Date]], "yyyy-mm")</f>
        <v>2024-03</v>
      </c>
      <c r="P54" s="1">
        <f ca="1">YEAR(TODAY()) - YEAR(Table1[[#This Row],[Buyer Date of Birth]])</f>
        <v>59</v>
      </c>
      <c r="Q54" s="2">
        <f>Table1[[#This Row],[Total Revenue]] - Table1[[#This Row],[Total Cost]]</f>
        <v>457</v>
      </c>
    </row>
    <row r="55" spans="1:17" x14ac:dyDescent="0.25">
      <c r="A55" s="1">
        <v>45361</v>
      </c>
      <c r="B55" t="s">
        <v>129</v>
      </c>
      <c r="C55" t="s">
        <v>74</v>
      </c>
      <c r="D55" t="s">
        <v>78</v>
      </c>
      <c r="E55" s="1">
        <v>31440</v>
      </c>
      <c r="F55" t="s">
        <v>21</v>
      </c>
      <c r="G55">
        <v>500</v>
      </c>
      <c r="H55" t="s">
        <v>63</v>
      </c>
      <c r="I55" t="s">
        <v>55</v>
      </c>
      <c r="J55" t="s">
        <v>37</v>
      </c>
      <c r="K55" t="str">
        <f>VLOOKUP(H55, [1]Products!B:E, 2, FALSE)</f>
        <v>Vanilla Wafers</v>
      </c>
      <c r="L55" s="2">
        <f>VLOOKUP(H55, [1]Products!B:D, 3, FALSE)</f>
        <v>18</v>
      </c>
      <c r="M55" s="2">
        <f>Table1[[#This Row],[Quantity Purchased]] * Table1[[#This Row],[Unit Price]]</f>
        <v>18000</v>
      </c>
      <c r="N55" s="2">
        <f>VLOOKUP(H55, [1]Products!B:E, 4, FALSE)</f>
        <v>36</v>
      </c>
      <c r="O55" t="str">
        <f>TEXT(Table1[[#This Row],[Transaction Date]], "yyyy-mm")</f>
        <v>2024-03</v>
      </c>
      <c r="P55" s="1">
        <f ca="1">YEAR(TODAY()) - YEAR(Table1[[#This Row],[Buyer Date of Birth]])</f>
        <v>39</v>
      </c>
      <c r="Q55" s="2">
        <f>Table1[[#This Row],[Total Revenue]] - Table1[[#This Row],[Total Cost]]</f>
        <v>17982</v>
      </c>
    </row>
    <row r="56" spans="1:17" x14ac:dyDescent="0.25">
      <c r="A56" s="1">
        <v>45388</v>
      </c>
      <c r="B56" t="s">
        <v>56</v>
      </c>
      <c r="C56" t="s">
        <v>130</v>
      </c>
      <c r="D56" t="s">
        <v>84</v>
      </c>
      <c r="E56" s="1">
        <v>20207</v>
      </c>
      <c r="F56" t="s">
        <v>40</v>
      </c>
      <c r="G56">
        <v>373</v>
      </c>
      <c r="H56" t="s">
        <v>29</v>
      </c>
      <c r="I56" t="s">
        <v>59</v>
      </c>
      <c r="J56" t="s">
        <v>37</v>
      </c>
      <c r="K56" t="str">
        <f>VLOOKUP(H56, [1]Products!B:E, 2, FALSE)</f>
        <v>Shortbread</v>
      </c>
      <c r="L56" s="2">
        <f>VLOOKUP(H56, [1]Products!B:D, 3, FALSE)</f>
        <v>10</v>
      </c>
      <c r="M56" s="2">
        <f>Table1[[#This Row],[Quantity Purchased]] * Table1[[#This Row],[Unit Price]]</f>
        <v>16785</v>
      </c>
      <c r="N56" s="2">
        <f>VLOOKUP(H56, [1]Products!B:E, 4, FALSE)</f>
        <v>45</v>
      </c>
      <c r="O56" t="str">
        <f>TEXT(Table1[[#This Row],[Transaction Date]], "yyyy-mm")</f>
        <v>2024-04</v>
      </c>
      <c r="P56" s="1">
        <f ca="1">YEAR(TODAY()) - YEAR(Table1[[#This Row],[Buyer Date of Birth]])</f>
        <v>70</v>
      </c>
      <c r="Q56" s="2">
        <f>Table1[[#This Row],[Total Revenue]] - Table1[[#This Row],[Total Cost]]</f>
        <v>16775</v>
      </c>
    </row>
    <row r="57" spans="1:17" x14ac:dyDescent="0.25">
      <c r="A57" s="1">
        <v>45416</v>
      </c>
      <c r="B57" t="s">
        <v>131</v>
      </c>
      <c r="C57" t="s">
        <v>132</v>
      </c>
      <c r="D57" t="s">
        <v>62</v>
      </c>
      <c r="E57" s="1">
        <v>37595</v>
      </c>
      <c r="F57" t="s">
        <v>40</v>
      </c>
      <c r="G57">
        <v>397</v>
      </c>
      <c r="H57" t="s">
        <v>35</v>
      </c>
      <c r="I57" t="s">
        <v>36</v>
      </c>
      <c r="J57" t="s">
        <v>24</v>
      </c>
      <c r="K57" t="str">
        <f>VLOOKUP(H57, [1]Products!B:E, 2, FALSE)</f>
        <v>Caramel Biscuits</v>
      </c>
      <c r="L57" s="2">
        <f>VLOOKUP(H57, [1]Products!B:D, 3, FALSE)</f>
        <v>18</v>
      </c>
      <c r="M57" s="2">
        <f>Table1[[#This Row],[Quantity Purchased]] * Table1[[#This Row],[Unit Price]]</f>
        <v>8734</v>
      </c>
      <c r="N57" s="2">
        <f>VLOOKUP(H57, [1]Products!B:E, 4, FALSE)</f>
        <v>22</v>
      </c>
      <c r="O57" t="str">
        <f>TEXT(Table1[[#This Row],[Transaction Date]], "yyyy-mm")</f>
        <v>2024-05</v>
      </c>
      <c r="P57" s="1">
        <f ca="1">YEAR(TODAY()) - YEAR(Table1[[#This Row],[Buyer Date of Birth]])</f>
        <v>23</v>
      </c>
      <c r="Q57" s="2">
        <f>Table1[[#This Row],[Total Revenue]] - Table1[[#This Row],[Total Cost]]</f>
        <v>8716</v>
      </c>
    </row>
    <row r="58" spans="1:17" x14ac:dyDescent="0.25">
      <c r="A58" s="1">
        <v>45397</v>
      </c>
      <c r="B58" t="s">
        <v>133</v>
      </c>
      <c r="C58" t="s">
        <v>134</v>
      </c>
      <c r="D58" t="s">
        <v>84</v>
      </c>
      <c r="E58" s="1">
        <v>25396</v>
      </c>
      <c r="F58" t="s">
        <v>28</v>
      </c>
      <c r="G58">
        <v>478</v>
      </c>
      <c r="H58" t="s">
        <v>35</v>
      </c>
      <c r="I58" t="s">
        <v>36</v>
      </c>
      <c r="J58" t="s">
        <v>37</v>
      </c>
      <c r="K58" t="str">
        <f>VLOOKUP(H58, [1]Products!B:E, 2, FALSE)</f>
        <v>Caramel Biscuits</v>
      </c>
      <c r="L58" s="2">
        <f>VLOOKUP(H58, [1]Products!B:D, 3, FALSE)</f>
        <v>18</v>
      </c>
      <c r="M58" s="2">
        <f>Table1[[#This Row],[Quantity Purchased]] * Table1[[#This Row],[Unit Price]]</f>
        <v>10516</v>
      </c>
      <c r="N58" s="2">
        <f>VLOOKUP(H58, [1]Products!B:E, 4, FALSE)</f>
        <v>22</v>
      </c>
      <c r="O58" t="str">
        <f>TEXT(Table1[[#This Row],[Transaction Date]], "yyyy-mm")</f>
        <v>2024-04</v>
      </c>
      <c r="P58" s="1">
        <f ca="1">YEAR(TODAY()) - YEAR(Table1[[#This Row],[Buyer Date of Birth]])</f>
        <v>56</v>
      </c>
      <c r="Q58" s="2">
        <f>Table1[[#This Row],[Total Revenue]] - Table1[[#This Row],[Total Cost]]</f>
        <v>10498</v>
      </c>
    </row>
    <row r="59" spans="1:17" x14ac:dyDescent="0.25">
      <c r="A59" s="1">
        <v>45342</v>
      </c>
      <c r="B59" t="s">
        <v>135</v>
      </c>
      <c r="C59" t="s">
        <v>39</v>
      </c>
      <c r="D59" t="s">
        <v>45</v>
      </c>
      <c r="E59" s="1">
        <v>22557</v>
      </c>
      <c r="F59" t="s">
        <v>28</v>
      </c>
      <c r="G59">
        <v>428</v>
      </c>
      <c r="H59" t="s">
        <v>71</v>
      </c>
      <c r="I59" t="s">
        <v>42</v>
      </c>
      <c r="J59" t="s">
        <v>24</v>
      </c>
      <c r="K59" t="str">
        <f>VLOOKUP(H59, [1]Products!B:E, 2, FALSE)</f>
        <v>Peanut Butter Bites</v>
      </c>
      <c r="L59" s="2">
        <f>VLOOKUP(H59, [1]Products!B:D, 3, FALSE)</f>
        <v>5</v>
      </c>
      <c r="M59" s="2">
        <f>Table1[[#This Row],[Quantity Purchased]] * Table1[[#This Row],[Unit Price]]</f>
        <v>2996</v>
      </c>
      <c r="N59" s="2">
        <f>VLOOKUP(H59, [1]Products!B:E, 4, FALSE)</f>
        <v>7</v>
      </c>
      <c r="O59" t="str">
        <f>TEXT(Table1[[#This Row],[Transaction Date]], "yyyy-mm")</f>
        <v>2024-02</v>
      </c>
      <c r="P59" s="1">
        <f ca="1">YEAR(TODAY()) - YEAR(Table1[[#This Row],[Buyer Date of Birth]])</f>
        <v>64</v>
      </c>
      <c r="Q59" s="2">
        <f>Table1[[#This Row],[Total Revenue]] - Table1[[#This Row],[Total Cost]]</f>
        <v>2991</v>
      </c>
    </row>
    <row r="60" spans="1:17" x14ac:dyDescent="0.25">
      <c r="A60" s="1">
        <v>45501</v>
      </c>
      <c r="B60" t="s">
        <v>136</v>
      </c>
      <c r="C60" t="s">
        <v>137</v>
      </c>
      <c r="D60" t="s">
        <v>100</v>
      </c>
      <c r="E60" s="1">
        <v>26659</v>
      </c>
      <c r="F60" t="s">
        <v>40</v>
      </c>
      <c r="G60">
        <v>60</v>
      </c>
      <c r="H60" t="s">
        <v>63</v>
      </c>
      <c r="I60" t="s">
        <v>46</v>
      </c>
      <c r="J60" t="s">
        <v>37</v>
      </c>
      <c r="K60" t="str">
        <f>VLOOKUP(H60, [1]Products!B:E, 2, FALSE)</f>
        <v>Vanilla Wafers</v>
      </c>
      <c r="L60" s="2">
        <f>VLOOKUP(H60, [1]Products!B:D, 3, FALSE)</f>
        <v>18</v>
      </c>
      <c r="M60" s="2">
        <f>Table1[[#This Row],[Quantity Purchased]] * Table1[[#This Row],[Unit Price]]</f>
        <v>2160</v>
      </c>
      <c r="N60" s="2">
        <f>VLOOKUP(H60, [1]Products!B:E, 4, FALSE)</f>
        <v>36</v>
      </c>
      <c r="O60" t="str">
        <f>TEXT(Table1[[#This Row],[Transaction Date]], "yyyy-mm")</f>
        <v>2024-07</v>
      </c>
      <c r="P60" s="1">
        <f ca="1">YEAR(TODAY()) - YEAR(Table1[[#This Row],[Buyer Date of Birth]])</f>
        <v>53</v>
      </c>
      <c r="Q60" s="2">
        <f>Table1[[#This Row],[Total Revenue]] - Table1[[#This Row],[Total Cost]]</f>
        <v>2142</v>
      </c>
    </row>
    <row r="61" spans="1:17" x14ac:dyDescent="0.25">
      <c r="A61" s="1">
        <v>45499</v>
      </c>
      <c r="B61" t="s">
        <v>138</v>
      </c>
      <c r="C61" t="s">
        <v>139</v>
      </c>
      <c r="D61" t="s">
        <v>78</v>
      </c>
      <c r="E61" s="1">
        <v>25425</v>
      </c>
      <c r="F61" t="s">
        <v>28</v>
      </c>
      <c r="G61">
        <v>400</v>
      </c>
      <c r="H61" t="s">
        <v>71</v>
      </c>
      <c r="I61" t="s">
        <v>50</v>
      </c>
      <c r="J61" t="s">
        <v>31</v>
      </c>
      <c r="K61" t="str">
        <f>VLOOKUP(H61, [1]Products!B:E, 2, FALSE)</f>
        <v>Peanut Butter Bites</v>
      </c>
      <c r="L61" s="2">
        <f>VLOOKUP(H61, [1]Products!B:D, 3, FALSE)</f>
        <v>5</v>
      </c>
      <c r="M61" s="2">
        <f>Table1[[#This Row],[Quantity Purchased]] * Table1[[#This Row],[Unit Price]]</f>
        <v>2800</v>
      </c>
      <c r="N61" s="2">
        <f>VLOOKUP(H61, [1]Products!B:E, 4, FALSE)</f>
        <v>7</v>
      </c>
      <c r="O61" t="str">
        <f>TEXT(Table1[[#This Row],[Transaction Date]], "yyyy-mm")</f>
        <v>2024-07</v>
      </c>
      <c r="P61" s="1">
        <f ca="1">YEAR(TODAY()) - YEAR(Table1[[#This Row],[Buyer Date of Birth]])</f>
        <v>56</v>
      </c>
      <c r="Q61" s="2">
        <f>Table1[[#This Row],[Total Revenue]] - Table1[[#This Row],[Total Cost]]</f>
        <v>2795</v>
      </c>
    </row>
    <row r="62" spans="1:17" x14ac:dyDescent="0.25">
      <c r="A62" s="1">
        <v>45503</v>
      </c>
      <c r="B62" t="s">
        <v>140</v>
      </c>
      <c r="C62" t="s">
        <v>141</v>
      </c>
      <c r="D62" t="s">
        <v>45</v>
      </c>
      <c r="E62" s="1">
        <v>23982</v>
      </c>
      <c r="F62" t="s">
        <v>75</v>
      </c>
      <c r="G62">
        <v>395</v>
      </c>
      <c r="H62" t="s">
        <v>35</v>
      </c>
      <c r="I62" t="s">
        <v>55</v>
      </c>
      <c r="J62" t="s">
        <v>37</v>
      </c>
      <c r="K62" t="str">
        <f>VLOOKUP(H62, [1]Products!B:E, 2, FALSE)</f>
        <v>Caramel Biscuits</v>
      </c>
      <c r="L62" s="2">
        <f>VLOOKUP(H62, [1]Products!B:D, 3, FALSE)</f>
        <v>18</v>
      </c>
      <c r="M62" s="2">
        <f>Table1[[#This Row],[Quantity Purchased]] * Table1[[#This Row],[Unit Price]]</f>
        <v>8690</v>
      </c>
      <c r="N62" s="2">
        <f>VLOOKUP(H62, [1]Products!B:E, 4, FALSE)</f>
        <v>22</v>
      </c>
      <c r="O62" t="str">
        <f>TEXT(Table1[[#This Row],[Transaction Date]], "yyyy-mm")</f>
        <v>2024-07</v>
      </c>
      <c r="P62" s="1">
        <f ca="1">YEAR(TODAY()) - YEAR(Table1[[#This Row],[Buyer Date of Birth]])</f>
        <v>60</v>
      </c>
      <c r="Q62" s="2">
        <f>Table1[[#This Row],[Total Revenue]] - Table1[[#This Row],[Total Cost]]</f>
        <v>8672</v>
      </c>
    </row>
    <row r="63" spans="1:17" x14ac:dyDescent="0.25">
      <c r="A63" s="1">
        <v>45447</v>
      </c>
      <c r="B63" t="s">
        <v>142</v>
      </c>
      <c r="C63" t="s">
        <v>143</v>
      </c>
      <c r="D63" t="s">
        <v>58</v>
      </c>
      <c r="E63" s="1">
        <v>18090</v>
      </c>
      <c r="F63" t="s">
        <v>40</v>
      </c>
      <c r="G63">
        <v>500</v>
      </c>
      <c r="H63" t="s">
        <v>35</v>
      </c>
      <c r="I63" t="s">
        <v>59</v>
      </c>
      <c r="J63" t="s">
        <v>24</v>
      </c>
      <c r="K63" t="str">
        <f>VLOOKUP(H63, [1]Products!B:E, 2, FALSE)</f>
        <v>Caramel Biscuits</v>
      </c>
      <c r="L63" s="2">
        <f>VLOOKUP(H63, [1]Products!B:D, 3, FALSE)</f>
        <v>18</v>
      </c>
      <c r="M63" s="2">
        <f>Table1[[#This Row],[Quantity Purchased]] * Table1[[#This Row],[Unit Price]]</f>
        <v>11000</v>
      </c>
      <c r="N63" s="2">
        <f>VLOOKUP(H63, [1]Products!B:E, 4, FALSE)</f>
        <v>22</v>
      </c>
      <c r="O63" t="str">
        <f>TEXT(Table1[[#This Row],[Transaction Date]], "yyyy-mm")</f>
        <v>2024-06</v>
      </c>
      <c r="P63" s="1">
        <f ca="1">YEAR(TODAY()) - YEAR(Table1[[#This Row],[Buyer Date of Birth]])</f>
        <v>76</v>
      </c>
      <c r="Q63" s="2">
        <f>Table1[[#This Row],[Total Revenue]] - Table1[[#This Row],[Total Cost]]</f>
        <v>10982</v>
      </c>
    </row>
    <row r="64" spans="1:17" x14ac:dyDescent="0.25">
      <c r="A64" s="1">
        <v>45306</v>
      </c>
      <c r="B64" t="s">
        <v>144</v>
      </c>
      <c r="C64" t="s">
        <v>145</v>
      </c>
      <c r="D64" t="s">
        <v>34</v>
      </c>
      <c r="E64" s="1">
        <v>22139</v>
      </c>
      <c r="F64" t="s">
        <v>75</v>
      </c>
      <c r="G64">
        <v>70</v>
      </c>
      <c r="H64" t="s">
        <v>71</v>
      </c>
      <c r="I64" t="s">
        <v>55</v>
      </c>
      <c r="J64" t="s">
        <v>37</v>
      </c>
      <c r="K64" t="str">
        <f>VLOOKUP(H64, [1]Products!B:E, 2, FALSE)</f>
        <v>Peanut Butter Bites</v>
      </c>
      <c r="L64" s="2">
        <f>VLOOKUP(H64, [1]Products!B:D, 3, FALSE)</f>
        <v>5</v>
      </c>
      <c r="M64" s="2">
        <f>Table1[[#This Row],[Quantity Purchased]] * Table1[[#This Row],[Unit Price]]</f>
        <v>490</v>
      </c>
      <c r="N64" s="2">
        <f>VLOOKUP(H64, [1]Products!B:E, 4, FALSE)</f>
        <v>7</v>
      </c>
      <c r="O64" t="str">
        <f>TEXT(Table1[[#This Row],[Transaction Date]], "yyyy-mm")</f>
        <v>2024-01</v>
      </c>
      <c r="P64" s="1">
        <f ca="1">YEAR(TODAY()) - YEAR(Table1[[#This Row],[Buyer Date of Birth]])</f>
        <v>65</v>
      </c>
      <c r="Q64" s="2">
        <f>Table1[[#This Row],[Total Revenue]] - Table1[[#This Row],[Total Cost]]</f>
        <v>485</v>
      </c>
    </row>
    <row r="65" spans="1:17" x14ac:dyDescent="0.25">
      <c r="A65" s="1">
        <v>45317</v>
      </c>
      <c r="B65" t="s">
        <v>146</v>
      </c>
      <c r="C65" t="s">
        <v>147</v>
      </c>
      <c r="D65" t="s">
        <v>89</v>
      </c>
      <c r="E65" s="1">
        <v>33896</v>
      </c>
      <c r="F65" t="s">
        <v>28</v>
      </c>
      <c r="G65">
        <v>271</v>
      </c>
      <c r="H65" t="s">
        <v>71</v>
      </c>
      <c r="I65" t="s">
        <v>59</v>
      </c>
      <c r="J65" t="s">
        <v>24</v>
      </c>
      <c r="K65" t="str">
        <f>VLOOKUP(H65, [1]Products!B:E, 2, FALSE)</f>
        <v>Peanut Butter Bites</v>
      </c>
      <c r="L65" s="2">
        <f>VLOOKUP(H65, [1]Products!B:D, 3, FALSE)</f>
        <v>5</v>
      </c>
      <c r="M65" s="2">
        <f>Table1[[#This Row],[Quantity Purchased]] * Table1[[#This Row],[Unit Price]]</f>
        <v>1897</v>
      </c>
      <c r="N65" s="2">
        <f>VLOOKUP(H65, [1]Products!B:E, 4, FALSE)</f>
        <v>7</v>
      </c>
      <c r="O65" t="str">
        <f>TEXT(Table1[[#This Row],[Transaction Date]], "yyyy-mm")</f>
        <v>2024-01</v>
      </c>
      <c r="P65" s="1">
        <f ca="1">YEAR(TODAY()) - YEAR(Table1[[#This Row],[Buyer Date of Birth]])</f>
        <v>33</v>
      </c>
      <c r="Q65" s="2">
        <f>Table1[[#This Row],[Total Revenue]] - Table1[[#This Row],[Total Cost]]</f>
        <v>1892</v>
      </c>
    </row>
    <row r="66" spans="1:17" x14ac:dyDescent="0.25">
      <c r="A66" s="1">
        <v>45410</v>
      </c>
      <c r="B66" t="s">
        <v>148</v>
      </c>
      <c r="C66" t="s">
        <v>149</v>
      </c>
      <c r="D66" t="s">
        <v>53</v>
      </c>
      <c r="E66" s="1">
        <v>37150</v>
      </c>
      <c r="F66" t="s">
        <v>40</v>
      </c>
      <c r="G66">
        <v>372</v>
      </c>
      <c r="H66" t="s">
        <v>29</v>
      </c>
      <c r="I66" t="s">
        <v>59</v>
      </c>
      <c r="J66" t="s">
        <v>37</v>
      </c>
      <c r="K66" t="str">
        <f>VLOOKUP(H66, [1]Products!B:E, 2, FALSE)</f>
        <v>Shortbread</v>
      </c>
      <c r="L66" s="2">
        <f>VLOOKUP(H66, [1]Products!B:D, 3, FALSE)</f>
        <v>10</v>
      </c>
      <c r="M66" s="2">
        <f>Table1[[#This Row],[Quantity Purchased]] * Table1[[#This Row],[Unit Price]]</f>
        <v>16740</v>
      </c>
      <c r="N66" s="2">
        <f>VLOOKUP(H66, [1]Products!B:E, 4, FALSE)</f>
        <v>45</v>
      </c>
      <c r="O66" t="str">
        <f>TEXT(Table1[[#This Row],[Transaction Date]], "yyyy-mm")</f>
        <v>2024-04</v>
      </c>
      <c r="P66" s="1">
        <f ca="1">YEAR(TODAY()) - YEAR(Table1[[#This Row],[Buyer Date of Birth]])</f>
        <v>24</v>
      </c>
      <c r="Q66" s="2">
        <f>Table1[[#This Row],[Total Revenue]] - Table1[[#This Row],[Total Cost]]</f>
        <v>16730</v>
      </c>
    </row>
    <row r="67" spans="1:17" x14ac:dyDescent="0.25">
      <c r="A67" s="1">
        <v>45482</v>
      </c>
      <c r="B67" t="s">
        <v>150</v>
      </c>
      <c r="C67" t="s">
        <v>39</v>
      </c>
      <c r="D67" t="s">
        <v>84</v>
      </c>
      <c r="E67" s="1">
        <v>21450</v>
      </c>
      <c r="F67" t="s">
        <v>40</v>
      </c>
      <c r="G67">
        <v>46</v>
      </c>
      <c r="H67" t="s">
        <v>35</v>
      </c>
      <c r="I67" t="s">
        <v>50</v>
      </c>
      <c r="J67" t="s">
        <v>24</v>
      </c>
      <c r="K67" t="str">
        <f>VLOOKUP(H67, [1]Products!B:E, 2, FALSE)</f>
        <v>Caramel Biscuits</v>
      </c>
      <c r="L67" s="2">
        <f>VLOOKUP(H67, [1]Products!B:D, 3, FALSE)</f>
        <v>18</v>
      </c>
      <c r="M67" s="2">
        <f>Table1[[#This Row],[Quantity Purchased]] * Table1[[#This Row],[Unit Price]]</f>
        <v>1012</v>
      </c>
      <c r="N67" s="2">
        <f>VLOOKUP(H67, [1]Products!B:E, 4, FALSE)</f>
        <v>22</v>
      </c>
      <c r="O67" t="str">
        <f>TEXT(Table1[[#This Row],[Transaction Date]], "yyyy-mm")</f>
        <v>2024-07</v>
      </c>
      <c r="P67" s="1">
        <f ca="1">YEAR(TODAY()) - YEAR(Table1[[#This Row],[Buyer Date of Birth]])</f>
        <v>67</v>
      </c>
      <c r="Q67" s="2">
        <f>Table1[[#This Row],[Total Revenue]] - Table1[[#This Row],[Total Cost]]</f>
        <v>994</v>
      </c>
    </row>
    <row r="68" spans="1:17" x14ac:dyDescent="0.25">
      <c r="A68" s="1">
        <v>45315</v>
      </c>
      <c r="B68" t="s">
        <v>151</v>
      </c>
      <c r="C68" t="s">
        <v>152</v>
      </c>
      <c r="D68" t="s">
        <v>89</v>
      </c>
      <c r="E68" s="1">
        <v>36190</v>
      </c>
      <c r="F68" t="s">
        <v>75</v>
      </c>
      <c r="G68">
        <v>150</v>
      </c>
      <c r="H68" t="s">
        <v>72</v>
      </c>
      <c r="I68" t="s">
        <v>55</v>
      </c>
      <c r="J68" t="s">
        <v>37</v>
      </c>
      <c r="K68" t="str">
        <f>VLOOKUP(H68, [1]Products!B:E, 2, FALSE)</f>
        <v>Choco Delight</v>
      </c>
      <c r="L68" s="2">
        <f>VLOOKUP(H68, [1]Products!B:D, 3, FALSE)</f>
        <v>3</v>
      </c>
      <c r="M68" s="2">
        <f>Table1[[#This Row],[Quantity Purchased]] * Table1[[#This Row],[Unit Price]]</f>
        <v>750</v>
      </c>
      <c r="N68" s="2">
        <f>VLOOKUP(H68, [1]Products!B:E, 4, FALSE)</f>
        <v>5</v>
      </c>
      <c r="O68" t="str">
        <f>TEXT(Table1[[#This Row],[Transaction Date]], "yyyy-mm")</f>
        <v>2024-01</v>
      </c>
      <c r="P68" s="1">
        <f ca="1">YEAR(TODAY()) - YEAR(Table1[[#This Row],[Buyer Date of Birth]])</f>
        <v>26</v>
      </c>
      <c r="Q68" s="2">
        <f>Table1[[#This Row],[Total Revenue]] - Table1[[#This Row],[Total Cost]]</f>
        <v>747</v>
      </c>
    </row>
    <row r="69" spans="1:17" x14ac:dyDescent="0.25">
      <c r="A69" s="1">
        <v>45401</v>
      </c>
      <c r="B69" t="s">
        <v>153</v>
      </c>
      <c r="C69" t="s">
        <v>154</v>
      </c>
      <c r="D69" t="s">
        <v>20</v>
      </c>
      <c r="E69" s="1">
        <v>37721</v>
      </c>
      <c r="F69" t="s">
        <v>75</v>
      </c>
      <c r="G69">
        <v>242</v>
      </c>
      <c r="H69" t="s">
        <v>71</v>
      </c>
      <c r="I69" t="s">
        <v>59</v>
      </c>
      <c r="J69" t="s">
        <v>24</v>
      </c>
      <c r="K69" t="str">
        <f>VLOOKUP(H69, [1]Products!B:E, 2, FALSE)</f>
        <v>Peanut Butter Bites</v>
      </c>
      <c r="L69" s="2">
        <f>VLOOKUP(H69, [1]Products!B:D, 3, FALSE)</f>
        <v>5</v>
      </c>
      <c r="M69" s="2">
        <f>Table1[[#This Row],[Quantity Purchased]] * Table1[[#This Row],[Unit Price]]</f>
        <v>1694</v>
      </c>
      <c r="N69" s="2">
        <f>VLOOKUP(H69, [1]Products!B:E, 4, FALSE)</f>
        <v>7</v>
      </c>
      <c r="O69" t="str">
        <f>TEXT(Table1[[#This Row],[Transaction Date]], "yyyy-mm")</f>
        <v>2024-04</v>
      </c>
      <c r="P69" s="1">
        <f ca="1">YEAR(TODAY()) - YEAR(Table1[[#This Row],[Buyer Date of Birth]])</f>
        <v>22</v>
      </c>
      <c r="Q69" s="2">
        <f>Table1[[#This Row],[Total Revenue]] - Table1[[#This Row],[Total Cost]]</f>
        <v>1689</v>
      </c>
    </row>
    <row r="70" spans="1:17" x14ac:dyDescent="0.25">
      <c r="A70" s="1">
        <v>45438</v>
      </c>
      <c r="B70" t="s">
        <v>155</v>
      </c>
      <c r="C70" t="s">
        <v>156</v>
      </c>
      <c r="D70" t="s">
        <v>20</v>
      </c>
      <c r="E70" s="1">
        <v>36821</v>
      </c>
      <c r="F70" t="s">
        <v>21</v>
      </c>
      <c r="G70">
        <v>437</v>
      </c>
      <c r="H70" t="s">
        <v>66</v>
      </c>
      <c r="I70" t="s">
        <v>55</v>
      </c>
      <c r="J70" t="s">
        <v>37</v>
      </c>
      <c r="K70" t="str">
        <f>VLOOKUP(H70, [1]Products!B:E, 2, FALSE)</f>
        <v>Oatmeal Cookies</v>
      </c>
      <c r="L70" s="2">
        <f>VLOOKUP(H70, [1]Products!B:D, 3, FALSE)</f>
        <v>19</v>
      </c>
      <c r="M70" s="2">
        <f>Table1[[#This Row],[Quantity Purchased]] * Table1[[#This Row],[Unit Price]]</f>
        <v>10051</v>
      </c>
      <c r="N70" s="2">
        <f>VLOOKUP(H70, [1]Products!B:E, 4, FALSE)</f>
        <v>23</v>
      </c>
      <c r="O70" t="str">
        <f>TEXT(Table1[[#This Row],[Transaction Date]], "yyyy-mm")</f>
        <v>2024-05</v>
      </c>
      <c r="P70" s="1">
        <f ca="1">YEAR(TODAY()) - YEAR(Table1[[#This Row],[Buyer Date of Birth]])</f>
        <v>25</v>
      </c>
      <c r="Q70" s="2">
        <f>Table1[[#This Row],[Total Revenue]] - Table1[[#This Row],[Total Cost]]</f>
        <v>10032</v>
      </c>
    </row>
    <row r="71" spans="1:17" x14ac:dyDescent="0.25">
      <c r="A71" s="1">
        <v>45427</v>
      </c>
      <c r="B71" t="s">
        <v>146</v>
      </c>
      <c r="C71" t="s">
        <v>157</v>
      </c>
      <c r="D71" t="s">
        <v>100</v>
      </c>
      <c r="E71" s="1">
        <v>32639</v>
      </c>
      <c r="F71" t="s">
        <v>40</v>
      </c>
      <c r="G71">
        <v>35</v>
      </c>
      <c r="H71" t="s">
        <v>29</v>
      </c>
      <c r="I71" t="s">
        <v>59</v>
      </c>
      <c r="J71" t="s">
        <v>24</v>
      </c>
      <c r="K71" t="str">
        <f>VLOOKUP(H71, [1]Products!B:E, 2, FALSE)</f>
        <v>Shortbread</v>
      </c>
      <c r="L71" s="2">
        <f>VLOOKUP(H71, [1]Products!B:D, 3, FALSE)</f>
        <v>10</v>
      </c>
      <c r="M71" s="2">
        <f>Table1[[#This Row],[Quantity Purchased]] * Table1[[#This Row],[Unit Price]]</f>
        <v>1575</v>
      </c>
      <c r="N71" s="2">
        <f>VLOOKUP(H71, [1]Products!B:E, 4, FALSE)</f>
        <v>45</v>
      </c>
      <c r="O71" t="str">
        <f>TEXT(Table1[[#This Row],[Transaction Date]], "yyyy-mm")</f>
        <v>2024-05</v>
      </c>
      <c r="P71" s="1">
        <f ca="1">YEAR(TODAY()) - YEAR(Table1[[#This Row],[Buyer Date of Birth]])</f>
        <v>36</v>
      </c>
      <c r="Q71" s="2">
        <f>Table1[[#This Row],[Total Revenue]] - Table1[[#This Row],[Total Cost]]</f>
        <v>1565</v>
      </c>
    </row>
    <row r="72" spans="1:17" x14ac:dyDescent="0.25">
      <c r="A72" s="1">
        <v>45328</v>
      </c>
      <c r="B72" t="s">
        <v>158</v>
      </c>
      <c r="C72" t="s">
        <v>159</v>
      </c>
      <c r="D72" t="s">
        <v>34</v>
      </c>
      <c r="E72" s="1">
        <v>28992</v>
      </c>
      <c r="F72" t="s">
        <v>28</v>
      </c>
      <c r="G72">
        <v>364</v>
      </c>
      <c r="H72" t="s">
        <v>72</v>
      </c>
      <c r="I72" t="s">
        <v>36</v>
      </c>
      <c r="J72" t="s">
        <v>37</v>
      </c>
      <c r="K72" t="str">
        <f>VLOOKUP(H72, [1]Products!B:E, 2, FALSE)</f>
        <v>Choco Delight</v>
      </c>
      <c r="L72" s="2">
        <f>VLOOKUP(H72, [1]Products!B:D, 3, FALSE)</f>
        <v>3</v>
      </c>
      <c r="M72" s="2">
        <f>Table1[[#This Row],[Quantity Purchased]] * Table1[[#This Row],[Unit Price]]</f>
        <v>1820</v>
      </c>
      <c r="N72" s="2">
        <f>VLOOKUP(H72, [1]Products!B:E, 4, FALSE)</f>
        <v>5</v>
      </c>
      <c r="O72" t="str">
        <f>TEXT(Table1[[#This Row],[Transaction Date]], "yyyy-mm")</f>
        <v>2024-02</v>
      </c>
      <c r="P72" s="1">
        <f ca="1">YEAR(TODAY()) - YEAR(Table1[[#This Row],[Buyer Date of Birth]])</f>
        <v>46</v>
      </c>
      <c r="Q72" s="2">
        <f>Table1[[#This Row],[Total Revenue]] - Table1[[#This Row],[Total Cost]]</f>
        <v>1817</v>
      </c>
    </row>
    <row r="73" spans="1:17" x14ac:dyDescent="0.25">
      <c r="A73" s="1">
        <v>45476</v>
      </c>
      <c r="B73" t="s">
        <v>160</v>
      </c>
      <c r="C73" t="s">
        <v>161</v>
      </c>
      <c r="D73" t="s">
        <v>84</v>
      </c>
      <c r="E73" s="1">
        <v>27518</v>
      </c>
      <c r="F73" t="s">
        <v>40</v>
      </c>
      <c r="G73">
        <v>47</v>
      </c>
      <c r="H73" t="s">
        <v>29</v>
      </c>
      <c r="I73" t="s">
        <v>36</v>
      </c>
      <c r="J73" t="s">
        <v>24</v>
      </c>
      <c r="K73" t="str">
        <f>VLOOKUP(H73, [1]Products!B:E, 2, FALSE)</f>
        <v>Shortbread</v>
      </c>
      <c r="L73" s="2">
        <f>VLOOKUP(H73, [1]Products!B:D, 3, FALSE)</f>
        <v>10</v>
      </c>
      <c r="M73" s="2">
        <f>Table1[[#This Row],[Quantity Purchased]] * Table1[[#This Row],[Unit Price]]</f>
        <v>2115</v>
      </c>
      <c r="N73" s="2">
        <f>VLOOKUP(H73, [1]Products!B:E, 4, FALSE)</f>
        <v>45</v>
      </c>
      <c r="O73" t="str">
        <f>TEXT(Table1[[#This Row],[Transaction Date]], "yyyy-mm")</f>
        <v>2024-07</v>
      </c>
      <c r="P73" s="1">
        <f ca="1">YEAR(TODAY()) - YEAR(Table1[[#This Row],[Buyer Date of Birth]])</f>
        <v>50</v>
      </c>
      <c r="Q73" s="2">
        <f>Table1[[#This Row],[Total Revenue]] - Table1[[#This Row],[Total Cost]]</f>
        <v>2105</v>
      </c>
    </row>
    <row r="74" spans="1:17" x14ac:dyDescent="0.25">
      <c r="A74" s="1">
        <v>45447</v>
      </c>
      <c r="B74" t="s">
        <v>114</v>
      </c>
      <c r="C74" t="s">
        <v>114</v>
      </c>
      <c r="D74" t="s">
        <v>84</v>
      </c>
      <c r="E74" s="1">
        <v>24937</v>
      </c>
      <c r="F74" t="s">
        <v>21</v>
      </c>
      <c r="G74">
        <v>56</v>
      </c>
      <c r="H74" t="s">
        <v>22</v>
      </c>
      <c r="I74" t="s">
        <v>42</v>
      </c>
      <c r="J74" t="s">
        <v>37</v>
      </c>
      <c r="K74" t="str">
        <f>VLOOKUP(H74, [1]Products!B:E, 2, FALSE)</f>
        <v>Cinnamon Swirls</v>
      </c>
      <c r="L74" s="2">
        <f>VLOOKUP(H74, [1]Products!B:D, 3, FALSE)</f>
        <v>10</v>
      </c>
      <c r="M74" s="2">
        <f>Table1[[#This Row],[Quantity Purchased]] * Table1[[#This Row],[Unit Price]]</f>
        <v>784</v>
      </c>
      <c r="N74" s="2">
        <f>VLOOKUP(H74, [1]Products!B:E, 4, FALSE)</f>
        <v>14</v>
      </c>
      <c r="O74" t="str">
        <f>TEXT(Table1[[#This Row],[Transaction Date]], "yyyy-mm")</f>
        <v>2024-06</v>
      </c>
      <c r="P74" s="1">
        <f ca="1">YEAR(TODAY()) - YEAR(Table1[[#This Row],[Buyer Date of Birth]])</f>
        <v>57</v>
      </c>
      <c r="Q74" s="2">
        <f>Table1[[#This Row],[Total Revenue]] - Table1[[#This Row],[Total Cost]]</f>
        <v>774</v>
      </c>
    </row>
    <row r="75" spans="1:17" x14ac:dyDescent="0.25">
      <c r="A75" s="1">
        <v>45323</v>
      </c>
      <c r="B75" t="s">
        <v>162</v>
      </c>
      <c r="C75" t="s">
        <v>163</v>
      </c>
      <c r="D75" t="s">
        <v>34</v>
      </c>
      <c r="E75" s="1">
        <v>38514</v>
      </c>
      <c r="F75" t="s">
        <v>21</v>
      </c>
      <c r="G75">
        <v>116</v>
      </c>
      <c r="H75" t="s">
        <v>66</v>
      </c>
      <c r="I75" t="s">
        <v>46</v>
      </c>
      <c r="J75" t="s">
        <v>24</v>
      </c>
      <c r="K75" t="str">
        <f>VLOOKUP(H75, [1]Products!B:E, 2, FALSE)</f>
        <v>Oatmeal Cookies</v>
      </c>
      <c r="L75" s="2">
        <f>VLOOKUP(H75, [1]Products!B:D, 3, FALSE)</f>
        <v>19</v>
      </c>
      <c r="M75" s="2">
        <f>Table1[[#This Row],[Quantity Purchased]] * Table1[[#This Row],[Unit Price]]</f>
        <v>2668</v>
      </c>
      <c r="N75" s="2">
        <f>VLOOKUP(H75, [1]Products!B:E, 4, FALSE)</f>
        <v>23</v>
      </c>
      <c r="O75" t="str">
        <f>TEXT(Table1[[#This Row],[Transaction Date]], "yyyy-mm")</f>
        <v>2024-02</v>
      </c>
      <c r="P75" s="1">
        <f ca="1">YEAR(TODAY()) - YEAR(Table1[[#This Row],[Buyer Date of Birth]])</f>
        <v>20</v>
      </c>
      <c r="Q75" s="2">
        <f>Table1[[#This Row],[Total Revenue]] - Table1[[#This Row],[Total Cost]]</f>
        <v>2649</v>
      </c>
    </row>
    <row r="76" spans="1:17" x14ac:dyDescent="0.25">
      <c r="A76" s="1">
        <v>45388</v>
      </c>
      <c r="B76" t="s">
        <v>164</v>
      </c>
      <c r="C76" t="s">
        <v>165</v>
      </c>
      <c r="D76" t="s">
        <v>100</v>
      </c>
      <c r="E76" s="1">
        <v>21183</v>
      </c>
      <c r="F76" t="s">
        <v>28</v>
      </c>
      <c r="G76">
        <v>143</v>
      </c>
      <c r="H76" t="s">
        <v>41</v>
      </c>
      <c r="I76" t="s">
        <v>50</v>
      </c>
      <c r="J76" t="s">
        <v>37</v>
      </c>
      <c r="K76" t="str">
        <f>VLOOKUP(H76, [1]Products!B:E, 2, FALSE)</f>
        <v>Ginger Snaps</v>
      </c>
      <c r="L76" s="2">
        <f>VLOOKUP(H76, [1]Products!B:D, 3, FALSE)</f>
        <v>14</v>
      </c>
      <c r="M76" s="2">
        <f>Table1[[#This Row],[Quantity Purchased]] * Table1[[#This Row],[Unit Price]]</f>
        <v>4004</v>
      </c>
      <c r="N76" s="2">
        <f>VLOOKUP(H76, [1]Products!B:E, 4, FALSE)</f>
        <v>28</v>
      </c>
      <c r="O76" t="str">
        <f>TEXT(Table1[[#This Row],[Transaction Date]], "yyyy-mm")</f>
        <v>2024-04</v>
      </c>
      <c r="P76" s="1">
        <f ca="1">YEAR(TODAY()) - YEAR(Table1[[#This Row],[Buyer Date of Birth]])</f>
        <v>68</v>
      </c>
      <c r="Q76" s="2">
        <f>Table1[[#This Row],[Total Revenue]] - Table1[[#This Row],[Total Cost]]</f>
        <v>3990</v>
      </c>
    </row>
    <row r="77" spans="1:17" x14ac:dyDescent="0.25">
      <c r="A77" s="1">
        <v>45400</v>
      </c>
      <c r="B77" t="s">
        <v>166</v>
      </c>
      <c r="C77" t="s">
        <v>163</v>
      </c>
      <c r="D77" t="s">
        <v>53</v>
      </c>
      <c r="E77" s="1">
        <v>20158</v>
      </c>
      <c r="F77" t="s">
        <v>21</v>
      </c>
      <c r="G77">
        <v>216</v>
      </c>
      <c r="H77" t="s">
        <v>41</v>
      </c>
      <c r="I77" t="s">
        <v>55</v>
      </c>
      <c r="J77" t="s">
        <v>24</v>
      </c>
      <c r="K77" t="str">
        <f>VLOOKUP(H77, [1]Products!B:E, 2, FALSE)</f>
        <v>Ginger Snaps</v>
      </c>
      <c r="L77" s="2">
        <f>VLOOKUP(H77, [1]Products!B:D, 3, FALSE)</f>
        <v>14</v>
      </c>
      <c r="M77" s="2">
        <f>Table1[[#This Row],[Quantity Purchased]] * Table1[[#This Row],[Unit Price]]</f>
        <v>6048</v>
      </c>
      <c r="N77" s="2">
        <f>VLOOKUP(H77, [1]Products!B:E, 4, FALSE)</f>
        <v>28</v>
      </c>
      <c r="O77" t="str">
        <f>TEXT(Table1[[#This Row],[Transaction Date]], "yyyy-mm")</f>
        <v>2024-04</v>
      </c>
      <c r="P77" s="1">
        <f ca="1">YEAR(TODAY()) - YEAR(Table1[[#This Row],[Buyer Date of Birth]])</f>
        <v>70</v>
      </c>
      <c r="Q77" s="2">
        <f>Table1[[#This Row],[Total Revenue]] - Table1[[#This Row],[Total Cost]]</f>
        <v>6034</v>
      </c>
    </row>
    <row r="78" spans="1:17" x14ac:dyDescent="0.25">
      <c r="A78" s="1">
        <v>45405</v>
      </c>
      <c r="B78" t="s">
        <v>167</v>
      </c>
      <c r="C78" t="s">
        <v>168</v>
      </c>
      <c r="D78" t="s">
        <v>78</v>
      </c>
      <c r="E78" s="1">
        <v>23060</v>
      </c>
      <c r="F78" t="s">
        <v>28</v>
      </c>
      <c r="G78">
        <v>391</v>
      </c>
      <c r="H78" t="s">
        <v>72</v>
      </c>
      <c r="I78" t="s">
        <v>59</v>
      </c>
      <c r="J78" t="s">
        <v>37</v>
      </c>
      <c r="K78" t="str">
        <f>VLOOKUP(H78, [1]Products!B:E, 2, FALSE)</f>
        <v>Choco Delight</v>
      </c>
      <c r="L78" s="2">
        <f>VLOOKUP(H78, [1]Products!B:D, 3, FALSE)</f>
        <v>3</v>
      </c>
      <c r="M78" s="2">
        <f>Table1[[#This Row],[Quantity Purchased]] * Table1[[#This Row],[Unit Price]]</f>
        <v>1955</v>
      </c>
      <c r="N78" s="2">
        <f>VLOOKUP(H78, [1]Products!B:E, 4, FALSE)</f>
        <v>5</v>
      </c>
      <c r="O78" t="str">
        <f>TEXT(Table1[[#This Row],[Transaction Date]], "yyyy-mm")</f>
        <v>2024-04</v>
      </c>
      <c r="P78" s="1">
        <f ca="1">YEAR(TODAY()) - YEAR(Table1[[#This Row],[Buyer Date of Birth]])</f>
        <v>62</v>
      </c>
      <c r="Q78" s="2">
        <f>Table1[[#This Row],[Total Revenue]] - Table1[[#This Row],[Total Cost]]</f>
        <v>1952</v>
      </c>
    </row>
    <row r="79" spans="1:17" x14ac:dyDescent="0.25">
      <c r="A79" s="1">
        <v>45308</v>
      </c>
      <c r="B79" t="s">
        <v>169</v>
      </c>
      <c r="C79" t="s">
        <v>170</v>
      </c>
      <c r="D79" t="s">
        <v>62</v>
      </c>
      <c r="E79" s="1">
        <v>26856</v>
      </c>
      <c r="F79" t="s">
        <v>40</v>
      </c>
      <c r="G79">
        <v>36</v>
      </c>
      <c r="H79" t="s">
        <v>41</v>
      </c>
      <c r="I79" t="s">
        <v>55</v>
      </c>
      <c r="J79" t="s">
        <v>24</v>
      </c>
      <c r="K79" t="str">
        <f>VLOOKUP(H79, [1]Products!B:E, 2, FALSE)</f>
        <v>Ginger Snaps</v>
      </c>
      <c r="L79" s="2">
        <f>VLOOKUP(H79, [1]Products!B:D, 3, FALSE)</f>
        <v>14</v>
      </c>
      <c r="M79" s="2">
        <f>Table1[[#This Row],[Quantity Purchased]] * Table1[[#This Row],[Unit Price]]</f>
        <v>1008</v>
      </c>
      <c r="N79" s="2">
        <f>VLOOKUP(H79, [1]Products!B:E, 4, FALSE)</f>
        <v>28</v>
      </c>
      <c r="O79" t="str">
        <f>TEXT(Table1[[#This Row],[Transaction Date]], "yyyy-mm")</f>
        <v>2024-01</v>
      </c>
      <c r="P79" s="1">
        <f ca="1">YEAR(TODAY()) - YEAR(Table1[[#This Row],[Buyer Date of Birth]])</f>
        <v>52</v>
      </c>
      <c r="Q79" s="2">
        <f>Table1[[#This Row],[Total Revenue]] - Table1[[#This Row],[Total Cost]]</f>
        <v>994</v>
      </c>
    </row>
    <row r="80" spans="1:17" x14ac:dyDescent="0.25">
      <c r="A80" s="1">
        <v>45471</v>
      </c>
      <c r="B80" t="s">
        <v>171</v>
      </c>
      <c r="C80" t="s">
        <v>172</v>
      </c>
      <c r="D80" t="s">
        <v>100</v>
      </c>
      <c r="E80" s="1">
        <v>17996</v>
      </c>
      <c r="F80" t="s">
        <v>40</v>
      </c>
      <c r="G80">
        <v>161</v>
      </c>
      <c r="H80" t="s">
        <v>29</v>
      </c>
      <c r="I80" t="s">
        <v>59</v>
      </c>
      <c r="J80" t="s">
        <v>24</v>
      </c>
      <c r="K80" t="str">
        <f>VLOOKUP(H80, [1]Products!B:E, 2, FALSE)</f>
        <v>Shortbread</v>
      </c>
      <c r="L80" s="2">
        <f>VLOOKUP(H80, [1]Products!B:D, 3, FALSE)</f>
        <v>10</v>
      </c>
      <c r="M80" s="2">
        <f>Table1[[#This Row],[Quantity Purchased]] * Table1[[#This Row],[Unit Price]]</f>
        <v>7245</v>
      </c>
      <c r="N80" s="2">
        <f>VLOOKUP(H80, [1]Products!B:E, 4, FALSE)</f>
        <v>45</v>
      </c>
      <c r="O80" t="str">
        <f>TEXT(Table1[[#This Row],[Transaction Date]], "yyyy-mm")</f>
        <v>2024-06</v>
      </c>
      <c r="P80" s="1">
        <f ca="1">YEAR(TODAY()) - YEAR(Table1[[#This Row],[Buyer Date of Birth]])</f>
        <v>76</v>
      </c>
      <c r="Q80" s="2">
        <f>Table1[[#This Row],[Total Revenue]] - Table1[[#This Row],[Total Cost]]</f>
        <v>7235</v>
      </c>
    </row>
    <row r="81" spans="1:17" x14ac:dyDescent="0.25">
      <c r="A81" s="1">
        <v>45319</v>
      </c>
      <c r="B81" t="s">
        <v>173</v>
      </c>
      <c r="C81" t="s">
        <v>174</v>
      </c>
      <c r="D81" t="s">
        <v>78</v>
      </c>
      <c r="E81" s="1">
        <v>35412</v>
      </c>
      <c r="F81" t="s">
        <v>40</v>
      </c>
      <c r="G81">
        <v>481</v>
      </c>
      <c r="H81" t="s">
        <v>41</v>
      </c>
      <c r="I81" t="s">
        <v>59</v>
      </c>
      <c r="J81" t="s">
        <v>24</v>
      </c>
      <c r="K81" t="str">
        <f>VLOOKUP(H81, [1]Products!B:E, 2, FALSE)</f>
        <v>Ginger Snaps</v>
      </c>
      <c r="L81" s="2">
        <f>VLOOKUP(H81, [1]Products!B:D, 3, FALSE)</f>
        <v>14</v>
      </c>
      <c r="M81" s="2">
        <f>Table1[[#This Row],[Quantity Purchased]] * Table1[[#This Row],[Unit Price]]</f>
        <v>13468</v>
      </c>
      <c r="N81" s="2">
        <f>VLOOKUP(H81, [1]Products!B:E, 4, FALSE)</f>
        <v>28</v>
      </c>
      <c r="O81" t="str">
        <f>TEXT(Table1[[#This Row],[Transaction Date]], "yyyy-mm")</f>
        <v>2024-01</v>
      </c>
      <c r="P81" s="1">
        <f ca="1">YEAR(TODAY()) - YEAR(Table1[[#This Row],[Buyer Date of Birth]])</f>
        <v>29</v>
      </c>
      <c r="Q81" s="2">
        <f>Table1[[#This Row],[Total Revenue]] - Table1[[#This Row],[Total Cost]]</f>
        <v>13454</v>
      </c>
    </row>
    <row r="82" spans="1:17" x14ac:dyDescent="0.25">
      <c r="A82" s="1">
        <v>45375</v>
      </c>
      <c r="B82" t="s">
        <v>175</v>
      </c>
      <c r="C82" t="s">
        <v>176</v>
      </c>
      <c r="D82" t="s">
        <v>53</v>
      </c>
      <c r="E82" s="1">
        <v>18216</v>
      </c>
      <c r="F82" t="s">
        <v>40</v>
      </c>
      <c r="G82">
        <v>495</v>
      </c>
      <c r="H82" t="s">
        <v>29</v>
      </c>
      <c r="I82" t="s">
        <v>50</v>
      </c>
      <c r="J82" t="s">
        <v>24</v>
      </c>
      <c r="K82" t="str">
        <f>VLOOKUP(H82, [1]Products!B:E, 2, FALSE)</f>
        <v>Shortbread</v>
      </c>
      <c r="L82" s="2">
        <f>VLOOKUP(H82, [1]Products!B:D, 3, FALSE)</f>
        <v>10</v>
      </c>
      <c r="M82" s="2">
        <f>Table1[[#This Row],[Quantity Purchased]] * Table1[[#This Row],[Unit Price]]</f>
        <v>22275</v>
      </c>
      <c r="N82" s="2">
        <f>VLOOKUP(H82, [1]Products!B:E, 4, FALSE)</f>
        <v>45</v>
      </c>
      <c r="O82" t="str">
        <f>TEXT(Table1[[#This Row],[Transaction Date]], "yyyy-mm")</f>
        <v>2024-03</v>
      </c>
      <c r="P82" s="1">
        <f ca="1">YEAR(TODAY()) - YEAR(Table1[[#This Row],[Buyer Date of Birth]])</f>
        <v>76</v>
      </c>
      <c r="Q82" s="2">
        <f>Table1[[#This Row],[Total Revenue]] - Table1[[#This Row],[Total Cost]]</f>
        <v>22265</v>
      </c>
    </row>
    <row r="83" spans="1:17" x14ac:dyDescent="0.25">
      <c r="A83" s="1">
        <v>45333</v>
      </c>
      <c r="B83" t="s">
        <v>79</v>
      </c>
      <c r="C83" t="s">
        <v>177</v>
      </c>
      <c r="D83" t="s">
        <v>53</v>
      </c>
      <c r="E83" s="1">
        <v>32465</v>
      </c>
      <c r="F83" t="s">
        <v>21</v>
      </c>
      <c r="G83">
        <v>81</v>
      </c>
      <c r="H83" t="s">
        <v>49</v>
      </c>
      <c r="I83" t="s">
        <v>55</v>
      </c>
      <c r="J83" t="s">
        <v>24</v>
      </c>
      <c r="K83" t="str">
        <f>VLOOKUP(H83, [1]Products!B:E, 2, FALSE)</f>
        <v>Butter Crunch</v>
      </c>
      <c r="L83" s="2">
        <f>VLOOKUP(H83, [1]Products!B:D, 3, FALSE)</f>
        <v>10</v>
      </c>
      <c r="M83" s="2">
        <f>Table1[[#This Row],[Quantity Purchased]] * Table1[[#This Row],[Unit Price]]</f>
        <v>891</v>
      </c>
      <c r="N83" s="2">
        <f>VLOOKUP(H83, [1]Products!B:E, 4, FALSE)</f>
        <v>11</v>
      </c>
      <c r="O83" t="str">
        <f>TEXT(Table1[[#This Row],[Transaction Date]], "yyyy-mm")</f>
        <v>2024-02</v>
      </c>
      <c r="P83" s="1">
        <f ca="1">YEAR(TODAY()) - YEAR(Table1[[#This Row],[Buyer Date of Birth]])</f>
        <v>37</v>
      </c>
      <c r="Q83" s="2">
        <f>Table1[[#This Row],[Total Revenue]] - Table1[[#This Row],[Total Cost]]</f>
        <v>881</v>
      </c>
    </row>
    <row r="84" spans="1:17" x14ac:dyDescent="0.25">
      <c r="A84" s="1">
        <v>45383</v>
      </c>
      <c r="B84" t="s">
        <v>178</v>
      </c>
      <c r="C84" t="s">
        <v>179</v>
      </c>
      <c r="D84" t="s">
        <v>84</v>
      </c>
      <c r="E84" s="1">
        <v>33917</v>
      </c>
      <c r="F84" t="s">
        <v>40</v>
      </c>
      <c r="G84">
        <v>116</v>
      </c>
      <c r="H84" t="s">
        <v>49</v>
      </c>
      <c r="I84" t="s">
        <v>59</v>
      </c>
      <c r="J84" t="s">
        <v>24</v>
      </c>
      <c r="K84" t="str">
        <f>VLOOKUP(H84, [1]Products!B:E, 2, FALSE)</f>
        <v>Butter Crunch</v>
      </c>
      <c r="L84" s="2">
        <f>VLOOKUP(H84, [1]Products!B:D, 3, FALSE)</f>
        <v>10</v>
      </c>
      <c r="M84" s="2">
        <f>Table1[[#This Row],[Quantity Purchased]] * Table1[[#This Row],[Unit Price]]</f>
        <v>1276</v>
      </c>
      <c r="N84" s="2">
        <f>VLOOKUP(H84, [1]Products!B:E, 4, FALSE)</f>
        <v>11</v>
      </c>
      <c r="O84" t="str">
        <f>TEXT(Table1[[#This Row],[Transaction Date]], "yyyy-mm")</f>
        <v>2024-04</v>
      </c>
      <c r="P84" s="1">
        <f ca="1">YEAR(TODAY()) - YEAR(Table1[[#This Row],[Buyer Date of Birth]])</f>
        <v>33</v>
      </c>
      <c r="Q84" s="2">
        <f>Table1[[#This Row],[Total Revenue]] - Table1[[#This Row],[Total Cost]]</f>
        <v>1266</v>
      </c>
    </row>
    <row r="85" spans="1:17" x14ac:dyDescent="0.25">
      <c r="A85" s="1">
        <v>45300</v>
      </c>
      <c r="B85" t="s">
        <v>150</v>
      </c>
      <c r="C85" t="s">
        <v>180</v>
      </c>
      <c r="D85" t="s">
        <v>58</v>
      </c>
      <c r="E85" s="1">
        <v>20669</v>
      </c>
      <c r="F85" t="s">
        <v>75</v>
      </c>
      <c r="G85">
        <v>94</v>
      </c>
      <c r="H85" t="s">
        <v>35</v>
      </c>
      <c r="I85" t="s">
        <v>55</v>
      </c>
      <c r="J85" t="s">
        <v>24</v>
      </c>
      <c r="K85" t="str">
        <f>VLOOKUP(H85, [1]Products!B:E, 2, FALSE)</f>
        <v>Caramel Biscuits</v>
      </c>
      <c r="L85" s="2">
        <f>VLOOKUP(H85, [1]Products!B:D, 3, FALSE)</f>
        <v>18</v>
      </c>
      <c r="M85" s="2">
        <f>Table1[[#This Row],[Quantity Purchased]] * Table1[[#This Row],[Unit Price]]</f>
        <v>2068</v>
      </c>
      <c r="N85" s="2">
        <f>VLOOKUP(H85, [1]Products!B:E, 4, FALSE)</f>
        <v>22</v>
      </c>
      <c r="O85" t="str">
        <f>TEXT(Table1[[#This Row],[Transaction Date]], "yyyy-mm")</f>
        <v>2024-01</v>
      </c>
      <c r="P85" s="1">
        <f ca="1">YEAR(TODAY()) - YEAR(Table1[[#This Row],[Buyer Date of Birth]])</f>
        <v>69</v>
      </c>
      <c r="Q85" s="2">
        <f>Table1[[#This Row],[Total Revenue]] - Table1[[#This Row],[Total Cost]]</f>
        <v>2050</v>
      </c>
    </row>
    <row r="86" spans="1:17" x14ac:dyDescent="0.25">
      <c r="A86" s="1">
        <v>45426</v>
      </c>
      <c r="B86" t="s">
        <v>167</v>
      </c>
      <c r="C86" t="s">
        <v>181</v>
      </c>
      <c r="D86" t="s">
        <v>53</v>
      </c>
      <c r="E86" s="1">
        <v>30424</v>
      </c>
      <c r="F86" t="s">
        <v>21</v>
      </c>
      <c r="G86">
        <v>401</v>
      </c>
      <c r="H86" t="s">
        <v>66</v>
      </c>
      <c r="I86" t="s">
        <v>59</v>
      </c>
      <c r="J86" t="s">
        <v>24</v>
      </c>
      <c r="K86" t="str">
        <f>VLOOKUP(H86, [1]Products!B:E, 2, FALSE)</f>
        <v>Oatmeal Cookies</v>
      </c>
      <c r="L86" s="2">
        <f>VLOOKUP(H86, [1]Products!B:D, 3, FALSE)</f>
        <v>19</v>
      </c>
      <c r="M86" s="2">
        <f>Table1[[#This Row],[Quantity Purchased]] * Table1[[#This Row],[Unit Price]]</f>
        <v>9223</v>
      </c>
      <c r="N86" s="2">
        <f>VLOOKUP(H86, [1]Products!B:E, 4, FALSE)</f>
        <v>23</v>
      </c>
      <c r="O86" t="str">
        <f>TEXT(Table1[[#This Row],[Transaction Date]], "yyyy-mm")</f>
        <v>2024-05</v>
      </c>
      <c r="P86" s="1">
        <f ca="1">YEAR(TODAY()) - YEAR(Table1[[#This Row],[Buyer Date of Birth]])</f>
        <v>42</v>
      </c>
      <c r="Q86" s="2">
        <f>Table1[[#This Row],[Total Revenue]] - Table1[[#This Row],[Total Cost]]</f>
        <v>9204</v>
      </c>
    </row>
    <row r="87" spans="1:17" x14ac:dyDescent="0.25">
      <c r="A87" s="1">
        <v>45392</v>
      </c>
      <c r="B87" t="s">
        <v>182</v>
      </c>
      <c r="C87" t="s">
        <v>183</v>
      </c>
      <c r="D87" t="s">
        <v>84</v>
      </c>
      <c r="E87" s="1">
        <v>16545</v>
      </c>
      <c r="F87" t="s">
        <v>40</v>
      </c>
      <c r="G87">
        <v>308</v>
      </c>
      <c r="H87" t="s">
        <v>29</v>
      </c>
      <c r="I87" t="s">
        <v>36</v>
      </c>
      <c r="J87" t="s">
        <v>24</v>
      </c>
      <c r="K87" t="str">
        <f>VLOOKUP(H87, [1]Products!B:E, 2, FALSE)</f>
        <v>Shortbread</v>
      </c>
      <c r="L87" s="2">
        <f>VLOOKUP(H87, [1]Products!B:D, 3, FALSE)</f>
        <v>10</v>
      </c>
      <c r="M87" s="2">
        <f>Table1[[#This Row],[Quantity Purchased]] * Table1[[#This Row],[Unit Price]]</f>
        <v>13860</v>
      </c>
      <c r="N87" s="2">
        <f>VLOOKUP(H87, [1]Products!B:E, 4, FALSE)</f>
        <v>45</v>
      </c>
      <c r="O87" t="str">
        <f>TEXT(Table1[[#This Row],[Transaction Date]], "yyyy-mm")</f>
        <v>2024-04</v>
      </c>
      <c r="P87" s="1">
        <f ca="1">YEAR(TODAY()) - YEAR(Table1[[#This Row],[Buyer Date of Birth]])</f>
        <v>80</v>
      </c>
      <c r="Q87" s="2">
        <f>Table1[[#This Row],[Total Revenue]] - Table1[[#This Row],[Total Cost]]</f>
        <v>13850</v>
      </c>
    </row>
    <row r="88" spans="1:17" x14ac:dyDescent="0.25">
      <c r="A88" s="1">
        <v>45388</v>
      </c>
      <c r="B88" t="s">
        <v>151</v>
      </c>
      <c r="C88" t="s">
        <v>184</v>
      </c>
      <c r="D88" t="s">
        <v>53</v>
      </c>
      <c r="E88" s="1">
        <v>26682</v>
      </c>
      <c r="F88" t="s">
        <v>75</v>
      </c>
      <c r="G88">
        <v>405</v>
      </c>
      <c r="H88" t="s">
        <v>35</v>
      </c>
      <c r="I88" t="s">
        <v>36</v>
      </c>
      <c r="J88" t="s">
        <v>24</v>
      </c>
      <c r="K88" t="str">
        <f>VLOOKUP(H88, [1]Products!B:E, 2, FALSE)</f>
        <v>Caramel Biscuits</v>
      </c>
      <c r="L88" s="2">
        <f>VLOOKUP(H88, [1]Products!B:D, 3, FALSE)</f>
        <v>18</v>
      </c>
      <c r="M88" s="2">
        <f>Table1[[#This Row],[Quantity Purchased]] * Table1[[#This Row],[Unit Price]]</f>
        <v>8910</v>
      </c>
      <c r="N88" s="2">
        <f>VLOOKUP(H88, [1]Products!B:E, 4, FALSE)</f>
        <v>22</v>
      </c>
      <c r="O88" t="str">
        <f>TEXT(Table1[[#This Row],[Transaction Date]], "yyyy-mm")</f>
        <v>2024-04</v>
      </c>
      <c r="P88" s="1">
        <f ca="1">YEAR(TODAY()) - YEAR(Table1[[#This Row],[Buyer Date of Birth]])</f>
        <v>52</v>
      </c>
      <c r="Q88" s="2">
        <f>Table1[[#This Row],[Total Revenue]] - Table1[[#This Row],[Total Cost]]</f>
        <v>8892</v>
      </c>
    </row>
    <row r="89" spans="1:17" x14ac:dyDescent="0.25">
      <c r="A89" s="1">
        <v>45318</v>
      </c>
      <c r="B89" t="s">
        <v>185</v>
      </c>
      <c r="C89" t="s">
        <v>186</v>
      </c>
      <c r="D89" t="s">
        <v>20</v>
      </c>
      <c r="E89" s="1">
        <v>21226</v>
      </c>
      <c r="F89" t="s">
        <v>40</v>
      </c>
      <c r="G89">
        <v>221</v>
      </c>
      <c r="H89" t="s">
        <v>63</v>
      </c>
      <c r="I89" t="s">
        <v>42</v>
      </c>
      <c r="J89" t="s">
        <v>24</v>
      </c>
      <c r="K89" t="str">
        <f>VLOOKUP(H89, [1]Products!B:E, 2, FALSE)</f>
        <v>Vanilla Wafers</v>
      </c>
      <c r="L89" s="2">
        <f>VLOOKUP(H89, [1]Products!B:D, 3, FALSE)</f>
        <v>18</v>
      </c>
      <c r="M89" s="2">
        <f>Table1[[#This Row],[Quantity Purchased]] * Table1[[#This Row],[Unit Price]]</f>
        <v>7956</v>
      </c>
      <c r="N89" s="2">
        <f>VLOOKUP(H89, [1]Products!B:E, 4, FALSE)</f>
        <v>36</v>
      </c>
      <c r="O89" t="str">
        <f>TEXT(Table1[[#This Row],[Transaction Date]], "yyyy-mm")</f>
        <v>2024-01</v>
      </c>
      <c r="P89" s="1">
        <f ca="1">YEAR(TODAY()) - YEAR(Table1[[#This Row],[Buyer Date of Birth]])</f>
        <v>67</v>
      </c>
      <c r="Q89" s="2">
        <f>Table1[[#This Row],[Total Revenue]] - Table1[[#This Row],[Total Cost]]</f>
        <v>7938</v>
      </c>
    </row>
    <row r="90" spans="1:17" x14ac:dyDescent="0.25">
      <c r="A90" s="1">
        <v>45391</v>
      </c>
      <c r="B90" t="s">
        <v>32</v>
      </c>
      <c r="C90" t="s">
        <v>187</v>
      </c>
      <c r="D90" t="s">
        <v>45</v>
      </c>
      <c r="E90" s="1">
        <v>17285</v>
      </c>
      <c r="F90" t="s">
        <v>21</v>
      </c>
      <c r="G90">
        <v>326</v>
      </c>
      <c r="H90" t="s">
        <v>49</v>
      </c>
      <c r="I90" t="s">
        <v>46</v>
      </c>
      <c r="J90" t="s">
        <v>24</v>
      </c>
      <c r="K90" t="str">
        <f>VLOOKUP(H90, [1]Products!B:E, 2, FALSE)</f>
        <v>Butter Crunch</v>
      </c>
      <c r="L90" s="2">
        <f>VLOOKUP(H90, [1]Products!B:D, 3, FALSE)</f>
        <v>10</v>
      </c>
      <c r="M90" s="2">
        <f>Table1[[#This Row],[Quantity Purchased]] * Table1[[#This Row],[Unit Price]]</f>
        <v>3586</v>
      </c>
      <c r="N90" s="2">
        <f>VLOOKUP(H90, [1]Products!B:E, 4, FALSE)</f>
        <v>11</v>
      </c>
      <c r="O90" t="str">
        <f>TEXT(Table1[[#This Row],[Transaction Date]], "yyyy-mm")</f>
        <v>2024-04</v>
      </c>
      <c r="P90" s="1">
        <f ca="1">YEAR(TODAY()) - YEAR(Table1[[#This Row],[Buyer Date of Birth]])</f>
        <v>78</v>
      </c>
      <c r="Q90" s="2">
        <f>Table1[[#This Row],[Total Revenue]] - Table1[[#This Row],[Total Cost]]</f>
        <v>3576</v>
      </c>
    </row>
    <row r="91" spans="1:17" x14ac:dyDescent="0.25">
      <c r="A91" s="1">
        <v>45309</v>
      </c>
      <c r="B91" t="s">
        <v>32</v>
      </c>
      <c r="C91" t="s">
        <v>188</v>
      </c>
      <c r="D91" t="s">
        <v>45</v>
      </c>
      <c r="E91" s="1">
        <v>27366</v>
      </c>
      <c r="F91" t="s">
        <v>21</v>
      </c>
      <c r="G91">
        <v>472</v>
      </c>
      <c r="H91" t="s">
        <v>66</v>
      </c>
      <c r="I91" t="s">
        <v>50</v>
      </c>
      <c r="J91" t="s">
        <v>24</v>
      </c>
      <c r="K91" t="str">
        <f>VLOOKUP(H91, [1]Products!B:E, 2, FALSE)</f>
        <v>Oatmeal Cookies</v>
      </c>
      <c r="L91" s="2">
        <f>VLOOKUP(H91, [1]Products!B:D, 3, FALSE)</f>
        <v>19</v>
      </c>
      <c r="M91" s="2">
        <f>Table1[[#This Row],[Quantity Purchased]] * Table1[[#This Row],[Unit Price]]</f>
        <v>10856</v>
      </c>
      <c r="N91" s="2">
        <f>VLOOKUP(H91, [1]Products!B:E, 4, FALSE)</f>
        <v>23</v>
      </c>
      <c r="O91" t="str">
        <f>TEXT(Table1[[#This Row],[Transaction Date]], "yyyy-mm")</f>
        <v>2024-01</v>
      </c>
      <c r="P91" s="1">
        <f ca="1">YEAR(TODAY()) - YEAR(Table1[[#This Row],[Buyer Date of Birth]])</f>
        <v>51</v>
      </c>
      <c r="Q91" s="2">
        <f>Table1[[#This Row],[Total Revenue]] - Table1[[#This Row],[Total Cost]]</f>
        <v>10837</v>
      </c>
    </row>
    <row r="92" spans="1:17" x14ac:dyDescent="0.25">
      <c r="A92" s="1">
        <v>45322</v>
      </c>
      <c r="B92" t="s">
        <v>189</v>
      </c>
      <c r="C92" t="s">
        <v>190</v>
      </c>
      <c r="D92" t="s">
        <v>89</v>
      </c>
      <c r="E92" s="1">
        <v>22412</v>
      </c>
      <c r="F92" t="s">
        <v>75</v>
      </c>
      <c r="G92">
        <v>216</v>
      </c>
      <c r="H92" t="s">
        <v>29</v>
      </c>
      <c r="I92" t="s">
        <v>55</v>
      </c>
      <c r="J92" t="s">
        <v>24</v>
      </c>
      <c r="K92" t="str">
        <f>VLOOKUP(H92, [1]Products!B:E, 2, FALSE)</f>
        <v>Shortbread</v>
      </c>
      <c r="L92" s="2">
        <f>VLOOKUP(H92, [1]Products!B:D, 3, FALSE)</f>
        <v>10</v>
      </c>
      <c r="M92" s="2">
        <f>Table1[[#This Row],[Quantity Purchased]] * Table1[[#This Row],[Unit Price]]</f>
        <v>9720</v>
      </c>
      <c r="N92" s="2">
        <f>VLOOKUP(H92, [1]Products!B:E, 4, FALSE)</f>
        <v>45</v>
      </c>
      <c r="O92" t="str">
        <f>TEXT(Table1[[#This Row],[Transaction Date]], "yyyy-mm")</f>
        <v>2024-01</v>
      </c>
      <c r="P92" s="1">
        <f ca="1">YEAR(TODAY()) - YEAR(Table1[[#This Row],[Buyer Date of Birth]])</f>
        <v>64</v>
      </c>
      <c r="Q92" s="2">
        <f>Table1[[#This Row],[Total Revenue]] - Table1[[#This Row],[Total Cost]]</f>
        <v>9710</v>
      </c>
    </row>
    <row r="93" spans="1:17" x14ac:dyDescent="0.25">
      <c r="A93" s="1">
        <v>45438</v>
      </c>
      <c r="B93" t="s">
        <v>191</v>
      </c>
      <c r="C93" t="s">
        <v>174</v>
      </c>
      <c r="D93" t="s">
        <v>34</v>
      </c>
      <c r="E93" s="1">
        <v>31476</v>
      </c>
      <c r="F93" t="s">
        <v>21</v>
      </c>
      <c r="G93">
        <v>178</v>
      </c>
      <c r="H93" t="s">
        <v>54</v>
      </c>
      <c r="I93" t="s">
        <v>59</v>
      </c>
      <c r="J93" t="s">
        <v>24</v>
      </c>
      <c r="K93" t="str">
        <f>VLOOKUP(H93, [1]Products!B:E, 2, FALSE)</f>
        <v>Lemon Crisps</v>
      </c>
      <c r="L93" s="2">
        <f>VLOOKUP(H93, [1]Products!B:D, 3, FALSE)</f>
        <v>7</v>
      </c>
      <c r="M93" s="2">
        <f>Table1[[#This Row],[Quantity Purchased]] * Table1[[#This Row],[Unit Price]]</f>
        <v>1602</v>
      </c>
      <c r="N93" s="2">
        <f>VLOOKUP(H93, [1]Products!B:E, 4, FALSE)</f>
        <v>9</v>
      </c>
      <c r="O93" t="str">
        <f>TEXT(Table1[[#This Row],[Transaction Date]], "yyyy-mm")</f>
        <v>2024-05</v>
      </c>
      <c r="P93" s="1">
        <f ca="1">YEAR(TODAY()) - YEAR(Table1[[#This Row],[Buyer Date of Birth]])</f>
        <v>39</v>
      </c>
      <c r="Q93" s="2">
        <f>Table1[[#This Row],[Total Revenue]] - Table1[[#This Row],[Total Cost]]</f>
        <v>1595</v>
      </c>
    </row>
    <row r="94" spans="1:17" x14ac:dyDescent="0.25">
      <c r="A94" s="1">
        <v>45418</v>
      </c>
      <c r="B94" t="s">
        <v>98</v>
      </c>
      <c r="C94" t="s">
        <v>192</v>
      </c>
      <c r="D94" t="s">
        <v>53</v>
      </c>
      <c r="E94" s="1">
        <v>30884</v>
      </c>
      <c r="F94" t="s">
        <v>21</v>
      </c>
      <c r="G94">
        <v>72</v>
      </c>
      <c r="H94" t="s">
        <v>41</v>
      </c>
      <c r="I94" t="s">
        <v>55</v>
      </c>
      <c r="J94" t="s">
        <v>24</v>
      </c>
      <c r="K94" t="str">
        <f>VLOOKUP(H94, [1]Products!B:E, 2, FALSE)</f>
        <v>Ginger Snaps</v>
      </c>
      <c r="L94" s="2">
        <f>VLOOKUP(H94, [1]Products!B:D, 3, FALSE)</f>
        <v>14</v>
      </c>
      <c r="M94" s="2">
        <f>Table1[[#This Row],[Quantity Purchased]] * Table1[[#This Row],[Unit Price]]</f>
        <v>2016</v>
      </c>
      <c r="N94" s="2">
        <f>VLOOKUP(H94, [1]Products!B:E, 4, FALSE)</f>
        <v>28</v>
      </c>
      <c r="O94" t="str">
        <f>TEXT(Table1[[#This Row],[Transaction Date]], "yyyy-mm")</f>
        <v>2024-05</v>
      </c>
      <c r="P94" s="1">
        <f ca="1">YEAR(TODAY()) - YEAR(Table1[[#This Row],[Buyer Date of Birth]])</f>
        <v>41</v>
      </c>
      <c r="Q94" s="2">
        <f>Table1[[#This Row],[Total Revenue]] - Table1[[#This Row],[Total Cost]]</f>
        <v>2002</v>
      </c>
    </row>
    <row r="95" spans="1:17" x14ac:dyDescent="0.25">
      <c r="A95" s="1">
        <v>45502</v>
      </c>
      <c r="B95" t="s">
        <v>193</v>
      </c>
      <c r="C95" t="s">
        <v>194</v>
      </c>
      <c r="D95" t="s">
        <v>45</v>
      </c>
      <c r="E95" s="1">
        <v>32105</v>
      </c>
      <c r="F95" t="s">
        <v>21</v>
      </c>
      <c r="G95">
        <v>486</v>
      </c>
      <c r="H95" t="s">
        <v>63</v>
      </c>
      <c r="I95" t="s">
        <v>59</v>
      </c>
      <c r="J95" t="s">
        <v>24</v>
      </c>
      <c r="K95" t="str">
        <f>VLOOKUP(H95, [1]Products!B:E, 2, FALSE)</f>
        <v>Vanilla Wafers</v>
      </c>
      <c r="L95" s="2">
        <f>VLOOKUP(H95, [1]Products!B:D, 3, FALSE)</f>
        <v>18</v>
      </c>
      <c r="M95" s="2">
        <f>Table1[[#This Row],[Quantity Purchased]] * Table1[[#This Row],[Unit Price]]</f>
        <v>17496</v>
      </c>
      <c r="N95" s="2">
        <f>VLOOKUP(H95, [1]Products!B:E, 4, FALSE)</f>
        <v>36</v>
      </c>
      <c r="O95" t="str">
        <f>TEXT(Table1[[#This Row],[Transaction Date]], "yyyy-mm")</f>
        <v>2024-07</v>
      </c>
      <c r="P95" s="1">
        <f ca="1">YEAR(TODAY()) - YEAR(Table1[[#This Row],[Buyer Date of Birth]])</f>
        <v>38</v>
      </c>
      <c r="Q95" s="2">
        <f>Table1[[#This Row],[Total Revenue]] - Table1[[#This Row],[Total Cost]]</f>
        <v>17478</v>
      </c>
    </row>
    <row r="96" spans="1:17" x14ac:dyDescent="0.25">
      <c r="A96" s="1">
        <v>45329</v>
      </c>
      <c r="B96" t="s">
        <v>195</v>
      </c>
      <c r="C96" t="s">
        <v>196</v>
      </c>
      <c r="D96" t="s">
        <v>78</v>
      </c>
      <c r="E96" s="1">
        <v>34490</v>
      </c>
      <c r="F96" t="s">
        <v>21</v>
      </c>
      <c r="G96">
        <v>292</v>
      </c>
      <c r="H96" t="s">
        <v>63</v>
      </c>
      <c r="I96" t="s">
        <v>59</v>
      </c>
      <c r="J96" t="s">
        <v>24</v>
      </c>
      <c r="K96" t="str">
        <f>VLOOKUP(H96, [1]Products!B:E, 2, FALSE)</f>
        <v>Vanilla Wafers</v>
      </c>
      <c r="L96" s="2">
        <f>VLOOKUP(H96, [1]Products!B:D, 3, FALSE)</f>
        <v>18</v>
      </c>
      <c r="M96" s="2">
        <f>Table1[[#This Row],[Quantity Purchased]] * Table1[[#This Row],[Unit Price]]</f>
        <v>10512</v>
      </c>
      <c r="N96" s="2">
        <f>VLOOKUP(H96, [1]Products!B:E, 4, FALSE)</f>
        <v>36</v>
      </c>
      <c r="O96" t="str">
        <f>TEXT(Table1[[#This Row],[Transaction Date]], "yyyy-mm")</f>
        <v>2024-02</v>
      </c>
      <c r="P96" s="1">
        <f ca="1">YEAR(TODAY()) - YEAR(Table1[[#This Row],[Buyer Date of Birth]])</f>
        <v>31</v>
      </c>
      <c r="Q96" s="2">
        <f>Table1[[#This Row],[Total Revenue]] - Table1[[#This Row],[Total Cost]]</f>
        <v>10494</v>
      </c>
    </row>
    <row r="97" spans="1:17" x14ac:dyDescent="0.25">
      <c r="A97" s="1">
        <v>45473</v>
      </c>
      <c r="B97" t="s">
        <v>197</v>
      </c>
      <c r="C97" t="s">
        <v>198</v>
      </c>
      <c r="D97" t="s">
        <v>62</v>
      </c>
      <c r="E97" s="1">
        <v>33412</v>
      </c>
      <c r="F97" t="s">
        <v>75</v>
      </c>
      <c r="G97">
        <v>313</v>
      </c>
      <c r="H97" t="s">
        <v>71</v>
      </c>
      <c r="I97" t="s">
        <v>50</v>
      </c>
      <c r="J97" t="s">
        <v>24</v>
      </c>
      <c r="K97" t="str">
        <f>VLOOKUP(H97, [1]Products!B:E, 2, FALSE)</f>
        <v>Peanut Butter Bites</v>
      </c>
      <c r="L97" s="2">
        <f>VLOOKUP(H97, [1]Products!B:D, 3, FALSE)</f>
        <v>5</v>
      </c>
      <c r="M97" s="2">
        <f>Table1[[#This Row],[Quantity Purchased]] * Table1[[#This Row],[Unit Price]]</f>
        <v>2191</v>
      </c>
      <c r="N97" s="2">
        <f>VLOOKUP(H97, [1]Products!B:E, 4, FALSE)</f>
        <v>7</v>
      </c>
      <c r="O97" t="str">
        <f>TEXT(Table1[[#This Row],[Transaction Date]], "yyyy-mm")</f>
        <v>2024-06</v>
      </c>
      <c r="P97" s="1">
        <f ca="1">YEAR(TODAY()) - YEAR(Table1[[#This Row],[Buyer Date of Birth]])</f>
        <v>34</v>
      </c>
      <c r="Q97" s="2">
        <f>Table1[[#This Row],[Total Revenue]] - Table1[[#This Row],[Total Cost]]</f>
        <v>2186</v>
      </c>
    </row>
    <row r="98" spans="1:17" x14ac:dyDescent="0.25">
      <c r="A98" s="1">
        <v>45296</v>
      </c>
      <c r="B98" t="s">
        <v>199</v>
      </c>
      <c r="C98" t="s">
        <v>116</v>
      </c>
      <c r="D98" t="s">
        <v>100</v>
      </c>
      <c r="E98" s="1">
        <v>31309</v>
      </c>
      <c r="F98" t="s">
        <v>40</v>
      </c>
      <c r="G98">
        <v>224</v>
      </c>
      <c r="H98" t="s">
        <v>22</v>
      </c>
      <c r="I98" t="s">
        <v>55</v>
      </c>
      <c r="J98" t="s">
        <v>24</v>
      </c>
      <c r="K98" t="str">
        <f>VLOOKUP(H98, [1]Products!B:E, 2, FALSE)</f>
        <v>Cinnamon Swirls</v>
      </c>
      <c r="L98" s="2">
        <f>VLOOKUP(H98, [1]Products!B:D, 3, FALSE)</f>
        <v>10</v>
      </c>
      <c r="M98" s="2">
        <f>Table1[[#This Row],[Quantity Purchased]] * Table1[[#This Row],[Unit Price]]</f>
        <v>3136</v>
      </c>
      <c r="N98" s="2">
        <f>VLOOKUP(H98, [1]Products!B:E, 4, FALSE)</f>
        <v>14</v>
      </c>
      <c r="O98" t="str">
        <f>TEXT(Table1[[#This Row],[Transaction Date]], "yyyy-mm")</f>
        <v>2024-01</v>
      </c>
      <c r="P98" s="1">
        <f ca="1">YEAR(TODAY()) - YEAR(Table1[[#This Row],[Buyer Date of Birth]])</f>
        <v>40</v>
      </c>
      <c r="Q98" s="2">
        <f>Table1[[#This Row],[Total Revenue]] - Table1[[#This Row],[Total Cost]]</f>
        <v>3126</v>
      </c>
    </row>
    <row r="99" spans="1:17" x14ac:dyDescent="0.25">
      <c r="A99" s="1">
        <v>45322</v>
      </c>
      <c r="B99" t="s">
        <v>56</v>
      </c>
      <c r="C99" t="s">
        <v>200</v>
      </c>
      <c r="D99" t="s">
        <v>100</v>
      </c>
      <c r="E99" s="1">
        <v>38291</v>
      </c>
      <c r="F99" t="s">
        <v>75</v>
      </c>
      <c r="G99">
        <v>340</v>
      </c>
      <c r="H99" t="s">
        <v>29</v>
      </c>
      <c r="I99" t="s">
        <v>59</v>
      </c>
      <c r="J99" t="s">
        <v>24</v>
      </c>
      <c r="K99" t="str">
        <f>VLOOKUP(H99, [1]Products!B:E, 2, FALSE)</f>
        <v>Shortbread</v>
      </c>
      <c r="L99" s="2">
        <f>VLOOKUP(H99, [1]Products!B:D, 3, FALSE)</f>
        <v>10</v>
      </c>
      <c r="M99" s="2">
        <f>Table1[[#This Row],[Quantity Purchased]] * Table1[[#This Row],[Unit Price]]</f>
        <v>15300</v>
      </c>
      <c r="N99" s="2">
        <f>VLOOKUP(H99, [1]Products!B:E, 4, FALSE)</f>
        <v>45</v>
      </c>
      <c r="O99" t="str">
        <f>TEXT(Table1[[#This Row],[Transaction Date]], "yyyy-mm")</f>
        <v>2024-01</v>
      </c>
      <c r="P99" s="1">
        <f ca="1">YEAR(TODAY()) - YEAR(Table1[[#This Row],[Buyer Date of Birth]])</f>
        <v>21</v>
      </c>
      <c r="Q99" s="2">
        <f>Table1[[#This Row],[Total Revenue]] - Table1[[#This Row],[Total Cost]]</f>
        <v>15290</v>
      </c>
    </row>
    <row r="100" spans="1:17" x14ac:dyDescent="0.25">
      <c r="A100" s="1">
        <v>45453</v>
      </c>
      <c r="B100" t="s">
        <v>201</v>
      </c>
      <c r="C100" t="s">
        <v>44</v>
      </c>
      <c r="D100" t="s">
        <v>89</v>
      </c>
      <c r="E100" s="1">
        <v>34253</v>
      </c>
      <c r="F100" t="s">
        <v>40</v>
      </c>
      <c r="G100">
        <v>283</v>
      </c>
      <c r="H100" t="s">
        <v>22</v>
      </c>
      <c r="I100" t="s">
        <v>55</v>
      </c>
      <c r="J100" t="s">
        <v>24</v>
      </c>
      <c r="K100" t="str">
        <f>VLOOKUP(H100, [1]Products!B:E, 2, FALSE)</f>
        <v>Cinnamon Swirls</v>
      </c>
      <c r="L100" s="2">
        <f>VLOOKUP(H100, [1]Products!B:D, 3, FALSE)</f>
        <v>10</v>
      </c>
      <c r="M100" s="2">
        <f>Table1[[#This Row],[Quantity Purchased]] * Table1[[#This Row],[Unit Price]]</f>
        <v>3962</v>
      </c>
      <c r="N100" s="2">
        <f>VLOOKUP(H100, [1]Products!B:E, 4, FALSE)</f>
        <v>14</v>
      </c>
      <c r="O100" t="str">
        <f>TEXT(Table1[[#This Row],[Transaction Date]], "yyyy-mm")</f>
        <v>2024-06</v>
      </c>
      <c r="P100" s="1">
        <f ca="1">YEAR(TODAY()) - YEAR(Table1[[#This Row],[Buyer Date of Birth]])</f>
        <v>32</v>
      </c>
      <c r="Q100" s="2">
        <f>Table1[[#This Row],[Total Revenue]] - Table1[[#This Row],[Total Cost]]</f>
        <v>3952</v>
      </c>
    </row>
    <row r="101" spans="1:17" x14ac:dyDescent="0.25">
      <c r="A101" s="1">
        <v>45321</v>
      </c>
      <c r="B101" t="s">
        <v>76</v>
      </c>
      <c r="C101" t="s">
        <v>202</v>
      </c>
      <c r="D101" t="s">
        <v>84</v>
      </c>
      <c r="E101" s="1">
        <v>26530</v>
      </c>
      <c r="F101" t="s">
        <v>75</v>
      </c>
      <c r="G101">
        <v>59</v>
      </c>
      <c r="H101" t="s">
        <v>41</v>
      </c>
      <c r="I101" t="s">
        <v>59</v>
      </c>
      <c r="J101" t="s">
        <v>24</v>
      </c>
      <c r="K101" t="str">
        <f>VLOOKUP(H101, [1]Products!B:E, 2, FALSE)</f>
        <v>Ginger Snaps</v>
      </c>
      <c r="L101" s="2">
        <f>VLOOKUP(H101, [1]Products!B:D, 3, FALSE)</f>
        <v>14</v>
      </c>
      <c r="M101" s="2">
        <f>Table1[[#This Row],[Quantity Purchased]] * Table1[[#This Row],[Unit Price]]</f>
        <v>1652</v>
      </c>
      <c r="N101" s="2">
        <f>VLOOKUP(H101, [1]Products!B:E, 4, FALSE)</f>
        <v>28</v>
      </c>
      <c r="O101" t="str">
        <f>TEXT(Table1[[#This Row],[Transaction Date]], "yyyy-mm")</f>
        <v>2024-01</v>
      </c>
      <c r="P101" s="1">
        <f ca="1">YEAR(TODAY()) - YEAR(Table1[[#This Row],[Buyer Date of Birth]])</f>
        <v>53</v>
      </c>
      <c r="Q101" s="2">
        <f>Table1[[#This Row],[Total Revenue]] - Table1[[#This Row],[Total Cost]]</f>
        <v>1638</v>
      </c>
    </row>
    <row r="102" spans="1:17" x14ac:dyDescent="0.25">
      <c r="A102" s="1">
        <v>45321</v>
      </c>
      <c r="B102" t="s">
        <v>203</v>
      </c>
      <c r="C102" t="s">
        <v>159</v>
      </c>
      <c r="D102" t="s">
        <v>53</v>
      </c>
      <c r="E102" s="1">
        <v>27299</v>
      </c>
      <c r="F102" t="s">
        <v>75</v>
      </c>
      <c r="G102">
        <v>258</v>
      </c>
      <c r="H102" t="s">
        <v>71</v>
      </c>
      <c r="I102" t="s">
        <v>36</v>
      </c>
      <c r="J102" t="s">
        <v>24</v>
      </c>
      <c r="K102" t="str">
        <f>VLOOKUP(H102, [1]Products!B:E, 2, FALSE)</f>
        <v>Peanut Butter Bites</v>
      </c>
      <c r="L102" s="2">
        <f>VLOOKUP(H102, [1]Products!B:D, 3, FALSE)</f>
        <v>5</v>
      </c>
      <c r="M102" s="2">
        <f>Table1[[#This Row],[Quantity Purchased]] * Table1[[#This Row],[Unit Price]]</f>
        <v>1806</v>
      </c>
      <c r="N102" s="2">
        <f>VLOOKUP(H102, [1]Products!B:E, 4, FALSE)</f>
        <v>7</v>
      </c>
      <c r="O102" t="str">
        <f>TEXT(Table1[[#This Row],[Transaction Date]], "yyyy-mm")</f>
        <v>2024-01</v>
      </c>
      <c r="P102" s="1">
        <f ca="1">YEAR(TODAY()) - YEAR(Table1[[#This Row],[Buyer Date of Birth]])</f>
        <v>51</v>
      </c>
      <c r="Q102" s="2">
        <f>Table1[[#This Row],[Total Revenue]] - Table1[[#This Row],[Total Cost]]</f>
        <v>1801</v>
      </c>
    </row>
    <row r="103" spans="1:17" x14ac:dyDescent="0.25">
      <c r="A103" s="1">
        <v>45368</v>
      </c>
      <c r="B103" t="s">
        <v>123</v>
      </c>
      <c r="C103" t="s">
        <v>33</v>
      </c>
      <c r="D103" t="s">
        <v>89</v>
      </c>
      <c r="E103" s="1">
        <v>32988</v>
      </c>
      <c r="F103" t="s">
        <v>40</v>
      </c>
      <c r="G103">
        <v>473</v>
      </c>
      <c r="H103" t="s">
        <v>66</v>
      </c>
      <c r="I103" t="s">
        <v>36</v>
      </c>
      <c r="J103" t="s">
        <v>24</v>
      </c>
      <c r="K103" t="str">
        <f>VLOOKUP(H103, [1]Products!B:E, 2, FALSE)</f>
        <v>Oatmeal Cookies</v>
      </c>
      <c r="L103" s="2">
        <f>VLOOKUP(H103, [1]Products!B:D, 3, FALSE)</f>
        <v>19</v>
      </c>
      <c r="M103" s="2">
        <f>Table1[[#This Row],[Quantity Purchased]] * Table1[[#This Row],[Unit Price]]</f>
        <v>10879</v>
      </c>
      <c r="N103" s="2">
        <f>VLOOKUP(H103, [1]Products!B:E, 4, FALSE)</f>
        <v>23</v>
      </c>
      <c r="O103" t="str">
        <f>TEXT(Table1[[#This Row],[Transaction Date]], "yyyy-mm")</f>
        <v>2024-03</v>
      </c>
      <c r="P103" s="1">
        <f ca="1">YEAR(TODAY()) - YEAR(Table1[[#This Row],[Buyer Date of Birth]])</f>
        <v>35</v>
      </c>
      <c r="Q103" s="2">
        <f>Table1[[#This Row],[Total Revenue]] - Table1[[#This Row],[Total Cost]]</f>
        <v>10860</v>
      </c>
    </row>
    <row r="104" spans="1:17" x14ac:dyDescent="0.25">
      <c r="A104" s="1">
        <v>45446</v>
      </c>
      <c r="B104" t="s">
        <v>117</v>
      </c>
      <c r="C104" t="s">
        <v>81</v>
      </c>
      <c r="D104" t="s">
        <v>62</v>
      </c>
      <c r="E104" s="1">
        <v>24949</v>
      </c>
      <c r="F104" t="s">
        <v>28</v>
      </c>
      <c r="G104">
        <v>332</v>
      </c>
      <c r="H104" t="s">
        <v>72</v>
      </c>
      <c r="I104" t="s">
        <v>42</v>
      </c>
      <c r="J104" t="s">
        <v>24</v>
      </c>
      <c r="K104" t="str">
        <f>VLOOKUP(H104, [1]Products!B:E, 2, FALSE)</f>
        <v>Choco Delight</v>
      </c>
      <c r="L104" s="2">
        <f>VLOOKUP(H104, [1]Products!B:D, 3, FALSE)</f>
        <v>3</v>
      </c>
      <c r="M104" s="2">
        <f>Table1[[#This Row],[Quantity Purchased]] * Table1[[#This Row],[Unit Price]]</f>
        <v>1660</v>
      </c>
      <c r="N104" s="2">
        <f>VLOOKUP(H104, [1]Products!B:E, 4, FALSE)</f>
        <v>5</v>
      </c>
      <c r="O104" t="str">
        <f>TEXT(Table1[[#This Row],[Transaction Date]], "yyyy-mm")</f>
        <v>2024-06</v>
      </c>
      <c r="P104" s="1">
        <f ca="1">YEAR(TODAY()) - YEAR(Table1[[#This Row],[Buyer Date of Birth]])</f>
        <v>57</v>
      </c>
      <c r="Q104" s="2">
        <f>Table1[[#This Row],[Total Revenue]] - Table1[[#This Row],[Total Cost]]</f>
        <v>1657</v>
      </c>
    </row>
    <row r="105" spans="1:17" x14ac:dyDescent="0.25">
      <c r="A105" s="1">
        <v>45317</v>
      </c>
      <c r="B105" t="s">
        <v>204</v>
      </c>
      <c r="C105" t="s">
        <v>44</v>
      </c>
      <c r="D105" t="s">
        <v>62</v>
      </c>
      <c r="E105" s="1">
        <v>32690</v>
      </c>
      <c r="F105" t="s">
        <v>21</v>
      </c>
      <c r="G105">
        <v>274</v>
      </c>
      <c r="H105" t="s">
        <v>35</v>
      </c>
      <c r="I105" t="s">
        <v>46</v>
      </c>
      <c r="J105" t="s">
        <v>31</v>
      </c>
      <c r="K105" t="str">
        <f>VLOOKUP(H105, [1]Products!B:E, 2, FALSE)</f>
        <v>Caramel Biscuits</v>
      </c>
      <c r="L105" s="2">
        <f>VLOOKUP(H105, [1]Products!B:D, 3, FALSE)</f>
        <v>18</v>
      </c>
      <c r="M105" s="2">
        <f>Table1[[#This Row],[Quantity Purchased]] * Table1[[#This Row],[Unit Price]]</f>
        <v>6028</v>
      </c>
      <c r="N105" s="2">
        <f>VLOOKUP(H105, [1]Products!B:E, 4, FALSE)</f>
        <v>22</v>
      </c>
      <c r="O105" t="str">
        <f>TEXT(Table1[[#This Row],[Transaction Date]], "yyyy-mm")</f>
        <v>2024-01</v>
      </c>
      <c r="P105" s="1">
        <f ca="1">YEAR(TODAY()) - YEAR(Table1[[#This Row],[Buyer Date of Birth]])</f>
        <v>36</v>
      </c>
      <c r="Q105" s="2">
        <f>Table1[[#This Row],[Total Revenue]] - Table1[[#This Row],[Total Cost]]</f>
        <v>6010</v>
      </c>
    </row>
    <row r="106" spans="1:17" x14ac:dyDescent="0.25">
      <c r="A106" s="1">
        <v>45460</v>
      </c>
      <c r="B106" t="s">
        <v>205</v>
      </c>
      <c r="C106" t="s">
        <v>131</v>
      </c>
      <c r="D106" t="s">
        <v>45</v>
      </c>
      <c r="E106" s="1">
        <v>37923</v>
      </c>
      <c r="F106" t="s">
        <v>28</v>
      </c>
      <c r="G106">
        <v>113</v>
      </c>
      <c r="H106" t="s">
        <v>35</v>
      </c>
      <c r="I106" t="s">
        <v>50</v>
      </c>
      <c r="J106" t="s">
        <v>24</v>
      </c>
      <c r="K106" t="str">
        <f>VLOOKUP(H106, [1]Products!B:E, 2, FALSE)</f>
        <v>Caramel Biscuits</v>
      </c>
      <c r="L106" s="2">
        <f>VLOOKUP(H106, [1]Products!B:D, 3, FALSE)</f>
        <v>18</v>
      </c>
      <c r="M106" s="2">
        <f>Table1[[#This Row],[Quantity Purchased]] * Table1[[#This Row],[Unit Price]]</f>
        <v>2486</v>
      </c>
      <c r="N106" s="2">
        <f>VLOOKUP(H106, [1]Products!B:E, 4, FALSE)</f>
        <v>22</v>
      </c>
      <c r="O106" t="str">
        <f>TEXT(Table1[[#This Row],[Transaction Date]], "yyyy-mm")</f>
        <v>2024-06</v>
      </c>
      <c r="P106" s="1">
        <f ca="1">YEAR(TODAY()) - YEAR(Table1[[#This Row],[Buyer Date of Birth]])</f>
        <v>22</v>
      </c>
      <c r="Q106" s="2">
        <f>Table1[[#This Row],[Total Revenue]] - Table1[[#This Row],[Total Cost]]</f>
        <v>2468</v>
      </c>
    </row>
    <row r="107" spans="1:17" x14ac:dyDescent="0.25">
      <c r="A107" s="1">
        <v>45439</v>
      </c>
      <c r="B107" t="s">
        <v>157</v>
      </c>
      <c r="C107" t="s">
        <v>206</v>
      </c>
      <c r="D107" t="s">
        <v>45</v>
      </c>
      <c r="E107" s="1">
        <v>15967</v>
      </c>
      <c r="F107" t="s">
        <v>28</v>
      </c>
      <c r="G107">
        <v>464</v>
      </c>
      <c r="H107" t="s">
        <v>63</v>
      </c>
      <c r="I107" t="s">
        <v>55</v>
      </c>
      <c r="J107" t="s">
        <v>24</v>
      </c>
      <c r="K107" t="str">
        <f>VLOOKUP(H107, [1]Products!B:E, 2, FALSE)</f>
        <v>Vanilla Wafers</v>
      </c>
      <c r="L107" s="2">
        <f>VLOOKUP(H107, [1]Products!B:D, 3, FALSE)</f>
        <v>18</v>
      </c>
      <c r="M107" s="2">
        <f>Table1[[#This Row],[Quantity Purchased]] * Table1[[#This Row],[Unit Price]]</f>
        <v>16704</v>
      </c>
      <c r="N107" s="2">
        <f>VLOOKUP(H107, [1]Products!B:E, 4, FALSE)</f>
        <v>36</v>
      </c>
      <c r="O107" t="str">
        <f>TEXT(Table1[[#This Row],[Transaction Date]], "yyyy-mm")</f>
        <v>2024-05</v>
      </c>
      <c r="P107" s="1">
        <f ca="1">YEAR(TODAY()) - YEAR(Table1[[#This Row],[Buyer Date of Birth]])</f>
        <v>82</v>
      </c>
      <c r="Q107" s="2">
        <f>Table1[[#This Row],[Total Revenue]] - Table1[[#This Row],[Total Cost]]</f>
        <v>16686</v>
      </c>
    </row>
    <row r="108" spans="1:17" x14ac:dyDescent="0.25">
      <c r="A108" s="1">
        <v>45475</v>
      </c>
      <c r="B108" t="s">
        <v>207</v>
      </c>
      <c r="C108" t="s">
        <v>208</v>
      </c>
      <c r="D108" t="s">
        <v>58</v>
      </c>
      <c r="E108" s="1">
        <v>33346</v>
      </c>
      <c r="F108" t="s">
        <v>75</v>
      </c>
      <c r="G108">
        <v>309</v>
      </c>
      <c r="H108" t="s">
        <v>29</v>
      </c>
      <c r="I108" t="s">
        <v>59</v>
      </c>
      <c r="J108" t="s">
        <v>24</v>
      </c>
      <c r="K108" t="str">
        <f>VLOOKUP(H108, [1]Products!B:E, 2, FALSE)</f>
        <v>Shortbread</v>
      </c>
      <c r="L108" s="2">
        <f>VLOOKUP(H108, [1]Products!B:D, 3, FALSE)</f>
        <v>10</v>
      </c>
      <c r="M108" s="2">
        <f>Table1[[#This Row],[Quantity Purchased]] * Table1[[#This Row],[Unit Price]]</f>
        <v>13905</v>
      </c>
      <c r="N108" s="2">
        <f>VLOOKUP(H108, [1]Products!B:E, 4, FALSE)</f>
        <v>45</v>
      </c>
      <c r="O108" t="str">
        <f>TEXT(Table1[[#This Row],[Transaction Date]], "yyyy-mm")</f>
        <v>2024-07</v>
      </c>
      <c r="P108" s="1">
        <f ca="1">YEAR(TODAY()) - YEAR(Table1[[#This Row],[Buyer Date of Birth]])</f>
        <v>34</v>
      </c>
      <c r="Q108" s="2">
        <f>Table1[[#This Row],[Total Revenue]] - Table1[[#This Row],[Total Cost]]</f>
        <v>13895</v>
      </c>
    </row>
    <row r="109" spans="1:17" x14ac:dyDescent="0.25">
      <c r="A109" s="1">
        <v>45421</v>
      </c>
      <c r="B109" t="s">
        <v>113</v>
      </c>
      <c r="C109" t="s">
        <v>209</v>
      </c>
      <c r="D109" t="s">
        <v>84</v>
      </c>
      <c r="E109" s="1">
        <v>21509</v>
      </c>
      <c r="F109" t="s">
        <v>28</v>
      </c>
      <c r="G109">
        <v>180</v>
      </c>
      <c r="H109" t="s">
        <v>29</v>
      </c>
      <c r="I109" t="s">
        <v>55</v>
      </c>
      <c r="J109" t="s">
        <v>24</v>
      </c>
      <c r="K109" t="str">
        <f>VLOOKUP(H109, [1]Products!B:E, 2, FALSE)</f>
        <v>Shortbread</v>
      </c>
      <c r="L109" s="2">
        <f>VLOOKUP(H109, [1]Products!B:D, 3, FALSE)</f>
        <v>10</v>
      </c>
      <c r="M109" s="2">
        <f>Table1[[#This Row],[Quantity Purchased]] * Table1[[#This Row],[Unit Price]]</f>
        <v>8100</v>
      </c>
      <c r="N109" s="2">
        <f>VLOOKUP(H109, [1]Products!B:E, 4, FALSE)</f>
        <v>45</v>
      </c>
      <c r="O109" t="str">
        <f>TEXT(Table1[[#This Row],[Transaction Date]], "yyyy-mm")</f>
        <v>2024-05</v>
      </c>
      <c r="P109" s="1">
        <f ca="1">YEAR(TODAY()) - YEAR(Table1[[#This Row],[Buyer Date of Birth]])</f>
        <v>67</v>
      </c>
      <c r="Q109" s="2">
        <f>Table1[[#This Row],[Total Revenue]] - Table1[[#This Row],[Total Cost]]</f>
        <v>8090</v>
      </c>
    </row>
    <row r="110" spans="1:17" x14ac:dyDescent="0.25">
      <c r="A110" s="1">
        <v>45303</v>
      </c>
      <c r="B110" t="s">
        <v>210</v>
      </c>
      <c r="C110" t="s">
        <v>211</v>
      </c>
      <c r="D110" t="s">
        <v>34</v>
      </c>
      <c r="E110" s="1">
        <v>23768</v>
      </c>
      <c r="F110" t="s">
        <v>28</v>
      </c>
      <c r="G110">
        <v>71</v>
      </c>
      <c r="H110" t="s">
        <v>35</v>
      </c>
      <c r="I110" t="s">
        <v>59</v>
      </c>
      <c r="J110" t="s">
        <v>24</v>
      </c>
      <c r="K110" t="str">
        <f>VLOOKUP(H110, [1]Products!B:E, 2, FALSE)</f>
        <v>Caramel Biscuits</v>
      </c>
      <c r="L110" s="2">
        <f>VLOOKUP(H110, [1]Products!B:D, 3, FALSE)</f>
        <v>18</v>
      </c>
      <c r="M110" s="2">
        <f>Table1[[#This Row],[Quantity Purchased]] * Table1[[#This Row],[Unit Price]]</f>
        <v>1562</v>
      </c>
      <c r="N110" s="2">
        <f>VLOOKUP(H110, [1]Products!B:E, 4, FALSE)</f>
        <v>22</v>
      </c>
      <c r="O110" t="str">
        <f>TEXT(Table1[[#This Row],[Transaction Date]], "yyyy-mm")</f>
        <v>2024-01</v>
      </c>
      <c r="P110" s="1">
        <f ca="1">YEAR(TODAY()) - YEAR(Table1[[#This Row],[Buyer Date of Birth]])</f>
        <v>60</v>
      </c>
      <c r="Q110" s="2">
        <f>Table1[[#This Row],[Total Revenue]] - Table1[[#This Row],[Total Cost]]</f>
        <v>1544</v>
      </c>
    </row>
    <row r="111" spans="1:17" x14ac:dyDescent="0.25">
      <c r="A111" s="1">
        <v>45324</v>
      </c>
      <c r="B111" t="s">
        <v>92</v>
      </c>
      <c r="C111" t="s">
        <v>70</v>
      </c>
      <c r="D111" t="s">
        <v>45</v>
      </c>
      <c r="E111" s="1">
        <v>35291</v>
      </c>
      <c r="F111" t="s">
        <v>21</v>
      </c>
      <c r="G111">
        <v>92</v>
      </c>
      <c r="H111" t="s">
        <v>22</v>
      </c>
      <c r="I111" t="s">
        <v>59</v>
      </c>
      <c r="J111" t="s">
        <v>24</v>
      </c>
      <c r="K111" t="str">
        <f>VLOOKUP(H111, [1]Products!B:E, 2, FALSE)</f>
        <v>Cinnamon Swirls</v>
      </c>
      <c r="L111" s="2">
        <f>VLOOKUP(H111, [1]Products!B:D, 3, FALSE)</f>
        <v>10</v>
      </c>
      <c r="M111" s="2">
        <f>Table1[[#This Row],[Quantity Purchased]] * Table1[[#This Row],[Unit Price]]</f>
        <v>1288</v>
      </c>
      <c r="N111" s="2">
        <f>VLOOKUP(H111, [1]Products!B:E, 4, FALSE)</f>
        <v>14</v>
      </c>
      <c r="O111" t="str">
        <f>TEXT(Table1[[#This Row],[Transaction Date]], "yyyy-mm")</f>
        <v>2024-02</v>
      </c>
      <c r="P111" s="1">
        <f ca="1">YEAR(TODAY()) - YEAR(Table1[[#This Row],[Buyer Date of Birth]])</f>
        <v>29</v>
      </c>
      <c r="Q111" s="2">
        <f>Table1[[#This Row],[Total Revenue]] - Table1[[#This Row],[Total Cost]]</f>
        <v>1278</v>
      </c>
    </row>
    <row r="112" spans="1:17" x14ac:dyDescent="0.25">
      <c r="A112" s="1">
        <v>45462</v>
      </c>
      <c r="B112" t="s">
        <v>212</v>
      </c>
      <c r="C112" t="s">
        <v>213</v>
      </c>
      <c r="D112" t="s">
        <v>62</v>
      </c>
      <c r="E112" s="1">
        <v>25439</v>
      </c>
      <c r="F112" t="s">
        <v>40</v>
      </c>
      <c r="G112">
        <v>170</v>
      </c>
      <c r="H112" t="s">
        <v>35</v>
      </c>
      <c r="I112" t="s">
        <v>50</v>
      </c>
      <c r="J112" t="s">
        <v>37</v>
      </c>
      <c r="K112" t="str">
        <f>VLOOKUP(H112, [1]Products!B:E, 2, FALSE)</f>
        <v>Caramel Biscuits</v>
      </c>
      <c r="L112" s="2">
        <f>VLOOKUP(H112, [1]Products!B:D, 3, FALSE)</f>
        <v>18</v>
      </c>
      <c r="M112" s="2">
        <f>Table1[[#This Row],[Quantity Purchased]] * Table1[[#This Row],[Unit Price]]</f>
        <v>3740</v>
      </c>
      <c r="N112" s="2">
        <f>VLOOKUP(H112, [1]Products!B:E, 4, FALSE)</f>
        <v>22</v>
      </c>
      <c r="O112" t="str">
        <f>TEXT(Table1[[#This Row],[Transaction Date]], "yyyy-mm")</f>
        <v>2024-06</v>
      </c>
      <c r="P112" s="1">
        <f ca="1">YEAR(TODAY()) - YEAR(Table1[[#This Row],[Buyer Date of Birth]])</f>
        <v>56</v>
      </c>
      <c r="Q112" s="2">
        <f>Table1[[#This Row],[Total Revenue]] - Table1[[#This Row],[Total Cost]]</f>
        <v>3722</v>
      </c>
    </row>
    <row r="113" spans="1:17" x14ac:dyDescent="0.25">
      <c r="A113" s="1">
        <v>45427</v>
      </c>
      <c r="B113" t="s">
        <v>214</v>
      </c>
      <c r="C113" t="s">
        <v>215</v>
      </c>
      <c r="D113" t="s">
        <v>58</v>
      </c>
      <c r="E113" s="1">
        <v>35762</v>
      </c>
      <c r="F113" t="s">
        <v>40</v>
      </c>
      <c r="G113">
        <v>139</v>
      </c>
      <c r="H113" t="s">
        <v>72</v>
      </c>
      <c r="I113" t="s">
        <v>55</v>
      </c>
      <c r="J113" t="s">
        <v>24</v>
      </c>
      <c r="K113" t="str">
        <f>VLOOKUP(H113, [1]Products!B:E, 2, FALSE)</f>
        <v>Choco Delight</v>
      </c>
      <c r="L113" s="2">
        <f>VLOOKUP(H113, [1]Products!B:D, 3, FALSE)</f>
        <v>3</v>
      </c>
      <c r="M113" s="2">
        <f>Table1[[#This Row],[Quantity Purchased]] * Table1[[#This Row],[Unit Price]]</f>
        <v>695</v>
      </c>
      <c r="N113" s="2">
        <f>VLOOKUP(H113, [1]Products!B:E, 4, FALSE)</f>
        <v>5</v>
      </c>
      <c r="O113" t="str">
        <f>TEXT(Table1[[#This Row],[Transaction Date]], "yyyy-mm")</f>
        <v>2024-05</v>
      </c>
      <c r="P113" s="1">
        <f ca="1">YEAR(TODAY()) - YEAR(Table1[[#This Row],[Buyer Date of Birth]])</f>
        <v>28</v>
      </c>
      <c r="Q113" s="2">
        <f>Table1[[#This Row],[Total Revenue]] - Table1[[#This Row],[Total Cost]]</f>
        <v>692</v>
      </c>
    </row>
    <row r="114" spans="1:17" x14ac:dyDescent="0.25">
      <c r="A114" s="1">
        <v>45361</v>
      </c>
      <c r="B114" t="s">
        <v>216</v>
      </c>
      <c r="C114" t="s">
        <v>217</v>
      </c>
      <c r="D114" t="s">
        <v>58</v>
      </c>
      <c r="E114" s="1">
        <v>35063</v>
      </c>
      <c r="F114" t="s">
        <v>28</v>
      </c>
      <c r="G114">
        <v>150</v>
      </c>
      <c r="H114" t="s">
        <v>29</v>
      </c>
      <c r="I114" t="s">
        <v>59</v>
      </c>
      <c r="J114" t="s">
        <v>37</v>
      </c>
      <c r="K114" t="str">
        <f>VLOOKUP(H114, [1]Products!B:E, 2, FALSE)</f>
        <v>Shortbread</v>
      </c>
      <c r="L114" s="2">
        <f>VLOOKUP(H114, [1]Products!B:D, 3, FALSE)</f>
        <v>10</v>
      </c>
      <c r="M114" s="2">
        <f>Table1[[#This Row],[Quantity Purchased]] * Table1[[#This Row],[Unit Price]]</f>
        <v>6750</v>
      </c>
      <c r="N114" s="2">
        <f>VLOOKUP(H114, [1]Products!B:E, 4, FALSE)</f>
        <v>45</v>
      </c>
      <c r="O114" t="str">
        <f>TEXT(Table1[[#This Row],[Transaction Date]], "yyyy-mm")</f>
        <v>2024-03</v>
      </c>
      <c r="P114" s="1">
        <f ca="1">YEAR(TODAY()) - YEAR(Table1[[#This Row],[Buyer Date of Birth]])</f>
        <v>30</v>
      </c>
      <c r="Q114" s="2">
        <f>Table1[[#This Row],[Total Revenue]] - Table1[[#This Row],[Total Cost]]</f>
        <v>6740</v>
      </c>
    </row>
    <row r="115" spans="1:17" x14ac:dyDescent="0.25">
      <c r="A115" s="1">
        <v>45417</v>
      </c>
      <c r="B115" t="s">
        <v>218</v>
      </c>
      <c r="C115" t="s">
        <v>116</v>
      </c>
      <c r="D115" t="s">
        <v>89</v>
      </c>
      <c r="E115" s="1">
        <v>21086</v>
      </c>
      <c r="F115" t="s">
        <v>75</v>
      </c>
      <c r="G115">
        <v>443</v>
      </c>
      <c r="H115" t="s">
        <v>66</v>
      </c>
      <c r="I115" t="s">
        <v>55</v>
      </c>
      <c r="J115" t="s">
        <v>24</v>
      </c>
      <c r="K115" t="str">
        <f>VLOOKUP(H115, [1]Products!B:E, 2, FALSE)</f>
        <v>Oatmeal Cookies</v>
      </c>
      <c r="L115" s="2">
        <f>VLOOKUP(H115, [1]Products!B:D, 3, FALSE)</f>
        <v>19</v>
      </c>
      <c r="M115" s="2">
        <f>Table1[[#This Row],[Quantity Purchased]] * Table1[[#This Row],[Unit Price]]</f>
        <v>10189</v>
      </c>
      <c r="N115" s="2">
        <f>VLOOKUP(H115, [1]Products!B:E, 4, FALSE)</f>
        <v>23</v>
      </c>
      <c r="O115" t="str">
        <f>TEXT(Table1[[#This Row],[Transaction Date]], "yyyy-mm")</f>
        <v>2024-05</v>
      </c>
      <c r="P115" s="1">
        <f ca="1">YEAR(TODAY()) - YEAR(Table1[[#This Row],[Buyer Date of Birth]])</f>
        <v>68</v>
      </c>
      <c r="Q115" s="2">
        <f>Table1[[#This Row],[Total Revenue]] - Table1[[#This Row],[Total Cost]]</f>
        <v>10170</v>
      </c>
    </row>
    <row r="116" spans="1:17" x14ac:dyDescent="0.25">
      <c r="A116" s="1">
        <v>45304</v>
      </c>
      <c r="B116" t="s">
        <v>166</v>
      </c>
      <c r="C116" t="s">
        <v>219</v>
      </c>
      <c r="D116" t="s">
        <v>58</v>
      </c>
      <c r="E116" s="1">
        <v>31907</v>
      </c>
      <c r="F116" t="s">
        <v>21</v>
      </c>
      <c r="G116">
        <v>39</v>
      </c>
      <c r="H116" t="s">
        <v>63</v>
      </c>
      <c r="I116" t="s">
        <v>59</v>
      </c>
      <c r="J116" t="s">
        <v>24</v>
      </c>
      <c r="K116" t="str">
        <f>VLOOKUP(H116, [1]Products!B:E, 2, FALSE)</f>
        <v>Vanilla Wafers</v>
      </c>
      <c r="L116" s="2">
        <f>VLOOKUP(H116, [1]Products!B:D, 3, FALSE)</f>
        <v>18</v>
      </c>
      <c r="M116" s="2">
        <f>Table1[[#This Row],[Quantity Purchased]] * Table1[[#This Row],[Unit Price]]</f>
        <v>1404</v>
      </c>
      <c r="N116" s="2">
        <f>VLOOKUP(H116, [1]Products!B:E, 4, FALSE)</f>
        <v>36</v>
      </c>
      <c r="O116" t="str">
        <f>TEXT(Table1[[#This Row],[Transaction Date]], "yyyy-mm")</f>
        <v>2024-01</v>
      </c>
      <c r="P116" s="1">
        <f ca="1">YEAR(TODAY()) - YEAR(Table1[[#This Row],[Buyer Date of Birth]])</f>
        <v>38</v>
      </c>
      <c r="Q116" s="2">
        <f>Table1[[#This Row],[Total Revenue]] - Table1[[#This Row],[Total Cost]]</f>
        <v>1386</v>
      </c>
    </row>
    <row r="117" spans="1:17" x14ac:dyDescent="0.25">
      <c r="A117" s="1">
        <v>45319</v>
      </c>
      <c r="B117" t="s">
        <v>160</v>
      </c>
      <c r="C117" t="s">
        <v>220</v>
      </c>
      <c r="D117" t="s">
        <v>34</v>
      </c>
      <c r="E117" s="1">
        <v>18192</v>
      </c>
      <c r="F117" t="s">
        <v>28</v>
      </c>
      <c r="G117">
        <v>376</v>
      </c>
      <c r="H117" t="s">
        <v>29</v>
      </c>
      <c r="I117" t="s">
        <v>36</v>
      </c>
      <c r="J117" t="s">
        <v>37</v>
      </c>
      <c r="K117" t="str">
        <f>VLOOKUP(H117, [1]Products!B:E, 2, FALSE)</f>
        <v>Shortbread</v>
      </c>
      <c r="L117" s="2">
        <f>VLOOKUP(H117, [1]Products!B:D, 3, FALSE)</f>
        <v>10</v>
      </c>
      <c r="M117" s="2">
        <f>Table1[[#This Row],[Quantity Purchased]] * Table1[[#This Row],[Unit Price]]</f>
        <v>16920</v>
      </c>
      <c r="N117" s="2">
        <f>VLOOKUP(H117, [1]Products!B:E, 4, FALSE)</f>
        <v>45</v>
      </c>
      <c r="O117" t="str">
        <f>TEXT(Table1[[#This Row],[Transaction Date]], "yyyy-mm")</f>
        <v>2024-01</v>
      </c>
      <c r="P117" s="1">
        <f ca="1">YEAR(TODAY()) - YEAR(Table1[[#This Row],[Buyer Date of Birth]])</f>
        <v>76</v>
      </c>
      <c r="Q117" s="2">
        <f>Table1[[#This Row],[Total Revenue]] - Table1[[#This Row],[Total Cost]]</f>
        <v>16910</v>
      </c>
    </row>
    <row r="118" spans="1:17" x14ac:dyDescent="0.25">
      <c r="A118" s="1">
        <v>45425</v>
      </c>
      <c r="B118" t="s">
        <v>221</v>
      </c>
      <c r="C118" t="s">
        <v>222</v>
      </c>
      <c r="D118" t="s">
        <v>89</v>
      </c>
      <c r="E118" s="1">
        <v>16883</v>
      </c>
      <c r="F118" t="s">
        <v>21</v>
      </c>
      <c r="G118">
        <v>150</v>
      </c>
      <c r="H118" t="s">
        <v>71</v>
      </c>
      <c r="I118" t="s">
        <v>36</v>
      </c>
      <c r="J118" t="s">
        <v>24</v>
      </c>
      <c r="K118" t="str">
        <f>VLOOKUP(H118, [1]Products!B:E, 2, FALSE)</f>
        <v>Peanut Butter Bites</v>
      </c>
      <c r="L118" s="2">
        <f>VLOOKUP(H118, [1]Products!B:D, 3, FALSE)</f>
        <v>5</v>
      </c>
      <c r="M118" s="2">
        <f>Table1[[#This Row],[Quantity Purchased]] * Table1[[#This Row],[Unit Price]]</f>
        <v>1050</v>
      </c>
      <c r="N118" s="2">
        <f>VLOOKUP(H118, [1]Products!B:E, 4, FALSE)</f>
        <v>7</v>
      </c>
      <c r="O118" t="str">
        <f>TEXT(Table1[[#This Row],[Transaction Date]], "yyyy-mm")</f>
        <v>2024-05</v>
      </c>
      <c r="P118" s="1">
        <f ca="1">YEAR(TODAY()) - YEAR(Table1[[#This Row],[Buyer Date of Birth]])</f>
        <v>79</v>
      </c>
      <c r="Q118" s="2">
        <f>Table1[[#This Row],[Total Revenue]] - Table1[[#This Row],[Total Cost]]</f>
        <v>1045</v>
      </c>
    </row>
    <row r="119" spans="1:17" x14ac:dyDescent="0.25">
      <c r="A119" s="1">
        <v>45309</v>
      </c>
      <c r="B119" t="s">
        <v>223</v>
      </c>
      <c r="C119" t="s">
        <v>224</v>
      </c>
      <c r="D119" t="s">
        <v>45</v>
      </c>
      <c r="E119" s="1">
        <v>32141</v>
      </c>
      <c r="F119" t="s">
        <v>40</v>
      </c>
      <c r="G119">
        <v>326</v>
      </c>
      <c r="H119" t="s">
        <v>22</v>
      </c>
      <c r="I119" t="s">
        <v>42</v>
      </c>
      <c r="J119" t="s">
        <v>37</v>
      </c>
      <c r="K119" t="str">
        <f>VLOOKUP(H119, [1]Products!B:E, 2, FALSE)</f>
        <v>Cinnamon Swirls</v>
      </c>
      <c r="L119" s="2">
        <f>VLOOKUP(H119, [1]Products!B:D, 3, FALSE)</f>
        <v>10</v>
      </c>
      <c r="M119" s="2">
        <f>Table1[[#This Row],[Quantity Purchased]] * Table1[[#This Row],[Unit Price]]</f>
        <v>4564</v>
      </c>
      <c r="N119" s="2">
        <f>VLOOKUP(H119, [1]Products!B:E, 4, FALSE)</f>
        <v>14</v>
      </c>
      <c r="O119" t="str">
        <f>TEXT(Table1[[#This Row],[Transaction Date]], "yyyy-mm")</f>
        <v>2024-01</v>
      </c>
      <c r="P119" s="1">
        <f ca="1">YEAR(TODAY()) - YEAR(Table1[[#This Row],[Buyer Date of Birth]])</f>
        <v>38</v>
      </c>
      <c r="Q119" s="2">
        <f>Table1[[#This Row],[Total Revenue]] - Table1[[#This Row],[Total Cost]]</f>
        <v>4554</v>
      </c>
    </row>
    <row r="120" spans="1:17" x14ac:dyDescent="0.25">
      <c r="A120" s="1">
        <v>45312</v>
      </c>
      <c r="B120" t="s">
        <v>225</v>
      </c>
      <c r="C120" t="s">
        <v>213</v>
      </c>
      <c r="D120" t="s">
        <v>100</v>
      </c>
      <c r="E120" s="1">
        <v>24538</v>
      </c>
      <c r="F120" t="s">
        <v>75</v>
      </c>
      <c r="G120">
        <v>28</v>
      </c>
      <c r="H120" t="s">
        <v>29</v>
      </c>
      <c r="I120" t="s">
        <v>46</v>
      </c>
      <c r="J120" t="s">
        <v>24</v>
      </c>
      <c r="K120" t="str">
        <f>VLOOKUP(H120, [1]Products!B:E, 2, FALSE)</f>
        <v>Shortbread</v>
      </c>
      <c r="L120" s="2">
        <f>VLOOKUP(H120, [1]Products!B:D, 3, FALSE)</f>
        <v>10</v>
      </c>
      <c r="M120" s="2">
        <f>Table1[[#This Row],[Quantity Purchased]] * Table1[[#This Row],[Unit Price]]</f>
        <v>1260</v>
      </c>
      <c r="N120" s="2">
        <f>VLOOKUP(H120, [1]Products!B:E, 4, FALSE)</f>
        <v>45</v>
      </c>
      <c r="O120" t="str">
        <f>TEXT(Table1[[#This Row],[Transaction Date]], "yyyy-mm")</f>
        <v>2024-01</v>
      </c>
      <c r="P120" s="1">
        <f ca="1">YEAR(TODAY()) - YEAR(Table1[[#This Row],[Buyer Date of Birth]])</f>
        <v>58</v>
      </c>
      <c r="Q120" s="2">
        <f>Table1[[#This Row],[Total Revenue]] - Table1[[#This Row],[Total Cost]]</f>
        <v>1250</v>
      </c>
    </row>
    <row r="121" spans="1:17" x14ac:dyDescent="0.25">
      <c r="A121" s="1">
        <v>45312</v>
      </c>
      <c r="B121" t="s">
        <v>205</v>
      </c>
      <c r="C121" t="s">
        <v>39</v>
      </c>
      <c r="D121" t="s">
        <v>34</v>
      </c>
      <c r="E121" s="1">
        <v>30133</v>
      </c>
      <c r="F121" t="s">
        <v>75</v>
      </c>
      <c r="G121">
        <v>444</v>
      </c>
      <c r="H121" t="s">
        <v>22</v>
      </c>
      <c r="I121" t="s">
        <v>50</v>
      </c>
      <c r="J121" t="s">
        <v>37</v>
      </c>
      <c r="K121" t="str">
        <f>VLOOKUP(H121, [1]Products!B:E, 2, FALSE)</f>
        <v>Cinnamon Swirls</v>
      </c>
      <c r="L121" s="2">
        <f>VLOOKUP(H121, [1]Products!B:D, 3, FALSE)</f>
        <v>10</v>
      </c>
      <c r="M121" s="2">
        <f>Table1[[#This Row],[Quantity Purchased]] * Table1[[#This Row],[Unit Price]]</f>
        <v>6216</v>
      </c>
      <c r="N121" s="2">
        <f>VLOOKUP(H121, [1]Products!B:E, 4, FALSE)</f>
        <v>14</v>
      </c>
      <c r="O121" t="str">
        <f>TEXT(Table1[[#This Row],[Transaction Date]], "yyyy-mm")</f>
        <v>2024-01</v>
      </c>
      <c r="P121" s="1">
        <f ca="1">YEAR(TODAY()) - YEAR(Table1[[#This Row],[Buyer Date of Birth]])</f>
        <v>43</v>
      </c>
      <c r="Q121" s="2">
        <f>Table1[[#This Row],[Total Revenue]] - Table1[[#This Row],[Total Cost]]</f>
        <v>6206</v>
      </c>
    </row>
    <row r="122" spans="1:17" x14ac:dyDescent="0.25">
      <c r="A122" s="1">
        <v>45363</v>
      </c>
      <c r="B122" t="s">
        <v>226</v>
      </c>
      <c r="C122" t="s">
        <v>227</v>
      </c>
      <c r="D122" t="s">
        <v>84</v>
      </c>
      <c r="E122" s="1">
        <v>17143</v>
      </c>
      <c r="F122" t="s">
        <v>28</v>
      </c>
      <c r="G122">
        <v>122</v>
      </c>
      <c r="H122" t="s">
        <v>35</v>
      </c>
      <c r="I122" t="s">
        <v>55</v>
      </c>
      <c r="J122" t="s">
        <v>37</v>
      </c>
      <c r="K122" t="str">
        <f>VLOOKUP(H122, [1]Products!B:E, 2, FALSE)</f>
        <v>Caramel Biscuits</v>
      </c>
      <c r="L122" s="2">
        <f>VLOOKUP(H122, [1]Products!B:D, 3, FALSE)</f>
        <v>18</v>
      </c>
      <c r="M122" s="2">
        <f>Table1[[#This Row],[Quantity Purchased]] * Table1[[#This Row],[Unit Price]]</f>
        <v>2684</v>
      </c>
      <c r="N122" s="2">
        <f>VLOOKUP(H122, [1]Products!B:E, 4, FALSE)</f>
        <v>22</v>
      </c>
      <c r="O122" t="str">
        <f>TEXT(Table1[[#This Row],[Transaction Date]], "yyyy-mm")</f>
        <v>2024-03</v>
      </c>
      <c r="P122" s="1">
        <f ca="1">YEAR(TODAY()) - YEAR(Table1[[#This Row],[Buyer Date of Birth]])</f>
        <v>79</v>
      </c>
      <c r="Q122" s="2">
        <f>Table1[[#This Row],[Total Revenue]] - Table1[[#This Row],[Total Cost]]</f>
        <v>2666</v>
      </c>
    </row>
    <row r="123" spans="1:17" x14ac:dyDescent="0.25">
      <c r="A123" s="1">
        <v>45479</v>
      </c>
      <c r="B123" t="s">
        <v>228</v>
      </c>
      <c r="C123" t="s">
        <v>229</v>
      </c>
      <c r="D123" t="s">
        <v>34</v>
      </c>
      <c r="E123" s="1">
        <v>30437</v>
      </c>
      <c r="F123" t="s">
        <v>28</v>
      </c>
      <c r="G123">
        <v>171</v>
      </c>
      <c r="H123" t="s">
        <v>72</v>
      </c>
      <c r="I123" t="s">
        <v>59</v>
      </c>
      <c r="J123" t="s">
        <v>24</v>
      </c>
      <c r="K123" t="str">
        <f>VLOOKUP(H123, [1]Products!B:E, 2, FALSE)</f>
        <v>Choco Delight</v>
      </c>
      <c r="L123" s="2">
        <f>VLOOKUP(H123, [1]Products!B:D, 3, FALSE)</f>
        <v>3</v>
      </c>
      <c r="M123" s="2">
        <f>Table1[[#This Row],[Quantity Purchased]] * Table1[[#This Row],[Unit Price]]</f>
        <v>855</v>
      </c>
      <c r="N123" s="2">
        <f>VLOOKUP(H123, [1]Products!B:E, 4, FALSE)</f>
        <v>5</v>
      </c>
      <c r="O123" t="str">
        <f>TEXT(Table1[[#This Row],[Transaction Date]], "yyyy-mm")</f>
        <v>2024-07</v>
      </c>
      <c r="P123" s="1">
        <f ca="1">YEAR(TODAY()) - YEAR(Table1[[#This Row],[Buyer Date of Birth]])</f>
        <v>42</v>
      </c>
      <c r="Q123" s="2">
        <f>Table1[[#This Row],[Total Revenue]] - Table1[[#This Row],[Total Cost]]</f>
        <v>852</v>
      </c>
    </row>
    <row r="124" spans="1:17" x14ac:dyDescent="0.25">
      <c r="A124" s="1">
        <v>45334</v>
      </c>
      <c r="B124" t="s">
        <v>230</v>
      </c>
      <c r="C124" t="s">
        <v>120</v>
      </c>
      <c r="D124" t="s">
        <v>45</v>
      </c>
      <c r="E124" s="1">
        <v>37589</v>
      </c>
      <c r="F124" t="s">
        <v>21</v>
      </c>
      <c r="G124">
        <v>66</v>
      </c>
      <c r="H124" t="s">
        <v>63</v>
      </c>
      <c r="I124" t="s">
        <v>55</v>
      </c>
      <c r="J124" t="s">
        <v>37</v>
      </c>
      <c r="K124" t="str">
        <f>VLOOKUP(H124, [1]Products!B:E, 2, FALSE)</f>
        <v>Vanilla Wafers</v>
      </c>
      <c r="L124" s="2">
        <f>VLOOKUP(H124, [1]Products!B:D, 3, FALSE)</f>
        <v>18</v>
      </c>
      <c r="M124" s="2">
        <f>Table1[[#This Row],[Quantity Purchased]] * Table1[[#This Row],[Unit Price]]</f>
        <v>2376</v>
      </c>
      <c r="N124" s="2">
        <f>VLOOKUP(H124, [1]Products!B:E, 4, FALSE)</f>
        <v>36</v>
      </c>
      <c r="O124" t="str">
        <f>TEXT(Table1[[#This Row],[Transaction Date]], "yyyy-mm")</f>
        <v>2024-02</v>
      </c>
      <c r="P124" s="1">
        <f ca="1">YEAR(TODAY()) - YEAR(Table1[[#This Row],[Buyer Date of Birth]])</f>
        <v>23</v>
      </c>
      <c r="Q124" s="2">
        <f>Table1[[#This Row],[Total Revenue]] - Table1[[#This Row],[Total Cost]]</f>
        <v>2358</v>
      </c>
    </row>
    <row r="125" spans="1:17" x14ac:dyDescent="0.25">
      <c r="A125" s="1">
        <v>45348</v>
      </c>
      <c r="B125" t="s">
        <v>231</v>
      </c>
      <c r="C125" t="s">
        <v>232</v>
      </c>
      <c r="D125" t="s">
        <v>100</v>
      </c>
      <c r="E125" s="1">
        <v>38312</v>
      </c>
      <c r="F125" t="s">
        <v>28</v>
      </c>
      <c r="G125">
        <v>56</v>
      </c>
      <c r="H125" t="s">
        <v>22</v>
      </c>
      <c r="I125" t="s">
        <v>59</v>
      </c>
      <c r="J125" t="s">
        <v>24</v>
      </c>
      <c r="K125" t="str">
        <f>VLOOKUP(H125, [1]Products!B:E, 2, FALSE)</f>
        <v>Cinnamon Swirls</v>
      </c>
      <c r="L125" s="2">
        <f>VLOOKUP(H125, [1]Products!B:D, 3, FALSE)</f>
        <v>10</v>
      </c>
      <c r="M125" s="2">
        <f>Table1[[#This Row],[Quantity Purchased]] * Table1[[#This Row],[Unit Price]]</f>
        <v>784</v>
      </c>
      <c r="N125" s="2">
        <f>VLOOKUP(H125, [1]Products!B:E, 4, FALSE)</f>
        <v>14</v>
      </c>
      <c r="O125" t="str">
        <f>TEXT(Table1[[#This Row],[Transaction Date]], "yyyy-mm")</f>
        <v>2024-02</v>
      </c>
      <c r="P125" s="1">
        <f ca="1">YEAR(TODAY()) - YEAR(Table1[[#This Row],[Buyer Date of Birth]])</f>
        <v>21</v>
      </c>
      <c r="Q125" s="2">
        <f>Table1[[#This Row],[Total Revenue]] - Table1[[#This Row],[Total Cost]]</f>
        <v>774</v>
      </c>
    </row>
    <row r="126" spans="1:17" x14ac:dyDescent="0.25">
      <c r="A126" s="1">
        <v>45334</v>
      </c>
      <c r="B126" t="s">
        <v>233</v>
      </c>
      <c r="C126" t="s">
        <v>213</v>
      </c>
      <c r="D126" t="s">
        <v>84</v>
      </c>
      <c r="E126" s="1">
        <v>17690</v>
      </c>
      <c r="F126" t="s">
        <v>75</v>
      </c>
      <c r="G126">
        <v>318</v>
      </c>
      <c r="H126" t="s">
        <v>63</v>
      </c>
      <c r="I126" t="s">
        <v>59</v>
      </c>
      <c r="J126" t="s">
        <v>37</v>
      </c>
      <c r="K126" t="str">
        <f>VLOOKUP(H126, [1]Products!B:E, 2, FALSE)</f>
        <v>Vanilla Wafers</v>
      </c>
      <c r="L126" s="2">
        <f>VLOOKUP(H126, [1]Products!B:D, 3, FALSE)</f>
        <v>18</v>
      </c>
      <c r="M126" s="2">
        <f>Table1[[#This Row],[Quantity Purchased]] * Table1[[#This Row],[Unit Price]]</f>
        <v>11448</v>
      </c>
      <c r="N126" s="2">
        <f>VLOOKUP(H126, [1]Products!B:E, 4, FALSE)</f>
        <v>36</v>
      </c>
      <c r="O126" t="str">
        <f>TEXT(Table1[[#This Row],[Transaction Date]], "yyyy-mm")</f>
        <v>2024-02</v>
      </c>
      <c r="P126" s="1">
        <f ca="1">YEAR(TODAY()) - YEAR(Table1[[#This Row],[Buyer Date of Birth]])</f>
        <v>77</v>
      </c>
      <c r="Q126" s="2">
        <f>Table1[[#This Row],[Total Revenue]] - Table1[[#This Row],[Total Cost]]</f>
        <v>11430</v>
      </c>
    </row>
    <row r="127" spans="1:17" x14ac:dyDescent="0.25">
      <c r="A127" s="1">
        <v>45409</v>
      </c>
      <c r="B127" t="s">
        <v>225</v>
      </c>
      <c r="C127" t="s">
        <v>234</v>
      </c>
      <c r="D127" t="s">
        <v>89</v>
      </c>
      <c r="E127" s="1">
        <v>25049</v>
      </c>
      <c r="F127" t="s">
        <v>75</v>
      </c>
      <c r="G127">
        <v>402</v>
      </c>
      <c r="H127" t="s">
        <v>71</v>
      </c>
      <c r="I127" t="s">
        <v>50</v>
      </c>
      <c r="J127" t="s">
        <v>24</v>
      </c>
      <c r="K127" t="str">
        <f>VLOOKUP(H127, [1]Products!B:E, 2, FALSE)</f>
        <v>Peanut Butter Bites</v>
      </c>
      <c r="L127" s="2">
        <f>VLOOKUP(H127, [1]Products!B:D, 3, FALSE)</f>
        <v>5</v>
      </c>
      <c r="M127" s="2">
        <f>Table1[[#This Row],[Quantity Purchased]] * Table1[[#This Row],[Unit Price]]</f>
        <v>2814</v>
      </c>
      <c r="N127" s="2">
        <f>VLOOKUP(H127, [1]Products!B:E, 4, FALSE)</f>
        <v>7</v>
      </c>
      <c r="O127" t="str">
        <f>TEXT(Table1[[#This Row],[Transaction Date]], "yyyy-mm")</f>
        <v>2024-04</v>
      </c>
      <c r="P127" s="1">
        <f ca="1">YEAR(TODAY()) - YEAR(Table1[[#This Row],[Buyer Date of Birth]])</f>
        <v>57</v>
      </c>
      <c r="Q127" s="2">
        <f>Table1[[#This Row],[Total Revenue]] - Table1[[#This Row],[Total Cost]]</f>
        <v>2809</v>
      </c>
    </row>
    <row r="128" spans="1:17" x14ac:dyDescent="0.25">
      <c r="A128" s="1">
        <v>45503</v>
      </c>
      <c r="B128" t="s">
        <v>73</v>
      </c>
      <c r="C128" t="s">
        <v>235</v>
      </c>
      <c r="D128" t="s">
        <v>84</v>
      </c>
      <c r="E128" s="1">
        <v>33430</v>
      </c>
      <c r="F128" t="s">
        <v>40</v>
      </c>
      <c r="G128">
        <v>444</v>
      </c>
      <c r="H128" t="s">
        <v>66</v>
      </c>
      <c r="I128" t="s">
        <v>55</v>
      </c>
      <c r="J128" t="s">
        <v>37</v>
      </c>
      <c r="K128" t="str">
        <f>VLOOKUP(H128, [1]Products!B:E, 2, FALSE)</f>
        <v>Oatmeal Cookies</v>
      </c>
      <c r="L128" s="2">
        <f>VLOOKUP(H128, [1]Products!B:D, 3, FALSE)</f>
        <v>19</v>
      </c>
      <c r="M128" s="2">
        <f>Table1[[#This Row],[Quantity Purchased]] * Table1[[#This Row],[Unit Price]]</f>
        <v>10212</v>
      </c>
      <c r="N128" s="2">
        <f>VLOOKUP(H128, [1]Products!B:E, 4, FALSE)</f>
        <v>23</v>
      </c>
      <c r="O128" t="str">
        <f>TEXT(Table1[[#This Row],[Transaction Date]], "yyyy-mm")</f>
        <v>2024-07</v>
      </c>
      <c r="P128" s="1">
        <f ca="1">YEAR(TODAY()) - YEAR(Table1[[#This Row],[Buyer Date of Birth]])</f>
        <v>34</v>
      </c>
      <c r="Q128" s="2">
        <f>Table1[[#This Row],[Total Revenue]] - Table1[[#This Row],[Total Cost]]</f>
        <v>10193</v>
      </c>
    </row>
    <row r="129" spans="1:17" x14ac:dyDescent="0.25">
      <c r="A129" s="1">
        <v>45381</v>
      </c>
      <c r="B129" t="s">
        <v>236</v>
      </c>
      <c r="C129" t="s">
        <v>237</v>
      </c>
      <c r="D129" t="s">
        <v>53</v>
      </c>
      <c r="E129" s="1">
        <v>26446</v>
      </c>
      <c r="F129" t="s">
        <v>28</v>
      </c>
      <c r="G129">
        <v>357</v>
      </c>
      <c r="H129" t="s">
        <v>72</v>
      </c>
      <c r="I129" t="s">
        <v>59</v>
      </c>
      <c r="J129" t="s">
        <v>24</v>
      </c>
      <c r="K129" t="str">
        <f>VLOOKUP(H129, [1]Products!B:E, 2, FALSE)</f>
        <v>Choco Delight</v>
      </c>
      <c r="L129" s="2">
        <f>VLOOKUP(H129, [1]Products!B:D, 3, FALSE)</f>
        <v>3</v>
      </c>
      <c r="M129" s="2">
        <f>Table1[[#This Row],[Quantity Purchased]] * Table1[[#This Row],[Unit Price]]</f>
        <v>1785</v>
      </c>
      <c r="N129" s="2">
        <f>VLOOKUP(H129, [1]Products!B:E, 4, FALSE)</f>
        <v>5</v>
      </c>
      <c r="O129" t="str">
        <f>TEXT(Table1[[#This Row],[Transaction Date]], "yyyy-mm")</f>
        <v>2024-03</v>
      </c>
      <c r="P129" s="1">
        <f ca="1">YEAR(TODAY()) - YEAR(Table1[[#This Row],[Buyer Date of Birth]])</f>
        <v>53</v>
      </c>
      <c r="Q129" s="2">
        <f>Table1[[#This Row],[Total Revenue]] - Table1[[#This Row],[Total Cost]]</f>
        <v>1782</v>
      </c>
    </row>
    <row r="130" spans="1:17" x14ac:dyDescent="0.25">
      <c r="A130" s="1">
        <v>45464</v>
      </c>
      <c r="B130" t="s">
        <v>238</v>
      </c>
      <c r="C130" t="s">
        <v>239</v>
      </c>
      <c r="D130" t="s">
        <v>20</v>
      </c>
      <c r="E130" s="1">
        <v>28447</v>
      </c>
      <c r="F130" t="s">
        <v>75</v>
      </c>
      <c r="G130">
        <v>329</v>
      </c>
      <c r="H130" t="s">
        <v>72</v>
      </c>
      <c r="I130" t="s">
        <v>55</v>
      </c>
      <c r="J130" t="s">
        <v>37</v>
      </c>
      <c r="K130" t="str">
        <f>VLOOKUP(H130, [1]Products!B:E, 2, FALSE)</f>
        <v>Choco Delight</v>
      </c>
      <c r="L130" s="2">
        <f>VLOOKUP(H130, [1]Products!B:D, 3, FALSE)</f>
        <v>3</v>
      </c>
      <c r="M130" s="2">
        <f>Table1[[#This Row],[Quantity Purchased]] * Table1[[#This Row],[Unit Price]]</f>
        <v>1645</v>
      </c>
      <c r="N130" s="2">
        <f>VLOOKUP(H130, [1]Products!B:E, 4, FALSE)</f>
        <v>5</v>
      </c>
      <c r="O130" t="str">
        <f>TEXT(Table1[[#This Row],[Transaction Date]], "yyyy-mm")</f>
        <v>2024-06</v>
      </c>
      <c r="P130" s="1">
        <f ca="1">YEAR(TODAY()) - YEAR(Table1[[#This Row],[Buyer Date of Birth]])</f>
        <v>48</v>
      </c>
      <c r="Q130" s="2">
        <f>Table1[[#This Row],[Total Revenue]] - Table1[[#This Row],[Total Cost]]</f>
        <v>1642</v>
      </c>
    </row>
    <row r="131" spans="1:17" x14ac:dyDescent="0.25">
      <c r="A131" s="1">
        <v>45330</v>
      </c>
      <c r="B131" t="s">
        <v>240</v>
      </c>
      <c r="C131" t="s">
        <v>241</v>
      </c>
      <c r="D131" t="s">
        <v>34</v>
      </c>
      <c r="E131" s="1">
        <v>23311</v>
      </c>
      <c r="F131" t="s">
        <v>28</v>
      </c>
      <c r="G131">
        <v>332</v>
      </c>
      <c r="H131" t="s">
        <v>35</v>
      </c>
      <c r="I131" t="s">
        <v>59</v>
      </c>
      <c r="J131" t="s">
        <v>24</v>
      </c>
      <c r="K131" t="str">
        <f>VLOOKUP(H131, [1]Products!B:E, 2, FALSE)</f>
        <v>Caramel Biscuits</v>
      </c>
      <c r="L131" s="2">
        <f>VLOOKUP(H131, [1]Products!B:D, 3, FALSE)</f>
        <v>18</v>
      </c>
      <c r="M131" s="2">
        <f>Table1[[#This Row],[Quantity Purchased]] * Table1[[#This Row],[Unit Price]]</f>
        <v>7304</v>
      </c>
      <c r="N131" s="2">
        <f>VLOOKUP(H131, [1]Products!B:E, 4, FALSE)</f>
        <v>22</v>
      </c>
      <c r="O131" t="str">
        <f>TEXT(Table1[[#This Row],[Transaction Date]], "yyyy-mm")</f>
        <v>2024-02</v>
      </c>
      <c r="P131" s="1">
        <f ca="1">YEAR(TODAY()) - YEAR(Table1[[#This Row],[Buyer Date of Birth]])</f>
        <v>62</v>
      </c>
      <c r="Q131" s="2">
        <f>Table1[[#This Row],[Total Revenue]] - Table1[[#This Row],[Total Cost]]</f>
        <v>7286</v>
      </c>
    </row>
    <row r="132" spans="1:17" x14ac:dyDescent="0.25">
      <c r="A132" s="1">
        <v>45475</v>
      </c>
      <c r="B132" t="s">
        <v>123</v>
      </c>
      <c r="C132" t="s">
        <v>242</v>
      </c>
      <c r="D132" t="s">
        <v>45</v>
      </c>
      <c r="E132" s="1">
        <v>26417</v>
      </c>
      <c r="F132" t="s">
        <v>21</v>
      </c>
      <c r="G132">
        <v>449</v>
      </c>
      <c r="H132" t="s">
        <v>22</v>
      </c>
      <c r="I132" t="s">
        <v>36</v>
      </c>
      <c r="J132" t="s">
        <v>37</v>
      </c>
      <c r="K132" t="str">
        <f>VLOOKUP(H132, [1]Products!B:E, 2, FALSE)</f>
        <v>Cinnamon Swirls</v>
      </c>
      <c r="L132" s="2">
        <f>VLOOKUP(H132, [1]Products!B:D, 3, FALSE)</f>
        <v>10</v>
      </c>
      <c r="M132" s="2">
        <f>Table1[[#This Row],[Quantity Purchased]] * Table1[[#This Row],[Unit Price]]</f>
        <v>6286</v>
      </c>
      <c r="N132" s="2">
        <f>VLOOKUP(H132, [1]Products!B:E, 4, FALSE)</f>
        <v>14</v>
      </c>
      <c r="O132" t="str">
        <f>TEXT(Table1[[#This Row],[Transaction Date]], "yyyy-mm")</f>
        <v>2024-07</v>
      </c>
      <c r="P132" s="1">
        <f ca="1">YEAR(TODAY()) - YEAR(Table1[[#This Row],[Buyer Date of Birth]])</f>
        <v>53</v>
      </c>
      <c r="Q132" s="2">
        <f>Table1[[#This Row],[Total Revenue]] - Table1[[#This Row],[Total Cost]]</f>
        <v>6276</v>
      </c>
    </row>
    <row r="133" spans="1:17" x14ac:dyDescent="0.25">
      <c r="A133" s="1">
        <v>45482</v>
      </c>
      <c r="B133" t="s">
        <v>32</v>
      </c>
      <c r="C133" t="s">
        <v>95</v>
      </c>
      <c r="D133" t="s">
        <v>20</v>
      </c>
      <c r="E133" s="1">
        <v>21061</v>
      </c>
      <c r="F133" t="s">
        <v>75</v>
      </c>
      <c r="G133">
        <v>29</v>
      </c>
      <c r="H133" t="s">
        <v>49</v>
      </c>
      <c r="I133" t="s">
        <v>36</v>
      </c>
      <c r="J133" t="s">
        <v>24</v>
      </c>
      <c r="K133" t="str">
        <f>VLOOKUP(H133, [1]Products!B:E, 2, FALSE)</f>
        <v>Butter Crunch</v>
      </c>
      <c r="L133" s="2">
        <f>VLOOKUP(H133, [1]Products!B:D, 3, FALSE)</f>
        <v>10</v>
      </c>
      <c r="M133" s="2">
        <f>Table1[[#This Row],[Quantity Purchased]] * Table1[[#This Row],[Unit Price]]</f>
        <v>319</v>
      </c>
      <c r="N133" s="2">
        <f>VLOOKUP(H133, [1]Products!B:E, 4, FALSE)</f>
        <v>11</v>
      </c>
      <c r="O133" t="str">
        <f>TEXT(Table1[[#This Row],[Transaction Date]], "yyyy-mm")</f>
        <v>2024-07</v>
      </c>
      <c r="P133" s="1">
        <f ca="1">YEAR(TODAY()) - YEAR(Table1[[#This Row],[Buyer Date of Birth]])</f>
        <v>68</v>
      </c>
      <c r="Q133" s="2">
        <f>Table1[[#This Row],[Total Revenue]] - Table1[[#This Row],[Total Cost]]</f>
        <v>309</v>
      </c>
    </row>
    <row r="134" spans="1:17" x14ac:dyDescent="0.25">
      <c r="A134" s="1">
        <v>45479</v>
      </c>
      <c r="B134" t="s">
        <v>243</v>
      </c>
      <c r="C134" t="s">
        <v>70</v>
      </c>
      <c r="D134" t="s">
        <v>20</v>
      </c>
      <c r="E134" s="1">
        <v>23179</v>
      </c>
      <c r="F134" t="s">
        <v>28</v>
      </c>
      <c r="G134">
        <v>70</v>
      </c>
      <c r="H134" t="s">
        <v>22</v>
      </c>
      <c r="I134" t="s">
        <v>42</v>
      </c>
      <c r="J134" t="s">
        <v>37</v>
      </c>
      <c r="K134" t="str">
        <f>VLOOKUP(H134, [1]Products!B:E, 2, FALSE)</f>
        <v>Cinnamon Swirls</v>
      </c>
      <c r="L134" s="2">
        <f>VLOOKUP(H134, [1]Products!B:D, 3, FALSE)</f>
        <v>10</v>
      </c>
      <c r="M134" s="2">
        <f>Table1[[#This Row],[Quantity Purchased]] * Table1[[#This Row],[Unit Price]]</f>
        <v>980</v>
      </c>
      <c r="N134" s="2">
        <f>VLOOKUP(H134, [1]Products!B:E, 4, FALSE)</f>
        <v>14</v>
      </c>
      <c r="O134" t="str">
        <f>TEXT(Table1[[#This Row],[Transaction Date]], "yyyy-mm")</f>
        <v>2024-07</v>
      </c>
      <c r="P134" s="1">
        <f ca="1">YEAR(TODAY()) - YEAR(Table1[[#This Row],[Buyer Date of Birth]])</f>
        <v>62</v>
      </c>
      <c r="Q134" s="2">
        <f>Table1[[#This Row],[Total Revenue]] - Table1[[#This Row],[Total Cost]]</f>
        <v>970</v>
      </c>
    </row>
    <row r="135" spans="1:17" x14ac:dyDescent="0.25">
      <c r="A135" s="1">
        <v>45303</v>
      </c>
      <c r="B135" t="s">
        <v>199</v>
      </c>
      <c r="C135" t="s">
        <v>95</v>
      </c>
      <c r="D135" t="s">
        <v>58</v>
      </c>
      <c r="E135" s="1">
        <v>27946</v>
      </c>
      <c r="F135" t="s">
        <v>75</v>
      </c>
      <c r="G135">
        <v>271</v>
      </c>
      <c r="H135" t="s">
        <v>54</v>
      </c>
      <c r="I135" t="s">
        <v>46</v>
      </c>
      <c r="J135" t="s">
        <v>24</v>
      </c>
      <c r="K135" t="str">
        <f>VLOOKUP(H135, [1]Products!B:E, 2, FALSE)</f>
        <v>Lemon Crisps</v>
      </c>
      <c r="L135" s="2">
        <f>VLOOKUP(H135, [1]Products!B:D, 3, FALSE)</f>
        <v>7</v>
      </c>
      <c r="M135" s="2">
        <f>Table1[[#This Row],[Quantity Purchased]] * Table1[[#This Row],[Unit Price]]</f>
        <v>2439</v>
      </c>
      <c r="N135" s="2">
        <f>VLOOKUP(H135, [1]Products!B:E, 4, FALSE)</f>
        <v>9</v>
      </c>
      <c r="O135" t="str">
        <f>TEXT(Table1[[#This Row],[Transaction Date]], "yyyy-mm")</f>
        <v>2024-01</v>
      </c>
      <c r="P135" s="1">
        <f ca="1">YEAR(TODAY()) - YEAR(Table1[[#This Row],[Buyer Date of Birth]])</f>
        <v>49</v>
      </c>
      <c r="Q135" s="2">
        <f>Table1[[#This Row],[Total Revenue]] - Table1[[#This Row],[Total Cost]]</f>
        <v>2432</v>
      </c>
    </row>
    <row r="136" spans="1:17" x14ac:dyDescent="0.25">
      <c r="A136" s="1">
        <v>45446</v>
      </c>
      <c r="B136" t="s">
        <v>244</v>
      </c>
      <c r="C136" t="s">
        <v>245</v>
      </c>
      <c r="D136" t="s">
        <v>45</v>
      </c>
      <c r="E136" s="1">
        <v>18863</v>
      </c>
      <c r="F136" t="s">
        <v>28</v>
      </c>
      <c r="G136">
        <v>186</v>
      </c>
      <c r="H136" t="s">
        <v>72</v>
      </c>
      <c r="I136" t="s">
        <v>50</v>
      </c>
      <c r="J136" t="s">
        <v>37</v>
      </c>
      <c r="K136" t="str">
        <f>VLOOKUP(H136, [1]Products!B:E, 2, FALSE)</f>
        <v>Choco Delight</v>
      </c>
      <c r="L136" s="2">
        <f>VLOOKUP(H136, [1]Products!B:D, 3, FALSE)</f>
        <v>3</v>
      </c>
      <c r="M136" s="2">
        <f>Table1[[#This Row],[Quantity Purchased]] * Table1[[#This Row],[Unit Price]]</f>
        <v>930</v>
      </c>
      <c r="N136" s="2">
        <f>VLOOKUP(H136, [1]Products!B:E, 4, FALSE)</f>
        <v>5</v>
      </c>
      <c r="O136" t="str">
        <f>TEXT(Table1[[#This Row],[Transaction Date]], "yyyy-mm")</f>
        <v>2024-06</v>
      </c>
      <c r="P136" s="1">
        <f ca="1">YEAR(TODAY()) - YEAR(Table1[[#This Row],[Buyer Date of Birth]])</f>
        <v>74</v>
      </c>
      <c r="Q136" s="2">
        <f>Table1[[#This Row],[Total Revenue]] - Table1[[#This Row],[Total Cost]]</f>
        <v>927</v>
      </c>
    </row>
    <row r="137" spans="1:17" x14ac:dyDescent="0.25">
      <c r="A137" s="1">
        <v>45330</v>
      </c>
      <c r="B137" t="s">
        <v>246</v>
      </c>
      <c r="C137" t="s">
        <v>247</v>
      </c>
      <c r="D137" t="s">
        <v>78</v>
      </c>
      <c r="E137" s="1">
        <v>33010</v>
      </c>
      <c r="F137" t="s">
        <v>40</v>
      </c>
      <c r="G137">
        <v>54</v>
      </c>
      <c r="H137" t="s">
        <v>66</v>
      </c>
      <c r="I137" t="s">
        <v>55</v>
      </c>
      <c r="J137" t="s">
        <v>37</v>
      </c>
      <c r="K137" t="str">
        <f>VLOOKUP(H137, [1]Products!B:E, 2, FALSE)</f>
        <v>Oatmeal Cookies</v>
      </c>
      <c r="L137" s="2">
        <f>VLOOKUP(H137, [1]Products!B:D, 3, FALSE)</f>
        <v>19</v>
      </c>
      <c r="M137" s="2">
        <f>Table1[[#This Row],[Quantity Purchased]] * Table1[[#This Row],[Unit Price]]</f>
        <v>1242</v>
      </c>
      <c r="N137" s="2">
        <f>VLOOKUP(H137, [1]Products!B:E, 4, FALSE)</f>
        <v>23</v>
      </c>
      <c r="O137" t="str">
        <f>TEXT(Table1[[#This Row],[Transaction Date]], "yyyy-mm")</f>
        <v>2024-02</v>
      </c>
      <c r="P137" s="1">
        <f ca="1">YEAR(TODAY()) - YEAR(Table1[[#This Row],[Buyer Date of Birth]])</f>
        <v>35</v>
      </c>
      <c r="Q137" s="2">
        <f>Table1[[#This Row],[Total Revenue]] - Table1[[#This Row],[Total Cost]]</f>
        <v>1223</v>
      </c>
    </row>
    <row r="138" spans="1:17" x14ac:dyDescent="0.25">
      <c r="A138" s="1">
        <v>45419</v>
      </c>
      <c r="B138" t="s">
        <v>248</v>
      </c>
      <c r="C138" t="s">
        <v>147</v>
      </c>
      <c r="D138" t="s">
        <v>100</v>
      </c>
      <c r="E138" s="1">
        <v>37546</v>
      </c>
      <c r="F138" t="s">
        <v>75</v>
      </c>
      <c r="G138">
        <v>383</v>
      </c>
      <c r="H138" t="s">
        <v>63</v>
      </c>
      <c r="I138" t="s">
        <v>59</v>
      </c>
      <c r="J138" t="s">
        <v>24</v>
      </c>
      <c r="K138" t="str">
        <f>VLOOKUP(H138, [1]Products!B:E, 2, FALSE)</f>
        <v>Vanilla Wafers</v>
      </c>
      <c r="L138" s="2">
        <f>VLOOKUP(H138, [1]Products!B:D, 3, FALSE)</f>
        <v>18</v>
      </c>
      <c r="M138" s="2">
        <f>Table1[[#This Row],[Quantity Purchased]] * Table1[[#This Row],[Unit Price]]</f>
        <v>13788</v>
      </c>
      <c r="N138" s="2">
        <f>VLOOKUP(H138, [1]Products!B:E, 4, FALSE)</f>
        <v>36</v>
      </c>
      <c r="O138" t="str">
        <f>TEXT(Table1[[#This Row],[Transaction Date]], "yyyy-mm")</f>
        <v>2024-05</v>
      </c>
      <c r="P138" s="1">
        <f ca="1">YEAR(TODAY()) - YEAR(Table1[[#This Row],[Buyer Date of Birth]])</f>
        <v>23</v>
      </c>
      <c r="Q138" s="2">
        <f>Table1[[#This Row],[Total Revenue]] - Table1[[#This Row],[Total Cost]]</f>
        <v>13770</v>
      </c>
    </row>
    <row r="139" spans="1:17" x14ac:dyDescent="0.25">
      <c r="A139" s="1">
        <v>45478</v>
      </c>
      <c r="B139" t="s">
        <v>249</v>
      </c>
      <c r="C139" t="s">
        <v>250</v>
      </c>
      <c r="D139" t="s">
        <v>20</v>
      </c>
      <c r="E139" s="1">
        <v>30073</v>
      </c>
      <c r="F139" t="s">
        <v>21</v>
      </c>
      <c r="G139">
        <v>306</v>
      </c>
      <c r="H139" t="s">
        <v>54</v>
      </c>
      <c r="I139" t="s">
        <v>55</v>
      </c>
      <c r="J139" t="s">
        <v>37</v>
      </c>
      <c r="K139" t="str">
        <f>VLOOKUP(H139, [1]Products!B:E, 2, FALSE)</f>
        <v>Lemon Crisps</v>
      </c>
      <c r="L139" s="2">
        <f>VLOOKUP(H139, [1]Products!B:D, 3, FALSE)</f>
        <v>7</v>
      </c>
      <c r="M139" s="2">
        <f>Table1[[#This Row],[Quantity Purchased]] * Table1[[#This Row],[Unit Price]]</f>
        <v>2754</v>
      </c>
      <c r="N139" s="2">
        <f>VLOOKUP(H139, [1]Products!B:E, 4, FALSE)</f>
        <v>9</v>
      </c>
      <c r="O139" t="str">
        <f>TEXT(Table1[[#This Row],[Transaction Date]], "yyyy-mm")</f>
        <v>2024-07</v>
      </c>
      <c r="P139" s="1">
        <f ca="1">YEAR(TODAY()) - YEAR(Table1[[#This Row],[Buyer Date of Birth]])</f>
        <v>43</v>
      </c>
      <c r="Q139" s="2">
        <f>Table1[[#This Row],[Total Revenue]] - Table1[[#This Row],[Total Cost]]</f>
        <v>2747</v>
      </c>
    </row>
    <row r="140" spans="1:17" x14ac:dyDescent="0.25">
      <c r="A140" s="1">
        <v>45412</v>
      </c>
      <c r="B140" t="s">
        <v>251</v>
      </c>
      <c r="C140" t="s">
        <v>252</v>
      </c>
      <c r="D140" t="s">
        <v>34</v>
      </c>
      <c r="E140" s="1">
        <v>20422</v>
      </c>
      <c r="F140" t="s">
        <v>28</v>
      </c>
      <c r="G140">
        <v>461</v>
      </c>
      <c r="H140" t="s">
        <v>49</v>
      </c>
      <c r="I140" t="s">
        <v>59</v>
      </c>
      <c r="J140" t="s">
        <v>37</v>
      </c>
      <c r="K140" t="str">
        <f>VLOOKUP(H140, [1]Products!B:E, 2, FALSE)</f>
        <v>Butter Crunch</v>
      </c>
      <c r="L140" s="2">
        <f>VLOOKUP(H140, [1]Products!B:D, 3, FALSE)</f>
        <v>10</v>
      </c>
      <c r="M140" s="2">
        <f>Table1[[#This Row],[Quantity Purchased]] * Table1[[#This Row],[Unit Price]]</f>
        <v>5071</v>
      </c>
      <c r="N140" s="2">
        <f>VLOOKUP(H140, [1]Products!B:E, 4, FALSE)</f>
        <v>11</v>
      </c>
      <c r="O140" t="str">
        <f>TEXT(Table1[[#This Row],[Transaction Date]], "yyyy-mm")</f>
        <v>2024-04</v>
      </c>
      <c r="P140" s="1">
        <f ca="1">YEAR(TODAY()) - YEAR(Table1[[#This Row],[Buyer Date of Birth]])</f>
        <v>70</v>
      </c>
      <c r="Q140" s="2">
        <f>Table1[[#This Row],[Total Revenue]] - Table1[[#This Row],[Total Cost]]</f>
        <v>5061</v>
      </c>
    </row>
    <row r="141" spans="1:17" x14ac:dyDescent="0.25">
      <c r="A141" s="1">
        <v>45334</v>
      </c>
      <c r="B141" t="s">
        <v>253</v>
      </c>
      <c r="C141" t="s">
        <v>254</v>
      </c>
      <c r="D141" t="s">
        <v>62</v>
      </c>
      <c r="E141" s="1">
        <v>21346</v>
      </c>
      <c r="F141" t="s">
        <v>40</v>
      </c>
      <c r="G141">
        <v>496</v>
      </c>
      <c r="H141" t="s">
        <v>41</v>
      </c>
      <c r="I141" t="s">
        <v>59</v>
      </c>
      <c r="J141" t="s">
        <v>24</v>
      </c>
      <c r="K141" t="str">
        <f>VLOOKUP(H141, [1]Products!B:E, 2, FALSE)</f>
        <v>Ginger Snaps</v>
      </c>
      <c r="L141" s="2">
        <f>VLOOKUP(H141, [1]Products!B:D, 3, FALSE)</f>
        <v>14</v>
      </c>
      <c r="M141" s="2">
        <f>Table1[[#This Row],[Quantity Purchased]] * Table1[[#This Row],[Unit Price]]</f>
        <v>13888</v>
      </c>
      <c r="N141" s="2">
        <f>VLOOKUP(H141, [1]Products!B:E, 4, FALSE)</f>
        <v>28</v>
      </c>
      <c r="O141" t="str">
        <f>TEXT(Table1[[#This Row],[Transaction Date]], "yyyy-mm")</f>
        <v>2024-02</v>
      </c>
      <c r="P141" s="1">
        <f ca="1">YEAR(TODAY()) - YEAR(Table1[[#This Row],[Buyer Date of Birth]])</f>
        <v>67</v>
      </c>
      <c r="Q141" s="2">
        <f>Table1[[#This Row],[Total Revenue]] - Table1[[#This Row],[Total Cost]]</f>
        <v>13874</v>
      </c>
    </row>
    <row r="142" spans="1:17" x14ac:dyDescent="0.25">
      <c r="A142" s="1">
        <v>45378</v>
      </c>
      <c r="B142" t="s">
        <v>60</v>
      </c>
      <c r="C142" t="s">
        <v>255</v>
      </c>
      <c r="D142" t="s">
        <v>58</v>
      </c>
      <c r="E142" s="1">
        <v>22658</v>
      </c>
      <c r="F142" t="s">
        <v>21</v>
      </c>
      <c r="G142">
        <v>42</v>
      </c>
      <c r="H142" t="s">
        <v>41</v>
      </c>
      <c r="I142" t="s">
        <v>50</v>
      </c>
      <c r="J142" t="s">
        <v>37</v>
      </c>
      <c r="K142" t="str">
        <f>VLOOKUP(H142, [1]Products!B:E, 2, FALSE)</f>
        <v>Ginger Snaps</v>
      </c>
      <c r="L142" s="2">
        <f>VLOOKUP(H142, [1]Products!B:D, 3, FALSE)</f>
        <v>14</v>
      </c>
      <c r="M142" s="2">
        <f>Table1[[#This Row],[Quantity Purchased]] * Table1[[#This Row],[Unit Price]]</f>
        <v>1176</v>
      </c>
      <c r="N142" s="2">
        <f>VLOOKUP(H142, [1]Products!B:E, 4, FALSE)</f>
        <v>28</v>
      </c>
      <c r="O142" t="str">
        <f>TEXT(Table1[[#This Row],[Transaction Date]], "yyyy-mm")</f>
        <v>2024-03</v>
      </c>
      <c r="P142" s="1">
        <f ca="1">YEAR(TODAY()) - YEAR(Table1[[#This Row],[Buyer Date of Birth]])</f>
        <v>63</v>
      </c>
      <c r="Q142" s="2">
        <f>Table1[[#This Row],[Total Revenue]] - Table1[[#This Row],[Total Cost]]</f>
        <v>1162</v>
      </c>
    </row>
    <row r="143" spans="1:17" x14ac:dyDescent="0.25">
      <c r="A143" s="1">
        <v>45426</v>
      </c>
      <c r="B143" t="s">
        <v>115</v>
      </c>
      <c r="C143" t="s">
        <v>256</v>
      </c>
      <c r="D143" t="s">
        <v>84</v>
      </c>
      <c r="E143" s="1">
        <v>37884</v>
      </c>
      <c r="F143" t="s">
        <v>21</v>
      </c>
      <c r="G143">
        <v>136</v>
      </c>
      <c r="H143" t="s">
        <v>63</v>
      </c>
      <c r="I143" t="s">
        <v>55</v>
      </c>
      <c r="J143" t="s">
        <v>37</v>
      </c>
      <c r="K143" t="str">
        <f>VLOOKUP(H143, [1]Products!B:E, 2, FALSE)</f>
        <v>Vanilla Wafers</v>
      </c>
      <c r="L143" s="2">
        <f>VLOOKUP(H143, [1]Products!B:D, 3, FALSE)</f>
        <v>18</v>
      </c>
      <c r="M143" s="2">
        <f>Table1[[#This Row],[Quantity Purchased]] * Table1[[#This Row],[Unit Price]]</f>
        <v>4896</v>
      </c>
      <c r="N143" s="2">
        <f>VLOOKUP(H143, [1]Products!B:E, 4, FALSE)</f>
        <v>36</v>
      </c>
      <c r="O143" t="str">
        <f>TEXT(Table1[[#This Row],[Transaction Date]], "yyyy-mm")</f>
        <v>2024-05</v>
      </c>
      <c r="P143" s="1">
        <f ca="1">YEAR(TODAY()) - YEAR(Table1[[#This Row],[Buyer Date of Birth]])</f>
        <v>22</v>
      </c>
      <c r="Q143" s="2">
        <f>Table1[[#This Row],[Total Revenue]] - Table1[[#This Row],[Total Cost]]</f>
        <v>4878</v>
      </c>
    </row>
    <row r="144" spans="1:17" x14ac:dyDescent="0.25">
      <c r="A144" s="1">
        <v>45302</v>
      </c>
      <c r="B144" t="s">
        <v>257</v>
      </c>
      <c r="C144" t="s">
        <v>258</v>
      </c>
      <c r="D144" t="s">
        <v>58</v>
      </c>
      <c r="E144" s="1">
        <v>21791</v>
      </c>
      <c r="F144" t="s">
        <v>40</v>
      </c>
      <c r="G144">
        <v>340</v>
      </c>
      <c r="H144" t="s">
        <v>41</v>
      </c>
      <c r="I144" t="s">
        <v>59</v>
      </c>
      <c r="J144" t="s">
        <v>24</v>
      </c>
      <c r="K144" t="str">
        <f>VLOOKUP(H144, [1]Products!B:E, 2, FALSE)</f>
        <v>Ginger Snaps</v>
      </c>
      <c r="L144" s="2">
        <f>VLOOKUP(H144, [1]Products!B:D, 3, FALSE)</f>
        <v>14</v>
      </c>
      <c r="M144" s="2">
        <f>Table1[[#This Row],[Quantity Purchased]] * Table1[[#This Row],[Unit Price]]</f>
        <v>9520</v>
      </c>
      <c r="N144" s="2">
        <f>VLOOKUP(H144, [1]Products!B:E, 4, FALSE)</f>
        <v>28</v>
      </c>
      <c r="O144" t="str">
        <f>TEXT(Table1[[#This Row],[Transaction Date]], "yyyy-mm")</f>
        <v>2024-01</v>
      </c>
      <c r="P144" s="1">
        <f ca="1">YEAR(TODAY()) - YEAR(Table1[[#This Row],[Buyer Date of Birth]])</f>
        <v>66</v>
      </c>
      <c r="Q144" s="2">
        <f>Table1[[#This Row],[Total Revenue]] - Table1[[#This Row],[Total Cost]]</f>
        <v>9506</v>
      </c>
    </row>
    <row r="145" spans="1:17" x14ac:dyDescent="0.25">
      <c r="A145" s="1">
        <v>45423</v>
      </c>
      <c r="B145" t="s">
        <v>259</v>
      </c>
      <c r="C145" t="s">
        <v>260</v>
      </c>
      <c r="D145" t="s">
        <v>78</v>
      </c>
      <c r="E145" s="1">
        <v>22731</v>
      </c>
      <c r="F145" t="s">
        <v>40</v>
      </c>
      <c r="G145">
        <v>94</v>
      </c>
      <c r="H145" t="s">
        <v>41</v>
      </c>
      <c r="I145" t="s">
        <v>55</v>
      </c>
      <c r="J145" t="s">
        <v>37</v>
      </c>
      <c r="K145" t="str">
        <f>VLOOKUP(H145, [1]Products!B:E, 2, FALSE)</f>
        <v>Ginger Snaps</v>
      </c>
      <c r="L145" s="2">
        <f>VLOOKUP(H145, [1]Products!B:D, 3, FALSE)</f>
        <v>14</v>
      </c>
      <c r="M145" s="2">
        <f>Table1[[#This Row],[Quantity Purchased]] * Table1[[#This Row],[Unit Price]]</f>
        <v>2632</v>
      </c>
      <c r="N145" s="2">
        <f>VLOOKUP(H145, [1]Products!B:E, 4, FALSE)</f>
        <v>28</v>
      </c>
      <c r="O145" t="str">
        <f>TEXT(Table1[[#This Row],[Transaction Date]], "yyyy-mm")</f>
        <v>2024-05</v>
      </c>
      <c r="P145" s="1">
        <f ca="1">YEAR(TODAY()) - YEAR(Table1[[#This Row],[Buyer Date of Birth]])</f>
        <v>63</v>
      </c>
      <c r="Q145" s="2">
        <f>Table1[[#This Row],[Total Revenue]] - Table1[[#This Row],[Total Cost]]</f>
        <v>2618</v>
      </c>
    </row>
    <row r="146" spans="1:17" x14ac:dyDescent="0.25">
      <c r="A146" s="1">
        <v>45309</v>
      </c>
      <c r="B146" t="s">
        <v>261</v>
      </c>
      <c r="C146" t="s">
        <v>262</v>
      </c>
      <c r="D146" t="s">
        <v>53</v>
      </c>
      <c r="E146" s="1">
        <v>38728</v>
      </c>
      <c r="F146" t="s">
        <v>28</v>
      </c>
      <c r="G146">
        <v>266</v>
      </c>
      <c r="H146" t="s">
        <v>35</v>
      </c>
      <c r="I146" t="s">
        <v>59</v>
      </c>
      <c r="J146" t="s">
        <v>24</v>
      </c>
      <c r="K146" t="str">
        <f>VLOOKUP(H146, [1]Products!B:E, 2, FALSE)</f>
        <v>Caramel Biscuits</v>
      </c>
      <c r="L146" s="2">
        <f>VLOOKUP(H146, [1]Products!B:D, 3, FALSE)</f>
        <v>18</v>
      </c>
      <c r="M146" s="2">
        <f>Table1[[#This Row],[Quantity Purchased]] * Table1[[#This Row],[Unit Price]]</f>
        <v>5852</v>
      </c>
      <c r="N146" s="2">
        <f>VLOOKUP(H146, [1]Products!B:E, 4, FALSE)</f>
        <v>22</v>
      </c>
      <c r="O146" t="str">
        <f>TEXT(Table1[[#This Row],[Transaction Date]], "yyyy-mm")</f>
        <v>2024-01</v>
      </c>
      <c r="P146" s="1">
        <f ca="1">YEAR(TODAY()) - YEAR(Table1[[#This Row],[Buyer Date of Birth]])</f>
        <v>19</v>
      </c>
      <c r="Q146" s="2">
        <f>Table1[[#This Row],[Total Revenue]] - Table1[[#This Row],[Total Cost]]</f>
        <v>5834</v>
      </c>
    </row>
    <row r="147" spans="1:17" x14ac:dyDescent="0.25">
      <c r="A147" s="1">
        <v>45491</v>
      </c>
      <c r="B147" t="s">
        <v>263</v>
      </c>
      <c r="C147" t="s">
        <v>264</v>
      </c>
      <c r="D147" t="s">
        <v>20</v>
      </c>
      <c r="E147" s="1">
        <v>38400</v>
      </c>
      <c r="F147" t="s">
        <v>40</v>
      </c>
      <c r="G147">
        <v>125</v>
      </c>
      <c r="H147" t="s">
        <v>54</v>
      </c>
      <c r="I147" t="s">
        <v>36</v>
      </c>
      <c r="J147" t="s">
        <v>37</v>
      </c>
      <c r="K147" t="str">
        <f>VLOOKUP(H147, [1]Products!B:E, 2, FALSE)</f>
        <v>Lemon Crisps</v>
      </c>
      <c r="L147" s="2">
        <f>VLOOKUP(H147, [1]Products!B:D, 3, FALSE)</f>
        <v>7</v>
      </c>
      <c r="M147" s="2">
        <f>Table1[[#This Row],[Quantity Purchased]] * Table1[[#This Row],[Unit Price]]</f>
        <v>1125</v>
      </c>
      <c r="N147" s="2">
        <f>VLOOKUP(H147, [1]Products!B:E, 4, FALSE)</f>
        <v>9</v>
      </c>
      <c r="O147" t="str">
        <f>TEXT(Table1[[#This Row],[Transaction Date]], "yyyy-mm")</f>
        <v>2024-07</v>
      </c>
      <c r="P147" s="1">
        <f ca="1">YEAR(TODAY()) - YEAR(Table1[[#This Row],[Buyer Date of Birth]])</f>
        <v>20</v>
      </c>
      <c r="Q147" s="2">
        <f>Table1[[#This Row],[Total Revenue]] - Table1[[#This Row],[Total Cost]]</f>
        <v>1118</v>
      </c>
    </row>
    <row r="148" spans="1:17" x14ac:dyDescent="0.25">
      <c r="A148" s="1">
        <v>45442</v>
      </c>
      <c r="B148" t="s">
        <v>131</v>
      </c>
      <c r="C148" t="s">
        <v>257</v>
      </c>
      <c r="D148" t="s">
        <v>84</v>
      </c>
      <c r="E148" s="1">
        <v>20074</v>
      </c>
      <c r="F148" t="s">
        <v>75</v>
      </c>
      <c r="G148">
        <v>203</v>
      </c>
      <c r="H148" t="s">
        <v>35</v>
      </c>
      <c r="I148" t="s">
        <v>36</v>
      </c>
      <c r="J148" t="s">
        <v>24</v>
      </c>
      <c r="K148" t="str">
        <f>VLOOKUP(H148, [1]Products!B:E, 2, FALSE)</f>
        <v>Caramel Biscuits</v>
      </c>
      <c r="L148" s="2">
        <f>VLOOKUP(H148, [1]Products!B:D, 3, FALSE)</f>
        <v>18</v>
      </c>
      <c r="M148" s="2">
        <f>Table1[[#This Row],[Quantity Purchased]] * Table1[[#This Row],[Unit Price]]</f>
        <v>4466</v>
      </c>
      <c r="N148" s="2">
        <f>VLOOKUP(H148, [1]Products!B:E, 4, FALSE)</f>
        <v>22</v>
      </c>
      <c r="O148" t="str">
        <f>TEXT(Table1[[#This Row],[Transaction Date]], "yyyy-mm")</f>
        <v>2024-05</v>
      </c>
      <c r="P148" s="1">
        <f ca="1">YEAR(TODAY()) - YEAR(Table1[[#This Row],[Buyer Date of Birth]])</f>
        <v>71</v>
      </c>
      <c r="Q148" s="2">
        <f>Table1[[#This Row],[Total Revenue]] - Table1[[#This Row],[Total Cost]]</f>
        <v>4448</v>
      </c>
    </row>
    <row r="149" spans="1:17" x14ac:dyDescent="0.25">
      <c r="A149" s="1">
        <v>45357</v>
      </c>
      <c r="B149" t="s">
        <v>265</v>
      </c>
      <c r="C149" t="s">
        <v>266</v>
      </c>
      <c r="D149" t="s">
        <v>100</v>
      </c>
      <c r="E149" s="1">
        <v>37815</v>
      </c>
      <c r="F149" t="s">
        <v>75</v>
      </c>
      <c r="G149">
        <v>82</v>
      </c>
      <c r="H149" t="s">
        <v>72</v>
      </c>
      <c r="I149" t="s">
        <v>42</v>
      </c>
      <c r="J149" t="s">
        <v>37</v>
      </c>
      <c r="K149" t="str">
        <f>VLOOKUP(H149, [1]Products!B:E, 2, FALSE)</f>
        <v>Choco Delight</v>
      </c>
      <c r="L149" s="2">
        <f>VLOOKUP(H149, [1]Products!B:D, 3, FALSE)</f>
        <v>3</v>
      </c>
      <c r="M149" s="2">
        <f>Table1[[#This Row],[Quantity Purchased]] * Table1[[#This Row],[Unit Price]]</f>
        <v>410</v>
      </c>
      <c r="N149" s="2">
        <f>VLOOKUP(H149, [1]Products!B:E, 4, FALSE)</f>
        <v>5</v>
      </c>
      <c r="O149" t="str">
        <f>TEXT(Table1[[#This Row],[Transaction Date]], "yyyy-mm")</f>
        <v>2024-03</v>
      </c>
      <c r="P149" s="1">
        <f ca="1">YEAR(TODAY()) - YEAR(Table1[[#This Row],[Buyer Date of Birth]])</f>
        <v>22</v>
      </c>
      <c r="Q149" s="2">
        <f>Table1[[#This Row],[Total Revenue]] - Table1[[#This Row],[Total Cost]]</f>
        <v>407</v>
      </c>
    </row>
    <row r="150" spans="1:17" x14ac:dyDescent="0.25">
      <c r="A150" s="1">
        <v>45301</v>
      </c>
      <c r="B150" t="s">
        <v>67</v>
      </c>
      <c r="C150" t="s">
        <v>267</v>
      </c>
      <c r="D150" t="s">
        <v>45</v>
      </c>
      <c r="E150" s="1">
        <v>36132</v>
      </c>
      <c r="F150" t="s">
        <v>40</v>
      </c>
      <c r="G150">
        <v>430</v>
      </c>
      <c r="H150" t="s">
        <v>63</v>
      </c>
      <c r="I150" t="s">
        <v>46</v>
      </c>
      <c r="J150" t="s">
        <v>24</v>
      </c>
      <c r="K150" t="str">
        <f>VLOOKUP(H150, [1]Products!B:E, 2, FALSE)</f>
        <v>Vanilla Wafers</v>
      </c>
      <c r="L150" s="2">
        <f>VLOOKUP(H150, [1]Products!B:D, 3, FALSE)</f>
        <v>18</v>
      </c>
      <c r="M150" s="2">
        <f>Table1[[#This Row],[Quantity Purchased]] * Table1[[#This Row],[Unit Price]]</f>
        <v>15480</v>
      </c>
      <c r="N150" s="2">
        <f>VLOOKUP(H150, [1]Products!B:E, 4, FALSE)</f>
        <v>36</v>
      </c>
      <c r="O150" t="str">
        <f>TEXT(Table1[[#This Row],[Transaction Date]], "yyyy-mm")</f>
        <v>2024-01</v>
      </c>
      <c r="P150" s="1">
        <f ca="1">YEAR(TODAY()) - YEAR(Table1[[#This Row],[Buyer Date of Birth]])</f>
        <v>27</v>
      </c>
      <c r="Q150" s="2">
        <f>Table1[[#This Row],[Total Revenue]] - Table1[[#This Row],[Total Cost]]</f>
        <v>15462</v>
      </c>
    </row>
    <row r="151" spans="1:17" x14ac:dyDescent="0.25">
      <c r="A151" s="1">
        <v>45457</v>
      </c>
      <c r="B151" t="s">
        <v>87</v>
      </c>
      <c r="C151" t="s">
        <v>268</v>
      </c>
      <c r="D151" t="s">
        <v>34</v>
      </c>
      <c r="E151" s="1">
        <v>30814</v>
      </c>
      <c r="F151" t="s">
        <v>75</v>
      </c>
      <c r="G151">
        <v>329</v>
      </c>
      <c r="H151" t="s">
        <v>72</v>
      </c>
      <c r="I151" t="s">
        <v>50</v>
      </c>
      <c r="J151" t="s">
        <v>24</v>
      </c>
      <c r="K151" t="str">
        <f>VLOOKUP(H151, [1]Products!B:E, 2, FALSE)</f>
        <v>Choco Delight</v>
      </c>
      <c r="L151" s="2">
        <f>VLOOKUP(H151, [1]Products!B:D, 3, FALSE)</f>
        <v>3</v>
      </c>
      <c r="M151" s="2">
        <f>Table1[[#This Row],[Quantity Purchased]] * Table1[[#This Row],[Unit Price]]</f>
        <v>1645</v>
      </c>
      <c r="N151" s="2">
        <f>VLOOKUP(H151, [1]Products!B:E, 4, FALSE)</f>
        <v>5</v>
      </c>
      <c r="O151" t="str">
        <f>TEXT(Table1[[#This Row],[Transaction Date]], "yyyy-mm")</f>
        <v>2024-06</v>
      </c>
      <c r="P151" s="1">
        <f ca="1">YEAR(TODAY()) - YEAR(Table1[[#This Row],[Buyer Date of Birth]])</f>
        <v>41</v>
      </c>
      <c r="Q151" s="2">
        <f>Table1[[#This Row],[Total Revenue]] - Table1[[#This Row],[Total Cost]]</f>
        <v>1642</v>
      </c>
    </row>
    <row r="152" spans="1:17" x14ac:dyDescent="0.25">
      <c r="A152" s="1">
        <v>45439</v>
      </c>
      <c r="B152" t="s">
        <v>269</v>
      </c>
      <c r="C152" t="s">
        <v>256</v>
      </c>
      <c r="D152" t="s">
        <v>78</v>
      </c>
      <c r="E152" s="1">
        <v>37779</v>
      </c>
      <c r="F152" t="s">
        <v>21</v>
      </c>
      <c r="G152">
        <v>463</v>
      </c>
      <c r="H152" t="s">
        <v>29</v>
      </c>
      <c r="I152" t="s">
        <v>55</v>
      </c>
      <c r="J152" t="s">
        <v>24</v>
      </c>
      <c r="K152" t="str">
        <f>VLOOKUP(H152, [1]Products!B:E, 2, FALSE)</f>
        <v>Shortbread</v>
      </c>
      <c r="L152" s="2">
        <f>VLOOKUP(H152, [1]Products!B:D, 3, FALSE)</f>
        <v>10</v>
      </c>
      <c r="M152" s="2">
        <f>Table1[[#This Row],[Quantity Purchased]] * Table1[[#This Row],[Unit Price]]</f>
        <v>20835</v>
      </c>
      <c r="N152" s="2">
        <f>VLOOKUP(H152, [1]Products!B:E, 4, FALSE)</f>
        <v>45</v>
      </c>
      <c r="O152" t="str">
        <f>TEXT(Table1[[#This Row],[Transaction Date]], "yyyy-mm")</f>
        <v>2024-05</v>
      </c>
      <c r="P152" s="1">
        <f ca="1">YEAR(TODAY()) - YEAR(Table1[[#This Row],[Buyer Date of Birth]])</f>
        <v>22</v>
      </c>
      <c r="Q152" s="2">
        <f>Table1[[#This Row],[Total Revenue]] - Table1[[#This Row],[Total Cost]]</f>
        <v>20825</v>
      </c>
    </row>
    <row r="153" spans="1:17" x14ac:dyDescent="0.25">
      <c r="A153" s="1">
        <v>45482</v>
      </c>
      <c r="B153" t="s">
        <v>270</v>
      </c>
      <c r="C153" t="s">
        <v>271</v>
      </c>
      <c r="D153" t="s">
        <v>78</v>
      </c>
      <c r="E153" s="1">
        <v>34977</v>
      </c>
      <c r="F153" t="s">
        <v>28</v>
      </c>
      <c r="G153">
        <v>392</v>
      </c>
      <c r="H153" t="s">
        <v>41</v>
      </c>
      <c r="I153" t="s">
        <v>59</v>
      </c>
      <c r="J153" t="s">
        <v>24</v>
      </c>
      <c r="K153" t="str">
        <f>VLOOKUP(H153, [1]Products!B:E, 2, FALSE)</f>
        <v>Ginger Snaps</v>
      </c>
      <c r="L153" s="2">
        <f>VLOOKUP(H153, [1]Products!B:D, 3, FALSE)</f>
        <v>14</v>
      </c>
      <c r="M153" s="2">
        <f>Table1[[#This Row],[Quantity Purchased]] * Table1[[#This Row],[Unit Price]]</f>
        <v>10976</v>
      </c>
      <c r="N153" s="2">
        <f>VLOOKUP(H153, [1]Products!B:E, 4, FALSE)</f>
        <v>28</v>
      </c>
      <c r="O153" t="str">
        <f>TEXT(Table1[[#This Row],[Transaction Date]], "yyyy-mm")</f>
        <v>2024-07</v>
      </c>
      <c r="P153" s="1">
        <f ca="1">YEAR(TODAY()) - YEAR(Table1[[#This Row],[Buyer Date of Birth]])</f>
        <v>30</v>
      </c>
      <c r="Q153" s="2">
        <f>Table1[[#This Row],[Total Revenue]] - Table1[[#This Row],[Total Cost]]</f>
        <v>10962</v>
      </c>
    </row>
    <row r="154" spans="1:17" x14ac:dyDescent="0.25">
      <c r="A154" s="1">
        <v>45305</v>
      </c>
      <c r="B154" t="s">
        <v>157</v>
      </c>
      <c r="C154" t="s">
        <v>272</v>
      </c>
      <c r="D154" t="s">
        <v>20</v>
      </c>
      <c r="E154" s="1">
        <v>32376</v>
      </c>
      <c r="F154" t="s">
        <v>21</v>
      </c>
      <c r="G154">
        <v>32</v>
      </c>
      <c r="H154" t="s">
        <v>63</v>
      </c>
      <c r="I154" t="s">
        <v>55</v>
      </c>
      <c r="J154" t="s">
        <v>24</v>
      </c>
      <c r="K154" t="str">
        <f>VLOOKUP(H154, [1]Products!B:E, 2, FALSE)</f>
        <v>Vanilla Wafers</v>
      </c>
      <c r="L154" s="2">
        <f>VLOOKUP(H154, [1]Products!B:D, 3, FALSE)</f>
        <v>18</v>
      </c>
      <c r="M154" s="2">
        <f>Table1[[#This Row],[Quantity Purchased]] * Table1[[#This Row],[Unit Price]]</f>
        <v>1152</v>
      </c>
      <c r="N154" s="2">
        <f>VLOOKUP(H154, [1]Products!B:E, 4, FALSE)</f>
        <v>36</v>
      </c>
      <c r="O154" t="str">
        <f>TEXT(Table1[[#This Row],[Transaction Date]], "yyyy-mm")</f>
        <v>2024-01</v>
      </c>
      <c r="P154" s="1">
        <f ca="1">YEAR(TODAY()) - YEAR(Table1[[#This Row],[Buyer Date of Birth]])</f>
        <v>37</v>
      </c>
      <c r="Q154" s="2">
        <f>Table1[[#This Row],[Total Revenue]] - Table1[[#This Row],[Total Cost]]</f>
        <v>1134</v>
      </c>
    </row>
    <row r="155" spans="1:17" x14ac:dyDescent="0.25">
      <c r="A155" s="1">
        <v>45465</v>
      </c>
      <c r="B155" t="s">
        <v>273</v>
      </c>
      <c r="C155" t="s">
        <v>245</v>
      </c>
      <c r="D155" t="s">
        <v>62</v>
      </c>
      <c r="E155" s="1">
        <v>32490</v>
      </c>
      <c r="F155" t="s">
        <v>40</v>
      </c>
      <c r="G155">
        <v>109</v>
      </c>
      <c r="H155" t="s">
        <v>41</v>
      </c>
      <c r="I155" t="s">
        <v>59</v>
      </c>
      <c r="J155" t="s">
        <v>24</v>
      </c>
      <c r="K155" t="str">
        <f>VLOOKUP(H155, [1]Products!B:E, 2, FALSE)</f>
        <v>Ginger Snaps</v>
      </c>
      <c r="L155" s="2">
        <f>VLOOKUP(H155, [1]Products!B:D, 3, FALSE)</f>
        <v>14</v>
      </c>
      <c r="M155" s="2">
        <f>Table1[[#This Row],[Quantity Purchased]] * Table1[[#This Row],[Unit Price]]</f>
        <v>3052</v>
      </c>
      <c r="N155" s="2">
        <f>VLOOKUP(H155, [1]Products!B:E, 4, FALSE)</f>
        <v>28</v>
      </c>
      <c r="O155" t="str">
        <f>TEXT(Table1[[#This Row],[Transaction Date]], "yyyy-mm")</f>
        <v>2024-06</v>
      </c>
      <c r="P155" s="1">
        <f ca="1">YEAR(TODAY()) - YEAR(Table1[[#This Row],[Buyer Date of Birth]])</f>
        <v>37</v>
      </c>
      <c r="Q155" s="2">
        <f>Table1[[#This Row],[Total Revenue]] - Table1[[#This Row],[Total Cost]]</f>
        <v>3038</v>
      </c>
    </row>
    <row r="156" spans="1:17" x14ac:dyDescent="0.25">
      <c r="A156" s="1">
        <v>45427</v>
      </c>
      <c r="B156" t="s">
        <v>259</v>
      </c>
      <c r="C156" t="s">
        <v>274</v>
      </c>
      <c r="D156" t="s">
        <v>78</v>
      </c>
      <c r="E156" s="1">
        <v>32833</v>
      </c>
      <c r="F156" t="s">
        <v>28</v>
      </c>
      <c r="G156">
        <v>166</v>
      </c>
      <c r="H156" t="s">
        <v>41</v>
      </c>
      <c r="I156" t="s">
        <v>59</v>
      </c>
      <c r="J156" t="s">
        <v>24</v>
      </c>
      <c r="K156" t="str">
        <f>VLOOKUP(H156, [1]Products!B:E, 2, FALSE)</f>
        <v>Ginger Snaps</v>
      </c>
      <c r="L156" s="2">
        <f>VLOOKUP(H156, [1]Products!B:D, 3, FALSE)</f>
        <v>14</v>
      </c>
      <c r="M156" s="2">
        <f>Table1[[#This Row],[Quantity Purchased]] * Table1[[#This Row],[Unit Price]]</f>
        <v>4648</v>
      </c>
      <c r="N156" s="2">
        <f>VLOOKUP(H156, [1]Products!B:E, 4, FALSE)</f>
        <v>28</v>
      </c>
      <c r="O156" t="str">
        <f>TEXT(Table1[[#This Row],[Transaction Date]], "yyyy-mm")</f>
        <v>2024-05</v>
      </c>
      <c r="P156" s="1">
        <f ca="1">YEAR(TODAY()) - YEAR(Table1[[#This Row],[Buyer Date of Birth]])</f>
        <v>36</v>
      </c>
      <c r="Q156" s="2">
        <f>Table1[[#This Row],[Total Revenue]] - Table1[[#This Row],[Total Cost]]</f>
        <v>4634</v>
      </c>
    </row>
    <row r="157" spans="1:17" x14ac:dyDescent="0.25">
      <c r="A157" s="1">
        <v>45320</v>
      </c>
      <c r="B157" t="s">
        <v>275</v>
      </c>
      <c r="C157" t="s">
        <v>257</v>
      </c>
      <c r="D157" t="s">
        <v>34</v>
      </c>
      <c r="E157" s="1">
        <v>36686</v>
      </c>
      <c r="F157" t="s">
        <v>28</v>
      </c>
      <c r="G157">
        <v>440</v>
      </c>
      <c r="H157" t="s">
        <v>22</v>
      </c>
      <c r="I157" t="s">
        <v>50</v>
      </c>
      <c r="J157" t="s">
        <v>24</v>
      </c>
      <c r="K157" t="str">
        <f>VLOOKUP(H157, [1]Products!B:E, 2, FALSE)</f>
        <v>Cinnamon Swirls</v>
      </c>
      <c r="L157" s="2">
        <f>VLOOKUP(H157, [1]Products!B:D, 3, FALSE)</f>
        <v>10</v>
      </c>
      <c r="M157" s="2">
        <f>Table1[[#This Row],[Quantity Purchased]] * Table1[[#This Row],[Unit Price]]</f>
        <v>6160</v>
      </c>
      <c r="N157" s="2">
        <f>VLOOKUP(H157, [1]Products!B:E, 4, FALSE)</f>
        <v>14</v>
      </c>
      <c r="O157" t="str">
        <f>TEXT(Table1[[#This Row],[Transaction Date]], "yyyy-mm")</f>
        <v>2024-01</v>
      </c>
      <c r="P157" s="1">
        <f ca="1">YEAR(TODAY()) - YEAR(Table1[[#This Row],[Buyer Date of Birth]])</f>
        <v>25</v>
      </c>
      <c r="Q157" s="2">
        <f>Table1[[#This Row],[Total Revenue]] - Table1[[#This Row],[Total Cost]]</f>
        <v>6150</v>
      </c>
    </row>
    <row r="158" spans="1:17" x14ac:dyDescent="0.25">
      <c r="A158" s="1">
        <v>45498</v>
      </c>
      <c r="B158" t="s">
        <v>135</v>
      </c>
      <c r="C158" t="s">
        <v>122</v>
      </c>
      <c r="D158" t="s">
        <v>62</v>
      </c>
      <c r="E158" s="1">
        <v>28076</v>
      </c>
      <c r="F158" t="s">
        <v>21</v>
      </c>
      <c r="G158">
        <v>82</v>
      </c>
      <c r="H158" t="s">
        <v>63</v>
      </c>
      <c r="I158" t="s">
        <v>55</v>
      </c>
      <c r="J158" t="s">
        <v>24</v>
      </c>
      <c r="K158" t="str">
        <f>VLOOKUP(H158, [1]Products!B:E, 2, FALSE)</f>
        <v>Vanilla Wafers</v>
      </c>
      <c r="L158" s="2">
        <f>VLOOKUP(H158, [1]Products!B:D, 3, FALSE)</f>
        <v>18</v>
      </c>
      <c r="M158" s="2">
        <f>Table1[[#This Row],[Quantity Purchased]] * Table1[[#This Row],[Unit Price]]</f>
        <v>2952</v>
      </c>
      <c r="N158" s="2">
        <f>VLOOKUP(H158, [1]Products!B:E, 4, FALSE)</f>
        <v>36</v>
      </c>
      <c r="O158" t="str">
        <f>TEXT(Table1[[#This Row],[Transaction Date]], "yyyy-mm")</f>
        <v>2024-07</v>
      </c>
      <c r="P158" s="1">
        <f ca="1">YEAR(TODAY()) - YEAR(Table1[[#This Row],[Buyer Date of Birth]])</f>
        <v>49</v>
      </c>
      <c r="Q158" s="2">
        <f>Table1[[#This Row],[Total Revenue]] - Table1[[#This Row],[Total Cost]]</f>
        <v>2934</v>
      </c>
    </row>
    <row r="159" spans="1:17" x14ac:dyDescent="0.25">
      <c r="A159" s="1">
        <v>45391</v>
      </c>
      <c r="B159" t="s">
        <v>121</v>
      </c>
      <c r="C159" t="s">
        <v>252</v>
      </c>
      <c r="D159" t="s">
        <v>34</v>
      </c>
      <c r="E159" s="1">
        <v>29735</v>
      </c>
      <c r="F159" t="s">
        <v>75</v>
      </c>
      <c r="G159">
        <v>187</v>
      </c>
      <c r="H159" t="s">
        <v>49</v>
      </c>
      <c r="I159" t="s">
        <v>59</v>
      </c>
      <c r="J159" t="s">
        <v>24</v>
      </c>
      <c r="K159" t="str">
        <f>VLOOKUP(H159, [1]Products!B:E, 2, FALSE)</f>
        <v>Butter Crunch</v>
      </c>
      <c r="L159" s="2">
        <f>VLOOKUP(H159, [1]Products!B:D, 3, FALSE)</f>
        <v>10</v>
      </c>
      <c r="M159" s="2">
        <f>Table1[[#This Row],[Quantity Purchased]] * Table1[[#This Row],[Unit Price]]</f>
        <v>2057</v>
      </c>
      <c r="N159" s="2">
        <f>VLOOKUP(H159, [1]Products!B:E, 4, FALSE)</f>
        <v>11</v>
      </c>
      <c r="O159" t="str">
        <f>TEXT(Table1[[#This Row],[Transaction Date]], "yyyy-mm")</f>
        <v>2024-04</v>
      </c>
      <c r="P159" s="1">
        <f ca="1">YEAR(TODAY()) - YEAR(Table1[[#This Row],[Buyer Date of Birth]])</f>
        <v>44</v>
      </c>
      <c r="Q159" s="2">
        <f>Table1[[#This Row],[Total Revenue]] - Table1[[#This Row],[Total Cost]]</f>
        <v>2047</v>
      </c>
    </row>
    <row r="160" spans="1:17" x14ac:dyDescent="0.25">
      <c r="A160" s="1">
        <v>45401</v>
      </c>
      <c r="B160" t="s">
        <v>276</v>
      </c>
      <c r="C160" t="s">
        <v>277</v>
      </c>
      <c r="D160" t="s">
        <v>84</v>
      </c>
      <c r="E160" s="1">
        <v>16610</v>
      </c>
      <c r="F160" t="s">
        <v>21</v>
      </c>
      <c r="G160">
        <v>173</v>
      </c>
      <c r="H160" t="s">
        <v>71</v>
      </c>
      <c r="I160" t="s">
        <v>55</v>
      </c>
      <c r="J160" t="s">
        <v>24</v>
      </c>
      <c r="K160" t="str">
        <f>VLOOKUP(H160, [1]Products!B:E, 2, FALSE)</f>
        <v>Peanut Butter Bites</v>
      </c>
      <c r="L160" s="2">
        <f>VLOOKUP(H160, [1]Products!B:D, 3, FALSE)</f>
        <v>5</v>
      </c>
      <c r="M160" s="2">
        <f>Table1[[#This Row],[Quantity Purchased]] * Table1[[#This Row],[Unit Price]]</f>
        <v>1211</v>
      </c>
      <c r="N160" s="2">
        <f>VLOOKUP(H160, [1]Products!B:E, 4, FALSE)</f>
        <v>7</v>
      </c>
      <c r="O160" t="str">
        <f>TEXT(Table1[[#This Row],[Transaction Date]], "yyyy-mm")</f>
        <v>2024-04</v>
      </c>
      <c r="P160" s="1">
        <f ca="1">YEAR(TODAY()) - YEAR(Table1[[#This Row],[Buyer Date of Birth]])</f>
        <v>80</v>
      </c>
      <c r="Q160" s="2">
        <f>Table1[[#This Row],[Total Revenue]] - Table1[[#This Row],[Total Cost]]</f>
        <v>1206</v>
      </c>
    </row>
    <row r="161" spans="1:17" x14ac:dyDescent="0.25">
      <c r="A161" s="1">
        <v>45412</v>
      </c>
      <c r="B161" t="s">
        <v>278</v>
      </c>
      <c r="C161" t="s">
        <v>279</v>
      </c>
      <c r="D161" t="s">
        <v>20</v>
      </c>
      <c r="E161" s="1">
        <v>18248</v>
      </c>
      <c r="F161" t="s">
        <v>28</v>
      </c>
      <c r="G161">
        <v>385</v>
      </c>
      <c r="H161" t="s">
        <v>41</v>
      </c>
      <c r="I161" t="s">
        <v>59</v>
      </c>
      <c r="J161" t="s">
        <v>24</v>
      </c>
      <c r="K161" t="str">
        <f>VLOOKUP(H161, [1]Products!B:E, 2, FALSE)</f>
        <v>Ginger Snaps</v>
      </c>
      <c r="L161" s="2">
        <f>VLOOKUP(H161, [1]Products!B:D, 3, FALSE)</f>
        <v>14</v>
      </c>
      <c r="M161" s="2">
        <f>Table1[[#This Row],[Quantity Purchased]] * Table1[[#This Row],[Unit Price]]</f>
        <v>10780</v>
      </c>
      <c r="N161" s="2">
        <f>VLOOKUP(H161, [1]Products!B:E, 4, FALSE)</f>
        <v>28</v>
      </c>
      <c r="O161" t="str">
        <f>TEXT(Table1[[#This Row],[Transaction Date]], "yyyy-mm")</f>
        <v>2024-04</v>
      </c>
      <c r="P161" s="1">
        <f ca="1">YEAR(TODAY()) - YEAR(Table1[[#This Row],[Buyer Date of Birth]])</f>
        <v>76</v>
      </c>
      <c r="Q161" s="2">
        <f>Table1[[#This Row],[Total Revenue]] - Table1[[#This Row],[Total Cost]]</f>
        <v>10766</v>
      </c>
    </row>
    <row r="162" spans="1:17" x14ac:dyDescent="0.25">
      <c r="A162" s="1">
        <v>45381</v>
      </c>
      <c r="B162" t="s">
        <v>280</v>
      </c>
      <c r="C162" t="s">
        <v>97</v>
      </c>
      <c r="D162" t="s">
        <v>20</v>
      </c>
      <c r="E162" s="1">
        <v>33919</v>
      </c>
      <c r="F162" t="s">
        <v>40</v>
      </c>
      <c r="G162">
        <v>78</v>
      </c>
      <c r="H162" t="s">
        <v>35</v>
      </c>
      <c r="I162" t="s">
        <v>36</v>
      </c>
      <c r="J162" t="s">
        <v>24</v>
      </c>
      <c r="K162" t="str">
        <f>VLOOKUP(H162, [1]Products!B:E, 2, FALSE)</f>
        <v>Caramel Biscuits</v>
      </c>
      <c r="L162" s="2">
        <f>VLOOKUP(H162, [1]Products!B:D, 3, FALSE)</f>
        <v>18</v>
      </c>
      <c r="M162" s="2">
        <f>Table1[[#This Row],[Quantity Purchased]] * Table1[[#This Row],[Unit Price]]</f>
        <v>1716</v>
      </c>
      <c r="N162" s="2">
        <f>VLOOKUP(H162, [1]Products!B:E, 4, FALSE)</f>
        <v>22</v>
      </c>
      <c r="O162" t="str">
        <f>TEXT(Table1[[#This Row],[Transaction Date]], "yyyy-mm")</f>
        <v>2024-03</v>
      </c>
      <c r="P162" s="1">
        <f ca="1">YEAR(TODAY()) - YEAR(Table1[[#This Row],[Buyer Date of Birth]])</f>
        <v>33</v>
      </c>
      <c r="Q162" s="2">
        <f>Table1[[#This Row],[Total Revenue]] - Table1[[#This Row],[Total Cost]]</f>
        <v>1698</v>
      </c>
    </row>
    <row r="163" spans="1:17" x14ac:dyDescent="0.25">
      <c r="A163" s="1">
        <v>45376</v>
      </c>
      <c r="B163" t="s">
        <v>281</v>
      </c>
      <c r="C163" t="s">
        <v>282</v>
      </c>
      <c r="D163" t="s">
        <v>100</v>
      </c>
      <c r="E163" s="1">
        <v>32366</v>
      </c>
      <c r="F163" t="s">
        <v>75</v>
      </c>
      <c r="G163">
        <v>166</v>
      </c>
      <c r="H163" t="s">
        <v>35</v>
      </c>
      <c r="I163" t="s">
        <v>36</v>
      </c>
      <c r="J163" t="s">
        <v>24</v>
      </c>
      <c r="K163" t="str">
        <f>VLOOKUP(H163, [1]Products!B:E, 2, FALSE)</f>
        <v>Caramel Biscuits</v>
      </c>
      <c r="L163" s="2">
        <f>VLOOKUP(H163, [1]Products!B:D, 3, FALSE)</f>
        <v>18</v>
      </c>
      <c r="M163" s="2">
        <f>Table1[[#This Row],[Quantity Purchased]] * Table1[[#This Row],[Unit Price]]</f>
        <v>3652</v>
      </c>
      <c r="N163" s="2">
        <f>VLOOKUP(H163, [1]Products!B:E, 4, FALSE)</f>
        <v>22</v>
      </c>
      <c r="O163" t="str">
        <f>TEXT(Table1[[#This Row],[Transaction Date]], "yyyy-mm")</f>
        <v>2024-03</v>
      </c>
      <c r="P163" s="1">
        <f ca="1">YEAR(TODAY()) - YEAR(Table1[[#This Row],[Buyer Date of Birth]])</f>
        <v>37</v>
      </c>
      <c r="Q163" s="2">
        <f>Table1[[#This Row],[Total Revenue]] - Table1[[#This Row],[Total Cost]]</f>
        <v>3634</v>
      </c>
    </row>
    <row r="164" spans="1:17" x14ac:dyDescent="0.25">
      <c r="A164" s="1">
        <v>45335</v>
      </c>
      <c r="B164" t="s">
        <v>283</v>
      </c>
      <c r="C164" t="s">
        <v>33</v>
      </c>
      <c r="D164" t="s">
        <v>53</v>
      </c>
      <c r="E164" s="1">
        <v>34483</v>
      </c>
      <c r="F164" t="s">
        <v>28</v>
      </c>
      <c r="G164">
        <v>483</v>
      </c>
      <c r="H164" t="s">
        <v>63</v>
      </c>
      <c r="I164" t="s">
        <v>42</v>
      </c>
      <c r="J164" t="s">
        <v>31</v>
      </c>
      <c r="K164" t="str">
        <f>VLOOKUP(H164, [1]Products!B:E, 2, FALSE)</f>
        <v>Vanilla Wafers</v>
      </c>
      <c r="L164" s="2">
        <f>VLOOKUP(H164, [1]Products!B:D, 3, FALSE)</f>
        <v>18</v>
      </c>
      <c r="M164" s="2">
        <f>Table1[[#This Row],[Quantity Purchased]] * Table1[[#This Row],[Unit Price]]</f>
        <v>17388</v>
      </c>
      <c r="N164" s="2">
        <f>VLOOKUP(H164, [1]Products!B:E, 4, FALSE)</f>
        <v>36</v>
      </c>
      <c r="O164" t="str">
        <f>TEXT(Table1[[#This Row],[Transaction Date]], "yyyy-mm")</f>
        <v>2024-02</v>
      </c>
      <c r="P164" s="1">
        <f ca="1">YEAR(TODAY()) - YEAR(Table1[[#This Row],[Buyer Date of Birth]])</f>
        <v>31</v>
      </c>
      <c r="Q164" s="2">
        <f>Table1[[#This Row],[Total Revenue]] - Table1[[#This Row],[Total Cost]]</f>
        <v>17370</v>
      </c>
    </row>
    <row r="165" spans="1:17" x14ac:dyDescent="0.25">
      <c r="A165" s="1">
        <v>45351</v>
      </c>
      <c r="B165" t="s">
        <v>123</v>
      </c>
      <c r="C165" t="s">
        <v>27</v>
      </c>
      <c r="D165" t="s">
        <v>58</v>
      </c>
      <c r="E165" s="1">
        <v>36206</v>
      </c>
      <c r="F165" t="s">
        <v>21</v>
      </c>
      <c r="G165">
        <v>252</v>
      </c>
      <c r="H165" t="s">
        <v>29</v>
      </c>
      <c r="I165" t="s">
        <v>46</v>
      </c>
      <c r="J165" t="s">
        <v>24</v>
      </c>
      <c r="K165" t="str">
        <f>VLOOKUP(H165, [1]Products!B:E, 2, FALSE)</f>
        <v>Shortbread</v>
      </c>
      <c r="L165" s="2">
        <f>VLOOKUP(H165, [1]Products!B:D, 3, FALSE)</f>
        <v>10</v>
      </c>
      <c r="M165" s="2">
        <f>Table1[[#This Row],[Quantity Purchased]] * Table1[[#This Row],[Unit Price]]</f>
        <v>11340</v>
      </c>
      <c r="N165" s="2">
        <f>VLOOKUP(H165, [1]Products!B:E, 4, FALSE)</f>
        <v>45</v>
      </c>
      <c r="O165" t="str">
        <f>TEXT(Table1[[#This Row],[Transaction Date]], "yyyy-mm")</f>
        <v>2024-02</v>
      </c>
      <c r="P165" s="1">
        <f ca="1">YEAR(TODAY()) - YEAR(Table1[[#This Row],[Buyer Date of Birth]])</f>
        <v>26</v>
      </c>
      <c r="Q165" s="2">
        <f>Table1[[#This Row],[Total Revenue]] - Table1[[#This Row],[Total Cost]]</f>
        <v>11330</v>
      </c>
    </row>
    <row r="166" spans="1:17" x14ac:dyDescent="0.25">
      <c r="A166" s="1">
        <v>45423</v>
      </c>
      <c r="B166" t="s">
        <v>32</v>
      </c>
      <c r="C166" t="s">
        <v>284</v>
      </c>
      <c r="D166" t="s">
        <v>78</v>
      </c>
      <c r="E166" s="1">
        <v>34352</v>
      </c>
      <c r="F166" t="s">
        <v>40</v>
      </c>
      <c r="G166">
        <v>145</v>
      </c>
      <c r="H166" t="s">
        <v>66</v>
      </c>
      <c r="I166" t="s">
        <v>50</v>
      </c>
      <c r="J166" t="s">
        <v>24</v>
      </c>
      <c r="K166" t="str">
        <f>VLOOKUP(H166, [1]Products!B:E, 2, FALSE)</f>
        <v>Oatmeal Cookies</v>
      </c>
      <c r="L166" s="2">
        <f>VLOOKUP(H166, [1]Products!B:D, 3, FALSE)</f>
        <v>19</v>
      </c>
      <c r="M166" s="2">
        <f>Table1[[#This Row],[Quantity Purchased]] * Table1[[#This Row],[Unit Price]]</f>
        <v>3335</v>
      </c>
      <c r="N166" s="2">
        <f>VLOOKUP(H166, [1]Products!B:E, 4, FALSE)</f>
        <v>23</v>
      </c>
      <c r="O166" t="str">
        <f>TEXT(Table1[[#This Row],[Transaction Date]], "yyyy-mm")</f>
        <v>2024-05</v>
      </c>
      <c r="P166" s="1">
        <f ca="1">YEAR(TODAY()) - YEAR(Table1[[#This Row],[Buyer Date of Birth]])</f>
        <v>31</v>
      </c>
      <c r="Q166" s="2">
        <f>Table1[[#This Row],[Total Revenue]] - Table1[[#This Row],[Total Cost]]</f>
        <v>3316</v>
      </c>
    </row>
    <row r="167" spans="1:17" x14ac:dyDescent="0.25">
      <c r="A167" s="1">
        <v>45434</v>
      </c>
      <c r="B167" t="s">
        <v>92</v>
      </c>
      <c r="C167" t="s">
        <v>285</v>
      </c>
      <c r="D167" t="s">
        <v>100</v>
      </c>
      <c r="E167" s="1">
        <v>30859</v>
      </c>
      <c r="F167" t="s">
        <v>40</v>
      </c>
      <c r="G167">
        <v>318</v>
      </c>
      <c r="H167" t="s">
        <v>71</v>
      </c>
      <c r="I167" t="s">
        <v>55</v>
      </c>
      <c r="J167" t="s">
        <v>24</v>
      </c>
      <c r="K167" t="str">
        <f>VLOOKUP(H167, [1]Products!B:E, 2, FALSE)</f>
        <v>Peanut Butter Bites</v>
      </c>
      <c r="L167" s="2">
        <f>VLOOKUP(H167, [1]Products!B:D, 3, FALSE)</f>
        <v>5</v>
      </c>
      <c r="M167" s="2">
        <f>Table1[[#This Row],[Quantity Purchased]] * Table1[[#This Row],[Unit Price]]</f>
        <v>2226</v>
      </c>
      <c r="N167" s="2">
        <f>VLOOKUP(H167, [1]Products!B:E, 4, FALSE)</f>
        <v>7</v>
      </c>
      <c r="O167" t="str">
        <f>TEXT(Table1[[#This Row],[Transaction Date]], "yyyy-mm")</f>
        <v>2024-05</v>
      </c>
      <c r="P167" s="1">
        <f ca="1">YEAR(TODAY()) - YEAR(Table1[[#This Row],[Buyer Date of Birth]])</f>
        <v>41</v>
      </c>
      <c r="Q167" s="2">
        <f>Table1[[#This Row],[Total Revenue]] - Table1[[#This Row],[Total Cost]]</f>
        <v>2221</v>
      </c>
    </row>
    <row r="168" spans="1:17" x14ac:dyDescent="0.25">
      <c r="A168" s="1">
        <v>45447</v>
      </c>
      <c r="B168" t="s">
        <v>244</v>
      </c>
      <c r="C168" t="s">
        <v>116</v>
      </c>
      <c r="D168" t="s">
        <v>84</v>
      </c>
      <c r="E168" s="1">
        <v>30099</v>
      </c>
      <c r="F168" t="s">
        <v>28</v>
      </c>
      <c r="G168">
        <v>169</v>
      </c>
      <c r="H168" t="s">
        <v>29</v>
      </c>
      <c r="I168" t="s">
        <v>59</v>
      </c>
      <c r="J168" t="s">
        <v>24</v>
      </c>
      <c r="K168" t="str">
        <f>VLOOKUP(H168, [1]Products!B:E, 2, FALSE)</f>
        <v>Shortbread</v>
      </c>
      <c r="L168" s="2">
        <f>VLOOKUP(H168, [1]Products!B:D, 3, FALSE)</f>
        <v>10</v>
      </c>
      <c r="M168" s="2">
        <f>Table1[[#This Row],[Quantity Purchased]] * Table1[[#This Row],[Unit Price]]</f>
        <v>7605</v>
      </c>
      <c r="N168" s="2">
        <f>VLOOKUP(H168, [1]Products!B:E, 4, FALSE)</f>
        <v>45</v>
      </c>
      <c r="O168" t="str">
        <f>TEXT(Table1[[#This Row],[Transaction Date]], "yyyy-mm")</f>
        <v>2024-06</v>
      </c>
      <c r="P168" s="1">
        <f ca="1">YEAR(TODAY()) - YEAR(Table1[[#This Row],[Buyer Date of Birth]])</f>
        <v>43</v>
      </c>
      <c r="Q168" s="2">
        <f>Table1[[#This Row],[Total Revenue]] - Table1[[#This Row],[Total Cost]]</f>
        <v>7595</v>
      </c>
    </row>
    <row r="169" spans="1:17" x14ac:dyDescent="0.25">
      <c r="A169" s="1">
        <v>45303</v>
      </c>
      <c r="B169" t="s">
        <v>286</v>
      </c>
      <c r="C169" t="s">
        <v>287</v>
      </c>
      <c r="D169" t="s">
        <v>20</v>
      </c>
      <c r="E169" s="1">
        <v>35229</v>
      </c>
      <c r="F169" t="s">
        <v>21</v>
      </c>
      <c r="G169">
        <v>277</v>
      </c>
      <c r="H169" t="s">
        <v>54</v>
      </c>
      <c r="I169" t="s">
        <v>55</v>
      </c>
      <c r="J169" t="s">
        <v>24</v>
      </c>
      <c r="K169" t="str">
        <f>VLOOKUP(H169, [1]Products!B:E, 2, FALSE)</f>
        <v>Lemon Crisps</v>
      </c>
      <c r="L169" s="2">
        <f>VLOOKUP(H169, [1]Products!B:D, 3, FALSE)</f>
        <v>7</v>
      </c>
      <c r="M169" s="2">
        <f>Table1[[#This Row],[Quantity Purchased]] * Table1[[#This Row],[Unit Price]]</f>
        <v>2493</v>
      </c>
      <c r="N169" s="2">
        <f>VLOOKUP(H169, [1]Products!B:E, 4, FALSE)</f>
        <v>9</v>
      </c>
      <c r="O169" t="str">
        <f>TEXT(Table1[[#This Row],[Transaction Date]], "yyyy-mm")</f>
        <v>2024-01</v>
      </c>
      <c r="P169" s="1">
        <f ca="1">YEAR(TODAY()) - YEAR(Table1[[#This Row],[Buyer Date of Birth]])</f>
        <v>29</v>
      </c>
      <c r="Q169" s="2">
        <f>Table1[[#This Row],[Total Revenue]] - Table1[[#This Row],[Total Cost]]</f>
        <v>2486</v>
      </c>
    </row>
    <row r="170" spans="1:17" x14ac:dyDescent="0.25">
      <c r="A170" s="1">
        <v>45319</v>
      </c>
      <c r="B170" t="s">
        <v>204</v>
      </c>
      <c r="C170" t="s">
        <v>116</v>
      </c>
      <c r="D170" t="s">
        <v>78</v>
      </c>
      <c r="E170" s="1">
        <v>23194</v>
      </c>
      <c r="F170" t="s">
        <v>75</v>
      </c>
      <c r="G170">
        <v>225</v>
      </c>
      <c r="H170" t="s">
        <v>35</v>
      </c>
      <c r="I170" t="s">
        <v>59</v>
      </c>
      <c r="J170" t="s">
        <v>31</v>
      </c>
      <c r="K170" t="str">
        <f>VLOOKUP(H170, [1]Products!B:E, 2, FALSE)</f>
        <v>Caramel Biscuits</v>
      </c>
      <c r="L170" s="2">
        <f>VLOOKUP(H170, [1]Products!B:D, 3, FALSE)</f>
        <v>18</v>
      </c>
      <c r="M170" s="2">
        <f>Table1[[#This Row],[Quantity Purchased]] * Table1[[#This Row],[Unit Price]]</f>
        <v>4950</v>
      </c>
      <c r="N170" s="2">
        <f>VLOOKUP(H170, [1]Products!B:E, 4, FALSE)</f>
        <v>22</v>
      </c>
      <c r="O170" t="str">
        <f>TEXT(Table1[[#This Row],[Transaction Date]], "yyyy-mm")</f>
        <v>2024-01</v>
      </c>
      <c r="P170" s="1">
        <f ca="1">YEAR(TODAY()) - YEAR(Table1[[#This Row],[Buyer Date of Birth]])</f>
        <v>62</v>
      </c>
      <c r="Q170" s="2">
        <f>Table1[[#This Row],[Total Revenue]] - Table1[[#This Row],[Total Cost]]</f>
        <v>4932</v>
      </c>
    </row>
    <row r="171" spans="1:17" x14ac:dyDescent="0.25">
      <c r="A171" s="1">
        <v>45449</v>
      </c>
      <c r="B171" t="s">
        <v>288</v>
      </c>
      <c r="C171" t="s">
        <v>289</v>
      </c>
      <c r="D171" t="s">
        <v>34</v>
      </c>
      <c r="E171" s="1">
        <v>29484</v>
      </c>
      <c r="F171" t="s">
        <v>28</v>
      </c>
      <c r="G171">
        <v>456</v>
      </c>
      <c r="H171" t="s">
        <v>63</v>
      </c>
      <c r="I171" t="s">
        <v>59</v>
      </c>
      <c r="J171" t="s">
        <v>24</v>
      </c>
      <c r="K171" t="str">
        <f>VLOOKUP(H171, [1]Products!B:E, 2, FALSE)</f>
        <v>Vanilla Wafers</v>
      </c>
      <c r="L171" s="2">
        <f>VLOOKUP(H171, [1]Products!B:D, 3, FALSE)</f>
        <v>18</v>
      </c>
      <c r="M171" s="2">
        <f>Table1[[#This Row],[Quantity Purchased]] * Table1[[#This Row],[Unit Price]]</f>
        <v>16416</v>
      </c>
      <c r="N171" s="2">
        <f>VLOOKUP(H171, [1]Products!B:E, 4, FALSE)</f>
        <v>36</v>
      </c>
      <c r="O171" t="str">
        <f>TEXT(Table1[[#This Row],[Transaction Date]], "yyyy-mm")</f>
        <v>2024-06</v>
      </c>
      <c r="P171" s="1">
        <f ca="1">YEAR(TODAY()) - YEAR(Table1[[#This Row],[Buyer Date of Birth]])</f>
        <v>45</v>
      </c>
      <c r="Q171" s="2">
        <f>Table1[[#This Row],[Total Revenue]] - Table1[[#This Row],[Total Cost]]</f>
        <v>16398</v>
      </c>
    </row>
    <row r="172" spans="1:17" x14ac:dyDescent="0.25">
      <c r="A172" s="1">
        <v>45344</v>
      </c>
      <c r="B172" t="s">
        <v>290</v>
      </c>
      <c r="C172" t="s">
        <v>130</v>
      </c>
      <c r="D172" t="s">
        <v>89</v>
      </c>
      <c r="E172" s="1">
        <v>24881</v>
      </c>
      <c r="F172" t="s">
        <v>21</v>
      </c>
      <c r="G172">
        <v>136</v>
      </c>
      <c r="H172" t="s">
        <v>54</v>
      </c>
      <c r="I172" t="s">
        <v>50</v>
      </c>
      <c r="J172" t="s">
        <v>24</v>
      </c>
      <c r="K172" t="str">
        <f>VLOOKUP(H172, [1]Products!B:E, 2, FALSE)</f>
        <v>Lemon Crisps</v>
      </c>
      <c r="L172" s="2">
        <f>VLOOKUP(H172, [1]Products!B:D, 3, FALSE)</f>
        <v>7</v>
      </c>
      <c r="M172" s="2">
        <f>Table1[[#This Row],[Quantity Purchased]] * Table1[[#This Row],[Unit Price]]</f>
        <v>1224</v>
      </c>
      <c r="N172" s="2">
        <f>VLOOKUP(H172, [1]Products!B:E, 4, FALSE)</f>
        <v>9</v>
      </c>
      <c r="O172" t="str">
        <f>TEXT(Table1[[#This Row],[Transaction Date]], "yyyy-mm")</f>
        <v>2024-02</v>
      </c>
      <c r="P172" s="1">
        <f ca="1">YEAR(TODAY()) - YEAR(Table1[[#This Row],[Buyer Date of Birth]])</f>
        <v>57</v>
      </c>
      <c r="Q172" s="2">
        <f>Table1[[#This Row],[Total Revenue]] - Table1[[#This Row],[Total Cost]]</f>
        <v>1217</v>
      </c>
    </row>
    <row r="173" spans="1:17" x14ac:dyDescent="0.25">
      <c r="A173" s="1">
        <v>45403</v>
      </c>
      <c r="B173" t="s">
        <v>150</v>
      </c>
      <c r="C173" t="s">
        <v>291</v>
      </c>
      <c r="D173" t="s">
        <v>62</v>
      </c>
      <c r="E173" s="1">
        <v>34304</v>
      </c>
      <c r="F173" t="s">
        <v>75</v>
      </c>
      <c r="G173">
        <v>266</v>
      </c>
      <c r="H173" t="s">
        <v>54</v>
      </c>
      <c r="I173" t="s">
        <v>55</v>
      </c>
      <c r="J173" t="s">
        <v>24</v>
      </c>
      <c r="K173" t="str">
        <f>VLOOKUP(H173, [1]Products!B:E, 2, FALSE)</f>
        <v>Lemon Crisps</v>
      </c>
      <c r="L173" s="2">
        <f>VLOOKUP(H173, [1]Products!B:D, 3, FALSE)</f>
        <v>7</v>
      </c>
      <c r="M173" s="2">
        <f>Table1[[#This Row],[Quantity Purchased]] * Table1[[#This Row],[Unit Price]]</f>
        <v>2394</v>
      </c>
      <c r="N173" s="2">
        <f>VLOOKUP(H173, [1]Products!B:E, 4, FALSE)</f>
        <v>9</v>
      </c>
      <c r="O173" t="str">
        <f>TEXT(Table1[[#This Row],[Transaction Date]], "yyyy-mm")</f>
        <v>2024-04</v>
      </c>
      <c r="P173" s="1">
        <f ca="1">YEAR(TODAY()) - YEAR(Table1[[#This Row],[Buyer Date of Birth]])</f>
        <v>32</v>
      </c>
      <c r="Q173" s="2">
        <f>Table1[[#This Row],[Total Revenue]] - Table1[[#This Row],[Total Cost]]</f>
        <v>2387</v>
      </c>
    </row>
    <row r="174" spans="1:17" x14ac:dyDescent="0.25">
      <c r="A174" s="1">
        <v>45327</v>
      </c>
      <c r="B174" t="s">
        <v>292</v>
      </c>
      <c r="C174" t="s">
        <v>293</v>
      </c>
      <c r="D174" t="s">
        <v>58</v>
      </c>
      <c r="E174" s="1">
        <v>23325</v>
      </c>
      <c r="F174" t="s">
        <v>75</v>
      </c>
      <c r="G174">
        <v>320</v>
      </c>
      <c r="H174" t="s">
        <v>22</v>
      </c>
      <c r="I174" t="s">
        <v>59</v>
      </c>
      <c r="J174" t="s">
        <v>24</v>
      </c>
      <c r="K174" t="str">
        <f>VLOOKUP(H174, [1]Products!B:E, 2, FALSE)</f>
        <v>Cinnamon Swirls</v>
      </c>
      <c r="L174" s="2">
        <f>VLOOKUP(H174, [1]Products!B:D, 3, FALSE)</f>
        <v>10</v>
      </c>
      <c r="M174" s="2">
        <f>Table1[[#This Row],[Quantity Purchased]] * Table1[[#This Row],[Unit Price]]</f>
        <v>4480</v>
      </c>
      <c r="N174" s="2">
        <f>VLOOKUP(H174, [1]Products!B:E, 4, FALSE)</f>
        <v>14</v>
      </c>
      <c r="O174" t="str">
        <f>TEXT(Table1[[#This Row],[Transaction Date]], "yyyy-mm")</f>
        <v>2024-02</v>
      </c>
      <c r="P174" s="1">
        <f ca="1">YEAR(TODAY()) - YEAR(Table1[[#This Row],[Buyer Date of Birth]])</f>
        <v>62</v>
      </c>
      <c r="Q174" s="2">
        <f>Table1[[#This Row],[Total Revenue]] - Table1[[#This Row],[Total Cost]]</f>
        <v>4470</v>
      </c>
    </row>
    <row r="175" spans="1:17" x14ac:dyDescent="0.25">
      <c r="A175" s="1">
        <v>45408</v>
      </c>
      <c r="B175" t="s">
        <v>294</v>
      </c>
      <c r="C175" t="s">
        <v>295</v>
      </c>
      <c r="D175" t="s">
        <v>78</v>
      </c>
      <c r="E175" s="1">
        <v>32017</v>
      </c>
      <c r="F175" t="s">
        <v>75</v>
      </c>
      <c r="G175">
        <v>165</v>
      </c>
      <c r="H175" t="s">
        <v>49</v>
      </c>
      <c r="I175" t="s">
        <v>55</v>
      </c>
      <c r="J175" t="s">
        <v>24</v>
      </c>
      <c r="K175" t="str">
        <f>VLOOKUP(H175, [1]Products!B:E, 2, FALSE)</f>
        <v>Butter Crunch</v>
      </c>
      <c r="L175" s="2">
        <f>VLOOKUP(H175, [1]Products!B:D, 3, FALSE)</f>
        <v>10</v>
      </c>
      <c r="M175" s="2">
        <f>Table1[[#This Row],[Quantity Purchased]] * Table1[[#This Row],[Unit Price]]</f>
        <v>1815</v>
      </c>
      <c r="N175" s="2">
        <f>VLOOKUP(H175, [1]Products!B:E, 4, FALSE)</f>
        <v>11</v>
      </c>
      <c r="O175" t="str">
        <f>TEXT(Table1[[#This Row],[Transaction Date]], "yyyy-mm")</f>
        <v>2024-04</v>
      </c>
      <c r="P175" s="1">
        <f ca="1">YEAR(TODAY()) - YEAR(Table1[[#This Row],[Buyer Date of Birth]])</f>
        <v>38</v>
      </c>
      <c r="Q175" s="2">
        <f>Table1[[#This Row],[Total Revenue]] - Table1[[#This Row],[Total Cost]]</f>
        <v>1805</v>
      </c>
    </row>
    <row r="176" spans="1:17" x14ac:dyDescent="0.25">
      <c r="A176" s="1">
        <v>45404</v>
      </c>
      <c r="B176" t="s">
        <v>296</v>
      </c>
      <c r="C176" t="s">
        <v>132</v>
      </c>
      <c r="D176" t="s">
        <v>89</v>
      </c>
      <c r="E176" s="1">
        <v>20937</v>
      </c>
      <c r="F176" t="s">
        <v>40</v>
      </c>
      <c r="G176">
        <v>247</v>
      </c>
      <c r="H176" t="s">
        <v>49</v>
      </c>
      <c r="I176" t="s">
        <v>59</v>
      </c>
      <c r="J176" t="s">
        <v>24</v>
      </c>
      <c r="K176" t="str">
        <f>VLOOKUP(H176, [1]Products!B:E, 2, FALSE)</f>
        <v>Butter Crunch</v>
      </c>
      <c r="L176" s="2">
        <f>VLOOKUP(H176, [1]Products!B:D, 3, FALSE)</f>
        <v>10</v>
      </c>
      <c r="M176" s="2">
        <f>Table1[[#This Row],[Quantity Purchased]] * Table1[[#This Row],[Unit Price]]</f>
        <v>2717</v>
      </c>
      <c r="N176" s="2">
        <f>VLOOKUP(H176, [1]Products!B:E, 4, FALSE)</f>
        <v>11</v>
      </c>
      <c r="O176" t="str">
        <f>TEXT(Table1[[#This Row],[Transaction Date]], "yyyy-mm")</f>
        <v>2024-04</v>
      </c>
      <c r="P176" s="1">
        <f ca="1">YEAR(TODAY()) - YEAR(Table1[[#This Row],[Buyer Date of Birth]])</f>
        <v>68</v>
      </c>
      <c r="Q176" s="2">
        <f>Table1[[#This Row],[Total Revenue]] - Table1[[#This Row],[Total Cost]]</f>
        <v>2707</v>
      </c>
    </row>
    <row r="177" spans="1:17" x14ac:dyDescent="0.25">
      <c r="A177" s="1">
        <v>45464</v>
      </c>
      <c r="B177" t="s">
        <v>297</v>
      </c>
      <c r="C177" t="s">
        <v>93</v>
      </c>
      <c r="D177" t="s">
        <v>78</v>
      </c>
      <c r="E177" s="1">
        <v>20081</v>
      </c>
      <c r="F177" t="s">
        <v>75</v>
      </c>
      <c r="G177">
        <v>360</v>
      </c>
      <c r="H177" t="s">
        <v>41</v>
      </c>
      <c r="I177" t="s">
        <v>36</v>
      </c>
      <c r="J177" t="s">
        <v>24</v>
      </c>
      <c r="K177" t="str">
        <f>VLOOKUP(H177, [1]Products!B:E, 2, FALSE)</f>
        <v>Ginger Snaps</v>
      </c>
      <c r="L177" s="2">
        <f>VLOOKUP(H177, [1]Products!B:D, 3, FALSE)</f>
        <v>14</v>
      </c>
      <c r="M177" s="2">
        <f>Table1[[#This Row],[Quantity Purchased]] * Table1[[#This Row],[Unit Price]]</f>
        <v>10080</v>
      </c>
      <c r="N177" s="2">
        <f>VLOOKUP(H177, [1]Products!B:E, 4, FALSE)</f>
        <v>28</v>
      </c>
      <c r="O177" t="str">
        <f>TEXT(Table1[[#This Row],[Transaction Date]], "yyyy-mm")</f>
        <v>2024-06</v>
      </c>
      <c r="P177" s="1">
        <f ca="1">YEAR(TODAY()) - YEAR(Table1[[#This Row],[Buyer Date of Birth]])</f>
        <v>71</v>
      </c>
      <c r="Q177" s="2">
        <f>Table1[[#This Row],[Total Revenue]] - Table1[[#This Row],[Total Cost]]</f>
        <v>10066</v>
      </c>
    </row>
    <row r="178" spans="1:17" x14ac:dyDescent="0.25">
      <c r="A178" s="1">
        <v>45449</v>
      </c>
      <c r="B178" t="s">
        <v>67</v>
      </c>
      <c r="C178" t="s">
        <v>298</v>
      </c>
      <c r="D178" t="s">
        <v>84</v>
      </c>
      <c r="E178" s="1">
        <v>28592</v>
      </c>
      <c r="F178" t="s">
        <v>40</v>
      </c>
      <c r="G178">
        <v>182</v>
      </c>
      <c r="H178" t="s">
        <v>71</v>
      </c>
      <c r="I178" t="s">
        <v>36</v>
      </c>
      <c r="J178" t="s">
        <v>24</v>
      </c>
      <c r="K178" t="str">
        <f>VLOOKUP(H178, [1]Products!B:E, 2, FALSE)</f>
        <v>Peanut Butter Bites</v>
      </c>
      <c r="L178" s="2">
        <f>VLOOKUP(H178, [1]Products!B:D, 3, FALSE)</f>
        <v>5</v>
      </c>
      <c r="M178" s="2">
        <f>Table1[[#This Row],[Quantity Purchased]] * Table1[[#This Row],[Unit Price]]</f>
        <v>1274</v>
      </c>
      <c r="N178" s="2">
        <f>VLOOKUP(H178, [1]Products!B:E, 4, FALSE)</f>
        <v>7</v>
      </c>
      <c r="O178" t="str">
        <f>TEXT(Table1[[#This Row],[Transaction Date]], "yyyy-mm")</f>
        <v>2024-06</v>
      </c>
      <c r="P178" s="1">
        <f ca="1">YEAR(TODAY()) - YEAR(Table1[[#This Row],[Buyer Date of Birth]])</f>
        <v>47</v>
      </c>
      <c r="Q178" s="2">
        <f>Table1[[#This Row],[Total Revenue]] - Table1[[#This Row],[Total Cost]]</f>
        <v>1269</v>
      </c>
    </row>
    <row r="179" spans="1:17" x14ac:dyDescent="0.25">
      <c r="A179" s="1">
        <v>45481</v>
      </c>
      <c r="B179" t="s">
        <v>92</v>
      </c>
      <c r="C179" t="s">
        <v>299</v>
      </c>
      <c r="D179" t="s">
        <v>89</v>
      </c>
      <c r="E179" s="1">
        <v>22851</v>
      </c>
      <c r="F179" t="s">
        <v>21</v>
      </c>
      <c r="G179">
        <v>392</v>
      </c>
      <c r="H179" t="s">
        <v>63</v>
      </c>
      <c r="I179" t="s">
        <v>42</v>
      </c>
      <c r="J179" t="s">
        <v>24</v>
      </c>
      <c r="K179" t="str">
        <f>VLOOKUP(H179, [1]Products!B:E, 2, FALSE)</f>
        <v>Vanilla Wafers</v>
      </c>
      <c r="L179" s="2">
        <f>VLOOKUP(H179, [1]Products!B:D, 3, FALSE)</f>
        <v>18</v>
      </c>
      <c r="M179" s="2">
        <f>Table1[[#This Row],[Quantity Purchased]] * Table1[[#This Row],[Unit Price]]</f>
        <v>14112</v>
      </c>
      <c r="N179" s="2">
        <f>VLOOKUP(H179, [1]Products!B:E, 4, FALSE)</f>
        <v>36</v>
      </c>
      <c r="O179" t="str">
        <f>TEXT(Table1[[#This Row],[Transaction Date]], "yyyy-mm")</f>
        <v>2024-07</v>
      </c>
      <c r="P179" s="1">
        <f ca="1">YEAR(TODAY()) - YEAR(Table1[[#This Row],[Buyer Date of Birth]])</f>
        <v>63</v>
      </c>
      <c r="Q179" s="2">
        <f>Table1[[#This Row],[Total Revenue]] - Table1[[#This Row],[Total Cost]]</f>
        <v>14094</v>
      </c>
    </row>
    <row r="180" spans="1:17" x14ac:dyDescent="0.25">
      <c r="A180" s="1">
        <v>45308</v>
      </c>
      <c r="B180" t="s">
        <v>300</v>
      </c>
      <c r="C180" t="s">
        <v>301</v>
      </c>
      <c r="D180" t="s">
        <v>20</v>
      </c>
      <c r="E180" s="1">
        <v>35451</v>
      </c>
      <c r="F180" t="s">
        <v>40</v>
      </c>
      <c r="G180">
        <v>369</v>
      </c>
      <c r="H180" t="s">
        <v>54</v>
      </c>
      <c r="I180" t="s">
        <v>46</v>
      </c>
      <c r="J180" t="s">
        <v>24</v>
      </c>
      <c r="K180" t="str">
        <f>VLOOKUP(H180, [1]Products!B:E, 2, FALSE)</f>
        <v>Lemon Crisps</v>
      </c>
      <c r="L180" s="2">
        <f>VLOOKUP(H180, [1]Products!B:D, 3, FALSE)</f>
        <v>7</v>
      </c>
      <c r="M180" s="2">
        <f>Table1[[#This Row],[Quantity Purchased]] * Table1[[#This Row],[Unit Price]]</f>
        <v>3321</v>
      </c>
      <c r="N180" s="2">
        <f>VLOOKUP(H180, [1]Products!B:E, 4, FALSE)</f>
        <v>9</v>
      </c>
      <c r="O180" t="str">
        <f>TEXT(Table1[[#This Row],[Transaction Date]], "yyyy-mm")</f>
        <v>2024-01</v>
      </c>
      <c r="P180" s="1">
        <f ca="1">YEAR(TODAY()) - YEAR(Table1[[#This Row],[Buyer Date of Birth]])</f>
        <v>28</v>
      </c>
      <c r="Q180" s="2">
        <f>Table1[[#This Row],[Total Revenue]] - Table1[[#This Row],[Total Cost]]</f>
        <v>3314</v>
      </c>
    </row>
    <row r="181" spans="1:17" x14ac:dyDescent="0.25">
      <c r="A181" s="1">
        <v>45359</v>
      </c>
      <c r="B181" t="s">
        <v>302</v>
      </c>
      <c r="C181" t="s">
        <v>303</v>
      </c>
      <c r="D181" t="s">
        <v>34</v>
      </c>
      <c r="E181" s="1">
        <v>26569</v>
      </c>
      <c r="F181" t="s">
        <v>75</v>
      </c>
      <c r="G181">
        <v>346</v>
      </c>
      <c r="H181" t="s">
        <v>22</v>
      </c>
      <c r="I181" t="s">
        <v>50</v>
      </c>
      <c r="J181" t="s">
        <v>37</v>
      </c>
      <c r="K181" t="str">
        <f>VLOOKUP(H181, [1]Products!B:E, 2, FALSE)</f>
        <v>Cinnamon Swirls</v>
      </c>
      <c r="L181" s="2">
        <f>VLOOKUP(H181, [1]Products!B:D, 3, FALSE)</f>
        <v>10</v>
      </c>
      <c r="M181" s="2">
        <f>Table1[[#This Row],[Quantity Purchased]] * Table1[[#This Row],[Unit Price]]</f>
        <v>4844</v>
      </c>
      <c r="N181" s="2">
        <f>VLOOKUP(H181, [1]Products!B:E, 4, FALSE)</f>
        <v>14</v>
      </c>
      <c r="O181" t="str">
        <f>TEXT(Table1[[#This Row],[Transaction Date]], "yyyy-mm")</f>
        <v>2024-03</v>
      </c>
      <c r="P181" s="1">
        <f ca="1">YEAR(TODAY()) - YEAR(Table1[[#This Row],[Buyer Date of Birth]])</f>
        <v>53</v>
      </c>
      <c r="Q181" s="2">
        <f>Table1[[#This Row],[Total Revenue]] - Table1[[#This Row],[Total Cost]]</f>
        <v>4834</v>
      </c>
    </row>
    <row r="182" spans="1:17" x14ac:dyDescent="0.25">
      <c r="A182" s="1">
        <v>45410</v>
      </c>
      <c r="B182" t="s">
        <v>304</v>
      </c>
      <c r="C182" t="s">
        <v>305</v>
      </c>
      <c r="D182" t="s">
        <v>78</v>
      </c>
      <c r="E182" s="1">
        <v>32088</v>
      </c>
      <c r="F182" t="s">
        <v>28</v>
      </c>
      <c r="G182">
        <v>25</v>
      </c>
      <c r="H182" t="s">
        <v>66</v>
      </c>
      <c r="I182" t="s">
        <v>55</v>
      </c>
      <c r="J182" t="s">
        <v>24</v>
      </c>
      <c r="K182" t="str">
        <f>VLOOKUP(H182, [1]Products!B:E, 2, FALSE)</f>
        <v>Oatmeal Cookies</v>
      </c>
      <c r="L182" s="2">
        <f>VLOOKUP(H182, [1]Products!B:D, 3, FALSE)</f>
        <v>19</v>
      </c>
      <c r="M182" s="2">
        <f>Table1[[#This Row],[Quantity Purchased]] * Table1[[#This Row],[Unit Price]]</f>
        <v>575</v>
      </c>
      <c r="N182" s="2">
        <f>VLOOKUP(H182, [1]Products!B:E, 4, FALSE)</f>
        <v>23</v>
      </c>
      <c r="O182" t="str">
        <f>TEXT(Table1[[#This Row],[Transaction Date]], "yyyy-mm")</f>
        <v>2024-04</v>
      </c>
      <c r="P182" s="1">
        <f ca="1">YEAR(TODAY()) - YEAR(Table1[[#This Row],[Buyer Date of Birth]])</f>
        <v>38</v>
      </c>
      <c r="Q182" s="2">
        <f>Table1[[#This Row],[Total Revenue]] - Table1[[#This Row],[Total Cost]]</f>
        <v>556</v>
      </c>
    </row>
    <row r="183" spans="1:17" x14ac:dyDescent="0.25">
      <c r="A183" s="1">
        <v>45465</v>
      </c>
      <c r="B183" t="s">
        <v>236</v>
      </c>
      <c r="C183" t="s">
        <v>306</v>
      </c>
      <c r="D183" t="s">
        <v>78</v>
      </c>
      <c r="E183" s="1">
        <v>23144</v>
      </c>
      <c r="F183" t="s">
        <v>21</v>
      </c>
      <c r="G183">
        <v>110</v>
      </c>
      <c r="H183" t="s">
        <v>71</v>
      </c>
      <c r="I183" t="s">
        <v>59</v>
      </c>
      <c r="J183" t="s">
        <v>37</v>
      </c>
      <c r="K183" t="str">
        <f>VLOOKUP(H183, [1]Products!B:E, 2, FALSE)</f>
        <v>Peanut Butter Bites</v>
      </c>
      <c r="L183" s="2">
        <f>VLOOKUP(H183, [1]Products!B:D, 3, FALSE)</f>
        <v>5</v>
      </c>
      <c r="M183" s="2">
        <f>Table1[[#This Row],[Quantity Purchased]] * Table1[[#This Row],[Unit Price]]</f>
        <v>770</v>
      </c>
      <c r="N183" s="2">
        <f>VLOOKUP(H183, [1]Products!B:E, 4, FALSE)</f>
        <v>7</v>
      </c>
      <c r="O183" t="str">
        <f>TEXT(Table1[[#This Row],[Transaction Date]], "yyyy-mm")</f>
        <v>2024-06</v>
      </c>
      <c r="P183" s="1">
        <f ca="1">YEAR(TODAY()) - YEAR(Table1[[#This Row],[Buyer Date of Birth]])</f>
        <v>62</v>
      </c>
      <c r="Q183" s="2">
        <f>Table1[[#This Row],[Total Revenue]] - Table1[[#This Row],[Total Cost]]</f>
        <v>765</v>
      </c>
    </row>
    <row r="184" spans="1:17" x14ac:dyDescent="0.25">
      <c r="A184" s="1">
        <v>45300</v>
      </c>
      <c r="B184" t="s">
        <v>98</v>
      </c>
      <c r="C184" t="s">
        <v>157</v>
      </c>
      <c r="D184" t="s">
        <v>100</v>
      </c>
      <c r="E184" s="1">
        <v>26522</v>
      </c>
      <c r="F184" t="s">
        <v>28</v>
      </c>
      <c r="G184">
        <v>226</v>
      </c>
      <c r="H184" t="s">
        <v>35</v>
      </c>
      <c r="I184" t="s">
        <v>55</v>
      </c>
      <c r="J184" t="s">
        <v>37</v>
      </c>
      <c r="K184" t="str">
        <f>VLOOKUP(H184, [1]Products!B:E, 2, FALSE)</f>
        <v>Caramel Biscuits</v>
      </c>
      <c r="L184" s="2">
        <f>VLOOKUP(H184, [1]Products!B:D, 3, FALSE)</f>
        <v>18</v>
      </c>
      <c r="M184" s="2">
        <f>Table1[[#This Row],[Quantity Purchased]] * Table1[[#This Row],[Unit Price]]</f>
        <v>4972</v>
      </c>
      <c r="N184" s="2">
        <f>VLOOKUP(H184, [1]Products!B:E, 4, FALSE)</f>
        <v>22</v>
      </c>
      <c r="O184" t="str">
        <f>TEXT(Table1[[#This Row],[Transaction Date]], "yyyy-mm")</f>
        <v>2024-01</v>
      </c>
      <c r="P184" s="1">
        <f ca="1">YEAR(TODAY()) - YEAR(Table1[[#This Row],[Buyer Date of Birth]])</f>
        <v>53</v>
      </c>
      <c r="Q184" s="2">
        <f>Table1[[#This Row],[Total Revenue]] - Table1[[#This Row],[Total Cost]]</f>
        <v>4954</v>
      </c>
    </row>
    <row r="185" spans="1:17" x14ac:dyDescent="0.25">
      <c r="A185" s="1">
        <v>45466</v>
      </c>
      <c r="B185" t="s">
        <v>197</v>
      </c>
      <c r="C185" t="s">
        <v>307</v>
      </c>
      <c r="D185" t="s">
        <v>100</v>
      </c>
      <c r="E185" s="1">
        <v>28208</v>
      </c>
      <c r="F185" t="s">
        <v>40</v>
      </c>
      <c r="G185">
        <v>399</v>
      </c>
      <c r="H185" t="s">
        <v>29</v>
      </c>
      <c r="I185" t="s">
        <v>59</v>
      </c>
      <c r="J185" t="s">
        <v>37</v>
      </c>
      <c r="K185" t="str">
        <f>VLOOKUP(H185, [1]Products!B:E, 2, FALSE)</f>
        <v>Shortbread</v>
      </c>
      <c r="L185" s="2">
        <f>VLOOKUP(H185, [1]Products!B:D, 3, FALSE)</f>
        <v>10</v>
      </c>
      <c r="M185" s="2">
        <f>Table1[[#This Row],[Quantity Purchased]] * Table1[[#This Row],[Unit Price]]</f>
        <v>17955</v>
      </c>
      <c r="N185" s="2">
        <f>VLOOKUP(H185, [1]Products!B:E, 4, FALSE)</f>
        <v>45</v>
      </c>
      <c r="O185" t="str">
        <f>TEXT(Table1[[#This Row],[Transaction Date]], "yyyy-mm")</f>
        <v>2024-06</v>
      </c>
      <c r="P185" s="1">
        <f ca="1">YEAR(TODAY()) - YEAR(Table1[[#This Row],[Buyer Date of Birth]])</f>
        <v>48</v>
      </c>
      <c r="Q185" s="2">
        <f>Table1[[#This Row],[Total Revenue]] - Table1[[#This Row],[Total Cost]]</f>
        <v>17945</v>
      </c>
    </row>
    <row r="186" spans="1:17" x14ac:dyDescent="0.25">
      <c r="A186" s="1">
        <v>45499</v>
      </c>
      <c r="B186" t="s">
        <v>121</v>
      </c>
      <c r="C186" t="s">
        <v>308</v>
      </c>
      <c r="D186" t="s">
        <v>62</v>
      </c>
      <c r="E186" s="1">
        <v>22140</v>
      </c>
      <c r="F186" t="s">
        <v>28</v>
      </c>
      <c r="G186">
        <v>156</v>
      </c>
      <c r="H186" t="s">
        <v>41</v>
      </c>
      <c r="I186" t="s">
        <v>59</v>
      </c>
      <c r="J186" t="s">
        <v>24</v>
      </c>
      <c r="K186" t="str">
        <f>VLOOKUP(H186, [1]Products!B:E, 2, FALSE)</f>
        <v>Ginger Snaps</v>
      </c>
      <c r="L186" s="2">
        <f>VLOOKUP(H186, [1]Products!B:D, 3, FALSE)</f>
        <v>14</v>
      </c>
      <c r="M186" s="2">
        <f>Table1[[#This Row],[Quantity Purchased]] * Table1[[#This Row],[Unit Price]]</f>
        <v>4368</v>
      </c>
      <c r="N186" s="2">
        <f>VLOOKUP(H186, [1]Products!B:E, 4, FALSE)</f>
        <v>28</v>
      </c>
      <c r="O186" t="str">
        <f>TEXT(Table1[[#This Row],[Transaction Date]], "yyyy-mm")</f>
        <v>2024-07</v>
      </c>
      <c r="P186" s="1">
        <f ca="1">YEAR(TODAY()) - YEAR(Table1[[#This Row],[Buyer Date of Birth]])</f>
        <v>65</v>
      </c>
      <c r="Q186" s="2">
        <f>Table1[[#This Row],[Total Revenue]] - Table1[[#This Row],[Total Cost]]</f>
        <v>4354</v>
      </c>
    </row>
    <row r="187" spans="1:17" x14ac:dyDescent="0.25">
      <c r="A187" s="1">
        <v>45433</v>
      </c>
      <c r="B187" t="s">
        <v>309</v>
      </c>
      <c r="C187" t="s">
        <v>227</v>
      </c>
      <c r="D187" t="s">
        <v>100</v>
      </c>
      <c r="E187" s="1">
        <v>18575</v>
      </c>
      <c r="F187" t="s">
        <v>40</v>
      </c>
      <c r="G187">
        <v>417</v>
      </c>
      <c r="H187" t="s">
        <v>71</v>
      </c>
      <c r="I187" t="s">
        <v>50</v>
      </c>
      <c r="J187" t="s">
        <v>37</v>
      </c>
      <c r="K187" t="str">
        <f>VLOOKUP(H187, [1]Products!B:E, 2, FALSE)</f>
        <v>Peanut Butter Bites</v>
      </c>
      <c r="L187" s="2">
        <f>VLOOKUP(H187, [1]Products!B:D, 3, FALSE)</f>
        <v>5</v>
      </c>
      <c r="M187" s="2">
        <f>Table1[[#This Row],[Quantity Purchased]] * Table1[[#This Row],[Unit Price]]</f>
        <v>2919</v>
      </c>
      <c r="N187" s="2">
        <f>VLOOKUP(H187, [1]Products!B:E, 4, FALSE)</f>
        <v>7</v>
      </c>
      <c r="O187" t="str">
        <f>TEXT(Table1[[#This Row],[Transaction Date]], "yyyy-mm")</f>
        <v>2024-05</v>
      </c>
      <c r="P187" s="1">
        <f ca="1">YEAR(TODAY()) - YEAR(Table1[[#This Row],[Buyer Date of Birth]])</f>
        <v>75</v>
      </c>
      <c r="Q187" s="2">
        <f>Table1[[#This Row],[Total Revenue]] - Table1[[#This Row],[Total Cost]]</f>
        <v>2914</v>
      </c>
    </row>
    <row r="188" spans="1:17" x14ac:dyDescent="0.25">
      <c r="A188" s="1">
        <v>45420</v>
      </c>
      <c r="B188" t="s">
        <v>225</v>
      </c>
      <c r="C188" t="s">
        <v>310</v>
      </c>
      <c r="D188" t="s">
        <v>58</v>
      </c>
      <c r="E188" s="1">
        <v>24723</v>
      </c>
      <c r="F188" t="s">
        <v>75</v>
      </c>
      <c r="G188">
        <v>136</v>
      </c>
      <c r="H188" t="s">
        <v>41</v>
      </c>
      <c r="I188" t="s">
        <v>55</v>
      </c>
      <c r="J188" t="s">
        <v>24</v>
      </c>
      <c r="K188" t="str">
        <f>VLOOKUP(H188, [1]Products!B:E, 2, FALSE)</f>
        <v>Ginger Snaps</v>
      </c>
      <c r="L188" s="2">
        <f>VLOOKUP(H188, [1]Products!B:D, 3, FALSE)</f>
        <v>14</v>
      </c>
      <c r="M188" s="2">
        <f>Table1[[#This Row],[Quantity Purchased]] * Table1[[#This Row],[Unit Price]]</f>
        <v>3808</v>
      </c>
      <c r="N188" s="2">
        <f>VLOOKUP(H188, [1]Products!B:E, 4, FALSE)</f>
        <v>28</v>
      </c>
      <c r="O188" t="str">
        <f>TEXT(Table1[[#This Row],[Transaction Date]], "yyyy-mm")</f>
        <v>2024-05</v>
      </c>
      <c r="P188" s="1">
        <f ca="1">YEAR(TODAY()) - YEAR(Table1[[#This Row],[Buyer Date of Birth]])</f>
        <v>58</v>
      </c>
      <c r="Q188" s="2">
        <f>Table1[[#This Row],[Total Revenue]] - Table1[[#This Row],[Total Cost]]</f>
        <v>3794</v>
      </c>
    </row>
    <row r="189" spans="1:17" x14ac:dyDescent="0.25">
      <c r="A189" s="1">
        <v>45483</v>
      </c>
      <c r="B189" t="s">
        <v>311</v>
      </c>
      <c r="C189" t="s">
        <v>312</v>
      </c>
      <c r="D189" t="s">
        <v>20</v>
      </c>
      <c r="E189" s="1">
        <v>34887</v>
      </c>
      <c r="F189" t="s">
        <v>21</v>
      </c>
      <c r="G189">
        <v>460</v>
      </c>
      <c r="H189" t="s">
        <v>35</v>
      </c>
      <c r="I189" t="s">
        <v>59</v>
      </c>
      <c r="J189" t="s">
        <v>37</v>
      </c>
      <c r="K189" t="str">
        <f>VLOOKUP(H189, [1]Products!B:E, 2, FALSE)</f>
        <v>Caramel Biscuits</v>
      </c>
      <c r="L189" s="2">
        <f>VLOOKUP(H189, [1]Products!B:D, 3, FALSE)</f>
        <v>18</v>
      </c>
      <c r="M189" s="2">
        <f>Table1[[#This Row],[Quantity Purchased]] * Table1[[#This Row],[Unit Price]]</f>
        <v>10120</v>
      </c>
      <c r="N189" s="2">
        <f>VLOOKUP(H189, [1]Products!B:E, 4, FALSE)</f>
        <v>22</v>
      </c>
      <c r="O189" t="str">
        <f>TEXT(Table1[[#This Row],[Transaction Date]], "yyyy-mm")</f>
        <v>2024-07</v>
      </c>
      <c r="P189" s="1">
        <f ca="1">YEAR(TODAY()) - YEAR(Table1[[#This Row],[Buyer Date of Birth]])</f>
        <v>30</v>
      </c>
      <c r="Q189" s="2">
        <f>Table1[[#This Row],[Total Revenue]] - Table1[[#This Row],[Total Cost]]</f>
        <v>10102</v>
      </c>
    </row>
    <row r="190" spans="1:17" x14ac:dyDescent="0.25">
      <c r="A190" s="1">
        <v>45350</v>
      </c>
      <c r="B190" t="s">
        <v>313</v>
      </c>
      <c r="C190" t="s">
        <v>314</v>
      </c>
      <c r="D190" t="s">
        <v>58</v>
      </c>
      <c r="E190" s="1">
        <v>16651</v>
      </c>
      <c r="F190" t="s">
        <v>40</v>
      </c>
      <c r="G190">
        <v>265</v>
      </c>
      <c r="H190" t="s">
        <v>63</v>
      </c>
      <c r="I190" t="s">
        <v>55</v>
      </c>
      <c r="J190" t="s">
        <v>24</v>
      </c>
      <c r="K190" t="str">
        <f>VLOOKUP(H190, [1]Products!B:E, 2, FALSE)</f>
        <v>Vanilla Wafers</v>
      </c>
      <c r="L190" s="2">
        <f>VLOOKUP(H190, [1]Products!B:D, 3, FALSE)</f>
        <v>18</v>
      </c>
      <c r="M190" s="2">
        <f>Table1[[#This Row],[Quantity Purchased]] * Table1[[#This Row],[Unit Price]]</f>
        <v>9540</v>
      </c>
      <c r="N190" s="2">
        <f>VLOOKUP(H190, [1]Products!B:E, 4, FALSE)</f>
        <v>36</v>
      </c>
      <c r="O190" t="str">
        <f>TEXT(Table1[[#This Row],[Transaction Date]], "yyyy-mm")</f>
        <v>2024-02</v>
      </c>
      <c r="P190" s="1">
        <f ca="1">YEAR(TODAY()) - YEAR(Table1[[#This Row],[Buyer Date of Birth]])</f>
        <v>80</v>
      </c>
      <c r="Q190" s="2">
        <f>Table1[[#This Row],[Total Revenue]] - Table1[[#This Row],[Total Cost]]</f>
        <v>9522</v>
      </c>
    </row>
    <row r="191" spans="1:17" x14ac:dyDescent="0.25">
      <c r="A191" s="1">
        <v>45322</v>
      </c>
      <c r="B191" t="s">
        <v>315</v>
      </c>
      <c r="C191" t="s">
        <v>316</v>
      </c>
      <c r="D191" t="s">
        <v>84</v>
      </c>
      <c r="E191" s="1">
        <v>15974</v>
      </c>
      <c r="F191" t="s">
        <v>28</v>
      </c>
      <c r="G191">
        <v>205</v>
      </c>
      <c r="H191" t="s">
        <v>29</v>
      </c>
      <c r="I191" t="s">
        <v>59</v>
      </c>
      <c r="J191" t="s">
        <v>37</v>
      </c>
      <c r="K191" t="str">
        <f>VLOOKUP(H191, [1]Products!B:E, 2, FALSE)</f>
        <v>Shortbread</v>
      </c>
      <c r="L191" s="2">
        <f>VLOOKUP(H191, [1]Products!B:D, 3, FALSE)</f>
        <v>10</v>
      </c>
      <c r="M191" s="2">
        <f>Table1[[#This Row],[Quantity Purchased]] * Table1[[#This Row],[Unit Price]]</f>
        <v>9225</v>
      </c>
      <c r="N191" s="2">
        <f>VLOOKUP(H191, [1]Products!B:E, 4, FALSE)</f>
        <v>45</v>
      </c>
      <c r="O191" t="str">
        <f>TEXT(Table1[[#This Row],[Transaction Date]], "yyyy-mm")</f>
        <v>2024-01</v>
      </c>
      <c r="P191" s="1">
        <f ca="1">YEAR(TODAY()) - YEAR(Table1[[#This Row],[Buyer Date of Birth]])</f>
        <v>82</v>
      </c>
      <c r="Q191" s="2">
        <f>Table1[[#This Row],[Total Revenue]] - Table1[[#This Row],[Total Cost]]</f>
        <v>9215</v>
      </c>
    </row>
    <row r="192" spans="1:17" x14ac:dyDescent="0.25">
      <c r="A192" s="1">
        <v>45483</v>
      </c>
      <c r="B192" t="s">
        <v>317</v>
      </c>
      <c r="C192" t="s">
        <v>318</v>
      </c>
      <c r="D192" t="s">
        <v>20</v>
      </c>
      <c r="E192" s="1">
        <v>26922</v>
      </c>
      <c r="F192" t="s">
        <v>75</v>
      </c>
      <c r="G192">
        <v>175</v>
      </c>
      <c r="H192" t="s">
        <v>49</v>
      </c>
      <c r="I192" t="s">
        <v>36</v>
      </c>
      <c r="J192" t="s">
        <v>24</v>
      </c>
      <c r="K192" t="str">
        <f>VLOOKUP(H192, [1]Products!B:E, 2, FALSE)</f>
        <v>Butter Crunch</v>
      </c>
      <c r="L192" s="2">
        <f>VLOOKUP(H192, [1]Products!B:D, 3, FALSE)</f>
        <v>10</v>
      </c>
      <c r="M192" s="2">
        <f>Table1[[#This Row],[Quantity Purchased]] * Table1[[#This Row],[Unit Price]]</f>
        <v>1925</v>
      </c>
      <c r="N192" s="2">
        <f>VLOOKUP(H192, [1]Products!B:E, 4, FALSE)</f>
        <v>11</v>
      </c>
      <c r="O192" t="str">
        <f>TEXT(Table1[[#This Row],[Transaction Date]], "yyyy-mm")</f>
        <v>2024-07</v>
      </c>
      <c r="P192" s="1">
        <f ca="1">YEAR(TODAY()) - YEAR(Table1[[#This Row],[Buyer Date of Birth]])</f>
        <v>52</v>
      </c>
      <c r="Q192" s="2">
        <f>Table1[[#This Row],[Total Revenue]] - Table1[[#This Row],[Total Cost]]</f>
        <v>1915</v>
      </c>
    </row>
    <row r="193" spans="1:17" x14ac:dyDescent="0.25">
      <c r="A193" s="1">
        <v>45334</v>
      </c>
      <c r="B193" t="s">
        <v>319</v>
      </c>
      <c r="C193" t="s">
        <v>69</v>
      </c>
      <c r="D193" t="s">
        <v>78</v>
      </c>
      <c r="E193" s="1">
        <v>17261</v>
      </c>
      <c r="F193" t="s">
        <v>21</v>
      </c>
      <c r="G193">
        <v>59</v>
      </c>
      <c r="H193" t="s">
        <v>22</v>
      </c>
      <c r="I193" t="s">
        <v>36</v>
      </c>
      <c r="J193" t="s">
        <v>37</v>
      </c>
      <c r="K193" t="str">
        <f>VLOOKUP(H193, [1]Products!B:E, 2, FALSE)</f>
        <v>Cinnamon Swirls</v>
      </c>
      <c r="L193" s="2">
        <f>VLOOKUP(H193, [1]Products!B:D, 3, FALSE)</f>
        <v>10</v>
      </c>
      <c r="M193" s="2">
        <f>Table1[[#This Row],[Quantity Purchased]] * Table1[[#This Row],[Unit Price]]</f>
        <v>826</v>
      </c>
      <c r="N193" s="2">
        <f>VLOOKUP(H193, [1]Products!B:E, 4, FALSE)</f>
        <v>14</v>
      </c>
      <c r="O193" t="str">
        <f>TEXT(Table1[[#This Row],[Transaction Date]], "yyyy-mm")</f>
        <v>2024-02</v>
      </c>
      <c r="P193" s="1">
        <f ca="1">YEAR(TODAY()) - YEAR(Table1[[#This Row],[Buyer Date of Birth]])</f>
        <v>78</v>
      </c>
      <c r="Q193" s="2">
        <f>Table1[[#This Row],[Total Revenue]] - Table1[[#This Row],[Total Cost]]</f>
        <v>816</v>
      </c>
    </row>
    <row r="194" spans="1:17" x14ac:dyDescent="0.25">
      <c r="A194" s="1">
        <v>45464</v>
      </c>
      <c r="B194" t="s">
        <v>320</v>
      </c>
      <c r="C194" t="s">
        <v>252</v>
      </c>
      <c r="D194" t="s">
        <v>20</v>
      </c>
      <c r="E194" s="1">
        <v>24991</v>
      </c>
      <c r="F194" t="s">
        <v>21</v>
      </c>
      <c r="G194">
        <v>442</v>
      </c>
      <c r="H194" t="s">
        <v>49</v>
      </c>
      <c r="I194" t="s">
        <v>42</v>
      </c>
      <c r="J194" t="s">
        <v>24</v>
      </c>
      <c r="K194" t="str">
        <f>VLOOKUP(H194, [1]Products!B:E, 2, FALSE)</f>
        <v>Butter Crunch</v>
      </c>
      <c r="L194" s="2">
        <f>VLOOKUP(H194, [1]Products!B:D, 3, FALSE)</f>
        <v>10</v>
      </c>
      <c r="M194" s="2">
        <f>Table1[[#This Row],[Quantity Purchased]] * Table1[[#This Row],[Unit Price]]</f>
        <v>4862</v>
      </c>
      <c r="N194" s="2">
        <f>VLOOKUP(H194, [1]Products!B:E, 4, FALSE)</f>
        <v>11</v>
      </c>
      <c r="O194" t="str">
        <f>TEXT(Table1[[#This Row],[Transaction Date]], "yyyy-mm")</f>
        <v>2024-06</v>
      </c>
      <c r="P194" s="1">
        <f ca="1">YEAR(TODAY()) - YEAR(Table1[[#This Row],[Buyer Date of Birth]])</f>
        <v>57</v>
      </c>
      <c r="Q194" s="2">
        <f>Table1[[#This Row],[Total Revenue]] - Table1[[#This Row],[Total Cost]]</f>
        <v>4852</v>
      </c>
    </row>
    <row r="195" spans="1:17" x14ac:dyDescent="0.25">
      <c r="A195" s="1">
        <v>45449</v>
      </c>
      <c r="B195" t="s">
        <v>321</v>
      </c>
      <c r="C195" t="s">
        <v>322</v>
      </c>
      <c r="D195" t="s">
        <v>62</v>
      </c>
      <c r="E195" s="1">
        <v>33510</v>
      </c>
      <c r="F195" t="s">
        <v>40</v>
      </c>
      <c r="G195">
        <v>271</v>
      </c>
      <c r="H195" t="s">
        <v>35</v>
      </c>
      <c r="I195" t="s">
        <v>46</v>
      </c>
      <c r="J195" t="s">
        <v>37</v>
      </c>
      <c r="K195" t="str">
        <f>VLOOKUP(H195, [1]Products!B:E, 2, FALSE)</f>
        <v>Caramel Biscuits</v>
      </c>
      <c r="L195" s="2">
        <f>VLOOKUP(H195, [1]Products!B:D, 3, FALSE)</f>
        <v>18</v>
      </c>
      <c r="M195" s="2">
        <f>Table1[[#This Row],[Quantity Purchased]] * Table1[[#This Row],[Unit Price]]</f>
        <v>5962</v>
      </c>
      <c r="N195" s="2">
        <f>VLOOKUP(H195, [1]Products!B:E, 4, FALSE)</f>
        <v>22</v>
      </c>
      <c r="O195" t="str">
        <f>TEXT(Table1[[#This Row],[Transaction Date]], "yyyy-mm")</f>
        <v>2024-06</v>
      </c>
      <c r="P195" s="1">
        <f ca="1">YEAR(TODAY()) - YEAR(Table1[[#This Row],[Buyer Date of Birth]])</f>
        <v>34</v>
      </c>
      <c r="Q195" s="2">
        <f>Table1[[#This Row],[Total Revenue]] - Table1[[#This Row],[Total Cost]]</f>
        <v>5944</v>
      </c>
    </row>
    <row r="196" spans="1:17" x14ac:dyDescent="0.25">
      <c r="A196" s="1">
        <v>45481</v>
      </c>
      <c r="B196" t="s">
        <v>323</v>
      </c>
      <c r="C196" t="s">
        <v>324</v>
      </c>
      <c r="D196" t="s">
        <v>58</v>
      </c>
      <c r="E196" s="1">
        <v>24020</v>
      </c>
      <c r="F196" t="s">
        <v>28</v>
      </c>
      <c r="G196">
        <v>104</v>
      </c>
      <c r="H196" t="s">
        <v>71</v>
      </c>
      <c r="I196" t="s">
        <v>50</v>
      </c>
      <c r="J196" t="s">
        <v>24</v>
      </c>
      <c r="K196" t="str">
        <f>VLOOKUP(H196, [1]Products!B:E, 2, FALSE)</f>
        <v>Peanut Butter Bites</v>
      </c>
      <c r="L196" s="2">
        <f>VLOOKUP(H196, [1]Products!B:D, 3, FALSE)</f>
        <v>5</v>
      </c>
      <c r="M196" s="2">
        <f>Table1[[#This Row],[Quantity Purchased]] * Table1[[#This Row],[Unit Price]]</f>
        <v>728</v>
      </c>
      <c r="N196" s="2">
        <f>VLOOKUP(H196, [1]Products!B:E, 4, FALSE)</f>
        <v>7</v>
      </c>
      <c r="O196" t="str">
        <f>TEXT(Table1[[#This Row],[Transaction Date]], "yyyy-mm")</f>
        <v>2024-07</v>
      </c>
      <c r="P196" s="1">
        <f ca="1">YEAR(TODAY()) - YEAR(Table1[[#This Row],[Buyer Date of Birth]])</f>
        <v>60</v>
      </c>
      <c r="Q196" s="2">
        <f>Table1[[#This Row],[Total Revenue]] - Table1[[#This Row],[Total Cost]]</f>
        <v>723</v>
      </c>
    </row>
    <row r="197" spans="1:17" x14ac:dyDescent="0.25">
      <c r="A197" s="1">
        <v>45293</v>
      </c>
      <c r="B197" t="s">
        <v>325</v>
      </c>
      <c r="C197" t="s">
        <v>326</v>
      </c>
      <c r="D197" t="s">
        <v>45</v>
      </c>
      <c r="E197" s="1">
        <v>22306</v>
      </c>
      <c r="F197" t="s">
        <v>21</v>
      </c>
      <c r="G197">
        <v>209</v>
      </c>
      <c r="H197" t="s">
        <v>35</v>
      </c>
      <c r="I197" t="s">
        <v>55</v>
      </c>
      <c r="J197" t="s">
        <v>37</v>
      </c>
      <c r="K197" t="str">
        <f>VLOOKUP(H197, [1]Products!B:E, 2, FALSE)</f>
        <v>Caramel Biscuits</v>
      </c>
      <c r="L197" s="2">
        <f>VLOOKUP(H197, [1]Products!B:D, 3, FALSE)</f>
        <v>18</v>
      </c>
      <c r="M197" s="2">
        <f>Table1[[#This Row],[Quantity Purchased]] * Table1[[#This Row],[Unit Price]]</f>
        <v>4598</v>
      </c>
      <c r="N197" s="2">
        <f>VLOOKUP(H197, [1]Products!B:E, 4, FALSE)</f>
        <v>22</v>
      </c>
      <c r="O197" t="str">
        <f>TEXT(Table1[[#This Row],[Transaction Date]], "yyyy-mm")</f>
        <v>2024-01</v>
      </c>
      <c r="P197" s="1">
        <f ca="1">YEAR(TODAY()) - YEAR(Table1[[#This Row],[Buyer Date of Birth]])</f>
        <v>64</v>
      </c>
      <c r="Q197" s="2">
        <f>Table1[[#This Row],[Total Revenue]] - Table1[[#This Row],[Total Cost]]</f>
        <v>4580</v>
      </c>
    </row>
    <row r="198" spans="1:17" x14ac:dyDescent="0.25">
      <c r="A198" s="1">
        <v>45349</v>
      </c>
      <c r="B198" t="s">
        <v>327</v>
      </c>
      <c r="C198" t="s">
        <v>328</v>
      </c>
      <c r="D198" t="s">
        <v>100</v>
      </c>
      <c r="E198" s="1">
        <v>22693</v>
      </c>
      <c r="F198" t="s">
        <v>21</v>
      </c>
      <c r="G198">
        <v>149</v>
      </c>
      <c r="H198" t="s">
        <v>72</v>
      </c>
      <c r="I198" t="s">
        <v>59</v>
      </c>
      <c r="J198" t="s">
        <v>37</v>
      </c>
      <c r="K198" t="str">
        <f>VLOOKUP(H198, [1]Products!B:E, 2, FALSE)</f>
        <v>Choco Delight</v>
      </c>
      <c r="L198" s="2">
        <f>VLOOKUP(H198, [1]Products!B:D, 3, FALSE)</f>
        <v>3</v>
      </c>
      <c r="M198" s="2">
        <f>Table1[[#This Row],[Quantity Purchased]] * Table1[[#This Row],[Unit Price]]</f>
        <v>745</v>
      </c>
      <c r="N198" s="2">
        <f>VLOOKUP(H198, [1]Products!B:E, 4, FALSE)</f>
        <v>5</v>
      </c>
      <c r="O198" t="str">
        <f>TEXT(Table1[[#This Row],[Transaction Date]], "yyyy-mm")</f>
        <v>2024-02</v>
      </c>
      <c r="P198" s="1">
        <f ca="1">YEAR(TODAY()) - YEAR(Table1[[#This Row],[Buyer Date of Birth]])</f>
        <v>63</v>
      </c>
      <c r="Q198" s="2">
        <f>Table1[[#This Row],[Total Revenue]] - Table1[[#This Row],[Total Cost]]</f>
        <v>742</v>
      </c>
    </row>
    <row r="199" spans="1:17" x14ac:dyDescent="0.25">
      <c r="A199" s="1">
        <v>45491</v>
      </c>
      <c r="B199" t="s">
        <v>329</v>
      </c>
      <c r="C199" t="s">
        <v>330</v>
      </c>
      <c r="D199" t="s">
        <v>62</v>
      </c>
      <c r="E199" s="1">
        <v>22815</v>
      </c>
      <c r="F199" t="s">
        <v>28</v>
      </c>
      <c r="G199">
        <v>316</v>
      </c>
      <c r="H199" t="s">
        <v>54</v>
      </c>
      <c r="I199" t="s">
        <v>55</v>
      </c>
      <c r="J199" t="s">
        <v>24</v>
      </c>
      <c r="K199" t="str">
        <f>VLOOKUP(H199, [1]Products!B:E, 2, FALSE)</f>
        <v>Lemon Crisps</v>
      </c>
      <c r="L199" s="2">
        <f>VLOOKUP(H199, [1]Products!B:D, 3, FALSE)</f>
        <v>7</v>
      </c>
      <c r="M199" s="2">
        <f>Table1[[#This Row],[Quantity Purchased]] * Table1[[#This Row],[Unit Price]]</f>
        <v>2844</v>
      </c>
      <c r="N199" s="2">
        <f>VLOOKUP(H199, [1]Products!B:E, 4, FALSE)</f>
        <v>9</v>
      </c>
      <c r="O199" t="str">
        <f>TEXT(Table1[[#This Row],[Transaction Date]], "yyyy-mm")</f>
        <v>2024-07</v>
      </c>
      <c r="P199" s="1">
        <f ca="1">YEAR(TODAY()) - YEAR(Table1[[#This Row],[Buyer Date of Birth]])</f>
        <v>63</v>
      </c>
      <c r="Q199" s="2">
        <f>Table1[[#This Row],[Total Revenue]] - Table1[[#This Row],[Total Cost]]</f>
        <v>2837</v>
      </c>
    </row>
    <row r="200" spans="1:17" x14ac:dyDescent="0.25">
      <c r="A200" s="1">
        <v>45296</v>
      </c>
      <c r="B200" t="s">
        <v>56</v>
      </c>
      <c r="C200" t="s">
        <v>331</v>
      </c>
      <c r="D200" t="s">
        <v>62</v>
      </c>
      <c r="E200" s="1">
        <v>30831</v>
      </c>
      <c r="F200" t="s">
        <v>40</v>
      </c>
      <c r="G200">
        <v>104</v>
      </c>
      <c r="H200" t="s">
        <v>49</v>
      </c>
      <c r="I200" t="s">
        <v>59</v>
      </c>
      <c r="J200" t="s">
        <v>37</v>
      </c>
      <c r="K200" t="str">
        <f>VLOOKUP(H200, [1]Products!B:E, 2, FALSE)</f>
        <v>Butter Crunch</v>
      </c>
      <c r="L200" s="2">
        <f>VLOOKUP(H200, [1]Products!B:D, 3, FALSE)</f>
        <v>10</v>
      </c>
      <c r="M200" s="2">
        <f>Table1[[#This Row],[Quantity Purchased]] * Table1[[#This Row],[Unit Price]]</f>
        <v>1144</v>
      </c>
      <c r="N200" s="2">
        <f>VLOOKUP(H200, [1]Products!B:E, 4, FALSE)</f>
        <v>11</v>
      </c>
      <c r="O200" t="str">
        <f>TEXT(Table1[[#This Row],[Transaction Date]], "yyyy-mm")</f>
        <v>2024-01</v>
      </c>
      <c r="P200" s="1">
        <f ca="1">YEAR(TODAY()) - YEAR(Table1[[#This Row],[Buyer Date of Birth]])</f>
        <v>41</v>
      </c>
      <c r="Q200" s="2">
        <f>Table1[[#This Row],[Total Revenue]] - Table1[[#This Row],[Total Cost]]</f>
        <v>1134</v>
      </c>
    </row>
    <row r="201" spans="1:17" x14ac:dyDescent="0.25">
      <c r="A201" s="1">
        <v>45483</v>
      </c>
      <c r="B201" t="s">
        <v>79</v>
      </c>
      <c r="C201" t="s">
        <v>159</v>
      </c>
      <c r="D201" t="s">
        <v>100</v>
      </c>
      <c r="E201" s="1">
        <v>28689</v>
      </c>
      <c r="F201" t="s">
        <v>75</v>
      </c>
      <c r="G201">
        <v>384</v>
      </c>
      <c r="H201" t="s">
        <v>72</v>
      </c>
      <c r="I201" t="s">
        <v>59</v>
      </c>
      <c r="J201" t="s">
        <v>24</v>
      </c>
      <c r="K201" t="str">
        <f>VLOOKUP(H201, [1]Products!B:E, 2, FALSE)</f>
        <v>Choco Delight</v>
      </c>
      <c r="L201" s="2">
        <f>VLOOKUP(H201, [1]Products!B:D, 3, FALSE)</f>
        <v>3</v>
      </c>
      <c r="M201" s="2">
        <f>Table1[[#This Row],[Quantity Purchased]] * Table1[[#This Row],[Unit Price]]</f>
        <v>1920</v>
      </c>
      <c r="N201" s="2">
        <f>VLOOKUP(H201, [1]Products!B:E, 4, FALSE)</f>
        <v>5</v>
      </c>
      <c r="O201" t="str">
        <f>TEXT(Table1[[#This Row],[Transaction Date]], "yyyy-mm")</f>
        <v>2024-07</v>
      </c>
      <c r="P201" s="1">
        <f ca="1">YEAR(TODAY()) - YEAR(Table1[[#This Row],[Buyer Date of Birth]])</f>
        <v>47</v>
      </c>
      <c r="Q201" s="2">
        <f>Table1[[#This Row],[Total Revenue]] - Table1[[#This Row],[Total Cost]]</f>
        <v>1917</v>
      </c>
    </row>
    <row r="202" spans="1:17" x14ac:dyDescent="0.25">
      <c r="A202" s="1">
        <v>45502</v>
      </c>
      <c r="B202" t="s">
        <v>332</v>
      </c>
      <c r="C202" t="s">
        <v>333</v>
      </c>
      <c r="D202" t="s">
        <v>78</v>
      </c>
      <c r="E202" s="1">
        <v>18657</v>
      </c>
      <c r="F202" t="s">
        <v>75</v>
      </c>
      <c r="G202">
        <v>431</v>
      </c>
      <c r="H202" t="s">
        <v>63</v>
      </c>
      <c r="I202" t="s">
        <v>50</v>
      </c>
      <c r="J202" t="s">
        <v>24</v>
      </c>
      <c r="K202" t="str">
        <f>VLOOKUP(H202, [1]Products!B:E, 2, FALSE)</f>
        <v>Vanilla Wafers</v>
      </c>
      <c r="L202" s="2">
        <f>VLOOKUP(H202, [1]Products!B:D, 3, FALSE)</f>
        <v>18</v>
      </c>
      <c r="M202" s="2">
        <f>Table1[[#This Row],[Quantity Purchased]] * Table1[[#This Row],[Unit Price]]</f>
        <v>15516</v>
      </c>
      <c r="N202" s="2">
        <f>VLOOKUP(H202, [1]Products!B:E, 4, FALSE)</f>
        <v>36</v>
      </c>
      <c r="O202" t="str">
        <f>TEXT(Table1[[#This Row],[Transaction Date]], "yyyy-mm")</f>
        <v>2024-07</v>
      </c>
      <c r="P202" s="1">
        <f ca="1">YEAR(TODAY()) - YEAR(Table1[[#This Row],[Buyer Date of Birth]])</f>
        <v>74</v>
      </c>
      <c r="Q202" s="2">
        <f>Table1[[#This Row],[Total Revenue]] - Table1[[#This Row],[Total Cost]]</f>
        <v>15498</v>
      </c>
    </row>
    <row r="203" spans="1:17" x14ac:dyDescent="0.25">
      <c r="A203" s="1">
        <v>45429</v>
      </c>
      <c r="B203" t="s">
        <v>334</v>
      </c>
      <c r="C203" t="s">
        <v>335</v>
      </c>
      <c r="D203" t="s">
        <v>45</v>
      </c>
      <c r="E203" s="1">
        <v>21171</v>
      </c>
      <c r="F203" t="s">
        <v>21</v>
      </c>
      <c r="G203">
        <v>493</v>
      </c>
      <c r="H203" t="s">
        <v>29</v>
      </c>
      <c r="I203" t="s">
        <v>55</v>
      </c>
      <c r="J203" t="s">
        <v>24</v>
      </c>
      <c r="K203" t="str">
        <f>VLOOKUP(H203, [1]Products!B:E, 2, FALSE)</f>
        <v>Shortbread</v>
      </c>
      <c r="L203" s="2">
        <f>VLOOKUP(H203, [1]Products!B:D, 3, FALSE)</f>
        <v>10</v>
      </c>
      <c r="M203" s="2">
        <f>Table1[[#This Row],[Quantity Purchased]] * Table1[[#This Row],[Unit Price]]</f>
        <v>22185</v>
      </c>
      <c r="N203" s="2">
        <f>VLOOKUP(H203, [1]Products!B:E, 4, FALSE)</f>
        <v>45</v>
      </c>
      <c r="O203" t="str">
        <f>TEXT(Table1[[#This Row],[Transaction Date]], "yyyy-mm")</f>
        <v>2024-05</v>
      </c>
      <c r="P203" s="1">
        <f ca="1">YEAR(TODAY()) - YEAR(Table1[[#This Row],[Buyer Date of Birth]])</f>
        <v>68</v>
      </c>
      <c r="Q203" s="2">
        <f>Table1[[#This Row],[Total Revenue]] - Table1[[#This Row],[Total Cost]]</f>
        <v>22175</v>
      </c>
    </row>
    <row r="204" spans="1:17" x14ac:dyDescent="0.25">
      <c r="A204" s="1">
        <v>45355</v>
      </c>
      <c r="B204" t="s">
        <v>336</v>
      </c>
      <c r="C204" t="s">
        <v>337</v>
      </c>
      <c r="D204" t="s">
        <v>34</v>
      </c>
      <c r="E204" s="1">
        <v>28558</v>
      </c>
      <c r="F204" t="s">
        <v>21</v>
      </c>
      <c r="G204">
        <v>440</v>
      </c>
      <c r="H204" t="s">
        <v>63</v>
      </c>
      <c r="I204" t="s">
        <v>59</v>
      </c>
      <c r="J204" t="s">
        <v>24</v>
      </c>
      <c r="K204" t="str">
        <f>VLOOKUP(H204, [1]Products!B:E, 2, FALSE)</f>
        <v>Vanilla Wafers</v>
      </c>
      <c r="L204" s="2">
        <f>VLOOKUP(H204, [1]Products!B:D, 3, FALSE)</f>
        <v>18</v>
      </c>
      <c r="M204" s="2">
        <f>Table1[[#This Row],[Quantity Purchased]] * Table1[[#This Row],[Unit Price]]</f>
        <v>15840</v>
      </c>
      <c r="N204" s="2">
        <f>VLOOKUP(H204, [1]Products!B:E, 4, FALSE)</f>
        <v>36</v>
      </c>
      <c r="O204" t="str">
        <f>TEXT(Table1[[#This Row],[Transaction Date]], "yyyy-mm")</f>
        <v>2024-03</v>
      </c>
      <c r="P204" s="1">
        <f ca="1">YEAR(TODAY()) - YEAR(Table1[[#This Row],[Buyer Date of Birth]])</f>
        <v>47</v>
      </c>
      <c r="Q204" s="2">
        <f>Table1[[#This Row],[Total Revenue]] - Table1[[#This Row],[Total Cost]]</f>
        <v>15822</v>
      </c>
    </row>
    <row r="205" spans="1:17" x14ac:dyDescent="0.25">
      <c r="A205" s="1">
        <v>45448</v>
      </c>
      <c r="B205" t="s">
        <v>121</v>
      </c>
      <c r="C205" t="s">
        <v>328</v>
      </c>
      <c r="D205" t="s">
        <v>58</v>
      </c>
      <c r="E205" s="1">
        <v>38727</v>
      </c>
      <c r="F205" t="s">
        <v>75</v>
      </c>
      <c r="G205">
        <v>139</v>
      </c>
      <c r="H205" t="s">
        <v>29</v>
      </c>
      <c r="I205" t="s">
        <v>55</v>
      </c>
      <c r="J205" t="s">
        <v>24</v>
      </c>
      <c r="K205" t="str">
        <f>VLOOKUP(H205, [1]Products!B:E, 2, FALSE)</f>
        <v>Shortbread</v>
      </c>
      <c r="L205" s="2">
        <f>VLOOKUP(H205, [1]Products!B:D, 3, FALSE)</f>
        <v>10</v>
      </c>
      <c r="M205" s="2">
        <f>Table1[[#This Row],[Quantity Purchased]] * Table1[[#This Row],[Unit Price]]</f>
        <v>6255</v>
      </c>
      <c r="N205" s="2">
        <f>VLOOKUP(H205, [1]Products!B:E, 4, FALSE)</f>
        <v>45</v>
      </c>
      <c r="O205" t="str">
        <f>TEXT(Table1[[#This Row],[Transaction Date]], "yyyy-mm")</f>
        <v>2024-06</v>
      </c>
      <c r="P205" s="1">
        <f ca="1">YEAR(TODAY()) - YEAR(Table1[[#This Row],[Buyer Date of Birth]])</f>
        <v>19</v>
      </c>
      <c r="Q205" s="2">
        <f>Table1[[#This Row],[Total Revenue]] - Table1[[#This Row],[Total Cost]]</f>
        <v>6245</v>
      </c>
    </row>
    <row r="206" spans="1:17" x14ac:dyDescent="0.25">
      <c r="A206" s="1">
        <v>45415</v>
      </c>
      <c r="B206" t="s">
        <v>338</v>
      </c>
      <c r="C206" t="s">
        <v>339</v>
      </c>
      <c r="D206" t="s">
        <v>58</v>
      </c>
      <c r="E206" s="1">
        <v>17608</v>
      </c>
      <c r="F206" t="s">
        <v>75</v>
      </c>
      <c r="G206">
        <v>73</v>
      </c>
      <c r="H206" t="s">
        <v>35</v>
      </c>
      <c r="I206" t="s">
        <v>59</v>
      </c>
      <c r="J206" t="s">
        <v>24</v>
      </c>
      <c r="K206" t="str">
        <f>VLOOKUP(H206, [1]Products!B:E, 2, FALSE)</f>
        <v>Caramel Biscuits</v>
      </c>
      <c r="L206" s="2">
        <f>VLOOKUP(H206, [1]Products!B:D, 3, FALSE)</f>
        <v>18</v>
      </c>
      <c r="M206" s="2">
        <f>Table1[[#This Row],[Quantity Purchased]] * Table1[[#This Row],[Unit Price]]</f>
        <v>1606</v>
      </c>
      <c r="N206" s="2">
        <f>VLOOKUP(H206, [1]Products!B:E, 4, FALSE)</f>
        <v>22</v>
      </c>
      <c r="O206" t="str">
        <f>TEXT(Table1[[#This Row],[Transaction Date]], "yyyy-mm")</f>
        <v>2024-05</v>
      </c>
      <c r="P206" s="1">
        <f ca="1">YEAR(TODAY()) - YEAR(Table1[[#This Row],[Buyer Date of Birth]])</f>
        <v>77</v>
      </c>
      <c r="Q206" s="2">
        <f>Table1[[#This Row],[Total Revenue]] - Table1[[#This Row],[Total Cost]]</f>
        <v>1588</v>
      </c>
    </row>
    <row r="207" spans="1:17" x14ac:dyDescent="0.25">
      <c r="A207" s="1">
        <v>45490</v>
      </c>
      <c r="B207" t="s">
        <v>195</v>
      </c>
      <c r="C207" t="s">
        <v>39</v>
      </c>
      <c r="D207" t="s">
        <v>53</v>
      </c>
      <c r="E207" s="1">
        <v>36767</v>
      </c>
      <c r="F207" t="s">
        <v>40</v>
      </c>
      <c r="G207">
        <v>216</v>
      </c>
      <c r="H207" t="s">
        <v>35</v>
      </c>
      <c r="I207" t="s">
        <v>36</v>
      </c>
      <c r="J207" t="s">
        <v>24</v>
      </c>
      <c r="K207" t="str">
        <f>VLOOKUP(H207, [1]Products!B:E, 2, FALSE)</f>
        <v>Caramel Biscuits</v>
      </c>
      <c r="L207" s="2">
        <f>VLOOKUP(H207, [1]Products!B:D, 3, FALSE)</f>
        <v>18</v>
      </c>
      <c r="M207" s="2">
        <f>Table1[[#This Row],[Quantity Purchased]] * Table1[[#This Row],[Unit Price]]</f>
        <v>4752</v>
      </c>
      <c r="N207" s="2">
        <f>VLOOKUP(H207, [1]Products!B:E, 4, FALSE)</f>
        <v>22</v>
      </c>
      <c r="O207" t="str">
        <f>TEXT(Table1[[#This Row],[Transaction Date]], "yyyy-mm")</f>
        <v>2024-07</v>
      </c>
      <c r="P207" s="1">
        <f ca="1">YEAR(TODAY()) - YEAR(Table1[[#This Row],[Buyer Date of Birth]])</f>
        <v>25</v>
      </c>
      <c r="Q207" s="2">
        <f>Table1[[#This Row],[Total Revenue]] - Table1[[#This Row],[Total Cost]]</f>
        <v>4734</v>
      </c>
    </row>
    <row r="208" spans="1:17" x14ac:dyDescent="0.25">
      <c r="A208" s="1">
        <v>45310</v>
      </c>
      <c r="B208" t="s">
        <v>340</v>
      </c>
      <c r="C208" t="s">
        <v>70</v>
      </c>
      <c r="D208" t="s">
        <v>100</v>
      </c>
      <c r="E208" s="1">
        <v>19359</v>
      </c>
      <c r="F208" t="s">
        <v>40</v>
      </c>
      <c r="G208">
        <v>490</v>
      </c>
      <c r="H208" t="s">
        <v>49</v>
      </c>
      <c r="I208" t="s">
        <v>36</v>
      </c>
      <c r="J208" t="s">
        <v>24</v>
      </c>
      <c r="K208" t="str">
        <f>VLOOKUP(H208, [1]Products!B:E, 2, FALSE)</f>
        <v>Butter Crunch</v>
      </c>
      <c r="L208" s="2">
        <f>VLOOKUP(H208, [1]Products!B:D, 3, FALSE)</f>
        <v>10</v>
      </c>
      <c r="M208" s="2">
        <f>Table1[[#This Row],[Quantity Purchased]] * Table1[[#This Row],[Unit Price]]</f>
        <v>5390</v>
      </c>
      <c r="N208" s="2">
        <f>VLOOKUP(H208, [1]Products!B:E, 4, FALSE)</f>
        <v>11</v>
      </c>
      <c r="O208" t="str">
        <f>TEXT(Table1[[#This Row],[Transaction Date]], "yyyy-mm")</f>
        <v>2024-01</v>
      </c>
      <c r="P208" s="1">
        <f ca="1">YEAR(TODAY()) - YEAR(Table1[[#This Row],[Buyer Date of Birth]])</f>
        <v>73</v>
      </c>
      <c r="Q208" s="2">
        <f>Table1[[#This Row],[Total Revenue]] - Table1[[#This Row],[Total Cost]]</f>
        <v>5380</v>
      </c>
    </row>
    <row r="209" spans="1:17" x14ac:dyDescent="0.25">
      <c r="A209" s="1">
        <v>45494</v>
      </c>
      <c r="B209" t="s">
        <v>341</v>
      </c>
      <c r="C209" t="s">
        <v>342</v>
      </c>
      <c r="D209" t="s">
        <v>100</v>
      </c>
      <c r="E209" s="1">
        <v>38402</v>
      </c>
      <c r="F209" t="s">
        <v>28</v>
      </c>
      <c r="G209">
        <v>485</v>
      </c>
      <c r="H209" t="s">
        <v>49</v>
      </c>
      <c r="I209" t="s">
        <v>42</v>
      </c>
      <c r="J209" t="s">
        <v>24</v>
      </c>
      <c r="K209" t="str">
        <f>VLOOKUP(H209, [1]Products!B:E, 2, FALSE)</f>
        <v>Butter Crunch</v>
      </c>
      <c r="L209" s="2">
        <f>VLOOKUP(H209, [1]Products!B:D, 3, FALSE)</f>
        <v>10</v>
      </c>
      <c r="M209" s="2">
        <f>Table1[[#This Row],[Quantity Purchased]] * Table1[[#This Row],[Unit Price]]</f>
        <v>5335</v>
      </c>
      <c r="N209" s="2">
        <f>VLOOKUP(H209, [1]Products!B:E, 4, FALSE)</f>
        <v>11</v>
      </c>
      <c r="O209" t="str">
        <f>TEXT(Table1[[#This Row],[Transaction Date]], "yyyy-mm")</f>
        <v>2024-07</v>
      </c>
      <c r="P209" s="1">
        <f ca="1">YEAR(TODAY()) - YEAR(Table1[[#This Row],[Buyer Date of Birth]])</f>
        <v>20</v>
      </c>
      <c r="Q209" s="2">
        <f>Table1[[#This Row],[Total Revenue]] - Table1[[#This Row],[Total Cost]]</f>
        <v>5325</v>
      </c>
    </row>
    <row r="210" spans="1:17" x14ac:dyDescent="0.25">
      <c r="A210" s="1">
        <v>45471</v>
      </c>
      <c r="B210" t="s">
        <v>343</v>
      </c>
      <c r="C210" t="s">
        <v>344</v>
      </c>
      <c r="D210" t="s">
        <v>100</v>
      </c>
      <c r="E210" s="1">
        <v>23788</v>
      </c>
      <c r="F210" t="s">
        <v>40</v>
      </c>
      <c r="G210">
        <v>193</v>
      </c>
      <c r="H210" t="s">
        <v>41</v>
      </c>
      <c r="I210" t="s">
        <v>46</v>
      </c>
      <c r="J210" t="s">
        <v>24</v>
      </c>
      <c r="K210" t="str">
        <f>VLOOKUP(H210, [1]Products!B:E, 2, FALSE)</f>
        <v>Ginger Snaps</v>
      </c>
      <c r="L210" s="2">
        <f>VLOOKUP(H210, [1]Products!B:D, 3, FALSE)</f>
        <v>14</v>
      </c>
      <c r="M210" s="2">
        <f>Table1[[#This Row],[Quantity Purchased]] * Table1[[#This Row],[Unit Price]]</f>
        <v>5404</v>
      </c>
      <c r="N210" s="2">
        <f>VLOOKUP(H210, [1]Products!B:E, 4, FALSE)</f>
        <v>28</v>
      </c>
      <c r="O210" t="str">
        <f>TEXT(Table1[[#This Row],[Transaction Date]], "yyyy-mm")</f>
        <v>2024-06</v>
      </c>
      <c r="P210" s="1">
        <f ca="1">YEAR(TODAY()) - YEAR(Table1[[#This Row],[Buyer Date of Birth]])</f>
        <v>60</v>
      </c>
      <c r="Q210" s="2">
        <f>Table1[[#This Row],[Total Revenue]] - Table1[[#This Row],[Total Cost]]</f>
        <v>5390</v>
      </c>
    </row>
    <row r="211" spans="1:17" x14ac:dyDescent="0.25">
      <c r="A211" s="1">
        <v>45311</v>
      </c>
      <c r="B211" t="s">
        <v>64</v>
      </c>
      <c r="C211" t="s">
        <v>345</v>
      </c>
      <c r="D211" t="s">
        <v>100</v>
      </c>
      <c r="E211" s="1">
        <v>36494</v>
      </c>
      <c r="F211" t="s">
        <v>28</v>
      </c>
      <c r="G211">
        <v>100</v>
      </c>
      <c r="H211" t="s">
        <v>63</v>
      </c>
      <c r="I211" t="s">
        <v>50</v>
      </c>
      <c r="J211" t="s">
        <v>24</v>
      </c>
      <c r="K211" t="str">
        <f>VLOOKUP(H211, [1]Products!B:E, 2, FALSE)</f>
        <v>Vanilla Wafers</v>
      </c>
      <c r="L211" s="2">
        <f>VLOOKUP(H211, [1]Products!B:D, 3, FALSE)</f>
        <v>18</v>
      </c>
      <c r="M211" s="2">
        <f>Table1[[#This Row],[Quantity Purchased]] * Table1[[#This Row],[Unit Price]]</f>
        <v>3600</v>
      </c>
      <c r="N211" s="2">
        <f>VLOOKUP(H211, [1]Products!B:E, 4, FALSE)</f>
        <v>36</v>
      </c>
      <c r="O211" t="str">
        <f>TEXT(Table1[[#This Row],[Transaction Date]], "yyyy-mm")</f>
        <v>2024-01</v>
      </c>
      <c r="P211" s="1">
        <f ca="1">YEAR(TODAY()) - YEAR(Table1[[#This Row],[Buyer Date of Birth]])</f>
        <v>26</v>
      </c>
      <c r="Q211" s="2">
        <f>Table1[[#This Row],[Total Revenue]] - Table1[[#This Row],[Total Cost]]</f>
        <v>3582</v>
      </c>
    </row>
    <row r="212" spans="1:17" x14ac:dyDescent="0.25">
      <c r="A212" s="1">
        <v>45302</v>
      </c>
      <c r="B212" t="s">
        <v>79</v>
      </c>
      <c r="C212" t="s">
        <v>346</v>
      </c>
      <c r="D212" t="s">
        <v>84</v>
      </c>
      <c r="E212" s="1">
        <v>23341</v>
      </c>
      <c r="F212" t="s">
        <v>28</v>
      </c>
      <c r="G212">
        <v>323</v>
      </c>
      <c r="H212" t="s">
        <v>29</v>
      </c>
      <c r="I212" t="s">
        <v>55</v>
      </c>
      <c r="J212" t="s">
        <v>24</v>
      </c>
      <c r="K212" t="str">
        <f>VLOOKUP(H212, [1]Products!B:E, 2, FALSE)</f>
        <v>Shortbread</v>
      </c>
      <c r="L212" s="2">
        <f>VLOOKUP(H212, [1]Products!B:D, 3, FALSE)</f>
        <v>10</v>
      </c>
      <c r="M212" s="2">
        <f>Table1[[#This Row],[Quantity Purchased]] * Table1[[#This Row],[Unit Price]]</f>
        <v>14535</v>
      </c>
      <c r="N212" s="2">
        <f>VLOOKUP(H212, [1]Products!B:E, 4, FALSE)</f>
        <v>45</v>
      </c>
      <c r="O212" t="str">
        <f>TEXT(Table1[[#This Row],[Transaction Date]], "yyyy-mm")</f>
        <v>2024-01</v>
      </c>
      <c r="P212" s="1">
        <f ca="1">YEAR(TODAY()) - YEAR(Table1[[#This Row],[Buyer Date of Birth]])</f>
        <v>62</v>
      </c>
      <c r="Q212" s="2">
        <f>Table1[[#This Row],[Total Revenue]] - Table1[[#This Row],[Total Cost]]</f>
        <v>14525</v>
      </c>
    </row>
    <row r="213" spans="1:17" x14ac:dyDescent="0.25">
      <c r="A213" s="1">
        <v>45485</v>
      </c>
      <c r="B213" t="s">
        <v>347</v>
      </c>
      <c r="C213" t="s">
        <v>95</v>
      </c>
      <c r="D213" t="s">
        <v>78</v>
      </c>
      <c r="E213" s="1">
        <v>20675</v>
      </c>
      <c r="F213" t="s">
        <v>75</v>
      </c>
      <c r="G213">
        <v>321</v>
      </c>
      <c r="H213" t="s">
        <v>71</v>
      </c>
      <c r="I213" t="s">
        <v>59</v>
      </c>
      <c r="J213" t="s">
        <v>31</v>
      </c>
      <c r="K213" t="str">
        <f>VLOOKUP(H213, [1]Products!B:E, 2, FALSE)</f>
        <v>Peanut Butter Bites</v>
      </c>
      <c r="L213" s="2">
        <f>VLOOKUP(H213, [1]Products!B:D, 3, FALSE)</f>
        <v>5</v>
      </c>
      <c r="M213" s="2">
        <f>Table1[[#This Row],[Quantity Purchased]] * Table1[[#This Row],[Unit Price]]</f>
        <v>2247</v>
      </c>
      <c r="N213" s="2">
        <f>VLOOKUP(H213, [1]Products!B:E, 4, FALSE)</f>
        <v>7</v>
      </c>
      <c r="O213" t="str">
        <f>TEXT(Table1[[#This Row],[Transaction Date]], "yyyy-mm")</f>
        <v>2024-07</v>
      </c>
      <c r="P213" s="1">
        <f ca="1">YEAR(TODAY()) - YEAR(Table1[[#This Row],[Buyer Date of Birth]])</f>
        <v>69</v>
      </c>
      <c r="Q213" s="2">
        <f>Table1[[#This Row],[Total Revenue]] - Table1[[#This Row],[Total Cost]]</f>
        <v>2242</v>
      </c>
    </row>
    <row r="214" spans="1:17" x14ac:dyDescent="0.25">
      <c r="A214" s="1">
        <v>45399</v>
      </c>
      <c r="B214" t="s">
        <v>348</v>
      </c>
      <c r="C214" t="s">
        <v>349</v>
      </c>
      <c r="D214" t="s">
        <v>20</v>
      </c>
      <c r="E214" s="1">
        <v>33580</v>
      </c>
      <c r="F214" t="s">
        <v>21</v>
      </c>
      <c r="G214">
        <v>436</v>
      </c>
      <c r="H214" t="s">
        <v>54</v>
      </c>
      <c r="I214" t="s">
        <v>55</v>
      </c>
      <c r="J214" t="s">
        <v>24</v>
      </c>
      <c r="K214" t="str">
        <f>VLOOKUP(H214, [1]Products!B:E, 2, FALSE)</f>
        <v>Lemon Crisps</v>
      </c>
      <c r="L214" s="2">
        <f>VLOOKUP(H214, [1]Products!B:D, 3, FALSE)</f>
        <v>7</v>
      </c>
      <c r="M214" s="2">
        <f>Table1[[#This Row],[Quantity Purchased]] * Table1[[#This Row],[Unit Price]]</f>
        <v>3924</v>
      </c>
      <c r="N214" s="2">
        <f>VLOOKUP(H214, [1]Products!B:E, 4, FALSE)</f>
        <v>9</v>
      </c>
      <c r="O214" t="str">
        <f>TEXT(Table1[[#This Row],[Transaction Date]], "yyyy-mm")</f>
        <v>2024-04</v>
      </c>
      <c r="P214" s="1">
        <f ca="1">YEAR(TODAY()) - YEAR(Table1[[#This Row],[Buyer Date of Birth]])</f>
        <v>34</v>
      </c>
      <c r="Q214" s="2">
        <f>Table1[[#This Row],[Total Revenue]] - Table1[[#This Row],[Total Cost]]</f>
        <v>3917</v>
      </c>
    </row>
    <row r="215" spans="1:17" x14ac:dyDescent="0.25">
      <c r="A215" s="1">
        <v>45471</v>
      </c>
      <c r="B215" t="s">
        <v>350</v>
      </c>
      <c r="C215" t="s">
        <v>324</v>
      </c>
      <c r="D215" t="s">
        <v>20</v>
      </c>
      <c r="E215" s="1">
        <v>37960</v>
      </c>
      <c r="F215" t="s">
        <v>75</v>
      </c>
      <c r="G215">
        <v>260</v>
      </c>
      <c r="H215" t="s">
        <v>71</v>
      </c>
      <c r="I215" t="s">
        <v>59</v>
      </c>
      <c r="J215" t="s">
        <v>24</v>
      </c>
      <c r="K215" t="str">
        <f>VLOOKUP(H215, [1]Products!B:E, 2, FALSE)</f>
        <v>Peanut Butter Bites</v>
      </c>
      <c r="L215" s="2">
        <f>VLOOKUP(H215, [1]Products!B:D, 3, FALSE)</f>
        <v>5</v>
      </c>
      <c r="M215" s="2">
        <f>Table1[[#This Row],[Quantity Purchased]] * Table1[[#This Row],[Unit Price]]</f>
        <v>1820</v>
      </c>
      <c r="N215" s="2">
        <f>VLOOKUP(H215, [1]Products!B:E, 4, FALSE)</f>
        <v>7</v>
      </c>
      <c r="O215" t="str">
        <f>TEXT(Table1[[#This Row],[Transaction Date]], "yyyy-mm")</f>
        <v>2024-06</v>
      </c>
      <c r="P215" s="1">
        <f ca="1">YEAR(TODAY()) - YEAR(Table1[[#This Row],[Buyer Date of Birth]])</f>
        <v>22</v>
      </c>
      <c r="Q215" s="2">
        <f>Table1[[#This Row],[Total Revenue]] - Table1[[#This Row],[Total Cost]]</f>
        <v>1815</v>
      </c>
    </row>
    <row r="216" spans="1:17" x14ac:dyDescent="0.25">
      <c r="A216" s="1">
        <v>45426</v>
      </c>
      <c r="B216" t="s">
        <v>263</v>
      </c>
      <c r="C216" t="s">
        <v>351</v>
      </c>
      <c r="D216" t="s">
        <v>84</v>
      </c>
      <c r="E216" s="1">
        <v>38740</v>
      </c>
      <c r="F216" t="s">
        <v>40</v>
      </c>
      <c r="G216">
        <v>434</v>
      </c>
      <c r="H216" t="s">
        <v>66</v>
      </c>
      <c r="I216" t="s">
        <v>59</v>
      </c>
      <c r="J216" t="s">
        <v>24</v>
      </c>
      <c r="K216" t="str">
        <f>VLOOKUP(H216, [1]Products!B:E, 2, FALSE)</f>
        <v>Oatmeal Cookies</v>
      </c>
      <c r="L216" s="2">
        <f>VLOOKUP(H216, [1]Products!B:D, 3, FALSE)</f>
        <v>19</v>
      </c>
      <c r="M216" s="2">
        <f>Table1[[#This Row],[Quantity Purchased]] * Table1[[#This Row],[Unit Price]]</f>
        <v>9982</v>
      </c>
      <c r="N216" s="2">
        <f>VLOOKUP(H216, [1]Products!B:E, 4, FALSE)</f>
        <v>23</v>
      </c>
      <c r="O216" t="str">
        <f>TEXT(Table1[[#This Row],[Transaction Date]], "yyyy-mm")</f>
        <v>2024-05</v>
      </c>
      <c r="P216" s="1">
        <f ca="1">YEAR(TODAY()) - YEAR(Table1[[#This Row],[Buyer Date of Birth]])</f>
        <v>19</v>
      </c>
      <c r="Q216" s="2">
        <f>Table1[[#This Row],[Total Revenue]] - Table1[[#This Row],[Total Cost]]</f>
        <v>9963</v>
      </c>
    </row>
    <row r="217" spans="1:17" x14ac:dyDescent="0.25">
      <c r="A217" s="1">
        <v>45503</v>
      </c>
      <c r="B217" t="s">
        <v>92</v>
      </c>
      <c r="C217" t="s">
        <v>352</v>
      </c>
      <c r="D217" t="s">
        <v>45</v>
      </c>
      <c r="E217" s="1">
        <v>28970</v>
      </c>
      <c r="F217" t="s">
        <v>40</v>
      </c>
      <c r="G217">
        <v>500</v>
      </c>
      <c r="H217" t="s">
        <v>29</v>
      </c>
      <c r="I217" t="s">
        <v>50</v>
      </c>
      <c r="J217" t="s">
        <v>24</v>
      </c>
      <c r="K217" t="str">
        <f>VLOOKUP(H217, [1]Products!B:E, 2, FALSE)</f>
        <v>Shortbread</v>
      </c>
      <c r="L217" s="2">
        <f>VLOOKUP(H217, [1]Products!B:D, 3, FALSE)</f>
        <v>10</v>
      </c>
      <c r="M217" s="2">
        <f>Table1[[#This Row],[Quantity Purchased]] * Table1[[#This Row],[Unit Price]]</f>
        <v>22500</v>
      </c>
      <c r="N217" s="2">
        <f>VLOOKUP(H217, [1]Products!B:E, 4, FALSE)</f>
        <v>45</v>
      </c>
      <c r="O217" t="str">
        <f>TEXT(Table1[[#This Row],[Transaction Date]], "yyyy-mm")</f>
        <v>2024-07</v>
      </c>
      <c r="P217" s="1">
        <f ca="1">YEAR(TODAY()) - YEAR(Table1[[#This Row],[Buyer Date of Birth]])</f>
        <v>46</v>
      </c>
      <c r="Q217" s="2">
        <f>Table1[[#This Row],[Total Revenue]] - Table1[[#This Row],[Total Cost]]</f>
        <v>22490</v>
      </c>
    </row>
    <row r="218" spans="1:17" x14ac:dyDescent="0.25">
      <c r="A218" s="1">
        <v>45357</v>
      </c>
      <c r="B218" t="s">
        <v>51</v>
      </c>
      <c r="C218" t="s">
        <v>353</v>
      </c>
      <c r="D218" t="s">
        <v>100</v>
      </c>
      <c r="E218" s="1">
        <v>17824</v>
      </c>
      <c r="F218" t="s">
        <v>40</v>
      </c>
      <c r="G218">
        <v>385</v>
      </c>
      <c r="H218" t="s">
        <v>54</v>
      </c>
      <c r="I218" t="s">
        <v>55</v>
      </c>
      <c r="J218" t="s">
        <v>24</v>
      </c>
      <c r="K218" t="str">
        <f>VLOOKUP(H218, [1]Products!B:E, 2, FALSE)</f>
        <v>Lemon Crisps</v>
      </c>
      <c r="L218" s="2">
        <f>VLOOKUP(H218, [1]Products!B:D, 3, FALSE)</f>
        <v>7</v>
      </c>
      <c r="M218" s="2">
        <f>Table1[[#This Row],[Quantity Purchased]] * Table1[[#This Row],[Unit Price]]</f>
        <v>3465</v>
      </c>
      <c r="N218" s="2">
        <f>VLOOKUP(H218, [1]Products!B:E, 4, FALSE)</f>
        <v>9</v>
      </c>
      <c r="O218" t="str">
        <f>TEXT(Table1[[#This Row],[Transaction Date]], "yyyy-mm")</f>
        <v>2024-03</v>
      </c>
      <c r="P218" s="1">
        <f ca="1">YEAR(TODAY()) - YEAR(Table1[[#This Row],[Buyer Date of Birth]])</f>
        <v>77</v>
      </c>
      <c r="Q218" s="2">
        <f>Table1[[#This Row],[Total Revenue]] - Table1[[#This Row],[Total Cost]]</f>
        <v>3458</v>
      </c>
    </row>
    <row r="219" spans="1:17" x14ac:dyDescent="0.25">
      <c r="A219" s="1">
        <v>45370</v>
      </c>
      <c r="B219" t="s">
        <v>354</v>
      </c>
      <c r="C219" t="s">
        <v>355</v>
      </c>
      <c r="D219" t="s">
        <v>20</v>
      </c>
      <c r="E219" s="1">
        <v>21114</v>
      </c>
      <c r="F219" t="s">
        <v>40</v>
      </c>
      <c r="G219">
        <v>323</v>
      </c>
      <c r="H219" t="s">
        <v>54</v>
      </c>
      <c r="I219" t="s">
        <v>59</v>
      </c>
      <c r="J219" t="s">
        <v>24</v>
      </c>
      <c r="K219" t="str">
        <f>VLOOKUP(H219, [1]Products!B:E, 2, FALSE)</f>
        <v>Lemon Crisps</v>
      </c>
      <c r="L219" s="2">
        <f>VLOOKUP(H219, [1]Products!B:D, 3, FALSE)</f>
        <v>7</v>
      </c>
      <c r="M219" s="2">
        <f>Table1[[#This Row],[Quantity Purchased]] * Table1[[#This Row],[Unit Price]]</f>
        <v>2907</v>
      </c>
      <c r="N219" s="2">
        <f>VLOOKUP(H219, [1]Products!B:E, 4, FALSE)</f>
        <v>9</v>
      </c>
      <c r="O219" t="str">
        <f>TEXT(Table1[[#This Row],[Transaction Date]], "yyyy-mm")</f>
        <v>2024-03</v>
      </c>
      <c r="P219" s="1">
        <f ca="1">YEAR(TODAY()) - YEAR(Table1[[#This Row],[Buyer Date of Birth]])</f>
        <v>68</v>
      </c>
      <c r="Q219" s="2">
        <f>Table1[[#This Row],[Total Revenue]] - Table1[[#This Row],[Total Cost]]</f>
        <v>2900</v>
      </c>
    </row>
    <row r="220" spans="1:17" x14ac:dyDescent="0.25">
      <c r="A220" s="1">
        <v>45458</v>
      </c>
      <c r="B220" t="s">
        <v>356</v>
      </c>
      <c r="C220" t="s">
        <v>357</v>
      </c>
      <c r="D220" t="s">
        <v>89</v>
      </c>
      <c r="E220" s="1">
        <v>17708</v>
      </c>
      <c r="F220" t="s">
        <v>75</v>
      </c>
      <c r="G220">
        <v>312</v>
      </c>
      <c r="H220" t="s">
        <v>22</v>
      </c>
      <c r="I220" t="s">
        <v>55</v>
      </c>
      <c r="J220" t="s">
        <v>24</v>
      </c>
      <c r="K220" t="str">
        <f>VLOOKUP(H220, [1]Products!B:E, 2, FALSE)</f>
        <v>Cinnamon Swirls</v>
      </c>
      <c r="L220" s="2">
        <f>VLOOKUP(H220, [1]Products!B:D, 3, FALSE)</f>
        <v>10</v>
      </c>
      <c r="M220" s="2">
        <f>Table1[[#This Row],[Quantity Purchased]] * Table1[[#This Row],[Unit Price]]</f>
        <v>4368</v>
      </c>
      <c r="N220" s="2">
        <f>VLOOKUP(H220, [1]Products!B:E, 4, FALSE)</f>
        <v>14</v>
      </c>
      <c r="O220" t="str">
        <f>TEXT(Table1[[#This Row],[Transaction Date]], "yyyy-mm")</f>
        <v>2024-06</v>
      </c>
      <c r="P220" s="1">
        <f ca="1">YEAR(TODAY()) - YEAR(Table1[[#This Row],[Buyer Date of Birth]])</f>
        <v>77</v>
      </c>
      <c r="Q220" s="2">
        <f>Table1[[#This Row],[Total Revenue]] - Table1[[#This Row],[Total Cost]]</f>
        <v>4358</v>
      </c>
    </row>
    <row r="221" spans="1:17" x14ac:dyDescent="0.25">
      <c r="A221" s="1">
        <v>45442</v>
      </c>
      <c r="B221" t="s">
        <v>358</v>
      </c>
      <c r="C221" t="s">
        <v>252</v>
      </c>
      <c r="D221" t="s">
        <v>45</v>
      </c>
      <c r="E221" s="1">
        <v>26512</v>
      </c>
      <c r="F221" t="s">
        <v>21</v>
      </c>
      <c r="G221">
        <v>181</v>
      </c>
      <c r="H221" t="s">
        <v>72</v>
      </c>
      <c r="I221" t="s">
        <v>59</v>
      </c>
      <c r="J221" t="s">
        <v>24</v>
      </c>
      <c r="K221" t="str">
        <f>VLOOKUP(H221, [1]Products!B:E, 2, FALSE)</f>
        <v>Choco Delight</v>
      </c>
      <c r="L221" s="2">
        <f>VLOOKUP(H221, [1]Products!B:D, 3, FALSE)</f>
        <v>3</v>
      </c>
      <c r="M221" s="2">
        <f>Table1[[#This Row],[Quantity Purchased]] * Table1[[#This Row],[Unit Price]]</f>
        <v>905</v>
      </c>
      <c r="N221" s="2">
        <f>VLOOKUP(H221, [1]Products!B:E, 4, FALSE)</f>
        <v>5</v>
      </c>
      <c r="O221" t="str">
        <f>TEXT(Table1[[#This Row],[Transaction Date]], "yyyy-mm")</f>
        <v>2024-05</v>
      </c>
      <c r="P221" s="1">
        <f ca="1">YEAR(TODAY()) - YEAR(Table1[[#This Row],[Buyer Date of Birth]])</f>
        <v>53</v>
      </c>
      <c r="Q221" s="2">
        <f>Table1[[#This Row],[Total Revenue]] - Table1[[#This Row],[Total Cost]]</f>
        <v>902</v>
      </c>
    </row>
    <row r="222" spans="1:17" x14ac:dyDescent="0.25">
      <c r="A222" s="1">
        <v>45354</v>
      </c>
      <c r="B222" t="s">
        <v>359</v>
      </c>
      <c r="C222" t="s">
        <v>95</v>
      </c>
      <c r="D222" t="s">
        <v>100</v>
      </c>
      <c r="E222" s="1">
        <v>24190</v>
      </c>
      <c r="F222" t="s">
        <v>40</v>
      </c>
      <c r="G222">
        <v>20</v>
      </c>
      <c r="H222" t="s">
        <v>63</v>
      </c>
      <c r="I222" t="s">
        <v>36</v>
      </c>
      <c r="J222" t="s">
        <v>24</v>
      </c>
      <c r="K222" t="str">
        <f>VLOOKUP(H222, [1]Products!B:E, 2, FALSE)</f>
        <v>Vanilla Wafers</v>
      </c>
      <c r="L222" s="2">
        <f>VLOOKUP(H222, [1]Products!B:D, 3, FALSE)</f>
        <v>18</v>
      </c>
      <c r="M222" s="2">
        <f>Table1[[#This Row],[Quantity Purchased]] * Table1[[#This Row],[Unit Price]]</f>
        <v>720</v>
      </c>
      <c r="N222" s="2">
        <f>VLOOKUP(H222, [1]Products!B:E, 4, FALSE)</f>
        <v>36</v>
      </c>
      <c r="O222" t="str">
        <f>TEXT(Table1[[#This Row],[Transaction Date]], "yyyy-mm")</f>
        <v>2024-03</v>
      </c>
      <c r="P222" s="1">
        <f ca="1">YEAR(TODAY()) - YEAR(Table1[[#This Row],[Buyer Date of Birth]])</f>
        <v>59</v>
      </c>
      <c r="Q222" s="2">
        <f>Table1[[#This Row],[Total Revenue]] - Table1[[#This Row],[Total Cost]]</f>
        <v>702</v>
      </c>
    </row>
    <row r="223" spans="1:17" x14ac:dyDescent="0.25">
      <c r="A223" s="1">
        <v>45408</v>
      </c>
      <c r="B223" t="s">
        <v>131</v>
      </c>
      <c r="C223" t="s">
        <v>360</v>
      </c>
      <c r="D223" t="s">
        <v>84</v>
      </c>
      <c r="E223" s="1">
        <v>30112</v>
      </c>
      <c r="F223" t="s">
        <v>21</v>
      </c>
      <c r="G223">
        <v>245</v>
      </c>
      <c r="H223" t="s">
        <v>71</v>
      </c>
      <c r="I223" t="s">
        <v>36</v>
      </c>
      <c r="J223" t="s">
        <v>24</v>
      </c>
      <c r="K223" t="str">
        <f>VLOOKUP(H223, [1]Products!B:E, 2, FALSE)</f>
        <v>Peanut Butter Bites</v>
      </c>
      <c r="L223" s="2">
        <f>VLOOKUP(H223, [1]Products!B:D, 3, FALSE)</f>
        <v>5</v>
      </c>
      <c r="M223" s="2">
        <f>Table1[[#This Row],[Quantity Purchased]] * Table1[[#This Row],[Unit Price]]</f>
        <v>1715</v>
      </c>
      <c r="N223" s="2">
        <f>VLOOKUP(H223, [1]Products!B:E, 4, FALSE)</f>
        <v>7</v>
      </c>
      <c r="O223" t="str">
        <f>TEXT(Table1[[#This Row],[Transaction Date]], "yyyy-mm")</f>
        <v>2024-04</v>
      </c>
      <c r="P223" s="1">
        <f ca="1">YEAR(TODAY()) - YEAR(Table1[[#This Row],[Buyer Date of Birth]])</f>
        <v>43</v>
      </c>
      <c r="Q223" s="2">
        <f>Table1[[#This Row],[Total Revenue]] - Table1[[#This Row],[Total Cost]]</f>
        <v>1710</v>
      </c>
    </row>
    <row r="224" spans="1:17" x14ac:dyDescent="0.25">
      <c r="A224" s="1">
        <v>45303</v>
      </c>
      <c r="B224" t="s">
        <v>278</v>
      </c>
      <c r="C224" t="s">
        <v>314</v>
      </c>
      <c r="D224" t="s">
        <v>78</v>
      </c>
      <c r="E224" s="1">
        <v>25382</v>
      </c>
      <c r="F224" t="s">
        <v>75</v>
      </c>
      <c r="G224">
        <v>103</v>
      </c>
      <c r="H224" t="s">
        <v>72</v>
      </c>
      <c r="I224" t="s">
        <v>42</v>
      </c>
      <c r="J224" t="s">
        <v>24</v>
      </c>
      <c r="K224" t="str">
        <f>VLOOKUP(H224, [1]Products!B:E, 2, FALSE)</f>
        <v>Choco Delight</v>
      </c>
      <c r="L224" s="2">
        <f>VLOOKUP(H224, [1]Products!B:D, 3, FALSE)</f>
        <v>3</v>
      </c>
      <c r="M224" s="2">
        <f>Table1[[#This Row],[Quantity Purchased]] * Table1[[#This Row],[Unit Price]]</f>
        <v>515</v>
      </c>
      <c r="N224" s="2">
        <f>VLOOKUP(H224, [1]Products!B:E, 4, FALSE)</f>
        <v>5</v>
      </c>
      <c r="O224" t="str">
        <f>TEXT(Table1[[#This Row],[Transaction Date]], "yyyy-mm")</f>
        <v>2024-01</v>
      </c>
      <c r="P224" s="1">
        <f ca="1">YEAR(TODAY()) - YEAR(Table1[[#This Row],[Buyer Date of Birth]])</f>
        <v>56</v>
      </c>
      <c r="Q224" s="2">
        <f>Table1[[#This Row],[Total Revenue]] - Table1[[#This Row],[Total Cost]]</f>
        <v>512</v>
      </c>
    </row>
    <row r="225" spans="1:17" x14ac:dyDescent="0.25">
      <c r="A225" s="1">
        <v>45476</v>
      </c>
      <c r="B225" t="s">
        <v>76</v>
      </c>
      <c r="C225" t="s">
        <v>361</v>
      </c>
      <c r="D225" t="s">
        <v>62</v>
      </c>
      <c r="E225" s="1">
        <v>37286</v>
      </c>
      <c r="F225" t="s">
        <v>40</v>
      </c>
      <c r="G225">
        <v>209</v>
      </c>
      <c r="H225" t="s">
        <v>72</v>
      </c>
      <c r="I225" t="s">
        <v>46</v>
      </c>
      <c r="J225" t="s">
        <v>24</v>
      </c>
      <c r="K225" t="str">
        <f>VLOOKUP(H225, [1]Products!B:E, 2, FALSE)</f>
        <v>Choco Delight</v>
      </c>
      <c r="L225" s="2">
        <f>VLOOKUP(H225, [1]Products!B:D, 3, FALSE)</f>
        <v>3</v>
      </c>
      <c r="M225" s="2">
        <f>Table1[[#This Row],[Quantity Purchased]] * Table1[[#This Row],[Unit Price]]</f>
        <v>1045</v>
      </c>
      <c r="N225" s="2">
        <f>VLOOKUP(H225, [1]Products!B:E, 4, FALSE)</f>
        <v>5</v>
      </c>
      <c r="O225" t="str">
        <f>TEXT(Table1[[#This Row],[Transaction Date]], "yyyy-mm")</f>
        <v>2024-07</v>
      </c>
      <c r="P225" s="1">
        <f ca="1">YEAR(TODAY()) - YEAR(Table1[[#This Row],[Buyer Date of Birth]])</f>
        <v>23</v>
      </c>
      <c r="Q225" s="2">
        <f>Table1[[#This Row],[Total Revenue]] - Table1[[#This Row],[Total Cost]]</f>
        <v>1042</v>
      </c>
    </row>
    <row r="226" spans="1:17" x14ac:dyDescent="0.25">
      <c r="A226" s="1">
        <v>45475</v>
      </c>
      <c r="B226" t="s">
        <v>32</v>
      </c>
      <c r="C226" t="s">
        <v>362</v>
      </c>
      <c r="D226" t="s">
        <v>45</v>
      </c>
      <c r="E226" s="1">
        <v>36486</v>
      </c>
      <c r="F226" t="s">
        <v>28</v>
      </c>
      <c r="G226">
        <v>157</v>
      </c>
      <c r="H226" t="s">
        <v>22</v>
      </c>
      <c r="I226" t="s">
        <v>50</v>
      </c>
      <c r="J226" t="s">
        <v>24</v>
      </c>
      <c r="K226" t="str">
        <f>VLOOKUP(H226, [1]Products!B:E, 2, FALSE)</f>
        <v>Cinnamon Swirls</v>
      </c>
      <c r="L226" s="2">
        <f>VLOOKUP(H226, [1]Products!B:D, 3, FALSE)</f>
        <v>10</v>
      </c>
      <c r="M226" s="2">
        <f>Table1[[#This Row],[Quantity Purchased]] * Table1[[#This Row],[Unit Price]]</f>
        <v>2198</v>
      </c>
      <c r="N226" s="2">
        <f>VLOOKUP(H226, [1]Products!B:E, 4, FALSE)</f>
        <v>14</v>
      </c>
      <c r="O226" t="str">
        <f>TEXT(Table1[[#This Row],[Transaction Date]], "yyyy-mm")</f>
        <v>2024-07</v>
      </c>
      <c r="P226" s="1">
        <f ca="1">YEAR(TODAY()) - YEAR(Table1[[#This Row],[Buyer Date of Birth]])</f>
        <v>26</v>
      </c>
      <c r="Q226" s="2">
        <f>Table1[[#This Row],[Total Revenue]] - Table1[[#This Row],[Total Cost]]</f>
        <v>2188</v>
      </c>
    </row>
    <row r="227" spans="1:17" x14ac:dyDescent="0.25">
      <c r="A227" s="1">
        <v>45503</v>
      </c>
      <c r="B227" t="s">
        <v>363</v>
      </c>
      <c r="C227" t="s">
        <v>364</v>
      </c>
      <c r="D227" t="s">
        <v>53</v>
      </c>
      <c r="E227" s="1">
        <v>34549</v>
      </c>
      <c r="F227" t="s">
        <v>75</v>
      </c>
      <c r="G227">
        <v>196</v>
      </c>
      <c r="H227" t="s">
        <v>63</v>
      </c>
      <c r="I227" t="s">
        <v>55</v>
      </c>
      <c r="J227" t="s">
        <v>24</v>
      </c>
      <c r="K227" t="str">
        <f>VLOOKUP(H227, [1]Products!B:E, 2, FALSE)</f>
        <v>Vanilla Wafers</v>
      </c>
      <c r="L227" s="2">
        <f>VLOOKUP(H227, [1]Products!B:D, 3, FALSE)</f>
        <v>18</v>
      </c>
      <c r="M227" s="2">
        <f>Table1[[#This Row],[Quantity Purchased]] * Table1[[#This Row],[Unit Price]]</f>
        <v>7056</v>
      </c>
      <c r="N227" s="2">
        <f>VLOOKUP(H227, [1]Products!B:E, 4, FALSE)</f>
        <v>36</v>
      </c>
      <c r="O227" t="str">
        <f>TEXT(Table1[[#This Row],[Transaction Date]], "yyyy-mm")</f>
        <v>2024-07</v>
      </c>
      <c r="P227" s="1">
        <f ca="1">YEAR(TODAY()) - YEAR(Table1[[#This Row],[Buyer Date of Birth]])</f>
        <v>31</v>
      </c>
      <c r="Q227" s="2">
        <f>Table1[[#This Row],[Total Revenue]] - Table1[[#This Row],[Total Cost]]</f>
        <v>7038</v>
      </c>
    </row>
    <row r="228" spans="1:17" x14ac:dyDescent="0.25">
      <c r="A228" s="1">
        <v>45449</v>
      </c>
      <c r="B228" t="s">
        <v>365</v>
      </c>
      <c r="C228" t="s">
        <v>217</v>
      </c>
      <c r="D228" t="s">
        <v>20</v>
      </c>
      <c r="E228" s="1">
        <v>28526</v>
      </c>
      <c r="F228" t="s">
        <v>75</v>
      </c>
      <c r="G228">
        <v>381</v>
      </c>
      <c r="H228" t="s">
        <v>72</v>
      </c>
      <c r="I228" t="s">
        <v>59</v>
      </c>
      <c r="J228" t="s">
        <v>24</v>
      </c>
      <c r="K228" t="str">
        <f>VLOOKUP(H228, [1]Products!B:E, 2, FALSE)</f>
        <v>Choco Delight</v>
      </c>
      <c r="L228" s="2">
        <f>VLOOKUP(H228, [1]Products!B:D, 3, FALSE)</f>
        <v>3</v>
      </c>
      <c r="M228" s="2">
        <f>Table1[[#This Row],[Quantity Purchased]] * Table1[[#This Row],[Unit Price]]</f>
        <v>1905</v>
      </c>
      <c r="N228" s="2">
        <f>VLOOKUP(H228, [1]Products!B:E, 4, FALSE)</f>
        <v>5</v>
      </c>
      <c r="O228" t="str">
        <f>TEXT(Table1[[#This Row],[Transaction Date]], "yyyy-mm")</f>
        <v>2024-06</v>
      </c>
      <c r="P228" s="1">
        <f ca="1">YEAR(TODAY()) - YEAR(Table1[[#This Row],[Buyer Date of Birth]])</f>
        <v>47</v>
      </c>
      <c r="Q228" s="2">
        <f>Table1[[#This Row],[Total Revenue]] - Table1[[#This Row],[Total Cost]]</f>
        <v>1902</v>
      </c>
    </row>
    <row r="229" spans="1:17" x14ac:dyDescent="0.25">
      <c r="A229" s="1">
        <v>45490</v>
      </c>
      <c r="B229" t="s">
        <v>157</v>
      </c>
      <c r="C229" t="s">
        <v>289</v>
      </c>
      <c r="D229" t="s">
        <v>45</v>
      </c>
      <c r="E229" s="1">
        <v>30505</v>
      </c>
      <c r="F229" t="s">
        <v>21</v>
      </c>
      <c r="G229">
        <v>188</v>
      </c>
      <c r="H229" t="s">
        <v>22</v>
      </c>
      <c r="I229" t="s">
        <v>55</v>
      </c>
      <c r="J229" t="s">
        <v>24</v>
      </c>
      <c r="K229" t="str">
        <f>VLOOKUP(H229, [1]Products!B:E, 2, FALSE)</f>
        <v>Cinnamon Swirls</v>
      </c>
      <c r="L229" s="2">
        <f>VLOOKUP(H229, [1]Products!B:D, 3, FALSE)</f>
        <v>10</v>
      </c>
      <c r="M229" s="2">
        <f>Table1[[#This Row],[Quantity Purchased]] * Table1[[#This Row],[Unit Price]]</f>
        <v>2632</v>
      </c>
      <c r="N229" s="2">
        <f>VLOOKUP(H229, [1]Products!B:E, 4, FALSE)</f>
        <v>14</v>
      </c>
      <c r="O229" t="str">
        <f>TEXT(Table1[[#This Row],[Transaction Date]], "yyyy-mm")</f>
        <v>2024-07</v>
      </c>
      <c r="P229" s="1">
        <f ca="1">YEAR(TODAY()) - YEAR(Table1[[#This Row],[Buyer Date of Birth]])</f>
        <v>42</v>
      </c>
      <c r="Q229" s="2">
        <f>Table1[[#This Row],[Total Revenue]] - Table1[[#This Row],[Total Cost]]</f>
        <v>2622</v>
      </c>
    </row>
    <row r="230" spans="1:17" x14ac:dyDescent="0.25">
      <c r="A230" s="1">
        <v>45501</v>
      </c>
      <c r="B230" t="s">
        <v>113</v>
      </c>
      <c r="C230" t="s">
        <v>366</v>
      </c>
      <c r="D230" t="s">
        <v>100</v>
      </c>
      <c r="E230" s="1">
        <v>20739</v>
      </c>
      <c r="F230" t="s">
        <v>75</v>
      </c>
      <c r="G230">
        <v>153</v>
      </c>
      <c r="H230" t="s">
        <v>41</v>
      </c>
      <c r="I230" t="s">
        <v>59</v>
      </c>
      <c r="J230" t="s">
        <v>24</v>
      </c>
      <c r="K230" t="str">
        <f>VLOOKUP(H230, [1]Products!B:E, 2, FALSE)</f>
        <v>Ginger Snaps</v>
      </c>
      <c r="L230" s="2">
        <f>VLOOKUP(H230, [1]Products!B:D, 3, FALSE)</f>
        <v>14</v>
      </c>
      <c r="M230" s="2">
        <f>Table1[[#This Row],[Quantity Purchased]] * Table1[[#This Row],[Unit Price]]</f>
        <v>4284</v>
      </c>
      <c r="N230" s="2">
        <f>VLOOKUP(H230, [1]Products!B:E, 4, FALSE)</f>
        <v>28</v>
      </c>
      <c r="O230" t="str">
        <f>TEXT(Table1[[#This Row],[Transaction Date]], "yyyy-mm")</f>
        <v>2024-07</v>
      </c>
      <c r="P230" s="1">
        <f ca="1">YEAR(TODAY()) - YEAR(Table1[[#This Row],[Buyer Date of Birth]])</f>
        <v>69</v>
      </c>
      <c r="Q230" s="2">
        <f>Table1[[#This Row],[Total Revenue]] - Table1[[#This Row],[Total Cost]]</f>
        <v>4270</v>
      </c>
    </row>
    <row r="231" spans="1:17" x14ac:dyDescent="0.25">
      <c r="A231" s="1">
        <v>45456</v>
      </c>
      <c r="B231" t="s">
        <v>367</v>
      </c>
      <c r="C231" t="s">
        <v>328</v>
      </c>
      <c r="D231" t="s">
        <v>89</v>
      </c>
      <c r="E231" s="1">
        <v>19705</v>
      </c>
      <c r="F231" t="s">
        <v>21</v>
      </c>
      <c r="G231">
        <v>404</v>
      </c>
      <c r="H231" t="s">
        <v>71</v>
      </c>
      <c r="I231" t="s">
        <v>59</v>
      </c>
      <c r="J231" t="s">
        <v>24</v>
      </c>
      <c r="K231" t="str">
        <f>VLOOKUP(H231, [1]Products!B:E, 2, FALSE)</f>
        <v>Peanut Butter Bites</v>
      </c>
      <c r="L231" s="2">
        <f>VLOOKUP(H231, [1]Products!B:D, 3, FALSE)</f>
        <v>5</v>
      </c>
      <c r="M231" s="2">
        <f>Table1[[#This Row],[Quantity Purchased]] * Table1[[#This Row],[Unit Price]]</f>
        <v>2828</v>
      </c>
      <c r="N231" s="2">
        <f>VLOOKUP(H231, [1]Products!B:E, 4, FALSE)</f>
        <v>7</v>
      </c>
      <c r="O231" t="str">
        <f>TEXT(Table1[[#This Row],[Transaction Date]], "yyyy-mm")</f>
        <v>2024-06</v>
      </c>
      <c r="P231" s="1">
        <f ca="1">YEAR(TODAY()) - YEAR(Table1[[#This Row],[Buyer Date of Birth]])</f>
        <v>72</v>
      </c>
      <c r="Q231" s="2">
        <f>Table1[[#This Row],[Total Revenue]] - Table1[[#This Row],[Total Cost]]</f>
        <v>2823</v>
      </c>
    </row>
    <row r="232" spans="1:17" x14ac:dyDescent="0.25">
      <c r="A232" s="1">
        <v>45374</v>
      </c>
      <c r="B232" t="s">
        <v>336</v>
      </c>
      <c r="C232" t="s">
        <v>368</v>
      </c>
      <c r="D232" t="s">
        <v>62</v>
      </c>
      <c r="E232" s="1">
        <v>23336</v>
      </c>
      <c r="F232" t="s">
        <v>75</v>
      </c>
      <c r="G232">
        <v>263</v>
      </c>
      <c r="H232" t="s">
        <v>66</v>
      </c>
      <c r="I232" t="s">
        <v>50</v>
      </c>
      <c r="J232" t="s">
        <v>24</v>
      </c>
      <c r="K232" t="str">
        <f>VLOOKUP(H232, [1]Products!B:E, 2, FALSE)</f>
        <v>Oatmeal Cookies</v>
      </c>
      <c r="L232" s="2">
        <f>VLOOKUP(H232, [1]Products!B:D, 3, FALSE)</f>
        <v>19</v>
      </c>
      <c r="M232" s="2">
        <f>Table1[[#This Row],[Quantity Purchased]] * Table1[[#This Row],[Unit Price]]</f>
        <v>6049</v>
      </c>
      <c r="N232" s="2">
        <f>VLOOKUP(H232, [1]Products!B:E, 4, FALSE)</f>
        <v>23</v>
      </c>
      <c r="O232" t="str">
        <f>TEXT(Table1[[#This Row],[Transaction Date]], "yyyy-mm")</f>
        <v>2024-03</v>
      </c>
      <c r="P232" s="1">
        <f ca="1">YEAR(TODAY()) - YEAR(Table1[[#This Row],[Buyer Date of Birth]])</f>
        <v>62</v>
      </c>
      <c r="Q232" s="2">
        <f>Table1[[#This Row],[Total Revenue]] - Table1[[#This Row],[Total Cost]]</f>
        <v>6030</v>
      </c>
    </row>
    <row r="233" spans="1:17" x14ac:dyDescent="0.25">
      <c r="A233" s="1">
        <v>45465</v>
      </c>
      <c r="B233" t="s">
        <v>283</v>
      </c>
      <c r="C233" t="s">
        <v>369</v>
      </c>
      <c r="D233" t="s">
        <v>58</v>
      </c>
      <c r="E233" s="1">
        <v>16861</v>
      </c>
      <c r="F233" t="s">
        <v>40</v>
      </c>
      <c r="G233">
        <v>298</v>
      </c>
      <c r="H233" t="s">
        <v>66</v>
      </c>
      <c r="I233" t="s">
        <v>55</v>
      </c>
      <c r="J233" t="s">
        <v>31</v>
      </c>
      <c r="K233" t="str">
        <f>VLOOKUP(H233, [1]Products!B:E, 2, FALSE)</f>
        <v>Oatmeal Cookies</v>
      </c>
      <c r="L233" s="2">
        <f>VLOOKUP(H233, [1]Products!B:D, 3, FALSE)</f>
        <v>19</v>
      </c>
      <c r="M233" s="2">
        <f>Table1[[#This Row],[Quantity Purchased]] * Table1[[#This Row],[Unit Price]]</f>
        <v>6854</v>
      </c>
      <c r="N233" s="2">
        <f>VLOOKUP(H233, [1]Products!B:E, 4, FALSE)</f>
        <v>23</v>
      </c>
      <c r="O233" t="str">
        <f>TEXT(Table1[[#This Row],[Transaction Date]], "yyyy-mm")</f>
        <v>2024-06</v>
      </c>
      <c r="P233" s="1">
        <f ca="1">YEAR(TODAY()) - YEAR(Table1[[#This Row],[Buyer Date of Birth]])</f>
        <v>79</v>
      </c>
      <c r="Q233" s="2">
        <f>Table1[[#This Row],[Total Revenue]] - Table1[[#This Row],[Total Cost]]</f>
        <v>6835</v>
      </c>
    </row>
    <row r="234" spans="1:17" x14ac:dyDescent="0.25">
      <c r="A234" s="1">
        <v>45318</v>
      </c>
      <c r="B234" t="s">
        <v>370</v>
      </c>
      <c r="C234" t="s">
        <v>371</v>
      </c>
      <c r="D234" t="s">
        <v>34</v>
      </c>
      <c r="E234" s="1">
        <v>27887</v>
      </c>
      <c r="F234" t="s">
        <v>40</v>
      </c>
      <c r="G234">
        <v>67</v>
      </c>
      <c r="H234" t="s">
        <v>54</v>
      </c>
      <c r="I234" t="s">
        <v>59</v>
      </c>
      <c r="J234" t="s">
        <v>24</v>
      </c>
      <c r="K234" t="str">
        <f>VLOOKUP(H234, [1]Products!B:E, 2, FALSE)</f>
        <v>Lemon Crisps</v>
      </c>
      <c r="L234" s="2">
        <f>VLOOKUP(H234, [1]Products!B:D, 3, FALSE)</f>
        <v>7</v>
      </c>
      <c r="M234" s="2">
        <f>Table1[[#This Row],[Quantity Purchased]] * Table1[[#This Row],[Unit Price]]</f>
        <v>603</v>
      </c>
      <c r="N234" s="2">
        <f>VLOOKUP(H234, [1]Products!B:E, 4, FALSE)</f>
        <v>9</v>
      </c>
      <c r="O234" t="str">
        <f>TEXT(Table1[[#This Row],[Transaction Date]], "yyyy-mm")</f>
        <v>2024-01</v>
      </c>
      <c r="P234" s="1">
        <f ca="1">YEAR(TODAY()) - YEAR(Table1[[#This Row],[Buyer Date of Birth]])</f>
        <v>49</v>
      </c>
      <c r="Q234" s="2">
        <f>Table1[[#This Row],[Total Revenue]] - Table1[[#This Row],[Total Cost]]</f>
        <v>596</v>
      </c>
    </row>
    <row r="235" spans="1:17" x14ac:dyDescent="0.25">
      <c r="A235" s="1">
        <v>45501</v>
      </c>
      <c r="B235" t="s">
        <v>372</v>
      </c>
      <c r="C235" t="s">
        <v>373</v>
      </c>
      <c r="D235" t="s">
        <v>78</v>
      </c>
      <c r="E235" s="1">
        <v>26256</v>
      </c>
      <c r="F235" t="s">
        <v>40</v>
      </c>
      <c r="G235">
        <v>78</v>
      </c>
      <c r="H235" t="s">
        <v>66</v>
      </c>
      <c r="I235" t="s">
        <v>55</v>
      </c>
      <c r="J235" t="s">
        <v>24</v>
      </c>
      <c r="K235" t="str">
        <f>VLOOKUP(H235, [1]Products!B:E, 2, FALSE)</f>
        <v>Oatmeal Cookies</v>
      </c>
      <c r="L235" s="2">
        <f>VLOOKUP(H235, [1]Products!B:D, 3, FALSE)</f>
        <v>19</v>
      </c>
      <c r="M235" s="2">
        <f>Table1[[#This Row],[Quantity Purchased]] * Table1[[#This Row],[Unit Price]]</f>
        <v>1794</v>
      </c>
      <c r="N235" s="2">
        <f>VLOOKUP(H235, [1]Products!B:E, 4, FALSE)</f>
        <v>23</v>
      </c>
      <c r="O235" t="str">
        <f>TEXT(Table1[[#This Row],[Transaction Date]], "yyyy-mm")</f>
        <v>2024-07</v>
      </c>
      <c r="P235" s="1">
        <f ca="1">YEAR(TODAY()) - YEAR(Table1[[#This Row],[Buyer Date of Birth]])</f>
        <v>54</v>
      </c>
      <c r="Q235" s="2">
        <f>Table1[[#This Row],[Total Revenue]] - Table1[[#This Row],[Total Cost]]</f>
        <v>1775</v>
      </c>
    </row>
    <row r="236" spans="1:17" x14ac:dyDescent="0.25">
      <c r="A236" s="1">
        <v>45498</v>
      </c>
      <c r="B236" t="s">
        <v>347</v>
      </c>
      <c r="C236" t="s">
        <v>374</v>
      </c>
      <c r="D236" t="s">
        <v>89</v>
      </c>
      <c r="E236" s="1">
        <v>32793</v>
      </c>
      <c r="F236" t="s">
        <v>40</v>
      </c>
      <c r="G236">
        <v>69</v>
      </c>
      <c r="H236" t="s">
        <v>22</v>
      </c>
      <c r="I236" t="s">
        <v>59</v>
      </c>
      <c r="J236" t="s">
        <v>31</v>
      </c>
      <c r="K236" t="str">
        <f>VLOOKUP(H236, [1]Products!B:E, 2, FALSE)</f>
        <v>Cinnamon Swirls</v>
      </c>
      <c r="L236" s="2">
        <f>VLOOKUP(H236, [1]Products!B:D, 3, FALSE)</f>
        <v>10</v>
      </c>
      <c r="M236" s="2">
        <f>Table1[[#This Row],[Quantity Purchased]] * Table1[[#This Row],[Unit Price]]</f>
        <v>966</v>
      </c>
      <c r="N236" s="2">
        <f>VLOOKUP(H236, [1]Products!B:E, 4, FALSE)</f>
        <v>14</v>
      </c>
      <c r="O236" t="str">
        <f>TEXT(Table1[[#This Row],[Transaction Date]], "yyyy-mm")</f>
        <v>2024-07</v>
      </c>
      <c r="P236" s="1">
        <f ca="1">YEAR(TODAY()) - YEAR(Table1[[#This Row],[Buyer Date of Birth]])</f>
        <v>36</v>
      </c>
      <c r="Q236" s="2">
        <f>Table1[[#This Row],[Total Revenue]] - Table1[[#This Row],[Total Cost]]</f>
        <v>956</v>
      </c>
    </row>
    <row r="237" spans="1:17" x14ac:dyDescent="0.25">
      <c r="A237" s="1">
        <v>45409</v>
      </c>
      <c r="B237" t="s">
        <v>375</v>
      </c>
      <c r="C237" t="s">
        <v>44</v>
      </c>
      <c r="D237" t="s">
        <v>78</v>
      </c>
      <c r="E237" s="1">
        <v>30375</v>
      </c>
      <c r="F237" t="s">
        <v>75</v>
      </c>
      <c r="G237">
        <v>335</v>
      </c>
      <c r="H237" t="s">
        <v>63</v>
      </c>
      <c r="I237" t="s">
        <v>36</v>
      </c>
      <c r="J237" t="s">
        <v>24</v>
      </c>
      <c r="K237" t="str">
        <f>VLOOKUP(H237, [1]Products!B:E, 2, FALSE)</f>
        <v>Vanilla Wafers</v>
      </c>
      <c r="L237" s="2">
        <f>VLOOKUP(H237, [1]Products!B:D, 3, FALSE)</f>
        <v>18</v>
      </c>
      <c r="M237" s="2">
        <f>Table1[[#This Row],[Quantity Purchased]] * Table1[[#This Row],[Unit Price]]</f>
        <v>12060</v>
      </c>
      <c r="N237" s="2">
        <f>VLOOKUP(H237, [1]Products!B:E, 4, FALSE)</f>
        <v>36</v>
      </c>
      <c r="O237" t="str">
        <f>TEXT(Table1[[#This Row],[Transaction Date]], "yyyy-mm")</f>
        <v>2024-04</v>
      </c>
      <c r="P237" s="1">
        <f ca="1">YEAR(TODAY()) - YEAR(Table1[[#This Row],[Buyer Date of Birth]])</f>
        <v>42</v>
      </c>
      <c r="Q237" s="2">
        <f>Table1[[#This Row],[Total Revenue]] - Table1[[#This Row],[Total Cost]]</f>
        <v>12042</v>
      </c>
    </row>
    <row r="238" spans="1:17" x14ac:dyDescent="0.25">
      <c r="A238" s="1">
        <v>45478</v>
      </c>
      <c r="B238" t="s">
        <v>43</v>
      </c>
      <c r="C238" t="s">
        <v>376</v>
      </c>
      <c r="D238" t="s">
        <v>45</v>
      </c>
      <c r="E238" s="1">
        <v>22217</v>
      </c>
      <c r="F238" t="s">
        <v>40</v>
      </c>
      <c r="G238">
        <v>165</v>
      </c>
      <c r="H238" t="s">
        <v>41</v>
      </c>
      <c r="I238" t="s">
        <v>36</v>
      </c>
      <c r="J238" t="s">
        <v>31</v>
      </c>
      <c r="K238" t="str">
        <f>VLOOKUP(H238, [1]Products!B:E, 2, FALSE)</f>
        <v>Ginger Snaps</v>
      </c>
      <c r="L238" s="2">
        <f>VLOOKUP(H238, [1]Products!B:D, 3, FALSE)</f>
        <v>14</v>
      </c>
      <c r="M238" s="2">
        <f>Table1[[#This Row],[Quantity Purchased]] * Table1[[#This Row],[Unit Price]]</f>
        <v>4620</v>
      </c>
      <c r="N238" s="2">
        <f>VLOOKUP(H238, [1]Products!B:E, 4, FALSE)</f>
        <v>28</v>
      </c>
      <c r="O238" t="str">
        <f>TEXT(Table1[[#This Row],[Transaction Date]], "yyyy-mm")</f>
        <v>2024-07</v>
      </c>
      <c r="P238" s="1">
        <f ca="1">YEAR(TODAY()) - YEAR(Table1[[#This Row],[Buyer Date of Birth]])</f>
        <v>65</v>
      </c>
      <c r="Q238" s="2">
        <f>Table1[[#This Row],[Total Revenue]] - Table1[[#This Row],[Total Cost]]</f>
        <v>4606</v>
      </c>
    </row>
    <row r="239" spans="1:17" x14ac:dyDescent="0.25">
      <c r="A239" s="1">
        <v>45353</v>
      </c>
      <c r="B239" t="s">
        <v>377</v>
      </c>
      <c r="C239" t="s">
        <v>378</v>
      </c>
      <c r="D239" t="s">
        <v>34</v>
      </c>
      <c r="E239" s="1">
        <v>28674</v>
      </c>
      <c r="F239" t="s">
        <v>40</v>
      </c>
      <c r="G239">
        <v>78</v>
      </c>
      <c r="H239" t="s">
        <v>29</v>
      </c>
      <c r="I239" t="s">
        <v>42</v>
      </c>
      <c r="J239" t="s">
        <v>24</v>
      </c>
      <c r="K239" t="str">
        <f>VLOOKUP(H239, [1]Products!B:E, 2, FALSE)</f>
        <v>Shortbread</v>
      </c>
      <c r="L239" s="2">
        <f>VLOOKUP(H239, [1]Products!B:D, 3, FALSE)</f>
        <v>10</v>
      </c>
      <c r="M239" s="2">
        <f>Table1[[#This Row],[Quantity Purchased]] * Table1[[#This Row],[Unit Price]]</f>
        <v>3510</v>
      </c>
      <c r="N239" s="2">
        <f>VLOOKUP(H239, [1]Products!B:E, 4, FALSE)</f>
        <v>45</v>
      </c>
      <c r="O239" t="str">
        <f>TEXT(Table1[[#This Row],[Transaction Date]], "yyyy-mm")</f>
        <v>2024-03</v>
      </c>
      <c r="P239" s="1">
        <f ca="1">YEAR(TODAY()) - YEAR(Table1[[#This Row],[Buyer Date of Birth]])</f>
        <v>47</v>
      </c>
      <c r="Q239" s="2">
        <f>Table1[[#This Row],[Total Revenue]] - Table1[[#This Row],[Total Cost]]</f>
        <v>3500</v>
      </c>
    </row>
    <row r="240" spans="1:17" x14ac:dyDescent="0.25">
      <c r="A240" s="1">
        <v>45456</v>
      </c>
      <c r="B240" t="s">
        <v>379</v>
      </c>
      <c r="C240" t="s">
        <v>380</v>
      </c>
      <c r="D240" t="s">
        <v>62</v>
      </c>
      <c r="E240" s="1">
        <v>34868</v>
      </c>
      <c r="F240" t="s">
        <v>28</v>
      </c>
      <c r="G240">
        <v>359</v>
      </c>
      <c r="H240" t="s">
        <v>35</v>
      </c>
      <c r="I240" t="s">
        <v>46</v>
      </c>
      <c r="J240" t="s">
        <v>24</v>
      </c>
      <c r="K240" t="str">
        <f>VLOOKUP(H240, [1]Products!B:E, 2, FALSE)</f>
        <v>Caramel Biscuits</v>
      </c>
      <c r="L240" s="2">
        <f>VLOOKUP(H240, [1]Products!B:D, 3, FALSE)</f>
        <v>18</v>
      </c>
      <c r="M240" s="2">
        <f>Table1[[#This Row],[Quantity Purchased]] * Table1[[#This Row],[Unit Price]]</f>
        <v>7898</v>
      </c>
      <c r="N240" s="2">
        <f>VLOOKUP(H240, [1]Products!B:E, 4, FALSE)</f>
        <v>22</v>
      </c>
      <c r="O240" t="str">
        <f>TEXT(Table1[[#This Row],[Transaction Date]], "yyyy-mm")</f>
        <v>2024-06</v>
      </c>
      <c r="P240" s="1">
        <f ca="1">YEAR(TODAY()) - YEAR(Table1[[#This Row],[Buyer Date of Birth]])</f>
        <v>30</v>
      </c>
      <c r="Q240" s="2">
        <f>Table1[[#This Row],[Total Revenue]] - Table1[[#This Row],[Total Cost]]</f>
        <v>7880</v>
      </c>
    </row>
    <row r="241" spans="1:17" x14ac:dyDescent="0.25">
      <c r="A241" s="1">
        <v>45486</v>
      </c>
      <c r="B241" t="s">
        <v>381</v>
      </c>
      <c r="C241" t="s">
        <v>91</v>
      </c>
      <c r="D241" t="s">
        <v>78</v>
      </c>
      <c r="E241" s="1">
        <v>35846</v>
      </c>
      <c r="F241" t="s">
        <v>21</v>
      </c>
      <c r="G241">
        <v>263</v>
      </c>
      <c r="H241" t="s">
        <v>29</v>
      </c>
      <c r="I241" t="s">
        <v>50</v>
      </c>
      <c r="J241" t="s">
        <v>24</v>
      </c>
      <c r="K241" t="str">
        <f>VLOOKUP(H241, [1]Products!B:E, 2, FALSE)</f>
        <v>Shortbread</v>
      </c>
      <c r="L241" s="2">
        <f>VLOOKUP(H241, [1]Products!B:D, 3, FALSE)</f>
        <v>10</v>
      </c>
      <c r="M241" s="2">
        <f>Table1[[#This Row],[Quantity Purchased]] * Table1[[#This Row],[Unit Price]]</f>
        <v>11835</v>
      </c>
      <c r="N241" s="2">
        <f>VLOOKUP(H241, [1]Products!B:E, 4, FALSE)</f>
        <v>45</v>
      </c>
      <c r="O241" t="str">
        <f>TEXT(Table1[[#This Row],[Transaction Date]], "yyyy-mm")</f>
        <v>2024-07</v>
      </c>
      <c r="P241" s="1">
        <f ca="1">YEAR(TODAY()) - YEAR(Table1[[#This Row],[Buyer Date of Birth]])</f>
        <v>27</v>
      </c>
      <c r="Q241" s="2">
        <f>Table1[[#This Row],[Total Revenue]] - Table1[[#This Row],[Total Cost]]</f>
        <v>11825</v>
      </c>
    </row>
    <row r="242" spans="1:17" x14ac:dyDescent="0.25">
      <c r="A242" s="1">
        <v>45481</v>
      </c>
      <c r="B242" t="s">
        <v>382</v>
      </c>
      <c r="C242" t="s">
        <v>118</v>
      </c>
      <c r="D242" t="s">
        <v>100</v>
      </c>
      <c r="E242" s="1">
        <v>29391</v>
      </c>
      <c r="F242" t="s">
        <v>40</v>
      </c>
      <c r="G242">
        <v>36</v>
      </c>
      <c r="H242" t="s">
        <v>29</v>
      </c>
      <c r="I242" t="s">
        <v>55</v>
      </c>
      <c r="J242" t="s">
        <v>24</v>
      </c>
      <c r="K242" t="str">
        <f>VLOOKUP(H242, [1]Products!B:E, 2, FALSE)</f>
        <v>Shortbread</v>
      </c>
      <c r="L242" s="2">
        <f>VLOOKUP(H242, [1]Products!B:D, 3, FALSE)</f>
        <v>10</v>
      </c>
      <c r="M242" s="2">
        <f>Table1[[#This Row],[Quantity Purchased]] * Table1[[#This Row],[Unit Price]]</f>
        <v>1620</v>
      </c>
      <c r="N242" s="2">
        <f>VLOOKUP(H242, [1]Products!B:E, 4, FALSE)</f>
        <v>45</v>
      </c>
      <c r="O242" t="str">
        <f>TEXT(Table1[[#This Row],[Transaction Date]], "yyyy-mm")</f>
        <v>2024-07</v>
      </c>
      <c r="P242" s="1">
        <f ca="1">YEAR(TODAY()) - YEAR(Table1[[#This Row],[Buyer Date of Birth]])</f>
        <v>45</v>
      </c>
      <c r="Q242" s="2">
        <f>Table1[[#This Row],[Total Revenue]] - Table1[[#This Row],[Total Cost]]</f>
        <v>1610</v>
      </c>
    </row>
    <row r="243" spans="1:17" x14ac:dyDescent="0.25">
      <c r="A243" s="1">
        <v>45465</v>
      </c>
      <c r="B243" t="s">
        <v>135</v>
      </c>
      <c r="C243" t="s">
        <v>383</v>
      </c>
      <c r="D243" t="s">
        <v>58</v>
      </c>
      <c r="E243" s="1">
        <v>19545</v>
      </c>
      <c r="F243" t="s">
        <v>40</v>
      </c>
      <c r="G243">
        <v>120</v>
      </c>
      <c r="H243" t="s">
        <v>41</v>
      </c>
      <c r="I243" t="s">
        <v>59</v>
      </c>
      <c r="J243" t="s">
        <v>24</v>
      </c>
      <c r="K243" t="str">
        <f>VLOOKUP(H243, [1]Products!B:E, 2, FALSE)</f>
        <v>Ginger Snaps</v>
      </c>
      <c r="L243" s="2">
        <f>VLOOKUP(H243, [1]Products!B:D, 3, FALSE)</f>
        <v>14</v>
      </c>
      <c r="M243" s="2">
        <f>Table1[[#This Row],[Quantity Purchased]] * Table1[[#This Row],[Unit Price]]</f>
        <v>3360</v>
      </c>
      <c r="N243" s="2">
        <f>VLOOKUP(H243, [1]Products!B:E, 4, FALSE)</f>
        <v>28</v>
      </c>
      <c r="O243" t="str">
        <f>TEXT(Table1[[#This Row],[Transaction Date]], "yyyy-mm")</f>
        <v>2024-06</v>
      </c>
      <c r="P243" s="1">
        <f ca="1">YEAR(TODAY()) - YEAR(Table1[[#This Row],[Buyer Date of Birth]])</f>
        <v>72</v>
      </c>
      <c r="Q243" s="2">
        <f>Table1[[#This Row],[Total Revenue]] - Table1[[#This Row],[Total Cost]]</f>
        <v>3346</v>
      </c>
    </row>
    <row r="244" spans="1:17" x14ac:dyDescent="0.25">
      <c r="A244" s="1">
        <v>45302</v>
      </c>
      <c r="B244" t="s">
        <v>336</v>
      </c>
      <c r="C244" t="s">
        <v>384</v>
      </c>
      <c r="D244" t="s">
        <v>20</v>
      </c>
      <c r="E244" s="1">
        <v>37363</v>
      </c>
      <c r="F244" t="s">
        <v>28</v>
      </c>
      <c r="G244">
        <v>471</v>
      </c>
      <c r="H244" t="s">
        <v>71</v>
      </c>
      <c r="I244" t="s">
        <v>55</v>
      </c>
      <c r="J244" t="s">
        <v>24</v>
      </c>
      <c r="K244" t="str">
        <f>VLOOKUP(H244, [1]Products!B:E, 2, FALSE)</f>
        <v>Peanut Butter Bites</v>
      </c>
      <c r="L244" s="2">
        <f>VLOOKUP(H244, [1]Products!B:D, 3, FALSE)</f>
        <v>5</v>
      </c>
      <c r="M244" s="2">
        <f>Table1[[#This Row],[Quantity Purchased]] * Table1[[#This Row],[Unit Price]]</f>
        <v>3297</v>
      </c>
      <c r="N244" s="2">
        <f>VLOOKUP(H244, [1]Products!B:E, 4, FALSE)</f>
        <v>7</v>
      </c>
      <c r="O244" t="str">
        <f>TEXT(Table1[[#This Row],[Transaction Date]], "yyyy-mm")</f>
        <v>2024-01</v>
      </c>
      <c r="P244" s="1">
        <f ca="1">YEAR(TODAY()) - YEAR(Table1[[#This Row],[Buyer Date of Birth]])</f>
        <v>23</v>
      </c>
      <c r="Q244" s="2">
        <f>Table1[[#This Row],[Total Revenue]] - Table1[[#This Row],[Total Cost]]</f>
        <v>3292</v>
      </c>
    </row>
    <row r="245" spans="1:17" x14ac:dyDescent="0.25">
      <c r="A245" s="1">
        <v>45294</v>
      </c>
      <c r="B245" t="s">
        <v>329</v>
      </c>
      <c r="C245" t="s">
        <v>385</v>
      </c>
      <c r="D245" t="s">
        <v>45</v>
      </c>
      <c r="E245" s="1">
        <v>26417</v>
      </c>
      <c r="F245" t="s">
        <v>75</v>
      </c>
      <c r="G245">
        <v>75</v>
      </c>
      <c r="H245" t="s">
        <v>71</v>
      </c>
      <c r="I245" t="s">
        <v>59</v>
      </c>
      <c r="J245" t="s">
        <v>24</v>
      </c>
      <c r="K245" t="str">
        <f>VLOOKUP(H245, [1]Products!B:E, 2, FALSE)</f>
        <v>Peanut Butter Bites</v>
      </c>
      <c r="L245" s="2">
        <f>VLOOKUP(H245, [1]Products!B:D, 3, FALSE)</f>
        <v>5</v>
      </c>
      <c r="M245" s="2">
        <f>Table1[[#This Row],[Quantity Purchased]] * Table1[[#This Row],[Unit Price]]</f>
        <v>525</v>
      </c>
      <c r="N245" s="2">
        <f>VLOOKUP(H245, [1]Products!B:E, 4, FALSE)</f>
        <v>7</v>
      </c>
      <c r="O245" t="str">
        <f>TEXT(Table1[[#This Row],[Transaction Date]], "yyyy-mm")</f>
        <v>2024-01</v>
      </c>
      <c r="P245" s="1">
        <f ca="1">YEAR(TODAY()) - YEAR(Table1[[#This Row],[Buyer Date of Birth]])</f>
        <v>53</v>
      </c>
      <c r="Q245" s="2">
        <f>Table1[[#This Row],[Total Revenue]] - Table1[[#This Row],[Total Cost]]</f>
        <v>520</v>
      </c>
    </row>
    <row r="246" spans="1:17" x14ac:dyDescent="0.25">
      <c r="A246" s="1">
        <v>45484</v>
      </c>
      <c r="B246" t="s">
        <v>386</v>
      </c>
      <c r="C246" t="s">
        <v>387</v>
      </c>
      <c r="D246" t="s">
        <v>58</v>
      </c>
      <c r="E246" s="1">
        <v>28869</v>
      </c>
      <c r="F246" t="s">
        <v>21</v>
      </c>
      <c r="G246">
        <v>250</v>
      </c>
      <c r="H246" t="s">
        <v>35</v>
      </c>
      <c r="I246" t="s">
        <v>59</v>
      </c>
      <c r="J246" t="s">
        <v>24</v>
      </c>
      <c r="K246" t="str">
        <f>VLOOKUP(H246, [1]Products!B:E, 2, FALSE)</f>
        <v>Caramel Biscuits</v>
      </c>
      <c r="L246" s="2">
        <f>VLOOKUP(H246, [1]Products!B:D, 3, FALSE)</f>
        <v>18</v>
      </c>
      <c r="M246" s="2">
        <f>Table1[[#This Row],[Quantity Purchased]] * Table1[[#This Row],[Unit Price]]</f>
        <v>5500</v>
      </c>
      <c r="N246" s="2">
        <f>VLOOKUP(H246, [1]Products!B:E, 4, FALSE)</f>
        <v>22</v>
      </c>
      <c r="O246" t="str">
        <f>TEXT(Table1[[#This Row],[Transaction Date]], "yyyy-mm")</f>
        <v>2024-07</v>
      </c>
      <c r="P246" s="1">
        <f ca="1">YEAR(TODAY()) - YEAR(Table1[[#This Row],[Buyer Date of Birth]])</f>
        <v>46</v>
      </c>
      <c r="Q246" s="2">
        <f>Table1[[#This Row],[Total Revenue]] - Table1[[#This Row],[Total Cost]]</f>
        <v>5482</v>
      </c>
    </row>
    <row r="247" spans="1:17" x14ac:dyDescent="0.25">
      <c r="A247" s="1">
        <v>45361</v>
      </c>
      <c r="B247" t="s">
        <v>259</v>
      </c>
      <c r="C247" t="s">
        <v>388</v>
      </c>
      <c r="D247" t="s">
        <v>58</v>
      </c>
      <c r="E247" s="1">
        <v>33559</v>
      </c>
      <c r="F247" t="s">
        <v>75</v>
      </c>
      <c r="G247">
        <v>77</v>
      </c>
      <c r="H247" t="s">
        <v>54</v>
      </c>
      <c r="I247" t="s">
        <v>50</v>
      </c>
      <c r="J247" t="s">
        <v>24</v>
      </c>
      <c r="K247" t="str">
        <f>VLOOKUP(H247, [1]Products!B:E, 2, FALSE)</f>
        <v>Lemon Crisps</v>
      </c>
      <c r="L247" s="2">
        <f>VLOOKUP(H247, [1]Products!B:D, 3, FALSE)</f>
        <v>7</v>
      </c>
      <c r="M247" s="2">
        <f>Table1[[#This Row],[Quantity Purchased]] * Table1[[#This Row],[Unit Price]]</f>
        <v>693</v>
      </c>
      <c r="N247" s="2">
        <f>VLOOKUP(H247, [1]Products!B:E, 4, FALSE)</f>
        <v>9</v>
      </c>
      <c r="O247" t="str">
        <f>TEXT(Table1[[#This Row],[Transaction Date]], "yyyy-mm")</f>
        <v>2024-03</v>
      </c>
      <c r="P247" s="1">
        <f ca="1">YEAR(TODAY()) - YEAR(Table1[[#This Row],[Buyer Date of Birth]])</f>
        <v>34</v>
      </c>
      <c r="Q247" s="2">
        <f>Table1[[#This Row],[Total Revenue]] - Table1[[#This Row],[Total Cost]]</f>
        <v>686</v>
      </c>
    </row>
    <row r="248" spans="1:17" x14ac:dyDescent="0.25">
      <c r="A248" s="1">
        <v>45329</v>
      </c>
      <c r="B248" t="s">
        <v>167</v>
      </c>
      <c r="C248" t="s">
        <v>366</v>
      </c>
      <c r="D248" t="s">
        <v>45</v>
      </c>
      <c r="E248" s="1">
        <v>20187</v>
      </c>
      <c r="F248" t="s">
        <v>28</v>
      </c>
      <c r="G248">
        <v>263</v>
      </c>
      <c r="H248" t="s">
        <v>71</v>
      </c>
      <c r="I248" t="s">
        <v>55</v>
      </c>
      <c r="J248" t="s">
        <v>24</v>
      </c>
      <c r="K248" t="str">
        <f>VLOOKUP(H248, [1]Products!B:E, 2, FALSE)</f>
        <v>Peanut Butter Bites</v>
      </c>
      <c r="L248" s="2">
        <f>VLOOKUP(H248, [1]Products!B:D, 3, FALSE)</f>
        <v>5</v>
      </c>
      <c r="M248" s="2">
        <f>Table1[[#This Row],[Quantity Purchased]] * Table1[[#This Row],[Unit Price]]</f>
        <v>1841</v>
      </c>
      <c r="N248" s="2">
        <f>VLOOKUP(H248, [1]Products!B:E, 4, FALSE)</f>
        <v>7</v>
      </c>
      <c r="O248" t="str">
        <f>TEXT(Table1[[#This Row],[Transaction Date]], "yyyy-mm")</f>
        <v>2024-02</v>
      </c>
      <c r="P248" s="1">
        <f ca="1">YEAR(TODAY()) - YEAR(Table1[[#This Row],[Buyer Date of Birth]])</f>
        <v>70</v>
      </c>
      <c r="Q248" s="2">
        <f>Table1[[#This Row],[Total Revenue]] - Table1[[#This Row],[Total Cost]]</f>
        <v>1836</v>
      </c>
    </row>
    <row r="249" spans="1:17" x14ac:dyDescent="0.25">
      <c r="A249" s="1">
        <v>45336</v>
      </c>
      <c r="B249" t="s">
        <v>389</v>
      </c>
      <c r="C249" t="s">
        <v>390</v>
      </c>
      <c r="D249" t="s">
        <v>89</v>
      </c>
      <c r="E249" s="1">
        <v>24152</v>
      </c>
      <c r="F249" t="s">
        <v>40</v>
      </c>
      <c r="G249">
        <v>409</v>
      </c>
      <c r="H249" t="s">
        <v>49</v>
      </c>
      <c r="I249" t="s">
        <v>59</v>
      </c>
      <c r="J249" t="s">
        <v>24</v>
      </c>
      <c r="K249" t="str">
        <f>VLOOKUP(H249, [1]Products!B:E, 2, FALSE)</f>
        <v>Butter Crunch</v>
      </c>
      <c r="L249" s="2">
        <f>VLOOKUP(H249, [1]Products!B:D, 3, FALSE)</f>
        <v>10</v>
      </c>
      <c r="M249" s="2">
        <f>Table1[[#This Row],[Quantity Purchased]] * Table1[[#This Row],[Unit Price]]</f>
        <v>4499</v>
      </c>
      <c r="N249" s="2">
        <f>VLOOKUP(H249, [1]Products!B:E, 4, FALSE)</f>
        <v>11</v>
      </c>
      <c r="O249" t="str">
        <f>TEXT(Table1[[#This Row],[Transaction Date]], "yyyy-mm")</f>
        <v>2024-02</v>
      </c>
      <c r="P249" s="1">
        <f ca="1">YEAR(TODAY()) - YEAR(Table1[[#This Row],[Buyer Date of Birth]])</f>
        <v>59</v>
      </c>
      <c r="Q249" s="2">
        <f>Table1[[#This Row],[Total Revenue]] - Table1[[#This Row],[Total Cost]]</f>
        <v>4489</v>
      </c>
    </row>
    <row r="250" spans="1:17" x14ac:dyDescent="0.25">
      <c r="A250" s="1">
        <v>45310</v>
      </c>
      <c r="B250" t="s">
        <v>56</v>
      </c>
      <c r="C250" t="s">
        <v>391</v>
      </c>
      <c r="D250" t="s">
        <v>100</v>
      </c>
      <c r="E250" s="1">
        <v>37810</v>
      </c>
      <c r="F250" t="s">
        <v>21</v>
      </c>
      <c r="G250">
        <v>473</v>
      </c>
      <c r="H250" t="s">
        <v>29</v>
      </c>
      <c r="I250" t="s">
        <v>55</v>
      </c>
      <c r="J250" t="s">
        <v>24</v>
      </c>
      <c r="K250" t="str">
        <f>VLOOKUP(H250, [1]Products!B:E, 2, FALSE)</f>
        <v>Shortbread</v>
      </c>
      <c r="L250" s="2">
        <f>VLOOKUP(H250, [1]Products!B:D, 3, FALSE)</f>
        <v>10</v>
      </c>
      <c r="M250" s="2">
        <f>Table1[[#This Row],[Quantity Purchased]] * Table1[[#This Row],[Unit Price]]</f>
        <v>21285</v>
      </c>
      <c r="N250" s="2">
        <f>VLOOKUP(H250, [1]Products!B:E, 4, FALSE)</f>
        <v>45</v>
      </c>
      <c r="O250" t="str">
        <f>TEXT(Table1[[#This Row],[Transaction Date]], "yyyy-mm")</f>
        <v>2024-01</v>
      </c>
      <c r="P250" s="1">
        <f ca="1">YEAR(TODAY()) - YEAR(Table1[[#This Row],[Buyer Date of Birth]])</f>
        <v>22</v>
      </c>
      <c r="Q250" s="2">
        <f>Table1[[#This Row],[Total Revenue]] - Table1[[#This Row],[Total Cost]]</f>
        <v>21275</v>
      </c>
    </row>
    <row r="251" spans="1:17" x14ac:dyDescent="0.25">
      <c r="A251" s="1">
        <v>45314</v>
      </c>
      <c r="B251" t="s">
        <v>392</v>
      </c>
      <c r="C251" t="s">
        <v>393</v>
      </c>
      <c r="D251" t="s">
        <v>58</v>
      </c>
      <c r="E251" s="1">
        <v>20223</v>
      </c>
      <c r="F251" t="s">
        <v>40</v>
      </c>
      <c r="G251">
        <v>243</v>
      </c>
      <c r="H251" t="s">
        <v>66</v>
      </c>
      <c r="I251" t="s">
        <v>59</v>
      </c>
      <c r="J251" t="s">
        <v>24</v>
      </c>
      <c r="K251" t="str">
        <f>VLOOKUP(H251, [1]Products!B:E, 2, FALSE)</f>
        <v>Oatmeal Cookies</v>
      </c>
      <c r="L251" s="2">
        <f>VLOOKUP(H251, [1]Products!B:D, 3, FALSE)</f>
        <v>19</v>
      </c>
      <c r="M251" s="2">
        <f>Table1[[#This Row],[Quantity Purchased]] * Table1[[#This Row],[Unit Price]]</f>
        <v>5589</v>
      </c>
      <c r="N251" s="2">
        <f>VLOOKUP(H251, [1]Products!B:E, 4, FALSE)</f>
        <v>23</v>
      </c>
      <c r="O251" t="str">
        <f>TEXT(Table1[[#This Row],[Transaction Date]], "yyyy-mm")</f>
        <v>2024-01</v>
      </c>
      <c r="P251" s="1">
        <f ca="1">YEAR(TODAY()) - YEAR(Table1[[#This Row],[Buyer Date of Birth]])</f>
        <v>70</v>
      </c>
      <c r="Q251" s="2">
        <f>Table1[[#This Row],[Total Revenue]] - Table1[[#This Row],[Total Cost]]</f>
        <v>5570</v>
      </c>
    </row>
    <row r="252" spans="1:17" x14ac:dyDescent="0.25">
      <c r="A252" s="1">
        <v>45322</v>
      </c>
      <c r="B252" t="s">
        <v>394</v>
      </c>
      <c r="C252" t="s">
        <v>395</v>
      </c>
      <c r="D252" t="s">
        <v>89</v>
      </c>
      <c r="E252" s="1">
        <v>38111</v>
      </c>
      <c r="F252" t="s">
        <v>75</v>
      </c>
      <c r="G252">
        <v>39</v>
      </c>
      <c r="H252" t="s">
        <v>54</v>
      </c>
      <c r="I252" t="s">
        <v>36</v>
      </c>
      <c r="J252" t="s">
        <v>24</v>
      </c>
      <c r="K252" t="str">
        <f>VLOOKUP(H252, [1]Products!B:E, 2, FALSE)</f>
        <v>Lemon Crisps</v>
      </c>
      <c r="L252" s="2">
        <f>VLOOKUP(H252, [1]Products!B:D, 3, FALSE)</f>
        <v>7</v>
      </c>
      <c r="M252" s="2">
        <f>Table1[[#This Row],[Quantity Purchased]] * Table1[[#This Row],[Unit Price]]</f>
        <v>351</v>
      </c>
      <c r="N252" s="2">
        <f>VLOOKUP(H252, [1]Products!B:E, 4, FALSE)</f>
        <v>9</v>
      </c>
      <c r="O252" t="str">
        <f>TEXT(Table1[[#This Row],[Transaction Date]], "yyyy-mm")</f>
        <v>2024-01</v>
      </c>
      <c r="P252" s="1">
        <f ca="1">YEAR(TODAY()) - YEAR(Table1[[#This Row],[Buyer Date of Birth]])</f>
        <v>21</v>
      </c>
      <c r="Q252" s="2">
        <f>Table1[[#This Row],[Total Revenue]] - Table1[[#This Row],[Total Cost]]</f>
        <v>344</v>
      </c>
    </row>
    <row r="253" spans="1:17" x14ac:dyDescent="0.25">
      <c r="A253" s="1">
        <v>45458</v>
      </c>
      <c r="B253" t="s">
        <v>396</v>
      </c>
      <c r="C253" t="s">
        <v>397</v>
      </c>
      <c r="D253" t="s">
        <v>45</v>
      </c>
      <c r="E253" s="1">
        <v>17924</v>
      </c>
      <c r="F253" t="s">
        <v>75</v>
      </c>
      <c r="G253">
        <v>137</v>
      </c>
      <c r="H253" t="s">
        <v>63</v>
      </c>
      <c r="I253" t="s">
        <v>36</v>
      </c>
      <c r="J253" t="s">
        <v>24</v>
      </c>
      <c r="K253" t="str">
        <f>VLOOKUP(H253, [1]Products!B:E, 2, FALSE)</f>
        <v>Vanilla Wafers</v>
      </c>
      <c r="L253" s="2">
        <f>VLOOKUP(H253, [1]Products!B:D, 3, FALSE)</f>
        <v>18</v>
      </c>
      <c r="M253" s="2">
        <f>Table1[[#This Row],[Quantity Purchased]] * Table1[[#This Row],[Unit Price]]</f>
        <v>4932</v>
      </c>
      <c r="N253" s="2">
        <f>VLOOKUP(H253, [1]Products!B:E, 4, FALSE)</f>
        <v>36</v>
      </c>
      <c r="O253" t="str">
        <f>TEXT(Table1[[#This Row],[Transaction Date]], "yyyy-mm")</f>
        <v>2024-06</v>
      </c>
      <c r="P253" s="1">
        <f ca="1">YEAR(TODAY()) - YEAR(Table1[[#This Row],[Buyer Date of Birth]])</f>
        <v>76</v>
      </c>
      <c r="Q253" s="2">
        <f>Table1[[#This Row],[Total Revenue]] - Table1[[#This Row],[Total Cost]]</f>
        <v>4914</v>
      </c>
    </row>
    <row r="254" spans="1:17" x14ac:dyDescent="0.25">
      <c r="A254" s="1">
        <v>45477</v>
      </c>
      <c r="B254" t="s">
        <v>398</v>
      </c>
      <c r="C254" t="s">
        <v>399</v>
      </c>
      <c r="D254" t="s">
        <v>78</v>
      </c>
      <c r="E254" s="1">
        <v>30714</v>
      </c>
      <c r="F254" t="s">
        <v>28</v>
      </c>
      <c r="G254">
        <v>464</v>
      </c>
      <c r="H254" t="s">
        <v>54</v>
      </c>
      <c r="I254" t="s">
        <v>42</v>
      </c>
      <c r="J254" t="s">
        <v>24</v>
      </c>
      <c r="K254" t="str">
        <f>VLOOKUP(H254, [1]Products!B:E, 2, FALSE)</f>
        <v>Lemon Crisps</v>
      </c>
      <c r="L254" s="2">
        <f>VLOOKUP(H254, [1]Products!B:D, 3, FALSE)</f>
        <v>7</v>
      </c>
      <c r="M254" s="2">
        <f>Table1[[#This Row],[Quantity Purchased]] * Table1[[#This Row],[Unit Price]]</f>
        <v>4176</v>
      </c>
      <c r="N254" s="2">
        <f>VLOOKUP(H254, [1]Products!B:E, 4, FALSE)</f>
        <v>9</v>
      </c>
      <c r="O254" t="str">
        <f>TEXT(Table1[[#This Row],[Transaction Date]], "yyyy-mm")</f>
        <v>2024-07</v>
      </c>
      <c r="P254" s="1">
        <f ca="1">YEAR(TODAY()) - YEAR(Table1[[#This Row],[Buyer Date of Birth]])</f>
        <v>41</v>
      </c>
      <c r="Q254" s="2">
        <f>Table1[[#This Row],[Total Revenue]] - Table1[[#This Row],[Total Cost]]</f>
        <v>4169</v>
      </c>
    </row>
    <row r="255" spans="1:17" x14ac:dyDescent="0.25">
      <c r="A255" s="1">
        <v>45499</v>
      </c>
      <c r="B255" t="s">
        <v>400</v>
      </c>
      <c r="C255" t="s">
        <v>143</v>
      </c>
      <c r="D255" t="s">
        <v>89</v>
      </c>
      <c r="E255" s="1">
        <v>32425</v>
      </c>
      <c r="F255" t="s">
        <v>28</v>
      </c>
      <c r="G255">
        <v>383</v>
      </c>
      <c r="H255" t="s">
        <v>72</v>
      </c>
      <c r="I255" t="s">
        <v>46</v>
      </c>
      <c r="J255" t="s">
        <v>24</v>
      </c>
      <c r="K255" t="str">
        <f>VLOOKUP(H255, [1]Products!B:E, 2, FALSE)</f>
        <v>Choco Delight</v>
      </c>
      <c r="L255" s="2">
        <f>VLOOKUP(H255, [1]Products!B:D, 3, FALSE)</f>
        <v>3</v>
      </c>
      <c r="M255" s="2">
        <f>Table1[[#This Row],[Quantity Purchased]] * Table1[[#This Row],[Unit Price]]</f>
        <v>1915</v>
      </c>
      <c r="N255" s="2">
        <f>VLOOKUP(H255, [1]Products!B:E, 4, FALSE)</f>
        <v>5</v>
      </c>
      <c r="O255" t="str">
        <f>TEXT(Table1[[#This Row],[Transaction Date]], "yyyy-mm")</f>
        <v>2024-07</v>
      </c>
      <c r="P255" s="1">
        <f ca="1">YEAR(TODAY()) - YEAR(Table1[[#This Row],[Buyer Date of Birth]])</f>
        <v>37</v>
      </c>
      <c r="Q255" s="2">
        <f>Table1[[#This Row],[Total Revenue]] - Table1[[#This Row],[Total Cost]]</f>
        <v>1912</v>
      </c>
    </row>
    <row r="256" spans="1:17" x14ac:dyDescent="0.25">
      <c r="A256" s="1">
        <v>45388</v>
      </c>
      <c r="B256" t="s">
        <v>123</v>
      </c>
      <c r="C256" t="s">
        <v>401</v>
      </c>
      <c r="D256" t="s">
        <v>84</v>
      </c>
      <c r="E256" s="1">
        <v>25930</v>
      </c>
      <c r="F256" t="s">
        <v>75</v>
      </c>
      <c r="G256">
        <v>119</v>
      </c>
      <c r="H256" t="s">
        <v>41</v>
      </c>
      <c r="I256" t="s">
        <v>50</v>
      </c>
      <c r="J256" t="s">
        <v>24</v>
      </c>
      <c r="K256" t="str">
        <f>VLOOKUP(H256, [1]Products!B:E, 2, FALSE)</f>
        <v>Ginger Snaps</v>
      </c>
      <c r="L256" s="2">
        <f>VLOOKUP(H256, [1]Products!B:D, 3, FALSE)</f>
        <v>14</v>
      </c>
      <c r="M256" s="2">
        <f>Table1[[#This Row],[Quantity Purchased]] * Table1[[#This Row],[Unit Price]]</f>
        <v>3332</v>
      </c>
      <c r="N256" s="2">
        <f>VLOOKUP(H256, [1]Products!B:E, 4, FALSE)</f>
        <v>28</v>
      </c>
      <c r="O256" t="str">
        <f>TEXT(Table1[[#This Row],[Transaction Date]], "yyyy-mm")</f>
        <v>2024-04</v>
      </c>
      <c r="P256" s="1">
        <f ca="1">YEAR(TODAY()) - YEAR(Table1[[#This Row],[Buyer Date of Birth]])</f>
        <v>55</v>
      </c>
      <c r="Q256" s="2">
        <f>Table1[[#This Row],[Total Revenue]] - Table1[[#This Row],[Total Cost]]</f>
        <v>3318</v>
      </c>
    </row>
    <row r="257" spans="1:17" x14ac:dyDescent="0.25">
      <c r="A257" s="1">
        <v>45417</v>
      </c>
      <c r="B257" t="s">
        <v>389</v>
      </c>
      <c r="C257" t="s">
        <v>402</v>
      </c>
      <c r="D257" t="s">
        <v>100</v>
      </c>
      <c r="E257" s="1">
        <v>19535</v>
      </c>
      <c r="F257" t="s">
        <v>75</v>
      </c>
      <c r="G257">
        <v>209</v>
      </c>
      <c r="H257" t="s">
        <v>22</v>
      </c>
      <c r="I257" t="s">
        <v>55</v>
      </c>
      <c r="J257" t="s">
        <v>24</v>
      </c>
      <c r="K257" t="str">
        <f>VLOOKUP(H257, [1]Products!B:E, 2, FALSE)</f>
        <v>Cinnamon Swirls</v>
      </c>
      <c r="L257" s="2">
        <f>VLOOKUP(H257, [1]Products!B:D, 3, FALSE)</f>
        <v>10</v>
      </c>
      <c r="M257" s="2">
        <f>Table1[[#This Row],[Quantity Purchased]] * Table1[[#This Row],[Unit Price]]</f>
        <v>2926</v>
      </c>
      <c r="N257" s="2">
        <f>VLOOKUP(H257, [1]Products!B:E, 4, FALSE)</f>
        <v>14</v>
      </c>
      <c r="O257" t="str">
        <f>TEXT(Table1[[#This Row],[Transaction Date]], "yyyy-mm")</f>
        <v>2024-05</v>
      </c>
      <c r="P257" s="1">
        <f ca="1">YEAR(TODAY()) - YEAR(Table1[[#This Row],[Buyer Date of Birth]])</f>
        <v>72</v>
      </c>
      <c r="Q257" s="2">
        <f>Table1[[#This Row],[Total Revenue]] - Table1[[#This Row],[Total Cost]]</f>
        <v>2916</v>
      </c>
    </row>
    <row r="258" spans="1:17" x14ac:dyDescent="0.25">
      <c r="A258" s="1">
        <v>45316</v>
      </c>
      <c r="B258" t="s">
        <v>191</v>
      </c>
      <c r="C258" t="s">
        <v>116</v>
      </c>
      <c r="D258" t="s">
        <v>78</v>
      </c>
      <c r="E258" s="1">
        <v>21296</v>
      </c>
      <c r="F258" t="s">
        <v>40</v>
      </c>
      <c r="G258">
        <v>447</v>
      </c>
      <c r="H258" t="s">
        <v>41</v>
      </c>
      <c r="I258" t="s">
        <v>59</v>
      </c>
      <c r="J258" t="s">
        <v>24</v>
      </c>
      <c r="K258" t="str">
        <f>VLOOKUP(H258, [1]Products!B:E, 2, FALSE)</f>
        <v>Ginger Snaps</v>
      </c>
      <c r="L258" s="2">
        <f>VLOOKUP(H258, [1]Products!B:D, 3, FALSE)</f>
        <v>14</v>
      </c>
      <c r="M258" s="2">
        <f>Table1[[#This Row],[Quantity Purchased]] * Table1[[#This Row],[Unit Price]]</f>
        <v>12516</v>
      </c>
      <c r="N258" s="2">
        <f>VLOOKUP(H258, [1]Products!B:E, 4, FALSE)</f>
        <v>28</v>
      </c>
      <c r="O258" t="str">
        <f>TEXT(Table1[[#This Row],[Transaction Date]], "yyyy-mm")</f>
        <v>2024-01</v>
      </c>
      <c r="P258" s="1">
        <f ca="1">YEAR(TODAY()) - YEAR(Table1[[#This Row],[Buyer Date of Birth]])</f>
        <v>67</v>
      </c>
      <c r="Q258" s="2">
        <f>Table1[[#This Row],[Total Revenue]] - Table1[[#This Row],[Total Cost]]</f>
        <v>12502</v>
      </c>
    </row>
    <row r="259" spans="1:17" x14ac:dyDescent="0.25">
      <c r="A259" s="1">
        <v>45418</v>
      </c>
      <c r="B259" t="s">
        <v>79</v>
      </c>
      <c r="C259" t="s">
        <v>403</v>
      </c>
      <c r="D259" t="s">
        <v>84</v>
      </c>
      <c r="E259" s="1">
        <v>30987</v>
      </c>
      <c r="F259" t="s">
        <v>28</v>
      </c>
      <c r="G259">
        <v>165</v>
      </c>
      <c r="H259" t="s">
        <v>29</v>
      </c>
      <c r="I259" t="s">
        <v>55</v>
      </c>
      <c r="J259" t="s">
        <v>24</v>
      </c>
      <c r="K259" t="str">
        <f>VLOOKUP(H259, [1]Products!B:E, 2, FALSE)</f>
        <v>Shortbread</v>
      </c>
      <c r="L259" s="2">
        <f>VLOOKUP(H259, [1]Products!B:D, 3, FALSE)</f>
        <v>10</v>
      </c>
      <c r="M259" s="2">
        <f>Table1[[#This Row],[Quantity Purchased]] * Table1[[#This Row],[Unit Price]]</f>
        <v>7425</v>
      </c>
      <c r="N259" s="2">
        <f>VLOOKUP(H259, [1]Products!B:E, 4, FALSE)</f>
        <v>45</v>
      </c>
      <c r="O259" t="str">
        <f>TEXT(Table1[[#This Row],[Transaction Date]], "yyyy-mm")</f>
        <v>2024-05</v>
      </c>
      <c r="P259" s="1">
        <f ca="1">YEAR(TODAY()) - YEAR(Table1[[#This Row],[Buyer Date of Birth]])</f>
        <v>41</v>
      </c>
      <c r="Q259" s="2">
        <f>Table1[[#This Row],[Total Revenue]] - Table1[[#This Row],[Total Cost]]</f>
        <v>7415</v>
      </c>
    </row>
    <row r="260" spans="1:17" x14ac:dyDescent="0.25">
      <c r="A260" s="1">
        <v>45295</v>
      </c>
      <c r="B260" t="s">
        <v>251</v>
      </c>
      <c r="C260" t="s">
        <v>404</v>
      </c>
      <c r="D260" t="s">
        <v>45</v>
      </c>
      <c r="E260" s="1">
        <v>34299</v>
      </c>
      <c r="F260" t="s">
        <v>21</v>
      </c>
      <c r="G260">
        <v>338</v>
      </c>
      <c r="H260" t="s">
        <v>63</v>
      </c>
      <c r="I260" t="s">
        <v>59</v>
      </c>
      <c r="J260" t="s">
        <v>24</v>
      </c>
      <c r="K260" t="str">
        <f>VLOOKUP(H260, [1]Products!B:E, 2, FALSE)</f>
        <v>Vanilla Wafers</v>
      </c>
      <c r="L260" s="2">
        <f>VLOOKUP(H260, [1]Products!B:D, 3, FALSE)</f>
        <v>18</v>
      </c>
      <c r="M260" s="2">
        <f>Table1[[#This Row],[Quantity Purchased]] * Table1[[#This Row],[Unit Price]]</f>
        <v>12168</v>
      </c>
      <c r="N260" s="2">
        <f>VLOOKUP(H260, [1]Products!B:E, 4, FALSE)</f>
        <v>36</v>
      </c>
      <c r="O260" t="str">
        <f>TEXT(Table1[[#This Row],[Transaction Date]], "yyyy-mm")</f>
        <v>2024-01</v>
      </c>
      <c r="P260" s="1">
        <f ca="1">YEAR(TODAY()) - YEAR(Table1[[#This Row],[Buyer Date of Birth]])</f>
        <v>32</v>
      </c>
      <c r="Q260" s="2">
        <f>Table1[[#This Row],[Total Revenue]] - Table1[[#This Row],[Total Cost]]</f>
        <v>12150</v>
      </c>
    </row>
    <row r="261" spans="1:17" x14ac:dyDescent="0.25">
      <c r="A261" s="1">
        <v>45470</v>
      </c>
      <c r="B261" t="s">
        <v>405</v>
      </c>
      <c r="C261" t="s">
        <v>406</v>
      </c>
      <c r="D261" t="s">
        <v>78</v>
      </c>
      <c r="E261" s="1">
        <v>37757</v>
      </c>
      <c r="F261" t="s">
        <v>40</v>
      </c>
      <c r="G261">
        <v>49</v>
      </c>
      <c r="H261" t="s">
        <v>66</v>
      </c>
      <c r="I261" t="s">
        <v>59</v>
      </c>
      <c r="J261" t="s">
        <v>24</v>
      </c>
      <c r="K261" t="str">
        <f>VLOOKUP(H261, [1]Products!B:E, 2, FALSE)</f>
        <v>Oatmeal Cookies</v>
      </c>
      <c r="L261" s="2">
        <f>VLOOKUP(H261, [1]Products!B:D, 3, FALSE)</f>
        <v>19</v>
      </c>
      <c r="M261" s="2">
        <f>Table1[[#This Row],[Quantity Purchased]] * Table1[[#This Row],[Unit Price]]</f>
        <v>1127</v>
      </c>
      <c r="N261" s="2">
        <f>VLOOKUP(H261, [1]Products!B:E, 4, FALSE)</f>
        <v>23</v>
      </c>
      <c r="O261" t="str">
        <f>TEXT(Table1[[#This Row],[Transaction Date]], "yyyy-mm")</f>
        <v>2024-06</v>
      </c>
      <c r="P261" s="1">
        <f ca="1">YEAR(TODAY()) - YEAR(Table1[[#This Row],[Buyer Date of Birth]])</f>
        <v>22</v>
      </c>
      <c r="Q261" s="2">
        <f>Table1[[#This Row],[Total Revenue]] - Table1[[#This Row],[Total Cost]]</f>
        <v>1108</v>
      </c>
    </row>
    <row r="262" spans="1:17" x14ac:dyDescent="0.25">
      <c r="A262" s="1">
        <v>45479</v>
      </c>
      <c r="B262" t="s">
        <v>123</v>
      </c>
      <c r="C262" t="s">
        <v>407</v>
      </c>
      <c r="D262" t="s">
        <v>62</v>
      </c>
      <c r="E262" s="1">
        <v>22375</v>
      </c>
      <c r="F262" t="s">
        <v>28</v>
      </c>
      <c r="G262">
        <v>459</v>
      </c>
      <c r="H262" t="s">
        <v>29</v>
      </c>
      <c r="I262" t="s">
        <v>50</v>
      </c>
      <c r="J262" t="s">
        <v>24</v>
      </c>
      <c r="K262" t="str">
        <f>VLOOKUP(H262, [1]Products!B:E, 2, FALSE)</f>
        <v>Shortbread</v>
      </c>
      <c r="L262" s="2">
        <f>VLOOKUP(H262, [1]Products!B:D, 3, FALSE)</f>
        <v>10</v>
      </c>
      <c r="M262" s="2">
        <f>Table1[[#This Row],[Quantity Purchased]] * Table1[[#This Row],[Unit Price]]</f>
        <v>20655</v>
      </c>
      <c r="N262" s="2">
        <f>VLOOKUP(H262, [1]Products!B:E, 4, FALSE)</f>
        <v>45</v>
      </c>
      <c r="O262" t="str">
        <f>TEXT(Table1[[#This Row],[Transaction Date]], "yyyy-mm")</f>
        <v>2024-07</v>
      </c>
      <c r="P262" s="1">
        <f ca="1">YEAR(TODAY()) - YEAR(Table1[[#This Row],[Buyer Date of Birth]])</f>
        <v>64</v>
      </c>
      <c r="Q262" s="2">
        <f>Table1[[#This Row],[Total Revenue]] - Table1[[#This Row],[Total Cost]]</f>
        <v>20645</v>
      </c>
    </row>
    <row r="263" spans="1:17" x14ac:dyDescent="0.25">
      <c r="A263" s="1">
        <v>45438</v>
      </c>
      <c r="B263" t="s">
        <v>408</v>
      </c>
      <c r="C263" t="s">
        <v>116</v>
      </c>
      <c r="D263" t="s">
        <v>78</v>
      </c>
      <c r="E263" s="1">
        <v>35346</v>
      </c>
      <c r="F263" t="s">
        <v>21</v>
      </c>
      <c r="G263">
        <v>219</v>
      </c>
      <c r="H263" t="s">
        <v>66</v>
      </c>
      <c r="I263" t="s">
        <v>55</v>
      </c>
      <c r="J263" t="s">
        <v>24</v>
      </c>
      <c r="K263" t="str">
        <f>VLOOKUP(H263, [1]Products!B:E, 2, FALSE)</f>
        <v>Oatmeal Cookies</v>
      </c>
      <c r="L263" s="2">
        <f>VLOOKUP(H263, [1]Products!B:D, 3, FALSE)</f>
        <v>19</v>
      </c>
      <c r="M263" s="2">
        <f>Table1[[#This Row],[Quantity Purchased]] * Table1[[#This Row],[Unit Price]]</f>
        <v>5037</v>
      </c>
      <c r="N263" s="2">
        <f>VLOOKUP(H263, [1]Products!B:E, 4, FALSE)</f>
        <v>23</v>
      </c>
      <c r="O263" t="str">
        <f>TEXT(Table1[[#This Row],[Transaction Date]], "yyyy-mm")</f>
        <v>2024-05</v>
      </c>
      <c r="P263" s="1">
        <f ca="1">YEAR(TODAY()) - YEAR(Table1[[#This Row],[Buyer Date of Birth]])</f>
        <v>29</v>
      </c>
      <c r="Q263" s="2">
        <f>Table1[[#This Row],[Total Revenue]] - Table1[[#This Row],[Total Cost]]</f>
        <v>5018</v>
      </c>
    </row>
    <row r="264" spans="1:17" x14ac:dyDescent="0.25">
      <c r="A264" s="1">
        <v>45501</v>
      </c>
      <c r="B264" t="s">
        <v>67</v>
      </c>
      <c r="C264" t="s">
        <v>409</v>
      </c>
      <c r="D264" t="s">
        <v>20</v>
      </c>
      <c r="E264" s="1">
        <v>20235</v>
      </c>
      <c r="F264" t="s">
        <v>75</v>
      </c>
      <c r="G264">
        <v>450</v>
      </c>
      <c r="H264" t="s">
        <v>41</v>
      </c>
      <c r="I264" t="s">
        <v>59</v>
      </c>
      <c r="J264" t="s">
        <v>24</v>
      </c>
      <c r="K264" t="str">
        <f>VLOOKUP(H264, [1]Products!B:E, 2, FALSE)</f>
        <v>Ginger Snaps</v>
      </c>
      <c r="L264" s="2">
        <f>VLOOKUP(H264, [1]Products!B:D, 3, FALSE)</f>
        <v>14</v>
      </c>
      <c r="M264" s="2">
        <f>Table1[[#This Row],[Quantity Purchased]] * Table1[[#This Row],[Unit Price]]</f>
        <v>12600</v>
      </c>
      <c r="N264" s="2">
        <f>VLOOKUP(H264, [1]Products!B:E, 4, FALSE)</f>
        <v>28</v>
      </c>
      <c r="O264" t="str">
        <f>TEXT(Table1[[#This Row],[Transaction Date]], "yyyy-mm")</f>
        <v>2024-07</v>
      </c>
      <c r="P264" s="1">
        <f ca="1">YEAR(TODAY()) - YEAR(Table1[[#This Row],[Buyer Date of Birth]])</f>
        <v>70</v>
      </c>
      <c r="Q264" s="2">
        <f>Table1[[#This Row],[Total Revenue]] - Table1[[#This Row],[Total Cost]]</f>
        <v>12586</v>
      </c>
    </row>
    <row r="265" spans="1:17" x14ac:dyDescent="0.25">
      <c r="A265" s="1">
        <v>45471</v>
      </c>
      <c r="B265" t="s">
        <v>32</v>
      </c>
      <c r="C265" t="s">
        <v>410</v>
      </c>
      <c r="D265" t="s">
        <v>62</v>
      </c>
      <c r="E265" s="1">
        <v>26625</v>
      </c>
      <c r="F265" t="s">
        <v>21</v>
      </c>
      <c r="G265">
        <v>82</v>
      </c>
      <c r="H265" t="s">
        <v>22</v>
      </c>
      <c r="I265" t="s">
        <v>55</v>
      </c>
      <c r="J265" t="s">
        <v>24</v>
      </c>
      <c r="K265" t="str">
        <f>VLOOKUP(H265, [1]Products!B:E, 2, FALSE)</f>
        <v>Cinnamon Swirls</v>
      </c>
      <c r="L265" s="2">
        <f>VLOOKUP(H265, [1]Products!B:D, 3, FALSE)</f>
        <v>10</v>
      </c>
      <c r="M265" s="2">
        <f>Table1[[#This Row],[Quantity Purchased]] * Table1[[#This Row],[Unit Price]]</f>
        <v>1148</v>
      </c>
      <c r="N265" s="2">
        <f>VLOOKUP(H265, [1]Products!B:E, 4, FALSE)</f>
        <v>14</v>
      </c>
      <c r="O265" t="str">
        <f>TEXT(Table1[[#This Row],[Transaction Date]], "yyyy-mm")</f>
        <v>2024-06</v>
      </c>
      <c r="P265" s="1">
        <f ca="1">YEAR(TODAY()) - YEAR(Table1[[#This Row],[Buyer Date of Birth]])</f>
        <v>53</v>
      </c>
      <c r="Q265" s="2">
        <f>Table1[[#This Row],[Total Revenue]] - Table1[[#This Row],[Total Cost]]</f>
        <v>1138</v>
      </c>
    </row>
    <row r="266" spans="1:17" x14ac:dyDescent="0.25">
      <c r="A266" s="1">
        <v>45328</v>
      </c>
      <c r="B266" t="s">
        <v>257</v>
      </c>
      <c r="C266" t="s">
        <v>272</v>
      </c>
      <c r="D266" t="s">
        <v>62</v>
      </c>
      <c r="E266" s="1">
        <v>20979</v>
      </c>
      <c r="F266" t="s">
        <v>40</v>
      </c>
      <c r="G266">
        <v>11</v>
      </c>
      <c r="H266" t="s">
        <v>54</v>
      </c>
      <c r="I266" t="s">
        <v>59</v>
      </c>
      <c r="J266" t="s">
        <v>24</v>
      </c>
      <c r="K266" t="str">
        <f>VLOOKUP(H266, [1]Products!B:E, 2, FALSE)</f>
        <v>Lemon Crisps</v>
      </c>
      <c r="L266" s="2">
        <f>VLOOKUP(H266, [1]Products!B:D, 3, FALSE)</f>
        <v>7</v>
      </c>
      <c r="M266" s="2">
        <f>Table1[[#This Row],[Quantity Purchased]] * Table1[[#This Row],[Unit Price]]</f>
        <v>99</v>
      </c>
      <c r="N266" s="2">
        <f>VLOOKUP(H266, [1]Products!B:E, 4, FALSE)</f>
        <v>9</v>
      </c>
      <c r="O266" t="str">
        <f>TEXT(Table1[[#This Row],[Transaction Date]], "yyyy-mm")</f>
        <v>2024-02</v>
      </c>
      <c r="P266" s="1">
        <f ca="1">YEAR(TODAY()) - YEAR(Table1[[#This Row],[Buyer Date of Birth]])</f>
        <v>68</v>
      </c>
      <c r="Q266" s="2">
        <f>Table1[[#This Row],[Total Revenue]] - Table1[[#This Row],[Total Cost]]</f>
        <v>92</v>
      </c>
    </row>
    <row r="267" spans="1:17" x14ac:dyDescent="0.25">
      <c r="A267" s="1">
        <v>45502</v>
      </c>
      <c r="B267" t="s">
        <v>408</v>
      </c>
      <c r="C267" t="s">
        <v>39</v>
      </c>
      <c r="D267" t="s">
        <v>34</v>
      </c>
      <c r="E267" s="1">
        <v>21819</v>
      </c>
      <c r="F267" t="s">
        <v>40</v>
      </c>
      <c r="G267">
        <v>376</v>
      </c>
      <c r="H267" t="s">
        <v>72</v>
      </c>
      <c r="I267" t="s">
        <v>36</v>
      </c>
      <c r="J267" t="s">
        <v>24</v>
      </c>
      <c r="K267" t="str">
        <f>VLOOKUP(H267, [1]Products!B:E, 2, FALSE)</f>
        <v>Choco Delight</v>
      </c>
      <c r="L267" s="2">
        <f>VLOOKUP(H267, [1]Products!B:D, 3, FALSE)</f>
        <v>3</v>
      </c>
      <c r="M267" s="2">
        <f>Table1[[#This Row],[Quantity Purchased]] * Table1[[#This Row],[Unit Price]]</f>
        <v>1880</v>
      </c>
      <c r="N267" s="2">
        <f>VLOOKUP(H267, [1]Products!B:E, 4, FALSE)</f>
        <v>5</v>
      </c>
      <c r="O267" t="str">
        <f>TEXT(Table1[[#This Row],[Transaction Date]], "yyyy-mm")</f>
        <v>2024-07</v>
      </c>
      <c r="P267" s="1">
        <f ca="1">YEAR(TODAY()) - YEAR(Table1[[#This Row],[Buyer Date of Birth]])</f>
        <v>66</v>
      </c>
      <c r="Q267" s="2">
        <f>Table1[[#This Row],[Total Revenue]] - Table1[[#This Row],[Total Cost]]</f>
        <v>1877</v>
      </c>
    </row>
    <row r="268" spans="1:17" x14ac:dyDescent="0.25">
      <c r="A268" s="1">
        <v>45494</v>
      </c>
      <c r="B268" t="s">
        <v>411</v>
      </c>
      <c r="C268" t="s">
        <v>69</v>
      </c>
      <c r="D268" t="s">
        <v>62</v>
      </c>
      <c r="E268" s="1">
        <v>36853</v>
      </c>
      <c r="F268" t="s">
        <v>75</v>
      </c>
      <c r="G268">
        <v>317</v>
      </c>
      <c r="H268" t="s">
        <v>41</v>
      </c>
      <c r="I268" t="s">
        <v>36</v>
      </c>
      <c r="J268" t="s">
        <v>24</v>
      </c>
      <c r="K268" t="str">
        <f>VLOOKUP(H268, [1]Products!B:E, 2, FALSE)</f>
        <v>Ginger Snaps</v>
      </c>
      <c r="L268" s="2">
        <f>VLOOKUP(H268, [1]Products!B:D, 3, FALSE)</f>
        <v>14</v>
      </c>
      <c r="M268" s="2">
        <f>Table1[[#This Row],[Quantity Purchased]] * Table1[[#This Row],[Unit Price]]</f>
        <v>8876</v>
      </c>
      <c r="N268" s="2">
        <f>VLOOKUP(H268, [1]Products!B:E, 4, FALSE)</f>
        <v>28</v>
      </c>
      <c r="O268" t="str">
        <f>TEXT(Table1[[#This Row],[Transaction Date]], "yyyy-mm")</f>
        <v>2024-07</v>
      </c>
      <c r="P268" s="1">
        <f ca="1">YEAR(TODAY()) - YEAR(Table1[[#This Row],[Buyer Date of Birth]])</f>
        <v>25</v>
      </c>
      <c r="Q268" s="2">
        <f>Table1[[#This Row],[Total Revenue]] - Table1[[#This Row],[Total Cost]]</f>
        <v>8862</v>
      </c>
    </row>
    <row r="269" spans="1:17" x14ac:dyDescent="0.25">
      <c r="A269" s="1">
        <v>45419</v>
      </c>
      <c r="B269" t="s">
        <v>157</v>
      </c>
      <c r="C269" t="s">
        <v>378</v>
      </c>
      <c r="D269" t="s">
        <v>100</v>
      </c>
      <c r="E269" s="1">
        <v>35419</v>
      </c>
      <c r="F269" t="s">
        <v>21</v>
      </c>
      <c r="G269">
        <v>198</v>
      </c>
      <c r="H269" t="s">
        <v>35</v>
      </c>
      <c r="I269" t="s">
        <v>42</v>
      </c>
      <c r="J269" t="s">
        <v>24</v>
      </c>
      <c r="K269" t="str">
        <f>VLOOKUP(H269, [1]Products!B:E, 2, FALSE)</f>
        <v>Caramel Biscuits</v>
      </c>
      <c r="L269" s="2">
        <f>VLOOKUP(H269, [1]Products!B:D, 3, FALSE)</f>
        <v>18</v>
      </c>
      <c r="M269" s="2">
        <f>Table1[[#This Row],[Quantity Purchased]] * Table1[[#This Row],[Unit Price]]</f>
        <v>4356</v>
      </c>
      <c r="N269" s="2">
        <f>VLOOKUP(H269, [1]Products!B:E, 4, FALSE)</f>
        <v>22</v>
      </c>
      <c r="O269" t="str">
        <f>TEXT(Table1[[#This Row],[Transaction Date]], "yyyy-mm")</f>
        <v>2024-05</v>
      </c>
      <c r="P269" s="1">
        <f ca="1">YEAR(TODAY()) - YEAR(Table1[[#This Row],[Buyer Date of Birth]])</f>
        <v>29</v>
      </c>
      <c r="Q269" s="2">
        <f>Table1[[#This Row],[Total Revenue]] - Table1[[#This Row],[Total Cost]]</f>
        <v>4338</v>
      </c>
    </row>
    <row r="270" spans="1:17" x14ac:dyDescent="0.25">
      <c r="A270" s="1">
        <v>45401</v>
      </c>
      <c r="B270" t="s">
        <v>195</v>
      </c>
      <c r="C270" t="s">
        <v>357</v>
      </c>
      <c r="D270" t="s">
        <v>34</v>
      </c>
      <c r="E270" s="1">
        <v>18839</v>
      </c>
      <c r="F270" t="s">
        <v>21</v>
      </c>
      <c r="G270">
        <v>284</v>
      </c>
      <c r="H270" t="s">
        <v>66</v>
      </c>
      <c r="I270" t="s">
        <v>46</v>
      </c>
      <c r="J270" t="s">
        <v>24</v>
      </c>
      <c r="K270" t="str">
        <f>VLOOKUP(H270, [1]Products!B:E, 2, FALSE)</f>
        <v>Oatmeal Cookies</v>
      </c>
      <c r="L270" s="2">
        <f>VLOOKUP(H270, [1]Products!B:D, 3, FALSE)</f>
        <v>19</v>
      </c>
      <c r="M270" s="2">
        <f>Table1[[#This Row],[Quantity Purchased]] * Table1[[#This Row],[Unit Price]]</f>
        <v>6532</v>
      </c>
      <c r="N270" s="2">
        <f>VLOOKUP(H270, [1]Products!B:E, 4, FALSE)</f>
        <v>23</v>
      </c>
      <c r="O270" t="str">
        <f>TEXT(Table1[[#This Row],[Transaction Date]], "yyyy-mm")</f>
        <v>2024-04</v>
      </c>
      <c r="P270" s="1">
        <f ca="1">YEAR(TODAY()) - YEAR(Table1[[#This Row],[Buyer Date of Birth]])</f>
        <v>74</v>
      </c>
      <c r="Q270" s="2">
        <f>Table1[[#This Row],[Total Revenue]] - Table1[[#This Row],[Total Cost]]</f>
        <v>6513</v>
      </c>
    </row>
    <row r="271" spans="1:17" x14ac:dyDescent="0.25">
      <c r="A271" s="1">
        <v>45354</v>
      </c>
      <c r="B271" t="s">
        <v>389</v>
      </c>
      <c r="C271" t="s">
        <v>39</v>
      </c>
      <c r="D271" t="s">
        <v>53</v>
      </c>
      <c r="E271" s="1">
        <v>38461</v>
      </c>
      <c r="F271" t="s">
        <v>75</v>
      </c>
      <c r="G271">
        <v>284</v>
      </c>
      <c r="H271" t="s">
        <v>29</v>
      </c>
      <c r="I271" t="s">
        <v>50</v>
      </c>
      <c r="J271" t="s">
        <v>24</v>
      </c>
      <c r="K271" t="str">
        <f>VLOOKUP(H271, [1]Products!B:E, 2, FALSE)</f>
        <v>Shortbread</v>
      </c>
      <c r="L271" s="2">
        <f>VLOOKUP(H271, [1]Products!B:D, 3, FALSE)</f>
        <v>10</v>
      </c>
      <c r="M271" s="2">
        <f>Table1[[#This Row],[Quantity Purchased]] * Table1[[#This Row],[Unit Price]]</f>
        <v>12780</v>
      </c>
      <c r="N271" s="2">
        <f>VLOOKUP(H271, [1]Products!B:E, 4, FALSE)</f>
        <v>45</v>
      </c>
      <c r="O271" t="str">
        <f>TEXT(Table1[[#This Row],[Transaction Date]], "yyyy-mm")</f>
        <v>2024-03</v>
      </c>
      <c r="P271" s="1">
        <f ca="1">YEAR(TODAY()) - YEAR(Table1[[#This Row],[Buyer Date of Birth]])</f>
        <v>20</v>
      </c>
      <c r="Q271" s="2">
        <f>Table1[[#This Row],[Total Revenue]] - Table1[[#This Row],[Total Cost]]</f>
        <v>12770</v>
      </c>
    </row>
    <row r="272" spans="1:17" x14ac:dyDescent="0.25">
      <c r="A272" s="1">
        <v>45294</v>
      </c>
      <c r="B272" t="s">
        <v>236</v>
      </c>
      <c r="C272" t="s">
        <v>412</v>
      </c>
      <c r="D272" t="s">
        <v>89</v>
      </c>
      <c r="E272" s="1">
        <v>19009</v>
      </c>
      <c r="F272" t="s">
        <v>28</v>
      </c>
      <c r="G272">
        <v>358</v>
      </c>
      <c r="H272" t="s">
        <v>35</v>
      </c>
      <c r="I272" t="s">
        <v>55</v>
      </c>
      <c r="J272" t="s">
        <v>24</v>
      </c>
      <c r="K272" t="str">
        <f>VLOOKUP(H272, [1]Products!B:E, 2, FALSE)</f>
        <v>Caramel Biscuits</v>
      </c>
      <c r="L272" s="2">
        <f>VLOOKUP(H272, [1]Products!B:D, 3, FALSE)</f>
        <v>18</v>
      </c>
      <c r="M272" s="2">
        <f>Table1[[#This Row],[Quantity Purchased]] * Table1[[#This Row],[Unit Price]]</f>
        <v>7876</v>
      </c>
      <c r="N272" s="2">
        <f>VLOOKUP(H272, [1]Products!B:E, 4, FALSE)</f>
        <v>22</v>
      </c>
      <c r="O272" t="str">
        <f>TEXT(Table1[[#This Row],[Transaction Date]], "yyyy-mm")</f>
        <v>2024-01</v>
      </c>
      <c r="P272" s="1">
        <f ca="1">YEAR(TODAY()) - YEAR(Table1[[#This Row],[Buyer Date of Birth]])</f>
        <v>73</v>
      </c>
      <c r="Q272" s="2">
        <f>Table1[[#This Row],[Total Revenue]] - Table1[[#This Row],[Total Cost]]</f>
        <v>7858</v>
      </c>
    </row>
    <row r="273" spans="1:17" x14ac:dyDescent="0.25">
      <c r="A273" s="1">
        <v>45298</v>
      </c>
      <c r="B273" t="s">
        <v>413</v>
      </c>
      <c r="C273" t="s">
        <v>414</v>
      </c>
      <c r="D273" t="s">
        <v>89</v>
      </c>
      <c r="E273" s="1">
        <v>38016</v>
      </c>
      <c r="F273" t="s">
        <v>75</v>
      </c>
      <c r="G273">
        <v>296</v>
      </c>
      <c r="H273" t="s">
        <v>49</v>
      </c>
      <c r="I273" t="s">
        <v>59</v>
      </c>
      <c r="J273" t="s">
        <v>24</v>
      </c>
      <c r="K273" t="str">
        <f>VLOOKUP(H273, [1]Products!B:E, 2, FALSE)</f>
        <v>Butter Crunch</v>
      </c>
      <c r="L273" s="2">
        <f>VLOOKUP(H273, [1]Products!B:D, 3, FALSE)</f>
        <v>10</v>
      </c>
      <c r="M273" s="2">
        <f>Table1[[#This Row],[Quantity Purchased]] * Table1[[#This Row],[Unit Price]]</f>
        <v>3256</v>
      </c>
      <c r="N273" s="2">
        <f>VLOOKUP(H273, [1]Products!B:E, 4, FALSE)</f>
        <v>11</v>
      </c>
      <c r="O273" t="str">
        <f>TEXT(Table1[[#This Row],[Transaction Date]], "yyyy-mm")</f>
        <v>2024-01</v>
      </c>
      <c r="P273" s="1">
        <f ca="1">YEAR(TODAY()) - YEAR(Table1[[#This Row],[Buyer Date of Birth]])</f>
        <v>21</v>
      </c>
      <c r="Q273" s="2">
        <f>Table1[[#This Row],[Total Revenue]] - Table1[[#This Row],[Total Cost]]</f>
        <v>3246</v>
      </c>
    </row>
    <row r="274" spans="1:17" x14ac:dyDescent="0.25">
      <c r="A274" s="1">
        <v>45316</v>
      </c>
      <c r="B274" t="s">
        <v>415</v>
      </c>
      <c r="C274" t="s">
        <v>416</v>
      </c>
      <c r="D274" t="s">
        <v>62</v>
      </c>
      <c r="E274" s="1">
        <v>33960</v>
      </c>
      <c r="F274" t="s">
        <v>28</v>
      </c>
      <c r="G274">
        <v>230</v>
      </c>
      <c r="H274" t="s">
        <v>41</v>
      </c>
      <c r="I274" t="s">
        <v>55</v>
      </c>
      <c r="J274" t="s">
        <v>24</v>
      </c>
      <c r="K274" t="str">
        <f>VLOOKUP(H274, [1]Products!B:E, 2, FALSE)</f>
        <v>Ginger Snaps</v>
      </c>
      <c r="L274" s="2">
        <f>VLOOKUP(H274, [1]Products!B:D, 3, FALSE)</f>
        <v>14</v>
      </c>
      <c r="M274" s="2">
        <f>Table1[[#This Row],[Quantity Purchased]] * Table1[[#This Row],[Unit Price]]</f>
        <v>6440</v>
      </c>
      <c r="N274" s="2">
        <f>VLOOKUP(H274, [1]Products!B:E, 4, FALSE)</f>
        <v>28</v>
      </c>
      <c r="O274" t="str">
        <f>TEXT(Table1[[#This Row],[Transaction Date]], "yyyy-mm")</f>
        <v>2024-01</v>
      </c>
      <c r="P274" s="1">
        <f ca="1">YEAR(TODAY()) - YEAR(Table1[[#This Row],[Buyer Date of Birth]])</f>
        <v>33</v>
      </c>
      <c r="Q274" s="2">
        <f>Table1[[#This Row],[Total Revenue]] - Table1[[#This Row],[Total Cost]]</f>
        <v>6426</v>
      </c>
    </row>
    <row r="275" spans="1:17" x14ac:dyDescent="0.25">
      <c r="A275" s="1">
        <v>45294</v>
      </c>
      <c r="B275" t="s">
        <v>317</v>
      </c>
      <c r="C275" t="s">
        <v>417</v>
      </c>
      <c r="D275" t="s">
        <v>20</v>
      </c>
      <c r="E275" s="1">
        <v>22149</v>
      </c>
      <c r="F275" t="s">
        <v>75</v>
      </c>
      <c r="G275">
        <v>379</v>
      </c>
      <c r="H275" t="s">
        <v>29</v>
      </c>
      <c r="I275" t="s">
        <v>59</v>
      </c>
      <c r="J275" t="s">
        <v>24</v>
      </c>
      <c r="K275" t="str">
        <f>VLOOKUP(H275, [1]Products!B:E, 2, FALSE)</f>
        <v>Shortbread</v>
      </c>
      <c r="L275" s="2">
        <f>VLOOKUP(H275, [1]Products!B:D, 3, FALSE)</f>
        <v>10</v>
      </c>
      <c r="M275" s="2">
        <f>Table1[[#This Row],[Quantity Purchased]] * Table1[[#This Row],[Unit Price]]</f>
        <v>17055</v>
      </c>
      <c r="N275" s="2">
        <f>VLOOKUP(H275, [1]Products!B:E, 4, FALSE)</f>
        <v>45</v>
      </c>
      <c r="O275" t="str">
        <f>TEXT(Table1[[#This Row],[Transaction Date]], "yyyy-mm")</f>
        <v>2024-01</v>
      </c>
      <c r="P275" s="1">
        <f ca="1">YEAR(TODAY()) - YEAR(Table1[[#This Row],[Buyer Date of Birth]])</f>
        <v>65</v>
      </c>
      <c r="Q275" s="2">
        <f>Table1[[#This Row],[Total Revenue]] - Table1[[#This Row],[Total Cost]]</f>
        <v>17045</v>
      </c>
    </row>
    <row r="276" spans="1:17" x14ac:dyDescent="0.25">
      <c r="A276" s="1">
        <v>45407</v>
      </c>
      <c r="B276" t="s">
        <v>32</v>
      </c>
      <c r="C276" t="s">
        <v>395</v>
      </c>
      <c r="D276" t="s">
        <v>34</v>
      </c>
      <c r="E276" s="1">
        <v>20411</v>
      </c>
      <c r="F276" t="s">
        <v>40</v>
      </c>
      <c r="G276">
        <v>177</v>
      </c>
      <c r="H276" t="s">
        <v>35</v>
      </c>
      <c r="I276" t="s">
        <v>59</v>
      </c>
      <c r="J276" t="s">
        <v>24</v>
      </c>
      <c r="K276" t="str">
        <f>VLOOKUP(H276, [1]Products!B:E, 2, FALSE)</f>
        <v>Caramel Biscuits</v>
      </c>
      <c r="L276" s="2">
        <f>VLOOKUP(H276, [1]Products!B:D, 3, FALSE)</f>
        <v>18</v>
      </c>
      <c r="M276" s="2">
        <f>Table1[[#This Row],[Quantity Purchased]] * Table1[[#This Row],[Unit Price]]</f>
        <v>3894</v>
      </c>
      <c r="N276" s="2">
        <f>VLOOKUP(H276, [1]Products!B:E, 4, FALSE)</f>
        <v>22</v>
      </c>
      <c r="O276" t="str">
        <f>TEXT(Table1[[#This Row],[Transaction Date]], "yyyy-mm")</f>
        <v>2024-04</v>
      </c>
      <c r="P276" s="1">
        <f ca="1">YEAR(TODAY()) - YEAR(Table1[[#This Row],[Buyer Date of Birth]])</f>
        <v>70</v>
      </c>
      <c r="Q276" s="2">
        <f>Table1[[#This Row],[Total Revenue]] - Table1[[#This Row],[Total Cost]]</f>
        <v>3876</v>
      </c>
    </row>
    <row r="277" spans="1:17" x14ac:dyDescent="0.25">
      <c r="A277" s="1">
        <v>45434</v>
      </c>
      <c r="B277" t="s">
        <v>372</v>
      </c>
      <c r="C277" t="s">
        <v>418</v>
      </c>
      <c r="D277" t="s">
        <v>62</v>
      </c>
      <c r="E277" s="1">
        <v>37809</v>
      </c>
      <c r="F277" t="s">
        <v>75</v>
      </c>
      <c r="G277">
        <v>62</v>
      </c>
      <c r="H277" t="s">
        <v>35</v>
      </c>
      <c r="I277" t="s">
        <v>50</v>
      </c>
      <c r="J277" t="s">
        <v>24</v>
      </c>
      <c r="K277" t="str">
        <f>VLOOKUP(H277, [1]Products!B:E, 2, FALSE)</f>
        <v>Caramel Biscuits</v>
      </c>
      <c r="L277" s="2">
        <f>VLOOKUP(H277, [1]Products!B:D, 3, FALSE)</f>
        <v>18</v>
      </c>
      <c r="M277" s="2">
        <f>Table1[[#This Row],[Quantity Purchased]] * Table1[[#This Row],[Unit Price]]</f>
        <v>1364</v>
      </c>
      <c r="N277" s="2">
        <f>VLOOKUP(H277, [1]Products!B:E, 4, FALSE)</f>
        <v>22</v>
      </c>
      <c r="O277" t="str">
        <f>TEXT(Table1[[#This Row],[Transaction Date]], "yyyy-mm")</f>
        <v>2024-05</v>
      </c>
      <c r="P277" s="1">
        <f ca="1">YEAR(TODAY()) - YEAR(Table1[[#This Row],[Buyer Date of Birth]])</f>
        <v>22</v>
      </c>
      <c r="Q277" s="2">
        <f>Table1[[#This Row],[Total Revenue]] - Table1[[#This Row],[Total Cost]]</f>
        <v>1346</v>
      </c>
    </row>
    <row r="278" spans="1:17" x14ac:dyDescent="0.25">
      <c r="A278" s="1">
        <v>45338</v>
      </c>
      <c r="B278" t="s">
        <v>73</v>
      </c>
      <c r="C278" t="s">
        <v>419</v>
      </c>
      <c r="D278" t="s">
        <v>89</v>
      </c>
      <c r="E278" s="1">
        <v>18001</v>
      </c>
      <c r="F278" t="s">
        <v>40</v>
      </c>
      <c r="G278">
        <v>250</v>
      </c>
      <c r="H278" t="s">
        <v>63</v>
      </c>
      <c r="I278" t="s">
        <v>55</v>
      </c>
      <c r="J278" t="s">
        <v>24</v>
      </c>
      <c r="K278" t="str">
        <f>VLOOKUP(H278, [1]Products!B:E, 2, FALSE)</f>
        <v>Vanilla Wafers</v>
      </c>
      <c r="L278" s="2">
        <f>VLOOKUP(H278, [1]Products!B:D, 3, FALSE)</f>
        <v>18</v>
      </c>
      <c r="M278" s="2">
        <f>Table1[[#This Row],[Quantity Purchased]] * Table1[[#This Row],[Unit Price]]</f>
        <v>9000</v>
      </c>
      <c r="N278" s="2">
        <f>VLOOKUP(H278, [1]Products!B:E, 4, FALSE)</f>
        <v>36</v>
      </c>
      <c r="O278" t="str">
        <f>TEXT(Table1[[#This Row],[Transaction Date]], "yyyy-mm")</f>
        <v>2024-02</v>
      </c>
      <c r="P278" s="1">
        <f ca="1">YEAR(TODAY()) - YEAR(Table1[[#This Row],[Buyer Date of Birth]])</f>
        <v>76</v>
      </c>
      <c r="Q278" s="2">
        <f>Table1[[#This Row],[Total Revenue]] - Table1[[#This Row],[Total Cost]]</f>
        <v>8982</v>
      </c>
    </row>
    <row r="279" spans="1:17" x14ac:dyDescent="0.25">
      <c r="A279" s="1">
        <v>45328</v>
      </c>
      <c r="B279" t="s">
        <v>420</v>
      </c>
      <c r="C279" t="s">
        <v>287</v>
      </c>
      <c r="D279" t="s">
        <v>45</v>
      </c>
      <c r="E279" s="1">
        <v>21186</v>
      </c>
      <c r="F279" t="s">
        <v>28</v>
      </c>
      <c r="G279">
        <v>119</v>
      </c>
      <c r="H279" t="s">
        <v>66</v>
      </c>
      <c r="I279" t="s">
        <v>59</v>
      </c>
      <c r="J279" t="s">
        <v>24</v>
      </c>
      <c r="K279" t="str">
        <f>VLOOKUP(H279, [1]Products!B:E, 2, FALSE)</f>
        <v>Oatmeal Cookies</v>
      </c>
      <c r="L279" s="2">
        <f>VLOOKUP(H279, [1]Products!B:D, 3, FALSE)</f>
        <v>19</v>
      </c>
      <c r="M279" s="2">
        <f>Table1[[#This Row],[Quantity Purchased]] * Table1[[#This Row],[Unit Price]]</f>
        <v>2737</v>
      </c>
      <c r="N279" s="2">
        <f>VLOOKUP(H279, [1]Products!B:E, 4, FALSE)</f>
        <v>23</v>
      </c>
      <c r="O279" t="str">
        <f>TEXT(Table1[[#This Row],[Transaction Date]], "yyyy-mm")</f>
        <v>2024-02</v>
      </c>
      <c r="P279" s="1">
        <f ca="1">YEAR(TODAY()) - YEAR(Table1[[#This Row],[Buyer Date of Birth]])</f>
        <v>67</v>
      </c>
      <c r="Q279" s="2">
        <f>Table1[[#This Row],[Total Revenue]] - Table1[[#This Row],[Total Cost]]</f>
        <v>2718</v>
      </c>
    </row>
    <row r="280" spans="1:17" x14ac:dyDescent="0.25">
      <c r="A280" s="1">
        <v>45394</v>
      </c>
      <c r="B280" t="s">
        <v>421</v>
      </c>
      <c r="C280" t="s">
        <v>422</v>
      </c>
      <c r="D280" t="s">
        <v>84</v>
      </c>
      <c r="E280" s="1">
        <v>38781</v>
      </c>
      <c r="F280" t="s">
        <v>28</v>
      </c>
      <c r="G280">
        <v>93</v>
      </c>
      <c r="H280" t="s">
        <v>71</v>
      </c>
      <c r="I280" t="s">
        <v>55</v>
      </c>
      <c r="J280" t="s">
        <v>24</v>
      </c>
      <c r="K280" t="str">
        <f>VLOOKUP(H280, [1]Products!B:E, 2, FALSE)</f>
        <v>Peanut Butter Bites</v>
      </c>
      <c r="L280" s="2">
        <f>VLOOKUP(H280, [1]Products!B:D, 3, FALSE)</f>
        <v>5</v>
      </c>
      <c r="M280" s="2">
        <f>Table1[[#This Row],[Quantity Purchased]] * Table1[[#This Row],[Unit Price]]</f>
        <v>651</v>
      </c>
      <c r="N280" s="2">
        <f>VLOOKUP(H280, [1]Products!B:E, 4, FALSE)</f>
        <v>7</v>
      </c>
      <c r="O280" t="str">
        <f>TEXT(Table1[[#This Row],[Transaction Date]], "yyyy-mm")</f>
        <v>2024-04</v>
      </c>
      <c r="P280" s="1">
        <f ca="1">YEAR(TODAY()) - YEAR(Table1[[#This Row],[Buyer Date of Birth]])</f>
        <v>19</v>
      </c>
      <c r="Q280" s="2">
        <f>Table1[[#This Row],[Total Revenue]] - Table1[[#This Row],[Total Cost]]</f>
        <v>646</v>
      </c>
    </row>
    <row r="281" spans="1:17" x14ac:dyDescent="0.25">
      <c r="A281" s="1">
        <v>45311</v>
      </c>
      <c r="B281" t="s">
        <v>423</v>
      </c>
      <c r="C281" t="s">
        <v>424</v>
      </c>
      <c r="D281" t="s">
        <v>100</v>
      </c>
      <c r="E281" s="1">
        <v>28525</v>
      </c>
      <c r="F281" t="s">
        <v>28</v>
      </c>
      <c r="G281">
        <v>434</v>
      </c>
      <c r="H281" t="s">
        <v>49</v>
      </c>
      <c r="I281" t="s">
        <v>59</v>
      </c>
      <c r="J281" t="s">
        <v>24</v>
      </c>
      <c r="K281" t="str">
        <f>VLOOKUP(H281, [1]Products!B:E, 2, FALSE)</f>
        <v>Butter Crunch</v>
      </c>
      <c r="L281" s="2">
        <f>VLOOKUP(H281, [1]Products!B:D, 3, FALSE)</f>
        <v>10</v>
      </c>
      <c r="M281" s="2">
        <f>Table1[[#This Row],[Quantity Purchased]] * Table1[[#This Row],[Unit Price]]</f>
        <v>4774</v>
      </c>
      <c r="N281" s="2">
        <f>VLOOKUP(H281, [1]Products!B:E, 4, FALSE)</f>
        <v>11</v>
      </c>
      <c r="O281" t="str">
        <f>TEXT(Table1[[#This Row],[Transaction Date]], "yyyy-mm")</f>
        <v>2024-01</v>
      </c>
      <c r="P281" s="1">
        <f ca="1">YEAR(TODAY()) - YEAR(Table1[[#This Row],[Buyer Date of Birth]])</f>
        <v>47</v>
      </c>
      <c r="Q281" s="2">
        <f>Table1[[#This Row],[Total Revenue]] - Table1[[#This Row],[Total Cost]]</f>
        <v>4764</v>
      </c>
    </row>
    <row r="282" spans="1:17" x14ac:dyDescent="0.25">
      <c r="A282" s="1">
        <v>45390</v>
      </c>
      <c r="B282" t="s">
        <v>160</v>
      </c>
      <c r="C282" t="s">
        <v>368</v>
      </c>
      <c r="D282" t="s">
        <v>89</v>
      </c>
      <c r="E282" s="1">
        <v>20304</v>
      </c>
      <c r="F282" t="s">
        <v>40</v>
      </c>
      <c r="G282">
        <v>466</v>
      </c>
      <c r="H282" t="s">
        <v>41</v>
      </c>
      <c r="I282" t="s">
        <v>36</v>
      </c>
      <c r="J282" t="s">
        <v>24</v>
      </c>
      <c r="K282" t="str">
        <f>VLOOKUP(H282, [1]Products!B:E, 2, FALSE)</f>
        <v>Ginger Snaps</v>
      </c>
      <c r="L282" s="2">
        <f>VLOOKUP(H282, [1]Products!B:D, 3, FALSE)</f>
        <v>14</v>
      </c>
      <c r="M282" s="2">
        <f>Table1[[#This Row],[Quantity Purchased]] * Table1[[#This Row],[Unit Price]]</f>
        <v>13048</v>
      </c>
      <c r="N282" s="2">
        <f>VLOOKUP(H282, [1]Products!B:E, 4, FALSE)</f>
        <v>28</v>
      </c>
      <c r="O282" t="str">
        <f>TEXT(Table1[[#This Row],[Transaction Date]], "yyyy-mm")</f>
        <v>2024-04</v>
      </c>
      <c r="P282" s="1">
        <f ca="1">YEAR(TODAY()) - YEAR(Table1[[#This Row],[Buyer Date of Birth]])</f>
        <v>70</v>
      </c>
      <c r="Q282" s="2">
        <f>Table1[[#This Row],[Total Revenue]] - Table1[[#This Row],[Total Cost]]</f>
        <v>13034</v>
      </c>
    </row>
    <row r="283" spans="1:17" x14ac:dyDescent="0.25">
      <c r="A283" s="1">
        <v>45422</v>
      </c>
      <c r="B283" t="s">
        <v>425</v>
      </c>
      <c r="C283" t="s">
        <v>426</v>
      </c>
      <c r="D283" t="s">
        <v>100</v>
      </c>
      <c r="E283" s="1">
        <v>22950</v>
      </c>
      <c r="F283" t="s">
        <v>75</v>
      </c>
      <c r="G283">
        <v>135</v>
      </c>
      <c r="H283" t="s">
        <v>54</v>
      </c>
      <c r="I283" t="s">
        <v>36</v>
      </c>
      <c r="J283" t="s">
        <v>24</v>
      </c>
      <c r="K283" t="str">
        <f>VLOOKUP(H283, [1]Products!B:E, 2, FALSE)</f>
        <v>Lemon Crisps</v>
      </c>
      <c r="L283" s="2">
        <f>VLOOKUP(H283, [1]Products!B:D, 3, FALSE)</f>
        <v>7</v>
      </c>
      <c r="M283" s="2">
        <f>Table1[[#This Row],[Quantity Purchased]] * Table1[[#This Row],[Unit Price]]</f>
        <v>1215</v>
      </c>
      <c r="N283" s="2">
        <f>VLOOKUP(H283, [1]Products!B:E, 4, FALSE)</f>
        <v>9</v>
      </c>
      <c r="O283" t="str">
        <f>TEXT(Table1[[#This Row],[Transaction Date]], "yyyy-mm")</f>
        <v>2024-05</v>
      </c>
      <c r="P283" s="1">
        <f ca="1">YEAR(TODAY()) - YEAR(Table1[[#This Row],[Buyer Date of Birth]])</f>
        <v>63</v>
      </c>
      <c r="Q283" s="2">
        <f>Table1[[#This Row],[Total Revenue]] - Table1[[#This Row],[Total Cost]]</f>
        <v>1208</v>
      </c>
    </row>
    <row r="284" spans="1:17" x14ac:dyDescent="0.25">
      <c r="A284" s="1">
        <v>45435</v>
      </c>
      <c r="B284" t="s">
        <v>278</v>
      </c>
      <c r="C284" t="s">
        <v>427</v>
      </c>
      <c r="D284" t="s">
        <v>34</v>
      </c>
      <c r="E284" s="1">
        <v>26531</v>
      </c>
      <c r="F284" t="s">
        <v>28</v>
      </c>
      <c r="G284">
        <v>213</v>
      </c>
      <c r="H284" t="s">
        <v>41</v>
      </c>
      <c r="I284" t="s">
        <v>42</v>
      </c>
      <c r="J284" t="s">
        <v>24</v>
      </c>
      <c r="K284" t="str">
        <f>VLOOKUP(H284, [1]Products!B:E, 2, FALSE)</f>
        <v>Ginger Snaps</v>
      </c>
      <c r="L284" s="2">
        <f>VLOOKUP(H284, [1]Products!B:D, 3, FALSE)</f>
        <v>14</v>
      </c>
      <c r="M284" s="2">
        <f>Table1[[#This Row],[Quantity Purchased]] * Table1[[#This Row],[Unit Price]]</f>
        <v>5964</v>
      </c>
      <c r="N284" s="2">
        <f>VLOOKUP(H284, [1]Products!B:E, 4, FALSE)</f>
        <v>28</v>
      </c>
      <c r="O284" t="str">
        <f>TEXT(Table1[[#This Row],[Transaction Date]], "yyyy-mm")</f>
        <v>2024-05</v>
      </c>
      <c r="P284" s="1">
        <f ca="1">YEAR(TODAY()) - YEAR(Table1[[#This Row],[Buyer Date of Birth]])</f>
        <v>53</v>
      </c>
      <c r="Q284" s="2">
        <f>Table1[[#This Row],[Total Revenue]] - Table1[[#This Row],[Total Cost]]</f>
        <v>5950</v>
      </c>
    </row>
    <row r="285" spans="1:17" x14ac:dyDescent="0.25">
      <c r="A285" s="1">
        <v>45330</v>
      </c>
      <c r="B285" t="s">
        <v>428</v>
      </c>
      <c r="C285" t="s">
        <v>345</v>
      </c>
      <c r="D285" t="s">
        <v>89</v>
      </c>
      <c r="E285" s="1">
        <v>23622</v>
      </c>
      <c r="F285" t="s">
        <v>21</v>
      </c>
      <c r="G285">
        <v>138</v>
      </c>
      <c r="H285" t="s">
        <v>63</v>
      </c>
      <c r="I285" t="s">
        <v>46</v>
      </c>
      <c r="J285" t="s">
        <v>24</v>
      </c>
      <c r="K285" t="str">
        <f>VLOOKUP(H285, [1]Products!B:E, 2, FALSE)</f>
        <v>Vanilla Wafers</v>
      </c>
      <c r="L285" s="2">
        <f>VLOOKUP(H285, [1]Products!B:D, 3, FALSE)</f>
        <v>18</v>
      </c>
      <c r="M285" s="2">
        <f>Table1[[#This Row],[Quantity Purchased]] * Table1[[#This Row],[Unit Price]]</f>
        <v>4968</v>
      </c>
      <c r="N285" s="2">
        <f>VLOOKUP(H285, [1]Products!B:E, 4, FALSE)</f>
        <v>36</v>
      </c>
      <c r="O285" t="str">
        <f>TEXT(Table1[[#This Row],[Transaction Date]], "yyyy-mm")</f>
        <v>2024-02</v>
      </c>
      <c r="P285" s="1">
        <f ca="1">YEAR(TODAY()) - YEAR(Table1[[#This Row],[Buyer Date of Birth]])</f>
        <v>61</v>
      </c>
      <c r="Q285" s="2">
        <f>Table1[[#This Row],[Total Revenue]] - Table1[[#This Row],[Total Cost]]</f>
        <v>4950</v>
      </c>
    </row>
    <row r="286" spans="1:17" x14ac:dyDescent="0.25">
      <c r="A286" s="1">
        <v>45396</v>
      </c>
      <c r="B286" t="s">
        <v>32</v>
      </c>
      <c r="C286" t="s">
        <v>429</v>
      </c>
      <c r="D286" t="s">
        <v>62</v>
      </c>
      <c r="E286" s="1">
        <v>35948</v>
      </c>
      <c r="F286" t="s">
        <v>21</v>
      </c>
      <c r="G286">
        <v>21</v>
      </c>
      <c r="H286" t="s">
        <v>22</v>
      </c>
      <c r="I286" t="s">
        <v>50</v>
      </c>
      <c r="J286" t="s">
        <v>24</v>
      </c>
      <c r="K286" t="str">
        <f>VLOOKUP(H286, [1]Products!B:E, 2, FALSE)</f>
        <v>Cinnamon Swirls</v>
      </c>
      <c r="L286" s="2">
        <f>VLOOKUP(H286, [1]Products!B:D, 3, FALSE)</f>
        <v>10</v>
      </c>
      <c r="M286" s="2">
        <f>Table1[[#This Row],[Quantity Purchased]] * Table1[[#This Row],[Unit Price]]</f>
        <v>294</v>
      </c>
      <c r="N286" s="2">
        <f>VLOOKUP(H286, [1]Products!B:E, 4, FALSE)</f>
        <v>14</v>
      </c>
      <c r="O286" t="str">
        <f>TEXT(Table1[[#This Row],[Transaction Date]], "yyyy-mm")</f>
        <v>2024-04</v>
      </c>
      <c r="P286" s="1">
        <f ca="1">YEAR(TODAY()) - YEAR(Table1[[#This Row],[Buyer Date of Birth]])</f>
        <v>27</v>
      </c>
      <c r="Q286" s="2">
        <f>Table1[[#This Row],[Total Revenue]] - Table1[[#This Row],[Total Cost]]</f>
        <v>284</v>
      </c>
    </row>
    <row r="287" spans="1:17" x14ac:dyDescent="0.25">
      <c r="A287" s="1">
        <v>45330</v>
      </c>
      <c r="B287" t="s">
        <v>138</v>
      </c>
      <c r="C287" t="s">
        <v>430</v>
      </c>
      <c r="D287" t="s">
        <v>62</v>
      </c>
      <c r="E287" s="1">
        <v>26917</v>
      </c>
      <c r="F287" t="s">
        <v>40</v>
      </c>
      <c r="G287">
        <v>424</v>
      </c>
      <c r="H287" t="s">
        <v>49</v>
      </c>
      <c r="I287" t="s">
        <v>55</v>
      </c>
      <c r="J287" t="s">
        <v>31</v>
      </c>
      <c r="K287" t="str">
        <f>VLOOKUP(H287, [1]Products!B:E, 2, FALSE)</f>
        <v>Butter Crunch</v>
      </c>
      <c r="L287" s="2">
        <f>VLOOKUP(H287, [1]Products!B:D, 3, FALSE)</f>
        <v>10</v>
      </c>
      <c r="M287" s="2">
        <f>Table1[[#This Row],[Quantity Purchased]] * Table1[[#This Row],[Unit Price]]</f>
        <v>4664</v>
      </c>
      <c r="N287" s="2">
        <f>VLOOKUP(H287, [1]Products!B:E, 4, FALSE)</f>
        <v>11</v>
      </c>
      <c r="O287" t="str">
        <f>TEXT(Table1[[#This Row],[Transaction Date]], "yyyy-mm")</f>
        <v>2024-02</v>
      </c>
      <c r="P287" s="1">
        <f ca="1">YEAR(TODAY()) - YEAR(Table1[[#This Row],[Buyer Date of Birth]])</f>
        <v>52</v>
      </c>
      <c r="Q287" s="2">
        <f>Table1[[#This Row],[Total Revenue]] - Table1[[#This Row],[Total Cost]]</f>
        <v>4654</v>
      </c>
    </row>
    <row r="288" spans="1:17" x14ac:dyDescent="0.25">
      <c r="A288" s="1">
        <v>45322</v>
      </c>
      <c r="B288" t="s">
        <v>431</v>
      </c>
      <c r="C288" t="s">
        <v>432</v>
      </c>
      <c r="D288" t="s">
        <v>100</v>
      </c>
      <c r="E288" s="1">
        <v>37651</v>
      </c>
      <c r="F288" t="s">
        <v>21</v>
      </c>
      <c r="G288">
        <v>134</v>
      </c>
      <c r="H288" t="s">
        <v>72</v>
      </c>
      <c r="I288" t="s">
        <v>59</v>
      </c>
      <c r="J288" t="s">
        <v>24</v>
      </c>
      <c r="K288" t="str">
        <f>VLOOKUP(H288, [1]Products!B:E, 2, FALSE)</f>
        <v>Choco Delight</v>
      </c>
      <c r="L288" s="2">
        <f>VLOOKUP(H288, [1]Products!B:D, 3, FALSE)</f>
        <v>3</v>
      </c>
      <c r="M288" s="2">
        <f>Table1[[#This Row],[Quantity Purchased]] * Table1[[#This Row],[Unit Price]]</f>
        <v>670</v>
      </c>
      <c r="N288" s="2">
        <f>VLOOKUP(H288, [1]Products!B:E, 4, FALSE)</f>
        <v>5</v>
      </c>
      <c r="O288" t="str">
        <f>TEXT(Table1[[#This Row],[Transaction Date]], "yyyy-mm")</f>
        <v>2024-01</v>
      </c>
      <c r="P288" s="1">
        <f ca="1">YEAR(TODAY()) - YEAR(Table1[[#This Row],[Buyer Date of Birth]])</f>
        <v>22</v>
      </c>
      <c r="Q288" s="2">
        <f>Table1[[#This Row],[Total Revenue]] - Table1[[#This Row],[Total Cost]]</f>
        <v>667</v>
      </c>
    </row>
    <row r="289" spans="1:17" x14ac:dyDescent="0.25">
      <c r="A289" s="1">
        <v>45323</v>
      </c>
      <c r="B289" t="s">
        <v>73</v>
      </c>
      <c r="C289" t="s">
        <v>241</v>
      </c>
      <c r="D289" t="s">
        <v>89</v>
      </c>
      <c r="E289" s="1">
        <v>22472</v>
      </c>
      <c r="F289" t="s">
        <v>21</v>
      </c>
      <c r="G289">
        <v>390</v>
      </c>
      <c r="H289" t="s">
        <v>72</v>
      </c>
      <c r="I289" t="s">
        <v>55</v>
      </c>
      <c r="J289" t="s">
        <v>24</v>
      </c>
      <c r="K289" t="str">
        <f>VLOOKUP(H289, [1]Products!B:E, 2, FALSE)</f>
        <v>Choco Delight</v>
      </c>
      <c r="L289" s="2">
        <f>VLOOKUP(H289, [1]Products!B:D, 3, FALSE)</f>
        <v>3</v>
      </c>
      <c r="M289" s="2">
        <f>Table1[[#This Row],[Quantity Purchased]] * Table1[[#This Row],[Unit Price]]</f>
        <v>1950</v>
      </c>
      <c r="N289" s="2">
        <f>VLOOKUP(H289, [1]Products!B:E, 4, FALSE)</f>
        <v>5</v>
      </c>
      <c r="O289" t="str">
        <f>TEXT(Table1[[#This Row],[Transaction Date]], "yyyy-mm")</f>
        <v>2024-02</v>
      </c>
      <c r="P289" s="1">
        <f ca="1">YEAR(TODAY()) - YEAR(Table1[[#This Row],[Buyer Date of Birth]])</f>
        <v>64</v>
      </c>
      <c r="Q289" s="2">
        <f>Table1[[#This Row],[Total Revenue]] - Table1[[#This Row],[Total Cost]]</f>
        <v>1947</v>
      </c>
    </row>
    <row r="290" spans="1:17" x14ac:dyDescent="0.25">
      <c r="A290" s="1">
        <v>45379</v>
      </c>
      <c r="B290" t="s">
        <v>433</v>
      </c>
      <c r="C290" t="s">
        <v>434</v>
      </c>
      <c r="D290" t="s">
        <v>89</v>
      </c>
      <c r="E290" s="1">
        <v>36532</v>
      </c>
      <c r="F290" t="s">
        <v>75</v>
      </c>
      <c r="G290">
        <v>356</v>
      </c>
      <c r="H290" t="s">
        <v>66</v>
      </c>
      <c r="I290" t="s">
        <v>59</v>
      </c>
      <c r="J290" t="s">
        <v>24</v>
      </c>
      <c r="K290" t="str">
        <f>VLOOKUP(H290, [1]Products!B:E, 2, FALSE)</f>
        <v>Oatmeal Cookies</v>
      </c>
      <c r="L290" s="2">
        <f>VLOOKUP(H290, [1]Products!B:D, 3, FALSE)</f>
        <v>19</v>
      </c>
      <c r="M290" s="2">
        <f>Table1[[#This Row],[Quantity Purchased]] * Table1[[#This Row],[Unit Price]]</f>
        <v>8188</v>
      </c>
      <c r="N290" s="2">
        <f>VLOOKUP(H290, [1]Products!B:E, 4, FALSE)</f>
        <v>23</v>
      </c>
      <c r="O290" t="str">
        <f>TEXT(Table1[[#This Row],[Transaction Date]], "yyyy-mm")</f>
        <v>2024-03</v>
      </c>
      <c r="P290" s="1">
        <f ca="1">YEAR(TODAY()) - YEAR(Table1[[#This Row],[Buyer Date of Birth]])</f>
        <v>25</v>
      </c>
      <c r="Q290" s="2">
        <f>Table1[[#This Row],[Total Revenue]] - Table1[[#This Row],[Total Cost]]</f>
        <v>8169</v>
      </c>
    </row>
    <row r="291" spans="1:17" x14ac:dyDescent="0.25">
      <c r="A291" s="1">
        <v>45295</v>
      </c>
      <c r="B291" t="s">
        <v>167</v>
      </c>
      <c r="C291" t="s">
        <v>141</v>
      </c>
      <c r="D291" t="s">
        <v>100</v>
      </c>
      <c r="E291" s="1">
        <v>18218</v>
      </c>
      <c r="F291" t="s">
        <v>40</v>
      </c>
      <c r="G291">
        <v>46</v>
      </c>
      <c r="H291" t="s">
        <v>22</v>
      </c>
      <c r="I291" t="s">
        <v>59</v>
      </c>
      <c r="J291" t="s">
        <v>24</v>
      </c>
      <c r="K291" t="str">
        <f>VLOOKUP(H291, [1]Products!B:E, 2, FALSE)</f>
        <v>Cinnamon Swirls</v>
      </c>
      <c r="L291" s="2">
        <f>VLOOKUP(H291, [1]Products!B:D, 3, FALSE)</f>
        <v>10</v>
      </c>
      <c r="M291" s="2">
        <f>Table1[[#This Row],[Quantity Purchased]] * Table1[[#This Row],[Unit Price]]</f>
        <v>644</v>
      </c>
      <c r="N291" s="2">
        <f>VLOOKUP(H291, [1]Products!B:E, 4, FALSE)</f>
        <v>14</v>
      </c>
      <c r="O291" t="str">
        <f>TEXT(Table1[[#This Row],[Transaction Date]], "yyyy-mm")</f>
        <v>2024-01</v>
      </c>
      <c r="P291" s="1">
        <f ca="1">YEAR(TODAY()) - YEAR(Table1[[#This Row],[Buyer Date of Birth]])</f>
        <v>76</v>
      </c>
      <c r="Q291" s="2">
        <f>Table1[[#This Row],[Total Revenue]] - Table1[[#This Row],[Total Cost]]</f>
        <v>634</v>
      </c>
    </row>
    <row r="292" spans="1:17" x14ac:dyDescent="0.25">
      <c r="A292" s="1">
        <v>45460</v>
      </c>
      <c r="B292" t="s">
        <v>76</v>
      </c>
      <c r="C292" t="s">
        <v>293</v>
      </c>
      <c r="D292" t="s">
        <v>84</v>
      </c>
      <c r="E292" s="1">
        <v>37441</v>
      </c>
      <c r="F292" t="s">
        <v>40</v>
      </c>
      <c r="G292">
        <v>10</v>
      </c>
      <c r="H292" t="s">
        <v>35</v>
      </c>
      <c r="I292" t="s">
        <v>50</v>
      </c>
      <c r="J292" t="s">
        <v>24</v>
      </c>
      <c r="K292" t="str">
        <f>VLOOKUP(H292, [1]Products!B:E, 2, FALSE)</f>
        <v>Caramel Biscuits</v>
      </c>
      <c r="L292" s="2">
        <f>VLOOKUP(H292, [1]Products!B:D, 3, FALSE)</f>
        <v>18</v>
      </c>
      <c r="M292" s="2">
        <f>Table1[[#This Row],[Quantity Purchased]] * Table1[[#This Row],[Unit Price]]</f>
        <v>220</v>
      </c>
      <c r="N292" s="2">
        <f>VLOOKUP(H292, [1]Products!B:E, 4, FALSE)</f>
        <v>22</v>
      </c>
      <c r="O292" t="str">
        <f>TEXT(Table1[[#This Row],[Transaction Date]], "yyyy-mm")</f>
        <v>2024-06</v>
      </c>
      <c r="P292" s="1">
        <f ca="1">YEAR(TODAY()) - YEAR(Table1[[#This Row],[Buyer Date of Birth]])</f>
        <v>23</v>
      </c>
      <c r="Q292" s="2">
        <f>Table1[[#This Row],[Total Revenue]] - Table1[[#This Row],[Total Cost]]</f>
        <v>202</v>
      </c>
    </row>
    <row r="293" spans="1:17" x14ac:dyDescent="0.25">
      <c r="A293" s="1">
        <v>45295</v>
      </c>
      <c r="B293" t="s">
        <v>435</v>
      </c>
      <c r="C293" t="s">
        <v>388</v>
      </c>
      <c r="D293" t="s">
        <v>53</v>
      </c>
      <c r="E293" s="1">
        <v>29596</v>
      </c>
      <c r="F293" t="s">
        <v>21</v>
      </c>
      <c r="G293">
        <v>26</v>
      </c>
      <c r="H293" t="s">
        <v>66</v>
      </c>
      <c r="I293" t="s">
        <v>55</v>
      </c>
      <c r="J293" t="s">
        <v>24</v>
      </c>
      <c r="K293" t="str">
        <f>VLOOKUP(H293, [1]Products!B:E, 2, FALSE)</f>
        <v>Oatmeal Cookies</v>
      </c>
      <c r="L293" s="2">
        <f>VLOOKUP(H293, [1]Products!B:D, 3, FALSE)</f>
        <v>19</v>
      </c>
      <c r="M293" s="2">
        <f>Table1[[#This Row],[Quantity Purchased]] * Table1[[#This Row],[Unit Price]]</f>
        <v>598</v>
      </c>
      <c r="N293" s="2">
        <f>VLOOKUP(H293, [1]Products!B:E, 4, FALSE)</f>
        <v>23</v>
      </c>
      <c r="O293" t="str">
        <f>TEXT(Table1[[#This Row],[Transaction Date]], "yyyy-mm")</f>
        <v>2024-01</v>
      </c>
      <c r="P293" s="1">
        <f ca="1">YEAR(TODAY()) - YEAR(Table1[[#This Row],[Buyer Date of Birth]])</f>
        <v>44</v>
      </c>
      <c r="Q293" s="2">
        <f>Table1[[#This Row],[Total Revenue]] - Table1[[#This Row],[Total Cost]]</f>
        <v>579</v>
      </c>
    </row>
    <row r="294" spans="1:17" x14ac:dyDescent="0.25">
      <c r="A294" s="1">
        <v>45460</v>
      </c>
      <c r="B294" t="s">
        <v>436</v>
      </c>
      <c r="C294" t="s">
        <v>437</v>
      </c>
      <c r="D294" t="s">
        <v>34</v>
      </c>
      <c r="E294" s="1">
        <v>22462</v>
      </c>
      <c r="F294" t="s">
        <v>40</v>
      </c>
      <c r="G294">
        <v>83</v>
      </c>
      <c r="H294" t="s">
        <v>41</v>
      </c>
      <c r="I294" t="s">
        <v>59</v>
      </c>
      <c r="J294" t="s">
        <v>24</v>
      </c>
      <c r="K294" t="str">
        <f>VLOOKUP(H294, [1]Products!B:E, 2, FALSE)</f>
        <v>Ginger Snaps</v>
      </c>
      <c r="L294" s="2">
        <f>VLOOKUP(H294, [1]Products!B:D, 3, FALSE)</f>
        <v>14</v>
      </c>
      <c r="M294" s="2">
        <f>Table1[[#This Row],[Quantity Purchased]] * Table1[[#This Row],[Unit Price]]</f>
        <v>2324</v>
      </c>
      <c r="N294" s="2">
        <f>VLOOKUP(H294, [1]Products!B:E, 4, FALSE)</f>
        <v>28</v>
      </c>
      <c r="O294" t="str">
        <f>TEXT(Table1[[#This Row],[Transaction Date]], "yyyy-mm")</f>
        <v>2024-06</v>
      </c>
      <c r="P294" s="1">
        <f ca="1">YEAR(TODAY()) - YEAR(Table1[[#This Row],[Buyer Date of Birth]])</f>
        <v>64</v>
      </c>
      <c r="Q294" s="2">
        <f>Table1[[#This Row],[Total Revenue]] - Table1[[#This Row],[Total Cost]]</f>
        <v>2310</v>
      </c>
    </row>
    <row r="295" spans="1:17" x14ac:dyDescent="0.25">
      <c r="A295" s="1">
        <v>45433</v>
      </c>
      <c r="B295" t="s">
        <v>381</v>
      </c>
      <c r="C295" t="s">
        <v>438</v>
      </c>
      <c r="D295" t="s">
        <v>58</v>
      </c>
      <c r="E295" s="1">
        <v>31932</v>
      </c>
      <c r="F295" t="s">
        <v>40</v>
      </c>
      <c r="G295">
        <v>315</v>
      </c>
      <c r="H295" t="s">
        <v>49</v>
      </c>
      <c r="I295" t="s">
        <v>55</v>
      </c>
      <c r="J295" t="s">
        <v>24</v>
      </c>
      <c r="K295" t="str">
        <f>VLOOKUP(H295, [1]Products!B:E, 2, FALSE)</f>
        <v>Butter Crunch</v>
      </c>
      <c r="L295" s="2">
        <f>VLOOKUP(H295, [1]Products!B:D, 3, FALSE)</f>
        <v>10</v>
      </c>
      <c r="M295" s="2">
        <f>Table1[[#This Row],[Quantity Purchased]] * Table1[[#This Row],[Unit Price]]</f>
        <v>3465</v>
      </c>
      <c r="N295" s="2">
        <f>VLOOKUP(H295, [1]Products!B:E, 4, FALSE)</f>
        <v>11</v>
      </c>
      <c r="O295" t="str">
        <f>TEXT(Table1[[#This Row],[Transaction Date]], "yyyy-mm")</f>
        <v>2024-05</v>
      </c>
      <c r="P295" s="1">
        <f ca="1">YEAR(TODAY()) - YEAR(Table1[[#This Row],[Buyer Date of Birth]])</f>
        <v>38</v>
      </c>
      <c r="Q295" s="2">
        <f>Table1[[#This Row],[Total Revenue]] - Table1[[#This Row],[Total Cost]]</f>
        <v>3455</v>
      </c>
    </row>
    <row r="296" spans="1:17" x14ac:dyDescent="0.25">
      <c r="A296" s="1">
        <v>45429</v>
      </c>
      <c r="B296" t="s">
        <v>439</v>
      </c>
      <c r="C296" t="s">
        <v>254</v>
      </c>
      <c r="D296" t="s">
        <v>62</v>
      </c>
      <c r="E296" s="1">
        <v>33536</v>
      </c>
      <c r="F296" t="s">
        <v>75</v>
      </c>
      <c r="G296">
        <v>260</v>
      </c>
      <c r="H296" t="s">
        <v>49</v>
      </c>
      <c r="I296" t="s">
        <v>59</v>
      </c>
      <c r="J296" t="s">
        <v>24</v>
      </c>
      <c r="K296" t="str">
        <f>VLOOKUP(H296, [1]Products!B:E, 2, FALSE)</f>
        <v>Butter Crunch</v>
      </c>
      <c r="L296" s="2">
        <f>VLOOKUP(H296, [1]Products!B:D, 3, FALSE)</f>
        <v>10</v>
      </c>
      <c r="M296" s="2">
        <f>Table1[[#This Row],[Quantity Purchased]] * Table1[[#This Row],[Unit Price]]</f>
        <v>2860</v>
      </c>
      <c r="N296" s="2">
        <f>VLOOKUP(H296, [1]Products!B:E, 4, FALSE)</f>
        <v>11</v>
      </c>
      <c r="O296" t="str">
        <f>TEXT(Table1[[#This Row],[Transaction Date]], "yyyy-mm")</f>
        <v>2024-05</v>
      </c>
      <c r="P296" s="1">
        <f ca="1">YEAR(TODAY()) - YEAR(Table1[[#This Row],[Buyer Date of Birth]])</f>
        <v>34</v>
      </c>
      <c r="Q296" s="2">
        <f>Table1[[#This Row],[Total Revenue]] - Table1[[#This Row],[Total Cost]]</f>
        <v>2850</v>
      </c>
    </row>
    <row r="297" spans="1:17" x14ac:dyDescent="0.25">
      <c r="A297" s="1">
        <v>45485</v>
      </c>
      <c r="B297" t="s">
        <v>381</v>
      </c>
      <c r="C297" t="s">
        <v>159</v>
      </c>
      <c r="D297" t="s">
        <v>53</v>
      </c>
      <c r="E297" s="1">
        <v>24905</v>
      </c>
      <c r="F297" t="s">
        <v>75</v>
      </c>
      <c r="G297">
        <v>278</v>
      </c>
      <c r="H297" t="s">
        <v>35</v>
      </c>
      <c r="I297" t="s">
        <v>36</v>
      </c>
      <c r="J297" t="s">
        <v>24</v>
      </c>
      <c r="K297" t="str">
        <f>VLOOKUP(H297, [1]Products!B:E, 2, FALSE)</f>
        <v>Caramel Biscuits</v>
      </c>
      <c r="L297" s="2">
        <f>VLOOKUP(H297, [1]Products!B:D, 3, FALSE)</f>
        <v>18</v>
      </c>
      <c r="M297" s="2">
        <f>Table1[[#This Row],[Quantity Purchased]] * Table1[[#This Row],[Unit Price]]</f>
        <v>6116</v>
      </c>
      <c r="N297" s="2">
        <f>VLOOKUP(H297, [1]Products!B:E, 4, FALSE)</f>
        <v>22</v>
      </c>
      <c r="O297" t="str">
        <f>TEXT(Table1[[#This Row],[Transaction Date]], "yyyy-mm")</f>
        <v>2024-07</v>
      </c>
      <c r="P297" s="1">
        <f ca="1">YEAR(TODAY()) - YEAR(Table1[[#This Row],[Buyer Date of Birth]])</f>
        <v>57</v>
      </c>
      <c r="Q297" s="2">
        <f>Table1[[#This Row],[Total Revenue]] - Table1[[#This Row],[Total Cost]]</f>
        <v>6098</v>
      </c>
    </row>
    <row r="298" spans="1:17" x14ac:dyDescent="0.25">
      <c r="A298" s="1">
        <v>45341</v>
      </c>
      <c r="B298" t="s">
        <v>230</v>
      </c>
      <c r="C298" t="s">
        <v>440</v>
      </c>
      <c r="D298" t="s">
        <v>45</v>
      </c>
      <c r="E298" s="1">
        <v>22832</v>
      </c>
      <c r="F298" t="s">
        <v>28</v>
      </c>
      <c r="G298">
        <v>496</v>
      </c>
      <c r="H298" t="s">
        <v>66</v>
      </c>
      <c r="I298" t="s">
        <v>36</v>
      </c>
      <c r="J298" t="s">
        <v>24</v>
      </c>
      <c r="K298" t="str">
        <f>VLOOKUP(H298, [1]Products!B:E, 2, FALSE)</f>
        <v>Oatmeal Cookies</v>
      </c>
      <c r="L298" s="2">
        <f>VLOOKUP(H298, [1]Products!B:D, 3, FALSE)</f>
        <v>19</v>
      </c>
      <c r="M298" s="2">
        <f>Table1[[#This Row],[Quantity Purchased]] * Table1[[#This Row],[Unit Price]]</f>
        <v>11408</v>
      </c>
      <c r="N298" s="2">
        <f>VLOOKUP(H298, [1]Products!B:E, 4, FALSE)</f>
        <v>23</v>
      </c>
      <c r="O298" t="str">
        <f>TEXT(Table1[[#This Row],[Transaction Date]], "yyyy-mm")</f>
        <v>2024-02</v>
      </c>
      <c r="P298" s="1">
        <f ca="1">YEAR(TODAY()) - YEAR(Table1[[#This Row],[Buyer Date of Birth]])</f>
        <v>63</v>
      </c>
      <c r="Q298" s="2">
        <f>Table1[[#This Row],[Total Revenue]] - Table1[[#This Row],[Total Cost]]</f>
        <v>11389</v>
      </c>
    </row>
    <row r="299" spans="1:17" x14ac:dyDescent="0.25">
      <c r="A299" s="1">
        <v>45420</v>
      </c>
      <c r="B299" t="s">
        <v>96</v>
      </c>
      <c r="C299" t="s">
        <v>407</v>
      </c>
      <c r="D299" t="s">
        <v>84</v>
      </c>
      <c r="E299" s="1">
        <v>21088</v>
      </c>
      <c r="F299" t="s">
        <v>75</v>
      </c>
      <c r="G299">
        <v>278</v>
      </c>
      <c r="H299" t="s">
        <v>66</v>
      </c>
      <c r="I299" t="s">
        <v>42</v>
      </c>
      <c r="J299" t="s">
        <v>24</v>
      </c>
      <c r="K299" t="str">
        <f>VLOOKUP(H299, [1]Products!B:E, 2, FALSE)</f>
        <v>Oatmeal Cookies</v>
      </c>
      <c r="L299" s="2">
        <f>VLOOKUP(H299, [1]Products!B:D, 3, FALSE)</f>
        <v>19</v>
      </c>
      <c r="M299" s="2">
        <f>Table1[[#This Row],[Quantity Purchased]] * Table1[[#This Row],[Unit Price]]</f>
        <v>6394</v>
      </c>
      <c r="N299" s="2">
        <f>VLOOKUP(H299, [1]Products!B:E, 4, FALSE)</f>
        <v>23</v>
      </c>
      <c r="O299" t="str">
        <f>TEXT(Table1[[#This Row],[Transaction Date]], "yyyy-mm")</f>
        <v>2024-05</v>
      </c>
      <c r="P299" s="1">
        <f ca="1">YEAR(TODAY()) - YEAR(Table1[[#This Row],[Buyer Date of Birth]])</f>
        <v>68</v>
      </c>
      <c r="Q299" s="2">
        <f>Table1[[#This Row],[Total Revenue]] - Table1[[#This Row],[Total Cost]]</f>
        <v>6375</v>
      </c>
    </row>
    <row r="300" spans="1:17" x14ac:dyDescent="0.25">
      <c r="A300" s="1">
        <v>45446</v>
      </c>
      <c r="B300" t="s">
        <v>441</v>
      </c>
      <c r="C300" t="s">
        <v>442</v>
      </c>
      <c r="D300" t="s">
        <v>20</v>
      </c>
      <c r="E300" s="1">
        <v>37803</v>
      </c>
      <c r="F300" t="s">
        <v>40</v>
      </c>
      <c r="G300">
        <v>113</v>
      </c>
      <c r="H300" t="s">
        <v>72</v>
      </c>
      <c r="I300" t="s">
        <v>46</v>
      </c>
      <c r="J300" t="s">
        <v>24</v>
      </c>
      <c r="K300" t="str">
        <f>VLOOKUP(H300, [1]Products!B:E, 2, FALSE)</f>
        <v>Choco Delight</v>
      </c>
      <c r="L300" s="2">
        <f>VLOOKUP(H300, [1]Products!B:D, 3, FALSE)</f>
        <v>3</v>
      </c>
      <c r="M300" s="2">
        <f>Table1[[#This Row],[Quantity Purchased]] * Table1[[#This Row],[Unit Price]]</f>
        <v>565</v>
      </c>
      <c r="N300" s="2">
        <f>VLOOKUP(H300, [1]Products!B:E, 4, FALSE)</f>
        <v>5</v>
      </c>
      <c r="O300" t="str">
        <f>TEXT(Table1[[#This Row],[Transaction Date]], "yyyy-mm")</f>
        <v>2024-06</v>
      </c>
      <c r="P300" s="1">
        <f ca="1">YEAR(TODAY()) - YEAR(Table1[[#This Row],[Buyer Date of Birth]])</f>
        <v>22</v>
      </c>
      <c r="Q300" s="2">
        <f>Table1[[#This Row],[Total Revenue]] - Table1[[#This Row],[Total Cost]]</f>
        <v>562</v>
      </c>
    </row>
    <row r="301" spans="1:17" x14ac:dyDescent="0.25">
      <c r="A301" s="1">
        <v>45334</v>
      </c>
      <c r="B301" t="s">
        <v>121</v>
      </c>
      <c r="C301" t="s">
        <v>443</v>
      </c>
      <c r="D301" t="s">
        <v>89</v>
      </c>
      <c r="E301" s="1">
        <v>28380</v>
      </c>
      <c r="F301" t="s">
        <v>40</v>
      </c>
      <c r="G301">
        <v>190</v>
      </c>
      <c r="H301" t="s">
        <v>66</v>
      </c>
      <c r="I301" t="s">
        <v>50</v>
      </c>
      <c r="J301" t="s">
        <v>24</v>
      </c>
      <c r="K301" t="str">
        <f>VLOOKUP(H301, [1]Products!B:E, 2, FALSE)</f>
        <v>Oatmeal Cookies</v>
      </c>
      <c r="L301" s="2">
        <f>VLOOKUP(H301, [1]Products!B:D, 3, FALSE)</f>
        <v>19</v>
      </c>
      <c r="M301" s="2">
        <f>Table1[[#This Row],[Quantity Purchased]] * Table1[[#This Row],[Unit Price]]</f>
        <v>4370</v>
      </c>
      <c r="N301" s="2">
        <f>VLOOKUP(H301, [1]Products!B:E, 4, FALSE)</f>
        <v>23</v>
      </c>
      <c r="O301" t="str">
        <f>TEXT(Table1[[#This Row],[Transaction Date]], "yyyy-mm")</f>
        <v>2024-02</v>
      </c>
      <c r="P301" s="1">
        <f ca="1">YEAR(TODAY()) - YEAR(Table1[[#This Row],[Buyer Date of Birth]])</f>
        <v>48</v>
      </c>
      <c r="Q301" s="2">
        <f>Table1[[#This Row],[Total Revenue]] - Table1[[#This Row],[Total Cost]]</f>
        <v>4351</v>
      </c>
    </row>
    <row r="302" spans="1:17" x14ac:dyDescent="0.25">
      <c r="A302" s="1">
        <v>45374</v>
      </c>
      <c r="B302" t="s">
        <v>309</v>
      </c>
      <c r="C302" t="s">
        <v>267</v>
      </c>
      <c r="D302" t="s">
        <v>89</v>
      </c>
      <c r="E302" s="1">
        <v>31726</v>
      </c>
      <c r="F302" t="s">
        <v>28</v>
      </c>
      <c r="G302">
        <v>496</v>
      </c>
      <c r="H302" t="s">
        <v>63</v>
      </c>
      <c r="I302" t="s">
        <v>55</v>
      </c>
      <c r="J302" t="s">
        <v>24</v>
      </c>
      <c r="K302" t="str">
        <f>VLOOKUP(H302, [1]Products!B:E, 2, FALSE)</f>
        <v>Vanilla Wafers</v>
      </c>
      <c r="L302" s="2">
        <f>VLOOKUP(H302, [1]Products!B:D, 3, FALSE)</f>
        <v>18</v>
      </c>
      <c r="M302" s="2">
        <f>Table1[[#This Row],[Quantity Purchased]] * Table1[[#This Row],[Unit Price]]</f>
        <v>17856</v>
      </c>
      <c r="N302" s="2">
        <f>VLOOKUP(H302, [1]Products!B:E, 4, FALSE)</f>
        <v>36</v>
      </c>
      <c r="O302" t="str">
        <f>TEXT(Table1[[#This Row],[Transaction Date]], "yyyy-mm")</f>
        <v>2024-03</v>
      </c>
      <c r="P302" s="1">
        <f ca="1">YEAR(TODAY()) - YEAR(Table1[[#This Row],[Buyer Date of Birth]])</f>
        <v>39</v>
      </c>
      <c r="Q302" s="2">
        <f>Table1[[#This Row],[Total Revenue]] - Table1[[#This Row],[Total Cost]]</f>
        <v>17838</v>
      </c>
    </row>
    <row r="303" spans="1:17" x14ac:dyDescent="0.25">
      <c r="A303" s="1">
        <v>45370</v>
      </c>
      <c r="B303" t="s">
        <v>444</v>
      </c>
      <c r="C303" t="s">
        <v>445</v>
      </c>
      <c r="D303" t="s">
        <v>62</v>
      </c>
      <c r="E303" s="1">
        <v>17788</v>
      </c>
      <c r="F303" t="s">
        <v>21</v>
      </c>
      <c r="G303">
        <v>308</v>
      </c>
      <c r="H303" t="s">
        <v>63</v>
      </c>
      <c r="I303" t="s">
        <v>59</v>
      </c>
      <c r="J303" t="s">
        <v>24</v>
      </c>
      <c r="K303" t="str">
        <f>VLOOKUP(H303, [1]Products!B:E, 2, FALSE)</f>
        <v>Vanilla Wafers</v>
      </c>
      <c r="L303" s="2">
        <f>VLOOKUP(H303, [1]Products!B:D, 3, FALSE)</f>
        <v>18</v>
      </c>
      <c r="M303" s="2">
        <f>Table1[[#This Row],[Quantity Purchased]] * Table1[[#This Row],[Unit Price]]</f>
        <v>11088</v>
      </c>
      <c r="N303" s="2">
        <f>VLOOKUP(H303, [1]Products!B:E, 4, FALSE)</f>
        <v>36</v>
      </c>
      <c r="O303" t="str">
        <f>TEXT(Table1[[#This Row],[Transaction Date]], "yyyy-mm")</f>
        <v>2024-03</v>
      </c>
      <c r="P303" s="1">
        <f ca="1">YEAR(TODAY()) - YEAR(Table1[[#This Row],[Buyer Date of Birth]])</f>
        <v>77</v>
      </c>
      <c r="Q303" s="2">
        <f>Table1[[#This Row],[Total Revenue]] - Table1[[#This Row],[Total Cost]]</f>
        <v>11070</v>
      </c>
    </row>
    <row r="304" spans="1:17" x14ac:dyDescent="0.25">
      <c r="A304" s="1">
        <v>45364</v>
      </c>
      <c r="B304" t="s">
        <v>248</v>
      </c>
      <c r="C304" t="s">
        <v>97</v>
      </c>
      <c r="D304" t="s">
        <v>20</v>
      </c>
      <c r="E304" s="1">
        <v>20802</v>
      </c>
      <c r="F304" t="s">
        <v>28</v>
      </c>
      <c r="G304">
        <v>195</v>
      </c>
      <c r="H304" t="s">
        <v>54</v>
      </c>
      <c r="I304" t="s">
        <v>55</v>
      </c>
      <c r="J304" t="s">
        <v>24</v>
      </c>
      <c r="K304" t="str">
        <f>VLOOKUP(H304, [1]Products!B:E, 2, FALSE)</f>
        <v>Lemon Crisps</v>
      </c>
      <c r="L304" s="2">
        <f>VLOOKUP(H304, [1]Products!B:D, 3, FALSE)</f>
        <v>7</v>
      </c>
      <c r="M304" s="2">
        <f>Table1[[#This Row],[Quantity Purchased]] * Table1[[#This Row],[Unit Price]]</f>
        <v>1755</v>
      </c>
      <c r="N304" s="2">
        <f>VLOOKUP(H304, [1]Products!B:E, 4, FALSE)</f>
        <v>9</v>
      </c>
      <c r="O304" t="str">
        <f>TEXT(Table1[[#This Row],[Transaction Date]], "yyyy-mm")</f>
        <v>2024-03</v>
      </c>
      <c r="P304" s="1">
        <f ca="1">YEAR(TODAY()) - YEAR(Table1[[#This Row],[Buyer Date of Birth]])</f>
        <v>69</v>
      </c>
      <c r="Q304" s="2">
        <f>Table1[[#This Row],[Total Revenue]] - Table1[[#This Row],[Total Cost]]</f>
        <v>1748</v>
      </c>
    </row>
    <row r="305" spans="1:17" x14ac:dyDescent="0.25">
      <c r="A305" s="1">
        <v>45486</v>
      </c>
      <c r="B305" t="s">
        <v>47</v>
      </c>
      <c r="C305" t="s">
        <v>446</v>
      </c>
      <c r="D305" t="s">
        <v>84</v>
      </c>
      <c r="E305" s="1">
        <v>29446</v>
      </c>
      <c r="F305" t="s">
        <v>28</v>
      </c>
      <c r="G305">
        <v>65</v>
      </c>
      <c r="H305" t="s">
        <v>29</v>
      </c>
      <c r="I305" t="s">
        <v>59</v>
      </c>
      <c r="J305" t="s">
        <v>24</v>
      </c>
      <c r="K305" t="str">
        <f>VLOOKUP(H305, [1]Products!B:E, 2, FALSE)</f>
        <v>Shortbread</v>
      </c>
      <c r="L305" s="2">
        <f>VLOOKUP(H305, [1]Products!B:D, 3, FALSE)</f>
        <v>10</v>
      </c>
      <c r="M305" s="2">
        <f>Table1[[#This Row],[Quantity Purchased]] * Table1[[#This Row],[Unit Price]]</f>
        <v>2925</v>
      </c>
      <c r="N305" s="2">
        <f>VLOOKUP(H305, [1]Products!B:E, 4, FALSE)</f>
        <v>45</v>
      </c>
      <c r="O305" t="str">
        <f>TEXT(Table1[[#This Row],[Transaction Date]], "yyyy-mm")</f>
        <v>2024-07</v>
      </c>
      <c r="P305" s="1">
        <f ca="1">YEAR(TODAY()) - YEAR(Table1[[#This Row],[Buyer Date of Birth]])</f>
        <v>45</v>
      </c>
      <c r="Q305" s="2">
        <f>Table1[[#This Row],[Total Revenue]] - Table1[[#This Row],[Total Cost]]</f>
        <v>2915</v>
      </c>
    </row>
    <row r="306" spans="1:17" x14ac:dyDescent="0.25">
      <c r="A306" s="1">
        <v>45492</v>
      </c>
      <c r="B306" t="s">
        <v>236</v>
      </c>
      <c r="C306" t="s">
        <v>190</v>
      </c>
      <c r="D306" t="s">
        <v>58</v>
      </c>
      <c r="E306" s="1">
        <v>34853</v>
      </c>
      <c r="F306" t="s">
        <v>28</v>
      </c>
      <c r="G306">
        <v>78</v>
      </c>
      <c r="H306" t="s">
        <v>29</v>
      </c>
      <c r="I306" t="s">
        <v>59</v>
      </c>
      <c r="J306" t="s">
        <v>24</v>
      </c>
      <c r="K306" t="str">
        <f>VLOOKUP(H306, [1]Products!B:E, 2, FALSE)</f>
        <v>Shortbread</v>
      </c>
      <c r="L306" s="2">
        <f>VLOOKUP(H306, [1]Products!B:D, 3, FALSE)</f>
        <v>10</v>
      </c>
      <c r="M306" s="2">
        <f>Table1[[#This Row],[Quantity Purchased]] * Table1[[#This Row],[Unit Price]]</f>
        <v>3510</v>
      </c>
      <c r="N306" s="2">
        <f>VLOOKUP(H306, [1]Products!B:E, 4, FALSE)</f>
        <v>45</v>
      </c>
      <c r="O306" t="str">
        <f>TEXT(Table1[[#This Row],[Transaction Date]], "yyyy-mm")</f>
        <v>2024-07</v>
      </c>
      <c r="P306" s="1">
        <f ca="1">YEAR(TODAY()) - YEAR(Table1[[#This Row],[Buyer Date of Birth]])</f>
        <v>30</v>
      </c>
      <c r="Q306" s="2">
        <f>Table1[[#This Row],[Total Revenue]] - Table1[[#This Row],[Total Cost]]</f>
        <v>3500</v>
      </c>
    </row>
    <row r="307" spans="1:17" x14ac:dyDescent="0.25">
      <c r="A307" s="1">
        <v>45465</v>
      </c>
      <c r="B307" t="s">
        <v>400</v>
      </c>
      <c r="C307" t="s">
        <v>220</v>
      </c>
      <c r="D307" t="s">
        <v>100</v>
      </c>
      <c r="E307" s="1">
        <v>33760</v>
      </c>
      <c r="F307" t="s">
        <v>75</v>
      </c>
      <c r="G307">
        <v>372</v>
      </c>
      <c r="H307" t="s">
        <v>41</v>
      </c>
      <c r="I307" t="s">
        <v>50</v>
      </c>
      <c r="J307" t="s">
        <v>24</v>
      </c>
      <c r="K307" t="str">
        <f>VLOOKUP(H307, [1]Products!B:E, 2, FALSE)</f>
        <v>Ginger Snaps</v>
      </c>
      <c r="L307" s="2">
        <f>VLOOKUP(H307, [1]Products!B:D, 3, FALSE)</f>
        <v>14</v>
      </c>
      <c r="M307" s="2">
        <f>Table1[[#This Row],[Quantity Purchased]] * Table1[[#This Row],[Unit Price]]</f>
        <v>10416</v>
      </c>
      <c r="N307" s="2">
        <f>VLOOKUP(H307, [1]Products!B:E, 4, FALSE)</f>
        <v>28</v>
      </c>
      <c r="O307" t="str">
        <f>TEXT(Table1[[#This Row],[Transaction Date]], "yyyy-mm")</f>
        <v>2024-06</v>
      </c>
      <c r="P307" s="1">
        <f ca="1">YEAR(TODAY()) - YEAR(Table1[[#This Row],[Buyer Date of Birth]])</f>
        <v>33</v>
      </c>
      <c r="Q307" s="2">
        <f>Table1[[#This Row],[Total Revenue]] - Table1[[#This Row],[Total Cost]]</f>
        <v>10402</v>
      </c>
    </row>
    <row r="308" spans="1:17" x14ac:dyDescent="0.25">
      <c r="A308" s="1">
        <v>45359</v>
      </c>
      <c r="B308" t="s">
        <v>212</v>
      </c>
      <c r="C308" t="s">
        <v>27</v>
      </c>
      <c r="D308" t="s">
        <v>53</v>
      </c>
      <c r="E308" s="1">
        <v>26865</v>
      </c>
      <c r="F308" t="s">
        <v>28</v>
      </c>
      <c r="G308">
        <v>455</v>
      </c>
      <c r="H308" t="s">
        <v>22</v>
      </c>
      <c r="I308" t="s">
        <v>55</v>
      </c>
      <c r="J308" t="s">
        <v>24</v>
      </c>
      <c r="K308" t="str">
        <f>VLOOKUP(H308, [1]Products!B:E, 2, FALSE)</f>
        <v>Cinnamon Swirls</v>
      </c>
      <c r="L308" s="2">
        <f>VLOOKUP(H308, [1]Products!B:D, 3, FALSE)</f>
        <v>10</v>
      </c>
      <c r="M308" s="2">
        <f>Table1[[#This Row],[Quantity Purchased]] * Table1[[#This Row],[Unit Price]]</f>
        <v>6370</v>
      </c>
      <c r="N308" s="2">
        <f>VLOOKUP(H308, [1]Products!B:E, 4, FALSE)</f>
        <v>14</v>
      </c>
      <c r="O308" t="str">
        <f>TEXT(Table1[[#This Row],[Transaction Date]], "yyyy-mm")</f>
        <v>2024-03</v>
      </c>
      <c r="P308" s="1">
        <f ca="1">YEAR(TODAY()) - YEAR(Table1[[#This Row],[Buyer Date of Birth]])</f>
        <v>52</v>
      </c>
      <c r="Q308" s="2">
        <f>Table1[[#This Row],[Total Revenue]] - Table1[[#This Row],[Total Cost]]</f>
        <v>6360</v>
      </c>
    </row>
    <row r="309" spans="1:17" x14ac:dyDescent="0.25">
      <c r="A309" s="1">
        <v>45352</v>
      </c>
      <c r="B309" t="s">
        <v>447</v>
      </c>
      <c r="C309" t="s">
        <v>114</v>
      </c>
      <c r="D309" t="s">
        <v>78</v>
      </c>
      <c r="E309" s="1">
        <v>16069</v>
      </c>
      <c r="F309" t="s">
        <v>28</v>
      </c>
      <c r="G309">
        <v>319</v>
      </c>
      <c r="H309" t="s">
        <v>49</v>
      </c>
      <c r="I309" t="s">
        <v>59</v>
      </c>
      <c r="J309" t="s">
        <v>24</v>
      </c>
      <c r="K309" t="str">
        <f>VLOOKUP(H309, [1]Products!B:E, 2, FALSE)</f>
        <v>Butter Crunch</v>
      </c>
      <c r="L309" s="2">
        <f>VLOOKUP(H309, [1]Products!B:D, 3, FALSE)</f>
        <v>10</v>
      </c>
      <c r="M309" s="2">
        <f>Table1[[#This Row],[Quantity Purchased]] * Table1[[#This Row],[Unit Price]]</f>
        <v>3509</v>
      </c>
      <c r="N309" s="2">
        <f>VLOOKUP(H309, [1]Products!B:E, 4, FALSE)</f>
        <v>11</v>
      </c>
      <c r="O309" t="str">
        <f>TEXT(Table1[[#This Row],[Transaction Date]], "yyyy-mm")</f>
        <v>2024-03</v>
      </c>
      <c r="P309" s="1">
        <f ca="1">YEAR(TODAY()) - YEAR(Table1[[#This Row],[Buyer Date of Birth]])</f>
        <v>82</v>
      </c>
      <c r="Q309" s="2">
        <f>Table1[[#This Row],[Total Revenue]] - Table1[[#This Row],[Total Cost]]</f>
        <v>3499</v>
      </c>
    </row>
    <row r="310" spans="1:17" x14ac:dyDescent="0.25">
      <c r="A310" s="1">
        <v>45403</v>
      </c>
      <c r="B310" t="s">
        <v>166</v>
      </c>
      <c r="C310" t="s">
        <v>448</v>
      </c>
      <c r="D310" t="s">
        <v>53</v>
      </c>
      <c r="E310" s="1">
        <v>27616</v>
      </c>
      <c r="F310" t="s">
        <v>40</v>
      </c>
      <c r="G310">
        <v>359</v>
      </c>
      <c r="H310" t="s">
        <v>54</v>
      </c>
      <c r="I310" t="s">
        <v>55</v>
      </c>
      <c r="J310" t="s">
        <v>24</v>
      </c>
      <c r="K310" t="str">
        <f>VLOOKUP(H310, [1]Products!B:E, 2, FALSE)</f>
        <v>Lemon Crisps</v>
      </c>
      <c r="L310" s="2">
        <f>VLOOKUP(H310, [1]Products!B:D, 3, FALSE)</f>
        <v>7</v>
      </c>
      <c r="M310" s="2">
        <f>Table1[[#This Row],[Quantity Purchased]] * Table1[[#This Row],[Unit Price]]</f>
        <v>3231</v>
      </c>
      <c r="N310" s="2">
        <f>VLOOKUP(H310, [1]Products!B:E, 4, FALSE)</f>
        <v>9</v>
      </c>
      <c r="O310" t="str">
        <f>TEXT(Table1[[#This Row],[Transaction Date]], "yyyy-mm")</f>
        <v>2024-04</v>
      </c>
      <c r="P310" s="1">
        <f ca="1">YEAR(TODAY()) - YEAR(Table1[[#This Row],[Buyer Date of Birth]])</f>
        <v>50</v>
      </c>
      <c r="Q310" s="2">
        <f>Table1[[#This Row],[Total Revenue]] - Table1[[#This Row],[Total Cost]]</f>
        <v>3224</v>
      </c>
    </row>
    <row r="311" spans="1:17" x14ac:dyDescent="0.25">
      <c r="A311" s="1">
        <v>45311</v>
      </c>
      <c r="B311" t="s">
        <v>408</v>
      </c>
      <c r="C311" t="s">
        <v>449</v>
      </c>
      <c r="D311" t="s">
        <v>84</v>
      </c>
      <c r="E311" s="1">
        <v>16533</v>
      </c>
      <c r="F311" t="s">
        <v>40</v>
      </c>
      <c r="G311">
        <v>45</v>
      </c>
      <c r="H311" t="s">
        <v>54</v>
      </c>
      <c r="I311" t="s">
        <v>59</v>
      </c>
      <c r="J311" t="s">
        <v>24</v>
      </c>
      <c r="K311" t="str">
        <f>VLOOKUP(H311, [1]Products!B:E, 2, FALSE)</f>
        <v>Lemon Crisps</v>
      </c>
      <c r="L311" s="2">
        <f>VLOOKUP(H311, [1]Products!B:D, 3, FALSE)</f>
        <v>7</v>
      </c>
      <c r="M311" s="2">
        <f>Table1[[#This Row],[Quantity Purchased]] * Table1[[#This Row],[Unit Price]]</f>
        <v>405</v>
      </c>
      <c r="N311" s="2">
        <f>VLOOKUP(H311, [1]Products!B:E, 4, FALSE)</f>
        <v>9</v>
      </c>
      <c r="O311" t="str">
        <f>TEXT(Table1[[#This Row],[Transaction Date]], "yyyy-mm")</f>
        <v>2024-01</v>
      </c>
      <c r="P311" s="1">
        <f ca="1">YEAR(TODAY()) - YEAR(Table1[[#This Row],[Buyer Date of Birth]])</f>
        <v>80</v>
      </c>
      <c r="Q311" s="2">
        <f>Table1[[#This Row],[Total Revenue]] - Table1[[#This Row],[Total Cost]]</f>
        <v>398</v>
      </c>
    </row>
    <row r="312" spans="1:17" x14ac:dyDescent="0.25">
      <c r="A312" s="1">
        <v>45467</v>
      </c>
      <c r="B312" t="s">
        <v>400</v>
      </c>
      <c r="C312" t="s">
        <v>69</v>
      </c>
      <c r="D312" t="s">
        <v>84</v>
      </c>
      <c r="E312" s="1">
        <v>26964</v>
      </c>
      <c r="F312" t="s">
        <v>28</v>
      </c>
      <c r="G312">
        <v>234</v>
      </c>
      <c r="H312" t="s">
        <v>63</v>
      </c>
      <c r="I312" t="s">
        <v>36</v>
      </c>
      <c r="J312" t="s">
        <v>24</v>
      </c>
      <c r="K312" t="str">
        <f>VLOOKUP(H312, [1]Products!B:E, 2, FALSE)</f>
        <v>Vanilla Wafers</v>
      </c>
      <c r="L312" s="2">
        <f>VLOOKUP(H312, [1]Products!B:D, 3, FALSE)</f>
        <v>18</v>
      </c>
      <c r="M312" s="2">
        <f>Table1[[#This Row],[Quantity Purchased]] * Table1[[#This Row],[Unit Price]]</f>
        <v>8424</v>
      </c>
      <c r="N312" s="2">
        <f>VLOOKUP(H312, [1]Products!B:E, 4, FALSE)</f>
        <v>36</v>
      </c>
      <c r="O312" t="str">
        <f>TEXT(Table1[[#This Row],[Transaction Date]], "yyyy-mm")</f>
        <v>2024-06</v>
      </c>
      <c r="P312" s="1">
        <f ca="1">YEAR(TODAY()) - YEAR(Table1[[#This Row],[Buyer Date of Birth]])</f>
        <v>52</v>
      </c>
      <c r="Q312" s="2">
        <f>Table1[[#This Row],[Total Revenue]] - Table1[[#This Row],[Total Cost]]</f>
        <v>8406</v>
      </c>
    </row>
    <row r="313" spans="1:17" x14ac:dyDescent="0.25">
      <c r="A313" s="1">
        <v>45416</v>
      </c>
      <c r="B313" t="s">
        <v>313</v>
      </c>
      <c r="C313" t="s">
        <v>186</v>
      </c>
      <c r="D313" t="s">
        <v>89</v>
      </c>
      <c r="E313" s="1">
        <v>18737</v>
      </c>
      <c r="F313" t="s">
        <v>21</v>
      </c>
      <c r="G313">
        <v>127</v>
      </c>
      <c r="H313" t="s">
        <v>29</v>
      </c>
      <c r="I313" t="s">
        <v>36</v>
      </c>
      <c r="J313" t="s">
        <v>24</v>
      </c>
      <c r="K313" t="str">
        <f>VLOOKUP(H313, [1]Products!B:E, 2, FALSE)</f>
        <v>Shortbread</v>
      </c>
      <c r="L313" s="2">
        <f>VLOOKUP(H313, [1]Products!B:D, 3, FALSE)</f>
        <v>10</v>
      </c>
      <c r="M313" s="2">
        <f>Table1[[#This Row],[Quantity Purchased]] * Table1[[#This Row],[Unit Price]]</f>
        <v>5715</v>
      </c>
      <c r="N313" s="2">
        <f>VLOOKUP(H313, [1]Products!B:E, 4, FALSE)</f>
        <v>45</v>
      </c>
      <c r="O313" t="str">
        <f>TEXT(Table1[[#This Row],[Transaction Date]], "yyyy-mm")</f>
        <v>2024-05</v>
      </c>
      <c r="P313" s="1">
        <f ca="1">YEAR(TODAY()) - YEAR(Table1[[#This Row],[Buyer Date of Birth]])</f>
        <v>74</v>
      </c>
      <c r="Q313" s="2">
        <f>Table1[[#This Row],[Total Revenue]] - Table1[[#This Row],[Total Cost]]</f>
        <v>5705</v>
      </c>
    </row>
    <row r="314" spans="1:17" x14ac:dyDescent="0.25">
      <c r="A314" s="1">
        <v>45351</v>
      </c>
      <c r="B314" t="s">
        <v>236</v>
      </c>
      <c r="C314" t="s">
        <v>450</v>
      </c>
      <c r="D314" t="s">
        <v>62</v>
      </c>
      <c r="E314" s="1">
        <v>23786</v>
      </c>
      <c r="F314" t="s">
        <v>40</v>
      </c>
      <c r="G314">
        <v>81</v>
      </c>
      <c r="H314" t="s">
        <v>41</v>
      </c>
      <c r="I314" t="s">
        <v>42</v>
      </c>
      <c r="J314" t="s">
        <v>24</v>
      </c>
      <c r="K314" t="str">
        <f>VLOOKUP(H314, [1]Products!B:E, 2, FALSE)</f>
        <v>Ginger Snaps</v>
      </c>
      <c r="L314" s="2">
        <f>VLOOKUP(H314, [1]Products!B:D, 3, FALSE)</f>
        <v>14</v>
      </c>
      <c r="M314" s="2">
        <f>Table1[[#This Row],[Quantity Purchased]] * Table1[[#This Row],[Unit Price]]</f>
        <v>2268</v>
      </c>
      <c r="N314" s="2">
        <f>VLOOKUP(H314, [1]Products!B:E, 4, FALSE)</f>
        <v>28</v>
      </c>
      <c r="O314" t="str">
        <f>TEXT(Table1[[#This Row],[Transaction Date]], "yyyy-mm")</f>
        <v>2024-02</v>
      </c>
      <c r="P314" s="1">
        <f ca="1">YEAR(TODAY()) - YEAR(Table1[[#This Row],[Buyer Date of Birth]])</f>
        <v>60</v>
      </c>
      <c r="Q314" s="2">
        <f>Table1[[#This Row],[Total Revenue]] - Table1[[#This Row],[Total Cost]]</f>
        <v>2254</v>
      </c>
    </row>
    <row r="315" spans="1:17" x14ac:dyDescent="0.25">
      <c r="A315" s="1">
        <v>45493</v>
      </c>
      <c r="B315" t="s">
        <v>451</v>
      </c>
      <c r="C315" t="s">
        <v>247</v>
      </c>
      <c r="D315" t="s">
        <v>53</v>
      </c>
      <c r="E315" s="1">
        <v>38395</v>
      </c>
      <c r="F315" t="s">
        <v>21</v>
      </c>
      <c r="G315">
        <v>13</v>
      </c>
      <c r="H315" t="s">
        <v>72</v>
      </c>
      <c r="I315" t="s">
        <v>46</v>
      </c>
      <c r="J315" t="s">
        <v>24</v>
      </c>
      <c r="K315" t="str">
        <f>VLOOKUP(H315, [1]Products!B:E, 2, FALSE)</f>
        <v>Choco Delight</v>
      </c>
      <c r="L315" s="2">
        <f>VLOOKUP(H315, [1]Products!B:D, 3, FALSE)</f>
        <v>3</v>
      </c>
      <c r="M315" s="2">
        <f>Table1[[#This Row],[Quantity Purchased]] * Table1[[#This Row],[Unit Price]]</f>
        <v>65</v>
      </c>
      <c r="N315" s="2">
        <f>VLOOKUP(H315, [1]Products!B:E, 4, FALSE)</f>
        <v>5</v>
      </c>
      <c r="O315" t="str">
        <f>TEXT(Table1[[#This Row],[Transaction Date]], "yyyy-mm")</f>
        <v>2024-07</v>
      </c>
      <c r="P315" s="1">
        <f ca="1">YEAR(TODAY()) - YEAR(Table1[[#This Row],[Buyer Date of Birth]])</f>
        <v>20</v>
      </c>
      <c r="Q315" s="2">
        <f>Table1[[#This Row],[Total Revenue]] - Table1[[#This Row],[Total Cost]]</f>
        <v>62</v>
      </c>
    </row>
    <row r="316" spans="1:17" x14ac:dyDescent="0.25">
      <c r="A316" s="1">
        <v>45362</v>
      </c>
      <c r="B316" t="s">
        <v>109</v>
      </c>
      <c r="C316" t="s">
        <v>452</v>
      </c>
      <c r="D316" t="s">
        <v>34</v>
      </c>
      <c r="E316" s="1">
        <v>29672</v>
      </c>
      <c r="F316" t="s">
        <v>28</v>
      </c>
      <c r="G316">
        <v>117</v>
      </c>
      <c r="H316" t="s">
        <v>72</v>
      </c>
      <c r="I316" t="s">
        <v>50</v>
      </c>
      <c r="J316" t="s">
        <v>24</v>
      </c>
      <c r="K316" t="str">
        <f>VLOOKUP(H316, [1]Products!B:E, 2, FALSE)</f>
        <v>Choco Delight</v>
      </c>
      <c r="L316" s="2">
        <f>VLOOKUP(H316, [1]Products!B:D, 3, FALSE)</f>
        <v>3</v>
      </c>
      <c r="M316" s="2">
        <f>Table1[[#This Row],[Quantity Purchased]] * Table1[[#This Row],[Unit Price]]</f>
        <v>585</v>
      </c>
      <c r="N316" s="2">
        <f>VLOOKUP(H316, [1]Products!B:E, 4, FALSE)</f>
        <v>5</v>
      </c>
      <c r="O316" t="str">
        <f>TEXT(Table1[[#This Row],[Transaction Date]], "yyyy-mm")</f>
        <v>2024-03</v>
      </c>
      <c r="P316" s="1">
        <f ca="1">YEAR(TODAY()) - YEAR(Table1[[#This Row],[Buyer Date of Birth]])</f>
        <v>44</v>
      </c>
      <c r="Q316" s="2">
        <f>Table1[[#This Row],[Total Revenue]] - Table1[[#This Row],[Total Cost]]</f>
        <v>582</v>
      </c>
    </row>
    <row r="317" spans="1:17" x14ac:dyDescent="0.25">
      <c r="A317" s="1">
        <v>45298</v>
      </c>
      <c r="B317" t="s">
        <v>278</v>
      </c>
      <c r="C317" t="s">
        <v>453</v>
      </c>
      <c r="D317" t="s">
        <v>45</v>
      </c>
      <c r="E317" s="1">
        <v>37834</v>
      </c>
      <c r="F317" t="s">
        <v>75</v>
      </c>
      <c r="G317">
        <v>458</v>
      </c>
      <c r="H317" t="s">
        <v>41</v>
      </c>
      <c r="I317" t="s">
        <v>55</v>
      </c>
      <c r="J317" t="s">
        <v>24</v>
      </c>
      <c r="K317" t="str">
        <f>VLOOKUP(H317, [1]Products!B:E, 2, FALSE)</f>
        <v>Ginger Snaps</v>
      </c>
      <c r="L317" s="2">
        <f>VLOOKUP(H317, [1]Products!B:D, 3, FALSE)</f>
        <v>14</v>
      </c>
      <c r="M317" s="2">
        <f>Table1[[#This Row],[Quantity Purchased]] * Table1[[#This Row],[Unit Price]]</f>
        <v>12824</v>
      </c>
      <c r="N317" s="2">
        <f>VLOOKUP(H317, [1]Products!B:E, 4, FALSE)</f>
        <v>28</v>
      </c>
      <c r="O317" t="str">
        <f>TEXT(Table1[[#This Row],[Transaction Date]], "yyyy-mm")</f>
        <v>2024-01</v>
      </c>
      <c r="P317" s="1">
        <f ca="1">YEAR(TODAY()) - YEAR(Table1[[#This Row],[Buyer Date of Birth]])</f>
        <v>22</v>
      </c>
      <c r="Q317" s="2">
        <f>Table1[[#This Row],[Total Revenue]] - Table1[[#This Row],[Total Cost]]</f>
        <v>12810</v>
      </c>
    </row>
    <row r="318" spans="1:17" x14ac:dyDescent="0.25">
      <c r="A318" s="1">
        <v>45444</v>
      </c>
      <c r="B318" t="s">
        <v>56</v>
      </c>
      <c r="C318" t="s">
        <v>454</v>
      </c>
      <c r="D318" t="s">
        <v>45</v>
      </c>
      <c r="E318" s="1">
        <v>20540</v>
      </c>
      <c r="F318" t="s">
        <v>21</v>
      </c>
      <c r="G318">
        <v>222</v>
      </c>
      <c r="H318" t="s">
        <v>72</v>
      </c>
      <c r="I318" t="s">
        <v>59</v>
      </c>
      <c r="J318" t="s">
        <v>24</v>
      </c>
      <c r="K318" t="str">
        <f>VLOOKUP(H318, [1]Products!B:E, 2, FALSE)</f>
        <v>Choco Delight</v>
      </c>
      <c r="L318" s="2">
        <f>VLOOKUP(H318, [1]Products!B:D, 3, FALSE)</f>
        <v>3</v>
      </c>
      <c r="M318" s="2">
        <f>Table1[[#This Row],[Quantity Purchased]] * Table1[[#This Row],[Unit Price]]</f>
        <v>1110</v>
      </c>
      <c r="N318" s="2">
        <f>VLOOKUP(H318, [1]Products!B:E, 4, FALSE)</f>
        <v>5</v>
      </c>
      <c r="O318" t="str">
        <f>TEXT(Table1[[#This Row],[Transaction Date]], "yyyy-mm")</f>
        <v>2024-06</v>
      </c>
      <c r="P318" s="1">
        <f ca="1">YEAR(TODAY()) - YEAR(Table1[[#This Row],[Buyer Date of Birth]])</f>
        <v>69</v>
      </c>
      <c r="Q318" s="2">
        <f>Table1[[#This Row],[Total Revenue]] - Table1[[#This Row],[Total Cost]]</f>
        <v>1107</v>
      </c>
    </row>
    <row r="319" spans="1:17" x14ac:dyDescent="0.25">
      <c r="A319" s="1">
        <v>45459</v>
      </c>
      <c r="B319" t="s">
        <v>257</v>
      </c>
      <c r="C319" t="s">
        <v>254</v>
      </c>
      <c r="D319" t="s">
        <v>45</v>
      </c>
      <c r="E319" s="1">
        <v>31867</v>
      </c>
      <c r="F319" t="s">
        <v>40</v>
      </c>
      <c r="G319">
        <v>373</v>
      </c>
      <c r="H319" t="s">
        <v>49</v>
      </c>
      <c r="I319" t="s">
        <v>55</v>
      </c>
      <c r="J319" t="s">
        <v>24</v>
      </c>
      <c r="K319" t="str">
        <f>VLOOKUP(H319, [1]Products!B:E, 2, FALSE)</f>
        <v>Butter Crunch</v>
      </c>
      <c r="L319" s="2">
        <f>VLOOKUP(H319, [1]Products!B:D, 3, FALSE)</f>
        <v>10</v>
      </c>
      <c r="M319" s="2">
        <f>Table1[[#This Row],[Quantity Purchased]] * Table1[[#This Row],[Unit Price]]</f>
        <v>4103</v>
      </c>
      <c r="N319" s="2">
        <f>VLOOKUP(H319, [1]Products!B:E, 4, FALSE)</f>
        <v>11</v>
      </c>
      <c r="O319" t="str">
        <f>TEXT(Table1[[#This Row],[Transaction Date]], "yyyy-mm")</f>
        <v>2024-06</v>
      </c>
      <c r="P319" s="1">
        <f ca="1">YEAR(TODAY()) - YEAR(Table1[[#This Row],[Buyer Date of Birth]])</f>
        <v>38</v>
      </c>
      <c r="Q319" s="2">
        <f>Table1[[#This Row],[Total Revenue]] - Table1[[#This Row],[Total Cost]]</f>
        <v>4093</v>
      </c>
    </row>
    <row r="320" spans="1:17" x14ac:dyDescent="0.25">
      <c r="A320" s="1">
        <v>45488</v>
      </c>
      <c r="B320" t="s">
        <v>455</v>
      </c>
      <c r="C320" t="s">
        <v>215</v>
      </c>
      <c r="D320" t="s">
        <v>78</v>
      </c>
      <c r="E320" s="1">
        <v>33125</v>
      </c>
      <c r="F320" t="s">
        <v>28</v>
      </c>
      <c r="G320">
        <v>69</v>
      </c>
      <c r="H320" t="s">
        <v>41</v>
      </c>
      <c r="I320" t="s">
        <v>59</v>
      </c>
      <c r="J320" t="s">
        <v>24</v>
      </c>
      <c r="K320" t="str">
        <f>VLOOKUP(H320, [1]Products!B:E, 2, FALSE)</f>
        <v>Ginger Snaps</v>
      </c>
      <c r="L320" s="2">
        <f>VLOOKUP(H320, [1]Products!B:D, 3, FALSE)</f>
        <v>14</v>
      </c>
      <c r="M320" s="2">
        <f>Table1[[#This Row],[Quantity Purchased]] * Table1[[#This Row],[Unit Price]]</f>
        <v>1932</v>
      </c>
      <c r="N320" s="2">
        <f>VLOOKUP(H320, [1]Products!B:E, 4, FALSE)</f>
        <v>28</v>
      </c>
      <c r="O320" t="str">
        <f>TEXT(Table1[[#This Row],[Transaction Date]], "yyyy-mm")</f>
        <v>2024-07</v>
      </c>
      <c r="P320" s="1">
        <f ca="1">YEAR(TODAY()) - YEAR(Table1[[#This Row],[Buyer Date of Birth]])</f>
        <v>35</v>
      </c>
      <c r="Q320" s="2">
        <f>Table1[[#This Row],[Total Revenue]] - Table1[[#This Row],[Total Cost]]</f>
        <v>1918</v>
      </c>
    </row>
    <row r="321" spans="1:17" x14ac:dyDescent="0.25">
      <c r="A321" s="1">
        <v>45366</v>
      </c>
      <c r="B321" t="s">
        <v>189</v>
      </c>
      <c r="C321" t="s">
        <v>258</v>
      </c>
      <c r="D321" t="s">
        <v>53</v>
      </c>
      <c r="E321" s="1">
        <v>17200</v>
      </c>
      <c r="F321" t="s">
        <v>28</v>
      </c>
      <c r="G321">
        <v>218</v>
      </c>
      <c r="H321" t="s">
        <v>66</v>
      </c>
      <c r="I321" t="s">
        <v>59</v>
      </c>
      <c r="J321" t="s">
        <v>24</v>
      </c>
      <c r="K321" t="str">
        <f>VLOOKUP(H321, [1]Products!B:E, 2, FALSE)</f>
        <v>Oatmeal Cookies</v>
      </c>
      <c r="L321" s="2">
        <f>VLOOKUP(H321, [1]Products!B:D, 3, FALSE)</f>
        <v>19</v>
      </c>
      <c r="M321" s="2">
        <f>Table1[[#This Row],[Quantity Purchased]] * Table1[[#This Row],[Unit Price]]</f>
        <v>5014</v>
      </c>
      <c r="N321" s="2">
        <f>VLOOKUP(H321, [1]Products!B:E, 4, FALSE)</f>
        <v>23</v>
      </c>
      <c r="O321" t="str">
        <f>TEXT(Table1[[#This Row],[Transaction Date]], "yyyy-mm")</f>
        <v>2024-03</v>
      </c>
      <c r="P321" s="1">
        <f ca="1">YEAR(TODAY()) - YEAR(Table1[[#This Row],[Buyer Date of Birth]])</f>
        <v>78</v>
      </c>
      <c r="Q321" s="2">
        <f>Table1[[#This Row],[Total Revenue]] - Table1[[#This Row],[Total Cost]]</f>
        <v>4995</v>
      </c>
    </row>
    <row r="322" spans="1:17" x14ac:dyDescent="0.25">
      <c r="A322" s="1">
        <v>45304</v>
      </c>
      <c r="B322" t="s">
        <v>456</v>
      </c>
      <c r="C322" t="s">
        <v>120</v>
      </c>
      <c r="D322" t="s">
        <v>45</v>
      </c>
      <c r="E322" s="1">
        <v>19950</v>
      </c>
      <c r="F322" t="s">
        <v>75</v>
      </c>
      <c r="G322">
        <v>336</v>
      </c>
      <c r="H322" t="s">
        <v>66</v>
      </c>
      <c r="I322" t="s">
        <v>50</v>
      </c>
      <c r="J322" t="s">
        <v>24</v>
      </c>
      <c r="K322" t="str">
        <f>VLOOKUP(H322, [1]Products!B:E, 2, FALSE)</f>
        <v>Oatmeal Cookies</v>
      </c>
      <c r="L322" s="2">
        <f>VLOOKUP(H322, [1]Products!B:D, 3, FALSE)</f>
        <v>19</v>
      </c>
      <c r="M322" s="2">
        <f>Table1[[#This Row],[Quantity Purchased]] * Table1[[#This Row],[Unit Price]]</f>
        <v>7728</v>
      </c>
      <c r="N322" s="2">
        <f>VLOOKUP(H322, [1]Products!B:E, 4, FALSE)</f>
        <v>23</v>
      </c>
      <c r="O322" t="str">
        <f>TEXT(Table1[[#This Row],[Transaction Date]], "yyyy-mm")</f>
        <v>2024-01</v>
      </c>
      <c r="P322" s="1">
        <f ca="1">YEAR(TODAY()) - YEAR(Table1[[#This Row],[Buyer Date of Birth]])</f>
        <v>71</v>
      </c>
      <c r="Q322" s="2">
        <f>Table1[[#This Row],[Total Revenue]] - Table1[[#This Row],[Total Cost]]</f>
        <v>7709</v>
      </c>
    </row>
    <row r="323" spans="1:17" x14ac:dyDescent="0.25">
      <c r="A323" s="1">
        <v>45439</v>
      </c>
      <c r="B323" t="s">
        <v>336</v>
      </c>
      <c r="C323" t="s">
        <v>156</v>
      </c>
      <c r="D323" t="s">
        <v>62</v>
      </c>
      <c r="E323" s="1">
        <v>34842</v>
      </c>
      <c r="F323" t="s">
        <v>75</v>
      </c>
      <c r="G323">
        <v>73</v>
      </c>
      <c r="H323" t="s">
        <v>66</v>
      </c>
      <c r="I323" t="s">
        <v>55</v>
      </c>
      <c r="J323" t="s">
        <v>24</v>
      </c>
      <c r="K323" t="str">
        <f>VLOOKUP(H323, [1]Products!B:E, 2, FALSE)</f>
        <v>Oatmeal Cookies</v>
      </c>
      <c r="L323" s="2">
        <f>VLOOKUP(H323, [1]Products!B:D, 3, FALSE)</f>
        <v>19</v>
      </c>
      <c r="M323" s="2">
        <f>Table1[[#This Row],[Quantity Purchased]] * Table1[[#This Row],[Unit Price]]</f>
        <v>1679</v>
      </c>
      <c r="N323" s="2">
        <f>VLOOKUP(H323, [1]Products!B:E, 4, FALSE)</f>
        <v>23</v>
      </c>
      <c r="O323" t="str">
        <f>TEXT(Table1[[#This Row],[Transaction Date]], "yyyy-mm")</f>
        <v>2024-05</v>
      </c>
      <c r="P323" s="1">
        <f ca="1">YEAR(TODAY()) - YEAR(Table1[[#This Row],[Buyer Date of Birth]])</f>
        <v>30</v>
      </c>
      <c r="Q323" s="2">
        <f>Table1[[#This Row],[Total Revenue]] - Table1[[#This Row],[Total Cost]]</f>
        <v>1660</v>
      </c>
    </row>
    <row r="324" spans="1:17" x14ac:dyDescent="0.25">
      <c r="A324" s="1">
        <v>45341</v>
      </c>
      <c r="B324" t="s">
        <v>457</v>
      </c>
      <c r="C324" t="s">
        <v>458</v>
      </c>
      <c r="D324" t="s">
        <v>100</v>
      </c>
      <c r="E324" s="1">
        <v>26289</v>
      </c>
      <c r="F324" t="s">
        <v>21</v>
      </c>
      <c r="G324">
        <v>297</v>
      </c>
      <c r="H324" t="s">
        <v>29</v>
      </c>
      <c r="I324" t="s">
        <v>59</v>
      </c>
      <c r="J324" t="s">
        <v>24</v>
      </c>
      <c r="K324" t="str">
        <f>VLOOKUP(H324, [1]Products!B:E, 2, FALSE)</f>
        <v>Shortbread</v>
      </c>
      <c r="L324" s="2">
        <f>VLOOKUP(H324, [1]Products!B:D, 3, FALSE)</f>
        <v>10</v>
      </c>
      <c r="M324" s="2">
        <f>Table1[[#This Row],[Quantity Purchased]] * Table1[[#This Row],[Unit Price]]</f>
        <v>13365</v>
      </c>
      <c r="N324" s="2">
        <f>VLOOKUP(H324, [1]Products!B:E, 4, FALSE)</f>
        <v>45</v>
      </c>
      <c r="O324" t="str">
        <f>TEXT(Table1[[#This Row],[Transaction Date]], "yyyy-mm")</f>
        <v>2024-02</v>
      </c>
      <c r="P324" s="1">
        <f ca="1">YEAR(TODAY()) - YEAR(Table1[[#This Row],[Buyer Date of Birth]])</f>
        <v>54</v>
      </c>
      <c r="Q324" s="2">
        <f>Table1[[#This Row],[Total Revenue]] - Table1[[#This Row],[Total Cost]]</f>
        <v>13355</v>
      </c>
    </row>
    <row r="325" spans="1:17" x14ac:dyDescent="0.25">
      <c r="A325" s="1">
        <v>45478</v>
      </c>
      <c r="B325" t="s">
        <v>459</v>
      </c>
      <c r="C325" t="s">
        <v>460</v>
      </c>
      <c r="D325" t="s">
        <v>53</v>
      </c>
      <c r="E325" s="1">
        <v>18522</v>
      </c>
      <c r="F325" t="s">
        <v>28</v>
      </c>
      <c r="G325">
        <v>477</v>
      </c>
      <c r="H325" t="s">
        <v>49</v>
      </c>
      <c r="I325" t="s">
        <v>55</v>
      </c>
      <c r="J325" t="s">
        <v>24</v>
      </c>
      <c r="K325" t="str">
        <f>VLOOKUP(H325, [1]Products!B:E, 2, FALSE)</f>
        <v>Butter Crunch</v>
      </c>
      <c r="L325" s="2">
        <f>VLOOKUP(H325, [1]Products!B:D, 3, FALSE)</f>
        <v>10</v>
      </c>
      <c r="M325" s="2">
        <f>Table1[[#This Row],[Quantity Purchased]] * Table1[[#This Row],[Unit Price]]</f>
        <v>5247</v>
      </c>
      <c r="N325" s="2">
        <f>VLOOKUP(H325, [1]Products!B:E, 4, FALSE)</f>
        <v>11</v>
      </c>
      <c r="O325" t="str">
        <f>TEXT(Table1[[#This Row],[Transaction Date]], "yyyy-mm")</f>
        <v>2024-07</v>
      </c>
      <c r="P325" s="1">
        <f ca="1">YEAR(TODAY()) - YEAR(Table1[[#This Row],[Buyer Date of Birth]])</f>
        <v>75</v>
      </c>
      <c r="Q325" s="2">
        <f>Table1[[#This Row],[Total Revenue]] - Table1[[#This Row],[Total Cost]]</f>
        <v>5237</v>
      </c>
    </row>
    <row r="326" spans="1:17" x14ac:dyDescent="0.25">
      <c r="A326" s="1">
        <v>45399</v>
      </c>
      <c r="B326" t="s">
        <v>461</v>
      </c>
      <c r="C326" t="s">
        <v>97</v>
      </c>
      <c r="D326" t="s">
        <v>58</v>
      </c>
      <c r="E326" s="1">
        <v>34453</v>
      </c>
      <c r="F326" t="s">
        <v>75</v>
      </c>
      <c r="G326">
        <v>491</v>
      </c>
      <c r="H326" t="s">
        <v>35</v>
      </c>
      <c r="I326" t="s">
        <v>59</v>
      </c>
      <c r="J326" t="s">
        <v>24</v>
      </c>
      <c r="K326" t="str">
        <f>VLOOKUP(H326, [1]Products!B:E, 2, FALSE)</f>
        <v>Caramel Biscuits</v>
      </c>
      <c r="L326" s="2">
        <f>VLOOKUP(H326, [1]Products!B:D, 3, FALSE)</f>
        <v>18</v>
      </c>
      <c r="M326" s="2">
        <f>Table1[[#This Row],[Quantity Purchased]] * Table1[[#This Row],[Unit Price]]</f>
        <v>10802</v>
      </c>
      <c r="N326" s="2">
        <f>VLOOKUP(H326, [1]Products!B:E, 4, FALSE)</f>
        <v>22</v>
      </c>
      <c r="O326" t="str">
        <f>TEXT(Table1[[#This Row],[Transaction Date]], "yyyy-mm")</f>
        <v>2024-04</v>
      </c>
      <c r="P326" s="1">
        <f ca="1">YEAR(TODAY()) - YEAR(Table1[[#This Row],[Buyer Date of Birth]])</f>
        <v>31</v>
      </c>
      <c r="Q326" s="2">
        <f>Table1[[#This Row],[Total Revenue]] - Table1[[#This Row],[Total Cost]]</f>
        <v>10784</v>
      </c>
    </row>
    <row r="327" spans="1:17" x14ac:dyDescent="0.25">
      <c r="A327" s="1">
        <v>45320</v>
      </c>
      <c r="B327" t="s">
        <v>313</v>
      </c>
      <c r="C327" t="s">
        <v>126</v>
      </c>
      <c r="D327" t="s">
        <v>78</v>
      </c>
      <c r="E327" s="1">
        <v>23807</v>
      </c>
      <c r="F327" t="s">
        <v>75</v>
      </c>
      <c r="G327">
        <v>18</v>
      </c>
      <c r="H327" t="s">
        <v>66</v>
      </c>
      <c r="I327" t="s">
        <v>36</v>
      </c>
      <c r="J327" t="s">
        <v>24</v>
      </c>
      <c r="K327" t="str">
        <f>VLOOKUP(H327, [1]Products!B:E, 2, FALSE)</f>
        <v>Oatmeal Cookies</v>
      </c>
      <c r="L327" s="2">
        <f>VLOOKUP(H327, [1]Products!B:D, 3, FALSE)</f>
        <v>19</v>
      </c>
      <c r="M327" s="2">
        <f>Table1[[#This Row],[Quantity Purchased]] * Table1[[#This Row],[Unit Price]]</f>
        <v>414</v>
      </c>
      <c r="N327" s="2">
        <f>VLOOKUP(H327, [1]Products!B:E, 4, FALSE)</f>
        <v>23</v>
      </c>
      <c r="O327" t="str">
        <f>TEXT(Table1[[#This Row],[Transaction Date]], "yyyy-mm")</f>
        <v>2024-01</v>
      </c>
      <c r="P327" s="1">
        <f ca="1">YEAR(TODAY()) - YEAR(Table1[[#This Row],[Buyer Date of Birth]])</f>
        <v>60</v>
      </c>
      <c r="Q327" s="2">
        <f>Table1[[#This Row],[Total Revenue]] - Table1[[#This Row],[Total Cost]]</f>
        <v>395</v>
      </c>
    </row>
    <row r="328" spans="1:17" x14ac:dyDescent="0.25">
      <c r="A328" s="1">
        <v>45389</v>
      </c>
      <c r="B328" t="s">
        <v>462</v>
      </c>
      <c r="C328" t="s">
        <v>357</v>
      </c>
      <c r="D328" t="s">
        <v>78</v>
      </c>
      <c r="E328" s="1">
        <v>38203</v>
      </c>
      <c r="F328" t="s">
        <v>75</v>
      </c>
      <c r="G328">
        <v>27</v>
      </c>
      <c r="H328" t="s">
        <v>41</v>
      </c>
      <c r="I328" t="s">
        <v>36</v>
      </c>
      <c r="J328" t="s">
        <v>24</v>
      </c>
      <c r="K328" t="str">
        <f>VLOOKUP(H328, [1]Products!B:E, 2, FALSE)</f>
        <v>Ginger Snaps</v>
      </c>
      <c r="L328" s="2">
        <f>VLOOKUP(H328, [1]Products!B:D, 3, FALSE)</f>
        <v>14</v>
      </c>
      <c r="M328" s="2">
        <f>Table1[[#This Row],[Quantity Purchased]] * Table1[[#This Row],[Unit Price]]</f>
        <v>756</v>
      </c>
      <c r="N328" s="2">
        <f>VLOOKUP(H328, [1]Products!B:E, 4, FALSE)</f>
        <v>28</v>
      </c>
      <c r="O328" t="str">
        <f>TEXT(Table1[[#This Row],[Transaction Date]], "yyyy-mm")</f>
        <v>2024-04</v>
      </c>
      <c r="P328" s="1">
        <f ca="1">YEAR(TODAY()) - YEAR(Table1[[#This Row],[Buyer Date of Birth]])</f>
        <v>21</v>
      </c>
      <c r="Q328" s="2">
        <f>Table1[[#This Row],[Total Revenue]] - Table1[[#This Row],[Total Cost]]</f>
        <v>742</v>
      </c>
    </row>
    <row r="329" spans="1:17" x14ac:dyDescent="0.25">
      <c r="A329" s="1">
        <v>45403</v>
      </c>
      <c r="B329" t="s">
        <v>259</v>
      </c>
      <c r="C329" t="s">
        <v>279</v>
      </c>
      <c r="D329" t="s">
        <v>89</v>
      </c>
      <c r="E329" s="1">
        <v>32754</v>
      </c>
      <c r="F329" t="s">
        <v>75</v>
      </c>
      <c r="G329">
        <v>284</v>
      </c>
      <c r="H329" t="s">
        <v>35</v>
      </c>
      <c r="I329" t="s">
        <v>42</v>
      </c>
      <c r="J329" t="s">
        <v>24</v>
      </c>
      <c r="K329" t="str">
        <f>VLOOKUP(H329, [1]Products!B:E, 2, FALSE)</f>
        <v>Caramel Biscuits</v>
      </c>
      <c r="L329" s="2">
        <f>VLOOKUP(H329, [1]Products!B:D, 3, FALSE)</f>
        <v>18</v>
      </c>
      <c r="M329" s="2">
        <f>Table1[[#This Row],[Quantity Purchased]] * Table1[[#This Row],[Unit Price]]</f>
        <v>6248</v>
      </c>
      <c r="N329" s="2">
        <f>VLOOKUP(H329, [1]Products!B:E, 4, FALSE)</f>
        <v>22</v>
      </c>
      <c r="O329" t="str">
        <f>TEXT(Table1[[#This Row],[Transaction Date]], "yyyy-mm")</f>
        <v>2024-04</v>
      </c>
      <c r="P329" s="1">
        <f ca="1">YEAR(TODAY()) - YEAR(Table1[[#This Row],[Buyer Date of Birth]])</f>
        <v>36</v>
      </c>
      <c r="Q329" s="2">
        <f>Table1[[#This Row],[Total Revenue]] - Table1[[#This Row],[Total Cost]]</f>
        <v>6230</v>
      </c>
    </row>
    <row r="330" spans="1:17" x14ac:dyDescent="0.25">
      <c r="A330" s="1">
        <v>45459</v>
      </c>
      <c r="B330" t="s">
        <v>278</v>
      </c>
      <c r="C330" t="s">
        <v>168</v>
      </c>
      <c r="D330" t="s">
        <v>100</v>
      </c>
      <c r="E330" s="1">
        <v>30294</v>
      </c>
      <c r="F330" t="s">
        <v>75</v>
      </c>
      <c r="G330">
        <v>394</v>
      </c>
      <c r="H330" t="s">
        <v>63</v>
      </c>
      <c r="I330" t="s">
        <v>46</v>
      </c>
      <c r="J330" t="s">
        <v>24</v>
      </c>
      <c r="K330" t="str">
        <f>VLOOKUP(H330, [1]Products!B:E, 2, FALSE)</f>
        <v>Vanilla Wafers</v>
      </c>
      <c r="L330" s="2">
        <f>VLOOKUP(H330, [1]Products!B:D, 3, FALSE)</f>
        <v>18</v>
      </c>
      <c r="M330" s="2">
        <f>Table1[[#This Row],[Quantity Purchased]] * Table1[[#This Row],[Unit Price]]</f>
        <v>14184</v>
      </c>
      <c r="N330" s="2">
        <f>VLOOKUP(H330, [1]Products!B:E, 4, FALSE)</f>
        <v>36</v>
      </c>
      <c r="O330" t="str">
        <f>TEXT(Table1[[#This Row],[Transaction Date]], "yyyy-mm")</f>
        <v>2024-06</v>
      </c>
      <c r="P330" s="1">
        <f ca="1">YEAR(TODAY()) - YEAR(Table1[[#This Row],[Buyer Date of Birth]])</f>
        <v>43</v>
      </c>
      <c r="Q330" s="2">
        <f>Table1[[#This Row],[Total Revenue]] - Table1[[#This Row],[Total Cost]]</f>
        <v>14166</v>
      </c>
    </row>
    <row r="331" spans="1:17" x14ac:dyDescent="0.25">
      <c r="A331" s="1">
        <v>45293</v>
      </c>
      <c r="B331" t="s">
        <v>463</v>
      </c>
      <c r="C331" t="s">
        <v>229</v>
      </c>
      <c r="D331" t="s">
        <v>100</v>
      </c>
      <c r="E331" s="1">
        <v>35144</v>
      </c>
      <c r="F331" t="s">
        <v>28</v>
      </c>
      <c r="G331">
        <v>212</v>
      </c>
      <c r="H331" t="s">
        <v>22</v>
      </c>
      <c r="I331" t="s">
        <v>50</v>
      </c>
      <c r="J331" t="s">
        <v>24</v>
      </c>
      <c r="K331" t="str">
        <f>VLOOKUP(H331, [1]Products!B:E, 2, FALSE)</f>
        <v>Cinnamon Swirls</v>
      </c>
      <c r="L331" s="2">
        <f>VLOOKUP(H331, [1]Products!B:D, 3, FALSE)</f>
        <v>10</v>
      </c>
      <c r="M331" s="2">
        <f>Table1[[#This Row],[Quantity Purchased]] * Table1[[#This Row],[Unit Price]]</f>
        <v>2968</v>
      </c>
      <c r="N331" s="2">
        <f>VLOOKUP(H331, [1]Products!B:E, 4, FALSE)</f>
        <v>14</v>
      </c>
      <c r="O331" t="str">
        <f>TEXT(Table1[[#This Row],[Transaction Date]], "yyyy-mm")</f>
        <v>2024-01</v>
      </c>
      <c r="P331" s="1">
        <f ca="1">YEAR(TODAY()) - YEAR(Table1[[#This Row],[Buyer Date of Birth]])</f>
        <v>29</v>
      </c>
      <c r="Q331" s="2">
        <f>Table1[[#This Row],[Total Revenue]] - Table1[[#This Row],[Total Cost]]</f>
        <v>2958</v>
      </c>
    </row>
    <row r="332" spans="1:17" x14ac:dyDescent="0.25">
      <c r="A332" s="1">
        <v>45307</v>
      </c>
      <c r="B332" t="s">
        <v>381</v>
      </c>
      <c r="C332" t="s">
        <v>464</v>
      </c>
      <c r="D332" t="s">
        <v>45</v>
      </c>
      <c r="E332" s="1">
        <v>35593</v>
      </c>
      <c r="F332" t="s">
        <v>75</v>
      </c>
      <c r="G332">
        <v>200</v>
      </c>
      <c r="H332" t="s">
        <v>63</v>
      </c>
      <c r="I332" t="s">
        <v>55</v>
      </c>
      <c r="J332" t="s">
        <v>24</v>
      </c>
      <c r="K332" t="str">
        <f>VLOOKUP(H332, [1]Products!B:E, 2, FALSE)</f>
        <v>Vanilla Wafers</v>
      </c>
      <c r="L332" s="2">
        <f>VLOOKUP(H332, [1]Products!B:D, 3, FALSE)</f>
        <v>18</v>
      </c>
      <c r="M332" s="2">
        <f>Table1[[#This Row],[Quantity Purchased]] * Table1[[#This Row],[Unit Price]]</f>
        <v>7200</v>
      </c>
      <c r="N332" s="2">
        <f>VLOOKUP(H332, [1]Products!B:E, 4, FALSE)</f>
        <v>36</v>
      </c>
      <c r="O332" t="str">
        <f>TEXT(Table1[[#This Row],[Transaction Date]], "yyyy-mm")</f>
        <v>2024-01</v>
      </c>
      <c r="P332" s="1">
        <f ca="1">YEAR(TODAY()) - YEAR(Table1[[#This Row],[Buyer Date of Birth]])</f>
        <v>28</v>
      </c>
      <c r="Q332" s="2">
        <f>Table1[[#This Row],[Total Revenue]] - Table1[[#This Row],[Total Cost]]</f>
        <v>7182</v>
      </c>
    </row>
    <row r="333" spans="1:17" x14ac:dyDescent="0.25">
      <c r="A333" s="1">
        <v>45421</v>
      </c>
      <c r="B333" t="s">
        <v>336</v>
      </c>
      <c r="C333" t="s">
        <v>465</v>
      </c>
      <c r="D333" t="s">
        <v>53</v>
      </c>
      <c r="E333" s="1">
        <v>20938</v>
      </c>
      <c r="F333" t="s">
        <v>28</v>
      </c>
      <c r="G333">
        <v>15</v>
      </c>
      <c r="H333" t="s">
        <v>71</v>
      </c>
      <c r="I333" t="s">
        <v>59</v>
      </c>
      <c r="J333" t="s">
        <v>24</v>
      </c>
      <c r="K333" t="str">
        <f>VLOOKUP(H333, [1]Products!B:E, 2, FALSE)</f>
        <v>Peanut Butter Bites</v>
      </c>
      <c r="L333" s="2">
        <f>VLOOKUP(H333, [1]Products!B:D, 3, FALSE)</f>
        <v>5</v>
      </c>
      <c r="M333" s="2">
        <f>Table1[[#This Row],[Quantity Purchased]] * Table1[[#This Row],[Unit Price]]</f>
        <v>105</v>
      </c>
      <c r="N333" s="2">
        <f>VLOOKUP(H333, [1]Products!B:E, 4, FALSE)</f>
        <v>7</v>
      </c>
      <c r="O333" t="str">
        <f>TEXT(Table1[[#This Row],[Transaction Date]], "yyyy-mm")</f>
        <v>2024-05</v>
      </c>
      <c r="P333" s="1">
        <f ca="1">YEAR(TODAY()) - YEAR(Table1[[#This Row],[Buyer Date of Birth]])</f>
        <v>68</v>
      </c>
      <c r="Q333" s="2">
        <f>Table1[[#This Row],[Total Revenue]] - Table1[[#This Row],[Total Cost]]</f>
        <v>100</v>
      </c>
    </row>
    <row r="334" spans="1:17" x14ac:dyDescent="0.25">
      <c r="A334" s="1">
        <v>45429</v>
      </c>
      <c r="B334" t="s">
        <v>466</v>
      </c>
      <c r="C334" t="s">
        <v>307</v>
      </c>
      <c r="D334" t="s">
        <v>34</v>
      </c>
      <c r="E334" s="1">
        <v>22128</v>
      </c>
      <c r="F334" t="s">
        <v>75</v>
      </c>
      <c r="G334">
        <v>197</v>
      </c>
      <c r="H334" t="s">
        <v>72</v>
      </c>
      <c r="I334" t="s">
        <v>55</v>
      </c>
      <c r="J334" t="s">
        <v>24</v>
      </c>
      <c r="K334" t="str">
        <f>VLOOKUP(H334, [1]Products!B:E, 2, FALSE)</f>
        <v>Choco Delight</v>
      </c>
      <c r="L334" s="2">
        <f>VLOOKUP(H334, [1]Products!B:D, 3, FALSE)</f>
        <v>3</v>
      </c>
      <c r="M334" s="2">
        <f>Table1[[#This Row],[Quantity Purchased]] * Table1[[#This Row],[Unit Price]]</f>
        <v>985</v>
      </c>
      <c r="N334" s="2">
        <f>VLOOKUP(H334, [1]Products!B:E, 4, FALSE)</f>
        <v>5</v>
      </c>
      <c r="O334" t="str">
        <f>TEXT(Table1[[#This Row],[Transaction Date]], "yyyy-mm")</f>
        <v>2024-05</v>
      </c>
      <c r="P334" s="1">
        <f ca="1">YEAR(TODAY()) - YEAR(Table1[[#This Row],[Buyer Date of Birth]])</f>
        <v>65</v>
      </c>
      <c r="Q334" s="2">
        <f>Table1[[#This Row],[Total Revenue]] - Table1[[#This Row],[Total Cost]]</f>
        <v>982</v>
      </c>
    </row>
    <row r="335" spans="1:17" x14ac:dyDescent="0.25">
      <c r="A335" s="1">
        <v>45355</v>
      </c>
      <c r="B335" t="s">
        <v>283</v>
      </c>
      <c r="C335" t="s">
        <v>467</v>
      </c>
      <c r="D335" t="s">
        <v>100</v>
      </c>
      <c r="E335" s="1">
        <v>17663</v>
      </c>
      <c r="F335" t="s">
        <v>40</v>
      </c>
      <c r="G335">
        <v>492</v>
      </c>
      <c r="H335" t="s">
        <v>54</v>
      </c>
      <c r="I335" t="s">
        <v>59</v>
      </c>
      <c r="J335" t="s">
        <v>31</v>
      </c>
      <c r="K335" t="str">
        <f>VLOOKUP(H335, [1]Products!B:E, 2, FALSE)</f>
        <v>Lemon Crisps</v>
      </c>
      <c r="L335" s="2">
        <f>VLOOKUP(H335, [1]Products!B:D, 3, FALSE)</f>
        <v>7</v>
      </c>
      <c r="M335" s="2">
        <f>Table1[[#This Row],[Quantity Purchased]] * Table1[[#This Row],[Unit Price]]</f>
        <v>4428</v>
      </c>
      <c r="N335" s="2">
        <f>VLOOKUP(H335, [1]Products!B:E, 4, FALSE)</f>
        <v>9</v>
      </c>
      <c r="O335" t="str">
        <f>TEXT(Table1[[#This Row],[Transaction Date]], "yyyy-mm")</f>
        <v>2024-03</v>
      </c>
      <c r="P335" s="1">
        <f ca="1">YEAR(TODAY()) - YEAR(Table1[[#This Row],[Buyer Date of Birth]])</f>
        <v>77</v>
      </c>
      <c r="Q335" s="2">
        <f>Table1[[#This Row],[Total Revenue]] - Table1[[#This Row],[Total Cost]]</f>
        <v>4421</v>
      </c>
    </row>
    <row r="336" spans="1:17" x14ac:dyDescent="0.25">
      <c r="A336" s="1">
        <v>45394</v>
      </c>
      <c r="B336" t="s">
        <v>462</v>
      </c>
      <c r="C336" t="s">
        <v>299</v>
      </c>
      <c r="D336" t="s">
        <v>53</v>
      </c>
      <c r="E336" s="1">
        <v>25621</v>
      </c>
      <c r="F336" t="s">
        <v>21</v>
      </c>
      <c r="G336">
        <v>316</v>
      </c>
      <c r="H336" t="s">
        <v>41</v>
      </c>
      <c r="I336" t="s">
        <v>59</v>
      </c>
      <c r="J336" t="s">
        <v>24</v>
      </c>
      <c r="K336" t="str">
        <f>VLOOKUP(H336, [1]Products!B:E, 2, FALSE)</f>
        <v>Ginger Snaps</v>
      </c>
      <c r="L336" s="2">
        <f>VLOOKUP(H336, [1]Products!B:D, 3, FALSE)</f>
        <v>14</v>
      </c>
      <c r="M336" s="2">
        <f>Table1[[#This Row],[Quantity Purchased]] * Table1[[#This Row],[Unit Price]]</f>
        <v>8848</v>
      </c>
      <c r="N336" s="2">
        <f>VLOOKUP(H336, [1]Products!B:E, 4, FALSE)</f>
        <v>28</v>
      </c>
      <c r="O336" t="str">
        <f>TEXT(Table1[[#This Row],[Transaction Date]], "yyyy-mm")</f>
        <v>2024-04</v>
      </c>
      <c r="P336" s="1">
        <f ca="1">YEAR(TODAY()) - YEAR(Table1[[#This Row],[Buyer Date of Birth]])</f>
        <v>55</v>
      </c>
      <c r="Q336" s="2">
        <f>Table1[[#This Row],[Total Revenue]] - Table1[[#This Row],[Total Cost]]</f>
        <v>8834</v>
      </c>
    </row>
    <row r="337" spans="1:17" x14ac:dyDescent="0.25">
      <c r="A337" s="1">
        <v>45421</v>
      </c>
      <c r="B337" t="s">
        <v>468</v>
      </c>
      <c r="C337" t="s">
        <v>314</v>
      </c>
      <c r="D337" t="s">
        <v>89</v>
      </c>
      <c r="E337" s="1">
        <v>34651</v>
      </c>
      <c r="F337" t="s">
        <v>21</v>
      </c>
      <c r="G337">
        <v>400</v>
      </c>
      <c r="H337" t="s">
        <v>54</v>
      </c>
      <c r="I337" t="s">
        <v>50</v>
      </c>
      <c r="J337" t="s">
        <v>24</v>
      </c>
      <c r="K337" t="str">
        <f>VLOOKUP(H337, [1]Products!B:E, 2, FALSE)</f>
        <v>Lemon Crisps</v>
      </c>
      <c r="L337" s="2">
        <f>VLOOKUP(H337, [1]Products!B:D, 3, FALSE)</f>
        <v>7</v>
      </c>
      <c r="M337" s="2">
        <f>Table1[[#This Row],[Quantity Purchased]] * Table1[[#This Row],[Unit Price]]</f>
        <v>3600</v>
      </c>
      <c r="N337" s="2">
        <f>VLOOKUP(H337, [1]Products!B:E, 4, FALSE)</f>
        <v>9</v>
      </c>
      <c r="O337" t="str">
        <f>TEXT(Table1[[#This Row],[Transaction Date]], "yyyy-mm")</f>
        <v>2024-05</v>
      </c>
      <c r="P337" s="1">
        <f ca="1">YEAR(TODAY()) - YEAR(Table1[[#This Row],[Buyer Date of Birth]])</f>
        <v>31</v>
      </c>
      <c r="Q337" s="2">
        <f>Table1[[#This Row],[Total Revenue]] - Table1[[#This Row],[Total Cost]]</f>
        <v>3593</v>
      </c>
    </row>
    <row r="338" spans="1:17" x14ac:dyDescent="0.25">
      <c r="A338" s="1">
        <v>45347</v>
      </c>
      <c r="B338" t="s">
        <v>469</v>
      </c>
      <c r="C338" t="s">
        <v>470</v>
      </c>
      <c r="D338" t="s">
        <v>62</v>
      </c>
      <c r="E338" s="1">
        <v>25525</v>
      </c>
      <c r="F338" t="s">
        <v>28</v>
      </c>
      <c r="G338">
        <v>387</v>
      </c>
      <c r="H338" t="s">
        <v>54</v>
      </c>
      <c r="I338" t="s">
        <v>55</v>
      </c>
      <c r="J338" t="s">
        <v>24</v>
      </c>
      <c r="K338" t="str">
        <f>VLOOKUP(H338, [1]Products!B:E, 2, FALSE)</f>
        <v>Lemon Crisps</v>
      </c>
      <c r="L338" s="2">
        <f>VLOOKUP(H338, [1]Products!B:D, 3, FALSE)</f>
        <v>7</v>
      </c>
      <c r="M338" s="2">
        <f>Table1[[#This Row],[Quantity Purchased]] * Table1[[#This Row],[Unit Price]]</f>
        <v>3483</v>
      </c>
      <c r="N338" s="2">
        <f>VLOOKUP(H338, [1]Products!B:E, 4, FALSE)</f>
        <v>9</v>
      </c>
      <c r="O338" t="str">
        <f>TEXT(Table1[[#This Row],[Transaction Date]], "yyyy-mm")</f>
        <v>2024-02</v>
      </c>
      <c r="P338" s="1">
        <f ca="1">YEAR(TODAY()) - YEAR(Table1[[#This Row],[Buyer Date of Birth]])</f>
        <v>56</v>
      </c>
      <c r="Q338" s="2">
        <f>Table1[[#This Row],[Total Revenue]] - Table1[[#This Row],[Total Cost]]</f>
        <v>3476</v>
      </c>
    </row>
    <row r="339" spans="1:17" x14ac:dyDescent="0.25">
      <c r="A339" s="1">
        <v>45502</v>
      </c>
      <c r="B339" t="s">
        <v>471</v>
      </c>
      <c r="C339" t="s">
        <v>472</v>
      </c>
      <c r="D339" t="s">
        <v>53</v>
      </c>
      <c r="E339" s="1">
        <v>19045</v>
      </c>
      <c r="F339" t="s">
        <v>21</v>
      </c>
      <c r="G339">
        <v>186</v>
      </c>
      <c r="H339" t="s">
        <v>63</v>
      </c>
      <c r="I339" t="s">
        <v>59</v>
      </c>
      <c r="J339" t="s">
        <v>24</v>
      </c>
      <c r="K339" t="str">
        <f>VLOOKUP(H339, [1]Products!B:E, 2, FALSE)</f>
        <v>Vanilla Wafers</v>
      </c>
      <c r="L339" s="2">
        <f>VLOOKUP(H339, [1]Products!B:D, 3, FALSE)</f>
        <v>18</v>
      </c>
      <c r="M339" s="2">
        <f>Table1[[#This Row],[Quantity Purchased]] * Table1[[#This Row],[Unit Price]]</f>
        <v>6696</v>
      </c>
      <c r="N339" s="2">
        <f>VLOOKUP(H339, [1]Products!B:E, 4, FALSE)</f>
        <v>36</v>
      </c>
      <c r="O339" t="str">
        <f>TEXT(Table1[[#This Row],[Transaction Date]], "yyyy-mm")</f>
        <v>2024-07</v>
      </c>
      <c r="P339" s="1">
        <f ca="1">YEAR(TODAY()) - YEAR(Table1[[#This Row],[Buyer Date of Birth]])</f>
        <v>73</v>
      </c>
      <c r="Q339" s="2">
        <f>Table1[[#This Row],[Total Revenue]] - Table1[[#This Row],[Total Cost]]</f>
        <v>6678</v>
      </c>
    </row>
    <row r="340" spans="1:17" x14ac:dyDescent="0.25">
      <c r="A340" s="1">
        <v>45436</v>
      </c>
      <c r="B340" t="s">
        <v>356</v>
      </c>
      <c r="C340" t="s">
        <v>122</v>
      </c>
      <c r="D340" t="s">
        <v>45</v>
      </c>
      <c r="E340" s="1">
        <v>22338</v>
      </c>
      <c r="F340" t="s">
        <v>28</v>
      </c>
      <c r="G340">
        <v>459</v>
      </c>
      <c r="H340" t="s">
        <v>63</v>
      </c>
      <c r="I340" t="s">
        <v>55</v>
      </c>
      <c r="J340" t="s">
        <v>24</v>
      </c>
      <c r="K340" t="str">
        <f>VLOOKUP(H340, [1]Products!B:E, 2, FALSE)</f>
        <v>Vanilla Wafers</v>
      </c>
      <c r="L340" s="2">
        <f>VLOOKUP(H340, [1]Products!B:D, 3, FALSE)</f>
        <v>18</v>
      </c>
      <c r="M340" s="2">
        <f>Table1[[#This Row],[Quantity Purchased]] * Table1[[#This Row],[Unit Price]]</f>
        <v>16524</v>
      </c>
      <c r="N340" s="2">
        <f>VLOOKUP(H340, [1]Products!B:E, 4, FALSE)</f>
        <v>36</v>
      </c>
      <c r="O340" t="str">
        <f>TEXT(Table1[[#This Row],[Transaction Date]], "yyyy-mm")</f>
        <v>2024-05</v>
      </c>
      <c r="P340" s="1">
        <f ca="1">YEAR(TODAY()) - YEAR(Table1[[#This Row],[Buyer Date of Birth]])</f>
        <v>64</v>
      </c>
      <c r="Q340" s="2">
        <f>Table1[[#This Row],[Total Revenue]] - Table1[[#This Row],[Total Cost]]</f>
        <v>16506</v>
      </c>
    </row>
    <row r="341" spans="1:17" x14ac:dyDescent="0.25">
      <c r="A341" s="1">
        <v>45496</v>
      </c>
      <c r="B341" t="s">
        <v>473</v>
      </c>
      <c r="C341" t="s">
        <v>301</v>
      </c>
      <c r="D341" t="s">
        <v>100</v>
      </c>
      <c r="E341" s="1">
        <v>28240</v>
      </c>
      <c r="F341" t="s">
        <v>75</v>
      </c>
      <c r="G341">
        <v>268</v>
      </c>
      <c r="H341" t="s">
        <v>49</v>
      </c>
      <c r="I341" t="s">
        <v>59</v>
      </c>
      <c r="J341" t="s">
        <v>24</v>
      </c>
      <c r="K341" t="str">
        <f>VLOOKUP(H341, [1]Products!B:E, 2, FALSE)</f>
        <v>Butter Crunch</v>
      </c>
      <c r="L341" s="2">
        <f>VLOOKUP(H341, [1]Products!B:D, 3, FALSE)</f>
        <v>10</v>
      </c>
      <c r="M341" s="2">
        <f>Table1[[#This Row],[Quantity Purchased]] * Table1[[#This Row],[Unit Price]]</f>
        <v>2948</v>
      </c>
      <c r="N341" s="2">
        <f>VLOOKUP(H341, [1]Products!B:E, 4, FALSE)</f>
        <v>11</v>
      </c>
      <c r="O341" t="str">
        <f>TEXT(Table1[[#This Row],[Transaction Date]], "yyyy-mm")</f>
        <v>2024-07</v>
      </c>
      <c r="P341" s="1">
        <f ca="1">YEAR(TODAY()) - YEAR(Table1[[#This Row],[Buyer Date of Birth]])</f>
        <v>48</v>
      </c>
      <c r="Q341" s="2">
        <f>Table1[[#This Row],[Total Revenue]] - Table1[[#This Row],[Total Cost]]</f>
        <v>2938</v>
      </c>
    </row>
    <row r="342" spans="1:17" x14ac:dyDescent="0.25">
      <c r="A342" s="1">
        <v>45383</v>
      </c>
      <c r="B342" t="s">
        <v>474</v>
      </c>
      <c r="C342" t="s">
        <v>422</v>
      </c>
      <c r="D342" t="s">
        <v>78</v>
      </c>
      <c r="E342" s="1">
        <v>26059</v>
      </c>
      <c r="F342" t="s">
        <v>28</v>
      </c>
      <c r="G342">
        <v>30</v>
      </c>
      <c r="H342" t="s">
        <v>72</v>
      </c>
      <c r="I342" t="s">
        <v>36</v>
      </c>
      <c r="J342" t="s">
        <v>24</v>
      </c>
      <c r="K342" t="str">
        <f>VLOOKUP(H342, [1]Products!B:E, 2, FALSE)</f>
        <v>Choco Delight</v>
      </c>
      <c r="L342" s="2">
        <f>VLOOKUP(H342, [1]Products!B:D, 3, FALSE)</f>
        <v>3</v>
      </c>
      <c r="M342" s="2">
        <f>Table1[[#This Row],[Quantity Purchased]] * Table1[[#This Row],[Unit Price]]</f>
        <v>150</v>
      </c>
      <c r="N342" s="2">
        <f>VLOOKUP(H342, [1]Products!B:E, 4, FALSE)</f>
        <v>5</v>
      </c>
      <c r="O342" t="str">
        <f>TEXT(Table1[[#This Row],[Transaction Date]], "yyyy-mm")</f>
        <v>2024-04</v>
      </c>
      <c r="P342" s="1">
        <f ca="1">YEAR(TODAY()) - YEAR(Table1[[#This Row],[Buyer Date of Birth]])</f>
        <v>54</v>
      </c>
      <c r="Q342" s="2">
        <f>Table1[[#This Row],[Total Revenue]] - Table1[[#This Row],[Total Cost]]</f>
        <v>147</v>
      </c>
    </row>
    <row r="343" spans="1:17" x14ac:dyDescent="0.25">
      <c r="A343" s="1">
        <v>45458</v>
      </c>
      <c r="B343" t="s">
        <v>394</v>
      </c>
      <c r="C343" t="s">
        <v>257</v>
      </c>
      <c r="D343" t="s">
        <v>78</v>
      </c>
      <c r="E343" s="1">
        <v>34815</v>
      </c>
      <c r="F343" t="s">
        <v>28</v>
      </c>
      <c r="G343">
        <v>357</v>
      </c>
      <c r="H343" t="s">
        <v>49</v>
      </c>
      <c r="I343" t="s">
        <v>36</v>
      </c>
      <c r="J343" t="s">
        <v>24</v>
      </c>
      <c r="K343" t="str">
        <f>VLOOKUP(H343, [1]Products!B:E, 2, FALSE)</f>
        <v>Butter Crunch</v>
      </c>
      <c r="L343" s="2">
        <f>VLOOKUP(H343, [1]Products!B:D, 3, FALSE)</f>
        <v>10</v>
      </c>
      <c r="M343" s="2">
        <f>Table1[[#This Row],[Quantity Purchased]] * Table1[[#This Row],[Unit Price]]</f>
        <v>3927</v>
      </c>
      <c r="N343" s="2">
        <f>VLOOKUP(H343, [1]Products!B:E, 4, FALSE)</f>
        <v>11</v>
      </c>
      <c r="O343" t="str">
        <f>TEXT(Table1[[#This Row],[Transaction Date]], "yyyy-mm")</f>
        <v>2024-06</v>
      </c>
      <c r="P343" s="1">
        <f ca="1">YEAR(TODAY()) - YEAR(Table1[[#This Row],[Buyer Date of Birth]])</f>
        <v>30</v>
      </c>
      <c r="Q343" s="2">
        <f>Table1[[#This Row],[Total Revenue]] - Table1[[#This Row],[Total Cost]]</f>
        <v>3917</v>
      </c>
    </row>
    <row r="344" spans="1:17" x14ac:dyDescent="0.25">
      <c r="A344" s="1">
        <v>45396</v>
      </c>
      <c r="B344" t="s">
        <v>358</v>
      </c>
      <c r="C344" t="s">
        <v>475</v>
      </c>
      <c r="D344" t="s">
        <v>89</v>
      </c>
      <c r="E344" s="1">
        <v>27337</v>
      </c>
      <c r="F344" t="s">
        <v>40</v>
      </c>
      <c r="G344">
        <v>400</v>
      </c>
      <c r="H344" t="s">
        <v>35</v>
      </c>
      <c r="I344" t="s">
        <v>42</v>
      </c>
      <c r="J344" t="s">
        <v>24</v>
      </c>
      <c r="K344" t="str">
        <f>VLOOKUP(H344, [1]Products!B:E, 2, FALSE)</f>
        <v>Caramel Biscuits</v>
      </c>
      <c r="L344" s="2">
        <f>VLOOKUP(H344, [1]Products!B:D, 3, FALSE)</f>
        <v>18</v>
      </c>
      <c r="M344" s="2">
        <f>Table1[[#This Row],[Quantity Purchased]] * Table1[[#This Row],[Unit Price]]</f>
        <v>8800</v>
      </c>
      <c r="N344" s="2">
        <f>VLOOKUP(H344, [1]Products!B:E, 4, FALSE)</f>
        <v>22</v>
      </c>
      <c r="O344" t="str">
        <f>TEXT(Table1[[#This Row],[Transaction Date]], "yyyy-mm")</f>
        <v>2024-04</v>
      </c>
      <c r="P344" s="1">
        <f ca="1">YEAR(TODAY()) - YEAR(Table1[[#This Row],[Buyer Date of Birth]])</f>
        <v>51</v>
      </c>
      <c r="Q344" s="2">
        <f>Table1[[#This Row],[Total Revenue]] - Table1[[#This Row],[Total Cost]]</f>
        <v>8782</v>
      </c>
    </row>
    <row r="345" spans="1:17" x14ac:dyDescent="0.25">
      <c r="A345" s="1">
        <v>45335</v>
      </c>
      <c r="B345" t="s">
        <v>140</v>
      </c>
      <c r="C345" t="s">
        <v>252</v>
      </c>
      <c r="D345" t="s">
        <v>53</v>
      </c>
      <c r="E345" s="1">
        <v>26589</v>
      </c>
      <c r="F345" t="s">
        <v>21</v>
      </c>
      <c r="G345">
        <v>320</v>
      </c>
      <c r="H345" t="s">
        <v>63</v>
      </c>
      <c r="I345" t="s">
        <v>46</v>
      </c>
      <c r="J345" t="s">
        <v>24</v>
      </c>
      <c r="K345" t="str">
        <f>VLOOKUP(H345, [1]Products!B:E, 2, FALSE)</f>
        <v>Vanilla Wafers</v>
      </c>
      <c r="L345" s="2">
        <f>VLOOKUP(H345, [1]Products!B:D, 3, FALSE)</f>
        <v>18</v>
      </c>
      <c r="M345" s="2">
        <f>Table1[[#This Row],[Quantity Purchased]] * Table1[[#This Row],[Unit Price]]</f>
        <v>11520</v>
      </c>
      <c r="N345" s="2">
        <f>VLOOKUP(H345, [1]Products!B:E, 4, FALSE)</f>
        <v>36</v>
      </c>
      <c r="O345" t="str">
        <f>TEXT(Table1[[#This Row],[Transaction Date]], "yyyy-mm")</f>
        <v>2024-02</v>
      </c>
      <c r="P345" s="1">
        <f ca="1">YEAR(TODAY()) - YEAR(Table1[[#This Row],[Buyer Date of Birth]])</f>
        <v>53</v>
      </c>
      <c r="Q345" s="2">
        <f>Table1[[#This Row],[Total Revenue]] - Table1[[#This Row],[Total Cost]]</f>
        <v>11502</v>
      </c>
    </row>
    <row r="346" spans="1:17" x14ac:dyDescent="0.25">
      <c r="A346" s="1">
        <v>45472</v>
      </c>
      <c r="B346" t="s">
        <v>476</v>
      </c>
      <c r="C346" t="s">
        <v>477</v>
      </c>
      <c r="D346" t="s">
        <v>62</v>
      </c>
      <c r="E346" s="1">
        <v>32874</v>
      </c>
      <c r="F346" t="s">
        <v>40</v>
      </c>
      <c r="G346">
        <v>165</v>
      </c>
      <c r="H346" t="s">
        <v>29</v>
      </c>
      <c r="I346" t="s">
        <v>50</v>
      </c>
      <c r="J346" t="s">
        <v>24</v>
      </c>
      <c r="K346" t="str">
        <f>VLOOKUP(H346, [1]Products!B:E, 2, FALSE)</f>
        <v>Shortbread</v>
      </c>
      <c r="L346" s="2">
        <f>VLOOKUP(H346, [1]Products!B:D, 3, FALSE)</f>
        <v>10</v>
      </c>
      <c r="M346" s="2">
        <f>Table1[[#This Row],[Quantity Purchased]] * Table1[[#This Row],[Unit Price]]</f>
        <v>7425</v>
      </c>
      <c r="N346" s="2">
        <f>VLOOKUP(H346, [1]Products!B:E, 4, FALSE)</f>
        <v>45</v>
      </c>
      <c r="O346" t="str">
        <f>TEXT(Table1[[#This Row],[Transaction Date]], "yyyy-mm")</f>
        <v>2024-06</v>
      </c>
      <c r="P346" s="1">
        <f ca="1">YEAR(TODAY()) - YEAR(Table1[[#This Row],[Buyer Date of Birth]])</f>
        <v>35</v>
      </c>
      <c r="Q346" s="2">
        <f>Table1[[#This Row],[Total Revenue]] - Table1[[#This Row],[Total Cost]]</f>
        <v>7415</v>
      </c>
    </row>
    <row r="347" spans="1:17" x14ac:dyDescent="0.25">
      <c r="A347" s="1">
        <v>45307</v>
      </c>
      <c r="B347" t="s">
        <v>146</v>
      </c>
      <c r="C347" t="s">
        <v>478</v>
      </c>
      <c r="D347" t="s">
        <v>100</v>
      </c>
      <c r="E347" s="1">
        <v>35189</v>
      </c>
      <c r="F347" t="s">
        <v>75</v>
      </c>
      <c r="G347">
        <v>346</v>
      </c>
      <c r="H347" t="s">
        <v>71</v>
      </c>
      <c r="I347" t="s">
        <v>55</v>
      </c>
      <c r="J347" t="s">
        <v>24</v>
      </c>
      <c r="K347" t="str">
        <f>VLOOKUP(H347, [1]Products!B:E, 2, FALSE)</f>
        <v>Peanut Butter Bites</v>
      </c>
      <c r="L347" s="2">
        <f>VLOOKUP(H347, [1]Products!B:D, 3, FALSE)</f>
        <v>5</v>
      </c>
      <c r="M347" s="2">
        <f>Table1[[#This Row],[Quantity Purchased]] * Table1[[#This Row],[Unit Price]]</f>
        <v>2422</v>
      </c>
      <c r="N347" s="2">
        <f>VLOOKUP(H347, [1]Products!B:E, 4, FALSE)</f>
        <v>7</v>
      </c>
      <c r="O347" t="str">
        <f>TEXT(Table1[[#This Row],[Transaction Date]], "yyyy-mm")</f>
        <v>2024-01</v>
      </c>
      <c r="P347" s="1">
        <f ca="1">YEAR(TODAY()) - YEAR(Table1[[#This Row],[Buyer Date of Birth]])</f>
        <v>29</v>
      </c>
      <c r="Q347" s="2">
        <f>Table1[[#This Row],[Total Revenue]] - Table1[[#This Row],[Total Cost]]</f>
        <v>2417</v>
      </c>
    </row>
    <row r="348" spans="1:17" x14ac:dyDescent="0.25">
      <c r="A348" s="1">
        <v>45494</v>
      </c>
      <c r="B348" t="s">
        <v>26</v>
      </c>
      <c r="C348" t="s">
        <v>479</v>
      </c>
      <c r="D348" t="s">
        <v>84</v>
      </c>
      <c r="E348" s="1">
        <v>26250</v>
      </c>
      <c r="F348" t="s">
        <v>40</v>
      </c>
      <c r="G348">
        <v>457</v>
      </c>
      <c r="H348" t="s">
        <v>71</v>
      </c>
      <c r="I348" t="s">
        <v>59</v>
      </c>
      <c r="J348" t="s">
        <v>31</v>
      </c>
      <c r="K348" t="str">
        <f>VLOOKUP(H348, [1]Products!B:E, 2, FALSE)</f>
        <v>Peanut Butter Bites</v>
      </c>
      <c r="L348" s="2">
        <f>VLOOKUP(H348, [1]Products!B:D, 3, FALSE)</f>
        <v>5</v>
      </c>
      <c r="M348" s="2">
        <f>Table1[[#This Row],[Quantity Purchased]] * Table1[[#This Row],[Unit Price]]</f>
        <v>3199</v>
      </c>
      <c r="N348" s="2">
        <f>VLOOKUP(H348, [1]Products!B:E, 4, FALSE)</f>
        <v>7</v>
      </c>
      <c r="O348" t="str">
        <f>TEXT(Table1[[#This Row],[Transaction Date]], "yyyy-mm")</f>
        <v>2024-07</v>
      </c>
      <c r="P348" s="1">
        <f ca="1">YEAR(TODAY()) - YEAR(Table1[[#This Row],[Buyer Date of Birth]])</f>
        <v>54</v>
      </c>
      <c r="Q348" s="2">
        <f>Table1[[#This Row],[Total Revenue]] - Table1[[#This Row],[Total Cost]]</f>
        <v>3194</v>
      </c>
    </row>
    <row r="349" spans="1:17" x14ac:dyDescent="0.25">
      <c r="A349" s="1">
        <v>45304</v>
      </c>
      <c r="B349" t="s">
        <v>480</v>
      </c>
      <c r="C349" t="s">
        <v>295</v>
      </c>
      <c r="D349" t="s">
        <v>45</v>
      </c>
      <c r="E349" s="1">
        <v>26043</v>
      </c>
      <c r="F349" t="s">
        <v>75</v>
      </c>
      <c r="G349">
        <v>377</v>
      </c>
      <c r="H349" t="s">
        <v>22</v>
      </c>
      <c r="I349" t="s">
        <v>55</v>
      </c>
      <c r="J349" t="s">
        <v>24</v>
      </c>
      <c r="K349" t="str">
        <f>VLOOKUP(H349, [1]Products!B:E, 2, FALSE)</f>
        <v>Cinnamon Swirls</v>
      </c>
      <c r="L349" s="2">
        <f>VLOOKUP(H349, [1]Products!B:D, 3, FALSE)</f>
        <v>10</v>
      </c>
      <c r="M349" s="2">
        <f>Table1[[#This Row],[Quantity Purchased]] * Table1[[#This Row],[Unit Price]]</f>
        <v>5278</v>
      </c>
      <c r="N349" s="2">
        <f>VLOOKUP(H349, [1]Products!B:E, 4, FALSE)</f>
        <v>14</v>
      </c>
      <c r="O349" t="str">
        <f>TEXT(Table1[[#This Row],[Transaction Date]], "yyyy-mm")</f>
        <v>2024-01</v>
      </c>
      <c r="P349" s="1">
        <f ca="1">YEAR(TODAY()) - YEAR(Table1[[#This Row],[Buyer Date of Birth]])</f>
        <v>54</v>
      </c>
      <c r="Q349" s="2">
        <f>Table1[[#This Row],[Total Revenue]] - Table1[[#This Row],[Total Cost]]</f>
        <v>5268</v>
      </c>
    </row>
    <row r="350" spans="1:17" x14ac:dyDescent="0.25">
      <c r="A350" s="1">
        <v>45335</v>
      </c>
      <c r="B350" t="s">
        <v>113</v>
      </c>
      <c r="C350" t="s">
        <v>169</v>
      </c>
      <c r="D350" t="s">
        <v>34</v>
      </c>
      <c r="E350" s="1">
        <v>34701</v>
      </c>
      <c r="F350" t="s">
        <v>75</v>
      </c>
      <c r="G350">
        <v>339</v>
      </c>
      <c r="H350" t="s">
        <v>63</v>
      </c>
      <c r="I350" t="s">
        <v>59</v>
      </c>
      <c r="J350" t="s">
        <v>24</v>
      </c>
      <c r="K350" t="str">
        <f>VLOOKUP(H350, [1]Products!B:E, 2, FALSE)</f>
        <v>Vanilla Wafers</v>
      </c>
      <c r="L350" s="2">
        <f>VLOOKUP(H350, [1]Products!B:D, 3, FALSE)</f>
        <v>18</v>
      </c>
      <c r="M350" s="2">
        <f>Table1[[#This Row],[Quantity Purchased]] * Table1[[#This Row],[Unit Price]]</f>
        <v>12204</v>
      </c>
      <c r="N350" s="2">
        <f>VLOOKUP(H350, [1]Products!B:E, 4, FALSE)</f>
        <v>36</v>
      </c>
      <c r="O350" t="str">
        <f>TEXT(Table1[[#This Row],[Transaction Date]], "yyyy-mm")</f>
        <v>2024-02</v>
      </c>
      <c r="P350" s="1">
        <f ca="1">YEAR(TODAY()) - YEAR(Table1[[#This Row],[Buyer Date of Birth]])</f>
        <v>30</v>
      </c>
      <c r="Q350" s="2">
        <f>Table1[[#This Row],[Total Revenue]] - Table1[[#This Row],[Total Cost]]</f>
        <v>12186</v>
      </c>
    </row>
    <row r="351" spans="1:17" x14ac:dyDescent="0.25">
      <c r="A351" s="1">
        <v>45407</v>
      </c>
      <c r="B351" t="s">
        <v>481</v>
      </c>
      <c r="C351" t="s">
        <v>482</v>
      </c>
      <c r="D351" t="s">
        <v>100</v>
      </c>
      <c r="E351" s="1">
        <v>24310</v>
      </c>
      <c r="F351" t="s">
        <v>40</v>
      </c>
      <c r="G351">
        <v>99</v>
      </c>
      <c r="H351" t="s">
        <v>22</v>
      </c>
      <c r="I351" t="s">
        <v>59</v>
      </c>
      <c r="J351" t="s">
        <v>24</v>
      </c>
      <c r="K351" t="str">
        <f>VLOOKUP(H351, [1]Products!B:E, 2, FALSE)</f>
        <v>Cinnamon Swirls</v>
      </c>
      <c r="L351" s="2">
        <f>VLOOKUP(H351, [1]Products!B:D, 3, FALSE)</f>
        <v>10</v>
      </c>
      <c r="M351" s="2">
        <f>Table1[[#This Row],[Quantity Purchased]] * Table1[[#This Row],[Unit Price]]</f>
        <v>1386</v>
      </c>
      <c r="N351" s="2">
        <f>VLOOKUP(H351, [1]Products!B:E, 4, FALSE)</f>
        <v>14</v>
      </c>
      <c r="O351" t="str">
        <f>TEXT(Table1[[#This Row],[Transaction Date]], "yyyy-mm")</f>
        <v>2024-04</v>
      </c>
      <c r="P351" s="1">
        <f ca="1">YEAR(TODAY()) - YEAR(Table1[[#This Row],[Buyer Date of Birth]])</f>
        <v>59</v>
      </c>
      <c r="Q351" s="2">
        <f>Table1[[#This Row],[Total Revenue]] - Table1[[#This Row],[Total Cost]]</f>
        <v>1376</v>
      </c>
    </row>
    <row r="352" spans="1:17" x14ac:dyDescent="0.25">
      <c r="A352" s="1">
        <v>45437</v>
      </c>
      <c r="B352" t="s">
        <v>263</v>
      </c>
      <c r="C352" t="s">
        <v>213</v>
      </c>
      <c r="D352" t="s">
        <v>45</v>
      </c>
      <c r="E352" s="1">
        <v>34418</v>
      </c>
      <c r="F352" t="s">
        <v>28</v>
      </c>
      <c r="G352">
        <v>102</v>
      </c>
      <c r="H352" t="s">
        <v>29</v>
      </c>
      <c r="I352" t="s">
        <v>50</v>
      </c>
      <c r="J352" t="s">
        <v>24</v>
      </c>
      <c r="K352" t="str">
        <f>VLOOKUP(H352, [1]Products!B:E, 2, FALSE)</f>
        <v>Shortbread</v>
      </c>
      <c r="L352" s="2">
        <f>VLOOKUP(H352, [1]Products!B:D, 3, FALSE)</f>
        <v>10</v>
      </c>
      <c r="M352" s="2">
        <f>Table1[[#This Row],[Quantity Purchased]] * Table1[[#This Row],[Unit Price]]</f>
        <v>4590</v>
      </c>
      <c r="N352" s="2">
        <f>VLOOKUP(H352, [1]Products!B:E, 4, FALSE)</f>
        <v>45</v>
      </c>
      <c r="O352" t="str">
        <f>TEXT(Table1[[#This Row],[Transaction Date]], "yyyy-mm")</f>
        <v>2024-05</v>
      </c>
      <c r="P352" s="1">
        <f ca="1">YEAR(TODAY()) - YEAR(Table1[[#This Row],[Buyer Date of Birth]])</f>
        <v>31</v>
      </c>
      <c r="Q352" s="2">
        <f>Table1[[#This Row],[Total Revenue]] - Table1[[#This Row],[Total Cost]]</f>
        <v>4580</v>
      </c>
    </row>
    <row r="353" spans="1:17" x14ac:dyDescent="0.25">
      <c r="A353" s="1">
        <v>45447</v>
      </c>
      <c r="B353" t="s">
        <v>212</v>
      </c>
      <c r="C353" t="s">
        <v>483</v>
      </c>
      <c r="D353" t="s">
        <v>45</v>
      </c>
      <c r="E353" s="1">
        <v>31342</v>
      </c>
      <c r="F353" t="s">
        <v>28</v>
      </c>
      <c r="G353">
        <v>459</v>
      </c>
      <c r="H353" t="s">
        <v>63</v>
      </c>
      <c r="I353" t="s">
        <v>55</v>
      </c>
      <c r="J353" t="s">
        <v>24</v>
      </c>
      <c r="K353" t="str">
        <f>VLOOKUP(H353, [1]Products!B:E, 2, FALSE)</f>
        <v>Vanilla Wafers</v>
      </c>
      <c r="L353" s="2">
        <f>VLOOKUP(H353, [1]Products!B:D, 3, FALSE)</f>
        <v>18</v>
      </c>
      <c r="M353" s="2">
        <f>Table1[[#This Row],[Quantity Purchased]] * Table1[[#This Row],[Unit Price]]</f>
        <v>16524</v>
      </c>
      <c r="N353" s="2">
        <f>VLOOKUP(H353, [1]Products!B:E, 4, FALSE)</f>
        <v>36</v>
      </c>
      <c r="O353" t="str">
        <f>TEXT(Table1[[#This Row],[Transaction Date]], "yyyy-mm")</f>
        <v>2024-06</v>
      </c>
      <c r="P353" s="1">
        <f ca="1">YEAR(TODAY()) - YEAR(Table1[[#This Row],[Buyer Date of Birth]])</f>
        <v>40</v>
      </c>
      <c r="Q353" s="2">
        <f>Table1[[#This Row],[Total Revenue]] - Table1[[#This Row],[Total Cost]]</f>
        <v>16506</v>
      </c>
    </row>
    <row r="354" spans="1:17" x14ac:dyDescent="0.25">
      <c r="A354" s="1">
        <v>45339</v>
      </c>
      <c r="B354" t="s">
        <v>60</v>
      </c>
      <c r="C354" t="s">
        <v>33</v>
      </c>
      <c r="D354" t="s">
        <v>62</v>
      </c>
      <c r="E354" s="1">
        <v>35271</v>
      </c>
      <c r="F354" t="s">
        <v>21</v>
      </c>
      <c r="G354">
        <v>377</v>
      </c>
      <c r="H354" t="s">
        <v>29</v>
      </c>
      <c r="I354" t="s">
        <v>59</v>
      </c>
      <c r="J354" t="s">
        <v>24</v>
      </c>
      <c r="K354" t="str">
        <f>VLOOKUP(H354, [1]Products!B:E, 2, FALSE)</f>
        <v>Shortbread</v>
      </c>
      <c r="L354" s="2">
        <f>VLOOKUP(H354, [1]Products!B:D, 3, FALSE)</f>
        <v>10</v>
      </c>
      <c r="M354" s="2">
        <f>Table1[[#This Row],[Quantity Purchased]] * Table1[[#This Row],[Unit Price]]</f>
        <v>16965</v>
      </c>
      <c r="N354" s="2">
        <f>VLOOKUP(H354, [1]Products!B:E, 4, FALSE)</f>
        <v>45</v>
      </c>
      <c r="O354" t="str">
        <f>TEXT(Table1[[#This Row],[Transaction Date]], "yyyy-mm")</f>
        <v>2024-02</v>
      </c>
      <c r="P354" s="1">
        <f ca="1">YEAR(TODAY()) - YEAR(Table1[[#This Row],[Buyer Date of Birth]])</f>
        <v>29</v>
      </c>
      <c r="Q354" s="2">
        <f>Table1[[#This Row],[Total Revenue]] - Table1[[#This Row],[Total Cost]]</f>
        <v>16955</v>
      </c>
    </row>
    <row r="355" spans="1:17" x14ac:dyDescent="0.25">
      <c r="A355" s="1">
        <v>45301</v>
      </c>
      <c r="B355" t="s">
        <v>80</v>
      </c>
      <c r="C355" t="s">
        <v>88</v>
      </c>
      <c r="D355" t="s">
        <v>78</v>
      </c>
      <c r="E355" s="1">
        <v>32985</v>
      </c>
      <c r="F355" t="s">
        <v>75</v>
      </c>
      <c r="G355">
        <v>437</v>
      </c>
      <c r="H355" t="s">
        <v>22</v>
      </c>
      <c r="I355" t="s">
        <v>55</v>
      </c>
      <c r="J355" t="s">
        <v>24</v>
      </c>
      <c r="K355" t="str">
        <f>VLOOKUP(H355, [1]Products!B:E, 2, FALSE)</f>
        <v>Cinnamon Swirls</v>
      </c>
      <c r="L355" s="2">
        <f>VLOOKUP(H355, [1]Products!B:D, 3, FALSE)</f>
        <v>10</v>
      </c>
      <c r="M355" s="2">
        <f>Table1[[#This Row],[Quantity Purchased]] * Table1[[#This Row],[Unit Price]]</f>
        <v>6118</v>
      </c>
      <c r="N355" s="2">
        <f>VLOOKUP(H355, [1]Products!B:E, 4, FALSE)</f>
        <v>14</v>
      </c>
      <c r="O355" t="str">
        <f>TEXT(Table1[[#This Row],[Transaction Date]], "yyyy-mm")</f>
        <v>2024-01</v>
      </c>
      <c r="P355" s="1">
        <f ca="1">YEAR(TODAY()) - YEAR(Table1[[#This Row],[Buyer Date of Birth]])</f>
        <v>35</v>
      </c>
      <c r="Q355" s="2">
        <f>Table1[[#This Row],[Total Revenue]] - Table1[[#This Row],[Total Cost]]</f>
        <v>6108</v>
      </c>
    </row>
    <row r="356" spans="1:17" x14ac:dyDescent="0.25">
      <c r="A356" s="1">
        <v>45299</v>
      </c>
      <c r="B356" t="s">
        <v>484</v>
      </c>
      <c r="C356" t="s">
        <v>485</v>
      </c>
      <c r="D356" t="s">
        <v>53</v>
      </c>
      <c r="E356" s="1">
        <v>30956</v>
      </c>
      <c r="F356" t="s">
        <v>40</v>
      </c>
      <c r="G356">
        <v>23</v>
      </c>
      <c r="H356" t="s">
        <v>71</v>
      </c>
      <c r="I356" t="s">
        <v>59</v>
      </c>
      <c r="J356" t="s">
        <v>24</v>
      </c>
      <c r="K356" t="str">
        <f>VLOOKUP(H356, [1]Products!B:E, 2, FALSE)</f>
        <v>Peanut Butter Bites</v>
      </c>
      <c r="L356" s="2">
        <f>VLOOKUP(H356, [1]Products!B:D, 3, FALSE)</f>
        <v>5</v>
      </c>
      <c r="M356" s="2">
        <f>Table1[[#This Row],[Quantity Purchased]] * Table1[[#This Row],[Unit Price]]</f>
        <v>161</v>
      </c>
      <c r="N356" s="2">
        <f>VLOOKUP(H356, [1]Products!B:E, 4, FALSE)</f>
        <v>7</v>
      </c>
      <c r="O356" t="str">
        <f>TEXT(Table1[[#This Row],[Transaction Date]], "yyyy-mm")</f>
        <v>2024-01</v>
      </c>
      <c r="P356" s="1">
        <f ca="1">YEAR(TODAY()) - YEAR(Table1[[#This Row],[Buyer Date of Birth]])</f>
        <v>41</v>
      </c>
      <c r="Q356" s="2">
        <f>Table1[[#This Row],[Total Revenue]] - Table1[[#This Row],[Total Cost]]</f>
        <v>156</v>
      </c>
    </row>
    <row r="357" spans="1:17" x14ac:dyDescent="0.25">
      <c r="A357" s="1">
        <v>45412</v>
      </c>
      <c r="B357" t="s">
        <v>60</v>
      </c>
      <c r="C357" t="s">
        <v>486</v>
      </c>
      <c r="D357" t="s">
        <v>34</v>
      </c>
      <c r="E357" s="1">
        <v>32156</v>
      </c>
      <c r="F357" t="s">
        <v>28</v>
      </c>
      <c r="G357">
        <v>247</v>
      </c>
      <c r="H357" t="s">
        <v>63</v>
      </c>
      <c r="I357" t="s">
        <v>36</v>
      </c>
      <c r="J357" t="s">
        <v>24</v>
      </c>
      <c r="K357" t="str">
        <f>VLOOKUP(H357, [1]Products!B:E, 2, FALSE)</f>
        <v>Vanilla Wafers</v>
      </c>
      <c r="L357" s="2">
        <f>VLOOKUP(H357, [1]Products!B:D, 3, FALSE)</f>
        <v>18</v>
      </c>
      <c r="M357" s="2">
        <f>Table1[[#This Row],[Quantity Purchased]] * Table1[[#This Row],[Unit Price]]</f>
        <v>8892</v>
      </c>
      <c r="N357" s="2">
        <f>VLOOKUP(H357, [1]Products!B:E, 4, FALSE)</f>
        <v>36</v>
      </c>
      <c r="O357" t="str">
        <f>TEXT(Table1[[#This Row],[Transaction Date]], "yyyy-mm")</f>
        <v>2024-04</v>
      </c>
      <c r="P357" s="1">
        <f ca="1">YEAR(TODAY()) - YEAR(Table1[[#This Row],[Buyer Date of Birth]])</f>
        <v>37</v>
      </c>
      <c r="Q357" s="2">
        <f>Table1[[#This Row],[Total Revenue]] - Table1[[#This Row],[Total Cost]]</f>
        <v>8874</v>
      </c>
    </row>
    <row r="358" spans="1:17" x14ac:dyDescent="0.25">
      <c r="A358" s="1">
        <v>45316</v>
      </c>
      <c r="B358" t="s">
        <v>487</v>
      </c>
      <c r="C358" t="s">
        <v>393</v>
      </c>
      <c r="D358" t="s">
        <v>58</v>
      </c>
      <c r="E358" s="1">
        <v>18353</v>
      </c>
      <c r="F358" t="s">
        <v>28</v>
      </c>
      <c r="G358">
        <v>195</v>
      </c>
      <c r="H358" t="s">
        <v>63</v>
      </c>
      <c r="I358" t="s">
        <v>36</v>
      </c>
      <c r="J358" t="s">
        <v>24</v>
      </c>
      <c r="K358" t="str">
        <f>VLOOKUP(H358, [1]Products!B:E, 2, FALSE)</f>
        <v>Vanilla Wafers</v>
      </c>
      <c r="L358" s="2">
        <f>VLOOKUP(H358, [1]Products!B:D, 3, FALSE)</f>
        <v>18</v>
      </c>
      <c r="M358" s="2">
        <f>Table1[[#This Row],[Quantity Purchased]] * Table1[[#This Row],[Unit Price]]</f>
        <v>7020</v>
      </c>
      <c r="N358" s="2">
        <f>VLOOKUP(H358, [1]Products!B:E, 4, FALSE)</f>
        <v>36</v>
      </c>
      <c r="O358" t="str">
        <f>TEXT(Table1[[#This Row],[Transaction Date]], "yyyy-mm")</f>
        <v>2024-01</v>
      </c>
      <c r="P358" s="1">
        <f ca="1">YEAR(TODAY()) - YEAR(Table1[[#This Row],[Buyer Date of Birth]])</f>
        <v>75</v>
      </c>
      <c r="Q358" s="2">
        <f>Table1[[#This Row],[Total Revenue]] - Table1[[#This Row],[Total Cost]]</f>
        <v>7002</v>
      </c>
    </row>
    <row r="359" spans="1:17" x14ac:dyDescent="0.25">
      <c r="A359" s="1">
        <v>45466</v>
      </c>
      <c r="B359" t="s">
        <v>189</v>
      </c>
      <c r="C359" t="s">
        <v>176</v>
      </c>
      <c r="D359" t="s">
        <v>78</v>
      </c>
      <c r="E359" s="1">
        <v>33498</v>
      </c>
      <c r="F359" t="s">
        <v>28</v>
      </c>
      <c r="G359">
        <v>287</v>
      </c>
      <c r="H359" t="s">
        <v>41</v>
      </c>
      <c r="I359" t="s">
        <v>42</v>
      </c>
      <c r="J359" t="s">
        <v>24</v>
      </c>
      <c r="K359" t="str">
        <f>VLOOKUP(H359, [1]Products!B:E, 2, FALSE)</f>
        <v>Ginger Snaps</v>
      </c>
      <c r="L359" s="2">
        <f>VLOOKUP(H359, [1]Products!B:D, 3, FALSE)</f>
        <v>14</v>
      </c>
      <c r="M359" s="2">
        <f>Table1[[#This Row],[Quantity Purchased]] * Table1[[#This Row],[Unit Price]]</f>
        <v>8036</v>
      </c>
      <c r="N359" s="2">
        <f>VLOOKUP(H359, [1]Products!B:E, 4, FALSE)</f>
        <v>28</v>
      </c>
      <c r="O359" t="str">
        <f>TEXT(Table1[[#This Row],[Transaction Date]], "yyyy-mm")</f>
        <v>2024-06</v>
      </c>
      <c r="P359" s="1">
        <f ca="1">YEAR(TODAY()) - YEAR(Table1[[#This Row],[Buyer Date of Birth]])</f>
        <v>34</v>
      </c>
      <c r="Q359" s="2">
        <f>Table1[[#This Row],[Total Revenue]] - Table1[[#This Row],[Total Cost]]</f>
        <v>8022</v>
      </c>
    </row>
    <row r="360" spans="1:17" x14ac:dyDescent="0.25">
      <c r="A360" s="1">
        <v>45329</v>
      </c>
      <c r="B360" t="s">
        <v>98</v>
      </c>
      <c r="C360" t="s">
        <v>488</v>
      </c>
      <c r="D360" t="s">
        <v>62</v>
      </c>
      <c r="E360" s="1">
        <v>30389</v>
      </c>
      <c r="F360" t="s">
        <v>75</v>
      </c>
      <c r="G360">
        <v>227</v>
      </c>
      <c r="H360" t="s">
        <v>63</v>
      </c>
      <c r="I360" t="s">
        <v>46</v>
      </c>
      <c r="J360" t="s">
        <v>24</v>
      </c>
      <c r="K360" t="str">
        <f>VLOOKUP(H360, [1]Products!B:E, 2, FALSE)</f>
        <v>Vanilla Wafers</v>
      </c>
      <c r="L360" s="2">
        <f>VLOOKUP(H360, [1]Products!B:D, 3, FALSE)</f>
        <v>18</v>
      </c>
      <c r="M360" s="2">
        <f>Table1[[#This Row],[Quantity Purchased]] * Table1[[#This Row],[Unit Price]]</f>
        <v>8172</v>
      </c>
      <c r="N360" s="2">
        <f>VLOOKUP(H360, [1]Products!B:E, 4, FALSE)</f>
        <v>36</v>
      </c>
      <c r="O360" t="str">
        <f>TEXT(Table1[[#This Row],[Transaction Date]], "yyyy-mm")</f>
        <v>2024-02</v>
      </c>
      <c r="P360" s="1">
        <f ca="1">YEAR(TODAY()) - YEAR(Table1[[#This Row],[Buyer Date of Birth]])</f>
        <v>42</v>
      </c>
      <c r="Q360" s="2">
        <f>Table1[[#This Row],[Total Revenue]] - Table1[[#This Row],[Total Cost]]</f>
        <v>8154</v>
      </c>
    </row>
    <row r="361" spans="1:17" x14ac:dyDescent="0.25">
      <c r="A361" s="1">
        <v>45414</v>
      </c>
      <c r="B361" t="s">
        <v>461</v>
      </c>
      <c r="C361" t="s">
        <v>364</v>
      </c>
      <c r="D361" t="s">
        <v>62</v>
      </c>
      <c r="E361" s="1">
        <v>34745</v>
      </c>
      <c r="F361" t="s">
        <v>75</v>
      </c>
      <c r="G361">
        <v>339</v>
      </c>
      <c r="H361" t="s">
        <v>66</v>
      </c>
      <c r="I361" t="s">
        <v>50</v>
      </c>
      <c r="J361" t="s">
        <v>24</v>
      </c>
      <c r="K361" t="str">
        <f>VLOOKUP(H361, [1]Products!B:E, 2, FALSE)</f>
        <v>Oatmeal Cookies</v>
      </c>
      <c r="L361" s="2">
        <f>VLOOKUP(H361, [1]Products!B:D, 3, FALSE)</f>
        <v>19</v>
      </c>
      <c r="M361" s="2">
        <f>Table1[[#This Row],[Quantity Purchased]] * Table1[[#This Row],[Unit Price]]</f>
        <v>7797</v>
      </c>
      <c r="N361" s="2">
        <f>VLOOKUP(H361, [1]Products!B:E, 4, FALSE)</f>
        <v>23</v>
      </c>
      <c r="O361" t="str">
        <f>TEXT(Table1[[#This Row],[Transaction Date]], "yyyy-mm")</f>
        <v>2024-05</v>
      </c>
      <c r="P361" s="1">
        <f ca="1">YEAR(TODAY()) - YEAR(Table1[[#This Row],[Buyer Date of Birth]])</f>
        <v>30</v>
      </c>
      <c r="Q361" s="2">
        <f>Table1[[#This Row],[Total Revenue]] - Table1[[#This Row],[Total Cost]]</f>
        <v>7778</v>
      </c>
    </row>
    <row r="362" spans="1:17" x14ac:dyDescent="0.25">
      <c r="A362" s="1">
        <v>45341</v>
      </c>
      <c r="B362" t="s">
        <v>140</v>
      </c>
      <c r="C362" t="s">
        <v>489</v>
      </c>
      <c r="D362" t="s">
        <v>62</v>
      </c>
      <c r="E362" s="1">
        <v>38054</v>
      </c>
      <c r="F362" t="s">
        <v>75</v>
      </c>
      <c r="G362">
        <v>67</v>
      </c>
      <c r="H362" t="s">
        <v>66</v>
      </c>
      <c r="I362" t="s">
        <v>55</v>
      </c>
      <c r="J362" t="s">
        <v>24</v>
      </c>
      <c r="K362" t="str">
        <f>VLOOKUP(H362, [1]Products!B:E, 2, FALSE)</f>
        <v>Oatmeal Cookies</v>
      </c>
      <c r="L362" s="2">
        <f>VLOOKUP(H362, [1]Products!B:D, 3, FALSE)</f>
        <v>19</v>
      </c>
      <c r="M362" s="2">
        <f>Table1[[#This Row],[Quantity Purchased]] * Table1[[#This Row],[Unit Price]]</f>
        <v>1541</v>
      </c>
      <c r="N362" s="2">
        <f>VLOOKUP(H362, [1]Products!B:E, 4, FALSE)</f>
        <v>23</v>
      </c>
      <c r="O362" t="str">
        <f>TEXT(Table1[[#This Row],[Transaction Date]], "yyyy-mm")</f>
        <v>2024-02</v>
      </c>
      <c r="P362" s="1">
        <f ca="1">YEAR(TODAY()) - YEAR(Table1[[#This Row],[Buyer Date of Birth]])</f>
        <v>21</v>
      </c>
      <c r="Q362" s="2">
        <f>Table1[[#This Row],[Total Revenue]] - Table1[[#This Row],[Total Cost]]</f>
        <v>1522</v>
      </c>
    </row>
    <row r="363" spans="1:17" x14ac:dyDescent="0.25">
      <c r="A363" s="1">
        <v>45457</v>
      </c>
      <c r="B363" t="s">
        <v>195</v>
      </c>
      <c r="C363" t="s">
        <v>490</v>
      </c>
      <c r="D363" t="s">
        <v>62</v>
      </c>
      <c r="E363" s="1">
        <v>21781</v>
      </c>
      <c r="F363" t="s">
        <v>75</v>
      </c>
      <c r="G363">
        <v>442</v>
      </c>
      <c r="H363" t="s">
        <v>35</v>
      </c>
      <c r="I363" t="s">
        <v>59</v>
      </c>
      <c r="J363" t="s">
        <v>24</v>
      </c>
      <c r="K363" t="str">
        <f>VLOOKUP(H363, [1]Products!B:E, 2, FALSE)</f>
        <v>Caramel Biscuits</v>
      </c>
      <c r="L363" s="2">
        <f>VLOOKUP(H363, [1]Products!B:D, 3, FALSE)</f>
        <v>18</v>
      </c>
      <c r="M363" s="2">
        <f>Table1[[#This Row],[Quantity Purchased]] * Table1[[#This Row],[Unit Price]]</f>
        <v>9724</v>
      </c>
      <c r="N363" s="2">
        <f>VLOOKUP(H363, [1]Products!B:E, 4, FALSE)</f>
        <v>22</v>
      </c>
      <c r="O363" t="str">
        <f>TEXT(Table1[[#This Row],[Transaction Date]], "yyyy-mm")</f>
        <v>2024-06</v>
      </c>
      <c r="P363" s="1">
        <f ca="1">YEAR(TODAY()) - YEAR(Table1[[#This Row],[Buyer Date of Birth]])</f>
        <v>66</v>
      </c>
      <c r="Q363" s="2">
        <f>Table1[[#This Row],[Total Revenue]] - Table1[[#This Row],[Total Cost]]</f>
        <v>9706</v>
      </c>
    </row>
    <row r="364" spans="1:17" x14ac:dyDescent="0.25">
      <c r="A364" s="1">
        <v>45311</v>
      </c>
      <c r="B364" t="s">
        <v>356</v>
      </c>
      <c r="C364" t="s">
        <v>491</v>
      </c>
      <c r="D364" t="s">
        <v>100</v>
      </c>
      <c r="E364" s="1">
        <v>27175</v>
      </c>
      <c r="F364" t="s">
        <v>28</v>
      </c>
      <c r="G364">
        <v>368</v>
      </c>
      <c r="H364" t="s">
        <v>72</v>
      </c>
      <c r="I364" t="s">
        <v>55</v>
      </c>
      <c r="J364" t="s">
        <v>24</v>
      </c>
      <c r="K364" t="str">
        <f>VLOOKUP(H364, [1]Products!B:E, 2, FALSE)</f>
        <v>Choco Delight</v>
      </c>
      <c r="L364" s="2">
        <f>VLOOKUP(H364, [1]Products!B:D, 3, FALSE)</f>
        <v>3</v>
      </c>
      <c r="M364" s="2">
        <f>Table1[[#This Row],[Quantity Purchased]] * Table1[[#This Row],[Unit Price]]</f>
        <v>1840</v>
      </c>
      <c r="N364" s="2">
        <f>VLOOKUP(H364, [1]Products!B:E, 4, FALSE)</f>
        <v>5</v>
      </c>
      <c r="O364" t="str">
        <f>TEXT(Table1[[#This Row],[Transaction Date]], "yyyy-mm")</f>
        <v>2024-01</v>
      </c>
      <c r="P364" s="1">
        <f ca="1">YEAR(TODAY()) - YEAR(Table1[[#This Row],[Buyer Date of Birth]])</f>
        <v>51</v>
      </c>
      <c r="Q364" s="2">
        <f>Table1[[#This Row],[Total Revenue]] - Table1[[#This Row],[Total Cost]]</f>
        <v>1837</v>
      </c>
    </row>
    <row r="365" spans="1:17" x14ac:dyDescent="0.25">
      <c r="A365" s="1">
        <v>45485</v>
      </c>
      <c r="B365" t="s">
        <v>123</v>
      </c>
      <c r="C365" t="s">
        <v>492</v>
      </c>
      <c r="D365" t="s">
        <v>34</v>
      </c>
      <c r="E365" s="1">
        <v>17965</v>
      </c>
      <c r="F365" t="s">
        <v>40</v>
      </c>
      <c r="G365">
        <v>482</v>
      </c>
      <c r="H365" t="s">
        <v>72</v>
      </c>
      <c r="I365" t="s">
        <v>59</v>
      </c>
      <c r="J365" t="s">
        <v>24</v>
      </c>
      <c r="K365" t="str">
        <f>VLOOKUP(H365, [1]Products!B:E, 2, FALSE)</f>
        <v>Choco Delight</v>
      </c>
      <c r="L365" s="2">
        <f>VLOOKUP(H365, [1]Products!B:D, 3, FALSE)</f>
        <v>3</v>
      </c>
      <c r="M365" s="2">
        <f>Table1[[#This Row],[Quantity Purchased]] * Table1[[#This Row],[Unit Price]]</f>
        <v>2410</v>
      </c>
      <c r="N365" s="2">
        <f>VLOOKUP(H365, [1]Products!B:E, 4, FALSE)</f>
        <v>5</v>
      </c>
      <c r="O365" t="str">
        <f>TEXT(Table1[[#This Row],[Transaction Date]], "yyyy-mm")</f>
        <v>2024-07</v>
      </c>
      <c r="P365" s="1">
        <f ca="1">YEAR(TODAY()) - YEAR(Table1[[#This Row],[Buyer Date of Birth]])</f>
        <v>76</v>
      </c>
      <c r="Q365" s="2">
        <f>Table1[[#This Row],[Total Revenue]] - Table1[[#This Row],[Total Cost]]</f>
        <v>2407</v>
      </c>
    </row>
    <row r="366" spans="1:17" x14ac:dyDescent="0.25">
      <c r="A366" s="1">
        <v>45379</v>
      </c>
      <c r="B366" t="s">
        <v>493</v>
      </c>
      <c r="C366" t="s">
        <v>494</v>
      </c>
      <c r="D366" t="s">
        <v>53</v>
      </c>
      <c r="E366" s="1">
        <v>24221</v>
      </c>
      <c r="F366" t="s">
        <v>21</v>
      </c>
      <c r="G366">
        <v>412</v>
      </c>
      <c r="H366" t="s">
        <v>66</v>
      </c>
      <c r="I366" t="s">
        <v>59</v>
      </c>
      <c r="J366" t="s">
        <v>24</v>
      </c>
      <c r="K366" t="str">
        <f>VLOOKUP(H366, [1]Products!B:E, 2, FALSE)</f>
        <v>Oatmeal Cookies</v>
      </c>
      <c r="L366" s="2">
        <f>VLOOKUP(H366, [1]Products!B:D, 3, FALSE)</f>
        <v>19</v>
      </c>
      <c r="M366" s="2">
        <f>Table1[[#This Row],[Quantity Purchased]] * Table1[[#This Row],[Unit Price]]</f>
        <v>9476</v>
      </c>
      <c r="N366" s="2">
        <f>VLOOKUP(H366, [1]Products!B:E, 4, FALSE)</f>
        <v>23</v>
      </c>
      <c r="O366" t="str">
        <f>TEXT(Table1[[#This Row],[Transaction Date]], "yyyy-mm")</f>
        <v>2024-03</v>
      </c>
      <c r="P366" s="1">
        <f ca="1">YEAR(TODAY()) - YEAR(Table1[[#This Row],[Buyer Date of Birth]])</f>
        <v>59</v>
      </c>
      <c r="Q366" s="2">
        <f>Table1[[#This Row],[Total Revenue]] - Table1[[#This Row],[Total Cost]]</f>
        <v>9457</v>
      </c>
    </row>
    <row r="367" spans="1:17" x14ac:dyDescent="0.25">
      <c r="A367" s="1">
        <v>45445</v>
      </c>
      <c r="B367" t="s">
        <v>269</v>
      </c>
      <c r="C367" t="s">
        <v>495</v>
      </c>
      <c r="D367" t="s">
        <v>20</v>
      </c>
      <c r="E367" s="1">
        <v>30560</v>
      </c>
      <c r="F367" t="s">
        <v>28</v>
      </c>
      <c r="G367">
        <v>73</v>
      </c>
      <c r="H367" t="s">
        <v>63</v>
      </c>
      <c r="I367" t="s">
        <v>50</v>
      </c>
      <c r="J367" t="s">
        <v>24</v>
      </c>
      <c r="K367" t="str">
        <f>VLOOKUP(H367, [1]Products!B:E, 2, FALSE)</f>
        <v>Vanilla Wafers</v>
      </c>
      <c r="L367" s="2">
        <f>VLOOKUP(H367, [1]Products!B:D, 3, FALSE)</f>
        <v>18</v>
      </c>
      <c r="M367" s="2">
        <f>Table1[[#This Row],[Quantity Purchased]] * Table1[[#This Row],[Unit Price]]</f>
        <v>2628</v>
      </c>
      <c r="N367" s="2">
        <f>VLOOKUP(H367, [1]Products!B:E, 4, FALSE)</f>
        <v>36</v>
      </c>
      <c r="O367" t="str">
        <f>TEXT(Table1[[#This Row],[Transaction Date]], "yyyy-mm")</f>
        <v>2024-06</v>
      </c>
      <c r="P367" s="1">
        <f ca="1">YEAR(TODAY()) - YEAR(Table1[[#This Row],[Buyer Date of Birth]])</f>
        <v>42</v>
      </c>
      <c r="Q367" s="2">
        <f>Table1[[#This Row],[Total Revenue]] - Table1[[#This Row],[Total Cost]]</f>
        <v>2610</v>
      </c>
    </row>
    <row r="368" spans="1:17" x14ac:dyDescent="0.25">
      <c r="A368" s="1">
        <v>45334</v>
      </c>
      <c r="B368" t="s">
        <v>496</v>
      </c>
      <c r="C368" t="s">
        <v>497</v>
      </c>
      <c r="D368" t="s">
        <v>89</v>
      </c>
      <c r="E368" s="1">
        <v>19706</v>
      </c>
      <c r="F368" t="s">
        <v>75</v>
      </c>
      <c r="G368">
        <v>181</v>
      </c>
      <c r="H368" t="s">
        <v>29</v>
      </c>
      <c r="I368" t="s">
        <v>55</v>
      </c>
      <c r="J368" t="s">
        <v>31</v>
      </c>
      <c r="K368" t="str">
        <f>VLOOKUP(H368, [1]Products!B:E, 2, FALSE)</f>
        <v>Shortbread</v>
      </c>
      <c r="L368" s="2">
        <f>VLOOKUP(H368, [1]Products!B:D, 3, FALSE)</f>
        <v>10</v>
      </c>
      <c r="M368" s="2">
        <f>Table1[[#This Row],[Quantity Purchased]] * Table1[[#This Row],[Unit Price]]</f>
        <v>8145</v>
      </c>
      <c r="N368" s="2">
        <f>VLOOKUP(H368, [1]Products!B:E, 4, FALSE)</f>
        <v>45</v>
      </c>
      <c r="O368" t="str">
        <f>TEXT(Table1[[#This Row],[Transaction Date]], "yyyy-mm")</f>
        <v>2024-02</v>
      </c>
      <c r="P368" s="1">
        <f ca="1">YEAR(TODAY()) - YEAR(Table1[[#This Row],[Buyer Date of Birth]])</f>
        <v>72</v>
      </c>
      <c r="Q368" s="2">
        <f>Table1[[#This Row],[Total Revenue]] - Table1[[#This Row],[Total Cost]]</f>
        <v>8135</v>
      </c>
    </row>
    <row r="369" spans="1:17" x14ac:dyDescent="0.25">
      <c r="A369" s="1">
        <v>45346</v>
      </c>
      <c r="B369" t="s">
        <v>336</v>
      </c>
      <c r="C369" t="s">
        <v>498</v>
      </c>
      <c r="D369" t="s">
        <v>84</v>
      </c>
      <c r="E369" s="1">
        <v>26656</v>
      </c>
      <c r="F369" t="s">
        <v>21</v>
      </c>
      <c r="G369">
        <v>150</v>
      </c>
      <c r="H369" t="s">
        <v>49</v>
      </c>
      <c r="I369" t="s">
        <v>59</v>
      </c>
      <c r="J369" t="s">
        <v>24</v>
      </c>
      <c r="K369" t="str">
        <f>VLOOKUP(H369, [1]Products!B:E, 2, FALSE)</f>
        <v>Butter Crunch</v>
      </c>
      <c r="L369" s="2">
        <f>VLOOKUP(H369, [1]Products!B:D, 3, FALSE)</f>
        <v>10</v>
      </c>
      <c r="M369" s="2">
        <f>Table1[[#This Row],[Quantity Purchased]] * Table1[[#This Row],[Unit Price]]</f>
        <v>1650</v>
      </c>
      <c r="N369" s="2">
        <f>VLOOKUP(H369, [1]Products!B:E, 4, FALSE)</f>
        <v>11</v>
      </c>
      <c r="O369" t="str">
        <f>TEXT(Table1[[#This Row],[Transaction Date]], "yyyy-mm")</f>
        <v>2024-02</v>
      </c>
      <c r="P369" s="1">
        <f ca="1">YEAR(TODAY()) - YEAR(Table1[[#This Row],[Buyer Date of Birth]])</f>
        <v>53</v>
      </c>
      <c r="Q369" s="2">
        <f>Table1[[#This Row],[Total Revenue]] - Table1[[#This Row],[Total Cost]]</f>
        <v>1640</v>
      </c>
    </row>
    <row r="370" spans="1:17" x14ac:dyDescent="0.25">
      <c r="A370" s="1">
        <v>45355</v>
      </c>
      <c r="B370" t="s">
        <v>499</v>
      </c>
      <c r="C370" t="s">
        <v>419</v>
      </c>
      <c r="D370" t="s">
        <v>58</v>
      </c>
      <c r="E370" s="1">
        <v>29648</v>
      </c>
      <c r="F370" t="s">
        <v>40</v>
      </c>
      <c r="G370">
        <v>246</v>
      </c>
      <c r="H370" t="s">
        <v>54</v>
      </c>
      <c r="I370" t="s">
        <v>55</v>
      </c>
      <c r="J370" t="s">
        <v>24</v>
      </c>
      <c r="K370" t="str">
        <f>VLOOKUP(H370, [1]Products!B:E, 2, FALSE)</f>
        <v>Lemon Crisps</v>
      </c>
      <c r="L370" s="2">
        <f>VLOOKUP(H370, [1]Products!B:D, 3, FALSE)</f>
        <v>7</v>
      </c>
      <c r="M370" s="2">
        <f>Table1[[#This Row],[Quantity Purchased]] * Table1[[#This Row],[Unit Price]]</f>
        <v>2214</v>
      </c>
      <c r="N370" s="2">
        <f>VLOOKUP(H370, [1]Products!B:E, 4, FALSE)</f>
        <v>9</v>
      </c>
      <c r="O370" t="str">
        <f>TEXT(Table1[[#This Row],[Transaction Date]], "yyyy-mm")</f>
        <v>2024-03</v>
      </c>
      <c r="P370" s="1">
        <f ca="1">YEAR(TODAY()) - YEAR(Table1[[#This Row],[Buyer Date of Birth]])</f>
        <v>44</v>
      </c>
      <c r="Q370" s="2">
        <f>Table1[[#This Row],[Total Revenue]] - Table1[[#This Row],[Total Cost]]</f>
        <v>2207</v>
      </c>
    </row>
    <row r="371" spans="1:17" x14ac:dyDescent="0.25">
      <c r="A371" s="1">
        <v>45504</v>
      </c>
      <c r="B371" t="s">
        <v>157</v>
      </c>
      <c r="C371" t="s">
        <v>95</v>
      </c>
      <c r="D371" t="s">
        <v>62</v>
      </c>
      <c r="E371" s="1">
        <v>16027</v>
      </c>
      <c r="F371" t="s">
        <v>40</v>
      </c>
      <c r="G371">
        <v>343</v>
      </c>
      <c r="H371" t="s">
        <v>29</v>
      </c>
      <c r="I371" t="s">
        <v>59</v>
      </c>
      <c r="J371" t="s">
        <v>24</v>
      </c>
      <c r="K371" t="str">
        <f>VLOOKUP(H371, [1]Products!B:E, 2, FALSE)</f>
        <v>Shortbread</v>
      </c>
      <c r="L371" s="2">
        <f>VLOOKUP(H371, [1]Products!B:D, 3, FALSE)</f>
        <v>10</v>
      </c>
      <c r="M371" s="2">
        <f>Table1[[#This Row],[Quantity Purchased]] * Table1[[#This Row],[Unit Price]]</f>
        <v>15435</v>
      </c>
      <c r="N371" s="2">
        <f>VLOOKUP(H371, [1]Products!B:E, 4, FALSE)</f>
        <v>45</v>
      </c>
      <c r="O371" t="str">
        <f>TEXT(Table1[[#This Row],[Transaction Date]], "yyyy-mm")</f>
        <v>2024-07</v>
      </c>
      <c r="P371" s="1">
        <f ca="1">YEAR(TODAY()) - YEAR(Table1[[#This Row],[Buyer Date of Birth]])</f>
        <v>82</v>
      </c>
      <c r="Q371" s="2">
        <f>Table1[[#This Row],[Total Revenue]] - Table1[[#This Row],[Total Cost]]</f>
        <v>15425</v>
      </c>
    </row>
    <row r="372" spans="1:17" x14ac:dyDescent="0.25">
      <c r="A372" s="1">
        <v>45481</v>
      </c>
      <c r="B372" t="s">
        <v>500</v>
      </c>
      <c r="C372" t="s">
        <v>501</v>
      </c>
      <c r="D372" t="s">
        <v>100</v>
      </c>
      <c r="E372" s="1">
        <v>25379</v>
      </c>
      <c r="F372" t="s">
        <v>28</v>
      </c>
      <c r="G372">
        <v>445</v>
      </c>
      <c r="H372" t="s">
        <v>22</v>
      </c>
      <c r="I372" t="s">
        <v>36</v>
      </c>
      <c r="J372" t="s">
        <v>24</v>
      </c>
      <c r="K372" t="str">
        <f>VLOOKUP(H372, [1]Products!B:E, 2, FALSE)</f>
        <v>Cinnamon Swirls</v>
      </c>
      <c r="L372" s="2">
        <f>VLOOKUP(H372, [1]Products!B:D, 3, FALSE)</f>
        <v>10</v>
      </c>
      <c r="M372" s="2">
        <f>Table1[[#This Row],[Quantity Purchased]] * Table1[[#This Row],[Unit Price]]</f>
        <v>6230</v>
      </c>
      <c r="N372" s="2">
        <f>VLOOKUP(H372, [1]Products!B:E, 4, FALSE)</f>
        <v>14</v>
      </c>
      <c r="O372" t="str">
        <f>TEXT(Table1[[#This Row],[Transaction Date]], "yyyy-mm")</f>
        <v>2024-07</v>
      </c>
      <c r="P372" s="1">
        <f ca="1">YEAR(TODAY()) - YEAR(Table1[[#This Row],[Buyer Date of Birth]])</f>
        <v>56</v>
      </c>
      <c r="Q372" s="2">
        <f>Table1[[#This Row],[Total Revenue]] - Table1[[#This Row],[Total Cost]]</f>
        <v>6220</v>
      </c>
    </row>
    <row r="373" spans="1:17" x14ac:dyDescent="0.25">
      <c r="A373" s="1">
        <v>45424</v>
      </c>
      <c r="B373" t="s">
        <v>259</v>
      </c>
      <c r="C373" t="s">
        <v>502</v>
      </c>
      <c r="D373" t="s">
        <v>45</v>
      </c>
      <c r="E373" s="1">
        <v>27436</v>
      </c>
      <c r="F373" t="s">
        <v>21</v>
      </c>
      <c r="G373">
        <v>212</v>
      </c>
      <c r="H373" t="s">
        <v>49</v>
      </c>
      <c r="I373" t="s">
        <v>36</v>
      </c>
      <c r="J373" t="s">
        <v>24</v>
      </c>
      <c r="K373" t="str">
        <f>VLOOKUP(H373, [1]Products!B:E, 2, FALSE)</f>
        <v>Butter Crunch</v>
      </c>
      <c r="L373" s="2">
        <f>VLOOKUP(H373, [1]Products!B:D, 3, FALSE)</f>
        <v>10</v>
      </c>
      <c r="M373" s="2">
        <f>Table1[[#This Row],[Quantity Purchased]] * Table1[[#This Row],[Unit Price]]</f>
        <v>2332</v>
      </c>
      <c r="N373" s="2">
        <f>VLOOKUP(H373, [1]Products!B:E, 4, FALSE)</f>
        <v>11</v>
      </c>
      <c r="O373" t="str">
        <f>TEXT(Table1[[#This Row],[Transaction Date]], "yyyy-mm")</f>
        <v>2024-05</v>
      </c>
      <c r="P373" s="1">
        <f ca="1">YEAR(TODAY()) - YEAR(Table1[[#This Row],[Buyer Date of Birth]])</f>
        <v>50</v>
      </c>
      <c r="Q373" s="2">
        <f>Table1[[#This Row],[Total Revenue]] - Table1[[#This Row],[Total Cost]]</f>
        <v>2322</v>
      </c>
    </row>
    <row r="374" spans="1:17" x14ac:dyDescent="0.25">
      <c r="A374" s="1">
        <v>45486</v>
      </c>
      <c r="B374" t="s">
        <v>447</v>
      </c>
      <c r="C374" t="s">
        <v>502</v>
      </c>
      <c r="D374" t="s">
        <v>45</v>
      </c>
      <c r="E374" s="1">
        <v>26114</v>
      </c>
      <c r="F374" t="s">
        <v>21</v>
      </c>
      <c r="G374">
        <v>107</v>
      </c>
      <c r="H374" t="s">
        <v>35</v>
      </c>
      <c r="I374" t="s">
        <v>42</v>
      </c>
      <c r="J374" t="s">
        <v>24</v>
      </c>
      <c r="K374" t="str">
        <f>VLOOKUP(H374, [1]Products!B:E, 2, FALSE)</f>
        <v>Caramel Biscuits</v>
      </c>
      <c r="L374" s="2">
        <f>VLOOKUP(H374, [1]Products!B:D, 3, FALSE)</f>
        <v>18</v>
      </c>
      <c r="M374" s="2">
        <f>Table1[[#This Row],[Quantity Purchased]] * Table1[[#This Row],[Unit Price]]</f>
        <v>2354</v>
      </c>
      <c r="N374" s="2">
        <f>VLOOKUP(H374, [1]Products!B:E, 4, FALSE)</f>
        <v>22</v>
      </c>
      <c r="O374" t="str">
        <f>TEXT(Table1[[#This Row],[Transaction Date]], "yyyy-mm")</f>
        <v>2024-07</v>
      </c>
      <c r="P374" s="1">
        <f ca="1">YEAR(TODAY()) - YEAR(Table1[[#This Row],[Buyer Date of Birth]])</f>
        <v>54</v>
      </c>
      <c r="Q374" s="2">
        <f>Table1[[#This Row],[Total Revenue]] - Table1[[#This Row],[Total Cost]]</f>
        <v>2336</v>
      </c>
    </row>
    <row r="375" spans="1:17" x14ac:dyDescent="0.25">
      <c r="A375" s="1">
        <v>45433</v>
      </c>
      <c r="B375" t="s">
        <v>294</v>
      </c>
      <c r="C375" t="s">
        <v>340</v>
      </c>
      <c r="D375" t="s">
        <v>62</v>
      </c>
      <c r="E375" s="1">
        <v>34958</v>
      </c>
      <c r="F375" t="s">
        <v>75</v>
      </c>
      <c r="G375">
        <v>285</v>
      </c>
      <c r="H375" t="s">
        <v>35</v>
      </c>
      <c r="I375" t="s">
        <v>46</v>
      </c>
      <c r="J375" t="s">
        <v>24</v>
      </c>
      <c r="K375" t="str">
        <f>VLOOKUP(H375, [1]Products!B:E, 2, FALSE)</f>
        <v>Caramel Biscuits</v>
      </c>
      <c r="L375" s="2">
        <f>VLOOKUP(H375, [1]Products!B:D, 3, FALSE)</f>
        <v>18</v>
      </c>
      <c r="M375" s="2">
        <f>Table1[[#This Row],[Quantity Purchased]] * Table1[[#This Row],[Unit Price]]</f>
        <v>6270</v>
      </c>
      <c r="N375" s="2">
        <f>VLOOKUP(H375, [1]Products!B:E, 4, FALSE)</f>
        <v>22</v>
      </c>
      <c r="O375" t="str">
        <f>TEXT(Table1[[#This Row],[Transaction Date]], "yyyy-mm")</f>
        <v>2024-05</v>
      </c>
      <c r="P375" s="1">
        <f ca="1">YEAR(TODAY()) - YEAR(Table1[[#This Row],[Buyer Date of Birth]])</f>
        <v>30</v>
      </c>
      <c r="Q375" s="2">
        <f>Table1[[#This Row],[Total Revenue]] - Table1[[#This Row],[Total Cost]]</f>
        <v>6252</v>
      </c>
    </row>
    <row r="376" spans="1:17" x14ac:dyDescent="0.25">
      <c r="A376" s="1">
        <v>45306</v>
      </c>
      <c r="B376" t="s">
        <v>257</v>
      </c>
      <c r="C376" t="s">
        <v>503</v>
      </c>
      <c r="D376" t="s">
        <v>84</v>
      </c>
      <c r="E376" s="1">
        <v>22734</v>
      </c>
      <c r="F376" t="s">
        <v>75</v>
      </c>
      <c r="G376">
        <v>238</v>
      </c>
      <c r="H376" t="s">
        <v>29</v>
      </c>
      <c r="I376" t="s">
        <v>50</v>
      </c>
      <c r="J376" t="s">
        <v>24</v>
      </c>
      <c r="K376" t="str">
        <f>VLOOKUP(H376, [1]Products!B:E, 2, FALSE)</f>
        <v>Shortbread</v>
      </c>
      <c r="L376" s="2">
        <f>VLOOKUP(H376, [1]Products!B:D, 3, FALSE)</f>
        <v>10</v>
      </c>
      <c r="M376" s="2">
        <f>Table1[[#This Row],[Quantity Purchased]] * Table1[[#This Row],[Unit Price]]</f>
        <v>10710</v>
      </c>
      <c r="N376" s="2">
        <f>VLOOKUP(H376, [1]Products!B:E, 4, FALSE)</f>
        <v>45</v>
      </c>
      <c r="O376" t="str">
        <f>TEXT(Table1[[#This Row],[Transaction Date]], "yyyy-mm")</f>
        <v>2024-01</v>
      </c>
      <c r="P376" s="1">
        <f ca="1">YEAR(TODAY()) - YEAR(Table1[[#This Row],[Buyer Date of Birth]])</f>
        <v>63</v>
      </c>
      <c r="Q376" s="2">
        <f>Table1[[#This Row],[Total Revenue]] - Table1[[#This Row],[Total Cost]]</f>
        <v>10700</v>
      </c>
    </row>
    <row r="377" spans="1:17" x14ac:dyDescent="0.25">
      <c r="A377" s="1">
        <v>45313</v>
      </c>
      <c r="B377" t="s">
        <v>476</v>
      </c>
      <c r="C377" t="s">
        <v>378</v>
      </c>
      <c r="D377" t="s">
        <v>78</v>
      </c>
      <c r="E377" s="1">
        <v>30661</v>
      </c>
      <c r="F377" t="s">
        <v>21</v>
      </c>
      <c r="G377">
        <v>286</v>
      </c>
      <c r="H377" t="s">
        <v>66</v>
      </c>
      <c r="I377" t="s">
        <v>55</v>
      </c>
      <c r="J377" t="s">
        <v>24</v>
      </c>
      <c r="K377" t="str">
        <f>VLOOKUP(H377, [1]Products!B:E, 2, FALSE)</f>
        <v>Oatmeal Cookies</v>
      </c>
      <c r="L377" s="2">
        <f>VLOOKUP(H377, [1]Products!B:D, 3, FALSE)</f>
        <v>19</v>
      </c>
      <c r="M377" s="2">
        <f>Table1[[#This Row],[Quantity Purchased]] * Table1[[#This Row],[Unit Price]]</f>
        <v>6578</v>
      </c>
      <c r="N377" s="2">
        <f>VLOOKUP(H377, [1]Products!B:E, 4, FALSE)</f>
        <v>23</v>
      </c>
      <c r="O377" t="str">
        <f>TEXT(Table1[[#This Row],[Transaction Date]], "yyyy-mm")</f>
        <v>2024-01</v>
      </c>
      <c r="P377" s="1">
        <f ca="1">YEAR(TODAY()) - YEAR(Table1[[#This Row],[Buyer Date of Birth]])</f>
        <v>42</v>
      </c>
      <c r="Q377" s="2">
        <f>Table1[[#This Row],[Total Revenue]] - Table1[[#This Row],[Total Cost]]</f>
        <v>6559</v>
      </c>
    </row>
    <row r="378" spans="1:17" x14ac:dyDescent="0.25">
      <c r="A378" s="1">
        <v>45500</v>
      </c>
      <c r="B378" t="s">
        <v>263</v>
      </c>
      <c r="C378" t="s">
        <v>267</v>
      </c>
      <c r="D378" t="s">
        <v>20</v>
      </c>
      <c r="E378" s="1">
        <v>17786</v>
      </c>
      <c r="F378" t="s">
        <v>28</v>
      </c>
      <c r="G378">
        <v>297</v>
      </c>
      <c r="H378" t="s">
        <v>35</v>
      </c>
      <c r="I378" t="s">
        <v>59</v>
      </c>
      <c r="J378" t="s">
        <v>24</v>
      </c>
      <c r="K378" t="str">
        <f>VLOOKUP(H378, [1]Products!B:E, 2, FALSE)</f>
        <v>Caramel Biscuits</v>
      </c>
      <c r="L378" s="2">
        <f>VLOOKUP(H378, [1]Products!B:D, 3, FALSE)</f>
        <v>18</v>
      </c>
      <c r="M378" s="2">
        <f>Table1[[#This Row],[Quantity Purchased]] * Table1[[#This Row],[Unit Price]]</f>
        <v>6534</v>
      </c>
      <c r="N378" s="2">
        <f>VLOOKUP(H378, [1]Products!B:E, 4, FALSE)</f>
        <v>22</v>
      </c>
      <c r="O378" t="str">
        <f>TEXT(Table1[[#This Row],[Transaction Date]], "yyyy-mm")</f>
        <v>2024-07</v>
      </c>
      <c r="P378" s="1">
        <f ca="1">YEAR(TODAY()) - YEAR(Table1[[#This Row],[Buyer Date of Birth]])</f>
        <v>77</v>
      </c>
      <c r="Q378" s="2">
        <f>Table1[[#This Row],[Total Revenue]] - Table1[[#This Row],[Total Cost]]</f>
        <v>6516</v>
      </c>
    </row>
    <row r="379" spans="1:17" x14ac:dyDescent="0.25">
      <c r="A379" s="1">
        <v>45497</v>
      </c>
      <c r="B379" t="s">
        <v>379</v>
      </c>
      <c r="C379" t="s">
        <v>504</v>
      </c>
      <c r="D379" t="s">
        <v>62</v>
      </c>
      <c r="E379" s="1">
        <v>29348</v>
      </c>
      <c r="F379" t="s">
        <v>21</v>
      </c>
      <c r="G379">
        <v>345</v>
      </c>
      <c r="H379" t="s">
        <v>72</v>
      </c>
      <c r="I379" t="s">
        <v>55</v>
      </c>
      <c r="J379" t="s">
        <v>24</v>
      </c>
      <c r="K379" t="str">
        <f>VLOOKUP(H379, [1]Products!B:E, 2, FALSE)</f>
        <v>Choco Delight</v>
      </c>
      <c r="L379" s="2">
        <f>VLOOKUP(H379, [1]Products!B:D, 3, FALSE)</f>
        <v>3</v>
      </c>
      <c r="M379" s="2">
        <f>Table1[[#This Row],[Quantity Purchased]] * Table1[[#This Row],[Unit Price]]</f>
        <v>1725</v>
      </c>
      <c r="N379" s="2">
        <f>VLOOKUP(H379, [1]Products!B:E, 4, FALSE)</f>
        <v>5</v>
      </c>
      <c r="O379" t="str">
        <f>TEXT(Table1[[#This Row],[Transaction Date]], "yyyy-mm")</f>
        <v>2024-07</v>
      </c>
      <c r="P379" s="1">
        <f ca="1">YEAR(TODAY()) - YEAR(Table1[[#This Row],[Buyer Date of Birth]])</f>
        <v>45</v>
      </c>
      <c r="Q379" s="2">
        <f>Table1[[#This Row],[Total Revenue]] - Table1[[#This Row],[Total Cost]]</f>
        <v>1722</v>
      </c>
    </row>
    <row r="380" spans="1:17" x14ac:dyDescent="0.25">
      <c r="A380" s="1">
        <v>45504</v>
      </c>
      <c r="B380" t="s">
        <v>32</v>
      </c>
      <c r="C380" t="s">
        <v>169</v>
      </c>
      <c r="D380" t="s">
        <v>34</v>
      </c>
      <c r="E380" s="1">
        <v>36415</v>
      </c>
      <c r="F380" t="s">
        <v>28</v>
      </c>
      <c r="G380">
        <v>164</v>
      </c>
      <c r="H380" t="s">
        <v>35</v>
      </c>
      <c r="I380" t="s">
        <v>59</v>
      </c>
      <c r="J380" t="s">
        <v>24</v>
      </c>
      <c r="K380" t="str">
        <f>VLOOKUP(H380, [1]Products!B:E, 2, FALSE)</f>
        <v>Caramel Biscuits</v>
      </c>
      <c r="L380" s="2">
        <f>VLOOKUP(H380, [1]Products!B:D, 3, FALSE)</f>
        <v>18</v>
      </c>
      <c r="M380" s="2">
        <f>Table1[[#This Row],[Quantity Purchased]] * Table1[[#This Row],[Unit Price]]</f>
        <v>3608</v>
      </c>
      <c r="N380" s="2">
        <f>VLOOKUP(H380, [1]Products!B:E, 4, FALSE)</f>
        <v>22</v>
      </c>
      <c r="O380" t="str">
        <f>TEXT(Table1[[#This Row],[Transaction Date]], "yyyy-mm")</f>
        <v>2024-07</v>
      </c>
      <c r="P380" s="1">
        <f ca="1">YEAR(TODAY()) - YEAR(Table1[[#This Row],[Buyer Date of Birth]])</f>
        <v>26</v>
      </c>
      <c r="Q380" s="2">
        <f>Table1[[#This Row],[Total Revenue]] - Table1[[#This Row],[Total Cost]]</f>
        <v>3590</v>
      </c>
    </row>
    <row r="381" spans="1:17" x14ac:dyDescent="0.25">
      <c r="A381" s="1">
        <v>45438</v>
      </c>
      <c r="B381" t="s">
        <v>173</v>
      </c>
      <c r="C381" t="s">
        <v>93</v>
      </c>
      <c r="D381" t="s">
        <v>89</v>
      </c>
      <c r="E381" s="1">
        <v>27171</v>
      </c>
      <c r="F381" t="s">
        <v>75</v>
      </c>
      <c r="G381">
        <v>349</v>
      </c>
      <c r="H381" t="s">
        <v>35</v>
      </c>
      <c r="I381" t="s">
        <v>59</v>
      </c>
      <c r="J381" t="s">
        <v>24</v>
      </c>
      <c r="K381" t="str">
        <f>VLOOKUP(H381, [1]Products!B:E, 2, FALSE)</f>
        <v>Caramel Biscuits</v>
      </c>
      <c r="L381" s="2">
        <f>VLOOKUP(H381, [1]Products!B:D, 3, FALSE)</f>
        <v>18</v>
      </c>
      <c r="M381" s="2">
        <f>Table1[[#This Row],[Quantity Purchased]] * Table1[[#This Row],[Unit Price]]</f>
        <v>7678</v>
      </c>
      <c r="N381" s="2">
        <f>VLOOKUP(H381, [1]Products!B:E, 4, FALSE)</f>
        <v>22</v>
      </c>
      <c r="O381" t="str">
        <f>TEXT(Table1[[#This Row],[Transaction Date]], "yyyy-mm")</f>
        <v>2024-05</v>
      </c>
      <c r="P381" s="1">
        <f ca="1">YEAR(TODAY()) - YEAR(Table1[[#This Row],[Buyer Date of Birth]])</f>
        <v>51</v>
      </c>
      <c r="Q381" s="2">
        <f>Table1[[#This Row],[Total Revenue]] - Table1[[#This Row],[Total Cost]]</f>
        <v>7660</v>
      </c>
    </row>
    <row r="382" spans="1:17" x14ac:dyDescent="0.25">
      <c r="A382" s="1">
        <v>45372</v>
      </c>
      <c r="B382" t="s">
        <v>157</v>
      </c>
      <c r="C382" t="s">
        <v>505</v>
      </c>
      <c r="D382" t="s">
        <v>45</v>
      </c>
      <c r="E382" s="1">
        <v>38278</v>
      </c>
      <c r="F382" t="s">
        <v>75</v>
      </c>
      <c r="G382">
        <v>209</v>
      </c>
      <c r="H382" t="s">
        <v>35</v>
      </c>
      <c r="I382" t="s">
        <v>50</v>
      </c>
      <c r="J382" t="s">
        <v>24</v>
      </c>
      <c r="K382" t="str">
        <f>VLOOKUP(H382, [1]Products!B:E, 2, FALSE)</f>
        <v>Caramel Biscuits</v>
      </c>
      <c r="L382" s="2">
        <f>VLOOKUP(H382, [1]Products!B:D, 3, FALSE)</f>
        <v>18</v>
      </c>
      <c r="M382" s="2">
        <f>Table1[[#This Row],[Quantity Purchased]] * Table1[[#This Row],[Unit Price]]</f>
        <v>4598</v>
      </c>
      <c r="N382" s="2">
        <f>VLOOKUP(H382, [1]Products!B:E, 4, FALSE)</f>
        <v>22</v>
      </c>
      <c r="O382" t="str">
        <f>TEXT(Table1[[#This Row],[Transaction Date]], "yyyy-mm")</f>
        <v>2024-03</v>
      </c>
      <c r="P382" s="1">
        <f ca="1">YEAR(TODAY()) - YEAR(Table1[[#This Row],[Buyer Date of Birth]])</f>
        <v>21</v>
      </c>
      <c r="Q382" s="2">
        <f>Table1[[#This Row],[Total Revenue]] - Table1[[#This Row],[Total Cost]]</f>
        <v>4580</v>
      </c>
    </row>
    <row r="383" spans="1:17" x14ac:dyDescent="0.25">
      <c r="A383" s="1">
        <v>45449</v>
      </c>
      <c r="B383" t="s">
        <v>506</v>
      </c>
      <c r="C383" t="s">
        <v>507</v>
      </c>
      <c r="D383" t="s">
        <v>89</v>
      </c>
      <c r="E383" s="1">
        <v>23557</v>
      </c>
      <c r="F383" t="s">
        <v>40</v>
      </c>
      <c r="G383">
        <v>64</v>
      </c>
      <c r="H383" t="s">
        <v>54</v>
      </c>
      <c r="I383" t="s">
        <v>55</v>
      </c>
      <c r="J383" t="s">
        <v>24</v>
      </c>
      <c r="K383" t="str">
        <f>VLOOKUP(H383, [1]Products!B:E, 2, FALSE)</f>
        <v>Lemon Crisps</v>
      </c>
      <c r="L383" s="2">
        <f>VLOOKUP(H383, [1]Products!B:D, 3, FALSE)</f>
        <v>7</v>
      </c>
      <c r="M383" s="2">
        <f>Table1[[#This Row],[Quantity Purchased]] * Table1[[#This Row],[Unit Price]]</f>
        <v>576</v>
      </c>
      <c r="N383" s="2">
        <f>VLOOKUP(H383, [1]Products!B:E, 4, FALSE)</f>
        <v>9</v>
      </c>
      <c r="O383" t="str">
        <f>TEXT(Table1[[#This Row],[Transaction Date]], "yyyy-mm")</f>
        <v>2024-06</v>
      </c>
      <c r="P383" s="1">
        <f ca="1">YEAR(TODAY()) - YEAR(Table1[[#This Row],[Buyer Date of Birth]])</f>
        <v>61</v>
      </c>
      <c r="Q383" s="2">
        <f>Table1[[#This Row],[Total Revenue]] - Table1[[#This Row],[Total Cost]]</f>
        <v>569</v>
      </c>
    </row>
    <row r="384" spans="1:17" x14ac:dyDescent="0.25">
      <c r="A384" s="1">
        <v>45389</v>
      </c>
      <c r="B384" t="s">
        <v>508</v>
      </c>
      <c r="C384" t="s">
        <v>509</v>
      </c>
      <c r="D384" t="s">
        <v>34</v>
      </c>
      <c r="E384" s="1">
        <v>37961</v>
      </c>
      <c r="F384" t="s">
        <v>40</v>
      </c>
      <c r="G384">
        <v>412</v>
      </c>
      <c r="H384" t="s">
        <v>71</v>
      </c>
      <c r="I384" t="s">
        <v>59</v>
      </c>
      <c r="J384" t="s">
        <v>24</v>
      </c>
      <c r="K384" t="str">
        <f>VLOOKUP(H384, [1]Products!B:E, 2, FALSE)</f>
        <v>Peanut Butter Bites</v>
      </c>
      <c r="L384" s="2">
        <f>VLOOKUP(H384, [1]Products!B:D, 3, FALSE)</f>
        <v>5</v>
      </c>
      <c r="M384" s="2">
        <f>Table1[[#This Row],[Quantity Purchased]] * Table1[[#This Row],[Unit Price]]</f>
        <v>2884</v>
      </c>
      <c r="N384" s="2">
        <f>VLOOKUP(H384, [1]Products!B:E, 4, FALSE)</f>
        <v>7</v>
      </c>
      <c r="O384" t="str">
        <f>TEXT(Table1[[#This Row],[Transaction Date]], "yyyy-mm")</f>
        <v>2024-04</v>
      </c>
      <c r="P384" s="1">
        <f ca="1">YEAR(TODAY()) - YEAR(Table1[[#This Row],[Buyer Date of Birth]])</f>
        <v>22</v>
      </c>
      <c r="Q384" s="2">
        <f>Table1[[#This Row],[Total Revenue]] - Table1[[#This Row],[Total Cost]]</f>
        <v>2879</v>
      </c>
    </row>
    <row r="385" spans="1:17" x14ac:dyDescent="0.25">
      <c r="A385" s="1">
        <v>45501</v>
      </c>
      <c r="B385" t="s">
        <v>510</v>
      </c>
      <c r="C385" t="s">
        <v>403</v>
      </c>
      <c r="D385" t="s">
        <v>78</v>
      </c>
      <c r="E385" s="1">
        <v>20420</v>
      </c>
      <c r="F385" t="s">
        <v>40</v>
      </c>
      <c r="G385">
        <v>405</v>
      </c>
      <c r="H385" t="s">
        <v>35</v>
      </c>
      <c r="I385" t="s">
        <v>55</v>
      </c>
      <c r="J385" t="s">
        <v>24</v>
      </c>
      <c r="K385" t="str">
        <f>VLOOKUP(H385, [1]Products!B:E, 2, FALSE)</f>
        <v>Caramel Biscuits</v>
      </c>
      <c r="L385" s="2">
        <f>VLOOKUP(H385, [1]Products!B:D, 3, FALSE)</f>
        <v>18</v>
      </c>
      <c r="M385" s="2">
        <f>Table1[[#This Row],[Quantity Purchased]] * Table1[[#This Row],[Unit Price]]</f>
        <v>8910</v>
      </c>
      <c r="N385" s="2">
        <f>VLOOKUP(H385, [1]Products!B:E, 4, FALSE)</f>
        <v>22</v>
      </c>
      <c r="O385" t="str">
        <f>TEXT(Table1[[#This Row],[Transaction Date]], "yyyy-mm")</f>
        <v>2024-07</v>
      </c>
      <c r="P385" s="1">
        <f ca="1">YEAR(TODAY()) - YEAR(Table1[[#This Row],[Buyer Date of Birth]])</f>
        <v>70</v>
      </c>
      <c r="Q385" s="2">
        <f>Table1[[#This Row],[Total Revenue]] - Table1[[#This Row],[Total Cost]]</f>
        <v>8892</v>
      </c>
    </row>
    <row r="386" spans="1:17" x14ac:dyDescent="0.25">
      <c r="A386" s="1">
        <v>45299</v>
      </c>
      <c r="B386" t="s">
        <v>511</v>
      </c>
      <c r="C386" t="s">
        <v>512</v>
      </c>
      <c r="D386" t="s">
        <v>20</v>
      </c>
      <c r="E386" s="1">
        <v>27967</v>
      </c>
      <c r="F386" t="s">
        <v>21</v>
      </c>
      <c r="G386">
        <v>359</v>
      </c>
      <c r="H386" t="s">
        <v>49</v>
      </c>
      <c r="I386" t="s">
        <v>59</v>
      </c>
      <c r="J386" t="s">
        <v>24</v>
      </c>
      <c r="K386" t="str">
        <f>VLOOKUP(H386, [1]Products!B:E, 2, FALSE)</f>
        <v>Butter Crunch</v>
      </c>
      <c r="L386" s="2">
        <f>VLOOKUP(H386, [1]Products!B:D, 3, FALSE)</f>
        <v>10</v>
      </c>
      <c r="M386" s="2">
        <f>Table1[[#This Row],[Quantity Purchased]] * Table1[[#This Row],[Unit Price]]</f>
        <v>3949</v>
      </c>
      <c r="N386" s="2">
        <f>VLOOKUP(H386, [1]Products!B:E, 4, FALSE)</f>
        <v>11</v>
      </c>
      <c r="O386" t="str">
        <f>TEXT(Table1[[#This Row],[Transaction Date]], "yyyy-mm")</f>
        <v>2024-01</v>
      </c>
      <c r="P386" s="1">
        <f ca="1">YEAR(TODAY()) - YEAR(Table1[[#This Row],[Buyer Date of Birth]])</f>
        <v>49</v>
      </c>
      <c r="Q386" s="2">
        <f>Table1[[#This Row],[Total Revenue]] - Table1[[#This Row],[Total Cost]]</f>
        <v>3939</v>
      </c>
    </row>
    <row r="387" spans="1:17" x14ac:dyDescent="0.25">
      <c r="A387" s="1">
        <v>45315</v>
      </c>
      <c r="B387" t="s">
        <v>358</v>
      </c>
      <c r="C387" t="s">
        <v>513</v>
      </c>
      <c r="D387" t="s">
        <v>58</v>
      </c>
      <c r="E387" s="1">
        <v>16133</v>
      </c>
      <c r="F387" t="s">
        <v>75</v>
      </c>
      <c r="G387">
        <v>303</v>
      </c>
      <c r="H387" t="s">
        <v>54</v>
      </c>
      <c r="I387" t="s">
        <v>36</v>
      </c>
      <c r="J387" t="s">
        <v>24</v>
      </c>
      <c r="K387" t="str">
        <f>VLOOKUP(H387, [1]Products!B:E, 2, FALSE)</f>
        <v>Lemon Crisps</v>
      </c>
      <c r="L387" s="2">
        <f>VLOOKUP(H387, [1]Products!B:D, 3, FALSE)</f>
        <v>7</v>
      </c>
      <c r="M387" s="2">
        <f>Table1[[#This Row],[Quantity Purchased]] * Table1[[#This Row],[Unit Price]]</f>
        <v>2727</v>
      </c>
      <c r="N387" s="2">
        <f>VLOOKUP(H387, [1]Products!B:E, 4, FALSE)</f>
        <v>9</v>
      </c>
      <c r="O387" t="str">
        <f>TEXT(Table1[[#This Row],[Transaction Date]], "yyyy-mm")</f>
        <v>2024-01</v>
      </c>
      <c r="P387" s="1">
        <f ca="1">YEAR(TODAY()) - YEAR(Table1[[#This Row],[Buyer Date of Birth]])</f>
        <v>81</v>
      </c>
      <c r="Q387" s="2">
        <f>Table1[[#This Row],[Total Revenue]] - Table1[[#This Row],[Total Cost]]</f>
        <v>2720</v>
      </c>
    </row>
    <row r="388" spans="1:17" x14ac:dyDescent="0.25">
      <c r="A388" s="1">
        <v>45394</v>
      </c>
      <c r="B388" t="s">
        <v>94</v>
      </c>
      <c r="C388" t="s">
        <v>403</v>
      </c>
      <c r="D388" t="s">
        <v>78</v>
      </c>
      <c r="E388" s="1">
        <v>37751</v>
      </c>
      <c r="F388" t="s">
        <v>40</v>
      </c>
      <c r="G388">
        <v>275</v>
      </c>
      <c r="H388" t="s">
        <v>72</v>
      </c>
      <c r="I388" t="s">
        <v>36</v>
      </c>
      <c r="J388" t="s">
        <v>24</v>
      </c>
      <c r="K388" t="str">
        <f>VLOOKUP(H388, [1]Products!B:E, 2, FALSE)</f>
        <v>Choco Delight</v>
      </c>
      <c r="L388" s="2">
        <f>VLOOKUP(H388, [1]Products!B:D, 3, FALSE)</f>
        <v>3</v>
      </c>
      <c r="M388" s="2">
        <f>Table1[[#This Row],[Quantity Purchased]] * Table1[[#This Row],[Unit Price]]</f>
        <v>1375</v>
      </c>
      <c r="N388" s="2">
        <f>VLOOKUP(H388, [1]Products!B:E, 4, FALSE)</f>
        <v>5</v>
      </c>
      <c r="O388" t="str">
        <f>TEXT(Table1[[#This Row],[Transaction Date]], "yyyy-mm")</f>
        <v>2024-04</v>
      </c>
      <c r="P388" s="1">
        <f ca="1">YEAR(TODAY()) - YEAR(Table1[[#This Row],[Buyer Date of Birth]])</f>
        <v>22</v>
      </c>
      <c r="Q388" s="2">
        <f>Table1[[#This Row],[Total Revenue]] - Table1[[#This Row],[Total Cost]]</f>
        <v>1372</v>
      </c>
    </row>
    <row r="389" spans="1:17" x14ac:dyDescent="0.25">
      <c r="A389" s="1">
        <v>45495</v>
      </c>
      <c r="B389" t="s">
        <v>280</v>
      </c>
      <c r="C389" t="s">
        <v>514</v>
      </c>
      <c r="D389" t="s">
        <v>84</v>
      </c>
      <c r="E389" s="1">
        <v>34372</v>
      </c>
      <c r="F389" t="s">
        <v>40</v>
      </c>
      <c r="G389">
        <v>197</v>
      </c>
      <c r="H389" t="s">
        <v>72</v>
      </c>
      <c r="I389" t="s">
        <v>42</v>
      </c>
      <c r="J389" t="s">
        <v>24</v>
      </c>
      <c r="K389" t="str">
        <f>VLOOKUP(H389, [1]Products!B:E, 2, FALSE)</f>
        <v>Choco Delight</v>
      </c>
      <c r="L389" s="2">
        <f>VLOOKUP(H389, [1]Products!B:D, 3, FALSE)</f>
        <v>3</v>
      </c>
      <c r="M389" s="2">
        <f>Table1[[#This Row],[Quantity Purchased]] * Table1[[#This Row],[Unit Price]]</f>
        <v>985</v>
      </c>
      <c r="N389" s="2">
        <f>VLOOKUP(H389, [1]Products!B:E, 4, FALSE)</f>
        <v>5</v>
      </c>
      <c r="O389" t="str">
        <f>TEXT(Table1[[#This Row],[Transaction Date]], "yyyy-mm")</f>
        <v>2024-07</v>
      </c>
      <c r="P389" s="1">
        <f ca="1">YEAR(TODAY()) - YEAR(Table1[[#This Row],[Buyer Date of Birth]])</f>
        <v>31</v>
      </c>
      <c r="Q389" s="2">
        <f>Table1[[#This Row],[Total Revenue]] - Table1[[#This Row],[Total Cost]]</f>
        <v>982</v>
      </c>
    </row>
    <row r="390" spans="1:17" x14ac:dyDescent="0.25">
      <c r="A390" s="1">
        <v>45305</v>
      </c>
      <c r="B390" t="s">
        <v>123</v>
      </c>
      <c r="C390" t="s">
        <v>434</v>
      </c>
      <c r="D390" t="s">
        <v>58</v>
      </c>
      <c r="E390" s="1">
        <v>26794</v>
      </c>
      <c r="F390" t="s">
        <v>40</v>
      </c>
      <c r="G390">
        <v>40</v>
      </c>
      <c r="H390" t="s">
        <v>72</v>
      </c>
      <c r="I390" t="s">
        <v>46</v>
      </c>
      <c r="J390" t="s">
        <v>24</v>
      </c>
      <c r="K390" t="str">
        <f>VLOOKUP(H390, [1]Products!B:E, 2, FALSE)</f>
        <v>Choco Delight</v>
      </c>
      <c r="L390" s="2">
        <f>VLOOKUP(H390, [1]Products!B:D, 3, FALSE)</f>
        <v>3</v>
      </c>
      <c r="M390" s="2">
        <f>Table1[[#This Row],[Quantity Purchased]] * Table1[[#This Row],[Unit Price]]</f>
        <v>200</v>
      </c>
      <c r="N390" s="2">
        <f>VLOOKUP(H390, [1]Products!B:E, 4, FALSE)</f>
        <v>5</v>
      </c>
      <c r="O390" t="str">
        <f>TEXT(Table1[[#This Row],[Transaction Date]], "yyyy-mm")</f>
        <v>2024-01</v>
      </c>
      <c r="P390" s="1">
        <f ca="1">YEAR(TODAY()) - YEAR(Table1[[#This Row],[Buyer Date of Birth]])</f>
        <v>52</v>
      </c>
      <c r="Q390" s="2">
        <f>Table1[[#This Row],[Total Revenue]] - Table1[[#This Row],[Total Cost]]</f>
        <v>197</v>
      </c>
    </row>
    <row r="391" spans="1:17" x14ac:dyDescent="0.25">
      <c r="A391" s="1">
        <v>45294</v>
      </c>
      <c r="B391" t="s">
        <v>64</v>
      </c>
      <c r="C391" t="s">
        <v>410</v>
      </c>
      <c r="D391" t="s">
        <v>34</v>
      </c>
      <c r="E391" s="1">
        <v>18238</v>
      </c>
      <c r="F391" t="s">
        <v>75</v>
      </c>
      <c r="G391">
        <v>347</v>
      </c>
      <c r="H391" t="s">
        <v>41</v>
      </c>
      <c r="I391" t="s">
        <v>50</v>
      </c>
      <c r="J391" t="s">
        <v>24</v>
      </c>
      <c r="K391" t="str">
        <f>VLOOKUP(H391, [1]Products!B:E, 2, FALSE)</f>
        <v>Ginger Snaps</v>
      </c>
      <c r="L391" s="2">
        <f>VLOOKUP(H391, [1]Products!B:D, 3, FALSE)</f>
        <v>14</v>
      </c>
      <c r="M391" s="2">
        <f>Table1[[#This Row],[Quantity Purchased]] * Table1[[#This Row],[Unit Price]]</f>
        <v>9716</v>
      </c>
      <c r="N391" s="2">
        <f>VLOOKUP(H391, [1]Products!B:E, 4, FALSE)</f>
        <v>28</v>
      </c>
      <c r="O391" t="str">
        <f>TEXT(Table1[[#This Row],[Transaction Date]], "yyyy-mm")</f>
        <v>2024-01</v>
      </c>
      <c r="P391" s="1">
        <f ca="1">YEAR(TODAY()) - YEAR(Table1[[#This Row],[Buyer Date of Birth]])</f>
        <v>76</v>
      </c>
      <c r="Q391" s="2">
        <f>Table1[[#This Row],[Total Revenue]] - Table1[[#This Row],[Total Cost]]</f>
        <v>9702</v>
      </c>
    </row>
    <row r="392" spans="1:17" x14ac:dyDescent="0.25">
      <c r="A392" s="1">
        <v>45316</v>
      </c>
      <c r="B392" t="s">
        <v>515</v>
      </c>
      <c r="C392" t="s">
        <v>39</v>
      </c>
      <c r="D392" t="s">
        <v>45</v>
      </c>
      <c r="E392" s="1">
        <v>32320</v>
      </c>
      <c r="F392" t="s">
        <v>75</v>
      </c>
      <c r="G392">
        <v>191</v>
      </c>
      <c r="H392" t="s">
        <v>71</v>
      </c>
      <c r="I392" t="s">
        <v>55</v>
      </c>
      <c r="J392" t="s">
        <v>24</v>
      </c>
      <c r="K392" t="str">
        <f>VLOOKUP(H392, [1]Products!B:E, 2, FALSE)</f>
        <v>Peanut Butter Bites</v>
      </c>
      <c r="L392" s="2">
        <f>VLOOKUP(H392, [1]Products!B:D, 3, FALSE)</f>
        <v>5</v>
      </c>
      <c r="M392" s="2">
        <f>Table1[[#This Row],[Quantity Purchased]] * Table1[[#This Row],[Unit Price]]</f>
        <v>1337</v>
      </c>
      <c r="N392" s="2">
        <f>VLOOKUP(H392, [1]Products!B:E, 4, FALSE)</f>
        <v>7</v>
      </c>
      <c r="O392" t="str">
        <f>TEXT(Table1[[#This Row],[Transaction Date]], "yyyy-mm")</f>
        <v>2024-01</v>
      </c>
      <c r="P392" s="1">
        <f ca="1">YEAR(TODAY()) - YEAR(Table1[[#This Row],[Buyer Date of Birth]])</f>
        <v>37</v>
      </c>
      <c r="Q392" s="2">
        <f>Table1[[#This Row],[Total Revenue]] - Table1[[#This Row],[Total Cost]]</f>
        <v>1332</v>
      </c>
    </row>
    <row r="393" spans="1:17" x14ac:dyDescent="0.25">
      <c r="A393" s="1">
        <v>45363</v>
      </c>
      <c r="B393" t="s">
        <v>456</v>
      </c>
      <c r="C393" t="s">
        <v>141</v>
      </c>
      <c r="D393" t="s">
        <v>100</v>
      </c>
      <c r="E393" s="1">
        <v>20686</v>
      </c>
      <c r="F393" t="s">
        <v>28</v>
      </c>
      <c r="G393">
        <v>115</v>
      </c>
      <c r="H393" t="s">
        <v>66</v>
      </c>
      <c r="I393" t="s">
        <v>59</v>
      </c>
      <c r="J393" t="s">
        <v>24</v>
      </c>
      <c r="K393" t="str">
        <f>VLOOKUP(H393, [1]Products!B:E, 2, FALSE)</f>
        <v>Oatmeal Cookies</v>
      </c>
      <c r="L393" s="2">
        <f>VLOOKUP(H393, [1]Products!B:D, 3, FALSE)</f>
        <v>19</v>
      </c>
      <c r="M393" s="2">
        <f>Table1[[#This Row],[Quantity Purchased]] * Table1[[#This Row],[Unit Price]]</f>
        <v>2645</v>
      </c>
      <c r="N393" s="2">
        <f>VLOOKUP(H393, [1]Products!B:E, 4, FALSE)</f>
        <v>23</v>
      </c>
      <c r="O393" t="str">
        <f>TEXT(Table1[[#This Row],[Transaction Date]], "yyyy-mm")</f>
        <v>2024-03</v>
      </c>
      <c r="P393" s="1">
        <f ca="1">YEAR(TODAY()) - YEAR(Table1[[#This Row],[Buyer Date of Birth]])</f>
        <v>69</v>
      </c>
      <c r="Q393" s="2">
        <f>Table1[[#This Row],[Total Revenue]] - Table1[[#This Row],[Total Cost]]</f>
        <v>2626</v>
      </c>
    </row>
    <row r="394" spans="1:17" x14ac:dyDescent="0.25">
      <c r="A394" s="1">
        <v>45384</v>
      </c>
      <c r="B394" t="s">
        <v>516</v>
      </c>
      <c r="C394" t="s">
        <v>65</v>
      </c>
      <c r="D394" t="s">
        <v>58</v>
      </c>
      <c r="E394" s="1">
        <v>30195</v>
      </c>
      <c r="F394" t="s">
        <v>28</v>
      </c>
      <c r="G394">
        <v>18</v>
      </c>
      <c r="H394" t="s">
        <v>71</v>
      </c>
      <c r="I394" t="s">
        <v>55</v>
      </c>
      <c r="J394" t="s">
        <v>24</v>
      </c>
      <c r="K394" t="str">
        <f>VLOOKUP(H394, [1]Products!B:E, 2, FALSE)</f>
        <v>Peanut Butter Bites</v>
      </c>
      <c r="L394" s="2">
        <f>VLOOKUP(H394, [1]Products!B:D, 3, FALSE)</f>
        <v>5</v>
      </c>
      <c r="M394" s="2">
        <f>Table1[[#This Row],[Quantity Purchased]] * Table1[[#This Row],[Unit Price]]</f>
        <v>126</v>
      </c>
      <c r="N394" s="2">
        <f>VLOOKUP(H394, [1]Products!B:E, 4, FALSE)</f>
        <v>7</v>
      </c>
      <c r="O394" t="str">
        <f>TEXT(Table1[[#This Row],[Transaction Date]], "yyyy-mm")</f>
        <v>2024-04</v>
      </c>
      <c r="P394" s="1">
        <f ca="1">YEAR(TODAY()) - YEAR(Table1[[#This Row],[Buyer Date of Birth]])</f>
        <v>43</v>
      </c>
      <c r="Q394" s="2">
        <f>Table1[[#This Row],[Total Revenue]] - Table1[[#This Row],[Total Cost]]</f>
        <v>121</v>
      </c>
    </row>
    <row r="395" spans="1:17" x14ac:dyDescent="0.25">
      <c r="A395" s="1">
        <v>45402</v>
      </c>
      <c r="B395" t="s">
        <v>517</v>
      </c>
      <c r="C395" t="s">
        <v>518</v>
      </c>
      <c r="D395" t="s">
        <v>58</v>
      </c>
      <c r="E395" s="1">
        <v>21485</v>
      </c>
      <c r="F395" t="s">
        <v>75</v>
      </c>
      <c r="G395">
        <v>234</v>
      </c>
      <c r="H395" t="s">
        <v>22</v>
      </c>
      <c r="I395" t="s">
        <v>59</v>
      </c>
      <c r="J395" t="s">
        <v>24</v>
      </c>
      <c r="K395" t="str">
        <f>VLOOKUP(H395, [1]Products!B:E, 2, FALSE)</f>
        <v>Cinnamon Swirls</v>
      </c>
      <c r="L395" s="2">
        <f>VLOOKUP(H395, [1]Products!B:D, 3, FALSE)</f>
        <v>10</v>
      </c>
      <c r="M395" s="2">
        <f>Table1[[#This Row],[Quantity Purchased]] * Table1[[#This Row],[Unit Price]]</f>
        <v>3276</v>
      </c>
      <c r="N395" s="2">
        <f>VLOOKUP(H395, [1]Products!B:E, 4, FALSE)</f>
        <v>14</v>
      </c>
      <c r="O395" t="str">
        <f>TEXT(Table1[[#This Row],[Transaction Date]], "yyyy-mm")</f>
        <v>2024-04</v>
      </c>
      <c r="P395" s="1">
        <f ca="1">YEAR(TODAY()) - YEAR(Table1[[#This Row],[Buyer Date of Birth]])</f>
        <v>67</v>
      </c>
      <c r="Q395" s="2">
        <f>Table1[[#This Row],[Total Revenue]] - Table1[[#This Row],[Total Cost]]</f>
        <v>3266</v>
      </c>
    </row>
    <row r="396" spans="1:17" x14ac:dyDescent="0.25">
      <c r="A396" s="1">
        <v>45416</v>
      </c>
      <c r="B396" t="s">
        <v>286</v>
      </c>
      <c r="C396" t="s">
        <v>519</v>
      </c>
      <c r="D396" t="s">
        <v>20</v>
      </c>
      <c r="E396" s="1">
        <v>25886</v>
      </c>
      <c r="F396" t="s">
        <v>40</v>
      </c>
      <c r="G396">
        <v>434</v>
      </c>
      <c r="H396" t="s">
        <v>29</v>
      </c>
      <c r="I396" t="s">
        <v>59</v>
      </c>
      <c r="J396" t="s">
        <v>24</v>
      </c>
      <c r="K396" t="str">
        <f>VLOOKUP(H396, [1]Products!B:E, 2, FALSE)</f>
        <v>Shortbread</v>
      </c>
      <c r="L396" s="2">
        <f>VLOOKUP(H396, [1]Products!B:D, 3, FALSE)</f>
        <v>10</v>
      </c>
      <c r="M396" s="2">
        <f>Table1[[#This Row],[Quantity Purchased]] * Table1[[#This Row],[Unit Price]]</f>
        <v>19530</v>
      </c>
      <c r="N396" s="2">
        <f>VLOOKUP(H396, [1]Products!B:E, 4, FALSE)</f>
        <v>45</v>
      </c>
      <c r="O396" t="str">
        <f>TEXT(Table1[[#This Row],[Transaction Date]], "yyyy-mm")</f>
        <v>2024-05</v>
      </c>
      <c r="P396" s="1">
        <f ca="1">YEAR(TODAY()) - YEAR(Table1[[#This Row],[Buyer Date of Birth]])</f>
        <v>55</v>
      </c>
      <c r="Q396" s="2">
        <f>Table1[[#This Row],[Total Revenue]] - Table1[[#This Row],[Total Cost]]</f>
        <v>19520</v>
      </c>
    </row>
    <row r="397" spans="1:17" x14ac:dyDescent="0.25">
      <c r="A397" s="1">
        <v>45478</v>
      </c>
      <c r="B397" t="s">
        <v>214</v>
      </c>
      <c r="C397" t="s">
        <v>520</v>
      </c>
      <c r="D397" t="s">
        <v>62</v>
      </c>
      <c r="E397" s="1">
        <v>35085</v>
      </c>
      <c r="F397" t="s">
        <v>28</v>
      </c>
      <c r="G397">
        <v>161</v>
      </c>
      <c r="H397" t="s">
        <v>35</v>
      </c>
      <c r="I397" t="s">
        <v>50</v>
      </c>
      <c r="J397" t="s">
        <v>24</v>
      </c>
      <c r="K397" t="str">
        <f>VLOOKUP(H397, [1]Products!B:E, 2, FALSE)</f>
        <v>Caramel Biscuits</v>
      </c>
      <c r="L397" s="2">
        <f>VLOOKUP(H397, [1]Products!B:D, 3, FALSE)</f>
        <v>18</v>
      </c>
      <c r="M397" s="2">
        <f>Table1[[#This Row],[Quantity Purchased]] * Table1[[#This Row],[Unit Price]]</f>
        <v>3542</v>
      </c>
      <c r="N397" s="2">
        <f>VLOOKUP(H397, [1]Products!B:E, 4, FALSE)</f>
        <v>22</v>
      </c>
      <c r="O397" t="str">
        <f>TEXT(Table1[[#This Row],[Transaction Date]], "yyyy-mm")</f>
        <v>2024-07</v>
      </c>
      <c r="P397" s="1">
        <f ca="1">YEAR(TODAY()) - YEAR(Table1[[#This Row],[Buyer Date of Birth]])</f>
        <v>29</v>
      </c>
      <c r="Q397" s="2">
        <f>Table1[[#This Row],[Total Revenue]] - Table1[[#This Row],[Total Cost]]</f>
        <v>3524</v>
      </c>
    </row>
    <row r="398" spans="1:17" x14ac:dyDescent="0.25">
      <c r="A398" s="1">
        <v>45493</v>
      </c>
      <c r="B398" t="s">
        <v>189</v>
      </c>
      <c r="C398" t="s">
        <v>521</v>
      </c>
      <c r="D398" t="s">
        <v>89</v>
      </c>
      <c r="E398" s="1">
        <v>23208</v>
      </c>
      <c r="F398" t="s">
        <v>21</v>
      </c>
      <c r="G398">
        <v>265</v>
      </c>
      <c r="H398" t="s">
        <v>35</v>
      </c>
      <c r="I398" t="s">
        <v>55</v>
      </c>
      <c r="J398" t="s">
        <v>24</v>
      </c>
      <c r="K398" t="str">
        <f>VLOOKUP(H398, [1]Products!B:E, 2, FALSE)</f>
        <v>Caramel Biscuits</v>
      </c>
      <c r="L398" s="2">
        <f>VLOOKUP(H398, [1]Products!B:D, 3, FALSE)</f>
        <v>18</v>
      </c>
      <c r="M398" s="2">
        <f>Table1[[#This Row],[Quantity Purchased]] * Table1[[#This Row],[Unit Price]]</f>
        <v>5830</v>
      </c>
      <c r="N398" s="2">
        <f>VLOOKUP(H398, [1]Products!B:E, 4, FALSE)</f>
        <v>22</v>
      </c>
      <c r="O398" t="str">
        <f>TEXT(Table1[[#This Row],[Transaction Date]], "yyyy-mm")</f>
        <v>2024-07</v>
      </c>
      <c r="P398" s="1">
        <f ca="1">YEAR(TODAY()) - YEAR(Table1[[#This Row],[Buyer Date of Birth]])</f>
        <v>62</v>
      </c>
      <c r="Q398" s="2">
        <f>Table1[[#This Row],[Total Revenue]] - Table1[[#This Row],[Total Cost]]</f>
        <v>5812</v>
      </c>
    </row>
    <row r="399" spans="1:17" x14ac:dyDescent="0.25">
      <c r="A399" s="1">
        <v>45443</v>
      </c>
      <c r="B399" t="s">
        <v>189</v>
      </c>
      <c r="C399" t="s">
        <v>522</v>
      </c>
      <c r="D399" t="s">
        <v>89</v>
      </c>
      <c r="E399" s="1">
        <v>20962</v>
      </c>
      <c r="F399" t="s">
        <v>40</v>
      </c>
      <c r="G399">
        <v>396</v>
      </c>
      <c r="H399" t="s">
        <v>29</v>
      </c>
      <c r="I399" t="s">
        <v>59</v>
      </c>
      <c r="J399" t="s">
        <v>24</v>
      </c>
      <c r="K399" t="str">
        <f>VLOOKUP(H399, [1]Products!B:E, 2, FALSE)</f>
        <v>Shortbread</v>
      </c>
      <c r="L399" s="2">
        <f>VLOOKUP(H399, [1]Products!B:D, 3, FALSE)</f>
        <v>10</v>
      </c>
      <c r="M399" s="2">
        <f>Table1[[#This Row],[Quantity Purchased]] * Table1[[#This Row],[Unit Price]]</f>
        <v>17820</v>
      </c>
      <c r="N399" s="2">
        <f>VLOOKUP(H399, [1]Products!B:E, 4, FALSE)</f>
        <v>45</v>
      </c>
      <c r="O399" t="str">
        <f>TEXT(Table1[[#This Row],[Transaction Date]], "yyyy-mm")</f>
        <v>2024-05</v>
      </c>
      <c r="P399" s="1">
        <f ca="1">YEAR(TODAY()) - YEAR(Table1[[#This Row],[Buyer Date of Birth]])</f>
        <v>68</v>
      </c>
      <c r="Q399" s="2">
        <f>Table1[[#This Row],[Total Revenue]] - Table1[[#This Row],[Total Cost]]</f>
        <v>17810</v>
      </c>
    </row>
    <row r="400" spans="1:17" x14ac:dyDescent="0.25">
      <c r="A400" s="1">
        <v>45425</v>
      </c>
      <c r="B400" t="s">
        <v>523</v>
      </c>
      <c r="C400" t="s">
        <v>229</v>
      </c>
      <c r="D400" t="s">
        <v>62</v>
      </c>
      <c r="E400" s="1">
        <v>25921</v>
      </c>
      <c r="F400" t="s">
        <v>75</v>
      </c>
      <c r="G400">
        <v>240</v>
      </c>
      <c r="H400" t="s">
        <v>54</v>
      </c>
      <c r="I400" t="s">
        <v>55</v>
      </c>
      <c r="J400" t="s">
        <v>24</v>
      </c>
      <c r="K400" t="str">
        <f>VLOOKUP(H400, [1]Products!B:E, 2, FALSE)</f>
        <v>Lemon Crisps</v>
      </c>
      <c r="L400" s="2">
        <f>VLOOKUP(H400, [1]Products!B:D, 3, FALSE)</f>
        <v>7</v>
      </c>
      <c r="M400" s="2">
        <f>Table1[[#This Row],[Quantity Purchased]] * Table1[[#This Row],[Unit Price]]</f>
        <v>2160</v>
      </c>
      <c r="N400" s="2">
        <f>VLOOKUP(H400, [1]Products!B:E, 4, FALSE)</f>
        <v>9</v>
      </c>
      <c r="O400" t="str">
        <f>TEXT(Table1[[#This Row],[Transaction Date]], "yyyy-mm")</f>
        <v>2024-05</v>
      </c>
      <c r="P400" s="1">
        <f ca="1">YEAR(TODAY()) - YEAR(Table1[[#This Row],[Buyer Date of Birth]])</f>
        <v>55</v>
      </c>
      <c r="Q400" s="2">
        <f>Table1[[#This Row],[Total Revenue]] - Table1[[#This Row],[Total Cost]]</f>
        <v>2153</v>
      </c>
    </row>
    <row r="401" spans="1:17" x14ac:dyDescent="0.25">
      <c r="A401" s="1">
        <v>45500</v>
      </c>
      <c r="B401" t="s">
        <v>447</v>
      </c>
      <c r="C401" t="s">
        <v>524</v>
      </c>
      <c r="D401" t="s">
        <v>84</v>
      </c>
      <c r="E401" s="1">
        <v>17123</v>
      </c>
      <c r="F401" t="s">
        <v>75</v>
      </c>
      <c r="G401">
        <v>66</v>
      </c>
      <c r="H401" t="s">
        <v>54</v>
      </c>
      <c r="I401" t="s">
        <v>59</v>
      </c>
      <c r="J401" t="s">
        <v>24</v>
      </c>
      <c r="K401" t="str">
        <f>VLOOKUP(H401, [1]Products!B:E, 2, FALSE)</f>
        <v>Lemon Crisps</v>
      </c>
      <c r="L401" s="2">
        <f>VLOOKUP(H401, [1]Products!B:D, 3, FALSE)</f>
        <v>7</v>
      </c>
      <c r="M401" s="2">
        <f>Table1[[#This Row],[Quantity Purchased]] * Table1[[#This Row],[Unit Price]]</f>
        <v>594</v>
      </c>
      <c r="N401" s="2">
        <f>VLOOKUP(H401, [1]Products!B:E, 4, FALSE)</f>
        <v>9</v>
      </c>
      <c r="O401" t="str">
        <f>TEXT(Table1[[#This Row],[Transaction Date]], "yyyy-mm")</f>
        <v>2024-07</v>
      </c>
      <c r="P401" s="1">
        <f ca="1">YEAR(TODAY()) - YEAR(Table1[[#This Row],[Buyer Date of Birth]])</f>
        <v>79</v>
      </c>
      <c r="Q401" s="2">
        <f>Table1[[#This Row],[Total Revenue]] - Table1[[#This Row],[Total Cost]]</f>
        <v>587</v>
      </c>
    </row>
    <row r="402" spans="1:17" x14ac:dyDescent="0.25">
      <c r="A402" s="1">
        <v>45478</v>
      </c>
      <c r="B402" t="s">
        <v>135</v>
      </c>
      <c r="C402" t="s">
        <v>279</v>
      </c>
      <c r="D402" t="s">
        <v>100</v>
      </c>
      <c r="E402" s="1">
        <v>21187</v>
      </c>
      <c r="F402" t="s">
        <v>40</v>
      </c>
      <c r="G402">
        <v>312</v>
      </c>
      <c r="H402" t="s">
        <v>71</v>
      </c>
      <c r="I402" t="s">
        <v>36</v>
      </c>
      <c r="J402" t="s">
        <v>24</v>
      </c>
      <c r="K402" t="str">
        <f>VLOOKUP(H402, [1]Products!B:E, 2, FALSE)</f>
        <v>Peanut Butter Bites</v>
      </c>
      <c r="L402" s="2">
        <f>VLOOKUP(H402, [1]Products!B:D, 3, FALSE)</f>
        <v>5</v>
      </c>
      <c r="M402" s="2">
        <f>Table1[[#This Row],[Quantity Purchased]] * Table1[[#This Row],[Unit Price]]</f>
        <v>2184</v>
      </c>
      <c r="N402" s="2">
        <f>VLOOKUP(H402, [1]Products!B:E, 4, FALSE)</f>
        <v>7</v>
      </c>
      <c r="O402" t="str">
        <f>TEXT(Table1[[#This Row],[Transaction Date]], "yyyy-mm")</f>
        <v>2024-07</v>
      </c>
      <c r="P402" s="1">
        <f ca="1">YEAR(TODAY()) - YEAR(Table1[[#This Row],[Buyer Date of Birth]])</f>
        <v>67</v>
      </c>
      <c r="Q402" s="2">
        <f>Table1[[#This Row],[Total Revenue]] - Table1[[#This Row],[Total Cost]]</f>
        <v>2179</v>
      </c>
    </row>
    <row r="403" spans="1:17" x14ac:dyDescent="0.25">
      <c r="A403" s="1">
        <v>45444</v>
      </c>
      <c r="B403" t="s">
        <v>286</v>
      </c>
      <c r="C403" t="s">
        <v>525</v>
      </c>
      <c r="D403" t="s">
        <v>45</v>
      </c>
      <c r="E403" s="1">
        <v>38896</v>
      </c>
      <c r="F403" t="s">
        <v>75</v>
      </c>
      <c r="G403">
        <v>37</v>
      </c>
      <c r="H403" t="s">
        <v>72</v>
      </c>
      <c r="I403" t="s">
        <v>36</v>
      </c>
      <c r="J403" t="s">
        <v>24</v>
      </c>
      <c r="K403" t="str">
        <f>VLOOKUP(H403, [1]Products!B:E, 2, FALSE)</f>
        <v>Choco Delight</v>
      </c>
      <c r="L403" s="2">
        <f>VLOOKUP(H403, [1]Products!B:D, 3, FALSE)</f>
        <v>3</v>
      </c>
      <c r="M403" s="2">
        <f>Table1[[#This Row],[Quantity Purchased]] * Table1[[#This Row],[Unit Price]]</f>
        <v>185</v>
      </c>
      <c r="N403" s="2">
        <f>VLOOKUP(H403, [1]Products!B:E, 4, FALSE)</f>
        <v>5</v>
      </c>
      <c r="O403" t="str">
        <f>TEXT(Table1[[#This Row],[Transaction Date]], "yyyy-mm")</f>
        <v>2024-06</v>
      </c>
      <c r="P403" s="1">
        <f ca="1">YEAR(TODAY()) - YEAR(Table1[[#This Row],[Buyer Date of Birth]])</f>
        <v>19</v>
      </c>
      <c r="Q403" s="2">
        <f>Table1[[#This Row],[Total Revenue]] - Table1[[#This Row],[Total Cost]]</f>
        <v>182</v>
      </c>
    </row>
    <row r="404" spans="1:17" x14ac:dyDescent="0.25">
      <c r="A404" s="1">
        <v>45360</v>
      </c>
      <c r="B404" t="s">
        <v>109</v>
      </c>
      <c r="C404" t="s">
        <v>526</v>
      </c>
      <c r="D404" t="s">
        <v>84</v>
      </c>
      <c r="E404" s="1">
        <v>24468</v>
      </c>
      <c r="F404" t="s">
        <v>21</v>
      </c>
      <c r="G404">
        <v>181</v>
      </c>
      <c r="H404" t="s">
        <v>54</v>
      </c>
      <c r="I404" t="s">
        <v>42</v>
      </c>
      <c r="J404" t="s">
        <v>24</v>
      </c>
      <c r="K404" t="str">
        <f>VLOOKUP(H404, [1]Products!B:E, 2, FALSE)</f>
        <v>Lemon Crisps</v>
      </c>
      <c r="L404" s="2">
        <f>VLOOKUP(H404, [1]Products!B:D, 3, FALSE)</f>
        <v>7</v>
      </c>
      <c r="M404" s="2">
        <f>Table1[[#This Row],[Quantity Purchased]] * Table1[[#This Row],[Unit Price]]</f>
        <v>1629</v>
      </c>
      <c r="N404" s="2">
        <f>VLOOKUP(H404, [1]Products!B:E, 4, FALSE)</f>
        <v>9</v>
      </c>
      <c r="O404" t="str">
        <f>TEXT(Table1[[#This Row],[Transaction Date]], "yyyy-mm")</f>
        <v>2024-03</v>
      </c>
      <c r="P404" s="1">
        <f ca="1">YEAR(TODAY()) - YEAR(Table1[[#This Row],[Buyer Date of Birth]])</f>
        <v>59</v>
      </c>
      <c r="Q404" s="2">
        <f>Table1[[#This Row],[Total Revenue]] - Table1[[#This Row],[Total Cost]]</f>
        <v>1622</v>
      </c>
    </row>
    <row r="405" spans="1:17" x14ac:dyDescent="0.25">
      <c r="A405" s="1">
        <v>45397</v>
      </c>
      <c r="B405" t="s">
        <v>527</v>
      </c>
      <c r="C405" t="s">
        <v>364</v>
      </c>
      <c r="D405" t="s">
        <v>89</v>
      </c>
      <c r="E405" s="1">
        <v>38029</v>
      </c>
      <c r="F405" t="s">
        <v>75</v>
      </c>
      <c r="G405">
        <v>495</v>
      </c>
      <c r="H405" t="s">
        <v>22</v>
      </c>
      <c r="I405" t="s">
        <v>46</v>
      </c>
      <c r="J405" t="s">
        <v>24</v>
      </c>
      <c r="K405" t="str">
        <f>VLOOKUP(H405, [1]Products!B:E, 2, FALSE)</f>
        <v>Cinnamon Swirls</v>
      </c>
      <c r="L405" s="2">
        <f>VLOOKUP(H405, [1]Products!B:D, 3, FALSE)</f>
        <v>10</v>
      </c>
      <c r="M405" s="2">
        <f>Table1[[#This Row],[Quantity Purchased]] * Table1[[#This Row],[Unit Price]]</f>
        <v>6930</v>
      </c>
      <c r="N405" s="2">
        <f>VLOOKUP(H405, [1]Products!B:E, 4, FALSE)</f>
        <v>14</v>
      </c>
      <c r="O405" t="str">
        <f>TEXT(Table1[[#This Row],[Transaction Date]], "yyyy-mm")</f>
        <v>2024-04</v>
      </c>
      <c r="P405" s="1">
        <f ca="1">YEAR(TODAY()) - YEAR(Table1[[#This Row],[Buyer Date of Birth]])</f>
        <v>21</v>
      </c>
      <c r="Q405" s="2">
        <f>Table1[[#This Row],[Total Revenue]] - Table1[[#This Row],[Total Cost]]</f>
        <v>6920</v>
      </c>
    </row>
    <row r="406" spans="1:17" x14ac:dyDescent="0.25">
      <c r="A406" s="1">
        <v>45402</v>
      </c>
      <c r="B406" t="s">
        <v>515</v>
      </c>
      <c r="C406" t="s">
        <v>528</v>
      </c>
      <c r="D406" t="s">
        <v>89</v>
      </c>
      <c r="E406" s="1">
        <v>35400</v>
      </c>
      <c r="F406" t="s">
        <v>21</v>
      </c>
      <c r="G406">
        <v>476</v>
      </c>
      <c r="H406" t="s">
        <v>35</v>
      </c>
      <c r="I406" t="s">
        <v>50</v>
      </c>
      <c r="J406" t="s">
        <v>24</v>
      </c>
      <c r="K406" t="str">
        <f>VLOOKUP(H406, [1]Products!B:E, 2, FALSE)</f>
        <v>Caramel Biscuits</v>
      </c>
      <c r="L406" s="2">
        <f>VLOOKUP(H406, [1]Products!B:D, 3, FALSE)</f>
        <v>18</v>
      </c>
      <c r="M406" s="2">
        <f>Table1[[#This Row],[Quantity Purchased]] * Table1[[#This Row],[Unit Price]]</f>
        <v>10472</v>
      </c>
      <c r="N406" s="2">
        <f>VLOOKUP(H406, [1]Products!B:E, 4, FALSE)</f>
        <v>22</v>
      </c>
      <c r="O406" t="str">
        <f>TEXT(Table1[[#This Row],[Transaction Date]], "yyyy-mm")</f>
        <v>2024-04</v>
      </c>
      <c r="P406" s="1">
        <f ca="1">YEAR(TODAY()) - YEAR(Table1[[#This Row],[Buyer Date of Birth]])</f>
        <v>29</v>
      </c>
      <c r="Q406" s="2">
        <f>Table1[[#This Row],[Total Revenue]] - Table1[[#This Row],[Total Cost]]</f>
        <v>10454</v>
      </c>
    </row>
    <row r="407" spans="1:17" x14ac:dyDescent="0.25">
      <c r="A407" s="1">
        <v>45409</v>
      </c>
      <c r="B407" t="s">
        <v>529</v>
      </c>
      <c r="C407" t="s">
        <v>169</v>
      </c>
      <c r="D407" t="s">
        <v>62</v>
      </c>
      <c r="E407" s="1">
        <v>33249</v>
      </c>
      <c r="F407" t="s">
        <v>40</v>
      </c>
      <c r="G407">
        <v>308</v>
      </c>
      <c r="H407" t="s">
        <v>54</v>
      </c>
      <c r="I407" t="s">
        <v>55</v>
      </c>
      <c r="J407" t="s">
        <v>24</v>
      </c>
      <c r="K407" t="str">
        <f>VLOOKUP(H407, [1]Products!B:E, 2, FALSE)</f>
        <v>Lemon Crisps</v>
      </c>
      <c r="L407" s="2">
        <f>VLOOKUP(H407, [1]Products!B:D, 3, FALSE)</f>
        <v>7</v>
      </c>
      <c r="M407" s="2">
        <f>Table1[[#This Row],[Quantity Purchased]] * Table1[[#This Row],[Unit Price]]</f>
        <v>2772</v>
      </c>
      <c r="N407" s="2">
        <f>VLOOKUP(H407, [1]Products!B:E, 4, FALSE)</f>
        <v>9</v>
      </c>
      <c r="O407" t="str">
        <f>TEXT(Table1[[#This Row],[Transaction Date]], "yyyy-mm")</f>
        <v>2024-04</v>
      </c>
      <c r="P407" s="1">
        <f ca="1">YEAR(TODAY()) - YEAR(Table1[[#This Row],[Buyer Date of Birth]])</f>
        <v>34</v>
      </c>
      <c r="Q407" s="2">
        <f>Table1[[#This Row],[Total Revenue]] - Table1[[#This Row],[Total Cost]]</f>
        <v>2765</v>
      </c>
    </row>
    <row r="408" spans="1:17" x14ac:dyDescent="0.25">
      <c r="A408" s="1">
        <v>45430</v>
      </c>
      <c r="B408" t="s">
        <v>113</v>
      </c>
      <c r="C408" t="s">
        <v>39</v>
      </c>
      <c r="D408" t="s">
        <v>78</v>
      </c>
      <c r="E408" s="1">
        <v>24301</v>
      </c>
      <c r="F408" t="s">
        <v>75</v>
      </c>
      <c r="G408">
        <v>172</v>
      </c>
      <c r="H408" t="s">
        <v>66</v>
      </c>
      <c r="I408" t="s">
        <v>59</v>
      </c>
      <c r="J408" t="s">
        <v>24</v>
      </c>
      <c r="K408" t="str">
        <f>VLOOKUP(H408, [1]Products!B:E, 2, FALSE)</f>
        <v>Oatmeal Cookies</v>
      </c>
      <c r="L408" s="2">
        <f>VLOOKUP(H408, [1]Products!B:D, 3, FALSE)</f>
        <v>19</v>
      </c>
      <c r="M408" s="2">
        <f>Table1[[#This Row],[Quantity Purchased]] * Table1[[#This Row],[Unit Price]]</f>
        <v>3956</v>
      </c>
      <c r="N408" s="2">
        <f>VLOOKUP(H408, [1]Products!B:E, 4, FALSE)</f>
        <v>23</v>
      </c>
      <c r="O408" t="str">
        <f>TEXT(Table1[[#This Row],[Transaction Date]], "yyyy-mm")</f>
        <v>2024-05</v>
      </c>
      <c r="P408" s="1">
        <f ca="1">YEAR(TODAY()) - YEAR(Table1[[#This Row],[Buyer Date of Birth]])</f>
        <v>59</v>
      </c>
      <c r="Q408" s="2">
        <f>Table1[[#This Row],[Total Revenue]] - Table1[[#This Row],[Total Cost]]</f>
        <v>3937</v>
      </c>
    </row>
    <row r="409" spans="1:17" x14ac:dyDescent="0.25">
      <c r="A409" s="1">
        <v>45338</v>
      </c>
      <c r="B409" t="s">
        <v>500</v>
      </c>
      <c r="C409" t="s">
        <v>530</v>
      </c>
      <c r="D409" t="s">
        <v>58</v>
      </c>
      <c r="E409" s="1">
        <v>32667</v>
      </c>
      <c r="F409" t="s">
        <v>40</v>
      </c>
      <c r="G409">
        <v>146</v>
      </c>
      <c r="H409" t="s">
        <v>22</v>
      </c>
      <c r="I409" t="s">
        <v>55</v>
      </c>
      <c r="J409" t="s">
        <v>24</v>
      </c>
      <c r="K409" t="str">
        <f>VLOOKUP(H409, [1]Products!B:E, 2, FALSE)</f>
        <v>Cinnamon Swirls</v>
      </c>
      <c r="L409" s="2">
        <f>VLOOKUP(H409, [1]Products!B:D, 3, FALSE)</f>
        <v>10</v>
      </c>
      <c r="M409" s="2">
        <f>Table1[[#This Row],[Quantity Purchased]] * Table1[[#This Row],[Unit Price]]</f>
        <v>2044</v>
      </c>
      <c r="N409" s="2">
        <f>VLOOKUP(H409, [1]Products!B:E, 4, FALSE)</f>
        <v>14</v>
      </c>
      <c r="O409" t="str">
        <f>TEXT(Table1[[#This Row],[Transaction Date]], "yyyy-mm")</f>
        <v>2024-02</v>
      </c>
      <c r="P409" s="1">
        <f ca="1">YEAR(TODAY()) - YEAR(Table1[[#This Row],[Buyer Date of Birth]])</f>
        <v>36</v>
      </c>
      <c r="Q409" s="2">
        <f>Table1[[#This Row],[Total Revenue]] - Table1[[#This Row],[Total Cost]]</f>
        <v>2034</v>
      </c>
    </row>
    <row r="410" spans="1:17" x14ac:dyDescent="0.25">
      <c r="A410" s="1">
        <v>45341</v>
      </c>
      <c r="B410" t="s">
        <v>80</v>
      </c>
      <c r="C410" t="s">
        <v>419</v>
      </c>
      <c r="D410" t="s">
        <v>20</v>
      </c>
      <c r="E410" s="1">
        <v>17373</v>
      </c>
      <c r="F410" t="s">
        <v>75</v>
      </c>
      <c r="G410">
        <v>79</v>
      </c>
      <c r="H410" t="s">
        <v>35</v>
      </c>
      <c r="I410" t="s">
        <v>59</v>
      </c>
      <c r="J410" t="s">
        <v>24</v>
      </c>
      <c r="K410" t="str">
        <f>VLOOKUP(H410, [1]Products!B:E, 2, FALSE)</f>
        <v>Caramel Biscuits</v>
      </c>
      <c r="L410" s="2">
        <f>VLOOKUP(H410, [1]Products!B:D, 3, FALSE)</f>
        <v>18</v>
      </c>
      <c r="M410" s="2">
        <f>Table1[[#This Row],[Quantity Purchased]] * Table1[[#This Row],[Unit Price]]</f>
        <v>1738</v>
      </c>
      <c r="N410" s="2">
        <f>VLOOKUP(H410, [1]Products!B:E, 4, FALSE)</f>
        <v>22</v>
      </c>
      <c r="O410" t="str">
        <f>TEXT(Table1[[#This Row],[Transaction Date]], "yyyy-mm")</f>
        <v>2024-02</v>
      </c>
      <c r="P410" s="1">
        <f ca="1">YEAR(TODAY()) - YEAR(Table1[[#This Row],[Buyer Date of Birth]])</f>
        <v>78</v>
      </c>
      <c r="Q410" s="2">
        <f>Table1[[#This Row],[Total Revenue]] - Table1[[#This Row],[Total Cost]]</f>
        <v>1720</v>
      </c>
    </row>
    <row r="411" spans="1:17" x14ac:dyDescent="0.25">
      <c r="A411" s="1">
        <v>45299</v>
      </c>
      <c r="B411" t="s">
        <v>105</v>
      </c>
      <c r="C411" t="s">
        <v>403</v>
      </c>
      <c r="D411" t="s">
        <v>100</v>
      </c>
      <c r="E411" s="1">
        <v>38666</v>
      </c>
      <c r="F411" t="s">
        <v>21</v>
      </c>
      <c r="G411">
        <v>36</v>
      </c>
      <c r="H411" t="s">
        <v>41</v>
      </c>
      <c r="I411" t="s">
        <v>59</v>
      </c>
      <c r="J411" t="s">
        <v>24</v>
      </c>
      <c r="K411" t="str">
        <f>VLOOKUP(H411, [1]Products!B:E, 2, FALSE)</f>
        <v>Ginger Snaps</v>
      </c>
      <c r="L411" s="2">
        <f>VLOOKUP(H411, [1]Products!B:D, 3, FALSE)</f>
        <v>14</v>
      </c>
      <c r="M411" s="2">
        <f>Table1[[#This Row],[Quantity Purchased]] * Table1[[#This Row],[Unit Price]]</f>
        <v>1008</v>
      </c>
      <c r="N411" s="2">
        <f>VLOOKUP(H411, [1]Products!B:E, 4, FALSE)</f>
        <v>28</v>
      </c>
      <c r="O411" t="str">
        <f>TEXT(Table1[[#This Row],[Transaction Date]], "yyyy-mm")</f>
        <v>2024-01</v>
      </c>
      <c r="P411" s="1">
        <f ca="1">YEAR(TODAY()) - YEAR(Table1[[#This Row],[Buyer Date of Birth]])</f>
        <v>20</v>
      </c>
      <c r="Q411" s="2">
        <f>Table1[[#This Row],[Total Revenue]] - Table1[[#This Row],[Total Cost]]</f>
        <v>994</v>
      </c>
    </row>
    <row r="412" spans="1:17" x14ac:dyDescent="0.25">
      <c r="A412" s="1">
        <v>45324</v>
      </c>
      <c r="B412" t="s">
        <v>531</v>
      </c>
      <c r="C412" t="s">
        <v>532</v>
      </c>
      <c r="D412" t="s">
        <v>78</v>
      </c>
      <c r="E412" s="1">
        <v>36917</v>
      </c>
      <c r="F412" t="s">
        <v>75</v>
      </c>
      <c r="G412">
        <v>43</v>
      </c>
      <c r="H412" t="s">
        <v>35</v>
      </c>
      <c r="I412" t="s">
        <v>50</v>
      </c>
      <c r="J412" t="s">
        <v>24</v>
      </c>
      <c r="K412" t="str">
        <f>VLOOKUP(H412, [1]Products!B:E, 2, FALSE)</f>
        <v>Caramel Biscuits</v>
      </c>
      <c r="L412" s="2">
        <f>VLOOKUP(H412, [1]Products!B:D, 3, FALSE)</f>
        <v>18</v>
      </c>
      <c r="M412" s="2">
        <f>Table1[[#This Row],[Quantity Purchased]] * Table1[[#This Row],[Unit Price]]</f>
        <v>946</v>
      </c>
      <c r="N412" s="2">
        <f>VLOOKUP(H412, [1]Products!B:E, 4, FALSE)</f>
        <v>22</v>
      </c>
      <c r="O412" t="str">
        <f>TEXT(Table1[[#This Row],[Transaction Date]], "yyyy-mm")</f>
        <v>2024-02</v>
      </c>
      <c r="P412" s="1">
        <f ca="1">YEAR(TODAY()) - YEAR(Table1[[#This Row],[Buyer Date of Birth]])</f>
        <v>24</v>
      </c>
      <c r="Q412" s="2">
        <f>Table1[[#This Row],[Total Revenue]] - Table1[[#This Row],[Total Cost]]</f>
        <v>928</v>
      </c>
    </row>
    <row r="413" spans="1:17" x14ac:dyDescent="0.25">
      <c r="A413" s="1">
        <v>45381</v>
      </c>
      <c r="B413" t="s">
        <v>348</v>
      </c>
      <c r="C413" t="s">
        <v>533</v>
      </c>
      <c r="D413" t="s">
        <v>20</v>
      </c>
      <c r="E413" s="1">
        <v>38484</v>
      </c>
      <c r="F413" t="s">
        <v>40</v>
      </c>
      <c r="G413">
        <v>145</v>
      </c>
      <c r="H413" t="s">
        <v>72</v>
      </c>
      <c r="I413" t="s">
        <v>55</v>
      </c>
      <c r="J413" t="s">
        <v>24</v>
      </c>
      <c r="K413" t="str">
        <f>VLOOKUP(H413, [1]Products!B:E, 2, FALSE)</f>
        <v>Choco Delight</v>
      </c>
      <c r="L413" s="2">
        <f>VLOOKUP(H413, [1]Products!B:D, 3, FALSE)</f>
        <v>3</v>
      </c>
      <c r="M413" s="2">
        <f>Table1[[#This Row],[Quantity Purchased]] * Table1[[#This Row],[Unit Price]]</f>
        <v>725</v>
      </c>
      <c r="N413" s="2">
        <f>VLOOKUP(H413, [1]Products!B:E, 4, FALSE)</f>
        <v>5</v>
      </c>
      <c r="O413" t="str">
        <f>TEXT(Table1[[#This Row],[Transaction Date]], "yyyy-mm")</f>
        <v>2024-03</v>
      </c>
      <c r="P413" s="1">
        <f ca="1">YEAR(TODAY()) - YEAR(Table1[[#This Row],[Buyer Date of Birth]])</f>
        <v>20</v>
      </c>
      <c r="Q413" s="2">
        <f>Table1[[#This Row],[Total Revenue]] - Table1[[#This Row],[Total Cost]]</f>
        <v>722</v>
      </c>
    </row>
    <row r="414" spans="1:17" x14ac:dyDescent="0.25">
      <c r="A414" s="1">
        <v>45325</v>
      </c>
      <c r="B414" t="s">
        <v>251</v>
      </c>
      <c r="C414" t="s">
        <v>534</v>
      </c>
      <c r="D414" t="s">
        <v>100</v>
      </c>
      <c r="E414" s="1">
        <v>27174</v>
      </c>
      <c r="F414" t="s">
        <v>40</v>
      </c>
      <c r="G414">
        <v>313</v>
      </c>
      <c r="H414" t="s">
        <v>54</v>
      </c>
      <c r="I414" t="s">
        <v>59</v>
      </c>
      <c r="J414" t="s">
        <v>24</v>
      </c>
      <c r="K414" t="str">
        <f>VLOOKUP(H414, [1]Products!B:E, 2, FALSE)</f>
        <v>Lemon Crisps</v>
      </c>
      <c r="L414" s="2">
        <f>VLOOKUP(H414, [1]Products!B:D, 3, FALSE)</f>
        <v>7</v>
      </c>
      <c r="M414" s="2">
        <f>Table1[[#This Row],[Quantity Purchased]] * Table1[[#This Row],[Unit Price]]</f>
        <v>2817</v>
      </c>
      <c r="N414" s="2">
        <f>VLOOKUP(H414, [1]Products!B:E, 4, FALSE)</f>
        <v>9</v>
      </c>
      <c r="O414" t="str">
        <f>TEXT(Table1[[#This Row],[Transaction Date]], "yyyy-mm")</f>
        <v>2024-02</v>
      </c>
      <c r="P414" s="1">
        <f ca="1">YEAR(TODAY()) - YEAR(Table1[[#This Row],[Buyer Date of Birth]])</f>
        <v>51</v>
      </c>
      <c r="Q414" s="2">
        <f>Table1[[#This Row],[Total Revenue]] - Table1[[#This Row],[Total Cost]]</f>
        <v>2810</v>
      </c>
    </row>
    <row r="415" spans="1:17" x14ac:dyDescent="0.25">
      <c r="A415" s="1">
        <v>45350</v>
      </c>
      <c r="B415" t="s">
        <v>313</v>
      </c>
      <c r="C415" t="s">
        <v>345</v>
      </c>
      <c r="D415" t="s">
        <v>34</v>
      </c>
      <c r="E415" s="1">
        <v>23334</v>
      </c>
      <c r="F415" t="s">
        <v>28</v>
      </c>
      <c r="G415">
        <v>242</v>
      </c>
      <c r="H415" t="s">
        <v>41</v>
      </c>
      <c r="I415" t="s">
        <v>55</v>
      </c>
      <c r="J415" t="s">
        <v>24</v>
      </c>
      <c r="K415" t="str">
        <f>VLOOKUP(H415, [1]Products!B:E, 2, FALSE)</f>
        <v>Ginger Snaps</v>
      </c>
      <c r="L415" s="2">
        <f>VLOOKUP(H415, [1]Products!B:D, 3, FALSE)</f>
        <v>14</v>
      </c>
      <c r="M415" s="2">
        <f>Table1[[#This Row],[Quantity Purchased]] * Table1[[#This Row],[Unit Price]]</f>
        <v>6776</v>
      </c>
      <c r="N415" s="2">
        <f>VLOOKUP(H415, [1]Products!B:E, 4, FALSE)</f>
        <v>28</v>
      </c>
      <c r="O415" t="str">
        <f>TEXT(Table1[[#This Row],[Transaction Date]], "yyyy-mm")</f>
        <v>2024-02</v>
      </c>
      <c r="P415" s="1">
        <f ca="1">YEAR(TODAY()) - YEAR(Table1[[#This Row],[Buyer Date of Birth]])</f>
        <v>62</v>
      </c>
      <c r="Q415" s="2">
        <f>Table1[[#This Row],[Total Revenue]] - Table1[[#This Row],[Total Cost]]</f>
        <v>6762</v>
      </c>
    </row>
    <row r="416" spans="1:17" x14ac:dyDescent="0.25">
      <c r="A416" s="1">
        <v>45398</v>
      </c>
      <c r="B416" t="s">
        <v>336</v>
      </c>
      <c r="C416" t="s">
        <v>18</v>
      </c>
      <c r="D416" t="s">
        <v>62</v>
      </c>
      <c r="E416" s="1">
        <v>28062</v>
      </c>
      <c r="F416" t="s">
        <v>75</v>
      </c>
      <c r="G416">
        <v>339</v>
      </c>
      <c r="H416" t="s">
        <v>72</v>
      </c>
      <c r="I416" t="s">
        <v>59</v>
      </c>
      <c r="J416" t="s">
        <v>24</v>
      </c>
      <c r="K416" t="str">
        <f>VLOOKUP(H416, [1]Products!B:E, 2, FALSE)</f>
        <v>Choco Delight</v>
      </c>
      <c r="L416" s="2">
        <f>VLOOKUP(H416, [1]Products!B:D, 3, FALSE)</f>
        <v>3</v>
      </c>
      <c r="M416" s="2">
        <f>Table1[[#This Row],[Quantity Purchased]] * Table1[[#This Row],[Unit Price]]</f>
        <v>1695</v>
      </c>
      <c r="N416" s="2">
        <f>VLOOKUP(H416, [1]Products!B:E, 4, FALSE)</f>
        <v>5</v>
      </c>
      <c r="O416" t="str">
        <f>TEXT(Table1[[#This Row],[Transaction Date]], "yyyy-mm")</f>
        <v>2024-04</v>
      </c>
      <c r="P416" s="1">
        <f ca="1">YEAR(TODAY()) - YEAR(Table1[[#This Row],[Buyer Date of Birth]])</f>
        <v>49</v>
      </c>
      <c r="Q416" s="2">
        <f>Table1[[#This Row],[Total Revenue]] - Table1[[#This Row],[Total Cost]]</f>
        <v>1692</v>
      </c>
    </row>
    <row r="417" spans="1:17" x14ac:dyDescent="0.25">
      <c r="A417" s="1">
        <v>45331</v>
      </c>
      <c r="B417" t="s">
        <v>535</v>
      </c>
      <c r="C417" t="s">
        <v>536</v>
      </c>
      <c r="D417" t="s">
        <v>45</v>
      </c>
      <c r="E417" s="1">
        <v>22221</v>
      </c>
      <c r="F417" t="s">
        <v>40</v>
      </c>
      <c r="G417">
        <v>175</v>
      </c>
      <c r="H417" t="s">
        <v>49</v>
      </c>
      <c r="I417" t="s">
        <v>36</v>
      </c>
      <c r="J417" t="s">
        <v>24</v>
      </c>
      <c r="K417" t="str">
        <f>VLOOKUP(H417, [1]Products!B:E, 2, FALSE)</f>
        <v>Butter Crunch</v>
      </c>
      <c r="L417" s="2">
        <f>VLOOKUP(H417, [1]Products!B:D, 3, FALSE)</f>
        <v>10</v>
      </c>
      <c r="M417" s="2">
        <f>Table1[[#This Row],[Quantity Purchased]] * Table1[[#This Row],[Unit Price]]</f>
        <v>1925</v>
      </c>
      <c r="N417" s="2">
        <f>VLOOKUP(H417, [1]Products!B:E, 4, FALSE)</f>
        <v>11</v>
      </c>
      <c r="O417" t="str">
        <f>TEXT(Table1[[#This Row],[Transaction Date]], "yyyy-mm")</f>
        <v>2024-02</v>
      </c>
      <c r="P417" s="1">
        <f ca="1">YEAR(TODAY()) - YEAR(Table1[[#This Row],[Buyer Date of Birth]])</f>
        <v>65</v>
      </c>
      <c r="Q417" s="2">
        <f>Table1[[#This Row],[Total Revenue]] - Table1[[#This Row],[Total Cost]]</f>
        <v>1915</v>
      </c>
    </row>
    <row r="418" spans="1:17" x14ac:dyDescent="0.25">
      <c r="A418" s="1">
        <v>45336</v>
      </c>
      <c r="B418" t="s">
        <v>358</v>
      </c>
      <c r="C418" t="s">
        <v>364</v>
      </c>
      <c r="D418" t="s">
        <v>20</v>
      </c>
      <c r="E418" s="1">
        <v>28835</v>
      </c>
      <c r="F418" t="s">
        <v>21</v>
      </c>
      <c r="G418">
        <v>240</v>
      </c>
      <c r="H418" t="s">
        <v>54</v>
      </c>
      <c r="I418" t="s">
        <v>36</v>
      </c>
      <c r="J418" t="s">
        <v>24</v>
      </c>
      <c r="K418" t="str">
        <f>VLOOKUP(H418, [1]Products!B:E, 2, FALSE)</f>
        <v>Lemon Crisps</v>
      </c>
      <c r="L418" s="2">
        <f>VLOOKUP(H418, [1]Products!B:D, 3, FALSE)</f>
        <v>7</v>
      </c>
      <c r="M418" s="2">
        <f>Table1[[#This Row],[Quantity Purchased]] * Table1[[#This Row],[Unit Price]]</f>
        <v>2160</v>
      </c>
      <c r="N418" s="2">
        <f>VLOOKUP(H418, [1]Products!B:E, 4, FALSE)</f>
        <v>9</v>
      </c>
      <c r="O418" t="str">
        <f>TEXT(Table1[[#This Row],[Transaction Date]], "yyyy-mm")</f>
        <v>2024-02</v>
      </c>
      <c r="P418" s="1">
        <f ca="1">YEAR(TODAY()) - YEAR(Table1[[#This Row],[Buyer Date of Birth]])</f>
        <v>47</v>
      </c>
      <c r="Q418" s="2">
        <f>Table1[[#This Row],[Total Revenue]] - Table1[[#This Row],[Total Cost]]</f>
        <v>2153</v>
      </c>
    </row>
    <row r="419" spans="1:17" x14ac:dyDescent="0.25">
      <c r="A419" s="1">
        <v>45374</v>
      </c>
      <c r="B419" t="s">
        <v>157</v>
      </c>
      <c r="C419" t="s">
        <v>537</v>
      </c>
      <c r="D419" t="s">
        <v>45</v>
      </c>
      <c r="E419" s="1">
        <v>32972</v>
      </c>
      <c r="F419" t="s">
        <v>28</v>
      </c>
      <c r="G419">
        <v>143</v>
      </c>
      <c r="H419" t="s">
        <v>22</v>
      </c>
      <c r="I419" t="s">
        <v>42</v>
      </c>
      <c r="J419" t="s">
        <v>24</v>
      </c>
      <c r="K419" t="str">
        <f>VLOOKUP(H419, [1]Products!B:E, 2, FALSE)</f>
        <v>Cinnamon Swirls</v>
      </c>
      <c r="L419" s="2">
        <f>VLOOKUP(H419, [1]Products!B:D, 3, FALSE)</f>
        <v>10</v>
      </c>
      <c r="M419" s="2">
        <f>Table1[[#This Row],[Quantity Purchased]] * Table1[[#This Row],[Unit Price]]</f>
        <v>2002</v>
      </c>
      <c r="N419" s="2">
        <f>VLOOKUP(H419, [1]Products!B:E, 4, FALSE)</f>
        <v>14</v>
      </c>
      <c r="O419" t="str">
        <f>TEXT(Table1[[#This Row],[Transaction Date]], "yyyy-mm")</f>
        <v>2024-03</v>
      </c>
      <c r="P419" s="1">
        <f ca="1">YEAR(TODAY()) - YEAR(Table1[[#This Row],[Buyer Date of Birth]])</f>
        <v>35</v>
      </c>
      <c r="Q419" s="2">
        <f>Table1[[#This Row],[Total Revenue]] - Table1[[#This Row],[Total Cost]]</f>
        <v>1992</v>
      </c>
    </row>
    <row r="420" spans="1:17" x14ac:dyDescent="0.25">
      <c r="A420" s="1">
        <v>45464</v>
      </c>
      <c r="B420" t="s">
        <v>538</v>
      </c>
      <c r="C420" t="s">
        <v>539</v>
      </c>
      <c r="D420" t="s">
        <v>53</v>
      </c>
      <c r="E420" s="1">
        <v>20692</v>
      </c>
      <c r="F420" t="s">
        <v>21</v>
      </c>
      <c r="G420">
        <v>50</v>
      </c>
      <c r="H420" t="s">
        <v>35</v>
      </c>
      <c r="I420" t="s">
        <v>46</v>
      </c>
      <c r="J420" t="s">
        <v>24</v>
      </c>
      <c r="K420" t="str">
        <f>VLOOKUP(H420, [1]Products!B:E, 2, FALSE)</f>
        <v>Caramel Biscuits</v>
      </c>
      <c r="L420" s="2">
        <f>VLOOKUP(H420, [1]Products!B:D, 3, FALSE)</f>
        <v>18</v>
      </c>
      <c r="M420" s="2">
        <f>Table1[[#This Row],[Quantity Purchased]] * Table1[[#This Row],[Unit Price]]</f>
        <v>1100</v>
      </c>
      <c r="N420" s="2">
        <f>VLOOKUP(H420, [1]Products!B:E, 4, FALSE)</f>
        <v>22</v>
      </c>
      <c r="O420" t="str">
        <f>TEXT(Table1[[#This Row],[Transaction Date]], "yyyy-mm")</f>
        <v>2024-06</v>
      </c>
      <c r="P420" s="1">
        <f ca="1">YEAR(TODAY()) - YEAR(Table1[[#This Row],[Buyer Date of Birth]])</f>
        <v>69</v>
      </c>
      <c r="Q420" s="2">
        <f>Table1[[#This Row],[Total Revenue]] - Table1[[#This Row],[Total Cost]]</f>
        <v>1082</v>
      </c>
    </row>
    <row r="421" spans="1:17" x14ac:dyDescent="0.25">
      <c r="A421" s="1">
        <v>45484</v>
      </c>
      <c r="B421" t="s">
        <v>381</v>
      </c>
      <c r="C421" t="s">
        <v>540</v>
      </c>
      <c r="D421" t="s">
        <v>84</v>
      </c>
      <c r="E421" s="1">
        <v>38327</v>
      </c>
      <c r="F421" t="s">
        <v>75</v>
      </c>
      <c r="G421">
        <v>20</v>
      </c>
      <c r="H421" t="s">
        <v>71</v>
      </c>
      <c r="I421" t="s">
        <v>50</v>
      </c>
      <c r="J421" t="s">
        <v>24</v>
      </c>
      <c r="K421" t="str">
        <f>VLOOKUP(H421, [1]Products!B:E, 2, FALSE)</f>
        <v>Peanut Butter Bites</v>
      </c>
      <c r="L421" s="2">
        <f>VLOOKUP(H421, [1]Products!B:D, 3, FALSE)</f>
        <v>5</v>
      </c>
      <c r="M421" s="2">
        <f>Table1[[#This Row],[Quantity Purchased]] * Table1[[#This Row],[Unit Price]]</f>
        <v>140</v>
      </c>
      <c r="N421" s="2">
        <f>VLOOKUP(H421, [1]Products!B:E, 4, FALSE)</f>
        <v>7</v>
      </c>
      <c r="O421" t="str">
        <f>TEXT(Table1[[#This Row],[Transaction Date]], "yyyy-mm")</f>
        <v>2024-07</v>
      </c>
      <c r="P421" s="1">
        <f ca="1">YEAR(TODAY()) - YEAR(Table1[[#This Row],[Buyer Date of Birth]])</f>
        <v>21</v>
      </c>
      <c r="Q421" s="2">
        <f>Table1[[#This Row],[Total Revenue]] - Table1[[#This Row],[Total Cost]]</f>
        <v>135</v>
      </c>
    </row>
    <row r="422" spans="1:17" x14ac:dyDescent="0.25">
      <c r="A422" s="1">
        <v>45359</v>
      </c>
      <c r="B422" t="s">
        <v>98</v>
      </c>
      <c r="C422" t="s">
        <v>169</v>
      </c>
      <c r="D422" t="s">
        <v>53</v>
      </c>
      <c r="E422" s="1">
        <v>29689</v>
      </c>
      <c r="F422" t="s">
        <v>40</v>
      </c>
      <c r="G422">
        <v>361</v>
      </c>
      <c r="H422" t="s">
        <v>54</v>
      </c>
      <c r="I422" t="s">
        <v>55</v>
      </c>
      <c r="J422" t="s">
        <v>24</v>
      </c>
      <c r="K422" t="str">
        <f>VLOOKUP(H422, [1]Products!B:E, 2, FALSE)</f>
        <v>Lemon Crisps</v>
      </c>
      <c r="L422" s="2">
        <f>VLOOKUP(H422, [1]Products!B:D, 3, FALSE)</f>
        <v>7</v>
      </c>
      <c r="M422" s="2">
        <f>Table1[[#This Row],[Quantity Purchased]] * Table1[[#This Row],[Unit Price]]</f>
        <v>3249</v>
      </c>
      <c r="N422" s="2">
        <f>VLOOKUP(H422, [1]Products!B:E, 4, FALSE)</f>
        <v>9</v>
      </c>
      <c r="O422" t="str">
        <f>TEXT(Table1[[#This Row],[Transaction Date]], "yyyy-mm")</f>
        <v>2024-03</v>
      </c>
      <c r="P422" s="1">
        <f ca="1">YEAR(TODAY()) - YEAR(Table1[[#This Row],[Buyer Date of Birth]])</f>
        <v>44</v>
      </c>
      <c r="Q422" s="2">
        <f>Table1[[#This Row],[Total Revenue]] - Table1[[#This Row],[Total Cost]]</f>
        <v>3242</v>
      </c>
    </row>
    <row r="423" spans="1:17" x14ac:dyDescent="0.25">
      <c r="A423" s="1">
        <v>45454</v>
      </c>
      <c r="B423" t="s">
        <v>435</v>
      </c>
      <c r="C423" t="s">
        <v>44</v>
      </c>
      <c r="D423" t="s">
        <v>62</v>
      </c>
      <c r="E423" s="1">
        <v>33248</v>
      </c>
      <c r="F423" t="s">
        <v>75</v>
      </c>
      <c r="G423">
        <v>299</v>
      </c>
      <c r="H423" t="s">
        <v>22</v>
      </c>
      <c r="I423" t="s">
        <v>59</v>
      </c>
      <c r="J423" t="s">
        <v>24</v>
      </c>
      <c r="K423" t="str">
        <f>VLOOKUP(H423, [1]Products!B:E, 2, FALSE)</f>
        <v>Cinnamon Swirls</v>
      </c>
      <c r="L423" s="2">
        <f>VLOOKUP(H423, [1]Products!B:D, 3, FALSE)</f>
        <v>10</v>
      </c>
      <c r="M423" s="2">
        <f>Table1[[#This Row],[Quantity Purchased]] * Table1[[#This Row],[Unit Price]]</f>
        <v>4186</v>
      </c>
      <c r="N423" s="2">
        <f>VLOOKUP(H423, [1]Products!B:E, 4, FALSE)</f>
        <v>14</v>
      </c>
      <c r="O423" t="str">
        <f>TEXT(Table1[[#This Row],[Transaction Date]], "yyyy-mm")</f>
        <v>2024-06</v>
      </c>
      <c r="P423" s="1">
        <f ca="1">YEAR(TODAY()) - YEAR(Table1[[#This Row],[Buyer Date of Birth]])</f>
        <v>34</v>
      </c>
      <c r="Q423" s="2">
        <f>Table1[[#This Row],[Total Revenue]] - Table1[[#This Row],[Total Cost]]</f>
        <v>4176</v>
      </c>
    </row>
    <row r="424" spans="1:17" x14ac:dyDescent="0.25">
      <c r="A424" s="1">
        <v>45459</v>
      </c>
      <c r="B424" t="s">
        <v>138</v>
      </c>
      <c r="C424" t="s">
        <v>126</v>
      </c>
      <c r="D424" t="s">
        <v>100</v>
      </c>
      <c r="E424" s="1">
        <v>20473</v>
      </c>
      <c r="F424" t="s">
        <v>28</v>
      </c>
      <c r="G424">
        <v>15</v>
      </c>
      <c r="H424" t="s">
        <v>54</v>
      </c>
      <c r="I424" t="s">
        <v>55</v>
      </c>
      <c r="J424" t="s">
        <v>31</v>
      </c>
      <c r="K424" t="str">
        <f>VLOOKUP(H424, [1]Products!B:E, 2, FALSE)</f>
        <v>Lemon Crisps</v>
      </c>
      <c r="L424" s="2">
        <f>VLOOKUP(H424, [1]Products!B:D, 3, FALSE)</f>
        <v>7</v>
      </c>
      <c r="M424" s="2">
        <f>Table1[[#This Row],[Quantity Purchased]] * Table1[[#This Row],[Unit Price]]</f>
        <v>135</v>
      </c>
      <c r="N424" s="2">
        <f>VLOOKUP(H424, [1]Products!B:E, 4, FALSE)</f>
        <v>9</v>
      </c>
      <c r="O424" t="str">
        <f>TEXT(Table1[[#This Row],[Transaction Date]], "yyyy-mm")</f>
        <v>2024-06</v>
      </c>
      <c r="P424" s="1">
        <f ca="1">YEAR(TODAY()) - YEAR(Table1[[#This Row],[Buyer Date of Birth]])</f>
        <v>69</v>
      </c>
      <c r="Q424" s="2">
        <f>Table1[[#This Row],[Total Revenue]] - Table1[[#This Row],[Total Cost]]</f>
        <v>128</v>
      </c>
    </row>
    <row r="425" spans="1:17" x14ac:dyDescent="0.25">
      <c r="A425" s="1">
        <v>45312</v>
      </c>
      <c r="B425" t="s">
        <v>64</v>
      </c>
      <c r="C425" t="s">
        <v>39</v>
      </c>
      <c r="D425" t="s">
        <v>100</v>
      </c>
      <c r="E425" s="1">
        <v>32496</v>
      </c>
      <c r="F425" t="s">
        <v>21</v>
      </c>
      <c r="G425">
        <v>245</v>
      </c>
      <c r="H425" t="s">
        <v>71</v>
      </c>
      <c r="I425" t="s">
        <v>59</v>
      </c>
      <c r="J425" t="s">
        <v>24</v>
      </c>
      <c r="K425" t="str">
        <f>VLOOKUP(H425, [1]Products!B:E, 2, FALSE)</f>
        <v>Peanut Butter Bites</v>
      </c>
      <c r="L425" s="2">
        <f>VLOOKUP(H425, [1]Products!B:D, 3, FALSE)</f>
        <v>5</v>
      </c>
      <c r="M425" s="2">
        <f>Table1[[#This Row],[Quantity Purchased]] * Table1[[#This Row],[Unit Price]]</f>
        <v>1715</v>
      </c>
      <c r="N425" s="2">
        <f>VLOOKUP(H425, [1]Products!B:E, 4, FALSE)</f>
        <v>7</v>
      </c>
      <c r="O425" t="str">
        <f>TEXT(Table1[[#This Row],[Transaction Date]], "yyyy-mm")</f>
        <v>2024-01</v>
      </c>
      <c r="P425" s="1">
        <f ca="1">YEAR(TODAY()) - YEAR(Table1[[#This Row],[Buyer Date of Birth]])</f>
        <v>37</v>
      </c>
      <c r="Q425" s="2">
        <f>Table1[[#This Row],[Total Revenue]] - Table1[[#This Row],[Total Cost]]</f>
        <v>1710</v>
      </c>
    </row>
    <row r="426" spans="1:17" x14ac:dyDescent="0.25">
      <c r="A426" s="1">
        <v>45319</v>
      </c>
      <c r="B426" t="s">
        <v>541</v>
      </c>
      <c r="C426" t="s">
        <v>542</v>
      </c>
      <c r="D426" t="s">
        <v>89</v>
      </c>
      <c r="E426" s="1">
        <v>31441</v>
      </c>
      <c r="F426" t="s">
        <v>28</v>
      </c>
      <c r="G426">
        <v>251</v>
      </c>
      <c r="H426" t="s">
        <v>22</v>
      </c>
      <c r="I426" t="s">
        <v>59</v>
      </c>
      <c r="J426" t="s">
        <v>24</v>
      </c>
      <c r="K426" t="str">
        <f>VLOOKUP(H426, [1]Products!B:E, 2, FALSE)</f>
        <v>Cinnamon Swirls</v>
      </c>
      <c r="L426" s="2">
        <f>VLOOKUP(H426, [1]Products!B:D, 3, FALSE)</f>
        <v>10</v>
      </c>
      <c r="M426" s="2">
        <f>Table1[[#This Row],[Quantity Purchased]] * Table1[[#This Row],[Unit Price]]</f>
        <v>3514</v>
      </c>
      <c r="N426" s="2">
        <f>VLOOKUP(H426, [1]Products!B:E, 4, FALSE)</f>
        <v>14</v>
      </c>
      <c r="O426" t="str">
        <f>TEXT(Table1[[#This Row],[Transaction Date]], "yyyy-mm")</f>
        <v>2024-01</v>
      </c>
      <c r="P426" s="1">
        <f ca="1">YEAR(TODAY()) - YEAR(Table1[[#This Row],[Buyer Date of Birth]])</f>
        <v>39</v>
      </c>
      <c r="Q426" s="2">
        <f>Table1[[#This Row],[Total Revenue]] - Table1[[#This Row],[Total Cost]]</f>
        <v>3504</v>
      </c>
    </row>
    <row r="427" spans="1:17" x14ac:dyDescent="0.25">
      <c r="A427" s="1">
        <v>45374</v>
      </c>
      <c r="B427" t="s">
        <v>167</v>
      </c>
      <c r="C427" t="s">
        <v>543</v>
      </c>
      <c r="D427" t="s">
        <v>89</v>
      </c>
      <c r="E427" s="1">
        <v>33394</v>
      </c>
      <c r="F427" t="s">
        <v>28</v>
      </c>
      <c r="G427">
        <v>90</v>
      </c>
      <c r="H427" t="s">
        <v>63</v>
      </c>
      <c r="I427" t="s">
        <v>50</v>
      </c>
      <c r="J427" t="s">
        <v>24</v>
      </c>
      <c r="K427" t="str">
        <f>VLOOKUP(H427, [1]Products!B:E, 2, FALSE)</f>
        <v>Vanilla Wafers</v>
      </c>
      <c r="L427" s="2">
        <f>VLOOKUP(H427, [1]Products!B:D, 3, FALSE)</f>
        <v>18</v>
      </c>
      <c r="M427" s="2">
        <f>Table1[[#This Row],[Quantity Purchased]] * Table1[[#This Row],[Unit Price]]</f>
        <v>3240</v>
      </c>
      <c r="N427" s="2">
        <f>VLOOKUP(H427, [1]Products!B:E, 4, FALSE)</f>
        <v>36</v>
      </c>
      <c r="O427" t="str">
        <f>TEXT(Table1[[#This Row],[Transaction Date]], "yyyy-mm")</f>
        <v>2024-03</v>
      </c>
      <c r="P427" s="1">
        <f ca="1">YEAR(TODAY()) - YEAR(Table1[[#This Row],[Buyer Date of Birth]])</f>
        <v>34</v>
      </c>
      <c r="Q427" s="2">
        <f>Table1[[#This Row],[Total Revenue]] - Table1[[#This Row],[Total Cost]]</f>
        <v>3222</v>
      </c>
    </row>
    <row r="428" spans="1:17" x14ac:dyDescent="0.25">
      <c r="A428" s="1">
        <v>45304</v>
      </c>
      <c r="B428" t="s">
        <v>544</v>
      </c>
      <c r="C428" t="s">
        <v>168</v>
      </c>
      <c r="D428" t="s">
        <v>62</v>
      </c>
      <c r="E428" s="1">
        <v>22955</v>
      </c>
      <c r="F428" t="s">
        <v>21</v>
      </c>
      <c r="G428">
        <v>87</v>
      </c>
      <c r="H428" t="s">
        <v>41</v>
      </c>
      <c r="I428" t="s">
        <v>55</v>
      </c>
      <c r="J428" t="s">
        <v>24</v>
      </c>
      <c r="K428" t="str">
        <f>VLOOKUP(H428, [1]Products!B:E, 2, FALSE)</f>
        <v>Ginger Snaps</v>
      </c>
      <c r="L428" s="2">
        <f>VLOOKUP(H428, [1]Products!B:D, 3, FALSE)</f>
        <v>14</v>
      </c>
      <c r="M428" s="2">
        <f>Table1[[#This Row],[Quantity Purchased]] * Table1[[#This Row],[Unit Price]]</f>
        <v>2436</v>
      </c>
      <c r="N428" s="2">
        <f>VLOOKUP(H428, [1]Products!B:E, 4, FALSE)</f>
        <v>28</v>
      </c>
      <c r="O428" t="str">
        <f>TEXT(Table1[[#This Row],[Transaction Date]], "yyyy-mm")</f>
        <v>2024-01</v>
      </c>
      <c r="P428" s="1">
        <f ca="1">YEAR(TODAY()) - YEAR(Table1[[#This Row],[Buyer Date of Birth]])</f>
        <v>63</v>
      </c>
      <c r="Q428" s="2">
        <f>Table1[[#This Row],[Total Revenue]] - Table1[[#This Row],[Total Cost]]</f>
        <v>2422</v>
      </c>
    </row>
    <row r="429" spans="1:17" x14ac:dyDescent="0.25">
      <c r="A429" s="1">
        <v>45328</v>
      </c>
      <c r="B429" t="s">
        <v>545</v>
      </c>
      <c r="C429" t="s">
        <v>546</v>
      </c>
      <c r="D429" t="s">
        <v>20</v>
      </c>
      <c r="E429" s="1">
        <v>36601</v>
      </c>
      <c r="F429" t="s">
        <v>75</v>
      </c>
      <c r="G429">
        <v>355</v>
      </c>
      <c r="H429" t="s">
        <v>63</v>
      </c>
      <c r="I429" t="s">
        <v>59</v>
      </c>
      <c r="J429" t="s">
        <v>24</v>
      </c>
      <c r="K429" t="str">
        <f>VLOOKUP(H429, [1]Products!B:E, 2, FALSE)</f>
        <v>Vanilla Wafers</v>
      </c>
      <c r="L429" s="2">
        <f>VLOOKUP(H429, [1]Products!B:D, 3, FALSE)</f>
        <v>18</v>
      </c>
      <c r="M429" s="2">
        <f>Table1[[#This Row],[Quantity Purchased]] * Table1[[#This Row],[Unit Price]]</f>
        <v>12780</v>
      </c>
      <c r="N429" s="2">
        <f>VLOOKUP(H429, [1]Products!B:E, 4, FALSE)</f>
        <v>36</v>
      </c>
      <c r="O429" t="str">
        <f>TEXT(Table1[[#This Row],[Transaction Date]], "yyyy-mm")</f>
        <v>2024-02</v>
      </c>
      <c r="P429" s="1">
        <f ca="1">YEAR(TODAY()) - YEAR(Table1[[#This Row],[Buyer Date of Birth]])</f>
        <v>25</v>
      </c>
      <c r="Q429" s="2">
        <f>Table1[[#This Row],[Total Revenue]] - Table1[[#This Row],[Total Cost]]</f>
        <v>12762</v>
      </c>
    </row>
    <row r="430" spans="1:17" x14ac:dyDescent="0.25">
      <c r="A430" s="1">
        <v>45460</v>
      </c>
      <c r="B430" t="s">
        <v>230</v>
      </c>
      <c r="C430" t="s">
        <v>547</v>
      </c>
      <c r="D430" t="s">
        <v>34</v>
      </c>
      <c r="E430" s="1">
        <v>20693</v>
      </c>
      <c r="F430" t="s">
        <v>28</v>
      </c>
      <c r="G430">
        <v>264</v>
      </c>
      <c r="H430" t="s">
        <v>71</v>
      </c>
      <c r="I430" t="s">
        <v>55</v>
      </c>
      <c r="J430" t="s">
        <v>24</v>
      </c>
      <c r="K430" t="str">
        <f>VLOOKUP(H430, [1]Products!B:E, 2, FALSE)</f>
        <v>Peanut Butter Bites</v>
      </c>
      <c r="L430" s="2">
        <f>VLOOKUP(H430, [1]Products!B:D, 3, FALSE)</f>
        <v>5</v>
      </c>
      <c r="M430" s="2">
        <f>Table1[[#This Row],[Quantity Purchased]] * Table1[[#This Row],[Unit Price]]</f>
        <v>1848</v>
      </c>
      <c r="N430" s="2">
        <f>VLOOKUP(H430, [1]Products!B:E, 4, FALSE)</f>
        <v>7</v>
      </c>
      <c r="O430" t="str">
        <f>TEXT(Table1[[#This Row],[Transaction Date]], "yyyy-mm")</f>
        <v>2024-06</v>
      </c>
      <c r="P430" s="1">
        <f ca="1">YEAR(TODAY()) - YEAR(Table1[[#This Row],[Buyer Date of Birth]])</f>
        <v>69</v>
      </c>
      <c r="Q430" s="2">
        <f>Table1[[#This Row],[Total Revenue]] - Table1[[#This Row],[Total Cost]]</f>
        <v>1843</v>
      </c>
    </row>
    <row r="431" spans="1:17" x14ac:dyDescent="0.25">
      <c r="A431" s="1">
        <v>45339</v>
      </c>
      <c r="B431" t="s">
        <v>431</v>
      </c>
      <c r="C431" t="s">
        <v>434</v>
      </c>
      <c r="D431" t="s">
        <v>62</v>
      </c>
      <c r="E431" s="1">
        <v>19966</v>
      </c>
      <c r="F431" t="s">
        <v>21</v>
      </c>
      <c r="G431">
        <v>366</v>
      </c>
      <c r="H431" t="s">
        <v>41</v>
      </c>
      <c r="I431" t="s">
        <v>59</v>
      </c>
      <c r="J431" t="s">
        <v>24</v>
      </c>
      <c r="K431" t="str">
        <f>VLOOKUP(H431, [1]Products!B:E, 2, FALSE)</f>
        <v>Ginger Snaps</v>
      </c>
      <c r="L431" s="2">
        <f>VLOOKUP(H431, [1]Products!B:D, 3, FALSE)</f>
        <v>14</v>
      </c>
      <c r="M431" s="2">
        <f>Table1[[#This Row],[Quantity Purchased]] * Table1[[#This Row],[Unit Price]]</f>
        <v>10248</v>
      </c>
      <c r="N431" s="2">
        <f>VLOOKUP(H431, [1]Products!B:E, 4, FALSE)</f>
        <v>28</v>
      </c>
      <c r="O431" t="str">
        <f>TEXT(Table1[[#This Row],[Transaction Date]], "yyyy-mm")</f>
        <v>2024-02</v>
      </c>
      <c r="P431" s="1">
        <f ca="1">YEAR(TODAY()) - YEAR(Table1[[#This Row],[Buyer Date of Birth]])</f>
        <v>71</v>
      </c>
      <c r="Q431" s="2">
        <f>Table1[[#This Row],[Total Revenue]] - Table1[[#This Row],[Total Cost]]</f>
        <v>10234</v>
      </c>
    </row>
    <row r="432" spans="1:17" x14ac:dyDescent="0.25">
      <c r="A432" s="1">
        <v>45433</v>
      </c>
      <c r="B432" t="s">
        <v>67</v>
      </c>
      <c r="C432" t="s">
        <v>328</v>
      </c>
      <c r="D432" t="s">
        <v>62</v>
      </c>
      <c r="E432" s="1">
        <v>21963</v>
      </c>
      <c r="F432" t="s">
        <v>21</v>
      </c>
      <c r="G432">
        <v>233</v>
      </c>
      <c r="H432" t="s">
        <v>72</v>
      </c>
      <c r="I432" t="s">
        <v>36</v>
      </c>
      <c r="J432" t="s">
        <v>24</v>
      </c>
      <c r="K432" t="str">
        <f>VLOOKUP(H432, [1]Products!B:E, 2, FALSE)</f>
        <v>Choco Delight</v>
      </c>
      <c r="L432" s="2">
        <f>VLOOKUP(H432, [1]Products!B:D, 3, FALSE)</f>
        <v>3</v>
      </c>
      <c r="M432" s="2">
        <f>Table1[[#This Row],[Quantity Purchased]] * Table1[[#This Row],[Unit Price]]</f>
        <v>1165</v>
      </c>
      <c r="N432" s="2">
        <f>VLOOKUP(H432, [1]Products!B:E, 4, FALSE)</f>
        <v>5</v>
      </c>
      <c r="O432" t="str">
        <f>TEXT(Table1[[#This Row],[Transaction Date]], "yyyy-mm")</f>
        <v>2024-05</v>
      </c>
      <c r="P432" s="1">
        <f ca="1">YEAR(TODAY()) - YEAR(Table1[[#This Row],[Buyer Date of Birth]])</f>
        <v>65</v>
      </c>
      <c r="Q432" s="2">
        <f>Table1[[#This Row],[Total Revenue]] - Table1[[#This Row],[Total Cost]]</f>
        <v>1162</v>
      </c>
    </row>
    <row r="433" spans="1:17" x14ac:dyDescent="0.25">
      <c r="A433" s="1">
        <v>45420</v>
      </c>
      <c r="B433" t="s">
        <v>336</v>
      </c>
      <c r="C433" t="s">
        <v>548</v>
      </c>
      <c r="D433" t="s">
        <v>20</v>
      </c>
      <c r="E433" s="1">
        <v>25506</v>
      </c>
      <c r="F433" t="s">
        <v>21</v>
      </c>
      <c r="G433">
        <v>204</v>
      </c>
      <c r="H433" t="s">
        <v>63</v>
      </c>
      <c r="I433" t="s">
        <v>36</v>
      </c>
      <c r="J433" t="s">
        <v>24</v>
      </c>
      <c r="K433" t="str">
        <f>VLOOKUP(H433, [1]Products!B:E, 2, FALSE)</f>
        <v>Vanilla Wafers</v>
      </c>
      <c r="L433" s="2">
        <f>VLOOKUP(H433, [1]Products!B:D, 3, FALSE)</f>
        <v>18</v>
      </c>
      <c r="M433" s="2">
        <f>Table1[[#This Row],[Quantity Purchased]] * Table1[[#This Row],[Unit Price]]</f>
        <v>7344</v>
      </c>
      <c r="N433" s="2">
        <f>VLOOKUP(H433, [1]Products!B:E, 4, FALSE)</f>
        <v>36</v>
      </c>
      <c r="O433" t="str">
        <f>TEXT(Table1[[#This Row],[Transaction Date]], "yyyy-mm")</f>
        <v>2024-05</v>
      </c>
      <c r="P433" s="1">
        <f ca="1">YEAR(TODAY()) - YEAR(Table1[[#This Row],[Buyer Date of Birth]])</f>
        <v>56</v>
      </c>
      <c r="Q433" s="2">
        <f>Table1[[#This Row],[Total Revenue]] - Table1[[#This Row],[Total Cost]]</f>
        <v>7326</v>
      </c>
    </row>
    <row r="434" spans="1:17" x14ac:dyDescent="0.25">
      <c r="A434" s="1">
        <v>45461</v>
      </c>
      <c r="B434" t="s">
        <v>549</v>
      </c>
      <c r="C434" t="s">
        <v>550</v>
      </c>
      <c r="D434" t="s">
        <v>58</v>
      </c>
      <c r="E434" s="1">
        <v>25872</v>
      </c>
      <c r="F434" t="s">
        <v>40</v>
      </c>
      <c r="G434">
        <v>494</v>
      </c>
      <c r="H434" t="s">
        <v>49</v>
      </c>
      <c r="I434" t="s">
        <v>42</v>
      </c>
      <c r="J434" t="s">
        <v>24</v>
      </c>
      <c r="K434" t="str">
        <f>VLOOKUP(H434, [1]Products!B:E, 2, FALSE)</f>
        <v>Butter Crunch</v>
      </c>
      <c r="L434" s="2">
        <f>VLOOKUP(H434, [1]Products!B:D, 3, FALSE)</f>
        <v>10</v>
      </c>
      <c r="M434" s="2">
        <f>Table1[[#This Row],[Quantity Purchased]] * Table1[[#This Row],[Unit Price]]</f>
        <v>5434</v>
      </c>
      <c r="N434" s="2">
        <f>VLOOKUP(H434, [1]Products!B:E, 4, FALSE)</f>
        <v>11</v>
      </c>
      <c r="O434" t="str">
        <f>TEXT(Table1[[#This Row],[Transaction Date]], "yyyy-mm")</f>
        <v>2024-06</v>
      </c>
      <c r="P434" s="1">
        <f ca="1">YEAR(TODAY()) - YEAR(Table1[[#This Row],[Buyer Date of Birth]])</f>
        <v>55</v>
      </c>
      <c r="Q434" s="2">
        <f>Table1[[#This Row],[Total Revenue]] - Table1[[#This Row],[Total Cost]]</f>
        <v>5424</v>
      </c>
    </row>
    <row r="435" spans="1:17" x14ac:dyDescent="0.25">
      <c r="A435" s="1">
        <v>45494</v>
      </c>
      <c r="B435" t="s">
        <v>529</v>
      </c>
      <c r="C435" t="s">
        <v>551</v>
      </c>
      <c r="D435" t="s">
        <v>34</v>
      </c>
      <c r="E435" s="1">
        <v>17363</v>
      </c>
      <c r="F435" t="s">
        <v>75</v>
      </c>
      <c r="G435">
        <v>387</v>
      </c>
      <c r="H435" t="s">
        <v>66</v>
      </c>
      <c r="I435" t="s">
        <v>46</v>
      </c>
      <c r="J435" t="s">
        <v>24</v>
      </c>
      <c r="K435" t="str">
        <f>VLOOKUP(H435, [1]Products!B:E, 2, FALSE)</f>
        <v>Oatmeal Cookies</v>
      </c>
      <c r="L435" s="2">
        <f>VLOOKUP(H435, [1]Products!B:D, 3, FALSE)</f>
        <v>19</v>
      </c>
      <c r="M435" s="2">
        <f>Table1[[#This Row],[Quantity Purchased]] * Table1[[#This Row],[Unit Price]]</f>
        <v>8901</v>
      </c>
      <c r="N435" s="2">
        <f>VLOOKUP(H435, [1]Products!B:E, 4, FALSE)</f>
        <v>23</v>
      </c>
      <c r="O435" t="str">
        <f>TEXT(Table1[[#This Row],[Transaction Date]], "yyyy-mm")</f>
        <v>2024-07</v>
      </c>
      <c r="P435" s="1">
        <f ca="1">YEAR(TODAY()) - YEAR(Table1[[#This Row],[Buyer Date of Birth]])</f>
        <v>78</v>
      </c>
      <c r="Q435" s="2">
        <f>Table1[[#This Row],[Total Revenue]] - Table1[[#This Row],[Total Cost]]</f>
        <v>8882</v>
      </c>
    </row>
    <row r="436" spans="1:17" x14ac:dyDescent="0.25">
      <c r="A436" s="1">
        <v>45377</v>
      </c>
      <c r="B436" t="s">
        <v>212</v>
      </c>
      <c r="C436" t="s">
        <v>112</v>
      </c>
      <c r="D436" t="s">
        <v>20</v>
      </c>
      <c r="E436" s="1">
        <v>36439</v>
      </c>
      <c r="F436" t="s">
        <v>40</v>
      </c>
      <c r="G436">
        <v>93</v>
      </c>
      <c r="H436" t="s">
        <v>63</v>
      </c>
      <c r="I436" t="s">
        <v>50</v>
      </c>
      <c r="J436" t="s">
        <v>24</v>
      </c>
      <c r="K436" t="str">
        <f>VLOOKUP(H436, [1]Products!B:E, 2, FALSE)</f>
        <v>Vanilla Wafers</v>
      </c>
      <c r="L436" s="2">
        <f>VLOOKUP(H436, [1]Products!B:D, 3, FALSE)</f>
        <v>18</v>
      </c>
      <c r="M436" s="2">
        <f>Table1[[#This Row],[Quantity Purchased]] * Table1[[#This Row],[Unit Price]]</f>
        <v>3348</v>
      </c>
      <c r="N436" s="2">
        <f>VLOOKUP(H436, [1]Products!B:E, 4, FALSE)</f>
        <v>36</v>
      </c>
      <c r="O436" t="str">
        <f>TEXT(Table1[[#This Row],[Transaction Date]], "yyyy-mm")</f>
        <v>2024-03</v>
      </c>
      <c r="P436" s="1">
        <f ca="1">YEAR(TODAY()) - YEAR(Table1[[#This Row],[Buyer Date of Birth]])</f>
        <v>26</v>
      </c>
      <c r="Q436" s="2">
        <f>Table1[[#This Row],[Total Revenue]] - Table1[[#This Row],[Total Cost]]</f>
        <v>3330</v>
      </c>
    </row>
    <row r="437" spans="1:17" x14ac:dyDescent="0.25">
      <c r="A437" s="1">
        <v>45478</v>
      </c>
      <c r="B437" t="s">
        <v>552</v>
      </c>
      <c r="C437" t="s">
        <v>553</v>
      </c>
      <c r="D437" t="s">
        <v>62</v>
      </c>
      <c r="E437" s="1">
        <v>38251</v>
      </c>
      <c r="F437" t="s">
        <v>28</v>
      </c>
      <c r="G437">
        <v>83</v>
      </c>
      <c r="H437" t="s">
        <v>54</v>
      </c>
      <c r="I437" t="s">
        <v>55</v>
      </c>
      <c r="J437" t="s">
        <v>24</v>
      </c>
      <c r="K437" t="str">
        <f>VLOOKUP(H437, [1]Products!B:E, 2, FALSE)</f>
        <v>Lemon Crisps</v>
      </c>
      <c r="L437" s="2">
        <f>VLOOKUP(H437, [1]Products!B:D, 3, FALSE)</f>
        <v>7</v>
      </c>
      <c r="M437" s="2">
        <f>Table1[[#This Row],[Quantity Purchased]] * Table1[[#This Row],[Unit Price]]</f>
        <v>747</v>
      </c>
      <c r="N437" s="2">
        <f>VLOOKUP(H437, [1]Products!B:E, 4, FALSE)</f>
        <v>9</v>
      </c>
      <c r="O437" t="str">
        <f>TEXT(Table1[[#This Row],[Transaction Date]], "yyyy-mm")</f>
        <v>2024-07</v>
      </c>
      <c r="P437" s="1">
        <f ca="1">YEAR(TODAY()) - YEAR(Table1[[#This Row],[Buyer Date of Birth]])</f>
        <v>21</v>
      </c>
      <c r="Q437" s="2">
        <f>Table1[[#This Row],[Total Revenue]] - Table1[[#This Row],[Total Cost]]</f>
        <v>740</v>
      </c>
    </row>
    <row r="438" spans="1:17" x14ac:dyDescent="0.25">
      <c r="A438" s="1">
        <v>45488</v>
      </c>
      <c r="B438" t="s">
        <v>356</v>
      </c>
      <c r="C438" t="s">
        <v>419</v>
      </c>
      <c r="D438" t="s">
        <v>78</v>
      </c>
      <c r="E438" s="1">
        <v>24300</v>
      </c>
      <c r="F438" t="s">
        <v>21</v>
      </c>
      <c r="G438">
        <v>85</v>
      </c>
      <c r="H438" t="s">
        <v>54</v>
      </c>
      <c r="I438" t="s">
        <v>59</v>
      </c>
      <c r="J438" t="s">
        <v>24</v>
      </c>
      <c r="K438" t="str">
        <f>VLOOKUP(H438, [1]Products!B:E, 2, FALSE)</f>
        <v>Lemon Crisps</v>
      </c>
      <c r="L438" s="2">
        <f>VLOOKUP(H438, [1]Products!B:D, 3, FALSE)</f>
        <v>7</v>
      </c>
      <c r="M438" s="2">
        <f>Table1[[#This Row],[Quantity Purchased]] * Table1[[#This Row],[Unit Price]]</f>
        <v>765</v>
      </c>
      <c r="N438" s="2">
        <f>VLOOKUP(H438, [1]Products!B:E, 4, FALSE)</f>
        <v>9</v>
      </c>
      <c r="O438" t="str">
        <f>TEXT(Table1[[#This Row],[Transaction Date]], "yyyy-mm")</f>
        <v>2024-07</v>
      </c>
      <c r="P438" s="1">
        <f ca="1">YEAR(TODAY()) - YEAR(Table1[[#This Row],[Buyer Date of Birth]])</f>
        <v>59</v>
      </c>
      <c r="Q438" s="2">
        <f>Table1[[#This Row],[Total Revenue]] - Table1[[#This Row],[Total Cost]]</f>
        <v>758</v>
      </c>
    </row>
    <row r="439" spans="1:17" x14ac:dyDescent="0.25">
      <c r="A439" s="1">
        <v>45329</v>
      </c>
      <c r="B439" t="s">
        <v>60</v>
      </c>
      <c r="C439" t="s">
        <v>554</v>
      </c>
      <c r="D439" t="s">
        <v>58</v>
      </c>
      <c r="E439" s="1">
        <v>18082</v>
      </c>
      <c r="F439" t="s">
        <v>40</v>
      </c>
      <c r="G439">
        <v>219</v>
      </c>
      <c r="H439" t="s">
        <v>54</v>
      </c>
      <c r="I439" t="s">
        <v>55</v>
      </c>
      <c r="J439" t="s">
        <v>24</v>
      </c>
      <c r="K439" t="str">
        <f>VLOOKUP(H439, [1]Products!B:E, 2, FALSE)</f>
        <v>Lemon Crisps</v>
      </c>
      <c r="L439" s="2">
        <f>VLOOKUP(H439, [1]Products!B:D, 3, FALSE)</f>
        <v>7</v>
      </c>
      <c r="M439" s="2">
        <f>Table1[[#This Row],[Quantity Purchased]] * Table1[[#This Row],[Unit Price]]</f>
        <v>1971</v>
      </c>
      <c r="N439" s="2">
        <f>VLOOKUP(H439, [1]Products!B:E, 4, FALSE)</f>
        <v>9</v>
      </c>
      <c r="O439" t="str">
        <f>TEXT(Table1[[#This Row],[Transaction Date]], "yyyy-mm")</f>
        <v>2024-02</v>
      </c>
      <c r="P439" s="1">
        <f ca="1">YEAR(TODAY()) - YEAR(Table1[[#This Row],[Buyer Date of Birth]])</f>
        <v>76</v>
      </c>
      <c r="Q439" s="2">
        <f>Table1[[#This Row],[Total Revenue]] - Table1[[#This Row],[Total Cost]]</f>
        <v>1964</v>
      </c>
    </row>
    <row r="440" spans="1:17" x14ac:dyDescent="0.25">
      <c r="A440" s="1">
        <v>45374</v>
      </c>
      <c r="B440" t="s">
        <v>56</v>
      </c>
      <c r="C440" t="s">
        <v>486</v>
      </c>
      <c r="D440" t="s">
        <v>53</v>
      </c>
      <c r="E440" s="1">
        <v>29428</v>
      </c>
      <c r="F440" t="s">
        <v>40</v>
      </c>
      <c r="G440">
        <v>289</v>
      </c>
      <c r="H440" t="s">
        <v>41</v>
      </c>
      <c r="I440" t="s">
        <v>59</v>
      </c>
      <c r="J440" t="s">
        <v>24</v>
      </c>
      <c r="K440" t="str">
        <f>VLOOKUP(H440, [1]Products!B:E, 2, FALSE)</f>
        <v>Ginger Snaps</v>
      </c>
      <c r="L440" s="2">
        <f>VLOOKUP(H440, [1]Products!B:D, 3, FALSE)</f>
        <v>14</v>
      </c>
      <c r="M440" s="2">
        <f>Table1[[#This Row],[Quantity Purchased]] * Table1[[#This Row],[Unit Price]]</f>
        <v>8092</v>
      </c>
      <c r="N440" s="2">
        <f>VLOOKUP(H440, [1]Products!B:E, 4, FALSE)</f>
        <v>28</v>
      </c>
      <c r="O440" t="str">
        <f>TEXT(Table1[[#This Row],[Transaction Date]], "yyyy-mm")</f>
        <v>2024-03</v>
      </c>
      <c r="P440" s="1">
        <f ca="1">YEAR(TODAY()) - YEAR(Table1[[#This Row],[Buyer Date of Birth]])</f>
        <v>45</v>
      </c>
      <c r="Q440" s="2">
        <f>Table1[[#This Row],[Total Revenue]] - Table1[[#This Row],[Total Cost]]</f>
        <v>8078</v>
      </c>
    </row>
    <row r="441" spans="1:17" x14ac:dyDescent="0.25">
      <c r="A441" s="1">
        <v>45372</v>
      </c>
      <c r="B441" t="s">
        <v>555</v>
      </c>
      <c r="C441" t="s">
        <v>556</v>
      </c>
      <c r="D441" t="s">
        <v>58</v>
      </c>
      <c r="E441" s="1">
        <v>30210</v>
      </c>
      <c r="F441" t="s">
        <v>75</v>
      </c>
      <c r="G441">
        <v>205</v>
      </c>
      <c r="H441" t="s">
        <v>63</v>
      </c>
      <c r="I441" t="s">
        <v>59</v>
      </c>
      <c r="J441" t="s">
        <v>24</v>
      </c>
      <c r="K441" t="str">
        <f>VLOOKUP(H441, [1]Products!B:E, 2, FALSE)</f>
        <v>Vanilla Wafers</v>
      </c>
      <c r="L441" s="2">
        <f>VLOOKUP(H441, [1]Products!B:D, 3, FALSE)</f>
        <v>18</v>
      </c>
      <c r="M441" s="2">
        <f>Table1[[#This Row],[Quantity Purchased]] * Table1[[#This Row],[Unit Price]]</f>
        <v>7380</v>
      </c>
      <c r="N441" s="2">
        <f>VLOOKUP(H441, [1]Products!B:E, 4, FALSE)</f>
        <v>36</v>
      </c>
      <c r="O441" t="str">
        <f>TEXT(Table1[[#This Row],[Transaction Date]], "yyyy-mm")</f>
        <v>2024-03</v>
      </c>
      <c r="P441" s="1">
        <f ca="1">YEAR(TODAY()) - YEAR(Table1[[#This Row],[Buyer Date of Birth]])</f>
        <v>43</v>
      </c>
      <c r="Q441" s="2">
        <f>Table1[[#This Row],[Total Revenue]] - Table1[[#This Row],[Total Cost]]</f>
        <v>7362</v>
      </c>
    </row>
    <row r="442" spans="1:17" x14ac:dyDescent="0.25">
      <c r="A442" s="1">
        <v>45504</v>
      </c>
      <c r="B442" t="s">
        <v>300</v>
      </c>
      <c r="C442" t="s">
        <v>557</v>
      </c>
      <c r="D442" t="s">
        <v>34</v>
      </c>
      <c r="E442" s="1">
        <v>36698</v>
      </c>
      <c r="F442" t="s">
        <v>75</v>
      </c>
      <c r="G442">
        <v>158</v>
      </c>
      <c r="H442" t="s">
        <v>54</v>
      </c>
      <c r="I442" t="s">
        <v>50</v>
      </c>
      <c r="J442" t="s">
        <v>24</v>
      </c>
      <c r="K442" t="str">
        <f>VLOOKUP(H442, [1]Products!B:E, 2, FALSE)</f>
        <v>Lemon Crisps</v>
      </c>
      <c r="L442" s="2">
        <f>VLOOKUP(H442, [1]Products!B:D, 3, FALSE)</f>
        <v>7</v>
      </c>
      <c r="M442" s="2">
        <f>Table1[[#This Row],[Quantity Purchased]] * Table1[[#This Row],[Unit Price]]</f>
        <v>1422</v>
      </c>
      <c r="N442" s="2">
        <f>VLOOKUP(H442, [1]Products!B:E, 4, FALSE)</f>
        <v>9</v>
      </c>
      <c r="O442" t="str">
        <f>TEXT(Table1[[#This Row],[Transaction Date]], "yyyy-mm")</f>
        <v>2024-07</v>
      </c>
      <c r="P442" s="1">
        <f ca="1">YEAR(TODAY()) - YEAR(Table1[[#This Row],[Buyer Date of Birth]])</f>
        <v>25</v>
      </c>
      <c r="Q442" s="2">
        <f>Table1[[#This Row],[Total Revenue]] - Table1[[#This Row],[Total Cost]]</f>
        <v>1415</v>
      </c>
    </row>
    <row r="443" spans="1:17" x14ac:dyDescent="0.25">
      <c r="A443" s="1">
        <v>45414</v>
      </c>
      <c r="B443" t="s">
        <v>278</v>
      </c>
      <c r="C443" t="s">
        <v>397</v>
      </c>
      <c r="D443" t="s">
        <v>84</v>
      </c>
      <c r="E443" s="1">
        <v>36461</v>
      </c>
      <c r="F443" t="s">
        <v>21</v>
      </c>
      <c r="G443">
        <v>193</v>
      </c>
      <c r="H443" t="s">
        <v>49</v>
      </c>
      <c r="I443" t="s">
        <v>55</v>
      </c>
      <c r="J443" t="s">
        <v>24</v>
      </c>
      <c r="K443" t="str">
        <f>VLOOKUP(H443, [1]Products!B:E, 2, FALSE)</f>
        <v>Butter Crunch</v>
      </c>
      <c r="L443" s="2">
        <f>VLOOKUP(H443, [1]Products!B:D, 3, FALSE)</f>
        <v>10</v>
      </c>
      <c r="M443" s="2">
        <f>Table1[[#This Row],[Quantity Purchased]] * Table1[[#This Row],[Unit Price]]</f>
        <v>2123</v>
      </c>
      <c r="N443" s="2">
        <f>VLOOKUP(H443, [1]Products!B:E, 4, FALSE)</f>
        <v>11</v>
      </c>
      <c r="O443" t="str">
        <f>TEXT(Table1[[#This Row],[Transaction Date]], "yyyy-mm")</f>
        <v>2024-05</v>
      </c>
      <c r="P443" s="1">
        <f ca="1">YEAR(TODAY()) - YEAR(Table1[[#This Row],[Buyer Date of Birth]])</f>
        <v>26</v>
      </c>
      <c r="Q443" s="2">
        <f>Table1[[#This Row],[Total Revenue]] - Table1[[#This Row],[Total Cost]]</f>
        <v>2113</v>
      </c>
    </row>
    <row r="444" spans="1:17" x14ac:dyDescent="0.25">
      <c r="A444" s="1">
        <v>45490</v>
      </c>
      <c r="B444" t="s">
        <v>558</v>
      </c>
      <c r="C444" t="s">
        <v>39</v>
      </c>
      <c r="D444" t="s">
        <v>45</v>
      </c>
      <c r="E444" s="1">
        <v>21909</v>
      </c>
      <c r="F444" t="s">
        <v>40</v>
      </c>
      <c r="G444">
        <v>343</v>
      </c>
      <c r="H444" t="s">
        <v>71</v>
      </c>
      <c r="I444" t="s">
        <v>59</v>
      </c>
      <c r="J444" t="s">
        <v>31</v>
      </c>
      <c r="K444" t="str">
        <f>VLOOKUP(H444, [1]Products!B:E, 2, FALSE)</f>
        <v>Peanut Butter Bites</v>
      </c>
      <c r="L444" s="2">
        <f>VLOOKUP(H444, [1]Products!B:D, 3, FALSE)</f>
        <v>5</v>
      </c>
      <c r="M444" s="2">
        <f>Table1[[#This Row],[Quantity Purchased]] * Table1[[#This Row],[Unit Price]]</f>
        <v>2401</v>
      </c>
      <c r="N444" s="2">
        <f>VLOOKUP(H444, [1]Products!B:E, 4, FALSE)</f>
        <v>7</v>
      </c>
      <c r="O444" t="str">
        <f>TEXT(Table1[[#This Row],[Transaction Date]], "yyyy-mm")</f>
        <v>2024-07</v>
      </c>
      <c r="P444" s="1">
        <f ca="1">YEAR(TODAY()) - YEAR(Table1[[#This Row],[Buyer Date of Birth]])</f>
        <v>66</v>
      </c>
      <c r="Q444" s="2">
        <f>Table1[[#This Row],[Total Revenue]] - Table1[[#This Row],[Total Cost]]</f>
        <v>2396</v>
      </c>
    </row>
    <row r="445" spans="1:17" x14ac:dyDescent="0.25">
      <c r="A445" s="1">
        <v>45395</v>
      </c>
      <c r="B445" t="s">
        <v>559</v>
      </c>
      <c r="C445" t="s">
        <v>479</v>
      </c>
      <c r="D445" t="s">
        <v>89</v>
      </c>
      <c r="E445" s="1">
        <v>15936</v>
      </c>
      <c r="F445" t="s">
        <v>75</v>
      </c>
      <c r="G445">
        <v>291</v>
      </c>
      <c r="H445" t="s">
        <v>66</v>
      </c>
      <c r="I445" t="s">
        <v>55</v>
      </c>
      <c r="J445" t="s">
        <v>24</v>
      </c>
      <c r="K445" t="str">
        <f>VLOOKUP(H445, [1]Products!B:E, 2, FALSE)</f>
        <v>Oatmeal Cookies</v>
      </c>
      <c r="L445" s="2">
        <f>VLOOKUP(H445, [1]Products!B:D, 3, FALSE)</f>
        <v>19</v>
      </c>
      <c r="M445" s="2">
        <f>Table1[[#This Row],[Quantity Purchased]] * Table1[[#This Row],[Unit Price]]</f>
        <v>6693</v>
      </c>
      <c r="N445" s="2">
        <f>VLOOKUP(H445, [1]Products!B:E, 4, FALSE)</f>
        <v>23</v>
      </c>
      <c r="O445" t="str">
        <f>TEXT(Table1[[#This Row],[Transaction Date]], "yyyy-mm")</f>
        <v>2024-04</v>
      </c>
      <c r="P445" s="1">
        <f ca="1">YEAR(TODAY()) - YEAR(Table1[[#This Row],[Buyer Date of Birth]])</f>
        <v>82</v>
      </c>
      <c r="Q445" s="2">
        <f>Table1[[#This Row],[Total Revenue]] - Table1[[#This Row],[Total Cost]]</f>
        <v>6674</v>
      </c>
    </row>
    <row r="446" spans="1:17" x14ac:dyDescent="0.25">
      <c r="A446" s="1">
        <v>45438</v>
      </c>
      <c r="B446" t="s">
        <v>166</v>
      </c>
      <c r="C446" t="s">
        <v>560</v>
      </c>
      <c r="D446" t="s">
        <v>58</v>
      </c>
      <c r="E446" s="1">
        <v>16505</v>
      </c>
      <c r="F446" t="s">
        <v>75</v>
      </c>
      <c r="G446">
        <v>40</v>
      </c>
      <c r="H446" t="s">
        <v>66</v>
      </c>
      <c r="I446" t="s">
        <v>59</v>
      </c>
      <c r="J446" t="s">
        <v>24</v>
      </c>
      <c r="K446" t="str">
        <f>VLOOKUP(H446, [1]Products!B:E, 2, FALSE)</f>
        <v>Oatmeal Cookies</v>
      </c>
      <c r="L446" s="2">
        <f>VLOOKUP(H446, [1]Products!B:D, 3, FALSE)</f>
        <v>19</v>
      </c>
      <c r="M446" s="2">
        <f>Table1[[#This Row],[Quantity Purchased]] * Table1[[#This Row],[Unit Price]]</f>
        <v>920</v>
      </c>
      <c r="N446" s="2">
        <f>VLOOKUP(H446, [1]Products!B:E, 4, FALSE)</f>
        <v>23</v>
      </c>
      <c r="O446" t="str">
        <f>TEXT(Table1[[#This Row],[Transaction Date]], "yyyy-mm")</f>
        <v>2024-05</v>
      </c>
      <c r="P446" s="1">
        <f ca="1">YEAR(TODAY()) - YEAR(Table1[[#This Row],[Buyer Date of Birth]])</f>
        <v>80</v>
      </c>
      <c r="Q446" s="2">
        <f>Table1[[#This Row],[Total Revenue]] - Table1[[#This Row],[Total Cost]]</f>
        <v>901</v>
      </c>
    </row>
    <row r="447" spans="1:17" x14ac:dyDescent="0.25">
      <c r="A447" s="1">
        <v>45490</v>
      </c>
      <c r="B447" t="s">
        <v>398</v>
      </c>
      <c r="C447" t="s">
        <v>561</v>
      </c>
      <c r="D447" t="s">
        <v>89</v>
      </c>
      <c r="E447" s="1">
        <v>19713</v>
      </c>
      <c r="F447" t="s">
        <v>40</v>
      </c>
      <c r="G447">
        <v>75</v>
      </c>
      <c r="H447" t="s">
        <v>72</v>
      </c>
      <c r="I447" t="s">
        <v>36</v>
      </c>
      <c r="J447" t="s">
        <v>24</v>
      </c>
      <c r="K447" t="str">
        <f>VLOOKUP(H447, [1]Products!B:E, 2, FALSE)</f>
        <v>Choco Delight</v>
      </c>
      <c r="L447" s="2">
        <f>VLOOKUP(H447, [1]Products!B:D, 3, FALSE)</f>
        <v>3</v>
      </c>
      <c r="M447" s="2">
        <f>Table1[[#This Row],[Quantity Purchased]] * Table1[[#This Row],[Unit Price]]</f>
        <v>375</v>
      </c>
      <c r="N447" s="2">
        <f>VLOOKUP(H447, [1]Products!B:E, 4, FALSE)</f>
        <v>5</v>
      </c>
      <c r="O447" t="str">
        <f>TEXT(Table1[[#This Row],[Transaction Date]], "yyyy-mm")</f>
        <v>2024-07</v>
      </c>
      <c r="P447" s="1">
        <f ca="1">YEAR(TODAY()) - YEAR(Table1[[#This Row],[Buyer Date of Birth]])</f>
        <v>72</v>
      </c>
      <c r="Q447" s="2">
        <f>Table1[[#This Row],[Total Revenue]] - Table1[[#This Row],[Total Cost]]</f>
        <v>372</v>
      </c>
    </row>
    <row r="448" spans="1:17" x14ac:dyDescent="0.25">
      <c r="A448" s="1">
        <v>45475</v>
      </c>
      <c r="B448" t="s">
        <v>329</v>
      </c>
      <c r="C448" t="s">
        <v>328</v>
      </c>
      <c r="D448" t="s">
        <v>45</v>
      </c>
      <c r="E448" s="1">
        <v>35009</v>
      </c>
      <c r="F448" t="s">
        <v>28</v>
      </c>
      <c r="G448">
        <v>10</v>
      </c>
      <c r="H448" t="s">
        <v>54</v>
      </c>
      <c r="I448" t="s">
        <v>36</v>
      </c>
      <c r="J448" t="s">
        <v>24</v>
      </c>
      <c r="K448" t="str">
        <f>VLOOKUP(H448, [1]Products!B:E, 2, FALSE)</f>
        <v>Lemon Crisps</v>
      </c>
      <c r="L448" s="2">
        <f>VLOOKUP(H448, [1]Products!B:D, 3, FALSE)</f>
        <v>7</v>
      </c>
      <c r="M448" s="2">
        <f>Table1[[#This Row],[Quantity Purchased]] * Table1[[#This Row],[Unit Price]]</f>
        <v>90</v>
      </c>
      <c r="N448" s="2">
        <f>VLOOKUP(H448, [1]Products!B:E, 4, FALSE)</f>
        <v>9</v>
      </c>
      <c r="O448" t="str">
        <f>TEXT(Table1[[#This Row],[Transaction Date]], "yyyy-mm")</f>
        <v>2024-07</v>
      </c>
      <c r="P448" s="1">
        <f ca="1">YEAR(TODAY()) - YEAR(Table1[[#This Row],[Buyer Date of Birth]])</f>
        <v>30</v>
      </c>
      <c r="Q448" s="2">
        <f>Table1[[#This Row],[Total Revenue]] - Table1[[#This Row],[Total Cost]]</f>
        <v>83</v>
      </c>
    </row>
    <row r="449" spans="1:17" x14ac:dyDescent="0.25">
      <c r="A449" s="1">
        <v>45429</v>
      </c>
      <c r="B449" t="s">
        <v>98</v>
      </c>
      <c r="C449" t="s">
        <v>88</v>
      </c>
      <c r="D449" t="s">
        <v>89</v>
      </c>
      <c r="E449" s="1">
        <v>17505</v>
      </c>
      <c r="F449" t="s">
        <v>21</v>
      </c>
      <c r="G449">
        <v>439</v>
      </c>
      <c r="H449" t="s">
        <v>71</v>
      </c>
      <c r="I449" t="s">
        <v>42</v>
      </c>
      <c r="J449" t="s">
        <v>24</v>
      </c>
      <c r="K449" t="str">
        <f>VLOOKUP(H449, [1]Products!B:E, 2, FALSE)</f>
        <v>Peanut Butter Bites</v>
      </c>
      <c r="L449" s="2">
        <f>VLOOKUP(H449, [1]Products!B:D, 3, FALSE)</f>
        <v>5</v>
      </c>
      <c r="M449" s="2">
        <f>Table1[[#This Row],[Quantity Purchased]] * Table1[[#This Row],[Unit Price]]</f>
        <v>3073</v>
      </c>
      <c r="N449" s="2">
        <f>VLOOKUP(H449, [1]Products!B:E, 4, FALSE)</f>
        <v>7</v>
      </c>
      <c r="O449" t="str">
        <f>TEXT(Table1[[#This Row],[Transaction Date]], "yyyy-mm")</f>
        <v>2024-05</v>
      </c>
      <c r="P449" s="1">
        <f ca="1">YEAR(TODAY()) - YEAR(Table1[[#This Row],[Buyer Date of Birth]])</f>
        <v>78</v>
      </c>
      <c r="Q449" s="2">
        <f>Table1[[#This Row],[Total Revenue]] - Table1[[#This Row],[Total Cost]]</f>
        <v>3068</v>
      </c>
    </row>
    <row r="450" spans="1:17" x14ac:dyDescent="0.25">
      <c r="A450" s="1">
        <v>45307</v>
      </c>
      <c r="B450" t="s">
        <v>562</v>
      </c>
      <c r="C450" t="s">
        <v>563</v>
      </c>
      <c r="D450" t="s">
        <v>58</v>
      </c>
      <c r="E450" s="1">
        <v>25811</v>
      </c>
      <c r="F450" t="s">
        <v>75</v>
      </c>
      <c r="G450">
        <v>386</v>
      </c>
      <c r="H450" t="s">
        <v>49</v>
      </c>
      <c r="I450" t="s">
        <v>46</v>
      </c>
      <c r="J450" t="s">
        <v>24</v>
      </c>
      <c r="K450" t="str">
        <f>VLOOKUP(H450, [1]Products!B:E, 2, FALSE)</f>
        <v>Butter Crunch</v>
      </c>
      <c r="L450" s="2">
        <f>VLOOKUP(H450, [1]Products!B:D, 3, FALSE)</f>
        <v>10</v>
      </c>
      <c r="M450" s="2">
        <f>Table1[[#This Row],[Quantity Purchased]] * Table1[[#This Row],[Unit Price]]</f>
        <v>4246</v>
      </c>
      <c r="N450" s="2">
        <f>VLOOKUP(H450, [1]Products!B:E, 4, FALSE)</f>
        <v>11</v>
      </c>
      <c r="O450" t="str">
        <f>TEXT(Table1[[#This Row],[Transaction Date]], "yyyy-mm")</f>
        <v>2024-01</v>
      </c>
      <c r="P450" s="1">
        <f ca="1">YEAR(TODAY()) - YEAR(Table1[[#This Row],[Buyer Date of Birth]])</f>
        <v>55</v>
      </c>
      <c r="Q450" s="2">
        <f>Table1[[#This Row],[Total Revenue]] - Table1[[#This Row],[Total Cost]]</f>
        <v>4236</v>
      </c>
    </row>
    <row r="451" spans="1:17" x14ac:dyDescent="0.25">
      <c r="A451" s="1">
        <v>45332</v>
      </c>
      <c r="B451" t="s">
        <v>564</v>
      </c>
      <c r="C451" t="s">
        <v>174</v>
      </c>
      <c r="D451" t="s">
        <v>53</v>
      </c>
      <c r="E451" s="1">
        <v>31905</v>
      </c>
      <c r="F451" t="s">
        <v>28</v>
      </c>
      <c r="G451">
        <v>471</v>
      </c>
      <c r="H451" t="s">
        <v>49</v>
      </c>
      <c r="I451" t="s">
        <v>50</v>
      </c>
      <c r="J451" t="s">
        <v>24</v>
      </c>
      <c r="K451" t="str">
        <f>VLOOKUP(H451, [1]Products!B:E, 2, FALSE)</f>
        <v>Butter Crunch</v>
      </c>
      <c r="L451" s="2">
        <f>VLOOKUP(H451, [1]Products!B:D, 3, FALSE)</f>
        <v>10</v>
      </c>
      <c r="M451" s="2">
        <f>Table1[[#This Row],[Quantity Purchased]] * Table1[[#This Row],[Unit Price]]</f>
        <v>5181</v>
      </c>
      <c r="N451" s="2">
        <f>VLOOKUP(H451, [1]Products!B:E, 4, FALSE)</f>
        <v>11</v>
      </c>
      <c r="O451" t="str">
        <f>TEXT(Table1[[#This Row],[Transaction Date]], "yyyy-mm")</f>
        <v>2024-02</v>
      </c>
      <c r="P451" s="1">
        <f ca="1">YEAR(TODAY()) - YEAR(Table1[[#This Row],[Buyer Date of Birth]])</f>
        <v>38</v>
      </c>
      <c r="Q451" s="2">
        <f>Table1[[#This Row],[Total Revenue]] - Table1[[#This Row],[Total Cost]]</f>
        <v>5171</v>
      </c>
    </row>
    <row r="452" spans="1:17" x14ac:dyDescent="0.25">
      <c r="A452" s="1">
        <v>45444</v>
      </c>
      <c r="B452" t="s">
        <v>565</v>
      </c>
      <c r="C452" t="s">
        <v>512</v>
      </c>
      <c r="D452" t="s">
        <v>58</v>
      </c>
      <c r="E452" s="1">
        <v>19058</v>
      </c>
      <c r="F452" t="s">
        <v>40</v>
      </c>
      <c r="G452">
        <v>463</v>
      </c>
      <c r="H452" t="s">
        <v>54</v>
      </c>
      <c r="I452" t="s">
        <v>55</v>
      </c>
      <c r="J452" t="s">
        <v>24</v>
      </c>
      <c r="K452" t="str">
        <f>VLOOKUP(H452, [1]Products!B:E, 2, FALSE)</f>
        <v>Lemon Crisps</v>
      </c>
      <c r="L452" s="2">
        <f>VLOOKUP(H452, [1]Products!B:D, 3, FALSE)</f>
        <v>7</v>
      </c>
      <c r="M452" s="2">
        <f>Table1[[#This Row],[Quantity Purchased]] * Table1[[#This Row],[Unit Price]]</f>
        <v>4167</v>
      </c>
      <c r="N452" s="2">
        <f>VLOOKUP(H452, [1]Products!B:E, 4, FALSE)</f>
        <v>9</v>
      </c>
      <c r="O452" t="str">
        <f>TEXT(Table1[[#This Row],[Transaction Date]], "yyyy-mm")</f>
        <v>2024-06</v>
      </c>
      <c r="P452" s="1">
        <f ca="1">YEAR(TODAY()) - YEAR(Table1[[#This Row],[Buyer Date of Birth]])</f>
        <v>73</v>
      </c>
      <c r="Q452" s="2">
        <f>Table1[[#This Row],[Total Revenue]] - Table1[[#This Row],[Total Cost]]</f>
        <v>4160</v>
      </c>
    </row>
    <row r="453" spans="1:17" x14ac:dyDescent="0.25">
      <c r="A453" s="1">
        <v>45425</v>
      </c>
      <c r="B453" t="s">
        <v>98</v>
      </c>
      <c r="C453" t="s">
        <v>566</v>
      </c>
      <c r="D453" t="s">
        <v>34</v>
      </c>
      <c r="E453" s="1">
        <v>20098</v>
      </c>
      <c r="F453" t="s">
        <v>21</v>
      </c>
      <c r="G453">
        <v>18</v>
      </c>
      <c r="H453" t="s">
        <v>71</v>
      </c>
      <c r="I453" t="s">
        <v>59</v>
      </c>
      <c r="J453" t="s">
        <v>24</v>
      </c>
      <c r="K453" t="str">
        <f>VLOOKUP(H453, [1]Products!B:E, 2, FALSE)</f>
        <v>Peanut Butter Bites</v>
      </c>
      <c r="L453" s="2">
        <f>VLOOKUP(H453, [1]Products!B:D, 3, FALSE)</f>
        <v>5</v>
      </c>
      <c r="M453" s="2">
        <f>Table1[[#This Row],[Quantity Purchased]] * Table1[[#This Row],[Unit Price]]</f>
        <v>126</v>
      </c>
      <c r="N453" s="2">
        <f>VLOOKUP(H453, [1]Products!B:E, 4, FALSE)</f>
        <v>7</v>
      </c>
      <c r="O453" t="str">
        <f>TEXT(Table1[[#This Row],[Transaction Date]], "yyyy-mm")</f>
        <v>2024-05</v>
      </c>
      <c r="P453" s="1">
        <f ca="1">YEAR(TODAY()) - YEAR(Table1[[#This Row],[Buyer Date of Birth]])</f>
        <v>70</v>
      </c>
      <c r="Q453" s="2">
        <f>Table1[[#This Row],[Total Revenue]] - Table1[[#This Row],[Total Cost]]</f>
        <v>121</v>
      </c>
    </row>
    <row r="454" spans="1:17" x14ac:dyDescent="0.25">
      <c r="A454" s="1">
        <v>45485</v>
      </c>
      <c r="B454" t="s">
        <v>375</v>
      </c>
      <c r="C454" t="s">
        <v>567</v>
      </c>
      <c r="D454" t="s">
        <v>53</v>
      </c>
      <c r="E454" s="1">
        <v>29628</v>
      </c>
      <c r="F454" t="s">
        <v>28</v>
      </c>
      <c r="G454">
        <v>66</v>
      </c>
      <c r="H454" t="s">
        <v>35</v>
      </c>
      <c r="I454" t="s">
        <v>55</v>
      </c>
      <c r="J454" t="s">
        <v>24</v>
      </c>
      <c r="K454" t="str">
        <f>VLOOKUP(H454, [1]Products!B:E, 2, FALSE)</f>
        <v>Caramel Biscuits</v>
      </c>
      <c r="L454" s="2">
        <f>VLOOKUP(H454, [1]Products!B:D, 3, FALSE)</f>
        <v>18</v>
      </c>
      <c r="M454" s="2">
        <f>Table1[[#This Row],[Quantity Purchased]] * Table1[[#This Row],[Unit Price]]</f>
        <v>1452</v>
      </c>
      <c r="N454" s="2">
        <f>VLOOKUP(H454, [1]Products!B:E, 4, FALSE)</f>
        <v>22</v>
      </c>
      <c r="O454" t="str">
        <f>TEXT(Table1[[#This Row],[Transaction Date]], "yyyy-mm")</f>
        <v>2024-07</v>
      </c>
      <c r="P454" s="1">
        <f ca="1">YEAR(TODAY()) - YEAR(Table1[[#This Row],[Buyer Date of Birth]])</f>
        <v>44</v>
      </c>
      <c r="Q454" s="2">
        <f>Table1[[#This Row],[Total Revenue]] - Table1[[#This Row],[Total Cost]]</f>
        <v>1434</v>
      </c>
    </row>
    <row r="455" spans="1:17" x14ac:dyDescent="0.25">
      <c r="A455" s="1">
        <v>45436</v>
      </c>
      <c r="B455" t="s">
        <v>379</v>
      </c>
      <c r="C455" t="s">
        <v>568</v>
      </c>
      <c r="D455" t="s">
        <v>53</v>
      </c>
      <c r="E455" s="1">
        <v>20228</v>
      </c>
      <c r="F455" t="s">
        <v>28</v>
      </c>
      <c r="G455">
        <v>107</v>
      </c>
      <c r="H455" t="s">
        <v>22</v>
      </c>
      <c r="I455" t="s">
        <v>59</v>
      </c>
      <c r="J455" t="s">
        <v>24</v>
      </c>
      <c r="K455" t="str">
        <f>VLOOKUP(H455, [1]Products!B:E, 2, FALSE)</f>
        <v>Cinnamon Swirls</v>
      </c>
      <c r="L455" s="2">
        <f>VLOOKUP(H455, [1]Products!B:D, 3, FALSE)</f>
        <v>10</v>
      </c>
      <c r="M455" s="2">
        <f>Table1[[#This Row],[Quantity Purchased]] * Table1[[#This Row],[Unit Price]]</f>
        <v>1498</v>
      </c>
      <c r="N455" s="2">
        <f>VLOOKUP(H455, [1]Products!B:E, 4, FALSE)</f>
        <v>14</v>
      </c>
      <c r="O455" t="str">
        <f>TEXT(Table1[[#This Row],[Transaction Date]], "yyyy-mm")</f>
        <v>2024-05</v>
      </c>
      <c r="P455" s="1">
        <f ca="1">YEAR(TODAY()) - YEAR(Table1[[#This Row],[Buyer Date of Birth]])</f>
        <v>70</v>
      </c>
      <c r="Q455" s="2">
        <f>Table1[[#This Row],[Total Revenue]] - Table1[[#This Row],[Total Cost]]</f>
        <v>1488</v>
      </c>
    </row>
    <row r="456" spans="1:17" x14ac:dyDescent="0.25">
      <c r="A456" s="1">
        <v>45323</v>
      </c>
      <c r="B456" t="s">
        <v>423</v>
      </c>
      <c r="C456" t="s">
        <v>569</v>
      </c>
      <c r="D456" t="s">
        <v>89</v>
      </c>
      <c r="E456" s="1">
        <v>17370</v>
      </c>
      <c r="F456" t="s">
        <v>40</v>
      </c>
      <c r="G456">
        <v>469</v>
      </c>
      <c r="H456" t="s">
        <v>66</v>
      </c>
      <c r="I456" t="s">
        <v>59</v>
      </c>
      <c r="J456" t="s">
        <v>24</v>
      </c>
      <c r="K456" t="str">
        <f>VLOOKUP(H456, [1]Products!B:E, 2, FALSE)</f>
        <v>Oatmeal Cookies</v>
      </c>
      <c r="L456" s="2">
        <f>VLOOKUP(H456, [1]Products!B:D, 3, FALSE)</f>
        <v>19</v>
      </c>
      <c r="M456" s="2">
        <f>Table1[[#This Row],[Quantity Purchased]] * Table1[[#This Row],[Unit Price]]</f>
        <v>10787</v>
      </c>
      <c r="N456" s="2">
        <f>VLOOKUP(H456, [1]Products!B:E, 4, FALSE)</f>
        <v>23</v>
      </c>
      <c r="O456" t="str">
        <f>TEXT(Table1[[#This Row],[Transaction Date]], "yyyy-mm")</f>
        <v>2024-02</v>
      </c>
      <c r="P456" s="1">
        <f ca="1">YEAR(TODAY()) - YEAR(Table1[[#This Row],[Buyer Date of Birth]])</f>
        <v>78</v>
      </c>
      <c r="Q456" s="2">
        <f>Table1[[#This Row],[Total Revenue]] - Table1[[#This Row],[Total Cost]]</f>
        <v>10768</v>
      </c>
    </row>
    <row r="457" spans="1:17" x14ac:dyDescent="0.25">
      <c r="A457" s="1">
        <v>45447</v>
      </c>
      <c r="B457" t="s">
        <v>123</v>
      </c>
      <c r="C457" t="s">
        <v>33</v>
      </c>
      <c r="D457" t="s">
        <v>58</v>
      </c>
      <c r="E457" s="1">
        <v>21735</v>
      </c>
      <c r="F457" t="s">
        <v>75</v>
      </c>
      <c r="G457">
        <v>342</v>
      </c>
      <c r="H457" t="s">
        <v>71</v>
      </c>
      <c r="I457" t="s">
        <v>50</v>
      </c>
      <c r="J457" t="s">
        <v>24</v>
      </c>
      <c r="K457" t="str">
        <f>VLOOKUP(H457, [1]Products!B:E, 2, FALSE)</f>
        <v>Peanut Butter Bites</v>
      </c>
      <c r="L457" s="2">
        <f>VLOOKUP(H457, [1]Products!B:D, 3, FALSE)</f>
        <v>5</v>
      </c>
      <c r="M457" s="2">
        <f>Table1[[#This Row],[Quantity Purchased]] * Table1[[#This Row],[Unit Price]]</f>
        <v>2394</v>
      </c>
      <c r="N457" s="2">
        <f>VLOOKUP(H457, [1]Products!B:E, 4, FALSE)</f>
        <v>7</v>
      </c>
      <c r="O457" t="str">
        <f>TEXT(Table1[[#This Row],[Transaction Date]], "yyyy-mm")</f>
        <v>2024-06</v>
      </c>
      <c r="P457" s="1">
        <f ca="1">YEAR(TODAY()) - YEAR(Table1[[#This Row],[Buyer Date of Birth]])</f>
        <v>66</v>
      </c>
      <c r="Q457" s="2">
        <f>Table1[[#This Row],[Total Revenue]] - Table1[[#This Row],[Total Cost]]</f>
        <v>2389</v>
      </c>
    </row>
    <row r="458" spans="1:17" x14ac:dyDescent="0.25">
      <c r="A458" s="1">
        <v>45461</v>
      </c>
      <c r="B458" t="s">
        <v>570</v>
      </c>
      <c r="C458" t="s">
        <v>571</v>
      </c>
      <c r="D458" t="s">
        <v>100</v>
      </c>
      <c r="E458" s="1">
        <v>33774</v>
      </c>
      <c r="F458" t="s">
        <v>28</v>
      </c>
      <c r="G458">
        <v>484</v>
      </c>
      <c r="H458" t="s">
        <v>54</v>
      </c>
      <c r="I458" t="s">
        <v>55</v>
      </c>
      <c r="J458" t="s">
        <v>24</v>
      </c>
      <c r="K458" t="str">
        <f>VLOOKUP(H458, [1]Products!B:E, 2, FALSE)</f>
        <v>Lemon Crisps</v>
      </c>
      <c r="L458" s="2">
        <f>VLOOKUP(H458, [1]Products!B:D, 3, FALSE)</f>
        <v>7</v>
      </c>
      <c r="M458" s="2">
        <f>Table1[[#This Row],[Quantity Purchased]] * Table1[[#This Row],[Unit Price]]</f>
        <v>4356</v>
      </c>
      <c r="N458" s="2">
        <f>VLOOKUP(H458, [1]Products!B:E, 4, FALSE)</f>
        <v>9</v>
      </c>
      <c r="O458" t="str">
        <f>TEXT(Table1[[#This Row],[Transaction Date]], "yyyy-mm")</f>
        <v>2024-06</v>
      </c>
      <c r="P458" s="1">
        <f ca="1">YEAR(TODAY()) - YEAR(Table1[[#This Row],[Buyer Date of Birth]])</f>
        <v>33</v>
      </c>
      <c r="Q458" s="2">
        <f>Table1[[#This Row],[Total Revenue]] - Table1[[#This Row],[Total Cost]]</f>
        <v>4349</v>
      </c>
    </row>
    <row r="459" spans="1:17" x14ac:dyDescent="0.25">
      <c r="A459" s="1">
        <v>45480</v>
      </c>
      <c r="B459" t="s">
        <v>146</v>
      </c>
      <c r="C459" t="s">
        <v>572</v>
      </c>
      <c r="D459" t="s">
        <v>62</v>
      </c>
      <c r="E459" s="1">
        <v>26775</v>
      </c>
      <c r="F459" t="s">
        <v>75</v>
      </c>
      <c r="G459">
        <v>370</v>
      </c>
      <c r="H459" t="s">
        <v>35</v>
      </c>
      <c r="I459" t="s">
        <v>59</v>
      </c>
      <c r="J459" t="s">
        <v>24</v>
      </c>
      <c r="K459" t="str">
        <f>VLOOKUP(H459, [1]Products!B:E, 2, FALSE)</f>
        <v>Caramel Biscuits</v>
      </c>
      <c r="L459" s="2">
        <f>VLOOKUP(H459, [1]Products!B:D, 3, FALSE)</f>
        <v>18</v>
      </c>
      <c r="M459" s="2">
        <f>Table1[[#This Row],[Quantity Purchased]] * Table1[[#This Row],[Unit Price]]</f>
        <v>8140</v>
      </c>
      <c r="N459" s="2">
        <f>VLOOKUP(H459, [1]Products!B:E, 4, FALSE)</f>
        <v>22</v>
      </c>
      <c r="O459" t="str">
        <f>TEXT(Table1[[#This Row],[Transaction Date]], "yyyy-mm")</f>
        <v>2024-07</v>
      </c>
      <c r="P459" s="1">
        <f ca="1">YEAR(TODAY()) - YEAR(Table1[[#This Row],[Buyer Date of Birth]])</f>
        <v>52</v>
      </c>
      <c r="Q459" s="2">
        <f>Table1[[#This Row],[Total Revenue]] - Table1[[#This Row],[Total Cost]]</f>
        <v>8122</v>
      </c>
    </row>
    <row r="460" spans="1:17" x14ac:dyDescent="0.25">
      <c r="A460" s="1">
        <v>45412</v>
      </c>
      <c r="B460" t="s">
        <v>573</v>
      </c>
      <c r="C460" t="s">
        <v>574</v>
      </c>
      <c r="D460" t="s">
        <v>100</v>
      </c>
      <c r="E460" s="1">
        <v>26073</v>
      </c>
      <c r="F460" t="s">
        <v>75</v>
      </c>
      <c r="G460">
        <v>414</v>
      </c>
      <c r="H460" t="s">
        <v>49</v>
      </c>
      <c r="I460" t="s">
        <v>55</v>
      </c>
      <c r="J460" t="s">
        <v>24</v>
      </c>
      <c r="K460" t="str">
        <f>VLOOKUP(H460, [1]Products!B:E, 2, FALSE)</f>
        <v>Butter Crunch</v>
      </c>
      <c r="L460" s="2">
        <f>VLOOKUP(H460, [1]Products!B:D, 3, FALSE)</f>
        <v>10</v>
      </c>
      <c r="M460" s="2">
        <f>Table1[[#This Row],[Quantity Purchased]] * Table1[[#This Row],[Unit Price]]</f>
        <v>4554</v>
      </c>
      <c r="N460" s="2">
        <f>VLOOKUP(H460, [1]Products!B:E, 4, FALSE)</f>
        <v>11</v>
      </c>
      <c r="O460" t="str">
        <f>TEXT(Table1[[#This Row],[Transaction Date]], "yyyy-mm")</f>
        <v>2024-04</v>
      </c>
      <c r="P460" s="1">
        <f ca="1">YEAR(TODAY()) - YEAR(Table1[[#This Row],[Buyer Date of Birth]])</f>
        <v>54</v>
      </c>
      <c r="Q460" s="2">
        <f>Table1[[#This Row],[Total Revenue]] - Table1[[#This Row],[Total Cost]]</f>
        <v>4544</v>
      </c>
    </row>
    <row r="461" spans="1:17" x14ac:dyDescent="0.25">
      <c r="A461" s="1">
        <v>45336</v>
      </c>
      <c r="B461" t="s">
        <v>575</v>
      </c>
      <c r="C461" t="s">
        <v>576</v>
      </c>
      <c r="D461" t="s">
        <v>53</v>
      </c>
      <c r="E461" s="1">
        <v>30212</v>
      </c>
      <c r="F461" t="s">
        <v>21</v>
      </c>
      <c r="G461">
        <v>482</v>
      </c>
      <c r="H461" t="s">
        <v>35</v>
      </c>
      <c r="I461" t="s">
        <v>59</v>
      </c>
      <c r="J461" t="s">
        <v>24</v>
      </c>
      <c r="K461" t="str">
        <f>VLOOKUP(H461, [1]Products!B:E, 2, FALSE)</f>
        <v>Caramel Biscuits</v>
      </c>
      <c r="L461" s="2">
        <f>VLOOKUP(H461, [1]Products!B:D, 3, FALSE)</f>
        <v>18</v>
      </c>
      <c r="M461" s="2">
        <f>Table1[[#This Row],[Quantity Purchased]] * Table1[[#This Row],[Unit Price]]</f>
        <v>10604</v>
      </c>
      <c r="N461" s="2">
        <f>VLOOKUP(H461, [1]Products!B:E, 4, FALSE)</f>
        <v>22</v>
      </c>
      <c r="O461" t="str">
        <f>TEXT(Table1[[#This Row],[Transaction Date]], "yyyy-mm")</f>
        <v>2024-02</v>
      </c>
      <c r="P461" s="1">
        <f ca="1">YEAR(TODAY()) - YEAR(Table1[[#This Row],[Buyer Date of Birth]])</f>
        <v>43</v>
      </c>
      <c r="Q461" s="2">
        <f>Table1[[#This Row],[Total Revenue]] - Table1[[#This Row],[Total Cost]]</f>
        <v>10586</v>
      </c>
    </row>
    <row r="462" spans="1:17" x14ac:dyDescent="0.25">
      <c r="A462" s="1">
        <v>45295</v>
      </c>
      <c r="B462" t="s">
        <v>304</v>
      </c>
      <c r="C462" t="s">
        <v>577</v>
      </c>
      <c r="D462" t="s">
        <v>20</v>
      </c>
      <c r="E462" s="1">
        <v>16552</v>
      </c>
      <c r="F462" t="s">
        <v>28</v>
      </c>
      <c r="G462">
        <v>199</v>
      </c>
      <c r="H462" t="s">
        <v>41</v>
      </c>
      <c r="I462" t="s">
        <v>36</v>
      </c>
      <c r="J462" t="s">
        <v>24</v>
      </c>
      <c r="K462" t="str">
        <f>VLOOKUP(H462, [1]Products!B:E, 2, FALSE)</f>
        <v>Ginger Snaps</v>
      </c>
      <c r="L462" s="2">
        <f>VLOOKUP(H462, [1]Products!B:D, 3, FALSE)</f>
        <v>14</v>
      </c>
      <c r="M462" s="2">
        <f>Table1[[#This Row],[Quantity Purchased]] * Table1[[#This Row],[Unit Price]]</f>
        <v>5572</v>
      </c>
      <c r="N462" s="2">
        <f>VLOOKUP(H462, [1]Products!B:E, 4, FALSE)</f>
        <v>28</v>
      </c>
      <c r="O462" t="str">
        <f>TEXT(Table1[[#This Row],[Transaction Date]], "yyyy-mm")</f>
        <v>2024-01</v>
      </c>
      <c r="P462" s="1">
        <f ca="1">YEAR(TODAY()) - YEAR(Table1[[#This Row],[Buyer Date of Birth]])</f>
        <v>80</v>
      </c>
      <c r="Q462" s="2">
        <f>Table1[[#This Row],[Total Revenue]] - Table1[[#This Row],[Total Cost]]</f>
        <v>5558</v>
      </c>
    </row>
    <row r="463" spans="1:17" x14ac:dyDescent="0.25">
      <c r="A463" s="1">
        <v>45449</v>
      </c>
      <c r="B463" t="s">
        <v>523</v>
      </c>
      <c r="C463" t="s">
        <v>578</v>
      </c>
      <c r="D463" t="s">
        <v>53</v>
      </c>
      <c r="E463" s="1">
        <v>19730</v>
      </c>
      <c r="F463" t="s">
        <v>40</v>
      </c>
      <c r="G463">
        <v>102</v>
      </c>
      <c r="H463" t="s">
        <v>49</v>
      </c>
      <c r="I463" t="s">
        <v>36</v>
      </c>
      <c r="J463" t="s">
        <v>24</v>
      </c>
      <c r="K463" t="str">
        <f>VLOOKUP(H463, [1]Products!B:E, 2, FALSE)</f>
        <v>Butter Crunch</v>
      </c>
      <c r="L463" s="2">
        <f>VLOOKUP(H463, [1]Products!B:D, 3, FALSE)</f>
        <v>10</v>
      </c>
      <c r="M463" s="2">
        <f>Table1[[#This Row],[Quantity Purchased]] * Table1[[#This Row],[Unit Price]]</f>
        <v>1122</v>
      </c>
      <c r="N463" s="2">
        <f>VLOOKUP(H463, [1]Products!B:E, 4, FALSE)</f>
        <v>11</v>
      </c>
      <c r="O463" t="str">
        <f>TEXT(Table1[[#This Row],[Transaction Date]], "yyyy-mm")</f>
        <v>2024-06</v>
      </c>
      <c r="P463" s="1">
        <f ca="1">YEAR(TODAY()) - YEAR(Table1[[#This Row],[Buyer Date of Birth]])</f>
        <v>71</v>
      </c>
      <c r="Q463" s="2">
        <f>Table1[[#This Row],[Total Revenue]] - Table1[[#This Row],[Total Cost]]</f>
        <v>1112</v>
      </c>
    </row>
    <row r="464" spans="1:17" x14ac:dyDescent="0.25">
      <c r="A464" s="1">
        <v>45403</v>
      </c>
      <c r="B464" t="s">
        <v>579</v>
      </c>
      <c r="C464" t="s">
        <v>137</v>
      </c>
      <c r="D464" t="s">
        <v>58</v>
      </c>
      <c r="E464" s="1">
        <v>20394</v>
      </c>
      <c r="F464" t="s">
        <v>75</v>
      </c>
      <c r="G464">
        <v>92</v>
      </c>
      <c r="H464" t="s">
        <v>71</v>
      </c>
      <c r="I464" t="s">
        <v>42</v>
      </c>
      <c r="J464" t="s">
        <v>24</v>
      </c>
      <c r="K464" t="str">
        <f>VLOOKUP(H464, [1]Products!B:E, 2, FALSE)</f>
        <v>Peanut Butter Bites</v>
      </c>
      <c r="L464" s="2">
        <f>VLOOKUP(H464, [1]Products!B:D, 3, FALSE)</f>
        <v>5</v>
      </c>
      <c r="M464" s="2">
        <f>Table1[[#This Row],[Quantity Purchased]] * Table1[[#This Row],[Unit Price]]</f>
        <v>644</v>
      </c>
      <c r="N464" s="2">
        <f>VLOOKUP(H464, [1]Products!B:E, 4, FALSE)</f>
        <v>7</v>
      </c>
      <c r="O464" t="str">
        <f>TEXT(Table1[[#This Row],[Transaction Date]], "yyyy-mm")</f>
        <v>2024-04</v>
      </c>
      <c r="P464" s="1">
        <f ca="1">YEAR(TODAY()) - YEAR(Table1[[#This Row],[Buyer Date of Birth]])</f>
        <v>70</v>
      </c>
      <c r="Q464" s="2">
        <f>Table1[[#This Row],[Total Revenue]] - Table1[[#This Row],[Total Cost]]</f>
        <v>639</v>
      </c>
    </row>
    <row r="465" spans="1:17" x14ac:dyDescent="0.25">
      <c r="A465" s="1">
        <v>45451</v>
      </c>
      <c r="B465" t="s">
        <v>56</v>
      </c>
      <c r="C465" t="s">
        <v>580</v>
      </c>
      <c r="D465" t="s">
        <v>62</v>
      </c>
      <c r="E465" s="1">
        <v>20483</v>
      </c>
      <c r="F465" t="s">
        <v>28</v>
      </c>
      <c r="G465">
        <v>214</v>
      </c>
      <c r="H465" t="s">
        <v>22</v>
      </c>
      <c r="I465" t="s">
        <v>46</v>
      </c>
      <c r="J465" t="s">
        <v>24</v>
      </c>
      <c r="K465" t="str">
        <f>VLOOKUP(H465, [1]Products!B:E, 2, FALSE)</f>
        <v>Cinnamon Swirls</v>
      </c>
      <c r="L465" s="2">
        <f>VLOOKUP(H465, [1]Products!B:D, 3, FALSE)</f>
        <v>10</v>
      </c>
      <c r="M465" s="2">
        <f>Table1[[#This Row],[Quantity Purchased]] * Table1[[#This Row],[Unit Price]]</f>
        <v>2996</v>
      </c>
      <c r="N465" s="2">
        <f>VLOOKUP(H465, [1]Products!B:E, 4, FALSE)</f>
        <v>14</v>
      </c>
      <c r="O465" t="str">
        <f>TEXT(Table1[[#This Row],[Transaction Date]], "yyyy-mm")</f>
        <v>2024-06</v>
      </c>
      <c r="P465" s="1">
        <f ca="1">YEAR(TODAY()) - YEAR(Table1[[#This Row],[Buyer Date of Birth]])</f>
        <v>69</v>
      </c>
      <c r="Q465" s="2">
        <f>Table1[[#This Row],[Total Revenue]] - Table1[[#This Row],[Total Cost]]</f>
        <v>2986</v>
      </c>
    </row>
    <row r="466" spans="1:17" x14ac:dyDescent="0.25">
      <c r="A466" s="1">
        <v>45413</v>
      </c>
      <c r="B466" t="s">
        <v>231</v>
      </c>
      <c r="C466" t="s">
        <v>132</v>
      </c>
      <c r="D466" t="s">
        <v>100</v>
      </c>
      <c r="E466" s="1">
        <v>29394</v>
      </c>
      <c r="F466" t="s">
        <v>75</v>
      </c>
      <c r="G466">
        <v>500</v>
      </c>
      <c r="H466" t="s">
        <v>22</v>
      </c>
      <c r="I466" t="s">
        <v>50</v>
      </c>
      <c r="J466" t="s">
        <v>24</v>
      </c>
      <c r="K466" t="str">
        <f>VLOOKUP(H466, [1]Products!B:E, 2, FALSE)</f>
        <v>Cinnamon Swirls</v>
      </c>
      <c r="L466" s="2">
        <f>VLOOKUP(H466, [1]Products!B:D, 3, FALSE)</f>
        <v>10</v>
      </c>
      <c r="M466" s="2">
        <f>Table1[[#This Row],[Quantity Purchased]] * Table1[[#This Row],[Unit Price]]</f>
        <v>7000</v>
      </c>
      <c r="N466" s="2">
        <f>VLOOKUP(H466, [1]Products!B:E, 4, FALSE)</f>
        <v>14</v>
      </c>
      <c r="O466" t="str">
        <f>TEXT(Table1[[#This Row],[Transaction Date]], "yyyy-mm")</f>
        <v>2024-05</v>
      </c>
      <c r="P466" s="1">
        <f ca="1">YEAR(TODAY()) - YEAR(Table1[[#This Row],[Buyer Date of Birth]])</f>
        <v>45</v>
      </c>
      <c r="Q466" s="2">
        <f>Table1[[#This Row],[Total Revenue]] - Table1[[#This Row],[Total Cost]]</f>
        <v>6990</v>
      </c>
    </row>
    <row r="467" spans="1:17" x14ac:dyDescent="0.25">
      <c r="A467" s="1">
        <v>45446</v>
      </c>
      <c r="B467" t="s">
        <v>43</v>
      </c>
      <c r="C467" t="s">
        <v>518</v>
      </c>
      <c r="D467" t="s">
        <v>34</v>
      </c>
      <c r="E467" s="1">
        <v>37711</v>
      </c>
      <c r="F467" t="s">
        <v>40</v>
      </c>
      <c r="G467">
        <v>234</v>
      </c>
      <c r="H467" t="s">
        <v>49</v>
      </c>
      <c r="I467" t="s">
        <v>55</v>
      </c>
      <c r="J467" t="s">
        <v>31</v>
      </c>
      <c r="K467" t="str">
        <f>VLOOKUP(H467, [1]Products!B:E, 2, FALSE)</f>
        <v>Butter Crunch</v>
      </c>
      <c r="L467" s="2">
        <f>VLOOKUP(H467, [1]Products!B:D, 3, FALSE)</f>
        <v>10</v>
      </c>
      <c r="M467" s="2">
        <f>Table1[[#This Row],[Quantity Purchased]] * Table1[[#This Row],[Unit Price]]</f>
        <v>2574</v>
      </c>
      <c r="N467" s="2">
        <f>VLOOKUP(H467, [1]Products!B:E, 4, FALSE)</f>
        <v>11</v>
      </c>
      <c r="O467" t="str">
        <f>TEXT(Table1[[#This Row],[Transaction Date]], "yyyy-mm")</f>
        <v>2024-06</v>
      </c>
      <c r="P467" s="1">
        <f ca="1">YEAR(TODAY()) - YEAR(Table1[[#This Row],[Buyer Date of Birth]])</f>
        <v>22</v>
      </c>
      <c r="Q467" s="2">
        <f>Table1[[#This Row],[Total Revenue]] - Table1[[#This Row],[Total Cost]]</f>
        <v>2564</v>
      </c>
    </row>
    <row r="468" spans="1:17" x14ac:dyDescent="0.25">
      <c r="A468" s="1">
        <v>45445</v>
      </c>
      <c r="B468" t="s">
        <v>76</v>
      </c>
      <c r="C468" t="s">
        <v>581</v>
      </c>
      <c r="D468" t="s">
        <v>58</v>
      </c>
      <c r="E468" s="1">
        <v>37120</v>
      </c>
      <c r="F468" t="s">
        <v>40</v>
      </c>
      <c r="G468">
        <v>257</v>
      </c>
      <c r="H468" t="s">
        <v>35</v>
      </c>
      <c r="I468" t="s">
        <v>59</v>
      </c>
      <c r="J468" t="s">
        <v>24</v>
      </c>
      <c r="K468" t="str">
        <f>VLOOKUP(H468, [1]Products!B:E, 2, FALSE)</f>
        <v>Caramel Biscuits</v>
      </c>
      <c r="L468" s="2">
        <f>VLOOKUP(H468, [1]Products!B:D, 3, FALSE)</f>
        <v>18</v>
      </c>
      <c r="M468" s="2">
        <f>Table1[[#This Row],[Quantity Purchased]] * Table1[[#This Row],[Unit Price]]</f>
        <v>5654</v>
      </c>
      <c r="N468" s="2">
        <f>VLOOKUP(H468, [1]Products!B:E, 4, FALSE)</f>
        <v>22</v>
      </c>
      <c r="O468" t="str">
        <f>TEXT(Table1[[#This Row],[Transaction Date]], "yyyy-mm")</f>
        <v>2024-06</v>
      </c>
      <c r="P468" s="1">
        <f ca="1">YEAR(TODAY()) - YEAR(Table1[[#This Row],[Buyer Date of Birth]])</f>
        <v>24</v>
      </c>
      <c r="Q468" s="2">
        <f>Table1[[#This Row],[Total Revenue]] - Table1[[#This Row],[Total Cost]]</f>
        <v>5636</v>
      </c>
    </row>
    <row r="469" spans="1:17" x14ac:dyDescent="0.25">
      <c r="A469" s="1">
        <v>45427</v>
      </c>
      <c r="B469" t="s">
        <v>582</v>
      </c>
      <c r="C469" t="s">
        <v>583</v>
      </c>
      <c r="D469" t="s">
        <v>45</v>
      </c>
      <c r="E469" s="1">
        <v>33567</v>
      </c>
      <c r="F469" t="s">
        <v>21</v>
      </c>
      <c r="G469">
        <v>445</v>
      </c>
      <c r="H469" t="s">
        <v>41</v>
      </c>
      <c r="I469" t="s">
        <v>55</v>
      </c>
      <c r="J469" t="s">
        <v>24</v>
      </c>
      <c r="K469" t="str">
        <f>VLOOKUP(H469, [1]Products!B:E, 2, FALSE)</f>
        <v>Ginger Snaps</v>
      </c>
      <c r="L469" s="2">
        <f>VLOOKUP(H469, [1]Products!B:D, 3, FALSE)</f>
        <v>14</v>
      </c>
      <c r="M469" s="2">
        <f>Table1[[#This Row],[Quantity Purchased]] * Table1[[#This Row],[Unit Price]]</f>
        <v>12460</v>
      </c>
      <c r="N469" s="2">
        <f>VLOOKUP(H469, [1]Products!B:E, 4, FALSE)</f>
        <v>28</v>
      </c>
      <c r="O469" t="str">
        <f>TEXT(Table1[[#This Row],[Transaction Date]], "yyyy-mm")</f>
        <v>2024-05</v>
      </c>
      <c r="P469" s="1">
        <f ca="1">YEAR(TODAY()) - YEAR(Table1[[#This Row],[Buyer Date of Birth]])</f>
        <v>34</v>
      </c>
      <c r="Q469" s="2">
        <f>Table1[[#This Row],[Total Revenue]] - Table1[[#This Row],[Total Cost]]</f>
        <v>12446</v>
      </c>
    </row>
    <row r="470" spans="1:17" x14ac:dyDescent="0.25">
      <c r="A470" s="1">
        <v>45432</v>
      </c>
      <c r="B470" t="s">
        <v>32</v>
      </c>
      <c r="C470" t="s">
        <v>252</v>
      </c>
      <c r="D470" t="s">
        <v>100</v>
      </c>
      <c r="E470" s="1">
        <v>34172</v>
      </c>
      <c r="F470" t="s">
        <v>21</v>
      </c>
      <c r="G470">
        <v>451</v>
      </c>
      <c r="H470" t="s">
        <v>72</v>
      </c>
      <c r="I470" t="s">
        <v>59</v>
      </c>
      <c r="J470" t="s">
        <v>24</v>
      </c>
      <c r="K470" t="str">
        <f>VLOOKUP(H470, [1]Products!B:E, 2, FALSE)</f>
        <v>Choco Delight</v>
      </c>
      <c r="L470" s="2">
        <f>VLOOKUP(H470, [1]Products!B:D, 3, FALSE)</f>
        <v>3</v>
      </c>
      <c r="M470" s="2">
        <f>Table1[[#This Row],[Quantity Purchased]] * Table1[[#This Row],[Unit Price]]</f>
        <v>2255</v>
      </c>
      <c r="N470" s="2">
        <f>VLOOKUP(H470, [1]Products!B:E, 4, FALSE)</f>
        <v>5</v>
      </c>
      <c r="O470" t="str">
        <f>TEXT(Table1[[#This Row],[Transaction Date]], "yyyy-mm")</f>
        <v>2024-05</v>
      </c>
      <c r="P470" s="1">
        <f ca="1">YEAR(TODAY()) - YEAR(Table1[[#This Row],[Buyer Date of Birth]])</f>
        <v>32</v>
      </c>
      <c r="Q470" s="2">
        <f>Table1[[#This Row],[Total Revenue]] - Table1[[#This Row],[Total Cost]]</f>
        <v>2252</v>
      </c>
    </row>
    <row r="471" spans="1:17" x14ac:dyDescent="0.25">
      <c r="A471" s="1">
        <v>45341</v>
      </c>
      <c r="B471" t="s">
        <v>207</v>
      </c>
      <c r="C471" t="s">
        <v>584</v>
      </c>
      <c r="D471" t="s">
        <v>89</v>
      </c>
      <c r="E471" s="1">
        <v>37601</v>
      </c>
      <c r="F471" t="s">
        <v>40</v>
      </c>
      <c r="G471">
        <v>212</v>
      </c>
      <c r="H471" t="s">
        <v>54</v>
      </c>
      <c r="I471" t="s">
        <v>59</v>
      </c>
      <c r="J471" t="s">
        <v>24</v>
      </c>
      <c r="K471" t="str">
        <f>VLOOKUP(H471, [1]Products!B:E, 2, FALSE)</f>
        <v>Lemon Crisps</v>
      </c>
      <c r="L471" s="2">
        <f>VLOOKUP(H471, [1]Products!B:D, 3, FALSE)</f>
        <v>7</v>
      </c>
      <c r="M471" s="2">
        <f>Table1[[#This Row],[Quantity Purchased]] * Table1[[#This Row],[Unit Price]]</f>
        <v>1908</v>
      </c>
      <c r="N471" s="2">
        <f>VLOOKUP(H471, [1]Products!B:E, 4, FALSE)</f>
        <v>9</v>
      </c>
      <c r="O471" t="str">
        <f>TEXT(Table1[[#This Row],[Transaction Date]], "yyyy-mm")</f>
        <v>2024-02</v>
      </c>
      <c r="P471" s="1">
        <f ca="1">YEAR(TODAY()) - YEAR(Table1[[#This Row],[Buyer Date of Birth]])</f>
        <v>23</v>
      </c>
      <c r="Q471" s="2">
        <f>Table1[[#This Row],[Total Revenue]] - Table1[[#This Row],[Total Cost]]</f>
        <v>1901</v>
      </c>
    </row>
    <row r="472" spans="1:17" x14ac:dyDescent="0.25">
      <c r="A472" s="1">
        <v>45334</v>
      </c>
      <c r="B472" t="s">
        <v>157</v>
      </c>
      <c r="C472" t="s">
        <v>219</v>
      </c>
      <c r="D472" t="s">
        <v>89</v>
      </c>
      <c r="E472" s="1">
        <v>21939</v>
      </c>
      <c r="F472" t="s">
        <v>21</v>
      </c>
      <c r="G472">
        <v>15</v>
      </c>
      <c r="H472" t="s">
        <v>41</v>
      </c>
      <c r="I472" t="s">
        <v>50</v>
      </c>
      <c r="J472" t="s">
        <v>24</v>
      </c>
      <c r="K472" t="str">
        <f>VLOOKUP(H472, [1]Products!B:E, 2, FALSE)</f>
        <v>Ginger Snaps</v>
      </c>
      <c r="L472" s="2">
        <f>VLOOKUP(H472, [1]Products!B:D, 3, FALSE)</f>
        <v>14</v>
      </c>
      <c r="M472" s="2">
        <f>Table1[[#This Row],[Quantity Purchased]] * Table1[[#This Row],[Unit Price]]</f>
        <v>420</v>
      </c>
      <c r="N472" s="2">
        <f>VLOOKUP(H472, [1]Products!B:E, 4, FALSE)</f>
        <v>28</v>
      </c>
      <c r="O472" t="str">
        <f>TEXT(Table1[[#This Row],[Transaction Date]], "yyyy-mm")</f>
        <v>2024-02</v>
      </c>
      <c r="P472" s="1">
        <f ca="1">YEAR(TODAY()) - YEAR(Table1[[#This Row],[Buyer Date of Birth]])</f>
        <v>65</v>
      </c>
      <c r="Q472" s="2">
        <f>Table1[[#This Row],[Total Revenue]] - Table1[[#This Row],[Total Cost]]</f>
        <v>406</v>
      </c>
    </row>
    <row r="473" spans="1:17" x14ac:dyDescent="0.25">
      <c r="A473" s="1">
        <v>45432</v>
      </c>
      <c r="B473" t="s">
        <v>585</v>
      </c>
      <c r="C473" t="s">
        <v>483</v>
      </c>
      <c r="D473" t="s">
        <v>62</v>
      </c>
      <c r="E473" s="1">
        <v>29657</v>
      </c>
      <c r="F473" t="s">
        <v>75</v>
      </c>
      <c r="G473">
        <v>91</v>
      </c>
      <c r="H473" t="s">
        <v>71</v>
      </c>
      <c r="I473" t="s">
        <v>55</v>
      </c>
      <c r="J473" t="s">
        <v>24</v>
      </c>
      <c r="K473" t="str">
        <f>VLOOKUP(H473, [1]Products!B:E, 2, FALSE)</f>
        <v>Peanut Butter Bites</v>
      </c>
      <c r="L473" s="2">
        <f>VLOOKUP(H473, [1]Products!B:D, 3, FALSE)</f>
        <v>5</v>
      </c>
      <c r="M473" s="2">
        <f>Table1[[#This Row],[Quantity Purchased]] * Table1[[#This Row],[Unit Price]]</f>
        <v>637</v>
      </c>
      <c r="N473" s="2">
        <f>VLOOKUP(H473, [1]Products!B:E, 4, FALSE)</f>
        <v>7</v>
      </c>
      <c r="O473" t="str">
        <f>TEXT(Table1[[#This Row],[Transaction Date]], "yyyy-mm")</f>
        <v>2024-05</v>
      </c>
      <c r="P473" s="1">
        <f ca="1">YEAR(TODAY()) - YEAR(Table1[[#This Row],[Buyer Date of Birth]])</f>
        <v>44</v>
      </c>
      <c r="Q473" s="2">
        <f>Table1[[#This Row],[Total Revenue]] - Table1[[#This Row],[Total Cost]]</f>
        <v>632</v>
      </c>
    </row>
    <row r="474" spans="1:17" x14ac:dyDescent="0.25">
      <c r="A474" s="1">
        <v>45397</v>
      </c>
      <c r="B474" t="s">
        <v>338</v>
      </c>
      <c r="C474" t="s">
        <v>586</v>
      </c>
      <c r="D474" t="s">
        <v>20</v>
      </c>
      <c r="E474" s="1">
        <v>26177</v>
      </c>
      <c r="F474" t="s">
        <v>40</v>
      </c>
      <c r="G474">
        <v>15</v>
      </c>
      <c r="H474" t="s">
        <v>22</v>
      </c>
      <c r="I474" t="s">
        <v>59</v>
      </c>
      <c r="J474" t="s">
        <v>24</v>
      </c>
      <c r="K474" t="str">
        <f>VLOOKUP(H474, [1]Products!B:E, 2, FALSE)</f>
        <v>Cinnamon Swirls</v>
      </c>
      <c r="L474" s="2">
        <f>VLOOKUP(H474, [1]Products!B:D, 3, FALSE)</f>
        <v>10</v>
      </c>
      <c r="M474" s="2">
        <f>Table1[[#This Row],[Quantity Purchased]] * Table1[[#This Row],[Unit Price]]</f>
        <v>210</v>
      </c>
      <c r="N474" s="2">
        <f>VLOOKUP(H474, [1]Products!B:E, 4, FALSE)</f>
        <v>14</v>
      </c>
      <c r="O474" t="str">
        <f>TEXT(Table1[[#This Row],[Transaction Date]], "yyyy-mm")</f>
        <v>2024-04</v>
      </c>
      <c r="P474" s="1">
        <f ca="1">YEAR(TODAY()) - YEAR(Table1[[#This Row],[Buyer Date of Birth]])</f>
        <v>54</v>
      </c>
      <c r="Q474" s="2">
        <f>Table1[[#This Row],[Total Revenue]] - Table1[[#This Row],[Total Cost]]</f>
        <v>200</v>
      </c>
    </row>
    <row r="475" spans="1:17" x14ac:dyDescent="0.25">
      <c r="A475" s="1">
        <v>45309</v>
      </c>
      <c r="B475" t="s">
        <v>441</v>
      </c>
      <c r="C475" t="s">
        <v>587</v>
      </c>
      <c r="D475" t="s">
        <v>84</v>
      </c>
      <c r="E475" s="1">
        <v>27998</v>
      </c>
      <c r="F475" t="s">
        <v>21</v>
      </c>
      <c r="G475">
        <v>324</v>
      </c>
      <c r="H475" t="s">
        <v>41</v>
      </c>
      <c r="I475" t="s">
        <v>55</v>
      </c>
      <c r="J475" t="s">
        <v>24</v>
      </c>
      <c r="K475" t="str">
        <f>VLOOKUP(H475, [1]Products!B:E, 2, FALSE)</f>
        <v>Ginger Snaps</v>
      </c>
      <c r="L475" s="2">
        <f>VLOOKUP(H475, [1]Products!B:D, 3, FALSE)</f>
        <v>14</v>
      </c>
      <c r="M475" s="2">
        <f>Table1[[#This Row],[Quantity Purchased]] * Table1[[#This Row],[Unit Price]]</f>
        <v>9072</v>
      </c>
      <c r="N475" s="2">
        <f>VLOOKUP(H475, [1]Products!B:E, 4, FALSE)</f>
        <v>28</v>
      </c>
      <c r="O475" t="str">
        <f>TEXT(Table1[[#This Row],[Transaction Date]], "yyyy-mm")</f>
        <v>2024-01</v>
      </c>
      <c r="P475" s="1">
        <f ca="1">YEAR(TODAY()) - YEAR(Table1[[#This Row],[Buyer Date of Birth]])</f>
        <v>49</v>
      </c>
      <c r="Q475" s="2">
        <f>Table1[[#This Row],[Total Revenue]] - Table1[[#This Row],[Total Cost]]</f>
        <v>9058</v>
      </c>
    </row>
    <row r="476" spans="1:17" x14ac:dyDescent="0.25">
      <c r="A476" s="1">
        <v>45352</v>
      </c>
      <c r="B476" t="s">
        <v>588</v>
      </c>
      <c r="C476" t="s">
        <v>97</v>
      </c>
      <c r="D476" t="s">
        <v>78</v>
      </c>
      <c r="E476" s="1">
        <v>33100</v>
      </c>
      <c r="F476" t="s">
        <v>40</v>
      </c>
      <c r="G476">
        <v>500</v>
      </c>
      <c r="H476" t="s">
        <v>35</v>
      </c>
      <c r="I476" t="s">
        <v>59</v>
      </c>
      <c r="J476" t="s">
        <v>24</v>
      </c>
      <c r="K476" t="str">
        <f>VLOOKUP(H476, [1]Products!B:E, 2, FALSE)</f>
        <v>Caramel Biscuits</v>
      </c>
      <c r="L476" s="2">
        <f>VLOOKUP(H476, [1]Products!B:D, 3, FALSE)</f>
        <v>18</v>
      </c>
      <c r="M476" s="2">
        <f>Table1[[#This Row],[Quantity Purchased]] * Table1[[#This Row],[Unit Price]]</f>
        <v>11000</v>
      </c>
      <c r="N476" s="2">
        <f>VLOOKUP(H476, [1]Products!B:E, 4, FALSE)</f>
        <v>22</v>
      </c>
      <c r="O476" t="str">
        <f>TEXT(Table1[[#This Row],[Transaction Date]], "yyyy-mm")</f>
        <v>2024-03</v>
      </c>
      <c r="P476" s="1">
        <f ca="1">YEAR(TODAY()) - YEAR(Table1[[#This Row],[Buyer Date of Birth]])</f>
        <v>35</v>
      </c>
      <c r="Q476" s="2">
        <f>Table1[[#This Row],[Total Revenue]] - Table1[[#This Row],[Total Cost]]</f>
        <v>10982</v>
      </c>
    </row>
    <row r="477" spans="1:17" x14ac:dyDescent="0.25">
      <c r="A477" s="1">
        <v>45492</v>
      </c>
      <c r="B477" t="s">
        <v>589</v>
      </c>
      <c r="C477" t="s">
        <v>419</v>
      </c>
      <c r="D477" t="s">
        <v>78</v>
      </c>
      <c r="E477" s="1">
        <v>18958</v>
      </c>
      <c r="F477" t="s">
        <v>40</v>
      </c>
      <c r="G477">
        <v>109</v>
      </c>
      <c r="H477" t="s">
        <v>54</v>
      </c>
      <c r="I477" t="s">
        <v>36</v>
      </c>
      <c r="J477" t="s">
        <v>24</v>
      </c>
      <c r="K477" t="str">
        <f>VLOOKUP(H477, [1]Products!B:E, 2, FALSE)</f>
        <v>Lemon Crisps</v>
      </c>
      <c r="L477" s="2">
        <f>VLOOKUP(H477, [1]Products!B:D, 3, FALSE)</f>
        <v>7</v>
      </c>
      <c r="M477" s="2">
        <f>Table1[[#This Row],[Quantity Purchased]] * Table1[[#This Row],[Unit Price]]</f>
        <v>981</v>
      </c>
      <c r="N477" s="2">
        <f>VLOOKUP(H477, [1]Products!B:E, 4, FALSE)</f>
        <v>9</v>
      </c>
      <c r="O477" t="str">
        <f>TEXT(Table1[[#This Row],[Transaction Date]], "yyyy-mm")</f>
        <v>2024-07</v>
      </c>
      <c r="P477" s="1">
        <f ca="1">YEAR(TODAY()) - YEAR(Table1[[#This Row],[Buyer Date of Birth]])</f>
        <v>74</v>
      </c>
      <c r="Q477" s="2">
        <f>Table1[[#This Row],[Total Revenue]] - Table1[[#This Row],[Total Cost]]</f>
        <v>974</v>
      </c>
    </row>
    <row r="478" spans="1:17" x14ac:dyDescent="0.25">
      <c r="A478" s="1">
        <v>45359</v>
      </c>
      <c r="B478" t="s">
        <v>590</v>
      </c>
      <c r="C478" t="s">
        <v>591</v>
      </c>
      <c r="D478" t="s">
        <v>20</v>
      </c>
      <c r="E478" s="1">
        <v>36464</v>
      </c>
      <c r="F478" t="s">
        <v>75</v>
      </c>
      <c r="G478">
        <v>103</v>
      </c>
      <c r="H478" t="s">
        <v>35</v>
      </c>
      <c r="I478" t="s">
        <v>36</v>
      </c>
      <c r="J478" t="s">
        <v>24</v>
      </c>
      <c r="K478" t="str">
        <f>VLOOKUP(H478, [1]Products!B:E, 2, FALSE)</f>
        <v>Caramel Biscuits</v>
      </c>
      <c r="L478" s="2">
        <f>VLOOKUP(H478, [1]Products!B:D, 3, FALSE)</f>
        <v>18</v>
      </c>
      <c r="M478" s="2">
        <f>Table1[[#This Row],[Quantity Purchased]] * Table1[[#This Row],[Unit Price]]</f>
        <v>2266</v>
      </c>
      <c r="N478" s="2">
        <f>VLOOKUP(H478, [1]Products!B:E, 4, FALSE)</f>
        <v>22</v>
      </c>
      <c r="O478" t="str">
        <f>TEXT(Table1[[#This Row],[Transaction Date]], "yyyy-mm")</f>
        <v>2024-03</v>
      </c>
      <c r="P478" s="1">
        <f ca="1">YEAR(TODAY()) - YEAR(Table1[[#This Row],[Buyer Date of Birth]])</f>
        <v>26</v>
      </c>
      <c r="Q478" s="2">
        <f>Table1[[#This Row],[Total Revenue]] - Table1[[#This Row],[Total Cost]]</f>
        <v>2248</v>
      </c>
    </row>
    <row r="479" spans="1:17" x14ac:dyDescent="0.25">
      <c r="A479" s="1">
        <v>45306</v>
      </c>
      <c r="B479" t="s">
        <v>375</v>
      </c>
      <c r="C479" t="s">
        <v>402</v>
      </c>
      <c r="D479" t="s">
        <v>100</v>
      </c>
      <c r="E479" s="1">
        <v>29267</v>
      </c>
      <c r="F479" t="s">
        <v>40</v>
      </c>
      <c r="G479">
        <v>269</v>
      </c>
      <c r="H479" t="s">
        <v>72</v>
      </c>
      <c r="I479" t="s">
        <v>42</v>
      </c>
      <c r="J479" t="s">
        <v>24</v>
      </c>
      <c r="K479" t="str">
        <f>VLOOKUP(H479, [1]Products!B:E, 2, FALSE)</f>
        <v>Choco Delight</v>
      </c>
      <c r="L479" s="2">
        <f>VLOOKUP(H479, [1]Products!B:D, 3, FALSE)</f>
        <v>3</v>
      </c>
      <c r="M479" s="2">
        <f>Table1[[#This Row],[Quantity Purchased]] * Table1[[#This Row],[Unit Price]]</f>
        <v>1345</v>
      </c>
      <c r="N479" s="2">
        <f>VLOOKUP(H479, [1]Products!B:E, 4, FALSE)</f>
        <v>5</v>
      </c>
      <c r="O479" t="str">
        <f>TEXT(Table1[[#This Row],[Transaction Date]], "yyyy-mm")</f>
        <v>2024-01</v>
      </c>
      <c r="P479" s="1">
        <f ca="1">YEAR(TODAY()) - YEAR(Table1[[#This Row],[Buyer Date of Birth]])</f>
        <v>45</v>
      </c>
      <c r="Q479" s="2">
        <f>Table1[[#This Row],[Total Revenue]] - Table1[[#This Row],[Total Cost]]</f>
        <v>1342</v>
      </c>
    </row>
    <row r="480" spans="1:17" x14ac:dyDescent="0.25">
      <c r="A480" s="1">
        <v>45328</v>
      </c>
      <c r="B480" t="s">
        <v>558</v>
      </c>
      <c r="C480" t="s">
        <v>592</v>
      </c>
      <c r="D480" t="s">
        <v>78</v>
      </c>
      <c r="E480" s="1">
        <v>30599</v>
      </c>
      <c r="F480" t="s">
        <v>40</v>
      </c>
      <c r="G480">
        <v>273</v>
      </c>
      <c r="H480" t="s">
        <v>49</v>
      </c>
      <c r="I480" t="s">
        <v>46</v>
      </c>
      <c r="J480" t="s">
        <v>31</v>
      </c>
      <c r="K480" t="str">
        <f>VLOOKUP(H480, [1]Products!B:E, 2, FALSE)</f>
        <v>Butter Crunch</v>
      </c>
      <c r="L480" s="2">
        <f>VLOOKUP(H480, [1]Products!B:D, 3, FALSE)</f>
        <v>10</v>
      </c>
      <c r="M480" s="2">
        <f>Table1[[#This Row],[Quantity Purchased]] * Table1[[#This Row],[Unit Price]]</f>
        <v>3003</v>
      </c>
      <c r="N480" s="2">
        <f>VLOOKUP(H480, [1]Products!B:E, 4, FALSE)</f>
        <v>11</v>
      </c>
      <c r="O480" t="str">
        <f>TEXT(Table1[[#This Row],[Transaction Date]], "yyyy-mm")</f>
        <v>2024-02</v>
      </c>
      <c r="P480" s="1">
        <f ca="1">YEAR(TODAY()) - YEAR(Table1[[#This Row],[Buyer Date of Birth]])</f>
        <v>42</v>
      </c>
      <c r="Q480" s="2">
        <f>Table1[[#This Row],[Total Revenue]] - Table1[[#This Row],[Total Cost]]</f>
        <v>2993</v>
      </c>
    </row>
    <row r="481" spans="1:17" x14ac:dyDescent="0.25">
      <c r="A481" s="1">
        <v>45389</v>
      </c>
      <c r="B481" t="s">
        <v>249</v>
      </c>
      <c r="C481" t="s">
        <v>70</v>
      </c>
      <c r="D481" t="s">
        <v>34</v>
      </c>
      <c r="E481" s="1">
        <v>29272</v>
      </c>
      <c r="F481" t="s">
        <v>28</v>
      </c>
      <c r="G481">
        <v>335</v>
      </c>
      <c r="H481" t="s">
        <v>66</v>
      </c>
      <c r="I481" t="s">
        <v>50</v>
      </c>
      <c r="J481" t="s">
        <v>24</v>
      </c>
      <c r="K481" t="str">
        <f>VLOOKUP(H481, [1]Products!B:E, 2, FALSE)</f>
        <v>Oatmeal Cookies</v>
      </c>
      <c r="L481" s="2">
        <f>VLOOKUP(H481, [1]Products!B:D, 3, FALSE)</f>
        <v>19</v>
      </c>
      <c r="M481" s="2">
        <f>Table1[[#This Row],[Quantity Purchased]] * Table1[[#This Row],[Unit Price]]</f>
        <v>7705</v>
      </c>
      <c r="N481" s="2">
        <f>VLOOKUP(H481, [1]Products!B:E, 4, FALSE)</f>
        <v>23</v>
      </c>
      <c r="O481" t="str">
        <f>TEXT(Table1[[#This Row],[Transaction Date]], "yyyy-mm")</f>
        <v>2024-04</v>
      </c>
      <c r="P481" s="1">
        <f ca="1">YEAR(TODAY()) - YEAR(Table1[[#This Row],[Buyer Date of Birth]])</f>
        <v>45</v>
      </c>
      <c r="Q481" s="2">
        <f>Table1[[#This Row],[Total Revenue]] - Table1[[#This Row],[Total Cost]]</f>
        <v>7686</v>
      </c>
    </row>
    <row r="482" spans="1:17" x14ac:dyDescent="0.25">
      <c r="A482" s="1">
        <v>45502</v>
      </c>
      <c r="B482" t="s">
        <v>32</v>
      </c>
      <c r="C482" t="s">
        <v>593</v>
      </c>
      <c r="D482" t="s">
        <v>45</v>
      </c>
      <c r="E482" s="1">
        <v>24047</v>
      </c>
      <c r="F482" t="s">
        <v>21</v>
      </c>
      <c r="G482">
        <v>334</v>
      </c>
      <c r="H482" t="s">
        <v>29</v>
      </c>
      <c r="I482" t="s">
        <v>55</v>
      </c>
      <c r="J482" t="s">
        <v>24</v>
      </c>
      <c r="K482" t="str">
        <f>VLOOKUP(H482, [1]Products!B:E, 2, FALSE)</f>
        <v>Shortbread</v>
      </c>
      <c r="L482" s="2">
        <f>VLOOKUP(H482, [1]Products!B:D, 3, FALSE)</f>
        <v>10</v>
      </c>
      <c r="M482" s="2">
        <f>Table1[[#This Row],[Quantity Purchased]] * Table1[[#This Row],[Unit Price]]</f>
        <v>15030</v>
      </c>
      <c r="N482" s="2">
        <f>VLOOKUP(H482, [1]Products!B:E, 4, FALSE)</f>
        <v>45</v>
      </c>
      <c r="O482" t="str">
        <f>TEXT(Table1[[#This Row],[Transaction Date]], "yyyy-mm")</f>
        <v>2024-07</v>
      </c>
      <c r="P482" s="1">
        <f ca="1">YEAR(TODAY()) - YEAR(Table1[[#This Row],[Buyer Date of Birth]])</f>
        <v>60</v>
      </c>
      <c r="Q482" s="2">
        <f>Table1[[#This Row],[Total Revenue]] - Table1[[#This Row],[Total Cost]]</f>
        <v>15020</v>
      </c>
    </row>
    <row r="483" spans="1:17" x14ac:dyDescent="0.25">
      <c r="A483" s="1">
        <v>45399</v>
      </c>
      <c r="B483" t="s">
        <v>309</v>
      </c>
      <c r="C483" t="s">
        <v>88</v>
      </c>
      <c r="D483" t="s">
        <v>62</v>
      </c>
      <c r="E483" s="1">
        <v>31714</v>
      </c>
      <c r="F483" t="s">
        <v>28</v>
      </c>
      <c r="G483">
        <v>419</v>
      </c>
      <c r="H483" t="s">
        <v>72</v>
      </c>
      <c r="I483" t="s">
        <v>59</v>
      </c>
      <c r="J483" t="s">
        <v>24</v>
      </c>
      <c r="K483" t="str">
        <f>VLOOKUP(H483, [1]Products!B:E, 2, FALSE)</f>
        <v>Choco Delight</v>
      </c>
      <c r="L483" s="2">
        <f>VLOOKUP(H483, [1]Products!B:D, 3, FALSE)</f>
        <v>3</v>
      </c>
      <c r="M483" s="2">
        <f>Table1[[#This Row],[Quantity Purchased]] * Table1[[#This Row],[Unit Price]]</f>
        <v>2095</v>
      </c>
      <c r="N483" s="2">
        <f>VLOOKUP(H483, [1]Products!B:E, 4, FALSE)</f>
        <v>5</v>
      </c>
      <c r="O483" t="str">
        <f>TEXT(Table1[[#This Row],[Transaction Date]], "yyyy-mm")</f>
        <v>2024-04</v>
      </c>
      <c r="P483" s="1">
        <f ca="1">YEAR(TODAY()) - YEAR(Table1[[#This Row],[Buyer Date of Birth]])</f>
        <v>39</v>
      </c>
      <c r="Q483" s="2">
        <f>Table1[[#This Row],[Total Revenue]] - Table1[[#This Row],[Total Cost]]</f>
        <v>2092</v>
      </c>
    </row>
    <row r="484" spans="1:17" x14ac:dyDescent="0.25">
      <c r="A484" s="1">
        <v>45370</v>
      </c>
      <c r="B484" t="s">
        <v>594</v>
      </c>
      <c r="C484" t="s">
        <v>229</v>
      </c>
      <c r="D484" t="s">
        <v>34</v>
      </c>
      <c r="E484" s="1">
        <v>26807</v>
      </c>
      <c r="F484" t="s">
        <v>75</v>
      </c>
      <c r="G484">
        <v>360</v>
      </c>
      <c r="H484" t="s">
        <v>49</v>
      </c>
      <c r="I484" t="s">
        <v>55</v>
      </c>
      <c r="J484" t="s">
        <v>24</v>
      </c>
      <c r="K484" t="str">
        <f>VLOOKUP(H484, [1]Products!B:E, 2, FALSE)</f>
        <v>Butter Crunch</v>
      </c>
      <c r="L484" s="2">
        <f>VLOOKUP(H484, [1]Products!B:D, 3, FALSE)</f>
        <v>10</v>
      </c>
      <c r="M484" s="2">
        <f>Table1[[#This Row],[Quantity Purchased]] * Table1[[#This Row],[Unit Price]]</f>
        <v>3960</v>
      </c>
      <c r="N484" s="2">
        <f>VLOOKUP(H484, [1]Products!B:E, 4, FALSE)</f>
        <v>11</v>
      </c>
      <c r="O484" t="str">
        <f>TEXT(Table1[[#This Row],[Transaction Date]], "yyyy-mm")</f>
        <v>2024-03</v>
      </c>
      <c r="P484" s="1">
        <f ca="1">YEAR(TODAY()) - YEAR(Table1[[#This Row],[Buyer Date of Birth]])</f>
        <v>52</v>
      </c>
      <c r="Q484" s="2">
        <f>Table1[[#This Row],[Total Revenue]] - Table1[[#This Row],[Total Cost]]</f>
        <v>3950</v>
      </c>
    </row>
    <row r="485" spans="1:17" x14ac:dyDescent="0.25">
      <c r="A485" s="1">
        <v>45299</v>
      </c>
      <c r="B485" t="s">
        <v>595</v>
      </c>
      <c r="C485" t="s">
        <v>596</v>
      </c>
      <c r="D485" t="s">
        <v>78</v>
      </c>
      <c r="E485" s="1">
        <v>35091</v>
      </c>
      <c r="F485" t="s">
        <v>40</v>
      </c>
      <c r="G485">
        <v>464</v>
      </c>
      <c r="H485" t="s">
        <v>63</v>
      </c>
      <c r="I485" t="s">
        <v>59</v>
      </c>
      <c r="J485" t="s">
        <v>24</v>
      </c>
      <c r="K485" t="str">
        <f>VLOOKUP(H485, [1]Products!B:E, 2, FALSE)</f>
        <v>Vanilla Wafers</v>
      </c>
      <c r="L485" s="2">
        <f>VLOOKUP(H485, [1]Products!B:D, 3, FALSE)</f>
        <v>18</v>
      </c>
      <c r="M485" s="2">
        <f>Table1[[#This Row],[Quantity Purchased]] * Table1[[#This Row],[Unit Price]]</f>
        <v>16704</v>
      </c>
      <c r="N485" s="2">
        <f>VLOOKUP(H485, [1]Products!B:E, 4, FALSE)</f>
        <v>36</v>
      </c>
      <c r="O485" t="str">
        <f>TEXT(Table1[[#This Row],[Transaction Date]], "yyyy-mm")</f>
        <v>2024-01</v>
      </c>
      <c r="P485" s="1">
        <f ca="1">YEAR(TODAY()) - YEAR(Table1[[#This Row],[Buyer Date of Birth]])</f>
        <v>29</v>
      </c>
      <c r="Q485" s="2">
        <f>Table1[[#This Row],[Total Revenue]] - Table1[[#This Row],[Total Cost]]</f>
        <v>16686</v>
      </c>
    </row>
    <row r="486" spans="1:17" x14ac:dyDescent="0.25">
      <c r="A486" s="1">
        <v>45461</v>
      </c>
      <c r="B486" t="s">
        <v>162</v>
      </c>
      <c r="C486" t="s">
        <v>597</v>
      </c>
      <c r="D486" t="s">
        <v>78</v>
      </c>
      <c r="E486" s="1">
        <v>38438</v>
      </c>
      <c r="F486" t="s">
        <v>28</v>
      </c>
      <c r="G486">
        <v>248</v>
      </c>
      <c r="H486" t="s">
        <v>66</v>
      </c>
      <c r="I486" t="s">
        <v>59</v>
      </c>
      <c r="J486" t="s">
        <v>24</v>
      </c>
      <c r="K486" t="str">
        <f>VLOOKUP(H486, [1]Products!B:E, 2, FALSE)</f>
        <v>Oatmeal Cookies</v>
      </c>
      <c r="L486" s="2">
        <f>VLOOKUP(H486, [1]Products!B:D, 3, FALSE)</f>
        <v>19</v>
      </c>
      <c r="M486" s="2">
        <f>Table1[[#This Row],[Quantity Purchased]] * Table1[[#This Row],[Unit Price]]</f>
        <v>5704</v>
      </c>
      <c r="N486" s="2">
        <f>VLOOKUP(H486, [1]Products!B:E, 4, FALSE)</f>
        <v>23</v>
      </c>
      <c r="O486" t="str">
        <f>TEXT(Table1[[#This Row],[Transaction Date]], "yyyy-mm")</f>
        <v>2024-06</v>
      </c>
      <c r="P486" s="1">
        <f ca="1">YEAR(TODAY()) - YEAR(Table1[[#This Row],[Buyer Date of Birth]])</f>
        <v>20</v>
      </c>
      <c r="Q486" s="2">
        <f>Table1[[#This Row],[Total Revenue]] - Table1[[#This Row],[Total Cost]]</f>
        <v>5685</v>
      </c>
    </row>
    <row r="487" spans="1:17" x14ac:dyDescent="0.25">
      <c r="A487" s="1">
        <v>45296</v>
      </c>
      <c r="B487" t="s">
        <v>598</v>
      </c>
      <c r="C487" t="s">
        <v>112</v>
      </c>
      <c r="D487" t="s">
        <v>53</v>
      </c>
      <c r="E487" s="1">
        <v>17521</v>
      </c>
      <c r="F487" t="s">
        <v>21</v>
      </c>
      <c r="G487">
        <v>82</v>
      </c>
      <c r="H487" t="s">
        <v>71</v>
      </c>
      <c r="I487" t="s">
        <v>50</v>
      </c>
      <c r="J487" t="s">
        <v>24</v>
      </c>
      <c r="K487" t="str">
        <f>VLOOKUP(H487, [1]Products!B:E, 2, FALSE)</f>
        <v>Peanut Butter Bites</v>
      </c>
      <c r="L487" s="2">
        <f>VLOOKUP(H487, [1]Products!B:D, 3, FALSE)</f>
        <v>5</v>
      </c>
      <c r="M487" s="2">
        <f>Table1[[#This Row],[Quantity Purchased]] * Table1[[#This Row],[Unit Price]]</f>
        <v>574</v>
      </c>
      <c r="N487" s="2">
        <f>VLOOKUP(H487, [1]Products!B:E, 4, FALSE)</f>
        <v>7</v>
      </c>
      <c r="O487" t="str">
        <f>TEXT(Table1[[#This Row],[Transaction Date]], "yyyy-mm")</f>
        <v>2024-01</v>
      </c>
      <c r="P487" s="1">
        <f ca="1">YEAR(TODAY()) - YEAR(Table1[[#This Row],[Buyer Date of Birth]])</f>
        <v>78</v>
      </c>
      <c r="Q487" s="2">
        <f>Table1[[#This Row],[Total Revenue]] - Table1[[#This Row],[Total Cost]]</f>
        <v>569</v>
      </c>
    </row>
    <row r="488" spans="1:17" x14ac:dyDescent="0.25">
      <c r="A488" s="1">
        <v>45396</v>
      </c>
      <c r="B488" t="s">
        <v>195</v>
      </c>
      <c r="C488" t="s">
        <v>550</v>
      </c>
      <c r="D488" t="s">
        <v>34</v>
      </c>
      <c r="E488" s="1">
        <v>21509</v>
      </c>
      <c r="F488" t="s">
        <v>21</v>
      </c>
      <c r="G488">
        <v>52</v>
      </c>
      <c r="H488" t="s">
        <v>66</v>
      </c>
      <c r="I488" t="s">
        <v>55</v>
      </c>
      <c r="J488" t="s">
        <v>24</v>
      </c>
      <c r="K488" t="str">
        <f>VLOOKUP(H488, [1]Products!B:E, 2, FALSE)</f>
        <v>Oatmeal Cookies</v>
      </c>
      <c r="L488" s="2">
        <f>VLOOKUP(H488, [1]Products!B:D, 3, FALSE)</f>
        <v>19</v>
      </c>
      <c r="M488" s="2">
        <f>Table1[[#This Row],[Quantity Purchased]] * Table1[[#This Row],[Unit Price]]</f>
        <v>1196</v>
      </c>
      <c r="N488" s="2">
        <f>VLOOKUP(H488, [1]Products!B:E, 4, FALSE)</f>
        <v>23</v>
      </c>
      <c r="O488" t="str">
        <f>TEXT(Table1[[#This Row],[Transaction Date]], "yyyy-mm")</f>
        <v>2024-04</v>
      </c>
      <c r="P488" s="1">
        <f ca="1">YEAR(TODAY()) - YEAR(Table1[[#This Row],[Buyer Date of Birth]])</f>
        <v>67</v>
      </c>
      <c r="Q488" s="2">
        <f>Table1[[#This Row],[Total Revenue]] - Table1[[#This Row],[Total Cost]]</f>
        <v>1177</v>
      </c>
    </row>
    <row r="489" spans="1:17" x14ac:dyDescent="0.25">
      <c r="A489" s="1">
        <v>45479</v>
      </c>
      <c r="B489" t="s">
        <v>599</v>
      </c>
      <c r="C489" t="s">
        <v>188</v>
      </c>
      <c r="D489" t="s">
        <v>100</v>
      </c>
      <c r="E489" s="1">
        <v>15936</v>
      </c>
      <c r="F489" t="s">
        <v>28</v>
      </c>
      <c r="G489">
        <v>15</v>
      </c>
      <c r="H489" t="s">
        <v>71</v>
      </c>
      <c r="I489" t="s">
        <v>59</v>
      </c>
      <c r="J489" t="s">
        <v>24</v>
      </c>
      <c r="K489" t="str">
        <f>VLOOKUP(H489, [1]Products!B:E, 2, FALSE)</f>
        <v>Peanut Butter Bites</v>
      </c>
      <c r="L489" s="2">
        <f>VLOOKUP(H489, [1]Products!B:D, 3, FALSE)</f>
        <v>5</v>
      </c>
      <c r="M489" s="2">
        <f>Table1[[#This Row],[Quantity Purchased]] * Table1[[#This Row],[Unit Price]]</f>
        <v>105</v>
      </c>
      <c r="N489" s="2">
        <f>VLOOKUP(H489, [1]Products!B:E, 4, FALSE)</f>
        <v>7</v>
      </c>
      <c r="O489" t="str">
        <f>TEXT(Table1[[#This Row],[Transaction Date]], "yyyy-mm")</f>
        <v>2024-07</v>
      </c>
      <c r="P489" s="1">
        <f ca="1">YEAR(TODAY()) - YEAR(Table1[[#This Row],[Buyer Date of Birth]])</f>
        <v>82</v>
      </c>
      <c r="Q489" s="2">
        <f>Table1[[#This Row],[Total Revenue]] - Table1[[#This Row],[Total Cost]]</f>
        <v>100</v>
      </c>
    </row>
    <row r="490" spans="1:17" x14ac:dyDescent="0.25">
      <c r="A490" s="1">
        <v>45394</v>
      </c>
      <c r="B490" t="s">
        <v>69</v>
      </c>
      <c r="C490" t="s">
        <v>600</v>
      </c>
      <c r="D490" t="s">
        <v>45</v>
      </c>
      <c r="E490" s="1">
        <v>37652</v>
      </c>
      <c r="F490" t="s">
        <v>75</v>
      </c>
      <c r="G490">
        <v>275</v>
      </c>
      <c r="H490" t="s">
        <v>63</v>
      </c>
      <c r="I490" t="s">
        <v>55</v>
      </c>
      <c r="J490" t="s">
        <v>24</v>
      </c>
      <c r="K490" t="str">
        <f>VLOOKUP(H490, [1]Products!B:E, 2, FALSE)</f>
        <v>Vanilla Wafers</v>
      </c>
      <c r="L490" s="2">
        <f>VLOOKUP(H490, [1]Products!B:D, 3, FALSE)</f>
        <v>18</v>
      </c>
      <c r="M490" s="2">
        <f>Table1[[#This Row],[Quantity Purchased]] * Table1[[#This Row],[Unit Price]]</f>
        <v>9900</v>
      </c>
      <c r="N490" s="2">
        <f>VLOOKUP(H490, [1]Products!B:E, 4, FALSE)</f>
        <v>36</v>
      </c>
      <c r="O490" t="str">
        <f>TEXT(Table1[[#This Row],[Transaction Date]], "yyyy-mm")</f>
        <v>2024-04</v>
      </c>
      <c r="P490" s="1">
        <f ca="1">YEAR(TODAY()) - YEAR(Table1[[#This Row],[Buyer Date of Birth]])</f>
        <v>22</v>
      </c>
      <c r="Q490" s="2">
        <f>Table1[[#This Row],[Total Revenue]] - Table1[[#This Row],[Total Cost]]</f>
        <v>9882</v>
      </c>
    </row>
    <row r="491" spans="1:17" x14ac:dyDescent="0.25">
      <c r="A491" s="1">
        <v>45316</v>
      </c>
      <c r="B491" t="s">
        <v>195</v>
      </c>
      <c r="C491" t="s">
        <v>168</v>
      </c>
      <c r="D491" t="s">
        <v>62</v>
      </c>
      <c r="E491" s="1">
        <v>20280</v>
      </c>
      <c r="F491" t="s">
        <v>75</v>
      </c>
      <c r="G491">
        <v>216</v>
      </c>
      <c r="H491" t="s">
        <v>66</v>
      </c>
      <c r="I491" t="s">
        <v>59</v>
      </c>
      <c r="J491" t="s">
        <v>24</v>
      </c>
      <c r="K491" t="str">
        <f>VLOOKUP(H491, [1]Products!B:E, 2, FALSE)</f>
        <v>Oatmeal Cookies</v>
      </c>
      <c r="L491" s="2">
        <f>VLOOKUP(H491, [1]Products!B:D, 3, FALSE)</f>
        <v>19</v>
      </c>
      <c r="M491" s="2">
        <f>Table1[[#This Row],[Quantity Purchased]] * Table1[[#This Row],[Unit Price]]</f>
        <v>4968</v>
      </c>
      <c r="N491" s="2">
        <f>VLOOKUP(H491, [1]Products!B:E, 4, FALSE)</f>
        <v>23</v>
      </c>
      <c r="O491" t="str">
        <f>TEXT(Table1[[#This Row],[Transaction Date]], "yyyy-mm")</f>
        <v>2024-01</v>
      </c>
      <c r="P491" s="1">
        <f ca="1">YEAR(TODAY()) - YEAR(Table1[[#This Row],[Buyer Date of Birth]])</f>
        <v>70</v>
      </c>
      <c r="Q491" s="2">
        <f>Table1[[#This Row],[Total Revenue]] - Table1[[#This Row],[Total Cost]]</f>
        <v>4949</v>
      </c>
    </row>
    <row r="492" spans="1:17" x14ac:dyDescent="0.25">
      <c r="A492" s="1">
        <v>45484</v>
      </c>
      <c r="B492" t="s">
        <v>294</v>
      </c>
      <c r="C492" t="s">
        <v>295</v>
      </c>
      <c r="D492" t="s">
        <v>45</v>
      </c>
      <c r="E492" s="1">
        <v>19598</v>
      </c>
      <c r="F492" t="s">
        <v>28</v>
      </c>
      <c r="G492">
        <v>493</v>
      </c>
      <c r="H492" t="s">
        <v>41</v>
      </c>
      <c r="I492" t="s">
        <v>36</v>
      </c>
      <c r="J492" t="s">
        <v>24</v>
      </c>
      <c r="K492" t="str">
        <f>VLOOKUP(H492, [1]Products!B:E, 2, FALSE)</f>
        <v>Ginger Snaps</v>
      </c>
      <c r="L492" s="2">
        <f>VLOOKUP(H492, [1]Products!B:D, 3, FALSE)</f>
        <v>14</v>
      </c>
      <c r="M492" s="2">
        <f>Table1[[#This Row],[Quantity Purchased]] * Table1[[#This Row],[Unit Price]]</f>
        <v>13804</v>
      </c>
      <c r="N492" s="2">
        <f>VLOOKUP(H492, [1]Products!B:E, 4, FALSE)</f>
        <v>28</v>
      </c>
      <c r="O492" t="str">
        <f>TEXT(Table1[[#This Row],[Transaction Date]], "yyyy-mm")</f>
        <v>2024-07</v>
      </c>
      <c r="P492" s="1">
        <f ca="1">YEAR(TODAY()) - YEAR(Table1[[#This Row],[Buyer Date of Birth]])</f>
        <v>72</v>
      </c>
      <c r="Q492" s="2">
        <f>Table1[[#This Row],[Total Revenue]] - Table1[[#This Row],[Total Cost]]</f>
        <v>13790</v>
      </c>
    </row>
    <row r="493" spans="1:17" x14ac:dyDescent="0.25">
      <c r="A493" s="1">
        <v>45489</v>
      </c>
      <c r="B493" t="s">
        <v>511</v>
      </c>
      <c r="C493" t="s">
        <v>601</v>
      </c>
      <c r="D493" t="s">
        <v>20</v>
      </c>
      <c r="E493" s="1">
        <v>18343</v>
      </c>
      <c r="F493" t="s">
        <v>75</v>
      </c>
      <c r="G493">
        <v>481</v>
      </c>
      <c r="H493" t="s">
        <v>72</v>
      </c>
      <c r="I493" t="s">
        <v>36</v>
      </c>
      <c r="J493" t="s">
        <v>24</v>
      </c>
      <c r="K493" t="str">
        <f>VLOOKUP(H493, [1]Products!B:E, 2, FALSE)</f>
        <v>Choco Delight</v>
      </c>
      <c r="L493" s="2">
        <f>VLOOKUP(H493, [1]Products!B:D, 3, FALSE)</f>
        <v>3</v>
      </c>
      <c r="M493" s="2">
        <f>Table1[[#This Row],[Quantity Purchased]] * Table1[[#This Row],[Unit Price]]</f>
        <v>2405</v>
      </c>
      <c r="N493" s="2">
        <f>VLOOKUP(H493, [1]Products!B:E, 4, FALSE)</f>
        <v>5</v>
      </c>
      <c r="O493" t="str">
        <f>TEXT(Table1[[#This Row],[Transaction Date]], "yyyy-mm")</f>
        <v>2024-07</v>
      </c>
      <c r="P493" s="1">
        <f ca="1">YEAR(TODAY()) - YEAR(Table1[[#This Row],[Buyer Date of Birth]])</f>
        <v>75</v>
      </c>
      <c r="Q493" s="2">
        <f>Table1[[#This Row],[Total Revenue]] - Table1[[#This Row],[Total Cost]]</f>
        <v>2402</v>
      </c>
    </row>
    <row r="494" spans="1:17" x14ac:dyDescent="0.25">
      <c r="A494" s="1">
        <v>45497</v>
      </c>
      <c r="B494" t="s">
        <v>123</v>
      </c>
      <c r="C494" t="s">
        <v>580</v>
      </c>
      <c r="D494" t="s">
        <v>45</v>
      </c>
      <c r="E494" s="1">
        <v>38914</v>
      </c>
      <c r="F494" t="s">
        <v>75</v>
      </c>
      <c r="G494">
        <v>98</v>
      </c>
      <c r="H494" t="s">
        <v>72</v>
      </c>
      <c r="I494" t="s">
        <v>42</v>
      </c>
      <c r="J494" t="s">
        <v>24</v>
      </c>
      <c r="K494" t="str">
        <f>VLOOKUP(H494, [1]Products!B:E, 2, FALSE)</f>
        <v>Choco Delight</v>
      </c>
      <c r="L494" s="2">
        <f>VLOOKUP(H494, [1]Products!B:D, 3, FALSE)</f>
        <v>3</v>
      </c>
      <c r="M494" s="2">
        <f>Table1[[#This Row],[Quantity Purchased]] * Table1[[#This Row],[Unit Price]]</f>
        <v>490</v>
      </c>
      <c r="N494" s="2">
        <f>VLOOKUP(H494, [1]Products!B:E, 4, FALSE)</f>
        <v>5</v>
      </c>
      <c r="O494" t="str">
        <f>TEXT(Table1[[#This Row],[Transaction Date]], "yyyy-mm")</f>
        <v>2024-07</v>
      </c>
      <c r="P494" s="1">
        <f ca="1">YEAR(TODAY()) - YEAR(Table1[[#This Row],[Buyer Date of Birth]])</f>
        <v>19</v>
      </c>
      <c r="Q494" s="2">
        <f>Table1[[#This Row],[Total Revenue]] - Table1[[#This Row],[Total Cost]]</f>
        <v>487</v>
      </c>
    </row>
    <row r="495" spans="1:17" x14ac:dyDescent="0.25">
      <c r="A495" s="1">
        <v>45496</v>
      </c>
      <c r="B495" t="s">
        <v>236</v>
      </c>
      <c r="C495" t="s">
        <v>287</v>
      </c>
      <c r="D495" t="s">
        <v>53</v>
      </c>
      <c r="E495" s="1">
        <v>23071</v>
      </c>
      <c r="F495" t="s">
        <v>40</v>
      </c>
      <c r="G495">
        <v>127</v>
      </c>
      <c r="H495" t="s">
        <v>71</v>
      </c>
      <c r="I495" t="s">
        <v>46</v>
      </c>
      <c r="J495" t="s">
        <v>24</v>
      </c>
      <c r="K495" t="str">
        <f>VLOOKUP(H495, [1]Products!B:E, 2, FALSE)</f>
        <v>Peanut Butter Bites</v>
      </c>
      <c r="L495" s="2">
        <f>VLOOKUP(H495, [1]Products!B:D, 3, FALSE)</f>
        <v>5</v>
      </c>
      <c r="M495" s="2">
        <f>Table1[[#This Row],[Quantity Purchased]] * Table1[[#This Row],[Unit Price]]</f>
        <v>889</v>
      </c>
      <c r="N495" s="2">
        <f>VLOOKUP(H495, [1]Products!B:E, 4, FALSE)</f>
        <v>7</v>
      </c>
      <c r="O495" t="str">
        <f>TEXT(Table1[[#This Row],[Transaction Date]], "yyyy-mm")</f>
        <v>2024-07</v>
      </c>
      <c r="P495" s="1">
        <f ca="1">YEAR(TODAY()) - YEAR(Table1[[#This Row],[Buyer Date of Birth]])</f>
        <v>62</v>
      </c>
      <c r="Q495" s="2">
        <f>Table1[[#This Row],[Total Revenue]] - Table1[[#This Row],[Total Cost]]</f>
        <v>884</v>
      </c>
    </row>
    <row r="496" spans="1:17" x14ac:dyDescent="0.25">
      <c r="A496" s="1">
        <v>45442</v>
      </c>
      <c r="B496" t="s">
        <v>499</v>
      </c>
      <c r="C496" t="s">
        <v>497</v>
      </c>
      <c r="D496" t="s">
        <v>45</v>
      </c>
      <c r="E496" s="1">
        <v>28118</v>
      </c>
      <c r="F496" t="s">
        <v>40</v>
      </c>
      <c r="G496">
        <v>311</v>
      </c>
      <c r="H496" t="s">
        <v>71</v>
      </c>
      <c r="I496" t="s">
        <v>50</v>
      </c>
      <c r="J496" t="s">
        <v>24</v>
      </c>
      <c r="K496" t="str">
        <f>VLOOKUP(H496, [1]Products!B:E, 2, FALSE)</f>
        <v>Peanut Butter Bites</v>
      </c>
      <c r="L496" s="2">
        <f>VLOOKUP(H496, [1]Products!B:D, 3, FALSE)</f>
        <v>5</v>
      </c>
      <c r="M496" s="2">
        <f>Table1[[#This Row],[Quantity Purchased]] * Table1[[#This Row],[Unit Price]]</f>
        <v>2177</v>
      </c>
      <c r="N496" s="2">
        <f>VLOOKUP(H496, [1]Products!B:E, 4, FALSE)</f>
        <v>7</v>
      </c>
      <c r="O496" t="str">
        <f>TEXT(Table1[[#This Row],[Transaction Date]], "yyyy-mm")</f>
        <v>2024-05</v>
      </c>
      <c r="P496" s="1">
        <f ca="1">YEAR(TODAY()) - YEAR(Table1[[#This Row],[Buyer Date of Birth]])</f>
        <v>49</v>
      </c>
      <c r="Q496" s="2">
        <f>Table1[[#This Row],[Total Revenue]] - Table1[[#This Row],[Total Cost]]</f>
        <v>2172</v>
      </c>
    </row>
    <row r="497" spans="1:17" x14ac:dyDescent="0.25">
      <c r="A497" s="1">
        <v>45484</v>
      </c>
      <c r="B497" t="s">
        <v>379</v>
      </c>
      <c r="C497" t="s">
        <v>602</v>
      </c>
      <c r="D497" t="s">
        <v>34</v>
      </c>
      <c r="E497" s="1">
        <v>17952</v>
      </c>
      <c r="F497" t="s">
        <v>40</v>
      </c>
      <c r="G497">
        <v>181</v>
      </c>
      <c r="H497" t="s">
        <v>35</v>
      </c>
      <c r="I497" t="s">
        <v>55</v>
      </c>
      <c r="J497" t="s">
        <v>24</v>
      </c>
      <c r="K497" t="str">
        <f>VLOOKUP(H497, [1]Products!B:E, 2, FALSE)</f>
        <v>Caramel Biscuits</v>
      </c>
      <c r="L497" s="2">
        <f>VLOOKUP(H497, [1]Products!B:D, 3, FALSE)</f>
        <v>18</v>
      </c>
      <c r="M497" s="2">
        <f>Table1[[#This Row],[Quantity Purchased]] * Table1[[#This Row],[Unit Price]]</f>
        <v>3982</v>
      </c>
      <c r="N497" s="2">
        <f>VLOOKUP(H497, [1]Products!B:E, 4, FALSE)</f>
        <v>22</v>
      </c>
      <c r="O497" t="str">
        <f>TEXT(Table1[[#This Row],[Transaction Date]], "yyyy-mm")</f>
        <v>2024-07</v>
      </c>
      <c r="P497" s="1">
        <f ca="1">YEAR(TODAY()) - YEAR(Table1[[#This Row],[Buyer Date of Birth]])</f>
        <v>76</v>
      </c>
      <c r="Q497" s="2">
        <f>Table1[[#This Row],[Total Revenue]] - Table1[[#This Row],[Total Cost]]</f>
        <v>3964</v>
      </c>
    </row>
    <row r="498" spans="1:17" x14ac:dyDescent="0.25">
      <c r="A498" s="1">
        <v>45437</v>
      </c>
      <c r="B498" t="s">
        <v>257</v>
      </c>
      <c r="C498" t="s">
        <v>561</v>
      </c>
      <c r="D498" t="s">
        <v>89</v>
      </c>
      <c r="E498" s="1">
        <v>27953</v>
      </c>
      <c r="F498" t="s">
        <v>75</v>
      </c>
      <c r="G498">
        <v>93</v>
      </c>
      <c r="H498" t="s">
        <v>41</v>
      </c>
      <c r="I498" t="s">
        <v>59</v>
      </c>
      <c r="J498" t="s">
        <v>24</v>
      </c>
      <c r="K498" t="str">
        <f>VLOOKUP(H498, [1]Products!B:E, 2, FALSE)</f>
        <v>Ginger Snaps</v>
      </c>
      <c r="L498" s="2">
        <f>VLOOKUP(H498, [1]Products!B:D, 3, FALSE)</f>
        <v>14</v>
      </c>
      <c r="M498" s="2">
        <f>Table1[[#This Row],[Quantity Purchased]] * Table1[[#This Row],[Unit Price]]</f>
        <v>2604</v>
      </c>
      <c r="N498" s="2">
        <f>VLOOKUP(H498, [1]Products!B:E, 4, FALSE)</f>
        <v>28</v>
      </c>
      <c r="O498" t="str">
        <f>TEXT(Table1[[#This Row],[Transaction Date]], "yyyy-mm")</f>
        <v>2024-05</v>
      </c>
      <c r="P498" s="1">
        <f ca="1">YEAR(TODAY()) - YEAR(Table1[[#This Row],[Buyer Date of Birth]])</f>
        <v>49</v>
      </c>
      <c r="Q498" s="2">
        <f>Table1[[#This Row],[Total Revenue]] - Table1[[#This Row],[Total Cost]]</f>
        <v>2590</v>
      </c>
    </row>
    <row r="499" spans="1:17" x14ac:dyDescent="0.25">
      <c r="A499" s="1">
        <v>45406</v>
      </c>
      <c r="B499" t="s">
        <v>157</v>
      </c>
      <c r="C499" t="s">
        <v>52</v>
      </c>
      <c r="D499" t="s">
        <v>45</v>
      </c>
      <c r="E499" s="1">
        <v>28289</v>
      </c>
      <c r="F499" t="s">
        <v>21</v>
      </c>
      <c r="G499">
        <v>492</v>
      </c>
      <c r="H499" t="s">
        <v>22</v>
      </c>
      <c r="I499" t="s">
        <v>55</v>
      </c>
      <c r="J499" t="s">
        <v>24</v>
      </c>
      <c r="K499" t="str">
        <f>VLOOKUP(H499, [1]Products!B:E, 2, FALSE)</f>
        <v>Cinnamon Swirls</v>
      </c>
      <c r="L499" s="2">
        <f>VLOOKUP(H499, [1]Products!B:D, 3, FALSE)</f>
        <v>10</v>
      </c>
      <c r="M499" s="2">
        <f>Table1[[#This Row],[Quantity Purchased]] * Table1[[#This Row],[Unit Price]]</f>
        <v>6888</v>
      </c>
      <c r="N499" s="2">
        <f>VLOOKUP(H499, [1]Products!B:E, 4, FALSE)</f>
        <v>14</v>
      </c>
      <c r="O499" t="str">
        <f>TEXT(Table1[[#This Row],[Transaction Date]], "yyyy-mm")</f>
        <v>2024-04</v>
      </c>
      <c r="P499" s="1">
        <f ca="1">YEAR(TODAY()) - YEAR(Table1[[#This Row],[Buyer Date of Birth]])</f>
        <v>48</v>
      </c>
      <c r="Q499" s="2">
        <f>Table1[[#This Row],[Total Revenue]] - Table1[[#This Row],[Total Cost]]</f>
        <v>6878</v>
      </c>
    </row>
    <row r="500" spans="1:17" x14ac:dyDescent="0.25">
      <c r="A500" s="1">
        <v>45367</v>
      </c>
      <c r="B500" t="s">
        <v>603</v>
      </c>
      <c r="C500" t="s">
        <v>604</v>
      </c>
      <c r="D500" t="s">
        <v>89</v>
      </c>
      <c r="E500" s="1">
        <v>25996</v>
      </c>
      <c r="F500" t="s">
        <v>21</v>
      </c>
      <c r="G500">
        <v>99</v>
      </c>
      <c r="H500" t="s">
        <v>54</v>
      </c>
      <c r="I500" t="s">
        <v>59</v>
      </c>
      <c r="J500" t="s">
        <v>24</v>
      </c>
      <c r="K500" t="str">
        <f>VLOOKUP(H500, [1]Products!B:E, 2, FALSE)</f>
        <v>Lemon Crisps</v>
      </c>
      <c r="L500" s="2">
        <f>VLOOKUP(H500, [1]Products!B:D, 3, FALSE)</f>
        <v>7</v>
      </c>
      <c r="M500" s="2">
        <f>Table1[[#This Row],[Quantity Purchased]] * Table1[[#This Row],[Unit Price]]</f>
        <v>891</v>
      </c>
      <c r="N500" s="2">
        <f>VLOOKUP(H500, [1]Products!B:E, 4, FALSE)</f>
        <v>9</v>
      </c>
      <c r="O500" t="str">
        <f>TEXT(Table1[[#This Row],[Transaction Date]], "yyyy-mm")</f>
        <v>2024-03</v>
      </c>
      <c r="P500" s="1">
        <f ca="1">YEAR(TODAY()) - YEAR(Table1[[#This Row],[Buyer Date of Birth]])</f>
        <v>54</v>
      </c>
      <c r="Q500" s="2">
        <f>Table1[[#This Row],[Total Revenue]] - Table1[[#This Row],[Total Cost]]</f>
        <v>884</v>
      </c>
    </row>
    <row r="501" spans="1:17" x14ac:dyDescent="0.25">
      <c r="A501" s="1">
        <v>45399</v>
      </c>
      <c r="B501" t="s">
        <v>131</v>
      </c>
      <c r="C501" t="s">
        <v>163</v>
      </c>
      <c r="D501" t="s">
        <v>58</v>
      </c>
      <c r="E501" s="1">
        <v>33322</v>
      </c>
      <c r="F501" t="s">
        <v>28</v>
      </c>
      <c r="G501">
        <v>188</v>
      </c>
      <c r="H501" t="s">
        <v>29</v>
      </c>
      <c r="I501" t="s">
        <v>59</v>
      </c>
      <c r="J501" t="s">
        <v>24</v>
      </c>
      <c r="K501" t="str">
        <f>VLOOKUP(H501, [1]Products!B:E, 2, FALSE)</f>
        <v>Shortbread</v>
      </c>
      <c r="L501" s="2">
        <f>VLOOKUP(H501, [1]Products!B:D, 3, FALSE)</f>
        <v>10</v>
      </c>
      <c r="M501" s="2">
        <f>Table1[[#This Row],[Quantity Purchased]] * Table1[[#This Row],[Unit Price]]</f>
        <v>8460</v>
      </c>
      <c r="N501" s="2">
        <f>VLOOKUP(H501, [1]Products!B:E, 4, FALSE)</f>
        <v>45</v>
      </c>
      <c r="O501" t="str">
        <f>TEXT(Table1[[#This Row],[Transaction Date]], "yyyy-mm")</f>
        <v>2024-04</v>
      </c>
      <c r="P501" s="1">
        <f ca="1">YEAR(TODAY()) - YEAR(Table1[[#This Row],[Buyer Date of Birth]])</f>
        <v>34</v>
      </c>
      <c r="Q501" s="2">
        <f>Table1[[#This Row],[Total Revenue]] - Table1[[#This Row],[Total Cost]]</f>
        <v>8450</v>
      </c>
    </row>
    <row r="502" spans="1:17" x14ac:dyDescent="0.25">
      <c r="A502" s="1">
        <v>45407</v>
      </c>
      <c r="B502" t="s">
        <v>257</v>
      </c>
      <c r="C502" t="s">
        <v>33</v>
      </c>
      <c r="D502" t="s">
        <v>20</v>
      </c>
      <c r="E502" s="1">
        <v>36306</v>
      </c>
      <c r="F502" t="s">
        <v>21</v>
      </c>
      <c r="G502">
        <v>255</v>
      </c>
      <c r="H502" t="s">
        <v>71</v>
      </c>
      <c r="I502" t="s">
        <v>50</v>
      </c>
      <c r="J502" t="s">
        <v>24</v>
      </c>
      <c r="K502" t="str">
        <f>VLOOKUP(H502, [1]Products!B:E, 2, FALSE)</f>
        <v>Peanut Butter Bites</v>
      </c>
      <c r="L502" s="2">
        <f>VLOOKUP(H502, [1]Products!B:D, 3, FALSE)</f>
        <v>5</v>
      </c>
      <c r="M502" s="2">
        <f>Table1[[#This Row],[Quantity Purchased]] * Table1[[#This Row],[Unit Price]]</f>
        <v>1785</v>
      </c>
      <c r="N502" s="2">
        <f>VLOOKUP(H502, [1]Products!B:E, 4, FALSE)</f>
        <v>7</v>
      </c>
      <c r="O502" t="str">
        <f>TEXT(Table1[[#This Row],[Transaction Date]], "yyyy-mm")</f>
        <v>2024-04</v>
      </c>
      <c r="P502" s="1">
        <f ca="1">YEAR(TODAY()) - YEAR(Table1[[#This Row],[Buyer Date of Birth]])</f>
        <v>26</v>
      </c>
      <c r="Q502" s="2">
        <f>Table1[[#This Row],[Total Revenue]] - Table1[[#This Row],[Total Cost]]</f>
        <v>1780</v>
      </c>
    </row>
    <row r="503" spans="1:17" x14ac:dyDescent="0.25">
      <c r="A503" s="1">
        <v>45382</v>
      </c>
      <c r="B503" t="s">
        <v>605</v>
      </c>
      <c r="C503" t="s">
        <v>95</v>
      </c>
      <c r="D503" t="s">
        <v>20</v>
      </c>
      <c r="E503" s="1">
        <v>17202</v>
      </c>
      <c r="F503" t="s">
        <v>75</v>
      </c>
      <c r="G503">
        <v>135</v>
      </c>
      <c r="H503" t="s">
        <v>72</v>
      </c>
      <c r="I503" t="s">
        <v>55</v>
      </c>
      <c r="J503" t="s">
        <v>24</v>
      </c>
      <c r="K503" t="str">
        <f>VLOOKUP(H503, [1]Products!B:E, 2, FALSE)</f>
        <v>Choco Delight</v>
      </c>
      <c r="L503" s="2">
        <f>VLOOKUP(H503, [1]Products!B:D, 3, FALSE)</f>
        <v>3</v>
      </c>
      <c r="M503" s="2">
        <f>Table1[[#This Row],[Quantity Purchased]] * Table1[[#This Row],[Unit Price]]</f>
        <v>675</v>
      </c>
      <c r="N503" s="2">
        <f>VLOOKUP(H503, [1]Products!B:E, 4, FALSE)</f>
        <v>5</v>
      </c>
      <c r="O503" t="str">
        <f>TEXT(Table1[[#This Row],[Transaction Date]], "yyyy-mm")</f>
        <v>2024-03</v>
      </c>
      <c r="P503" s="1">
        <f ca="1">YEAR(TODAY()) - YEAR(Table1[[#This Row],[Buyer Date of Birth]])</f>
        <v>78</v>
      </c>
      <c r="Q503" s="2">
        <f>Table1[[#This Row],[Total Revenue]] - Table1[[#This Row],[Total Cost]]</f>
        <v>672</v>
      </c>
    </row>
    <row r="504" spans="1:17" x14ac:dyDescent="0.25">
      <c r="A504" s="1">
        <v>45453</v>
      </c>
      <c r="B504" t="s">
        <v>73</v>
      </c>
      <c r="C504" t="s">
        <v>606</v>
      </c>
      <c r="D504" t="s">
        <v>78</v>
      </c>
      <c r="E504" s="1">
        <v>17082</v>
      </c>
      <c r="F504" t="s">
        <v>28</v>
      </c>
      <c r="G504">
        <v>411</v>
      </c>
      <c r="H504" t="s">
        <v>29</v>
      </c>
      <c r="I504" t="s">
        <v>59</v>
      </c>
      <c r="J504" t="s">
        <v>24</v>
      </c>
      <c r="K504" t="str">
        <f>VLOOKUP(H504, [1]Products!B:E, 2, FALSE)</f>
        <v>Shortbread</v>
      </c>
      <c r="L504" s="2">
        <f>VLOOKUP(H504, [1]Products!B:D, 3, FALSE)</f>
        <v>10</v>
      </c>
      <c r="M504" s="2">
        <f>Table1[[#This Row],[Quantity Purchased]] * Table1[[#This Row],[Unit Price]]</f>
        <v>18495</v>
      </c>
      <c r="N504" s="2">
        <f>VLOOKUP(H504, [1]Products!B:E, 4, FALSE)</f>
        <v>45</v>
      </c>
      <c r="O504" t="str">
        <f>TEXT(Table1[[#This Row],[Transaction Date]], "yyyy-mm")</f>
        <v>2024-06</v>
      </c>
      <c r="P504" s="1">
        <f ca="1">YEAR(TODAY()) - YEAR(Table1[[#This Row],[Buyer Date of Birth]])</f>
        <v>79</v>
      </c>
      <c r="Q504" s="2">
        <f>Table1[[#This Row],[Total Revenue]] - Table1[[#This Row],[Total Cost]]</f>
        <v>18485</v>
      </c>
    </row>
    <row r="505" spans="1:17" x14ac:dyDescent="0.25">
      <c r="A505" s="1">
        <v>45425</v>
      </c>
      <c r="B505" t="s">
        <v>408</v>
      </c>
      <c r="C505" t="s">
        <v>229</v>
      </c>
      <c r="D505" t="s">
        <v>34</v>
      </c>
      <c r="E505" s="1">
        <v>25126</v>
      </c>
      <c r="F505" t="s">
        <v>21</v>
      </c>
      <c r="G505">
        <v>257</v>
      </c>
      <c r="H505" t="s">
        <v>72</v>
      </c>
      <c r="I505" t="s">
        <v>55</v>
      </c>
      <c r="J505" t="s">
        <v>24</v>
      </c>
      <c r="K505" t="str">
        <f>VLOOKUP(H505, [1]Products!B:E, 2, FALSE)</f>
        <v>Choco Delight</v>
      </c>
      <c r="L505" s="2">
        <f>VLOOKUP(H505, [1]Products!B:D, 3, FALSE)</f>
        <v>3</v>
      </c>
      <c r="M505" s="2">
        <f>Table1[[#This Row],[Quantity Purchased]] * Table1[[#This Row],[Unit Price]]</f>
        <v>1285</v>
      </c>
      <c r="N505" s="2">
        <f>VLOOKUP(H505, [1]Products!B:E, 4, FALSE)</f>
        <v>5</v>
      </c>
      <c r="O505" t="str">
        <f>TEXT(Table1[[#This Row],[Transaction Date]], "yyyy-mm")</f>
        <v>2024-05</v>
      </c>
      <c r="P505" s="1">
        <f ca="1">YEAR(TODAY()) - YEAR(Table1[[#This Row],[Buyer Date of Birth]])</f>
        <v>57</v>
      </c>
      <c r="Q505" s="2">
        <f>Table1[[#This Row],[Total Revenue]] - Table1[[#This Row],[Total Cost]]</f>
        <v>1282</v>
      </c>
    </row>
    <row r="506" spans="1:17" x14ac:dyDescent="0.25">
      <c r="A506" s="1">
        <v>45469</v>
      </c>
      <c r="B506" t="s">
        <v>263</v>
      </c>
      <c r="C506" t="s">
        <v>211</v>
      </c>
      <c r="D506" t="s">
        <v>58</v>
      </c>
      <c r="E506" s="1">
        <v>26492</v>
      </c>
      <c r="F506" t="s">
        <v>75</v>
      </c>
      <c r="G506">
        <v>276</v>
      </c>
      <c r="H506" t="s">
        <v>35</v>
      </c>
      <c r="I506" t="s">
        <v>59</v>
      </c>
      <c r="J506" t="s">
        <v>24</v>
      </c>
      <c r="K506" t="str">
        <f>VLOOKUP(H506, [1]Products!B:E, 2, FALSE)</f>
        <v>Caramel Biscuits</v>
      </c>
      <c r="L506" s="2">
        <f>VLOOKUP(H506, [1]Products!B:D, 3, FALSE)</f>
        <v>18</v>
      </c>
      <c r="M506" s="2">
        <f>Table1[[#This Row],[Quantity Purchased]] * Table1[[#This Row],[Unit Price]]</f>
        <v>6072</v>
      </c>
      <c r="N506" s="2">
        <f>VLOOKUP(H506, [1]Products!B:E, 4, FALSE)</f>
        <v>22</v>
      </c>
      <c r="O506" t="str">
        <f>TEXT(Table1[[#This Row],[Transaction Date]], "yyyy-mm")</f>
        <v>2024-06</v>
      </c>
      <c r="P506" s="1">
        <f ca="1">YEAR(TODAY()) - YEAR(Table1[[#This Row],[Buyer Date of Birth]])</f>
        <v>53</v>
      </c>
      <c r="Q506" s="2">
        <f>Table1[[#This Row],[Total Revenue]] - Table1[[#This Row],[Total Cost]]</f>
        <v>6054</v>
      </c>
    </row>
    <row r="507" spans="1:17" x14ac:dyDescent="0.25">
      <c r="A507" s="1">
        <v>45322</v>
      </c>
      <c r="B507" t="s">
        <v>607</v>
      </c>
      <c r="C507" t="s">
        <v>328</v>
      </c>
      <c r="D507" t="s">
        <v>89</v>
      </c>
      <c r="E507" s="1">
        <v>16513</v>
      </c>
      <c r="F507" t="s">
        <v>40</v>
      </c>
      <c r="G507">
        <v>388</v>
      </c>
      <c r="H507" t="s">
        <v>66</v>
      </c>
      <c r="I507" t="s">
        <v>36</v>
      </c>
      <c r="J507" t="s">
        <v>24</v>
      </c>
      <c r="K507" t="str">
        <f>VLOOKUP(H507, [1]Products!B:E, 2, FALSE)</f>
        <v>Oatmeal Cookies</v>
      </c>
      <c r="L507" s="2">
        <f>VLOOKUP(H507, [1]Products!B:D, 3, FALSE)</f>
        <v>19</v>
      </c>
      <c r="M507" s="2">
        <f>Table1[[#This Row],[Quantity Purchased]] * Table1[[#This Row],[Unit Price]]</f>
        <v>8924</v>
      </c>
      <c r="N507" s="2">
        <f>VLOOKUP(H507, [1]Products!B:E, 4, FALSE)</f>
        <v>23</v>
      </c>
      <c r="O507" t="str">
        <f>TEXT(Table1[[#This Row],[Transaction Date]], "yyyy-mm")</f>
        <v>2024-01</v>
      </c>
      <c r="P507" s="1">
        <f ca="1">YEAR(TODAY()) - YEAR(Table1[[#This Row],[Buyer Date of Birth]])</f>
        <v>80</v>
      </c>
      <c r="Q507" s="2">
        <f>Table1[[#This Row],[Total Revenue]] - Table1[[#This Row],[Total Cost]]</f>
        <v>8905</v>
      </c>
    </row>
    <row r="508" spans="1:17" x14ac:dyDescent="0.25">
      <c r="A508" s="1">
        <v>45383</v>
      </c>
      <c r="B508" t="s">
        <v>598</v>
      </c>
      <c r="C508" t="s">
        <v>608</v>
      </c>
      <c r="D508" t="s">
        <v>58</v>
      </c>
      <c r="E508" s="1">
        <v>32828</v>
      </c>
      <c r="F508" t="s">
        <v>75</v>
      </c>
      <c r="G508">
        <v>417</v>
      </c>
      <c r="H508" t="s">
        <v>35</v>
      </c>
      <c r="I508" t="s">
        <v>36</v>
      </c>
      <c r="J508" t="s">
        <v>24</v>
      </c>
      <c r="K508" t="str">
        <f>VLOOKUP(H508, [1]Products!B:E, 2, FALSE)</f>
        <v>Caramel Biscuits</v>
      </c>
      <c r="L508" s="2">
        <f>VLOOKUP(H508, [1]Products!B:D, 3, FALSE)</f>
        <v>18</v>
      </c>
      <c r="M508" s="2">
        <f>Table1[[#This Row],[Quantity Purchased]] * Table1[[#This Row],[Unit Price]]</f>
        <v>9174</v>
      </c>
      <c r="N508" s="2">
        <f>VLOOKUP(H508, [1]Products!B:E, 4, FALSE)</f>
        <v>22</v>
      </c>
      <c r="O508" t="str">
        <f>TEXT(Table1[[#This Row],[Transaction Date]], "yyyy-mm")</f>
        <v>2024-04</v>
      </c>
      <c r="P508" s="1">
        <f ca="1">YEAR(TODAY()) - YEAR(Table1[[#This Row],[Buyer Date of Birth]])</f>
        <v>36</v>
      </c>
      <c r="Q508" s="2">
        <f>Table1[[#This Row],[Total Revenue]] - Table1[[#This Row],[Total Cost]]</f>
        <v>9156</v>
      </c>
    </row>
    <row r="509" spans="1:17" x14ac:dyDescent="0.25">
      <c r="A509" s="1">
        <v>45346</v>
      </c>
      <c r="B509" t="s">
        <v>138</v>
      </c>
      <c r="C509" t="s">
        <v>307</v>
      </c>
      <c r="D509" t="s">
        <v>20</v>
      </c>
      <c r="E509" s="1">
        <v>28648</v>
      </c>
      <c r="F509" t="s">
        <v>75</v>
      </c>
      <c r="G509">
        <v>349</v>
      </c>
      <c r="H509" t="s">
        <v>72</v>
      </c>
      <c r="I509" t="s">
        <v>42</v>
      </c>
      <c r="J509" t="s">
        <v>31</v>
      </c>
      <c r="K509" t="str">
        <f>VLOOKUP(H509, [1]Products!B:E, 2, FALSE)</f>
        <v>Choco Delight</v>
      </c>
      <c r="L509" s="2">
        <f>VLOOKUP(H509, [1]Products!B:D, 3, FALSE)</f>
        <v>3</v>
      </c>
      <c r="M509" s="2">
        <f>Table1[[#This Row],[Quantity Purchased]] * Table1[[#This Row],[Unit Price]]</f>
        <v>1745</v>
      </c>
      <c r="N509" s="2">
        <f>VLOOKUP(H509, [1]Products!B:E, 4, FALSE)</f>
        <v>5</v>
      </c>
      <c r="O509" t="str">
        <f>TEXT(Table1[[#This Row],[Transaction Date]], "yyyy-mm")</f>
        <v>2024-02</v>
      </c>
      <c r="P509" s="1">
        <f ca="1">YEAR(TODAY()) - YEAR(Table1[[#This Row],[Buyer Date of Birth]])</f>
        <v>47</v>
      </c>
      <c r="Q509" s="2">
        <f>Table1[[#This Row],[Total Revenue]] - Table1[[#This Row],[Total Cost]]</f>
        <v>1742</v>
      </c>
    </row>
    <row r="510" spans="1:17" x14ac:dyDescent="0.25">
      <c r="A510" s="1">
        <v>45471</v>
      </c>
      <c r="B510" t="s">
        <v>411</v>
      </c>
      <c r="C510" t="s">
        <v>609</v>
      </c>
      <c r="D510" t="s">
        <v>78</v>
      </c>
      <c r="E510" s="1">
        <v>32140</v>
      </c>
      <c r="F510" t="s">
        <v>40</v>
      </c>
      <c r="G510">
        <v>399</v>
      </c>
      <c r="H510" t="s">
        <v>49</v>
      </c>
      <c r="I510" t="s">
        <v>46</v>
      </c>
      <c r="J510" t="s">
        <v>24</v>
      </c>
      <c r="K510" t="str">
        <f>VLOOKUP(H510, [1]Products!B:E, 2, FALSE)</f>
        <v>Butter Crunch</v>
      </c>
      <c r="L510" s="2">
        <f>VLOOKUP(H510, [1]Products!B:D, 3, FALSE)</f>
        <v>10</v>
      </c>
      <c r="M510" s="2">
        <f>Table1[[#This Row],[Quantity Purchased]] * Table1[[#This Row],[Unit Price]]</f>
        <v>4389</v>
      </c>
      <c r="N510" s="2">
        <f>VLOOKUP(H510, [1]Products!B:E, 4, FALSE)</f>
        <v>11</v>
      </c>
      <c r="O510" t="str">
        <f>TEXT(Table1[[#This Row],[Transaction Date]], "yyyy-mm")</f>
        <v>2024-06</v>
      </c>
      <c r="P510" s="1">
        <f ca="1">YEAR(TODAY()) - YEAR(Table1[[#This Row],[Buyer Date of Birth]])</f>
        <v>38</v>
      </c>
      <c r="Q510" s="2">
        <f>Table1[[#This Row],[Total Revenue]] - Table1[[#This Row],[Total Cost]]</f>
        <v>4379</v>
      </c>
    </row>
    <row r="511" spans="1:17" x14ac:dyDescent="0.25">
      <c r="A511" s="1">
        <v>45389</v>
      </c>
      <c r="B511" t="s">
        <v>610</v>
      </c>
      <c r="C511" t="s">
        <v>39</v>
      </c>
      <c r="D511" t="s">
        <v>89</v>
      </c>
      <c r="E511" s="1">
        <v>28459</v>
      </c>
      <c r="F511" t="s">
        <v>75</v>
      </c>
      <c r="G511">
        <v>300</v>
      </c>
      <c r="H511" t="s">
        <v>41</v>
      </c>
      <c r="I511" t="s">
        <v>50</v>
      </c>
      <c r="J511" t="s">
        <v>24</v>
      </c>
      <c r="K511" t="str">
        <f>VLOOKUP(H511, [1]Products!B:E, 2, FALSE)</f>
        <v>Ginger Snaps</v>
      </c>
      <c r="L511" s="2">
        <f>VLOOKUP(H511, [1]Products!B:D, 3, FALSE)</f>
        <v>14</v>
      </c>
      <c r="M511" s="2">
        <f>Table1[[#This Row],[Quantity Purchased]] * Table1[[#This Row],[Unit Price]]</f>
        <v>8400</v>
      </c>
      <c r="N511" s="2">
        <f>VLOOKUP(H511, [1]Products!B:E, 4, FALSE)</f>
        <v>28</v>
      </c>
      <c r="O511" t="str">
        <f>TEXT(Table1[[#This Row],[Transaction Date]], "yyyy-mm")</f>
        <v>2024-04</v>
      </c>
      <c r="P511" s="1">
        <f ca="1">YEAR(TODAY()) - YEAR(Table1[[#This Row],[Buyer Date of Birth]])</f>
        <v>48</v>
      </c>
      <c r="Q511" s="2">
        <f>Table1[[#This Row],[Total Revenue]] - Table1[[#This Row],[Total Cost]]</f>
        <v>8386</v>
      </c>
    </row>
    <row r="512" spans="1:17" x14ac:dyDescent="0.25">
      <c r="A512" s="1">
        <v>45361</v>
      </c>
      <c r="B512" t="s">
        <v>313</v>
      </c>
      <c r="C512" t="s">
        <v>611</v>
      </c>
      <c r="D512" t="s">
        <v>58</v>
      </c>
      <c r="E512" s="1">
        <v>28620</v>
      </c>
      <c r="F512" t="s">
        <v>28</v>
      </c>
      <c r="G512">
        <v>381</v>
      </c>
      <c r="H512" t="s">
        <v>35</v>
      </c>
      <c r="I512" t="s">
        <v>55</v>
      </c>
      <c r="J512" t="s">
        <v>24</v>
      </c>
      <c r="K512" t="str">
        <f>VLOOKUP(H512, [1]Products!B:E, 2, FALSE)</f>
        <v>Caramel Biscuits</v>
      </c>
      <c r="L512" s="2">
        <f>VLOOKUP(H512, [1]Products!B:D, 3, FALSE)</f>
        <v>18</v>
      </c>
      <c r="M512" s="2">
        <f>Table1[[#This Row],[Quantity Purchased]] * Table1[[#This Row],[Unit Price]]</f>
        <v>8382</v>
      </c>
      <c r="N512" s="2">
        <f>VLOOKUP(H512, [1]Products!B:E, 4, FALSE)</f>
        <v>22</v>
      </c>
      <c r="O512" t="str">
        <f>TEXT(Table1[[#This Row],[Transaction Date]], "yyyy-mm")</f>
        <v>2024-03</v>
      </c>
      <c r="P512" s="1">
        <f ca="1">YEAR(TODAY()) - YEAR(Table1[[#This Row],[Buyer Date of Birth]])</f>
        <v>47</v>
      </c>
      <c r="Q512" s="2">
        <f>Table1[[#This Row],[Total Revenue]] - Table1[[#This Row],[Total Cost]]</f>
        <v>8364</v>
      </c>
    </row>
    <row r="513" spans="1:17" x14ac:dyDescent="0.25">
      <c r="A513" s="1">
        <v>45475</v>
      </c>
      <c r="B513" t="s">
        <v>389</v>
      </c>
      <c r="C513" t="s">
        <v>612</v>
      </c>
      <c r="D513" t="s">
        <v>78</v>
      </c>
      <c r="E513" s="1">
        <v>33698</v>
      </c>
      <c r="F513" t="s">
        <v>40</v>
      </c>
      <c r="G513">
        <v>164</v>
      </c>
      <c r="H513" t="s">
        <v>49</v>
      </c>
      <c r="I513" t="s">
        <v>59</v>
      </c>
      <c r="J513" t="s">
        <v>24</v>
      </c>
      <c r="K513" t="str">
        <f>VLOOKUP(H513, [1]Products!B:E, 2, FALSE)</f>
        <v>Butter Crunch</v>
      </c>
      <c r="L513" s="2">
        <f>VLOOKUP(H513, [1]Products!B:D, 3, FALSE)</f>
        <v>10</v>
      </c>
      <c r="M513" s="2">
        <f>Table1[[#This Row],[Quantity Purchased]] * Table1[[#This Row],[Unit Price]]</f>
        <v>1804</v>
      </c>
      <c r="N513" s="2">
        <f>VLOOKUP(H513, [1]Products!B:E, 4, FALSE)</f>
        <v>11</v>
      </c>
      <c r="O513" t="str">
        <f>TEXT(Table1[[#This Row],[Transaction Date]], "yyyy-mm")</f>
        <v>2024-07</v>
      </c>
      <c r="P513" s="1">
        <f ca="1">YEAR(TODAY()) - YEAR(Table1[[#This Row],[Buyer Date of Birth]])</f>
        <v>33</v>
      </c>
      <c r="Q513" s="2">
        <f>Table1[[#This Row],[Total Revenue]] - Table1[[#This Row],[Total Cost]]</f>
        <v>1794</v>
      </c>
    </row>
    <row r="514" spans="1:17" x14ac:dyDescent="0.25">
      <c r="A514" s="1">
        <v>45478</v>
      </c>
      <c r="B514" t="s">
        <v>248</v>
      </c>
      <c r="C514" t="s">
        <v>596</v>
      </c>
      <c r="D514" t="s">
        <v>20</v>
      </c>
      <c r="E514" s="1">
        <v>30100</v>
      </c>
      <c r="F514" t="s">
        <v>75</v>
      </c>
      <c r="G514">
        <v>309</v>
      </c>
      <c r="H514" t="s">
        <v>72</v>
      </c>
      <c r="I514" t="s">
        <v>55</v>
      </c>
      <c r="J514" t="s">
        <v>24</v>
      </c>
      <c r="K514" t="str">
        <f>VLOOKUP(H514, [1]Products!B:E, 2, FALSE)</f>
        <v>Choco Delight</v>
      </c>
      <c r="L514" s="2">
        <f>VLOOKUP(H514, [1]Products!B:D, 3, FALSE)</f>
        <v>3</v>
      </c>
      <c r="M514" s="2">
        <f>Table1[[#This Row],[Quantity Purchased]] * Table1[[#This Row],[Unit Price]]</f>
        <v>1545</v>
      </c>
      <c r="N514" s="2">
        <f>VLOOKUP(H514, [1]Products!B:E, 4, FALSE)</f>
        <v>5</v>
      </c>
      <c r="O514" t="str">
        <f>TEXT(Table1[[#This Row],[Transaction Date]], "yyyy-mm")</f>
        <v>2024-07</v>
      </c>
      <c r="P514" s="1">
        <f ca="1">YEAR(TODAY()) - YEAR(Table1[[#This Row],[Buyer Date of Birth]])</f>
        <v>43</v>
      </c>
      <c r="Q514" s="2">
        <f>Table1[[#This Row],[Total Revenue]] - Table1[[#This Row],[Total Cost]]</f>
        <v>1542</v>
      </c>
    </row>
    <row r="515" spans="1:17" x14ac:dyDescent="0.25">
      <c r="A515" s="1">
        <v>45390</v>
      </c>
      <c r="B515" t="s">
        <v>113</v>
      </c>
      <c r="C515" t="s">
        <v>613</v>
      </c>
      <c r="D515" t="s">
        <v>53</v>
      </c>
      <c r="E515" s="1">
        <v>28632</v>
      </c>
      <c r="F515" t="s">
        <v>21</v>
      </c>
      <c r="G515">
        <v>153</v>
      </c>
      <c r="H515" t="s">
        <v>54</v>
      </c>
      <c r="I515" t="s">
        <v>59</v>
      </c>
      <c r="J515" t="s">
        <v>24</v>
      </c>
      <c r="K515" t="str">
        <f>VLOOKUP(H515, [1]Products!B:E, 2, FALSE)</f>
        <v>Lemon Crisps</v>
      </c>
      <c r="L515" s="2">
        <f>VLOOKUP(H515, [1]Products!B:D, 3, FALSE)</f>
        <v>7</v>
      </c>
      <c r="M515" s="2">
        <f>Table1[[#This Row],[Quantity Purchased]] * Table1[[#This Row],[Unit Price]]</f>
        <v>1377</v>
      </c>
      <c r="N515" s="2">
        <f>VLOOKUP(H515, [1]Products!B:E, 4, FALSE)</f>
        <v>9</v>
      </c>
      <c r="O515" t="str">
        <f>TEXT(Table1[[#This Row],[Transaction Date]], "yyyy-mm")</f>
        <v>2024-04</v>
      </c>
      <c r="P515" s="1">
        <f ca="1">YEAR(TODAY()) - YEAR(Table1[[#This Row],[Buyer Date of Birth]])</f>
        <v>47</v>
      </c>
      <c r="Q515" s="2">
        <f>Table1[[#This Row],[Total Revenue]] - Table1[[#This Row],[Total Cost]]</f>
        <v>1370</v>
      </c>
    </row>
    <row r="516" spans="1:17" x14ac:dyDescent="0.25">
      <c r="A516" s="1">
        <v>45299</v>
      </c>
      <c r="B516" t="s">
        <v>38</v>
      </c>
      <c r="C516" t="s">
        <v>614</v>
      </c>
      <c r="D516" t="s">
        <v>89</v>
      </c>
      <c r="E516" s="1">
        <v>16443</v>
      </c>
      <c r="F516" t="s">
        <v>40</v>
      </c>
      <c r="G516">
        <v>319</v>
      </c>
      <c r="H516" t="s">
        <v>66</v>
      </c>
      <c r="I516" t="s">
        <v>59</v>
      </c>
      <c r="J516" t="s">
        <v>24</v>
      </c>
      <c r="K516" t="str">
        <f>VLOOKUP(H516, [1]Products!B:E, 2, FALSE)</f>
        <v>Oatmeal Cookies</v>
      </c>
      <c r="L516" s="2">
        <f>VLOOKUP(H516, [1]Products!B:D, 3, FALSE)</f>
        <v>19</v>
      </c>
      <c r="M516" s="2">
        <f>Table1[[#This Row],[Quantity Purchased]] * Table1[[#This Row],[Unit Price]]</f>
        <v>7337</v>
      </c>
      <c r="N516" s="2">
        <f>VLOOKUP(H516, [1]Products!B:E, 4, FALSE)</f>
        <v>23</v>
      </c>
      <c r="O516" t="str">
        <f>TEXT(Table1[[#This Row],[Transaction Date]], "yyyy-mm")</f>
        <v>2024-01</v>
      </c>
      <c r="P516" s="1">
        <f ca="1">YEAR(TODAY()) - YEAR(Table1[[#This Row],[Buyer Date of Birth]])</f>
        <v>80</v>
      </c>
      <c r="Q516" s="2">
        <f>Table1[[#This Row],[Total Revenue]] - Table1[[#This Row],[Total Cost]]</f>
        <v>7318</v>
      </c>
    </row>
    <row r="517" spans="1:17" x14ac:dyDescent="0.25">
      <c r="A517" s="1">
        <v>45309</v>
      </c>
      <c r="B517" t="s">
        <v>80</v>
      </c>
      <c r="C517" t="s">
        <v>615</v>
      </c>
      <c r="D517" t="s">
        <v>62</v>
      </c>
      <c r="E517" s="1">
        <v>38016</v>
      </c>
      <c r="F517" t="s">
        <v>75</v>
      </c>
      <c r="G517">
        <v>409</v>
      </c>
      <c r="H517" t="s">
        <v>49</v>
      </c>
      <c r="I517" t="s">
        <v>50</v>
      </c>
      <c r="J517" t="s">
        <v>24</v>
      </c>
      <c r="K517" t="str">
        <f>VLOOKUP(H517, [1]Products!B:E, 2, FALSE)</f>
        <v>Butter Crunch</v>
      </c>
      <c r="L517" s="2">
        <f>VLOOKUP(H517, [1]Products!B:D, 3, FALSE)</f>
        <v>10</v>
      </c>
      <c r="M517" s="2">
        <f>Table1[[#This Row],[Quantity Purchased]] * Table1[[#This Row],[Unit Price]]</f>
        <v>4499</v>
      </c>
      <c r="N517" s="2">
        <f>VLOOKUP(H517, [1]Products!B:E, 4, FALSE)</f>
        <v>11</v>
      </c>
      <c r="O517" t="str">
        <f>TEXT(Table1[[#This Row],[Transaction Date]], "yyyy-mm")</f>
        <v>2024-01</v>
      </c>
      <c r="P517" s="1">
        <f ca="1">YEAR(TODAY()) - YEAR(Table1[[#This Row],[Buyer Date of Birth]])</f>
        <v>21</v>
      </c>
      <c r="Q517" s="2">
        <f>Table1[[#This Row],[Total Revenue]] - Table1[[#This Row],[Total Cost]]</f>
        <v>4489</v>
      </c>
    </row>
    <row r="518" spans="1:17" x14ac:dyDescent="0.25">
      <c r="A518" s="1">
        <v>45383</v>
      </c>
      <c r="B518" t="s">
        <v>535</v>
      </c>
      <c r="C518" t="s">
        <v>616</v>
      </c>
      <c r="D518" t="s">
        <v>34</v>
      </c>
      <c r="E518" s="1">
        <v>30400</v>
      </c>
      <c r="F518" t="s">
        <v>75</v>
      </c>
      <c r="G518">
        <v>288</v>
      </c>
      <c r="H518" t="s">
        <v>63</v>
      </c>
      <c r="I518" t="s">
        <v>55</v>
      </c>
      <c r="J518" t="s">
        <v>24</v>
      </c>
      <c r="K518" t="str">
        <f>VLOOKUP(H518, [1]Products!B:E, 2, FALSE)</f>
        <v>Vanilla Wafers</v>
      </c>
      <c r="L518" s="2">
        <f>VLOOKUP(H518, [1]Products!B:D, 3, FALSE)</f>
        <v>18</v>
      </c>
      <c r="M518" s="2">
        <f>Table1[[#This Row],[Quantity Purchased]] * Table1[[#This Row],[Unit Price]]</f>
        <v>10368</v>
      </c>
      <c r="N518" s="2">
        <f>VLOOKUP(H518, [1]Products!B:E, 4, FALSE)</f>
        <v>36</v>
      </c>
      <c r="O518" t="str">
        <f>TEXT(Table1[[#This Row],[Transaction Date]], "yyyy-mm")</f>
        <v>2024-04</v>
      </c>
      <c r="P518" s="1">
        <f ca="1">YEAR(TODAY()) - YEAR(Table1[[#This Row],[Buyer Date of Birth]])</f>
        <v>42</v>
      </c>
      <c r="Q518" s="2">
        <f>Table1[[#This Row],[Total Revenue]] - Table1[[#This Row],[Total Cost]]</f>
        <v>10350</v>
      </c>
    </row>
    <row r="519" spans="1:17" x14ac:dyDescent="0.25">
      <c r="A519" s="1">
        <v>45431</v>
      </c>
      <c r="B519" t="s">
        <v>523</v>
      </c>
      <c r="C519" t="s">
        <v>540</v>
      </c>
      <c r="D519" t="s">
        <v>20</v>
      </c>
      <c r="E519" s="1">
        <v>33394</v>
      </c>
      <c r="F519" t="s">
        <v>21</v>
      </c>
      <c r="G519">
        <v>166</v>
      </c>
      <c r="H519" t="s">
        <v>72</v>
      </c>
      <c r="I519" t="s">
        <v>59</v>
      </c>
      <c r="J519" t="s">
        <v>24</v>
      </c>
      <c r="K519" t="str">
        <f>VLOOKUP(H519, [1]Products!B:E, 2, FALSE)</f>
        <v>Choco Delight</v>
      </c>
      <c r="L519" s="2">
        <f>VLOOKUP(H519, [1]Products!B:D, 3, FALSE)</f>
        <v>3</v>
      </c>
      <c r="M519" s="2">
        <f>Table1[[#This Row],[Quantity Purchased]] * Table1[[#This Row],[Unit Price]]</f>
        <v>830</v>
      </c>
      <c r="N519" s="2">
        <f>VLOOKUP(H519, [1]Products!B:E, 4, FALSE)</f>
        <v>5</v>
      </c>
      <c r="O519" t="str">
        <f>TEXT(Table1[[#This Row],[Transaction Date]], "yyyy-mm")</f>
        <v>2024-05</v>
      </c>
      <c r="P519" s="1">
        <f ca="1">YEAR(TODAY()) - YEAR(Table1[[#This Row],[Buyer Date of Birth]])</f>
        <v>34</v>
      </c>
      <c r="Q519" s="2">
        <f>Table1[[#This Row],[Total Revenue]] - Table1[[#This Row],[Total Cost]]</f>
        <v>827</v>
      </c>
    </row>
    <row r="520" spans="1:17" x14ac:dyDescent="0.25">
      <c r="A520" s="1">
        <v>45502</v>
      </c>
      <c r="B520" t="s">
        <v>439</v>
      </c>
      <c r="C520" t="s">
        <v>403</v>
      </c>
      <c r="D520" t="s">
        <v>62</v>
      </c>
      <c r="E520" s="1">
        <v>24623</v>
      </c>
      <c r="F520" t="s">
        <v>21</v>
      </c>
      <c r="G520">
        <v>83</v>
      </c>
      <c r="H520" t="s">
        <v>35</v>
      </c>
      <c r="I520" t="s">
        <v>55</v>
      </c>
      <c r="J520" t="s">
        <v>24</v>
      </c>
      <c r="K520" t="str">
        <f>VLOOKUP(H520, [1]Products!B:E, 2, FALSE)</f>
        <v>Caramel Biscuits</v>
      </c>
      <c r="L520" s="2">
        <f>VLOOKUP(H520, [1]Products!B:D, 3, FALSE)</f>
        <v>18</v>
      </c>
      <c r="M520" s="2">
        <f>Table1[[#This Row],[Quantity Purchased]] * Table1[[#This Row],[Unit Price]]</f>
        <v>1826</v>
      </c>
      <c r="N520" s="2">
        <f>VLOOKUP(H520, [1]Products!B:E, 4, FALSE)</f>
        <v>22</v>
      </c>
      <c r="O520" t="str">
        <f>TEXT(Table1[[#This Row],[Transaction Date]], "yyyy-mm")</f>
        <v>2024-07</v>
      </c>
      <c r="P520" s="1">
        <f ca="1">YEAR(TODAY()) - YEAR(Table1[[#This Row],[Buyer Date of Birth]])</f>
        <v>58</v>
      </c>
      <c r="Q520" s="2">
        <f>Table1[[#This Row],[Total Revenue]] - Table1[[#This Row],[Total Cost]]</f>
        <v>1808</v>
      </c>
    </row>
    <row r="521" spans="1:17" x14ac:dyDescent="0.25">
      <c r="A521" s="1">
        <v>45477</v>
      </c>
      <c r="B521" t="s">
        <v>60</v>
      </c>
      <c r="C521" t="s">
        <v>39</v>
      </c>
      <c r="D521" t="s">
        <v>62</v>
      </c>
      <c r="E521" s="1">
        <v>22098</v>
      </c>
      <c r="F521" t="s">
        <v>75</v>
      </c>
      <c r="G521">
        <v>313</v>
      </c>
      <c r="H521" t="s">
        <v>63</v>
      </c>
      <c r="I521" t="s">
        <v>59</v>
      </c>
      <c r="J521" t="s">
        <v>24</v>
      </c>
      <c r="K521" t="str">
        <f>VLOOKUP(H521, [1]Products!B:E, 2, FALSE)</f>
        <v>Vanilla Wafers</v>
      </c>
      <c r="L521" s="2">
        <f>VLOOKUP(H521, [1]Products!B:D, 3, FALSE)</f>
        <v>18</v>
      </c>
      <c r="M521" s="2">
        <f>Table1[[#This Row],[Quantity Purchased]] * Table1[[#This Row],[Unit Price]]</f>
        <v>11268</v>
      </c>
      <c r="N521" s="2">
        <f>VLOOKUP(H521, [1]Products!B:E, 4, FALSE)</f>
        <v>36</v>
      </c>
      <c r="O521" t="str">
        <f>TEXT(Table1[[#This Row],[Transaction Date]], "yyyy-mm")</f>
        <v>2024-07</v>
      </c>
      <c r="P521" s="1">
        <f ca="1">YEAR(TODAY()) - YEAR(Table1[[#This Row],[Buyer Date of Birth]])</f>
        <v>65</v>
      </c>
      <c r="Q521" s="2">
        <f>Table1[[#This Row],[Total Revenue]] - Table1[[#This Row],[Total Cost]]</f>
        <v>11250</v>
      </c>
    </row>
    <row r="522" spans="1:17" x14ac:dyDescent="0.25">
      <c r="A522" s="1">
        <v>45448</v>
      </c>
      <c r="B522" t="s">
        <v>212</v>
      </c>
      <c r="C522" t="s">
        <v>617</v>
      </c>
      <c r="D522" t="s">
        <v>100</v>
      </c>
      <c r="E522" s="1">
        <v>28158</v>
      </c>
      <c r="F522" t="s">
        <v>21</v>
      </c>
      <c r="G522">
        <v>337</v>
      </c>
      <c r="H522" t="s">
        <v>35</v>
      </c>
      <c r="I522" t="s">
        <v>36</v>
      </c>
      <c r="J522" t="s">
        <v>24</v>
      </c>
      <c r="K522" t="str">
        <f>VLOOKUP(H522, [1]Products!B:E, 2, FALSE)</f>
        <v>Caramel Biscuits</v>
      </c>
      <c r="L522" s="2">
        <f>VLOOKUP(H522, [1]Products!B:D, 3, FALSE)</f>
        <v>18</v>
      </c>
      <c r="M522" s="2">
        <f>Table1[[#This Row],[Quantity Purchased]] * Table1[[#This Row],[Unit Price]]</f>
        <v>7414</v>
      </c>
      <c r="N522" s="2">
        <f>VLOOKUP(H522, [1]Products!B:E, 4, FALSE)</f>
        <v>22</v>
      </c>
      <c r="O522" t="str">
        <f>TEXT(Table1[[#This Row],[Transaction Date]], "yyyy-mm")</f>
        <v>2024-06</v>
      </c>
      <c r="P522" s="1">
        <f ca="1">YEAR(TODAY()) - YEAR(Table1[[#This Row],[Buyer Date of Birth]])</f>
        <v>48</v>
      </c>
      <c r="Q522" s="2">
        <f>Table1[[#This Row],[Total Revenue]] - Table1[[#This Row],[Total Cost]]</f>
        <v>7396</v>
      </c>
    </row>
    <row r="523" spans="1:17" x14ac:dyDescent="0.25">
      <c r="A523" s="1">
        <v>45425</v>
      </c>
      <c r="B523" t="s">
        <v>173</v>
      </c>
      <c r="C523" t="s">
        <v>364</v>
      </c>
      <c r="D523" t="s">
        <v>84</v>
      </c>
      <c r="E523" s="1">
        <v>35362</v>
      </c>
      <c r="F523" t="s">
        <v>75</v>
      </c>
      <c r="G523">
        <v>79</v>
      </c>
      <c r="H523" t="s">
        <v>49</v>
      </c>
      <c r="I523" t="s">
        <v>36</v>
      </c>
      <c r="J523" t="s">
        <v>24</v>
      </c>
      <c r="K523" t="str">
        <f>VLOOKUP(H523, [1]Products!B:E, 2, FALSE)</f>
        <v>Butter Crunch</v>
      </c>
      <c r="L523" s="2">
        <f>VLOOKUP(H523, [1]Products!B:D, 3, FALSE)</f>
        <v>10</v>
      </c>
      <c r="M523" s="2">
        <f>Table1[[#This Row],[Quantity Purchased]] * Table1[[#This Row],[Unit Price]]</f>
        <v>869</v>
      </c>
      <c r="N523" s="2">
        <f>VLOOKUP(H523, [1]Products!B:E, 4, FALSE)</f>
        <v>11</v>
      </c>
      <c r="O523" t="str">
        <f>TEXT(Table1[[#This Row],[Transaction Date]], "yyyy-mm")</f>
        <v>2024-05</v>
      </c>
      <c r="P523" s="1">
        <f ca="1">YEAR(TODAY()) - YEAR(Table1[[#This Row],[Buyer Date of Birth]])</f>
        <v>29</v>
      </c>
      <c r="Q523" s="2">
        <f>Table1[[#This Row],[Total Revenue]] - Table1[[#This Row],[Total Cost]]</f>
        <v>859</v>
      </c>
    </row>
    <row r="524" spans="1:17" x14ac:dyDescent="0.25">
      <c r="A524" s="1">
        <v>45447</v>
      </c>
      <c r="B524" t="s">
        <v>325</v>
      </c>
      <c r="C524" t="s">
        <v>159</v>
      </c>
      <c r="D524" t="s">
        <v>89</v>
      </c>
      <c r="E524" s="1">
        <v>30367</v>
      </c>
      <c r="F524" t="s">
        <v>40</v>
      </c>
      <c r="G524">
        <v>284</v>
      </c>
      <c r="H524" t="s">
        <v>72</v>
      </c>
      <c r="I524" t="s">
        <v>42</v>
      </c>
      <c r="J524" t="s">
        <v>24</v>
      </c>
      <c r="K524" t="str">
        <f>VLOOKUP(H524, [1]Products!B:E, 2, FALSE)</f>
        <v>Choco Delight</v>
      </c>
      <c r="L524" s="2">
        <f>VLOOKUP(H524, [1]Products!B:D, 3, FALSE)</f>
        <v>3</v>
      </c>
      <c r="M524" s="2">
        <f>Table1[[#This Row],[Quantity Purchased]] * Table1[[#This Row],[Unit Price]]</f>
        <v>1420</v>
      </c>
      <c r="N524" s="2">
        <f>VLOOKUP(H524, [1]Products!B:E, 4, FALSE)</f>
        <v>5</v>
      </c>
      <c r="O524" t="str">
        <f>TEXT(Table1[[#This Row],[Transaction Date]], "yyyy-mm")</f>
        <v>2024-06</v>
      </c>
      <c r="P524" s="1">
        <f ca="1">YEAR(TODAY()) - YEAR(Table1[[#This Row],[Buyer Date of Birth]])</f>
        <v>42</v>
      </c>
      <c r="Q524" s="2">
        <f>Table1[[#This Row],[Total Revenue]] - Table1[[#This Row],[Total Cost]]</f>
        <v>1417</v>
      </c>
    </row>
    <row r="525" spans="1:17" x14ac:dyDescent="0.25">
      <c r="A525" s="1">
        <v>45301</v>
      </c>
      <c r="B525" t="s">
        <v>249</v>
      </c>
      <c r="C525" t="s">
        <v>618</v>
      </c>
      <c r="D525" t="s">
        <v>62</v>
      </c>
      <c r="E525" s="1">
        <v>21113</v>
      </c>
      <c r="F525" t="s">
        <v>28</v>
      </c>
      <c r="G525">
        <v>263</v>
      </c>
      <c r="H525" t="s">
        <v>35</v>
      </c>
      <c r="I525" t="s">
        <v>46</v>
      </c>
      <c r="J525" t="s">
        <v>24</v>
      </c>
      <c r="K525" t="str">
        <f>VLOOKUP(H525, [1]Products!B:E, 2, FALSE)</f>
        <v>Caramel Biscuits</v>
      </c>
      <c r="L525" s="2">
        <f>VLOOKUP(H525, [1]Products!B:D, 3, FALSE)</f>
        <v>18</v>
      </c>
      <c r="M525" s="2">
        <f>Table1[[#This Row],[Quantity Purchased]] * Table1[[#This Row],[Unit Price]]</f>
        <v>5786</v>
      </c>
      <c r="N525" s="2">
        <f>VLOOKUP(H525, [1]Products!B:E, 4, FALSE)</f>
        <v>22</v>
      </c>
      <c r="O525" t="str">
        <f>TEXT(Table1[[#This Row],[Transaction Date]], "yyyy-mm")</f>
        <v>2024-01</v>
      </c>
      <c r="P525" s="1">
        <f ca="1">YEAR(TODAY()) - YEAR(Table1[[#This Row],[Buyer Date of Birth]])</f>
        <v>68</v>
      </c>
      <c r="Q525" s="2">
        <f>Table1[[#This Row],[Total Revenue]] - Table1[[#This Row],[Total Cost]]</f>
        <v>5768</v>
      </c>
    </row>
    <row r="526" spans="1:17" x14ac:dyDescent="0.25">
      <c r="A526" s="1">
        <v>45409</v>
      </c>
      <c r="B526" t="s">
        <v>138</v>
      </c>
      <c r="C526" t="s">
        <v>619</v>
      </c>
      <c r="D526" t="s">
        <v>100</v>
      </c>
      <c r="E526" s="1">
        <v>33840</v>
      </c>
      <c r="F526" t="s">
        <v>28</v>
      </c>
      <c r="G526">
        <v>444</v>
      </c>
      <c r="H526" t="s">
        <v>63</v>
      </c>
      <c r="I526" t="s">
        <v>50</v>
      </c>
      <c r="J526" t="s">
        <v>31</v>
      </c>
      <c r="K526" t="str">
        <f>VLOOKUP(H526, [1]Products!B:E, 2, FALSE)</f>
        <v>Vanilla Wafers</v>
      </c>
      <c r="L526" s="2">
        <f>VLOOKUP(H526, [1]Products!B:D, 3, FALSE)</f>
        <v>18</v>
      </c>
      <c r="M526" s="2">
        <f>Table1[[#This Row],[Quantity Purchased]] * Table1[[#This Row],[Unit Price]]</f>
        <v>15984</v>
      </c>
      <c r="N526" s="2">
        <f>VLOOKUP(H526, [1]Products!B:E, 4, FALSE)</f>
        <v>36</v>
      </c>
      <c r="O526" t="str">
        <f>TEXT(Table1[[#This Row],[Transaction Date]], "yyyy-mm")</f>
        <v>2024-04</v>
      </c>
      <c r="P526" s="1">
        <f ca="1">YEAR(TODAY()) - YEAR(Table1[[#This Row],[Buyer Date of Birth]])</f>
        <v>33</v>
      </c>
      <c r="Q526" s="2">
        <f>Table1[[#This Row],[Total Revenue]] - Table1[[#This Row],[Total Cost]]</f>
        <v>15966</v>
      </c>
    </row>
    <row r="527" spans="1:17" x14ac:dyDescent="0.25">
      <c r="A527" s="1">
        <v>45474</v>
      </c>
      <c r="B527" t="s">
        <v>620</v>
      </c>
      <c r="C527" t="s">
        <v>621</v>
      </c>
      <c r="D527" t="s">
        <v>62</v>
      </c>
      <c r="E527" s="1">
        <v>24721</v>
      </c>
      <c r="F527" t="s">
        <v>40</v>
      </c>
      <c r="G527">
        <v>61</v>
      </c>
      <c r="H527" t="s">
        <v>49</v>
      </c>
      <c r="I527" t="s">
        <v>55</v>
      </c>
      <c r="J527" t="s">
        <v>24</v>
      </c>
      <c r="K527" t="str">
        <f>VLOOKUP(H527, [1]Products!B:E, 2, FALSE)</f>
        <v>Butter Crunch</v>
      </c>
      <c r="L527" s="2">
        <f>VLOOKUP(H527, [1]Products!B:D, 3, FALSE)</f>
        <v>10</v>
      </c>
      <c r="M527" s="2">
        <f>Table1[[#This Row],[Quantity Purchased]] * Table1[[#This Row],[Unit Price]]</f>
        <v>671</v>
      </c>
      <c r="N527" s="2">
        <f>VLOOKUP(H527, [1]Products!B:E, 4, FALSE)</f>
        <v>11</v>
      </c>
      <c r="O527" t="str">
        <f>TEXT(Table1[[#This Row],[Transaction Date]], "yyyy-mm")</f>
        <v>2024-07</v>
      </c>
      <c r="P527" s="1">
        <f ca="1">YEAR(TODAY()) - YEAR(Table1[[#This Row],[Buyer Date of Birth]])</f>
        <v>58</v>
      </c>
      <c r="Q527" s="2">
        <f>Table1[[#This Row],[Total Revenue]] - Table1[[#This Row],[Total Cost]]</f>
        <v>661</v>
      </c>
    </row>
    <row r="528" spans="1:17" x14ac:dyDescent="0.25">
      <c r="A528" s="1">
        <v>45407</v>
      </c>
      <c r="B528" t="s">
        <v>622</v>
      </c>
      <c r="C528" t="s">
        <v>159</v>
      </c>
      <c r="D528" t="s">
        <v>34</v>
      </c>
      <c r="E528" s="1">
        <v>36527</v>
      </c>
      <c r="F528" t="s">
        <v>75</v>
      </c>
      <c r="G528">
        <v>439</v>
      </c>
      <c r="H528" t="s">
        <v>29</v>
      </c>
      <c r="I528" t="s">
        <v>59</v>
      </c>
      <c r="J528" t="s">
        <v>24</v>
      </c>
      <c r="K528" t="str">
        <f>VLOOKUP(H528, [1]Products!B:E, 2, FALSE)</f>
        <v>Shortbread</v>
      </c>
      <c r="L528" s="2">
        <f>VLOOKUP(H528, [1]Products!B:D, 3, FALSE)</f>
        <v>10</v>
      </c>
      <c r="M528" s="2">
        <f>Table1[[#This Row],[Quantity Purchased]] * Table1[[#This Row],[Unit Price]]</f>
        <v>19755</v>
      </c>
      <c r="N528" s="2">
        <f>VLOOKUP(H528, [1]Products!B:E, 4, FALSE)</f>
        <v>45</v>
      </c>
      <c r="O528" t="str">
        <f>TEXT(Table1[[#This Row],[Transaction Date]], "yyyy-mm")</f>
        <v>2024-04</v>
      </c>
      <c r="P528" s="1">
        <f ca="1">YEAR(TODAY()) - YEAR(Table1[[#This Row],[Buyer Date of Birth]])</f>
        <v>25</v>
      </c>
      <c r="Q528" s="2">
        <f>Table1[[#This Row],[Total Revenue]] - Table1[[#This Row],[Total Cost]]</f>
        <v>19745</v>
      </c>
    </row>
    <row r="529" spans="1:17" x14ac:dyDescent="0.25">
      <c r="A529" s="1">
        <v>45484</v>
      </c>
      <c r="B529" t="s">
        <v>358</v>
      </c>
      <c r="C529" t="s">
        <v>623</v>
      </c>
      <c r="D529" t="s">
        <v>84</v>
      </c>
      <c r="E529" s="1">
        <v>32829</v>
      </c>
      <c r="F529" t="s">
        <v>75</v>
      </c>
      <c r="G529">
        <v>453</v>
      </c>
      <c r="H529" t="s">
        <v>41</v>
      </c>
      <c r="I529" t="s">
        <v>55</v>
      </c>
      <c r="J529" t="s">
        <v>24</v>
      </c>
      <c r="K529" t="str">
        <f>VLOOKUP(H529, [1]Products!B:E, 2, FALSE)</f>
        <v>Ginger Snaps</v>
      </c>
      <c r="L529" s="2">
        <f>VLOOKUP(H529, [1]Products!B:D, 3, FALSE)</f>
        <v>14</v>
      </c>
      <c r="M529" s="2">
        <f>Table1[[#This Row],[Quantity Purchased]] * Table1[[#This Row],[Unit Price]]</f>
        <v>12684</v>
      </c>
      <c r="N529" s="2">
        <f>VLOOKUP(H529, [1]Products!B:E, 4, FALSE)</f>
        <v>28</v>
      </c>
      <c r="O529" t="str">
        <f>TEXT(Table1[[#This Row],[Transaction Date]], "yyyy-mm")</f>
        <v>2024-07</v>
      </c>
      <c r="P529" s="1">
        <f ca="1">YEAR(TODAY()) - YEAR(Table1[[#This Row],[Buyer Date of Birth]])</f>
        <v>36</v>
      </c>
      <c r="Q529" s="2">
        <f>Table1[[#This Row],[Total Revenue]] - Table1[[#This Row],[Total Cost]]</f>
        <v>12670</v>
      </c>
    </row>
    <row r="530" spans="1:17" x14ac:dyDescent="0.25">
      <c r="A530" s="1">
        <v>45345</v>
      </c>
      <c r="B530" t="s">
        <v>69</v>
      </c>
      <c r="C530" t="s">
        <v>533</v>
      </c>
      <c r="D530" t="s">
        <v>62</v>
      </c>
      <c r="E530" s="1">
        <v>24492</v>
      </c>
      <c r="F530" t="s">
        <v>28</v>
      </c>
      <c r="G530">
        <v>407</v>
      </c>
      <c r="H530" t="s">
        <v>29</v>
      </c>
      <c r="I530" t="s">
        <v>59</v>
      </c>
      <c r="J530" t="s">
        <v>24</v>
      </c>
      <c r="K530" t="str">
        <f>VLOOKUP(H530, [1]Products!B:E, 2, FALSE)</f>
        <v>Shortbread</v>
      </c>
      <c r="L530" s="2">
        <f>VLOOKUP(H530, [1]Products!B:D, 3, FALSE)</f>
        <v>10</v>
      </c>
      <c r="M530" s="2">
        <f>Table1[[#This Row],[Quantity Purchased]] * Table1[[#This Row],[Unit Price]]</f>
        <v>18315</v>
      </c>
      <c r="N530" s="2">
        <f>VLOOKUP(H530, [1]Products!B:E, 4, FALSE)</f>
        <v>45</v>
      </c>
      <c r="O530" t="str">
        <f>TEXT(Table1[[#This Row],[Transaction Date]], "yyyy-mm")</f>
        <v>2024-02</v>
      </c>
      <c r="P530" s="1">
        <f ca="1">YEAR(TODAY()) - YEAR(Table1[[#This Row],[Buyer Date of Birth]])</f>
        <v>58</v>
      </c>
      <c r="Q530" s="2">
        <f>Table1[[#This Row],[Total Revenue]] - Table1[[#This Row],[Total Cost]]</f>
        <v>18305</v>
      </c>
    </row>
    <row r="531" spans="1:17" x14ac:dyDescent="0.25">
      <c r="A531" s="1">
        <v>45472</v>
      </c>
      <c r="B531" t="s">
        <v>392</v>
      </c>
      <c r="C531" t="s">
        <v>624</v>
      </c>
      <c r="D531" t="s">
        <v>58</v>
      </c>
      <c r="E531" s="1">
        <v>24653</v>
      </c>
      <c r="F531" t="s">
        <v>28</v>
      </c>
      <c r="G531">
        <v>285</v>
      </c>
      <c r="H531" t="s">
        <v>63</v>
      </c>
      <c r="I531" t="s">
        <v>59</v>
      </c>
      <c r="J531" t="s">
        <v>24</v>
      </c>
      <c r="K531" t="str">
        <f>VLOOKUP(H531, [1]Products!B:E, 2, FALSE)</f>
        <v>Vanilla Wafers</v>
      </c>
      <c r="L531" s="2">
        <f>VLOOKUP(H531, [1]Products!B:D, 3, FALSE)</f>
        <v>18</v>
      </c>
      <c r="M531" s="2">
        <f>Table1[[#This Row],[Quantity Purchased]] * Table1[[#This Row],[Unit Price]]</f>
        <v>10260</v>
      </c>
      <c r="N531" s="2">
        <f>VLOOKUP(H531, [1]Products!B:E, 4, FALSE)</f>
        <v>36</v>
      </c>
      <c r="O531" t="str">
        <f>TEXT(Table1[[#This Row],[Transaction Date]], "yyyy-mm")</f>
        <v>2024-06</v>
      </c>
      <c r="P531" s="1">
        <f ca="1">YEAR(TODAY()) - YEAR(Table1[[#This Row],[Buyer Date of Birth]])</f>
        <v>58</v>
      </c>
      <c r="Q531" s="2">
        <f>Table1[[#This Row],[Total Revenue]] - Table1[[#This Row],[Total Cost]]</f>
        <v>10242</v>
      </c>
    </row>
    <row r="532" spans="1:17" x14ac:dyDescent="0.25">
      <c r="A532" s="1">
        <v>45296</v>
      </c>
      <c r="B532" t="s">
        <v>484</v>
      </c>
      <c r="C532" t="s">
        <v>497</v>
      </c>
      <c r="D532" t="s">
        <v>100</v>
      </c>
      <c r="E532" s="1">
        <v>29489</v>
      </c>
      <c r="F532" t="s">
        <v>21</v>
      </c>
      <c r="G532">
        <v>277</v>
      </c>
      <c r="H532" t="s">
        <v>22</v>
      </c>
      <c r="I532" t="s">
        <v>50</v>
      </c>
      <c r="J532" t="s">
        <v>24</v>
      </c>
      <c r="K532" t="str">
        <f>VLOOKUP(H532, [1]Products!B:E, 2, FALSE)</f>
        <v>Cinnamon Swirls</v>
      </c>
      <c r="L532" s="2">
        <f>VLOOKUP(H532, [1]Products!B:D, 3, FALSE)</f>
        <v>10</v>
      </c>
      <c r="M532" s="2">
        <f>Table1[[#This Row],[Quantity Purchased]] * Table1[[#This Row],[Unit Price]]</f>
        <v>3878</v>
      </c>
      <c r="N532" s="2">
        <f>VLOOKUP(H532, [1]Products!B:E, 4, FALSE)</f>
        <v>14</v>
      </c>
      <c r="O532" t="str">
        <f>TEXT(Table1[[#This Row],[Transaction Date]], "yyyy-mm")</f>
        <v>2024-01</v>
      </c>
      <c r="P532" s="1">
        <f ca="1">YEAR(TODAY()) - YEAR(Table1[[#This Row],[Buyer Date of Birth]])</f>
        <v>45</v>
      </c>
      <c r="Q532" s="2">
        <f>Table1[[#This Row],[Total Revenue]] - Table1[[#This Row],[Total Cost]]</f>
        <v>3868</v>
      </c>
    </row>
    <row r="533" spans="1:17" x14ac:dyDescent="0.25">
      <c r="A533" s="1">
        <v>45336</v>
      </c>
      <c r="B533" t="s">
        <v>625</v>
      </c>
      <c r="C533" t="s">
        <v>626</v>
      </c>
      <c r="D533" t="s">
        <v>78</v>
      </c>
      <c r="E533" s="1">
        <v>26707</v>
      </c>
      <c r="F533" t="s">
        <v>28</v>
      </c>
      <c r="G533">
        <v>427</v>
      </c>
      <c r="H533" t="s">
        <v>54</v>
      </c>
      <c r="I533" t="s">
        <v>55</v>
      </c>
      <c r="J533" t="s">
        <v>24</v>
      </c>
      <c r="K533" t="str">
        <f>VLOOKUP(H533, [1]Products!B:E, 2, FALSE)</f>
        <v>Lemon Crisps</v>
      </c>
      <c r="L533" s="2">
        <f>VLOOKUP(H533, [1]Products!B:D, 3, FALSE)</f>
        <v>7</v>
      </c>
      <c r="M533" s="2">
        <f>Table1[[#This Row],[Quantity Purchased]] * Table1[[#This Row],[Unit Price]]</f>
        <v>3843</v>
      </c>
      <c r="N533" s="2">
        <f>VLOOKUP(H533, [1]Products!B:E, 4, FALSE)</f>
        <v>9</v>
      </c>
      <c r="O533" t="str">
        <f>TEXT(Table1[[#This Row],[Transaction Date]], "yyyy-mm")</f>
        <v>2024-02</v>
      </c>
      <c r="P533" s="1">
        <f ca="1">YEAR(TODAY()) - YEAR(Table1[[#This Row],[Buyer Date of Birth]])</f>
        <v>52</v>
      </c>
      <c r="Q533" s="2">
        <f>Table1[[#This Row],[Total Revenue]] - Table1[[#This Row],[Total Cost]]</f>
        <v>3836</v>
      </c>
    </row>
    <row r="534" spans="1:17" x14ac:dyDescent="0.25">
      <c r="A534" s="1">
        <v>45323</v>
      </c>
      <c r="B534" t="s">
        <v>627</v>
      </c>
      <c r="C534" t="s">
        <v>628</v>
      </c>
      <c r="D534" t="s">
        <v>84</v>
      </c>
      <c r="E534" s="1">
        <v>19201</v>
      </c>
      <c r="F534" t="s">
        <v>75</v>
      </c>
      <c r="G534">
        <v>486</v>
      </c>
      <c r="H534" t="s">
        <v>54</v>
      </c>
      <c r="I534" t="s">
        <v>59</v>
      </c>
      <c r="J534" t="s">
        <v>24</v>
      </c>
      <c r="K534" t="str">
        <f>VLOOKUP(H534, [1]Products!B:E, 2, FALSE)</f>
        <v>Lemon Crisps</v>
      </c>
      <c r="L534" s="2">
        <f>VLOOKUP(H534, [1]Products!B:D, 3, FALSE)</f>
        <v>7</v>
      </c>
      <c r="M534" s="2">
        <f>Table1[[#This Row],[Quantity Purchased]] * Table1[[#This Row],[Unit Price]]</f>
        <v>4374</v>
      </c>
      <c r="N534" s="2">
        <f>VLOOKUP(H534, [1]Products!B:E, 4, FALSE)</f>
        <v>9</v>
      </c>
      <c r="O534" t="str">
        <f>TEXT(Table1[[#This Row],[Transaction Date]], "yyyy-mm")</f>
        <v>2024-02</v>
      </c>
      <c r="P534" s="1">
        <f ca="1">YEAR(TODAY()) - YEAR(Table1[[#This Row],[Buyer Date of Birth]])</f>
        <v>73</v>
      </c>
      <c r="Q534" s="2">
        <f>Table1[[#This Row],[Total Revenue]] - Table1[[#This Row],[Total Cost]]</f>
        <v>4367</v>
      </c>
    </row>
    <row r="535" spans="1:17" x14ac:dyDescent="0.25">
      <c r="A535" s="1">
        <v>45340</v>
      </c>
      <c r="B535" t="s">
        <v>627</v>
      </c>
      <c r="C535" t="s">
        <v>629</v>
      </c>
      <c r="D535" t="s">
        <v>45</v>
      </c>
      <c r="E535" s="1">
        <v>18337</v>
      </c>
      <c r="F535" t="s">
        <v>40</v>
      </c>
      <c r="G535">
        <v>132</v>
      </c>
      <c r="H535" t="s">
        <v>63</v>
      </c>
      <c r="I535" t="s">
        <v>55</v>
      </c>
      <c r="J535" t="s">
        <v>24</v>
      </c>
      <c r="K535" t="str">
        <f>VLOOKUP(H535, [1]Products!B:E, 2, FALSE)</f>
        <v>Vanilla Wafers</v>
      </c>
      <c r="L535" s="2">
        <f>VLOOKUP(H535, [1]Products!B:D, 3, FALSE)</f>
        <v>18</v>
      </c>
      <c r="M535" s="2">
        <f>Table1[[#This Row],[Quantity Purchased]] * Table1[[#This Row],[Unit Price]]</f>
        <v>4752</v>
      </c>
      <c r="N535" s="2">
        <f>VLOOKUP(H535, [1]Products!B:E, 4, FALSE)</f>
        <v>36</v>
      </c>
      <c r="O535" t="str">
        <f>TEXT(Table1[[#This Row],[Transaction Date]], "yyyy-mm")</f>
        <v>2024-02</v>
      </c>
      <c r="P535" s="1">
        <f ca="1">YEAR(TODAY()) - YEAR(Table1[[#This Row],[Buyer Date of Birth]])</f>
        <v>75</v>
      </c>
      <c r="Q535" s="2">
        <f>Table1[[#This Row],[Total Revenue]] - Table1[[#This Row],[Total Cost]]</f>
        <v>4734</v>
      </c>
    </row>
    <row r="536" spans="1:17" x14ac:dyDescent="0.25">
      <c r="A536" s="1">
        <v>45454</v>
      </c>
      <c r="B536" t="s">
        <v>630</v>
      </c>
      <c r="C536" t="s">
        <v>631</v>
      </c>
      <c r="D536" t="s">
        <v>34</v>
      </c>
      <c r="E536" s="1">
        <v>38766</v>
      </c>
      <c r="F536" t="s">
        <v>21</v>
      </c>
      <c r="G536">
        <v>389</v>
      </c>
      <c r="H536" t="s">
        <v>63</v>
      </c>
      <c r="I536" t="s">
        <v>59</v>
      </c>
      <c r="J536" t="s">
        <v>24</v>
      </c>
      <c r="K536" t="str">
        <f>VLOOKUP(H536, [1]Products!B:E, 2, FALSE)</f>
        <v>Vanilla Wafers</v>
      </c>
      <c r="L536" s="2">
        <f>VLOOKUP(H536, [1]Products!B:D, 3, FALSE)</f>
        <v>18</v>
      </c>
      <c r="M536" s="2">
        <f>Table1[[#This Row],[Quantity Purchased]] * Table1[[#This Row],[Unit Price]]</f>
        <v>14004</v>
      </c>
      <c r="N536" s="2">
        <f>VLOOKUP(H536, [1]Products!B:E, 4, FALSE)</f>
        <v>36</v>
      </c>
      <c r="O536" t="str">
        <f>TEXT(Table1[[#This Row],[Transaction Date]], "yyyy-mm")</f>
        <v>2024-06</v>
      </c>
      <c r="P536" s="1">
        <f ca="1">YEAR(TODAY()) - YEAR(Table1[[#This Row],[Buyer Date of Birth]])</f>
        <v>19</v>
      </c>
      <c r="Q536" s="2">
        <f>Table1[[#This Row],[Total Revenue]] - Table1[[#This Row],[Total Cost]]</f>
        <v>13986</v>
      </c>
    </row>
    <row r="537" spans="1:17" x14ac:dyDescent="0.25">
      <c r="A537" s="1">
        <v>45491</v>
      </c>
      <c r="B537" t="s">
        <v>123</v>
      </c>
      <c r="C537" t="s">
        <v>260</v>
      </c>
      <c r="D537" t="s">
        <v>100</v>
      </c>
      <c r="E537" s="1">
        <v>34003</v>
      </c>
      <c r="F537" t="s">
        <v>21</v>
      </c>
      <c r="G537">
        <v>371</v>
      </c>
      <c r="H537" t="s">
        <v>41</v>
      </c>
      <c r="I537" t="s">
        <v>36</v>
      </c>
      <c r="J537" t="s">
        <v>24</v>
      </c>
      <c r="K537" t="str">
        <f>VLOOKUP(H537, [1]Products!B:E, 2, FALSE)</f>
        <v>Ginger Snaps</v>
      </c>
      <c r="L537" s="2">
        <f>VLOOKUP(H537, [1]Products!B:D, 3, FALSE)</f>
        <v>14</v>
      </c>
      <c r="M537" s="2">
        <f>Table1[[#This Row],[Quantity Purchased]] * Table1[[#This Row],[Unit Price]]</f>
        <v>10388</v>
      </c>
      <c r="N537" s="2">
        <f>VLOOKUP(H537, [1]Products!B:E, 4, FALSE)</f>
        <v>28</v>
      </c>
      <c r="O537" t="str">
        <f>TEXT(Table1[[#This Row],[Transaction Date]], "yyyy-mm")</f>
        <v>2024-07</v>
      </c>
      <c r="P537" s="1">
        <f ca="1">YEAR(TODAY()) - YEAR(Table1[[#This Row],[Buyer Date of Birth]])</f>
        <v>32</v>
      </c>
      <c r="Q537" s="2">
        <f>Table1[[#This Row],[Total Revenue]] - Table1[[#This Row],[Total Cost]]</f>
        <v>10374</v>
      </c>
    </row>
    <row r="538" spans="1:17" x14ac:dyDescent="0.25">
      <c r="A538" s="1">
        <v>45408</v>
      </c>
      <c r="B538" t="s">
        <v>603</v>
      </c>
      <c r="C538" t="s">
        <v>596</v>
      </c>
      <c r="D538" t="s">
        <v>100</v>
      </c>
      <c r="E538" s="1">
        <v>29349</v>
      </c>
      <c r="F538" t="s">
        <v>28</v>
      </c>
      <c r="G538">
        <v>146</v>
      </c>
      <c r="H538" t="s">
        <v>66</v>
      </c>
      <c r="I538" t="s">
        <v>36</v>
      </c>
      <c r="J538" t="s">
        <v>24</v>
      </c>
      <c r="K538" t="str">
        <f>VLOOKUP(H538, [1]Products!B:E, 2, FALSE)</f>
        <v>Oatmeal Cookies</v>
      </c>
      <c r="L538" s="2">
        <f>VLOOKUP(H538, [1]Products!B:D, 3, FALSE)</f>
        <v>19</v>
      </c>
      <c r="M538" s="2">
        <f>Table1[[#This Row],[Quantity Purchased]] * Table1[[#This Row],[Unit Price]]</f>
        <v>3358</v>
      </c>
      <c r="N538" s="2">
        <f>VLOOKUP(H538, [1]Products!B:E, 4, FALSE)</f>
        <v>23</v>
      </c>
      <c r="O538" t="str">
        <f>TEXT(Table1[[#This Row],[Transaction Date]], "yyyy-mm")</f>
        <v>2024-04</v>
      </c>
      <c r="P538" s="1">
        <f ca="1">YEAR(TODAY()) - YEAR(Table1[[#This Row],[Buyer Date of Birth]])</f>
        <v>45</v>
      </c>
      <c r="Q538" s="2">
        <f>Table1[[#This Row],[Total Revenue]] - Table1[[#This Row],[Total Cost]]</f>
        <v>3339</v>
      </c>
    </row>
    <row r="539" spans="1:17" x14ac:dyDescent="0.25">
      <c r="A539" s="1">
        <v>45320</v>
      </c>
      <c r="B539" t="s">
        <v>204</v>
      </c>
      <c r="C539" t="s">
        <v>632</v>
      </c>
      <c r="D539" t="s">
        <v>20</v>
      </c>
      <c r="E539" s="1">
        <v>21232</v>
      </c>
      <c r="F539" t="s">
        <v>28</v>
      </c>
      <c r="G539">
        <v>390</v>
      </c>
      <c r="H539" t="s">
        <v>22</v>
      </c>
      <c r="I539" t="s">
        <v>42</v>
      </c>
      <c r="J539" t="s">
        <v>31</v>
      </c>
      <c r="K539" t="str">
        <f>VLOOKUP(H539, [1]Products!B:E, 2, FALSE)</f>
        <v>Cinnamon Swirls</v>
      </c>
      <c r="L539" s="2">
        <f>VLOOKUP(H539, [1]Products!B:D, 3, FALSE)</f>
        <v>10</v>
      </c>
      <c r="M539" s="2">
        <f>Table1[[#This Row],[Quantity Purchased]] * Table1[[#This Row],[Unit Price]]</f>
        <v>5460</v>
      </c>
      <c r="N539" s="2">
        <f>VLOOKUP(H539, [1]Products!B:E, 4, FALSE)</f>
        <v>14</v>
      </c>
      <c r="O539" t="str">
        <f>TEXT(Table1[[#This Row],[Transaction Date]], "yyyy-mm")</f>
        <v>2024-01</v>
      </c>
      <c r="P539" s="1">
        <f ca="1">YEAR(TODAY()) - YEAR(Table1[[#This Row],[Buyer Date of Birth]])</f>
        <v>67</v>
      </c>
      <c r="Q539" s="2">
        <f>Table1[[#This Row],[Total Revenue]] - Table1[[#This Row],[Total Cost]]</f>
        <v>5450</v>
      </c>
    </row>
    <row r="540" spans="1:17" x14ac:dyDescent="0.25">
      <c r="A540" s="1">
        <v>45336</v>
      </c>
      <c r="B540" t="s">
        <v>123</v>
      </c>
      <c r="C540" t="s">
        <v>251</v>
      </c>
      <c r="D540" t="s">
        <v>78</v>
      </c>
      <c r="E540" s="1">
        <v>25646</v>
      </c>
      <c r="F540" t="s">
        <v>21</v>
      </c>
      <c r="G540">
        <v>255</v>
      </c>
      <c r="H540" t="s">
        <v>63</v>
      </c>
      <c r="I540" t="s">
        <v>46</v>
      </c>
      <c r="J540" t="s">
        <v>24</v>
      </c>
      <c r="K540" t="str">
        <f>VLOOKUP(H540, [1]Products!B:E, 2, FALSE)</f>
        <v>Vanilla Wafers</v>
      </c>
      <c r="L540" s="2">
        <f>VLOOKUP(H540, [1]Products!B:D, 3, FALSE)</f>
        <v>18</v>
      </c>
      <c r="M540" s="2">
        <f>Table1[[#This Row],[Quantity Purchased]] * Table1[[#This Row],[Unit Price]]</f>
        <v>9180</v>
      </c>
      <c r="N540" s="2">
        <f>VLOOKUP(H540, [1]Products!B:E, 4, FALSE)</f>
        <v>36</v>
      </c>
      <c r="O540" t="str">
        <f>TEXT(Table1[[#This Row],[Transaction Date]], "yyyy-mm")</f>
        <v>2024-02</v>
      </c>
      <c r="P540" s="1">
        <f ca="1">YEAR(TODAY()) - YEAR(Table1[[#This Row],[Buyer Date of Birth]])</f>
        <v>55</v>
      </c>
      <c r="Q540" s="2">
        <f>Table1[[#This Row],[Total Revenue]] - Table1[[#This Row],[Total Cost]]</f>
        <v>9162</v>
      </c>
    </row>
    <row r="541" spans="1:17" x14ac:dyDescent="0.25">
      <c r="A541" s="1">
        <v>45311</v>
      </c>
      <c r="B541" t="s">
        <v>94</v>
      </c>
      <c r="C541" t="s">
        <v>141</v>
      </c>
      <c r="D541" t="s">
        <v>45</v>
      </c>
      <c r="E541" s="1">
        <v>26958</v>
      </c>
      <c r="F541" t="s">
        <v>28</v>
      </c>
      <c r="G541">
        <v>421</v>
      </c>
      <c r="H541" t="s">
        <v>63</v>
      </c>
      <c r="I541" t="s">
        <v>50</v>
      </c>
      <c r="J541" t="s">
        <v>24</v>
      </c>
      <c r="K541" t="str">
        <f>VLOOKUP(H541, [1]Products!B:E, 2, FALSE)</f>
        <v>Vanilla Wafers</v>
      </c>
      <c r="L541" s="2">
        <f>VLOOKUP(H541, [1]Products!B:D, 3, FALSE)</f>
        <v>18</v>
      </c>
      <c r="M541" s="2">
        <f>Table1[[#This Row],[Quantity Purchased]] * Table1[[#This Row],[Unit Price]]</f>
        <v>15156</v>
      </c>
      <c r="N541" s="2">
        <f>VLOOKUP(H541, [1]Products!B:E, 4, FALSE)</f>
        <v>36</v>
      </c>
      <c r="O541" t="str">
        <f>TEXT(Table1[[#This Row],[Transaction Date]], "yyyy-mm")</f>
        <v>2024-01</v>
      </c>
      <c r="P541" s="1">
        <f ca="1">YEAR(TODAY()) - YEAR(Table1[[#This Row],[Buyer Date of Birth]])</f>
        <v>52</v>
      </c>
      <c r="Q541" s="2">
        <f>Table1[[#This Row],[Total Revenue]] - Table1[[#This Row],[Total Cost]]</f>
        <v>15138</v>
      </c>
    </row>
    <row r="542" spans="1:17" x14ac:dyDescent="0.25">
      <c r="A542" s="1">
        <v>45377</v>
      </c>
      <c r="B542" t="s">
        <v>195</v>
      </c>
      <c r="C542" t="s">
        <v>633</v>
      </c>
      <c r="D542" t="s">
        <v>45</v>
      </c>
      <c r="E542" s="1">
        <v>16254</v>
      </c>
      <c r="F542" t="s">
        <v>75</v>
      </c>
      <c r="G542">
        <v>476</v>
      </c>
      <c r="H542" t="s">
        <v>49</v>
      </c>
      <c r="I542" t="s">
        <v>55</v>
      </c>
      <c r="J542" t="s">
        <v>24</v>
      </c>
      <c r="K542" t="str">
        <f>VLOOKUP(H542, [1]Products!B:E, 2, FALSE)</f>
        <v>Butter Crunch</v>
      </c>
      <c r="L542" s="2">
        <f>VLOOKUP(H542, [1]Products!B:D, 3, FALSE)</f>
        <v>10</v>
      </c>
      <c r="M542" s="2">
        <f>Table1[[#This Row],[Quantity Purchased]] * Table1[[#This Row],[Unit Price]]</f>
        <v>5236</v>
      </c>
      <c r="N542" s="2">
        <f>VLOOKUP(H542, [1]Products!B:E, 4, FALSE)</f>
        <v>11</v>
      </c>
      <c r="O542" t="str">
        <f>TEXT(Table1[[#This Row],[Transaction Date]], "yyyy-mm")</f>
        <v>2024-03</v>
      </c>
      <c r="P542" s="1">
        <f ca="1">YEAR(TODAY()) - YEAR(Table1[[#This Row],[Buyer Date of Birth]])</f>
        <v>81</v>
      </c>
      <c r="Q542" s="2">
        <f>Table1[[#This Row],[Total Revenue]] - Table1[[#This Row],[Total Cost]]</f>
        <v>5226</v>
      </c>
    </row>
    <row r="543" spans="1:17" x14ac:dyDescent="0.25">
      <c r="A543" s="1">
        <v>45305</v>
      </c>
      <c r="B543" t="s">
        <v>455</v>
      </c>
      <c r="C543" t="s">
        <v>607</v>
      </c>
      <c r="D543" t="s">
        <v>34</v>
      </c>
      <c r="E543" s="1">
        <v>37893</v>
      </c>
      <c r="F543" t="s">
        <v>21</v>
      </c>
      <c r="G543">
        <v>246</v>
      </c>
      <c r="H543" t="s">
        <v>66</v>
      </c>
      <c r="I543" t="s">
        <v>59</v>
      </c>
      <c r="J543" t="s">
        <v>24</v>
      </c>
      <c r="K543" t="str">
        <f>VLOOKUP(H543, [1]Products!B:E, 2, FALSE)</f>
        <v>Oatmeal Cookies</v>
      </c>
      <c r="L543" s="2">
        <f>VLOOKUP(H543, [1]Products!B:D, 3, FALSE)</f>
        <v>19</v>
      </c>
      <c r="M543" s="2">
        <f>Table1[[#This Row],[Quantity Purchased]] * Table1[[#This Row],[Unit Price]]</f>
        <v>5658</v>
      </c>
      <c r="N543" s="2">
        <f>VLOOKUP(H543, [1]Products!B:E, 4, FALSE)</f>
        <v>23</v>
      </c>
      <c r="O543" t="str">
        <f>TEXT(Table1[[#This Row],[Transaction Date]], "yyyy-mm")</f>
        <v>2024-01</v>
      </c>
      <c r="P543" s="1">
        <f ca="1">YEAR(TODAY()) - YEAR(Table1[[#This Row],[Buyer Date of Birth]])</f>
        <v>22</v>
      </c>
      <c r="Q543" s="2">
        <f>Table1[[#This Row],[Total Revenue]] - Table1[[#This Row],[Total Cost]]</f>
        <v>5639</v>
      </c>
    </row>
    <row r="544" spans="1:17" x14ac:dyDescent="0.25">
      <c r="A544" s="1">
        <v>45316</v>
      </c>
      <c r="B544" t="s">
        <v>634</v>
      </c>
      <c r="C544" t="s">
        <v>69</v>
      </c>
      <c r="D544" t="s">
        <v>58</v>
      </c>
      <c r="E544" s="1">
        <v>25943</v>
      </c>
      <c r="F544" t="s">
        <v>75</v>
      </c>
      <c r="G544">
        <v>302</v>
      </c>
      <c r="H544" t="s">
        <v>63</v>
      </c>
      <c r="I544" t="s">
        <v>55</v>
      </c>
      <c r="J544" t="s">
        <v>24</v>
      </c>
      <c r="K544" t="str">
        <f>VLOOKUP(H544, [1]Products!B:E, 2, FALSE)</f>
        <v>Vanilla Wafers</v>
      </c>
      <c r="L544" s="2">
        <f>VLOOKUP(H544, [1]Products!B:D, 3, FALSE)</f>
        <v>18</v>
      </c>
      <c r="M544" s="2">
        <f>Table1[[#This Row],[Quantity Purchased]] * Table1[[#This Row],[Unit Price]]</f>
        <v>10872</v>
      </c>
      <c r="N544" s="2">
        <f>VLOOKUP(H544, [1]Products!B:E, 4, FALSE)</f>
        <v>36</v>
      </c>
      <c r="O544" t="str">
        <f>TEXT(Table1[[#This Row],[Transaction Date]], "yyyy-mm")</f>
        <v>2024-01</v>
      </c>
      <c r="P544" s="1">
        <f ca="1">YEAR(TODAY()) - YEAR(Table1[[#This Row],[Buyer Date of Birth]])</f>
        <v>54</v>
      </c>
      <c r="Q544" s="2">
        <f>Table1[[#This Row],[Total Revenue]] - Table1[[#This Row],[Total Cost]]</f>
        <v>10854</v>
      </c>
    </row>
    <row r="545" spans="1:17" x14ac:dyDescent="0.25">
      <c r="A545" s="1">
        <v>45446</v>
      </c>
      <c r="B545" t="s">
        <v>635</v>
      </c>
      <c r="C545" t="s">
        <v>337</v>
      </c>
      <c r="D545" t="s">
        <v>89</v>
      </c>
      <c r="E545" s="1">
        <v>23714</v>
      </c>
      <c r="F545" t="s">
        <v>75</v>
      </c>
      <c r="G545">
        <v>124</v>
      </c>
      <c r="H545" t="s">
        <v>29</v>
      </c>
      <c r="I545" t="s">
        <v>59</v>
      </c>
      <c r="J545" t="s">
        <v>24</v>
      </c>
      <c r="K545" t="str">
        <f>VLOOKUP(H545, [1]Products!B:E, 2, FALSE)</f>
        <v>Shortbread</v>
      </c>
      <c r="L545" s="2">
        <f>VLOOKUP(H545, [1]Products!B:D, 3, FALSE)</f>
        <v>10</v>
      </c>
      <c r="M545" s="2">
        <f>Table1[[#This Row],[Quantity Purchased]] * Table1[[#This Row],[Unit Price]]</f>
        <v>5580</v>
      </c>
      <c r="N545" s="2">
        <f>VLOOKUP(H545, [1]Products!B:E, 4, FALSE)</f>
        <v>45</v>
      </c>
      <c r="O545" t="str">
        <f>TEXT(Table1[[#This Row],[Transaction Date]], "yyyy-mm")</f>
        <v>2024-06</v>
      </c>
      <c r="P545" s="1">
        <f ca="1">YEAR(TODAY()) - YEAR(Table1[[#This Row],[Buyer Date of Birth]])</f>
        <v>61</v>
      </c>
      <c r="Q545" s="2">
        <f>Table1[[#This Row],[Total Revenue]] - Table1[[#This Row],[Total Cost]]</f>
        <v>5570</v>
      </c>
    </row>
    <row r="546" spans="1:17" x14ac:dyDescent="0.25">
      <c r="A546" s="1">
        <v>45376</v>
      </c>
      <c r="B546" t="s">
        <v>439</v>
      </c>
      <c r="C546" t="s">
        <v>285</v>
      </c>
      <c r="D546" t="s">
        <v>89</v>
      </c>
      <c r="E546" s="1">
        <v>27949</v>
      </c>
      <c r="F546" t="s">
        <v>40</v>
      </c>
      <c r="G546">
        <v>217</v>
      </c>
      <c r="H546" t="s">
        <v>35</v>
      </c>
      <c r="I546" t="s">
        <v>59</v>
      </c>
      <c r="J546" t="s">
        <v>24</v>
      </c>
      <c r="K546" t="str">
        <f>VLOOKUP(H546, [1]Products!B:E, 2, FALSE)</f>
        <v>Caramel Biscuits</v>
      </c>
      <c r="L546" s="2">
        <f>VLOOKUP(H546, [1]Products!B:D, 3, FALSE)</f>
        <v>18</v>
      </c>
      <c r="M546" s="2">
        <f>Table1[[#This Row],[Quantity Purchased]] * Table1[[#This Row],[Unit Price]]</f>
        <v>4774</v>
      </c>
      <c r="N546" s="2">
        <f>VLOOKUP(H546, [1]Products!B:E, 4, FALSE)</f>
        <v>22</v>
      </c>
      <c r="O546" t="str">
        <f>TEXT(Table1[[#This Row],[Transaction Date]], "yyyy-mm")</f>
        <v>2024-03</v>
      </c>
      <c r="P546" s="1">
        <f ca="1">YEAR(TODAY()) - YEAR(Table1[[#This Row],[Buyer Date of Birth]])</f>
        <v>49</v>
      </c>
      <c r="Q546" s="2">
        <f>Table1[[#This Row],[Total Revenue]] - Table1[[#This Row],[Total Cost]]</f>
        <v>4756</v>
      </c>
    </row>
    <row r="547" spans="1:17" x14ac:dyDescent="0.25">
      <c r="A547" s="1">
        <v>45454</v>
      </c>
      <c r="B547" t="s">
        <v>471</v>
      </c>
      <c r="C547" t="s">
        <v>260</v>
      </c>
      <c r="D547" t="s">
        <v>84</v>
      </c>
      <c r="E547" s="1">
        <v>35995</v>
      </c>
      <c r="F547" t="s">
        <v>28</v>
      </c>
      <c r="G547">
        <v>150</v>
      </c>
      <c r="H547" t="s">
        <v>29</v>
      </c>
      <c r="I547" t="s">
        <v>50</v>
      </c>
      <c r="J547" t="s">
        <v>24</v>
      </c>
      <c r="K547" t="str">
        <f>VLOOKUP(H547, [1]Products!B:E, 2, FALSE)</f>
        <v>Shortbread</v>
      </c>
      <c r="L547" s="2">
        <f>VLOOKUP(H547, [1]Products!B:D, 3, FALSE)</f>
        <v>10</v>
      </c>
      <c r="M547" s="2">
        <f>Table1[[#This Row],[Quantity Purchased]] * Table1[[#This Row],[Unit Price]]</f>
        <v>6750</v>
      </c>
      <c r="N547" s="2">
        <f>VLOOKUP(H547, [1]Products!B:E, 4, FALSE)</f>
        <v>45</v>
      </c>
      <c r="O547" t="str">
        <f>TEXT(Table1[[#This Row],[Transaction Date]], "yyyy-mm")</f>
        <v>2024-06</v>
      </c>
      <c r="P547" s="1">
        <f ca="1">YEAR(TODAY()) - YEAR(Table1[[#This Row],[Buyer Date of Birth]])</f>
        <v>27</v>
      </c>
      <c r="Q547" s="2">
        <f>Table1[[#This Row],[Total Revenue]] - Table1[[#This Row],[Total Cost]]</f>
        <v>6740</v>
      </c>
    </row>
    <row r="548" spans="1:17" x14ac:dyDescent="0.25">
      <c r="A548" s="1">
        <v>45333</v>
      </c>
      <c r="B548" t="s">
        <v>175</v>
      </c>
      <c r="C548" t="s">
        <v>636</v>
      </c>
      <c r="D548" t="s">
        <v>20</v>
      </c>
      <c r="E548" s="1">
        <v>20942</v>
      </c>
      <c r="F548" t="s">
        <v>75</v>
      </c>
      <c r="G548">
        <v>167</v>
      </c>
      <c r="H548" t="s">
        <v>63</v>
      </c>
      <c r="I548" t="s">
        <v>55</v>
      </c>
      <c r="J548" t="s">
        <v>24</v>
      </c>
      <c r="K548" t="str">
        <f>VLOOKUP(H548, [1]Products!B:E, 2, FALSE)</f>
        <v>Vanilla Wafers</v>
      </c>
      <c r="L548" s="2">
        <f>VLOOKUP(H548, [1]Products!B:D, 3, FALSE)</f>
        <v>18</v>
      </c>
      <c r="M548" s="2">
        <f>Table1[[#This Row],[Quantity Purchased]] * Table1[[#This Row],[Unit Price]]</f>
        <v>6012</v>
      </c>
      <c r="N548" s="2">
        <f>VLOOKUP(H548, [1]Products!B:E, 4, FALSE)</f>
        <v>36</v>
      </c>
      <c r="O548" t="str">
        <f>TEXT(Table1[[#This Row],[Transaction Date]], "yyyy-mm")</f>
        <v>2024-02</v>
      </c>
      <c r="P548" s="1">
        <f ca="1">YEAR(TODAY()) - YEAR(Table1[[#This Row],[Buyer Date of Birth]])</f>
        <v>68</v>
      </c>
      <c r="Q548" s="2">
        <f>Table1[[#This Row],[Total Revenue]] - Table1[[#This Row],[Total Cost]]</f>
        <v>5994</v>
      </c>
    </row>
    <row r="549" spans="1:17" x14ac:dyDescent="0.25">
      <c r="A549" s="1">
        <v>45353</v>
      </c>
      <c r="B549" t="s">
        <v>500</v>
      </c>
      <c r="C549" t="s">
        <v>637</v>
      </c>
      <c r="D549" t="s">
        <v>34</v>
      </c>
      <c r="E549" s="1">
        <v>25705</v>
      </c>
      <c r="F549" t="s">
        <v>28</v>
      </c>
      <c r="G549">
        <v>349</v>
      </c>
      <c r="H549" t="s">
        <v>63</v>
      </c>
      <c r="I549" t="s">
        <v>59</v>
      </c>
      <c r="J549" t="s">
        <v>24</v>
      </c>
      <c r="K549" t="str">
        <f>VLOOKUP(H549, [1]Products!B:E, 2, FALSE)</f>
        <v>Vanilla Wafers</v>
      </c>
      <c r="L549" s="2">
        <f>VLOOKUP(H549, [1]Products!B:D, 3, FALSE)</f>
        <v>18</v>
      </c>
      <c r="M549" s="2">
        <f>Table1[[#This Row],[Quantity Purchased]] * Table1[[#This Row],[Unit Price]]</f>
        <v>12564</v>
      </c>
      <c r="N549" s="2">
        <f>VLOOKUP(H549, [1]Products!B:E, 4, FALSE)</f>
        <v>36</v>
      </c>
      <c r="O549" t="str">
        <f>TEXT(Table1[[#This Row],[Transaction Date]], "yyyy-mm")</f>
        <v>2024-03</v>
      </c>
      <c r="P549" s="1">
        <f ca="1">YEAR(TODAY()) - YEAR(Table1[[#This Row],[Buyer Date of Birth]])</f>
        <v>55</v>
      </c>
      <c r="Q549" s="2">
        <f>Table1[[#This Row],[Total Revenue]] - Table1[[#This Row],[Total Cost]]</f>
        <v>12546</v>
      </c>
    </row>
    <row r="550" spans="1:17" x14ac:dyDescent="0.25">
      <c r="A550" s="1">
        <v>45394</v>
      </c>
      <c r="B550" t="s">
        <v>511</v>
      </c>
      <c r="C550" t="s">
        <v>120</v>
      </c>
      <c r="D550" t="s">
        <v>62</v>
      </c>
      <c r="E550" s="1">
        <v>23602</v>
      </c>
      <c r="F550" t="s">
        <v>21</v>
      </c>
      <c r="G550">
        <v>371</v>
      </c>
      <c r="H550" t="s">
        <v>54</v>
      </c>
      <c r="I550" t="s">
        <v>55</v>
      </c>
      <c r="J550" t="s">
        <v>24</v>
      </c>
      <c r="K550" t="str">
        <f>VLOOKUP(H550, [1]Products!B:E, 2, FALSE)</f>
        <v>Lemon Crisps</v>
      </c>
      <c r="L550" s="2">
        <f>VLOOKUP(H550, [1]Products!B:D, 3, FALSE)</f>
        <v>7</v>
      </c>
      <c r="M550" s="2">
        <f>Table1[[#This Row],[Quantity Purchased]] * Table1[[#This Row],[Unit Price]]</f>
        <v>3339</v>
      </c>
      <c r="N550" s="2">
        <f>VLOOKUP(H550, [1]Products!B:E, 4, FALSE)</f>
        <v>9</v>
      </c>
      <c r="O550" t="str">
        <f>TEXT(Table1[[#This Row],[Transaction Date]], "yyyy-mm")</f>
        <v>2024-04</v>
      </c>
      <c r="P550" s="1">
        <f ca="1">YEAR(TODAY()) - YEAR(Table1[[#This Row],[Buyer Date of Birth]])</f>
        <v>61</v>
      </c>
      <c r="Q550" s="2">
        <f>Table1[[#This Row],[Total Revenue]] - Table1[[#This Row],[Total Cost]]</f>
        <v>3332</v>
      </c>
    </row>
    <row r="551" spans="1:17" x14ac:dyDescent="0.25">
      <c r="A551" s="1">
        <v>45394</v>
      </c>
      <c r="B551" t="s">
        <v>248</v>
      </c>
      <c r="C551" t="s">
        <v>215</v>
      </c>
      <c r="D551" t="s">
        <v>20</v>
      </c>
      <c r="E551" s="1">
        <v>35507</v>
      </c>
      <c r="F551" t="s">
        <v>75</v>
      </c>
      <c r="G551">
        <v>407</v>
      </c>
      <c r="H551" t="s">
        <v>66</v>
      </c>
      <c r="I551" t="s">
        <v>59</v>
      </c>
      <c r="J551" t="s">
        <v>24</v>
      </c>
      <c r="K551" t="str">
        <f>VLOOKUP(H551, [1]Products!B:E, 2, FALSE)</f>
        <v>Oatmeal Cookies</v>
      </c>
      <c r="L551" s="2">
        <f>VLOOKUP(H551, [1]Products!B:D, 3, FALSE)</f>
        <v>19</v>
      </c>
      <c r="M551" s="2">
        <f>Table1[[#This Row],[Quantity Purchased]] * Table1[[#This Row],[Unit Price]]</f>
        <v>9361</v>
      </c>
      <c r="N551" s="2">
        <f>VLOOKUP(H551, [1]Products!B:E, 4, FALSE)</f>
        <v>23</v>
      </c>
      <c r="O551" t="str">
        <f>TEXT(Table1[[#This Row],[Transaction Date]], "yyyy-mm")</f>
        <v>2024-04</v>
      </c>
      <c r="P551" s="1">
        <f ca="1">YEAR(TODAY()) - YEAR(Table1[[#This Row],[Buyer Date of Birth]])</f>
        <v>28</v>
      </c>
      <c r="Q551" s="2">
        <f>Table1[[#This Row],[Total Revenue]] - Table1[[#This Row],[Total Cost]]</f>
        <v>9342</v>
      </c>
    </row>
    <row r="552" spans="1:17" x14ac:dyDescent="0.25">
      <c r="A552" s="1">
        <v>45395</v>
      </c>
      <c r="B552" t="s">
        <v>447</v>
      </c>
      <c r="C552" t="s">
        <v>638</v>
      </c>
      <c r="D552" t="s">
        <v>45</v>
      </c>
      <c r="E552" s="1">
        <v>16740</v>
      </c>
      <c r="F552" t="s">
        <v>40</v>
      </c>
      <c r="G552">
        <v>277</v>
      </c>
      <c r="H552" t="s">
        <v>22</v>
      </c>
      <c r="I552" t="s">
        <v>36</v>
      </c>
      <c r="J552" t="s">
        <v>24</v>
      </c>
      <c r="K552" t="str">
        <f>VLOOKUP(H552, [1]Products!B:E, 2, FALSE)</f>
        <v>Cinnamon Swirls</v>
      </c>
      <c r="L552" s="2">
        <f>VLOOKUP(H552, [1]Products!B:D, 3, FALSE)</f>
        <v>10</v>
      </c>
      <c r="M552" s="2">
        <f>Table1[[#This Row],[Quantity Purchased]] * Table1[[#This Row],[Unit Price]]</f>
        <v>3878</v>
      </c>
      <c r="N552" s="2">
        <f>VLOOKUP(H552, [1]Products!B:E, 4, FALSE)</f>
        <v>14</v>
      </c>
      <c r="O552" t="str">
        <f>TEXT(Table1[[#This Row],[Transaction Date]], "yyyy-mm")</f>
        <v>2024-04</v>
      </c>
      <c r="P552" s="1">
        <f ca="1">YEAR(TODAY()) - YEAR(Table1[[#This Row],[Buyer Date of Birth]])</f>
        <v>80</v>
      </c>
      <c r="Q552" s="2">
        <f>Table1[[#This Row],[Total Revenue]] - Table1[[#This Row],[Total Cost]]</f>
        <v>3868</v>
      </c>
    </row>
    <row r="553" spans="1:17" x14ac:dyDescent="0.25">
      <c r="A553" s="1">
        <v>45374</v>
      </c>
      <c r="B553" t="s">
        <v>639</v>
      </c>
      <c r="C553" t="s">
        <v>39</v>
      </c>
      <c r="D553" t="s">
        <v>89</v>
      </c>
      <c r="E553" s="1">
        <v>23793</v>
      </c>
      <c r="F553" t="s">
        <v>28</v>
      </c>
      <c r="G553">
        <v>395</v>
      </c>
      <c r="H553" t="s">
        <v>22</v>
      </c>
      <c r="I553" t="s">
        <v>36</v>
      </c>
      <c r="J553" t="s">
        <v>24</v>
      </c>
      <c r="K553" t="str">
        <f>VLOOKUP(H553, [1]Products!B:E, 2, FALSE)</f>
        <v>Cinnamon Swirls</v>
      </c>
      <c r="L553" s="2">
        <f>VLOOKUP(H553, [1]Products!B:D, 3, FALSE)</f>
        <v>10</v>
      </c>
      <c r="M553" s="2">
        <f>Table1[[#This Row],[Quantity Purchased]] * Table1[[#This Row],[Unit Price]]</f>
        <v>5530</v>
      </c>
      <c r="N553" s="2">
        <f>VLOOKUP(H553, [1]Products!B:E, 4, FALSE)</f>
        <v>14</v>
      </c>
      <c r="O553" t="str">
        <f>TEXT(Table1[[#This Row],[Transaction Date]], "yyyy-mm")</f>
        <v>2024-03</v>
      </c>
      <c r="P553" s="1">
        <f ca="1">YEAR(TODAY()) - YEAR(Table1[[#This Row],[Buyer Date of Birth]])</f>
        <v>60</v>
      </c>
      <c r="Q553" s="2">
        <f>Table1[[#This Row],[Total Revenue]] - Table1[[#This Row],[Total Cost]]</f>
        <v>5520</v>
      </c>
    </row>
    <row r="554" spans="1:17" x14ac:dyDescent="0.25">
      <c r="A554" s="1">
        <v>45302</v>
      </c>
      <c r="B554" t="s">
        <v>319</v>
      </c>
      <c r="C554" t="s">
        <v>640</v>
      </c>
      <c r="D554" t="s">
        <v>58</v>
      </c>
      <c r="E554" s="1">
        <v>30506</v>
      </c>
      <c r="F554" t="s">
        <v>28</v>
      </c>
      <c r="G554">
        <v>146</v>
      </c>
      <c r="H554" t="s">
        <v>72</v>
      </c>
      <c r="I554" t="s">
        <v>42</v>
      </c>
      <c r="J554" t="s">
        <v>24</v>
      </c>
      <c r="K554" t="str">
        <f>VLOOKUP(H554, [1]Products!B:E, 2, FALSE)</f>
        <v>Choco Delight</v>
      </c>
      <c r="L554" s="2">
        <f>VLOOKUP(H554, [1]Products!B:D, 3, FALSE)</f>
        <v>3</v>
      </c>
      <c r="M554" s="2">
        <f>Table1[[#This Row],[Quantity Purchased]] * Table1[[#This Row],[Unit Price]]</f>
        <v>730</v>
      </c>
      <c r="N554" s="2">
        <f>VLOOKUP(H554, [1]Products!B:E, 4, FALSE)</f>
        <v>5</v>
      </c>
      <c r="O554" t="str">
        <f>TEXT(Table1[[#This Row],[Transaction Date]], "yyyy-mm")</f>
        <v>2024-01</v>
      </c>
      <c r="P554" s="1">
        <f ca="1">YEAR(TODAY()) - YEAR(Table1[[#This Row],[Buyer Date of Birth]])</f>
        <v>42</v>
      </c>
      <c r="Q554" s="2">
        <f>Table1[[#This Row],[Total Revenue]] - Table1[[#This Row],[Total Cost]]</f>
        <v>727</v>
      </c>
    </row>
    <row r="555" spans="1:17" x14ac:dyDescent="0.25">
      <c r="A555" s="1">
        <v>45445</v>
      </c>
      <c r="B555" t="s">
        <v>641</v>
      </c>
      <c r="C555" t="s">
        <v>642</v>
      </c>
      <c r="D555" t="s">
        <v>62</v>
      </c>
      <c r="E555" s="1">
        <v>16637</v>
      </c>
      <c r="F555" t="s">
        <v>75</v>
      </c>
      <c r="G555">
        <v>247</v>
      </c>
      <c r="H555" t="s">
        <v>35</v>
      </c>
      <c r="I555" t="s">
        <v>46</v>
      </c>
      <c r="J555" t="s">
        <v>24</v>
      </c>
      <c r="K555" t="str">
        <f>VLOOKUP(H555, [1]Products!B:E, 2, FALSE)</f>
        <v>Caramel Biscuits</v>
      </c>
      <c r="L555" s="2">
        <f>VLOOKUP(H555, [1]Products!B:D, 3, FALSE)</f>
        <v>18</v>
      </c>
      <c r="M555" s="2">
        <f>Table1[[#This Row],[Quantity Purchased]] * Table1[[#This Row],[Unit Price]]</f>
        <v>5434</v>
      </c>
      <c r="N555" s="2">
        <f>VLOOKUP(H555, [1]Products!B:E, 4, FALSE)</f>
        <v>22</v>
      </c>
      <c r="O555" t="str">
        <f>TEXT(Table1[[#This Row],[Transaction Date]], "yyyy-mm")</f>
        <v>2024-06</v>
      </c>
      <c r="P555" s="1">
        <f ca="1">YEAR(TODAY()) - YEAR(Table1[[#This Row],[Buyer Date of Birth]])</f>
        <v>80</v>
      </c>
      <c r="Q555" s="2">
        <f>Table1[[#This Row],[Total Revenue]] - Table1[[#This Row],[Total Cost]]</f>
        <v>5416</v>
      </c>
    </row>
    <row r="556" spans="1:17" x14ac:dyDescent="0.25">
      <c r="A556" s="1">
        <v>45460</v>
      </c>
      <c r="B556" t="s">
        <v>377</v>
      </c>
      <c r="C556" t="s">
        <v>593</v>
      </c>
      <c r="D556" t="s">
        <v>78</v>
      </c>
      <c r="E556" s="1">
        <v>31250</v>
      </c>
      <c r="F556" t="s">
        <v>40</v>
      </c>
      <c r="G556">
        <v>108</v>
      </c>
      <c r="H556" t="s">
        <v>63</v>
      </c>
      <c r="I556" t="s">
        <v>50</v>
      </c>
      <c r="J556" t="s">
        <v>24</v>
      </c>
      <c r="K556" t="str">
        <f>VLOOKUP(H556, [1]Products!B:E, 2, FALSE)</f>
        <v>Vanilla Wafers</v>
      </c>
      <c r="L556" s="2">
        <f>VLOOKUP(H556, [1]Products!B:D, 3, FALSE)</f>
        <v>18</v>
      </c>
      <c r="M556" s="2">
        <f>Table1[[#This Row],[Quantity Purchased]] * Table1[[#This Row],[Unit Price]]</f>
        <v>3888</v>
      </c>
      <c r="N556" s="2">
        <f>VLOOKUP(H556, [1]Products!B:E, 4, FALSE)</f>
        <v>36</v>
      </c>
      <c r="O556" t="str">
        <f>TEXT(Table1[[#This Row],[Transaction Date]], "yyyy-mm")</f>
        <v>2024-06</v>
      </c>
      <c r="P556" s="1">
        <f ca="1">YEAR(TODAY()) - YEAR(Table1[[#This Row],[Buyer Date of Birth]])</f>
        <v>40</v>
      </c>
      <c r="Q556" s="2">
        <f>Table1[[#This Row],[Total Revenue]] - Table1[[#This Row],[Total Cost]]</f>
        <v>3870</v>
      </c>
    </row>
    <row r="557" spans="1:17" x14ac:dyDescent="0.25">
      <c r="A557" s="1">
        <v>45384</v>
      </c>
      <c r="B557" t="s">
        <v>204</v>
      </c>
      <c r="C557" t="s">
        <v>550</v>
      </c>
      <c r="D557" t="s">
        <v>20</v>
      </c>
      <c r="E557" s="1">
        <v>21526</v>
      </c>
      <c r="F557" t="s">
        <v>75</v>
      </c>
      <c r="G557">
        <v>305</v>
      </c>
      <c r="H557" t="s">
        <v>41</v>
      </c>
      <c r="I557" t="s">
        <v>55</v>
      </c>
      <c r="J557" t="s">
        <v>31</v>
      </c>
      <c r="K557" t="str">
        <f>VLOOKUP(H557, [1]Products!B:E, 2, FALSE)</f>
        <v>Ginger Snaps</v>
      </c>
      <c r="L557" s="2">
        <f>VLOOKUP(H557, [1]Products!B:D, 3, FALSE)</f>
        <v>14</v>
      </c>
      <c r="M557" s="2">
        <f>Table1[[#This Row],[Quantity Purchased]] * Table1[[#This Row],[Unit Price]]</f>
        <v>8540</v>
      </c>
      <c r="N557" s="2">
        <f>VLOOKUP(H557, [1]Products!B:E, 4, FALSE)</f>
        <v>28</v>
      </c>
      <c r="O557" t="str">
        <f>TEXT(Table1[[#This Row],[Transaction Date]], "yyyy-mm")</f>
        <v>2024-04</v>
      </c>
      <c r="P557" s="1">
        <f ca="1">YEAR(TODAY()) - YEAR(Table1[[#This Row],[Buyer Date of Birth]])</f>
        <v>67</v>
      </c>
      <c r="Q557" s="2">
        <f>Table1[[#This Row],[Total Revenue]] - Table1[[#This Row],[Total Cost]]</f>
        <v>8526</v>
      </c>
    </row>
    <row r="558" spans="1:17" x14ac:dyDescent="0.25">
      <c r="A558" s="1">
        <v>45489</v>
      </c>
      <c r="B558" t="s">
        <v>257</v>
      </c>
      <c r="C558" t="s">
        <v>410</v>
      </c>
      <c r="D558" t="s">
        <v>84</v>
      </c>
      <c r="E558" s="1">
        <v>34123</v>
      </c>
      <c r="F558" t="s">
        <v>28</v>
      </c>
      <c r="G558">
        <v>145</v>
      </c>
      <c r="H558" t="s">
        <v>49</v>
      </c>
      <c r="I558" t="s">
        <v>59</v>
      </c>
      <c r="J558" t="s">
        <v>24</v>
      </c>
      <c r="K558" t="str">
        <f>VLOOKUP(H558, [1]Products!B:E, 2, FALSE)</f>
        <v>Butter Crunch</v>
      </c>
      <c r="L558" s="2">
        <f>VLOOKUP(H558, [1]Products!B:D, 3, FALSE)</f>
        <v>10</v>
      </c>
      <c r="M558" s="2">
        <f>Table1[[#This Row],[Quantity Purchased]] * Table1[[#This Row],[Unit Price]]</f>
        <v>1595</v>
      </c>
      <c r="N558" s="2">
        <f>VLOOKUP(H558, [1]Products!B:E, 4, FALSE)</f>
        <v>11</v>
      </c>
      <c r="O558" t="str">
        <f>TEXT(Table1[[#This Row],[Transaction Date]], "yyyy-mm")</f>
        <v>2024-07</v>
      </c>
      <c r="P558" s="1">
        <f ca="1">YEAR(TODAY()) - YEAR(Table1[[#This Row],[Buyer Date of Birth]])</f>
        <v>32</v>
      </c>
      <c r="Q558" s="2">
        <f>Table1[[#This Row],[Total Revenue]] - Table1[[#This Row],[Total Cost]]</f>
        <v>1585</v>
      </c>
    </row>
    <row r="559" spans="1:17" x14ac:dyDescent="0.25">
      <c r="A559" s="1">
        <v>45400</v>
      </c>
      <c r="B559" t="s">
        <v>643</v>
      </c>
      <c r="C559" t="s">
        <v>539</v>
      </c>
      <c r="D559" t="s">
        <v>100</v>
      </c>
      <c r="E559" s="1">
        <v>16967</v>
      </c>
      <c r="F559" t="s">
        <v>40</v>
      </c>
      <c r="G559">
        <v>16</v>
      </c>
      <c r="H559" t="s">
        <v>49</v>
      </c>
      <c r="I559" t="s">
        <v>55</v>
      </c>
      <c r="J559" t="s">
        <v>24</v>
      </c>
      <c r="K559" t="str">
        <f>VLOOKUP(H559, [1]Products!B:E, 2, FALSE)</f>
        <v>Butter Crunch</v>
      </c>
      <c r="L559" s="2">
        <f>VLOOKUP(H559, [1]Products!B:D, 3, FALSE)</f>
        <v>10</v>
      </c>
      <c r="M559" s="2">
        <f>Table1[[#This Row],[Quantity Purchased]] * Table1[[#This Row],[Unit Price]]</f>
        <v>176</v>
      </c>
      <c r="N559" s="2">
        <f>VLOOKUP(H559, [1]Products!B:E, 4, FALSE)</f>
        <v>11</v>
      </c>
      <c r="O559" t="str">
        <f>TEXT(Table1[[#This Row],[Transaction Date]], "yyyy-mm")</f>
        <v>2024-04</v>
      </c>
      <c r="P559" s="1">
        <f ca="1">YEAR(TODAY()) - YEAR(Table1[[#This Row],[Buyer Date of Birth]])</f>
        <v>79</v>
      </c>
      <c r="Q559" s="2">
        <f>Table1[[#This Row],[Total Revenue]] - Table1[[#This Row],[Total Cost]]</f>
        <v>166</v>
      </c>
    </row>
    <row r="560" spans="1:17" x14ac:dyDescent="0.25">
      <c r="A560" s="1">
        <v>45460</v>
      </c>
      <c r="B560" t="s">
        <v>590</v>
      </c>
      <c r="C560" t="s">
        <v>608</v>
      </c>
      <c r="D560" t="s">
        <v>34</v>
      </c>
      <c r="E560" s="1">
        <v>36925</v>
      </c>
      <c r="F560" t="s">
        <v>21</v>
      </c>
      <c r="G560">
        <v>60</v>
      </c>
      <c r="H560" t="s">
        <v>66</v>
      </c>
      <c r="I560" t="s">
        <v>59</v>
      </c>
      <c r="J560" t="s">
        <v>24</v>
      </c>
      <c r="K560" t="str">
        <f>VLOOKUP(H560, [1]Products!B:E, 2, FALSE)</f>
        <v>Oatmeal Cookies</v>
      </c>
      <c r="L560" s="2">
        <f>VLOOKUP(H560, [1]Products!B:D, 3, FALSE)</f>
        <v>19</v>
      </c>
      <c r="M560" s="2">
        <f>Table1[[#This Row],[Quantity Purchased]] * Table1[[#This Row],[Unit Price]]</f>
        <v>1380</v>
      </c>
      <c r="N560" s="2">
        <f>VLOOKUP(H560, [1]Products!B:E, 4, FALSE)</f>
        <v>23</v>
      </c>
      <c r="O560" t="str">
        <f>TEXT(Table1[[#This Row],[Transaction Date]], "yyyy-mm")</f>
        <v>2024-06</v>
      </c>
      <c r="P560" s="1">
        <f ca="1">YEAR(TODAY()) - YEAR(Table1[[#This Row],[Buyer Date of Birth]])</f>
        <v>24</v>
      </c>
      <c r="Q560" s="2">
        <f>Table1[[#This Row],[Total Revenue]] - Table1[[#This Row],[Total Cost]]</f>
        <v>1361</v>
      </c>
    </row>
    <row r="561" spans="1:17" x14ac:dyDescent="0.25">
      <c r="A561" s="1">
        <v>45487</v>
      </c>
      <c r="B561" t="s">
        <v>500</v>
      </c>
      <c r="C561" t="s">
        <v>644</v>
      </c>
      <c r="D561" t="s">
        <v>45</v>
      </c>
      <c r="E561" s="1">
        <v>30078</v>
      </c>
      <c r="F561" t="s">
        <v>75</v>
      </c>
      <c r="G561">
        <v>207</v>
      </c>
      <c r="H561" t="s">
        <v>63</v>
      </c>
      <c r="I561" t="s">
        <v>59</v>
      </c>
      <c r="J561" t="s">
        <v>24</v>
      </c>
      <c r="K561" t="str">
        <f>VLOOKUP(H561, [1]Products!B:E, 2, FALSE)</f>
        <v>Vanilla Wafers</v>
      </c>
      <c r="L561" s="2">
        <f>VLOOKUP(H561, [1]Products!B:D, 3, FALSE)</f>
        <v>18</v>
      </c>
      <c r="M561" s="2">
        <f>Table1[[#This Row],[Quantity Purchased]] * Table1[[#This Row],[Unit Price]]</f>
        <v>7452</v>
      </c>
      <c r="N561" s="2">
        <f>VLOOKUP(H561, [1]Products!B:E, 4, FALSE)</f>
        <v>36</v>
      </c>
      <c r="O561" t="str">
        <f>TEXT(Table1[[#This Row],[Transaction Date]], "yyyy-mm")</f>
        <v>2024-07</v>
      </c>
      <c r="P561" s="1">
        <f ca="1">YEAR(TODAY()) - YEAR(Table1[[#This Row],[Buyer Date of Birth]])</f>
        <v>43</v>
      </c>
      <c r="Q561" s="2">
        <f>Table1[[#This Row],[Total Revenue]] - Table1[[#This Row],[Total Cost]]</f>
        <v>7434</v>
      </c>
    </row>
    <row r="562" spans="1:17" x14ac:dyDescent="0.25">
      <c r="A562" s="1">
        <v>45479</v>
      </c>
      <c r="B562" t="s">
        <v>645</v>
      </c>
      <c r="C562" t="s">
        <v>18</v>
      </c>
      <c r="D562" t="s">
        <v>58</v>
      </c>
      <c r="E562" s="1">
        <v>35963</v>
      </c>
      <c r="F562" t="s">
        <v>28</v>
      </c>
      <c r="G562">
        <v>282</v>
      </c>
      <c r="H562" t="s">
        <v>22</v>
      </c>
      <c r="I562" t="s">
        <v>50</v>
      </c>
      <c r="J562" t="s">
        <v>24</v>
      </c>
      <c r="K562" t="str">
        <f>VLOOKUP(H562, [1]Products!B:E, 2, FALSE)</f>
        <v>Cinnamon Swirls</v>
      </c>
      <c r="L562" s="2">
        <f>VLOOKUP(H562, [1]Products!B:D, 3, FALSE)</f>
        <v>10</v>
      </c>
      <c r="M562" s="2">
        <f>Table1[[#This Row],[Quantity Purchased]] * Table1[[#This Row],[Unit Price]]</f>
        <v>3948</v>
      </c>
      <c r="N562" s="2">
        <f>VLOOKUP(H562, [1]Products!B:E, 4, FALSE)</f>
        <v>14</v>
      </c>
      <c r="O562" t="str">
        <f>TEXT(Table1[[#This Row],[Transaction Date]], "yyyy-mm")</f>
        <v>2024-07</v>
      </c>
      <c r="P562" s="1">
        <f ca="1">YEAR(TODAY()) - YEAR(Table1[[#This Row],[Buyer Date of Birth]])</f>
        <v>27</v>
      </c>
      <c r="Q562" s="2">
        <f>Table1[[#This Row],[Total Revenue]] - Table1[[#This Row],[Total Cost]]</f>
        <v>3938</v>
      </c>
    </row>
    <row r="563" spans="1:17" x14ac:dyDescent="0.25">
      <c r="A563" s="1">
        <v>45326</v>
      </c>
      <c r="B563" t="s">
        <v>76</v>
      </c>
      <c r="C563" t="s">
        <v>359</v>
      </c>
      <c r="D563" t="s">
        <v>58</v>
      </c>
      <c r="E563" s="1">
        <v>32653</v>
      </c>
      <c r="F563" t="s">
        <v>28</v>
      </c>
      <c r="G563">
        <v>297</v>
      </c>
      <c r="H563" t="s">
        <v>22</v>
      </c>
      <c r="I563" t="s">
        <v>55</v>
      </c>
      <c r="J563" t="s">
        <v>24</v>
      </c>
      <c r="K563" t="str">
        <f>VLOOKUP(H563, [1]Products!B:E, 2, FALSE)</f>
        <v>Cinnamon Swirls</v>
      </c>
      <c r="L563" s="2">
        <f>VLOOKUP(H563, [1]Products!B:D, 3, FALSE)</f>
        <v>10</v>
      </c>
      <c r="M563" s="2">
        <f>Table1[[#This Row],[Quantity Purchased]] * Table1[[#This Row],[Unit Price]]</f>
        <v>4158</v>
      </c>
      <c r="N563" s="2">
        <f>VLOOKUP(H563, [1]Products!B:E, 4, FALSE)</f>
        <v>14</v>
      </c>
      <c r="O563" t="str">
        <f>TEXT(Table1[[#This Row],[Transaction Date]], "yyyy-mm")</f>
        <v>2024-02</v>
      </c>
      <c r="P563" s="1">
        <f ca="1">YEAR(TODAY()) - YEAR(Table1[[#This Row],[Buyer Date of Birth]])</f>
        <v>36</v>
      </c>
      <c r="Q563" s="2">
        <f>Table1[[#This Row],[Total Revenue]] - Table1[[#This Row],[Total Cost]]</f>
        <v>4148</v>
      </c>
    </row>
    <row r="564" spans="1:17" x14ac:dyDescent="0.25">
      <c r="A564" s="1">
        <v>45336</v>
      </c>
      <c r="B564" t="s">
        <v>121</v>
      </c>
      <c r="C564" t="s">
        <v>593</v>
      </c>
      <c r="D564" t="s">
        <v>78</v>
      </c>
      <c r="E564" s="1">
        <v>27617</v>
      </c>
      <c r="F564" t="s">
        <v>40</v>
      </c>
      <c r="G564">
        <v>120</v>
      </c>
      <c r="H564" t="s">
        <v>29</v>
      </c>
      <c r="I564" t="s">
        <v>59</v>
      </c>
      <c r="J564" t="s">
        <v>24</v>
      </c>
      <c r="K564" t="str">
        <f>VLOOKUP(H564, [1]Products!B:E, 2, FALSE)</f>
        <v>Shortbread</v>
      </c>
      <c r="L564" s="2">
        <f>VLOOKUP(H564, [1]Products!B:D, 3, FALSE)</f>
        <v>10</v>
      </c>
      <c r="M564" s="2">
        <f>Table1[[#This Row],[Quantity Purchased]] * Table1[[#This Row],[Unit Price]]</f>
        <v>5400</v>
      </c>
      <c r="N564" s="2">
        <f>VLOOKUP(H564, [1]Products!B:E, 4, FALSE)</f>
        <v>45</v>
      </c>
      <c r="O564" t="str">
        <f>TEXT(Table1[[#This Row],[Transaction Date]], "yyyy-mm")</f>
        <v>2024-02</v>
      </c>
      <c r="P564" s="1">
        <f ca="1">YEAR(TODAY()) - YEAR(Table1[[#This Row],[Buyer Date of Birth]])</f>
        <v>50</v>
      </c>
      <c r="Q564" s="2">
        <f>Table1[[#This Row],[Total Revenue]] - Table1[[#This Row],[Total Cost]]</f>
        <v>5390</v>
      </c>
    </row>
    <row r="565" spans="1:17" x14ac:dyDescent="0.25">
      <c r="A565" s="1">
        <v>45499</v>
      </c>
      <c r="B565" t="s">
        <v>169</v>
      </c>
      <c r="C565" t="s">
        <v>95</v>
      </c>
      <c r="D565" t="s">
        <v>62</v>
      </c>
      <c r="E565" s="1">
        <v>36438</v>
      </c>
      <c r="F565" t="s">
        <v>40</v>
      </c>
      <c r="G565">
        <v>414</v>
      </c>
      <c r="H565" t="s">
        <v>22</v>
      </c>
      <c r="I565" t="s">
        <v>55</v>
      </c>
      <c r="J565" t="s">
        <v>24</v>
      </c>
      <c r="K565" t="str">
        <f>VLOOKUP(H565, [1]Products!B:E, 2, FALSE)</f>
        <v>Cinnamon Swirls</v>
      </c>
      <c r="L565" s="2">
        <f>VLOOKUP(H565, [1]Products!B:D, 3, FALSE)</f>
        <v>10</v>
      </c>
      <c r="M565" s="2">
        <f>Table1[[#This Row],[Quantity Purchased]] * Table1[[#This Row],[Unit Price]]</f>
        <v>5796</v>
      </c>
      <c r="N565" s="2">
        <f>VLOOKUP(H565, [1]Products!B:E, 4, FALSE)</f>
        <v>14</v>
      </c>
      <c r="O565" t="str">
        <f>TEXT(Table1[[#This Row],[Transaction Date]], "yyyy-mm")</f>
        <v>2024-07</v>
      </c>
      <c r="P565" s="1">
        <f ca="1">YEAR(TODAY()) - YEAR(Table1[[#This Row],[Buyer Date of Birth]])</f>
        <v>26</v>
      </c>
      <c r="Q565" s="2">
        <f>Table1[[#This Row],[Total Revenue]] - Table1[[#This Row],[Total Cost]]</f>
        <v>5786</v>
      </c>
    </row>
    <row r="566" spans="1:17" x14ac:dyDescent="0.25">
      <c r="A566" s="1">
        <v>45316</v>
      </c>
      <c r="B566" t="s">
        <v>94</v>
      </c>
      <c r="C566" t="s">
        <v>361</v>
      </c>
      <c r="D566" t="s">
        <v>84</v>
      </c>
      <c r="E566" s="1">
        <v>16695</v>
      </c>
      <c r="F566" t="s">
        <v>40</v>
      </c>
      <c r="G566">
        <v>49</v>
      </c>
      <c r="H566" t="s">
        <v>22</v>
      </c>
      <c r="I566" t="s">
        <v>59</v>
      </c>
      <c r="J566" t="s">
        <v>24</v>
      </c>
      <c r="K566" t="str">
        <f>VLOOKUP(H566, [1]Products!B:E, 2, FALSE)</f>
        <v>Cinnamon Swirls</v>
      </c>
      <c r="L566" s="2">
        <f>VLOOKUP(H566, [1]Products!B:D, 3, FALSE)</f>
        <v>10</v>
      </c>
      <c r="M566" s="2">
        <f>Table1[[#This Row],[Quantity Purchased]] * Table1[[#This Row],[Unit Price]]</f>
        <v>686</v>
      </c>
      <c r="N566" s="2">
        <f>VLOOKUP(H566, [1]Products!B:E, 4, FALSE)</f>
        <v>14</v>
      </c>
      <c r="O566" t="str">
        <f>TEXT(Table1[[#This Row],[Transaction Date]], "yyyy-mm")</f>
        <v>2024-01</v>
      </c>
      <c r="P566" s="1">
        <f ca="1">YEAR(TODAY()) - YEAR(Table1[[#This Row],[Buyer Date of Birth]])</f>
        <v>80</v>
      </c>
      <c r="Q566" s="2">
        <f>Table1[[#This Row],[Total Revenue]] - Table1[[#This Row],[Total Cost]]</f>
        <v>676</v>
      </c>
    </row>
    <row r="567" spans="1:17" x14ac:dyDescent="0.25">
      <c r="A567" s="1">
        <v>45382</v>
      </c>
      <c r="B567" t="s">
        <v>646</v>
      </c>
      <c r="C567" t="s">
        <v>91</v>
      </c>
      <c r="D567" t="s">
        <v>53</v>
      </c>
      <c r="E567" s="1">
        <v>20479</v>
      </c>
      <c r="F567" t="s">
        <v>40</v>
      </c>
      <c r="G567">
        <v>62</v>
      </c>
      <c r="H567" t="s">
        <v>41</v>
      </c>
      <c r="I567" t="s">
        <v>36</v>
      </c>
      <c r="J567" t="s">
        <v>24</v>
      </c>
      <c r="K567" t="str">
        <f>VLOOKUP(H567, [1]Products!B:E, 2, FALSE)</f>
        <v>Ginger Snaps</v>
      </c>
      <c r="L567" s="2">
        <f>VLOOKUP(H567, [1]Products!B:D, 3, FALSE)</f>
        <v>14</v>
      </c>
      <c r="M567" s="2">
        <f>Table1[[#This Row],[Quantity Purchased]] * Table1[[#This Row],[Unit Price]]</f>
        <v>1736</v>
      </c>
      <c r="N567" s="2">
        <f>VLOOKUP(H567, [1]Products!B:E, 4, FALSE)</f>
        <v>28</v>
      </c>
      <c r="O567" t="str">
        <f>TEXT(Table1[[#This Row],[Transaction Date]], "yyyy-mm")</f>
        <v>2024-03</v>
      </c>
      <c r="P567" s="1">
        <f ca="1">YEAR(TODAY()) - YEAR(Table1[[#This Row],[Buyer Date of Birth]])</f>
        <v>69</v>
      </c>
      <c r="Q567" s="2">
        <f>Table1[[#This Row],[Total Revenue]] - Table1[[#This Row],[Total Cost]]</f>
        <v>1722</v>
      </c>
    </row>
    <row r="568" spans="1:17" x14ac:dyDescent="0.25">
      <c r="A568" s="1">
        <v>45472</v>
      </c>
      <c r="B568" t="s">
        <v>639</v>
      </c>
      <c r="C568" t="s">
        <v>229</v>
      </c>
      <c r="D568" t="s">
        <v>84</v>
      </c>
      <c r="E568" s="1">
        <v>18189</v>
      </c>
      <c r="F568" t="s">
        <v>40</v>
      </c>
      <c r="G568">
        <v>80</v>
      </c>
      <c r="H568" t="s">
        <v>54</v>
      </c>
      <c r="I568" t="s">
        <v>36</v>
      </c>
      <c r="J568" t="s">
        <v>24</v>
      </c>
      <c r="K568" t="str">
        <f>VLOOKUP(H568, [1]Products!B:E, 2, FALSE)</f>
        <v>Lemon Crisps</v>
      </c>
      <c r="L568" s="2">
        <f>VLOOKUP(H568, [1]Products!B:D, 3, FALSE)</f>
        <v>7</v>
      </c>
      <c r="M568" s="2">
        <f>Table1[[#This Row],[Quantity Purchased]] * Table1[[#This Row],[Unit Price]]</f>
        <v>720</v>
      </c>
      <c r="N568" s="2">
        <f>VLOOKUP(H568, [1]Products!B:E, 4, FALSE)</f>
        <v>9</v>
      </c>
      <c r="O568" t="str">
        <f>TEXT(Table1[[#This Row],[Transaction Date]], "yyyy-mm")</f>
        <v>2024-06</v>
      </c>
      <c r="P568" s="1">
        <f ca="1">YEAR(TODAY()) - YEAR(Table1[[#This Row],[Buyer Date of Birth]])</f>
        <v>76</v>
      </c>
      <c r="Q568" s="2">
        <f>Table1[[#This Row],[Total Revenue]] - Table1[[#This Row],[Total Cost]]</f>
        <v>713</v>
      </c>
    </row>
    <row r="569" spans="1:17" x14ac:dyDescent="0.25">
      <c r="A569" s="1">
        <v>45468</v>
      </c>
      <c r="B569" t="s">
        <v>647</v>
      </c>
      <c r="C569" t="s">
        <v>648</v>
      </c>
      <c r="D569" t="s">
        <v>53</v>
      </c>
      <c r="E569" s="1">
        <v>24659</v>
      </c>
      <c r="F569" t="s">
        <v>40</v>
      </c>
      <c r="G569">
        <v>427</v>
      </c>
      <c r="H569" t="s">
        <v>66</v>
      </c>
      <c r="I569" t="s">
        <v>42</v>
      </c>
      <c r="J569" t="s">
        <v>24</v>
      </c>
      <c r="K569" t="str">
        <f>VLOOKUP(H569, [1]Products!B:E, 2, FALSE)</f>
        <v>Oatmeal Cookies</v>
      </c>
      <c r="L569" s="2">
        <f>VLOOKUP(H569, [1]Products!B:D, 3, FALSE)</f>
        <v>19</v>
      </c>
      <c r="M569" s="2">
        <f>Table1[[#This Row],[Quantity Purchased]] * Table1[[#This Row],[Unit Price]]</f>
        <v>9821</v>
      </c>
      <c r="N569" s="2">
        <f>VLOOKUP(H569, [1]Products!B:E, 4, FALSE)</f>
        <v>23</v>
      </c>
      <c r="O569" t="str">
        <f>TEXT(Table1[[#This Row],[Transaction Date]], "yyyy-mm")</f>
        <v>2024-06</v>
      </c>
      <c r="P569" s="1">
        <f ca="1">YEAR(TODAY()) - YEAR(Table1[[#This Row],[Buyer Date of Birth]])</f>
        <v>58</v>
      </c>
      <c r="Q569" s="2">
        <f>Table1[[#This Row],[Total Revenue]] - Table1[[#This Row],[Total Cost]]</f>
        <v>9802</v>
      </c>
    </row>
    <row r="570" spans="1:17" x14ac:dyDescent="0.25">
      <c r="A570" s="1">
        <v>45447</v>
      </c>
      <c r="B570" t="s">
        <v>251</v>
      </c>
      <c r="C570" t="s">
        <v>649</v>
      </c>
      <c r="D570" t="s">
        <v>78</v>
      </c>
      <c r="E570" s="1">
        <v>25146</v>
      </c>
      <c r="F570" t="s">
        <v>75</v>
      </c>
      <c r="G570">
        <v>368</v>
      </c>
      <c r="H570" t="s">
        <v>71</v>
      </c>
      <c r="I570" t="s">
        <v>46</v>
      </c>
      <c r="J570" t="s">
        <v>24</v>
      </c>
      <c r="K570" t="str">
        <f>VLOOKUP(H570, [1]Products!B:E, 2, FALSE)</f>
        <v>Peanut Butter Bites</v>
      </c>
      <c r="L570" s="2">
        <f>VLOOKUP(H570, [1]Products!B:D, 3, FALSE)</f>
        <v>5</v>
      </c>
      <c r="M570" s="2">
        <f>Table1[[#This Row],[Quantity Purchased]] * Table1[[#This Row],[Unit Price]]</f>
        <v>2576</v>
      </c>
      <c r="N570" s="2">
        <f>VLOOKUP(H570, [1]Products!B:E, 4, FALSE)</f>
        <v>7</v>
      </c>
      <c r="O570" t="str">
        <f>TEXT(Table1[[#This Row],[Transaction Date]], "yyyy-mm")</f>
        <v>2024-06</v>
      </c>
      <c r="P570" s="1">
        <f ca="1">YEAR(TODAY()) - YEAR(Table1[[#This Row],[Buyer Date of Birth]])</f>
        <v>57</v>
      </c>
      <c r="Q570" s="2">
        <f>Table1[[#This Row],[Total Revenue]] - Table1[[#This Row],[Total Cost]]</f>
        <v>2571</v>
      </c>
    </row>
    <row r="571" spans="1:17" x14ac:dyDescent="0.25">
      <c r="A571" s="1">
        <v>45425</v>
      </c>
      <c r="B571" t="s">
        <v>263</v>
      </c>
      <c r="C571" t="s">
        <v>33</v>
      </c>
      <c r="D571" t="s">
        <v>20</v>
      </c>
      <c r="E571" s="1">
        <v>33789</v>
      </c>
      <c r="F571" t="s">
        <v>21</v>
      </c>
      <c r="G571">
        <v>414</v>
      </c>
      <c r="H571" t="s">
        <v>35</v>
      </c>
      <c r="I571" t="s">
        <v>50</v>
      </c>
      <c r="J571" t="s">
        <v>24</v>
      </c>
      <c r="K571" t="str">
        <f>VLOOKUP(H571, [1]Products!B:E, 2, FALSE)</f>
        <v>Caramel Biscuits</v>
      </c>
      <c r="L571" s="2">
        <f>VLOOKUP(H571, [1]Products!B:D, 3, FALSE)</f>
        <v>18</v>
      </c>
      <c r="M571" s="2">
        <f>Table1[[#This Row],[Quantity Purchased]] * Table1[[#This Row],[Unit Price]]</f>
        <v>9108</v>
      </c>
      <c r="N571" s="2">
        <f>VLOOKUP(H571, [1]Products!B:E, 4, FALSE)</f>
        <v>22</v>
      </c>
      <c r="O571" t="str">
        <f>TEXT(Table1[[#This Row],[Transaction Date]], "yyyy-mm")</f>
        <v>2024-05</v>
      </c>
      <c r="P571" s="1">
        <f ca="1">YEAR(TODAY()) - YEAR(Table1[[#This Row],[Buyer Date of Birth]])</f>
        <v>33</v>
      </c>
      <c r="Q571" s="2">
        <f>Table1[[#This Row],[Total Revenue]] - Table1[[#This Row],[Total Cost]]</f>
        <v>9090</v>
      </c>
    </row>
    <row r="572" spans="1:17" x14ac:dyDescent="0.25">
      <c r="A572" s="1">
        <v>45464</v>
      </c>
      <c r="B572" t="s">
        <v>650</v>
      </c>
      <c r="C572" t="s">
        <v>651</v>
      </c>
      <c r="D572" t="s">
        <v>78</v>
      </c>
      <c r="E572" s="1">
        <v>19694</v>
      </c>
      <c r="F572" t="s">
        <v>40</v>
      </c>
      <c r="G572">
        <v>53</v>
      </c>
      <c r="H572" t="s">
        <v>54</v>
      </c>
      <c r="I572" t="s">
        <v>55</v>
      </c>
      <c r="J572" t="s">
        <v>24</v>
      </c>
      <c r="K572" t="str">
        <f>VLOOKUP(H572, [1]Products!B:E, 2, FALSE)</f>
        <v>Lemon Crisps</v>
      </c>
      <c r="L572" s="2">
        <f>VLOOKUP(H572, [1]Products!B:D, 3, FALSE)</f>
        <v>7</v>
      </c>
      <c r="M572" s="2">
        <f>Table1[[#This Row],[Quantity Purchased]] * Table1[[#This Row],[Unit Price]]</f>
        <v>477</v>
      </c>
      <c r="N572" s="2">
        <f>VLOOKUP(H572, [1]Products!B:E, 4, FALSE)</f>
        <v>9</v>
      </c>
      <c r="O572" t="str">
        <f>TEXT(Table1[[#This Row],[Transaction Date]], "yyyy-mm")</f>
        <v>2024-06</v>
      </c>
      <c r="P572" s="1">
        <f ca="1">YEAR(TODAY()) - YEAR(Table1[[#This Row],[Buyer Date of Birth]])</f>
        <v>72</v>
      </c>
      <c r="Q572" s="2">
        <f>Table1[[#This Row],[Total Revenue]] - Table1[[#This Row],[Total Cost]]</f>
        <v>470</v>
      </c>
    </row>
    <row r="573" spans="1:17" x14ac:dyDescent="0.25">
      <c r="A573" s="1">
        <v>45448</v>
      </c>
      <c r="B573" t="s">
        <v>652</v>
      </c>
      <c r="C573" t="s">
        <v>156</v>
      </c>
      <c r="D573" t="s">
        <v>78</v>
      </c>
      <c r="E573" s="1">
        <v>31340</v>
      </c>
      <c r="F573" t="s">
        <v>40</v>
      </c>
      <c r="G573">
        <v>141</v>
      </c>
      <c r="H573" t="s">
        <v>35</v>
      </c>
      <c r="I573" t="s">
        <v>59</v>
      </c>
      <c r="J573" t="s">
        <v>24</v>
      </c>
      <c r="K573" t="str">
        <f>VLOOKUP(H573, [1]Products!B:E, 2, FALSE)</f>
        <v>Caramel Biscuits</v>
      </c>
      <c r="L573" s="2">
        <f>VLOOKUP(H573, [1]Products!B:D, 3, FALSE)</f>
        <v>18</v>
      </c>
      <c r="M573" s="2">
        <f>Table1[[#This Row],[Quantity Purchased]] * Table1[[#This Row],[Unit Price]]</f>
        <v>3102</v>
      </c>
      <c r="N573" s="2">
        <f>VLOOKUP(H573, [1]Products!B:E, 4, FALSE)</f>
        <v>22</v>
      </c>
      <c r="O573" t="str">
        <f>TEXT(Table1[[#This Row],[Transaction Date]], "yyyy-mm")</f>
        <v>2024-06</v>
      </c>
      <c r="P573" s="1">
        <f ca="1">YEAR(TODAY()) - YEAR(Table1[[#This Row],[Buyer Date of Birth]])</f>
        <v>40</v>
      </c>
      <c r="Q573" s="2">
        <f>Table1[[#This Row],[Total Revenue]] - Table1[[#This Row],[Total Cost]]</f>
        <v>3084</v>
      </c>
    </row>
    <row r="574" spans="1:17" x14ac:dyDescent="0.25">
      <c r="A574" s="1">
        <v>45306</v>
      </c>
      <c r="B574" t="s">
        <v>463</v>
      </c>
      <c r="C574" t="s">
        <v>245</v>
      </c>
      <c r="D574" t="s">
        <v>84</v>
      </c>
      <c r="E574" s="1">
        <v>24769</v>
      </c>
      <c r="F574" t="s">
        <v>75</v>
      </c>
      <c r="G574">
        <v>377</v>
      </c>
      <c r="H574" t="s">
        <v>54</v>
      </c>
      <c r="I574" t="s">
        <v>55</v>
      </c>
      <c r="J574" t="s">
        <v>24</v>
      </c>
      <c r="K574" t="str">
        <f>VLOOKUP(H574, [1]Products!B:E, 2, FALSE)</f>
        <v>Lemon Crisps</v>
      </c>
      <c r="L574" s="2">
        <f>VLOOKUP(H574, [1]Products!B:D, 3, FALSE)</f>
        <v>7</v>
      </c>
      <c r="M574" s="2">
        <f>Table1[[#This Row],[Quantity Purchased]] * Table1[[#This Row],[Unit Price]]</f>
        <v>3393</v>
      </c>
      <c r="N574" s="2">
        <f>VLOOKUP(H574, [1]Products!B:E, 4, FALSE)</f>
        <v>9</v>
      </c>
      <c r="O574" t="str">
        <f>TEXT(Table1[[#This Row],[Transaction Date]], "yyyy-mm")</f>
        <v>2024-01</v>
      </c>
      <c r="P574" s="1">
        <f ca="1">YEAR(TODAY()) - YEAR(Table1[[#This Row],[Buyer Date of Birth]])</f>
        <v>58</v>
      </c>
      <c r="Q574" s="2">
        <f>Table1[[#This Row],[Total Revenue]] - Table1[[#This Row],[Total Cost]]</f>
        <v>3386</v>
      </c>
    </row>
    <row r="575" spans="1:17" x14ac:dyDescent="0.25">
      <c r="A575" s="1">
        <v>45373</v>
      </c>
      <c r="B575" t="s">
        <v>381</v>
      </c>
      <c r="C575" t="s">
        <v>296</v>
      </c>
      <c r="D575" t="s">
        <v>62</v>
      </c>
      <c r="E575" s="1">
        <v>21343</v>
      </c>
      <c r="F575" t="s">
        <v>40</v>
      </c>
      <c r="G575">
        <v>388</v>
      </c>
      <c r="H575" t="s">
        <v>35</v>
      </c>
      <c r="I575" t="s">
        <v>59</v>
      </c>
      <c r="J575" t="s">
        <v>24</v>
      </c>
      <c r="K575" t="str">
        <f>VLOOKUP(H575, [1]Products!B:E, 2, FALSE)</f>
        <v>Caramel Biscuits</v>
      </c>
      <c r="L575" s="2">
        <f>VLOOKUP(H575, [1]Products!B:D, 3, FALSE)</f>
        <v>18</v>
      </c>
      <c r="M575" s="2">
        <f>Table1[[#This Row],[Quantity Purchased]] * Table1[[#This Row],[Unit Price]]</f>
        <v>8536</v>
      </c>
      <c r="N575" s="2">
        <f>VLOOKUP(H575, [1]Products!B:E, 4, FALSE)</f>
        <v>22</v>
      </c>
      <c r="O575" t="str">
        <f>TEXT(Table1[[#This Row],[Transaction Date]], "yyyy-mm")</f>
        <v>2024-03</v>
      </c>
      <c r="P575" s="1">
        <f ca="1">YEAR(TODAY()) - YEAR(Table1[[#This Row],[Buyer Date of Birth]])</f>
        <v>67</v>
      </c>
      <c r="Q575" s="2">
        <f>Table1[[#This Row],[Total Revenue]] - Table1[[#This Row],[Total Cost]]</f>
        <v>8518</v>
      </c>
    </row>
    <row r="576" spans="1:17" x14ac:dyDescent="0.25">
      <c r="A576" s="1">
        <v>45457</v>
      </c>
      <c r="B576" t="s">
        <v>653</v>
      </c>
      <c r="C576" t="s">
        <v>419</v>
      </c>
      <c r="D576" t="s">
        <v>58</v>
      </c>
      <c r="E576" s="1">
        <v>38657</v>
      </c>
      <c r="F576" t="s">
        <v>28</v>
      </c>
      <c r="G576">
        <v>185</v>
      </c>
      <c r="H576" t="s">
        <v>41</v>
      </c>
      <c r="I576" t="s">
        <v>59</v>
      </c>
      <c r="J576" t="s">
        <v>24</v>
      </c>
      <c r="K576" t="str">
        <f>VLOOKUP(H576, [1]Products!B:E, 2, FALSE)</f>
        <v>Ginger Snaps</v>
      </c>
      <c r="L576" s="2">
        <f>VLOOKUP(H576, [1]Products!B:D, 3, FALSE)</f>
        <v>14</v>
      </c>
      <c r="M576" s="2">
        <f>Table1[[#This Row],[Quantity Purchased]] * Table1[[#This Row],[Unit Price]]</f>
        <v>5180</v>
      </c>
      <c r="N576" s="2">
        <f>VLOOKUP(H576, [1]Products!B:E, 4, FALSE)</f>
        <v>28</v>
      </c>
      <c r="O576" t="str">
        <f>TEXT(Table1[[#This Row],[Transaction Date]], "yyyy-mm")</f>
        <v>2024-06</v>
      </c>
      <c r="P576" s="1">
        <f ca="1">YEAR(TODAY()) - YEAR(Table1[[#This Row],[Buyer Date of Birth]])</f>
        <v>20</v>
      </c>
      <c r="Q576" s="2">
        <f>Table1[[#This Row],[Total Revenue]] - Table1[[#This Row],[Total Cost]]</f>
        <v>5166</v>
      </c>
    </row>
    <row r="577" spans="1:17" x14ac:dyDescent="0.25">
      <c r="A577" s="1">
        <v>45431</v>
      </c>
      <c r="B577" t="s">
        <v>144</v>
      </c>
      <c r="C577" t="s">
        <v>252</v>
      </c>
      <c r="D577" t="s">
        <v>78</v>
      </c>
      <c r="E577" s="1">
        <v>20540</v>
      </c>
      <c r="F577" t="s">
        <v>21</v>
      </c>
      <c r="G577">
        <v>161</v>
      </c>
      <c r="H577" t="s">
        <v>49</v>
      </c>
      <c r="I577" t="s">
        <v>50</v>
      </c>
      <c r="J577" t="s">
        <v>24</v>
      </c>
      <c r="K577" t="str">
        <f>VLOOKUP(H577, [1]Products!B:E, 2, FALSE)</f>
        <v>Butter Crunch</v>
      </c>
      <c r="L577" s="2">
        <f>VLOOKUP(H577, [1]Products!B:D, 3, FALSE)</f>
        <v>10</v>
      </c>
      <c r="M577" s="2">
        <f>Table1[[#This Row],[Quantity Purchased]] * Table1[[#This Row],[Unit Price]]</f>
        <v>1771</v>
      </c>
      <c r="N577" s="2">
        <f>VLOOKUP(H577, [1]Products!B:E, 4, FALSE)</f>
        <v>11</v>
      </c>
      <c r="O577" t="str">
        <f>TEXT(Table1[[#This Row],[Transaction Date]], "yyyy-mm")</f>
        <v>2024-05</v>
      </c>
      <c r="P577" s="1">
        <f ca="1">YEAR(TODAY()) - YEAR(Table1[[#This Row],[Buyer Date of Birth]])</f>
        <v>69</v>
      </c>
      <c r="Q577" s="2">
        <f>Table1[[#This Row],[Total Revenue]] - Table1[[#This Row],[Total Cost]]</f>
        <v>1761</v>
      </c>
    </row>
    <row r="578" spans="1:17" x14ac:dyDescent="0.25">
      <c r="A578" s="1">
        <v>45458</v>
      </c>
      <c r="B578" t="s">
        <v>244</v>
      </c>
      <c r="C578" t="s">
        <v>419</v>
      </c>
      <c r="D578" t="s">
        <v>84</v>
      </c>
      <c r="E578" s="1">
        <v>20370</v>
      </c>
      <c r="F578" t="s">
        <v>75</v>
      </c>
      <c r="G578">
        <v>307</v>
      </c>
      <c r="H578" t="s">
        <v>72</v>
      </c>
      <c r="I578" t="s">
        <v>55</v>
      </c>
      <c r="J578" t="s">
        <v>24</v>
      </c>
      <c r="K578" t="str">
        <f>VLOOKUP(H578, [1]Products!B:E, 2, FALSE)</f>
        <v>Choco Delight</v>
      </c>
      <c r="L578" s="2">
        <f>VLOOKUP(H578, [1]Products!B:D, 3, FALSE)</f>
        <v>3</v>
      </c>
      <c r="M578" s="2">
        <f>Table1[[#This Row],[Quantity Purchased]] * Table1[[#This Row],[Unit Price]]</f>
        <v>1535</v>
      </c>
      <c r="N578" s="2">
        <f>VLOOKUP(H578, [1]Products!B:E, 4, FALSE)</f>
        <v>5</v>
      </c>
      <c r="O578" t="str">
        <f>TEXT(Table1[[#This Row],[Transaction Date]], "yyyy-mm")</f>
        <v>2024-06</v>
      </c>
      <c r="P578" s="1">
        <f ca="1">YEAR(TODAY()) - YEAR(Table1[[#This Row],[Buyer Date of Birth]])</f>
        <v>70</v>
      </c>
      <c r="Q578" s="2">
        <f>Table1[[#This Row],[Total Revenue]] - Table1[[#This Row],[Total Cost]]</f>
        <v>1532</v>
      </c>
    </row>
    <row r="579" spans="1:17" x14ac:dyDescent="0.25">
      <c r="A579" s="1">
        <v>45409</v>
      </c>
      <c r="B579" t="s">
        <v>113</v>
      </c>
      <c r="C579" t="s">
        <v>452</v>
      </c>
      <c r="D579" t="s">
        <v>78</v>
      </c>
      <c r="E579" s="1">
        <v>19618</v>
      </c>
      <c r="F579" t="s">
        <v>75</v>
      </c>
      <c r="G579">
        <v>369</v>
      </c>
      <c r="H579" t="s">
        <v>49</v>
      </c>
      <c r="I579" t="s">
        <v>59</v>
      </c>
      <c r="J579" t="s">
        <v>24</v>
      </c>
      <c r="K579" t="str">
        <f>VLOOKUP(H579, [1]Products!B:E, 2, FALSE)</f>
        <v>Butter Crunch</v>
      </c>
      <c r="L579" s="2">
        <f>VLOOKUP(H579, [1]Products!B:D, 3, FALSE)</f>
        <v>10</v>
      </c>
      <c r="M579" s="2">
        <f>Table1[[#This Row],[Quantity Purchased]] * Table1[[#This Row],[Unit Price]]</f>
        <v>4059</v>
      </c>
      <c r="N579" s="2">
        <f>VLOOKUP(H579, [1]Products!B:E, 4, FALSE)</f>
        <v>11</v>
      </c>
      <c r="O579" t="str">
        <f>TEXT(Table1[[#This Row],[Transaction Date]], "yyyy-mm")</f>
        <v>2024-04</v>
      </c>
      <c r="P579" s="1">
        <f ca="1">YEAR(TODAY()) - YEAR(Table1[[#This Row],[Buyer Date of Birth]])</f>
        <v>72</v>
      </c>
      <c r="Q579" s="2">
        <f>Table1[[#This Row],[Total Revenue]] - Table1[[#This Row],[Total Cost]]</f>
        <v>4049</v>
      </c>
    </row>
    <row r="580" spans="1:17" x14ac:dyDescent="0.25">
      <c r="A580" s="1">
        <v>45360</v>
      </c>
      <c r="B580" t="s">
        <v>500</v>
      </c>
      <c r="C580" t="s">
        <v>654</v>
      </c>
      <c r="D580" t="s">
        <v>62</v>
      </c>
      <c r="E580" s="1">
        <v>33671</v>
      </c>
      <c r="F580" t="s">
        <v>40</v>
      </c>
      <c r="G580">
        <v>444</v>
      </c>
      <c r="H580" t="s">
        <v>54</v>
      </c>
      <c r="I580" t="s">
        <v>55</v>
      </c>
      <c r="J580" t="s">
        <v>24</v>
      </c>
      <c r="K580" t="str">
        <f>VLOOKUP(H580, [1]Products!B:E, 2, FALSE)</f>
        <v>Lemon Crisps</v>
      </c>
      <c r="L580" s="2">
        <f>VLOOKUP(H580, [1]Products!B:D, 3, FALSE)</f>
        <v>7</v>
      </c>
      <c r="M580" s="2">
        <f>Table1[[#This Row],[Quantity Purchased]] * Table1[[#This Row],[Unit Price]]</f>
        <v>3996</v>
      </c>
      <c r="N580" s="2">
        <f>VLOOKUP(H580, [1]Products!B:E, 4, FALSE)</f>
        <v>9</v>
      </c>
      <c r="O580" t="str">
        <f>TEXT(Table1[[#This Row],[Transaction Date]], "yyyy-mm")</f>
        <v>2024-03</v>
      </c>
      <c r="P580" s="1">
        <f ca="1">YEAR(TODAY()) - YEAR(Table1[[#This Row],[Buyer Date of Birth]])</f>
        <v>33</v>
      </c>
      <c r="Q580" s="2">
        <f>Table1[[#This Row],[Total Revenue]] - Table1[[#This Row],[Total Cost]]</f>
        <v>3989</v>
      </c>
    </row>
    <row r="581" spans="1:17" x14ac:dyDescent="0.25">
      <c r="A581" s="1">
        <v>45461</v>
      </c>
      <c r="B581" t="s">
        <v>113</v>
      </c>
      <c r="C581" t="s">
        <v>655</v>
      </c>
      <c r="D581" t="s">
        <v>58</v>
      </c>
      <c r="E581" s="1">
        <v>34009</v>
      </c>
      <c r="F581" t="s">
        <v>75</v>
      </c>
      <c r="G581">
        <v>357</v>
      </c>
      <c r="H581" t="s">
        <v>49</v>
      </c>
      <c r="I581" t="s">
        <v>59</v>
      </c>
      <c r="J581" t="s">
        <v>24</v>
      </c>
      <c r="K581" t="str">
        <f>VLOOKUP(H581, [1]Products!B:E, 2, FALSE)</f>
        <v>Butter Crunch</v>
      </c>
      <c r="L581" s="2">
        <f>VLOOKUP(H581, [1]Products!B:D, 3, FALSE)</f>
        <v>10</v>
      </c>
      <c r="M581" s="2">
        <f>Table1[[#This Row],[Quantity Purchased]] * Table1[[#This Row],[Unit Price]]</f>
        <v>3927</v>
      </c>
      <c r="N581" s="2">
        <f>VLOOKUP(H581, [1]Products!B:E, 4, FALSE)</f>
        <v>11</v>
      </c>
      <c r="O581" t="str">
        <f>TEXT(Table1[[#This Row],[Transaction Date]], "yyyy-mm")</f>
        <v>2024-06</v>
      </c>
      <c r="P581" s="1">
        <f ca="1">YEAR(TODAY()) - YEAR(Table1[[#This Row],[Buyer Date of Birth]])</f>
        <v>32</v>
      </c>
      <c r="Q581" s="2">
        <f>Table1[[#This Row],[Total Revenue]] - Table1[[#This Row],[Total Cost]]</f>
        <v>3917</v>
      </c>
    </row>
    <row r="582" spans="1:17" x14ac:dyDescent="0.25">
      <c r="A582" s="1">
        <v>45301</v>
      </c>
      <c r="B582" t="s">
        <v>435</v>
      </c>
      <c r="C582" t="s">
        <v>656</v>
      </c>
      <c r="D582" t="s">
        <v>34</v>
      </c>
      <c r="E582" s="1">
        <v>22585</v>
      </c>
      <c r="F582" t="s">
        <v>40</v>
      </c>
      <c r="G582">
        <v>135</v>
      </c>
      <c r="H582" t="s">
        <v>22</v>
      </c>
      <c r="I582" t="s">
        <v>36</v>
      </c>
      <c r="J582" t="s">
        <v>24</v>
      </c>
      <c r="K582" t="str">
        <f>VLOOKUP(H582, [1]Products!B:E, 2, FALSE)</f>
        <v>Cinnamon Swirls</v>
      </c>
      <c r="L582" s="2">
        <f>VLOOKUP(H582, [1]Products!B:D, 3, FALSE)</f>
        <v>10</v>
      </c>
      <c r="M582" s="2">
        <f>Table1[[#This Row],[Quantity Purchased]] * Table1[[#This Row],[Unit Price]]</f>
        <v>1890</v>
      </c>
      <c r="N582" s="2">
        <f>VLOOKUP(H582, [1]Products!B:E, 4, FALSE)</f>
        <v>14</v>
      </c>
      <c r="O582" t="str">
        <f>TEXT(Table1[[#This Row],[Transaction Date]], "yyyy-mm")</f>
        <v>2024-01</v>
      </c>
      <c r="P582" s="1">
        <f ca="1">YEAR(TODAY()) - YEAR(Table1[[#This Row],[Buyer Date of Birth]])</f>
        <v>64</v>
      </c>
      <c r="Q582" s="2">
        <f>Table1[[#This Row],[Total Revenue]] - Table1[[#This Row],[Total Cost]]</f>
        <v>1880</v>
      </c>
    </row>
    <row r="583" spans="1:17" x14ac:dyDescent="0.25">
      <c r="A583" s="1">
        <v>45463</v>
      </c>
      <c r="B583" t="s">
        <v>278</v>
      </c>
      <c r="C583" t="s">
        <v>657</v>
      </c>
      <c r="D583" t="s">
        <v>20</v>
      </c>
      <c r="E583" s="1">
        <v>29489</v>
      </c>
      <c r="F583" t="s">
        <v>75</v>
      </c>
      <c r="G583">
        <v>60</v>
      </c>
      <c r="H583" t="s">
        <v>22</v>
      </c>
      <c r="I583" t="s">
        <v>36</v>
      </c>
      <c r="J583" t="s">
        <v>24</v>
      </c>
      <c r="K583" t="str">
        <f>VLOOKUP(H583, [1]Products!B:E, 2, FALSE)</f>
        <v>Cinnamon Swirls</v>
      </c>
      <c r="L583" s="2">
        <f>VLOOKUP(H583, [1]Products!B:D, 3, FALSE)</f>
        <v>10</v>
      </c>
      <c r="M583" s="2">
        <f>Table1[[#This Row],[Quantity Purchased]] * Table1[[#This Row],[Unit Price]]</f>
        <v>840</v>
      </c>
      <c r="N583" s="2">
        <f>VLOOKUP(H583, [1]Products!B:E, 4, FALSE)</f>
        <v>14</v>
      </c>
      <c r="O583" t="str">
        <f>TEXT(Table1[[#This Row],[Transaction Date]], "yyyy-mm")</f>
        <v>2024-06</v>
      </c>
      <c r="P583" s="1">
        <f ca="1">YEAR(TODAY()) - YEAR(Table1[[#This Row],[Buyer Date of Birth]])</f>
        <v>45</v>
      </c>
      <c r="Q583" s="2">
        <f>Table1[[#This Row],[Total Revenue]] - Table1[[#This Row],[Total Cost]]</f>
        <v>830</v>
      </c>
    </row>
    <row r="584" spans="1:17" x14ac:dyDescent="0.25">
      <c r="A584" s="1">
        <v>45398</v>
      </c>
      <c r="B584" t="s">
        <v>195</v>
      </c>
      <c r="C584" t="s">
        <v>658</v>
      </c>
      <c r="D584" t="s">
        <v>84</v>
      </c>
      <c r="E584" s="1">
        <v>22465</v>
      </c>
      <c r="F584" t="s">
        <v>28</v>
      </c>
      <c r="G584">
        <v>83</v>
      </c>
      <c r="H584" t="s">
        <v>66</v>
      </c>
      <c r="I584" t="s">
        <v>42</v>
      </c>
      <c r="J584" t="s">
        <v>24</v>
      </c>
      <c r="K584" t="str">
        <f>VLOOKUP(H584, [1]Products!B:E, 2, FALSE)</f>
        <v>Oatmeal Cookies</v>
      </c>
      <c r="L584" s="2">
        <f>VLOOKUP(H584, [1]Products!B:D, 3, FALSE)</f>
        <v>19</v>
      </c>
      <c r="M584" s="2">
        <f>Table1[[#This Row],[Quantity Purchased]] * Table1[[#This Row],[Unit Price]]</f>
        <v>1909</v>
      </c>
      <c r="N584" s="2">
        <f>VLOOKUP(H584, [1]Products!B:E, 4, FALSE)</f>
        <v>23</v>
      </c>
      <c r="O584" t="str">
        <f>TEXT(Table1[[#This Row],[Transaction Date]], "yyyy-mm")</f>
        <v>2024-04</v>
      </c>
      <c r="P584" s="1">
        <f ca="1">YEAR(TODAY()) - YEAR(Table1[[#This Row],[Buyer Date of Birth]])</f>
        <v>64</v>
      </c>
      <c r="Q584" s="2">
        <f>Table1[[#This Row],[Total Revenue]] - Table1[[#This Row],[Total Cost]]</f>
        <v>1890</v>
      </c>
    </row>
    <row r="585" spans="1:17" x14ac:dyDescent="0.25">
      <c r="A585" s="1">
        <v>45360</v>
      </c>
      <c r="B585" t="s">
        <v>474</v>
      </c>
      <c r="C585" t="s">
        <v>659</v>
      </c>
      <c r="D585" t="s">
        <v>58</v>
      </c>
      <c r="E585" s="1">
        <v>30710</v>
      </c>
      <c r="F585" t="s">
        <v>28</v>
      </c>
      <c r="G585">
        <v>143</v>
      </c>
      <c r="H585" t="s">
        <v>22</v>
      </c>
      <c r="I585" t="s">
        <v>46</v>
      </c>
      <c r="J585" t="s">
        <v>24</v>
      </c>
      <c r="K585" t="str">
        <f>VLOOKUP(H585, [1]Products!B:E, 2, FALSE)</f>
        <v>Cinnamon Swirls</v>
      </c>
      <c r="L585" s="2">
        <f>VLOOKUP(H585, [1]Products!B:D, 3, FALSE)</f>
        <v>10</v>
      </c>
      <c r="M585" s="2">
        <f>Table1[[#This Row],[Quantity Purchased]] * Table1[[#This Row],[Unit Price]]</f>
        <v>2002</v>
      </c>
      <c r="N585" s="2">
        <f>VLOOKUP(H585, [1]Products!B:E, 4, FALSE)</f>
        <v>14</v>
      </c>
      <c r="O585" t="str">
        <f>TEXT(Table1[[#This Row],[Transaction Date]], "yyyy-mm")</f>
        <v>2024-03</v>
      </c>
      <c r="P585" s="1">
        <f ca="1">YEAR(TODAY()) - YEAR(Table1[[#This Row],[Buyer Date of Birth]])</f>
        <v>41</v>
      </c>
      <c r="Q585" s="2">
        <f>Table1[[#This Row],[Total Revenue]] - Table1[[#This Row],[Total Cost]]</f>
        <v>1992</v>
      </c>
    </row>
    <row r="586" spans="1:17" x14ac:dyDescent="0.25">
      <c r="A586" s="1">
        <v>45424</v>
      </c>
      <c r="B586" t="s">
        <v>73</v>
      </c>
      <c r="C586" t="s">
        <v>660</v>
      </c>
      <c r="D586" t="s">
        <v>84</v>
      </c>
      <c r="E586" s="1">
        <v>29326</v>
      </c>
      <c r="F586" t="s">
        <v>40</v>
      </c>
      <c r="G586">
        <v>33</v>
      </c>
      <c r="H586" t="s">
        <v>54</v>
      </c>
      <c r="I586" t="s">
        <v>50</v>
      </c>
      <c r="J586" t="s">
        <v>24</v>
      </c>
      <c r="K586" t="str">
        <f>VLOOKUP(H586, [1]Products!B:E, 2, FALSE)</f>
        <v>Lemon Crisps</v>
      </c>
      <c r="L586" s="2">
        <f>VLOOKUP(H586, [1]Products!B:D, 3, FALSE)</f>
        <v>7</v>
      </c>
      <c r="M586" s="2">
        <f>Table1[[#This Row],[Quantity Purchased]] * Table1[[#This Row],[Unit Price]]</f>
        <v>297</v>
      </c>
      <c r="N586" s="2">
        <f>VLOOKUP(H586, [1]Products!B:E, 4, FALSE)</f>
        <v>9</v>
      </c>
      <c r="O586" t="str">
        <f>TEXT(Table1[[#This Row],[Transaction Date]], "yyyy-mm")</f>
        <v>2024-05</v>
      </c>
      <c r="P586" s="1">
        <f ca="1">YEAR(TODAY()) - YEAR(Table1[[#This Row],[Buyer Date of Birth]])</f>
        <v>45</v>
      </c>
      <c r="Q586" s="2">
        <f>Table1[[#This Row],[Total Revenue]] - Table1[[#This Row],[Total Cost]]</f>
        <v>290</v>
      </c>
    </row>
    <row r="587" spans="1:17" x14ac:dyDescent="0.25">
      <c r="A587" s="1">
        <v>45414</v>
      </c>
      <c r="B587" t="s">
        <v>257</v>
      </c>
      <c r="C587" t="s">
        <v>106</v>
      </c>
      <c r="D587" t="s">
        <v>53</v>
      </c>
      <c r="E587" s="1">
        <v>35450</v>
      </c>
      <c r="F587" t="s">
        <v>75</v>
      </c>
      <c r="G587">
        <v>47</v>
      </c>
      <c r="H587" t="s">
        <v>66</v>
      </c>
      <c r="I587" t="s">
        <v>55</v>
      </c>
      <c r="J587" t="s">
        <v>24</v>
      </c>
      <c r="K587" t="str">
        <f>VLOOKUP(H587, [1]Products!B:E, 2, FALSE)</f>
        <v>Oatmeal Cookies</v>
      </c>
      <c r="L587" s="2">
        <f>VLOOKUP(H587, [1]Products!B:D, 3, FALSE)</f>
        <v>19</v>
      </c>
      <c r="M587" s="2">
        <f>Table1[[#This Row],[Quantity Purchased]] * Table1[[#This Row],[Unit Price]]</f>
        <v>1081</v>
      </c>
      <c r="N587" s="2">
        <f>VLOOKUP(H587, [1]Products!B:E, 4, FALSE)</f>
        <v>23</v>
      </c>
      <c r="O587" t="str">
        <f>TEXT(Table1[[#This Row],[Transaction Date]], "yyyy-mm")</f>
        <v>2024-05</v>
      </c>
      <c r="P587" s="1">
        <f ca="1">YEAR(TODAY()) - YEAR(Table1[[#This Row],[Buyer Date of Birth]])</f>
        <v>28</v>
      </c>
      <c r="Q587" s="2">
        <f>Table1[[#This Row],[Total Revenue]] - Table1[[#This Row],[Total Cost]]</f>
        <v>1062</v>
      </c>
    </row>
    <row r="588" spans="1:17" x14ac:dyDescent="0.25">
      <c r="A588" s="1">
        <v>45488</v>
      </c>
      <c r="B588" t="s">
        <v>214</v>
      </c>
      <c r="C588" t="s">
        <v>661</v>
      </c>
      <c r="D588" t="s">
        <v>20</v>
      </c>
      <c r="E588" s="1">
        <v>18611</v>
      </c>
      <c r="F588" t="s">
        <v>75</v>
      </c>
      <c r="G588">
        <v>107</v>
      </c>
      <c r="H588" t="s">
        <v>54</v>
      </c>
      <c r="I588" t="s">
        <v>59</v>
      </c>
      <c r="J588" t="s">
        <v>24</v>
      </c>
      <c r="K588" t="str">
        <f>VLOOKUP(H588, [1]Products!B:E, 2, FALSE)</f>
        <v>Lemon Crisps</v>
      </c>
      <c r="L588" s="2">
        <f>VLOOKUP(H588, [1]Products!B:D, 3, FALSE)</f>
        <v>7</v>
      </c>
      <c r="M588" s="2">
        <f>Table1[[#This Row],[Quantity Purchased]] * Table1[[#This Row],[Unit Price]]</f>
        <v>963</v>
      </c>
      <c r="N588" s="2">
        <f>VLOOKUP(H588, [1]Products!B:E, 4, FALSE)</f>
        <v>9</v>
      </c>
      <c r="O588" t="str">
        <f>TEXT(Table1[[#This Row],[Transaction Date]], "yyyy-mm")</f>
        <v>2024-07</v>
      </c>
      <c r="P588" s="1">
        <f ca="1">YEAR(TODAY()) - YEAR(Table1[[#This Row],[Buyer Date of Birth]])</f>
        <v>75</v>
      </c>
      <c r="Q588" s="2">
        <f>Table1[[#This Row],[Total Revenue]] - Table1[[#This Row],[Total Cost]]</f>
        <v>956</v>
      </c>
    </row>
    <row r="589" spans="1:17" x14ac:dyDescent="0.25">
      <c r="A589" s="1">
        <v>45459</v>
      </c>
      <c r="B589" t="s">
        <v>398</v>
      </c>
      <c r="C589" t="s">
        <v>662</v>
      </c>
      <c r="D589" t="s">
        <v>20</v>
      </c>
      <c r="E589" s="1">
        <v>22078</v>
      </c>
      <c r="F589" t="s">
        <v>40</v>
      </c>
      <c r="G589">
        <v>361</v>
      </c>
      <c r="H589" t="s">
        <v>72</v>
      </c>
      <c r="I589" t="s">
        <v>55</v>
      </c>
      <c r="J589" t="s">
        <v>24</v>
      </c>
      <c r="K589" t="str">
        <f>VLOOKUP(H589, [1]Products!B:E, 2, FALSE)</f>
        <v>Choco Delight</v>
      </c>
      <c r="L589" s="2">
        <f>VLOOKUP(H589, [1]Products!B:D, 3, FALSE)</f>
        <v>3</v>
      </c>
      <c r="M589" s="2">
        <f>Table1[[#This Row],[Quantity Purchased]] * Table1[[#This Row],[Unit Price]]</f>
        <v>1805</v>
      </c>
      <c r="N589" s="2">
        <f>VLOOKUP(H589, [1]Products!B:E, 4, FALSE)</f>
        <v>5</v>
      </c>
      <c r="O589" t="str">
        <f>TEXT(Table1[[#This Row],[Transaction Date]], "yyyy-mm")</f>
        <v>2024-06</v>
      </c>
      <c r="P589" s="1">
        <f ca="1">YEAR(TODAY()) - YEAR(Table1[[#This Row],[Buyer Date of Birth]])</f>
        <v>65</v>
      </c>
      <c r="Q589" s="2">
        <f>Table1[[#This Row],[Total Revenue]] - Table1[[#This Row],[Total Cost]]</f>
        <v>1802</v>
      </c>
    </row>
    <row r="590" spans="1:17" x14ac:dyDescent="0.25">
      <c r="A590" s="1">
        <v>45320</v>
      </c>
      <c r="B590" t="s">
        <v>663</v>
      </c>
      <c r="C590" t="s">
        <v>295</v>
      </c>
      <c r="D590" t="s">
        <v>58</v>
      </c>
      <c r="E590" s="1">
        <v>36359</v>
      </c>
      <c r="F590" t="s">
        <v>40</v>
      </c>
      <c r="G590">
        <v>447</v>
      </c>
      <c r="H590" t="s">
        <v>49</v>
      </c>
      <c r="I590" t="s">
        <v>59</v>
      </c>
      <c r="J590" t="s">
        <v>24</v>
      </c>
      <c r="K590" t="str">
        <f>VLOOKUP(H590, [1]Products!B:E, 2, FALSE)</f>
        <v>Butter Crunch</v>
      </c>
      <c r="L590" s="2">
        <f>VLOOKUP(H590, [1]Products!B:D, 3, FALSE)</f>
        <v>10</v>
      </c>
      <c r="M590" s="2">
        <f>Table1[[#This Row],[Quantity Purchased]] * Table1[[#This Row],[Unit Price]]</f>
        <v>4917</v>
      </c>
      <c r="N590" s="2">
        <f>VLOOKUP(H590, [1]Products!B:E, 4, FALSE)</f>
        <v>11</v>
      </c>
      <c r="O590" t="str">
        <f>TEXT(Table1[[#This Row],[Transaction Date]], "yyyy-mm")</f>
        <v>2024-01</v>
      </c>
      <c r="P590" s="1">
        <f ca="1">YEAR(TODAY()) - YEAR(Table1[[#This Row],[Buyer Date of Birth]])</f>
        <v>26</v>
      </c>
      <c r="Q590" s="2">
        <f>Table1[[#This Row],[Total Revenue]] - Table1[[#This Row],[Total Cost]]</f>
        <v>4907</v>
      </c>
    </row>
    <row r="591" spans="1:17" x14ac:dyDescent="0.25">
      <c r="A591" s="1">
        <v>45363</v>
      </c>
      <c r="B591" t="s">
        <v>456</v>
      </c>
      <c r="C591" t="s">
        <v>664</v>
      </c>
      <c r="D591" t="s">
        <v>34</v>
      </c>
      <c r="E591" s="1">
        <v>29444</v>
      </c>
      <c r="F591" t="s">
        <v>21</v>
      </c>
      <c r="G591">
        <v>331</v>
      </c>
      <c r="H591" t="s">
        <v>72</v>
      </c>
      <c r="I591" t="s">
        <v>59</v>
      </c>
      <c r="J591" t="s">
        <v>24</v>
      </c>
      <c r="K591" t="str">
        <f>VLOOKUP(H591, [1]Products!B:E, 2, FALSE)</f>
        <v>Choco Delight</v>
      </c>
      <c r="L591" s="2">
        <f>VLOOKUP(H591, [1]Products!B:D, 3, FALSE)</f>
        <v>3</v>
      </c>
      <c r="M591" s="2">
        <f>Table1[[#This Row],[Quantity Purchased]] * Table1[[#This Row],[Unit Price]]</f>
        <v>1655</v>
      </c>
      <c r="N591" s="2">
        <f>VLOOKUP(H591, [1]Products!B:E, 4, FALSE)</f>
        <v>5</v>
      </c>
      <c r="O591" t="str">
        <f>TEXT(Table1[[#This Row],[Transaction Date]], "yyyy-mm")</f>
        <v>2024-03</v>
      </c>
      <c r="P591" s="1">
        <f ca="1">YEAR(TODAY()) - YEAR(Table1[[#This Row],[Buyer Date of Birth]])</f>
        <v>45</v>
      </c>
      <c r="Q591" s="2">
        <f>Table1[[#This Row],[Total Revenue]] - Table1[[#This Row],[Total Cost]]</f>
        <v>1652</v>
      </c>
    </row>
    <row r="592" spans="1:17" x14ac:dyDescent="0.25">
      <c r="A592" s="1">
        <v>45445</v>
      </c>
      <c r="B592" t="s">
        <v>290</v>
      </c>
      <c r="C592" t="s">
        <v>128</v>
      </c>
      <c r="D592" t="s">
        <v>84</v>
      </c>
      <c r="E592" s="1">
        <v>16630</v>
      </c>
      <c r="F592" t="s">
        <v>40</v>
      </c>
      <c r="G592">
        <v>189</v>
      </c>
      <c r="H592" t="s">
        <v>54</v>
      </c>
      <c r="I592" t="s">
        <v>50</v>
      </c>
      <c r="J592" t="s">
        <v>24</v>
      </c>
      <c r="K592" t="str">
        <f>VLOOKUP(H592, [1]Products!B:E, 2, FALSE)</f>
        <v>Lemon Crisps</v>
      </c>
      <c r="L592" s="2">
        <f>VLOOKUP(H592, [1]Products!B:D, 3, FALSE)</f>
        <v>7</v>
      </c>
      <c r="M592" s="2">
        <f>Table1[[#This Row],[Quantity Purchased]] * Table1[[#This Row],[Unit Price]]</f>
        <v>1701</v>
      </c>
      <c r="N592" s="2">
        <f>VLOOKUP(H592, [1]Products!B:E, 4, FALSE)</f>
        <v>9</v>
      </c>
      <c r="O592" t="str">
        <f>TEXT(Table1[[#This Row],[Transaction Date]], "yyyy-mm")</f>
        <v>2024-06</v>
      </c>
      <c r="P592" s="1">
        <f ca="1">YEAR(TODAY()) - YEAR(Table1[[#This Row],[Buyer Date of Birth]])</f>
        <v>80</v>
      </c>
      <c r="Q592" s="2">
        <f>Table1[[#This Row],[Total Revenue]] - Table1[[#This Row],[Total Cost]]</f>
        <v>1694</v>
      </c>
    </row>
    <row r="593" spans="1:17" x14ac:dyDescent="0.25">
      <c r="A593" s="1">
        <v>45374</v>
      </c>
      <c r="B593" t="s">
        <v>166</v>
      </c>
      <c r="C593" t="s">
        <v>665</v>
      </c>
      <c r="D593" t="s">
        <v>45</v>
      </c>
      <c r="E593" s="1">
        <v>27890</v>
      </c>
      <c r="F593" t="s">
        <v>75</v>
      </c>
      <c r="G593">
        <v>309</v>
      </c>
      <c r="H593" t="s">
        <v>49</v>
      </c>
      <c r="I593" t="s">
        <v>55</v>
      </c>
      <c r="J593" t="s">
        <v>24</v>
      </c>
      <c r="K593" t="str">
        <f>VLOOKUP(H593, [1]Products!B:E, 2, FALSE)</f>
        <v>Butter Crunch</v>
      </c>
      <c r="L593" s="2">
        <f>VLOOKUP(H593, [1]Products!B:D, 3, FALSE)</f>
        <v>10</v>
      </c>
      <c r="M593" s="2">
        <f>Table1[[#This Row],[Quantity Purchased]] * Table1[[#This Row],[Unit Price]]</f>
        <v>3399</v>
      </c>
      <c r="N593" s="2">
        <f>VLOOKUP(H593, [1]Products!B:E, 4, FALSE)</f>
        <v>11</v>
      </c>
      <c r="O593" t="str">
        <f>TEXT(Table1[[#This Row],[Transaction Date]], "yyyy-mm")</f>
        <v>2024-03</v>
      </c>
      <c r="P593" s="1">
        <f ca="1">YEAR(TODAY()) - YEAR(Table1[[#This Row],[Buyer Date of Birth]])</f>
        <v>49</v>
      </c>
      <c r="Q593" s="2">
        <f>Table1[[#This Row],[Total Revenue]] - Table1[[#This Row],[Total Cost]]</f>
        <v>3389</v>
      </c>
    </row>
    <row r="594" spans="1:17" x14ac:dyDescent="0.25">
      <c r="A594" s="1">
        <v>45352</v>
      </c>
      <c r="B594" t="s">
        <v>231</v>
      </c>
      <c r="C594" t="s">
        <v>593</v>
      </c>
      <c r="D594" t="s">
        <v>100</v>
      </c>
      <c r="E594" s="1">
        <v>37802</v>
      </c>
      <c r="F594" t="s">
        <v>21</v>
      </c>
      <c r="G594">
        <v>103</v>
      </c>
      <c r="H594" t="s">
        <v>49</v>
      </c>
      <c r="I594" t="s">
        <v>59</v>
      </c>
      <c r="J594" t="s">
        <v>24</v>
      </c>
      <c r="K594" t="str">
        <f>VLOOKUP(H594, [1]Products!B:E, 2, FALSE)</f>
        <v>Butter Crunch</v>
      </c>
      <c r="L594" s="2">
        <f>VLOOKUP(H594, [1]Products!B:D, 3, FALSE)</f>
        <v>10</v>
      </c>
      <c r="M594" s="2">
        <f>Table1[[#This Row],[Quantity Purchased]] * Table1[[#This Row],[Unit Price]]</f>
        <v>1133</v>
      </c>
      <c r="N594" s="2">
        <f>VLOOKUP(H594, [1]Products!B:E, 4, FALSE)</f>
        <v>11</v>
      </c>
      <c r="O594" t="str">
        <f>TEXT(Table1[[#This Row],[Transaction Date]], "yyyy-mm")</f>
        <v>2024-03</v>
      </c>
      <c r="P594" s="1">
        <f ca="1">YEAR(TODAY()) - YEAR(Table1[[#This Row],[Buyer Date of Birth]])</f>
        <v>22</v>
      </c>
      <c r="Q594" s="2">
        <f>Table1[[#This Row],[Total Revenue]] - Table1[[#This Row],[Total Cost]]</f>
        <v>1123</v>
      </c>
    </row>
    <row r="595" spans="1:17" x14ac:dyDescent="0.25">
      <c r="A595" s="1">
        <v>45371</v>
      </c>
      <c r="B595" t="s">
        <v>666</v>
      </c>
      <c r="C595" t="s">
        <v>449</v>
      </c>
      <c r="D595" t="s">
        <v>78</v>
      </c>
      <c r="E595" s="1">
        <v>26472</v>
      </c>
      <c r="F595" t="s">
        <v>28</v>
      </c>
      <c r="G595">
        <v>405</v>
      </c>
      <c r="H595" t="s">
        <v>63</v>
      </c>
      <c r="I595" t="s">
        <v>55</v>
      </c>
      <c r="J595" t="s">
        <v>24</v>
      </c>
      <c r="K595" t="str">
        <f>VLOOKUP(H595, [1]Products!B:E, 2, FALSE)</f>
        <v>Vanilla Wafers</v>
      </c>
      <c r="L595" s="2">
        <f>VLOOKUP(H595, [1]Products!B:D, 3, FALSE)</f>
        <v>18</v>
      </c>
      <c r="M595" s="2">
        <f>Table1[[#This Row],[Quantity Purchased]] * Table1[[#This Row],[Unit Price]]</f>
        <v>14580</v>
      </c>
      <c r="N595" s="2">
        <f>VLOOKUP(H595, [1]Products!B:E, 4, FALSE)</f>
        <v>36</v>
      </c>
      <c r="O595" t="str">
        <f>TEXT(Table1[[#This Row],[Transaction Date]], "yyyy-mm")</f>
        <v>2024-03</v>
      </c>
      <c r="P595" s="1">
        <f ca="1">YEAR(TODAY()) - YEAR(Table1[[#This Row],[Buyer Date of Birth]])</f>
        <v>53</v>
      </c>
      <c r="Q595" s="2">
        <f>Table1[[#This Row],[Total Revenue]] - Table1[[#This Row],[Total Cost]]</f>
        <v>14562</v>
      </c>
    </row>
    <row r="596" spans="1:17" x14ac:dyDescent="0.25">
      <c r="A596" s="1">
        <v>45334</v>
      </c>
      <c r="B596" t="s">
        <v>140</v>
      </c>
      <c r="C596" t="s">
        <v>568</v>
      </c>
      <c r="D596" t="s">
        <v>53</v>
      </c>
      <c r="E596" s="1">
        <v>37469</v>
      </c>
      <c r="F596" t="s">
        <v>21</v>
      </c>
      <c r="G596">
        <v>164</v>
      </c>
      <c r="H596" t="s">
        <v>22</v>
      </c>
      <c r="I596" t="s">
        <v>59</v>
      </c>
      <c r="J596" t="s">
        <v>24</v>
      </c>
      <c r="K596" t="str">
        <f>VLOOKUP(H596, [1]Products!B:E, 2, FALSE)</f>
        <v>Cinnamon Swirls</v>
      </c>
      <c r="L596" s="2">
        <f>VLOOKUP(H596, [1]Products!B:D, 3, FALSE)</f>
        <v>10</v>
      </c>
      <c r="M596" s="2">
        <f>Table1[[#This Row],[Quantity Purchased]] * Table1[[#This Row],[Unit Price]]</f>
        <v>2296</v>
      </c>
      <c r="N596" s="2">
        <f>VLOOKUP(H596, [1]Products!B:E, 4, FALSE)</f>
        <v>14</v>
      </c>
      <c r="O596" t="str">
        <f>TEXT(Table1[[#This Row],[Transaction Date]], "yyyy-mm")</f>
        <v>2024-02</v>
      </c>
      <c r="P596" s="1">
        <f ca="1">YEAR(TODAY()) - YEAR(Table1[[#This Row],[Buyer Date of Birth]])</f>
        <v>23</v>
      </c>
      <c r="Q596" s="2">
        <f>Table1[[#This Row],[Total Revenue]] - Table1[[#This Row],[Total Cost]]</f>
        <v>2286</v>
      </c>
    </row>
    <row r="597" spans="1:17" x14ac:dyDescent="0.25">
      <c r="A597" s="1">
        <v>45320</v>
      </c>
      <c r="B597" t="s">
        <v>667</v>
      </c>
      <c r="C597" t="s">
        <v>402</v>
      </c>
      <c r="D597" t="s">
        <v>78</v>
      </c>
      <c r="E597" s="1">
        <v>23915</v>
      </c>
      <c r="F597" t="s">
        <v>28</v>
      </c>
      <c r="G597">
        <v>243</v>
      </c>
      <c r="H597" t="s">
        <v>41</v>
      </c>
      <c r="I597" t="s">
        <v>36</v>
      </c>
      <c r="J597" t="s">
        <v>24</v>
      </c>
      <c r="K597" t="str">
        <f>VLOOKUP(H597, [1]Products!B:E, 2, FALSE)</f>
        <v>Ginger Snaps</v>
      </c>
      <c r="L597" s="2">
        <f>VLOOKUP(H597, [1]Products!B:D, 3, FALSE)</f>
        <v>14</v>
      </c>
      <c r="M597" s="2">
        <f>Table1[[#This Row],[Quantity Purchased]] * Table1[[#This Row],[Unit Price]]</f>
        <v>6804</v>
      </c>
      <c r="N597" s="2">
        <f>VLOOKUP(H597, [1]Products!B:E, 4, FALSE)</f>
        <v>28</v>
      </c>
      <c r="O597" t="str">
        <f>TEXT(Table1[[#This Row],[Transaction Date]], "yyyy-mm")</f>
        <v>2024-01</v>
      </c>
      <c r="P597" s="1">
        <f ca="1">YEAR(TODAY()) - YEAR(Table1[[#This Row],[Buyer Date of Birth]])</f>
        <v>60</v>
      </c>
      <c r="Q597" s="2">
        <f>Table1[[#This Row],[Total Revenue]] - Table1[[#This Row],[Total Cost]]</f>
        <v>6790</v>
      </c>
    </row>
    <row r="598" spans="1:17" x14ac:dyDescent="0.25">
      <c r="A598" s="1">
        <v>45330</v>
      </c>
      <c r="B598" t="s">
        <v>439</v>
      </c>
      <c r="C598" t="s">
        <v>39</v>
      </c>
      <c r="D598" t="s">
        <v>62</v>
      </c>
      <c r="E598" s="1">
        <v>19941</v>
      </c>
      <c r="F598" t="s">
        <v>21</v>
      </c>
      <c r="G598">
        <v>311</v>
      </c>
      <c r="H598" t="s">
        <v>72</v>
      </c>
      <c r="I598" t="s">
        <v>36</v>
      </c>
      <c r="J598" t="s">
        <v>24</v>
      </c>
      <c r="K598" t="str">
        <f>VLOOKUP(H598, [1]Products!B:E, 2, FALSE)</f>
        <v>Choco Delight</v>
      </c>
      <c r="L598" s="2">
        <f>VLOOKUP(H598, [1]Products!B:D, 3, FALSE)</f>
        <v>3</v>
      </c>
      <c r="M598" s="2">
        <f>Table1[[#This Row],[Quantity Purchased]] * Table1[[#This Row],[Unit Price]]</f>
        <v>1555</v>
      </c>
      <c r="N598" s="2">
        <f>VLOOKUP(H598, [1]Products!B:E, 4, FALSE)</f>
        <v>5</v>
      </c>
      <c r="O598" t="str">
        <f>TEXT(Table1[[#This Row],[Transaction Date]], "yyyy-mm")</f>
        <v>2024-02</v>
      </c>
      <c r="P598" s="1">
        <f ca="1">YEAR(TODAY()) - YEAR(Table1[[#This Row],[Buyer Date of Birth]])</f>
        <v>71</v>
      </c>
      <c r="Q598" s="2">
        <f>Table1[[#This Row],[Total Revenue]] - Table1[[#This Row],[Total Cost]]</f>
        <v>1552</v>
      </c>
    </row>
    <row r="599" spans="1:17" x14ac:dyDescent="0.25">
      <c r="A599" s="1">
        <v>45461</v>
      </c>
      <c r="B599" t="s">
        <v>244</v>
      </c>
      <c r="C599" t="s">
        <v>208</v>
      </c>
      <c r="D599" t="s">
        <v>84</v>
      </c>
      <c r="E599" s="1">
        <v>29139</v>
      </c>
      <c r="F599" t="s">
        <v>21</v>
      </c>
      <c r="G599">
        <v>471</v>
      </c>
      <c r="H599" t="s">
        <v>54</v>
      </c>
      <c r="I599" t="s">
        <v>42</v>
      </c>
      <c r="J599" t="s">
        <v>24</v>
      </c>
      <c r="K599" t="str">
        <f>VLOOKUP(H599, [1]Products!B:E, 2, FALSE)</f>
        <v>Lemon Crisps</v>
      </c>
      <c r="L599" s="2">
        <f>VLOOKUP(H599, [1]Products!B:D, 3, FALSE)</f>
        <v>7</v>
      </c>
      <c r="M599" s="2">
        <f>Table1[[#This Row],[Quantity Purchased]] * Table1[[#This Row],[Unit Price]]</f>
        <v>4239</v>
      </c>
      <c r="N599" s="2">
        <f>VLOOKUP(H599, [1]Products!B:E, 4, FALSE)</f>
        <v>9</v>
      </c>
      <c r="O599" t="str">
        <f>TEXT(Table1[[#This Row],[Transaction Date]], "yyyy-mm")</f>
        <v>2024-06</v>
      </c>
      <c r="P599" s="1">
        <f ca="1">YEAR(TODAY()) - YEAR(Table1[[#This Row],[Buyer Date of Birth]])</f>
        <v>46</v>
      </c>
      <c r="Q599" s="2">
        <f>Table1[[#This Row],[Total Revenue]] - Table1[[#This Row],[Total Cost]]</f>
        <v>4232</v>
      </c>
    </row>
    <row r="600" spans="1:17" x14ac:dyDescent="0.25">
      <c r="A600" s="1">
        <v>45344</v>
      </c>
      <c r="B600" t="s">
        <v>121</v>
      </c>
      <c r="C600" t="s">
        <v>44</v>
      </c>
      <c r="D600" t="s">
        <v>78</v>
      </c>
      <c r="E600" s="1">
        <v>35114</v>
      </c>
      <c r="F600" t="s">
        <v>21</v>
      </c>
      <c r="G600">
        <v>64</v>
      </c>
      <c r="H600" t="s">
        <v>63</v>
      </c>
      <c r="I600" t="s">
        <v>46</v>
      </c>
      <c r="J600" t="s">
        <v>24</v>
      </c>
      <c r="K600" t="str">
        <f>VLOOKUP(H600, [1]Products!B:E, 2, FALSE)</f>
        <v>Vanilla Wafers</v>
      </c>
      <c r="L600" s="2">
        <f>VLOOKUP(H600, [1]Products!B:D, 3, FALSE)</f>
        <v>18</v>
      </c>
      <c r="M600" s="2">
        <f>Table1[[#This Row],[Quantity Purchased]] * Table1[[#This Row],[Unit Price]]</f>
        <v>2304</v>
      </c>
      <c r="N600" s="2">
        <f>VLOOKUP(H600, [1]Products!B:E, 4, FALSE)</f>
        <v>36</v>
      </c>
      <c r="O600" t="str">
        <f>TEXT(Table1[[#This Row],[Transaction Date]], "yyyy-mm")</f>
        <v>2024-02</v>
      </c>
      <c r="P600" s="1">
        <f ca="1">YEAR(TODAY()) - YEAR(Table1[[#This Row],[Buyer Date of Birth]])</f>
        <v>29</v>
      </c>
      <c r="Q600" s="2">
        <f>Table1[[#This Row],[Total Revenue]] - Table1[[#This Row],[Total Cost]]</f>
        <v>2286</v>
      </c>
    </row>
    <row r="601" spans="1:17" x14ac:dyDescent="0.25">
      <c r="A601" s="1">
        <v>45308</v>
      </c>
      <c r="B601" t="s">
        <v>43</v>
      </c>
      <c r="C601" t="s">
        <v>668</v>
      </c>
      <c r="D601" t="s">
        <v>78</v>
      </c>
      <c r="E601" s="1">
        <v>36317</v>
      </c>
      <c r="F601" t="s">
        <v>75</v>
      </c>
      <c r="G601">
        <v>260</v>
      </c>
      <c r="H601" t="s">
        <v>63</v>
      </c>
      <c r="I601" t="s">
        <v>50</v>
      </c>
      <c r="J601" t="s">
        <v>31</v>
      </c>
      <c r="K601" t="str">
        <f>VLOOKUP(H601, [1]Products!B:E, 2, FALSE)</f>
        <v>Vanilla Wafers</v>
      </c>
      <c r="L601" s="2">
        <f>VLOOKUP(H601, [1]Products!B:D, 3, FALSE)</f>
        <v>18</v>
      </c>
      <c r="M601" s="2">
        <f>Table1[[#This Row],[Quantity Purchased]] * Table1[[#This Row],[Unit Price]]</f>
        <v>9360</v>
      </c>
      <c r="N601" s="2">
        <f>VLOOKUP(H601, [1]Products!B:E, 4, FALSE)</f>
        <v>36</v>
      </c>
      <c r="O601" t="str">
        <f>TEXT(Table1[[#This Row],[Transaction Date]], "yyyy-mm")</f>
        <v>2024-01</v>
      </c>
      <c r="P601" s="1">
        <f ca="1">YEAR(TODAY()) - YEAR(Table1[[#This Row],[Buyer Date of Birth]])</f>
        <v>26</v>
      </c>
      <c r="Q601" s="2">
        <f>Table1[[#This Row],[Total Revenue]] - Table1[[#This Row],[Total Cost]]</f>
        <v>9342</v>
      </c>
    </row>
    <row r="602" spans="1:17" x14ac:dyDescent="0.25">
      <c r="A602" s="1">
        <v>45329</v>
      </c>
      <c r="B602" t="s">
        <v>367</v>
      </c>
      <c r="C602" t="s">
        <v>604</v>
      </c>
      <c r="D602" t="s">
        <v>34</v>
      </c>
      <c r="E602" s="1">
        <v>35067</v>
      </c>
      <c r="F602" t="s">
        <v>28</v>
      </c>
      <c r="G602">
        <v>14</v>
      </c>
      <c r="H602" t="s">
        <v>63</v>
      </c>
      <c r="I602" t="s">
        <v>55</v>
      </c>
      <c r="J602" t="s">
        <v>24</v>
      </c>
      <c r="K602" t="str">
        <f>VLOOKUP(H602, [1]Products!B:E, 2, FALSE)</f>
        <v>Vanilla Wafers</v>
      </c>
      <c r="L602" s="2">
        <f>VLOOKUP(H602, [1]Products!B:D, 3, FALSE)</f>
        <v>18</v>
      </c>
      <c r="M602" s="2">
        <f>Table1[[#This Row],[Quantity Purchased]] * Table1[[#This Row],[Unit Price]]</f>
        <v>504</v>
      </c>
      <c r="N602" s="2">
        <f>VLOOKUP(H602, [1]Products!B:E, 4, FALSE)</f>
        <v>36</v>
      </c>
      <c r="O602" t="str">
        <f>TEXT(Table1[[#This Row],[Transaction Date]], "yyyy-mm")</f>
        <v>2024-02</v>
      </c>
      <c r="P602" s="1">
        <f ca="1">YEAR(TODAY()) - YEAR(Table1[[#This Row],[Buyer Date of Birth]])</f>
        <v>29</v>
      </c>
      <c r="Q602" s="2">
        <f>Table1[[#This Row],[Total Revenue]] - Table1[[#This Row],[Total Cost]]</f>
        <v>486</v>
      </c>
    </row>
    <row r="603" spans="1:17" x14ac:dyDescent="0.25">
      <c r="A603" s="1">
        <v>45453</v>
      </c>
      <c r="B603" t="s">
        <v>123</v>
      </c>
      <c r="C603" t="s">
        <v>110</v>
      </c>
      <c r="D603" t="s">
        <v>20</v>
      </c>
      <c r="E603" s="1">
        <v>37804</v>
      </c>
      <c r="F603" t="s">
        <v>75</v>
      </c>
      <c r="G603">
        <v>85</v>
      </c>
      <c r="H603" t="s">
        <v>54</v>
      </c>
      <c r="I603" t="s">
        <v>59</v>
      </c>
      <c r="J603" t="s">
        <v>24</v>
      </c>
      <c r="K603" t="str">
        <f>VLOOKUP(H603, [1]Products!B:E, 2, FALSE)</f>
        <v>Lemon Crisps</v>
      </c>
      <c r="L603" s="2">
        <f>VLOOKUP(H603, [1]Products!B:D, 3, FALSE)</f>
        <v>7</v>
      </c>
      <c r="M603" s="2">
        <f>Table1[[#This Row],[Quantity Purchased]] * Table1[[#This Row],[Unit Price]]</f>
        <v>765</v>
      </c>
      <c r="N603" s="2">
        <f>VLOOKUP(H603, [1]Products!B:E, 4, FALSE)</f>
        <v>9</v>
      </c>
      <c r="O603" t="str">
        <f>TEXT(Table1[[#This Row],[Transaction Date]], "yyyy-mm")</f>
        <v>2024-06</v>
      </c>
      <c r="P603" s="1">
        <f ca="1">YEAR(TODAY()) - YEAR(Table1[[#This Row],[Buyer Date of Birth]])</f>
        <v>22</v>
      </c>
      <c r="Q603" s="2">
        <f>Table1[[#This Row],[Total Revenue]] - Table1[[#This Row],[Total Cost]]</f>
        <v>758</v>
      </c>
    </row>
    <row r="604" spans="1:17" x14ac:dyDescent="0.25">
      <c r="A604" s="1">
        <v>45336</v>
      </c>
      <c r="B604" t="s">
        <v>625</v>
      </c>
      <c r="C604" t="s">
        <v>669</v>
      </c>
      <c r="D604" t="s">
        <v>58</v>
      </c>
      <c r="E604" s="1">
        <v>36748</v>
      </c>
      <c r="F604" t="s">
        <v>21</v>
      </c>
      <c r="G604">
        <v>35</v>
      </c>
      <c r="H604" t="s">
        <v>66</v>
      </c>
      <c r="I604" t="s">
        <v>55</v>
      </c>
      <c r="J604" t="s">
        <v>24</v>
      </c>
      <c r="K604" t="str">
        <f>VLOOKUP(H604, [1]Products!B:E, 2, FALSE)</f>
        <v>Oatmeal Cookies</v>
      </c>
      <c r="L604" s="2">
        <f>VLOOKUP(H604, [1]Products!B:D, 3, FALSE)</f>
        <v>19</v>
      </c>
      <c r="M604" s="2">
        <f>Table1[[#This Row],[Quantity Purchased]] * Table1[[#This Row],[Unit Price]]</f>
        <v>805</v>
      </c>
      <c r="N604" s="2">
        <f>VLOOKUP(H604, [1]Products!B:E, 4, FALSE)</f>
        <v>23</v>
      </c>
      <c r="O604" t="str">
        <f>TEXT(Table1[[#This Row],[Transaction Date]], "yyyy-mm")</f>
        <v>2024-02</v>
      </c>
      <c r="P604" s="1">
        <f ca="1">YEAR(TODAY()) - YEAR(Table1[[#This Row],[Buyer Date of Birth]])</f>
        <v>25</v>
      </c>
      <c r="Q604" s="2">
        <f>Table1[[#This Row],[Total Revenue]] - Table1[[#This Row],[Total Cost]]</f>
        <v>786</v>
      </c>
    </row>
    <row r="605" spans="1:17" x14ac:dyDescent="0.25">
      <c r="A605" s="1">
        <v>45401</v>
      </c>
      <c r="B605" t="s">
        <v>670</v>
      </c>
      <c r="C605" t="s">
        <v>671</v>
      </c>
      <c r="D605" t="s">
        <v>78</v>
      </c>
      <c r="E605" s="1">
        <v>38923</v>
      </c>
      <c r="F605" t="s">
        <v>75</v>
      </c>
      <c r="G605">
        <v>431</v>
      </c>
      <c r="H605" t="s">
        <v>41</v>
      </c>
      <c r="I605" t="s">
        <v>59</v>
      </c>
      <c r="J605" t="s">
        <v>24</v>
      </c>
      <c r="K605" t="str">
        <f>VLOOKUP(H605, [1]Products!B:E, 2, FALSE)</f>
        <v>Ginger Snaps</v>
      </c>
      <c r="L605" s="2">
        <f>VLOOKUP(H605, [1]Products!B:D, 3, FALSE)</f>
        <v>14</v>
      </c>
      <c r="M605" s="2">
        <f>Table1[[#This Row],[Quantity Purchased]] * Table1[[#This Row],[Unit Price]]</f>
        <v>12068</v>
      </c>
      <c r="N605" s="2">
        <f>VLOOKUP(H605, [1]Products!B:E, 4, FALSE)</f>
        <v>28</v>
      </c>
      <c r="O605" t="str">
        <f>TEXT(Table1[[#This Row],[Transaction Date]], "yyyy-mm")</f>
        <v>2024-04</v>
      </c>
      <c r="P605" s="1">
        <f ca="1">YEAR(TODAY()) - YEAR(Table1[[#This Row],[Buyer Date of Birth]])</f>
        <v>19</v>
      </c>
      <c r="Q605" s="2">
        <f>Table1[[#This Row],[Total Revenue]] - Table1[[#This Row],[Total Cost]]</f>
        <v>12054</v>
      </c>
    </row>
    <row r="606" spans="1:17" x14ac:dyDescent="0.25">
      <c r="A606" s="1">
        <v>45400</v>
      </c>
      <c r="B606" t="s">
        <v>672</v>
      </c>
      <c r="C606" t="s">
        <v>673</v>
      </c>
      <c r="D606" t="s">
        <v>78</v>
      </c>
      <c r="E606" s="1">
        <v>28976</v>
      </c>
      <c r="F606" t="s">
        <v>28</v>
      </c>
      <c r="G606">
        <v>375</v>
      </c>
      <c r="H606" t="s">
        <v>71</v>
      </c>
      <c r="I606" t="s">
        <v>59</v>
      </c>
      <c r="J606" t="s">
        <v>24</v>
      </c>
      <c r="K606" t="str">
        <f>VLOOKUP(H606, [1]Products!B:E, 2, FALSE)</f>
        <v>Peanut Butter Bites</v>
      </c>
      <c r="L606" s="2">
        <f>VLOOKUP(H606, [1]Products!B:D, 3, FALSE)</f>
        <v>5</v>
      </c>
      <c r="M606" s="2">
        <f>Table1[[#This Row],[Quantity Purchased]] * Table1[[#This Row],[Unit Price]]</f>
        <v>2625</v>
      </c>
      <c r="N606" s="2">
        <f>VLOOKUP(H606, [1]Products!B:E, 4, FALSE)</f>
        <v>7</v>
      </c>
      <c r="O606" t="str">
        <f>TEXT(Table1[[#This Row],[Transaction Date]], "yyyy-mm")</f>
        <v>2024-04</v>
      </c>
      <c r="P606" s="1">
        <f ca="1">YEAR(TODAY()) - YEAR(Table1[[#This Row],[Buyer Date of Birth]])</f>
        <v>46</v>
      </c>
      <c r="Q606" s="2">
        <f>Table1[[#This Row],[Total Revenue]] - Table1[[#This Row],[Total Cost]]</f>
        <v>2620</v>
      </c>
    </row>
    <row r="607" spans="1:17" x14ac:dyDescent="0.25">
      <c r="A607" s="1">
        <v>45344</v>
      </c>
      <c r="B607" t="s">
        <v>447</v>
      </c>
      <c r="C607" t="s">
        <v>674</v>
      </c>
      <c r="D607" t="s">
        <v>20</v>
      </c>
      <c r="E607" s="1">
        <v>29483</v>
      </c>
      <c r="F607" t="s">
        <v>75</v>
      </c>
      <c r="G607">
        <v>456</v>
      </c>
      <c r="H607" t="s">
        <v>29</v>
      </c>
      <c r="I607" t="s">
        <v>50</v>
      </c>
      <c r="J607" t="s">
        <v>24</v>
      </c>
      <c r="K607" t="str">
        <f>VLOOKUP(H607, [1]Products!B:E, 2, FALSE)</f>
        <v>Shortbread</v>
      </c>
      <c r="L607" s="2">
        <f>VLOOKUP(H607, [1]Products!B:D, 3, FALSE)</f>
        <v>10</v>
      </c>
      <c r="M607" s="2">
        <f>Table1[[#This Row],[Quantity Purchased]] * Table1[[#This Row],[Unit Price]]</f>
        <v>20520</v>
      </c>
      <c r="N607" s="2">
        <f>VLOOKUP(H607, [1]Products!B:E, 4, FALSE)</f>
        <v>45</v>
      </c>
      <c r="O607" t="str">
        <f>TEXT(Table1[[#This Row],[Transaction Date]], "yyyy-mm")</f>
        <v>2024-02</v>
      </c>
      <c r="P607" s="1">
        <f ca="1">YEAR(TODAY()) - YEAR(Table1[[#This Row],[Buyer Date of Birth]])</f>
        <v>45</v>
      </c>
      <c r="Q607" s="2">
        <f>Table1[[#This Row],[Total Revenue]] - Table1[[#This Row],[Total Cost]]</f>
        <v>20510</v>
      </c>
    </row>
    <row r="608" spans="1:17" x14ac:dyDescent="0.25">
      <c r="A608" s="1">
        <v>45410</v>
      </c>
      <c r="B608" t="s">
        <v>193</v>
      </c>
      <c r="C608" t="s">
        <v>190</v>
      </c>
      <c r="D608" t="s">
        <v>62</v>
      </c>
      <c r="E608" s="1">
        <v>32432</v>
      </c>
      <c r="F608" t="s">
        <v>21</v>
      </c>
      <c r="G608">
        <v>96</v>
      </c>
      <c r="H608" t="s">
        <v>29</v>
      </c>
      <c r="I608" t="s">
        <v>55</v>
      </c>
      <c r="J608" t="s">
        <v>24</v>
      </c>
      <c r="K608" t="str">
        <f>VLOOKUP(H608, [1]Products!B:E, 2, FALSE)</f>
        <v>Shortbread</v>
      </c>
      <c r="L608" s="2">
        <f>VLOOKUP(H608, [1]Products!B:D, 3, FALSE)</f>
        <v>10</v>
      </c>
      <c r="M608" s="2">
        <f>Table1[[#This Row],[Quantity Purchased]] * Table1[[#This Row],[Unit Price]]</f>
        <v>4320</v>
      </c>
      <c r="N608" s="2">
        <f>VLOOKUP(H608, [1]Products!B:E, 4, FALSE)</f>
        <v>45</v>
      </c>
      <c r="O608" t="str">
        <f>TEXT(Table1[[#This Row],[Transaction Date]], "yyyy-mm")</f>
        <v>2024-04</v>
      </c>
      <c r="P608" s="1">
        <f ca="1">YEAR(TODAY()) - YEAR(Table1[[#This Row],[Buyer Date of Birth]])</f>
        <v>37</v>
      </c>
      <c r="Q608" s="2">
        <f>Table1[[#This Row],[Total Revenue]] - Table1[[#This Row],[Total Cost]]</f>
        <v>4310</v>
      </c>
    </row>
    <row r="609" spans="1:17" x14ac:dyDescent="0.25">
      <c r="A609" s="1">
        <v>45395</v>
      </c>
      <c r="B609" t="s">
        <v>56</v>
      </c>
      <c r="C609" t="s">
        <v>464</v>
      </c>
      <c r="D609" t="s">
        <v>100</v>
      </c>
      <c r="E609" s="1">
        <v>17897</v>
      </c>
      <c r="F609" t="s">
        <v>75</v>
      </c>
      <c r="G609">
        <v>90</v>
      </c>
      <c r="H609" t="s">
        <v>35</v>
      </c>
      <c r="I609" t="s">
        <v>59</v>
      </c>
      <c r="J609" t="s">
        <v>24</v>
      </c>
      <c r="K609" t="str">
        <f>VLOOKUP(H609, [1]Products!B:E, 2, FALSE)</f>
        <v>Caramel Biscuits</v>
      </c>
      <c r="L609" s="2">
        <f>VLOOKUP(H609, [1]Products!B:D, 3, FALSE)</f>
        <v>18</v>
      </c>
      <c r="M609" s="2">
        <f>Table1[[#This Row],[Quantity Purchased]] * Table1[[#This Row],[Unit Price]]</f>
        <v>1980</v>
      </c>
      <c r="N609" s="2">
        <f>VLOOKUP(H609, [1]Products!B:E, 4, FALSE)</f>
        <v>22</v>
      </c>
      <c r="O609" t="str">
        <f>TEXT(Table1[[#This Row],[Transaction Date]], "yyyy-mm")</f>
        <v>2024-04</v>
      </c>
      <c r="P609" s="1">
        <f ca="1">YEAR(TODAY()) - YEAR(Table1[[#This Row],[Buyer Date of Birth]])</f>
        <v>77</v>
      </c>
      <c r="Q609" s="2">
        <f>Table1[[#This Row],[Total Revenue]] - Table1[[#This Row],[Total Cost]]</f>
        <v>1962</v>
      </c>
    </row>
    <row r="610" spans="1:17" x14ac:dyDescent="0.25">
      <c r="A610" s="1">
        <v>45463</v>
      </c>
      <c r="B610" t="s">
        <v>56</v>
      </c>
      <c r="C610" t="s">
        <v>252</v>
      </c>
      <c r="D610" t="s">
        <v>53</v>
      </c>
      <c r="E610" s="1">
        <v>18724</v>
      </c>
      <c r="F610" t="s">
        <v>75</v>
      </c>
      <c r="G610">
        <v>233</v>
      </c>
      <c r="H610" t="s">
        <v>72</v>
      </c>
      <c r="I610" t="s">
        <v>55</v>
      </c>
      <c r="J610" t="s">
        <v>24</v>
      </c>
      <c r="K610" t="str">
        <f>VLOOKUP(H610, [1]Products!B:E, 2, FALSE)</f>
        <v>Choco Delight</v>
      </c>
      <c r="L610" s="2">
        <f>VLOOKUP(H610, [1]Products!B:D, 3, FALSE)</f>
        <v>3</v>
      </c>
      <c r="M610" s="2">
        <f>Table1[[#This Row],[Quantity Purchased]] * Table1[[#This Row],[Unit Price]]</f>
        <v>1165</v>
      </c>
      <c r="N610" s="2">
        <f>VLOOKUP(H610, [1]Products!B:E, 4, FALSE)</f>
        <v>5</v>
      </c>
      <c r="O610" t="str">
        <f>TEXT(Table1[[#This Row],[Transaction Date]], "yyyy-mm")</f>
        <v>2024-06</v>
      </c>
      <c r="P610" s="1">
        <f ca="1">YEAR(TODAY()) - YEAR(Table1[[#This Row],[Buyer Date of Birth]])</f>
        <v>74</v>
      </c>
      <c r="Q610" s="2">
        <f>Table1[[#This Row],[Total Revenue]] - Table1[[#This Row],[Total Cost]]</f>
        <v>1162</v>
      </c>
    </row>
    <row r="611" spans="1:17" x14ac:dyDescent="0.25">
      <c r="A611" s="1">
        <v>45341</v>
      </c>
      <c r="B611" t="s">
        <v>309</v>
      </c>
      <c r="C611" t="s">
        <v>675</v>
      </c>
      <c r="D611" t="s">
        <v>100</v>
      </c>
      <c r="E611" s="1">
        <v>19903</v>
      </c>
      <c r="F611" t="s">
        <v>40</v>
      </c>
      <c r="G611">
        <v>124</v>
      </c>
      <c r="H611" t="s">
        <v>29</v>
      </c>
      <c r="I611" t="s">
        <v>59</v>
      </c>
      <c r="J611" t="s">
        <v>24</v>
      </c>
      <c r="K611" t="str">
        <f>VLOOKUP(H611, [1]Products!B:E, 2, FALSE)</f>
        <v>Shortbread</v>
      </c>
      <c r="L611" s="2">
        <f>VLOOKUP(H611, [1]Products!B:D, 3, FALSE)</f>
        <v>10</v>
      </c>
      <c r="M611" s="2">
        <f>Table1[[#This Row],[Quantity Purchased]] * Table1[[#This Row],[Unit Price]]</f>
        <v>5580</v>
      </c>
      <c r="N611" s="2">
        <f>VLOOKUP(H611, [1]Products!B:E, 4, FALSE)</f>
        <v>45</v>
      </c>
      <c r="O611" t="str">
        <f>TEXT(Table1[[#This Row],[Transaction Date]], "yyyy-mm")</f>
        <v>2024-02</v>
      </c>
      <c r="P611" s="1">
        <f ca="1">YEAR(TODAY()) - YEAR(Table1[[#This Row],[Buyer Date of Birth]])</f>
        <v>71</v>
      </c>
      <c r="Q611" s="2">
        <f>Table1[[#This Row],[Total Revenue]] - Table1[[#This Row],[Total Cost]]</f>
        <v>5570</v>
      </c>
    </row>
    <row r="612" spans="1:17" x14ac:dyDescent="0.25">
      <c r="A612" s="1">
        <v>45369</v>
      </c>
      <c r="B612" t="s">
        <v>484</v>
      </c>
      <c r="C612" t="s">
        <v>676</v>
      </c>
      <c r="D612" t="s">
        <v>58</v>
      </c>
      <c r="E612" s="1">
        <v>19536</v>
      </c>
      <c r="F612" t="s">
        <v>40</v>
      </c>
      <c r="G612">
        <v>28</v>
      </c>
      <c r="H612" t="s">
        <v>41</v>
      </c>
      <c r="I612" t="s">
        <v>36</v>
      </c>
      <c r="J612" t="s">
        <v>24</v>
      </c>
      <c r="K612" t="str">
        <f>VLOOKUP(H612, [1]Products!B:E, 2, FALSE)</f>
        <v>Ginger Snaps</v>
      </c>
      <c r="L612" s="2">
        <f>VLOOKUP(H612, [1]Products!B:D, 3, FALSE)</f>
        <v>14</v>
      </c>
      <c r="M612" s="2">
        <f>Table1[[#This Row],[Quantity Purchased]] * Table1[[#This Row],[Unit Price]]</f>
        <v>784</v>
      </c>
      <c r="N612" s="2">
        <f>VLOOKUP(H612, [1]Products!B:E, 4, FALSE)</f>
        <v>28</v>
      </c>
      <c r="O612" t="str">
        <f>TEXT(Table1[[#This Row],[Transaction Date]], "yyyy-mm")</f>
        <v>2024-03</v>
      </c>
      <c r="P612" s="1">
        <f ca="1">YEAR(TODAY()) - YEAR(Table1[[#This Row],[Buyer Date of Birth]])</f>
        <v>72</v>
      </c>
      <c r="Q612" s="2">
        <f>Table1[[#This Row],[Total Revenue]] - Table1[[#This Row],[Total Cost]]</f>
        <v>770</v>
      </c>
    </row>
    <row r="613" spans="1:17" x14ac:dyDescent="0.25">
      <c r="A613" s="1">
        <v>45352</v>
      </c>
      <c r="B613" t="s">
        <v>123</v>
      </c>
      <c r="C613" t="s">
        <v>677</v>
      </c>
      <c r="D613" t="s">
        <v>62</v>
      </c>
      <c r="E613" s="1">
        <v>31222</v>
      </c>
      <c r="F613" t="s">
        <v>28</v>
      </c>
      <c r="G613">
        <v>229</v>
      </c>
      <c r="H613" t="s">
        <v>35</v>
      </c>
      <c r="I613" t="s">
        <v>36</v>
      </c>
      <c r="J613" t="s">
        <v>24</v>
      </c>
      <c r="K613" t="str">
        <f>VLOOKUP(H613, [1]Products!B:E, 2, FALSE)</f>
        <v>Caramel Biscuits</v>
      </c>
      <c r="L613" s="2">
        <f>VLOOKUP(H613, [1]Products!B:D, 3, FALSE)</f>
        <v>18</v>
      </c>
      <c r="M613" s="2">
        <f>Table1[[#This Row],[Quantity Purchased]] * Table1[[#This Row],[Unit Price]]</f>
        <v>5038</v>
      </c>
      <c r="N613" s="2">
        <f>VLOOKUP(H613, [1]Products!B:E, 4, FALSE)</f>
        <v>22</v>
      </c>
      <c r="O613" t="str">
        <f>TEXT(Table1[[#This Row],[Transaction Date]], "yyyy-mm")</f>
        <v>2024-03</v>
      </c>
      <c r="P613" s="1">
        <f ca="1">YEAR(TODAY()) - YEAR(Table1[[#This Row],[Buyer Date of Birth]])</f>
        <v>40</v>
      </c>
      <c r="Q613" s="2">
        <f>Table1[[#This Row],[Total Revenue]] - Table1[[#This Row],[Total Cost]]</f>
        <v>5020</v>
      </c>
    </row>
    <row r="614" spans="1:17" x14ac:dyDescent="0.25">
      <c r="A614" s="1">
        <v>45388</v>
      </c>
      <c r="B614" t="s">
        <v>169</v>
      </c>
      <c r="C614" t="s">
        <v>116</v>
      </c>
      <c r="D614" t="s">
        <v>58</v>
      </c>
      <c r="E614" s="1">
        <v>38417</v>
      </c>
      <c r="F614" t="s">
        <v>21</v>
      </c>
      <c r="G614">
        <v>209</v>
      </c>
      <c r="H614" t="s">
        <v>71</v>
      </c>
      <c r="I614" t="s">
        <v>42</v>
      </c>
      <c r="J614" t="s">
        <v>24</v>
      </c>
      <c r="K614" t="str">
        <f>VLOOKUP(H614, [1]Products!B:E, 2, FALSE)</f>
        <v>Peanut Butter Bites</v>
      </c>
      <c r="L614" s="2">
        <f>VLOOKUP(H614, [1]Products!B:D, 3, FALSE)</f>
        <v>5</v>
      </c>
      <c r="M614" s="2">
        <f>Table1[[#This Row],[Quantity Purchased]] * Table1[[#This Row],[Unit Price]]</f>
        <v>1463</v>
      </c>
      <c r="N614" s="2">
        <f>VLOOKUP(H614, [1]Products!B:E, 4, FALSE)</f>
        <v>7</v>
      </c>
      <c r="O614" t="str">
        <f>TEXT(Table1[[#This Row],[Transaction Date]], "yyyy-mm")</f>
        <v>2024-04</v>
      </c>
      <c r="P614" s="1">
        <f ca="1">YEAR(TODAY()) - YEAR(Table1[[#This Row],[Buyer Date of Birth]])</f>
        <v>20</v>
      </c>
      <c r="Q614" s="2">
        <f>Table1[[#This Row],[Total Revenue]] - Table1[[#This Row],[Total Cost]]</f>
        <v>1458</v>
      </c>
    </row>
    <row r="615" spans="1:17" x14ac:dyDescent="0.25">
      <c r="A615" s="1">
        <v>45476</v>
      </c>
      <c r="B615" t="s">
        <v>257</v>
      </c>
      <c r="C615" t="s">
        <v>678</v>
      </c>
      <c r="D615" t="s">
        <v>45</v>
      </c>
      <c r="E615" s="1">
        <v>19196</v>
      </c>
      <c r="F615" t="s">
        <v>21</v>
      </c>
      <c r="G615">
        <v>162</v>
      </c>
      <c r="H615" t="s">
        <v>35</v>
      </c>
      <c r="I615" t="s">
        <v>46</v>
      </c>
      <c r="J615" t="s">
        <v>24</v>
      </c>
      <c r="K615" t="str">
        <f>VLOOKUP(H615, [1]Products!B:E, 2, FALSE)</f>
        <v>Caramel Biscuits</v>
      </c>
      <c r="L615" s="2">
        <f>VLOOKUP(H615, [1]Products!B:D, 3, FALSE)</f>
        <v>18</v>
      </c>
      <c r="M615" s="2">
        <f>Table1[[#This Row],[Quantity Purchased]] * Table1[[#This Row],[Unit Price]]</f>
        <v>3564</v>
      </c>
      <c r="N615" s="2">
        <f>VLOOKUP(H615, [1]Products!B:E, 4, FALSE)</f>
        <v>22</v>
      </c>
      <c r="O615" t="str">
        <f>TEXT(Table1[[#This Row],[Transaction Date]], "yyyy-mm")</f>
        <v>2024-07</v>
      </c>
      <c r="P615" s="1">
        <f ca="1">YEAR(TODAY()) - YEAR(Table1[[#This Row],[Buyer Date of Birth]])</f>
        <v>73</v>
      </c>
      <c r="Q615" s="2">
        <f>Table1[[#This Row],[Total Revenue]] - Table1[[#This Row],[Total Cost]]</f>
        <v>3546</v>
      </c>
    </row>
    <row r="616" spans="1:17" x14ac:dyDescent="0.25">
      <c r="A616" s="1">
        <v>45369</v>
      </c>
      <c r="B616" t="s">
        <v>679</v>
      </c>
      <c r="C616" t="s">
        <v>70</v>
      </c>
      <c r="D616" t="s">
        <v>89</v>
      </c>
      <c r="E616" s="1">
        <v>25188</v>
      </c>
      <c r="F616" t="s">
        <v>21</v>
      </c>
      <c r="G616">
        <v>182</v>
      </c>
      <c r="H616" t="s">
        <v>66</v>
      </c>
      <c r="I616" t="s">
        <v>50</v>
      </c>
      <c r="J616" t="s">
        <v>24</v>
      </c>
      <c r="K616" t="str">
        <f>VLOOKUP(H616, [1]Products!B:E, 2, FALSE)</f>
        <v>Oatmeal Cookies</v>
      </c>
      <c r="L616" s="2">
        <f>VLOOKUP(H616, [1]Products!B:D, 3, FALSE)</f>
        <v>19</v>
      </c>
      <c r="M616" s="2">
        <f>Table1[[#This Row],[Quantity Purchased]] * Table1[[#This Row],[Unit Price]]</f>
        <v>4186</v>
      </c>
      <c r="N616" s="2">
        <f>VLOOKUP(H616, [1]Products!B:E, 4, FALSE)</f>
        <v>23</v>
      </c>
      <c r="O616" t="str">
        <f>TEXT(Table1[[#This Row],[Transaction Date]], "yyyy-mm")</f>
        <v>2024-03</v>
      </c>
      <c r="P616" s="1">
        <f ca="1">YEAR(TODAY()) - YEAR(Table1[[#This Row],[Buyer Date of Birth]])</f>
        <v>57</v>
      </c>
      <c r="Q616" s="2">
        <f>Table1[[#This Row],[Total Revenue]] - Table1[[#This Row],[Total Cost]]</f>
        <v>4167</v>
      </c>
    </row>
    <row r="617" spans="1:17" x14ac:dyDescent="0.25">
      <c r="A617" s="1">
        <v>45314</v>
      </c>
      <c r="B617" t="s">
        <v>157</v>
      </c>
      <c r="C617" t="s">
        <v>680</v>
      </c>
      <c r="D617" t="s">
        <v>58</v>
      </c>
      <c r="E617" s="1">
        <v>33439</v>
      </c>
      <c r="F617" t="s">
        <v>40</v>
      </c>
      <c r="G617">
        <v>35</v>
      </c>
      <c r="H617" t="s">
        <v>63</v>
      </c>
      <c r="I617" t="s">
        <v>55</v>
      </c>
      <c r="J617" t="s">
        <v>24</v>
      </c>
      <c r="K617" t="str">
        <f>VLOOKUP(H617, [1]Products!B:E, 2, FALSE)</f>
        <v>Vanilla Wafers</v>
      </c>
      <c r="L617" s="2">
        <f>VLOOKUP(H617, [1]Products!B:D, 3, FALSE)</f>
        <v>18</v>
      </c>
      <c r="M617" s="2">
        <f>Table1[[#This Row],[Quantity Purchased]] * Table1[[#This Row],[Unit Price]]</f>
        <v>1260</v>
      </c>
      <c r="N617" s="2">
        <f>VLOOKUP(H617, [1]Products!B:E, 4, FALSE)</f>
        <v>36</v>
      </c>
      <c r="O617" t="str">
        <f>TEXT(Table1[[#This Row],[Transaction Date]], "yyyy-mm")</f>
        <v>2024-01</v>
      </c>
      <c r="P617" s="1">
        <f ca="1">YEAR(TODAY()) - YEAR(Table1[[#This Row],[Buyer Date of Birth]])</f>
        <v>34</v>
      </c>
      <c r="Q617" s="2">
        <f>Table1[[#This Row],[Total Revenue]] - Table1[[#This Row],[Total Cost]]</f>
        <v>1242</v>
      </c>
    </row>
    <row r="618" spans="1:17" x14ac:dyDescent="0.25">
      <c r="A618" s="1">
        <v>45451</v>
      </c>
      <c r="B618" t="s">
        <v>204</v>
      </c>
      <c r="C618" t="s">
        <v>284</v>
      </c>
      <c r="D618" t="s">
        <v>89</v>
      </c>
      <c r="E618" s="1">
        <v>25092</v>
      </c>
      <c r="F618" t="s">
        <v>28</v>
      </c>
      <c r="G618">
        <v>445</v>
      </c>
      <c r="H618" t="s">
        <v>41</v>
      </c>
      <c r="I618" t="s">
        <v>59</v>
      </c>
      <c r="J618" t="s">
        <v>31</v>
      </c>
      <c r="K618" t="str">
        <f>VLOOKUP(H618, [1]Products!B:E, 2, FALSE)</f>
        <v>Ginger Snaps</v>
      </c>
      <c r="L618" s="2">
        <f>VLOOKUP(H618, [1]Products!B:D, 3, FALSE)</f>
        <v>14</v>
      </c>
      <c r="M618" s="2">
        <f>Table1[[#This Row],[Quantity Purchased]] * Table1[[#This Row],[Unit Price]]</f>
        <v>12460</v>
      </c>
      <c r="N618" s="2">
        <f>VLOOKUP(H618, [1]Products!B:E, 4, FALSE)</f>
        <v>28</v>
      </c>
      <c r="O618" t="str">
        <f>TEXT(Table1[[#This Row],[Transaction Date]], "yyyy-mm")</f>
        <v>2024-06</v>
      </c>
      <c r="P618" s="1">
        <f ca="1">YEAR(TODAY()) - YEAR(Table1[[#This Row],[Buyer Date of Birth]])</f>
        <v>57</v>
      </c>
      <c r="Q618" s="2">
        <f>Table1[[#This Row],[Total Revenue]] - Table1[[#This Row],[Total Cost]]</f>
        <v>12446</v>
      </c>
    </row>
    <row r="619" spans="1:17" x14ac:dyDescent="0.25">
      <c r="A619" s="1">
        <v>45458</v>
      </c>
      <c r="B619" t="s">
        <v>286</v>
      </c>
      <c r="C619" t="s">
        <v>488</v>
      </c>
      <c r="D619" t="s">
        <v>78</v>
      </c>
      <c r="E619" s="1">
        <v>20155</v>
      </c>
      <c r="F619" t="s">
        <v>28</v>
      </c>
      <c r="G619">
        <v>202</v>
      </c>
      <c r="H619" t="s">
        <v>63</v>
      </c>
      <c r="I619" t="s">
        <v>55</v>
      </c>
      <c r="J619" t="s">
        <v>24</v>
      </c>
      <c r="K619" t="str">
        <f>VLOOKUP(H619, [1]Products!B:E, 2, FALSE)</f>
        <v>Vanilla Wafers</v>
      </c>
      <c r="L619" s="2">
        <f>VLOOKUP(H619, [1]Products!B:D, 3, FALSE)</f>
        <v>18</v>
      </c>
      <c r="M619" s="2">
        <f>Table1[[#This Row],[Quantity Purchased]] * Table1[[#This Row],[Unit Price]]</f>
        <v>7272</v>
      </c>
      <c r="N619" s="2">
        <f>VLOOKUP(H619, [1]Products!B:E, 4, FALSE)</f>
        <v>36</v>
      </c>
      <c r="O619" t="str">
        <f>TEXT(Table1[[#This Row],[Transaction Date]], "yyyy-mm")</f>
        <v>2024-06</v>
      </c>
      <c r="P619" s="1">
        <f ca="1">YEAR(TODAY()) - YEAR(Table1[[#This Row],[Buyer Date of Birth]])</f>
        <v>70</v>
      </c>
      <c r="Q619" s="2">
        <f>Table1[[#This Row],[Total Revenue]] - Table1[[#This Row],[Total Cost]]</f>
        <v>7254</v>
      </c>
    </row>
    <row r="620" spans="1:17" x14ac:dyDescent="0.25">
      <c r="A620" s="1">
        <v>45426</v>
      </c>
      <c r="B620" t="s">
        <v>123</v>
      </c>
      <c r="C620" t="s">
        <v>681</v>
      </c>
      <c r="D620" t="s">
        <v>84</v>
      </c>
      <c r="E620" s="1">
        <v>24447</v>
      </c>
      <c r="F620" t="s">
        <v>21</v>
      </c>
      <c r="G620">
        <v>90</v>
      </c>
      <c r="H620" t="s">
        <v>63</v>
      </c>
      <c r="I620" t="s">
        <v>59</v>
      </c>
      <c r="J620" t="s">
        <v>24</v>
      </c>
      <c r="K620" t="str">
        <f>VLOOKUP(H620, [1]Products!B:E, 2, FALSE)</f>
        <v>Vanilla Wafers</v>
      </c>
      <c r="L620" s="2">
        <f>VLOOKUP(H620, [1]Products!B:D, 3, FALSE)</f>
        <v>18</v>
      </c>
      <c r="M620" s="2">
        <f>Table1[[#This Row],[Quantity Purchased]] * Table1[[#This Row],[Unit Price]]</f>
        <v>3240</v>
      </c>
      <c r="N620" s="2">
        <f>VLOOKUP(H620, [1]Products!B:E, 4, FALSE)</f>
        <v>36</v>
      </c>
      <c r="O620" t="str">
        <f>TEXT(Table1[[#This Row],[Transaction Date]], "yyyy-mm")</f>
        <v>2024-05</v>
      </c>
      <c r="P620" s="1">
        <f ca="1">YEAR(TODAY()) - YEAR(Table1[[#This Row],[Buyer Date of Birth]])</f>
        <v>59</v>
      </c>
      <c r="Q620" s="2">
        <f>Table1[[#This Row],[Total Revenue]] - Table1[[#This Row],[Total Cost]]</f>
        <v>3222</v>
      </c>
    </row>
    <row r="621" spans="1:17" x14ac:dyDescent="0.25">
      <c r="A621" s="1">
        <v>45435</v>
      </c>
      <c r="B621" t="s">
        <v>682</v>
      </c>
      <c r="C621" t="s">
        <v>399</v>
      </c>
      <c r="D621" t="s">
        <v>58</v>
      </c>
      <c r="E621" s="1">
        <v>27394</v>
      </c>
      <c r="F621" t="s">
        <v>75</v>
      </c>
      <c r="G621">
        <v>34</v>
      </c>
      <c r="H621" t="s">
        <v>66</v>
      </c>
      <c r="I621" t="s">
        <v>59</v>
      </c>
      <c r="J621" t="s">
        <v>24</v>
      </c>
      <c r="K621" t="str">
        <f>VLOOKUP(H621, [1]Products!B:E, 2, FALSE)</f>
        <v>Oatmeal Cookies</v>
      </c>
      <c r="L621" s="2">
        <f>VLOOKUP(H621, [1]Products!B:D, 3, FALSE)</f>
        <v>19</v>
      </c>
      <c r="M621" s="2">
        <f>Table1[[#This Row],[Quantity Purchased]] * Table1[[#This Row],[Unit Price]]</f>
        <v>782</v>
      </c>
      <c r="N621" s="2">
        <f>VLOOKUP(H621, [1]Products!B:E, 4, FALSE)</f>
        <v>23</v>
      </c>
      <c r="O621" t="str">
        <f>TEXT(Table1[[#This Row],[Transaction Date]], "yyyy-mm")</f>
        <v>2024-05</v>
      </c>
      <c r="P621" s="1">
        <f ca="1">YEAR(TODAY()) - YEAR(Table1[[#This Row],[Buyer Date of Birth]])</f>
        <v>51</v>
      </c>
      <c r="Q621" s="2">
        <f>Table1[[#This Row],[Total Revenue]] - Table1[[#This Row],[Total Cost]]</f>
        <v>763</v>
      </c>
    </row>
    <row r="622" spans="1:17" x14ac:dyDescent="0.25">
      <c r="A622" s="1">
        <v>45449</v>
      </c>
      <c r="B622" t="s">
        <v>338</v>
      </c>
      <c r="C622" t="s">
        <v>234</v>
      </c>
      <c r="D622" t="s">
        <v>58</v>
      </c>
      <c r="E622" s="1">
        <v>29356</v>
      </c>
      <c r="F622" t="s">
        <v>40</v>
      </c>
      <c r="G622">
        <v>130</v>
      </c>
      <c r="H622" t="s">
        <v>66</v>
      </c>
      <c r="I622" t="s">
        <v>50</v>
      </c>
      <c r="J622" t="s">
        <v>24</v>
      </c>
      <c r="K622" t="str">
        <f>VLOOKUP(H622, [1]Products!B:E, 2, FALSE)</f>
        <v>Oatmeal Cookies</v>
      </c>
      <c r="L622" s="2">
        <f>VLOOKUP(H622, [1]Products!B:D, 3, FALSE)</f>
        <v>19</v>
      </c>
      <c r="M622" s="2">
        <f>Table1[[#This Row],[Quantity Purchased]] * Table1[[#This Row],[Unit Price]]</f>
        <v>2990</v>
      </c>
      <c r="N622" s="2">
        <f>VLOOKUP(H622, [1]Products!B:E, 4, FALSE)</f>
        <v>23</v>
      </c>
      <c r="O622" t="str">
        <f>TEXT(Table1[[#This Row],[Transaction Date]], "yyyy-mm")</f>
        <v>2024-06</v>
      </c>
      <c r="P622" s="1">
        <f ca="1">YEAR(TODAY()) - YEAR(Table1[[#This Row],[Buyer Date of Birth]])</f>
        <v>45</v>
      </c>
      <c r="Q622" s="2">
        <f>Table1[[#This Row],[Total Revenue]] - Table1[[#This Row],[Total Cost]]</f>
        <v>2971</v>
      </c>
    </row>
    <row r="623" spans="1:17" x14ac:dyDescent="0.25">
      <c r="A623" s="1">
        <v>45319</v>
      </c>
      <c r="B623" t="s">
        <v>683</v>
      </c>
      <c r="C623" t="s">
        <v>328</v>
      </c>
      <c r="D623" t="s">
        <v>62</v>
      </c>
      <c r="E623" s="1">
        <v>28872</v>
      </c>
      <c r="F623" t="s">
        <v>21</v>
      </c>
      <c r="G623">
        <v>131</v>
      </c>
      <c r="H623" t="s">
        <v>29</v>
      </c>
      <c r="I623" t="s">
        <v>55</v>
      </c>
      <c r="J623" t="s">
        <v>24</v>
      </c>
      <c r="K623" t="str">
        <f>VLOOKUP(H623, [1]Products!B:E, 2, FALSE)</f>
        <v>Shortbread</v>
      </c>
      <c r="L623" s="2">
        <f>VLOOKUP(H623, [1]Products!B:D, 3, FALSE)</f>
        <v>10</v>
      </c>
      <c r="M623" s="2">
        <f>Table1[[#This Row],[Quantity Purchased]] * Table1[[#This Row],[Unit Price]]</f>
        <v>5895</v>
      </c>
      <c r="N623" s="2">
        <f>VLOOKUP(H623, [1]Products!B:E, 4, FALSE)</f>
        <v>45</v>
      </c>
      <c r="O623" t="str">
        <f>TEXT(Table1[[#This Row],[Transaction Date]], "yyyy-mm")</f>
        <v>2024-01</v>
      </c>
      <c r="P623" s="1">
        <f ca="1">YEAR(TODAY()) - YEAR(Table1[[#This Row],[Buyer Date of Birth]])</f>
        <v>46</v>
      </c>
      <c r="Q623" s="2">
        <f>Table1[[#This Row],[Total Revenue]] - Table1[[#This Row],[Total Cost]]</f>
        <v>5885</v>
      </c>
    </row>
    <row r="624" spans="1:17" x14ac:dyDescent="0.25">
      <c r="A624" s="1">
        <v>45375</v>
      </c>
      <c r="B624" t="s">
        <v>138</v>
      </c>
      <c r="C624" t="s">
        <v>684</v>
      </c>
      <c r="D624" t="s">
        <v>20</v>
      </c>
      <c r="E624" s="1">
        <v>32392</v>
      </c>
      <c r="F624" t="s">
        <v>40</v>
      </c>
      <c r="G624">
        <v>432</v>
      </c>
      <c r="H624" t="s">
        <v>35</v>
      </c>
      <c r="I624" t="s">
        <v>59</v>
      </c>
      <c r="J624" t="s">
        <v>31</v>
      </c>
      <c r="K624" t="str">
        <f>VLOOKUP(H624, [1]Products!B:E, 2, FALSE)</f>
        <v>Caramel Biscuits</v>
      </c>
      <c r="L624" s="2">
        <f>VLOOKUP(H624, [1]Products!B:D, 3, FALSE)</f>
        <v>18</v>
      </c>
      <c r="M624" s="2">
        <f>Table1[[#This Row],[Quantity Purchased]] * Table1[[#This Row],[Unit Price]]</f>
        <v>9504</v>
      </c>
      <c r="N624" s="2">
        <f>VLOOKUP(H624, [1]Products!B:E, 4, FALSE)</f>
        <v>22</v>
      </c>
      <c r="O624" t="str">
        <f>TEXT(Table1[[#This Row],[Transaction Date]], "yyyy-mm")</f>
        <v>2024-03</v>
      </c>
      <c r="P624" s="1">
        <f ca="1">YEAR(TODAY()) - YEAR(Table1[[#This Row],[Buyer Date of Birth]])</f>
        <v>37</v>
      </c>
      <c r="Q624" s="2">
        <f>Table1[[#This Row],[Total Revenue]] - Table1[[#This Row],[Total Cost]]</f>
        <v>9486</v>
      </c>
    </row>
    <row r="625" spans="1:17" x14ac:dyDescent="0.25">
      <c r="A625" s="1">
        <v>45464</v>
      </c>
      <c r="B625" t="s">
        <v>423</v>
      </c>
      <c r="C625" t="s">
        <v>685</v>
      </c>
      <c r="D625" t="s">
        <v>100</v>
      </c>
      <c r="E625" s="1">
        <v>17726</v>
      </c>
      <c r="F625" t="s">
        <v>21</v>
      </c>
      <c r="G625">
        <v>307</v>
      </c>
      <c r="H625" t="s">
        <v>22</v>
      </c>
      <c r="I625" t="s">
        <v>55</v>
      </c>
      <c r="J625" t="s">
        <v>24</v>
      </c>
      <c r="K625" t="str">
        <f>VLOOKUP(H625, [1]Products!B:E, 2, FALSE)</f>
        <v>Cinnamon Swirls</v>
      </c>
      <c r="L625" s="2">
        <f>VLOOKUP(H625, [1]Products!B:D, 3, FALSE)</f>
        <v>10</v>
      </c>
      <c r="M625" s="2">
        <f>Table1[[#This Row],[Quantity Purchased]] * Table1[[#This Row],[Unit Price]]</f>
        <v>4298</v>
      </c>
      <c r="N625" s="2">
        <f>VLOOKUP(H625, [1]Products!B:E, 4, FALSE)</f>
        <v>14</v>
      </c>
      <c r="O625" t="str">
        <f>TEXT(Table1[[#This Row],[Transaction Date]], "yyyy-mm")</f>
        <v>2024-06</v>
      </c>
      <c r="P625" s="1">
        <f ca="1">YEAR(TODAY()) - YEAR(Table1[[#This Row],[Buyer Date of Birth]])</f>
        <v>77</v>
      </c>
      <c r="Q625" s="2">
        <f>Table1[[#This Row],[Total Revenue]] - Table1[[#This Row],[Total Cost]]</f>
        <v>4288</v>
      </c>
    </row>
    <row r="626" spans="1:17" x14ac:dyDescent="0.25">
      <c r="A626" s="1">
        <v>45367</v>
      </c>
      <c r="B626" t="s">
        <v>317</v>
      </c>
      <c r="C626" t="s">
        <v>528</v>
      </c>
      <c r="D626" t="s">
        <v>34</v>
      </c>
      <c r="E626" s="1">
        <v>25315</v>
      </c>
      <c r="F626" t="s">
        <v>75</v>
      </c>
      <c r="G626">
        <v>162</v>
      </c>
      <c r="H626" t="s">
        <v>72</v>
      </c>
      <c r="I626" t="s">
        <v>59</v>
      </c>
      <c r="J626" t="s">
        <v>24</v>
      </c>
      <c r="K626" t="str">
        <f>VLOOKUP(H626, [1]Products!B:E, 2, FALSE)</f>
        <v>Choco Delight</v>
      </c>
      <c r="L626" s="2">
        <f>VLOOKUP(H626, [1]Products!B:D, 3, FALSE)</f>
        <v>3</v>
      </c>
      <c r="M626" s="2">
        <f>Table1[[#This Row],[Quantity Purchased]] * Table1[[#This Row],[Unit Price]]</f>
        <v>810</v>
      </c>
      <c r="N626" s="2">
        <f>VLOOKUP(H626, [1]Products!B:E, 4, FALSE)</f>
        <v>5</v>
      </c>
      <c r="O626" t="str">
        <f>TEXT(Table1[[#This Row],[Transaction Date]], "yyyy-mm")</f>
        <v>2024-03</v>
      </c>
      <c r="P626" s="1">
        <f ca="1">YEAR(TODAY()) - YEAR(Table1[[#This Row],[Buyer Date of Birth]])</f>
        <v>56</v>
      </c>
      <c r="Q626" s="2">
        <f>Table1[[#This Row],[Total Revenue]] - Table1[[#This Row],[Total Cost]]</f>
        <v>807</v>
      </c>
    </row>
    <row r="627" spans="1:17" x14ac:dyDescent="0.25">
      <c r="A627" s="1">
        <v>45467</v>
      </c>
      <c r="B627" t="s">
        <v>639</v>
      </c>
      <c r="C627" t="s">
        <v>686</v>
      </c>
      <c r="D627" t="s">
        <v>20</v>
      </c>
      <c r="E627" s="1">
        <v>26356</v>
      </c>
      <c r="F627" t="s">
        <v>40</v>
      </c>
      <c r="G627">
        <v>19</v>
      </c>
      <c r="H627" t="s">
        <v>22</v>
      </c>
      <c r="I627" t="s">
        <v>36</v>
      </c>
      <c r="J627" t="s">
        <v>24</v>
      </c>
      <c r="K627" t="str">
        <f>VLOOKUP(H627, [1]Products!B:E, 2, FALSE)</f>
        <v>Cinnamon Swirls</v>
      </c>
      <c r="L627" s="2">
        <f>VLOOKUP(H627, [1]Products!B:D, 3, FALSE)</f>
        <v>10</v>
      </c>
      <c r="M627" s="2">
        <f>Table1[[#This Row],[Quantity Purchased]] * Table1[[#This Row],[Unit Price]]</f>
        <v>266</v>
      </c>
      <c r="N627" s="2">
        <f>VLOOKUP(H627, [1]Products!B:E, 4, FALSE)</f>
        <v>14</v>
      </c>
      <c r="O627" t="str">
        <f>TEXT(Table1[[#This Row],[Transaction Date]], "yyyy-mm")</f>
        <v>2024-06</v>
      </c>
      <c r="P627" s="1">
        <f ca="1">YEAR(TODAY()) - YEAR(Table1[[#This Row],[Buyer Date of Birth]])</f>
        <v>53</v>
      </c>
      <c r="Q627" s="2">
        <f>Table1[[#This Row],[Total Revenue]] - Table1[[#This Row],[Total Cost]]</f>
        <v>256</v>
      </c>
    </row>
    <row r="628" spans="1:17" x14ac:dyDescent="0.25">
      <c r="A628" s="1">
        <v>45309</v>
      </c>
      <c r="B628" t="s">
        <v>508</v>
      </c>
      <c r="C628" t="s">
        <v>95</v>
      </c>
      <c r="D628" t="s">
        <v>53</v>
      </c>
      <c r="E628" s="1">
        <v>38529</v>
      </c>
      <c r="F628" t="s">
        <v>28</v>
      </c>
      <c r="G628">
        <v>18</v>
      </c>
      <c r="H628" t="s">
        <v>35</v>
      </c>
      <c r="I628" t="s">
        <v>36</v>
      </c>
      <c r="J628" t="s">
        <v>24</v>
      </c>
      <c r="K628" t="str">
        <f>VLOOKUP(H628, [1]Products!B:E, 2, FALSE)</f>
        <v>Caramel Biscuits</v>
      </c>
      <c r="L628" s="2">
        <f>VLOOKUP(H628, [1]Products!B:D, 3, FALSE)</f>
        <v>18</v>
      </c>
      <c r="M628" s="2">
        <f>Table1[[#This Row],[Quantity Purchased]] * Table1[[#This Row],[Unit Price]]</f>
        <v>396</v>
      </c>
      <c r="N628" s="2">
        <f>VLOOKUP(H628, [1]Products!B:E, 4, FALSE)</f>
        <v>22</v>
      </c>
      <c r="O628" t="str">
        <f>TEXT(Table1[[#This Row],[Transaction Date]], "yyyy-mm")</f>
        <v>2024-01</v>
      </c>
      <c r="P628" s="1">
        <f ca="1">YEAR(TODAY()) - YEAR(Table1[[#This Row],[Buyer Date of Birth]])</f>
        <v>20</v>
      </c>
      <c r="Q628" s="2">
        <f>Table1[[#This Row],[Total Revenue]] - Table1[[#This Row],[Total Cost]]</f>
        <v>378</v>
      </c>
    </row>
    <row r="629" spans="1:17" x14ac:dyDescent="0.25">
      <c r="A629" s="1">
        <v>45381</v>
      </c>
      <c r="B629" t="s">
        <v>336</v>
      </c>
      <c r="C629" t="s">
        <v>687</v>
      </c>
      <c r="D629" t="s">
        <v>78</v>
      </c>
      <c r="E629" s="1">
        <v>24294</v>
      </c>
      <c r="F629" t="s">
        <v>40</v>
      </c>
      <c r="G629">
        <v>419</v>
      </c>
      <c r="H629" t="s">
        <v>54</v>
      </c>
      <c r="I629" t="s">
        <v>42</v>
      </c>
      <c r="J629" t="s">
        <v>24</v>
      </c>
      <c r="K629" t="str">
        <f>VLOOKUP(H629, [1]Products!B:E, 2, FALSE)</f>
        <v>Lemon Crisps</v>
      </c>
      <c r="L629" s="2">
        <f>VLOOKUP(H629, [1]Products!B:D, 3, FALSE)</f>
        <v>7</v>
      </c>
      <c r="M629" s="2">
        <f>Table1[[#This Row],[Quantity Purchased]] * Table1[[#This Row],[Unit Price]]</f>
        <v>3771</v>
      </c>
      <c r="N629" s="2">
        <f>VLOOKUP(H629, [1]Products!B:E, 4, FALSE)</f>
        <v>9</v>
      </c>
      <c r="O629" t="str">
        <f>TEXT(Table1[[#This Row],[Transaction Date]], "yyyy-mm")</f>
        <v>2024-03</v>
      </c>
      <c r="P629" s="1">
        <f ca="1">YEAR(TODAY()) - YEAR(Table1[[#This Row],[Buyer Date of Birth]])</f>
        <v>59</v>
      </c>
      <c r="Q629" s="2">
        <f>Table1[[#This Row],[Total Revenue]] - Table1[[#This Row],[Total Cost]]</f>
        <v>3764</v>
      </c>
    </row>
    <row r="630" spans="1:17" x14ac:dyDescent="0.25">
      <c r="A630" s="1">
        <v>45383</v>
      </c>
      <c r="B630" t="s">
        <v>688</v>
      </c>
      <c r="C630" t="s">
        <v>557</v>
      </c>
      <c r="D630" t="s">
        <v>45</v>
      </c>
      <c r="E630" s="1">
        <v>33075</v>
      </c>
      <c r="F630" t="s">
        <v>75</v>
      </c>
      <c r="G630">
        <v>215</v>
      </c>
      <c r="H630" t="s">
        <v>35</v>
      </c>
      <c r="I630" t="s">
        <v>46</v>
      </c>
      <c r="J630" t="s">
        <v>24</v>
      </c>
      <c r="K630" t="str">
        <f>VLOOKUP(H630, [1]Products!B:E, 2, FALSE)</f>
        <v>Caramel Biscuits</v>
      </c>
      <c r="L630" s="2">
        <f>VLOOKUP(H630, [1]Products!B:D, 3, FALSE)</f>
        <v>18</v>
      </c>
      <c r="M630" s="2">
        <f>Table1[[#This Row],[Quantity Purchased]] * Table1[[#This Row],[Unit Price]]</f>
        <v>4730</v>
      </c>
      <c r="N630" s="2">
        <f>VLOOKUP(H630, [1]Products!B:E, 4, FALSE)</f>
        <v>22</v>
      </c>
      <c r="O630" t="str">
        <f>TEXT(Table1[[#This Row],[Transaction Date]], "yyyy-mm")</f>
        <v>2024-04</v>
      </c>
      <c r="P630" s="1">
        <f ca="1">YEAR(TODAY()) - YEAR(Table1[[#This Row],[Buyer Date of Birth]])</f>
        <v>35</v>
      </c>
      <c r="Q630" s="2">
        <f>Table1[[#This Row],[Total Revenue]] - Table1[[#This Row],[Total Cost]]</f>
        <v>4712</v>
      </c>
    </row>
    <row r="631" spans="1:17" x14ac:dyDescent="0.25">
      <c r="A631" s="1">
        <v>45382</v>
      </c>
      <c r="B631" t="s">
        <v>689</v>
      </c>
      <c r="C631" t="s">
        <v>39</v>
      </c>
      <c r="D631" t="s">
        <v>58</v>
      </c>
      <c r="E631" s="1">
        <v>38488</v>
      </c>
      <c r="F631" t="s">
        <v>75</v>
      </c>
      <c r="G631">
        <v>217</v>
      </c>
      <c r="H631" t="s">
        <v>35</v>
      </c>
      <c r="I631" t="s">
        <v>50</v>
      </c>
      <c r="J631" t="s">
        <v>24</v>
      </c>
      <c r="K631" t="str">
        <f>VLOOKUP(H631, [1]Products!B:E, 2, FALSE)</f>
        <v>Caramel Biscuits</v>
      </c>
      <c r="L631" s="2">
        <f>VLOOKUP(H631, [1]Products!B:D, 3, FALSE)</f>
        <v>18</v>
      </c>
      <c r="M631" s="2">
        <f>Table1[[#This Row],[Quantity Purchased]] * Table1[[#This Row],[Unit Price]]</f>
        <v>4774</v>
      </c>
      <c r="N631" s="2">
        <f>VLOOKUP(H631, [1]Products!B:E, 4, FALSE)</f>
        <v>22</v>
      </c>
      <c r="O631" t="str">
        <f>TEXT(Table1[[#This Row],[Transaction Date]], "yyyy-mm")</f>
        <v>2024-03</v>
      </c>
      <c r="P631" s="1">
        <f ca="1">YEAR(TODAY()) - YEAR(Table1[[#This Row],[Buyer Date of Birth]])</f>
        <v>20</v>
      </c>
      <c r="Q631" s="2">
        <f>Table1[[#This Row],[Total Revenue]] - Table1[[#This Row],[Total Cost]]</f>
        <v>4756</v>
      </c>
    </row>
    <row r="632" spans="1:17" x14ac:dyDescent="0.25">
      <c r="A632" s="1">
        <v>45407</v>
      </c>
      <c r="B632" t="s">
        <v>182</v>
      </c>
      <c r="C632" t="s">
        <v>690</v>
      </c>
      <c r="D632" t="s">
        <v>62</v>
      </c>
      <c r="E632" s="1">
        <v>34359</v>
      </c>
      <c r="F632" t="s">
        <v>28</v>
      </c>
      <c r="G632">
        <v>337</v>
      </c>
      <c r="H632" t="s">
        <v>41</v>
      </c>
      <c r="I632" t="s">
        <v>55</v>
      </c>
      <c r="J632" t="s">
        <v>24</v>
      </c>
      <c r="K632" t="str">
        <f>VLOOKUP(H632, [1]Products!B:E, 2, FALSE)</f>
        <v>Ginger Snaps</v>
      </c>
      <c r="L632" s="2">
        <f>VLOOKUP(H632, [1]Products!B:D, 3, FALSE)</f>
        <v>14</v>
      </c>
      <c r="M632" s="2">
        <f>Table1[[#This Row],[Quantity Purchased]] * Table1[[#This Row],[Unit Price]]</f>
        <v>9436</v>
      </c>
      <c r="N632" s="2">
        <f>VLOOKUP(H632, [1]Products!B:E, 4, FALSE)</f>
        <v>28</v>
      </c>
      <c r="O632" t="str">
        <f>TEXT(Table1[[#This Row],[Transaction Date]], "yyyy-mm")</f>
        <v>2024-04</v>
      </c>
      <c r="P632" s="1">
        <f ca="1">YEAR(TODAY()) - YEAR(Table1[[#This Row],[Buyer Date of Birth]])</f>
        <v>31</v>
      </c>
      <c r="Q632" s="2">
        <f>Table1[[#This Row],[Total Revenue]] - Table1[[#This Row],[Total Cost]]</f>
        <v>9422</v>
      </c>
    </row>
    <row r="633" spans="1:17" x14ac:dyDescent="0.25">
      <c r="A633" s="1">
        <v>45495</v>
      </c>
      <c r="B633" t="s">
        <v>32</v>
      </c>
      <c r="C633" t="s">
        <v>691</v>
      </c>
      <c r="D633" t="s">
        <v>78</v>
      </c>
      <c r="E633" s="1">
        <v>24953</v>
      </c>
      <c r="F633" t="s">
        <v>75</v>
      </c>
      <c r="G633">
        <v>270</v>
      </c>
      <c r="H633" t="s">
        <v>66</v>
      </c>
      <c r="I633" t="s">
        <v>59</v>
      </c>
      <c r="J633" t="s">
        <v>24</v>
      </c>
      <c r="K633" t="str">
        <f>VLOOKUP(H633, [1]Products!B:E, 2, FALSE)</f>
        <v>Oatmeal Cookies</v>
      </c>
      <c r="L633" s="2">
        <f>VLOOKUP(H633, [1]Products!B:D, 3, FALSE)</f>
        <v>19</v>
      </c>
      <c r="M633" s="2">
        <f>Table1[[#This Row],[Quantity Purchased]] * Table1[[#This Row],[Unit Price]]</f>
        <v>6210</v>
      </c>
      <c r="N633" s="2">
        <f>VLOOKUP(H633, [1]Products!B:E, 4, FALSE)</f>
        <v>23</v>
      </c>
      <c r="O633" t="str">
        <f>TEXT(Table1[[#This Row],[Transaction Date]], "yyyy-mm")</f>
        <v>2024-07</v>
      </c>
      <c r="P633" s="1">
        <f ca="1">YEAR(TODAY()) - YEAR(Table1[[#This Row],[Buyer Date of Birth]])</f>
        <v>57</v>
      </c>
      <c r="Q633" s="2">
        <f>Table1[[#This Row],[Total Revenue]] - Table1[[#This Row],[Total Cost]]</f>
        <v>6191</v>
      </c>
    </row>
    <row r="634" spans="1:17" x14ac:dyDescent="0.25">
      <c r="A634" s="1">
        <v>45351</v>
      </c>
      <c r="B634" t="s">
        <v>47</v>
      </c>
      <c r="C634" t="s">
        <v>692</v>
      </c>
      <c r="D634" t="s">
        <v>58</v>
      </c>
      <c r="E634" s="1">
        <v>16952</v>
      </c>
      <c r="F634" t="s">
        <v>28</v>
      </c>
      <c r="G634">
        <v>414</v>
      </c>
      <c r="H634" t="s">
        <v>72</v>
      </c>
      <c r="I634" t="s">
        <v>55</v>
      </c>
      <c r="J634" t="s">
        <v>24</v>
      </c>
      <c r="K634" t="str">
        <f>VLOOKUP(H634, [1]Products!B:E, 2, FALSE)</f>
        <v>Choco Delight</v>
      </c>
      <c r="L634" s="2">
        <f>VLOOKUP(H634, [1]Products!B:D, 3, FALSE)</f>
        <v>3</v>
      </c>
      <c r="M634" s="2">
        <f>Table1[[#This Row],[Quantity Purchased]] * Table1[[#This Row],[Unit Price]]</f>
        <v>2070</v>
      </c>
      <c r="N634" s="2">
        <f>VLOOKUP(H634, [1]Products!B:E, 4, FALSE)</f>
        <v>5</v>
      </c>
      <c r="O634" t="str">
        <f>TEXT(Table1[[#This Row],[Transaction Date]], "yyyy-mm")</f>
        <v>2024-02</v>
      </c>
      <c r="P634" s="1">
        <f ca="1">YEAR(TODAY()) - YEAR(Table1[[#This Row],[Buyer Date of Birth]])</f>
        <v>79</v>
      </c>
      <c r="Q634" s="2">
        <f>Table1[[#This Row],[Total Revenue]] - Table1[[#This Row],[Total Cost]]</f>
        <v>2067</v>
      </c>
    </row>
    <row r="635" spans="1:17" x14ac:dyDescent="0.25">
      <c r="A635" s="1">
        <v>45401</v>
      </c>
      <c r="B635" t="s">
        <v>693</v>
      </c>
      <c r="C635" t="s">
        <v>485</v>
      </c>
      <c r="D635" t="s">
        <v>84</v>
      </c>
      <c r="E635" s="1">
        <v>26871</v>
      </c>
      <c r="F635" t="s">
        <v>75</v>
      </c>
      <c r="G635">
        <v>399</v>
      </c>
      <c r="H635" t="s">
        <v>41</v>
      </c>
      <c r="I635" t="s">
        <v>59</v>
      </c>
      <c r="J635" t="s">
        <v>24</v>
      </c>
      <c r="K635" t="str">
        <f>VLOOKUP(H635, [1]Products!B:E, 2, FALSE)</f>
        <v>Ginger Snaps</v>
      </c>
      <c r="L635" s="2">
        <f>VLOOKUP(H635, [1]Products!B:D, 3, FALSE)</f>
        <v>14</v>
      </c>
      <c r="M635" s="2">
        <f>Table1[[#This Row],[Quantity Purchased]] * Table1[[#This Row],[Unit Price]]</f>
        <v>11172</v>
      </c>
      <c r="N635" s="2">
        <f>VLOOKUP(H635, [1]Products!B:E, 4, FALSE)</f>
        <v>28</v>
      </c>
      <c r="O635" t="str">
        <f>TEXT(Table1[[#This Row],[Transaction Date]], "yyyy-mm")</f>
        <v>2024-04</v>
      </c>
      <c r="P635" s="1">
        <f ca="1">YEAR(TODAY()) - YEAR(Table1[[#This Row],[Buyer Date of Birth]])</f>
        <v>52</v>
      </c>
      <c r="Q635" s="2">
        <f>Table1[[#This Row],[Total Revenue]] - Table1[[#This Row],[Total Cost]]</f>
        <v>11158</v>
      </c>
    </row>
    <row r="636" spans="1:17" x14ac:dyDescent="0.25">
      <c r="A636" s="1">
        <v>45296</v>
      </c>
      <c r="B636" t="s">
        <v>169</v>
      </c>
      <c r="C636" t="s">
        <v>694</v>
      </c>
      <c r="D636" t="s">
        <v>62</v>
      </c>
      <c r="E636" s="1">
        <v>30258</v>
      </c>
      <c r="F636" t="s">
        <v>21</v>
      </c>
      <c r="G636">
        <v>180</v>
      </c>
      <c r="H636" t="s">
        <v>63</v>
      </c>
      <c r="I636" t="s">
        <v>59</v>
      </c>
      <c r="J636" t="s">
        <v>24</v>
      </c>
      <c r="K636" t="str">
        <f>VLOOKUP(H636, [1]Products!B:E, 2, FALSE)</f>
        <v>Vanilla Wafers</v>
      </c>
      <c r="L636" s="2">
        <f>VLOOKUP(H636, [1]Products!B:D, 3, FALSE)</f>
        <v>18</v>
      </c>
      <c r="M636" s="2">
        <f>Table1[[#This Row],[Quantity Purchased]] * Table1[[#This Row],[Unit Price]]</f>
        <v>6480</v>
      </c>
      <c r="N636" s="2">
        <f>VLOOKUP(H636, [1]Products!B:E, 4, FALSE)</f>
        <v>36</v>
      </c>
      <c r="O636" t="str">
        <f>TEXT(Table1[[#This Row],[Transaction Date]], "yyyy-mm")</f>
        <v>2024-01</v>
      </c>
      <c r="P636" s="1">
        <f ca="1">YEAR(TODAY()) - YEAR(Table1[[#This Row],[Buyer Date of Birth]])</f>
        <v>43</v>
      </c>
      <c r="Q636" s="2">
        <f>Table1[[#This Row],[Total Revenue]] - Table1[[#This Row],[Total Cost]]</f>
        <v>6462</v>
      </c>
    </row>
    <row r="637" spans="1:17" x14ac:dyDescent="0.25">
      <c r="A637" s="1">
        <v>45429</v>
      </c>
      <c r="B637" t="s">
        <v>123</v>
      </c>
      <c r="C637" t="s">
        <v>159</v>
      </c>
      <c r="D637" t="s">
        <v>20</v>
      </c>
      <c r="E637" s="1">
        <v>24316</v>
      </c>
      <c r="F637" t="s">
        <v>40</v>
      </c>
      <c r="G637">
        <v>489</v>
      </c>
      <c r="H637" t="s">
        <v>49</v>
      </c>
      <c r="I637" t="s">
        <v>50</v>
      </c>
      <c r="J637" t="s">
        <v>24</v>
      </c>
      <c r="K637" t="str">
        <f>VLOOKUP(H637, [1]Products!B:E, 2, FALSE)</f>
        <v>Butter Crunch</v>
      </c>
      <c r="L637" s="2">
        <f>VLOOKUP(H637, [1]Products!B:D, 3, FALSE)</f>
        <v>10</v>
      </c>
      <c r="M637" s="2">
        <f>Table1[[#This Row],[Quantity Purchased]] * Table1[[#This Row],[Unit Price]]</f>
        <v>5379</v>
      </c>
      <c r="N637" s="2">
        <f>VLOOKUP(H637, [1]Products!B:E, 4, FALSE)</f>
        <v>11</v>
      </c>
      <c r="O637" t="str">
        <f>TEXT(Table1[[#This Row],[Transaction Date]], "yyyy-mm")</f>
        <v>2024-05</v>
      </c>
      <c r="P637" s="1">
        <f ca="1">YEAR(TODAY()) - YEAR(Table1[[#This Row],[Buyer Date of Birth]])</f>
        <v>59</v>
      </c>
      <c r="Q637" s="2">
        <f>Table1[[#This Row],[Total Revenue]] - Table1[[#This Row],[Total Cost]]</f>
        <v>5369</v>
      </c>
    </row>
    <row r="638" spans="1:17" x14ac:dyDescent="0.25">
      <c r="A638" s="1">
        <v>45488</v>
      </c>
      <c r="B638" t="s">
        <v>123</v>
      </c>
      <c r="C638" t="s">
        <v>355</v>
      </c>
      <c r="D638" t="s">
        <v>100</v>
      </c>
      <c r="E638" s="1">
        <v>38258</v>
      </c>
      <c r="F638" t="s">
        <v>75</v>
      </c>
      <c r="G638">
        <v>427</v>
      </c>
      <c r="H638" t="s">
        <v>22</v>
      </c>
      <c r="I638" t="s">
        <v>55</v>
      </c>
      <c r="J638" t="s">
        <v>24</v>
      </c>
      <c r="K638" t="str">
        <f>VLOOKUP(H638, [1]Products!B:E, 2, FALSE)</f>
        <v>Cinnamon Swirls</v>
      </c>
      <c r="L638" s="2">
        <f>VLOOKUP(H638, [1]Products!B:D, 3, FALSE)</f>
        <v>10</v>
      </c>
      <c r="M638" s="2">
        <f>Table1[[#This Row],[Quantity Purchased]] * Table1[[#This Row],[Unit Price]]</f>
        <v>5978</v>
      </c>
      <c r="N638" s="2">
        <f>VLOOKUP(H638, [1]Products!B:E, 4, FALSE)</f>
        <v>14</v>
      </c>
      <c r="O638" t="str">
        <f>TEXT(Table1[[#This Row],[Transaction Date]], "yyyy-mm")</f>
        <v>2024-07</v>
      </c>
      <c r="P638" s="1">
        <f ca="1">YEAR(TODAY()) - YEAR(Table1[[#This Row],[Buyer Date of Birth]])</f>
        <v>21</v>
      </c>
      <c r="Q638" s="2">
        <f>Table1[[#This Row],[Total Revenue]] - Table1[[#This Row],[Total Cost]]</f>
        <v>5968</v>
      </c>
    </row>
    <row r="639" spans="1:17" x14ac:dyDescent="0.25">
      <c r="A639" s="1">
        <v>45346</v>
      </c>
      <c r="B639" t="s">
        <v>160</v>
      </c>
      <c r="C639" t="s">
        <v>132</v>
      </c>
      <c r="D639" t="s">
        <v>89</v>
      </c>
      <c r="E639" s="1">
        <v>30406</v>
      </c>
      <c r="F639" t="s">
        <v>75</v>
      </c>
      <c r="G639">
        <v>146</v>
      </c>
      <c r="H639" t="s">
        <v>54</v>
      </c>
      <c r="I639" t="s">
        <v>59</v>
      </c>
      <c r="J639" t="s">
        <v>24</v>
      </c>
      <c r="K639" t="str">
        <f>VLOOKUP(H639, [1]Products!B:E, 2, FALSE)</f>
        <v>Lemon Crisps</v>
      </c>
      <c r="L639" s="2">
        <f>VLOOKUP(H639, [1]Products!B:D, 3, FALSE)</f>
        <v>7</v>
      </c>
      <c r="M639" s="2">
        <f>Table1[[#This Row],[Quantity Purchased]] * Table1[[#This Row],[Unit Price]]</f>
        <v>1314</v>
      </c>
      <c r="N639" s="2">
        <f>VLOOKUP(H639, [1]Products!B:E, 4, FALSE)</f>
        <v>9</v>
      </c>
      <c r="O639" t="str">
        <f>TEXT(Table1[[#This Row],[Transaction Date]], "yyyy-mm")</f>
        <v>2024-02</v>
      </c>
      <c r="P639" s="1">
        <f ca="1">YEAR(TODAY()) - YEAR(Table1[[#This Row],[Buyer Date of Birth]])</f>
        <v>42</v>
      </c>
      <c r="Q639" s="2">
        <f>Table1[[#This Row],[Total Revenue]] - Table1[[#This Row],[Total Cost]]</f>
        <v>1307</v>
      </c>
    </row>
    <row r="640" spans="1:17" x14ac:dyDescent="0.25">
      <c r="A640" s="1">
        <v>45408</v>
      </c>
      <c r="B640" t="s">
        <v>499</v>
      </c>
      <c r="C640" t="s">
        <v>626</v>
      </c>
      <c r="D640" t="s">
        <v>89</v>
      </c>
      <c r="E640" s="1">
        <v>32683</v>
      </c>
      <c r="F640" t="s">
        <v>28</v>
      </c>
      <c r="G640">
        <v>493</v>
      </c>
      <c r="H640" t="s">
        <v>49</v>
      </c>
      <c r="I640" t="s">
        <v>55</v>
      </c>
      <c r="J640" t="s">
        <v>24</v>
      </c>
      <c r="K640" t="str">
        <f>VLOOKUP(H640, [1]Products!B:E, 2, FALSE)</f>
        <v>Butter Crunch</v>
      </c>
      <c r="L640" s="2">
        <f>VLOOKUP(H640, [1]Products!B:D, 3, FALSE)</f>
        <v>10</v>
      </c>
      <c r="M640" s="2">
        <f>Table1[[#This Row],[Quantity Purchased]] * Table1[[#This Row],[Unit Price]]</f>
        <v>5423</v>
      </c>
      <c r="N640" s="2">
        <f>VLOOKUP(H640, [1]Products!B:E, 4, FALSE)</f>
        <v>11</v>
      </c>
      <c r="O640" t="str">
        <f>TEXT(Table1[[#This Row],[Transaction Date]], "yyyy-mm")</f>
        <v>2024-04</v>
      </c>
      <c r="P640" s="1">
        <f ca="1">YEAR(TODAY()) - YEAR(Table1[[#This Row],[Buyer Date of Birth]])</f>
        <v>36</v>
      </c>
      <c r="Q640" s="2">
        <f>Table1[[#This Row],[Total Revenue]] - Table1[[#This Row],[Total Cost]]</f>
        <v>5413</v>
      </c>
    </row>
    <row r="641" spans="1:17" x14ac:dyDescent="0.25">
      <c r="A641" s="1">
        <v>45404</v>
      </c>
      <c r="B641" t="s">
        <v>695</v>
      </c>
      <c r="C641" t="s">
        <v>344</v>
      </c>
      <c r="D641" t="s">
        <v>45</v>
      </c>
      <c r="E641" s="1">
        <v>26814</v>
      </c>
      <c r="F641" t="s">
        <v>40</v>
      </c>
      <c r="G641">
        <v>236</v>
      </c>
      <c r="H641" t="s">
        <v>63</v>
      </c>
      <c r="I641" t="s">
        <v>59</v>
      </c>
      <c r="J641" t="s">
        <v>24</v>
      </c>
      <c r="K641" t="str">
        <f>VLOOKUP(H641, [1]Products!B:E, 2, FALSE)</f>
        <v>Vanilla Wafers</v>
      </c>
      <c r="L641" s="2">
        <f>VLOOKUP(H641, [1]Products!B:D, 3, FALSE)</f>
        <v>18</v>
      </c>
      <c r="M641" s="2">
        <f>Table1[[#This Row],[Quantity Purchased]] * Table1[[#This Row],[Unit Price]]</f>
        <v>8496</v>
      </c>
      <c r="N641" s="2">
        <f>VLOOKUP(H641, [1]Products!B:E, 4, FALSE)</f>
        <v>36</v>
      </c>
      <c r="O641" t="str">
        <f>TEXT(Table1[[#This Row],[Transaction Date]], "yyyy-mm")</f>
        <v>2024-04</v>
      </c>
      <c r="P641" s="1">
        <f ca="1">YEAR(TODAY()) - YEAR(Table1[[#This Row],[Buyer Date of Birth]])</f>
        <v>52</v>
      </c>
      <c r="Q641" s="2">
        <f>Table1[[#This Row],[Total Revenue]] - Table1[[#This Row],[Total Cost]]</f>
        <v>8478</v>
      </c>
    </row>
    <row r="642" spans="1:17" x14ac:dyDescent="0.25">
      <c r="A642" s="1">
        <v>45374</v>
      </c>
      <c r="B642" t="s">
        <v>696</v>
      </c>
      <c r="C642" t="s">
        <v>427</v>
      </c>
      <c r="D642" t="s">
        <v>53</v>
      </c>
      <c r="E642" s="1">
        <v>35747</v>
      </c>
      <c r="F642" t="s">
        <v>75</v>
      </c>
      <c r="G642">
        <v>306</v>
      </c>
      <c r="H642" t="s">
        <v>35</v>
      </c>
      <c r="I642" t="s">
        <v>36</v>
      </c>
      <c r="J642" t="s">
        <v>24</v>
      </c>
      <c r="K642" t="str">
        <f>VLOOKUP(H642, [1]Products!B:E, 2, FALSE)</f>
        <v>Caramel Biscuits</v>
      </c>
      <c r="L642" s="2">
        <f>VLOOKUP(H642, [1]Products!B:D, 3, FALSE)</f>
        <v>18</v>
      </c>
      <c r="M642" s="2">
        <f>Table1[[#This Row],[Quantity Purchased]] * Table1[[#This Row],[Unit Price]]</f>
        <v>6732</v>
      </c>
      <c r="N642" s="2">
        <f>VLOOKUP(H642, [1]Products!B:E, 4, FALSE)</f>
        <v>22</v>
      </c>
      <c r="O642" t="str">
        <f>TEXT(Table1[[#This Row],[Transaction Date]], "yyyy-mm")</f>
        <v>2024-03</v>
      </c>
      <c r="P642" s="1">
        <f ca="1">YEAR(TODAY()) - YEAR(Table1[[#This Row],[Buyer Date of Birth]])</f>
        <v>28</v>
      </c>
      <c r="Q642" s="2">
        <f>Table1[[#This Row],[Total Revenue]] - Table1[[#This Row],[Total Cost]]</f>
        <v>6714</v>
      </c>
    </row>
    <row r="643" spans="1:17" x14ac:dyDescent="0.25">
      <c r="A643" s="1">
        <v>45358</v>
      </c>
      <c r="B643" t="s">
        <v>365</v>
      </c>
      <c r="C643" t="s">
        <v>174</v>
      </c>
      <c r="D643" t="s">
        <v>78</v>
      </c>
      <c r="E643" s="1">
        <v>26412</v>
      </c>
      <c r="F643" t="s">
        <v>40</v>
      </c>
      <c r="G643">
        <v>241</v>
      </c>
      <c r="H643" t="s">
        <v>41</v>
      </c>
      <c r="I643" t="s">
        <v>36</v>
      </c>
      <c r="J643" t="s">
        <v>24</v>
      </c>
      <c r="K643" t="str">
        <f>VLOOKUP(H643, [1]Products!B:E, 2, FALSE)</f>
        <v>Ginger Snaps</v>
      </c>
      <c r="L643" s="2">
        <f>VLOOKUP(H643, [1]Products!B:D, 3, FALSE)</f>
        <v>14</v>
      </c>
      <c r="M643" s="2">
        <f>Table1[[#This Row],[Quantity Purchased]] * Table1[[#This Row],[Unit Price]]</f>
        <v>6748</v>
      </c>
      <c r="N643" s="2">
        <f>VLOOKUP(H643, [1]Products!B:E, 4, FALSE)</f>
        <v>28</v>
      </c>
      <c r="O643" t="str">
        <f>TEXT(Table1[[#This Row],[Transaction Date]], "yyyy-mm")</f>
        <v>2024-03</v>
      </c>
      <c r="P643" s="1">
        <f ca="1">YEAR(TODAY()) - YEAR(Table1[[#This Row],[Buyer Date of Birth]])</f>
        <v>53</v>
      </c>
      <c r="Q643" s="2">
        <f>Table1[[#This Row],[Total Revenue]] - Table1[[#This Row],[Total Cost]]</f>
        <v>6734</v>
      </c>
    </row>
    <row r="644" spans="1:17" x14ac:dyDescent="0.25">
      <c r="A644" s="1">
        <v>45397</v>
      </c>
      <c r="B644" t="s">
        <v>697</v>
      </c>
      <c r="C644" t="s">
        <v>550</v>
      </c>
      <c r="D644" t="s">
        <v>62</v>
      </c>
      <c r="E644" s="1">
        <v>28201</v>
      </c>
      <c r="F644" t="s">
        <v>28</v>
      </c>
      <c r="G644">
        <v>49</v>
      </c>
      <c r="H644" t="s">
        <v>22</v>
      </c>
      <c r="I644" t="s">
        <v>42</v>
      </c>
      <c r="J644" t="s">
        <v>24</v>
      </c>
      <c r="K644" t="str">
        <f>VLOOKUP(H644, [1]Products!B:E, 2, FALSE)</f>
        <v>Cinnamon Swirls</v>
      </c>
      <c r="L644" s="2">
        <f>VLOOKUP(H644, [1]Products!B:D, 3, FALSE)</f>
        <v>10</v>
      </c>
      <c r="M644" s="2">
        <f>Table1[[#This Row],[Quantity Purchased]] * Table1[[#This Row],[Unit Price]]</f>
        <v>686</v>
      </c>
      <c r="N644" s="2">
        <f>VLOOKUP(H644, [1]Products!B:E, 4, FALSE)</f>
        <v>14</v>
      </c>
      <c r="O644" t="str">
        <f>TEXT(Table1[[#This Row],[Transaction Date]], "yyyy-mm")</f>
        <v>2024-04</v>
      </c>
      <c r="P644" s="1">
        <f ca="1">YEAR(TODAY()) - YEAR(Table1[[#This Row],[Buyer Date of Birth]])</f>
        <v>48</v>
      </c>
      <c r="Q644" s="2">
        <f>Table1[[#This Row],[Total Revenue]] - Table1[[#This Row],[Total Cost]]</f>
        <v>676</v>
      </c>
    </row>
    <row r="645" spans="1:17" x14ac:dyDescent="0.25">
      <c r="A645" s="1">
        <v>45418</v>
      </c>
      <c r="B645" t="s">
        <v>263</v>
      </c>
      <c r="C645" t="s">
        <v>674</v>
      </c>
      <c r="D645" t="s">
        <v>78</v>
      </c>
      <c r="E645" s="1">
        <v>24780</v>
      </c>
      <c r="F645" t="s">
        <v>75</v>
      </c>
      <c r="G645">
        <v>232</v>
      </c>
      <c r="H645" t="s">
        <v>72</v>
      </c>
      <c r="I645" t="s">
        <v>46</v>
      </c>
      <c r="J645" t="s">
        <v>24</v>
      </c>
      <c r="K645" t="str">
        <f>VLOOKUP(H645, [1]Products!B:E, 2, FALSE)</f>
        <v>Choco Delight</v>
      </c>
      <c r="L645" s="2">
        <f>VLOOKUP(H645, [1]Products!B:D, 3, FALSE)</f>
        <v>3</v>
      </c>
      <c r="M645" s="2">
        <f>Table1[[#This Row],[Quantity Purchased]] * Table1[[#This Row],[Unit Price]]</f>
        <v>1160</v>
      </c>
      <c r="N645" s="2">
        <f>VLOOKUP(H645, [1]Products!B:E, 4, FALSE)</f>
        <v>5</v>
      </c>
      <c r="O645" t="str">
        <f>TEXT(Table1[[#This Row],[Transaction Date]], "yyyy-mm")</f>
        <v>2024-05</v>
      </c>
      <c r="P645" s="1">
        <f ca="1">YEAR(TODAY()) - YEAR(Table1[[#This Row],[Buyer Date of Birth]])</f>
        <v>58</v>
      </c>
      <c r="Q645" s="2">
        <f>Table1[[#This Row],[Total Revenue]] - Table1[[#This Row],[Total Cost]]</f>
        <v>1157</v>
      </c>
    </row>
    <row r="646" spans="1:17" x14ac:dyDescent="0.25">
      <c r="A646" s="1">
        <v>45295</v>
      </c>
      <c r="B646" t="s">
        <v>443</v>
      </c>
      <c r="C646" t="s">
        <v>698</v>
      </c>
      <c r="D646" t="s">
        <v>84</v>
      </c>
      <c r="E646" s="1">
        <v>33448</v>
      </c>
      <c r="F646" t="s">
        <v>75</v>
      </c>
      <c r="G646">
        <v>63</v>
      </c>
      <c r="H646" t="s">
        <v>35</v>
      </c>
      <c r="I646" t="s">
        <v>50</v>
      </c>
      <c r="J646" t="s">
        <v>24</v>
      </c>
      <c r="K646" t="str">
        <f>VLOOKUP(H646, [1]Products!B:E, 2, FALSE)</f>
        <v>Caramel Biscuits</v>
      </c>
      <c r="L646" s="2">
        <f>VLOOKUP(H646, [1]Products!B:D, 3, FALSE)</f>
        <v>18</v>
      </c>
      <c r="M646" s="2">
        <f>Table1[[#This Row],[Quantity Purchased]] * Table1[[#This Row],[Unit Price]]</f>
        <v>1386</v>
      </c>
      <c r="N646" s="2">
        <f>VLOOKUP(H646, [1]Products!B:E, 4, FALSE)</f>
        <v>22</v>
      </c>
      <c r="O646" t="str">
        <f>TEXT(Table1[[#This Row],[Transaction Date]], "yyyy-mm")</f>
        <v>2024-01</v>
      </c>
      <c r="P646" s="1">
        <f ca="1">YEAR(TODAY()) - YEAR(Table1[[#This Row],[Buyer Date of Birth]])</f>
        <v>34</v>
      </c>
      <c r="Q646" s="2">
        <f>Table1[[#This Row],[Total Revenue]] - Table1[[#This Row],[Total Cost]]</f>
        <v>1368</v>
      </c>
    </row>
    <row r="647" spans="1:17" x14ac:dyDescent="0.25">
      <c r="A647" s="1">
        <v>45314</v>
      </c>
      <c r="B647" t="s">
        <v>699</v>
      </c>
      <c r="C647" t="s">
        <v>536</v>
      </c>
      <c r="D647" t="s">
        <v>78</v>
      </c>
      <c r="E647" s="1">
        <v>16894</v>
      </c>
      <c r="F647" t="s">
        <v>21</v>
      </c>
      <c r="G647">
        <v>255</v>
      </c>
      <c r="H647" t="s">
        <v>71</v>
      </c>
      <c r="I647" t="s">
        <v>55</v>
      </c>
      <c r="J647" t="s">
        <v>24</v>
      </c>
      <c r="K647" t="str">
        <f>VLOOKUP(H647, [1]Products!B:E, 2, FALSE)</f>
        <v>Peanut Butter Bites</v>
      </c>
      <c r="L647" s="2">
        <f>VLOOKUP(H647, [1]Products!B:D, 3, FALSE)</f>
        <v>5</v>
      </c>
      <c r="M647" s="2">
        <f>Table1[[#This Row],[Quantity Purchased]] * Table1[[#This Row],[Unit Price]]</f>
        <v>1785</v>
      </c>
      <c r="N647" s="2">
        <f>VLOOKUP(H647, [1]Products!B:E, 4, FALSE)</f>
        <v>7</v>
      </c>
      <c r="O647" t="str">
        <f>TEXT(Table1[[#This Row],[Transaction Date]], "yyyy-mm")</f>
        <v>2024-01</v>
      </c>
      <c r="P647" s="1">
        <f ca="1">YEAR(TODAY()) - YEAR(Table1[[#This Row],[Buyer Date of Birth]])</f>
        <v>79</v>
      </c>
      <c r="Q647" s="2">
        <f>Table1[[#This Row],[Total Revenue]] - Table1[[#This Row],[Total Cost]]</f>
        <v>1780</v>
      </c>
    </row>
    <row r="648" spans="1:17" x14ac:dyDescent="0.25">
      <c r="A648" s="1">
        <v>45355</v>
      </c>
      <c r="B648" t="s">
        <v>210</v>
      </c>
      <c r="C648" t="s">
        <v>700</v>
      </c>
      <c r="D648" t="s">
        <v>89</v>
      </c>
      <c r="E648" s="1">
        <v>21176</v>
      </c>
      <c r="F648" t="s">
        <v>21</v>
      </c>
      <c r="G648">
        <v>475</v>
      </c>
      <c r="H648" t="s">
        <v>63</v>
      </c>
      <c r="I648" t="s">
        <v>59</v>
      </c>
      <c r="J648" t="s">
        <v>24</v>
      </c>
      <c r="K648" t="str">
        <f>VLOOKUP(H648, [1]Products!B:E, 2, FALSE)</f>
        <v>Vanilla Wafers</v>
      </c>
      <c r="L648" s="2">
        <f>VLOOKUP(H648, [1]Products!B:D, 3, FALSE)</f>
        <v>18</v>
      </c>
      <c r="M648" s="2">
        <f>Table1[[#This Row],[Quantity Purchased]] * Table1[[#This Row],[Unit Price]]</f>
        <v>17100</v>
      </c>
      <c r="N648" s="2">
        <f>VLOOKUP(H648, [1]Products!B:E, 4, FALSE)</f>
        <v>36</v>
      </c>
      <c r="O648" t="str">
        <f>TEXT(Table1[[#This Row],[Transaction Date]], "yyyy-mm")</f>
        <v>2024-03</v>
      </c>
      <c r="P648" s="1">
        <f ca="1">YEAR(TODAY()) - YEAR(Table1[[#This Row],[Buyer Date of Birth]])</f>
        <v>68</v>
      </c>
      <c r="Q648" s="2">
        <f>Table1[[#This Row],[Total Revenue]] - Table1[[#This Row],[Total Cost]]</f>
        <v>17082</v>
      </c>
    </row>
    <row r="649" spans="1:17" x14ac:dyDescent="0.25">
      <c r="A649" s="1">
        <v>45325</v>
      </c>
      <c r="B649" t="s">
        <v>493</v>
      </c>
      <c r="C649" t="s">
        <v>410</v>
      </c>
      <c r="D649" t="s">
        <v>78</v>
      </c>
      <c r="E649" s="1">
        <v>18424</v>
      </c>
      <c r="F649" t="s">
        <v>21</v>
      </c>
      <c r="G649">
        <v>415</v>
      </c>
      <c r="H649" t="s">
        <v>29</v>
      </c>
      <c r="I649" t="s">
        <v>55</v>
      </c>
      <c r="J649" t="s">
        <v>24</v>
      </c>
      <c r="K649" t="str">
        <f>VLOOKUP(H649, [1]Products!B:E, 2, FALSE)</f>
        <v>Shortbread</v>
      </c>
      <c r="L649" s="2">
        <f>VLOOKUP(H649, [1]Products!B:D, 3, FALSE)</f>
        <v>10</v>
      </c>
      <c r="M649" s="2">
        <f>Table1[[#This Row],[Quantity Purchased]] * Table1[[#This Row],[Unit Price]]</f>
        <v>18675</v>
      </c>
      <c r="N649" s="2">
        <f>VLOOKUP(H649, [1]Products!B:E, 4, FALSE)</f>
        <v>45</v>
      </c>
      <c r="O649" t="str">
        <f>TEXT(Table1[[#This Row],[Transaction Date]], "yyyy-mm")</f>
        <v>2024-02</v>
      </c>
      <c r="P649" s="1">
        <f ca="1">YEAR(TODAY()) - YEAR(Table1[[#This Row],[Buyer Date of Birth]])</f>
        <v>75</v>
      </c>
      <c r="Q649" s="2">
        <f>Table1[[#This Row],[Total Revenue]] - Table1[[#This Row],[Total Cost]]</f>
        <v>18665</v>
      </c>
    </row>
    <row r="650" spans="1:17" x14ac:dyDescent="0.25">
      <c r="A650" s="1">
        <v>45310</v>
      </c>
      <c r="B650" t="s">
        <v>32</v>
      </c>
      <c r="C650" t="s">
        <v>345</v>
      </c>
      <c r="D650" t="s">
        <v>84</v>
      </c>
      <c r="E650" s="1">
        <v>23622</v>
      </c>
      <c r="F650" t="s">
        <v>21</v>
      </c>
      <c r="G650">
        <v>370</v>
      </c>
      <c r="H650" t="s">
        <v>49</v>
      </c>
      <c r="I650" t="s">
        <v>59</v>
      </c>
      <c r="J650" t="s">
        <v>24</v>
      </c>
      <c r="K650" t="str">
        <f>VLOOKUP(H650, [1]Products!B:E, 2, FALSE)</f>
        <v>Butter Crunch</v>
      </c>
      <c r="L650" s="2">
        <f>VLOOKUP(H650, [1]Products!B:D, 3, FALSE)</f>
        <v>10</v>
      </c>
      <c r="M650" s="2">
        <f>Table1[[#This Row],[Quantity Purchased]] * Table1[[#This Row],[Unit Price]]</f>
        <v>4070</v>
      </c>
      <c r="N650" s="2">
        <f>VLOOKUP(H650, [1]Products!B:E, 4, FALSE)</f>
        <v>11</v>
      </c>
      <c r="O650" t="str">
        <f>TEXT(Table1[[#This Row],[Transaction Date]], "yyyy-mm")</f>
        <v>2024-01</v>
      </c>
      <c r="P650" s="1">
        <f ca="1">YEAR(TODAY()) - YEAR(Table1[[#This Row],[Buyer Date of Birth]])</f>
        <v>61</v>
      </c>
      <c r="Q650" s="2">
        <f>Table1[[#This Row],[Total Revenue]] - Table1[[#This Row],[Total Cost]]</f>
        <v>4060</v>
      </c>
    </row>
    <row r="651" spans="1:17" x14ac:dyDescent="0.25">
      <c r="A651" s="1">
        <v>45360</v>
      </c>
      <c r="B651" t="s">
        <v>594</v>
      </c>
      <c r="C651" t="s">
        <v>39</v>
      </c>
      <c r="D651" t="s">
        <v>62</v>
      </c>
      <c r="E651" s="1">
        <v>30878</v>
      </c>
      <c r="F651" t="s">
        <v>28</v>
      </c>
      <c r="G651">
        <v>311</v>
      </c>
      <c r="H651" t="s">
        <v>63</v>
      </c>
      <c r="I651" t="s">
        <v>59</v>
      </c>
      <c r="J651" t="s">
        <v>24</v>
      </c>
      <c r="K651" t="str">
        <f>VLOOKUP(H651, [1]Products!B:E, 2, FALSE)</f>
        <v>Vanilla Wafers</v>
      </c>
      <c r="L651" s="2">
        <f>VLOOKUP(H651, [1]Products!B:D, 3, FALSE)</f>
        <v>18</v>
      </c>
      <c r="M651" s="2">
        <f>Table1[[#This Row],[Quantity Purchased]] * Table1[[#This Row],[Unit Price]]</f>
        <v>11196</v>
      </c>
      <c r="N651" s="2">
        <f>VLOOKUP(H651, [1]Products!B:E, 4, FALSE)</f>
        <v>36</v>
      </c>
      <c r="O651" t="str">
        <f>TEXT(Table1[[#This Row],[Transaction Date]], "yyyy-mm")</f>
        <v>2024-03</v>
      </c>
      <c r="P651" s="1">
        <f ca="1">YEAR(TODAY()) - YEAR(Table1[[#This Row],[Buyer Date of Birth]])</f>
        <v>41</v>
      </c>
      <c r="Q651" s="2">
        <f>Table1[[#This Row],[Total Revenue]] - Table1[[#This Row],[Total Cost]]</f>
        <v>11178</v>
      </c>
    </row>
    <row r="652" spans="1:17" x14ac:dyDescent="0.25">
      <c r="A652" s="1">
        <v>45332</v>
      </c>
      <c r="B652" t="s">
        <v>653</v>
      </c>
      <c r="C652" t="s">
        <v>257</v>
      </c>
      <c r="D652" t="s">
        <v>78</v>
      </c>
      <c r="E652" s="1">
        <v>22705</v>
      </c>
      <c r="F652" t="s">
        <v>40</v>
      </c>
      <c r="G652">
        <v>92</v>
      </c>
      <c r="H652" t="s">
        <v>41</v>
      </c>
      <c r="I652" t="s">
        <v>50</v>
      </c>
      <c r="J652" t="s">
        <v>24</v>
      </c>
      <c r="K652" t="str">
        <f>VLOOKUP(H652, [1]Products!B:E, 2, FALSE)</f>
        <v>Ginger Snaps</v>
      </c>
      <c r="L652" s="2">
        <f>VLOOKUP(H652, [1]Products!B:D, 3, FALSE)</f>
        <v>14</v>
      </c>
      <c r="M652" s="2">
        <f>Table1[[#This Row],[Quantity Purchased]] * Table1[[#This Row],[Unit Price]]</f>
        <v>2576</v>
      </c>
      <c r="N652" s="2">
        <f>VLOOKUP(H652, [1]Products!B:E, 4, FALSE)</f>
        <v>28</v>
      </c>
      <c r="O652" t="str">
        <f>TEXT(Table1[[#This Row],[Transaction Date]], "yyyy-mm")</f>
        <v>2024-02</v>
      </c>
      <c r="P652" s="1">
        <f ca="1">YEAR(TODAY()) - YEAR(Table1[[#This Row],[Buyer Date of Birth]])</f>
        <v>63</v>
      </c>
      <c r="Q652" s="2">
        <f>Table1[[#This Row],[Total Revenue]] - Table1[[#This Row],[Total Cost]]</f>
        <v>2562</v>
      </c>
    </row>
    <row r="653" spans="1:17" x14ac:dyDescent="0.25">
      <c r="A653" s="1">
        <v>45499</v>
      </c>
      <c r="B653" t="s">
        <v>142</v>
      </c>
      <c r="C653" t="s">
        <v>642</v>
      </c>
      <c r="D653" t="s">
        <v>34</v>
      </c>
      <c r="E653" s="1">
        <v>19109</v>
      </c>
      <c r="F653" t="s">
        <v>75</v>
      </c>
      <c r="G653">
        <v>130</v>
      </c>
      <c r="H653" t="s">
        <v>66</v>
      </c>
      <c r="I653" t="s">
        <v>55</v>
      </c>
      <c r="J653" t="s">
        <v>24</v>
      </c>
      <c r="K653" t="str">
        <f>VLOOKUP(H653, [1]Products!B:E, 2, FALSE)</f>
        <v>Oatmeal Cookies</v>
      </c>
      <c r="L653" s="2">
        <f>VLOOKUP(H653, [1]Products!B:D, 3, FALSE)</f>
        <v>19</v>
      </c>
      <c r="M653" s="2">
        <f>Table1[[#This Row],[Quantity Purchased]] * Table1[[#This Row],[Unit Price]]</f>
        <v>2990</v>
      </c>
      <c r="N653" s="2">
        <f>VLOOKUP(H653, [1]Products!B:E, 4, FALSE)</f>
        <v>23</v>
      </c>
      <c r="O653" t="str">
        <f>TEXT(Table1[[#This Row],[Transaction Date]], "yyyy-mm")</f>
        <v>2024-07</v>
      </c>
      <c r="P653" s="1">
        <f ca="1">YEAR(TODAY()) - YEAR(Table1[[#This Row],[Buyer Date of Birth]])</f>
        <v>73</v>
      </c>
      <c r="Q653" s="2">
        <f>Table1[[#This Row],[Total Revenue]] - Table1[[#This Row],[Total Cost]]</f>
        <v>2971</v>
      </c>
    </row>
    <row r="654" spans="1:17" x14ac:dyDescent="0.25">
      <c r="A654" s="1">
        <v>45318</v>
      </c>
      <c r="B654" t="s">
        <v>523</v>
      </c>
      <c r="C654" t="s">
        <v>264</v>
      </c>
      <c r="D654" t="s">
        <v>84</v>
      </c>
      <c r="E654" s="1">
        <v>30915</v>
      </c>
      <c r="F654" t="s">
        <v>40</v>
      </c>
      <c r="G654">
        <v>455</v>
      </c>
      <c r="H654" t="s">
        <v>29</v>
      </c>
      <c r="I654" t="s">
        <v>59</v>
      </c>
      <c r="J654" t="s">
        <v>24</v>
      </c>
      <c r="K654" t="str">
        <f>VLOOKUP(H654, [1]Products!B:E, 2, FALSE)</f>
        <v>Shortbread</v>
      </c>
      <c r="L654" s="2">
        <f>VLOOKUP(H654, [1]Products!B:D, 3, FALSE)</f>
        <v>10</v>
      </c>
      <c r="M654" s="2">
        <f>Table1[[#This Row],[Quantity Purchased]] * Table1[[#This Row],[Unit Price]]</f>
        <v>20475</v>
      </c>
      <c r="N654" s="2">
        <f>VLOOKUP(H654, [1]Products!B:E, 4, FALSE)</f>
        <v>45</v>
      </c>
      <c r="O654" t="str">
        <f>TEXT(Table1[[#This Row],[Transaction Date]], "yyyy-mm")</f>
        <v>2024-01</v>
      </c>
      <c r="P654" s="1">
        <f ca="1">YEAR(TODAY()) - YEAR(Table1[[#This Row],[Buyer Date of Birth]])</f>
        <v>41</v>
      </c>
      <c r="Q654" s="2">
        <f>Table1[[#This Row],[Total Revenue]] - Table1[[#This Row],[Total Cost]]</f>
        <v>20465</v>
      </c>
    </row>
    <row r="655" spans="1:17" x14ac:dyDescent="0.25">
      <c r="A655" s="1">
        <v>45390</v>
      </c>
      <c r="B655" t="s">
        <v>603</v>
      </c>
      <c r="C655" t="s">
        <v>352</v>
      </c>
      <c r="D655" t="s">
        <v>34</v>
      </c>
      <c r="E655" s="1">
        <v>22881</v>
      </c>
      <c r="F655" t="s">
        <v>40</v>
      </c>
      <c r="G655">
        <v>136</v>
      </c>
      <c r="H655" t="s">
        <v>72</v>
      </c>
      <c r="I655" t="s">
        <v>55</v>
      </c>
      <c r="J655" t="s">
        <v>24</v>
      </c>
      <c r="K655" t="str">
        <f>VLOOKUP(H655, [1]Products!B:E, 2, FALSE)</f>
        <v>Choco Delight</v>
      </c>
      <c r="L655" s="2">
        <f>VLOOKUP(H655, [1]Products!B:D, 3, FALSE)</f>
        <v>3</v>
      </c>
      <c r="M655" s="2">
        <f>Table1[[#This Row],[Quantity Purchased]] * Table1[[#This Row],[Unit Price]]</f>
        <v>680</v>
      </c>
      <c r="N655" s="2">
        <f>VLOOKUP(H655, [1]Products!B:E, 4, FALSE)</f>
        <v>5</v>
      </c>
      <c r="O655" t="str">
        <f>TEXT(Table1[[#This Row],[Transaction Date]], "yyyy-mm")</f>
        <v>2024-04</v>
      </c>
      <c r="P655" s="1">
        <f ca="1">YEAR(TODAY()) - YEAR(Table1[[#This Row],[Buyer Date of Birth]])</f>
        <v>63</v>
      </c>
      <c r="Q655" s="2">
        <f>Table1[[#This Row],[Total Revenue]] - Table1[[#This Row],[Total Cost]]</f>
        <v>677</v>
      </c>
    </row>
    <row r="656" spans="1:17" x14ac:dyDescent="0.25">
      <c r="A656" s="1">
        <v>45304</v>
      </c>
      <c r="B656" t="s">
        <v>496</v>
      </c>
      <c r="C656" t="s">
        <v>701</v>
      </c>
      <c r="D656" t="s">
        <v>84</v>
      </c>
      <c r="E656" s="1">
        <v>33640</v>
      </c>
      <c r="F656" t="s">
        <v>21</v>
      </c>
      <c r="G656">
        <v>247</v>
      </c>
      <c r="H656" t="s">
        <v>72</v>
      </c>
      <c r="I656" t="s">
        <v>59</v>
      </c>
      <c r="J656" t="s">
        <v>31</v>
      </c>
      <c r="K656" t="str">
        <f>VLOOKUP(H656, [1]Products!B:E, 2, FALSE)</f>
        <v>Choco Delight</v>
      </c>
      <c r="L656" s="2">
        <f>VLOOKUP(H656, [1]Products!B:D, 3, FALSE)</f>
        <v>3</v>
      </c>
      <c r="M656" s="2">
        <f>Table1[[#This Row],[Quantity Purchased]] * Table1[[#This Row],[Unit Price]]</f>
        <v>1235</v>
      </c>
      <c r="N656" s="2">
        <f>VLOOKUP(H656, [1]Products!B:E, 4, FALSE)</f>
        <v>5</v>
      </c>
      <c r="O656" t="str">
        <f>TEXT(Table1[[#This Row],[Transaction Date]], "yyyy-mm")</f>
        <v>2024-01</v>
      </c>
      <c r="P656" s="1">
        <f ca="1">YEAR(TODAY()) - YEAR(Table1[[#This Row],[Buyer Date of Birth]])</f>
        <v>33</v>
      </c>
      <c r="Q656" s="2">
        <f>Table1[[#This Row],[Total Revenue]] - Table1[[#This Row],[Total Cost]]</f>
        <v>1232</v>
      </c>
    </row>
    <row r="657" spans="1:17" x14ac:dyDescent="0.25">
      <c r="A657" s="1">
        <v>45301</v>
      </c>
      <c r="B657" t="s">
        <v>317</v>
      </c>
      <c r="C657" t="s">
        <v>410</v>
      </c>
      <c r="D657" t="s">
        <v>62</v>
      </c>
      <c r="E657" s="1">
        <v>23781</v>
      </c>
      <c r="F657" t="s">
        <v>75</v>
      </c>
      <c r="G657">
        <v>36</v>
      </c>
      <c r="H657" t="s">
        <v>41</v>
      </c>
      <c r="I657" t="s">
        <v>36</v>
      </c>
      <c r="J657" t="s">
        <v>24</v>
      </c>
      <c r="K657" t="str">
        <f>VLOOKUP(H657, [1]Products!B:E, 2, FALSE)</f>
        <v>Ginger Snaps</v>
      </c>
      <c r="L657" s="2">
        <f>VLOOKUP(H657, [1]Products!B:D, 3, FALSE)</f>
        <v>14</v>
      </c>
      <c r="M657" s="2">
        <f>Table1[[#This Row],[Quantity Purchased]] * Table1[[#This Row],[Unit Price]]</f>
        <v>1008</v>
      </c>
      <c r="N657" s="2">
        <f>VLOOKUP(H657, [1]Products!B:E, 4, FALSE)</f>
        <v>28</v>
      </c>
      <c r="O657" t="str">
        <f>TEXT(Table1[[#This Row],[Transaction Date]], "yyyy-mm")</f>
        <v>2024-01</v>
      </c>
      <c r="P657" s="1">
        <f ca="1">YEAR(TODAY()) - YEAR(Table1[[#This Row],[Buyer Date of Birth]])</f>
        <v>60</v>
      </c>
      <c r="Q657" s="2">
        <f>Table1[[#This Row],[Total Revenue]] - Table1[[#This Row],[Total Cost]]</f>
        <v>994</v>
      </c>
    </row>
    <row r="658" spans="1:17" x14ac:dyDescent="0.25">
      <c r="A658" s="1">
        <v>45422</v>
      </c>
      <c r="B658" t="s">
        <v>702</v>
      </c>
      <c r="C658" t="s">
        <v>134</v>
      </c>
      <c r="D658" t="s">
        <v>34</v>
      </c>
      <c r="E658" s="1">
        <v>32584</v>
      </c>
      <c r="F658" t="s">
        <v>28</v>
      </c>
      <c r="G658">
        <v>156</v>
      </c>
      <c r="H658" t="s">
        <v>35</v>
      </c>
      <c r="I658" t="s">
        <v>36</v>
      </c>
      <c r="J658" t="s">
        <v>24</v>
      </c>
      <c r="K658" t="str">
        <f>VLOOKUP(H658, [1]Products!B:E, 2, FALSE)</f>
        <v>Caramel Biscuits</v>
      </c>
      <c r="L658" s="2">
        <f>VLOOKUP(H658, [1]Products!B:D, 3, FALSE)</f>
        <v>18</v>
      </c>
      <c r="M658" s="2">
        <f>Table1[[#This Row],[Quantity Purchased]] * Table1[[#This Row],[Unit Price]]</f>
        <v>3432</v>
      </c>
      <c r="N658" s="2">
        <f>VLOOKUP(H658, [1]Products!B:E, 4, FALSE)</f>
        <v>22</v>
      </c>
      <c r="O658" t="str">
        <f>TEXT(Table1[[#This Row],[Transaction Date]], "yyyy-mm")</f>
        <v>2024-05</v>
      </c>
      <c r="P658" s="1">
        <f ca="1">YEAR(TODAY()) - YEAR(Table1[[#This Row],[Buyer Date of Birth]])</f>
        <v>36</v>
      </c>
      <c r="Q658" s="2">
        <f>Table1[[#This Row],[Total Revenue]] - Table1[[#This Row],[Total Cost]]</f>
        <v>3414</v>
      </c>
    </row>
    <row r="659" spans="1:17" x14ac:dyDescent="0.25">
      <c r="A659" s="1">
        <v>45486</v>
      </c>
      <c r="B659" t="s">
        <v>500</v>
      </c>
      <c r="C659" t="s">
        <v>489</v>
      </c>
      <c r="D659" t="s">
        <v>20</v>
      </c>
      <c r="E659" s="1">
        <v>24082</v>
      </c>
      <c r="F659" t="s">
        <v>75</v>
      </c>
      <c r="G659">
        <v>452</v>
      </c>
      <c r="H659" t="s">
        <v>71</v>
      </c>
      <c r="I659" t="s">
        <v>42</v>
      </c>
      <c r="J659" t="s">
        <v>24</v>
      </c>
      <c r="K659" t="str">
        <f>VLOOKUP(H659, [1]Products!B:E, 2, FALSE)</f>
        <v>Peanut Butter Bites</v>
      </c>
      <c r="L659" s="2">
        <f>VLOOKUP(H659, [1]Products!B:D, 3, FALSE)</f>
        <v>5</v>
      </c>
      <c r="M659" s="2">
        <f>Table1[[#This Row],[Quantity Purchased]] * Table1[[#This Row],[Unit Price]]</f>
        <v>3164</v>
      </c>
      <c r="N659" s="2">
        <f>VLOOKUP(H659, [1]Products!B:E, 4, FALSE)</f>
        <v>7</v>
      </c>
      <c r="O659" t="str">
        <f>TEXT(Table1[[#This Row],[Transaction Date]], "yyyy-mm")</f>
        <v>2024-07</v>
      </c>
      <c r="P659" s="1">
        <f ca="1">YEAR(TODAY()) - YEAR(Table1[[#This Row],[Buyer Date of Birth]])</f>
        <v>60</v>
      </c>
      <c r="Q659" s="2">
        <f>Table1[[#This Row],[Total Revenue]] - Table1[[#This Row],[Total Cost]]</f>
        <v>3159</v>
      </c>
    </row>
    <row r="660" spans="1:17" x14ac:dyDescent="0.25">
      <c r="A660" s="1">
        <v>45344</v>
      </c>
      <c r="B660" t="s">
        <v>32</v>
      </c>
      <c r="C660" t="s">
        <v>33</v>
      </c>
      <c r="D660" t="s">
        <v>34</v>
      </c>
      <c r="E660" s="1">
        <v>21801</v>
      </c>
      <c r="F660" t="s">
        <v>75</v>
      </c>
      <c r="G660">
        <v>30</v>
      </c>
      <c r="H660" t="s">
        <v>49</v>
      </c>
      <c r="I660" t="s">
        <v>46</v>
      </c>
      <c r="J660" t="s">
        <v>24</v>
      </c>
      <c r="K660" t="str">
        <f>VLOOKUP(H660, [1]Products!B:E, 2, FALSE)</f>
        <v>Butter Crunch</v>
      </c>
      <c r="L660" s="2">
        <f>VLOOKUP(H660, [1]Products!B:D, 3, FALSE)</f>
        <v>10</v>
      </c>
      <c r="M660" s="2">
        <f>Table1[[#This Row],[Quantity Purchased]] * Table1[[#This Row],[Unit Price]]</f>
        <v>330</v>
      </c>
      <c r="N660" s="2">
        <f>VLOOKUP(H660, [1]Products!B:E, 4, FALSE)</f>
        <v>11</v>
      </c>
      <c r="O660" t="str">
        <f>TEXT(Table1[[#This Row],[Transaction Date]], "yyyy-mm")</f>
        <v>2024-02</v>
      </c>
      <c r="P660" s="1">
        <f ca="1">YEAR(TODAY()) - YEAR(Table1[[#This Row],[Buyer Date of Birth]])</f>
        <v>66</v>
      </c>
      <c r="Q660" s="2">
        <f>Table1[[#This Row],[Total Revenue]] - Table1[[#This Row],[Total Cost]]</f>
        <v>320</v>
      </c>
    </row>
    <row r="661" spans="1:17" x14ac:dyDescent="0.25">
      <c r="A661" s="1">
        <v>45379</v>
      </c>
      <c r="B661" t="s">
        <v>38</v>
      </c>
      <c r="C661" t="s">
        <v>39</v>
      </c>
      <c r="D661" t="s">
        <v>20</v>
      </c>
      <c r="E661" s="1">
        <v>20193</v>
      </c>
      <c r="F661" t="s">
        <v>75</v>
      </c>
      <c r="G661">
        <v>433</v>
      </c>
      <c r="H661" t="s">
        <v>29</v>
      </c>
      <c r="I661" t="s">
        <v>50</v>
      </c>
      <c r="J661" t="s">
        <v>24</v>
      </c>
      <c r="K661" t="str">
        <f>VLOOKUP(H661, [1]Products!B:E, 2, FALSE)</f>
        <v>Shortbread</v>
      </c>
      <c r="L661" s="2">
        <f>VLOOKUP(H661, [1]Products!B:D, 3, FALSE)</f>
        <v>10</v>
      </c>
      <c r="M661" s="2">
        <f>Table1[[#This Row],[Quantity Purchased]] * Table1[[#This Row],[Unit Price]]</f>
        <v>19485</v>
      </c>
      <c r="N661" s="2">
        <f>VLOOKUP(H661, [1]Products!B:E, 4, FALSE)</f>
        <v>45</v>
      </c>
      <c r="O661" t="str">
        <f>TEXT(Table1[[#This Row],[Transaction Date]], "yyyy-mm")</f>
        <v>2024-03</v>
      </c>
      <c r="P661" s="1">
        <f ca="1">YEAR(TODAY()) - YEAR(Table1[[#This Row],[Buyer Date of Birth]])</f>
        <v>70</v>
      </c>
      <c r="Q661" s="2">
        <f>Table1[[#This Row],[Total Revenue]] - Table1[[#This Row],[Total Cost]]</f>
        <v>19475</v>
      </c>
    </row>
    <row r="662" spans="1:17" x14ac:dyDescent="0.25">
      <c r="A662" s="1">
        <v>45333</v>
      </c>
      <c r="B662" t="s">
        <v>43</v>
      </c>
      <c r="C662" t="s">
        <v>44</v>
      </c>
      <c r="D662" t="s">
        <v>45</v>
      </c>
      <c r="E662" s="1">
        <v>25141</v>
      </c>
      <c r="F662" t="s">
        <v>40</v>
      </c>
      <c r="G662">
        <v>90</v>
      </c>
      <c r="H662" t="s">
        <v>22</v>
      </c>
      <c r="I662" t="s">
        <v>55</v>
      </c>
      <c r="J662" t="s">
        <v>31</v>
      </c>
      <c r="K662" t="str">
        <f>VLOOKUP(H662, [1]Products!B:E, 2, FALSE)</f>
        <v>Cinnamon Swirls</v>
      </c>
      <c r="L662" s="2">
        <f>VLOOKUP(H662, [1]Products!B:D, 3, FALSE)</f>
        <v>10</v>
      </c>
      <c r="M662" s="2">
        <f>Table1[[#This Row],[Quantity Purchased]] * Table1[[#This Row],[Unit Price]]</f>
        <v>1260</v>
      </c>
      <c r="N662" s="2">
        <f>VLOOKUP(H662, [1]Products!B:E, 4, FALSE)</f>
        <v>14</v>
      </c>
      <c r="O662" t="str">
        <f>TEXT(Table1[[#This Row],[Transaction Date]], "yyyy-mm")</f>
        <v>2024-02</v>
      </c>
      <c r="P662" s="1">
        <f ca="1">YEAR(TODAY()) - YEAR(Table1[[#This Row],[Buyer Date of Birth]])</f>
        <v>57</v>
      </c>
      <c r="Q662" s="2">
        <f>Table1[[#This Row],[Total Revenue]] - Table1[[#This Row],[Total Cost]]</f>
        <v>1250</v>
      </c>
    </row>
    <row r="663" spans="1:17" x14ac:dyDescent="0.25">
      <c r="A663" s="1">
        <v>45351</v>
      </c>
      <c r="B663" t="s">
        <v>423</v>
      </c>
      <c r="C663" t="s">
        <v>703</v>
      </c>
      <c r="D663" t="s">
        <v>34</v>
      </c>
      <c r="E663" s="1">
        <v>15928</v>
      </c>
      <c r="F663" t="s">
        <v>75</v>
      </c>
      <c r="G663">
        <v>380</v>
      </c>
      <c r="H663" t="s">
        <v>29</v>
      </c>
      <c r="I663" t="s">
        <v>59</v>
      </c>
      <c r="J663" t="s">
        <v>24</v>
      </c>
      <c r="K663" t="str">
        <f>VLOOKUP(H663, [1]Products!B:E, 2, FALSE)</f>
        <v>Shortbread</v>
      </c>
      <c r="L663" s="2">
        <f>VLOOKUP(H663, [1]Products!B:D, 3, FALSE)</f>
        <v>10</v>
      </c>
      <c r="M663" s="2">
        <f>Table1[[#This Row],[Quantity Purchased]] * Table1[[#This Row],[Unit Price]]</f>
        <v>17100</v>
      </c>
      <c r="N663" s="2">
        <f>VLOOKUP(H663, [1]Products!B:E, 4, FALSE)</f>
        <v>45</v>
      </c>
      <c r="O663" t="str">
        <f>TEXT(Table1[[#This Row],[Transaction Date]], "yyyy-mm")</f>
        <v>2024-02</v>
      </c>
      <c r="P663" s="1">
        <f ca="1">YEAR(TODAY()) - YEAR(Table1[[#This Row],[Buyer Date of Birth]])</f>
        <v>82</v>
      </c>
      <c r="Q663" s="2">
        <f>Table1[[#This Row],[Total Revenue]] - Table1[[#This Row],[Total Cost]]</f>
        <v>17090</v>
      </c>
    </row>
    <row r="664" spans="1:17" x14ac:dyDescent="0.25">
      <c r="A664" s="1">
        <v>45343</v>
      </c>
      <c r="B664" t="s">
        <v>113</v>
      </c>
      <c r="C664" t="s">
        <v>704</v>
      </c>
      <c r="D664" t="s">
        <v>20</v>
      </c>
      <c r="E664" s="1">
        <v>25647</v>
      </c>
      <c r="F664" t="s">
        <v>28</v>
      </c>
      <c r="G664">
        <v>32</v>
      </c>
      <c r="H664" t="s">
        <v>66</v>
      </c>
      <c r="I664" t="s">
        <v>55</v>
      </c>
      <c r="J664" t="s">
        <v>24</v>
      </c>
      <c r="K664" t="str">
        <f>VLOOKUP(H664, [1]Products!B:E, 2, FALSE)</f>
        <v>Oatmeal Cookies</v>
      </c>
      <c r="L664" s="2">
        <f>VLOOKUP(H664, [1]Products!B:D, 3, FALSE)</f>
        <v>19</v>
      </c>
      <c r="M664" s="2">
        <f>Table1[[#This Row],[Quantity Purchased]] * Table1[[#This Row],[Unit Price]]</f>
        <v>736</v>
      </c>
      <c r="N664" s="2">
        <f>VLOOKUP(H664, [1]Products!B:E, 4, FALSE)</f>
        <v>23</v>
      </c>
      <c r="O664" t="str">
        <f>TEXT(Table1[[#This Row],[Transaction Date]], "yyyy-mm")</f>
        <v>2024-02</v>
      </c>
      <c r="P664" s="1">
        <f ca="1">YEAR(TODAY()) - YEAR(Table1[[#This Row],[Buyer Date of Birth]])</f>
        <v>55</v>
      </c>
      <c r="Q664" s="2">
        <f>Table1[[#This Row],[Total Revenue]] - Table1[[#This Row],[Total Cost]]</f>
        <v>717</v>
      </c>
    </row>
    <row r="665" spans="1:17" x14ac:dyDescent="0.25">
      <c r="A665" s="1">
        <v>45445</v>
      </c>
      <c r="B665" t="s">
        <v>32</v>
      </c>
      <c r="C665" t="s">
        <v>33</v>
      </c>
      <c r="D665" t="s">
        <v>34</v>
      </c>
      <c r="E665" s="1">
        <v>35748</v>
      </c>
      <c r="F665" t="s">
        <v>28</v>
      </c>
      <c r="G665">
        <v>190</v>
      </c>
      <c r="H665" t="s">
        <v>35</v>
      </c>
      <c r="I665" t="s">
        <v>59</v>
      </c>
      <c r="J665" t="s">
        <v>24</v>
      </c>
      <c r="K665" t="str">
        <f>VLOOKUP(H665, [1]Products!B:E, 2, FALSE)</f>
        <v>Caramel Biscuits</v>
      </c>
      <c r="L665" s="2">
        <f>VLOOKUP(H665, [1]Products!B:D, 3, FALSE)</f>
        <v>18</v>
      </c>
      <c r="M665" s="2">
        <f>Table1[[#This Row],[Quantity Purchased]] * Table1[[#This Row],[Unit Price]]</f>
        <v>4180</v>
      </c>
      <c r="N665" s="2">
        <f>VLOOKUP(H665, [1]Products!B:E, 4, FALSE)</f>
        <v>22</v>
      </c>
      <c r="O665" t="str">
        <f>TEXT(Table1[[#This Row],[Transaction Date]], "yyyy-mm")</f>
        <v>2024-06</v>
      </c>
      <c r="P665" s="1">
        <f ca="1">YEAR(TODAY()) - YEAR(Table1[[#This Row],[Buyer Date of Birth]])</f>
        <v>28</v>
      </c>
      <c r="Q665" s="2">
        <f>Table1[[#This Row],[Total Revenue]] - Table1[[#This Row],[Total Cost]]</f>
        <v>4162</v>
      </c>
    </row>
    <row r="666" spans="1:17" x14ac:dyDescent="0.25">
      <c r="A666" s="1">
        <v>45406</v>
      </c>
      <c r="B666" t="s">
        <v>38</v>
      </c>
      <c r="C666" t="s">
        <v>39</v>
      </c>
      <c r="D666" t="s">
        <v>20</v>
      </c>
      <c r="E666" s="1">
        <v>22564</v>
      </c>
      <c r="F666" t="s">
        <v>40</v>
      </c>
      <c r="G666">
        <v>19</v>
      </c>
      <c r="H666" t="s">
        <v>29</v>
      </c>
      <c r="I666" t="s">
        <v>59</v>
      </c>
      <c r="J666" t="s">
        <v>24</v>
      </c>
      <c r="K666" t="str">
        <f>VLOOKUP(H666, [1]Products!B:E, 2, FALSE)</f>
        <v>Shortbread</v>
      </c>
      <c r="L666" s="2">
        <f>VLOOKUP(H666, [1]Products!B:D, 3, FALSE)</f>
        <v>10</v>
      </c>
      <c r="M666" s="2">
        <f>Table1[[#This Row],[Quantity Purchased]] * Table1[[#This Row],[Unit Price]]</f>
        <v>855</v>
      </c>
      <c r="N666" s="2">
        <f>VLOOKUP(H666, [1]Products!B:E, 4, FALSE)</f>
        <v>45</v>
      </c>
      <c r="O666" t="str">
        <f>TEXT(Table1[[#This Row],[Transaction Date]], "yyyy-mm")</f>
        <v>2024-04</v>
      </c>
      <c r="P666" s="1">
        <f ca="1">YEAR(TODAY()) - YEAR(Table1[[#This Row],[Buyer Date of Birth]])</f>
        <v>64</v>
      </c>
      <c r="Q666" s="2">
        <f>Table1[[#This Row],[Total Revenue]] - Table1[[#This Row],[Total Cost]]</f>
        <v>845</v>
      </c>
    </row>
    <row r="667" spans="1:17" x14ac:dyDescent="0.25">
      <c r="A667" s="1">
        <v>45331</v>
      </c>
      <c r="B667" t="s">
        <v>43</v>
      </c>
      <c r="C667" t="s">
        <v>44</v>
      </c>
      <c r="D667" t="s">
        <v>45</v>
      </c>
      <c r="E667" s="1">
        <v>31999</v>
      </c>
      <c r="F667" t="s">
        <v>75</v>
      </c>
      <c r="G667">
        <v>376</v>
      </c>
      <c r="H667" t="s">
        <v>72</v>
      </c>
      <c r="I667" t="s">
        <v>50</v>
      </c>
      <c r="J667" t="s">
        <v>31</v>
      </c>
      <c r="K667" t="str">
        <f>VLOOKUP(H667, [1]Products!B:E, 2, FALSE)</f>
        <v>Choco Delight</v>
      </c>
      <c r="L667" s="2">
        <f>VLOOKUP(H667, [1]Products!B:D, 3, FALSE)</f>
        <v>3</v>
      </c>
      <c r="M667" s="2">
        <f>Table1[[#This Row],[Quantity Purchased]] * Table1[[#This Row],[Unit Price]]</f>
        <v>1880</v>
      </c>
      <c r="N667" s="2">
        <f>VLOOKUP(H667, [1]Products!B:E, 4, FALSE)</f>
        <v>5</v>
      </c>
      <c r="O667" t="str">
        <f>TEXT(Table1[[#This Row],[Transaction Date]], "yyyy-mm")</f>
        <v>2024-02</v>
      </c>
      <c r="P667" s="1">
        <f ca="1">YEAR(TODAY()) - YEAR(Table1[[#This Row],[Buyer Date of Birth]])</f>
        <v>38</v>
      </c>
      <c r="Q667" s="2">
        <f>Table1[[#This Row],[Total Revenue]] - Table1[[#This Row],[Total Cost]]</f>
        <v>1877</v>
      </c>
    </row>
    <row r="668" spans="1:17" x14ac:dyDescent="0.25">
      <c r="A668" s="1">
        <v>45398</v>
      </c>
      <c r="B668" t="s">
        <v>435</v>
      </c>
      <c r="C668" t="s">
        <v>169</v>
      </c>
      <c r="D668" t="s">
        <v>100</v>
      </c>
      <c r="E668" s="1">
        <v>37293</v>
      </c>
      <c r="F668" t="s">
        <v>75</v>
      </c>
      <c r="G668">
        <v>361</v>
      </c>
      <c r="H668" t="s">
        <v>63</v>
      </c>
      <c r="I668" t="s">
        <v>55</v>
      </c>
      <c r="J668" t="s">
        <v>24</v>
      </c>
      <c r="K668" t="str">
        <f>VLOOKUP(H668, [1]Products!B:E, 2, FALSE)</f>
        <v>Vanilla Wafers</v>
      </c>
      <c r="L668" s="2">
        <f>VLOOKUP(H668, [1]Products!B:D, 3, FALSE)</f>
        <v>18</v>
      </c>
      <c r="M668" s="2">
        <f>Table1[[#This Row],[Quantity Purchased]] * Table1[[#This Row],[Unit Price]]</f>
        <v>12996</v>
      </c>
      <c r="N668" s="2">
        <f>VLOOKUP(H668, [1]Products!B:E, 4, FALSE)</f>
        <v>36</v>
      </c>
      <c r="O668" t="str">
        <f>TEXT(Table1[[#This Row],[Transaction Date]], "yyyy-mm")</f>
        <v>2024-04</v>
      </c>
      <c r="P668" s="1">
        <f ca="1">YEAR(TODAY()) - YEAR(Table1[[#This Row],[Buyer Date of Birth]])</f>
        <v>23</v>
      </c>
      <c r="Q668" s="2">
        <f>Table1[[#This Row],[Total Revenue]] - Table1[[#This Row],[Total Cost]]</f>
        <v>12978</v>
      </c>
    </row>
    <row r="669" spans="1:17" x14ac:dyDescent="0.25">
      <c r="A669" s="1">
        <v>45316</v>
      </c>
      <c r="B669" t="s">
        <v>705</v>
      </c>
      <c r="C669" t="s">
        <v>706</v>
      </c>
      <c r="D669" t="s">
        <v>78</v>
      </c>
      <c r="E669" s="1">
        <v>23091</v>
      </c>
      <c r="F669" t="s">
        <v>75</v>
      </c>
      <c r="G669">
        <v>138</v>
      </c>
      <c r="H669" t="s">
        <v>66</v>
      </c>
      <c r="I669" t="s">
        <v>59</v>
      </c>
      <c r="J669" t="s">
        <v>24</v>
      </c>
      <c r="K669" t="str">
        <f>VLOOKUP(H669, [1]Products!B:E, 2, FALSE)</f>
        <v>Oatmeal Cookies</v>
      </c>
      <c r="L669" s="2">
        <f>VLOOKUP(H669, [1]Products!B:D, 3, FALSE)</f>
        <v>19</v>
      </c>
      <c r="M669" s="2">
        <f>Table1[[#This Row],[Quantity Purchased]] * Table1[[#This Row],[Unit Price]]</f>
        <v>3174</v>
      </c>
      <c r="N669" s="2">
        <f>VLOOKUP(H669, [1]Products!B:E, 4, FALSE)</f>
        <v>23</v>
      </c>
      <c r="O669" t="str">
        <f>TEXT(Table1[[#This Row],[Transaction Date]], "yyyy-mm")</f>
        <v>2024-01</v>
      </c>
      <c r="P669" s="1">
        <f ca="1">YEAR(TODAY()) - YEAR(Table1[[#This Row],[Buyer Date of Birth]])</f>
        <v>62</v>
      </c>
      <c r="Q669" s="2">
        <f>Table1[[#This Row],[Total Revenue]] - Table1[[#This Row],[Total Cost]]</f>
        <v>3155</v>
      </c>
    </row>
    <row r="670" spans="1:17" x14ac:dyDescent="0.25">
      <c r="A670" s="1">
        <v>45399</v>
      </c>
      <c r="B670" t="s">
        <v>697</v>
      </c>
      <c r="C670" t="s">
        <v>95</v>
      </c>
      <c r="D670" t="s">
        <v>62</v>
      </c>
      <c r="E670" s="1">
        <v>36692</v>
      </c>
      <c r="F670" t="s">
        <v>40</v>
      </c>
      <c r="G670">
        <v>145</v>
      </c>
      <c r="H670" t="s">
        <v>41</v>
      </c>
      <c r="I670" t="s">
        <v>55</v>
      </c>
      <c r="J670" t="s">
        <v>24</v>
      </c>
      <c r="K670" t="str">
        <f>VLOOKUP(H670, [1]Products!B:E, 2, FALSE)</f>
        <v>Ginger Snaps</v>
      </c>
      <c r="L670" s="2">
        <f>VLOOKUP(H670, [1]Products!B:D, 3, FALSE)</f>
        <v>14</v>
      </c>
      <c r="M670" s="2">
        <f>Table1[[#This Row],[Quantity Purchased]] * Table1[[#This Row],[Unit Price]]</f>
        <v>4060</v>
      </c>
      <c r="N670" s="2">
        <f>VLOOKUP(H670, [1]Products!B:E, 4, FALSE)</f>
        <v>28</v>
      </c>
      <c r="O670" t="str">
        <f>TEXT(Table1[[#This Row],[Transaction Date]], "yyyy-mm")</f>
        <v>2024-04</v>
      </c>
      <c r="P670" s="1">
        <f ca="1">YEAR(TODAY()) - YEAR(Table1[[#This Row],[Buyer Date of Birth]])</f>
        <v>25</v>
      </c>
      <c r="Q670" s="2">
        <f>Table1[[#This Row],[Total Revenue]] - Table1[[#This Row],[Total Cost]]</f>
        <v>4046</v>
      </c>
    </row>
    <row r="671" spans="1:17" x14ac:dyDescent="0.25">
      <c r="A671" s="1">
        <v>45480</v>
      </c>
      <c r="B671" t="s">
        <v>480</v>
      </c>
      <c r="C671" t="s">
        <v>360</v>
      </c>
      <c r="D671" t="s">
        <v>100</v>
      </c>
      <c r="E671" s="1">
        <v>19796</v>
      </c>
      <c r="F671" t="s">
        <v>21</v>
      </c>
      <c r="G671">
        <v>93</v>
      </c>
      <c r="H671" t="s">
        <v>49</v>
      </c>
      <c r="I671" t="s">
        <v>59</v>
      </c>
      <c r="J671" t="s">
        <v>24</v>
      </c>
      <c r="K671" t="str">
        <f>VLOOKUP(H671, [1]Products!B:E, 2, FALSE)</f>
        <v>Butter Crunch</v>
      </c>
      <c r="L671" s="2">
        <f>VLOOKUP(H671, [1]Products!B:D, 3, FALSE)</f>
        <v>10</v>
      </c>
      <c r="M671" s="2">
        <f>Table1[[#This Row],[Quantity Purchased]] * Table1[[#This Row],[Unit Price]]</f>
        <v>1023</v>
      </c>
      <c r="N671" s="2">
        <f>VLOOKUP(H671, [1]Products!B:E, 4, FALSE)</f>
        <v>11</v>
      </c>
      <c r="O671" t="str">
        <f>TEXT(Table1[[#This Row],[Transaction Date]], "yyyy-mm")</f>
        <v>2024-07</v>
      </c>
      <c r="P671" s="1">
        <f ca="1">YEAR(TODAY()) - YEAR(Table1[[#This Row],[Buyer Date of Birth]])</f>
        <v>71</v>
      </c>
      <c r="Q671" s="2">
        <f>Table1[[#This Row],[Total Revenue]] - Table1[[#This Row],[Total Cost]]</f>
        <v>1013</v>
      </c>
    </row>
    <row r="672" spans="1:17" x14ac:dyDescent="0.25">
      <c r="A672" s="1">
        <v>45332</v>
      </c>
      <c r="B672" t="s">
        <v>707</v>
      </c>
      <c r="C672" t="s">
        <v>708</v>
      </c>
      <c r="D672" t="s">
        <v>53</v>
      </c>
      <c r="E672" s="1">
        <v>16564</v>
      </c>
      <c r="F672" t="s">
        <v>40</v>
      </c>
      <c r="G672">
        <v>288</v>
      </c>
      <c r="H672" t="s">
        <v>41</v>
      </c>
      <c r="I672" t="s">
        <v>36</v>
      </c>
      <c r="J672" t="s">
        <v>24</v>
      </c>
      <c r="K672" t="str">
        <f>VLOOKUP(H672, [1]Products!B:E, 2, FALSE)</f>
        <v>Ginger Snaps</v>
      </c>
      <c r="L672" s="2">
        <f>VLOOKUP(H672, [1]Products!B:D, 3, FALSE)</f>
        <v>14</v>
      </c>
      <c r="M672" s="2">
        <f>Table1[[#This Row],[Quantity Purchased]] * Table1[[#This Row],[Unit Price]]</f>
        <v>8064</v>
      </c>
      <c r="N672" s="2">
        <f>VLOOKUP(H672, [1]Products!B:E, 4, FALSE)</f>
        <v>28</v>
      </c>
      <c r="O672" t="str">
        <f>TEXT(Table1[[#This Row],[Transaction Date]], "yyyy-mm")</f>
        <v>2024-02</v>
      </c>
      <c r="P672" s="1">
        <f ca="1">YEAR(TODAY()) - YEAR(Table1[[#This Row],[Buyer Date of Birth]])</f>
        <v>80</v>
      </c>
      <c r="Q672" s="2">
        <f>Table1[[#This Row],[Total Revenue]] - Table1[[#This Row],[Total Cost]]</f>
        <v>8050</v>
      </c>
    </row>
    <row r="673" spans="1:17" x14ac:dyDescent="0.25">
      <c r="A673" s="1">
        <v>45443</v>
      </c>
      <c r="B673" t="s">
        <v>439</v>
      </c>
      <c r="C673" t="s">
        <v>709</v>
      </c>
      <c r="D673" t="s">
        <v>78</v>
      </c>
      <c r="E673" s="1">
        <v>16528</v>
      </c>
      <c r="F673" t="s">
        <v>75</v>
      </c>
      <c r="G673">
        <v>231</v>
      </c>
      <c r="H673" t="s">
        <v>41</v>
      </c>
      <c r="I673" t="s">
        <v>36</v>
      </c>
      <c r="J673" t="s">
        <v>24</v>
      </c>
      <c r="K673" t="str">
        <f>VLOOKUP(H673, [1]Products!B:E, 2, FALSE)</f>
        <v>Ginger Snaps</v>
      </c>
      <c r="L673" s="2">
        <f>VLOOKUP(H673, [1]Products!B:D, 3, FALSE)</f>
        <v>14</v>
      </c>
      <c r="M673" s="2">
        <f>Table1[[#This Row],[Quantity Purchased]] * Table1[[#This Row],[Unit Price]]</f>
        <v>6468</v>
      </c>
      <c r="N673" s="2">
        <f>VLOOKUP(H673, [1]Products!B:E, 4, FALSE)</f>
        <v>28</v>
      </c>
      <c r="O673" t="str">
        <f>TEXT(Table1[[#This Row],[Transaction Date]], "yyyy-mm")</f>
        <v>2024-05</v>
      </c>
      <c r="P673" s="1">
        <f ca="1">YEAR(TODAY()) - YEAR(Table1[[#This Row],[Buyer Date of Birth]])</f>
        <v>80</v>
      </c>
      <c r="Q673" s="2">
        <f>Table1[[#This Row],[Total Revenue]] - Table1[[#This Row],[Total Cost]]</f>
        <v>6454</v>
      </c>
    </row>
    <row r="674" spans="1:17" x14ac:dyDescent="0.25">
      <c r="A674" s="1">
        <v>45467</v>
      </c>
      <c r="B674" t="s">
        <v>32</v>
      </c>
      <c r="C674" t="s">
        <v>33</v>
      </c>
      <c r="D674" t="s">
        <v>34</v>
      </c>
      <c r="E674" s="1">
        <v>28195</v>
      </c>
      <c r="F674" t="s">
        <v>75</v>
      </c>
      <c r="G674">
        <v>409</v>
      </c>
      <c r="H674" t="s">
        <v>72</v>
      </c>
      <c r="I674" t="s">
        <v>42</v>
      </c>
      <c r="J674" t="s">
        <v>24</v>
      </c>
      <c r="K674" t="str">
        <f>VLOOKUP(H674, [1]Products!B:E, 2, FALSE)</f>
        <v>Choco Delight</v>
      </c>
      <c r="L674" s="2">
        <f>VLOOKUP(H674, [1]Products!B:D, 3, FALSE)</f>
        <v>3</v>
      </c>
      <c r="M674" s="2">
        <f>Table1[[#This Row],[Quantity Purchased]] * Table1[[#This Row],[Unit Price]]</f>
        <v>2045</v>
      </c>
      <c r="N674" s="2">
        <f>VLOOKUP(H674, [1]Products!B:E, 4, FALSE)</f>
        <v>5</v>
      </c>
      <c r="O674" t="str">
        <f>TEXT(Table1[[#This Row],[Transaction Date]], "yyyy-mm")</f>
        <v>2024-06</v>
      </c>
      <c r="P674" s="1">
        <f ca="1">YEAR(TODAY()) - YEAR(Table1[[#This Row],[Buyer Date of Birth]])</f>
        <v>48</v>
      </c>
      <c r="Q674" s="2">
        <f>Table1[[#This Row],[Total Revenue]] - Table1[[#This Row],[Total Cost]]</f>
        <v>2042</v>
      </c>
    </row>
    <row r="675" spans="1:17" x14ac:dyDescent="0.25">
      <c r="A675" s="1">
        <v>45379</v>
      </c>
      <c r="B675" t="s">
        <v>38</v>
      </c>
      <c r="C675" t="s">
        <v>39</v>
      </c>
      <c r="D675" t="s">
        <v>20</v>
      </c>
      <c r="E675" s="1">
        <v>17042</v>
      </c>
      <c r="F675" t="s">
        <v>28</v>
      </c>
      <c r="G675">
        <v>133</v>
      </c>
      <c r="H675" t="s">
        <v>29</v>
      </c>
      <c r="I675" t="s">
        <v>46</v>
      </c>
      <c r="J675" t="s">
        <v>24</v>
      </c>
      <c r="K675" t="str">
        <f>VLOOKUP(H675, [1]Products!B:E, 2, FALSE)</f>
        <v>Shortbread</v>
      </c>
      <c r="L675" s="2">
        <f>VLOOKUP(H675, [1]Products!B:D, 3, FALSE)</f>
        <v>10</v>
      </c>
      <c r="M675" s="2">
        <f>Table1[[#This Row],[Quantity Purchased]] * Table1[[#This Row],[Unit Price]]</f>
        <v>5985</v>
      </c>
      <c r="N675" s="2">
        <f>VLOOKUP(H675, [1]Products!B:E, 4, FALSE)</f>
        <v>45</v>
      </c>
      <c r="O675" t="str">
        <f>TEXT(Table1[[#This Row],[Transaction Date]], "yyyy-mm")</f>
        <v>2024-03</v>
      </c>
      <c r="P675" s="1">
        <f ca="1">YEAR(TODAY()) - YEAR(Table1[[#This Row],[Buyer Date of Birth]])</f>
        <v>79</v>
      </c>
      <c r="Q675" s="2">
        <f>Table1[[#This Row],[Total Revenue]] - Table1[[#This Row],[Total Cost]]</f>
        <v>5975</v>
      </c>
    </row>
    <row r="676" spans="1:17" x14ac:dyDescent="0.25">
      <c r="A676" s="1">
        <v>45387</v>
      </c>
      <c r="B676" t="s">
        <v>43</v>
      </c>
      <c r="C676" t="s">
        <v>44</v>
      </c>
      <c r="D676" t="s">
        <v>45</v>
      </c>
      <c r="E676" s="1">
        <v>32336</v>
      </c>
      <c r="F676" t="s">
        <v>28</v>
      </c>
      <c r="G676">
        <v>449</v>
      </c>
      <c r="H676" t="s">
        <v>49</v>
      </c>
      <c r="I676" t="s">
        <v>50</v>
      </c>
      <c r="J676" t="s">
        <v>31</v>
      </c>
      <c r="K676" t="str">
        <f>VLOOKUP(H676, [1]Products!B:E, 2, FALSE)</f>
        <v>Butter Crunch</v>
      </c>
      <c r="L676" s="2">
        <f>VLOOKUP(H676, [1]Products!B:D, 3, FALSE)</f>
        <v>10</v>
      </c>
      <c r="M676" s="2">
        <f>Table1[[#This Row],[Quantity Purchased]] * Table1[[#This Row],[Unit Price]]</f>
        <v>4939</v>
      </c>
      <c r="N676" s="2">
        <f>VLOOKUP(H676, [1]Products!B:E, 4, FALSE)</f>
        <v>11</v>
      </c>
      <c r="O676" t="str">
        <f>TEXT(Table1[[#This Row],[Transaction Date]], "yyyy-mm")</f>
        <v>2024-04</v>
      </c>
      <c r="P676" s="1">
        <f ca="1">YEAR(TODAY()) - YEAR(Table1[[#This Row],[Buyer Date of Birth]])</f>
        <v>37</v>
      </c>
      <c r="Q676" s="2">
        <f>Table1[[#This Row],[Total Revenue]] - Table1[[#This Row],[Total Cost]]</f>
        <v>4929</v>
      </c>
    </row>
    <row r="677" spans="1:17" x14ac:dyDescent="0.25">
      <c r="A677" s="1">
        <v>45392</v>
      </c>
      <c r="B677" t="s">
        <v>375</v>
      </c>
      <c r="C677" t="s">
        <v>346</v>
      </c>
      <c r="D677" t="s">
        <v>78</v>
      </c>
      <c r="E677" s="1">
        <v>31363</v>
      </c>
      <c r="F677" t="s">
        <v>75</v>
      </c>
      <c r="G677">
        <v>309</v>
      </c>
      <c r="H677" t="s">
        <v>54</v>
      </c>
      <c r="I677" t="s">
        <v>55</v>
      </c>
      <c r="J677" t="s">
        <v>24</v>
      </c>
      <c r="K677" t="str">
        <f>VLOOKUP(H677, [1]Products!B:E, 2, FALSE)</f>
        <v>Lemon Crisps</v>
      </c>
      <c r="L677" s="2">
        <f>VLOOKUP(H677, [1]Products!B:D, 3, FALSE)</f>
        <v>7</v>
      </c>
      <c r="M677" s="2">
        <f>Table1[[#This Row],[Quantity Purchased]] * Table1[[#This Row],[Unit Price]]</f>
        <v>2781</v>
      </c>
      <c r="N677" s="2">
        <f>VLOOKUP(H677, [1]Products!B:E, 4, FALSE)</f>
        <v>9</v>
      </c>
      <c r="O677" t="str">
        <f>TEXT(Table1[[#This Row],[Transaction Date]], "yyyy-mm")</f>
        <v>2024-04</v>
      </c>
      <c r="P677" s="1">
        <f ca="1">YEAR(TODAY()) - YEAR(Table1[[#This Row],[Buyer Date of Birth]])</f>
        <v>40</v>
      </c>
      <c r="Q677" s="2">
        <f>Table1[[#This Row],[Total Revenue]] - Table1[[#This Row],[Total Cost]]</f>
        <v>2774</v>
      </c>
    </row>
    <row r="678" spans="1:17" x14ac:dyDescent="0.25">
      <c r="A678" s="1">
        <v>45320</v>
      </c>
      <c r="B678" t="s">
        <v>113</v>
      </c>
      <c r="C678" t="s">
        <v>710</v>
      </c>
      <c r="D678" t="s">
        <v>89</v>
      </c>
      <c r="E678" s="1">
        <v>30327</v>
      </c>
      <c r="F678" t="s">
        <v>75</v>
      </c>
      <c r="G678">
        <v>456</v>
      </c>
      <c r="H678" t="s">
        <v>49</v>
      </c>
      <c r="I678" t="s">
        <v>59</v>
      </c>
      <c r="J678" t="s">
        <v>24</v>
      </c>
      <c r="K678" t="str">
        <f>VLOOKUP(H678, [1]Products!B:E, 2, FALSE)</f>
        <v>Butter Crunch</v>
      </c>
      <c r="L678" s="2">
        <f>VLOOKUP(H678, [1]Products!B:D, 3, FALSE)</f>
        <v>10</v>
      </c>
      <c r="M678" s="2">
        <f>Table1[[#This Row],[Quantity Purchased]] * Table1[[#This Row],[Unit Price]]</f>
        <v>5016</v>
      </c>
      <c r="N678" s="2">
        <f>VLOOKUP(H678, [1]Products!B:E, 4, FALSE)</f>
        <v>11</v>
      </c>
      <c r="O678" t="str">
        <f>TEXT(Table1[[#This Row],[Transaction Date]], "yyyy-mm")</f>
        <v>2024-01</v>
      </c>
      <c r="P678" s="1">
        <f ca="1">YEAR(TODAY()) - YEAR(Table1[[#This Row],[Buyer Date of Birth]])</f>
        <v>42</v>
      </c>
      <c r="Q678" s="2">
        <f>Table1[[#This Row],[Total Revenue]] - Table1[[#This Row],[Total Cost]]</f>
        <v>5006</v>
      </c>
    </row>
    <row r="679" spans="1:17" x14ac:dyDescent="0.25">
      <c r="A679" s="1">
        <v>45461</v>
      </c>
      <c r="B679" t="s">
        <v>32</v>
      </c>
      <c r="C679" t="s">
        <v>33</v>
      </c>
      <c r="D679" t="s">
        <v>34</v>
      </c>
      <c r="E679" s="1">
        <v>34879</v>
      </c>
      <c r="F679" t="s">
        <v>75</v>
      </c>
      <c r="G679">
        <v>323</v>
      </c>
      <c r="H679" t="s">
        <v>22</v>
      </c>
      <c r="I679" t="s">
        <v>55</v>
      </c>
      <c r="J679" t="s">
        <v>24</v>
      </c>
      <c r="K679" t="str">
        <f>VLOOKUP(H679, [1]Products!B:E, 2, FALSE)</f>
        <v>Cinnamon Swirls</v>
      </c>
      <c r="L679" s="2">
        <f>VLOOKUP(H679, [1]Products!B:D, 3, FALSE)</f>
        <v>10</v>
      </c>
      <c r="M679" s="2">
        <f>Table1[[#This Row],[Quantity Purchased]] * Table1[[#This Row],[Unit Price]]</f>
        <v>4522</v>
      </c>
      <c r="N679" s="2">
        <f>VLOOKUP(H679, [1]Products!B:E, 4, FALSE)</f>
        <v>14</v>
      </c>
      <c r="O679" t="str">
        <f>TEXT(Table1[[#This Row],[Transaction Date]], "yyyy-mm")</f>
        <v>2024-06</v>
      </c>
      <c r="P679" s="1">
        <f ca="1">YEAR(TODAY()) - YEAR(Table1[[#This Row],[Buyer Date of Birth]])</f>
        <v>30</v>
      </c>
      <c r="Q679" s="2">
        <f>Table1[[#This Row],[Total Revenue]] - Table1[[#This Row],[Total Cost]]</f>
        <v>4512</v>
      </c>
    </row>
    <row r="680" spans="1:17" x14ac:dyDescent="0.25">
      <c r="A680" s="1">
        <v>45317</v>
      </c>
      <c r="B680" t="s">
        <v>38</v>
      </c>
      <c r="C680" t="s">
        <v>39</v>
      </c>
      <c r="D680" t="s">
        <v>20</v>
      </c>
      <c r="E680" s="1">
        <v>26964</v>
      </c>
      <c r="F680" t="s">
        <v>28</v>
      </c>
      <c r="G680">
        <v>410</v>
      </c>
      <c r="H680" t="s">
        <v>63</v>
      </c>
      <c r="I680" t="s">
        <v>59</v>
      </c>
      <c r="J680" t="s">
        <v>24</v>
      </c>
      <c r="K680" t="str">
        <f>VLOOKUP(H680, [1]Products!B:E, 2, FALSE)</f>
        <v>Vanilla Wafers</v>
      </c>
      <c r="L680" s="2">
        <f>VLOOKUP(H680, [1]Products!B:D, 3, FALSE)</f>
        <v>18</v>
      </c>
      <c r="M680" s="2">
        <f>Table1[[#This Row],[Quantity Purchased]] * Table1[[#This Row],[Unit Price]]</f>
        <v>14760</v>
      </c>
      <c r="N680" s="2">
        <f>VLOOKUP(H680, [1]Products!B:E, 4, FALSE)</f>
        <v>36</v>
      </c>
      <c r="O680" t="str">
        <f>TEXT(Table1[[#This Row],[Transaction Date]], "yyyy-mm")</f>
        <v>2024-01</v>
      </c>
      <c r="P680" s="1">
        <f ca="1">YEAR(TODAY()) - YEAR(Table1[[#This Row],[Buyer Date of Birth]])</f>
        <v>52</v>
      </c>
      <c r="Q680" s="2">
        <f>Table1[[#This Row],[Total Revenue]] - Table1[[#This Row],[Total Cost]]</f>
        <v>14742</v>
      </c>
    </row>
    <row r="681" spans="1:17" x14ac:dyDescent="0.25">
      <c r="A681" s="1">
        <v>45309</v>
      </c>
      <c r="B681" t="s">
        <v>43</v>
      </c>
      <c r="C681" t="s">
        <v>44</v>
      </c>
      <c r="D681" t="s">
        <v>45</v>
      </c>
      <c r="E681" s="1">
        <v>32586</v>
      </c>
      <c r="F681" t="s">
        <v>75</v>
      </c>
      <c r="G681">
        <v>461</v>
      </c>
      <c r="H681" t="s">
        <v>49</v>
      </c>
      <c r="I681" t="s">
        <v>59</v>
      </c>
      <c r="J681" t="s">
        <v>31</v>
      </c>
      <c r="K681" t="str">
        <f>VLOOKUP(H681, [1]Products!B:E, 2, FALSE)</f>
        <v>Butter Crunch</v>
      </c>
      <c r="L681" s="2">
        <f>VLOOKUP(H681, [1]Products!B:D, 3, FALSE)</f>
        <v>10</v>
      </c>
      <c r="M681" s="2">
        <f>Table1[[#This Row],[Quantity Purchased]] * Table1[[#This Row],[Unit Price]]</f>
        <v>5071</v>
      </c>
      <c r="N681" s="2">
        <f>VLOOKUP(H681, [1]Products!B:E, 4, FALSE)</f>
        <v>11</v>
      </c>
      <c r="O681" t="str">
        <f>TEXT(Table1[[#This Row],[Transaction Date]], "yyyy-mm")</f>
        <v>2024-01</v>
      </c>
      <c r="P681" s="1">
        <f ca="1">YEAR(TODAY()) - YEAR(Table1[[#This Row],[Buyer Date of Birth]])</f>
        <v>36</v>
      </c>
      <c r="Q681" s="2">
        <f>Table1[[#This Row],[Total Revenue]] - Table1[[#This Row],[Total Cost]]</f>
        <v>5061</v>
      </c>
    </row>
    <row r="682" spans="1:17" x14ac:dyDescent="0.25">
      <c r="A682" s="1">
        <v>45497</v>
      </c>
      <c r="B682" t="s">
        <v>379</v>
      </c>
      <c r="C682" t="s">
        <v>39</v>
      </c>
      <c r="D682" t="s">
        <v>89</v>
      </c>
      <c r="E682" s="1">
        <v>36316</v>
      </c>
      <c r="F682" t="s">
        <v>75</v>
      </c>
      <c r="G682">
        <v>407</v>
      </c>
      <c r="H682" t="s">
        <v>66</v>
      </c>
      <c r="I682" t="s">
        <v>50</v>
      </c>
      <c r="J682" t="s">
        <v>24</v>
      </c>
      <c r="K682" t="str">
        <f>VLOOKUP(H682, [1]Products!B:E, 2, FALSE)</f>
        <v>Oatmeal Cookies</v>
      </c>
      <c r="L682" s="2">
        <f>VLOOKUP(H682, [1]Products!B:D, 3, FALSE)</f>
        <v>19</v>
      </c>
      <c r="M682" s="2">
        <f>Table1[[#This Row],[Quantity Purchased]] * Table1[[#This Row],[Unit Price]]</f>
        <v>9361</v>
      </c>
      <c r="N682" s="2">
        <f>VLOOKUP(H682, [1]Products!B:E, 4, FALSE)</f>
        <v>23</v>
      </c>
      <c r="O682" t="str">
        <f>TEXT(Table1[[#This Row],[Transaction Date]], "yyyy-mm")</f>
        <v>2024-07</v>
      </c>
      <c r="P682" s="1">
        <f ca="1">YEAR(TODAY()) - YEAR(Table1[[#This Row],[Buyer Date of Birth]])</f>
        <v>26</v>
      </c>
      <c r="Q682" s="2">
        <f>Table1[[#This Row],[Total Revenue]] - Table1[[#This Row],[Total Cost]]</f>
        <v>9342</v>
      </c>
    </row>
    <row r="683" spans="1:17" x14ac:dyDescent="0.25">
      <c r="A683" s="1">
        <v>45307</v>
      </c>
      <c r="B683" t="s">
        <v>711</v>
      </c>
      <c r="C683" t="s">
        <v>340</v>
      </c>
      <c r="D683" t="s">
        <v>62</v>
      </c>
      <c r="E683" s="1">
        <v>32834</v>
      </c>
      <c r="F683" t="s">
        <v>21</v>
      </c>
      <c r="G683">
        <v>383</v>
      </c>
      <c r="H683" t="s">
        <v>41</v>
      </c>
      <c r="I683" t="s">
        <v>55</v>
      </c>
      <c r="J683" t="s">
        <v>24</v>
      </c>
      <c r="K683" t="str">
        <f>VLOOKUP(H683, [1]Products!B:E, 2, FALSE)</f>
        <v>Ginger Snaps</v>
      </c>
      <c r="L683" s="2">
        <f>VLOOKUP(H683, [1]Products!B:D, 3, FALSE)</f>
        <v>14</v>
      </c>
      <c r="M683" s="2">
        <f>Table1[[#This Row],[Quantity Purchased]] * Table1[[#This Row],[Unit Price]]</f>
        <v>10724</v>
      </c>
      <c r="N683" s="2">
        <f>VLOOKUP(H683, [1]Products!B:E, 4, FALSE)</f>
        <v>28</v>
      </c>
      <c r="O683" t="str">
        <f>TEXT(Table1[[#This Row],[Transaction Date]], "yyyy-mm")</f>
        <v>2024-01</v>
      </c>
      <c r="P683" s="1">
        <f ca="1">YEAR(TODAY()) - YEAR(Table1[[#This Row],[Buyer Date of Birth]])</f>
        <v>36</v>
      </c>
      <c r="Q683" s="2">
        <f>Table1[[#This Row],[Total Revenue]] - Table1[[#This Row],[Total Cost]]</f>
        <v>10710</v>
      </c>
    </row>
    <row r="684" spans="1:17" x14ac:dyDescent="0.25">
      <c r="A684" s="1">
        <v>45391</v>
      </c>
      <c r="B684" t="s">
        <v>283</v>
      </c>
      <c r="C684" t="s">
        <v>712</v>
      </c>
      <c r="D684" t="s">
        <v>89</v>
      </c>
      <c r="E684" s="1">
        <v>26745</v>
      </c>
      <c r="F684" t="s">
        <v>28</v>
      </c>
      <c r="G684">
        <v>112</v>
      </c>
      <c r="H684" t="s">
        <v>41</v>
      </c>
      <c r="I684" t="s">
        <v>59</v>
      </c>
      <c r="J684" t="s">
        <v>31</v>
      </c>
      <c r="K684" t="str">
        <f>VLOOKUP(H684, [1]Products!B:E, 2, FALSE)</f>
        <v>Ginger Snaps</v>
      </c>
      <c r="L684" s="2">
        <f>VLOOKUP(H684, [1]Products!B:D, 3, FALSE)</f>
        <v>14</v>
      </c>
      <c r="M684" s="2">
        <f>Table1[[#This Row],[Quantity Purchased]] * Table1[[#This Row],[Unit Price]]</f>
        <v>3136</v>
      </c>
      <c r="N684" s="2">
        <f>VLOOKUP(H684, [1]Products!B:E, 4, FALSE)</f>
        <v>28</v>
      </c>
      <c r="O684" t="str">
        <f>TEXT(Table1[[#This Row],[Transaction Date]], "yyyy-mm")</f>
        <v>2024-04</v>
      </c>
      <c r="P684" s="1">
        <f ca="1">YEAR(TODAY()) - YEAR(Table1[[#This Row],[Buyer Date of Birth]])</f>
        <v>52</v>
      </c>
      <c r="Q684" s="2">
        <f>Table1[[#This Row],[Total Revenue]] - Table1[[#This Row],[Total Cost]]</f>
        <v>3122</v>
      </c>
    </row>
    <row r="685" spans="1:17" x14ac:dyDescent="0.25">
      <c r="A685" s="1">
        <v>45456</v>
      </c>
      <c r="B685" t="s">
        <v>56</v>
      </c>
      <c r="C685" t="s">
        <v>713</v>
      </c>
      <c r="D685" t="s">
        <v>58</v>
      </c>
      <c r="E685" s="1">
        <v>28788</v>
      </c>
      <c r="F685" t="s">
        <v>21</v>
      </c>
      <c r="G685">
        <v>149</v>
      </c>
      <c r="H685" t="s">
        <v>66</v>
      </c>
      <c r="I685" t="s">
        <v>55</v>
      </c>
      <c r="J685" t="s">
        <v>24</v>
      </c>
      <c r="K685" t="str">
        <f>VLOOKUP(H685, [1]Products!B:E, 2, FALSE)</f>
        <v>Oatmeal Cookies</v>
      </c>
      <c r="L685" s="2">
        <f>VLOOKUP(H685, [1]Products!B:D, 3, FALSE)</f>
        <v>19</v>
      </c>
      <c r="M685" s="2">
        <f>Table1[[#This Row],[Quantity Purchased]] * Table1[[#This Row],[Unit Price]]</f>
        <v>3427</v>
      </c>
      <c r="N685" s="2">
        <f>VLOOKUP(H685, [1]Products!B:E, 4, FALSE)</f>
        <v>23</v>
      </c>
      <c r="O685" t="str">
        <f>TEXT(Table1[[#This Row],[Transaction Date]], "yyyy-mm")</f>
        <v>2024-06</v>
      </c>
      <c r="P685" s="1">
        <f ca="1">YEAR(TODAY()) - YEAR(Table1[[#This Row],[Buyer Date of Birth]])</f>
        <v>47</v>
      </c>
      <c r="Q685" s="2">
        <f>Table1[[#This Row],[Total Revenue]] - Table1[[#This Row],[Total Cost]]</f>
        <v>3408</v>
      </c>
    </row>
    <row r="686" spans="1:17" x14ac:dyDescent="0.25">
      <c r="A686" s="1">
        <v>45468</v>
      </c>
      <c r="B686" t="s">
        <v>389</v>
      </c>
      <c r="C686" t="s">
        <v>122</v>
      </c>
      <c r="D686" t="s">
        <v>53</v>
      </c>
      <c r="E686" s="1">
        <v>25147</v>
      </c>
      <c r="F686" t="s">
        <v>40</v>
      </c>
      <c r="G686">
        <v>117</v>
      </c>
      <c r="H686" t="s">
        <v>22</v>
      </c>
      <c r="I686" t="s">
        <v>59</v>
      </c>
      <c r="J686" t="s">
        <v>24</v>
      </c>
      <c r="K686" t="str">
        <f>VLOOKUP(H686, [1]Products!B:E, 2, FALSE)</f>
        <v>Cinnamon Swirls</v>
      </c>
      <c r="L686" s="2">
        <f>VLOOKUP(H686, [1]Products!B:D, 3, FALSE)</f>
        <v>10</v>
      </c>
      <c r="M686" s="2">
        <f>Table1[[#This Row],[Quantity Purchased]] * Table1[[#This Row],[Unit Price]]</f>
        <v>1638</v>
      </c>
      <c r="N686" s="2">
        <f>VLOOKUP(H686, [1]Products!B:E, 4, FALSE)</f>
        <v>14</v>
      </c>
      <c r="O686" t="str">
        <f>TEXT(Table1[[#This Row],[Transaction Date]], "yyyy-mm")</f>
        <v>2024-06</v>
      </c>
      <c r="P686" s="1">
        <f ca="1">YEAR(TODAY()) - YEAR(Table1[[#This Row],[Buyer Date of Birth]])</f>
        <v>57</v>
      </c>
      <c r="Q686" s="2">
        <f>Table1[[#This Row],[Total Revenue]] - Table1[[#This Row],[Total Cost]]</f>
        <v>1628</v>
      </c>
    </row>
    <row r="687" spans="1:17" x14ac:dyDescent="0.25">
      <c r="A687" s="1">
        <v>45416</v>
      </c>
      <c r="B687" t="s">
        <v>96</v>
      </c>
      <c r="C687" t="s">
        <v>714</v>
      </c>
      <c r="D687" t="s">
        <v>100</v>
      </c>
      <c r="E687" s="1">
        <v>20251</v>
      </c>
      <c r="F687" t="s">
        <v>40</v>
      </c>
      <c r="G687">
        <v>333</v>
      </c>
      <c r="H687" t="s">
        <v>49</v>
      </c>
      <c r="I687" t="s">
        <v>36</v>
      </c>
      <c r="J687" t="s">
        <v>24</v>
      </c>
      <c r="K687" t="str">
        <f>VLOOKUP(H687, [1]Products!B:E, 2, FALSE)</f>
        <v>Butter Crunch</v>
      </c>
      <c r="L687" s="2">
        <f>VLOOKUP(H687, [1]Products!B:D, 3, FALSE)</f>
        <v>10</v>
      </c>
      <c r="M687" s="2">
        <f>Table1[[#This Row],[Quantity Purchased]] * Table1[[#This Row],[Unit Price]]</f>
        <v>3663</v>
      </c>
      <c r="N687" s="2">
        <f>VLOOKUP(H687, [1]Products!B:E, 4, FALSE)</f>
        <v>11</v>
      </c>
      <c r="O687" t="str">
        <f>TEXT(Table1[[#This Row],[Transaction Date]], "yyyy-mm")</f>
        <v>2024-05</v>
      </c>
      <c r="P687" s="1">
        <f ca="1">YEAR(TODAY()) - YEAR(Table1[[#This Row],[Buyer Date of Birth]])</f>
        <v>70</v>
      </c>
      <c r="Q687" s="2">
        <f>Table1[[#This Row],[Total Revenue]] - Table1[[#This Row],[Total Cost]]</f>
        <v>3653</v>
      </c>
    </row>
    <row r="688" spans="1:17" x14ac:dyDescent="0.25">
      <c r="A688" s="1">
        <v>45334</v>
      </c>
      <c r="B688" t="s">
        <v>627</v>
      </c>
      <c r="C688" t="s">
        <v>252</v>
      </c>
      <c r="D688" t="s">
        <v>34</v>
      </c>
      <c r="E688" s="1">
        <v>38580</v>
      </c>
      <c r="F688" t="s">
        <v>21</v>
      </c>
      <c r="G688">
        <v>493</v>
      </c>
      <c r="H688" t="s">
        <v>49</v>
      </c>
      <c r="I688" t="s">
        <v>36</v>
      </c>
      <c r="J688" t="s">
        <v>24</v>
      </c>
      <c r="K688" t="str">
        <f>VLOOKUP(H688, [1]Products!B:E, 2, FALSE)</f>
        <v>Butter Crunch</v>
      </c>
      <c r="L688" s="2">
        <f>VLOOKUP(H688, [1]Products!B:D, 3, FALSE)</f>
        <v>10</v>
      </c>
      <c r="M688" s="2">
        <f>Table1[[#This Row],[Quantity Purchased]] * Table1[[#This Row],[Unit Price]]</f>
        <v>5423</v>
      </c>
      <c r="N688" s="2">
        <f>VLOOKUP(H688, [1]Products!B:E, 4, FALSE)</f>
        <v>11</v>
      </c>
      <c r="O688" t="str">
        <f>TEXT(Table1[[#This Row],[Transaction Date]], "yyyy-mm")</f>
        <v>2024-02</v>
      </c>
      <c r="P688" s="1">
        <f ca="1">YEAR(TODAY()) - YEAR(Table1[[#This Row],[Buyer Date of Birth]])</f>
        <v>20</v>
      </c>
      <c r="Q688" s="2">
        <f>Table1[[#This Row],[Total Revenue]] - Table1[[#This Row],[Total Cost]]</f>
        <v>5413</v>
      </c>
    </row>
    <row r="689" spans="1:17" x14ac:dyDescent="0.25">
      <c r="A689" s="1">
        <v>45480</v>
      </c>
      <c r="B689" t="s">
        <v>471</v>
      </c>
      <c r="C689" t="s">
        <v>632</v>
      </c>
      <c r="D689" t="s">
        <v>53</v>
      </c>
      <c r="E689" s="1">
        <v>19823</v>
      </c>
      <c r="F689" t="s">
        <v>75</v>
      </c>
      <c r="G689">
        <v>61</v>
      </c>
      <c r="H689" t="s">
        <v>54</v>
      </c>
      <c r="I689" t="s">
        <v>42</v>
      </c>
      <c r="J689" t="s">
        <v>24</v>
      </c>
      <c r="K689" t="str">
        <f>VLOOKUP(H689, [1]Products!B:E, 2, FALSE)</f>
        <v>Lemon Crisps</v>
      </c>
      <c r="L689" s="2">
        <f>VLOOKUP(H689, [1]Products!B:D, 3, FALSE)</f>
        <v>7</v>
      </c>
      <c r="M689" s="2">
        <f>Table1[[#This Row],[Quantity Purchased]] * Table1[[#This Row],[Unit Price]]</f>
        <v>549</v>
      </c>
      <c r="N689" s="2">
        <f>VLOOKUP(H689, [1]Products!B:E, 4, FALSE)</f>
        <v>9</v>
      </c>
      <c r="O689" t="str">
        <f>TEXT(Table1[[#This Row],[Transaction Date]], "yyyy-mm")</f>
        <v>2024-07</v>
      </c>
      <c r="P689" s="1">
        <f ca="1">YEAR(TODAY()) - YEAR(Table1[[#This Row],[Buyer Date of Birth]])</f>
        <v>71</v>
      </c>
      <c r="Q689" s="2">
        <f>Table1[[#This Row],[Total Revenue]] - Table1[[#This Row],[Total Cost]]</f>
        <v>542</v>
      </c>
    </row>
    <row r="690" spans="1:17" x14ac:dyDescent="0.25">
      <c r="A690" s="1">
        <v>45437</v>
      </c>
      <c r="B690" t="s">
        <v>715</v>
      </c>
      <c r="C690" t="s">
        <v>716</v>
      </c>
      <c r="D690" t="s">
        <v>53</v>
      </c>
      <c r="E690" s="1">
        <v>18520</v>
      </c>
      <c r="F690" t="s">
        <v>21</v>
      </c>
      <c r="G690">
        <v>125</v>
      </c>
      <c r="H690" t="s">
        <v>49</v>
      </c>
      <c r="I690" t="s">
        <v>46</v>
      </c>
      <c r="J690" t="s">
        <v>24</v>
      </c>
      <c r="K690" t="str">
        <f>VLOOKUP(H690, [1]Products!B:E, 2, FALSE)</f>
        <v>Butter Crunch</v>
      </c>
      <c r="L690" s="2">
        <f>VLOOKUP(H690, [1]Products!B:D, 3, FALSE)</f>
        <v>10</v>
      </c>
      <c r="M690" s="2">
        <f>Table1[[#This Row],[Quantity Purchased]] * Table1[[#This Row],[Unit Price]]</f>
        <v>1375</v>
      </c>
      <c r="N690" s="2">
        <f>VLOOKUP(H690, [1]Products!B:E, 4, FALSE)</f>
        <v>11</v>
      </c>
      <c r="O690" t="str">
        <f>TEXT(Table1[[#This Row],[Transaction Date]], "yyyy-mm")</f>
        <v>2024-05</v>
      </c>
      <c r="P690" s="1">
        <f ca="1">YEAR(TODAY()) - YEAR(Table1[[#This Row],[Buyer Date of Birth]])</f>
        <v>75</v>
      </c>
      <c r="Q690" s="2">
        <f>Table1[[#This Row],[Total Revenue]] - Table1[[#This Row],[Total Cost]]</f>
        <v>1365</v>
      </c>
    </row>
    <row r="691" spans="1:17" x14ac:dyDescent="0.25">
      <c r="A691" s="1">
        <v>45403</v>
      </c>
      <c r="B691" t="s">
        <v>431</v>
      </c>
      <c r="C691" t="s">
        <v>710</v>
      </c>
      <c r="D691" t="s">
        <v>78</v>
      </c>
      <c r="E691" s="1">
        <v>29258</v>
      </c>
      <c r="F691" t="s">
        <v>28</v>
      </c>
      <c r="G691">
        <v>277</v>
      </c>
      <c r="H691" t="s">
        <v>54</v>
      </c>
      <c r="I691" t="s">
        <v>50</v>
      </c>
      <c r="J691" t="s">
        <v>24</v>
      </c>
      <c r="K691" t="str">
        <f>VLOOKUP(H691, [1]Products!B:E, 2, FALSE)</f>
        <v>Lemon Crisps</v>
      </c>
      <c r="L691" s="2">
        <f>VLOOKUP(H691, [1]Products!B:D, 3, FALSE)</f>
        <v>7</v>
      </c>
      <c r="M691" s="2">
        <f>Table1[[#This Row],[Quantity Purchased]] * Table1[[#This Row],[Unit Price]]</f>
        <v>2493</v>
      </c>
      <c r="N691" s="2">
        <f>VLOOKUP(H691, [1]Products!B:E, 4, FALSE)</f>
        <v>9</v>
      </c>
      <c r="O691" t="str">
        <f>TEXT(Table1[[#This Row],[Transaction Date]], "yyyy-mm")</f>
        <v>2024-04</v>
      </c>
      <c r="P691" s="1">
        <f ca="1">YEAR(TODAY()) - YEAR(Table1[[#This Row],[Buyer Date of Birth]])</f>
        <v>45</v>
      </c>
      <c r="Q691" s="2">
        <f>Table1[[#This Row],[Total Revenue]] - Table1[[#This Row],[Total Cost]]</f>
        <v>2486</v>
      </c>
    </row>
    <row r="692" spans="1:17" x14ac:dyDescent="0.25">
      <c r="A692" s="1">
        <v>45477</v>
      </c>
      <c r="B692" t="s">
        <v>484</v>
      </c>
      <c r="C692" t="s">
        <v>717</v>
      </c>
      <c r="D692" t="s">
        <v>62</v>
      </c>
      <c r="E692" s="1">
        <v>37379</v>
      </c>
      <c r="F692" t="s">
        <v>21</v>
      </c>
      <c r="G692">
        <v>149</v>
      </c>
      <c r="H692" t="s">
        <v>35</v>
      </c>
      <c r="I692" t="s">
        <v>55</v>
      </c>
      <c r="J692" t="s">
        <v>24</v>
      </c>
      <c r="K692" t="str">
        <f>VLOOKUP(H692, [1]Products!B:E, 2, FALSE)</f>
        <v>Caramel Biscuits</v>
      </c>
      <c r="L692" s="2">
        <f>VLOOKUP(H692, [1]Products!B:D, 3, FALSE)</f>
        <v>18</v>
      </c>
      <c r="M692" s="2">
        <f>Table1[[#This Row],[Quantity Purchased]] * Table1[[#This Row],[Unit Price]]</f>
        <v>3278</v>
      </c>
      <c r="N692" s="2">
        <f>VLOOKUP(H692, [1]Products!B:E, 4, FALSE)</f>
        <v>22</v>
      </c>
      <c r="O692" t="str">
        <f>TEXT(Table1[[#This Row],[Transaction Date]], "yyyy-mm")</f>
        <v>2024-07</v>
      </c>
      <c r="P692" s="1">
        <f ca="1">YEAR(TODAY()) - YEAR(Table1[[#This Row],[Buyer Date of Birth]])</f>
        <v>23</v>
      </c>
      <c r="Q692" s="2">
        <f>Table1[[#This Row],[Total Revenue]] - Table1[[#This Row],[Total Cost]]</f>
        <v>3260</v>
      </c>
    </row>
    <row r="693" spans="1:17" x14ac:dyDescent="0.25">
      <c r="A693" s="1">
        <v>45428</v>
      </c>
      <c r="B693" t="s">
        <v>195</v>
      </c>
      <c r="C693" t="s">
        <v>718</v>
      </c>
      <c r="D693" t="s">
        <v>62</v>
      </c>
      <c r="E693" s="1">
        <v>33405</v>
      </c>
      <c r="F693" t="s">
        <v>40</v>
      </c>
      <c r="G693">
        <v>440</v>
      </c>
      <c r="H693" t="s">
        <v>35</v>
      </c>
      <c r="I693" t="s">
        <v>59</v>
      </c>
      <c r="J693" t="s">
        <v>24</v>
      </c>
      <c r="K693" t="str">
        <f>VLOOKUP(H693, [1]Products!B:E, 2, FALSE)</f>
        <v>Caramel Biscuits</v>
      </c>
      <c r="L693" s="2">
        <f>VLOOKUP(H693, [1]Products!B:D, 3, FALSE)</f>
        <v>18</v>
      </c>
      <c r="M693" s="2">
        <f>Table1[[#This Row],[Quantity Purchased]] * Table1[[#This Row],[Unit Price]]</f>
        <v>9680</v>
      </c>
      <c r="N693" s="2">
        <f>VLOOKUP(H693, [1]Products!B:E, 4, FALSE)</f>
        <v>22</v>
      </c>
      <c r="O693" t="str">
        <f>TEXT(Table1[[#This Row],[Transaction Date]], "yyyy-mm")</f>
        <v>2024-05</v>
      </c>
      <c r="P693" s="1">
        <f ca="1">YEAR(TODAY()) - YEAR(Table1[[#This Row],[Buyer Date of Birth]])</f>
        <v>34</v>
      </c>
      <c r="Q693" s="2">
        <f>Table1[[#This Row],[Total Revenue]] - Table1[[#This Row],[Total Cost]]</f>
        <v>9662</v>
      </c>
    </row>
    <row r="694" spans="1:17" x14ac:dyDescent="0.25">
      <c r="A694" s="1">
        <v>45401</v>
      </c>
      <c r="B694" t="s">
        <v>377</v>
      </c>
      <c r="C694" t="s">
        <v>116</v>
      </c>
      <c r="D694" t="s">
        <v>78</v>
      </c>
      <c r="E694" s="1">
        <v>29470</v>
      </c>
      <c r="F694" t="s">
        <v>21</v>
      </c>
      <c r="G694">
        <v>336</v>
      </c>
      <c r="H694" t="s">
        <v>54</v>
      </c>
      <c r="I694" t="s">
        <v>55</v>
      </c>
      <c r="J694" t="s">
        <v>24</v>
      </c>
      <c r="K694" t="str">
        <f>VLOOKUP(H694, [1]Products!B:E, 2, FALSE)</f>
        <v>Lemon Crisps</v>
      </c>
      <c r="L694" s="2">
        <f>VLOOKUP(H694, [1]Products!B:D, 3, FALSE)</f>
        <v>7</v>
      </c>
      <c r="M694" s="2">
        <f>Table1[[#This Row],[Quantity Purchased]] * Table1[[#This Row],[Unit Price]]</f>
        <v>3024</v>
      </c>
      <c r="N694" s="2">
        <f>VLOOKUP(H694, [1]Products!B:E, 4, FALSE)</f>
        <v>9</v>
      </c>
      <c r="O694" t="str">
        <f>TEXT(Table1[[#This Row],[Transaction Date]], "yyyy-mm")</f>
        <v>2024-04</v>
      </c>
      <c r="P694" s="1">
        <f ca="1">YEAR(TODAY()) - YEAR(Table1[[#This Row],[Buyer Date of Birth]])</f>
        <v>45</v>
      </c>
      <c r="Q694" s="2">
        <f>Table1[[#This Row],[Total Revenue]] - Table1[[#This Row],[Total Cost]]</f>
        <v>3017</v>
      </c>
    </row>
    <row r="695" spans="1:17" x14ac:dyDescent="0.25">
      <c r="A695" s="1">
        <v>45354</v>
      </c>
      <c r="B695" t="s">
        <v>125</v>
      </c>
      <c r="C695" t="s">
        <v>719</v>
      </c>
      <c r="D695" t="s">
        <v>58</v>
      </c>
      <c r="E695" s="1">
        <v>38101</v>
      </c>
      <c r="F695" t="s">
        <v>75</v>
      </c>
      <c r="G695">
        <v>351</v>
      </c>
      <c r="H695" t="s">
        <v>41</v>
      </c>
      <c r="I695" t="s">
        <v>59</v>
      </c>
      <c r="J695" t="s">
        <v>24</v>
      </c>
      <c r="K695" t="str">
        <f>VLOOKUP(H695, [1]Products!B:E, 2, FALSE)</f>
        <v>Ginger Snaps</v>
      </c>
      <c r="L695" s="2">
        <f>VLOOKUP(H695, [1]Products!B:D, 3, FALSE)</f>
        <v>14</v>
      </c>
      <c r="M695" s="2">
        <f>Table1[[#This Row],[Quantity Purchased]] * Table1[[#This Row],[Unit Price]]</f>
        <v>9828</v>
      </c>
      <c r="N695" s="2">
        <f>VLOOKUP(H695, [1]Products!B:E, 4, FALSE)</f>
        <v>28</v>
      </c>
      <c r="O695" t="str">
        <f>TEXT(Table1[[#This Row],[Transaction Date]], "yyyy-mm")</f>
        <v>2024-03</v>
      </c>
      <c r="P695" s="1">
        <f ca="1">YEAR(TODAY()) - YEAR(Table1[[#This Row],[Buyer Date of Birth]])</f>
        <v>21</v>
      </c>
      <c r="Q695" s="2">
        <f>Table1[[#This Row],[Total Revenue]] - Table1[[#This Row],[Total Cost]]</f>
        <v>9814</v>
      </c>
    </row>
    <row r="696" spans="1:17" x14ac:dyDescent="0.25">
      <c r="A696" s="1">
        <v>45359</v>
      </c>
      <c r="B696" t="s">
        <v>113</v>
      </c>
      <c r="C696" t="s">
        <v>497</v>
      </c>
      <c r="D696" t="s">
        <v>34</v>
      </c>
      <c r="E696" s="1">
        <v>21607</v>
      </c>
      <c r="F696" t="s">
        <v>75</v>
      </c>
      <c r="G696">
        <v>210</v>
      </c>
      <c r="H696" t="s">
        <v>41</v>
      </c>
      <c r="I696" t="s">
        <v>59</v>
      </c>
      <c r="J696" t="s">
        <v>24</v>
      </c>
      <c r="K696" t="str">
        <f>VLOOKUP(H696, [1]Products!B:E, 2, FALSE)</f>
        <v>Ginger Snaps</v>
      </c>
      <c r="L696" s="2">
        <f>VLOOKUP(H696, [1]Products!B:D, 3, FALSE)</f>
        <v>14</v>
      </c>
      <c r="M696" s="2">
        <f>Table1[[#This Row],[Quantity Purchased]] * Table1[[#This Row],[Unit Price]]</f>
        <v>5880</v>
      </c>
      <c r="N696" s="2">
        <f>VLOOKUP(H696, [1]Products!B:E, 4, FALSE)</f>
        <v>28</v>
      </c>
      <c r="O696" t="str">
        <f>TEXT(Table1[[#This Row],[Transaction Date]], "yyyy-mm")</f>
        <v>2024-03</v>
      </c>
      <c r="P696" s="1">
        <f ca="1">YEAR(TODAY()) - YEAR(Table1[[#This Row],[Buyer Date of Birth]])</f>
        <v>66</v>
      </c>
      <c r="Q696" s="2">
        <f>Table1[[#This Row],[Total Revenue]] - Table1[[#This Row],[Total Cost]]</f>
        <v>5866</v>
      </c>
    </row>
    <row r="697" spans="1:17" x14ac:dyDescent="0.25">
      <c r="A697" s="1">
        <v>45418</v>
      </c>
      <c r="B697" t="s">
        <v>720</v>
      </c>
      <c r="C697" t="s">
        <v>491</v>
      </c>
      <c r="D697" t="s">
        <v>89</v>
      </c>
      <c r="E697" s="1">
        <v>25724</v>
      </c>
      <c r="F697" t="s">
        <v>21</v>
      </c>
      <c r="G697">
        <v>439</v>
      </c>
      <c r="H697" t="s">
        <v>63</v>
      </c>
      <c r="I697" t="s">
        <v>50</v>
      </c>
      <c r="J697" t="s">
        <v>24</v>
      </c>
      <c r="K697" t="str">
        <f>VLOOKUP(H697, [1]Products!B:E, 2, FALSE)</f>
        <v>Vanilla Wafers</v>
      </c>
      <c r="L697" s="2">
        <f>VLOOKUP(H697, [1]Products!B:D, 3, FALSE)</f>
        <v>18</v>
      </c>
      <c r="M697" s="2">
        <f>Table1[[#This Row],[Quantity Purchased]] * Table1[[#This Row],[Unit Price]]</f>
        <v>15804</v>
      </c>
      <c r="N697" s="2">
        <f>VLOOKUP(H697, [1]Products!B:E, 4, FALSE)</f>
        <v>36</v>
      </c>
      <c r="O697" t="str">
        <f>TEXT(Table1[[#This Row],[Transaction Date]], "yyyy-mm")</f>
        <v>2024-05</v>
      </c>
      <c r="P697" s="1">
        <f ca="1">YEAR(TODAY()) - YEAR(Table1[[#This Row],[Buyer Date of Birth]])</f>
        <v>55</v>
      </c>
      <c r="Q697" s="2">
        <f>Table1[[#This Row],[Total Revenue]] - Table1[[#This Row],[Total Cost]]</f>
        <v>15786</v>
      </c>
    </row>
    <row r="698" spans="1:17" x14ac:dyDescent="0.25">
      <c r="A698" s="1">
        <v>45382</v>
      </c>
      <c r="B698" t="s">
        <v>589</v>
      </c>
      <c r="C698" t="s">
        <v>422</v>
      </c>
      <c r="D698" t="s">
        <v>20</v>
      </c>
      <c r="E698" s="1">
        <v>37652</v>
      </c>
      <c r="F698" t="s">
        <v>75</v>
      </c>
      <c r="G698">
        <v>466</v>
      </c>
      <c r="H698" t="s">
        <v>49</v>
      </c>
      <c r="I698" t="s">
        <v>55</v>
      </c>
      <c r="J698" t="s">
        <v>24</v>
      </c>
      <c r="K698" t="str">
        <f>VLOOKUP(H698, [1]Products!B:E, 2, FALSE)</f>
        <v>Butter Crunch</v>
      </c>
      <c r="L698" s="2">
        <f>VLOOKUP(H698, [1]Products!B:D, 3, FALSE)</f>
        <v>10</v>
      </c>
      <c r="M698" s="2">
        <f>Table1[[#This Row],[Quantity Purchased]] * Table1[[#This Row],[Unit Price]]</f>
        <v>5126</v>
      </c>
      <c r="N698" s="2">
        <f>VLOOKUP(H698, [1]Products!B:E, 4, FALSE)</f>
        <v>11</v>
      </c>
      <c r="O698" t="str">
        <f>TEXT(Table1[[#This Row],[Transaction Date]], "yyyy-mm")</f>
        <v>2024-03</v>
      </c>
      <c r="P698" s="1">
        <f ca="1">YEAR(TODAY()) - YEAR(Table1[[#This Row],[Buyer Date of Birth]])</f>
        <v>22</v>
      </c>
      <c r="Q698" s="2">
        <f>Table1[[#This Row],[Total Revenue]] - Table1[[#This Row],[Total Cost]]</f>
        <v>5116</v>
      </c>
    </row>
    <row r="699" spans="1:17" x14ac:dyDescent="0.25">
      <c r="A699" s="1">
        <v>45494</v>
      </c>
      <c r="B699" t="s">
        <v>575</v>
      </c>
      <c r="C699" t="s">
        <v>509</v>
      </c>
      <c r="D699" t="s">
        <v>78</v>
      </c>
      <c r="E699" s="1">
        <v>19022</v>
      </c>
      <c r="F699" t="s">
        <v>21</v>
      </c>
      <c r="G699">
        <v>231</v>
      </c>
      <c r="H699" t="s">
        <v>35</v>
      </c>
      <c r="I699" t="s">
        <v>59</v>
      </c>
      <c r="J699" t="s">
        <v>24</v>
      </c>
      <c r="K699" t="str">
        <f>VLOOKUP(H699, [1]Products!B:E, 2, FALSE)</f>
        <v>Caramel Biscuits</v>
      </c>
      <c r="L699" s="2">
        <f>VLOOKUP(H699, [1]Products!B:D, 3, FALSE)</f>
        <v>18</v>
      </c>
      <c r="M699" s="2">
        <f>Table1[[#This Row],[Quantity Purchased]] * Table1[[#This Row],[Unit Price]]</f>
        <v>5082</v>
      </c>
      <c r="N699" s="2">
        <f>VLOOKUP(H699, [1]Products!B:E, 4, FALSE)</f>
        <v>22</v>
      </c>
      <c r="O699" t="str">
        <f>TEXT(Table1[[#This Row],[Transaction Date]], "yyyy-mm")</f>
        <v>2024-07</v>
      </c>
      <c r="P699" s="1">
        <f ca="1">YEAR(TODAY()) - YEAR(Table1[[#This Row],[Buyer Date of Birth]])</f>
        <v>73</v>
      </c>
      <c r="Q699" s="2">
        <f>Table1[[#This Row],[Total Revenue]] - Table1[[#This Row],[Total Cost]]</f>
        <v>5064</v>
      </c>
    </row>
    <row r="700" spans="1:17" x14ac:dyDescent="0.25">
      <c r="A700" s="1">
        <v>45375</v>
      </c>
      <c r="B700" t="s">
        <v>204</v>
      </c>
      <c r="C700" t="s">
        <v>721</v>
      </c>
      <c r="D700" t="s">
        <v>62</v>
      </c>
      <c r="E700" s="1">
        <v>26556</v>
      </c>
      <c r="F700" t="s">
        <v>40</v>
      </c>
      <c r="G700">
        <v>215</v>
      </c>
      <c r="H700" t="s">
        <v>29</v>
      </c>
      <c r="I700" t="s">
        <v>55</v>
      </c>
      <c r="J700" t="s">
        <v>31</v>
      </c>
      <c r="K700" t="str">
        <f>VLOOKUP(H700, [1]Products!B:E, 2, FALSE)</f>
        <v>Shortbread</v>
      </c>
      <c r="L700" s="2">
        <f>VLOOKUP(H700, [1]Products!B:D, 3, FALSE)</f>
        <v>10</v>
      </c>
      <c r="M700" s="2">
        <f>Table1[[#This Row],[Quantity Purchased]] * Table1[[#This Row],[Unit Price]]</f>
        <v>9675</v>
      </c>
      <c r="N700" s="2">
        <f>VLOOKUP(H700, [1]Products!B:E, 4, FALSE)</f>
        <v>45</v>
      </c>
      <c r="O700" t="str">
        <f>TEXT(Table1[[#This Row],[Transaction Date]], "yyyy-mm")</f>
        <v>2024-03</v>
      </c>
      <c r="P700" s="1">
        <f ca="1">YEAR(TODAY()) - YEAR(Table1[[#This Row],[Buyer Date of Birth]])</f>
        <v>53</v>
      </c>
      <c r="Q700" s="2">
        <f>Table1[[#This Row],[Total Revenue]] - Table1[[#This Row],[Total Cost]]</f>
        <v>9665</v>
      </c>
    </row>
    <row r="701" spans="1:17" x14ac:dyDescent="0.25">
      <c r="A701" s="1">
        <v>45454</v>
      </c>
      <c r="B701" t="s">
        <v>722</v>
      </c>
      <c r="C701" t="s">
        <v>39</v>
      </c>
      <c r="D701" t="s">
        <v>78</v>
      </c>
      <c r="E701" s="1">
        <v>37869</v>
      </c>
      <c r="F701" t="s">
        <v>75</v>
      </c>
      <c r="G701">
        <v>251</v>
      </c>
      <c r="H701" t="s">
        <v>66</v>
      </c>
      <c r="I701" t="s">
        <v>59</v>
      </c>
      <c r="J701" t="s">
        <v>24</v>
      </c>
      <c r="K701" t="str">
        <f>VLOOKUP(H701, [1]Products!B:E, 2, FALSE)</f>
        <v>Oatmeal Cookies</v>
      </c>
      <c r="L701" s="2">
        <f>VLOOKUP(H701, [1]Products!B:D, 3, FALSE)</f>
        <v>19</v>
      </c>
      <c r="M701" s="2">
        <f>Table1[[#This Row],[Quantity Purchased]] * Table1[[#This Row],[Unit Price]]</f>
        <v>5773</v>
      </c>
      <c r="N701" s="2">
        <f>VLOOKUP(H701, [1]Products!B:E, 4, FALSE)</f>
        <v>23</v>
      </c>
      <c r="O701" t="str">
        <f>TEXT(Table1[[#This Row],[Transaction Date]], "yyyy-mm")</f>
        <v>2024-06</v>
      </c>
      <c r="P701" s="1">
        <f ca="1">YEAR(TODAY()) - YEAR(Table1[[#This Row],[Buyer Date of Birth]])</f>
        <v>22</v>
      </c>
      <c r="Q701" s="2">
        <f>Table1[[#This Row],[Total Revenue]] - Table1[[#This Row],[Total Cost]]</f>
        <v>5754</v>
      </c>
    </row>
    <row r="702" spans="1:17" x14ac:dyDescent="0.25">
      <c r="A702" s="1">
        <v>45293</v>
      </c>
      <c r="B702" t="s">
        <v>603</v>
      </c>
      <c r="C702" t="s">
        <v>723</v>
      </c>
      <c r="D702" t="s">
        <v>45</v>
      </c>
      <c r="E702" s="1">
        <v>20423</v>
      </c>
      <c r="F702" t="s">
        <v>40</v>
      </c>
      <c r="G702">
        <v>377</v>
      </c>
      <c r="H702" t="s">
        <v>29</v>
      </c>
      <c r="I702" t="s">
        <v>36</v>
      </c>
      <c r="J702" t="s">
        <v>24</v>
      </c>
      <c r="K702" t="str">
        <f>VLOOKUP(H702, [1]Products!B:E, 2, FALSE)</f>
        <v>Shortbread</v>
      </c>
      <c r="L702" s="2">
        <f>VLOOKUP(H702, [1]Products!B:D, 3, FALSE)</f>
        <v>10</v>
      </c>
      <c r="M702" s="2">
        <f>Table1[[#This Row],[Quantity Purchased]] * Table1[[#This Row],[Unit Price]]</f>
        <v>16965</v>
      </c>
      <c r="N702" s="2">
        <f>VLOOKUP(H702, [1]Products!B:E, 4, FALSE)</f>
        <v>45</v>
      </c>
      <c r="O702" t="str">
        <f>TEXT(Table1[[#This Row],[Transaction Date]], "yyyy-mm")</f>
        <v>2024-01</v>
      </c>
      <c r="P702" s="1">
        <f ca="1">YEAR(TODAY()) - YEAR(Table1[[#This Row],[Buyer Date of Birth]])</f>
        <v>70</v>
      </c>
      <c r="Q702" s="2">
        <f>Table1[[#This Row],[Total Revenue]] - Table1[[#This Row],[Total Cost]]</f>
        <v>16955</v>
      </c>
    </row>
    <row r="703" spans="1:17" x14ac:dyDescent="0.25">
      <c r="A703" s="1">
        <v>45315</v>
      </c>
      <c r="B703" t="s">
        <v>411</v>
      </c>
      <c r="C703" t="s">
        <v>485</v>
      </c>
      <c r="D703" t="s">
        <v>78</v>
      </c>
      <c r="E703" s="1">
        <v>21945</v>
      </c>
      <c r="F703" t="s">
        <v>75</v>
      </c>
      <c r="G703">
        <v>227</v>
      </c>
      <c r="H703" t="s">
        <v>54</v>
      </c>
      <c r="I703" t="s">
        <v>36</v>
      </c>
      <c r="J703" t="s">
        <v>24</v>
      </c>
      <c r="K703" t="str">
        <f>VLOOKUP(H703, [1]Products!B:E, 2, FALSE)</f>
        <v>Lemon Crisps</v>
      </c>
      <c r="L703" s="2">
        <f>VLOOKUP(H703, [1]Products!B:D, 3, FALSE)</f>
        <v>7</v>
      </c>
      <c r="M703" s="2">
        <f>Table1[[#This Row],[Quantity Purchased]] * Table1[[#This Row],[Unit Price]]</f>
        <v>2043</v>
      </c>
      <c r="N703" s="2">
        <f>VLOOKUP(H703, [1]Products!B:E, 4, FALSE)</f>
        <v>9</v>
      </c>
      <c r="O703" t="str">
        <f>TEXT(Table1[[#This Row],[Transaction Date]], "yyyy-mm")</f>
        <v>2024-01</v>
      </c>
      <c r="P703" s="1">
        <f ca="1">YEAR(TODAY()) - YEAR(Table1[[#This Row],[Buyer Date of Birth]])</f>
        <v>65</v>
      </c>
      <c r="Q703" s="2">
        <f>Table1[[#This Row],[Total Revenue]] - Table1[[#This Row],[Total Cost]]</f>
        <v>2036</v>
      </c>
    </row>
    <row r="704" spans="1:17" x14ac:dyDescent="0.25">
      <c r="A704" s="1">
        <v>45460</v>
      </c>
      <c r="B704" t="s">
        <v>666</v>
      </c>
      <c r="C704" t="s">
        <v>583</v>
      </c>
      <c r="D704" t="s">
        <v>58</v>
      </c>
      <c r="E704" s="1">
        <v>17232</v>
      </c>
      <c r="F704" t="s">
        <v>21</v>
      </c>
      <c r="G704">
        <v>344</v>
      </c>
      <c r="H704" t="s">
        <v>35</v>
      </c>
      <c r="I704" t="s">
        <v>42</v>
      </c>
      <c r="J704" t="s">
        <v>24</v>
      </c>
      <c r="K704" t="str">
        <f>VLOOKUP(H704, [1]Products!B:E, 2, FALSE)</f>
        <v>Caramel Biscuits</v>
      </c>
      <c r="L704" s="2">
        <f>VLOOKUP(H704, [1]Products!B:D, 3, FALSE)</f>
        <v>18</v>
      </c>
      <c r="M704" s="2">
        <f>Table1[[#This Row],[Quantity Purchased]] * Table1[[#This Row],[Unit Price]]</f>
        <v>7568</v>
      </c>
      <c r="N704" s="2">
        <f>VLOOKUP(H704, [1]Products!B:E, 4, FALSE)</f>
        <v>22</v>
      </c>
      <c r="O704" t="str">
        <f>TEXT(Table1[[#This Row],[Transaction Date]], "yyyy-mm")</f>
        <v>2024-06</v>
      </c>
      <c r="P704" s="1">
        <f ca="1">YEAR(TODAY()) - YEAR(Table1[[#This Row],[Buyer Date of Birth]])</f>
        <v>78</v>
      </c>
      <c r="Q704" s="2">
        <f>Table1[[#This Row],[Total Revenue]] - Table1[[#This Row],[Total Cost]]</f>
        <v>7550</v>
      </c>
    </row>
    <row r="705" spans="1:17" x14ac:dyDescent="0.25">
      <c r="A705" s="1">
        <v>45335</v>
      </c>
      <c r="B705" t="s">
        <v>101</v>
      </c>
      <c r="C705" t="s">
        <v>638</v>
      </c>
      <c r="D705" t="s">
        <v>45</v>
      </c>
      <c r="E705" s="1">
        <v>36142</v>
      </c>
      <c r="F705" t="s">
        <v>40</v>
      </c>
      <c r="G705">
        <v>58</v>
      </c>
      <c r="H705" t="s">
        <v>54</v>
      </c>
      <c r="I705" t="s">
        <v>46</v>
      </c>
      <c r="J705" t="s">
        <v>24</v>
      </c>
      <c r="K705" t="str">
        <f>VLOOKUP(H705, [1]Products!B:E, 2, FALSE)</f>
        <v>Lemon Crisps</v>
      </c>
      <c r="L705" s="2">
        <f>VLOOKUP(H705, [1]Products!B:D, 3, FALSE)</f>
        <v>7</v>
      </c>
      <c r="M705" s="2">
        <f>Table1[[#This Row],[Quantity Purchased]] * Table1[[#This Row],[Unit Price]]</f>
        <v>522</v>
      </c>
      <c r="N705" s="2">
        <f>VLOOKUP(H705, [1]Products!B:E, 4, FALSE)</f>
        <v>9</v>
      </c>
      <c r="O705" t="str">
        <f>TEXT(Table1[[#This Row],[Transaction Date]], "yyyy-mm")</f>
        <v>2024-02</v>
      </c>
      <c r="P705" s="1">
        <f ca="1">YEAR(TODAY()) - YEAR(Table1[[#This Row],[Buyer Date of Birth]])</f>
        <v>27</v>
      </c>
      <c r="Q705" s="2">
        <f>Table1[[#This Row],[Total Revenue]] - Table1[[#This Row],[Total Cost]]</f>
        <v>515</v>
      </c>
    </row>
    <row r="706" spans="1:17" x14ac:dyDescent="0.25">
      <c r="A706" s="1">
        <v>45340</v>
      </c>
      <c r="B706" t="s">
        <v>275</v>
      </c>
      <c r="C706" t="s">
        <v>467</v>
      </c>
      <c r="D706" t="s">
        <v>45</v>
      </c>
      <c r="E706" s="1">
        <v>23406</v>
      </c>
      <c r="F706" t="s">
        <v>21</v>
      </c>
      <c r="G706">
        <v>73</v>
      </c>
      <c r="H706" t="s">
        <v>49</v>
      </c>
      <c r="I706" t="s">
        <v>50</v>
      </c>
      <c r="J706" t="s">
        <v>24</v>
      </c>
      <c r="K706" t="str">
        <f>VLOOKUP(H706, [1]Products!B:E, 2, FALSE)</f>
        <v>Butter Crunch</v>
      </c>
      <c r="L706" s="2">
        <f>VLOOKUP(H706, [1]Products!B:D, 3, FALSE)</f>
        <v>10</v>
      </c>
      <c r="M706" s="2">
        <f>Table1[[#This Row],[Quantity Purchased]] * Table1[[#This Row],[Unit Price]]</f>
        <v>803</v>
      </c>
      <c r="N706" s="2">
        <f>VLOOKUP(H706, [1]Products!B:E, 4, FALSE)</f>
        <v>11</v>
      </c>
      <c r="O706" t="str">
        <f>TEXT(Table1[[#This Row],[Transaction Date]], "yyyy-mm")</f>
        <v>2024-02</v>
      </c>
      <c r="P706" s="1">
        <f ca="1">YEAR(TODAY()) - YEAR(Table1[[#This Row],[Buyer Date of Birth]])</f>
        <v>61</v>
      </c>
      <c r="Q706" s="2">
        <f>Table1[[#This Row],[Total Revenue]] - Table1[[#This Row],[Total Cost]]</f>
        <v>793</v>
      </c>
    </row>
    <row r="707" spans="1:17" x14ac:dyDescent="0.25">
      <c r="A707" s="1">
        <v>45364</v>
      </c>
      <c r="B707" t="s">
        <v>358</v>
      </c>
      <c r="C707" t="s">
        <v>70</v>
      </c>
      <c r="D707" t="s">
        <v>34</v>
      </c>
      <c r="E707" s="1">
        <v>37347</v>
      </c>
      <c r="F707" t="s">
        <v>28</v>
      </c>
      <c r="G707">
        <v>458</v>
      </c>
      <c r="H707" t="s">
        <v>63</v>
      </c>
      <c r="I707" t="s">
        <v>55</v>
      </c>
      <c r="J707" t="s">
        <v>24</v>
      </c>
      <c r="K707" t="str">
        <f>VLOOKUP(H707, [1]Products!B:E, 2, FALSE)</f>
        <v>Vanilla Wafers</v>
      </c>
      <c r="L707" s="2">
        <f>VLOOKUP(H707, [1]Products!B:D, 3, FALSE)</f>
        <v>18</v>
      </c>
      <c r="M707" s="2">
        <f>Table1[[#This Row],[Quantity Purchased]] * Table1[[#This Row],[Unit Price]]</f>
        <v>16488</v>
      </c>
      <c r="N707" s="2">
        <f>VLOOKUP(H707, [1]Products!B:E, 4, FALSE)</f>
        <v>36</v>
      </c>
      <c r="O707" t="str">
        <f>TEXT(Table1[[#This Row],[Transaction Date]], "yyyy-mm")</f>
        <v>2024-03</v>
      </c>
      <c r="P707" s="1">
        <f ca="1">YEAR(TODAY()) - YEAR(Table1[[#This Row],[Buyer Date of Birth]])</f>
        <v>23</v>
      </c>
      <c r="Q707" s="2">
        <f>Table1[[#This Row],[Total Revenue]] - Table1[[#This Row],[Total Cost]]</f>
        <v>16470</v>
      </c>
    </row>
    <row r="708" spans="1:17" x14ac:dyDescent="0.25">
      <c r="A708" s="1">
        <v>45442</v>
      </c>
      <c r="B708" t="s">
        <v>398</v>
      </c>
      <c r="C708" t="s">
        <v>547</v>
      </c>
      <c r="D708" t="s">
        <v>89</v>
      </c>
      <c r="E708" s="1">
        <v>17155</v>
      </c>
      <c r="F708" t="s">
        <v>40</v>
      </c>
      <c r="G708">
        <v>411</v>
      </c>
      <c r="H708" t="s">
        <v>41</v>
      </c>
      <c r="I708" t="s">
        <v>59</v>
      </c>
      <c r="J708" t="s">
        <v>24</v>
      </c>
      <c r="K708" t="str">
        <f>VLOOKUP(H708, [1]Products!B:E, 2, FALSE)</f>
        <v>Ginger Snaps</v>
      </c>
      <c r="L708" s="2">
        <f>VLOOKUP(H708, [1]Products!B:D, 3, FALSE)</f>
        <v>14</v>
      </c>
      <c r="M708" s="2">
        <f>Table1[[#This Row],[Quantity Purchased]] * Table1[[#This Row],[Unit Price]]</f>
        <v>11508</v>
      </c>
      <c r="N708" s="2">
        <f>VLOOKUP(H708, [1]Products!B:E, 4, FALSE)</f>
        <v>28</v>
      </c>
      <c r="O708" t="str">
        <f>TEXT(Table1[[#This Row],[Transaction Date]], "yyyy-mm")</f>
        <v>2024-05</v>
      </c>
      <c r="P708" s="1">
        <f ca="1">YEAR(TODAY()) - YEAR(Table1[[#This Row],[Buyer Date of Birth]])</f>
        <v>79</v>
      </c>
      <c r="Q708" s="2">
        <f>Table1[[#This Row],[Total Revenue]] - Table1[[#This Row],[Total Cost]]</f>
        <v>11494</v>
      </c>
    </row>
    <row r="709" spans="1:17" x14ac:dyDescent="0.25">
      <c r="A709" s="1">
        <v>45418</v>
      </c>
      <c r="B709" t="s">
        <v>249</v>
      </c>
      <c r="C709" t="s">
        <v>724</v>
      </c>
      <c r="D709" t="s">
        <v>20</v>
      </c>
      <c r="E709" s="1">
        <v>31970</v>
      </c>
      <c r="F709" t="s">
        <v>28</v>
      </c>
      <c r="G709">
        <v>424</v>
      </c>
      <c r="H709" t="s">
        <v>22</v>
      </c>
      <c r="I709" t="s">
        <v>55</v>
      </c>
      <c r="J709" t="s">
        <v>24</v>
      </c>
      <c r="K709" t="str">
        <f>VLOOKUP(H709, [1]Products!B:E, 2, FALSE)</f>
        <v>Cinnamon Swirls</v>
      </c>
      <c r="L709" s="2">
        <f>VLOOKUP(H709, [1]Products!B:D, 3, FALSE)</f>
        <v>10</v>
      </c>
      <c r="M709" s="2">
        <f>Table1[[#This Row],[Quantity Purchased]] * Table1[[#This Row],[Unit Price]]</f>
        <v>5936</v>
      </c>
      <c r="N709" s="2">
        <f>VLOOKUP(H709, [1]Products!B:E, 4, FALSE)</f>
        <v>14</v>
      </c>
      <c r="O709" t="str">
        <f>TEXT(Table1[[#This Row],[Transaction Date]], "yyyy-mm")</f>
        <v>2024-05</v>
      </c>
      <c r="P709" s="1">
        <f ca="1">YEAR(TODAY()) - YEAR(Table1[[#This Row],[Buyer Date of Birth]])</f>
        <v>38</v>
      </c>
      <c r="Q709" s="2">
        <f>Table1[[#This Row],[Total Revenue]] - Table1[[#This Row],[Total Cost]]</f>
        <v>5926</v>
      </c>
    </row>
    <row r="710" spans="1:17" x14ac:dyDescent="0.25">
      <c r="A710" s="1">
        <v>45464</v>
      </c>
      <c r="B710" t="s">
        <v>207</v>
      </c>
      <c r="C710" t="s">
        <v>147</v>
      </c>
      <c r="D710" t="s">
        <v>78</v>
      </c>
      <c r="E710" s="1">
        <v>25459</v>
      </c>
      <c r="F710" t="s">
        <v>40</v>
      </c>
      <c r="G710">
        <v>387</v>
      </c>
      <c r="H710" t="s">
        <v>41</v>
      </c>
      <c r="I710" t="s">
        <v>59</v>
      </c>
      <c r="J710" t="s">
        <v>24</v>
      </c>
      <c r="K710" t="str">
        <f>VLOOKUP(H710, [1]Products!B:E, 2, FALSE)</f>
        <v>Ginger Snaps</v>
      </c>
      <c r="L710" s="2">
        <f>VLOOKUP(H710, [1]Products!B:D, 3, FALSE)</f>
        <v>14</v>
      </c>
      <c r="M710" s="2">
        <f>Table1[[#This Row],[Quantity Purchased]] * Table1[[#This Row],[Unit Price]]</f>
        <v>10836</v>
      </c>
      <c r="N710" s="2">
        <f>VLOOKUP(H710, [1]Products!B:E, 4, FALSE)</f>
        <v>28</v>
      </c>
      <c r="O710" t="str">
        <f>TEXT(Table1[[#This Row],[Transaction Date]], "yyyy-mm")</f>
        <v>2024-06</v>
      </c>
      <c r="P710" s="1">
        <f ca="1">YEAR(TODAY()) - YEAR(Table1[[#This Row],[Buyer Date of Birth]])</f>
        <v>56</v>
      </c>
      <c r="Q710" s="2">
        <f>Table1[[#This Row],[Total Revenue]] - Table1[[#This Row],[Total Cost]]</f>
        <v>10822</v>
      </c>
    </row>
    <row r="711" spans="1:17" x14ac:dyDescent="0.25">
      <c r="A711" s="1">
        <v>45374</v>
      </c>
      <c r="B711" t="s">
        <v>598</v>
      </c>
      <c r="C711" t="s">
        <v>88</v>
      </c>
      <c r="D711" t="s">
        <v>100</v>
      </c>
      <c r="E711" s="1">
        <v>23626</v>
      </c>
      <c r="F711" t="s">
        <v>21</v>
      </c>
      <c r="G711">
        <v>84</v>
      </c>
      <c r="H711" t="s">
        <v>71</v>
      </c>
      <c r="I711" t="s">
        <v>59</v>
      </c>
      <c r="J711" t="s">
        <v>24</v>
      </c>
      <c r="K711" t="str">
        <f>VLOOKUP(H711, [1]Products!B:E, 2, FALSE)</f>
        <v>Peanut Butter Bites</v>
      </c>
      <c r="L711" s="2">
        <f>VLOOKUP(H711, [1]Products!B:D, 3, FALSE)</f>
        <v>5</v>
      </c>
      <c r="M711" s="2">
        <f>Table1[[#This Row],[Quantity Purchased]] * Table1[[#This Row],[Unit Price]]</f>
        <v>588</v>
      </c>
      <c r="N711" s="2">
        <f>VLOOKUP(H711, [1]Products!B:E, 4, FALSE)</f>
        <v>7</v>
      </c>
      <c r="O711" t="str">
        <f>TEXT(Table1[[#This Row],[Transaction Date]], "yyyy-mm")</f>
        <v>2024-03</v>
      </c>
      <c r="P711" s="1">
        <f ca="1">YEAR(TODAY()) - YEAR(Table1[[#This Row],[Buyer Date of Birth]])</f>
        <v>61</v>
      </c>
      <c r="Q711" s="2">
        <f>Table1[[#This Row],[Total Revenue]] - Table1[[#This Row],[Total Cost]]</f>
        <v>583</v>
      </c>
    </row>
    <row r="712" spans="1:17" x14ac:dyDescent="0.25">
      <c r="A712" s="1">
        <v>45495</v>
      </c>
      <c r="B712" t="s">
        <v>151</v>
      </c>
      <c r="C712" t="s">
        <v>39</v>
      </c>
      <c r="D712" t="s">
        <v>53</v>
      </c>
      <c r="E712" s="1">
        <v>31397</v>
      </c>
      <c r="F712" t="s">
        <v>40</v>
      </c>
      <c r="G712">
        <v>286</v>
      </c>
      <c r="H712" t="s">
        <v>49</v>
      </c>
      <c r="I712" t="s">
        <v>50</v>
      </c>
      <c r="J712" t="s">
        <v>24</v>
      </c>
      <c r="K712" t="str">
        <f>VLOOKUP(H712, [1]Products!B:E, 2, FALSE)</f>
        <v>Butter Crunch</v>
      </c>
      <c r="L712" s="2">
        <f>VLOOKUP(H712, [1]Products!B:D, 3, FALSE)</f>
        <v>10</v>
      </c>
      <c r="M712" s="2">
        <f>Table1[[#This Row],[Quantity Purchased]] * Table1[[#This Row],[Unit Price]]</f>
        <v>3146</v>
      </c>
      <c r="N712" s="2">
        <f>VLOOKUP(H712, [1]Products!B:E, 4, FALSE)</f>
        <v>11</v>
      </c>
      <c r="O712" t="str">
        <f>TEXT(Table1[[#This Row],[Transaction Date]], "yyyy-mm")</f>
        <v>2024-07</v>
      </c>
      <c r="P712" s="1">
        <f ca="1">YEAR(TODAY()) - YEAR(Table1[[#This Row],[Buyer Date of Birth]])</f>
        <v>40</v>
      </c>
      <c r="Q712" s="2">
        <f>Table1[[#This Row],[Total Revenue]] - Table1[[#This Row],[Total Cost]]</f>
        <v>3136</v>
      </c>
    </row>
    <row r="713" spans="1:17" x14ac:dyDescent="0.25">
      <c r="A713" s="1">
        <v>45335</v>
      </c>
      <c r="B713" t="s">
        <v>725</v>
      </c>
      <c r="C713" t="s">
        <v>464</v>
      </c>
      <c r="D713" t="s">
        <v>78</v>
      </c>
      <c r="E713" s="1">
        <v>19109</v>
      </c>
      <c r="F713" t="s">
        <v>21</v>
      </c>
      <c r="G713">
        <v>35</v>
      </c>
      <c r="H713" t="s">
        <v>22</v>
      </c>
      <c r="I713" t="s">
        <v>55</v>
      </c>
      <c r="J713" t="s">
        <v>24</v>
      </c>
      <c r="K713" t="str">
        <f>VLOOKUP(H713, [1]Products!B:E, 2, FALSE)</f>
        <v>Cinnamon Swirls</v>
      </c>
      <c r="L713" s="2">
        <f>VLOOKUP(H713, [1]Products!B:D, 3, FALSE)</f>
        <v>10</v>
      </c>
      <c r="M713" s="2">
        <f>Table1[[#This Row],[Quantity Purchased]] * Table1[[#This Row],[Unit Price]]</f>
        <v>490</v>
      </c>
      <c r="N713" s="2">
        <f>VLOOKUP(H713, [1]Products!B:E, 4, FALSE)</f>
        <v>14</v>
      </c>
      <c r="O713" t="str">
        <f>TEXT(Table1[[#This Row],[Transaction Date]], "yyyy-mm")</f>
        <v>2024-02</v>
      </c>
      <c r="P713" s="1">
        <f ca="1">YEAR(TODAY()) - YEAR(Table1[[#This Row],[Buyer Date of Birth]])</f>
        <v>73</v>
      </c>
      <c r="Q713" s="2">
        <f>Table1[[#This Row],[Total Revenue]] - Table1[[#This Row],[Total Cost]]</f>
        <v>480</v>
      </c>
    </row>
    <row r="714" spans="1:17" x14ac:dyDescent="0.25">
      <c r="A714" s="1">
        <v>45319</v>
      </c>
      <c r="B714" t="s">
        <v>400</v>
      </c>
      <c r="C714" t="s">
        <v>726</v>
      </c>
      <c r="D714" t="s">
        <v>100</v>
      </c>
      <c r="E714" s="1">
        <v>21749</v>
      </c>
      <c r="F714" t="s">
        <v>28</v>
      </c>
      <c r="G714">
        <v>361</v>
      </c>
      <c r="H714" t="s">
        <v>71</v>
      </c>
      <c r="I714" t="s">
        <v>59</v>
      </c>
      <c r="J714" t="s">
        <v>24</v>
      </c>
      <c r="K714" t="str">
        <f>VLOOKUP(H714, [1]Products!B:E, 2, FALSE)</f>
        <v>Peanut Butter Bites</v>
      </c>
      <c r="L714" s="2">
        <f>VLOOKUP(H714, [1]Products!B:D, 3, FALSE)</f>
        <v>5</v>
      </c>
      <c r="M714" s="2">
        <f>Table1[[#This Row],[Quantity Purchased]] * Table1[[#This Row],[Unit Price]]</f>
        <v>2527</v>
      </c>
      <c r="N714" s="2">
        <f>VLOOKUP(H714, [1]Products!B:E, 4, FALSE)</f>
        <v>7</v>
      </c>
      <c r="O714" t="str">
        <f>TEXT(Table1[[#This Row],[Transaction Date]], "yyyy-mm")</f>
        <v>2024-01</v>
      </c>
      <c r="P714" s="1">
        <f ca="1">YEAR(TODAY()) - YEAR(Table1[[#This Row],[Buyer Date of Birth]])</f>
        <v>66</v>
      </c>
      <c r="Q714" s="2">
        <f>Table1[[#This Row],[Total Revenue]] - Table1[[#This Row],[Total Cost]]</f>
        <v>2522</v>
      </c>
    </row>
    <row r="715" spans="1:17" x14ac:dyDescent="0.25">
      <c r="A715" s="1">
        <v>45448</v>
      </c>
      <c r="B715" t="s">
        <v>727</v>
      </c>
      <c r="C715" t="s">
        <v>120</v>
      </c>
      <c r="D715" t="s">
        <v>58</v>
      </c>
      <c r="E715" s="1">
        <v>17007</v>
      </c>
      <c r="F715" t="s">
        <v>21</v>
      </c>
      <c r="G715">
        <v>468</v>
      </c>
      <c r="H715" t="s">
        <v>29</v>
      </c>
      <c r="I715" t="s">
        <v>55</v>
      </c>
      <c r="J715" t="s">
        <v>24</v>
      </c>
      <c r="K715" t="str">
        <f>VLOOKUP(H715, [1]Products!B:E, 2, FALSE)</f>
        <v>Shortbread</v>
      </c>
      <c r="L715" s="2">
        <f>VLOOKUP(H715, [1]Products!B:D, 3, FALSE)</f>
        <v>10</v>
      </c>
      <c r="M715" s="2">
        <f>Table1[[#This Row],[Quantity Purchased]] * Table1[[#This Row],[Unit Price]]</f>
        <v>21060</v>
      </c>
      <c r="N715" s="2">
        <f>VLOOKUP(H715, [1]Products!B:E, 4, FALSE)</f>
        <v>45</v>
      </c>
      <c r="O715" t="str">
        <f>TEXT(Table1[[#This Row],[Transaction Date]], "yyyy-mm")</f>
        <v>2024-06</v>
      </c>
      <c r="P715" s="1">
        <f ca="1">YEAR(TODAY()) - YEAR(Table1[[#This Row],[Buyer Date of Birth]])</f>
        <v>79</v>
      </c>
      <c r="Q715" s="2">
        <f>Table1[[#This Row],[Total Revenue]] - Table1[[#This Row],[Total Cost]]</f>
        <v>21050</v>
      </c>
    </row>
    <row r="716" spans="1:17" x14ac:dyDescent="0.25">
      <c r="A716" s="1">
        <v>45432</v>
      </c>
      <c r="B716" t="s">
        <v>56</v>
      </c>
      <c r="C716" t="s">
        <v>728</v>
      </c>
      <c r="D716" t="s">
        <v>58</v>
      </c>
      <c r="E716" s="1">
        <v>31378</v>
      </c>
      <c r="F716" t="s">
        <v>40</v>
      </c>
      <c r="G716">
        <v>348</v>
      </c>
      <c r="H716" t="s">
        <v>41</v>
      </c>
      <c r="I716" t="s">
        <v>59</v>
      </c>
      <c r="J716" t="s">
        <v>24</v>
      </c>
      <c r="K716" t="str">
        <f>VLOOKUP(H716, [1]Products!B:E, 2, FALSE)</f>
        <v>Ginger Snaps</v>
      </c>
      <c r="L716" s="2">
        <f>VLOOKUP(H716, [1]Products!B:D, 3, FALSE)</f>
        <v>14</v>
      </c>
      <c r="M716" s="2">
        <f>Table1[[#This Row],[Quantity Purchased]] * Table1[[#This Row],[Unit Price]]</f>
        <v>9744</v>
      </c>
      <c r="N716" s="2">
        <f>VLOOKUP(H716, [1]Products!B:E, 4, FALSE)</f>
        <v>28</v>
      </c>
      <c r="O716" t="str">
        <f>TEXT(Table1[[#This Row],[Transaction Date]], "yyyy-mm")</f>
        <v>2024-05</v>
      </c>
      <c r="P716" s="1">
        <f ca="1">YEAR(TODAY()) - YEAR(Table1[[#This Row],[Buyer Date of Birth]])</f>
        <v>40</v>
      </c>
      <c r="Q716" s="2">
        <f>Table1[[#This Row],[Total Revenue]] - Table1[[#This Row],[Total Cost]]</f>
        <v>9730</v>
      </c>
    </row>
    <row r="717" spans="1:17" x14ac:dyDescent="0.25">
      <c r="A717" s="1">
        <v>45313</v>
      </c>
      <c r="B717" t="s">
        <v>296</v>
      </c>
      <c r="C717" t="s">
        <v>729</v>
      </c>
      <c r="D717" t="s">
        <v>53</v>
      </c>
      <c r="E717" s="1">
        <v>17578</v>
      </c>
      <c r="F717" t="s">
        <v>40</v>
      </c>
      <c r="G717">
        <v>172</v>
      </c>
      <c r="H717" t="s">
        <v>71</v>
      </c>
      <c r="I717" t="s">
        <v>36</v>
      </c>
      <c r="J717" t="s">
        <v>24</v>
      </c>
      <c r="K717" t="str">
        <f>VLOOKUP(H717, [1]Products!B:E, 2, FALSE)</f>
        <v>Peanut Butter Bites</v>
      </c>
      <c r="L717" s="2">
        <f>VLOOKUP(H717, [1]Products!B:D, 3, FALSE)</f>
        <v>5</v>
      </c>
      <c r="M717" s="2">
        <f>Table1[[#This Row],[Quantity Purchased]] * Table1[[#This Row],[Unit Price]]</f>
        <v>1204</v>
      </c>
      <c r="N717" s="2">
        <f>VLOOKUP(H717, [1]Products!B:E, 4, FALSE)</f>
        <v>7</v>
      </c>
      <c r="O717" t="str">
        <f>TEXT(Table1[[#This Row],[Transaction Date]], "yyyy-mm")</f>
        <v>2024-01</v>
      </c>
      <c r="P717" s="1">
        <f ca="1">YEAR(TODAY()) - YEAR(Table1[[#This Row],[Buyer Date of Birth]])</f>
        <v>77</v>
      </c>
      <c r="Q717" s="2">
        <f>Table1[[#This Row],[Total Revenue]] - Table1[[#This Row],[Total Cost]]</f>
        <v>1199</v>
      </c>
    </row>
    <row r="718" spans="1:17" x14ac:dyDescent="0.25">
      <c r="A718" s="1">
        <v>45431</v>
      </c>
      <c r="B718" t="s">
        <v>730</v>
      </c>
      <c r="C718" t="s">
        <v>731</v>
      </c>
      <c r="D718" t="s">
        <v>20</v>
      </c>
      <c r="E718" s="1">
        <v>27349</v>
      </c>
      <c r="F718" t="s">
        <v>75</v>
      </c>
      <c r="G718">
        <v>37</v>
      </c>
      <c r="H718" t="s">
        <v>54</v>
      </c>
      <c r="I718" t="s">
        <v>36</v>
      </c>
      <c r="J718" t="s">
        <v>24</v>
      </c>
      <c r="K718" t="str">
        <f>VLOOKUP(H718, [1]Products!B:E, 2, FALSE)</f>
        <v>Lemon Crisps</v>
      </c>
      <c r="L718" s="2">
        <f>VLOOKUP(H718, [1]Products!B:D, 3, FALSE)</f>
        <v>7</v>
      </c>
      <c r="M718" s="2">
        <f>Table1[[#This Row],[Quantity Purchased]] * Table1[[#This Row],[Unit Price]]</f>
        <v>333</v>
      </c>
      <c r="N718" s="2">
        <f>VLOOKUP(H718, [1]Products!B:E, 4, FALSE)</f>
        <v>9</v>
      </c>
      <c r="O718" t="str">
        <f>TEXT(Table1[[#This Row],[Transaction Date]], "yyyy-mm")</f>
        <v>2024-05</v>
      </c>
      <c r="P718" s="1">
        <f ca="1">YEAR(TODAY()) - YEAR(Table1[[#This Row],[Buyer Date of Birth]])</f>
        <v>51</v>
      </c>
      <c r="Q718" s="2">
        <f>Table1[[#This Row],[Total Revenue]] - Table1[[#This Row],[Total Cost]]</f>
        <v>326</v>
      </c>
    </row>
    <row r="719" spans="1:17" x14ac:dyDescent="0.25">
      <c r="A719" s="1">
        <v>45477</v>
      </c>
      <c r="B719" t="s">
        <v>732</v>
      </c>
      <c r="C719" t="s">
        <v>228</v>
      </c>
      <c r="D719" t="s">
        <v>58</v>
      </c>
      <c r="E719" s="1">
        <v>31690</v>
      </c>
      <c r="F719" t="s">
        <v>21</v>
      </c>
      <c r="G719">
        <v>213</v>
      </c>
      <c r="H719" t="s">
        <v>54</v>
      </c>
      <c r="I719" t="s">
        <v>42</v>
      </c>
      <c r="J719" t="s">
        <v>24</v>
      </c>
      <c r="K719" t="str">
        <f>VLOOKUP(H719, [1]Products!B:E, 2, FALSE)</f>
        <v>Lemon Crisps</v>
      </c>
      <c r="L719" s="2">
        <f>VLOOKUP(H719, [1]Products!B:D, 3, FALSE)</f>
        <v>7</v>
      </c>
      <c r="M719" s="2">
        <f>Table1[[#This Row],[Quantity Purchased]] * Table1[[#This Row],[Unit Price]]</f>
        <v>1917</v>
      </c>
      <c r="N719" s="2">
        <f>VLOOKUP(H719, [1]Products!B:E, 4, FALSE)</f>
        <v>9</v>
      </c>
      <c r="O719" t="str">
        <f>TEXT(Table1[[#This Row],[Transaction Date]], "yyyy-mm")</f>
        <v>2024-07</v>
      </c>
      <c r="P719" s="1">
        <f ca="1">YEAR(TODAY()) - YEAR(Table1[[#This Row],[Buyer Date of Birth]])</f>
        <v>39</v>
      </c>
      <c r="Q719" s="2">
        <f>Table1[[#This Row],[Total Revenue]] - Table1[[#This Row],[Total Cost]]</f>
        <v>1910</v>
      </c>
    </row>
    <row r="720" spans="1:17" x14ac:dyDescent="0.25">
      <c r="A720" s="1">
        <v>45345</v>
      </c>
      <c r="B720" t="s">
        <v>320</v>
      </c>
      <c r="C720" t="s">
        <v>733</v>
      </c>
      <c r="D720" t="s">
        <v>84</v>
      </c>
      <c r="E720" s="1">
        <v>20563</v>
      </c>
      <c r="F720" t="s">
        <v>40</v>
      </c>
      <c r="G720">
        <v>265</v>
      </c>
      <c r="H720" t="s">
        <v>49</v>
      </c>
      <c r="I720" t="s">
        <v>46</v>
      </c>
      <c r="J720" t="s">
        <v>24</v>
      </c>
      <c r="K720" t="str">
        <f>VLOOKUP(H720, [1]Products!B:E, 2, FALSE)</f>
        <v>Butter Crunch</v>
      </c>
      <c r="L720" s="2">
        <f>VLOOKUP(H720, [1]Products!B:D, 3, FALSE)</f>
        <v>10</v>
      </c>
      <c r="M720" s="2">
        <f>Table1[[#This Row],[Quantity Purchased]] * Table1[[#This Row],[Unit Price]]</f>
        <v>2915</v>
      </c>
      <c r="N720" s="2">
        <f>VLOOKUP(H720, [1]Products!B:E, 4, FALSE)</f>
        <v>11</v>
      </c>
      <c r="O720" t="str">
        <f>TEXT(Table1[[#This Row],[Transaction Date]], "yyyy-mm")</f>
        <v>2024-02</v>
      </c>
      <c r="P720" s="1">
        <f ca="1">YEAR(TODAY()) - YEAR(Table1[[#This Row],[Buyer Date of Birth]])</f>
        <v>69</v>
      </c>
      <c r="Q720" s="2">
        <f>Table1[[#This Row],[Total Revenue]] - Table1[[#This Row],[Total Cost]]</f>
        <v>2905</v>
      </c>
    </row>
    <row r="721" spans="1:17" x14ac:dyDescent="0.25">
      <c r="A721" s="1">
        <v>45389</v>
      </c>
      <c r="B721" t="s">
        <v>734</v>
      </c>
      <c r="C721" t="s">
        <v>700</v>
      </c>
      <c r="D721" t="s">
        <v>89</v>
      </c>
      <c r="E721" s="1">
        <v>22311</v>
      </c>
      <c r="F721" t="s">
        <v>21</v>
      </c>
      <c r="G721">
        <v>157</v>
      </c>
      <c r="H721" t="s">
        <v>71</v>
      </c>
      <c r="I721" t="s">
        <v>50</v>
      </c>
      <c r="J721" t="s">
        <v>24</v>
      </c>
      <c r="K721" t="str">
        <f>VLOOKUP(H721, [1]Products!B:E, 2, FALSE)</f>
        <v>Peanut Butter Bites</v>
      </c>
      <c r="L721" s="2">
        <f>VLOOKUP(H721, [1]Products!B:D, 3, FALSE)</f>
        <v>5</v>
      </c>
      <c r="M721" s="2">
        <f>Table1[[#This Row],[Quantity Purchased]] * Table1[[#This Row],[Unit Price]]</f>
        <v>1099</v>
      </c>
      <c r="N721" s="2">
        <f>VLOOKUP(H721, [1]Products!B:E, 4, FALSE)</f>
        <v>7</v>
      </c>
      <c r="O721" t="str">
        <f>TEXT(Table1[[#This Row],[Transaction Date]], "yyyy-mm")</f>
        <v>2024-04</v>
      </c>
      <c r="P721" s="1">
        <f ca="1">YEAR(TODAY()) - YEAR(Table1[[#This Row],[Buyer Date of Birth]])</f>
        <v>64</v>
      </c>
      <c r="Q721" s="2">
        <f>Table1[[#This Row],[Total Revenue]] - Table1[[#This Row],[Total Cost]]</f>
        <v>1094</v>
      </c>
    </row>
    <row r="722" spans="1:17" x14ac:dyDescent="0.25">
      <c r="A722" s="1">
        <v>45356</v>
      </c>
      <c r="B722" t="s">
        <v>735</v>
      </c>
      <c r="C722" t="s">
        <v>279</v>
      </c>
      <c r="D722" t="s">
        <v>89</v>
      </c>
      <c r="E722" s="1">
        <v>32199</v>
      </c>
      <c r="F722" t="s">
        <v>28</v>
      </c>
      <c r="G722">
        <v>445</v>
      </c>
      <c r="H722" t="s">
        <v>66</v>
      </c>
      <c r="I722" t="s">
        <v>55</v>
      </c>
      <c r="J722" t="s">
        <v>24</v>
      </c>
      <c r="K722" t="str">
        <f>VLOOKUP(H722, [1]Products!B:E, 2, FALSE)</f>
        <v>Oatmeal Cookies</v>
      </c>
      <c r="L722" s="2">
        <f>VLOOKUP(H722, [1]Products!B:D, 3, FALSE)</f>
        <v>19</v>
      </c>
      <c r="M722" s="2">
        <f>Table1[[#This Row],[Quantity Purchased]] * Table1[[#This Row],[Unit Price]]</f>
        <v>10235</v>
      </c>
      <c r="N722" s="2">
        <f>VLOOKUP(H722, [1]Products!B:E, 4, FALSE)</f>
        <v>23</v>
      </c>
      <c r="O722" t="str">
        <f>TEXT(Table1[[#This Row],[Transaction Date]], "yyyy-mm")</f>
        <v>2024-03</v>
      </c>
      <c r="P722" s="1">
        <f ca="1">YEAR(TODAY()) - YEAR(Table1[[#This Row],[Buyer Date of Birth]])</f>
        <v>37</v>
      </c>
      <c r="Q722" s="2">
        <f>Table1[[#This Row],[Total Revenue]] - Table1[[#This Row],[Total Cost]]</f>
        <v>10216</v>
      </c>
    </row>
    <row r="723" spans="1:17" x14ac:dyDescent="0.25">
      <c r="A723" s="1">
        <v>45404</v>
      </c>
      <c r="B723" t="s">
        <v>720</v>
      </c>
      <c r="C723" t="s">
        <v>736</v>
      </c>
      <c r="D723" t="s">
        <v>20</v>
      </c>
      <c r="E723" s="1">
        <v>20158</v>
      </c>
      <c r="F723" t="s">
        <v>75</v>
      </c>
      <c r="G723">
        <v>161</v>
      </c>
      <c r="H723" t="s">
        <v>63</v>
      </c>
      <c r="I723" t="s">
        <v>59</v>
      </c>
      <c r="J723" t="s">
        <v>24</v>
      </c>
      <c r="K723" t="str">
        <f>VLOOKUP(H723, [1]Products!B:E, 2, FALSE)</f>
        <v>Vanilla Wafers</v>
      </c>
      <c r="L723" s="2">
        <f>VLOOKUP(H723, [1]Products!B:D, 3, FALSE)</f>
        <v>18</v>
      </c>
      <c r="M723" s="2">
        <f>Table1[[#This Row],[Quantity Purchased]] * Table1[[#This Row],[Unit Price]]</f>
        <v>5796</v>
      </c>
      <c r="N723" s="2">
        <f>VLOOKUP(H723, [1]Products!B:E, 4, FALSE)</f>
        <v>36</v>
      </c>
      <c r="O723" t="str">
        <f>TEXT(Table1[[#This Row],[Transaction Date]], "yyyy-mm")</f>
        <v>2024-04</v>
      </c>
      <c r="P723" s="1">
        <f ca="1">YEAR(TODAY()) - YEAR(Table1[[#This Row],[Buyer Date of Birth]])</f>
        <v>70</v>
      </c>
      <c r="Q723" s="2">
        <f>Table1[[#This Row],[Total Revenue]] - Table1[[#This Row],[Total Cost]]</f>
        <v>5778</v>
      </c>
    </row>
    <row r="724" spans="1:17" x14ac:dyDescent="0.25">
      <c r="A724" s="1">
        <v>45389</v>
      </c>
      <c r="B724" t="s">
        <v>73</v>
      </c>
      <c r="C724" t="s">
        <v>95</v>
      </c>
      <c r="D724" t="s">
        <v>45</v>
      </c>
      <c r="E724" s="1">
        <v>24080</v>
      </c>
      <c r="F724" t="s">
        <v>21</v>
      </c>
      <c r="G724">
        <v>492</v>
      </c>
      <c r="H724" t="s">
        <v>71</v>
      </c>
      <c r="I724" t="s">
        <v>55</v>
      </c>
      <c r="J724" t="s">
        <v>24</v>
      </c>
      <c r="K724" t="str">
        <f>VLOOKUP(H724, [1]Products!B:E, 2, FALSE)</f>
        <v>Peanut Butter Bites</v>
      </c>
      <c r="L724" s="2">
        <f>VLOOKUP(H724, [1]Products!B:D, 3, FALSE)</f>
        <v>5</v>
      </c>
      <c r="M724" s="2">
        <f>Table1[[#This Row],[Quantity Purchased]] * Table1[[#This Row],[Unit Price]]</f>
        <v>3444</v>
      </c>
      <c r="N724" s="2">
        <f>VLOOKUP(H724, [1]Products!B:E, 4, FALSE)</f>
        <v>7</v>
      </c>
      <c r="O724" t="str">
        <f>TEXT(Table1[[#This Row],[Transaction Date]], "yyyy-mm")</f>
        <v>2024-04</v>
      </c>
      <c r="P724" s="1">
        <f ca="1">YEAR(TODAY()) - YEAR(Table1[[#This Row],[Buyer Date of Birth]])</f>
        <v>60</v>
      </c>
      <c r="Q724" s="2">
        <f>Table1[[#This Row],[Total Revenue]] - Table1[[#This Row],[Total Cost]]</f>
        <v>3439</v>
      </c>
    </row>
    <row r="725" spans="1:17" x14ac:dyDescent="0.25">
      <c r="A725" s="1">
        <v>45485</v>
      </c>
      <c r="B725" t="s">
        <v>699</v>
      </c>
      <c r="C725" t="s">
        <v>443</v>
      </c>
      <c r="D725" t="s">
        <v>53</v>
      </c>
      <c r="E725" s="1">
        <v>38520</v>
      </c>
      <c r="F725" t="s">
        <v>40</v>
      </c>
      <c r="G725">
        <v>26</v>
      </c>
      <c r="H725" t="s">
        <v>29</v>
      </c>
      <c r="I725" t="s">
        <v>59</v>
      </c>
      <c r="J725" t="s">
        <v>24</v>
      </c>
      <c r="K725" t="str">
        <f>VLOOKUP(H725, [1]Products!B:E, 2, FALSE)</f>
        <v>Shortbread</v>
      </c>
      <c r="L725" s="2">
        <f>VLOOKUP(H725, [1]Products!B:D, 3, FALSE)</f>
        <v>10</v>
      </c>
      <c r="M725" s="2">
        <f>Table1[[#This Row],[Quantity Purchased]] * Table1[[#This Row],[Unit Price]]</f>
        <v>1170</v>
      </c>
      <c r="N725" s="2">
        <f>VLOOKUP(H725, [1]Products!B:E, 4, FALSE)</f>
        <v>45</v>
      </c>
      <c r="O725" t="str">
        <f>TEXT(Table1[[#This Row],[Transaction Date]], "yyyy-mm")</f>
        <v>2024-07</v>
      </c>
      <c r="P725" s="1">
        <f ca="1">YEAR(TODAY()) - YEAR(Table1[[#This Row],[Buyer Date of Birth]])</f>
        <v>20</v>
      </c>
      <c r="Q725" s="2">
        <f>Table1[[#This Row],[Total Revenue]] - Table1[[#This Row],[Total Cost]]</f>
        <v>1160</v>
      </c>
    </row>
    <row r="726" spans="1:17" x14ac:dyDescent="0.25">
      <c r="A726" s="1">
        <v>45329</v>
      </c>
      <c r="B726" t="s">
        <v>485</v>
      </c>
      <c r="C726" t="s">
        <v>611</v>
      </c>
      <c r="D726" t="s">
        <v>45</v>
      </c>
      <c r="E726" s="1">
        <v>18593</v>
      </c>
      <c r="F726" t="s">
        <v>40</v>
      </c>
      <c r="G726">
        <v>164</v>
      </c>
      <c r="H726" t="s">
        <v>63</v>
      </c>
      <c r="I726" t="s">
        <v>59</v>
      </c>
      <c r="J726" t="s">
        <v>24</v>
      </c>
      <c r="K726" t="str">
        <f>VLOOKUP(H726, [1]Products!B:E, 2, FALSE)</f>
        <v>Vanilla Wafers</v>
      </c>
      <c r="L726" s="2">
        <f>VLOOKUP(H726, [1]Products!B:D, 3, FALSE)</f>
        <v>18</v>
      </c>
      <c r="M726" s="2">
        <f>Table1[[#This Row],[Quantity Purchased]] * Table1[[#This Row],[Unit Price]]</f>
        <v>5904</v>
      </c>
      <c r="N726" s="2">
        <f>VLOOKUP(H726, [1]Products!B:E, 4, FALSE)</f>
        <v>36</v>
      </c>
      <c r="O726" t="str">
        <f>TEXT(Table1[[#This Row],[Transaction Date]], "yyyy-mm")</f>
        <v>2024-02</v>
      </c>
      <c r="P726" s="1">
        <f ca="1">YEAR(TODAY()) - YEAR(Table1[[#This Row],[Buyer Date of Birth]])</f>
        <v>75</v>
      </c>
      <c r="Q726" s="2">
        <f>Table1[[#This Row],[Total Revenue]] - Table1[[#This Row],[Total Cost]]</f>
        <v>5886</v>
      </c>
    </row>
    <row r="727" spans="1:17" x14ac:dyDescent="0.25">
      <c r="A727" s="1">
        <v>45491</v>
      </c>
      <c r="B727" t="s">
        <v>56</v>
      </c>
      <c r="C727" t="s">
        <v>497</v>
      </c>
      <c r="D727" t="s">
        <v>78</v>
      </c>
      <c r="E727" s="1">
        <v>28048</v>
      </c>
      <c r="F727" t="s">
        <v>28</v>
      </c>
      <c r="G727">
        <v>162</v>
      </c>
      <c r="H727" t="s">
        <v>49</v>
      </c>
      <c r="I727" t="s">
        <v>50</v>
      </c>
      <c r="J727" t="s">
        <v>24</v>
      </c>
      <c r="K727" t="str">
        <f>VLOOKUP(H727, [1]Products!B:E, 2, FALSE)</f>
        <v>Butter Crunch</v>
      </c>
      <c r="L727" s="2">
        <f>VLOOKUP(H727, [1]Products!B:D, 3, FALSE)</f>
        <v>10</v>
      </c>
      <c r="M727" s="2">
        <f>Table1[[#This Row],[Quantity Purchased]] * Table1[[#This Row],[Unit Price]]</f>
        <v>1782</v>
      </c>
      <c r="N727" s="2">
        <f>VLOOKUP(H727, [1]Products!B:E, 4, FALSE)</f>
        <v>11</v>
      </c>
      <c r="O727" t="str">
        <f>TEXT(Table1[[#This Row],[Transaction Date]], "yyyy-mm")</f>
        <v>2024-07</v>
      </c>
      <c r="P727" s="1">
        <f ca="1">YEAR(TODAY()) - YEAR(Table1[[#This Row],[Buyer Date of Birth]])</f>
        <v>49</v>
      </c>
      <c r="Q727" s="2">
        <f>Table1[[#This Row],[Total Revenue]] - Table1[[#This Row],[Total Cost]]</f>
        <v>1772</v>
      </c>
    </row>
    <row r="728" spans="1:17" x14ac:dyDescent="0.25">
      <c r="A728" s="1">
        <v>45379</v>
      </c>
      <c r="B728" t="s">
        <v>204</v>
      </c>
      <c r="C728" t="s">
        <v>409</v>
      </c>
      <c r="D728" t="s">
        <v>78</v>
      </c>
      <c r="E728" s="1">
        <v>26814</v>
      </c>
      <c r="F728" t="s">
        <v>28</v>
      </c>
      <c r="G728">
        <v>38</v>
      </c>
      <c r="H728" t="s">
        <v>72</v>
      </c>
      <c r="I728" t="s">
        <v>55</v>
      </c>
      <c r="J728" t="s">
        <v>31</v>
      </c>
      <c r="K728" t="str">
        <f>VLOOKUP(H728, [1]Products!B:E, 2, FALSE)</f>
        <v>Choco Delight</v>
      </c>
      <c r="L728" s="2">
        <f>VLOOKUP(H728, [1]Products!B:D, 3, FALSE)</f>
        <v>3</v>
      </c>
      <c r="M728" s="2">
        <f>Table1[[#This Row],[Quantity Purchased]] * Table1[[#This Row],[Unit Price]]</f>
        <v>190</v>
      </c>
      <c r="N728" s="2">
        <f>VLOOKUP(H728, [1]Products!B:E, 4, FALSE)</f>
        <v>5</v>
      </c>
      <c r="O728" t="str">
        <f>TEXT(Table1[[#This Row],[Transaction Date]], "yyyy-mm")</f>
        <v>2024-03</v>
      </c>
      <c r="P728" s="1">
        <f ca="1">YEAR(TODAY()) - YEAR(Table1[[#This Row],[Buyer Date of Birth]])</f>
        <v>52</v>
      </c>
      <c r="Q728" s="2">
        <f>Table1[[#This Row],[Total Revenue]] - Table1[[#This Row],[Total Cost]]</f>
        <v>187</v>
      </c>
    </row>
    <row r="729" spans="1:17" x14ac:dyDescent="0.25">
      <c r="A729" s="1">
        <v>45308</v>
      </c>
      <c r="B729" t="s">
        <v>121</v>
      </c>
      <c r="C729" t="s">
        <v>126</v>
      </c>
      <c r="D729" t="s">
        <v>62</v>
      </c>
      <c r="E729" s="1">
        <v>34043</v>
      </c>
      <c r="F729" t="s">
        <v>75</v>
      </c>
      <c r="G729">
        <v>311</v>
      </c>
      <c r="H729" t="s">
        <v>66</v>
      </c>
      <c r="I729" t="s">
        <v>59</v>
      </c>
      <c r="J729" t="s">
        <v>24</v>
      </c>
      <c r="K729" t="str">
        <f>VLOOKUP(H729, [1]Products!B:E, 2, FALSE)</f>
        <v>Oatmeal Cookies</v>
      </c>
      <c r="L729" s="2">
        <f>VLOOKUP(H729, [1]Products!B:D, 3, FALSE)</f>
        <v>19</v>
      </c>
      <c r="M729" s="2">
        <f>Table1[[#This Row],[Quantity Purchased]] * Table1[[#This Row],[Unit Price]]</f>
        <v>7153</v>
      </c>
      <c r="N729" s="2">
        <f>VLOOKUP(H729, [1]Products!B:E, 4, FALSE)</f>
        <v>23</v>
      </c>
      <c r="O729" t="str">
        <f>TEXT(Table1[[#This Row],[Transaction Date]], "yyyy-mm")</f>
        <v>2024-01</v>
      </c>
      <c r="P729" s="1">
        <f ca="1">YEAR(TODAY()) - YEAR(Table1[[#This Row],[Buyer Date of Birth]])</f>
        <v>32</v>
      </c>
      <c r="Q729" s="2">
        <f>Table1[[#This Row],[Total Revenue]] - Table1[[#This Row],[Total Cost]]</f>
        <v>7134</v>
      </c>
    </row>
    <row r="730" spans="1:17" x14ac:dyDescent="0.25">
      <c r="A730" s="1">
        <v>45382</v>
      </c>
      <c r="B730" t="s">
        <v>542</v>
      </c>
      <c r="C730" t="s">
        <v>163</v>
      </c>
      <c r="D730" t="s">
        <v>100</v>
      </c>
      <c r="E730" s="1">
        <v>18192</v>
      </c>
      <c r="F730" t="s">
        <v>28</v>
      </c>
      <c r="G730">
        <v>390</v>
      </c>
      <c r="H730" t="s">
        <v>71</v>
      </c>
      <c r="I730" t="s">
        <v>55</v>
      </c>
      <c r="J730" t="s">
        <v>24</v>
      </c>
      <c r="K730" t="str">
        <f>VLOOKUP(H730, [1]Products!B:E, 2, FALSE)</f>
        <v>Peanut Butter Bites</v>
      </c>
      <c r="L730" s="2">
        <f>VLOOKUP(H730, [1]Products!B:D, 3, FALSE)</f>
        <v>5</v>
      </c>
      <c r="M730" s="2">
        <f>Table1[[#This Row],[Quantity Purchased]] * Table1[[#This Row],[Unit Price]]</f>
        <v>2730</v>
      </c>
      <c r="N730" s="2">
        <f>VLOOKUP(H730, [1]Products!B:E, 4, FALSE)</f>
        <v>7</v>
      </c>
      <c r="O730" t="str">
        <f>TEXT(Table1[[#This Row],[Transaction Date]], "yyyy-mm")</f>
        <v>2024-03</v>
      </c>
      <c r="P730" s="1">
        <f ca="1">YEAR(TODAY()) - YEAR(Table1[[#This Row],[Buyer Date of Birth]])</f>
        <v>76</v>
      </c>
      <c r="Q730" s="2">
        <f>Table1[[#This Row],[Total Revenue]] - Table1[[#This Row],[Total Cost]]</f>
        <v>2725</v>
      </c>
    </row>
    <row r="731" spans="1:17" x14ac:dyDescent="0.25">
      <c r="A731" s="1">
        <v>45374</v>
      </c>
      <c r="B731" t="s">
        <v>420</v>
      </c>
      <c r="C731" t="s">
        <v>116</v>
      </c>
      <c r="D731" t="s">
        <v>78</v>
      </c>
      <c r="E731" s="1">
        <v>32362</v>
      </c>
      <c r="F731" t="s">
        <v>28</v>
      </c>
      <c r="G731">
        <v>178</v>
      </c>
      <c r="H731" t="s">
        <v>41</v>
      </c>
      <c r="I731" t="s">
        <v>59</v>
      </c>
      <c r="J731" t="s">
        <v>24</v>
      </c>
      <c r="K731" t="str">
        <f>VLOOKUP(H731, [1]Products!B:E, 2, FALSE)</f>
        <v>Ginger Snaps</v>
      </c>
      <c r="L731" s="2">
        <f>VLOOKUP(H731, [1]Products!B:D, 3, FALSE)</f>
        <v>14</v>
      </c>
      <c r="M731" s="2">
        <f>Table1[[#This Row],[Quantity Purchased]] * Table1[[#This Row],[Unit Price]]</f>
        <v>4984</v>
      </c>
      <c r="N731" s="2">
        <f>VLOOKUP(H731, [1]Products!B:E, 4, FALSE)</f>
        <v>28</v>
      </c>
      <c r="O731" t="str">
        <f>TEXT(Table1[[#This Row],[Transaction Date]], "yyyy-mm")</f>
        <v>2024-03</v>
      </c>
      <c r="P731" s="1">
        <f ca="1">YEAR(TODAY()) - YEAR(Table1[[#This Row],[Buyer Date of Birth]])</f>
        <v>37</v>
      </c>
      <c r="Q731" s="2">
        <f>Table1[[#This Row],[Total Revenue]] - Table1[[#This Row],[Total Cost]]</f>
        <v>4970</v>
      </c>
    </row>
    <row r="732" spans="1:17" x14ac:dyDescent="0.25">
      <c r="A732" s="1">
        <v>45455</v>
      </c>
      <c r="B732" t="s">
        <v>278</v>
      </c>
      <c r="C732" t="s">
        <v>737</v>
      </c>
      <c r="D732" t="s">
        <v>89</v>
      </c>
      <c r="E732" s="1">
        <v>31208</v>
      </c>
      <c r="F732" t="s">
        <v>21</v>
      </c>
      <c r="G732">
        <v>332</v>
      </c>
      <c r="H732" t="s">
        <v>63</v>
      </c>
      <c r="I732" t="s">
        <v>36</v>
      </c>
      <c r="J732" t="s">
        <v>24</v>
      </c>
      <c r="K732" t="str">
        <f>VLOOKUP(H732, [1]Products!B:E, 2, FALSE)</f>
        <v>Vanilla Wafers</v>
      </c>
      <c r="L732" s="2">
        <f>VLOOKUP(H732, [1]Products!B:D, 3, FALSE)</f>
        <v>18</v>
      </c>
      <c r="M732" s="2">
        <f>Table1[[#This Row],[Quantity Purchased]] * Table1[[#This Row],[Unit Price]]</f>
        <v>11952</v>
      </c>
      <c r="N732" s="2">
        <f>VLOOKUP(H732, [1]Products!B:E, 4, FALSE)</f>
        <v>36</v>
      </c>
      <c r="O732" t="str">
        <f>TEXT(Table1[[#This Row],[Transaction Date]], "yyyy-mm")</f>
        <v>2024-06</v>
      </c>
      <c r="P732" s="1">
        <f ca="1">YEAR(TODAY()) - YEAR(Table1[[#This Row],[Buyer Date of Birth]])</f>
        <v>40</v>
      </c>
      <c r="Q732" s="2">
        <f>Table1[[#This Row],[Total Revenue]] - Table1[[#This Row],[Total Cost]]</f>
        <v>11934</v>
      </c>
    </row>
    <row r="733" spans="1:17" x14ac:dyDescent="0.25">
      <c r="A733" s="1">
        <v>45365</v>
      </c>
      <c r="B733" t="s">
        <v>738</v>
      </c>
      <c r="C733" t="s">
        <v>232</v>
      </c>
      <c r="D733" t="s">
        <v>53</v>
      </c>
      <c r="E733" s="1">
        <v>26823</v>
      </c>
      <c r="F733" t="s">
        <v>28</v>
      </c>
      <c r="G733">
        <v>200</v>
      </c>
      <c r="H733" t="s">
        <v>54</v>
      </c>
      <c r="I733" t="s">
        <v>36</v>
      </c>
      <c r="J733" t="s">
        <v>24</v>
      </c>
      <c r="K733" t="str">
        <f>VLOOKUP(H733, [1]Products!B:E, 2, FALSE)</f>
        <v>Lemon Crisps</v>
      </c>
      <c r="L733" s="2">
        <f>VLOOKUP(H733, [1]Products!B:D, 3, FALSE)</f>
        <v>7</v>
      </c>
      <c r="M733" s="2">
        <f>Table1[[#This Row],[Quantity Purchased]] * Table1[[#This Row],[Unit Price]]</f>
        <v>1800</v>
      </c>
      <c r="N733" s="2">
        <f>VLOOKUP(H733, [1]Products!B:E, 4, FALSE)</f>
        <v>9</v>
      </c>
      <c r="O733" t="str">
        <f>TEXT(Table1[[#This Row],[Transaction Date]], "yyyy-mm")</f>
        <v>2024-03</v>
      </c>
      <c r="P733" s="1">
        <f ca="1">YEAR(TODAY()) - YEAR(Table1[[#This Row],[Buyer Date of Birth]])</f>
        <v>52</v>
      </c>
      <c r="Q733" s="2">
        <f>Table1[[#This Row],[Total Revenue]] - Table1[[#This Row],[Total Cost]]</f>
        <v>1793</v>
      </c>
    </row>
    <row r="734" spans="1:17" x14ac:dyDescent="0.25">
      <c r="A734" s="1">
        <v>45439</v>
      </c>
      <c r="B734" t="s">
        <v>739</v>
      </c>
      <c r="C734" t="s">
        <v>168</v>
      </c>
      <c r="D734" t="s">
        <v>58</v>
      </c>
      <c r="E734" s="1">
        <v>29248</v>
      </c>
      <c r="F734" t="s">
        <v>75</v>
      </c>
      <c r="G734">
        <v>315</v>
      </c>
      <c r="H734" t="s">
        <v>72</v>
      </c>
      <c r="I734" t="s">
        <v>42</v>
      </c>
      <c r="J734" t="s">
        <v>24</v>
      </c>
      <c r="K734" t="str">
        <f>VLOOKUP(H734, [1]Products!B:E, 2, FALSE)</f>
        <v>Choco Delight</v>
      </c>
      <c r="L734" s="2">
        <f>VLOOKUP(H734, [1]Products!B:D, 3, FALSE)</f>
        <v>3</v>
      </c>
      <c r="M734" s="2">
        <f>Table1[[#This Row],[Quantity Purchased]] * Table1[[#This Row],[Unit Price]]</f>
        <v>1575</v>
      </c>
      <c r="N734" s="2">
        <f>VLOOKUP(H734, [1]Products!B:E, 4, FALSE)</f>
        <v>5</v>
      </c>
      <c r="O734" t="str">
        <f>TEXT(Table1[[#This Row],[Transaction Date]], "yyyy-mm")</f>
        <v>2024-05</v>
      </c>
      <c r="P734" s="1">
        <f ca="1">YEAR(TODAY()) - YEAR(Table1[[#This Row],[Buyer Date of Birth]])</f>
        <v>45</v>
      </c>
      <c r="Q734" s="2">
        <f>Table1[[#This Row],[Total Revenue]] - Table1[[#This Row],[Total Cost]]</f>
        <v>1572</v>
      </c>
    </row>
    <row r="735" spans="1:17" x14ac:dyDescent="0.25">
      <c r="A735" s="1">
        <v>45354</v>
      </c>
      <c r="B735" t="s">
        <v>579</v>
      </c>
      <c r="C735" t="s">
        <v>176</v>
      </c>
      <c r="D735" t="s">
        <v>58</v>
      </c>
      <c r="E735" s="1">
        <v>28735</v>
      </c>
      <c r="F735" t="s">
        <v>40</v>
      </c>
      <c r="G735">
        <v>207</v>
      </c>
      <c r="H735" t="s">
        <v>29</v>
      </c>
      <c r="I735" t="s">
        <v>46</v>
      </c>
      <c r="J735" t="s">
        <v>24</v>
      </c>
      <c r="K735" t="str">
        <f>VLOOKUP(H735, [1]Products!B:E, 2, FALSE)</f>
        <v>Shortbread</v>
      </c>
      <c r="L735" s="2">
        <f>VLOOKUP(H735, [1]Products!B:D, 3, FALSE)</f>
        <v>10</v>
      </c>
      <c r="M735" s="2">
        <f>Table1[[#This Row],[Quantity Purchased]] * Table1[[#This Row],[Unit Price]]</f>
        <v>9315</v>
      </c>
      <c r="N735" s="2">
        <f>VLOOKUP(H735, [1]Products!B:E, 4, FALSE)</f>
        <v>45</v>
      </c>
      <c r="O735" t="str">
        <f>TEXT(Table1[[#This Row],[Transaction Date]], "yyyy-mm")</f>
        <v>2024-03</v>
      </c>
      <c r="P735" s="1">
        <f ca="1">YEAR(TODAY()) - YEAR(Table1[[#This Row],[Buyer Date of Birth]])</f>
        <v>47</v>
      </c>
      <c r="Q735" s="2">
        <f>Table1[[#This Row],[Total Revenue]] - Table1[[#This Row],[Total Cost]]</f>
        <v>9305</v>
      </c>
    </row>
    <row r="736" spans="1:17" x14ac:dyDescent="0.25">
      <c r="A736" s="1">
        <v>45447</v>
      </c>
      <c r="B736" t="s">
        <v>523</v>
      </c>
      <c r="C736" t="s">
        <v>252</v>
      </c>
      <c r="D736" t="s">
        <v>62</v>
      </c>
      <c r="E736" s="1">
        <v>26691</v>
      </c>
      <c r="F736" t="s">
        <v>75</v>
      </c>
      <c r="G736">
        <v>204</v>
      </c>
      <c r="H736" t="s">
        <v>29</v>
      </c>
      <c r="I736" t="s">
        <v>50</v>
      </c>
      <c r="J736" t="s">
        <v>24</v>
      </c>
      <c r="K736" t="str">
        <f>VLOOKUP(H736, [1]Products!B:E, 2, FALSE)</f>
        <v>Shortbread</v>
      </c>
      <c r="L736" s="2">
        <f>VLOOKUP(H736, [1]Products!B:D, 3, FALSE)</f>
        <v>10</v>
      </c>
      <c r="M736" s="2">
        <f>Table1[[#This Row],[Quantity Purchased]] * Table1[[#This Row],[Unit Price]]</f>
        <v>9180</v>
      </c>
      <c r="N736" s="2">
        <f>VLOOKUP(H736, [1]Products!B:E, 4, FALSE)</f>
        <v>45</v>
      </c>
      <c r="O736" t="str">
        <f>TEXT(Table1[[#This Row],[Transaction Date]], "yyyy-mm")</f>
        <v>2024-06</v>
      </c>
      <c r="P736" s="1">
        <f ca="1">YEAR(TODAY()) - YEAR(Table1[[#This Row],[Buyer Date of Birth]])</f>
        <v>52</v>
      </c>
      <c r="Q736" s="2">
        <f>Table1[[#This Row],[Total Revenue]] - Table1[[#This Row],[Total Cost]]</f>
        <v>9170</v>
      </c>
    </row>
    <row r="737" spans="1:17" x14ac:dyDescent="0.25">
      <c r="A737" s="1">
        <v>45356</v>
      </c>
      <c r="B737" t="s">
        <v>236</v>
      </c>
      <c r="C737" t="s">
        <v>228</v>
      </c>
      <c r="D737" t="s">
        <v>20</v>
      </c>
      <c r="E737" s="1">
        <v>34951</v>
      </c>
      <c r="F737" t="s">
        <v>28</v>
      </c>
      <c r="G737">
        <v>158</v>
      </c>
      <c r="H737" t="s">
        <v>41</v>
      </c>
      <c r="I737" t="s">
        <v>55</v>
      </c>
      <c r="J737" t="s">
        <v>24</v>
      </c>
      <c r="K737" t="str">
        <f>VLOOKUP(H737, [1]Products!B:E, 2, FALSE)</f>
        <v>Ginger Snaps</v>
      </c>
      <c r="L737" s="2">
        <f>VLOOKUP(H737, [1]Products!B:D, 3, FALSE)</f>
        <v>14</v>
      </c>
      <c r="M737" s="2">
        <f>Table1[[#This Row],[Quantity Purchased]] * Table1[[#This Row],[Unit Price]]</f>
        <v>4424</v>
      </c>
      <c r="N737" s="2">
        <f>VLOOKUP(H737, [1]Products!B:E, 4, FALSE)</f>
        <v>28</v>
      </c>
      <c r="O737" t="str">
        <f>TEXT(Table1[[#This Row],[Transaction Date]], "yyyy-mm")</f>
        <v>2024-03</v>
      </c>
      <c r="P737" s="1">
        <f ca="1">YEAR(TODAY()) - YEAR(Table1[[#This Row],[Buyer Date of Birth]])</f>
        <v>30</v>
      </c>
      <c r="Q737" s="2">
        <f>Table1[[#This Row],[Total Revenue]] - Table1[[#This Row],[Total Cost]]</f>
        <v>4410</v>
      </c>
    </row>
    <row r="738" spans="1:17" x14ac:dyDescent="0.25">
      <c r="A738" s="1">
        <v>45472</v>
      </c>
      <c r="B738" t="s">
        <v>204</v>
      </c>
      <c r="C738" t="s">
        <v>395</v>
      </c>
      <c r="D738" t="s">
        <v>62</v>
      </c>
      <c r="E738" s="1">
        <v>17019</v>
      </c>
      <c r="F738" t="s">
        <v>75</v>
      </c>
      <c r="G738">
        <v>453</v>
      </c>
      <c r="H738" t="s">
        <v>41</v>
      </c>
      <c r="I738" t="s">
        <v>59</v>
      </c>
      <c r="J738" t="s">
        <v>31</v>
      </c>
      <c r="K738" t="str">
        <f>VLOOKUP(H738, [1]Products!B:E, 2, FALSE)</f>
        <v>Ginger Snaps</v>
      </c>
      <c r="L738" s="2">
        <f>VLOOKUP(H738, [1]Products!B:D, 3, FALSE)</f>
        <v>14</v>
      </c>
      <c r="M738" s="2">
        <f>Table1[[#This Row],[Quantity Purchased]] * Table1[[#This Row],[Unit Price]]</f>
        <v>12684</v>
      </c>
      <c r="N738" s="2">
        <f>VLOOKUP(H738, [1]Products!B:E, 4, FALSE)</f>
        <v>28</v>
      </c>
      <c r="O738" t="str">
        <f>TEXT(Table1[[#This Row],[Transaction Date]], "yyyy-mm")</f>
        <v>2024-06</v>
      </c>
      <c r="P738" s="1">
        <f ca="1">YEAR(TODAY()) - YEAR(Table1[[#This Row],[Buyer Date of Birth]])</f>
        <v>79</v>
      </c>
      <c r="Q738" s="2">
        <f>Table1[[#This Row],[Total Revenue]] - Table1[[#This Row],[Total Cost]]</f>
        <v>12670</v>
      </c>
    </row>
    <row r="739" spans="1:17" x14ac:dyDescent="0.25">
      <c r="A739" s="1">
        <v>45393</v>
      </c>
      <c r="B739" t="s">
        <v>740</v>
      </c>
      <c r="C739" t="s">
        <v>741</v>
      </c>
      <c r="D739" t="s">
        <v>34</v>
      </c>
      <c r="E739" s="1">
        <v>29524</v>
      </c>
      <c r="F739" t="s">
        <v>21</v>
      </c>
      <c r="G739">
        <v>169</v>
      </c>
      <c r="H739" t="s">
        <v>54</v>
      </c>
      <c r="I739" t="s">
        <v>55</v>
      </c>
      <c r="J739" t="s">
        <v>24</v>
      </c>
      <c r="K739" t="str">
        <f>VLOOKUP(H739, [1]Products!B:E, 2, FALSE)</f>
        <v>Lemon Crisps</v>
      </c>
      <c r="L739" s="2">
        <f>VLOOKUP(H739, [1]Products!B:D, 3, FALSE)</f>
        <v>7</v>
      </c>
      <c r="M739" s="2">
        <f>Table1[[#This Row],[Quantity Purchased]] * Table1[[#This Row],[Unit Price]]</f>
        <v>1521</v>
      </c>
      <c r="N739" s="2">
        <f>VLOOKUP(H739, [1]Products!B:E, 4, FALSE)</f>
        <v>9</v>
      </c>
      <c r="O739" t="str">
        <f>TEXT(Table1[[#This Row],[Transaction Date]], "yyyy-mm")</f>
        <v>2024-04</v>
      </c>
      <c r="P739" s="1">
        <f ca="1">YEAR(TODAY()) - YEAR(Table1[[#This Row],[Buyer Date of Birth]])</f>
        <v>45</v>
      </c>
      <c r="Q739" s="2">
        <f>Table1[[#This Row],[Total Revenue]] - Table1[[#This Row],[Total Cost]]</f>
        <v>1514</v>
      </c>
    </row>
    <row r="740" spans="1:17" x14ac:dyDescent="0.25">
      <c r="A740" s="1">
        <v>45350</v>
      </c>
      <c r="B740" t="s">
        <v>742</v>
      </c>
      <c r="C740" t="s">
        <v>378</v>
      </c>
      <c r="D740" t="s">
        <v>89</v>
      </c>
      <c r="E740" s="1">
        <v>29025</v>
      </c>
      <c r="F740" t="s">
        <v>75</v>
      </c>
      <c r="G740">
        <v>76</v>
      </c>
      <c r="H740" t="s">
        <v>71</v>
      </c>
      <c r="I740" t="s">
        <v>59</v>
      </c>
      <c r="J740" t="s">
        <v>24</v>
      </c>
      <c r="K740" t="str">
        <f>VLOOKUP(H740, [1]Products!B:E, 2, FALSE)</f>
        <v>Peanut Butter Bites</v>
      </c>
      <c r="L740" s="2">
        <f>VLOOKUP(H740, [1]Products!B:D, 3, FALSE)</f>
        <v>5</v>
      </c>
      <c r="M740" s="2">
        <f>Table1[[#This Row],[Quantity Purchased]] * Table1[[#This Row],[Unit Price]]</f>
        <v>532</v>
      </c>
      <c r="N740" s="2">
        <f>VLOOKUP(H740, [1]Products!B:E, 4, FALSE)</f>
        <v>7</v>
      </c>
      <c r="O740" t="str">
        <f>TEXT(Table1[[#This Row],[Transaction Date]], "yyyy-mm")</f>
        <v>2024-02</v>
      </c>
      <c r="P740" s="1">
        <f ca="1">YEAR(TODAY()) - YEAR(Table1[[#This Row],[Buyer Date of Birth]])</f>
        <v>46</v>
      </c>
      <c r="Q740" s="2">
        <f>Table1[[#This Row],[Total Revenue]] - Table1[[#This Row],[Total Cost]]</f>
        <v>527</v>
      </c>
    </row>
    <row r="741" spans="1:17" x14ac:dyDescent="0.25">
      <c r="A741" s="1">
        <v>45316</v>
      </c>
      <c r="B741" t="s">
        <v>408</v>
      </c>
      <c r="C741" t="s">
        <v>88</v>
      </c>
      <c r="D741" t="s">
        <v>89</v>
      </c>
      <c r="E741" s="1">
        <v>20999</v>
      </c>
      <c r="F741" t="s">
        <v>21</v>
      </c>
      <c r="G741">
        <v>119</v>
      </c>
      <c r="H741" t="s">
        <v>71</v>
      </c>
      <c r="I741" t="s">
        <v>59</v>
      </c>
      <c r="J741" t="s">
        <v>24</v>
      </c>
      <c r="K741" t="str">
        <f>VLOOKUP(H741, [1]Products!B:E, 2, FALSE)</f>
        <v>Peanut Butter Bites</v>
      </c>
      <c r="L741" s="2">
        <f>VLOOKUP(H741, [1]Products!B:D, 3, FALSE)</f>
        <v>5</v>
      </c>
      <c r="M741" s="2">
        <f>Table1[[#This Row],[Quantity Purchased]] * Table1[[#This Row],[Unit Price]]</f>
        <v>833</v>
      </c>
      <c r="N741" s="2">
        <f>VLOOKUP(H741, [1]Products!B:E, 4, FALSE)</f>
        <v>7</v>
      </c>
      <c r="O741" t="str">
        <f>TEXT(Table1[[#This Row],[Transaction Date]], "yyyy-mm")</f>
        <v>2024-01</v>
      </c>
      <c r="P741" s="1">
        <f ca="1">YEAR(TODAY()) - YEAR(Table1[[#This Row],[Buyer Date of Birth]])</f>
        <v>68</v>
      </c>
      <c r="Q741" s="2">
        <f>Table1[[#This Row],[Total Revenue]] - Table1[[#This Row],[Total Cost]]</f>
        <v>828</v>
      </c>
    </row>
    <row r="742" spans="1:17" x14ac:dyDescent="0.25">
      <c r="A742" s="1">
        <v>45482</v>
      </c>
      <c r="B742" t="s">
        <v>408</v>
      </c>
      <c r="C742" t="s">
        <v>687</v>
      </c>
      <c r="D742" t="s">
        <v>58</v>
      </c>
      <c r="E742" s="1">
        <v>34376</v>
      </c>
      <c r="F742" t="s">
        <v>40</v>
      </c>
      <c r="G742">
        <v>216</v>
      </c>
      <c r="H742" t="s">
        <v>29</v>
      </c>
      <c r="I742" t="s">
        <v>50</v>
      </c>
      <c r="J742" t="s">
        <v>24</v>
      </c>
      <c r="K742" t="str">
        <f>VLOOKUP(H742, [1]Products!B:E, 2, FALSE)</f>
        <v>Shortbread</v>
      </c>
      <c r="L742" s="2">
        <f>VLOOKUP(H742, [1]Products!B:D, 3, FALSE)</f>
        <v>10</v>
      </c>
      <c r="M742" s="2">
        <f>Table1[[#This Row],[Quantity Purchased]] * Table1[[#This Row],[Unit Price]]</f>
        <v>9720</v>
      </c>
      <c r="N742" s="2">
        <f>VLOOKUP(H742, [1]Products!B:E, 4, FALSE)</f>
        <v>45</v>
      </c>
      <c r="O742" t="str">
        <f>TEXT(Table1[[#This Row],[Transaction Date]], "yyyy-mm")</f>
        <v>2024-07</v>
      </c>
      <c r="P742" s="1">
        <f ca="1">YEAR(TODAY()) - YEAR(Table1[[#This Row],[Buyer Date of Birth]])</f>
        <v>31</v>
      </c>
      <c r="Q742" s="2">
        <f>Table1[[#This Row],[Total Revenue]] - Table1[[#This Row],[Total Cost]]</f>
        <v>9710</v>
      </c>
    </row>
    <row r="743" spans="1:17" x14ac:dyDescent="0.25">
      <c r="A743" s="1">
        <v>45401</v>
      </c>
      <c r="B743" t="s">
        <v>379</v>
      </c>
      <c r="C743" t="s">
        <v>159</v>
      </c>
      <c r="D743" t="s">
        <v>58</v>
      </c>
      <c r="E743" s="1">
        <v>23996</v>
      </c>
      <c r="F743" t="s">
        <v>21</v>
      </c>
      <c r="G743">
        <v>354</v>
      </c>
      <c r="H743" t="s">
        <v>54</v>
      </c>
      <c r="I743" t="s">
        <v>55</v>
      </c>
      <c r="J743" t="s">
        <v>24</v>
      </c>
      <c r="K743" t="str">
        <f>VLOOKUP(H743, [1]Products!B:E, 2, FALSE)</f>
        <v>Lemon Crisps</v>
      </c>
      <c r="L743" s="2">
        <f>VLOOKUP(H743, [1]Products!B:D, 3, FALSE)</f>
        <v>7</v>
      </c>
      <c r="M743" s="2">
        <f>Table1[[#This Row],[Quantity Purchased]] * Table1[[#This Row],[Unit Price]]</f>
        <v>3186</v>
      </c>
      <c r="N743" s="2">
        <f>VLOOKUP(H743, [1]Products!B:E, 4, FALSE)</f>
        <v>9</v>
      </c>
      <c r="O743" t="str">
        <f>TEXT(Table1[[#This Row],[Transaction Date]], "yyyy-mm")</f>
        <v>2024-04</v>
      </c>
      <c r="P743" s="1">
        <f ca="1">YEAR(TODAY()) - YEAR(Table1[[#This Row],[Buyer Date of Birth]])</f>
        <v>60</v>
      </c>
      <c r="Q743" s="2">
        <f>Table1[[#This Row],[Total Revenue]] - Table1[[#This Row],[Total Cost]]</f>
        <v>3179</v>
      </c>
    </row>
    <row r="744" spans="1:17" x14ac:dyDescent="0.25">
      <c r="A744" s="1">
        <v>45431</v>
      </c>
      <c r="B744" t="s">
        <v>420</v>
      </c>
      <c r="C744" t="s">
        <v>410</v>
      </c>
      <c r="D744" t="s">
        <v>20</v>
      </c>
      <c r="E744" s="1">
        <v>32896</v>
      </c>
      <c r="F744" t="s">
        <v>75</v>
      </c>
      <c r="G744">
        <v>139</v>
      </c>
      <c r="H744" t="s">
        <v>71</v>
      </c>
      <c r="I744" t="s">
        <v>59</v>
      </c>
      <c r="J744" t="s">
        <v>24</v>
      </c>
      <c r="K744" t="str">
        <f>VLOOKUP(H744, [1]Products!B:E, 2, FALSE)</f>
        <v>Peanut Butter Bites</v>
      </c>
      <c r="L744" s="2">
        <f>VLOOKUP(H744, [1]Products!B:D, 3, FALSE)</f>
        <v>5</v>
      </c>
      <c r="M744" s="2">
        <f>Table1[[#This Row],[Quantity Purchased]] * Table1[[#This Row],[Unit Price]]</f>
        <v>973</v>
      </c>
      <c r="N744" s="2">
        <f>VLOOKUP(H744, [1]Products!B:E, 4, FALSE)</f>
        <v>7</v>
      </c>
      <c r="O744" t="str">
        <f>TEXT(Table1[[#This Row],[Transaction Date]], "yyyy-mm")</f>
        <v>2024-05</v>
      </c>
      <c r="P744" s="1">
        <f ca="1">YEAR(TODAY()) - YEAR(Table1[[#This Row],[Buyer Date of Birth]])</f>
        <v>35</v>
      </c>
      <c r="Q744" s="2">
        <f>Table1[[#This Row],[Total Revenue]] - Table1[[#This Row],[Total Cost]]</f>
        <v>968</v>
      </c>
    </row>
    <row r="745" spans="1:17" x14ac:dyDescent="0.25">
      <c r="A745" s="1">
        <v>45299</v>
      </c>
      <c r="B745" t="s">
        <v>735</v>
      </c>
      <c r="C745" t="s">
        <v>345</v>
      </c>
      <c r="D745" t="s">
        <v>34</v>
      </c>
      <c r="E745" s="1">
        <v>35149</v>
      </c>
      <c r="F745" t="s">
        <v>21</v>
      </c>
      <c r="G745">
        <v>429</v>
      </c>
      <c r="H745" t="s">
        <v>63</v>
      </c>
      <c r="I745" t="s">
        <v>55</v>
      </c>
      <c r="J745" t="s">
        <v>24</v>
      </c>
      <c r="K745" t="str">
        <f>VLOOKUP(H745, [1]Products!B:E, 2, FALSE)</f>
        <v>Vanilla Wafers</v>
      </c>
      <c r="L745" s="2">
        <f>VLOOKUP(H745, [1]Products!B:D, 3, FALSE)</f>
        <v>18</v>
      </c>
      <c r="M745" s="2">
        <f>Table1[[#This Row],[Quantity Purchased]] * Table1[[#This Row],[Unit Price]]</f>
        <v>15444</v>
      </c>
      <c r="N745" s="2">
        <f>VLOOKUP(H745, [1]Products!B:E, 4, FALSE)</f>
        <v>36</v>
      </c>
      <c r="O745" t="str">
        <f>TEXT(Table1[[#This Row],[Transaction Date]], "yyyy-mm")</f>
        <v>2024-01</v>
      </c>
      <c r="P745" s="1">
        <f ca="1">YEAR(TODAY()) - YEAR(Table1[[#This Row],[Buyer Date of Birth]])</f>
        <v>29</v>
      </c>
      <c r="Q745" s="2">
        <f>Table1[[#This Row],[Total Revenue]] - Table1[[#This Row],[Total Cost]]</f>
        <v>15426</v>
      </c>
    </row>
    <row r="746" spans="1:17" x14ac:dyDescent="0.25">
      <c r="A746" s="1">
        <v>45398</v>
      </c>
      <c r="B746" t="s">
        <v>157</v>
      </c>
      <c r="C746" t="s">
        <v>252</v>
      </c>
      <c r="D746" t="s">
        <v>84</v>
      </c>
      <c r="E746" s="1">
        <v>19014</v>
      </c>
      <c r="F746" t="s">
        <v>40</v>
      </c>
      <c r="G746">
        <v>10</v>
      </c>
      <c r="H746" t="s">
        <v>29</v>
      </c>
      <c r="I746" t="s">
        <v>59</v>
      </c>
      <c r="J746" t="s">
        <v>24</v>
      </c>
      <c r="K746" t="str">
        <f>VLOOKUP(H746, [1]Products!B:E, 2, FALSE)</f>
        <v>Shortbread</v>
      </c>
      <c r="L746" s="2">
        <f>VLOOKUP(H746, [1]Products!B:D, 3, FALSE)</f>
        <v>10</v>
      </c>
      <c r="M746" s="2">
        <f>Table1[[#This Row],[Quantity Purchased]] * Table1[[#This Row],[Unit Price]]</f>
        <v>450</v>
      </c>
      <c r="N746" s="2">
        <f>VLOOKUP(H746, [1]Products!B:E, 4, FALSE)</f>
        <v>45</v>
      </c>
      <c r="O746" t="str">
        <f>TEXT(Table1[[#This Row],[Transaction Date]], "yyyy-mm")</f>
        <v>2024-04</v>
      </c>
      <c r="P746" s="1">
        <f ca="1">YEAR(TODAY()) - YEAR(Table1[[#This Row],[Buyer Date of Birth]])</f>
        <v>73</v>
      </c>
      <c r="Q746" s="2">
        <f>Table1[[#This Row],[Total Revenue]] - Table1[[#This Row],[Total Cost]]</f>
        <v>440</v>
      </c>
    </row>
    <row r="747" spans="1:17" x14ac:dyDescent="0.25">
      <c r="A747" s="1">
        <v>45365</v>
      </c>
      <c r="B747" t="s">
        <v>125</v>
      </c>
      <c r="C747" t="s">
        <v>39</v>
      </c>
      <c r="D747" t="s">
        <v>53</v>
      </c>
      <c r="E747" s="1">
        <v>29154</v>
      </c>
      <c r="F747" t="s">
        <v>75</v>
      </c>
      <c r="G747">
        <v>203</v>
      </c>
      <c r="H747" t="s">
        <v>35</v>
      </c>
      <c r="I747" t="s">
        <v>36</v>
      </c>
      <c r="J747" t="s">
        <v>24</v>
      </c>
      <c r="K747" t="str">
        <f>VLOOKUP(H747, [1]Products!B:E, 2, FALSE)</f>
        <v>Caramel Biscuits</v>
      </c>
      <c r="L747" s="2">
        <f>VLOOKUP(H747, [1]Products!B:D, 3, FALSE)</f>
        <v>18</v>
      </c>
      <c r="M747" s="2">
        <f>Table1[[#This Row],[Quantity Purchased]] * Table1[[#This Row],[Unit Price]]</f>
        <v>4466</v>
      </c>
      <c r="N747" s="2">
        <f>VLOOKUP(H747, [1]Products!B:E, 4, FALSE)</f>
        <v>22</v>
      </c>
      <c r="O747" t="str">
        <f>TEXT(Table1[[#This Row],[Transaction Date]], "yyyy-mm")</f>
        <v>2024-03</v>
      </c>
      <c r="P747" s="1">
        <f ca="1">YEAR(TODAY()) - YEAR(Table1[[#This Row],[Buyer Date of Birth]])</f>
        <v>46</v>
      </c>
      <c r="Q747" s="2">
        <f>Table1[[#This Row],[Total Revenue]] - Table1[[#This Row],[Total Cost]]</f>
        <v>4448</v>
      </c>
    </row>
    <row r="748" spans="1:17" x14ac:dyDescent="0.25">
      <c r="A748" s="1">
        <v>45405</v>
      </c>
      <c r="B748" t="s">
        <v>743</v>
      </c>
      <c r="C748" t="s">
        <v>418</v>
      </c>
      <c r="D748" t="s">
        <v>53</v>
      </c>
      <c r="E748" s="1">
        <v>38100</v>
      </c>
      <c r="F748" t="s">
        <v>21</v>
      </c>
      <c r="G748">
        <v>277</v>
      </c>
      <c r="H748" t="s">
        <v>54</v>
      </c>
      <c r="I748" t="s">
        <v>36</v>
      </c>
      <c r="J748" t="s">
        <v>24</v>
      </c>
      <c r="K748" t="str">
        <f>VLOOKUP(H748, [1]Products!B:E, 2, FALSE)</f>
        <v>Lemon Crisps</v>
      </c>
      <c r="L748" s="2">
        <f>VLOOKUP(H748, [1]Products!B:D, 3, FALSE)</f>
        <v>7</v>
      </c>
      <c r="M748" s="2">
        <f>Table1[[#This Row],[Quantity Purchased]] * Table1[[#This Row],[Unit Price]]</f>
        <v>2493</v>
      </c>
      <c r="N748" s="2">
        <f>VLOOKUP(H748, [1]Products!B:E, 4, FALSE)</f>
        <v>9</v>
      </c>
      <c r="O748" t="str">
        <f>TEXT(Table1[[#This Row],[Transaction Date]], "yyyy-mm")</f>
        <v>2024-04</v>
      </c>
      <c r="P748" s="1">
        <f ca="1">YEAR(TODAY()) - YEAR(Table1[[#This Row],[Buyer Date of Birth]])</f>
        <v>21</v>
      </c>
      <c r="Q748" s="2">
        <f>Table1[[#This Row],[Total Revenue]] - Table1[[#This Row],[Total Cost]]</f>
        <v>2486</v>
      </c>
    </row>
    <row r="749" spans="1:17" x14ac:dyDescent="0.25">
      <c r="A749" s="1">
        <v>45388</v>
      </c>
      <c r="B749" t="s">
        <v>125</v>
      </c>
      <c r="C749" t="s">
        <v>666</v>
      </c>
      <c r="D749" t="s">
        <v>78</v>
      </c>
      <c r="E749" s="1">
        <v>38577</v>
      </c>
      <c r="F749" t="s">
        <v>75</v>
      </c>
      <c r="G749">
        <v>12</v>
      </c>
      <c r="H749" t="s">
        <v>41</v>
      </c>
      <c r="I749" t="s">
        <v>42</v>
      </c>
      <c r="J749" t="s">
        <v>24</v>
      </c>
      <c r="K749" t="str">
        <f>VLOOKUP(H749, [1]Products!B:E, 2, FALSE)</f>
        <v>Ginger Snaps</v>
      </c>
      <c r="L749" s="2">
        <f>VLOOKUP(H749, [1]Products!B:D, 3, FALSE)</f>
        <v>14</v>
      </c>
      <c r="M749" s="2">
        <f>Table1[[#This Row],[Quantity Purchased]] * Table1[[#This Row],[Unit Price]]</f>
        <v>336</v>
      </c>
      <c r="N749" s="2">
        <f>VLOOKUP(H749, [1]Products!B:E, 4, FALSE)</f>
        <v>28</v>
      </c>
      <c r="O749" t="str">
        <f>TEXT(Table1[[#This Row],[Transaction Date]], "yyyy-mm")</f>
        <v>2024-04</v>
      </c>
      <c r="P749" s="1">
        <f ca="1">YEAR(TODAY()) - YEAR(Table1[[#This Row],[Buyer Date of Birth]])</f>
        <v>20</v>
      </c>
      <c r="Q749" s="2">
        <f>Table1[[#This Row],[Total Revenue]] - Table1[[#This Row],[Total Cost]]</f>
        <v>322</v>
      </c>
    </row>
    <row r="750" spans="1:17" x14ac:dyDescent="0.25">
      <c r="A750" s="1">
        <v>45438</v>
      </c>
      <c r="B750" t="s">
        <v>743</v>
      </c>
      <c r="C750" t="s">
        <v>744</v>
      </c>
      <c r="D750" t="s">
        <v>20</v>
      </c>
      <c r="E750" s="1">
        <v>26428</v>
      </c>
      <c r="F750" t="s">
        <v>75</v>
      </c>
      <c r="G750">
        <v>233</v>
      </c>
      <c r="H750" t="s">
        <v>54</v>
      </c>
      <c r="I750" t="s">
        <v>46</v>
      </c>
      <c r="J750" t="s">
        <v>24</v>
      </c>
      <c r="K750" t="str">
        <f>VLOOKUP(H750, [1]Products!B:E, 2, FALSE)</f>
        <v>Lemon Crisps</v>
      </c>
      <c r="L750" s="2">
        <f>VLOOKUP(H750, [1]Products!B:D, 3, FALSE)</f>
        <v>7</v>
      </c>
      <c r="M750" s="2">
        <f>Table1[[#This Row],[Quantity Purchased]] * Table1[[#This Row],[Unit Price]]</f>
        <v>2097</v>
      </c>
      <c r="N750" s="2">
        <f>VLOOKUP(H750, [1]Products!B:E, 4, FALSE)</f>
        <v>9</v>
      </c>
      <c r="O750" t="str">
        <f>TEXT(Table1[[#This Row],[Transaction Date]], "yyyy-mm")</f>
        <v>2024-05</v>
      </c>
      <c r="P750" s="1">
        <f ca="1">YEAR(TODAY()) - YEAR(Table1[[#This Row],[Buyer Date of Birth]])</f>
        <v>53</v>
      </c>
      <c r="Q750" s="2">
        <f>Table1[[#This Row],[Total Revenue]] - Table1[[#This Row],[Total Cost]]</f>
        <v>2090</v>
      </c>
    </row>
    <row r="751" spans="1:17" x14ac:dyDescent="0.25">
      <c r="A751" s="1">
        <v>45489</v>
      </c>
      <c r="B751" t="s">
        <v>231</v>
      </c>
      <c r="C751" t="s">
        <v>141</v>
      </c>
      <c r="D751" t="s">
        <v>53</v>
      </c>
      <c r="E751" s="1">
        <v>32489</v>
      </c>
      <c r="F751" t="s">
        <v>40</v>
      </c>
      <c r="G751">
        <v>23</v>
      </c>
      <c r="H751" t="s">
        <v>71</v>
      </c>
      <c r="I751" t="s">
        <v>50</v>
      </c>
      <c r="J751" t="s">
        <v>24</v>
      </c>
      <c r="K751" t="str">
        <f>VLOOKUP(H751, [1]Products!B:E, 2, FALSE)</f>
        <v>Peanut Butter Bites</v>
      </c>
      <c r="L751" s="2">
        <f>VLOOKUP(H751, [1]Products!B:D, 3, FALSE)</f>
        <v>5</v>
      </c>
      <c r="M751" s="2">
        <f>Table1[[#This Row],[Quantity Purchased]] * Table1[[#This Row],[Unit Price]]</f>
        <v>161</v>
      </c>
      <c r="N751" s="2">
        <f>VLOOKUP(H751, [1]Products!B:E, 4, FALSE)</f>
        <v>7</v>
      </c>
      <c r="O751" t="str">
        <f>TEXT(Table1[[#This Row],[Transaction Date]], "yyyy-mm")</f>
        <v>2024-07</v>
      </c>
      <c r="P751" s="1">
        <f ca="1">YEAR(TODAY()) - YEAR(Table1[[#This Row],[Buyer Date of Birth]])</f>
        <v>37</v>
      </c>
      <c r="Q751" s="2">
        <f>Table1[[#This Row],[Total Revenue]] - Table1[[#This Row],[Total Cost]]</f>
        <v>156</v>
      </c>
    </row>
    <row r="752" spans="1:17" x14ac:dyDescent="0.25">
      <c r="A752" s="1">
        <v>45415</v>
      </c>
      <c r="B752" t="s">
        <v>443</v>
      </c>
      <c r="C752" t="s">
        <v>385</v>
      </c>
      <c r="D752" t="s">
        <v>100</v>
      </c>
      <c r="E752" s="1">
        <v>16849</v>
      </c>
      <c r="F752" t="s">
        <v>21</v>
      </c>
      <c r="G752">
        <v>299</v>
      </c>
      <c r="H752" t="s">
        <v>71</v>
      </c>
      <c r="I752" t="s">
        <v>55</v>
      </c>
      <c r="J752" t="s">
        <v>24</v>
      </c>
      <c r="K752" t="str">
        <f>VLOOKUP(H752, [1]Products!B:E, 2, FALSE)</f>
        <v>Peanut Butter Bites</v>
      </c>
      <c r="L752" s="2">
        <f>VLOOKUP(H752, [1]Products!B:D, 3, FALSE)</f>
        <v>5</v>
      </c>
      <c r="M752" s="2">
        <f>Table1[[#This Row],[Quantity Purchased]] * Table1[[#This Row],[Unit Price]]</f>
        <v>2093</v>
      </c>
      <c r="N752" s="2">
        <f>VLOOKUP(H752, [1]Products!B:E, 4, FALSE)</f>
        <v>7</v>
      </c>
      <c r="O752" t="str">
        <f>TEXT(Table1[[#This Row],[Transaction Date]], "yyyy-mm")</f>
        <v>2024-05</v>
      </c>
      <c r="P752" s="1">
        <f ca="1">YEAR(TODAY()) - YEAR(Table1[[#This Row],[Buyer Date of Birth]])</f>
        <v>79</v>
      </c>
      <c r="Q752" s="2">
        <f>Table1[[#This Row],[Total Revenue]] - Table1[[#This Row],[Total Cost]]</f>
        <v>2088</v>
      </c>
    </row>
    <row r="753" spans="1:17" x14ac:dyDescent="0.25">
      <c r="A753" s="1">
        <v>45348</v>
      </c>
      <c r="B753" t="s">
        <v>197</v>
      </c>
      <c r="C753" t="s">
        <v>745</v>
      </c>
      <c r="D753" t="s">
        <v>53</v>
      </c>
      <c r="E753" s="1">
        <v>24414</v>
      </c>
      <c r="F753" t="s">
        <v>40</v>
      </c>
      <c r="G753">
        <v>495</v>
      </c>
      <c r="H753" t="s">
        <v>71</v>
      </c>
      <c r="I753" t="s">
        <v>59</v>
      </c>
      <c r="J753" t="s">
        <v>24</v>
      </c>
      <c r="K753" t="str">
        <f>VLOOKUP(H753, [1]Products!B:E, 2, FALSE)</f>
        <v>Peanut Butter Bites</v>
      </c>
      <c r="L753" s="2">
        <f>VLOOKUP(H753, [1]Products!B:D, 3, FALSE)</f>
        <v>5</v>
      </c>
      <c r="M753" s="2">
        <f>Table1[[#This Row],[Quantity Purchased]] * Table1[[#This Row],[Unit Price]]</f>
        <v>3465</v>
      </c>
      <c r="N753" s="2">
        <f>VLOOKUP(H753, [1]Products!B:E, 4, FALSE)</f>
        <v>7</v>
      </c>
      <c r="O753" t="str">
        <f>TEXT(Table1[[#This Row],[Transaction Date]], "yyyy-mm")</f>
        <v>2024-02</v>
      </c>
      <c r="P753" s="1">
        <f ca="1">YEAR(TODAY()) - YEAR(Table1[[#This Row],[Buyer Date of Birth]])</f>
        <v>59</v>
      </c>
      <c r="Q753" s="2">
        <f>Table1[[#This Row],[Total Revenue]] - Table1[[#This Row],[Total Cost]]</f>
        <v>3460</v>
      </c>
    </row>
    <row r="754" spans="1:17" x14ac:dyDescent="0.25">
      <c r="A754" s="1">
        <v>45475</v>
      </c>
      <c r="B754" t="s">
        <v>663</v>
      </c>
      <c r="C754" t="s">
        <v>746</v>
      </c>
      <c r="D754" t="s">
        <v>58</v>
      </c>
      <c r="E754" s="1">
        <v>37470</v>
      </c>
      <c r="F754" t="s">
        <v>75</v>
      </c>
      <c r="G754">
        <v>497</v>
      </c>
      <c r="H754" t="s">
        <v>49</v>
      </c>
      <c r="I754" t="s">
        <v>55</v>
      </c>
      <c r="J754" t="s">
        <v>24</v>
      </c>
      <c r="K754" t="str">
        <f>VLOOKUP(H754, [1]Products!B:E, 2, FALSE)</f>
        <v>Butter Crunch</v>
      </c>
      <c r="L754" s="2">
        <f>VLOOKUP(H754, [1]Products!B:D, 3, FALSE)</f>
        <v>10</v>
      </c>
      <c r="M754" s="2">
        <f>Table1[[#This Row],[Quantity Purchased]] * Table1[[#This Row],[Unit Price]]</f>
        <v>5467</v>
      </c>
      <c r="N754" s="2">
        <f>VLOOKUP(H754, [1]Products!B:E, 4, FALSE)</f>
        <v>11</v>
      </c>
      <c r="O754" t="str">
        <f>TEXT(Table1[[#This Row],[Transaction Date]], "yyyy-mm")</f>
        <v>2024-07</v>
      </c>
      <c r="P754" s="1">
        <f ca="1">YEAR(TODAY()) - YEAR(Table1[[#This Row],[Buyer Date of Birth]])</f>
        <v>23</v>
      </c>
      <c r="Q754" s="2">
        <f>Table1[[#This Row],[Total Revenue]] - Table1[[#This Row],[Total Cost]]</f>
        <v>5457</v>
      </c>
    </row>
    <row r="755" spans="1:17" x14ac:dyDescent="0.25">
      <c r="A755" s="1">
        <v>45329</v>
      </c>
      <c r="B755" t="s">
        <v>358</v>
      </c>
      <c r="C755" t="s">
        <v>747</v>
      </c>
      <c r="D755" t="s">
        <v>84</v>
      </c>
      <c r="E755" s="1">
        <v>35474</v>
      </c>
      <c r="F755" t="s">
        <v>75</v>
      </c>
      <c r="G755">
        <v>400</v>
      </c>
      <c r="H755" t="s">
        <v>29</v>
      </c>
      <c r="I755" t="s">
        <v>59</v>
      </c>
      <c r="J755" t="s">
        <v>24</v>
      </c>
      <c r="K755" t="str">
        <f>VLOOKUP(H755, [1]Products!B:E, 2, FALSE)</f>
        <v>Shortbread</v>
      </c>
      <c r="L755" s="2">
        <f>VLOOKUP(H755, [1]Products!B:D, 3, FALSE)</f>
        <v>10</v>
      </c>
      <c r="M755" s="2">
        <f>Table1[[#This Row],[Quantity Purchased]] * Table1[[#This Row],[Unit Price]]</f>
        <v>18000</v>
      </c>
      <c r="N755" s="2">
        <f>VLOOKUP(H755, [1]Products!B:E, 4, FALSE)</f>
        <v>45</v>
      </c>
      <c r="O755" t="str">
        <f>TEXT(Table1[[#This Row],[Transaction Date]], "yyyy-mm")</f>
        <v>2024-02</v>
      </c>
      <c r="P755" s="1">
        <f ca="1">YEAR(TODAY()) - YEAR(Table1[[#This Row],[Buyer Date of Birth]])</f>
        <v>28</v>
      </c>
      <c r="Q755" s="2">
        <f>Table1[[#This Row],[Total Revenue]] - Table1[[#This Row],[Total Cost]]</f>
        <v>17990</v>
      </c>
    </row>
    <row r="756" spans="1:17" x14ac:dyDescent="0.25">
      <c r="A756" s="1">
        <v>45433</v>
      </c>
      <c r="B756" t="s">
        <v>379</v>
      </c>
      <c r="C756" t="s">
        <v>266</v>
      </c>
      <c r="D756" t="s">
        <v>34</v>
      </c>
      <c r="E756" s="1">
        <v>33202</v>
      </c>
      <c r="F756" t="s">
        <v>21</v>
      </c>
      <c r="G756">
        <v>279</v>
      </c>
      <c r="H756" t="s">
        <v>72</v>
      </c>
      <c r="I756" t="s">
        <v>59</v>
      </c>
      <c r="J756" t="s">
        <v>24</v>
      </c>
      <c r="K756" t="str">
        <f>VLOOKUP(H756, [1]Products!B:E, 2, FALSE)</f>
        <v>Choco Delight</v>
      </c>
      <c r="L756" s="2">
        <f>VLOOKUP(H756, [1]Products!B:D, 3, FALSE)</f>
        <v>3</v>
      </c>
      <c r="M756" s="2">
        <f>Table1[[#This Row],[Quantity Purchased]] * Table1[[#This Row],[Unit Price]]</f>
        <v>1395</v>
      </c>
      <c r="N756" s="2">
        <f>VLOOKUP(H756, [1]Products!B:E, 4, FALSE)</f>
        <v>5</v>
      </c>
      <c r="O756" t="str">
        <f>TEXT(Table1[[#This Row],[Transaction Date]], "yyyy-mm")</f>
        <v>2024-05</v>
      </c>
      <c r="P756" s="1">
        <f ca="1">YEAR(TODAY()) - YEAR(Table1[[#This Row],[Buyer Date of Birth]])</f>
        <v>35</v>
      </c>
      <c r="Q756" s="2">
        <f>Table1[[#This Row],[Total Revenue]] - Table1[[#This Row],[Total Cost]]</f>
        <v>1392</v>
      </c>
    </row>
    <row r="757" spans="1:17" x14ac:dyDescent="0.25">
      <c r="A757" s="1">
        <v>45495</v>
      </c>
      <c r="B757" t="s">
        <v>43</v>
      </c>
      <c r="C757" t="s">
        <v>69</v>
      </c>
      <c r="D757" t="s">
        <v>62</v>
      </c>
      <c r="E757" s="1">
        <v>32939</v>
      </c>
      <c r="F757" t="s">
        <v>21</v>
      </c>
      <c r="G757">
        <v>108</v>
      </c>
      <c r="H757" t="s">
        <v>54</v>
      </c>
      <c r="I757" t="s">
        <v>50</v>
      </c>
      <c r="J757" t="s">
        <v>31</v>
      </c>
      <c r="K757" t="str">
        <f>VLOOKUP(H757, [1]Products!B:E, 2, FALSE)</f>
        <v>Lemon Crisps</v>
      </c>
      <c r="L757" s="2">
        <f>VLOOKUP(H757, [1]Products!B:D, 3, FALSE)</f>
        <v>7</v>
      </c>
      <c r="M757" s="2">
        <f>Table1[[#This Row],[Quantity Purchased]] * Table1[[#This Row],[Unit Price]]</f>
        <v>972</v>
      </c>
      <c r="N757" s="2">
        <f>VLOOKUP(H757, [1]Products!B:E, 4, FALSE)</f>
        <v>9</v>
      </c>
      <c r="O757" t="str">
        <f>TEXT(Table1[[#This Row],[Transaction Date]], "yyyy-mm")</f>
        <v>2024-07</v>
      </c>
      <c r="P757" s="1">
        <f ca="1">YEAR(TODAY()) - YEAR(Table1[[#This Row],[Buyer Date of Birth]])</f>
        <v>35</v>
      </c>
      <c r="Q757" s="2">
        <f>Table1[[#This Row],[Total Revenue]] - Table1[[#This Row],[Total Cost]]</f>
        <v>965</v>
      </c>
    </row>
    <row r="758" spans="1:17" x14ac:dyDescent="0.25">
      <c r="A758" s="1">
        <v>45375</v>
      </c>
      <c r="B758" t="s">
        <v>67</v>
      </c>
      <c r="C758" t="s">
        <v>748</v>
      </c>
      <c r="D758" t="s">
        <v>34</v>
      </c>
      <c r="E758" s="1">
        <v>28085</v>
      </c>
      <c r="F758" t="s">
        <v>75</v>
      </c>
      <c r="G758">
        <v>319</v>
      </c>
      <c r="H758" t="s">
        <v>63</v>
      </c>
      <c r="I758" t="s">
        <v>55</v>
      </c>
      <c r="J758" t="s">
        <v>24</v>
      </c>
      <c r="K758" t="str">
        <f>VLOOKUP(H758, [1]Products!B:E, 2, FALSE)</f>
        <v>Vanilla Wafers</v>
      </c>
      <c r="L758" s="2">
        <f>VLOOKUP(H758, [1]Products!B:D, 3, FALSE)</f>
        <v>18</v>
      </c>
      <c r="M758" s="2">
        <f>Table1[[#This Row],[Quantity Purchased]] * Table1[[#This Row],[Unit Price]]</f>
        <v>11484</v>
      </c>
      <c r="N758" s="2">
        <f>VLOOKUP(H758, [1]Products!B:E, 4, FALSE)</f>
        <v>36</v>
      </c>
      <c r="O758" t="str">
        <f>TEXT(Table1[[#This Row],[Transaction Date]], "yyyy-mm")</f>
        <v>2024-03</v>
      </c>
      <c r="P758" s="1">
        <f ca="1">YEAR(TODAY()) - YEAR(Table1[[#This Row],[Buyer Date of Birth]])</f>
        <v>49</v>
      </c>
      <c r="Q758" s="2">
        <f>Table1[[#This Row],[Total Revenue]] - Table1[[#This Row],[Total Cost]]</f>
        <v>11466</v>
      </c>
    </row>
    <row r="759" spans="1:17" x14ac:dyDescent="0.25">
      <c r="A759" s="1">
        <v>45442</v>
      </c>
      <c r="B759" t="s">
        <v>749</v>
      </c>
      <c r="C759" t="s">
        <v>750</v>
      </c>
      <c r="D759" t="s">
        <v>53</v>
      </c>
      <c r="E759" s="1">
        <v>24327</v>
      </c>
      <c r="F759" t="s">
        <v>21</v>
      </c>
      <c r="G759">
        <v>122</v>
      </c>
      <c r="H759" t="s">
        <v>66</v>
      </c>
      <c r="I759" t="s">
        <v>59</v>
      </c>
      <c r="J759" t="s">
        <v>24</v>
      </c>
      <c r="K759" t="str">
        <f>VLOOKUP(H759, [1]Products!B:E, 2, FALSE)</f>
        <v>Oatmeal Cookies</v>
      </c>
      <c r="L759" s="2">
        <f>VLOOKUP(H759, [1]Products!B:D, 3, FALSE)</f>
        <v>19</v>
      </c>
      <c r="M759" s="2">
        <f>Table1[[#This Row],[Quantity Purchased]] * Table1[[#This Row],[Unit Price]]</f>
        <v>2806</v>
      </c>
      <c r="N759" s="2">
        <f>VLOOKUP(H759, [1]Products!B:E, 4, FALSE)</f>
        <v>23</v>
      </c>
      <c r="O759" t="str">
        <f>TEXT(Table1[[#This Row],[Transaction Date]], "yyyy-mm")</f>
        <v>2024-05</v>
      </c>
      <c r="P759" s="1">
        <f ca="1">YEAR(TODAY()) - YEAR(Table1[[#This Row],[Buyer Date of Birth]])</f>
        <v>59</v>
      </c>
      <c r="Q759" s="2">
        <f>Table1[[#This Row],[Total Revenue]] - Table1[[#This Row],[Total Cost]]</f>
        <v>2787</v>
      </c>
    </row>
    <row r="760" spans="1:17" x14ac:dyDescent="0.25">
      <c r="A760" s="1">
        <v>45352</v>
      </c>
      <c r="B760" t="s">
        <v>113</v>
      </c>
      <c r="C760" t="s">
        <v>407</v>
      </c>
      <c r="D760" t="s">
        <v>78</v>
      </c>
      <c r="E760" s="1">
        <v>38474</v>
      </c>
      <c r="F760" t="s">
        <v>28</v>
      </c>
      <c r="G760">
        <v>159</v>
      </c>
      <c r="H760" t="s">
        <v>72</v>
      </c>
      <c r="I760" t="s">
        <v>55</v>
      </c>
      <c r="J760" t="s">
        <v>24</v>
      </c>
      <c r="K760" t="str">
        <f>VLOOKUP(H760, [1]Products!B:E, 2, FALSE)</f>
        <v>Choco Delight</v>
      </c>
      <c r="L760" s="2">
        <f>VLOOKUP(H760, [1]Products!B:D, 3, FALSE)</f>
        <v>3</v>
      </c>
      <c r="M760" s="2">
        <f>Table1[[#This Row],[Quantity Purchased]] * Table1[[#This Row],[Unit Price]]</f>
        <v>795</v>
      </c>
      <c r="N760" s="2">
        <f>VLOOKUP(H760, [1]Products!B:E, 4, FALSE)</f>
        <v>5</v>
      </c>
      <c r="O760" t="str">
        <f>TEXT(Table1[[#This Row],[Transaction Date]], "yyyy-mm")</f>
        <v>2024-03</v>
      </c>
      <c r="P760" s="1">
        <f ca="1">YEAR(TODAY()) - YEAR(Table1[[#This Row],[Buyer Date of Birth]])</f>
        <v>20</v>
      </c>
      <c r="Q760" s="2">
        <f>Table1[[#This Row],[Total Revenue]] - Table1[[#This Row],[Total Cost]]</f>
        <v>792</v>
      </c>
    </row>
    <row r="761" spans="1:17" x14ac:dyDescent="0.25">
      <c r="A761" s="1">
        <v>45432</v>
      </c>
      <c r="B761" t="s">
        <v>751</v>
      </c>
      <c r="C761" t="s">
        <v>39</v>
      </c>
      <c r="D761" t="s">
        <v>34</v>
      </c>
      <c r="E761" s="1">
        <v>18640</v>
      </c>
      <c r="F761" t="s">
        <v>40</v>
      </c>
      <c r="G761">
        <v>389</v>
      </c>
      <c r="H761" t="s">
        <v>35</v>
      </c>
      <c r="I761" t="s">
        <v>59</v>
      </c>
      <c r="J761" t="s">
        <v>24</v>
      </c>
      <c r="K761" t="str">
        <f>VLOOKUP(H761, [1]Products!B:E, 2, FALSE)</f>
        <v>Caramel Biscuits</v>
      </c>
      <c r="L761" s="2">
        <f>VLOOKUP(H761, [1]Products!B:D, 3, FALSE)</f>
        <v>18</v>
      </c>
      <c r="M761" s="2">
        <f>Table1[[#This Row],[Quantity Purchased]] * Table1[[#This Row],[Unit Price]]</f>
        <v>8558</v>
      </c>
      <c r="N761" s="2">
        <f>VLOOKUP(H761, [1]Products!B:E, 4, FALSE)</f>
        <v>22</v>
      </c>
      <c r="O761" t="str">
        <f>TEXT(Table1[[#This Row],[Transaction Date]], "yyyy-mm")</f>
        <v>2024-05</v>
      </c>
      <c r="P761" s="1">
        <f ca="1">YEAR(TODAY()) - YEAR(Table1[[#This Row],[Buyer Date of Birth]])</f>
        <v>74</v>
      </c>
      <c r="Q761" s="2">
        <f>Table1[[#This Row],[Total Revenue]] - Table1[[#This Row],[Total Cost]]</f>
        <v>8540</v>
      </c>
    </row>
    <row r="762" spans="1:17" x14ac:dyDescent="0.25">
      <c r="A762" s="1">
        <v>45431</v>
      </c>
      <c r="B762" t="s">
        <v>423</v>
      </c>
      <c r="C762" t="s">
        <v>752</v>
      </c>
      <c r="D762" t="s">
        <v>34</v>
      </c>
      <c r="E762" s="1">
        <v>35558</v>
      </c>
      <c r="F762" t="s">
        <v>21</v>
      </c>
      <c r="G762">
        <v>241</v>
      </c>
      <c r="H762" t="s">
        <v>41</v>
      </c>
      <c r="I762" t="s">
        <v>36</v>
      </c>
      <c r="J762" t="s">
        <v>24</v>
      </c>
      <c r="K762" t="str">
        <f>VLOOKUP(H762, [1]Products!B:E, 2, FALSE)</f>
        <v>Ginger Snaps</v>
      </c>
      <c r="L762" s="2">
        <f>VLOOKUP(H762, [1]Products!B:D, 3, FALSE)</f>
        <v>14</v>
      </c>
      <c r="M762" s="2">
        <f>Table1[[#This Row],[Quantity Purchased]] * Table1[[#This Row],[Unit Price]]</f>
        <v>6748</v>
      </c>
      <c r="N762" s="2">
        <f>VLOOKUP(H762, [1]Products!B:E, 4, FALSE)</f>
        <v>28</v>
      </c>
      <c r="O762" t="str">
        <f>TEXT(Table1[[#This Row],[Transaction Date]], "yyyy-mm")</f>
        <v>2024-05</v>
      </c>
      <c r="P762" s="1">
        <f ca="1">YEAR(TODAY()) - YEAR(Table1[[#This Row],[Buyer Date of Birth]])</f>
        <v>28</v>
      </c>
      <c r="Q762" s="2">
        <f>Table1[[#This Row],[Total Revenue]] - Table1[[#This Row],[Total Cost]]</f>
        <v>6734</v>
      </c>
    </row>
    <row r="763" spans="1:17" x14ac:dyDescent="0.25">
      <c r="A763" s="1">
        <v>45324</v>
      </c>
      <c r="B763" t="s">
        <v>315</v>
      </c>
      <c r="C763" t="s">
        <v>159</v>
      </c>
      <c r="D763" t="s">
        <v>84</v>
      </c>
      <c r="E763" s="1">
        <v>19529</v>
      </c>
      <c r="F763" t="s">
        <v>75</v>
      </c>
      <c r="G763">
        <v>390</v>
      </c>
      <c r="H763" t="s">
        <v>71</v>
      </c>
      <c r="I763" t="s">
        <v>36</v>
      </c>
      <c r="J763" t="s">
        <v>24</v>
      </c>
      <c r="K763" t="str">
        <f>VLOOKUP(H763, [1]Products!B:E, 2, FALSE)</f>
        <v>Peanut Butter Bites</v>
      </c>
      <c r="L763" s="2">
        <f>VLOOKUP(H763, [1]Products!B:D, 3, FALSE)</f>
        <v>5</v>
      </c>
      <c r="M763" s="2">
        <f>Table1[[#This Row],[Quantity Purchased]] * Table1[[#This Row],[Unit Price]]</f>
        <v>2730</v>
      </c>
      <c r="N763" s="2">
        <f>VLOOKUP(H763, [1]Products!B:E, 4, FALSE)</f>
        <v>7</v>
      </c>
      <c r="O763" t="str">
        <f>TEXT(Table1[[#This Row],[Transaction Date]], "yyyy-mm")</f>
        <v>2024-02</v>
      </c>
      <c r="P763" s="1">
        <f ca="1">YEAR(TODAY()) - YEAR(Table1[[#This Row],[Buyer Date of Birth]])</f>
        <v>72</v>
      </c>
      <c r="Q763" s="2">
        <f>Table1[[#This Row],[Total Revenue]] - Table1[[#This Row],[Total Cost]]</f>
        <v>2725</v>
      </c>
    </row>
    <row r="764" spans="1:17" x14ac:dyDescent="0.25">
      <c r="A764" s="1">
        <v>45425</v>
      </c>
      <c r="B764" t="s">
        <v>236</v>
      </c>
      <c r="C764" t="s">
        <v>328</v>
      </c>
      <c r="D764" t="s">
        <v>89</v>
      </c>
      <c r="E764" s="1">
        <v>25846</v>
      </c>
      <c r="F764" t="s">
        <v>21</v>
      </c>
      <c r="G764">
        <v>83</v>
      </c>
      <c r="H764" t="s">
        <v>66</v>
      </c>
      <c r="I764" t="s">
        <v>42</v>
      </c>
      <c r="J764" t="s">
        <v>24</v>
      </c>
      <c r="K764" t="str">
        <f>VLOOKUP(H764, [1]Products!B:E, 2, FALSE)</f>
        <v>Oatmeal Cookies</v>
      </c>
      <c r="L764" s="2">
        <f>VLOOKUP(H764, [1]Products!B:D, 3, FALSE)</f>
        <v>19</v>
      </c>
      <c r="M764" s="2">
        <f>Table1[[#This Row],[Quantity Purchased]] * Table1[[#This Row],[Unit Price]]</f>
        <v>1909</v>
      </c>
      <c r="N764" s="2">
        <f>VLOOKUP(H764, [1]Products!B:E, 4, FALSE)</f>
        <v>23</v>
      </c>
      <c r="O764" t="str">
        <f>TEXT(Table1[[#This Row],[Transaction Date]], "yyyy-mm")</f>
        <v>2024-05</v>
      </c>
      <c r="P764" s="1">
        <f ca="1">YEAR(TODAY()) - YEAR(Table1[[#This Row],[Buyer Date of Birth]])</f>
        <v>55</v>
      </c>
      <c r="Q764" s="2">
        <f>Table1[[#This Row],[Total Revenue]] - Table1[[#This Row],[Total Cost]]</f>
        <v>1890</v>
      </c>
    </row>
    <row r="765" spans="1:17" x14ac:dyDescent="0.25">
      <c r="A765" s="1">
        <v>45329</v>
      </c>
      <c r="B765" t="s">
        <v>598</v>
      </c>
      <c r="C765" t="s">
        <v>753</v>
      </c>
      <c r="D765" t="s">
        <v>45</v>
      </c>
      <c r="E765" s="1">
        <v>30268</v>
      </c>
      <c r="F765" t="s">
        <v>40</v>
      </c>
      <c r="G765">
        <v>367</v>
      </c>
      <c r="H765" t="s">
        <v>22</v>
      </c>
      <c r="I765" t="s">
        <v>46</v>
      </c>
      <c r="J765" t="s">
        <v>24</v>
      </c>
      <c r="K765" t="str">
        <f>VLOOKUP(H765, [1]Products!B:E, 2, FALSE)</f>
        <v>Cinnamon Swirls</v>
      </c>
      <c r="L765" s="2">
        <f>VLOOKUP(H765, [1]Products!B:D, 3, FALSE)</f>
        <v>10</v>
      </c>
      <c r="M765" s="2">
        <f>Table1[[#This Row],[Quantity Purchased]] * Table1[[#This Row],[Unit Price]]</f>
        <v>5138</v>
      </c>
      <c r="N765" s="2">
        <f>VLOOKUP(H765, [1]Products!B:E, 4, FALSE)</f>
        <v>14</v>
      </c>
      <c r="O765" t="str">
        <f>TEXT(Table1[[#This Row],[Transaction Date]], "yyyy-mm")</f>
        <v>2024-02</v>
      </c>
      <c r="P765" s="1">
        <f ca="1">YEAR(TODAY()) - YEAR(Table1[[#This Row],[Buyer Date of Birth]])</f>
        <v>43</v>
      </c>
      <c r="Q765" s="2">
        <f>Table1[[#This Row],[Total Revenue]] - Table1[[#This Row],[Total Cost]]</f>
        <v>5128</v>
      </c>
    </row>
    <row r="766" spans="1:17" x14ac:dyDescent="0.25">
      <c r="A766" s="1">
        <v>45308</v>
      </c>
      <c r="B766" t="s">
        <v>204</v>
      </c>
      <c r="C766" t="s">
        <v>642</v>
      </c>
      <c r="D766" t="s">
        <v>100</v>
      </c>
      <c r="E766" s="1">
        <v>28131</v>
      </c>
      <c r="F766" t="s">
        <v>40</v>
      </c>
      <c r="G766">
        <v>408</v>
      </c>
      <c r="H766" t="s">
        <v>72</v>
      </c>
      <c r="I766" t="s">
        <v>50</v>
      </c>
      <c r="J766" t="s">
        <v>31</v>
      </c>
      <c r="K766" t="str">
        <f>VLOOKUP(H766, [1]Products!B:E, 2, FALSE)</f>
        <v>Choco Delight</v>
      </c>
      <c r="L766" s="2">
        <f>VLOOKUP(H766, [1]Products!B:D, 3, FALSE)</f>
        <v>3</v>
      </c>
      <c r="M766" s="2">
        <f>Table1[[#This Row],[Quantity Purchased]] * Table1[[#This Row],[Unit Price]]</f>
        <v>2040</v>
      </c>
      <c r="N766" s="2">
        <f>VLOOKUP(H766, [1]Products!B:E, 4, FALSE)</f>
        <v>5</v>
      </c>
      <c r="O766" t="str">
        <f>TEXT(Table1[[#This Row],[Transaction Date]], "yyyy-mm")</f>
        <v>2024-01</v>
      </c>
      <c r="P766" s="1">
        <f ca="1">YEAR(TODAY()) - YEAR(Table1[[#This Row],[Buyer Date of Birth]])</f>
        <v>48</v>
      </c>
      <c r="Q766" s="2">
        <f>Table1[[#This Row],[Total Revenue]] - Table1[[#This Row],[Total Cost]]</f>
        <v>2037</v>
      </c>
    </row>
    <row r="767" spans="1:17" x14ac:dyDescent="0.25">
      <c r="A767" s="1">
        <v>45346</v>
      </c>
      <c r="B767" t="s">
        <v>754</v>
      </c>
      <c r="C767" t="s">
        <v>95</v>
      </c>
      <c r="D767" t="s">
        <v>78</v>
      </c>
      <c r="E767" s="1">
        <v>35587</v>
      </c>
      <c r="F767" t="s">
        <v>28</v>
      </c>
      <c r="G767">
        <v>401</v>
      </c>
      <c r="H767" t="s">
        <v>22</v>
      </c>
      <c r="I767" t="s">
        <v>55</v>
      </c>
      <c r="J767" t="s">
        <v>24</v>
      </c>
      <c r="K767" t="str">
        <f>VLOOKUP(H767, [1]Products!B:E, 2, FALSE)</f>
        <v>Cinnamon Swirls</v>
      </c>
      <c r="L767" s="2">
        <f>VLOOKUP(H767, [1]Products!B:D, 3, FALSE)</f>
        <v>10</v>
      </c>
      <c r="M767" s="2">
        <f>Table1[[#This Row],[Quantity Purchased]] * Table1[[#This Row],[Unit Price]]</f>
        <v>5614</v>
      </c>
      <c r="N767" s="2">
        <f>VLOOKUP(H767, [1]Products!B:E, 4, FALSE)</f>
        <v>14</v>
      </c>
      <c r="O767" t="str">
        <f>TEXT(Table1[[#This Row],[Transaction Date]], "yyyy-mm")</f>
        <v>2024-02</v>
      </c>
      <c r="P767" s="1">
        <f ca="1">YEAR(TODAY()) - YEAR(Table1[[#This Row],[Buyer Date of Birth]])</f>
        <v>28</v>
      </c>
      <c r="Q767" s="2">
        <f>Table1[[#This Row],[Total Revenue]] - Table1[[#This Row],[Total Cost]]</f>
        <v>5604</v>
      </c>
    </row>
    <row r="768" spans="1:17" x14ac:dyDescent="0.25">
      <c r="A768" s="1">
        <v>45380</v>
      </c>
      <c r="B768" t="s">
        <v>411</v>
      </c>
      <c r="C768" t="s">
        <v>198</v>
      </c>
      <c r="D768" t="s">
        <v>78</v>
      </c>
      <c r="E768" s="1">
        <v>34396</v>
      </c>
      <c r="F768" t="s">
        <v>21</v>
      </c>
      <c r="G768">
        <v>199</v>
      </c>
      <c r="H768" t="s">
        <v>54</v>
      </c>
      <c r="I768" t="s">
        <v>59</v>
      </c>
      <c r="J768" t="s">
        <v>24</v>
      </c>
      <c r="K768" t="str">
        <f>VLOOKUP(H768, [1]Products!B:E, 2, FALSE)</f>
        <v>Lemon Crisps</v>
      </c>
      <c r="L768" s="2">
        <f>VLOOKUP(H768, [1]Products!B:D, 3, FALSE)</f>
        <v>7</v>
      </c>
      <c r="M768" s="2">
        <f>Table1[[#This Row],[Quantity Purchased]] * Table1[[#This Row],[Unit Price]]</f>
        <v>1791</v>
      </c>
      <c r="N768" s="2">
        <f>VLOOKUP(H768, [1]Products!B:E, 4, FALSE)</f>
        <v>9</v>
      </c>
      <c r="O768" t="str">
        <f>TEXT(Table1[[#This Row],[Transaction Date]], "yyyy-mm")</f>
        <v>2024-03</v>
      </c>
      <c r="P768" s="1">
        <f ca="1">YEAR(TODAY()) - YEAR(Table1[[#This Row],[Buyer Date of Birth]])</f>
        <v>31</v>
      </c>
      <c r="Q768" s="2">
        <f>Table1[[#This Row],[Total Revenue]] - Table1[[#This Row],[Total Cost]]</f>
        <v>1784</v>
      </c>
    </row>
    <row r="769" spans="1:17" x14ac:dyDescent="0.25">
      <c r="A769" s="1">
        <v>45382</v>
      </c>
      <c r="B769" t="s">
        <v>113</v>
      </c>
      <c r="C769" t="s">
        <v>755</v>
      </c>
      <c r="D769" t="s">
        <v>53</v>
      </c>
      <c r="E769" s="1">
        <v>31943</v>
      </c>
      <c r="F769" t="s">
        <v>28</v>
      </c>
      <c r="G769">
        <v>383</v>
      </c>
      <c r="H769" t="s">
        <v>49</v>
      </c>
      <c r="I769" t="s">
        <v>55</v>
      </c>
      <c r="J769" t="s">
        <v>24</v>
      </c>
      <c r="K769" t="str">
        <f>VLOOKUP(H769, [1]Products!B:E, 2, FALSE)</f>
        <v>Butter Crunch</v>
      </c>
      <c r="L769" s="2">
        <f>VLOOKUP(H769, [1]Products!B:D, 3, FALSE)</f>
        <v>10</v>
      </c>
      <c r="M769" s="2">
        <f>Table1[[#This Row],[Quantity Purchased]] * Table1[[#This Row],[Unit Price]]</f>
        <v>4213</v>
      </c>
      <c r="N769" s="2">
        <f>VLOOKUP(H769, [1]Products!B:E, 4, FALSE)</f>
        <v>11</v>
      </c>
      <c r="O769" t="str">
        <f>TEXT(Table1[[#This Row],[Transaction Date]], "yyyy-mm")</f>
        <v>2024-03</v>
      </c>
      <c r="P769" s="1">
        <f ca="1">YEAR(TODAY()) - YEAR(Table1[[#This Row],[Buyer Date of Birth]])</f>
        <v>38</v>
      </c>
      <c r="Q769" s="2">
        <f>Table1[[#This Row],[Total Revenue]] - Table1[[#This Row],[Total Cost]]</f>
        <v>4203</v>
      </c>
    </row>
    <row r="770" spans="1:17" x14ac:dyDescent="0.25">
      <c r="A770" s="1">
        <v>45363</v>
      </c>
      <c r="B770" t="s">
        <v>484</v>
      </c>
      <c r="C770" t="s">
        <v>295</v>
      </c>
      <c r="D770" t="s">
        <v>58</v>
      </c>
      <c r="E770" s="1">
        <v>36089</v>
      </c>
      <c r="F770" t="s">
        <v>28</v>
      </c>
      <c r="G770">
        <v>430</v>
      </c>
      <c r="H770" t="s">
        <v>71</v>
      </c>
      <c r="I770" t="s">
        <v>59</v>
      </c>
      <c r="J770" t="s">
        <v>24</v>
      </c>
      <c r="K770" t="str">
        <f>VLOOKUP(H770, [1]Products!B:E, 2, FALSE)</f>
        <v>Peanut Butter Bites</v>
      </c>
      <c r="L770" s="2">
        <f>VLOOKUP(H770, [1]Products!B:D, 3, FALSE)</f>
        <v>5</v>
      </c>
      <c r="M770" s="2">
        <f>Table1[[#This Row],[Quantity Purchased]] * Table1[[#This Row],[Unit Price]]</f>
        <v>3010</v>
      </c>
      <c r="N770" s="2">
        <f>VLOOKUP(H770, [1]Products!B:E, 4, FALSE)</f>
        <v>7</v>
      </c>
      <c r="O770" t="str">
        <f>TEXT(Table1[[#This Row],[Transaction Date]], "yyyy-mm")</f>
        <v>2024-03</v>
      </c>
      <c r="P770" s="1">
        <f ca="1">YEAR(TODAY()) - YEAR(Table1[[#This Row],[Buyer Date of Birth]])</f>
        <v>27</v>
      </c>
      <c r="Q770" s="2">
        <f>Table1[[#This Row],[Total Revenue]] - Table1[[#This Row],[Total Cost]]</f>
        <v>3005</v>
      </c>
    </row>
    <row r="771" spans="1:17" x14ac:dyDescent="0.25">
      <c r="A771" s="1">
        <v>45302</v>
      </c>
      <c r="B771" t="s">
        <v>175</v>
      </c>
      <c r="C771" t="s">
        <v>737</v>
      </c>
      <c r="D771" t="s">
        <v>100</v>
      </c>
      <c r="E771" s="1">
        <v>27109</v>
      </c>
      <c r="F771" t="s">
        <v>75</v>
      </c>
      <c r="G771">
        <v>488</v>
      </c>
      <c r="H771" t="s">
        <v>29</v>
      </c>
      <c r="I771" t="s">
        <v>59</v>
      </c>
      <c r="J771" t="s">
        <v>24</v>
      </c>
      <c r="K771" t="str">
        <f>VLOOKUP(H771, [1]Products!B:E, 2, FALSE)</f>
        <v>Shortbread</v>
      </c>
      <c r="L771" s="2">
        <f>VLOOKUP(H771, [1]Products!B:D, 3, FALSE)</f>
        <v>10</v>
      </c>
      <c r="M771" s="2">
        <f>Table1[[#This Row],[Quantity Purchased]] * Table1[[#This Row],[Unit Price]]</f>
        <v>21960</v>
      </c>
      <c r="N771" s="2">
        <f>VLOOKUP(H771, [1]Products!B:E, 4, FALSE)</f>
        <v>45</v>
      </c>
      <c r="O771" t="str">
        <f>TEXT(Table1[[#This Row],[Transaction Date]], "yyyy-mm")</f>
        <v>2024-01</v>
      </c>
      <c r="P771" s="1">
        <f ca="1">YEAR(TODAY()) - YEAR(Table1[[#This Row],[Buyer Date of Birth]])</f>
        <v>51</v>
      </c>
      <c r="Q771" s="2">
        <f>Table1[[#This Row],[Total Revenue]] - Table1[[#This Row],[Total Cost]]</f>
        <v>21950</v>
      </c>
    </row>
    <row r="772" spans="1:17" x14ac:dyDescent="0.25">
      <c r="A772" s="1">
        <v>45313</v>
      </c>
      <c r="B772" t="s">
        <v>389</v>
      </c>
      <c r="C772" t="s">
        <v>258</v>
      </c>
      <c r="D772" t="s">
        <v>58</v>
      </c>
      <c r="E772" s="1">
        <v>18373</v>
      </c>
      <c r="F772" t="s">
        <v>75</v>
      </c>
      <c r="G772">
        <v>477</v>
      </c>
      <c r="H772" t="s">
        <v>54</v>
      </c>
      <c r="I772" t="s">
        <v>50</v>
      </c>
      <c r="J772" t="s">
        <v>24</v>
      </c>
      <c r="K772" t="str">
        <f>VLOOKUP(H772, [1]Products!B:E, 2, FALSE)</f>
        <v>Lemon Crisps</v>
      </c>
      <c r="L772" s="2">
        <f>VLOOKUP(H772, [1]Products!B:D, 3, FALSE)</f>
        <v>7</v>
      </c>
      <c r="M772" s="2">
        <f>Table1[[#This Row],[Quantity Purchased]] * Table1[[#This Row],[Unit Price]]</f>
        <v>4293</v>
      </c>
      <c r="N772" s="2">
        <f>VLOOKUP(H772, [1]Products!B:E, 4, FALSE)</f>
        <v>9</v>
      </c>
      <c r="O772" t="str">
        <f>TEXT(Table1[[#This Row],[Transaction Date]], "yyyy-mm")</f>
        <v>2024-01</v>
      </c>
      <c r="P772" s="1">
        <f ca="1">YEAR(TODAY()) - YEAR(Table1[[#This Row],[Buyer Date of Birth]])</f>
        <v>75</v>
      </c>
      <c r="Q772" s="2">
        <f>Table1[[#This Row],[Total Revenue]] - Table1[[#This Row],[Total Cost]]</f>
        <v>4286</v>
      </c>
    </row>
    <row r="773" spans="1:17" x14ac:dyDescent="0.25">
      <c r="A773" s="1">
        <v>45445</v>
      </c>
      <c r="B773" t="s">
        <v>756</v>
      </c>
      <c r="C773" t="s">
        <v>44</v>
      </c>
      <c r="D773" t="s">
        <v>20</v>
      </c>
      <c r="E773" s="1">
        <v>35455</v>
      </c>
      <c r="F773" t="s">
        <v>40</v>
      </c>
      <c r="G773">
        <v>276</v>
      </c>
      <c r="H773" t="s">
        <v>22</v>
      </c>
      <c r="I773" t="s">
        <v>55</v>
      </c>
      <c r="J773" t="s">
        <v>24</v>
      </c>
      <c r="K773" t="str">
        <f>VLOOKUP(H773, [1]Products!B:E, 2, FALSE)</f>
        <v>Cinnamon Swirls</v>
      </c>
      <c r="L773" s="2">
        <f>VLOOKUP(H773, [1]Products!B:D, 3, FALSE)</f>
        <v>10</v>
      </c>
      <c r="M773" s="2">
        <f>Table1[[#This Row],[Quantity Purchased]] * Table1[[#This Row],[Unit Price]]</f>
        <v>3864</v>
      </c>
      <c r="N773" s="2">
        <f>VLOOKUP(H773, [1]Products!B:E, 4, FALSE)</f>
        <v>14</v>
      </c>
      <c r="O773" t="str">
        <f>TEXT(Table1[[#This Row],[Transaction Date]], "yyyy-mm")</f>
        <v>2024-06</v>
      </c>
      <c r="P773" s="1">
        <f ca="1">YEAR(TODAY()) - YEAR(Table1[[#This Row],[Buyer Date of Birth]])</f>
        <v>28</v>
      </c>
      <c r="Q773" s="2">
        <f>Table1[[#This Row],[Total Revenue]] - Table1[[#This Row],[Total Cost]]</f>
        <v>3854</v>
      </c>
    </row>
    <row r="774" spans="1:17" x14ac:dyDescent="0.25">
      <c r="A774" s="1">
        <v>45309</v>
      </c>
      <c r="B774" t="s">
        <v>757</v>
      </c>
      <c r="C774" t="s">
        <v>99</v>
      </c>
      <c r="D774" t="s">
        <v>84</v>
      </c>
      <c r="E774" s="1">
        <v>35169</v>
      </c>
      <c r="F774" t="s">
        <v>21</v>
      </c>
      <c r="G774">
        <v>464</v>
      </c>
      <c r="H774" t="s">
        <v>54</v>
      </c>
      <c r="I774" t="s">
        <v>59</v>
      </c>
      <c r="J774" t="s">
        <v>24</v>
      </c>
      <c r="K774" t="str">
        <f>VLOOKUP(H774, [1]Products!B:E, 2, FALSE)</f>
        <v>Lemon Crisps</v>
      </c>
      <c r="L774" s="2">
        <f>VLOOKUP(H774, [1]Products!B:D, 3, FALSE)</f>
        <v>7</v>
      </c>
      <c r="M774" s="2">
        <f>Table1[[#This Row],[Quantity Purchased]] * Table1[[#This Row],[Unit Price]]</f>
        <v>4176</v>
      </c>
      <c r="N774" s="2">
        <f>VLOOKUP(H774, [1]Products!B:E, 4, FALSE)</f>
        <v>9</v>
      </c>
      <c r="O774" t="str">
        <f>TEXT(Table1[[#This Row],[Transaction Date]], "yyyy-mm")</f>
        <v>2024-01</v>
      </c>
      <c r="P774" s="1">
        <f ca="1">YEAR(TODAY()) - YEAR(Table1[[#This Row],[Buyer Date of Birth]])</f>
        <v>29</v>
      </c>
      <c r="Q774" s="2">
        <f>Table1[[#This Row],[Total Revenue]] - Table1[[#This Row],[Total Cost]]</f>
        <v>4169</v>
      </c>
    </row>
    <row r="775" spans="1:17" x14ac:dyDescent="0.25">
      <c r="A775" s="1">
        <v>45502</v>
      </c>
      <c r="B775" t="s">
        <v>263</v>
      </c>
      <c r="C775" t="s">
        <v>98</v>
      </c>
      <c r="D775" t="s">
        <v>84</v>
      </c>
      <c r="E775" s="1">
        <v>28411</v>
      </c>
      <c r="F775" t="s">
        <v>21</v>
      </c>
      <c r="G775">
        <v>266</v>
      </c>
      <c r="H775" t="s">
        <v>54</v>
      </c>
      <c r="I775" t="s">
        <v>55</v>
      </c>
      <c r="J775" t="s">
        <v>24</v>
      </c>
      <c r="K775" t="str">
        <f>VLOOKUP(H775, [1]Products!B:E, 2, FALSE)</f>
        <v>Lemon Crisps</v>
      </c>
      <c r="L775" s="2">
        <f>VLOOKUP(H775, [1]Products!B:D, 3, FALSE)</f>
        <v>7</v>
      </c>
      <c r="M775" s="2">
        <f>Table1[[#This Row],[Quantity Purchased]] * Table1[[#This Row],[Unit Price]]</f>
        <v>2394</v>
      </c>
      <c r="N775" s="2">
        <f>VLOOKUP(H775, [1]Products!B:E, 4, FALSE)</f>
        <v>9</v>
      </c>
      <c r="O775" t="str">
        <f>TEXT(Table1[[#This Row],[Transaction Date]], "yyyy-mm")</f>
        <v>2024-07</v>
      </c>
      <c r="P775" s="1">
        <f ca="1">YEAR(TODAY()) - YEAR(Table1[[#This Row],[Buyer Date of Birth]])</f>
        <v>48</v>
      </c>
      <c r="Q775" s="2">
        <f>Table1[[#This Row],[Total Revenue]] - Table1[[#This Row],[Total Cost]]</f>
        <v>2387</v>
      </c>
    </row>
    <row r="776" spans="1:17" x14ac:dyDescent="0.25">
      <c r="A776" s="1">
        <v>45387</v>
      </c>
      <c r="B776" t="s">
        <v>121</v>
      </c>
      <c r="C776" t="s">
        <v>550</v>
      </c>
      <c r="D776" t="s">
        <v>58</v>
      </c>
      <c r="E776" s="1">
        <v>19953</v>
      </c>
      <c r="F776" t="s">
        <v>21</v>
      </c>
      <c r="G776">
        <v>430</v>
      </c>
      <c r="H776" t="s">
        <v>22</v>
      </c>
      <c r="I776" t="s">
        <v>59</v>
      </c>
      <c r="J776" t="s">
        <v>24</v>
      </c>
      <c r="K776" t="str">
        <f>VLOOKUP(H776, [1]Products!B:E, 2, FALSE)</f>
        <v>Cinnamon Swirls</v>
      </c>
      <c r="L776" s="2">
        <f>VLOOKUP(H776, [1]Products!B:D, 3, FALSE)</f>
        <v>10</v>
      </c>
      <c r="M776" s="2">
        <f>Table1[[#This Row],[Quantity Purchased]] * Table1[[#This Row],[Unit Price]]</f>
        <v>6020</v>
      </c>
      <c r="N776" s="2">
        <f>VLOOKUP(H776, [1]Products!B:E, 4, FALSE)</f>
        <v>14</v>
      </c>
      <c r="O776" t="str">
        <f>TEXT(Table1[[#This Row],[Transaction Date]], "yyyy-mm")</f>
        <v>2024-04</v>
      </c>
      <c r="P776" s="1">
        <f ca="1">YEAR(TODAY()) - YEAR(Table1[[#This Row],[Buyer Date of Birth]])</f>
        <v>71</v>
      </c>
      <c r="Q776" s="2">
        <f>Table1[[#This Row],[Total Revenue]] - Table1[[#This Row],[Total Cost]]</f>
        <v>6010</v>
      </c>
    </row>
    <row r="777" spans="1:17" x14ac:dyDescent="0.25">
      <c r="A777" s="1">
        <v>45334</v>
      </c>
      <c r="B777" t="s">
        <v>423</v>
      </c>
      <c r="C777" t="s">
        <v>95</v>
      </c>
      <c r="D777" t="s">
        <v>62</v>
      </c>
      <c r="E777" s="1">
        <v>19604</v>
      </c>
      <c r="F777" t="s">
        <v>75</v>
      </c>
      <c r="G777">
        <v>107</v>
      </c>
      <c r="H777" t="s">
        <v>22</v>
      </c>
      <c r="I777" t="s">
        <v>36</v>
      </c>
      <c r="J777" t="s">
        <v>24</v>
      </c>
      <c r="K777" t="str">
        <f>VLOOKUP(H777, [1]Products!B:E, 2, FALSE)</f>
        <v>Cinnamon Swirls</v>
      </c>
      <c r="L777" s="2">
        <f>VLOOKUP(H777, [1]Products!B:D, 3, FALSE)</f>
        <v>10</v>
      </c>
      <c r="M777" s="2">
        <f>Table1[[#This Row],[Quantity Purchased]] * Table1[[#This Row],[Unit Price]]</f>
        <v>1498</v>
      </c>
      <c r="N777" s="2">
        <f>VLOOKUP(H777, [1]Products!B:E, 4, FALSE)</f>
        <v>14</v>
      </c>
      <c r="O777" t="str">
        <f>TEXT(Table1[[#This Row],[Transaction Date]], "yyyy-mm")</f>
        <v>2024-02</v>
      </c>
      <c r="P777" s="1">
        <f ca="1">YEAR(TODAY()) - YEAR(Table1[[#This Row],[Buyer Date of Birth]])</f>
        <v>72</v>
      </c>
      <c r="Q777" s="2">
        <f>Table1[[#This Row],[Total Revenue]] - Table1[[#This Row],[Total Cost]]</f>
        <v>1488</v>
      </c>
    </row>
    <row r="778" spans="1:17" x14ac:dyDescent="0.25">
      <c r="A778" s="1">
        <v>45390</v>
      </c>
      <c r="B778" t="s">
        <v>257</v>
      </c>
      <c r="C778" t="s">
        <v>427</v>
      </c>
      <c r="D778" t="s">
        <v>34</v>
      </c>
      <c r="E778" s="1">
        <v>36436</v>
      </c>
      <c r="F778" t="s">
        <v>75</v>
      </c>
      <c r="G778">
        <v>119</v>
      </c>
      <c r="H778" t="s">
        <v>54</v>
      </c>
      <c r="I778" t="s">
        <v>36</v>
      </c>
      <c r="J778" t="s">
        <v>24</v>
      </c>
      <c r="K778" t="str">
        <f>VLOOKUP(H778, [1]Products!B:E, 2, FALSE)</f>
        <v>Lemon Crisps</v>
      </c>
      <c r="L778" s="2">
        <f>VLOOKUP(H778, [1]Products!B:D, 3, FALSE)</f>
        <v>7</v>
      </c>
      <c r="M778" s="2">
        <f>Table1[[#This Row],[Quantity Purchased]] * Table1[[#This Row],[Unit Price]]</f>
        <v>1071</v>
      </c>
      <c r="N778" s="2">
        <f>VLOOKUP(H778, [1]Products!B:E, 4, FALSE)</f>
        <v>9</v>
      </c>
      <c r="O778" t="str">
        <f>TEXT(Table1[[#This Row],[Transaction Date]], "yyyy-mm")</f>
        <v>2024-04</v>
      </c>
      <c r="P778" s="1">
        <f ca="1">YEAR(TODAY()) - YEAR(Table1[[#This Row],[Buyer Date of Birth]])</f>
        <v>26</v>
      </c>
      <c r="Q778" s="2">
        <f>Table1[[#This Row],[Total Revenue]] - Table1[[#This Row],[Total Cost]]</f>
        <v>1064</v>
      </c>
    </row>
    <row r="779" spans="1:17" x14ac:dyDescent="0.25">
      <c r="A779" s="1">
        <v>45346</v>
      </c>
      <c r="B779" t="s">
        <v>462</v>
      </c>
      <c r="C779" t="s">
        <v>758</v>
      </c>
      <c r="D779" t="s">
        <v>58</v>
      </c>
      <c r="E779" s="1">
        <v>27955</v>
      </c>
      <c r="F779" t="s">
        <v>28</v>
      </c>
      <c r="G779">
        <v>81</v>
      </c>
      <c r="H779" t="s">
        <v>35</v>
      </c>
      <c r="I779" t="s">
        <v>42</v>
      </c>
      <c r="J779" t="s">
        <v>24</v>
      </c>
      <c r="K779" t="str">
        <f>VLOOKUP(H779, [1]Products!B:E, 2, FALSE)</f>
        <v>Caramel Biscuits</v>
      </c>
      <c r="L779" s="2">
        <f>VLOOKUP(H779, [1]Products!B:D, 3, FALSE)</f>
        <v>18</v>
      </c>
      <c r="M779" s="2">
        <f>Table1[[#This Row],[Quantity Purchased]] * Table1[[#This Row],[Unit Price]]</f>
        <v>1782</v>
      </c>
      <c r="N779" s="2">
        <f>VLOOKUP(H779, [1]Products!B:E, 4, FALSE)</f>
        <v>22</v>
      </c>
      <c r="O779" t="str">
        <f>TEXT(Table1[[#This Row],[Transaction Date]], "yyyy-mm")</f>
        <v>2024-02</v>
      </c>
      <c r="P779" s="1">
        <f ca="1">YEAR(TODAY()) - YEAR(Table1[[#This Row],[Buyer Date of Birth]])</f>
        <v>49</v>
      </c>
      <c r="Q779" s="2">
        <f>Table1[[#This Row],[Total Revenue]] - Table1[[#This Row],[Total Cost]]</f>
        <v>1764</v>
      </c>
    </row>
    <row r="780" spans="1:17" x14ac:dyDescent="0.25">
      <c r="A780" s="1">
        <v>45325</v>
      </c>
      <c r="B780" t="s">
        <v>652</v>
      </c>
      <c r="C780" t="s">
        <v>497</v>
      </c>
      <c r="D780" t="s">
        <v>84</v>
      </c>
      <c r="E780" s="1">
        <v>31204</v>
      </c>
      <c r="F780" t="s">
        <v>40</v>
      </c>
      <c r="G780">
        <v>314</v>
      </c>
      <c r="H780" t="s">
        <v>63</v>
      </c>
      <c r="I780" t="s">
        <v>46</v>
      </c>
      <c r="J780" t="s">
        <v>24</v>
      </c>
      <c r="K780" t="str">
        <f>VLOOKUP(H780, [1]Products!B:E, 2, FALSE)</f>
        <v>Vanilla Wafers</v>
      </c>
      <c r="L780" s="2">
        <f>VLOOKUP(H780, [1]Products!B:D, 3, FALSE)</f>
        <v>18</v>
      </c>
      <c r="M780" s="2">
        <f>Table1[[#This Row],[Quantity Purchased]] * Table1[[#This Row],[Unit Price]]</f>
        <v>11304</v>
      </c>
      <c r="N780" s="2">
        <f>VLOOKUP(H780, [1]Products!B:E, 4, FALSE)</f>
        <v>36</v>
      </c>
      <c r="O780" t="str">
        <f>TEXT(Table1[[#This Row],[Transaction Date]], "yyyy-mm")</f>
        <v>2024-02</v>
      </c>
      <c r="P780" s="1">
        <f ca="1">YEAR(TODAY()) - YEAR(Table1[[#This Row],[Buyer Date of Birth]])</f>
        <v>40</v>
      </c>
      <c r="Q780" s="2">
        <f>Table1[[#This Row],[Total Revenue]] - Table1[[#This Row],[Total Cost]]</f>
        <v>11286</v>
      </c>
    </row>
    <row r="781" spans="1:17" x14ac:dyDescent="0.25">
      <c r="A781" s="1">
        <v>45410</v>
      </c>
      <c r="B781" t="s">
        <v>759</v>
      </c>
      <c r="C781" t="s">
        <v>128</v>
      </c>
      <c r="D781" t="s">
        <v>53</v>
      </c>
      <c r="E781" s="1">
        <v>23631</v>
      </c>
      <c r="F781" t="s">
        <v>28</v>
      </c>
      <c r="G781">
        <v>257</v>
      </c>
      <c r="H781" t="s">
        <v>22</v>
      </c>
      <c r="I781" t="s">
        <v>50</v>
      </c>
      <c r="J781" t="s">
        <v>24</v>
      </c>
      <c r="K781" t="str">
        <f>VLOOKUP(H781, [1]Products!B:E, 2, FALSE)</f>
        <v>Cinnamon Swirls</v>
      </c>
      <c r="L781" s="2">
        <f>VLOOKUP(H781, [1]Products!B:D, 3, FALSE)</f>
        <v>10</v>
      </c>
      <c r="M781" s="2">
        <f>Table1[[#This Row],[Quantity Purchased]] * Table1[[#This Row],[Unit Price]]</f>
        <v>3598</v>
      </c>
      <c r="N781" s="2">
        <f>VLOOKUP(H781, [1]Products!B:E, 4, FALSE)</f>
        <v>14</v>
      </c>
      <c r="O781" t="str">
        <f>TEXT(Table1[[#This Row],[Transaction Date]], "yyyy-mm")</f>
        <v>2024-04</v>
      </c>
      <c r="P781" s="1">
        <f ca="1">YEAR(TODAY()) - YEAR(Table1[[#This Row],[Buyer Date of Birth]])</f>
        <v>61</v>
      </c>
      <c r="Q781" s="2">
        <f>Table1[[#This Row],[Total Revenue]] - Table1[[#This Row],[Total Cost]]</f>
        <v>3588</v>
      </c>
    </row>
    <row r="782" spans="1:17" x14ac:dyDescent="0.25">
      <c r="A782" s="1">
        <v>45303</v>
      </c>
      <c r="B782" t="s">
        <v>439</v>
      </c>
      <c r="C782" t="s">
        <v>760</v>
      </c>
      <c r="D782" t="s">
        <v>45</v>
      </c>
      <c r="E782" s="1">
        <v>27766</v>
      </c>
      <c r="F782" t="s">
        <v>28</v>
      </c>
      <c r="G782">
        <v>264</v>
      </c>
      <c r="H782" t="s">
        <v>35</v>
      </c>
      <c r="I782" t="s">
        <v>55</v>
      </c>
      <c r="J782" t="s">
        <v>24</v>
      </c>
      <c r="K782" t="str">
        <f>VLOOKUP(H782, [1]Products!B:E, 2, FALSE)</f>
        <v>Caramel Biscuits</v>
      </c>
      <c r="L782" s="2">
        <f>VLOOKUP(H782, [1]Products!B:D, 3, FALSE)</f>
        <v>18</v>
      </c>
      <c r="M782" s="2">
        <f>Table1[[#This Row],[Quantity Purchased]] * Table1[[#This Row],[Unit Price]]</f>
        <v>5808</v>
      </c>
      <c r="N782" s="2">
        <f>VLOOKUP(H782, [1]Products!B:E, 4, FALSE)</f>
        <v>22</v>
      </c>
      <c r="O782" t="str">
        <f>TEXT(Table1[[#This Row],[Transaction Date]], "yyyy-mm")</f>
        <v>2024-01</v>
      </c>
      <c r="P782" s="1">
        <f ca="1">YEAR(TODAY()) - YEAR(Table1[[#This Row],[Buyer Date of Birth]])</f>
        <v>49</v>
      </c>
      <c r="Q782" s="2">
        <f>Table1[[#This Row],[Total Revenue]] - Table1[[#This Row],[Total Cost]]</f>
        <v>5790</v>
      </c>
    </row>
    <row r="783" spans="1:17" x14ac:dyDescent="0.25">
      <c r="A783" s="1">
        <v>45336</v>
      </c>
      <c r="B783" t="s">
        <v>372</v>
      </c>
      <c r="C783" t="s">
        <v>761</v>
      </c>
      <c r="D783" t="s">
        <v>89</v>
      </c>
      <c r="E783" s="1">
        <v>26091</v>
      </c>
      <c r="F783" t="s">
        <v>28</v>
      </c>
      <c r="G783">
        <v>381</v>
      </c>
      <c r="H783" t="s">
        <v>66</v>
      </c>
      <c r="I783" t="s">
        <v>59</v>
      </c>
      <c r="J783" t="s">
        <v>24</v>
      </c>
      <c r="K783" t="str">
        <f>VLOOKUP(H783, [1]Products!B:E, 2, FALSE)</f>
        <v>Oatmeal Cookies</v>
      </c>
      <c r="L783" s="2">
        <f>VLOOKUP(H783, [1]Products!B:D, 3, FALSE)</f>
        <v>19</v>
      </c>
      <c r="M783" s="2">
        <f>Table1[[#This Row],[Quantity Purchased]] * Table1[[#This Row],[Unit Price]]</f>
        <v>8763</v>
      </c>
      <c r="N783" s="2">
        <f>VLOOKUP(H783, [1]Products!B:E, 4, FALSE)</f>
        <v>23</v>
      </c>
      <c r="O783" t="str">
        <f>TEXT(Table1[[#This Row],[Transaction Date]], "yyyy-mm")</f>
        <v>2024-02</v>
      </c>
      <c r="P783" s="1">
        <f ca="1">YEAR(TODAY()) - YEAR(Table1[[#This Row],[Buyer Date of Birth]])</f>
        <v>54</v>
      </c>
      <c r="Q783" s="2">
        <f>Table1[[#This Row],[Total Revenue]] - Table1[[#This Row],[Total Cost]]</f>
        <v>8744</v>
      </c>
    </row>
    <row r="784" spans="1:17" x14ac:dyDescent="0.25">
      <c r="A784" s="1">
        <v>45495</v>
      </c>
      <c r="B784" t="s">
        <v>461</v>
      </c>
      <c r="C784" t="s">
        <v>122</v>
      </c>
      <c r="D784" t="s">
        <v>89</v>
      </c>
      <c r="E784" s="1">
        <v>30652</v>
      </c>
      <c r="F784" t="s">
        <v>21</v>
      </c>
      <c r="G784">
        <v>79</v>
      </c>
      <c r="H784" t="s">
        <v>49</v>
      </c>
      <c r="I784" t="s">
        <v>55</v>
      </c>
      <c r="J784" t="s">
        <v>24</v>
      </c>
      <c r="K784" t="str">
        <f>VLOOKUP(H784, [1]Products!B:E, 2, FALSE)</f>
        <v>Butter Crunch</v>
      </c>
      <c r="L784" s="2">
        <f>VLOOKUP(H784, [1]Products!B:D, 3, FALSE)</f>
        <v>10</v>
      </c>
      <c r="M784" s="2">
        <f>Table1[[#This Row],[Quantity Purchased]] * Table1[[#This Row],[Unit Price]]</f>
        <v>869</v>
      </c>
      <c r="N784" s="2">
        <f>VLOOKUP(H784, [1]Products!B:E, 4, FALSE)</f>
        <v>11</v>
      </c>
      <c r="O784" t="str">
        <f>TEXT(Table1[[#This Row],[Transaction Date]], "yyyy-mm")</f>
        <v>2024-07</v>
      </c>
      <c r="P784" s="1">
        <f ca="1">YEAR(TODAY()) - YEAR(Table1[[#This Row],[Buyer Date of Birth]])</f>
        <v>42</v>
      </c>
      <c r="Q784" s="2">
        <f>Table1[[#This Row],[Total Revenue]] - Table1[[#This Row],[Total Cost]]</f>
        <v>859</v>
      </c>
    </row>
    <row r="785" spans="1:17" x14ac:dyDescent="0.25">
      <c r="A785" s="1">
        <v>45434</v>
      </c>
      <c r="B785" t="s">
        <v>32</v>
      </c>
      <c r="C785" t="s">
        <v>611</v>
      </c>
      <c r="D785" t="s">
        <v>84</v>
      </c>
      <c r="E785" s="1">
        <v>30864</v>
      </c>
      <c r="F785" t="s">
        <v>75</v>
      </c>
      <c r="G785">
        <v>339</v>
      </c>
      <c r="H785" t="s">
        <v>49</v>
      </c>
      <c r="I785" t="s">
        <v>59</v>
      </c>
      <c r="J785" t="s">
        <v>24</v>
      </c>
      <c r="K785" t="str">
        <f>VLOOKUP(H785, [1]Products!B:E, 2, FALSE)</f>
        <v>Butter Crunch</v>
      </c>
      <c r="L785" s="2">
        <f>VLOOKUP(H785, [1]Products!B:D, 3, FALSE)</f>
        <v>10</v>
      </c>
      <c r="M785" s="2">
        <f>Table1[[#This Row],[Quantity Purchased]] * Table1[[#This Row],[Unit Price]]</f>
        <v>3729</v>
      </c>
      <c r="N785" s="2">
        <f>VLOOKUP(H785, [1]Products!B:E, 4, FALSE)</f>
        <v>11</v>
      </c>
      <c r="O785" t="str">
        <f>TEXT(Table1[[#This Row],[Transaction Date]], "yyyy-mm")</f>
        <v>2024-05</v>
      </c>
      <c r="P785" s="1">
        <f ca="1">YEAR(TODAY()) - YEAR(Table1[[#This Row],[Buyer Date of Birth]])</f>
        <v>41</v>
      </c>
      <c r="Q785" s="2">
        <f>Table1[[#This Row],[Total Revenue]] - Table1[[#This Row],[Total Cost]]</f>
        <v>3719</v>
      </c>
    </row>
    <row r="786" spans="1:17" x14ac:dyDescent="0.25">
      <c r="A786" s="1">
        <v>45418</v>
      </c>
      <c r="B786" t="s">
        <v>358</v>
      </c>
      <c r="C786" t="s">
        <v>19</v>
      </c>
      <c r="D786" t="s">
        <v>58</v>
      </c>
      <c r="E786" s="1">
        <v>37761</v>
      </c>
      <c r="F786" t="s">
        <v>75</v>
      </c>
      <c r="G786">
        <v>468</v>
      </c>
      <c r="H786" t="s">
        <v>41</v>
      </c>
      <c r="I786" t="s">
        <v>59</v>
      </c>
      <c r="J786" t="s">
        <v>24</v>
      </c>
      <c r="K786" t="str">
        <f>VLOOKUP(H786, [1]Products!B:E, 2, FALSE)</f>
        <v>Ginger Snaps</v>
      </c>
      <c r="L786" s="2">
        <f>VLOOKUP(H786, [1]Products!B:D, 3, FALSE)</f>
        <v>14</v>
      </c>
      <c r="M786" s="2">
        <f>Table1[[#This Row],[Quantity Purchased]] * Table1[[#This Row],[Unit Price]]</f>
        <v>13104</v>
      </c>
      <c r="N786" s="2">
        <f>VLOOKUP(H786, [1]Products!B:E, 4, FALSE)</f>
        <v>28</v>
      </c>
      <c r="O786" t="str">
        <f>TEXT(Table1[[#This Row],[Transaction Date]], "yyyy-mm")</f>
        <v>2024-05</v>
      </c>
      <c r="P786" s="1">
        <f ca="1">YEAR(TODAY()) - YEAR(Table1[[#This Row],[Buyer Date of Birth]])</f>
        <v>22</v>
      </c>
      <c r="Q786" s="2">
        <f>Table1[[#This Row],[Total Revenue]] - Table1[[#This Row],[Total Cost]]</f>
        <v>13090</v>
      </c>
    </row>
    <row r="787" spans="1:17" x14ac:dyDescent="0.25">
      <c r="A787" s="1">
        <v>45296</v>
      </c>
      <c r="B787" t="s">
        <v>487</v>
      </c>
      <c r="C787" t="s">
        <v>762</v>
      </c>
      <c r="D787" t="s">
        <v>20</v>
      </c>
      <c r="E787" s="1">
        <v>38569</v>
      </c>
      <c r="F787" t="s">
        <v>40</v>
      </c>
      <c r="G787">
        <v>108</v>
      </c>
      <c r="H787" t="s">
        <v>72</v>
      </c>
      <c r="I787" t="s">
        <v>50</v>
      </c>
      <c r="J787" t="s">
        <v>24</v>
      </c>
      <c r="K787" t="str">
        <f>VLOOKUP(H787, [1]Products!B:E, 2, FALSE)</f>
        <v>Choco Delight</v>
      </c>
      <c r="L787" s="2">
        <f>VLOOKUP(H787, [1]Products!B:D, 3, FALSE)</f>
        <v>3</v>
      </c>
      <c r="M787" s="2">
        <f>Table1[[#This Row],[Quantity Purchased]] * Table1[[#This Row],[Unit Price]]</f>
        <v>540</v>
      </c>
      <c r="N787" s="2">
        <f>VLOOKUP(H787, [1]Products!B:E, 4, FALSE)</f>
        <v>5</v>
      </c>
      <c r="O787" t="str">
        <f>TEXT(Table1[[#This Row],[Transaction Date]], "yyyy-mm")</f>
        <v>2024-01</v>
      </c>
      <c r="P787" s="1">
        <f ca="1">YEAR(TODAY()) - YEAR(Table1[[#This Row],[Buyer Date of Birth]])</f>
        <v>20</v>
      </c>
      <c r="Q787" s="2">
        <f>Table1[[#This Row],[Total Revenue]] - Table1[[#This Row],[Total Cost]]</f>
        <v>537</v>
      </c>
    </row>
    <row r="788" spans="1:17" x14ac:dyDescent="0.25">
      <c r="A788" s="1">
        <v>45358</v>
      </c>
      <c r="B788" t="s">
        <v>288</v>
      </c>
      <c r="C788" t="s">
        <v>662</v>
      </c>
      <c r="D788" t="s">
        <v>53</v>
      </c>
      <c r="E788" s="1">
        <v>19069</v>
      </c>
      <c r="F788" t="s">
        <v>21</v>
      </c>
      <c r="G788">
        <v>483</v>
      </c>
      <c r="H788" t="s">
        <v>22</v>
      </c>
      <c r="I788" t="s">
        <v>55</v>
      </c>
      <c r="J788" t="s">
        <v>24</v>
      </c>
      <c r="K788" t="str">
        <f>VLOOKUP(H788, [1]Products!B:E, 2, FALSE)</f>
        <v>Cinnamon Swirls</v>
      </c>
      <c r="L788" s="2">
        <f>VLOOKUP(H788, [1]Products!B:D, 3, FALSE)</f>
        <v>10</v>
      </c>
      <c r="M788" s="2">
        <f>Table1[[#This Row],[Quantity Purchased]] * Table1[[#This Row],[Unit Price]]</f>
        <v>6762</v>
      </c>
      <c r="N788" s="2">
        <f>VLOOKUP(H788, [1]Products!B:E, 4, FALSE)</f>
        <v>14</v>
      </c>
      <c r="O788" t="str">
        <f>TEXT(Table1[[#This Row],[Transaction Date]], "yyyy-mm")</f>
        <v>2024-03</v>
      </c>
      <c r="P788" s="1">
        <f ca="1">YEAR(TODAY()) - YEAR(Table1[[#This Row],[Buyer Date of Birth]])</f>
        <v>73</v>
      </c>
      <c r="Q788" s="2">
        <f>Table1[[#This Row],[Total Revenue]] - Table1[[#This Row],[Total Cost]]</f>
        <v>6752</v>
      </c>
    </row>
    <row r="789" spans="1:17" x14ac:dyDescent="0.25">
      <c r="A789" s="1">
        <v>45462</v>
      </c>
      <c r="B789" t="s">
        <v>763</v>
      </c>
      <c r="C789" t="s">
        <v>684</v>
      </c>
      <c r="D789" t="s">
        <v>100</v>
      </c>
      <c r="E789" s="1">
        <v>22070</v>
      </c>
      <c r="F789" t="s">
        <v>28</v>
      </c>
      <c r="G789">
        <v>134</v>
      </c>
      <c r="H789" t="s">
        <v>72</v>
      </c>
      <c r="I789" t="s">
        <v>59</v>
      </c>
      <c r="J789" t="s">
        <v>24</v>
      </c>
      <c r="K789" t="str">
        <f>VLOOKUP(H789, [1]Products!B:E, 2, FALSE)</f>
        <v>Choco Delight</v>
      </c>
      <c r="L789" s="2">
        <f>VLOOKUP(H789, [1]Products!B:D, 3, FALSE)</f>
        <v>3</v>
      </c>
      <c r="M789" s="2">
        <f>Table1[[#This Row],[Quantity Purchased]] * Table1[[#This Row],[Unit Price]]</f>
        <v>670</v>
      </c>
      <c r="N789" s="2">
        <f>VLOOKUP(H789, [1]Products!B:E, 4, FALSE)</f>
        <v>5</v>
      </c>
      <c r="O789" t="str">
        <f>TEXT(Table1[[#This Row],[Transaction Date]], "yyyy-mm")</f>
        <v>2024-06</v>
      </c>
      <c r="P789" s="1">
        <f ca="1">YEAR(TODAY()) - YEAR(Table1[[#This Row],[Buyer Date of Birth]])</f>
        <v>65</v>
      </c>
      <c r="Q789" s="2">
        <f>Table1[[#This Row],[Total Revenue]] - Table1[[#This Row],[Total Cost]]</f>
        <v>667</v>
      </c>
    </row>
    <row r="790" spans="1:17" x14ac:dyDescent="0.25">
      <c r="A790" s="1">
        <v>45460</v>
      </c>
      <c r="B790" t="s">
        <v>198</v>
      </c>
      <c r="C790" t="s">
        <v>126</v>
      </c>
      <c r="D790" t="s">
        <v>84</v>
      </c>
      <c r="E790" s="1">
        <v>27057</v>
      </c>
      <c r="F790" t="s">
        <v>21</v>
      </c>
      <c r="G790">
        <v>345</v>
      </c>
      <c r="H790" t="s">
        <v>66</v>
      </c>
      <c r="I790" t="s">
        <v>55</v>
      </c>
      <c r="J790" t="s">
        <v>24</v>
      </c>
      <c r="K790" t="str">
        <f>VLOOKUP(H790, [1]Products!B:E, 2, FALSE)</f>
        <v>Oatmeal Cookies</v>
      </c>
      <c r="L790" s="2">
        <f>VLOOKUP(H790, [1]Products!B:D, 3, FALSE)</f>
        <v>19</v>
      </c>
      <c r="M790" s="2">
        <f>Table1[[#This Row],[Quantity Purchased]] * Table1[[#This Row],[Unit Price]]</f>
        <v>7935</v>
      </c>
      <c r="N790" s="2">
        <f>VLOOKUP(H790, [1]Products!B:E, 4, FALSE)</f>
        <v>23</v>
      </c>
      <c r="O790" t="str">
        <f>TEXT(Table1[[#This Row],[Transaction Date]], "yyyy-mm")</f>
        <v>2024-06</v>
      </c>
      <c r="P790" s="1">
        <f ca="1">YEAR(TODAY()) - YEAR(Table1[[#This Row],[Buyer Date of Birth]])</f>
        <v>51</v>
      </c>
      <c r="Q790" s="2">
        <f>Table1[[#This Row],[Total Revenue]] - Table1[[#This Row],[Total Cost]]</f>
        <v>7916</v>
      </c>
    </row>
    <row r="791" spans="1:17" x14ac:dyDescent="0.25">
      <c r="A791" s="1">
        <v>45310</v>
      </c>
      <c r="B791" t="s">
        <v>764</v>
      </c>
      <c r="C791" t="s">
        <v>116</v>
      </c>
      <c r="D791" t="s">
        <v>89</v>
      </c>
      <c r="E791" s="1">
        <v>35112</v>
      </c>
      <c r="F791" t="s">
        <v>28</v>
      </c>
      <c r="G791">
        <v>32</v>
      </c>
      <c r="H791" t="s">
        <v>41</v>
      </c>
      <c r="I791" t="s">
        <v>59</v>
      </c>
      <c r="J791" t="s">
        <v>24</v>
      </c>
      <c r="K791" t="str">
        <f>VLOOKUP(H791, [1]Products!B:E, 2, FALSE)</f>
        <v>Ginger Snaps</v>
      </c>
      <c r="L791" s="2">
        <f>VLOOKUP(H791, [1]Products!B:D, 3, FALSE)</f>
        <v>14</v>
      </c>
      <c r="M791" s="2">
        <f>Table1[[#This Row],[Quantity Purchased]] * Table1[[#This Row],[Unit Price]]</f>
        <v>896</v>
      </c>
      <c r="N791" s="2">
        <f>VLOOKUP(H791, [1]Products!B:E, 4, FALSE)</f>
        <v>28</v>
      </c>
      <c r="O791" t="str">
        <f>TEXT(Table1[[#This Row],[Transaction Date]], "yyyy-mm")</f>
        <v>2024-01</v>
      </c>
      <c r="P791" s="1">
        <f ca="1">YEAR(TODAY()) - YEAR(Table1[[#This Row],[Buyer Date of Birth]])</f>
        <v>29</v>
      </c>
      <c r="Q791" s="2">
        <f>Table1[[#This Row],[Total Revenue]] - Table1[[#This Row],[Total Cost]]</f>
        <v>882</v>
      </c>
    </row>
    <row r="792" spans="1:17" x14ac:dyDescent="0.25">
      <c r="A792" s="1">
        <v>45359</v>
      </c>
      <c r="B792" t="s">
        <v>765</v>
      </c>
      <c r="C792" t="s">
        <v>93</v>
      </c>
      <c r="D792" t="s">
        <v>58</v>
      </c>
      <c r="E792" s="1">
        <v>32210</v>
      </c>
      <c r="F792" t="s">
        <v>21</v>
      </c>
      <c r="G792">
        <v>355</v>
      </c>
      <c r="H792" t="s">
        <v>66</v>
      </c>
      <c r="I792" t="s">
        <v>36</v>
      </c>
      <c r="J792" t="s">
        <v>24</v>
      </c>
      <c r="K792" t="str">
        <f>VLOOKUP(H792, [1]Products!B:E, 2, FALSE)</f>
        <v>Oatmeal Cookies</v>
      </c>
      <c r="L792" s="2">
        <f>VLOOKUP(H792, [1]Products!B:D, 3, FALSE)</f>
        <v>19</v>
      </c>
      <c r="M792" s="2">
        <f>Table1[[#This Row],[Quantity Purchased]] * Table1[[#This Row],[Unit Price]]</f>
        <v>8165</v>
      </c>
      <c r="N792" s="2">
        <f>VLOOKUP(H792, [1]Products!B:E, 4, FALSE)</f>
        <v>23</v>
      </c>
      <c r="O792" t="str">
        <f>TEXT(Table1[[#This Row],[Transaction Date]], "yyyy-mm")</f>
        <v>2024-03</v>
      </c>
      <c r="P792" s="1">
        <f ca="1">YEAR(TODAY()) - YEAR(Table1[[#This Row],[Buyer Date of Birth]])</f>
        <v>37</v>
      </c>
      <c r="Q792" s="2">
        <f>Table1[[#This Row],[Total Revenue]] - Table1[[#This Row],[Total Cost]]</f>
        <v>8146</v>
      </c>
    </row>
    <row r="793" spans="1:17" x14ac:dyDescent="0.25">
      <c r="A793" s="1">
        <v>45311</v>
      </c>
      <c r="B793" t="s">
        <v>129</v>
      </c>
      <c r="C793" t="s">
        <v>355</v>
      </c>
      <c r="D793" t="s">
        <v>78</v>
      </c>
      <c r="E793" s="1">
        <v>36633</v>
      </c>
      <c r="F793" t="s">
        <v>75</v>
      </c>
      <c r="G793">
        <v>297</v>
      </c>
      <c r="H793" t="s">
        <v>49</v>
      </c>
      <c r="I793" t="s">
        <v>36</v>
      </c>
      <c r="J793" t="s">
        <v>24</v>
      </c>
      <c r="K793" t="str">
        <f>VLOOKUP(H793, [1]Products!B:E, 2, FALSE)</f>
        <v>Butter Crunch</v>
      </c>
      <c r="L793" s="2">
        <f>VLOOKUP(H793, [1]Products!B:D, 3, FALSE)</f>
        <v>10</v>
      </c>
      <c r="M793" s="2">
        <f>Table1[[#This Row],[Quantity Purchased]] * Table1[[#This Row],[Unit Price]]</f>
        <v>3267</v>
      </c>
      <c r="N793" s="2">
        <f>VLOOKUP(H793, [1]Products!B:E, 4, FALSE)</f>
        <v>11</v>
      </c>
      <c r="O793" t="str">
        <f>TEXT(Table1[[#This Row],[Transaction Date]], "yyyy-mm")</f>
        <v>2024-01</v>
      </c>
      <c r="P793" s="1">
        <f ca="1">YEAR(TODAY()) - YEAR(Table1[[#This Row],[Buyer Date of Birth]])</f>
        <v>25</v>
      </c>
      <c r="Q793" s="2">
        <f>Table1[[#This Row],[Total Revenue]] - Table1[[#This Row],[Total Cost]]</f>
        <v>3257</v>
      </c>
    </row>
    <row r="794" spans="1:17" x14ac:dyDescent="0.25">
      <c r="A794" s="1">
        <v>45389</v>
      </c>
      <c r="B794" t="s">
        <v>766</v>
      </c>
      <c r="C794" t="s">
        <v>229</v>
      </c>
      <c r="D794" t="s">
        <v>100</v>
      </c>
      <c r="E794" s="1">
        <v>17664</v>
      </c>
      <c r="F794" t="s">
        <v>28</v>
      </c>
      <c r="G794">
        <v>253</v>
      </c>
      <c r="H794" t="s">
        <v>54</v>
      </c>
      <c r="I794" t="s">
        <v>42</v>
      </c>
      <c r="J794" t="s">
        <v>24</v>
      </c>
      <c r="K794" t="str">
        <f>VLOOKUP(H794, [1]Products!B:E, 2, FALSE)</f>
        <v>Lemon Crisps</v>
      </c>
      <c r="L794" s="2">
        <f>VLOOKUP(H794, [1]Products!B:D, 3, FALSE)</f>
        <v>7</v>
      </c>
      <c r="M794" s="2">
        <f>Table1[[#This Row],[Quantity Purchased]] * Table1[[#This Row],[Unit Price]]</f>
        <v>2277</v>
      </c>
      <c r="N794" s="2">
        <f>VLOOKUP(H794, [1]Products!B:E, 4, FALSE)</f>
        <v>9</v>
      </c>
      <c r="O794" t="str">
        <f>TEXT(Table1[[#This Row],[Transaction Date]], "yyyy-mm")</f>
        <v>2024-04</v>
      </c>
      <c r="P794" s="1">
        <f ca="1">YEAR(TODAY()) - YEAR(Table1[[#This Row],[Buyer Date of Birth]])</f>
        <v>77</v>
      </c>
      <c r="Q794" s="2">
        <f>Table1[[#This Row],[Total Revenue]] - Table1[[#This Row],[Total Cost]]</f>
        <v>2270</v>
      </c>
    </row>
    <row r="795" spans="1:17" x14ac:dyDescent="0.25">
      <c r="A795" s="1">
        <v>45350</v>
      </c>
      <c r="B795" t="s">
        <v>56</v>
      </c>
      <c r="C795" t="s">
        <v>91</v>
      </c>
      <c r="D795" t="s">
        <v>84</v>
      </c>
      <c r="E795" s="1">
        <v>27196</v>
      </c>
      <c r="F795" t="s">
        <v>40</v>
      </c>
      <c r="G795">
        <v>125</v>
      </c>
      <c r="H795" t="s">
        <v>41</v>
      </c>
      <c r="I795" t="s">
        <v>46</v>
      </c>
      <c r="J795" t="s">
        <v>24</v>
      </c>
      <c r="K795" t="str">
        <f>VLOOKUP(H795, [1]Products!B:E, 2, FALSE)</f>
        <v>Ginger Snaps</v>
      </c>
      <c r="L795" s="2">
        <f>VLOOKUP(H795, [1]Products!B:D, 3, FALSE)</f>
        <v>14</v>
      </c>
      <c r="M795" s="2">
        <f>Table1[[#This Row],[Quantity Purchased]] * Table1[[#This Row],[Unit Price]]</f>
        <v>3500</v>
      </c>
      <c r="N795" s="2">
        <f>VLOOKUP(H795, [1]Products!B:E, 4, FALSE)</f>
        <v>28</v>
      </c>
      <c r="O795" t="str">
        <f>TEXT(Table1[[#This Row],[Transaction Date]], "yyyy-mm")</f>
        <v>2024-02</v>
      </c>
      <c r="P795" s="1">
        <f ca="1">YEAR(TODAY()) - YEAR(Table1[[#This Row],[Buyer Date of Birth]])</f>
        <v>51</v>
      </c>
      <c r="Q795" s="2">
        <f>Table1[[#This Row],[Total Revenue]] - Table1[[#This Row],[Total Cost]]</f>
        <v>3486</v>
      </c>
    </row>
    <row r="796" spans="1:17" x14ac:dyDescent="0.25">
      <c r="A796" s="1">
        <v>45316</v>
      </c>
      <c r="B796" t="s">
        <v>153</v>
      </c>
      <c r="C796" t="s">
        <v>767</v>
      </c>
      <c r="D796" t="s">
        <v>45</v>
      </c>
      <c r="E796" s="1">
        <v>36982</v>
      </c>
      <c r="F796" t="s">
        <v>28</v>
      </c>
      <c r="G796">
        <v>57</v>
      </c>
      <c r="H796" t="s">
        <v>66</v>
      </c>
      <c r="I796" t="s">
        <v>50</v>
      </c>
      <c r="J796" t="s">
        <v>24</v>
      </c>
      <c r="K796" t="str">
        <f>VLOOKUP(H796, [1]Products!B:E, 2, FALSE)</f>
        <v>Oatmeal Cookies</v>
      </c>
      <c r="L796" s="2">
        <f>VLOOKUP(H796, [1]Products!B:D, 3, FALSE)</f>
        <v>19</v>
      </c>
      <c r="M796" s="2">
        <f>Table1[[#This Row],[Quantity Purchased]] * Table1[[#This Row],[Unit Price]]</f>
        <v>1311</v>
      </c>
      <c r="N796" s="2">
        <f>VLOOKUP(H796, [1]Products!B:E, 4, FALSE)</f>
        <v>23</v>
      </c>
      <c r="O796" t="str">
        <f>TEXT(Table1[[#This Row],[Transaction Date]], "yyyy-mm")</f>
        <v>2024-01</v>
      </c>
      <c r="P796" s="1">
        <f ca="1">YEAR(TODAY()) - YEAR(Table1[[#This Row],[Buyer Date of Birth]])</f>
        <v>24</v>
      </c>
      <c r="Q796" s="2">
        <f>Table1[[#This Row],[Total Revenue]] - Table1[[#This Row],[Total Cost]]</f>
        <v>1292</v>
      </c>
    </row>
    <row r="797" spans="1:17" x14ac:dyDescent="0.25">
      <c r="A797" s="1">
        <v>45488</v>
      </c>
      <c r="B797" t="s">
        <v>447</v>
      </c>
      <c r="C797" t="s">
        <v>434</v>
      </c>
      <c r="D797" t="s">
        <v>53</v>
      </c>
      <c r="E797" s="1">
        <v>29911</v>
      </c>
      <c r="F797" t="s">
        <v>40</v>
      </c>
      <c r="G797">
        <v>467</v>
      </c>
      <c r="H797" t="s">
        <v>49</v>
      </c>
      <c r="I797" t="s">
        <v>55</v>
      </c>
      <c r="J797" t="s">
        <v>24</v>
      </c>
      <c r="K797" t="str">
        <f>VLOOKUP(H797, [1]Products!B:E, 2, FALSE)</f>
        <v>Butter Crunch</v>
      </c>
      <c r="L797" s="2">
        <f>VLOOKUP(H797, [1]Products!B:D, 3, FALSE)</f>
        <v>10</v>
      </c>
      <c r="M797" s="2">
        <f>Table1[[#This Row],[Quantity Purchased]] * Table1[[#This Row],[Unit Price]]</f>
        <v>5137</v>
      </c>
      <c r="N797" s="2">
        <f>VLOOKUP(H797, [1]Products!B:E, 4, FALSE)</f>
        <v>11</v>
      </c>
      <c r="O797" t="str">
        <f>TEXT(Table1[[#This Row],[Transaction Date]], "yyyy-mm")</f>
        <v>2024-07</v>
      </c>
      <c r="P797" s="1">
        <f ca="1">YEAR(TODAY()) - YEAR(Table1[[#This Row],[Buyer Date of Birth]])</f>
        <v>44</v>
      </c>
      <c r="Q797" s="2">
        <f>Table1[[#This Row],[Total Revenue]] - Table1[[#This Row],[Total Cost]]</f>
        <v>5127</v>
      </c>
    </row>
    <row r="798" spans="1:17" x14ac:dyDescent="0.25">
      <c r="A798" s="1">
        <v>45295</v>
      </c>
      <c r="B798" t="s">
        <v>43</v>
      </c>
      <c r="C798" t="s">
        <v>328</v>
      </c>
      <c r="D798" t="s">
        <v>58</v>
      </c>
      <c r="E798" s="1">
        <v>23624</v>
      </c>
      <c r="F798" t="s">
        <v>28</v>
      </c>
      <c r="G798">
        <v>413</v>
      </c>
      <c r="H798" t="s">
        <v>63</v>
      </c>
      <c r="I798" t="s">
        <v>59</v>
      </c>
      <c r="J798" t="s">
        <v>31</v>
      </c>
      <c r="K798" t="str">
        <f>VLOOKUP(H798, [1]Products!B:E, 2, FALSE)</f>
        <v>Vanilla Wafers</v>
      </c>
      <c r="L798" s="2">
        <f>VLOOKUP(H798, [1]Products!B:D, 3, FALSE)</f>
        <v>18</v>
      </c>
      <c r="M798" s="2">
        <f>Table1[[#This Row],[Quantity Purchased]] * Table1[[#This Row],[Unit Price]]</f>
        <v>14868</v>
      </c>
      <c r="N798" s="2">
        <f>VLOOKUP(H798, [1]Products!B:E, 4, FALSE)</f>
        <v>36</v>
      </c>
      <c r="O798" t="str">
        <f>TEXT(Table1[[#This Row],[Transaction Date]], "yyyy-mm")</f>
        <v>2024-01</v>
      </c>
      <c r="P798" s="1">
        <f ca="1">YEAR(TODAY()) - YEAR(Table1[[#This Row],[Buyer Date of Birth]])</f>
        <v>61</v>
      </c>
      <c r="Q798" s="2">
        <f>Table1[[#This Row],[Total Revenue]] - Table1[[#This Row],[Total Cost]]</f>
        <v>14850</v>
      </c>
    </row>
    <row r="799" spans="1:17" x14ac:dyDescent="0.25">
      <c r="A799" s="1">
        <v>45298</v>
      </c>
      <c r="B799" t="s">
        <v>768</v>
      </c>
      <c r="C799" t="s">
        <v>769</v>
      </c>
      <c r="D799" t="s">
        <v>89</v>
      </c>
      <c r="E799" s="1">
        <v>32923</v>
      </c>
      <c r="F799" t="s">
        <v>40</v>
      </c>
      <c r="G799">
        <v>418</v>
      </c>
      <c r="H799" t="s">
        <v>63</v>
      </c>
      <c r="I799" t="s">
        <v>55</v>
      </c>
      <c r="J799" t="s">
        <v>24</v>
      </c>
      <c r="K799" t="str">
        <f>VLOOKUP(H799, [1]Products!B:E, 2, FALSE)</f>
        <v>Vanilla Wafers</v>
      </c>
      <c r="L799" s="2">
        <f>VLOOKUP(H799, [1]Products!B:D, 3, FALSE)</f>
        <v>18</v>
      </c>
      <c r="M799" s="2">
        <f>Table1[[#This Row],[Quantity Purchased]] * Table1[[#This Row],[Unit Price]]</f>
        <v>15048</v>
      </c>
      <c r="N799" s="2">
        <f>VLOOKUP(H799, [1]Products!B:E, 4, FALSE)</f>
        <v>36</v>
      </c>
      <c r="O799" t="str">
        <f>TEXT(Table1[[#This Row],[Transaction Date]], "yyyy-mm")</f>
        <v>2024-01</v>
      </c>
      <c r="P799" s="1">
        <f ca="1">YEAR(TODAY()) - YEAR(Table1[[#This Row],[Buyer Date of Birth]])</f>
        <v>35</v>
      </c>
      <c r="Q799" s="2">
        <f>Table1[[#This Row],[Total Revenue]] - Table1[[#This Row],[Total Cost]]</f>
        <v>15030</v>
      </c>
    </row>
    <row r="800" spans="1:17" x14ac:dyDescent="0.25">
      <c r="A800" s="1">
        <v>45438</v>
      </c>
      <c r="B800" t="s">
        <v>199</v>
      </c>
      <c r="C800" t="s">
        <v>770</v>
      </c>
      <c r="D800" t="s">
        <v>78</v>
      </c>
      <c r="E800" s="1">
        <v>38341</v>
      </c>
      <c r="F800" t="s">
        <v>75</v>
      </c>
      <c r="G800">
        <v>484</v>
      </c>
      <c r="H800" t="s">
        <v>66</v>
      </c>
      <c r="I800" t="s">
        <v>59</v>
      </c>
      <c r="J800" t="s">
        <v>24</v>
      </c>
      <c r="K800" t="str">
        <f>VLOOKUP(H800, [1]Products!B:E, 2, FALSE)</f>
        <v>Oatmeal Cookies</v>
      </c>
      <c r="L800" s="2">
        <f>VLOOKUP(H800, [1]Products!B:D, 3, FALSE)</f>
        <v>19</v>
      </c>
      <c r="M800" s="2">
        <f>Table1[[#This Row],[Quantity Purchased]] * Table1[[#This Row],[Unit Price]]</f>
        <v>11132</v>
      </c>
      <c r="N800" s="2">
        <f>VLOOKUP(H800, [1]Products!B:E, 4, FALSE)</f>
        <v>23</v>
      </c>
      <c r="O800" t="str">
        <f>TEXT(Table1[[#This Row],[Transaction Date]], "yyyy-mm")</f>
        <v>2024-05</v>
      </c>
      <c r="P800" s="1">
        <f ca="1">YEAR(TODAY()) - YEAR(Table1[[#This Row],[Buyer Date of Birth]])</f>
        <v>21</v>
      </c>
      <c r="Q800" s="2">
        <f>Table1[[#This Row],[Total Revenue]] - Table1[[#This Row],[Total Cost]]</f>
        <v>11113</v>
      </c>
    </row>
    <row r="801" spans="1:17" x14ac:dyDescent="0.25">
      <c r="A801" s="1">
        <v>45483</v>
      </c>
      <c r="B801" t="s">
        <v>236</v>
      </c>
      <c r="C801" t="s">
        <v>771</v>
      </c>
      <c r="D801" t="s">
        <v>78</v>
      </c>
      <c r="E801" s="1">
        <v>27643</v>
      </c>
      <c r="F801" t="s">
        <v>21</v>
      </c>
      <c r="G801">
        <v>360</v>
      </c>
      <c r="H801" t="s">
        <v>72</v>
      </c>
      <c r="I801" t="s">
        <v>59</v>
      </c>
      <c r="J801" t="s">
        <v>24</v>
      </c>
      <c r="K801" t="str">
        <f>VLOOKUP(H801, [1]Products!B:E, 2, FALSE)</f>
        <v>Choco Delight</v>
      </c>
      <c r="L801" s="2">
        <f>VLOOKUP(H801, [1]Products!B:D, 3, FALSE)</f>
        <v>3</v>
      </c>
      <c r="M801" s="2">
        <f>Table1[[#This Row],[Quantity Purchased]] * Table1[[#This Row],[Unit Price]]</f>
        <v>1800</v>
      </c>
      <c r="N801" s="2">
        <f>VLOOKUP(H801, [1]Products!B:E, 4, FALSE)</f>
        <v>5</v>
      </c>
      <c r="O801" t="str">
        <f>TEXT(Table1[[#This Row],[Transaction Date]], "yyyy-mm")</f>
        <v>2024-07</v>
      </c>
      <c r="P801" s="1">
        <f ca="1">YEAR(TODAY()) - YEAR(Table1[[#This Row],[Buyer Date of Birth]])</f>
        <v>50</v>
      </c>
      <c r="Q801" s="2">
        <f>Table1[[#This Row],[Total Revenue]] - Table1[[#This Row],[Total Cost]]</f>
        <v>1797</v>
      </c>
    </row>
    <row r="802" spans="1:17" x14ac:dyDescent="0.25">
      <c r="A802" s="1">
        <v>45359</v>
      </c>
      <c r="B802" t="s">
        <v>372</v>
      </c>
      <c r="C802" t="s">
        <v>772</v>
      </c>
      <c r="D802" t="s">
        <v>84</v>
      </c>
      <c r="E802" s="1">
        <v>33191</v>
      </c>
      <c r="F802" t="s">
        <v>40</v>
      </c>
      <c r="G802">
        <v>342</v>
      </c>
      <c r="H802" t="s">
        <v>63</v>
      </c>
      <c r="I802" t="s">
        <v>50</v>
      </c>
      <c r="J802" t="s">
        <v>24</v>
      </c>
      <c r="K802" t="str">
        <f>VLOOKUP(H802, [1]Products!B:E, 2, FALSE)</f>
        <v>Vanilla Wafers</v>
      </c>
      <c r="L802" s="2">
        <f>VLOOKUP(H802, [1]Products!B:D, 3, FALSE)</f>
        <v>18</v>
      </c>
      <c r="M802" s="2">
        <f>Table1[[#This Row],[Quantity Purchased]] * Table1[[#This Row],[Unit Price]]</f>
        <v>12312</v>
      </c>
      <c r="N802" s="2">
        <f>VLOOKUP(H802, [1]Products!B:E, 4, FALSE)</f>
        <v>36</v>
      </c>
      <c r="O802" t="str">
        <f>TEXT(Table1[[#This Row],[Transaction Date]], "yyyy-mm")</f>
        <v>2024-03</v>
      </c>
      <c r="P802" s="1">
        <f ca="1">YEAR(TODAY()) - YEAR(Table1[[#This Row],[Buyer Date of Birth]])</f>
        <v>35</v>
      </c>
      <c r="Q802" s="2">
        <f>Table1[[#This Row],[Total Revenue]] - Table1[[#This Row],[Total Cost]]</f>
        <v>12294</v>
      </c>
    </row>
    <row r="803" spans="1:17" x14ac:dyDescent="0.25">
      <c r="A803" s="1">
        <v>45417</v>
      </c>
      <c r="B803" t="s">
        <v>160</v>
      </c>
      <c r="C803" t="s">
        <v>773</v>
      </c>
      <c r="D803" t="s">
        <v>84</v>
      </c>
      <c r="E803" s="1">
        <v>25205</v>
      </c>
      <c r="F803" t="s">
        <v>28</v>
      </c>
      <c r="G803">
        <v>454</v>
      </c>
      <c r="H803" t="s">
        <v>41</v>
      </c>
      <c r="I803" t="s">
        <v>55</v>
      </c>
      <c r="J803" t="s">
        <v>24</v>
      </c>
      <c r="K803" t="str">
        <f>VLOOKUP(H803, [1]Products!B:E, 2, FALSE)</f>
        <v>Ginger Snaps</v>
      </c>
      <c r="L803" s="2">
        <f>VLOOKUP(H803, [1]Products!B:D, 3, FALSE)</f>
        <v>14</v>
      </c>
      <c r="M803" s="2">
        <f>Table1[[#This Row],[Quantity Purchased]] * Table1[[#This Row],[Unit Price]]</f>
        <v>12712</v>
      </c>
      <c r="N803" s="2">
        <f>VLOOKUP(H803, [1]Products!B:E, 4, FALSE)</f>
        <v>28</v>
      </c>
      <c r="O803" t="str">
        <f>TEXT(Table1[[#This Row],[Transaction Date]], "yyyy-mm")</f>
        <v>2024-05</v>
      </c>
      <c r="P803" s="1">
        <f ca="1">YEAR(TODAY()) - YEAR(Table1[[#This Row],[Buyer Date of Birth]])</f>
        <v>56</v>
      </c>
      <c r="Q803" s="2">
        <f>Table1[[#This Row],[Total Revenue]] - Table1[[#This Row],[Total Cost]]</f>
        <v>12698</v>
      </c>
    </row>
    <row r="804" spans="1:17" x14ac:dyDescent="0.25">
      <c r="A804" s="1">
        <v>45495</v>
      </c>
      <c r="B804" t="s">
        <v>121</v>
      </c>
      <c r="C804" t="s">
        <v>258</v>
      </c>
      <c r="D804" t="s">
        <v>62</v>
      </c>
      <c r="E804" s="1">
        <v>26224</v>
      </c>
      <c r="F804" t="s">
        <v>40</v>
      </c>
      <c r="G804">
        <v>191</v>
      </c>
      <c r="H804" t="s">
        <v>63</v>
      </c>
      <c r="I804" t="s">
        <v>59</v>
      </c>
      <c r="J804" t="s">
        <v>24</v>
      </c>
      <c r="K804" t="str">
        <f>VLOOKUP(H804, [1]Products!B:E, 2, FALSE)</f>
        <v>Vanilla Wafers</v>
      </c>
      <c r="L804" s="2">
        <f>VLOOKUP(H804, [1]Products!B:D, 3, FALSE)</f>
        <v>18</v>
      </c>
      <c r="M804" s="2">
        <f>Table1[[#This Row],[Quantity Purchased]] * Table1[[#This Row],[Unit Price]]</f>
        <v>6876</v>
      </c>
      <c r="N804" s="2">
        <f>VLOOKUP(H804, [1]Products!B:E, 4, FALSE)</f>
        <v>36</v>
      </c>
      <c r="O804" t="str">
        <f>TEXT(Table1[[#This Row],[Transaction Date]], "yyyy-mm")</f>
        <v>2024-07</v>
      </c>
      <c r="P804" s="1">
        <f ca="1">YEAR(TODAY()) - YEAR(Table1[[#This Row],[Buyer Date of Birth]])</f>
        <v>54</v>
      </c>
      <c r="Q804" s="2">
        <f>Table1[[#This Row],[Total Revenue]] - Table1[[#This Row],[Total Cost]]</f>
        <v>6858</v>
      </c>
    </row>
    <row r="805" spans="1:17" x14ac:dyDescent="0.25">
      <c r="A805" s="1">
        <v>45472</v>
      </c>
      <c r="B805" t="s">
        <v>56</v>
      </c>
      <c r="C805" t="s">
        <v>551</v>
      </c>
      <c r="D805" t="s">
        <v>34</v>
      </c>
      <c r="E805" s="1">
        <v>19367</v>
      </c>
      <c r="F805" t="s">
        <v>28</v>
      </c>
      <c r="G805">
        <v>316</v>
      </c>
      <c r="H805" t="s">
        <v>66</v>
      </c>
      <c r="I805" t="s">
        <v>55</v>
      </c>
      <c r="J805" t="s">
        <v>24</v>
      </c>
      <c r="K805" t="str">
        <f>VLOOKUP(H805, [1]Products!B:E, 2, FALSE)</f>
        <v>Oatmeal Cookies</v>
      </c>
      <c r="L805" s="2">
        <f>VLOOKUP(H805, [1]Products!B:D, 3, FALSE)</f>
        <v>19</v>
      </c>
      <c r="M805" s="2">
        <f>Table1[[#This Row],[Quantity Purchased]] * Table1[[#This Row],[Unit Price]]</f>
        <v>7268</v>
      </c>
      <c r="N805" s="2">
        <f>VLOOKUP(H805, [1]Products!B:E, 4, FALSE)</f>
        <v>23</v>
      </c>
      <c r="O805" t="str">
        <f>TEXT(Table1[[#This Row],[Transaction Date]], "yyyy-mm")</f>
        <v>2024-06</v>
      </c>
      <c r="P805" s="1">
        <f ca="1">YEAR(TODAY()) - YEAR(Table1[[#This Row],[Buyer Date of Birth]])</f>
        <v>72</v>
      </c>
      <c r="Q805" s="2">
        <f>Table1[[#This Row],[Total Revenue]] - Table1[[#This Row],[Total Cost]]</f>
        <v>7249</v>
      </c>
    </row>
    <row r="806" spans="1:17" x14ac:dyDescent="0.25">
      <c r="A806" s="1">
        <v>45336</v>
      </c>
      <c r="B806" t="s">
        <v>56</v>
      </c>
      <c r="C806" t="s">
        <v>440</v>
      </c>
      <c r="D806" t="s">
        <v>78</v>
      </c>
      <c r="E806" s="1">
        <v>29279</v>
      </c>
      <c r="F806" t="s">
        <v>40</v>
      </c>
      <c r="G806">
        <v>271</v>
      </c>
      <c r="H806" t="s">
        <v>22</v>
      </c>
      <c r="I806" t="s">
        <v>59</v>
      </c>
      <c r="J806" t="s">
        <v>24</v>
      </c>
      <c r="K806" t="str">
        <f>VLOOKUP(H806, [1]Products!B:E, 2, FALSE)</f>
        <v>Cinnamon Swirls</v>
      </c>
      <c r="L806" s="2">
        <f>VLOOKUP(H806, [1]Products!B:D, 3, FALSE)</f>
        <v>10</v>
      </c>
      <c r="M806" s="2">
        <f>Table1[[#This Row],[Quantity Purchased]] * Table1[[#This Row],[Unit Price]]</f>
        <v>3794</v>
      </c>
      <c r="N806" s="2">
        <f>VLOOKUP(H806, [1]Products!B:E, 4, FALSE)</f>
        <v>14</v>
      </c>
      <c r="O806" t="str">
        <f>TEXT(Table1[[#This Row],[Transaction Date]], "yyyy-mm")</f>
        <v>2024-02</v>
      </c>
      <c r="P806" s="1">
        <f ca="1">YEAR(TODAY()) - YEAR(Table1[[#This Row],[Buyer Date of Birth]])</f>
        <v>45</v>
      </c>
      <c r="Q806" s="2">
        <f>Table1[[#This Row],[Total Revenue]] - Table1[[#This Row],[Total Cost]]</f>
        <v>3784</v>
      </c>
    </row>
    <row r="807" spans="1:17" x14ac:dyDescent="0.25">
      <c r="A807" s="1">
        <v>45400</v>
      </c>
      <c r="B807" t="s">
        <v>169</v>
      </c>
      <c r="C807" t="s">
        <v>774</v>
      </c>
      <c r="D807" t="s">
        <v>78</v>
      </c>
      <c r="E807" s="1">
        <v>30902</v>
      </c>
      <c r="F807" t="s">
        <v>21</v>
      </c>
      <c r="G807">
        <v>288</v>
      </c>
      <c r="H807" t="s">
        <v>54</v>
      </c>
      <c r="I807" t="s">
        <v>36</v>
      </c>
      <c r="J807" t="s">
        <v>24</v>
      </c>
      <c r="K807" t="str">
        <f>VLOOKUP(H807, [1]Products!B:E, 2, FALSE)</f>
        <v>Lemon Crisps</v>
      </c>
      <c r="L807" s="2">
        <f>VLOOKUP(H807, [1]Products!B:D, 3, FALSE)</f>
        <v>7</v>
      </c>
      <c r="M807" s="2">
        <f>Table1[[#This Row],[Quantity Purchased]] * Table1[[#This Row],[Unit Price]]</f>
        <v>2592</v>
      </c>
      <c r="N807" s="2">
        <f>VLOOKUP(H807, [1]Products!B:E, 4, FALSE)</f>
        <v>9</v>
      </c>
      <c r="O807" t="str">
        <f>TEXT(Table1[[#This Row],[Transaction Date]], "yyyy-mm")</f>
        <v>2024-04</v>
      </c>
      <c r="P807" s="1">
        <f ca="1">YEAR(TODAY()) - YEAR(Table1[[#This Row],[Buyer Date of Birth]])</f>
        <v>41</v>
      </c>
      <c r="Q807" s="2">
        <f>Table1[[#This Row],[Total Revenue]] - Table1[[#This Row],[Total Cost]]</f>
        <v>2585</v>
      </c>
    </row>
    <row r="808" spans="1:17" x14ac:dyDescent="0.25">
      <c r="A808" s="1">
        <v>45497</v>
      </c>
      <c r="B808" t="s">
        <v>759</v>
      </c>
      <c r="C808" t="s">
        <v>775</v>
      </c>
      <c r="D808" t="s">
        <v>78</v>
      </c>
      <c r="E808" s="1">
        <v>20478</v>
      </c>
      <c r="F808" t="s">
        <v>28</v>
      </c>
      <c r="G808">
        <v>402</v>
      </c>
      <c r="H808" t="s">
        <v>41</v>
      </c>
      <c r="I808" t="s">
        <v>36</v>
      </c>
      <c r="J808" t="s">
        <v>24</v>
      </c>
      <c r="K808" t="str">
        <f>VLOOKUP(H808, [1]Products!B:E, 2, FALSE)</f>
        <v>Ginger Snaps</v>
      </c>
      <c r="L808" s="2">
        <f>VLOOKUP(H808, [1]Products!B:D, 3, FALSE)</f>
        <v>14</v>
      </c>
      <c r="M808" s="2">
        <f>Table1[[#This Row],[Quantity Purchased]] * Table1[[#This Row],[Unit Price]]</f>
        <v>11256</v>
      </c>
      <c r="N808" s="2">
        <f>VLOOKUP(H808, [1]Products!B:E, 4, FALSE)</f>
        <v>28</v>
      </c>
      <c r="O808" t="str">
        <f>TEXT(Table1[[#This Row],[Transaction Date]], "yyyy-mm")</f>
        <v>2024-07</v>
      </c>
      <c r="P808" s="1">
        <f ca="1">YEAR(TODAY()) - YEAR(Table1[[#This Row],[Buyer Date of Birth]])</f>
        <v>69</v>
      </c>
      <c r="Q808" s="2">
        <f>Table1[[#This Row],[Total Revenue]] - Table1[[#This Row],[Total Cost]]</f>
        <v>11242</v>
      </c>
    </row>
    <row r="809" spans="1:17" x14ac:dyDescent="0.25">
      <c r="A809" s="1">
        <v>45478</v>
      </c>
      <c r="B809" t="s">
        <v>462</v>
      </c>
      <c r="C809" t="s">
        <v>623</v>
      </c>
      <c r="D809" t="s">
        <v>53</v>
      </c>
      <c r="E809" s="1">
        <v>26722</v>
      </c>
      <c r="F809" t="s">
        <v>21</v>
      </c>
      <c r="G809">
        <v>495</v>
      </c>
      <c r="H809" t="s">
        <v>41</v>
      </c>
      <c r="I809" t="s">
        <v>42</v>
      </c>
      <c r="J809" t="s">
        <v>24</v>
      </c>
      <c r="K809" t="str">
        <f>VLOOKUP(H809, [1]Products!B:E, 2, FALSE)</f>
        <v>Ginger Snaps</v>
      </c>
      <c r="L809" s="2">
        <f>VLOOKUP(H809, [1]Products!B:D, 3, FALSE)</f>
        <v>14</v>
      </c>
      <c r="M809" s="2">
        <f>Table1[[#This Row],[Quantity Purchased]] * Table1[[#This Row],[Unit Price]]</f>
        <v>13860</v>
      </c>
      <c r="N809" s="2">
        <f>VLOOKUP(H809, [1]Products!B:E, 4, FALSE)</f>
        <v>28</v>
      </c>
      <c r="O809" t="str">
        <f>TEXT(Table1[[#This Row],[Transaction Date]], "yyyy-mm")</f>
        <v>2024-07</v>
      </c>
      <c r="P809" s="1">
        <f ca="1">YEAR(TODAY()) - YEAR(Table1[[#This Row],[Buyer Date of Birth]])</f>
        <v>52</v>
      </c>
      <c r="Q809" s="2">
        <f>Table1[[#This Row],[Total Revenue]] - Table1[[#This Row],[Total Cost]]</f>
        <v>13846</v>
      </c>
    </row>
    <row r="810" spans="1:17" x14ac:dyDescent="0.25">
      <c r="A810" s="1">
        <v>45312</v>
      </c>
      <c r="B810" t="s">
        <v>90</v>
      </c>
      <c r="C810" t="s">
        <v>776</v>
      </c>
      <c r="D810" t="s">
        <v>84</v>
      </c>
      <c r="E810" s="1">
        <v>34623</v>
      </c>
      <c r="F810" t="s">
        <v>40</v>
      </c>
      <c r="G810">
        <v>352</v>
      </c>
      <c r="H810" t="s">
        <v>29</v>
      </c>
      <c r="I810" t="s">
        <v>46</v>
      </c>
      <c r="J810" t="s">
        <v>24</v>
      </c>
      <c r="K810" t="str">
        <f>VLOOKUP(H810, [1]Products!B:E, 2, FALSE)</f>
        <v>Shortbread</v>
      </c>
      <c r="L810" s="2">
        <f>VLOOKUP(H810, [1]Products!B:D, 3, FALSE)</f>
        <v>10</v>
      </c>
      <c r="M810" s="2">
        <f>Table1[[#This Row],[Quantity Purchased]] * Table1[[#This Row],[Unit Price]]</f>
        <v>15840</v>
      </c>
      <c r="N810" s="2">
        <f>VLOOKUP(H810, [1]Products!B:E, 4, FALSE)</f>
        <v>45</v>
      </c>
      <c r="O810" t="str">
        <f>TEXT(Table1[[#This Row],[Transaction Date]], "yyyy-mm")</f>
        <v>2024-01</v>
      </c>
      <c r="P810" s="1">
        <f ca="1">YEAR(TODAY()) - YEAR(Table1[[#This Row],[Buyer Date of Birth]])</f>
        <v>31</v>
      </c>
      <c r="Q810" s="2">
        <f>Table1[[#This Row],[Total Revenue]] - Table1[[#This Row],[Total Cost]]</f>
        <v>15830</v>
      </c>
    </row>
    <row r="811" spans="1:17" x14ac:dyDescent="0.25">
      <c r="A811" s="1">
        <v>45442</v>
      </c>
      <c r="B811" t="s">
        <v>447</v>
      </c>
      <c r="C811" t="s">
        <v>181</v>
      </c>
      <c r="D811" t="s">
        <v>34</v>
      </c>
      <c r="E811" s="1">
        <v>28084</v>
      </c>
      <c r="F811" t="s">
        <v>75</v>
      </c>
      <c r="G811">
        <v>303</v>
      </c>
      <c r="H811" t="s">
        <v>35</v>
      </c>
      <c r="I811" t="s">
        <v>50</v>
      </c>
      <c r="J811" t="s">
        <v>24</v>
      </c>
      <c r="K811" t="str">
        <f>VLOOKUP(H811, [1]Products!B:E, 2, FALSE)</f>
        <v>Caramel Biscuits</v>
      </c>
      <c r="L811" s="2">
        <f>VLOOKUP(H811, [1]Products!B:D, 3, FALSE)</f>
        <v>18</v>
      </c>
      <c r="M811" s="2">
        <f>Table1[[#This Row],[Quantity Purchased]] * Table1[[#This Row],[Unit Price]]</f>
        <v>6666</v>
      </c>
      <c r="N811" s="2">
        <f>VLOOKUP(H811, [1]Products!B:E, 4, FALSE)</f>
        <v>22</v>
      </c>
      <c r="O811" t="str">
        <f>TEXT(Table1[[#This Row],[Transaction Date]], "yyyy-mm")</f>
        <v>2024-05</v>
      </c>
      <c r="P811" s="1">
        <f ca="1">YEAR(TODAY()) - YEAR(Table1[[#This Row],[Buyer Date of Birth]])</f>
        <v>49</v>
      </c>
      <c r="Q811" s="2">
        <f>Table1[[#This Row],[Total Revenue]] - Table1[[#This Row],[Total Cost]]</f>
        <v>6648</v>
      </c>
    </row>
    <row r="812" spans="1:17" x14ac:dyDescent="0.25">
      <c r="A812" s="1">
        <v>45293</v>
      </c>
      <c r="B812" t="s">
        <v>777</v>
      </c>
      <c r="C812" t="s">
        <v>624</v>
      </c>
      <c r="D812" t="s">
        <v>34</v>
      </c>
      <c r="E812" s="1">
        <v>25299</v>
      </c>
      <c r="F812" t="s">
        <v>21</v>
      </c>
      <c r="G812">
        <v>305</v>
      </c>
      <c r="H812" t="s">
        <v>54</v>
      </c>
      <c r="I812" t="s">
        <v>55</v>
      </c>
      <c r="J812" t="s">
        <v>24</v>
      </c>
      <c r="K812" t="str">
        <f>VLOOKUP(H812, [1]Products!B:E, 2, FALSE)</f>
        <v>Lemon Crisps</v>
      </c>
      <c r="L812" s="2">
        <f>VLOOKUP(H812, [1]Products!B:D, 3, FALSE)</f>
        <v>7</v>
      </c>
      <c r="M812" s="2">
        <f>Table1[[#This Row],[Quantity Purchased]] * Table1[[#This Row],[Unit Price]]</f>
        <v>2745</v>
      </c>
      <c r="N812" s="2">
        <f>VLOOKUP(H812, [1]Products!B:E, 4, FALSE)</f>
        <v>9</v>
      </c>
      <c r="O812" t="str">
        <f>TEXT(Table1[[#This Row],[Transaction Date]], "yyyy-mm")</f>
        <v>2024-01</v>
      </c>
      <c r="P812" s="1">
        <f ca="1">YEAR(TODAY()) - YEAR(Table1[[#This Row],[Buyer Date of Birth]])</f>
        <v>56</v>
      </c>
      <c r="Q812" s="2">
        <f>Table1[[#This Row],[Total Revenue]] - Table1[[#This Row],[Total Cost]]</f>
        <v>2738</v>
      </c>
    </row>
    <row r="813" spans="1:17" x14ac:dyDescent="0.25">
      <c r="A813" s="1">
        <v>45411</v>
      </c>
      <c r="B813" t="s">
        <v>778</v>
      </c>
      <c r="C813" t="s">
        <v>779</v>
      </c>
      <c r="D813" t="s">
        <v>62</v>
      </c>
      <c r="E813" s="1">
        <v>25663</v>
      </c>
      <c r="F813" t="s">
        <v>28</v>
      </c>
      <c r="G813">
        <v>306</v>
      </c>
      <c r="H813" t="s">
        <v>49</v>
      </c>
      <c r="I813" t="s">
        <v>59</v>
      </c>
      <c r="J813" t="s">
        <v>24</v>
      </c>
      <c r="K813" t="str">
        <f>VLOOKUP(H813, [1]Products!B:E, 2, FALSE)</f>
        <v>Butter Crunch</v>
      </c>
      <c r="L813" s="2">
        <f>VLOOKUP(H813, [1]Products!B:D, 3, FALSE)</f>
        <v>10</v>
      </c>
      <c r="M813" s="2">
        <f>Table1[[#This Row],[Quantity Purchased]] * Table1[[#This Row],[Unit Price]]</f>
        <v>3366</v>
      </c>
      <c r="N813" s="2">
        <f>VLOOKUP(H813, [1]Products!B:E, 4, FALSE)</f>
        <v>11</v>
      </c>
      <c r="O813" t="str">
        <f>TEXT(Table1[[#This Row],[Transaction Date]], "yyyy-mm")</f>
        <v>2024-04</v>
      </c>
      <c r="P813" s="1">
        <f ca="1">YEAR(TODAY()) - YEAR(Table1[[#This Row],[Buyer Date of Birth]])</f>
        <v>55</v>
      </c>
      <c r="Q813" s="2">
        <f>Table1[[#This Row],[Total Revenue]] - Table1[[#This Row],[Total Cost]]</f>
        <v>3356</v>
      </c>
    </row>
    <row r="814" spans="1:17" x14ac:dyDescent="0.25">
      <c r="A814" s="1">
        <v>45346</v>
      </c>
      <c r="B814" t="s">
        <v>780</v>
      </c>
      <c r="C814" t="s">
        <v>19</v>
      </c>
      <c r="D814" t="s">
        <v>78</v>
      </c>
      <c r="E814" s="1">
        <v>16241</v>
      </c>
      <c r="F814" t="s">
        <v>21</v>
      </c>
      <c r="G814">
        <v>298</v>
      </c>
      <c r="H814" t="s">
        <v>54</v>
      </c>
      <c r="I814" t="s">
        <v>55</v>
      </c>
      <c r="J814" t="s">
        <v>24</v>
      </c>
      <c r="K814" t="str">
        <f>VLOOKUP(H814, [1]Products!B:E, 2, FALSE)</f>
        <v>Lemon Crisps</v>
      </c>
      <c r="L814" s="2">
        <f>VLOOKUP(H814, [1]Products!B:D, 3, FALSE)</f>
        <v>7</v>
      </c>
      <c r="M814" s="2">
        <f>Table1[[#This Row],[Quantity Purchased]] * Table1[[#This Row],[Unit Price]]</f>
        <v>2682</v>
      </c>
      <c r="N814" s="2">
        <f>VLOOKUP(H814, [1]Products!B:E, 4, FALSE)</f>
        <v>9</v>
      </c>
      <c r="O814" t="str">
        <f>TEXT(Table1[[#This Row],[Transaction Date]], "yyyy-mm")</f>
        <v>2024-02</v>
      </c>
      <c r="P814" s="1">
        <f ca="1">YEAR(TODAY()) - YEAR(Table1[[#This Row],[Buyer Date of Birth]])</f>
        <v>81</v>
      </c>
      <c r="Q814" s="2">
        <f>Table1[[#This Row],[Total Revenue]] - Table1[[#This Row],[Total Cost]]</f>
        <v>2675</v>
      </c>
    </row>
    <row r="815" spans="1:17" x14ac:dyDescent="0.25">
      <c r="A815" s="1">
        <v>45497</v>
      </c>
      <c r="B815" t="s">
        <v>309</v>
      </c>
      <c r="C815" t="s">
        <v>781</v>
      </c>
      <c r="D815" t="s">
        <v>89</v>
      </c>
      <c r="E815" s="1">
        <v>24946</v>
      </c>
      <c r="F815" t="s">
        <v>28</v>
      </c>
      <c r="G815">
        <v>48</v>
      </c>
      <c r="H815" t="s">
        <v>29</v>
      </c>
      <c r="I815" t="s">
        <v>59</v>
      </c>
      <c r="J815" t="s">
        <v>24</v>
      </c>
      <c r="K815" t="str">
        <f>VLOOKUP(H815, [1]Products!B:E, 2, FALSE)</f>
        <v>Shortbread</v>
      </c>
      <c r="L815" s="2">
        <f>VLOOKUP(H815, [1]Products!B:D, 3, FALSE)</f>
        <v>10</v>
      </c>
      <c r="M815" s="2">
        <f>Table1[[#This Row],[Quantity Purchased]] * Table1[[#This Row],[Unit Price]]</f>
        <v>2160</v>
      </c>
      <c r="N815" s="2">
        <f>VLOOKUP(H815, [1]Products!B:E, 4, FALSE)</f>
        <v>45</v>
      </c>
      <c r="O815" t="str">
        <f>TEXT(Table1[[#This Row],[Transaction Date]], "yyyy-mm")</f>
        <v>2024-07</v>
      </c>
      <c r="P815" s="1">
        <f ca="1">YEAR(TODAY()) - YEAR(Table1[[#This Row],[Buyer Date of Birth]])</f>
        <v>57</v>
      </c>
      <c r="Q815" s="2">
        <f>Table1[[#This Row],[Total Revenue]] - Table1[[#This Row],[Total Cost]]</f>
        <v>2150</v>
      </c>
    </row>
    <row r="816" spans="1:17" x14ac:dyDescent="0.25">
      <c r="A816" s="1">
        <v>45300</v>
      </c>
      <c r="B816" t="s">
        <v>424</v>
      </c>
      <c r="C816" t="s">
        <v>478</v>
      </c>
      <c r="D816" t="s">
        <v>89</v>
      </c>
      <c r="E816" s="1">
        <v>35243</v>
      </c>
      <c r="F816" t="s">
        <v>28</v>
      </c>
      <c r="G816">
        <v>183</v>
      </c>
      <c r="H816" t="s">
        <v>29</v>
      </c>
      <c r="I816" t="s">
        <v>59</v>
      </c>
      <c r="J816" t="s">
        <v>24</v>
      </c>
      <c r="K816" t="str">
        <f>VLOOKUP(H816, [1]Products!B:E, 2, FALSE)</f>
        <v>Shortbread</v>
      </c>
      <c r="L816" s="2">
        <f>VLOOKUP(H816, [1]Products!B:D, 3, FALSE)</f>
        <v>10</v>
      </c>
      <c r="M816" s="2">
        <f>Table1[[#This Row],[Quantity Purchased]] * Table1[[#This Row],[Unit Price]]</f>
        <v>8235</v>
      </c>
      <c r="N816" s="2">
        <f>VLOOKUP(H816, [1]Products!B:E, 4, FALSE)</f>
        <v>45</v>
      </c>
      <c r="O816" t="str">
        <f>TEXT(Table1[[#This Row],[Transaction Date]], "yyyy-mm")</f>
        <v>2024-01</v>
      </c>
      <c r="P816" s="1">
        <f ca="1">YEAR(TODAY()) - YEAR(Table1[[#This Row],[Buyer Date of Birth]])</f>
        <v>29</v>
      </c>
      <c r="Q816" s="2">
        <f>Table1[[#This Row],[Total Revenue]] - Table1[[#This Row],[Total Cost]]</f>
        <v>8225</v>
      </c>
    </row>
    <row r="817" spans="1:17" x14ac:dyDescent="0.25">
      <c r="A817" s="1">
        <v>45433</v>
      </c>
      <c r="B817" t="s">
        <v>782</v>
      </c>
      <c r="C817" t="s">
        <v>783</v>
      </c>
      <c r="D817" t="s">
        <v>84</v>
      </c>
      <c r="E817" s="1">
        <v>22646</v>
      </c>
      <c r="F817" t="s">
        <v>75</v>
      </c>
      <c r="G817">
        <v>107</v>
      </c>
      <c r="H817" t="s">
        <v>49</v>
      </c>
      <c r="I817" t="s">
        <v>50</v>
      </c>
      <c r="J817" t="s">
        <v>24</v>
      </c>
      <c r="K817" t="str">
        <f>VLOOKUP(H817, [1]Products!B:E, 2, FALSE)</f>
        <v>Butter Crunch</v>
      </c>
      <c r="L817" s="2">
        <f>VLOOKUP(H817, [1]Products!B:D, 3, FALSE)</f>
        <v>10</v>
      </c>
      <c r="M817" s="2">
        <f>Table1[[#This Row],[Quantity Purchased]] * Table1[[#This Row],[Unit Price]]</f>
        <v>1177</v>
      </c>
      <c r="N817" s="2">
        <f>VLOOKUP(H817, [1]Products!B:E, 4, FALSE)</f>
        <v>11</v>
      </c>
      <c r="O817" t="str">
        <f>TEXT(Table1[[#This Row],[Transaction Date]], "yyyy-mm")</f>
        <v>2024-05</v>
      </c>
      <c r="P817" s="1">
        <f ca="1">YEAR(TODAY()) - YEAR(Table1[[#This Row],[Buyer Date of Birth]])</f>
        <v>64</v>
      </c>
      <c r="Q817" s="2">
        <f>Table1[[#This Row],[Total Revenue]] - Table1[[#This Row],[Total Cost]]</f>
        <v>1167</v>
      </c>
    </row>
    <row r="818" spans="1:17" x14ac:dyDescent="0.25">
      <c r="A818" s="1">
        <v>45472</v>
      </c>
      <c r="B818" t="s">
        <v>784</v>
      </c>
      <c r="C818" t="s">
        <v>198</v>
      </c>
      <c r="D818" t="s">
        <v>58</v>
      </c>
      <c r="E818" s="1">
        <v>28043</v>
      </c>
      <c r="F818" t="s">
        <v>75</v>
      </c>
      <c r="G818">
        <v>114</v>
      </c>
      <c r="H818" t="s">
        <v>54</v>
      </c>
      <c r="I818" t="s">
        <v>55</v>
      </c>
      <c r="J818" t="s">
        <v>24</v>
      </c>
      <c r="K818" t="str">
        <f>VLOOKUP(H818, [1]Products!B:E, 2, FALSE)</f>
        <v>Lemon Crisps</v>
      </c>
      <c r="L818" s="2">
        <f>VLOOKUP(H818, [1]Products!B:D, 3, FALSE)</f>
        <v>7</v>
      </c>
      <c r="M818" s="2">
        <f>Table1[[#This Row],[Quantity Purchased]] * Table1[[#This Row],[Unit Price]]</f>
        <v>1026</v>
      </c>
      <c r="N818" s="2">
        <f>VLOOKUP(H818, [1]Products!B:E, 4, FALSE)</f>
        <v>9</v>
      </c>
      <c r="O818" t="str">
        <f>TEXT(Table1[[#This Row],[Transaction Date]], "yyyy-mm")</f>
        <v>2024-06</v>
      </c>
      <c r="P818" s="1">
        <f ca="1">YEAR(TODAY()) - YEAR(Table1[[#This Row],[Buyer Date of Birth]])</f>
        <v>49</v>
      </c>
      <c r="Q818" s="2">
        <f>Table1[[#This Row],[Total Revenue]] - Table1[[#This Row],[Total Cost]]</f>
        <v>1019</v>
      </c>
    </row>
    <row r="819" spans="1:17" x14ac:dyDescent="0.25">
      <c r="A819" s="1">
        <v>45413</v>
      </c>
      <c r="B819" t="s">
        <v>785</v>
      </c>
      <c r="C819" t="s">
        <v>179</v>
      </c>
      <c r="D819" t="s">
        <v>45</v>
      </c>
      <c r="E819" s="1">
        <v>38747</v>
      </c>
      <c r="F819" t="s">
        <v>40</v>
      </c>
      <c r="G819">
        <v>192</v>
      </c>
      <c r="H819" t="s">
        <v>66</v>
      </c>
      <c r="I819" t="s">
        <v>59</v>
      </c>
      <c r="J819" t="s">
        <v>24</v>
      </c>
      <c r="K819" t="str">
        <f>VLOOKUP(H819, [1]Products!B:E, 2, FALSE)</f>
        <v>Oatmeal Cookies</v>
      </c>
      <c r="L819" s="2">
        <f>VLOOKUP(H819, [1]Products!B:D, 3, FALSE)</f>
        <v>19</v>
      </c>
      <c r="M819" s="2">
        <f>Table1[[#This Row],[Quantity Purchased]] * Table1[[#This Row],[Unit Price]]</f>
        <v>4416</v>
      </c>
      <c r="N819" s="2">
        <f>VLOOKUP(H819, [1]Products!B:E, 4, FALSE)</f>
        <v>23</v>
      </c>
      <c r="O819" t="str">
        <f>TEXT(Table1[[#This Row],[Transaction Date]], "yyyy-mm")</f>
        <v>2024-05</v>
      </c>
      <c r="P819" s="1">
        <f ca="1">YEAR(TODAY()) - YEAR(Table1[[#This Row],[Buyer Date of Birth]])</f>
        <v>19</v>
      </c>
      <c r="Q819" s="2">
        <f>Table1[[#This Row],[Total Revenue]] - Table1[[#This Row],[Total Cost]]</f>
        <v>4397</v>
      </c>
    </row>
    <row r="820" spans="1:17" x14ac:dyDescent="0.25">
      <c r="A820" s="1">
        <v>45356</v>
      </c>
      <c r="B820" t="s">
        <v>199</v>
      </c>
      <c r="C820" t="s">
        <v>786</v>
      </c>
      <c r="D820" t="s">
        <v>84</v>
      </c>
      <c r="E820" s="1">
        <v>35848</v>
      </c>
      <c r="F820" t="s">
        <v>21</v>
      </c>
      <c r="G820">
        <v>73</v>
      </c>
      <c r="H820" t="s">
        <v>22</v>
      </c>
      <c r="I820" t="s">
        <v>55</v>
      </c>
      <c r="J820" t="s">
        <v>24</v>
      </c>
      <c r="K820" t="str">
        <f>VLOOKUP(H820, [1]Products!B:E, 2, FALSE)</f>
        <v>Cinnamon Swirls</v>
      </c>
      <c r="L820" s="2">
        <f>VLOOKUP(H820, [1]Products!B:D, 3, FALSE)</f>
        <v>10</v>
      </c>
      <c r="M820" s="2">
        <f>Table1[[#This Row],[Quantity Purchased]] * Table1[[#This Row],[Unit Price]]</f>
        <v>1022</v>
      </c>
      <c r="N820" s="2">
        <f>VLOOKUP(H820, [1]Products!B:E, 4, FALSE)</f>
        <v>14</v>
      </c>
      <c r="O820" t="str">
        <f>TEXT(Table1[[#This Row],[Transaction Date]], "yyyy-mm")</f>
        <v>2024-03</v>
      </c>
      <c r="P820" s="1">
        <f ca="1">YEAR(TODAY()) - YEAR(Table1[[#This Row],[Buyer Date of Birth]])</f>
        <v>27</v>
      </c>
      <c r="Q820" s="2">
        <f>Table1[[#This Row],[Total Revenue]] - Table1[[#This Row],[Total Cost]]</f>
        <v>1012</v>
      </c>
    </row>
    <row r="821" spans="1:17" x14ac:dyDescent="0.25">
      <c r="A821" s="1">
        <v>45501</v>
      </c>
      <c r="B821" t="s">
        <v>92</v>
      </c>
      <c r="C821" t="s">
        <v>787</v>
      </c>
      <c r="D821" t="s">
        <v>62</v>
      </c>
      <c r="E821" s="1">
        <v>35571</v>
      </c>
      <c r="F821" t="s">
        <v>75</v>
      </c>
      <c r="G821">
        <v>53</v>
      </c>
      <c r="H821" t="s">
        <v>71</v>
      </c>
      <c r="I821" t="s">
        <v>59</v>
      </c>
      <c r="J821" t="s">
        <v>24</v>
      </c>
      <c r="K821" t="str">
        <f>VLOOKUP(H821, [1]Products!B:E, 2, FALSE)</f>
        <v>Peanut Butter Bites</v>
      </c>
      <c r="L821" s="2">
        <f>VLOOKUP(H821, [1]Products!B:D, 3, FALSE)</f>
        <v>5</v>
      </c>
      <c r="M821" s="2">
        <f>Table1[[#This Row],[Quantity Purchased]] * Table1[[#This Row],[Unit Price]]</f>
        <v>371</v>
      </c>
      <c r="N821" s="2">
        <f>VLOOKUP(H821, [1]Products!B:E, 4, FALSE)</f>
        <v>7</v>
      </c>
      <c r="O821" t="str">
        <f>TEXT(Table1[[#This Row],[Transaction Date]], "yyyy-mm")</f>
        <v>2024-07</v>
      </c>
      <c r="P821" s="1">
        <f ca="1">YEAR(TODAY()) - YEAR(Table1[[#This Row],[Buyer Date of Birth]])</f>
        <v>28</v>
      </c>
      <c r="Q821" s="2">
        <f>Table1[[#This Row],[Total Revenue]] - Table1[[#This Row],[Total Cost]]</f>
        <v>366</v>
      </c>
    </row>
    <row r="822" spans="1:17" x14ac:dyDescent="0.25">
      <c r="A822" s="1">
        <v>45439</v>
      </c>
      <c r="B822" t="s">
        <v>460</v>
      </c>
      <c r="C822" t="s">
        <v>424</v>
      </c>
      <c r="D822" t="s">
        <v>34</v>
      </c>
      <c r="E822" s="1">
        <v>20969</v>
      </c>
      <c r="F822" t="s">
        <v>21</v>
      </c>
      <c r="G822">
        <v>138</v>
      </c>
      <c r="H822" t="s">
        <v>49</v>
      </c>
      <c r="I822" t="s">
        <v>36</v>
      </c>
      <c r="J822" t="s">
        <v>24</v>
      </c>
      <c r="K822" t="str">
        <f>VLOOKUP(H822, [1]Products!B:E, 2, FALSE)</f>
        <v>Butter Crunch</v>
      </c>
      <c r="L822" s="2">
        <f>VLOOKUP(H822, [1]Products!B:D, 3, FALSE)</f>
        <v>10</v>
      </c>
      <c r="M822" s="2">
        <f>Table1[[#This Row],[Quantity Purchased]] * Table1[[#This Row],[Unit Price]]</f>
        <v>1518</v>
      </c>
      <c r="N822" s="2">
        <f>VLOOKUP(H822, [1]Products!B:E, 4, FALSE)</f>
        <v>11</v>
      </c>
      <c r="O822" t="str">
        <f>TEXT(Table1[[#This Row],[Transaction Date]], "yyyy-mm")</f>
        <v>2024-05</v>
      </c>
      <c r="P822" s="1">
        <f ca="1">YEAR(TODAY()) - YEAR(Table1[[#This Row],[Buyer Date of Birth]])</f>
        <v>68</v>
      </c>
      <c r="Q822" s="2">
        <f>Table1[[#This Row],[Total Revenue]] - Table1[[#This Row],[Total Cost]]</f>
        <v>1508</v>
      </c>
    </row>
    <row r="823" spans="1:17" x14ac:dyDescent="0.25">
      <c r="A823" s="1">
        <v>45400</v>
      </c>
      <c r="B823" t="s">
        <v>309</v>
      </c>
      <c r="C823" t="s">
        <v>788</v>
      </c>
      <c r="D823" t="s">
        <v>62</v>
      </c>
      <c r="E823" s="1">
        <v>30473</v>
      </c>
      <c r="F823" t="s">
        <v>40</v>
      </c>
      <c r="G823">
        <v>276</v>
      </c>
      <c r="H823" t="s">
        <v>71</v>
      </c>
      <c r="I823" t="s">
        <v>36</v>
      </c>
      <c r="J823" t="s">
        <v>24</v>
      </c>
      <c r="K823" t="str">
        <f>VLOOKUP(H823, [1]Products!B:E, 2, FALSE)</f>
        <v>Peanut Butter Bites</v>
      </c>
      <c r="L823" s="2">
        <f>VLOOKUP(H823, [1]Products!B:D, 3, FALSE)</f>
        <v>5</v>
      </c>
      <c r="M823" s="2">
        <f>Table1[[#This Row],[Quantity Purchased]] * Table1[[#This Row],[Unit Price]]</f>
        <v>1932</v>
      </c>
      <c r="N823" s="2">
        <f>VLOOKUP(H823, [1]Products!B:E, 4, FALSE)</f>
        <v>7</v>
      </c>
      <c r="O823" t="str">
        <f>TEXT(Table1[[#This Row],[Transaction Date]], "yyyy-mm")</f>
        <v>2024-04</v>
      </c>
      <c r="P823" s="1">
        <f ca="1">YEAR(TODAY()) - YEAR(Table1[[#This Row],[Buyer Date of Birth]])</f>
        <v>42</v>
      </c>
      <c r="Q823" s="2">
        <f>Table1[[#This Row],[Total Revenue]] - Table1[[#This Row],[Total Cost]]</f>
        <v>1927</v>
      </c>
    </row>
    <row r="824" spans="1:17" x14ac:dyDescent="0.25">
      <c r="A824" s="1">
        <v>45413</v>
      </c>
      <c r="B824" t="s">
        <v>356</v>
      </c>
      <c r="C824" t="s">
        <v>112</v>
      </c>
      <c r="D824" t="s">
        <v>84</v>
      </c>
      <c r="E824" s="1">
        <v>29426</v>
      </c>
      <c r="F824" t="s">
        <v>28</v>
      </c>
      <c r="G824">
        <v>468</v>
      </c>
      <c r="H824" t="s">
        <v>35</v>
      </c>
      <c r="I824" t="s">
        <v>42</v>
      </c>
      <c r="J824" t="s">
        <v>24</v>
      </c>
      <c r="K824" t="str">
        <f>VLOOKUP(H824, [1]Products!B:E, 2, FALSE)</f>
        <v>Caramel Biscuits</v>
      </c>
      <c r="L824" s="2">
        <f>VLOOKUP(H824, [1]Products!B:D, 3, FALSE)</f>
        <v>18</v>
      </c>
      <c r="M824" s="2">
        <f>Table1[[#This Row],[Quantity Purchased]] * Table1[[#This Row],[Unit Price]]</f>
        <v>10296</v>
      </c>
      <c r="N824" s="2">
        <f>VLOOKUP(H824, [1]Products!B:E, 4, FALSE)</f>
        <v>22</v>
      </c>
      <c r="O824" t="str">
        <f>TEXT(Table1[[#This Row],[Transaction Date]], "yyyy-mm")</f>
        <v>2024-05</v>
      </c>
      <c r="P824" s="1">
        <f ca="1">YEAR(TODAY()) - YEAR(Table1[[#This Row],[Buyer Date of Birth]])</f>
        <v>45</v>
      </c>
      <c r="Q824" s="2">
        <f>Table1[[#This Row],[Total Revenue]] - Table1[[#This Row],[Total Cost]]</f>
        <v>10278</v>
      </c>
    </row>
    <row r="825" spans="1:17" x14ac:dyDescent="0.25">
      <c r="A825" s="1">
        <v>45493</v>
      </c>
      <c r="B825" t="s">
        <v>82</v>
      </c>
      <c r="C825" t="s">
        <v>217</v>
      </c>
      <c r="D825" t="s">
        <v>20</v>
      </c>
      <c r="E825" s="1">
        <v>26275</v>
      </c>
      <c r="F825" t="s">
        <v>28</v>
      </c>
      <c r="G825">
        <v>183</v>
      </c>
      <c r="H825" t="s">
        <v>41</v>
      </c>
      <c r="I825" t="s">
        <v>46</v>
      </c>
      <c r="J825" t="s">
        <v>24</v>
      </c>
      <c r="K825" t="str">
        <f>VLOOKUP(H825, [1]Products!B:E, 2, FALSE)</f>
        <v>Ginger Snaps</v>
      </c>
      <c r="L825" s="2">
        <f>VLOOKUP(H825, [1]Products!B:D, 3, FALSE)</f>
        <v>14</v>
      </c>
      <c r="M825" s="2">
        <f>Table1[[#This Row],[Quantity Purchased]] * Table1[[#This Row],[Unit Price]]</f>
        <v>5124</v>
      </c>
      <c r="N825" s="2">
        <f>VLOOKUP(H825, [1]Products!B:E, 4, FALSE)</f>
        <v>28</v>
      </c>
      <c r="O825" t="str">
        <f>TEXT(Table1[[#This Row],[Transaction Date]], "yyyy-mm")</f>
        <v>2024-07</v>
      </c>
      <c r="P825" s="1">
        <f ca="1">YEAR(TODAY()) - YEAR(Table1[[#This Row],[Buyer Date of Birth]])</f>
        <v>54</v>
      </c>
      <c r="Q825" s="2">
        <f>Table1[[#This Row],[Total Revenue]] - Table1[[#This Row],[Total Cost]]</f>
        <v>5110</v>
      </c>
    </row>
    <row r="826" spans="1:17" x14ac:dyDescent="0.25">
      <c r="A826" s="1">
        <v>45436</v>
      </c>
      <c r="B826" t="s">
        <v>244</v>
      </c>
      <c r="C826" t="s">
        <v>789</v>
      </c>
      <c r="D826" t="s">
        <v>100</v>
      </c>
      <c r="E826" s="1">
        <v>32954</v>
      </c>
      <c r="F826" t="s">
        <v>75</v>
      </c>
      <c r="G826">
        <v>454</v>
      </c>
      <c r="H826" t="s">
        <v>22</v>
      </c>
      <c r="I826" t="s">
        <v>50</v>
      </c>
      <c r="J826" t="s">
        <v>24</v>
      </c>
      <c r="K826" t="str">
        <f>VLOOKUP(H826, [1]Products!B:E, 2, FALSE)</f>
        <v>Cinnamon Swirls</v>
      </c>
      <c r="L826" s="2">
        <f>VLOOKUP(H826, [1]Products!B:D, 3, FALSE)</f>
        <v>10</v>
      </c>
      <c r="M826" s="2">
        <f>Table1[[#This Row],[Quantity Purchased]] * Table1[[#This Row],[Unit Price]]</f>
        <v>6356</v>
      </c>
      <c r="N826" s="2">
        <f>VLOOKUP(H826, [1]Products!B:E, 4, FALSE)</f>
        <v>14</v>
      </c>
      <c r="O826" t="str">
        <f>TEXT(Table1[[#This Row],[Transaction Date]], "yyyy-mm")</f>
        <v>2024-05</v>
      </c>
      <c r="P826" s="1">
        <f ca="1">YEAR(TODAY()) - YEAR(Table1[[#This Row],[Buyer Date of Birth]])</f>
        <v>35</v>
      </c>
      <c r="Q826" s="2">
        <f>Table1[[#This Row],[Total Revenue]] - Table1[[#This Row],[Total Cost]]</f>
        <v>6346</v>
      </c>
    </row>
    <row r="827" spans="1:17" x14ac:dyDescent="0.25">
      <c r="A827" s="1">
        <v>45293</v>
      </c>
      <c r="B827" t="s">
        <v>157</v>
      </c>
      <c r="C827" t="s">
        <v>129</v>
      </c>
      <c r="D827" t="s">
        <v>34</v>
      </c>
      <c r="E827" s="1">
        <v>26760</v>
      </c>
      <c r="F827" t="s">
        <v>75</v>
      </c>
      <c r="G827">
        <v>263</v>
      </c>
      <c r="H827" t="s">
        <v>29</v>
      </c>
      <c r="I827" t="s">
        <v>55</v>
      </c>
      <c r="J827" t="s">
        <v>24</v>
      </c>
      <c r="K827" t="str">
        <f>VLOOKUP(H827, [1]Products!B:E, 2, FALSE)</f>
        <v>Shortbread</v>
      </c>
      <c r="L827" s="2">
        <f>VLOOKUP(H827, [1]Products!B:D, 3, FALSE)</f>
        <v>10</v>
      </c>
      <c r="M827" s="2">
        <f>Table1[[#This Row],[Quantity Purchased]] * Table1[[#This Row],[Unit Price]]</f>
        <v>11835</v>
      </c>
      <c r="N827" s="2">
        <f>VLOOKUP(H827, [1]Products!B:E, 4, FALSE)</f>
        <v>45</v>
      </c>
      <c r="O827" t="str">
        <f>TEXT(Table1[[#This Row],[Transaction Date]], "yyyy-mm")</f>
        <v>2024-01</v>
      </c>
      <c r="P827" s="1">
        <f ca="1">YEAR(TODAY()) - YEAR(Table1[[#This Row],[Buyer Date of Birth]])</f>
        <v>52</v>
      </c>
      <c r="Q827" s="2">
        <f>Table1[[#This Row],[Total Revenue]] - Table1[[#This Row],[Total Cost]]</f>
        <v>11825</v>
      </c>
    </row>
    <row r="828" spans="1:17" x14ac:dyDescent="0.25">
      <c r="A828" s="1">
        <v>45301</v>
      </c>
      <c r="B828" t="s">
        <v>146</v>
      </c>
      <c r="C828" t="s">
        <v>790</v>
      </c>
      <c r="D828" t="s">
        <v>62</v>
      </c>
      <c r="E828" s="1">
        <v>30387</v>
      </c>
      <c r="F828" t="s">
        <v>75</v>
      </c>
      <c r="G828">
        <v>447</v>
      </c>
      <c r="H828" t="s">
        <v>71</v>
      </c>
      <c r="I828" t="s">
        <v>59</v>
      </c>
      <c r="J828" t="s">
        <v>24</v>
      </c>
      <c r="K828" t="str">
        <f>VLOOKUP(H828, [1]Products!B:E, 2, FALSE)</f>
        <v>Peanut Butter Bites</v>
      </c>
      <c r="L828" s="2">
        <f>VLOOKUP(H828, [1]Products!B:D, 3, FALSE)</f>
        <v>5</v>
      </c>
      <c r="M828" s="2">
        <f>Table1[[#This Row],[Quantity Purchased]] * Table1[[#This Row],[Unit Price]]</f>
        <v>3129</v>
      </c>
      <c r="N828" s="2">
        <f>VLOOKUP(H828, [1]Products!B:E, 4, FALSE)</f>
        <v>7</v>
      </c>
      <c r="O828" t="str">
        <f>TEXT(Table1[[#This Row],[Transaction Date]], "yyyy-mm")</f>
        <v>2024-01</v>
      </c>
      <c r="P828" s="1">
        <f ca="1">YEAR(TODAY()) - YEAR(Table1[[#This Row],[Buyer Date of Birth]])</f>
        <v>42</v>
      </c>
      <c r="Q828" s="2">
        <f>Table1[[#This Row],[Total Revenue]] - Table1[[#This Row],[Total Cost]]</f>
        <v>3124</v>
      </c>
    </row>
    <row r="829" spans="1:17" x14ac:dyDescent="0.25">
      <c r="A829" s="1">
        <v>45347</v>
      </c>
      <c r="B829" t="s">
        <v>791</v>
      </c>
      <c r="C829" t="s">
        <v>792</v>
      </c>
      <c r="D829" t="s">
        <v>20</v>
      </c>
      <c r="E829" s="1">
        <v>29264</v>
      </c>
      <c r="F829" t="s">
        <v>40</v>
      </c>
      <c r="G829">
        <v>74</v>
      </c>
      <c r="H829" t="s">
        <v>41</v>
      </c>
      <c r="I829" t="s">
        <v>55</v>
      </c>
      <c r="J829" t="s">
        <v>24</v>
      </c>
      <c r="K829" t="str">
        <f>VLOOKUP(H829, [1]Products!B:E, 2, FALSE)</f>
        <v>Ginger Snaps</v>
      </c>
      <c r="L829" s="2">
        <f>VLOOKUP(H829, [1]Products!B:D, 3, FALSE)</f>
        <v>14</v>
      </c>
      <c r="M829" s="2">
        <f>Table1[[#This Row],[Quantity Purchased]] * Table1[[#This Row],[Unit Price]]</f>
        <v>2072</v>
      </c>
      <c r="N829" s="2">
        <f>VLOOKUP(H829, [1]Products!B:E, 4, FALSE)</f>
        <v>28</v>
      </c>
      <c r="O829" t="str">
        <f>TEXT(Table1[[#This Row],[Transaction Date]], "yyyy-mm")</f>
        <v>2024-02</v>
      </c>
      <c r="P829" s="1">
        <f ca="1">YEAR(TODAY()) - YEAR(Table1[[#This Row],[Buyer Date of Birth]])</f>
        <v>45</v>
      </c>
      <c r="Q829" s="2">
        <f>Table1[[#This Row],[Total Revenue]] - Table1[[#This Row],[Total Cost]]</f>
        <v>2058</v>
      </c>
    </row>
    <row r="830" spans="1:17" x14ac:dyDescent="0.25">
      <c r="A830" s="1">
        <v>45479</v>
      </c>
      <c r="B830" t="s">
        <v>109</v>
      </c>
      <c r="C830" t="s">
        <v>793</v>
      </c>
      <c r="D830" t="s">
        <v>84</v>
      </c>
      <c r="E830" s="1">
        <v>25970</v>
      </c>
      <c r="F830" t="s">
        <v>28</v>
      </c>
      <c r="G830">
        <v>201</v>
      </c>
      <c r="H830" t="s">
        <v>41</v>
      </c>
      <c r="I830" t="s">
        <v>59</v>
      </c>
      <c r="J830" t="s">
        <v>24</v>
      </c>
      <c r="K830" t="str">
        <f>VLOOKUP(H830, [1]Products!B:E, 2, FALSE)</f>
        <v>Ginger Snaps</v>
      </c>
      <c r="L830" s="2">
        <f>VLOOKUP(H830, [1]Products!B:D, 3, FALSE)</f>
        <v>14</v>
      </c>
      <c r="M830" s="2">
        <f>Table1[[#This Row],[Quantity Purchased]] * Table1[[#This Row],[Unit Price]]</f>
        <v>5628</v>
      </c>
      <c r="N830" s="2">
        <f>VLOOKUP(H830, [1]Products!B:E, 4, FALSE)</f>
        <v>28</v>
      </c>
      <c r="O830" t="str">
        <f>TEXT(Table1[[#This Row],[Transaction Date]], "yyyy-mm")</f>
        <v>2024-07</v>
      </c>
      <c r="P830" s="1">
        <f ca="1">YEAR(TODAY()) - YEAR(Table1[[#This Row],[Buyer Date of Birth]])</f>
        <v>54</v>
      </c>
      <c r="Q830" s="2">
        <f>Table1[[#This Row],[Total Revenue]] - Table1[[#This Row],[Total Cost]]</f>
        <v>5614</v>
      </c>
    </row>
    <row r="831" spans="1:17" x14ac:dyDescent="0.25">
      <c r="A831" s="1">
        <v>45352</v>
      </c>
      <c r="B831" t="s">
        <v>565</v>
      </c>
      <c r="C831" t="s">
        <v>252</v>
      </c>
      <c r="D831" t="s">
        <v>62</v>
      </c>
      <c r="E831" s="1">
        <v>36952</v>
      </c>
      <c r="F831" t="s">
        <v>40</v>
      </c>
      <c r="G831">
        <v>184</v>
      </c>
      <c r="H831" t="s">
        <v>22</v>
      </c>
      <c r="I831" t="s">
        <v>59</v>
      </c>
      <c r="J831" t="s">
        <v>24</v>
      </c>
      <c r="K831" t="str">
        <f>VLOOKUP(H831, [1]Products!B:E, 2, FALSE)</f>
        <v>Cinnamon Swirls</v>
      </c>
      <c r="L831" s="2">
        <f>VLOOKUP(H831, [1]Products!B:D, 3, FALSE)</f>
        <v>10</v>
      </c>
      <c r="M831" s="2">
        <f>Table1[[#This Row],[Quantity Purchased]] * Table1[[#This Row],[Unit Price]]</f>
        <v>2576</v>
      </c>
      <c r="N831" s="2">
        <f>VLOOKUP(H831, [1]Products!B:E, 4, FALSE)</f>
        <v>14</v>
      </c>
      <c r="O831" t="str">
        <f>TEXT(Table1[[#This Row],[Transaction Date]], "yyyy-mm")</f>
        <v>2024-03</v>
      </c>
      <c r="P831" s="1">
        <f ca="1">YEAR(TODAY()) - YEAR(Table1[[#This Row],[Buyer Date of Birth]])</f>
        <v>24</v>
      </c>
      <c r="Q831" s="2">
        <f>Table1[[#This Row],[Total Revenue]] - Table1[[#This Row],[Total Cost]]</f>
        <v>2566</v>
      </c>
    </row>
    <row r="832" spans="1:17" x14ac:dyDescent="0.25">
      <c r="A832" s="1">
        <v>45326</v>
      </c>
      <c r="B832" t="s">
        <v>43</v>
      </c>
      <c r="C832" t="s">
        <v>229</v>
      </c>
      <c r="D832" t="s">
        <v>62</v>
      </c>
      <c r="E832" s="1">
        <v>18184</v>
      </c>
      <c r="F832" t="s">
        <v>75</v>
      </c>
      <c r="G832">
        <v>99</v>
      </c>
      <c r="H832" t="s">
        <v>22</v>
      </c>
      <c r="I832" t="s">
        <v>50</v>
      </c>
      <c r="J832" t="s">
        <v>31</v>
      </c>
      <c r="K832" t="str">
        <f>VLOOKUP(H832, [1]Products!B:E, 2, FALSE)</f>
        <v>Cinnamon Swirls</v>
      </c>
      <c r="L832" s="2">
        <f>VLOOKUP(H832, [1]Products!B:D, 3, FALSE)</f>
        <v>10</v>
      </c>
      <c r="M832" s="2">
        <f>Table1[[#This Row],[Quantity Purchased]] * Table1[[#This Row],[Unit Price]]</f>
        <v>1386</v>
      </c>
      <c r="N832" s="2">
        <f>VLOOKUP(H832, [1]Products!B:E, 4, FALSE)</f>
        <v>14</v>
      </c>
      <c r="O832" t="str">
        <f>TEXT(Table1[[#This Row],[Transaction Date]], "yyyy-mm")</f>
        <v>2024-02</v>
      </c>
      <c r="P832" s="1">
        <f ca="1">YEAR(TODAY()) - YEAR(Table1[[#This Row],[Buyer Date of Birth]])</f>
        <v>76</v>
      </c>
      <c r="Q832" s="2">
        <f>Table1[[#This Row],[Total Revenue]] - Table1[[#This Row],[Total Cost]]</f>
        <v>1376</v>
      </c>
    </row>
    <row r="833" spans="1:17" x14ac:dyDescent="0.25">
      <c r="A833" s="1">
        <v>45457</v>
      </c>
      <c r="B833" t="s">
        <v>115</v>
      </c>
      <c r="C833" t="s">
        <v>27</v>
      </c>
      <c r="D833" t="s">
        <v>84</v>
      </c>
      <c r="E833" s="1">
        <v>22265</v>
      </c>
      <c r="F833" t="s">
        <v>40</v>
      </c>
      <c r="G833">
        <v>63</v>
      </c>
      <c r="H833" t="s">
        <v>49</v>
      </c>
      <c r="I833" t="s">
        <v>55</v>
      </c>
      <c r="J833" t="s">
        <v>24</v>
      </c>
      <c r="K833" t="str">
        <f>VLOOKUP(H833, [1]Products!B:E, 2, FALSE)</f>
        <v>Butter Crunch</v>
      </c>
      <c r="L833" s="2">
        <f>VLOOKUP(H833, [1]Products!B:D, 3, FALSE)</f>
        <v>10</v>
      </c>
      <c r="M833" s="2">
        <f>Table1[[#This Row],[Quantity Purchased]] * Table1[[#This Row],[Unit Price]]</f>
        <v>693</v>
      </c>
      <c r="N833" s="2">
        <f>VLOOKUP(H833, [1]Products!B:E, 4, FALSE)</f>
        <v>11</v>
      </c>
      <c r="O833" t="str">
        <f>TEXT(Table1[[#This Row],[Transaction Date]], "yyyy-mm")</f>
        <v>2024-06</v>
      </c>
      <c r="P833" s="1">
        <f ca="1">YEAR(TODAY()) - YEAR(Table1[[#This Row],[Buyer Date of Birth]])</f>
        <v>65</v>
      </c>
      <c r="Q833" s="2">
        <f>Table1[[#This Row],[Total Revenue]] - Table1[[#This Row],[Total Cost]]</f>
        <v>683</v>
      </c>
    </row>
    <row r="834" spans="1:17" x14ac:dyDescent="0.25">
      <c r="A834" s="1">
        <v>45381</v>
      </c>
      <c r="B834" t="s">
        <v>794</v>
      </c>
      <c r="C834" t="s">
        <v>112</v>
      </c>
      <c r="D834" t="s">
        <v>62</v>
      </c>
      <c r="E834" s="1">
        <v>38153</v>
      </c>
      <c r="F834" t="s">
        <v>40</v>
      </c>
      <c r="G834">
        <v>392</v>
      </c>
      <c r="H834" t="s">
        <v>29</v>
      </c>
      <c r="I834" t="s">
        <v>59</v>
      </c>
      <c r="J834" t="s">
        <v>24</v>
      </c>
      <c r="K834" t="str">
        <f>VLOOKUP(H834, [1]Products!B:E, 2, FALSE)</f>
        <v>Shortbread</v>
      </c>
      <c r="L834" s="2">
        <f>VLOOKUP(H834, [1]Products!B:D, 3, FALSE)</f>
        <v>10</v>
      </c>
      <c r="M834" s="2">
        <f>Table1[[#This Row],[Quantity Purchased]] * Table1[[#This Row],[Unit Price]]</f>
        <v>17640</v>
      </c>
      <c r="N834" s="2">
        <f>VLOOKUP(H834, [1]Products!B:E, 4, FALSE)</f>
        <v>45</v>
      </c>
      <c r="O834" t="str">
        <f>TEXT(Table1[[#This Row],[Transaction Date]], "yyyy-mm")</f>
        <v>2024-03</v>
      </c>
      <c r="P834" s="1">
        <f ca="1">YEAR(TODAY()) - YEAR(Table1[[#This Row],[Buyer Date of Birth]])</f>
        <v>21</v>
      </c>
      <c r="Q834" s="2">
        <f>Table1[[#This Row],[Total Revenue]] - Table1[[#This Row],[Total Cost]]</f>
        <v>17630</v>
      </c>
    </row>
    <row r="835" spans="1:17" x14ac:dyDescent="0.25">
      <c r="A835" s="1">
        <v>45305</v>
      </c>
      <c r="B835" t="s">
        <v>113</v>
      </c>
      <c r="C835" t="s">
        <v>519</v>
      </c>
      <c r="D835" t="s">
        <v>53</v>
      </c>
      <c r="E835" s="1">
        <v>37339</v>
      </c>
      <c r="F835" t="s">
        <v>40</v>
      </c>
      <c r="G835">
        <v>266</v>
      </c>
      <c r="H835" t="s">
        <v>72</v>
      </c>
      <c r="I835" t="s">
        <v>55</v>
      </c>
      <c r="J835" t="s">
        <v>24</v>
      </c>
      <c r="K835" t="str">
        <f>VLOOKUP(H835, [1]Products!B:E, 2, FALSE)</f>
        <v>Choco Delight</v>
      </c>
      <c r="L835" s="2">
        <f>VLOOKUP(H835, [1]Products!B:D, 3, FALSE)</f>
        <v>3</v>
      </c>
      <c r="M835" s="2">
        <f>Table1[[#This Row],[Quantity Purchased]] * Table1[[#This Row],[Unit Price]]</f>
        <v>1330</v>
      </c>
      <c r="N835" s="2">
        <f>VLOOKUP(H835, [1]Products!B:E, 4, FALSE)</f>
        <v>5</v>
      </c>
      <c r="O835" t="str">
        <f>TEXT(Table1[[#This Row],[Transaction Date]], "yyyy-mm")</f>
        <v>2024-01</v>
      </c>
      <c r="P835" s="1">
        <f ca="1">YEAR(TODAY()) - YEAR(Table1[[#This Row],[Buyer Date of Birth]])</f>
        <v>23</v>
      </c>
      <c r="Q835" s="2">
        <f>Table1[[#This Row],[Total Revenue]] - Table1[[#This Row],[Total Cost]]</f>
        <v>1327</v>
      </c>
    </row>
    <row r="836" spans="1:17" x14ac:dyDescent="0.25">
      <c r="A836" s="1">
        <v>45329</v>
      </c>
      <c r="B836" t="s">
        <v>92</v>
      </c>
      <c r="C836" t="s">
        <v>159</v>
      </c>
      <c r="D836" t="s">
        <v>58</v>
      </c>
      <c r="E836" s="1">
        <v>18076</v>
      </c>
      <c r="F836" t="s">
        <v>21</v>
      </c>
      <c r="G836">
        <v>226</v>
      </c>
      <c r="H836" t="s">
        <v>63</v>
      </c>
      <c r="I836" t="s">
        <v>59</v>
      </c>
      <c r="J836" t="s">
        <v>24</v>
      </c>
      <c r="K836" t="str">
        <f>VLOOKUP(H836, [1]Products!B:E, 2, FALSE)</f>
        <v>Vanilla Wafers</v>
      </c>
      <c r="L836" s="2">
        <f>VLOOKUP(H836, [1]Products!B:D, 3, FALSE)</f>
        <v>18</v>
      </c>
      <c r="M836" s="2">
        <f>Table1[[#This Row],[Quantity Purchased]] * Table1[[#This Row],[Unit Price]]</f>
        <v>8136</v>
      </c>
      <c r="N836" s="2">
        <f>VLOOKUP(H836, [1]Products!B:E, 4, FALSE)</f>
        <v>36</v>
      </c>
      <c r="O836" t="str">
        <f>TEXT(Table1[[#This Row],[Transaction Date]], "yyyy-mm")</f>
        <v>2024-02</v>
      </c>
      <c r="P836" s="1">
        <f ca="1">YEAR(TODAY()) - YEAR(Table1[[#This Row],[Buyer Date of Birth]])</f>
        <v>76</v>
      </c>
      <c r="Q836" s="2">
        <f>Table1[[#This Row],[Total Revenue]] - Table1[[#This Row],[Total Cost]]</f>
        <v>8118</v>
      </c>
    </row>
    <row r="837" spans="1:17" x14ac:dyDescent="0.25">
      <c r="A837" s="1">
        <v>45504</v>
      </c>
      <c r="B837" t="s">
        <v>73</v>
      </c>
      <c r="C837" t="s">
        <v>671</v>
      </c>
      <c r="D837" t="s">
        <v>58</v>
      </c>
      <c r="E837" s="1">
        <v>25864</v>
      </c>
      <c r="F837" t="s">
        <v>21</v>
      </c>
      <c r="G837">
        <v>41</v>
      </c>
      <c r="H837" t="s">
        <v>29</v>
      </c>
      <c r="I837" t="s">
        <v>36</v>
      </c>
      <c r="J837" t="s">
        <v>24</v>
      </c>
      <c r="K837" t="str">
        <f>VLOOKUP(H837, [1]Products!B:E, 2, FALSE)</f>
        <v>Shortbread</v>
      </c>
      <c r="L837" s="2">
        <f>VLOOKUP(H837, [1]Products!B:D, 3, FALSE)</f>
        <v>10</v>
      </c>
      <c r="M837" s="2">
        <f>Table1[[#This Row],[Quantity Purchased]] * Table1[[#This Row],[Unit Price]]</f>
        <v>1845</v>
      </c>
      <c r="N837" s="2">
        <f>VLOOKUP(H837, [1]Products!B:E, 4, FALSE)</f>
        <v>45</v>
      </c>
      <c r="O837" t="str">
        <f>TEXT(Table1[[#This Row],[Transaction Date]], "yyyy-mm")</f>
        <v>2024-07</v>
      </c>
      <c r="P837" s="1">
        <f ca="1">YEAR(TODAY()) - YEAR(Table1[[#This Row],[Buyer Date of Birth]])</f>
        <v>55</v>
      </c>
      <c r="Q837" s="2">
        <f>Table1[[#This Row],[Total Revenue]] - Table1[[#This Row],[Total Cost]]</f>
        <v>1835</v>
      </c>
    </row>
    <row r="838" spans="1:17" x14ac:dyDescent="0.25">
      <c r="A838" s="1">
        <v>45439</v>
      </c>
      <c r="B838" t="s">
        <v>225</v>
      </c>
      <c r="C838" t="s">
        <v>795</v>
      </c>
      <c r="D838" t="s">
        <v>53</v>
      </c>
      <c r="E838" s="1">
        <v>17823</v>
      </c>
      <c r="F838" t="s">
        <v>21</v>
      </c>
      <c r="G838">
        <v>353</v>
      </c>
      <c r="H838" t="s">
        <v>63</v>
      </c>
      <c r="I838" t="s">
        <v>36</v>
      </c>
      <c r="J838" t="s">
        <v>24</v>
      </c>
      <c r="K838" t="str">
        <f>VLOOKUP(H838, [1]Products!B:E, 2, FALSE)</f>
        <v>Vanilla Wafers</v>
      </c>
      <c r="L838" s="2">
        <f>VLOOKUP(H838, [1]Products!B:D, 3, FALSE)</f>
        <v>18</v>
      </c>
      <c r="M838" s="2">
        <f>Table1[[#This Row],[Quantity Purchased]] * Table1[[#This Row],[Unit Price]]</f>
        <v>12708</v>
      </c>
      <c r="N838" s="2">
        <f>VLOOKUP(H838, [1]Products!B:E, 4, FALSE)</f>
        <v>36</v>
      </c>
      <c r="O838" t="str">
        <f>TEXT(Table1[[#This Row],[Transaction Date]], "yyyy-mm")</f>
        <v>2024-05</v>
      </c>
      <c r="P838" s="1">
        <f ca="1">YEAR(TODAY()) - YEAR(Table1[[#This Row],[Buyer Date of Birth]])</f>
        <v>77</v>
      </c>
      <c r="Q838" s="2">
        <f>Table1[[#This Row],[Total Revenue]] - Table1[[#This Row],[Total Cost]]</f>
        <v>12690</v>
      </c>
    </row>
    <row r="839" spans="1:17" x14ac:dyDescent="0.25">
      <c r="A839" s="1">
        <v>45332</v>
      </c>
      <c r="B839" t="s">
        <v>796</v>
      </c>
      <c r="C839" t="s">
        <v>797</v>
      </c>
      <c r="D839" t="s">
        <v>62</v>
      </c>
      <c r="E839" s="1">
        <v>35141</v>
      </c>
      <c r="F839" t="s">
        <v>75</v>
      </c>
      <c r="G839">
        <v>421</v>
      </c>
      <c r="H839" t="s">
        <v>41</v>
      </c>
      <c r="I839" t="s">
        <v>42</v>
      </c>
      <c r="J839" t="s">
        <v>24</v>
      </c>
      <c r="K839" t="str">
        <f>VLOOKUP(H839, [1]Products!B:E, 2, FALSE)</f>
        <v>Ginger Snaps</v>
      </c>
      <c r="L839" s="2">
        <f>VLOOKUP(H839, [1]Products!B:D, 3, FALSE)</f>
        <v>14</v>
      </c>
      <c r="M839" s="2">
        <f>Table1[[#This Row],[Quantity Purchased]] * Table1[[#This Row],[Unit Price]]</f>
        <v>11788</v>
      </c>
      <c r="N839" s="2">
        <f>VLOOKUP(H839, [1]Products!B:E, 4, FALSE)</f>
        <v>28</v>
      </c>
      <c r="O839" t="str">
        <f>TEXT(Table1[[#This Row],[Transaction Date]], "yyyy-mm")</f>
        <v>2024-02</v>
      </c>
      <c r="P839" s="1">
        <f ca="1">YEAR(TODAY()) - YEAR(Table1[[#This Row],[Buyer Date of Birth]])</f>
        <v>29</v>
      </c>
      <c r="Q839" s="2">
        <f>Table1[[#This Row],[Total Revenue]] - Table1[[#This Row],[Total Cost]]</f>
        <v>11774</v>
      </c>
    </row>
    <row r="840" spans="1:17" x14ac:dyDescent="0.25">
      <c r="A840" s="1">
        <v>45370</v>
      </c>
      <c r="B840" t="s">
        <v>157</v>
      </c>
      <c r="C840" t="s">
        <v>798</v>
      </c>
      <c r="D840" t="s">
        <v>89</v>
      </c>
      <c r="E840" s="1">
        <v>21926</v>
      </c>
      <c r="F840" t="s">
        <v>40</v>
      </c>
      <c r="G840">
        <v>313</v>
      </c>
      <c r="H840" t="s">
        <v>29</v>
      </c>
      <c r="I840" t="s">
        <v>46</v>
      </c>
      <c r="J840" t="s">
        <v>24</v>
      </c>
      <c r="K840" t="str">
        <f>VLOOKUP(H840, [1]Products!B:E, 2, FALSE)</f>
        <v>Shortbread</v>
      </c>
      <c r="L840" s="2">
        <f>VLOOKUP(H840, [1]Products!B:D, 3, FALSE)</f>
        <v>10</v>
      </c>
      <c r="M840" s="2">
        <f>Table1[[#This Row],[Quantity Purchased]] * Table1[[#This Row],[Unit Price]]</f>
        <v>14085</v>
      </c>
      <c r="N840" s="2">
        <f>VLOOKUP(H840, [1]Products!B:E, 4, FALSE)</f>
        <v>45</v>
      </c>
      <c r="O840" t="str">
        <f>TEXT(Table1[[#This Row],[Transaction Date]], "yyyy-mm")</f>
        <v>2024-03</v>
      </c>
      <c r="P840" s="1">
        <f ca="1">YEAR(TODAY()) - YEAR(Table1[[#This Row],[Buyer Date of Birth]])</f>
        <v>65</v>
      </c>
      <c r="Q840" s="2">
        <f>Table1[[#This Row],[Total Revenue]] - Table1[[#This Row],[Total Cost]]</f>
        <v>14075</v>
      </c>
    </row>
    <row r="841" spans="1:17" x14ac:dyDescent="0.25">
      <c r="A841" s="1">
        <v>45408</v>
      </c>
      <c r="B841" t="s">
        <v>236</v>
      </c>
      <c r="C841" t="s">
        <v>644</v>
      </c>
      <c r="D841" t="s">
        <v>62</v>
      </c>
      <c r="E841" s="1">
        <v>29827</v>
      </c>
      <c r="F841" t="s">
        <v>75</v>
      </c>
      <c r="G841">
        <v>91</v>
      </c>
      <c r="H841" t="s">
        <v>49</v>
      </c>
      <c r="I841" t="s">
        <v>50</v>
      </c>
      <c r="J841" t="s">
        <v>24</v>
      </c>
      <c r="K841" t="str">
        <f>VLOOKUP(H841, [1]Products!B:E, 2, FALSE)</f>
        <v>Butter Crunch</v>
      </c>
      <c r="L841" s="2">
        <f>VLOOKUP(H841, [1]Products!B:D, 3, FALSE)</f>
        <v>10</v>
      </c>
      <c r="M841" s="2">
        <f>Table1[[#This Row],[Quantity Purchased]] * Table1[[#This Row],[Unit Price]]</f>
        <v>1001</v>
      </c>
      <c r="N841" s="2">
        <f>VLOOKUP(H841, [1]Products!B:E, 4, FALSE)</f>
        <v>11</v>
      </c>
      <c r="O841" t="str">
        <f>TEXT(Table1[[#This Row],[Transaction Date]], "yyyy-mm")</f>
        <v>2024-04</v>
      </c>
      <c r="P841" s="1">
        <f ca="1">YEAR(TODAY()) - YEAR(Table1[[#This Row],[Buyer Date of Birth]])</f>
        <v>44</v>
      </c>
      <c r="Q841" s="2">
        <f>Table1[[#This Row],[Total Revenue]] - Table1[[#This Row],[Total Cost]]</f>
        <v>991</v>
      </c>
    </row>
    <row r="842" spans="1:17" x14ac:dyDescent="0.25">
      <c r="A842" s="1">
        <v>45395</v>
      </c>
      <c r="B842" t="s">
        <v>768</v>
      </c>
      <c r="C842" t="s">
        <v>799</v>
      </c>
      <c r="D842" t="s">
        <v>62</v>
      </c>
      <c r="E842" s="1">
        <v>34463</v>
      </c>
      <c r="F842" t="s">
        <v>21</v>
      </c>
      <c r="G842">
        <v>251</v>
      </c>
      <c r="H842" t="s">
        <v>41</v>
      </c>
      <c r="I842" t="s">
        <v>55</v>
      </c>
      <c r="J842" t="s">
        <v>24</v>
      </c>
      <c r="K842" t="str">
        <f>VLOOKUP(H842, [1]Products!B:E, 2, FALSE)</f>
        <v>Ginger Snaps</v>
      </c>
      <c r="L842" s="2">
        <f>VLOOKUP(H842, [1]Products!B:D, 3, FALSE)</f>
        <v>14</v>
      </c>
      <c r="M842" s="2">
        <f>Table1[[#This Row],[Quantity Purchased]] * Table1[[#This Row],[Unit Price]]</f>
        <v>7028</v>
      </c>
      <c r="N842" s="2">
        <f>VLOOKUP(H842, [1]Products!B:E, 4, FALSE)</f>
        <v>28</v>
      </c>
      <c r="O842" t="str">
        <f>TEXT(Table1[[#This Row],[Transaction Date]], "yyyy-mm")</f>
        <v>2024-04</v>
      </c>
      <c r="P842" s="1">
        <f ca="1">YEAR(TODAY()) - YEAR(Table1[[#This Row],[Buyer Date of Birth]])</f>
        <v>31</v>
      </c>
      <c r="Q842" s="2">
        <f>Table1[[#This Row],[Total Revenue]] - Table1[[#This Row],[Total Cost]]</f>
        <v>7014</v>
      </c>
    </row>
    <row r="843" spans="1:17" x14ac:dyDescent="0.25">
      <c r="A843" s="1">
        <v>45479</v>
      </c>
      <c r="B843" t="s">
        <v>198</v>
      </c>
      <c r="C843" t="s">
        <v>800</v>
      </c>
      <c r="D843" t="s">
        <v>53</v>
      </c>
      <c r="E843" s="1">
        <v>35913</v>
      </c>
      <c r="F843" t="s">
        <v>21</v>
      </c>
      <c r="G843">
        <v>378</v>
      </c>
      <c r="H843" t="s">
        <v>49</v>
      </c>
      <c r="I843" t="s">
        <v>59</v>
      </c>
      <c r="J843" t="s">
        <v>24</v>
      </c>
      <c r="K843" t="str">
        <f>VLOOKUP(H843, [1]Products!B:E, 2, FALSE)</f>
        <v>Butter Crunch</v>
      </c>
      <c r="L843" s="2">
        <f>VLOOKUP(H843, [1]Products!B:D, 3, FALSE)</f>
        <v>10</v>
      </c>
      <c r="M843" s="2">
        <f>Table1[[#This Row],[Quantity Purchased]] * Table1[[#This Row],[Unit Price]]</f>
        <v>4158</v>
      </c>
      <c r="N843" s="2">
        <f>VLOOKUP(H843, [1]Products!B:E, 4, FALSE)</f>
        <v>11</v>
      </c>
      <c r="O843" t="str">
        <f>TEXT(Table1[[#This Row],[Transaction Date]], "yyyy-mm")</f>
        <v>2024-07</v>
      </c>
      <c r="P843" s="1">
        <f ca="1">YEAR(TODAY()) - YEAR(Table1[[#This Row],[Buyer Date of Birth]])</f>
        <v>27</v>
      </c>
      <c r="Q843" s="2">
        <f>Table1[[#This Row],[Total Revenue]] - Table1[[#This Row],[Total Cost]]</f>
        <v>4148</v>
      </c>
    </row>
    <row r="844" spans="1:17" x14ac:dyDescent="0.25">
      <c r="A844" s="1">
        <v>45490</v>
      </c>
      <c r="B844" t="s">
        <v>688</v>
      </c>
      <c r="C844" t="s">
        <v>345</v>
      </c>
      <c r="D844" t="s">
        <v>53</v>
      </c>
      <c r="E844" s="1">
        <v>27963</v>
      </c>
      <c r="F844" t="s">
        <v>40</v>
      </c>
      <c r="G844">
        <v>310</v>
      </c>
      <c r="H844" t="s">
        <v>35</v>
      </c>
      <c r="I844" t="s">
        <v>55</v>
      </c>
      <c r="J844" t="s">
        <v>24</v>
      </c>
      <c r="K844" t="str">
        <f>VLOOKUP(H844, [1]Products!B:E, 2, FALSE)</f>
        <v>Caramel Biscuits</v>
      </c>
      <c r="L844" s="2">
        <f>VLOOKUP(H844, [1]Products!B:D, 3, FALSE)</f>
        <v>18</v>
      </c>
      <c r="M844" s="2">
        <f>Table1[[#This Row],[Quantity Purchased]] * Table1[[#This Row],[Unit Price]]</f>
        <v>6820</v>
      </c>
      <c r="N844" s="2">
        <f>VLOOKUP(H844, [1]Products!B:E, 4, FALSE)</f>
        <v>22</v>
      </c>
      <c r="O844" t="str">
        <f>TEXT(Table1[[#This Row],[Transaction Date]], "yyyy-mm")</f>
        <v>2024-07</v>
      </c>
      <c r="P844" s="1">
        <f ca="1">YEAR(TODAY()) - YEAR(Table1[[#This Row],[Buyer Date of Birth]])</f>
        <v>49</v>
      </c>
      <c r="Q844" s="2">
        <f>Table1[[#This Row],[Total Revenue]] - Table1[[#This Row],[Total Cost]]</f>
        <v>6802</v>
      </c>
    </row>
    <row r="845" spans="1:17" x14ac:dyDescent="0.25">
      <c r="A845" s="1">
        <v>45441</v>
      </c>
      <c r="B845" t="s">
        <v>60</v>
      </c>
      <c r="C845" t="s">
        <v>801</v>
      </c>
      <c r="D845" t="s">
        <v>20</v>
      </c>
      <c r="E845" s="1">
        <v>31951</v>
      </c>
      <c r="F845" t="s">
        <v>21</v>
      </c>
      <c r="G845">
        <v>291</v>
      </c>
      <c r="H845" t="s">
        <v>22</v>
      </c>
      <c r="I845" t="s">
        <v>59</v>
      </c>
      <c r="J845" t="s">
        <v>24</v>
      </c>
      <c r="K845" t="str">
        <f>VLOOKUP(H845, [1]Products!B:E, 2, FALSE)</f>
        <v>Cinnamon Swirls</v>
      </c>
      <c r="L845" s="2">
        <f>VLOOKUP(H845, [1]Products!B:D, 3, FALSE)</f>
        <v>10</v>
      </c>
      <c r="M845" s="2">
        <f>Table1[[#This Row],[Quantity Purchased]] * Table1[[#This Row],[Unit Price]]</f>
        <v>4074</v>
      </c>
      <c r="N845" s="2">
        <f>VLOOKUP(H845, [1]Products!B:E, 4, FALSE)</f>
        <v>14</v>
      </c>
      <c r="O845" t="str">
        <f>TEXT(Table1[[#This Row],[Transaction Date]], "yyyy-mm")</f>
        <v>2024-05</v>
      </c>
      <c r="P845" s="1">
        <f ca="1">YEAR(TODAY()) - YEAR(Table1[[#This Row],[Buyer Date of Birth]])</f>
        <v>38</v>
      </c>
      <c r="Q845" s="2">
        <f>Table1[[#This Row],[Total Revenue]] - Table1[[#This Row],[Total Cost]]</f>
        <v>4064</v>
      </c>
    </row>
    <row r="846" spans="1:17" x14ac:dyDescent="0.25">
      <c r="A846" s="1">
        <v>45397</v>
      </c>
      <c r="B846" t="s">
        <v>315</v>
      </c>
      <c r="C846" t="s">
        <v>802</v>
      </c>
      <c r="D846" t="s">
        <v>53</v>
      </c>
      <c r="E846" s="1">
        <v>37706</v>
      </c>
      <c r="F846" t="s">
        <v>28</v>
      </c>
      <c r="G846">
        <v>476</v>
      </c>
      <c r="H846" t="s">
        <v>66</v>
      </c>
      <c r="I846" t="s">
        <v>59</v>
      </c>
      <c r="J846" t="s">
        <v>24</v>
      </c>
      <c r="K846" t="str">
        <f>VLOOKUP(H846, [1]Products!B:E, 2, FALSE)</f>
        <v>Oatmeal Cookies</v>
      </c>
      <c r="L846" s="2">
        <f>VLOOKUP(H846, [1]Products!B:D, 3, FALSE)</f>
        <v>19</v>
      </c>
      <c r="M846" s="2">
        <f>Table1[[#This Row],[Quantity Purchased]] * Table1[[#This Row],[Unit Price]]</f>
        <v>10948</v>
      </c>
      <c r="N846" s="2">
        <f>VLOOKUP(H846, [1]Products!B:E, 4, FALSE)</f>
        <v>23</v>
      </c>
      <c r="O846" t="str">
        <f>TEXT(Table1[[#This Row],[Transaction Date]], "yyyy-mm")</f>
        <v>2024-04</v>
      </c>
      <c r="P846" s="1">
        <f ca="1">YEAR(TODAY()) - YEAR(Table1[[#This Row],[Buyer Date of Birth]])</f>
        <v>22</v>
      </c>
      <c r="Q846" s="2">
        <f>Table1[[#This Row],[Total Revenue]] - Table1[[#This Row],[Total Cost]]</f>
        <v>10929</v>
      </c>
    </row>
    <row r="847" spans="1:17" x14ac:dyDescent="0.25">
      <c r="A847" s="1">
        <v>45355</v>
      </c>
      <c r="B847" t="s">
        <v>259</v>
      </c>
      <c r="C847" t="s">
        <v>39</v>
      </c>
      <c r="D847" t="s">
        <v>84</v>
      </c>
      <c r="E847" s="1">
        <v>24395</v>
      </c>
      <c r="F847" t="s">
        <v>40</v>
      </c>
      <c r="G847">
        <v>252</v>
      </c>
      <c r="H847" t="s">
        <v>22</v>
      </c>
      <c r="I847" t="s">
        <v>50</v>
      </c>
      <c r="J847" t="s">
        <v>24</v>
      </c>
      <c r="K847" t="str">
        <f>VLOOKUP(H847, [1]Products!B:E, 2, FALSE)</f>
        <v>Cinnamon Swirls</v>
      </c>
      <c r="L847" s="2">
        <f>VLOOKUP(H847, [1]Products!B:D, 3, FALSE)</f>
        <v>10</v>
      </c>
      <c r="M847" s="2">
        <f>Table1[[#This Row],[Quantity Purchased]] * Table1[[#This Row],[Unit Price]]</f>
        <v>3528</v>
      </c>
      <c r="N847" s="2">
        <f>VLOOKUP(H847, [1]Products!B:E, 4, FALSE)</f>
        <v>14</v>
      </c>
      <c r="O847" t="str">
        <f>TEXT(Table1[[#This Row],[Transaction Date]], "yyyy-mm")</f>
        <v>2024-03</v>
      </c>
      <c r="P847" s="1">
        <f ca="1">YEAR(TODAY()) - YEAR(Table1[[#This Row],[Buyer Date of Birth]])</f>
        <v>59</v>
      </c>
      <c r="Q847" s="2">
        <f>Table1[[#This Row],[Total Revenue]] - Table1[[#This Row],[Total Cost]]</f>
        <v>3518</v>
      </c>
    </row>
    <row r="848" spans="1:17" x14ac:dyDescent="0.25">
      <c r="A848" s="1">
        <v>45396</v>
      </c>
      <c r="B848" t="s">
        <v>803</v>
      </c>
      <c r="C848" t="s">
        <v>374</v>
      </c>
      <c r="D848" t="s">
        <v>53</v>
      </c>
      <c r="E848" s="1">
        <v>18760</v>
      </c>
      <c r="F848" t="s">
        <v>21</v>
      </c>
      <c r="G848">
        <v>209</v>
      </c>
      <c r="H848" t="s">
        <v>41</v>
      </c>
      <c r="I848" t="s">
        <v>55</v>
      </c>
      <c r="J848" t="s">
        <v>24</v>
      </c>
      <c r="K848" t="str">
        <f>VLOOKUP(H848, [1]Products!B:E, 2, FALSE)</f>
        <v>Ginger Snaps</v>
      </c>
      <c r="L848" s="2">
        <f>VLOOKUP(H848, [1]Products!B:D, 3, FALSE)</f>
        <v>14</v>
      </c>
      <c r="M848" s="2">
        <f>Table1[[#This Row],[Quantity Purchased]] * Table1[[#This Row],[Unit Price]]</f>
        <v>5852</v>
      </c>
      <c r="N848" s="2">
        <f>VLOOKUP(H848, [1]Products!B:E, 4, FALSE)</f>
        <v>28</v>
      </c>
      <c r="O848" t="str">
        <f>TEXT(Table1[[#This Row],[Transaction Date]], "yyyy-mm")</f>
        <v>2024-04</v>
      </c>
      <c r="P848" s="1">
        <f ca="1">YEAR(TODAY()) - YEAR(Table1[[#This Row],[Buyer Date of Birth]])</f>
        <v>74</v>
      </c>
      <c r="Q848" s="2">
        <f>Table1[[#This Row],[Total Revenue]] - Table1[[#This Row],[Total Cost]]</f>
        <v>5838</v>
      </c>
    </row>
    <row r="849" spans="1:17" x14ac:dyDescent="0.25">
      <c r="A849" s="1">
        <v>45469</v>
      </c>
      <c r="B849" t="s">
        <v>420</v>
      </c>
      <c r="C849" t="s">
        <v>804</v>
      </c>
      <c r="D849" t="s">
        <v>20</v>
      </c>
      <c r="E849" s="1">
        <v>32680</v>
      </c>
      <c r="F849" t="s">
        <v>40</v>
      </c>
      <c r="G849">
        <v>190</v>
      </c>
      <c r="H849" t="s">
        <v>29</v>
      </c>
      <c r="I849" t="s">
        <v>59</v>
      </c>
      <c r="J849" t="s">
        <v>24</v>
      </c>
      <c r="K849" t="str">
        <f>VLOOKUP(H849, [1]Products!B:E, 2, FALSE)</f>
        <v>Shortbread</v>
      </c>
      <c r="L849" s="2">
        <f>VLOOKUP(H849, [1]Products!B:D, 3, FALSE)</f>
        <v>10</v>
      </c>
      <c r="M849" s="2">
        <f>Table1[[#This Row],[Quantity Purchased]] * Table1[[#This Row],[Unit Price]]</f>
        <v>8550</v>
      </c>
      <c r="N849" s="2">
        <f>VLOOKUP(H849, [1]Products!B:E, 4, FALSE)</f>
        <v>45</v>
      </c>
      <c r="O849" t="str">
        <f>TEXT(Table1[[#This Row],[Transaction Date]], "yyyy-mm")</f>
        <v>2024-06</v>
      </c>
      <c r="P849" s="1">
        <f ca="1">YEAR(TODAY()) - YEAR(Table1[[#This Row],[Buyer Date of Birth]])</f>
        <v>36</v>
      </c>
      <c r="Q849" s="2">
        <f>Table1[[#This Row],[Total Revenue]] - Table1[[#This Row],[Total Cost]]</f>
        <v>8540</v>
      </c>
    </row>
    <row r="850" spans="1:17" x14ac:dyDescent="0.25">
      <c r="A850" s="1">
        <v>45434</v>
      </c>
      <c r="B850" t="s">
        <v>167</v>
      </c>
      <c r="C850" t="s">
        <v>805</v>
      </c>
      <c r="D850" t="s">
        <v>58</v>
      </c>
      <c r="E850" s="1">
        <v>37012</v>
      </c>
      <c r="F850" t="s">
        <v>75</v>
      </c>
      <c r="G850">
        <v>138</v>
      </c>
      <c r="H850" t="s">
        <v>66</v>
      </c>
      <c r="I850" t="s">
        <v>55</v>
      </c>
      <c r="J850" t="s">
        <v>24</v>
      </c>
      <c r="K850" t="str">
        <f>VLOOKUP(H850, [1]Products!B:E, 2, FALSE)</f>
        <v>Oatmeal Cookies</v>
      </c>
      <c r="L850" s="2">
        <f>VLOOKUP(H850, [1]Products!B:D, 3, FALSE)</f>
        <v>19</v>
      </c>
      <c r="M850" s="2">
        <f>Table1[[#This Row],[Quantity Purchased]] * Table1[[#This Row],[Unit Price]]</f>
        <v>3174</v>
      </c>
      <c r="N850" s="2">
        <f>VLOOKUP(H850, [1]Products!B:E, 4, FALSE)</f>
        <v>23</v>
      </c>
      <c r="O850" t="str">
        <f>TEXT(Table1[[#This Row],[Transaction Date]], "yyyy-mm")</f>
        <v>2024-05</v>
      </c>
      <c r="P850" s="1">
        <f ca="1">YEAR(TODAY()) - YEAR(Table1[[#This Row],[Buyer Date of Birth]])</f>
        <v>24</v>
      </c>
      <c r="Q850" s="2">
        <f>Table1[[#This Row],[Total Revenue]] - Table1[[#This Row],[Total Cost]]</f>
        <v>3155</v>
      </c>
    </row>
    <row r="851" spans="1:17" x14ac:dyDescent="0.25">
      <c r="A851" s="1">
        <v>45407</v>
      </c>
      <c r="B851" t="s">
        <v>79</v>
      </c>
      <c r="C851" t="s">
        <v>509</v>
      </c>
      <c r="D851" t="s">
        <v>20</v>
      </c>
      <c r="E851" s="1">
        <v>29519</v>
      </c>
      <c r="F851" t="s">
        <v>40</v>
      </c>
      <c r="G851">
        <v>330</v>
      </c>
      <c r="H851" t="s">
        <v>29</v>
      </c>
      <c r="I851" t="s">
        <v>59</v>
      </c>
      <c r="J851" t="s">
        <v>24</v>
      </c>
      <c r="K851" t="str">
        <f>VLOOKUP(H851, [1]Products!B:E, 2, FALSE)</f>
        <v>Shortbread</v>
      </c>
      <c r="L851" s="2">
        <f>VLOOKUP(H851, [1]Products!B:D, 3, FALSE)</f>
        <v>10</v>
      </c>
      <c r="M851" s="2">
        <f>Table1[[#This Row],[Quantity Purchased]] * Table1[[#This Row],[Unit Price]]</f>
        <v>14850</v>
      </c>
      <c r="N851" s="2">
        <f>VLOOKUP(H851, [1]Products!B:E, 4, FALSE)</f>
        <v>45</v>
      </c>
      <c r="O851" t="str">
        <f>TEXT(Table1[[#This Row],[Transaction Date]], "yyyy-mm")</f>
        <v>2024-04</v>
      </c>
      <c r="P851" s="1">
        <f ca="1">YEAR(TODAY()) - YEAR(Table1[[#This Row],[Buyer Date of Birth]])</f>
        <v>45</v>
      </c>
      <c r="Q851" s="2">
        <f>Table1[[#This Row],[Total Revenue]] - Table1[[#This Row],[Total Cost]]</f>
        <v>14840</v>
      </c>
    </row>
    <row r="852" spans="1:17" x14ac:dyDescent="0.25">
      <c r="A852" s="1">
        <v>45358</v>
      </c>
      <c r="B852" t="s">
        <v>204</v>
      </c>
      <c r="C852" t="s">
        <v>378</v>
      </c>
      <c r="D852" t="s">
        <v>84</v>
      </c>
      <c r="E852" s="1">
        <v>31411</v>
      </c>
      <c r="F852" t="s">
        <v>75</v>
      </c>
      <c r="G852">
        <v>283</v>
      </c>
      <c r="H852" t="s">
        <v>72</v>
      </c>
      <c r="I852" t="s">
        <v>36</v>
      </c>
      <c r="J852" t="s">
        <v>31</v>
      </c>
      <c r="K852" t="str">
        <f>VLOOKUP(H852, [1]Products!B:E, 2, FALSE)</f>
        <v>Choco Delight</v>
      </c>
      <c r="L852" s="2">
        <f>VLOOKUP(H852, [1]Products!B:D, 3, FALSE)</f>
        <v>3</v>
      </c>
      <c r="M852" s="2">
        <f>Table1[[#This Row],[Quantity Purchased]] * Table1[[#This Row],[Unit Price]]</f>
        <v>1415</v>
      </c>
      <c r="N852" s="2">
        <f>VLOOKUP(H852, [1]Products!B:E, 4, FALSE)</f>
        <v>5</v>
      </c>
      <c r="O852" t="str">
        <f>TEXT(Table1[[#This Row],[Transaction Date]], "yyyy-mm")</f>
        <v>2024-03</v>
      </c>
      <c r="P852" s="1">
        <f ca="1">YEAR(TODAY()) - YEAR(Table1[[#This Row],[Buyer Date of Birth]])</f>
        <v>40</v>
      </c>
      <c r="Q852" s="2">
        <f>Table1[[#This Row],[Total Revenue]] - Table1[[#This Row],[Total Cost]]</f>
        <v>1412</v>
      </c>
    </row>
    <row r="853" spans="1:17" x14ac:dyDescent="0.25">
      <c r="A853" s="1">
        <v>45346</v>
      </c>
      <c r="B853" t="s">
        <v>67</v>
      </c>
      <c r="C853" t="s">
        <v>522</v>
      </c>
      <c r="D853" t="s">
        <v>78</v>
      </c>
      <c r="E853" s="1">
        <v>31863</v>
      </c>
      <c r="F853" t="s">
        <v>21</v>
      </c>
      <c r="G853">
        <v>307</v>
      </c>
      <c r="H853" t="s">
        <v>63</v>
      </c>
      <c r="I853" t="s">
        <v>36</v>
      </c>
      <c r="J853" t="s">
        <v>24</v>
      </c>
      <c r="K853" t="str">
        <f>VLOOKUP(H853, [1]Products!B:E, 2, FALSE)</f>
        <v>Vanilla Wafers</v>
      </c>
      <c r="L853" s="2">
        <f>VLOOKUP(H853, [1]Products!B:D, 3, FALSE)</f>
        <v>18</v>
      </c>
      <c r="M853" s="2">
        <f>Table1[[#This Row],[Quantity Purchased]] * Table1[[#This Row],[Unit Price]]</f>
        <v>11052</v>
      </c>
      <c r="N853" s="2">
        <f>VLOOKUP(H853, [1]Products!B:E, 4, FALSE)</f>
        <v>36</v>
      </c>
      <c r="O853" t="str">
        <f>TEXT(Table1[[#This Row],[Transaction Date]], "yyyy-mm")</f>
        <v>2024-02</v>
      </c>
      <c r="P853" s="1">
        <f ca="1">YEAR(TODAY()) - YEAR(Table1[[#This Row],[Buyer Date of Birth]])</f>
        <v>38</v>
      </c>
      <c r="Q853" s="2">
        <f>Table1[[#This Row],[Total Revenue]] - Table1[[#This Row],[Total Cost]]</f>
        <v>11034</v>
      </c>
    </row>
    <row r="854" spans="1:17" x14ac:dyDescent="0.25">
      <c r="A854" s="1">
        <v>45484</v>
      </c>
      <c r="B854" t="s">
        <v>408</v>
      </c>
      <c r="C854" t="s">
        <v>587</v>
      </c>
      <c r="D854" t="s">
        <v>58</v>
      </c>
      <c r="E854" s="1">
        <v>28234</v>
      </c>
      <c r="F854" t="s">
        <v>21</v>
      </c>
      <c r="G854">
        <v>170</v>
      </c>
      <c r="H854" t="s">
        <v>63</v>
      </c>
      <c r="I854" t="s">
        <v>42</v>
      </c>
      <c r="J854" t="s">
        <v>24</v>
      </c>
      <c r="K854" t="str">
        <f>VLOOKUP(H854, [1]Products!B:E, 2, FALSE)</f>
        <v>Vanilla Wafers</v>
      </c>
      <c r="L854" s="2">
        <f>VLOOKUP(H854, [1]Products!B:D, 3, FALSE)</f>
        <v>18</v>
      </c>
      <c r="M854" s="2">
        <f>Table1[[#This Row],[Quantity Purchased]] * Table1[[#This Row],[Unit Price]]</f>
        <v>6120</v>
      </c>
      <c r="N854" s="2">
        <f>VLOOKUP(H854, [1]Products!B:E, 4, FALSE)</f>
        <v>36</v>
      </c>
      <c r="O854" t="str">
        <f>TEXT(Table1[[#This Row],[Transaction Date]], "yyyy-mm")</f>
        <v>2024-07</v>
      </c>
      <c r="P854" s="1">
        <f ca="1">YEAR(TODAY()) - YEAR(Table1[[#This Row],[Buyer Date of Birth]])</f>
        <v>48</v>
      </c>
      <c r="Q854" s="2">
        <f>Table1[[#This Row],[Total Revenue]] - Table1[[#This Row],[Total Cost]]</f>
        <v>6102</v>
      </c>
    </row>
    <row r="855" spans="1:17" x14ac:dyDescent="0.25">
      <c r="A855" s="1">
        <v>45437</v>
      </c>
      <c r="B855" t="s">
        <v>317</v>
      </c>
      <c r="C855" t="s">
        <v>787</v>
      </c>
      <c r="D855" t="s">
        <v>62</v>
      </c>
      <c r="E855" s="1">
        <v>23847</v>
      </c>
      <c r="F855" t="s">
        <v>75</v>
      </c>
      <c r="G855">
        <v>161</v>
      </c>
      <c r="H855" t="s">
        <v>71</v>
      </c>
      <c r="I855" t="s">
        <v>46</v>
      </c>
      <c r="J855" t="s">
        <v>24</v>
      </c>
      <c r="K855" t="str">
        <f>VLOOKUP(H855, [1]Products!B:E, 2, FALSE)</f>
        <v>Peanut Butter Bites</v>
      </c>
      <c r="L855" s="2">
        <f>VLOOKUP(H855, [1]Products!B:D, 3, FALSE)</f>
        <v>5</v>
      </c>
      <c r="M855" s="2">
        <f>Table1[[#This Row],[Quantity Purchased]] * Table1[[#This Row],[Unit Price]]</f>
        <v>1127</v>
      </c>
      <c r="N855" s="2">
        <f>VLOOKUP(H855, [1]Products!B:E, 4, FALSE)</f>
        <v>7</v>
      </c>
      <c r="O855" t="str">
        <f>TEXT(Table1[[#This Row],[Transaction Date]], "yyyy-mm")</f>
        <v>2024-05</v>
      </c>
      <c r="P855" s="1">
        <f ca="1">YEAR(TODAY()) - YEAR(Table1[[#This Row],[Buyer Date of Birth]])</f>
        <v>60</v>
      </c>
      <c r="Q855" s="2">
        <f>Table1[[#This Row],[Total Revenue]] - Table1[[#This Row],[Total Cost]]</f>
        <v>1122</v>
      </c>
    </row>
    <row r="856" spans="1:17" x14ac:dyDescent="0.25">
      <c r="A856" s="1">
        <v>45393</v>
      </c>
      <c r="B856" t="s">
        <v>205</v>
      </c>
      <c r="C856" t="s">
        <v>196</v>
      </c>
      <c r="D856" t="s">
        <v>84</v>
      </c>
      <c r="E856" s="1">
        <v>20671</v>
      </c>
      <c r="F856" t="s">
        <v>75</v>
      </c>
      <c r="G856">
        <v>31</v>
      </c>
      <c r="H856" t="s">
        <v>35</v>
      </c>
      <c r="I856" t="s">
        <v>50</v>
      </c>
      <c r="J856" t="s">
        <v>24</v>
      </c>
      <c r="K856" t="str">
        <f>VLOOKUP(H856, [1]Products!B:E, 2, FALSE)</f>
        <v>Caramel Biscuits</v>
      </c>
      <c r="L856" s="2">
        <f>VLOOKUP(H856, [1]Products!B:D, 3, FALSE)</f>
        <v>18</v>
      </c>
      <c r="M856" s="2">
        <f>Table1[[#This Row],[Quantity Purchased]] * Table1[[#This Row],[Unit Price]]</f>
        <v>682</v>
      </c>
      <c r="N856" s="2">
        <f>VLOOKUP(H856, [1]Products!B:E, 4, FALSE)</f>
        <v>22</v>
      </c>
      <c r="O856" t="str">
        <f>TEXT(Table1[[#This Row],[Transaction Date]], "yyyy-mm")</f>
        <v>2024-04</v>
      </c>
      <c r="P856" s="1">
        <f ca="1">YEAR(TODAY()) - YEAR(Table1[[#This Row],[Buyer Date of Birth]])</f>
        <v>69</v>
      </c>
      <c r="Q856" s="2">
        <f>Table1[[#This Row],[Total Revenue]] - Table1[[#This Row],[Total Cost]]</f>
        <v>664</v>
      </c>
    </row>
    <row r="857" spans="1:17" x14ac:dyDescent="0.25">
      <c r="A857" s="1">
        <v>45364</v>
      </c>
      <c r="B857" t="s">
        <v>204</v>
      </c>
      <c r="C857" t="s">
        <v>241</v>
      </c>
      <c r="D857" t="s">
        <v>62</v>
      </c>
      <c r="E857" s="1">
        <v>36820</v>
      </c>
      <c r="F857" t="s">
        <v>28</v>
      </c>
      <c r="G857">
        <v>53</v>
      </c>
      <c r="H857" t="s">
        <v>41</v>
      </c>
      <c r="I857" t="s">
        <v>55</v>
      </c>
      <c r="J857" t="s">
        <v>31</v>
      </c>
      <c r="K857" t="str">
        <f>VLOOKUP(H857, [1]Products!B:E, 2, FALSE)</f>
        <v>Ginger Snaps</v>
      </c>
      <c r="L857" s="2">
        <f>VLOOKUP(H857, [1]Products!B:D, 3, FALSE)</f>
        <v>14</v>
      </c>
      <c r="M857" s="2">
        <f>Table1[[#This Row],[Quantity Purchased]] * Table1[[#This Row],[Unit Price]]</f>
        <v>1484</v>
      </c>
      <c r="N857" s="2">
        <f>VLOOKUP(H857, [1]Products!B:E, 4, FALSE)</f>
        <v>28</v>
      </c>
      <c r="O857" t="str">
        <f>TEXT(Table1[[#This Row],[Transaction Date]], "yyyy-mm")</f>
        <v>2024-03</v>
      </c>
      <c r="P857" s="1">
        <f ca="1">YEAR(TODAY()) - YEAR(Table1[[#This Row],[Buyer Date of Birth]])</f>
        <v>25</v>
      </c>
      <c r="Q857" s="2">
        <f>Table1[[#This Row],[Total Revenue]] - Table1[[#This Row],[Total Cost]]</f>
        <v>1470</v>
      </c>
    </row>
    <row r="858" spans="1:17" x14ac:dyDescent="0.25">
      <c r="A858" s="1">
        <v>45499</v>
      </c>
      <c r="B858" t="s">
        <v>459</v>
      </c>
      <c r="C858" t="s">
        <v>110</v>
      </c>
      <c r="D858" t="s">
        <v>58</v>
      </c>
      <c r="E858" s="1">
        <v>36226</v>
      </c>
      <c r="F858" t="s">
        <v>75</v>
      </c>
      <c r="G858">
        <v>159</v>
      </c>
      <c r="H858" t="s">
        <v>66</v>
      </c>
      <c r="I858" t="s">
        <v>59</v>
      </c>
      <c r="J858" t="s">
        <v>24</v>
      </c>
      <c r="K858" t="str">
        <f>VLOOKUP(H858, [1]Products!B:E, 2, FALSE)</f>
        <v>Oatmeal Cookies</v>
      </c>
      <c r="L858" s="2">
        <f>VLOOKUP(H858, [1]Products!B:D, 3, FALSE)</f>
        <v>19</v>
      </c>
      <c r="M858" s="2">
        <f>Table1[[#This Row],[Quantity Purchased]] * Table1[[#This Row],[Unit Price]]</f>
        <v>3657</v>
      </c>
      <c r="N858" s="2">
        <f>VLOOKUP(H858, [1]Products!B:E, 4, FALSE)</f>
        <v>23</v>
      </c>
      <c r="O858" t="str">
        <f>TEXT(Table1[[#This Row],[Transaction Date]], "yyyy-mm")</f>
        <v>2024-07</v>
      </c>
      <c r="P858" s="1">
        <f ca="1">YEAR(TODAY()) - YEAR(Table1[[#This Row],[Buyer Date of Birth]])</f>
        <v>26</v>
      </c>
      <c r="Q858" s="2">
        <f>Table1[[#This Row],[Total Revenue]] - Table1[[#This Row],[Total Cost]]</f>
        <v>3638</v>
      </c>
    </row>
    <row r="859" spans="1:17" x14ac:dyDescent="0.25">
      <c r="A859" s="1">
        <v>45303</v>
      </c>
      <c r="B859" t="s">
        <v>157</v>
      </c>
      <c r="C859" t="s">
        <v>518</v>
      </c>
      <c r="D859" t="s">
        <v>78</v>
      </c>
      <c r="E859" s="1">
        <v>18144</v>
      </c>
      <c r="F859" t="s">
        <v>28</v>
      </c>
      <c r="G859">
        <v>302</v>
      </c>
      <c r="H859" t="s">
        <v>29</v>
      </c>
      <c r="I859" t="s">
        <v>55</v>
      </c>
      <c r="J859" t="s">
        <v>24</v>
      </c>
      <c r="K859" t="str">
        <f>VLOOKUP(H859, [1]Products!B:E, 2, FALSE)</f>
        <v>Shortbread</v>
      </c>
      <c r="L859" s="2">
        <f>VLOOKUP(H859, [1]Products!B:D, 3, FALSE)</f>
        <v>10</v>
      </c>
      <c r="M859" s="2">
        <f>Table1[[#This Row],[Quantity Purchased]] * Table1[[#This Row],[Unit Price]]</f>
        <v>13590</v>
      </c>
      <c r="N859" s="2">
        <f>VLOOKUP(H859, [1]Products!B:E, 4, FALSE)</f>
        <v>45</v>
      </c>
      <c r="O859" t="str">
        <f>TEXT(Table1[[#This Row],[Transaction Date]], "yyyy-mm")</f>
        <v>2024-01</v>
      </c>
      <c r="P859" s="1">
        <f ca="1">YEAR(TODAY()) - YEAR(Table1[[#This Row],[Buyer Date of Birth]])</f>
        <v>76</v>
      </c>
      <c r="Q859" s="2">
        <f>Table1[[#This Row],[Total Revenue]] - Table1[[#This Row],[Total Cost]]</f>
        <v>13580</v>
      </c>
    </row>
    <row r="860" spans="1:17" x14ac:dyDescent="0.25">
      <c r="A860" s="1">
        <v>45454</v>
      </c>
      <c r="B860" t="s">
        <v>558</v>
      </c>
      <c r="C860" t="s">
        <v>229</v>
      </c>
      <c r="D860" t="s">
        <v>62</v>
      </c>
      <c r="E860" s="1">
        <v>19364</v>
      </c>
      <c r="F860" t="s">
        <v>40</v>
      </c>
      <c r="G860">
        <v>223</v>
      </c>
      <c r="H860" t="s">
        <v>49</v>
      </c>
      <c r="I860" t="s">
        <v>59</v>
      </c>
      <c r="J860" t="s">
        <v>31</v>
      </c>
      <c r="K860" t="str">
        <f>VLOOKUP(H860, [1]Products!B:E, 2, FALSE)</f>
        <v>Butter Crunch</v>
      </c>
      <c r="L860" s="2">
        <f>VLOOKUP(H860, [1]Products!B:D, 3, FALSE)</f>
        <v>10</v>
      </c>
      <c r="M860" s="2">
        <f>Table1[[#This Row],[Quantity Purchased]] * Table1[[#This Row],[Unit Price]]</f>
        <v>2453</v>
      </c>
      <c r="N860" s="2">
        <f>VLOOKUP(H860, [1]Products!B:E, 4, FALSE)</f>
        <v>11</v>
      </c>
      <c r="O860" t="str">
        <f>TEXT(Table1[[#This Row],[Transaction Date]], "yyyy-mm")</f>
        <v>2024-06</v>
      </c>
      <c r="P860" s="1">
        <f ca="1">YEAR(TODAY()) - YEAR(Table1[[#This Row],[Buyer Date of Birth]])</f>
        <v>72</v>
      </c>
      <c r="Q860" s="2">
        <f>Table1[[#This Row],[Total Revenue]] - Table1[[#This Row],[Total Cost]]</f>
        <v>2443</v>
      </c>
    </row>
    <row r="861" spans="1:17" x14ac:dyDescent="0.25">
      <c r="A861" s="1">
        <v>45305</v>
      </c>
      <c r="B861" t="s">
        <v>359</v>
      </c>
      <c r="C861" t="s">
        <v>345</v>
      </c>
      <c r="D861" t="s">
        <v>34</v>
      </c>
      <c r="E861" s="1">
        <v>32887</v>
      </c>
      <c r="F861" t="s">
        <v>28</v>
      </c>
      <c r="G861">
        <v>32</v>
      </c>
      <c r="H861" t="s">
        <v>66</v>
      </c>
      <c r="I861" t="s">
        <v>59</v>
      </c>
      <c r="J861" t="s">
        <v>24</v>
      </c>
      <c r="K861" t="str">
        <f>VLOOKUP(H861, [1]Products!B:E, 2, FALSE)</f>
        <v>Oatmeal Cookies</v>
      </c>
      <c r="L861" s="2">
        <f>VLOOKUP(H861, [1]Products!B:D, 3, FALSE)</f>
        <v>19</v>
      </c>
      <c r="M861" s="2">
        <f>Table1[[#This Row],[Quantity Purchased]] * Table1[[#This Row],[Unit Price]]</f>
        <v>736</v>
      </c>
      <c r="N861" s="2">
        <f>VLOOKUP(H861, [1]Products!B:E, 4, FALSE)</f>
        <v>23</v>
      </c>
      <c r="O861" t="str">
        <f>TEXT(Table1[[#This Row],[Transaction Date]], "yyyy-mm")</f>
        <v>2024-01</v>
      </c>
      <c r="P861" s="1">
        <f ca="1">YEAR(TODAY()) - YEAR(Table1[[#This Row],[Buyer Date of Birth]])</f>
        <v>35</v>
      </c>
      <c r="Q861" s="2">
        <f>Table1[[#This Row],[Total Revenue]] - Table1[[#This Row],[Total Cost]]</f>
        <v>717</v>
      </c>
    </row>
    <row r="862" spans="1:17" x14ac:dyDescent="0.25">
      <c r="A862" s="1">
        <v>45483</v>
      </c>
      <c r="B862" t="s">
        <v>806</v>
      </c>
      <c r="C862" t="s">
        <v>532</v>
      </c>
      <c r="D862" t="s">
        <v>78</v>
      </c>
      <c r="E862" s="1">
        <v>31493</v>
      </c>
      <c r="F862" t="s">
        <v>21</v>
      </c>
      <c r="G862">
        <v>229</v>
      </c>
      <c r="H862" t="s">
        <v>22</v>
      </c>
      <c r="I862" t="s">
        <v>50</v>
      </c>
      <c r="J862" t="s">
        <v>24</v>
      </c>
      <c r="K862" t="str">
        <f>VLOOKUP(H862, [1]Products!B:E, 2, FALSE)</f>
        <v>Cinnamon Swirls</v>
      </c>
      <c r="L862" s="2">
        <f>VLOOKUP(H862, [1]Products!B:D, 3, FALSE)</f>
        <v>10</v>
      </c>
      <c r="M862" s="2">
        <f>Table1[[#This Row],[Quantity Purchased]] * Table1[[#This Row],[Unit Price]]</f>
        <v>3206</v>
      </c>
      <c r="N862" s="2">
        <f>VLOOKUP(H862, [1]Products!B:E, 4, FALSE)</f>
        <v>14</v>
      </c>
      <c r="O862" t="str">
        <f>TEXT(Table1[[#This Row],[Transaction Date]], "yyyy-mm")</f>
        <v>2024-07</v>
      </c>
      <c r="P862" s="1">
        <f ca="1">YEAR(TODAY()) - YEAR(Table1[[#This Row],[Buyer Date of Birth]])</f>
        <v>39</v>
      </c>
      <c r="Q862" s="2">
        <f>Table1[[#This Row],[Total Revenue]] - Table1[[#This Row],[Total Cost]]</f>
        <v>3196</v>
      </c>
    </row>
    <row r="863" spans="1:17" x14ac:dyDescent="0.25">
      <c r="A863" s="1">
        <v>45304</v>
      </c>
      <c r="B863" t="s">
        <v>356</v>
      </c>
      <c r="C863" t="s">
        <v>229</v>
      </c>
      <c r="D863" t="s">
        <v>58</v>
      </c>
      <c r="E863" s="1">
        <v>18166</v>
      </c>
      <c r="F863" t="s">
        <v>21</v>
      </c>
      <c r="G863">
        <v>179</v>
      </c>
      <c r="H863" t="s">
        <v>71</v>
      </c>
      <c r="I863" t="s">
        <v>55</v>
      </c>
      <c r="J863" t="s">
        <v>24</v>
      </c>
      <c r="K863" t="str">
        <f>VLOOKUP(H863, [1]Products!B:E, 2, FALSE)</f>
        <v>Peanut Butter Bites</v>
      </c>
      <c r="L863" s="2">
        <f>VLOOKUP(H863, [1]Products!B:D, 3, FALSE)</f>
        <v>5</v>
      </c>
      <c r="M863" s="2">
        <f>Table1[[#This Row],[Quantity Purchased]] * Table1[[#This Row],[Unit Price]]</f>
        <v>1253</v>
      </c>
      <c r="N863" s="2">
        <f>VLOOKUP(H863, [1]Products!B:E, 4, FALSE)</f>
        <v>7</v>
      </c>
      <c r="O863" t="str">
        <f>TEXT(Table1[[#This Row],[Transaction Date]], "yyyy-mm")</f>
        <v>2024-01</v>
      </c>
      <c r="P863" s="1">
        <f ca="1">YEAR(TODAY()) - YEAR(Table1[[#This Row],[Buyer Date of Birth]])</f>
        <v>76</v>
      </c>
      <c r="Q863" s="2">
        <f>Table1[[#This Row],[Total Revenue]] - Table1[[#This Row],[Total Cost]]</f>
        <v>1248</v>
      </c>
    </row>
    <row r="864" spans="1:17" x14ac:dyDescent="0.25">
      <c r="A864" s="1">
        <v>45320</v>
      </c>
      <c r="B864" t="s">
        <v>499</v>
      </c>
      <c r="C864" t="s">
        <v>522</v>
      </c>
      <c r="D864" t="s">
        <v>89</v>
      </c>
      <c r="E864" s="1">
        <v>32198</v>
      </c>
      <c r="F864" t="s">
        <v>40</v>
      </c>
      <c r="G864">
        <v>383</v>
      </c>
      <c r="H864" t="s">
        <v>66</v>
      </c>
      <c r="I864" t="s">
        <v>59</v>
      </c>
      <c r="J864" t="s">
        <v>24</v>
      </c>
      <c r="K864" t="str">
        <f>VLOOKUP(H864, [1]Products!B:E, 2, FALSE)</f>
        <v>Oatmeal Cookies</v>
      </c>
      <c r="L864" s="2">
        <f>VLOOKUP(H864, [1]Products!B:D, 3, FALSE)</f>
        <v>19</v>
      </c>
      <c r="M864" s="2">
        <f>Table1[[#This Row],[Quantity Purchased]] * Table1[[#This Row],[Unit Price]]</f>
        <v>8809</v>
      </c>
      <c r="N864" s="2">
        <f>VLOOKUP(H864, [1]Products!B:E, 4, FALSE)</f>
        <v>23</v>
      </c>
      <c r="O864" t="str">
        <f>TEXT(Table1[[#This Row],[Transaction Date]], "yyyy-mm")</f>
        <v>2024-01</v>
      </c>
      <c r="P864" s="1">
        <f ca="1">YEAR(TODAY()) - YEAR(Table1[[#This Row],[Buyer Date of Birth]])</f>
        <v>37</v>
      </c>
      <c r="Q864" s="2">
        <f>Table1[[#This Row],[Total Revenue]] - Table1[[#This Row],[Total Cost]]</f>
        <v>8790</v>
      </c>
    </row>
    <row r="865" spans="1:17" x14ac:dyDescent="0.25">
      <c r="A865" s="1">
        <v>45443</v>
      </c>
      <c r="B865" t="s">
        <v>67</v>
      </c>
      <c r="C865" t="s">
        <v>114</v>
      </c>
      <c r="D865" t="s">
        <v>58</v>
      </c>
      <c r="E865" s="1">
        <v>30562</v>
      </c>
      <c r="F865" t="s">
        <v>28</v>
      </c>
      <c r="G865">
        <v>302</v>
      </c>
      <c r="H865" t="s">
        <v>49</v>
      </c>
      <c r="I865" t="s">
        <v>55</v>
      </c>
      <c r="J865" t="s">
        <v>24</v>
      </c>
      <c r="K865" t="str">
        <f>VLOOKUP(H865, [1]Products!B:E, 2, FALSE)</f>
        <v>Butter Crunch</v>
      </c>
      <c r="L865" s="2">
        <f>VLOOKUP(H865, [1]Products!B:D, 3, FALSE)</f>
        <v>10</v>
      </c>
      <c r="M865" s="2">
        <f>Table1[[#This Row],[Quantity Purchased]] * Table1[[#This Row],[Unit Price]]</f>
        <v>3322</v>
      </c>
      <c r="N865" s="2">
        <f>VLOOKUP(H865, [1]Products!B:E, 4, FALSE)</f>
        <v>11</v>
      </c>
      <c r="O865" t="str">
        <f>TEXT(Table1[[#This Row],[Transaction Date]], "yyyy-mm")</f>
        <v>2024-05</v>
      </c>
      <c r="P865" s="1">
        <f ca="1">YEAR(TODAY()) - YEAR(Table1[[#This Row],[Buyer Date of Birth]])</f>
        <v>42</v>
      </c>
      <c r="Q865" s="2">
        <f>Table1[[#This Row],[Total Revenue]] - Table1[[#This Row],[Total Cost]]</f>
        <v>3312</v>
      </c>
    </row>
    <row r="866" spans="1:17" x14ac:dyDescent="0.25">
      <c r="A866" s="1">
        <v>45378</v>
      </c>
      <c r="B866" t="s">
        <v>325</v>
      </c>
      <c r="C866" t="s">
        <v>95</v>
      </c>
      <c r="D866" t="s">
        <v>62</v>
      </c>
      <c r="E866" s="1">
        <v>37674</v>
      </c>
      <c r="F866" t="s">
        <v>40</v>
      </c>
      <c r="G866">
        <v>403</v>
      </c>
      <c r="H866" t="s">
        <v>41</v>
      </c>
      <c r="I866" t="s">
        <v>59</v>
      </c>
      <c r="J866" t="s">
        <v>24</v>
      </c>
      <c r="K866" t="str">
        <f>VLOOKUP(H866, [1]Products!B:E, 2, FALSE)</f>
        <v>Ginger Snaps</v>
      </c>
      <c r="L866" s="2">
        <f>VLOOKUP(H866, [1]Products!B:D, 3, FALSE)</f>
        <v>14</v>
      </c>
      <c r="M866" s="2">
        <f>Table1[[#This Row],[Quantity Purchased]] * Table1[[#This Row],[Unit Price]]</f>
        <v>11284</v>
      </c>
      <c r="N866" s="2">
        <f>VLOOKUP(H866, [1]Products!B:E, 4, FALSE)</f>
        <v>28</v>
      </c>
      <c r="O866" t="str">
        <f>TEXT(Table1[[#This Row],[Transaction Date]], "yyyy-mm")</f>
        <v>2024-03</v>
      </c>
      <c r="P866" s="1">
        <f ca="1">YEAR(TODAY()) - YEAR(Table1[[#This Row],[Buyer Date of Birth]])</f>
        <v>22</v>
      </c>
      <c r="Q866" s="2">
        <f>Table1[[#This Row],[Total Revenue]] - Table1[[#This Row],[Total Cost]]</f>
        <v>11270</v>
      </c>
    </row>
    <row r="867" spans="1:17" x14ac:dyDescent="0.25">
      <c r="A867" s="1">
        <v>45396</v>
      </c>
      <c r="B867" t="s">
        <v>756</v>
      </c>
      <c r="C867" t="s">
        <v>807</v>
      </c>
      <c r="D867" t="s">
        <v>34</v>
      </c>
      <c r="E867" s="1">
        <v>29805</v>
      </c>
      <c r="F867" t="s">
        <v>75</v>
      </c>
      <c r="G867">
        <v>181</v>
      </c>
      <c r="H867" t="s">
        <v>41</v>
      </c>
      <c r="I867" t="s">
        <v>36</v>
      </c>
      <c r="J867" t="s">
        <v>24</v>
      </c>
      <c r="K867" t="str">
        <f>VLOOKUP(H867, [1]Products!B:E, 2, FALSE)</f>
        <v>Ginger Snaps</v>
      </c>
      <c r="L867" s="2">
        <f>VLOOKUP(H867, [1]Products!B:D, 3, FALSE)</f>
        <v>14</v>
      </c>
      <c r="M867" s="2">
        <f>Table1[[#This Row],[Quantity Purchased]] * Table1[[#This Row],[Unit Price]]</f>
        <v>5068</v>
      </c>
      <c r="N867" s="2">
        <f>VLOOKUP(H867, [1]Products!B:E, 4, FALSE)</f>
        <v>28</v>
      </c>
      <c r="O867" t="str">
        <f>TEXT(Table1[[#This Row],[Transaction Date]], "yyyy-mm")</f>
        <v>2024-04</v>
      </c>
      <c r="P867" s="1">
        <f ca="1">YEAR(TODAY()) - YEAR(Table1[[#This Row],[Buyer Date of Birth]])</f>
        <v>44</v>
      </c>
      <c r="Q867" s="2">
        <f>Table1[[#This Row],[Total Revenue]] - Table1[[#This Row],[Total Cost]]</f>
        <v>5054</v>
      </c>
    </row>
    <row r="868" spans="1:17" x14ac:dyDescent="0.25">
      <c r="A868" s="1">
        <v>45479</v>
      </c>
      <c r="B868" t="s">
        <v>603</v>
      </c>
      <c r="C868" t="s">
        <v>345</v>
      </c>
      <c r="D868" t="s">
        <v>84</v>
      </c>
      <c r="E868" s="1">
        <v>25148</v>
      </c>
      <c r="F868" t="s">
        <v>75</v>
      </c>
      <c r="G868">
        <v>32</v>
      </c>
      <c r="H868" t="s">
        <v>22</v>
      </c>
      <c r="I868" t="s">
        <v>36</v>
      </c>
      <c r="J868" t="s">
        <v>24</v>
      </c>
      <c r="K868" t="str">
        <f>VLOOKUP(H868, [1]Products!B:E, 2, FALSE)</f>
        <v>Cinnamon Swirls</v>
      </c>
      <c r="L868" s="2">
        <f>VLOOKUP(H868, [1]Products!B:D, 3, FALSE)</f>
        <v>10</v>
      </c>
      <c r="M868" s="2">
        <f>Table1[[#This Row],[Quantity Purchased]] * Table1[[#This Row],[Unit Price]]</f>
        <v>448</v>
      </c>
      <c r="N868" s="2">
        <f>VLOOKUP(H868, [1]Products!B:E, 4, FALSE)</f>
        <v>14</v>
      </c>
      <c r="O868" t="str">
        <f>TEXT(Table1[[#This Row],[Transaction Date]], "yyyy-mm")</f>
        <v>2024-07</v>
      </c>
      <c r="P868" s="1">
        <f ca="1">YEAR(TODAY()) - YEAR(Table1[[#This Row],[Buyer Date of Birth]])</f>
        <v>57</v>
      </c>
      <c r="Q868" s="2">
        <f>Table1[[#This Row],[Total Revenue]] - Table1[[#This Row],[Total Cost]]</f>
        <v>438</v>
      </c>
    </row>
    <row r="869" spans="1:17" x14ac:dyDescent="0.25">
      <c r="A869" s="1">
        <v>45453</v>
      </c>
      <c r="B869" t="s">
        <v>652</v>
      </c>
      <c r="C869" t="s">
        <v>808</v>
      </c>
      <c r="D869" t="s">
        <v>84</v>
      </c>
      <c r="E869" s="1">
        <v>18734</v>
      </c>
      <c r="F869" t="s">
        <v>21</v>
      </c>
      <c r="G869">
        <v>287</v>
      </c>
      <c r="H869" t="s">
        <v>49</v>
      </c>
      <c r="I869" t="s">
        <v>42</v>
      </c>
      <c r="J869" t="s">
        <v>24</v>
      </c>
      <c r="K869" t="str">
        <f>VLOOKUP(H869, [1]Products!B:E, 2, FALSE)</f>
        <v>Butter Crunch</v>
      </c>
      <c r="L869" s="2">
        <f>VLOOKUP(H869, [1]Products!B:D, 3, FALSE)</f>
        <v>10</v>
      </c>
      <c r="M869" s="2">
        <f>Table1[[#This Row],[Quantity Purchased]] * Table1[[#This Row],[Unit Price]]</f>
        <v>3157</v>
      </c>
      <c r="N869" s="2">
        <f>VLOOKUP(H869, [1]Products!B:E, 4, FALSE)</f>
        <v>11</v>
      </c>
      <c r="O869" t="str">
        <f>TEXT(Table1[[#This Row],[Transaction Date]], "yyyy-mm")</f>
        <v>2024-06</v>
      </c>
      <c r="P869" s="1">
        <f ca="1">YEAR(TODAY()) - YEAR(Table1[[#This Row],[Buyer Date of Birth]])</f>
        <v>74</v>
      </c>
      <c r="Q869" s="2">
        <f>Table1[[#This Row],[Total Revenue]] - Table1[[#This Row],[Total Cost]]</f>
        <v>3147</v>
      </c>
    </row>
    <row r="870" spans="1:17" x14ac:dyDescent="0.25">
      <c r="A870" s="1">
        <v>45351</v>
      </c>
      <c r="B870" t="s">
        <v>809</v>
      </c>
      <c r="C870" t="s">
        <v>608</v>
      </c>
      <c r="D870" t="s">
        <v>53</v>
      </c>
      <c r="E870" s="1">
        <v>31366</v>
      </c>
      <c r="F870" t="s">
        <v>21</v>
      </c>
      <c r="G870">
        <v>193</v>
      </c>
      <c r="H870" t="s">
        <v>29</v>
      </c>
      <c r="I870" t="s">
        <v>46</v>
      </c>
      <c r="J870" t="s">
        <v>24</v>
      </c>
      <c r="K870" t="str">
        <f>VLOOKUP(H870, [1]Products!B:E, 2, FALSE)</f>
        <v>Shortbread</v>
      </c>
      <c r="L870" s="2">
        <f>VLOOKUP(H870, [1]Products!B:D, 3, FALSE)</f>
        <v>10</v>
      </c>
      <c r="M870" s="2">
        <f>Table1[[#This Row],[Quantity Purchased]] * Table1[[#This Row],[Unit Price]]</f>
        <v>8685</v>
      </c>
      <c r="N870" s="2">
        <f>VLOOKUP(H870, [1]Products!B:E, 4, FALSE)</f>
        <v>45</v>
      </c>
      <c r="O870" t="str">
        <f>TEXT(Table1[[#This Row],[Transaction Date]], "yyyy-mm")</f>
        <v>2024-02</v>
      </c>
      <c r="P870" s="1">
        <f ca="1">YEAR(TODAY()) - YEAR(Table1[[#This Row],[Buyer Date of Birth]])</f>
        <v>40</v>
      </c>
      <c r="Q870" s="2">
        <f>Table1[[#This Row],[Total Revenue]] - Table1[[#This Row],[Total Cost]]</f>
        <v>8675</v>
      </c>
    </row>
    <row r="871" spans="1:17" x14ac:dyDescent="0.25">
      <c r="A871" s="1">
        <v>45384</v>
      </c>
      <c r="B871" t="s">
        <v>456</v>
      </c>
      <c r="C871" t="s">
        <v>168</v>
      </c>
      <c r="D871" t="s">
        <v>34</v>
      </c>
      <c r="E871" s="1">
        <v>26189</v>
      </c>
      <c r="F871" t="s">
        <v>75</v>
      </c>
      <c r="G871">
        <v>86</v>
      </c>
      <c r="H871" t="s">
        <v>41</v>
      </c>
      <c r="I871" t="s">
        <v>50</v>
      </c>
      <c r="J871" t="s">
        <v>24</v>
      </c>
      <c r="K871" t="str">
        <f>VLOOKUP(H871, [1]Products!B:E, 2, FALSE)</f>
        <v>Ginger Snaps</v>
      </c>
      <c r="L871" s="2">
        <f>VLOOKUP(H871, [1]Products!B:D, 3, FALSE)</f>
        <v>14</v>
      </c>
      <c r="M871" s="2">
        <f>Table1[[#This Row],[Quantity Purchased]] * Table1[[#This Row],[Unit Price]]</f>
        <v>2408</v>
      </c>
      <c r="N871" s="2">
        <f>VLOOKUP(H871, [1]Products!B:E, 4, FALSE)</f>
        <v>28</v>
      </c>
      <c r="O871" t="str">
        <f>TEXT(Table1[[#This Row],[Transaction Date]], "yyyy-mm")</f>
        <v>2024-04</v>
      </c>
      <c r="P871" s="1">
        <f ca="1">YEAR(TODAY()) - YEAR(Table1[[#This Row],[Buyer Date of Birth]])</f>
        <v>54</v>
      </c>
      <c r="Q871" s="2">
        <f>Table1[[#This Row],[Total Revenue]] - Table1[[#This Row],[Total Cost]]</f>
        <v>2394</v>
      </c>
    </row>
    <row r="872" spans="1:17" x14ac:dyDescent="0.25">
      <c r="A872" s="1">
        <v>45347</v>
      </c>
      <c r="B872" t="s">
        <v>223</v>
      </c>
      <c r="C872" t="s">
        <v>810</v>
      </c>
      <c r="D872" t="s">
        <v>62</v>
      </c>
      <c r="E872" s="1">
        <v>23274</v>
      </c>
      <c r="F872" t="s">
        <v>21</v>
      </c>
      <c r="G872">
        <v>487</v>
      </c>
      <c r="H872" t="s">
        <v>71</v>
      </c>
      <c r="I872" t="s">
        <v>55</v>
      </c>
      <c r="J872" t="s">
        <v>24</v>
      </c>
      <c r="K872" t="str">
        <f>VLOOKUP(H872, [1]Products!B:E, 2, FALSE)</f>
        <v>Peanut Butter Bites</v>
      </c>
      <c r="L872" s="2">
        <f>VLOOKUP(H872, [1]Products!B:D, 3, FALSE)</f>
        <v>5</v>
      </c>
      <c r="M872" s="2">
        <f>Table1[[#This Row],[Quantity Purchased]] * Table1[[#This Row],[Unit Price]]</f>
        <v>3409</v>
      </c>
      <c r="N872" s="2">
        <f>VLOOKUP(H872, [1]Products!B:E, 4, FALSE)</f>
        <v>7</v>
      </c>
      <c r="O872" t="str">
        <f>TEXT(Table1[[#This Row],[Transaction Date]], "yyyy-mm")</f>
        <v>2024-02</v>
      </c>
      <c r="P872" s="1">
        <f ca="1">YEAR(TODAY()) - YEAR(Table1[[#This Row],[Buyer Date of Birth]])</f>
        <v>62</v>
      </c>
      <c r="Q872" s="2">
        <f>Table1[[#This Row],[Total Revenue]] - Table1[[#This Row],[Total Cost]]</f>
        <v>3404</v>
      </c>
    </row>
    <row r="873" spans="1:17" x14ac:dyDescent="0.25">
      <c r="A873" s="1">
        <v>45469</v>
      </c>
      <c r="B873" t="s">
        <v>166</v>
      </c>
      <c r="C873" t="s">
        <v>811</v>
      </c>
      <c r="D873" t="s">
        <v>84</v>
      </c>
      <c r="E873" s="1">
        <v>24463</v>
      </c>
      <c r="F873" t="s">
        <v>75</v>
      </c>
      <c r="G873">
        <v>129</v>
      </c>
      <c r="H873" t="s">
        <v>66</v>
      </c>
      <c r="I873" t="s">
        <v>59</v>
      </c>
      <c r="J873" t="s">
        <v>24</v>
      </c>
      <c r="K873" t="str">
        <f>VLOOKUP(H873, [1]Products!B:E, 2, FALSE)</f>
        <v>Oatmeal Cookies</v>
      </c>
      <c r="L873" s="2">
        <f>VLOOKUP(H873, [1]Products!B:D, 3, FALSE)</f>
        <v>19</v>
      </c>
      <c r="M873" s="2">
        <f>Table1[[#This Row],[Quantity Purchased]] * Table1[[#This Row],[Unit Price]]</f>
        <v>2967</v>
      </c>
      <c r="N873" s="2">
        <f>VLOOKUP(H873, [1]Products!B:E, 4, FALSE)</f>
        <v>23</v>
      </c>
      <c r="O873" t="str">
        <f>TEXT(Table1[[#This Row],[Transaction Date]], "yyyy-mm")</f>
        <v>2024-06</v>
      </c>
      <c r="P873" s="1">
        <f ca="1">YEAR(TODAY()) - YEAR(Table1[[#This Row],[Buyer Date of Birth]])</f>
        <v>59</v>
      </c>
      <c r="Q873" s="2">
        <f>Table1[[#This Row],[Total Revenue]] - Table1[[#This Row],[Total Cost]]</f>
        <v>2948</v>
      </c>
    </row>
    <row r="874" spans="1:17" x14ac:dyDescent="0.25">
      <c r="A874" s="1">
        <v>45433</v>
      </c>
      <c r="B874" t="s">
        <v>278</v>
      </c>
      <c r="C874" t="s">
        <v>401</v>
      </c>
      <c r="D874" t="s">
        <v>53</v>
      </c>
      <c r="E874" s="1">
        <v>21509</v>
      </c>
      <c r="F874" t="s">
        <v>75</v>
      </c>
      <c r="G874">
        <v>392</v>
      </c>
      <c r="H874" t="s">
        <v>54</v>
      </c>
      <c r="I874" t="s">
        <v>55</v>
      </c>
      <c r="J874" t="s">
        <v>24</v>
      </c>
      <c r="K874" t="str">
        <f>VLOOKUP(H874, [1]Products!B:E, 2, FALSE)</f>
        <v>Lemon Crisps</v>
      </c>
      <c r="L874" s="2">
        <f>VLOOKUP(H874, [1]Products!B:D, 3, FALSE)</f>
        <v>7</v>
      </c>
      <c r="M874" s="2">
        <f>Table1[[#This Row],[Quantity Purchased]] * Table1[[#This Row],[Unit Price]]</f>
        <v>3528</v>
      </c>
      <c r="N874" s="2">
        <f>VLOOKUP(H874, [1]Products!B:E, 4, FALSE)</f>
        <v>9</v>
      </c>
      <c r="O874" t="str">
        <f>TEXT(Table1[[#This Row],[Transaction Date]], "yyyy-mm")</f>
        <v>2024-05</v>
      </c>
      <c r="P874" s="1">
        <f ca="1">YEAR(TODAY()) - YEAR(Table1[[#This Row],[Buyer Date of Birth]])</f>
        <v>67</v>
      </c>
      <c r="Q874" s="2">
        <f>Table1[[#This Row],[Total Revenue]] - Table1[[#This Row],[Total Cost]]</f>
        <v>3521</v>
      </c>
    </row>
    <row r="875" spans="1:17" x14ac:dyDescent="0.25">
      <c r="A875" s="1">
        <v>45298</v>
      </c>
      <c r="B875" t="s">
        <v>73</v>
      </c>
      <c r="C875" t="s">
        <v>427</v>
      </c>
      <c r="D875" t="s">
        <v>89</v>
      </c>
      <c r="E875" s="1">
        <v>26960</v>
      </c>
      <c r="F875" t="s">
        <v>28</v>
      </c>
      <c r="G875">
        <v>494</v>
      </c>
      <c r="H875" t="s">
        <v>66</v>
      </c>
      <c r="I875" t="s">
        <v>59</v>
      </c>
      <c r="J875" t="s">
        <v>24</v>
      </c>
      <c r="K875" t="str">
        <f>VLOOKUP(H875, [1]Products!B:E, 2, FALSE)</f>
        <v>Oatmeal Cookies</v>
      </c>
      <c r="L875" s="2">
        <f>VLOOKUP(H875, [1]Products!B:D, 3, FALSE)</f>
        <v>19</v>
      </c>
      <c r="M875" s="2">
        <f>Table1[[#This Row],[Quantity Purchased]] * Table1[[#This Row],[Unit Price]]</f>
        <v>11362</v>
      </c>
      <c r="N875" s="2">
        <f>VLOOKUP(H875, [1]Products!B:E, 4, FALSE)</f>
        <v>23</v>
      </c>
      <c r="O875" t="str">
        <f>TEXT(Table1[[#This Row],[Transaction Date]], "yyyy-mm")</f>
        <v>2024-01</v>
      </c>
      <c r="P875" s="1">
        <f ca="1">YEAR(TODAY()) - YEAR(Table1[[#This Row],[Buyer Date of Birth]])</f>
        <v>52</v>
      </c>
      <c r="Q875" s="2">
        <f>Table1[[#This Row],[Total Revenue]] - Table1[[#This Row],[Total Cost]]</f>
        <v>11343</v>
      </c>
    </row>
    <row r="876" spans="1:17" x14ac:dyDescent="0.25">
      <c r="A876" s="1">
        <v>45295</v>
      </c>
      <c r="B876" t="s">
        <v>167</v>
      </c>
      <c r="C876" t="s">
        <v>99</v>
      </c>
      <c r="D876" t="s">
        <v>20</v>
      </c>
      <c r="E876" s="1">
        <v>38254</v>
      </c>
      <c r="F876" t="s">
        <v>28</v>
      </c>
      <c r="G876">
        <v>175</v>
      </c>
      <c r="H876" t="s">
        <v>22</v>
      </c>
      <c r="I876" t="s">
        <v>59</v>
      </c>
      <c r="J876" t="s">
        <v>24</v>
      </c>
      <c r="K876" t="str">
        <f>VLOOKUP(H876, [1]Products!B:E, 2, FALSE)</f>
        <v>Cinnamon Swirls</v>
      </c>
      <c r="L876" s="2">
        <f>VLOOKUP(H876, [1]Products!B:D, 3, FALSE)</f>
        <v>10</v>
      </c>
      <c r="M876" s="2">
        <f>Table1[[#This Row],[Quantity Purchased]] * Table1[[#This Row],[Unit Price]]</f>
        <v>2450</v>
      </c>
      <c r="N876" s="2">
        <f>VLOOKUP(H876, [1]Products!B:E, 4, FALSE)</f>
        <v>14</v>
      </c>
      <c r="O876" t="str">
        <f>TEXT(Table1[[#This Row],[Transaction Date]], "yyyy-mm")</f>
        <v>2024-01</v>
      </c>
      <c r="P876" s="1">
        <f ca="1">YEAR(TODAY()) - YEAR(Table1[[#This Row],[Buyer Date of Birth]])</f>
        <v>21</v>
      </c>
      <c r="Q876" s="2">
        <f>Table1[[#This Row],[Total Revenue]] - Table1[[#This Row],[Total Cost]]</f>
        <v>2440</v>
      </c>
    </row>
    <row r="877" spans="1:17" x14ac:dyDescent="0.25">
      <c r="A877" s="1">
        <v>45395</v>
      </c>
      <c r="B877" t="s">
        <v>336</v>
      </c>
      <c r="C877" t="s">
        <v>129</v>
      </c>
      <c r="D877" t="s">
        <v>100</v>
      </c>
      <c r="E877" s="1">
        <v>28172</v>
      </c>
      <c r="F877" t="s">
        <v>21</v>
      </c>
      <c r="G877">
        <v>181</v>
      </c>
      <c r="H877" t="s">
        <v>41</v>
      </c>
      <c r="I877" t="s">
        <v>50</v>
      </c>
      <c r="J877" t="s">
        <v>24</v>
      </c>
      <c r="K877" t="str">
        <f>VLOOKUP(H877, [1]Products!B:E, 2, FALSE)</f>
        <v>Ginger Snaps</v>
      </c>
      <c r="L877" s="2">
        <f>VLOOKUP(H877, [1]Products!B:D, 3, FALSE)</f>
        <v>14</v>
      </c>
      <c r="M877" s="2">
        <f>Table1[[#This Row],[Quantity Purchased]] * Table1[[#This Row],[Unit Price]]</f>
        <v>5068</v>
      </c>
      <c r="N877" s="2">
        <f>VLOOKUP(H877, [1]Products!B:E, 4, FALSE)</f>
        <v>28</v>
      </c>
      <c r="O877" t="str">
        <f>TEXT(Table1[[#This Row],[Transaction Date]], "yyyy-mm")</f>
        <v>2024-04</v>
      </c>
      <c r="P877" s="1">
        <f ca="1">YEAR(TODAY()) - YEAR(Table1[[#This Row],[Buyer Date of Birth]])</f>
        <v>48</v>
      </c>
      <c r="Q877" s="2">
        <f>Table1[[#This Row],[Total Revenue]] - Table1[[#This Row],[Total Cost]]</f>
        <v>5054</v>
      </c>
    </row>
    <row r="878" spans="1:17" x14ac:dyDescent="0.25">
      <c r="A878" s="1">
        <v>45457</v>
      </c>
      <c r="B878" t="s">
        <v>480</v>
      </c>
      <c r="C878" t="s">
        <v>295</v>
      </c>
      <c r="D878" t="s">
        <v>34</v>
      </c>
      <c r="E878" s="1">
        <v>31686</v>
      </c>
      <c r="F878" t="s">
        <v>28</v>
      </c>
      <c r="G878">
        <v>157</v>
      </c>
      <c r="H878" t="s">
        <v>54</v>
      </c>
      <c r="I878" t="s">
        <v>55</v>
      </c>
      <c r="J878" t="s">
        <v>24</v>
      </c>
      <c r="K878" t="str">
        <f>VLOOKUP(H878, [1]Products!B:E, 2, FALSE)</f>
        <v>Lemon Crisps</v>
      </c>
      <c r="L878" s="2">
        <f>VLOOKUP(H878, [1]Products!B:D, 3, FALSE)</f>
        <v>7</v>
      </c>
      <c r="M878" s="2">
        <f>Table1[[#This Row],[Quantity Purchased]] * Table1[[#This Row],[Unit Price]]</f>
        <v>1413</v>
      </c>
      <c r="N878" s="2">
        <f>VLOOKUP(H878, [1]Products!B:E, 4, FALSE)</f>
        <v>9</v>
      </c>
      <c r="O878" t="str">
        <f>TEXT(Table1[[#This Row],[Transaction Date]], "yyyy-mm")</f>
        <v>2024-06</v>
      </c>
      <c r="P878" s="1">
        <f ca="1">YEAR(TODAY()) - YEAR(Table1[[#This Row],[Buyer Date of Birth]])</f>
        <v>39</v>
      </c>
      <c r="Q878" s="2">
        <f>Table1[[#This Row],[Total Revenue]] - Table1[[#This Row],[Total Cost]]</f>
        <v>1406</v>
      </c>
    </row>
    <row r="879" spans="1:17" x14ac:dyDescent="0.25">
      <c r="A879" s="1">
        <v>45411</v>
      </c>
      <c r="B879" t="s">
        <v>319</v>
      </c>
      <c r="C879" t="s">
        <v>626</v>
      </c>
      <c r="D879" t="s">
        <v>100</v>
      </c>
      <c r="E879" s="1">
        <v>23024</v>
      </c>
      <c r="F879" t="s">
        <v>21</v>
      </c>
      <c r="G879">
        <v>125</v>
      </c>
      <c r="H879" t="s">
        <v>22</v>
      </c>
      <c r="I879" t="s">
        <v>59</v>
      </c>
      <c r="J879" t="s">
        <v>24</v>
      </c>
      <c r="K879" t="str">
        <f>VLOOKUP(H879, [1]Products!B:E, 2, FALSE)</f>
        <v>Cinnamon Swirls</v>
      </c>
      <c r="L879" s="2">
        <f>VLOOKUP(H879, [1]Products!B:D, 3, FALSE)</f>
        <v>10</v>
      </c>
      <c r="M879" s="2">
        <f>Table1[[#This Row],[Quantity Purchased]] * Table1[[#This Row],[Unit Price]]</f>
        <v>1750</v>
      </c>
      <c r="N879" s="2">
        <f>VLOOKUP(H879, [1]Products!B:E, 4, FALSE)</f>
        <v>14</v>
      </c>
      <c r="O879" t="str">
        <f>TEXT(Table1[[#This Row],[Transaction Date]], "yyyy-mm")</f>
        <v>2024-04</v>
      </c>
      <c r="P879" s="1">
        <f ca="1">YEAR(TODAY()) - YEAR(Table1[[#This Row],[Buyer Date of Birth]])</f>
        <v>62</v>
      </c>
      <c r="Q879" s="2">
        <f>Table1[[#This Row],[Total Revenue]] - Table1[[#This Row],[Total Cost]]</f>
        <v>1740</v>
      </c>
    </row>
    <row r="880" spans="1:17" x14ac:dyDescent="0.25">
      <c r="A880" s="1">
        <v>45334</v>
      </c>
      <c r="B880" t="s">
        <v>428</v>
      </c>
      <c r="C880" t="s">
        <v>812</v>
      </c>
      <c r="D880" t="s">
        <v>53</v>
      </c>
      <c r="E880" s="1">
        <v>31747</v>
      </c>
      <c r="F880" t="s">
        <v>21</v>
      </c>
      <c r="G880">
        <v>187</v>
      </c>
      <c r="H880" t="s">
        <v>66</v>
      </c>
      <c r="I880" t="s">
        <v>55</v>
      </c>
      <c r="J880" t="s">
        <v>24</v>
      </c>
      <c r="K880" t="str">
        <f>VLOOKUP(H880, [1]Products!B:E, 2, FALSE)</f>
        <v>Oatmeal Cookies</v>
      </c>
      <c r="L880" s="2">
        <f>VLOOKUP(H880, [1]Products!B:D, 3, FALSE)</f>
        <v>19</v>
      </c>
      <c r="M880" s="2">
        <f>Table1[[#This Row],[Quantity Purchased]] * Table1[[#This Row],[Unit Price]]</f>
        <v>4301</v>
      </c>
      <c r="N880" s="2">
        <f>VLOOKUP(H880, [1]Products!B:E, 4, FALSE)</f>
        <v>23</v>
      </c>
      <c r="O880" t="str">
        <f>TEXT(Table1[[#This Row],[Transaction Date]], "yyyy-mm")</f>
        <v>2024-02</v>
      </c>
      <c r="P880" s="1">
        <f ca="1">YEAR(TODAY()) - YEAR(Table1[[#This Row],[Buyer Date of Birth]])</f>
        <v>39</v>
      </c>
      <c r="Q880" s="2">
        <f>Table1[[#This Row],[Total Revenue]] - Table1[[#This Row],[Total Cost]]</f>
        <v>4282</v>
      </c>
    </row>
    <row r="881" spans="1:17" x14ac:dyDescent="0.25">
      <c r="A881" s="1">
        <v>45490</v>
      </c>
      <c r="B881" t="s">
        <v>297</v>
      </c>
      <c r="C881" t="s">
        <v>351</v>
      </c>
      <c r="D881" t="s">
        <v>84</v>
      </c>
      <c r="E881" s="1">
        <v>24553</v>
      </c>
      <c r="F881" t="s">
        <v>40</v>
      </c>
      <c r="G881">
        <v>435</v>
      </c>
      <c r="H881" t="s">
        <v>35</v>
      </c>
      <c r="I881" t="s">
        <v>59</v>
      </c>
      <c r="J881" t="s">
        <v>24</v>
      </c>
      <c r="K881" t="str">
        <f>VLOOKUP(H881, [1]Products!B:E, 2, FALSE)</f>
        <v>Caramel Biscuits</v>
      </c>
      <c r="L881" s="2">
        <f>VLOOKUP(H881, [1]Products!B:D, 3, FALSE)</f>
        <v>18</v>
      </c>
      <c r="M881" s="2">
        <f>Table1[[#This Row],[Quantity Purchased]] * Table1[[#This Row],[Unit Price]]</f>
        <v>9570</v>
      </c>
      <c r="N881" s="2">
        <f>VLOOKUP(H881, [1]Products!B:E, 4, FALSE)</f>
        <v>22</v>
      </c>
      <c r="O881" t="str">
        <f>TEXT(Table1[[#This Row],[Transaction Date]], "yyyy-mm")</f>
        <v>2024-07</v>
      </c>
      <c r="P881" s="1">
        <f ca="1">YEAR(TODAY()) - YEAR(Table1[[#This Row],[Buyer Date of Birth]])</f>
        <v>58</v>
      </c>
      <c r="Q881" s="2">
        <f>Table1[[#This Row],[Total Revenue]] - Table1[[#This Row],[Total Cost]]</f>
        <v>9552</v>
      </c>
    </row>
    <row r="882" spans="1:17" x14ac:dyDescent="0.25">
      <c r="A882" s="1">
        <v>45456</v>
      </c>
      <c r="B882" t="s">
        <v>462</v>
      </c>
      <c r="C882" t="s">
        <v>813</v>
      </c>
      <c r="D882" t="s">
        <v>100</v>
      </c>
      <c r="E882" s="1">
        <v>37453</v>
      </c>
      <c r="F882" t="s">
        <v>28</v>
      </c>
      <c r="G882">
        <v>42</v>
      </c>
      <c r="H882" t="s">
        <v>66</v>
      </c>
      <c r="I882" t="s">
        <v>36</v>
      </c>
      <c r="J882" t="s">
        <v>24</v>
      </c>
      <c r="K882" t="str">
        <f>VLOOKUP(H882, [1]Products!B:E, 2, FALSE)</f>
        <v>Oatmeal Cookies</v>
      </c>
      <c r="L882" s="2">
        <f>VLOOKUP(H882, [1]Products!B:D, 3, FALSE)</f>
        <v>19</v>
      </c>
      <c r="M882" s="2">
        <f>Table1[[#This Row],[Quantity Purchased]] * Table1[[#This Row],[Unit Price]]</f>
        <v>966</v>
      </c>
      <c r="N882" s="2">
        <f>VLOOKUP(H882, [1]Products!B:E, 4, FALSE)</f>
        <v>23</v>
      </c>
      <c r="O882" t="str">
        <f>TEXT(Table1[[#This Row],[Transaction Date]], "yyyy-mm")</f>
        <v>2024-06</v>
      </c>
      <c r="P882" s="1">
        <f ca="1">YEAR(TODAY()) - YEAR(Table1[[#This Row],[Buyer Date of Birth]])</f>
        <v>23</v>
      </c>
      <c r="Q882" s="2">
        <f>Table1[[#This Row],[Total Revenue]] - Table1[[#This Row],[Total Cost]]</f>
        <v>947</v>
      </c>
    </row>
    <row r="883" spans="1:17" x14ac:dyDescent="0.25">
      <c r="A883" s="1">
        <v>45435</v>
      </c>
      <c r="B883" t="s">
        <v>142</v>
      </c>
      <c r="C883" t="s">
        <v>479</v>
      </c>
      <c r="D883" t="s">
        <v>84</v>
      </c>
      <c r="E883" s="1">
        <v>36052</v>
      </c>
      <c r="F883" t="s">
        <v>28</v>
      </c>
      <c r="G883">
        <v>309</v>
      </c>
      <c r="H883" t="s">
        <v>72</v>
      </c>
      <c r="I883" t="s">
        <v>36</v>
      </c>
      <c r="J883" t="s">
        <v>24</v>
      </c>
      <c r="K883" t="str">
        <f>VLOOKUP(H883, [1]Products!B:E, 2, FALSE)</f>
        <v>Choco Delight</v>
      </c>
      <c r="L883" s="2">
        <f>VLOOKUP(H883, [1]Products!B:D, 3, FALSE)</f>
        <v>3</v>
      </c>
      <c r="M883" s="2">
        <f>Table1[[#This Row],[Quantity Purchased]] * Table1[[#This Row],[Unit Price]]</f>
        <v>1545</v>
      </c>
      <c r="N883" s="2">
        <f>VLOOKUP(H883, [1]Products!B:E, 4, FALSE)</f>
        <v>5</v>
      </c>
      <c r="O883" t="str">
        <f>TEXT(Table1[[#This Row],[Transaction Date]], "yyyy-mm")</f>
        <v>2024-05</v>
      </c>
      <c r="P883" s="1">
        <f ca="1">YEAR(TODAY()) - YEAR(Table1[[#This Row],[Buyer Date of Birth]])</f>
        <v>27</v>
      </c>
      <c r="Q883" s="2">
        <f>Table1[[#This Row],[Total Revenue]] - Table1[[#This Row],[Total Cost]]</f>
        <v>1542</v>
      </c>
    </row>
    <row r="884" spans="1:17" x14ac:dyDescent="0.25">
      <c r="A884" s="1">
        <v>45334</v>
      </c>
      <c r="B884" t="s">
        <v>814</v>
      </c>
      <c r="C884" t="s">
        <v>787</v>
      </c>
      <c r="D884" t="s">
        <v>58</v>
      </c>
      <c r="E884" s="1">
        <v>36140</v>
      </c>
      <c r="F884" t="s">
        <v>75</v>
      </c>
      <c r="G884">
        <v>450</v>
      </c>
      <c r="H884" t="s">
        <v>29</v>
      </c>
      <c r="I884" t="s">
        <v>42</v>
      </c>
      <c r="J884" t="s">
        <v>24</v>
      </c>
      <c r="K884" t="str">
        <f>VLOOKUP(H884, [1]Products!B:E, 2, FALSE)</f>
        <v>Shortbread</v>
      </c>
      <c r="L884" s="2">
        <f>VLOOKUP(H884, [1]Products!B:D, 3, FALSE)</f>
        <v>10</v>
      </c>
      <c r="M884" s="2">
        <f>Table1[[#This Row],[Quantity Purchased]] * Table1[[#This Row],[Unit Price]]</f>
        <v>20250</v>
      </c>
      <c r="N884" s="2">
        <f>VLOOKUP(H884, [1]Products!B:E, 4, FALSE)</f>
        <v>45</v>
      </c>
      <c r="O884" t="str">
        <f>TEXT(Table1[[#This Row],[Transaction Date]], "yyyy-mm")</f>
        <v>2024-02</v>
      </c>
      <c r="P884" s="1">
        <f ca="1">YEAR(TODAY()) - YEAR(Table1[[#This Row],[Buyer Date of Birth]])</f>
        <v>27</v>
      </c>
      <c r="Q884" s="2">
        <f>Table1[[#This Row],[Total Revenue]] - Table1[[#This Row],[Total Cost]]</f>
        <v>20240</v>
      </c>
    </row>
    <row r="885" spans="1:17" x14ac:dyDescent="0.25">
      <c r="A885" s="1">
        <v>45432</v>
      </c>
      <c r="B885" t="s">
        <v>205</v>
      </c>
      <c r="C885" t="s">
        <v>33</v>
      </c>
      <c r="D885" t="s">
        <v>100</v>
      </c>
      <c r="E885" s="1">
        <v>22264</v>
      </c>
      <c r="F885" t="s">
        <v>21</v>
      </c>
      <c r="G885">
        <v>187</v>
      </c>
      <c r="H885" t="s">
        <v>49</v>
      </c>
      <c r="I885" t="s">
        <v>46</v>
      </c>
      <c r="J885" t="s">
        <v>24</v>
      </c>
      <c r="K885" t="str">
        <f>VLOOKUP(H885, [1]Products!B:E, 2, FALSE)</f>
        <v>Butter Crunch</v>
      </c>
      <c r="L885" s="2">
        <f>VLOOKUP(H885, [1]Products!B:D, 3, FALSE)</f>
        <v>10</v>
      </c>
      <c r="M885" s="2">
        <f>Table1[[#This Row],[Quantity Purchased]] * Table1[[#This Row],[Unit Price]]</f>
        <v>2057</v>
      </c>
      <c r="N885" s="2">
        <f>VLOOKUP(H885, [1]Products!B:E, 4, FALSE)</f>
        <v>11</v>
      </c>
      <c r="O885" t="str">
        <f>TEXT(Table1[[#This Row],[Transaction Date]], "yyyy-mm")</f>
        <v>2024-05</v>
      </c>
      <c r="P885" s="1">
        <f ca="1">YEAR(TODAY()) - YEAR(Table1[[#This Row],[Buyer Date of Birth]])</f>
        <v>65</v>
      </c>
      <c r="Q885" s="2">
        <f>Table1[[#This Row],[Total Revenue]] - Table1[[#This Row],[Total Cost]]</f>
        <v>2047</v>
      </c>
    </row>
    <row r="886" spans="1:17" x14ac:dyDescent="0.25">
      <c r="A886" s="1">
        <v>45363</v>
      </c>
      <c r="B886" t="s">
        <v>356</v>
      </c>
      <c r="C886" t="s">
        <v>815</v>
      </c>
      <c r="D886" t="s">
        <v>84</v>
      </c>
      <c r="E886" s="1">
        <v>31905</v>
      </c>
      <c r="F886" t="s">
        <v>40</v>
      </c>
      <c r="G886">
        <v>471</v>
      </c>
      <c r="H886" t="s">
        <v>63</v>
      </c>
      <c r="I886" t="s">
        <v>50</v>
      </c>
      <c r="J886" t="s">
        <v>24</v>
      </c>
      <c r="K886" t="str">
        <f>VLOOKUP(H886, [1]Products!B:E, 2, FALSE)</f>
        <v>Vanilla Wafers</v>
      </c>
      <c r="L886" s="2">
        <f>VLOOKUP(H886, [1]Products!B:D, 3, FALSE)</f>
        <v>18</v>
      </c>
      <c r="M886" s="2">
        <f>Table1[[#This Row],[Quantity Purchased]] * Table1[[#This Row],[Unit Price]]</f>
        <v>16956</v>
      </c>
      <c r="N886" s="2">
        <f>VLOOKUP(H886, [1]Products!B:E, 4, FALSE)</f>
        <v>36</v>
      </c>
      <c r="O886" t="str">
        <f>TEXT(Table1[[#This Row],[Transaction Date]], "yyyy-mm")</f>
        <v>2024-03</v>
      </c>
      <c r="P886" s="1">
        <f ca="1">YEAR(TODAY()) - YEAR(Table1[[#This Row],[Buyer Date of Birth]])</f>
        <v>38</v>
      </c>
      <c r="Q886" s="2">
        <f>Table1[[#This Row],[Total Revenue]] - Table1[[#This Row],[Total Cost]]</f>
        <v>16938</v>
      </c>
    </row>
    <row r="887" spans="1:17" x14ac:dyDescent="0.25">
      <c r="A887" s="1">
        <v>45496</v>
      </c>
      <c r="B887" t="s">
        <v>667</v>
      </c>
      <c r="C887" t="s">
        <v>403</v>
      </c>
      <c r="D887" t="s">
        <v>58</v>
      </c>
      <c r="E887" s="1">
        <v>31390</v>
      </c>
      <c r="F887" t="s">
        <v>75</v>
      </c>
      <c r="G887">
        <v>324</v>
      </c>
      <c r="H887" t="s">
        <v>72</v>
      </c>
      <c r="I887" t="s">
        <v>55</v>
      </c>
      <c r="J887" t="s">
        <v>24</v>
      </c>
      <c r="K887" t="str">
        <f>VLOOKUP(H887, [1]Products!B:E, 2, FALSE)</f>
        <v>Choco Delight</v>
      </c>
      <c r="L887" s="2">
        <f>VLOOKUP(H887, [1]Products!B:D, 3, FALSE)</f>
        <v>3</v>
      </c>
      <c r="M887" s="2">
        <f>Table1[[#This Row],[Quantity Purchased]] * Table1[[#This Row],[Unit Price]]</f>
        <v>1620</v>
      </c>
      <c r="N887" s="2">
        <f>VLOOKUP(H887, [1]Products!B:E, 4, FALSE)</f>
        <v>5</v>
      </c>
      <c r="O887" t="str">
        <f>TEXT(Table1[[#This Row],[Transaction Date]], "yyyy-mm")</f>
        <v>2024-07</v>
      </c>
      <c r="P887" s="1">
        <f ca="1">YEAR(TODAY()) - YEAR(Table1[[#This Row],[Buyer Date of Birth]])</f>
        <v>40</v>
      </c>
      <c r="Q887" s="2">
        <f>Table1[[#This Row],[Total Revenue]] - Table1[[#This Row],[Total Cost]]</f>
        <v>1617</v>
      </c>
    </row>
    <row r="888" spans="1:17" x14ac:dyDescent="0.25">
      <c r="A888" s="1">
        <v>45354</v>
      </c>
      <c r="B888" t="s">
        <v>101</v>
      </c>
      <c r="C888" t="s">
        <v>74</v>
      </c>
      <c r="D888" t="s">
        <v>84</v>
      </c>
      <c r="E888" s="1">
        <v>17440</v>
      </c>
      <c r="F888" t="s">
        <v>21</v>
      </c>
      <c r="G888">
        <v>319</v>
      </c>
      <c r="H888" t="s">
        <v>72</v>
      </c>
      <c r="I888" t="s">
        <v>59</v>
      </c>
      <c r="J888" t="s">
        <v>24</v>
      </c>
      <c r="K888" t="str">
        <f>VLOOKUP(H888, [1]Products!B:E, 2, FALSE)</f>
        <v>Choco Delight</v>
      </c>
      <c r="L888" s="2">
        <f>VLOOKUP(H888, [1]Products!B:D, 3, FALSE)</f>
        <v>3</v>
      </c>
      <c r="M888" s="2">
        <f>Table1[[#This Row],[Quantity Purchased]] * Table1[[#This Row],[Unit Price]]</f>
        <v>1595</v>
      </c>
      <c r="N888" s="2">
        <f>VLOOKUP(H888, [1]Products!B:E, 4, FALSE)</f>
        <v>5</v>
      </c>
      <c r="O888" t="str">
        <f>TEXT(Table1[[#This Row],[Transaction Date]], "yyyy-mm")</f>
        <v>2024-03</v>
      </c>
      <c r="P888" s="1">
        <f ca="1">YEAR(TODAY()) - YEAR(Table1[[#This Row],[Buyer Date of Birth]])</f>
        <v>78</v>
      </c>
      <c r="Q888" s="2">
        <f>Table1[[#This Row],[Total Revenue]] - Table1[[#This Row],[Total Cost]]</f>
        <v>1592</v>
      </c>
    </row>
    <row r="889" spans="1:17" x14ac:dyDescent="0.25">
      <c r="A889" s="1">
        <v>45410</v>
      </c>
      <c r="B889" t="s">
        <v>98</v>
      </c>
      <c r="C889" t="s">
        <v>38</v>
      </c>
      <c r="D889" t="s">
        <v>58</v>
      </c>
      <c r="E889" s="1">
        <v>34045</v>
      </c>
      <c r="F889" t="s">
        <v>40</v>
      </c>
      <c r="G889">
        <v>217</v>
      </c>
      <c r="H889" t="s">
        <v>49</v>
      </c>
      <c r="I889" t="s">
        <v>55</v>
      </c>
      <c r="J889" t="s">
        <v>24</v>
      </c>
      <c r="K889" t="str">
        <f>VLOOKUP(H889, [1]Products!B:E, 2, FALSE)</f>
        <v>Butter Crunch</v>
      </c>
      <c r="L889" s="2">
        <f>VLOOKUP(H889, [1]Products!B:D, 3, FALSE)</f>
        <v>10</v>
      </c>
      <c r="M889" s="2">
        <f>Table1[[#This Row],[Quantity Purchased]] * Table1[[#This Row],[Unit Price]]</f>
        <v>2387</v>
      </c>
      <c r="N889" s="2">
        <f>VLOOKUP(H889, [1]Products!B:E, 4, FALSE)</f>
        <v>11</v>
      </c>
      <c r="O889" t="str">
        <f>TEXT(Table1[[#This Row],[Transaction Date]], "yyyy-mm")</f>
        <v>2024-04</v>
      </c>
      <c r="P889" s="1">
        <f ca="1">YEAR(TODAY()) - YEAR(Table1[[#This Row],[Buyer Date of Birth]])</f>
        <v>32</v>
      </c>
      <c r="Q889" s="2">
        <f>Table1[[#This Row],[Total Revenue]] - Table1[[#This Row],[Total Cost]]</f>
        <v>2377</v>
      </c>
    </row>
    <row r="890" spans="1:17" x14ac:dyDescent="0.25">
      <c r="A890" s="1">
        <v>45327</v>
      </c>
      <c r="B890" t="s">
        <v>125</v>
      </c>
      <c r="C890" t="s">
        <v>168</v>
      </c>
      <c r="D890" t="s">
        <v>53</v>
      </c>
      <c r="E890" s="1">
        <v>32694</v>
      </c>
      <c r="F890" t="s">
        <v>40</v>
      </c>
      <c r="G890">
        <v>457</v>
      </c>
      <c r="H890" t="s">
        <v>22</v>
      </c>
      <c r="I890" t="s">
        <v>59</v>
      </c>
      <c r="J890" t="s">
        <v>24</v>
      </c>
      <c r="K890" t="str">
        <f>VLOOKUP(H890, [1]Products!B:E, 2, FALSE)</f>
        <v>Cinnamon Swirls</v>
      </c>
      <c r="L890" s="2">
        <f>VLOOKUP(H890, [1]Products!B:D, 3, FALSE)</f>
        <v>10</v>
      </c>
      <c r="M890" s="2">
        <f>Table1[[#This Row],[Quantity Purchased]] * Table1[[#This Row],[Unit Price]]</f>
        <v>6398</v>
      </c>
      <c r="N890" s="2">
        <f>VLOOKUP(H890, [1]Products!B:E, 4, FALSE)</f>
        <v>14</v>
      </c>
      <c r="O890" t="str">
        <f>TEXT(Table1[[#This Row],[Transaction Date]], "yyyy-mm")</f>
        <v>2024-02</v>
      </c>
      <c r="P890" s="1">
        <f ca="1">YEAR(TODAY()) - YEAR(Table1[[#This Row],[Buyer Date of Birth]])</f>
        <v>36</v>
      </c>
      <c r="Q890" s="2">
        <f>Table1[[#This Row],[Total Revenue]] - Table1[[#This Row],[Total Cost]]</f>
        <v>6388</v>
      </c>
    </row>
    <row r="891" spans="1:17" x14ac:dyDescent="0.25">
      <c r="A891" s="1">
        <v>45302</v>
      </c>
      <c r="B891" t="s">
        <v>431</v>
      </c>
      <c r="C891" t="s">
        <v>229</v>
      </c>
      <c r="D891" t="s">
        <v>53</v>
      </c>
      <c r="E891" s="1">
        <v>16082</v>
      </c>
      <c r="F891" t="s">
        <v>28</v>
      </c>
      <c r="G891">
        <v>75</v>
      </c>
      <c r="H891" t="s">
        <v>22</v>
      </c>
      <c r="I891" t="s">
        <v>59</v>
      </c>
      <c r="J891" t="s">
        <v>24</v>
      </c>
      <c r="K891" t="str">
        <f>VLOOKUP(H891, [1]Products!B:E, 2, FALSE)</f>
        <v>Cinnamon Swirls</v>
      </c>
      <c r="L891" s="2">
        <f>VLOOKUP(H891, [1]Products!B:D, 3, FALSE)</f>
        <v>10</v>
      </c>
      <c r="M891" s="2">
        <f>Table1[[#This Row],[Quantity Purchased]] * Table1[[#This Row],[Unit Price]]</f>
        <v>1050</v>
      </c>
      <c r="N891" s="2">
        <f>VLOOKUP(H891, [1]Products!B:E, 4, FALSE)</f>
        <v>14</v>
      </c>
      <c r="O891" t="str">
        <f>TEXT(Table1[[#This Row],[Transaction Date]], "yyyy-mm")</f>
        <v>2024-01</v>
      </c>
      <c r="P891" s="1">
        <f ca="1">YEAR(TODAY()) - YEAR(Table1[[#This Row],[Buyer Date of Birth]])</f>
        <v>81</v>
      </c>
      <c r="Q891" s="2">
        <f>Table1[[#This Row],[Total Revenue]] - Table1[[#This Row],[Total Cost]]</f>
        <v>1040</v>
      </c>
    </row>
    <row r="892" spans="1:17" x14ac:dyDescent="0.25">
      <c r="A892" s="1">
        <v>45432</v>
      </c>
      <c r="B892" t="s">
        <v>493</v>
      </c>
      <c r="C892" t="s">
        <v>816</v>
      </c>
      <c r="D892" t="s">
        <v>58</v>
      </c>
      <c r="E892" s="1">
        <v>21218</v>
      </c>
      <c r="F892" t="s">
        <v>28</v>
      </c>
      <c r="G892">
        <v>200</v>
      </c>
      <c r="H892" t="s">
        <v>49</v>
      </c>
      <c r="I892" t="s">
        <v>50</v>
      </c>
      <c r="J892" t="s">
        <v>24</v>
      </c>
      <c r="K892" t="str">
        <f>VLOOKUP(H892, [1]Products!B:E, 2, FALSE)</f>
        <v>Butter Crunch</v>
      </c>
      <c r="L892" s="2">
        <f>VLOOKUP(H892, [1]Products!B:D, 3, FALSE)</f>
        <v>10</v>
      </c>
      <c r="M892" s="2">
        <f>Table1[[#This Row],[Quantity Purchased]] * Table1[[#This Row],[Unit Price]]</f>
        <v>2200</v>
      </c>
      <c r="N892" s="2">
        <f>VLOOKUP(H892, [1]Products!B:E, 4, FALSE)</f>
        <v>11</v>
      </c>
      <c r="O892" t="str">
        <f>TEXT(Table1[[#This Row],[Transaction Date]], "yyyy-mm")</f>
        <v>2024-05</v>
      </c>
      <c r="P892" s="1">
        <f ca="1">YEAR(TODAY()) - YEAR(Table1[[#This Row],[Buyer Date of Birth]])</f>
        <v>67</v>
      </c>
      <c r="Q892" s="2">
        <f>Table1[[#This Row],[Total Revenue]] - Table1[[#This Row],[Total Cost]]</f>
        <v>2190</v>
      </c>
    </row>
    <row r="893" spans="1:17" x14ac:dyDescent="0.25">
      <c r="A893" s="1">
        <v>45324</v>
      </c>
      <c r="B893" t="s">
        <v>473</v>
      </c>
      <c r="C893" t="s">
        <v>74</v>
      </c>
      <c r="D893" t="s">
        <v>89</v>
      </c>
      <c r="E893" s="1">
        <v>31658</v>
      </c>
      <c r="F893" t="s">
        <v>28</v>
      </c>
      <c r="G893">
        <v>412</v>
      </c>
      <c r="H893" t="s">
        <v>63</v>
      </c>
      <c r="I893" t="s">
        <v>55</v>
      </c>
      <c r="J893" t="s">
        <v>24</v>
      </c>
      <c r="K893" t="str">
        <f>VLOOKUP(H893, [1]Products!B:E, 2, FALSE)</f>
        <v>Vanilla Wafers</v>
      </c>
      <c r="L893" s="2">
        <f>VLOOKUP(H893, [1]Products!B:D, 3, FALSE)</f>
        <v>18</v>
      </c>
      <c r="M893" s="2">
        <f>Table1[[#This Row],[Quantity Purchased]] * Table1[[#This Row],[Unit Price]]</f>
        <v>14832</v>
      </c>
      <c r="N893" s="2">
        <f>VLOOKUP(H893, [1]Products!B:E, 4, FALSE)</f>
        <v>36</v>
      </c>
      <c r="O893" t="str">
        <f>TEXT(Table1[[#This Row],[Transaction Date]], "yyyy-mm")</f>
        <v>2024-02</v>
      </c>
      <c r="P893" s="1">
        <f ca="1">YEAR(TODAY()) - YEAR(Table1[[#This Row],[Buyer Date of Birth]])</f>
        <v>39</v>
      </c>
      <c r="Q893" s="2">
        <f>Table1[[#This Row],[Total Revenue]] - Table1[[#This Row],[Total Cost]]</f>
        <v>14814</v>
      </c>
    </row>
    <row r="894" spans="1:17" x14ac:dyDescent="0.25">
      <c r="A894" s="1">
        <v>45379</v>
      </c>
      <c r="B894" t="s">
        <v>129</v>
      </c>
      <c r="C894" t="s">
        <v>163</v>
      </c>
      <c r="D894" t="s">
        <v>20</v>
      </c>
      <c r="E894" s="1">
        <v>23642</v>
      </c>
      <c r="F894" t="s">
        <v>21</v>
      </c>
      <c r="G894">
        <v>127</v>
      </c>
      <c r="H894" t="s">
        <v>41</v>
      </c>
      <c r="I894" t="s">
        <v>59</v>
      </c>
      <c r="J894" t="s">
        <v>24</v>
      </c>
      <c r="K894" t="str">
        <f>VLOOKUP(H894, [1]Products!B:E, 2, FALSE)</f>
        <v>Ginger Snaps</v>
      </c>
      <c r="L894" s="2">
        <f>VLOOKUP(H894, [1]Products!B:D, 3, FALSE)</f>
        <v>14</v>
      </c>
      <c r="M894" s="2">
        <f>Table1[[#This Row],[Quantity Purchased]] * Table1[[#This Row],[Unit Price]]</f>
        <v>3556</v>
      </c>
      <c r="N894" s="2">
        <f>VLOOKUP(H894, [1]Products!B:E, 4, FALSE)</f>
        <v>28</v>
      </c>
      <c r="O894" t="str">
        <f>TEXT(Table1[[#This Row],[Transaction Date]], "yyyy-mm")</f>
        <v>2024-03</v>
      </c>
      <c r="P894" s="1">
        <f ca="1">YEAR(TODAY()) - YEAR(Table1[[#This Row],[Buyer Date of Birth]])</f>
        <v>61</v>
      </c>
      <c r="Q894" s="2">
        <f>Table1[[#This Row],[Total Revenue]] - Table1[[#This Row],[Total Cost]]</f>
        <v>3542</v>
      </c>
    </row>
    <row r="895" spans="1:17" x14ac:dyDescent="0.25">
      <c r="A895" s="1">
        <v>45317</v>
      </c>
      <c r="B895" t="s">
        <v>739</v>
      </c>
      <c r="C895" t="s">
        <v>817</v>
      </c>
      <c r="D895" t="s">
        <v>34</v>
      </c>
      <c r="E895" s="1">
        <v>17499</v>
      </c>
      <c r="F895" t="s">
        <v>75</v>
      </c>
      <c r="G895">
        <v>70</v>
      </c>
      <c r="H895" t="s">
        <v>66</v>
      </c>
      <c r="I895" t="s">
        <v>55</v>
      </c>
      <c r="J895" t="s">
        <v>24</v>
      </c>
      <c r="K895" t="str">
        <f>VLOOKUP(H895, [1]Products!B:E, 2, FALSE)</f>
        <v>Oatmeal Cookies</v>
      </c>
      <c r="L895" s="2">
        <f>VLOOKUP(H895, [1]Products!B:D, 3, FALSE)</f>
        <v>19</v>
      </c>
      <c r="M895" s="2">
        <f>Table1[[#This Row],[Quantity Purchased]] * Table1[[#This Row],[Unit Price]]</f>
        <v>1610</v>
      </c>
      <c r="N895" s="2">
        <f>VLOOKUP(H895, [1]Products!B:E, 4, FALSE)</f>
        <v>23</v>
      </c>
      <c r="O895" t="str">
        <f>TEXT(Table1[[#This Row],[Transaction Date]], "yyyy-mm")</f>
        <v>2024-01</v>
      </c>
      <c r="P895" s="1">
        <f ca="1">YEAR(TODAY()) - YEAR(Table1[[#This Row],[Buyer Date of Birth]])</f>
        <v>78</v>
      </c>
      <c r="Q895" s="2">
        <f>Table1[[#This Row],[Total Revenue]] - Table1[[#This Row],[Total Cost]]</f>
        <v>1591</v>
      </c>
    </row>
    <row r="896" spans="1:17" x14ac:dyDescent="0.25">
      <c r="A896" s="1">
        <v>45353</v>
      </c>
      <c r="B896" t="s">
        <v>818</v>
      </c>
      <c r="C896" t="s">
        <v>819</v>
      </c>
      <c r="D896" t="s">
        <v>100</v>
      </c>
      <c r="E896" s="1">
        <v>32610</v>
      </c>
      <c r="F896" t="s">
        <v>75</v>
      </c>
      <c r="G896">
        <v>244</v>
      </c>
      <c r="H896" t="s">
        <v>66</v>
      </c>
      <c r="I896" t="s">
        <v>59</v>
      </c>
      <c r="J896" t="s">
        <v>24</v>
      </c>
      <c r="K896" t="str">
        <f>VLOOKUP(H896, [1]Products!B:E, 2, FALSE)</f>
        <v>Oatmeal Cookies</v>
      </c>
      <c r="L896" s="2">
        <f>VLOOKUP(H896, [1]Products!B:D, 3, FALSE)</f>
        <v>19</v>
      </c>
      <c r="M896" s="2">
        <f>Table1[[#This Row],[Quantity Purchased]] * Table1[[#This Row],[Unit Price]]</f>
        <v>5612</v>
      </c>
      <c r="N896" s="2">
        <f>VLOOKUP(H896, [1]Products!B:E, 4, FALSE)</f>
        <v>23</v>
      </c>
      <c r="O896" t="str">
        <f>TEXT(Table1[[#This Row],[Transaction Date]], "yyyy-mm")</f>
        <v>2024-03</v>
      </c>
      <c r="P896" s="1">
        <f ca="1">YEAR(TODAY()) - YEAR(Table1[[#This Row],[Buyer Date of Birth]])</f>
        <v>36</v>
      </c>
      <c r="Q896" s="2">
        <f>Table1[[#This Row],[Total Revenue]] - Table1[[#This Row],[Total Cost]]</f>
        <v>5593</v>
      </c>
    </row>
    <row r="897" spans="1:17" x14ac:dyDescent="0.25">
      <c r="A897" s="1">
        <v>45362</v>
      </c>
      <c r="B897" t="s">
        <v>228</v>
      </c>
      <c r="C897" t="s">
        <v>38</v>
      </c>
      <c r="D897" t="s">
        <v>89</v>
      </c>
      <c r="E897" s="1">
        <v>33269</v>
      </c>
      <c r="F897" t="s">
        <v>75</v>
      </c>
      <c r="G897">
        <v>107</v>
      </c>
      <c r="H897" t="s">
        <v>41</v>
      </c>
      <c r="I897" t="s">
        <v>36</v>
      </c>
      <c r="J897" t="s">
        <v>24</v>
      </c>
      <c r="K897" t="str">
        <f>VLOOKUP(H897, [1]Products!B:E, 2, FALSE)</f>
        <v>Ginger Snaps</v>
      </c>
      <c r="L897" s="2">
        <f>VLOOKUP(H897, [1]Products!B:D, 3, FALSE)</f>
        <v>14</v>
      </c>
      <c r="M897" s="2">
        <f>Table1[[#This Row],[Quantity Purchased]] * Table1[[#This Row],[Unit Price]]</f>
        <v>2996</v>
      </c>
      <c r="N897" s="2">
        <f>VLOOKUP(H897, [1]Products!B:E, 4, FALSE)</f>
        <v>28</v>
      </c>
      <c r="O897" t="str">
        <f>TEXT(Table1[[#This Row],[Transaction Date]], "yyyy-mm")</f>
        <v>2024-03</v>
      </c>
      <c r="P897" s="1">
        <f ca="1">YEAR(TODAY()) - YEAR(Table1[[#This Row],[Buyer Date of Birth]])</f>
        <v>34</v>
      </c>
      <c r="Q897" s="2">
        <f>Table1[[#This Row],[Total Revenue]] - Table1[[#This Row],[Total Cost]]</f>
        <v>2982</v>
      </c>
    </row>
    <row r="898" spans="1:17" x14ac:dyDescent="0.25">
      <c r="A898" s="1">
        <v>45340</v>
      </c>
      <c r="B898" t="s">
        <v>603</v>
      </c>
      <c r="C898" t="s">
        <v>820</v>
      </c>
      <c r="D898" t="s">
        <v>53</v>
      </c>
      <c r="E898" s="1">
        <v>32602</v>
      </c>
      <c r="F898" t="s">
        <v>21</v>
      </c>
      <c r="G898">
        <v>107</v>
      </c>
      <c r="H898" t="s">
        <v>41</v>
      </c>
      <c r="I898" t="s">
        <v>36</v>
      </c>
      <c r="J898" t="s">
        <v>24</v>
      </c>
      <c r="K898" t="str">
        <f>VLOOKUP(H898, [1]Products!B:E, 2, FALSE)</f>
        <v>Ginger Snaps</v>
      </c>
      <c r="L898" s="2">
        <f>VLOOKUP(H898, [1]Products!B:D, 3, FALSE)</f>
        <v>14</v>
      </c>
      <c r="M898" s="2">
        <f>Table1[[#This Row],[Quantity Purchased]] * Table1[[#This Row],[Unit Price]]</f>
        <v>2996</v>
      </c>
      <c r="N898" s="2">
        <f>VLOOKUP(H898, [1]Products!B:E, 4, FALSE)</f>
        <v>28</v>
      </c>
      <c r="O898" t="str">
        <f>TEXT(Table1[[#This Row],[Transaction Date]], "yyyy-mm")</f>
        <v>2024-02</v>
      </c>
      <c r="P898" s="1">
        <f ca="1">YEAR(TODAY()) - YEAR(Table1[[#This Row],[Buyer Date of Birth]])</f>
        <v>36</v>
      </c>
      <c r="Q898" s="2">
        <f>Table1[[#This Row],[Total Revenue]] - Table1[[#This Row],[Total Cost]]</f>
        <v>2982</v>
      </c>
    </row>
    <row r="899" spans="1:17" x14ac:dyDescent="0.25">
      <c r="A899" s="1">
        <v>45491</v>
      </c>
      <c r="B899" t="s">
        <v>313</v>
      </c>
      <c r="C899" t="s">
        <v>821</v>
      </c>
      <c r="D899" t="s">
        <v>62</v>
      </c>
      <c r="E899" s="1">
        <v>32585</v>
      </c>
      <c r="F899" t="s">
        <v>21</v>
      </c>
      <c r="G899">
        <v>86</v>
      </c>
      <c r="H899" t="s">
        <v>35</v>
      </c>
      <c r="I899" t="s">
        <v>42</v>
      </c>
      <c r="J899" t="s">
        <v>24</v>
      </c>
      <c r="K899" t="str">
        <f>VLOOKUP(H899, [1]Products!B:E, 2, FALSE)</f>
        <v>Caramel Biscuits</v>
      </c>
      <c r="L899" s="2">
        <f>VLOOKUP(H899, [1]Products!B:D, 3, FALSE)</f>
        <v>18</v>
      </c>
      <c r="M899" s="2">
        <f>Table1[[#This Row],[Quantity Purchased]] * Table1[[#This Row],[Unit Price]]</f>
        <v>1892</v>
      </c>
      <c r="N899" s="2">
        <f>VLOOKUP(H899, [1]Products!B:E, 4, FALSE)</f>
        <v>22</v>
      </c>
      <c r="O899" t="str">
        <f>TEXT(Table1[[#This Row],[Transaction Date]], "yyyy-mm")</f>
        <v>2024-07</v>
      </c>
      <c r="P899" s="1">
        <f ca="1">YEAR(TODAY()) - YEAR(Table1[[#This Row],[Buyer Date of Birth]])</f>
        <v>36</v>
      </c>
      <c r="Q899" s="2">
        <f>Table1[[#This Row],[Total Revenue]] - Table1[[#This Row],[Total Cost]]</f>
        <v>1874</v>
      </c>
    </row>
    <row r="900" spans="1:17" x14ac:dyDescent="0.25">
      <c r="A900" s="1">
        <v>45418</v>
      </c>
      <c r="B900" t="s">
        <v>702</v>
      </c>
      <c r="C900" t="s">
        <v>822</v>
      </c>
      <c r="D900" t="s">
        <v>34</v>
      </c>
      <c r="E900" s="1">
        <v>25041</v>
      </c>
      <c r="F900" t="s">
        <v>21</v>
      </c>
      <c r="G900">
        <v>433</v>
      </c>
      <c r="H900" t="s">
        <v>22</v>
      </c>
      <c r="I900" t="s">
        <v>46</v>
      </c>
      <c r="J900" t="s">
        <v>24</v>
      </c>
      <c r="K900" t="str">
        <f>VLOOKUP(H900, [1]Products!B:E, 2, FALSE)</f>
        <v>Cinnamon Swirls</v>
      </c>
      <c r="L900" s="2">
        <f>VLOOKUP(H900, [1]Products!B:D, 3, FALSE)</f>
        <v>10</v>
      </c>
      <c r="M900" s="2">
        <f>Table1[[#This Row],[Quantity Purchased]] * Table1[[#This Row],[Unit Price]]</f>
        <v>6062</v>
      </c>
      <c r="N900" s="2">
        <f>VLOOKUP(H900, [1]Products!B:E, 4, FALSE)</f>
        <v>14</v>
      </c>
      <c r="O900" t="str">
        <f>TEXT(Table1[[#This Row],[Transaction Date]], "yyyy-mm")</f>
        <v>2024-05</v>
      </c>
      <c r="P900" s="1">
        <f ca="1">YEAR(TODAY()) - YEAR(Table1[[#This Row],[Buyer Date of Birth]])</f>
        <v>57</v>
      </c>
      <c r="Q900" s="2">
        <f>Table1[[#This Row],[Total Revenue]] - Table1[[#This Row],[Total Cost]]</f>
        <v>6052</v>
      </c>
    </row>
    <row r="901" spans="1:17" x14ac:dyDescent="0.25">
      <c r="A901" s="1">
        <v>45371</v>
      </c>
      <c r="B901" t="s">
        <v>167</v>
      </c>
      <c r="C901" t="s">
        <v>322</v>
      </c>
      <c r="D901" t="s">
        <v>34</v>
      </c>
      <c r="E901" s="1">
        <v>33588</v>
      </c>
      <c r="F901" t="s">
        <v>40</v>
      </c>
      <c r="G901">
        <v>306</v>
      </c>
      <c r="H901" t="s">
        <v>49</v>
      </c>
      <c r="I901" t="s">
        <v>50</v>
      </c>
      <c r="J901" t="s">
        <v>24</v>
      </c>
      <c r="K901" t="str">
        <f>VLOOKUP(H901, [1]Products!B:E, 2, FALSE)</f>
        <v>Butter Crunch</v>
      </c>
      <c r="L901" s="2">
        <f>VLOOKUP(H901, [1]Products!B:D, 3, FALSE)</f>
        <v>10</v>
      </c>
      <c r="M901" s="2">
        <f>Table1[[#This Row],[Quantity Purchased]] * Table1[[#This Row],[Unit Price]]</f>
        <v>3366</v>
      </c>
      <c r="N901" s="2">
        <f>VLOOKUP(H901, [1]Products!B:E, 4, FALSE)</f>
        <v>11</v>
      </c>
      <c r="O901" t="str">
        <f>TEXT(Table1[[#This Row],[Transaction Date]], "yyyy-mm")</f>
        <v>2024-03</v>
      </c>
      <c r="P901" s="1">
        <f ca="1">YEAR(TODAY()) - YEAR(Table1[[#This Row],[Buyer Date of Birth]])</f>
        <v>34</v>
      </c>
      <c r="Q901" s="2">
        <f>Table1[[#This Row],[Total Revenue]] - Table1[[#This Row],[Total Cost]]</f>
        <v>3356</v>
      </c>
    </row>
    <row r="902" spans="1:17" x14ac:dyDescent="0.25">
      <c r="A902" s="1">
        <v>45389</v>
      </c>
      <c r="B902" t="s">
        <v>588</v>
      </c>
      <c r="C902" t="s">
        <v>823</v>
      </c>
      <c r="D902" t="s">
        <v>78</v>
      </c>
      <c r="E902" s="1">
        <v>29591</v>
      </c>
      <c r="F902" t="s">
        <v>75</v>
      </c>
      <c r="G902">
        <v>292</v>
      </c>
      <c r="H902" t="s">
        <v>66</v>
      </c>
      <c r="I902" t="s">
        <v>55</v>
      </c>
      <c r="J902" t="s">
        <v>24</v>
      </c>
      <c r="K902" t="str">
        <f>VLOOKUP(H902, [1]Products!B:E, 2, FALSE)</f>
        <v>Oatmeal Cookies</v>
      </c>
      <c r="L902" s="2">
        <f>VLOOKUP(H902, [1]Products!B:D, 3, FALSE)</f>
        <v>19</v>
      </c>
      <c r="M902" s="2">
        <f>Table1[[#This Row],[Quantity Purchased]] * Table1[[#This Row],[Unit Price]]</f>
        <v>6716</v>
      </c>
      <c r="N902" s="2">
        <f>VLOOKUP(H902, [1]Products!B:E, 4, FALSE)</f>
        <v>23</v>
      </c>
      <c r="O902" t="str">
        <f>TEXT(Table1[[#This Row],[Transaction Date]], "yyyy-mm")</f>
        <v>2024-04</v>
      </c>
      <c r="P902" s="1">
        <f ca="1">YEAR(TODAY()) - YEAR(Table1[[#This Row],[Buyer Date of Birth]])</f>
        <v>44</v>
      </c>
      <c r="Q902" s="2">
        <f>Table1[[#This Row],[Total Revenue]] - Table1[[#This Row],[Total Cost]]</f>
        <v>6697</v>
      </c>
    </row>
    <row r="903" spans="1:17" x14ac:dyDescent="0.25">
      <c r="A903" s="1">
        <v>45342</v>
      </c>
      <c r="B903" t="s">
        <v>433</v>
      </c>
      <c r="C903" t="s">
        <v>824</v>
      </c>
      <c r="D903" t="s">
        <v>34</v>
      </c>
      <c r="E903" s="1">
        <v>16792</v>
      </c>
      <c r="F903" t="s">
        <v>75</v>
      </c>
      <c r="G903">
        <v>182</v>
      </c>
      <c r="H903" t="s">
        <v>63</v>
      </c>
      <c r="I903" t="s">
        <v>59</v>
      </c>
      <c r="J903" t="s">
        <v>24</v>
      </c>
      <c r="K903" t="str">
        <f>VLOOKUP(H903, [1]Products!B:E, 2, FALSE)</f>
        <v>Vanilla Wafers</v>
      </c>
      <c r="L903" s="2">
        <f>VLOOKUP(H903, [1]Products!B:D, 3, FALSE)</f>
        <v>18</v>
      </c>
      <c r="M903" s="2">
        <f>Table1[[#This Row],[Quantity Purchased]] * Table1[[#This Row],[Unit Price]]</f>
        <v>6552</v>
      </c>
      <c r="N903" s="2">
        <f>VLOOKUP(H903, [1]Products!B:E, 4, FALSE)</f>
        <v>36</v>
      </c>
      <c r="O903" t="str">
        <f>TEXT(Table1[[#This Row],[Transaction Date]], "yyyy-mm")</f>
        <v>2024-02</v>
      </c>
      <c r="P903" s="1">
        <f ca="1">YEAR(TODAY()) - YEAR(Table1[[#This Row],[Buyer Date of Birth]])</f>
        <v>80</v>
      </c>
      <c r="Q903" s="2">
        <f>Table1[[#This Row],[Total Revenue]] - Table1[[#This Row],[Total Cost]]</f>
        <v>6534</v>
      </c>
    </row>
    <row r="904" spans="1:17" x14ac:dyDescent="0.25">
      <c r="A904" s="1">
        <v>45403</v>
      </c>
      <c r="B904" t="s">
        <v>193</v>
      </c>
      <c r="C904" t="s">
        <v>825</v>
      </c>
      <c r="D904" t="s">
        <v>53</v>
      </c>
      <c r="E904" s="1">
        <v>23702</v>
      </c>
      <c r="F904" t="s">
        <v>28</v>
      </c>
      <c r="G904">
        <v>151</v>
      </c>
      <c r="H904" t="s">
        <v>22</v>
      </c>
      <c r="I904" t="s">
        <v>55</v>
      </c>
      <c r="J904" t="s">
        <v>24</v>
      </c>
      <c r="K904" t="str">
        <f>VLOOKUP(H904, [1]Products!B:E, 2, FALSE)</f>
        <v>Cinnamon Swirls</v>
      </c>
      <c r="L904" s="2">
        <f>VLOOKUP(H904, [1]Products!B:D, 3, FALSE)</f>
        <v>10</v>
      </c>
      <c r="M904" s="2">
        <f>Table1[[#This Row],[Quantity Purchased]] * Table1[[#This Row],[Unit Price]]</f>
        <v>2114</v>
      </c>
      <c r="N904" s="2">
        <f>VLOOKUP(H904, [1]Products!B:E, 4, FALSE)</f>
        <v>14</v>
      </c>
      <c r="O904" t="str">
        <f>TEXT(Table1[[#This Row],[Transaction Date]], "yyyy-mm")</f>
        <v>2024-04</v>
      </c>
      <c r="P904" s="1">
        <f ca="1">YEAR(TODAY()) - YEAR(Table1[[#This Row],[Buyer Date of Birth]])</f>
        <v>61</v>
      </c>
      <c r="Q904" s="2">
        <f>Table1[[#This Row],[Total Revenue]] - Table1[[#This Row],[Total Cost]]</f>
        <v>2104</v>
      </c>
    </row>
    <row r="905" spans="1:17" x14ac:dyDescent="0.25">
      <c r="A905" s="1">
        <v>45435</v>
      </c>
      <c r="B905" t="s">
        <v>236</v>
      </c>
      <c r="C905" t="s">
        <v>826</v>
      </c>
      <c r="D905" t="s">
        <v>20</v>
      </c>
      <c r="E905" s="1">
        <v>36232</v>
      </c>
      <c r="F905" t="s">
        <v>40</v>
      </c>
      <c r="G905">
        <v>339</v>
      </c>
      <c r="H905" t="s">
        <v>54</v>
      </c>
      <c r="I905" t="s">
        <v>59</v>
      </c>
      <c r="J905" t="s">
        <v>24</v>
      </c>
      <c r="K905" t="str">
        <f>VLOOKUP(H905, [1]Products!B:E, 2, FALSE)</f>
        <v>Lemon Crisps</v>
      </c>
      <c r="L905" s="2">
        <f>VLOOKUP(H905, [1]Products!B:D, 3, FALSE)</f>
        <v>7</v>
      </c>
      <c r="M905" s="2">
        <f>Table1[[#This Row],[Quantity Purchased]] * Table1[[#This Row],[Unit Price]]</f>
        <v>3051</v>
      </c>
      <c r="N905" s="2">
        <f>VLOOKUP(H905, [1]Products!B:E, 4, FALSE)</f>
        <v>9</v>
      </c>
      <c r="O905" t="str">
        <f>TEXT(Table1[[#This Row],[Transaction Date]], "yyyy-mm")</f>
        <v>2024-05</v>
      </c>
      <c r="P905" s="1">
        <f ca="1">YEAR(TODAY()) - YEAR(Table1[[#This Row],[Buyer Date of Birth]])</f>
        <v>26</v>
      </c>
      <c r="Q905" s="2">
        <f>Table1[[#This Row],[Total Revenue]] - Table1[[#This Row],[Total Cost]]</f>
        <v>3044</v>
      </c>
    </row>
    <row r="906" spans="1:17" x14ac:dyDescent="0.25">
      <c r="A906" s="1">
        <v>45433</v>
      </c>
      <c r="B906" t="s">
        <v>273</v>
      </c>
      <c r="C906" t="s">
        <v>287</v>
      </c>
      <c r="D906" t="s">
        <v>89</v>
      </c>
      <c r="E906" s="1">
        <v>25051</v>
      </c>
      <c r="F906" t="s">
        <v>40</v>
      </c>
      <c r="G906">
        <v>409</v>
      </c>
      <c r="H906" t="s">
        <v>66</v>
      </c>
      <c r="I906" t="s">
        <v>59</v>
      </c>
      <c r="J906" t="s">
        <v>24</v>
      </c>
      <c r="K906" t="str">
        <f>VLOOKUP(H906, [1]Products!B:E, 2, FALSE)</f>
        <v>Oatmeal Cookies</v>
      </c>
      <c r="L906" s="2">
        <f>VLOOKUP(H906, [1]Products!B:D, 3, FALSE)</f>
        <v>19</v>
      </c>
      <c r="M906" s="2">
        <f>Table1[[#This Row],[Quantity Purchased]] * Table1[[#This Row],[Unit Price]]</f>
        <v>9407</v>
      </c>
      <c r="N906" s="2">
        <f>VLOOKUP(H906, [1]Products!B:E, 4, FALSE)</f>
        <v>23</v>
      </c>
      <c r="O906" t="str">
        <f>TEXT(Table1[[#This Row],[Transaction Date]], "yyyy-mm")</f>
        <v>2024-05</v>
      </c>
      <c r="P906" s="1">
        <f ca="1">YEAR(TODAY()) - YEAR(Table1[[#This Row],[Buyer Date of Birth]])</f>
        <v>57</v>
      </c>
      <c r="Q906" s="2">
        <f>Table1[[#This Row],[Total Revenue]] - Table1[[#This Row],[Total Cost]]</f>
        <v>9388</v>
      </c>
    </row>
    <row r="907" spans="1:17" x14ac:dyDescent="0.25">
      <c r="A907" s="1">
        <v>45466</v>
      </c>
      <c r="B907" t="s">
        <v>545</v>
      </c>
      <c r="C907" t="s">
        <v>827</v>
      </c>
      <c r="D907" t="s">
        <v>100</v>
      </c>
      <c r="E907" s="1">
        <v>37342</v>
      </c>
      <c r="F907" t="s">
        <v>75</v>
      </c>
      <c r="G907">
        <v>114</v>
      </c>
      <c r="H907" t="s">
        <v>72</v>
      </c>
      <c r="I907" t="s">
        <v>50</v>
      </c>
      <c r="J907" t="s">
        <v>24</v>
      </c>
      <c r="K907" t="str">
        <f>VLOOKUP(H907, [1]Products!B:E, 2, FALSE)</f>
        <v>Choco Delight</v>
      </c>
      <c r="L907" s="2">
        <f>VLOOKUP(H907, [1]Products!B:D, 3, FALSE)</f>
        <v>3</v>
      </c>
      <c r="M907" s="2">
        <f>Table1[[#This Row],[Quantity Purchased]] * Table1[[#This Row],[Unit Price]]</f>
        <v>570</v>
      </c>
      <c r="N907" s="2">
        <f>VLOOKUP(H907, [1]Products!B:E, 4, FALSE)</f>
        <v>5</v>
      </c>
      <c r="O907" t="str">
        <f>TEXT(Table1[[#This Row],[Transaction Date]], "yyyy-mm")</f>
        <v>2024-06</v>
      </c>
      <c r="P907" s="1">
        <f ca="1">YEAR(TODAY()) - YEAR(Table1[[#This Row],[Buyer Date of Birth]])</f>
        <v>23</v>
      </c>
      <c r="Q907" s="2">
        <f>Table1[[#This Row],[Total Revenue]] - Table1[[#This Row],[Total Cost]]</f>
        <v>567</v>
      </c>
    </row>
    <row r="908" spans="1:17" x14ac:dyDescent="0.25">
      <c r="A908" s="1">
        <v>45363</v>
      </c>
      <c r="B908" t="s">
        <v>423</v>
      </c>
      <c r="C908" t="s">
        <v>316</v>
      </c>
      <c r="D908" t="s">
        <v>34</v>
      </c>
      <c r="E908" s="1">
        <v>16740</v>
      </c>
      <c r="F908" t="s">
        <v>28</v>
      </c>
      <c r="G908">
        <v>490</v>
      </c>
      <c r="H908" t="s">
        <v>49</v>
      </c>
      <c r="I908" t="s">
        <v>55</v>
      </c>
      <c r="J908" t="s">
        <v>24</v>
      </c>
      <c r="K908" t="str">
        <f>VLOOKUP(H908, [1]Products!B:E, 2, FALSE)</f>
        <v>Butter Crunch</v>
      </c>
      <c r="L908" s="2">
        <f>VLOOKUP(H908, [1]Products!B:D, 3, FALSE)</f>
        <v>10</v>
      </c>
      <c r="M908" s="2">
        <f>Table1[[#This Row],[Quantity Purchased]] * Table1[[#This Row],[Unit Price]]</f>
        <v>5390</v>
      </c>
      <c r="N908" s="2">
        <f>VLOOKUP(H908, [1]Products!B:E, 4, FALSE)</f>
        <v>11</v>
      </c>
      <c r="O908" t="str">
        <f>TEXT(Table1[[#This Row],[Transaction Date]], "yyyy-mm")</f>
        <v>2024-03</v>
      </c>
      <c r="P908" s="1">
        <f ca="1">YEAR(TODAY()) - YEAR(Table1[[#This Row],[Buyer Date of Birth]])</f>
        <v>80</v>
      </c>
      <c r="Q908" s="2">
        <f>Table1[[#This Row],[Total Revenue]] - Table1[[#This Row],[Total Cost]]</f>
        <v>5380</v>
      </c>
    </row>
    <row r="909" spans="1:17" x14ac:dyDescent="0.25">
      <c r="A909" s="1">
        <v>45300</v>
      </c>
      <c r="B909" t="s">
        <v>56</v>
      </c>
      <c r="C909" t="s">
        <v>828</v>
      </c>
      <c r="D909" t="s">
        <v>84</v>
      </c>
      <c r="E909" s="1">
        <v>27940</v>
      </c>
      <c r="F909" t="s">
        <v>28</v>
      </c>
      <c r="G909">
        <v>23</v>
      </c>
      <c r="H909" t="s">
        <v>22</v>
      </c>
      <c r="I909" t="s">
        <v>59</v>
      </c>
      <c r="J909" t="s">
        <v>24</v>
      </c>
      <c r="K909" t="str">
        <f>VLOOKUP(H909, [1]Products!B:E, 2, FALSE)</f>
        <v>Cinnamon Swirls</v>
      </c>
      <c r="L909" s="2">
        <f>VLOOKUP(H909, [1]Products!B:D, 3, FALSE)</f>
        <v>10</v>
      </c>
      <c r="M909" s="2">
        <f>Table1[[#This Row],[Quantity Purchased]] * Table1[[#This Row],[Unit Price]]</f>
        <v>322</v>
      </c>
      <c r="N909" s="2">
        <f>VLOOKUP(H909, [1]Products!B:E, 4, FALSE)</f>
        <v>14</v>
      </c>
      <c r="O909" t="str">
        <f>TEXT(Table1[[#This Row],[Transaction Date]], "yyyy-mm")</f>
        <v>2024-01</v>
      </c>
      <c r="P909" s="1">
        <f ca="1">YEAR(TODAY()) - YEAR(Table1[[#This Row],[Buyer Date of Birth]])</f>
        <v>49</v>
      </c>
      <c r="Q909" s="2">
        <f>Table1[[#This Row],[Total Revenue]] - Table1[[#This Row],[Total Cost]]</f>
        <v>312</v>
      </c>
    </row>
    <row r="910" spans="1:17" x14ac:dyDescent="0.25">
      <c r="A910" s="1">
        <v>45395</v>
      </c>
      <c r="B910" t="s">
        <v>829</v>
      </c>
      <c r="C910" t="s">
        <v>830</v>
      </c>
      <c r="D910" t="s">
        <v>62</v>
      </c>
      <c r="E910" s="1">
        <v>29376</v>
      </c>
      <c r="F910" t="s">
        <v>21</v>
      </c>
      <c r="G910">
        <v>486</v>
      </c>
      <c r="H910" t="s">
        <v>71</v>
      </c>
      <c r="I910" t="s">
        <v>55</v>
      </c>
      <c r="J910" t="s">
        <v>24</v>
      </c>
      <c r="K910" t="str">
        <f>VLOOKUP(H910, [1]Products!B:E, 2, FALSE)</f>
        <v>Peanut Butter Bites</v>
      </c>
      <c r="L910" s="2">
        <f>VLOOKUP(H910, [1]Products!B:D, 3, FALSE)</f>
        <v>5</v>
      </c>
      <c r="M910" s="2">
        <f>Table1[[#This Row],[Quantity Purchased]] * Table1[[#This Row],[Unit Price]]</f>
        <v>3402</v>
      </c>
      <c r="N910" s="2">
        <f>VLOOKUP(H910, [1]Products!B:E, 4, FALSE)</f>
        <v>7</v>
      </c>
      <c r="O910" t="str">
        <f>TEXT(Table1[[#This Row],[Transaction Date]], "yyyy-mm")</f>
        <v>2024-04</v>
      </c>
      <c r="P910" s="1">
        <f ca="1">YEAR(TODAY()) - YEAR(Table1[[#This Row],[Buyer Date of Birth]])</f>
        <v>45</v>
      </c>
      <c r="Q910" s="2">
        <f>Table1[[#This Row],[Total Revenue]] - Table1[[#This Row],[Total Cost]]</f>
        <v>3397</v>
      </c>
    </row>
    <row r="911" spans="1:17" x14ac:dyDescent="0.25">
      <c r="A911" s="1">
        <v>45373</v>
      </c>
      <c r="B911" t="s">
        <v>459</v>
      </c>
      <c r="C911" t="s">
        <v>271</v>
      </c>
      <c r="D911" t="s">
        <v>89</v>
      </c>
      <c r="E911" s="1">
        <v>36246</v>
      </c>
      <c r="F911" t="s">
        <v>28</v>
      </c>
      <c r="G911">
        <v>213</v>
      </c>
      <c r="H911" t="s">
        <v>63</v>
      </c>
      <c r="I911" t="s">
        <v>59</v>
      </c>
      <c r="J911" t="s">
        <v>24</v>
      </c>
      <c r="K911" t="str">
        <f>VLOOKUP(H911, [1]Products!B:E, 2, FALSE)</f>
        <v>Vanilla Wafers</v>
      </c>
      <c r="L911" s="2">
        <f>VLOOKUP(H911, [1]Products!B:D, 3, FALSE)</f>
        <v>18</v>
      </c>
      <c r="M911" s="2">
        <f>Table1[[#This Row],[Quantity Purchased]] * Table1[[#This Row],[Unit Price]]</f>
        <v>7668</v>
      </c>
      <c r="N911" s="2">
        <f>VLOOKUP(H911, [1]Products!B:E, 4, FALSE)</f>
        <v>36</v>
      </c>
      <c r="O911" t="str">
        <f>TEXT(Table1[[#This Row],[Transaction Date]], "yyyy-mm")</f>
        <v>2024-03</v>
      </c>
      <c r="P911" s="1">
        <f ca="1">YEAR(TODAY()) - YEAR(Table1[[#This Row],[Buyer Date of Birth]])</f>
        <v>26</v>
      </c>
      <c r="Q911" s="2">
        <f>Table1[[#This Row],[Total Revenue]] - Table1[[#This Row],[Total Cost]]</f>
        <v>7650</v>
      </c>
    </row>
    <row r="912" spans="1:17" x14ac:dyDescent="0.25">
      <c r="A912" s="1">
        <v>45431</v>
      </c>
      <c r="B912" t="s">
        <v>739</v>
      </c>
      <c r="C912" t="s">
        <v>345</v>
      </c>
      <c r="D912" t="s">
        <v>89</v>
      </c>
      <c r="E912" s="1">
        <v>29610</v>
      </c>
      <c r="F912" t="s">
        <v>75</v>
      </c>
      <c r="G912">
        <v>382</v>
      </c>
      <c r="H912" t="s">
        <v>54</v>
      </c>
      <c r="I912" t="s">
        <v>36</v>
      </c>
      <c r="J912" t="s">
        <v>24</v>
      </c>
      <c r="K912" t="str">
        <f>VLOOKUP(H912, [1]Products!B:E, 2, FALSE)</f>
        <v>Lemon Crisps</v>
      </c>
      <c r="L912" s="2">
        <f>VLOOKUP(H912, [1]Products!B:D, 3, FALSE)</f>
        <v>7</v>
      </c>
      <c r="M912" s="2">
        <f>Table1[[#This Row],[Quantity Purchased]] * Table1[[#This Row],[Unit Price]]</f>
        <v>3438</v>
      </c>
      <c r="N912" s="2">
        <f>VLOOKUP(H912, [1]Products!B:E, 4, FALSE)</f>
        <v>9</v>
      </c>
      <c r="O912" t="str">
        <f>TEXT(Table1[[#This Row],[Transaction Date]], "yyyy-mm")</f>
        <v>2024-05</v>
      </c>
      <c r="P912" s="1">
        <f ca="1">YEAR(TODAY()) - YEAR(Table1[[#This Row],[Buyer Date of Birth]])</f>
        <v>44</v>
      </c>
      <c r="Q912" s="2">
        <f>Table1[[#This Row],[Total Revenue]] - Table1[[#This Row],[Total Cost]]</f>
        <v>3431</v>
      </c>
    </row>
    <row r="913" spans="1:17" x14ac:dyDescent="0.25">
      <c r="A913" s="1">
        <v>45394</v>
      </c>
      <c r="B913" t="s">
        <v>743</v>
      </c>
      <c r="C913" t="s">
        <v>437</v>
      </c>
      <c r="D913" t="s">
        <v>45</v>
      </c>
      <c r="E913" s="1">
        <v>16496</v>
      </c>
      <c r="F913" t="s">
        <v>28</v>
      </c>
      <c r="G913">
        <v>485</v>
      </c>
      <c r="H913" t="s">
        <v>22</v>
      </c>
      <c r="I913" t="s">
        <v>36</v>
      </c>
      <c r="J913" t="s">
        <v>24</v>
      </c>
      <c r="K913" t="str">
        <f>VLOOKUP(H913, [1]Products!B:E, 2, FALSE)</f>
        <v>Cinnamon Swirls</v>
      </c>
      <c r="L913" s="2">
        <f>VLOOKUP(H913, [1]Products!B:D, 3, FALSE)</f>
        <v>10</v>
      </c>
      <c r="M913" s="2">
        <f>Table1[[#This Row],[Quantity Purchased]] * Table1[[#This Row],[Unit Price]]</f>
        <v>6790</v>
      </c>
      <c r="N913" s="2">
        <f>VLOOKUP(H913, [1]Products!B:E, 4, FALSE)</f>
        <v>14</v>
      </c>
      <c r="O913" t="str">
        <f>TEXT(Table1[[#This Row],[Transaction Date]], "yyyy-mm")</f>
        <v>2024-04</v>
      </c>
      <c r="P913" s="1">
        <f ca="1">YEAR(TODAY()) - YEAR(Table1[[#This Row],[Buyer Date of Birth]])</f>
        <v>80</v>
      </c>
      <c r="Q913" s="2">
        <f>Table1[[#This Row],[Total Revenue]] - Table1[[#This Row],[Total Cost]]</f>
        <v>6780</v>
      </c>
    </row>
    <row r="914" spans="1:17" x14ac:dyDescent="0.25">
      <c r="A914" s="1">
        <v>45368</v>
      </c>
      <c r="B914" t="s">
        <v>831</v>
      </c>
      <c r="C914" t="s">
        <v>827</v>
      </c>
      <c r="D914" t="s">
        <v>20</v>
      </c>
      <c r="E914" s="1">
        <v>20544</v>
      </c>
      <c r="F914" t="s">
        <v>40</v>
      </c>
      <c r="G914">
        <v>447</v>
      </c>
      <c r="H914" t="s">
        <v>35</v>
      </c>
      <c r="I914" t="s">
        <v>42</v>
      </c>
      <c r="J914" t="s">
        <v>24</v>
      </c>
      <c r="K914" t="str">
        <f>VLOOKUP(H914, [1]Products!B:E, 2, FALSE)</f>
        <v>Caramel Biscuits</v>
      </c>
      <c r="L914" s="2">
        <f>VLOOKUP(H914, [1]Products!B:D, 3, FALSE)</f>
        <v>18</v>
      </c>
      <c r="M914" s="2">
        <f>Table1[[#This Row],[Quantity Purchased]] * Table1[[#This Row],[Unit Price]]</f>
        <v>9834</v>
      </c>
      <c r="N914" s="2">
        <f>VLOOKUP(H914, [1]Products!B:E, 4, FALSE)</f>
        <v>22</v>
      </c>
      <c r="O914" t="str">
        <f>TEXT(Table1[[#This Row],[Transaction Date]], "yyyy-mm")</f>
        <v>2024-03</v>
      </c>
      <c r="P914" s="1">
        <f ca="1">YEAR(TODAY()) - YEAR(Table1[[#This Row],[Buyer Date of Birth]])</f>
        <v>69</v>
      </c>
      <c r="Q914" s="2">
        <f>Table1[[#This Row],[Total Revenue]] - Table1[[#This Row],[Total Cost]]</f>
        <v>9816</v>
      </c>
    </row>
    <row r="915" spans="1:17" x14ac:dyDescent="0.25">
      <c r="A915" s="1">
        <v>45499</v>
      </c>
      <c r="B915" t="s">
        <v>191</v>
      </c>
      <c r="C915" t="s">
        <v>832</v>
      </c>
      <c r="D915" t="s">
        <v>20</v>
      </c>
      <c r="E915" s="1">
        <v>23566</v>
      </c>
      <c r="F915" t="s">
        <v>40</v>
      </c>
      <c r="G915">
        <v>259</v>
      </c>
      <c r="H915" t="s">
        <v>63</v>
      </c>
      <c r="I915" t="s">
        <v>46</v>
      </c>
      <c r="J915" t="s">
        <v>24</v>
      </c>
      <c r="K915" t="str">
        <f>VLOOKUP(H915, [1]Products!B:E, 2, FALSE)</f>
        <v>Vanilla Wafers</v>
      </c>
      <c r="L915" s="2">
        <f>VLOOKUP(H915, [1]Products!B:D, 3, FALSE)</f>
        <v>18</v>
      </c>
      <c r="M915" s="2">
        <f>Table1[[#This Row],[Quantity Purchased]] * Table1[[#This Row],[Unit Price]]</f>
        <v>9324</v>
      </c>
      <c r="N915" s="2">
        <f>VLOOKUP(H915, [1]Products!B:E, 4, FALSE)</f>
        <v>36</v>
      </c>
      <c r="O915" t="str">
        <f>TEXT(Table1[[#This Row],[Transaction Date]], "yyyy-mm")</f>
        <v>2024-07</v>
      </c>
      <c r="P915" s="1">
        <f ca="1">YEAR(TODAY()) - YEAR(Table1[[#This Row],[Buyer Date of Birth]])</f>
        <v>61</v>
      </c>
      <c r="Q915" s="2">
        <f>Table1[[#This Row],[Total Revenue]] - Table1[[#This Row],[Total Cost]]</f>
        <v>9306</v>
      </c>
    </row>
    <row r="916" spans="1:17" x14ac:dyDescent="0.25">
      <c r="A916" s="1">
        <v>45292</v>
      </c>
      <c r="B916" t="s">
        <v>336</v>
      </c>
      <c r="C916" t="s">
        <v>833</v>
      </c>
      <c r="D916" t="s">
        <v>100</v>
      </c>
      <c r="E916" s="1">
        <v>29257</v>
      </c>
      <c r="F916" t="s">
        <v>40</v>
      </c>
      <c r="G916">
        <v>134</v>
      </c>
      <c r="H916" t="s">
        <v>66</v>
      </c>
      <c r="I916" t="s">
        <v>50</v>
      </c>
      <c r="J916" t="s">
        <v>24</v>
      </c>
      <c r="K916" t="str">
        <f>VLOOKUP(H916, [1]Products!B:E, 2, FALSE)</f>
        <v>Oatmeal Cookies</v>
      </c>
      <c r="L916" s="2">
        <f>VLOOKUP(H916, [1]Products!B:D, 3, FALSE)</f>
        <v>19</v>
      </c>
      <c r="M916" s="2">
        <f>Table1[[#This Row],[Quantity Purchased]] * Table1[[#This Row],[Unit Price]]</f>
        <v>3082</v>
      </c>
      <c r="N916" s="2">
        <f>VLOOKUP(H916, [1]Products!B:E, 4, FALSE)</f>
        <v>23</v>
      </c>
      <c r="O916" t="str">
        <f>TEXT(Table1[[#This Row],[Transaction Date]], "yyyy-mm")</f>
        <v>2024-01</v>
      </c>
      <c r="P916" s="1">
        <f ca="1">YEAR(TODAY()) - YEAR(Table1[[#This Row],[Buyer Date of Birth]])</f>
        <v>45</v>
      </c>
      <c r="Q916" s="2">
        <f>Table1[[#This Row],[Total Revenue]] - Table1[[#This Row],[Total Cost]]</f>
        <v>3063</v>
      </c>
    </row>
    <row r="917" spans="1:17" x14ac:dyDescent="0.25">
      <c r="A917" s="1">
        <v>45453</v>
      </c>
      <c r="B917" t="s">
        <v>367</v>
      </c>
      <c r="C917" t="s">
        <v>834</v>
      </c>
      <c r="D917" t="s">
        <v>62</v>
      </c>
      <c r="E917" s="1">
        <v>19876</v>
      </c>
      <c r="F917" t="s">
        <v>40</v>
      </c>
      <c r="G917">
        <v>305</v>
      </c>
      <c r="H917" t="s">
        <v>29</v>
      </c>
      <c r="I917" t="s">
        <v>55</v>
      </c>
      <c r="J917" t="s">
        <v>24</v>
      </c>
      <c r="K917" t="str">
        <f>VLOOKUP(H917, [1]Products!B:E, 2, FALSE)</f>
        <v>Shortbread</v>
      </c>
      <c r="L917" s="2">
        <f>VLOOKUP(H917, [1]Products!B:D, 3, FALSE)</f>
        <v>10</v>
      </c>
      <c r="M917" s="2">
        <f>Table1[[#This Row],[Quantity Purchased]] * Table1[[#This Row],[Unit Price]]</f>
        <v>13725</v>
      </c>
      <c r="N917" s="2">
        <f>VLOOKUP(H917, [1]Products!B:E, 4, FALSE)</f>
        <v>45</v>
      </c>
      <c r="O917" t="str">
        <f>TEXT(Table1[[#This Row],[Transaction Date]], "yyyy-mm")</f>
        <v>2024-06</v>
      </c>
      <c r="P917" s="1">
        <f ca="1">YEAR(TODAY()) - YEAR(Table1[[#This Row],[Buyer Date of Birth]])</f>
        <v>71</v>
      </c>
      <c r="Q917" s="2">
        <f>Table1[[#This Row],[Total Revenue]] - Table1[[#This Row],[Total Cost]]</f>
        <v>13715</v>
      </c>
    </row>
    <row r="918" spans="1:17" x14ac:dyDescent="0.25">
      <c r="A918" s="1">
        <v>45359</v>
      </c>
      <c r="B918" t="s">
        <v>336</v>
      </c>
      <c r="C918" t="s">
        <v>247</v>
      </c>
      <c r="D918" t="s">
        <v>100</v>
      </c>
      <c r="E918" s="1">
        <v>29041</v>
      </c>
      <c r="F918" t="s">
        <v>21</v>
      </c>
      <c r="G918">
        <v>319</v>
      </c>
      <c r="H918" t="s">
        <v>66</v>
      </c>
      <c r="I918" t="s">
        <v>59</v>
      </c>
      <c r="J918" t="s">
        <v>24</v>
      </c>
      <c r="K918" t="str">
        <f>VLOOKUP(H918, [1]Products!B:E, 2, FALSE)</f>
        <v>Oatmeal Cookies</v>
      </c>
      <c r="L918" s="2">
        <f>VLOOKUP(H918, [1]Products!B:D, 3, FALSE)</f>
        <v>19</v>
      </c>
      <c r="M918" s="2">
        <f>Table1[[#This Row],[Quantity Purchased]] * Table1[[#This Row],[Unit Price]]</f>
        <v>7337</v>
      </c>
      <c r="N918" s="2">
        <f>VLOOKUP(H918, [1]Products!B:E, 4, FALSE)</f>
        <v>23</v>
      </c>
      <c r="O918" t="str">
        <f>TEXT(Table1[[#This Row],[Transaction Date]], "yyyy-mm")</f>
        <v>2024-03</v>
      </c>
      <c r="P918" s="1">
        <f ca="1">YEAR(TODAY()) - YEAR(Table1[[#This Row],[Buyer Date of Birth]])</f>
        <v>46</v>
      </c>
      <c r="Q918" s="2">
        <f>Table1[[#This Row],[Total Revenue]] - Table1[[#This Row],[Total Cost]]</f>
        <v>7318</v>
      </c>
    </row>
    <row r="919" spans="1:17" x14ac:dyDescent="0.25">
      <c r="A919" s="1">
        <v>45375</v>
      </c>
      <c r="B919" t="s">
        <v>835</v>
      </c>
      <c r="C919" t="s">
        <v>628</v>
      </c>
      <c r="D919" t="s">
        <v>84</v>
      </c>
      <c r="E919" s="1">
        <v>30496</v>
      </c>
      <c r="F919" t="s">
        <v>75</v>
      </c>
      <c r="G919">
        <v>461</v>
      </c>
      <c r="H919" t="s">
        <v>41</v>
      </c>
      <c r="I919" t="s">
        <v>55</v>
      </c>
      <c r="J919" t="s">
        <v>24</v>
      </c>
      <c r="K919" t="str">
        <f>VLOOKUP(H919, [1]Products!B:E, 2, FALSE)</f>
        <v>Ginger Snaps</v>
      </c>
      <c r="L919" s="2">
        <f>VLOOKUP(H919, [1]Products!B:D, 3, FALSE)</f>
        <v>14</v>
      </c>
      <c r="M919" s="2">
        <f>Table1[[#This Row],[Quantity Purchased]] * Table1[[#This Row],[Unit Price]]</f>
        <v>12908</v>
      </c>
      <c r="N919" s="2">
        <f>VLOOKUP(H919, [1]Products!B:E, 4, FALSE)</f>
        <v>28</v>
      </c>
      <c r="O919" t="str">
        <f>TEXT(Table1[[#This Row],[Transaction Date]], "yyyy-mm")</f>
        <v>2024-03</v>
      </c>
      <c r="P919" s="1">
        <f ca="1">YEAR(TODAY()) - YEAR(Table1[[#This Row],[Buyer Date of Birth]])</f>
        <v>42</v>
      </c>
      <c r="Q919" s="2">
        <f>Table1[[#This Row],[Total Revenue]] - Table1[[#This Row],[Total Cost]]</f>
        <v>12894</v>
      </c>
    </row>
    <row r="920" spans="1:17" x14ac:dyDescent="0.25">
      <c r="A920" s="1">
        <v>45461</v>
      </c>
      <c r="B920" t="s">
        <v>835</v>
      </c>
      <c r="C920" t="s">
        <v>295</v>
      </c>
      <c r="D920" t="s">
        <v>58</v>
      </c>
      <c r="E920" s="1">
        <v>23954</v>
      </c>
      <c r="F920" t="s">
        <v>28</v>
      </c>
      <c r="G920">
        <v>493</v>
      </c>
      <c r="H920" t="s">
        <v>72</v>
      </c>
      <c r="I920" t="s">
        <v>59</v>
      </c>
      <c r="J920" t="s">
        <v>24</v>
      </c>
      <c r="K920" t="str">
        <f>VLOOKUP(H920, [1]Products!B:E, 2, FALSE)</f>
        <v>Choco Delight</v>
      </c>
      <c r="L920" s="2">
        <f>VLOOKUP(H920, [1]Products!B:D, 3, FALSE)</f>
        <v>3</v>
      </c>
      <c r="M920" s="2">
        <f>Table1[[#This Row],[Quantity Purchased]] * Table1[[#This Row],[Unit Price]]</f>
        <v>2465</v>
      </c>
      <c r="N920" s="2">
        <f>VLOOKUP(H920, [1]Products!B:E, 4, FALSE)</f>
        <v>5</v>
      </c>
      <c r="O920" t="str">
        <f>TEXT(Table1[[#This Row],[Transaction Date]], "yyyy-mm")</f>
        <v>2024-06</v>
      </c>
      <c r="P920" s="1">
        <f ca="1">YEAR(TODAY()) - YEAR(Table1[[#This Row],[Buyer Date of Birth]])</f>
        <v>60</v>
      </c>
      <c r="Q920" s="2">
        <f>Table1[[#This Row],[Total Revenue]] - Table1[[#This Row],[Total Cost]]</f>
        <v>2462</v>
      </c>
    </row>
    <row r="921" spans="1:17" x14ac:dyDescent="0.25">
      <c r="A921" s="1">
        <v>45485</v>
      </c>
      <c r="B921" t="s">
        <v>169</v>
      </c>
      <c r="C921" t="s">
        <v>477</v>
      </c>
      <c r="D921" t="s">
        <v>62</v>
      </c>
      <c r="E921" s="1">
        <v>20756</v>
      </c>
      <c r="F921" t="s">
        <v>28</v>
      </c>
      <c r="G921">
        <v>421</v>
      </c>
      <c r="H921" t="s">
        <v>63</v>
      </c>
      <c r="I921" t="s">
        <v>59</v>
      </c>
      <c r="J921" t="s">
        <v>24</v>
      </c>
      <c r="K921" t="str">
        <f>VLOOKUP(H921, [1]Products!B:E, 2, FALSE)</f>
        <v>Vanilla Wafers</v>
      </c>
      <c r="L921" s="2">
        <f>VLOOKUP(H921, [1]Products!B:D, 3, FALSE)</f>
        <v>18</v>
      </c>
      <c r="M921" s="2">
        <f>Table1[[#This Row],[Quantity Purchased]] * Table1[[#This Row],[Unit Price]]</f>
        <v>15156</v>
      </c>
      <c r="N921" s="2">
        <f>VLOOKUP(H921, [1]Products!B:E, 4, FALSE)</f>
        <v>36</v>
      </c>
      <c r="O921" t="str">
        <f>TEXT(Table1[[#This Row],[Transaction Date]], "yyyy-mm")</f>
        <v>2024-07</v>
      </c>
      <c r="P921" s="1">
        <f ca="1">YEAR(TODAY()) - YEAR(Table1[[#This Row],[Buyer Date of Birth]])</f>
        <v>69</v>
      </c>
      <c r="Q921" s="2">
        <f>Table1[[#This Row],[Total Revenue]] - Table1[[#This Row],[Total Cost]]</f>
        <v>15138</v>
      </c>
    </row>
    <row r="922" spans="1:17" x14ac:dyDescent="0.25">
      <c r="A922" s="1">
        <v>45442</v>
      </c>
      <c r="B922" t="s">
        <v>836</v>
      </c>
      <c r="C922" t="s">
        <v>19</v>
      </c>
      <c r="D922" t="s">
        <v>45</v>
      </c>
      <c r="E922" s="1">
        <v>21535</v>
      </c>
      <c r="F922" t="s">
        <v>28</v>
      </c>
      <c r="G922">
        <v>475</v>
      </c>
      <c r="H922" t="s">
        <v>63</v>
      </c>
      <c r="I922" t="s">
        <v>50</v>
      </c>
      <c r="J922" t="s">
        <v>24</v>
      </c>
      <c r="K922" t="str">
        <f>VLOOKUP(H922, [1]Products!B:E, 2, FALSE)</f>
        <v>Vanilla Wafers</v>
      </c>
      <c r="L922" s="2">
        <f>VLOOKUP(H922, [1]Products!B:D, 3, FALSE)</f>
        <v>18</v>
      </c>
      <c r="M922" s="2">
        <f>Table1[[#This Row],[Quantity Purchased]] * Table1[[#This Row],[Unit Price]]</f>
        <v>17100</v>
      </c>
      <c r="N922" s="2">
        <f>VLOOKUP(H922, [1]Products!B:E, 4, FALSE)</f>
        <v>36</v>
      </c>
      <c r="O922" t="str">
        <f>TEXT(Table1[[#This Row],[Transaction Date]], "yyyy-mm")</f>
        <v>2024-05</v>
      </c>
      <c r="P922" s="1">
        <f ca="1">YEAR(TODAY()) - YEAR(Table1[[#This Row],[Buyer Date of Birth]])</f>
        <v>67</v>
      </c>
      <c r="Q922" s="2">
        <f>Table1[[#This Row],[Total Revenue]] - Table1[[#This Row],[Total Cost]]</f>
        <v>17082</v>
      </c>
    </row>
    <row r="923" spans="1:17" x14ac:dyDescent="0.25">
      <c r="A923" s="1">
        <v>45362</v>
      </c>
      <c r="B923" t="s">
        <v>18</v>
      </c>
      <c r="C923" t="s">
        <v>39</v>
      </c>
      <c r="D923" t="s">
        <v>89</v>
      </c>
      <c r="E923" s="1">
        <v>32535</v>
      </c>
      <c r="F923" t="s">
        <v>28</v>
      </c>
      <c r="G923">
        <v>479</v>
      </c>
      <c r="H923" t="s">
        <v>41</v>
      </c>
      <c r="I923" t="s">
        <v>55</v>
      </c>
      <c r="J923" t="s">
        <v>24</v>
      </c>
      <c r="K923" t="str">
        <f>VLOOKUP(H923, [1]Products!B:E, 2, FALSE)</f>
        <v>Ginger Snaps</v>
      </c>
      <c r="L923" s="2">
        <f>VLOOKUP(H923, [1]Products!B:D, 3, FALSE)</f>
        <v>14</v>
      </c>
      <c r="M923" s="2">
        <f>Table1[[#This Row],[Quantity Purchased]] * Table1[[#This Row],[Unit Price]]</f>
        <v>13412</v>
      </c>
      <c r="N923" s="2">
        <f>VLOOKUP(H923, [1]Products!B:E, 4, FALSE)</f>
        <v>28</v>
      </c>
      <c r="O923" t="str">
        <f>TEXT(Table1[[#This Row],[Transaction Date]], "yyyy-mm")</f>
        <v>2024-03</v>
      </c>
      <c r="P923" s="1">
        <f ca="1">YEAR(TODAY()) - YEAR(Table1[[#This Row],[Buyer Date of Birth]])</f>
        <v>36</v>
      </c>
      <c r="Q923" s="2">
        <f>Table1[[#This Row],[Total Revenue]] - Table1[[#This Row],[Total Cost]]</f>
        <v>13398</v>
      </c>
    </row>
    <row r="924" spans="1:17" x14ac:dyDescent="0.25">
      <c r="A924" s="1">
        <v>45293</v>
      </c>
      <c r="B924" t="s">
        <v>461</v>
      </c>
      <c r="C924" t="s">
        <v>654</v>
      </c>
      <c r="D924" t="s">
        <v>34</v>
      </c>
      <c r="E924" s="1">
        <v>27690</v>
      </c>
      <c r="F924" t="s">
        <v>21</v>
      </c>
      <c r="G924">
        <v>434</v>
      </c>
      <c r="H924" t="s">
        <v>41</v>
      </c>
      <c r="I924" t="s">
        <v>59</v>
      </c>
      <c r="J924" t="s">
        <v>24</v>
      </c>
      <c r="K924" t="str">
        <f>VLOOKUP(H924, [1]Products!B:E, 2, FALSE)</f>
        <v>Ginger Snaps</v>
      </c>
      <c r="L924" s="2">
        <f>VLOOKUP(H924, [1]Products!B:D, 3, FALSE)</f>
        <v>14</v>
      </c>
      <c r="M924" s="2">
        <f>Table1[[#This Row],[Quantity Purchased]] * Table1[[#This Row],[Unit Price]]</f>
        <v>12152</v>
      </c>
      <c r="N924" s="2">
        <f>VLOOKUP(H924, [1]Products!B:E, 4, FALSE)</f>
        <v>28</v>
      </c>
      <c r="O924" t="str">
        <f>TEXT(Table1[[#This Row],[Transaction Date]], "yyyy-mm")</f>
        <v>2024-01</v>
      </c>
      <c r="P924" s="1">
        <f ca="1">YEAR(TODAY()) - YEAR(Table1[[#This Row],[Buyer Date of Birth]])</f>
        <v>50</v>
      </c>
      <c r="Q924" s="2">
        <f>Table1[[#This Row],[Total Revenue]] - Table1[[#This Row],[Total Cost]]</f>
        <v>12138</v>
      </c>
    </row>
    <row r="925" spans="1:17" x14ac:dyDescent="0.25">
      <c r="A925" s="1">
        <v>45421</v>
      </c>
      <c r="B925" t="s">
        <v>447</v>
      </c>
      <c r="C925" t="s">
        <v>837</v>
      </c>
      <c r="D925" t="s">
        <v>62</v>
      </c>
      <c r="E925" s="1">
        <v>32026</v>
      </c>
      <c r="F925" t="s">
        <v>28</v>
      </c>
      <c r="G925">
        <v>103</v>
      </c>
      <c r="H925" t="s">
        <v>72</v>
      </c>
      <c r="I925" t="s">
        <v>55</v>
      </c>
      <c r="J925" t="s">
        <v>24</v>
      </c>
      <c r="K925" t="str">
        <f>VLOOKUP(H925, [1]Products!B:E, 2, FALSE)</f>
        <v>Choco Delight</v>
      </c>
      <c r="L925" s="2">
        <f>VLOOKUP(H925, [1]Products!B:D, 3, FALSE)</f>
        <v>3</v>
      </c>
      <c r="M925" s="2">
        <f>Table1[[#This Row],[Quantity Purchased]] * Table1[[#This Row],[Unit Price]]</f>
        <v>515</v>
      </c>
      <c r="N925" s="2">
        <f>VLOOKUP(H925, [1]Products!B:E, 4, FALSE)</f>
        <v>5</v>
      </c>
      <c r="O925" t="str">
        <f>TEXT(Table1[[#This Row],[Transaction Date]], "yyyy-mm")</f>
        <v>2024-05</v>
      </c>
      <c r="P925" s="1">
        <f ca="1">YEAR(TODAY()) - YEAR(Table1[[#This Row],[Buyer Date of Birth]])</f>
        <v>38</v>
      </c>
      <c r="Q925" s="2">
        <f>Table1[[#This Row],[Total Revenue]] - Table1[[#This Row],[Total Cost]]</f>
        <v>512</v>
      </c>
    </row>
    <row r="926" spans="1:17" x14ac:dyDescent="0.25">
      <c r="A926" s="1">
        <v>45364</v>
      </c>
      <c r="B926" t="s">
        <v>157</v>
      </c>
      <c r="C926" t="s">
        <v>229</v>
      </c>
      <c r="D926" t="s">
        <v>58</v>
      </c>
      <c r="E926" s="1">
        <v>18910</v>
      </c>
      <c r="F926" t="s">
        <v>75</v>
      </c>
      <c r="G926">
        <v>391</v>
      </c>
      <c r="H926" t="s">
        <v>66</v>
      </c>
      <c r="I926" t="s">
        <v>59</v>
      </c>
      <c r="J926" t="s">
        <v>24</v>
      </c>
      <c r="K926" t="str">
        <f>VLOOKUP(H926, [1]Products!B:E, 2, FALSE)</f>
        <v>Oatmeal Cookies</v>
      </c>
      <c r="L926" s="2">
        <f>VLOOKUP(H926, [1]Products!B:D, 3, FALSE)</f>
        <v>19</v>
      </c>
      <c r="M926" s="2">
        <f>Table1[[#This Row],[Quantity Purchased]] * Table1[[#This Row],[Unit Price]]</f>
        <v>8993</v>
      </c>
      <c r="N926" s="2">
        <f>VLOOKUP(H926, [1]Products!B:E, 4, FALSE)</f>
        <v>23</v>
      </c>
      <c r="O926" t="str">
        <f>TEXT(Table1[[#This Row],[Transaction Date]], "yyyy-mm")</f>
        <v>2024-03</v>
      </c>
      <c r="P926" s="1">
        <f ca="1">YEAR(TODAY()) - YEAR(Table1[[#This Row],[Buyer Date of Birth]])</f>
        <v>74</v>
      </c>
      <c r="Q926" s="2">
        <f>Table1[[#This Row],[Total Revenue]] - Table1[[#This Row],[Total Cost]]</f>
        <v>8974</v>
      </c>
    </row>
    <row r="927" spans="1:17" x14ac:dyDescent="0.25">
      <c r="A927" s="1">
        <v>45361</v>
      </c>
      <c r="B927" t="s">
        <v>204</v>
      </c>
      <c r="C927" t="s">
        <v>385</v>
      </c>
      <c r="D927" t="s">
        <v>45</v>
      </c>
      <c r="E927" s="1">
        <v>26759</v>
      </c>
      <c r="F927" t="s">
        <v>75</v>
      </c>
      <c r="G927">
        <v>329</v>
      </c>
      <c r="H927" t="s">
        <v>49</v>
      </c>
      <c r="I927" t="s">
        <v>36</v>
      </c>
      <c r="J927" t="s">
        <v>31</v>
      </c>
      <c r="K927" t="str">
        <f>VLOOKUP(H927, [1]Products!B:E, 2, FALSE)</f>
        <v>Butter Crunch</v>
      </c>
      <c r="L927" s="2">
        <f>VLOOKUP(H927, [1]Products!B:D, 3, FALSE)</f>
        <v>10</v>
      </c>
      <c r="M927" s="2">
        <f>Table1[[#This Row],[Quantity Purchased]] * Table1[[#This Row],[Unit Price]]</f>
        <v>3619</v>
      </c>
      <c r="N927" s="2">
        <f>VLOOKUP(H927, [1]Products!B:E, 4, FALSE)</f>
        <v>11</v>
      </c>
      <c r="O927" t="str">
        <f>TEXT(Table1[[#This Row],[Transaction Date]], "yyyy-mm")</f>
        <v>2024-03</v>
      </c>
      <c r="P927" s="1">
        <f ca="1">YEAR(TODAY()) - YEAR(Table1[[#This Row],[Buyer Date of Birth]])</f>
        <v>52</v>
      </c>
      <c r="Q927" s="2">
        <f>Table1[[#This Row],[Total Revenue]] - Table1[[#This Row],[Total Cost]]</f>
        <v>3609</v>
      </c>
    </row>
    <row r="928" spans="1:17" x14ac:dyDescent="0.25">
      <c r="A928" s="1">
        <v>45304</v>
      </c>
      <c r="B928" t="s">
        <v>379</v>
      </c>
      <c r="C928" t="s">
        <v>838</v>
      </c>
      <c r="D928" t="s">
        <v>45</v>
      </c>
      <c r="E928" s="1">
        <v>29086</v>
      </c>
      <c r="F928" t="s">
        <v>40</v>
      </c>
      <c r="G928">
        <v>383</v>
      </c>
      <c r="H928" t="s">
        <v>29</v>
      </c>
      <c r="I928" t="s">
        <v>36</v>
      </c>
      <c r="J928" t="s">
        <v>24</v>
      </c>
      <c r="K928" t="str">
        <f>VLOOKUP(H928, [1]Products!B:E, 2, FALSE)</f>
        <v>Shortbread</v>
      </c>
      <c r="L928" s="2">
        <f>VLOOKUP(H928, [1]Products!B:D, 3, FALSE)</f>
        <v>10</v>
      </c>
      <c r="M928" s="2">
        <f>Table1[[#This Row],[Quantity Purchased]] * Table1[[#This Row],[Unit Price]]</f>
        <v>17235</v>
      </c>
      <c r="N928" s="2">
        <f>VLOOKUP(H928, [1]Products!B:E, 4, FALSE)</f>
        <v>45</v>
      </c>
      <c r="O928" t="str">
        <f>TEXT(Table1[[#This Row],[Transaction Date]], "yyyy-mm")</f>
        <v>2024-01</v>
      </c>
      <c r="P928" s="1">
        <f ca="1">YEAR(TODAY()) - YEAR(Table1[[#This Row],[Buyer Date of Birth]])</f>
        <v>46</v>
      </c>
      <c r="Q928" s="2">
        <f>Table1[[#This Row],[Total Revenue]] - Table1[[#This Row],[Total Cost]]</f>
        <v>17225</v>
      </c>
    </row>
    <row r="929" spans="1:17" x14ac:dyDescent="0.25">
      <c r="A929" s="1">
        <v>45372</v>
      </c>
      <c r="B929" t="s">
        <v>839</v>
      </c>
      <c r="C929" t="s">
        <v>840</v>
      </c>
      <c r="D929" t="s">
        <v>53</v>
      </c>
      <c r="E929" s="1">
        <v>16961</v>
      </c>
      <c r="F929" t="s">
        <v>28</v>
      </c>
      <c r="G929">
        <v>472</v>
      </c>
      <c r="H929" t="s">
        <v>63</v>
      </c>
      <c r="I929" t="s">
        <v>42</v>
      </c>
      <c r="J929" t="s">
        <v>24</v>
      </c>
      <c r="K929" t="str">
        <f>VLOOKUP(H929, [1]Products!B:E, 2, FALSE)</f>
        <v>Vanilla Wafers</v>
      </c>
      <c r="L929" s="2">
        <f>VLOOKUP(H929, [1]Products!B:D, 3, FALSE)</f>
        <v>18</v>
      </c>
      <c r="M929" s="2">
        <f>Table1[[#This Row],[Quantity Purchased]] * Table1[[#This Row],[Unit Price]]</f>
        <v>16992</v>
      </c>
      <c r="N929" s="2">
        <f>VLOOKUP(H929, [1]Products!B:E, 4, FALSE)</f>
        <v>36</v>
      </c>
      <c r="O929" t="str">
        <f>TEXT(Table1[[#This Row],[Transaction Date]], "yyyy-mm")</f>
        <v>2024-03</v>
      </c>
      <c r="P929" s="1">
        <f ca="1">YEAR(TODAY()) - YEAR(Table1[[#This Row],[Buyer Date of Birth]])</f>
        <v>79</v>
      </c>
      <c r="Q929" s="2">
        <f>Table1[[#This Row],[Total Revenue]] - Table1[[#This Row],[Total Cost]]</f>
        <v>16974</v>
      </c>
    </row>
    <row r="930" spans="1:17" x14ac:dyDescent="0.25">
      <c r="A930" s="1">
        <v>45494</v>
      </c>
      <c r="B930" t="s">
        <v>552</v>
      </c>
      <c r="C930" t="s">
        <v>88</v>
      </c>
      <c r="D930" t="s">
        <v>78</v>
      </c>
      <c r="E930" s="1">
        <v>32105</v>
      </c>
      <c r="F930" t="s">
        <v>28</v>
      </c>
      <c r="G930">
        <v>291</v>
      </c>
      <c r="H930" t="s">
        <v>22</v>
      </c>
      <c r="I930" t="s">
        <v>46</v>
      </c>
      <c r="J930" t="s">
        <v>24</v>
      </c>
      <c r="K930" t="str">
        <f>VLOOKUP(H930, [1]Products!B:E, 2, FALSE)</f>
        <v>Cinnamon Swirls</v>
      </c>
      <c r="L930" s="2">
        <f>VLOOKUP(H930, [1]Products!B:D, 3, FALSE)</f>
        <v>10</v>
      </c>
      <c r="M930" s="2">
        <f>Table1[[#This Row],[Quantity Purchased]] * Table1[[#This Row],[Unit Price]]</f>
        <v>4074</v>
      </c>
      <c r="N930" s="2">
        <f>VLOOKUP(H930, [1]Products!B:E, 4, FALSE)</f>
        <v>14</v>
      </c>
      <c r="O930" t="str">
        <f>TEXT(Table1[[#This Row],[Transaction Date]], "yyyy-mm")</f>
        <v>2024-07</v>
      </c>
      <c r="P930" s="1">
        <f ca="1">YEAR(TODAY()) - YEAR(Table1[[#This Row],[Buyer Date of Birth]])</f>
        <v>38</v>
      </c>
      <c r="Q930" s="2">
        <f>Table1[[#This Row],[Total Revenue]] - Table1[[#This Row],[Total Cost]]</f>
        <v>4064</v>
      </c>
    </row>
    <row r="931" spans="1:17" x14ac:dyDescent="0.25">
      <c r="A931" s="1">
        <v>45440</v>
      </c>
      <c r="B931" t="s">
        <v>392</v>
      </c>
      <c r="C931" t="s">
        <v>388</v>
      </c>
      <c r="D931" t="s">
        <v>62</v>
      </c>
      <c r="E931" s="1">
        <v>33351</v>
      </c>
      <c r="F931" t="s">
        <v>21</v>
      </c>
      <c r="G931">
        <v>149</v>
      </c>
      <c r="H931" t="s">
        <v>71</v>
      </c>
      <c r="I931" t="s">
        <v>50</v>
      </c>
      <c r="J931" t="s">
        <v>24</v>
      </c>
      <c r="K931" t="str">
        <f>VLOOKUP(H931, [1]Products!B:E, 2, FALSE)</f>
        <v>Peanut Butter Bites</v>
      </c>
      <c r="L931" s="2">
        <f>VLOOKUP(H931, [1]Products!B:D, 3, FALSE)</f>
        <v>5</v>
      </c>
      <c r="M931" s="2">
        <f>Table1[[#This Row],[Quantity Purchased]] * Table1[[#This Row],[Unit Price]]</f>
        <v>1043</v>
      </c>
      <c r="N931" s="2">
        <f>VLOOKUP(H931, [1]Products!B:E, 4, FALSE)</f>
        <v>7</v>
      </c>
      <c r="O931" t="str">
        <f>TEXT(Table1[[#This Row],[Transaction Date]], "yyyy-mm")</f>
        <v>2024-05</v>
      </c>
      <c r="P931" s="1">
        <f ca="1">YEAR(TODAY()) - YEAR(Table1[[#This Row],[Buyer Date of Birth]])</f>
        <v>34</v>
      </c>
      <c r="Q931" s="2">
        <f>Table1[[#This Row],[Total Revenue]] - Table1[[#This Row],[Total Cost]]</f>
        <v>1038</v>
      </c>
    </row>
    <row r="932" spans="1:17" x14ac:dyDescent="0.25">
      <c r="A932" s="1">
        <v>45485</v>
      </c>
      <c r="B932" t="s">
        <v>348</v>
      </c>
      <c r="C932" t="s">
        <v>708</v>
      </c>
      <c r="D932" t="s">
        <v>20</v>
      </c>
      <c r="E932" s="1">
        <v>22832</v>
      </c>
      <c r="F932" t="s">
        <v>75</v>
      </c>
      <c r="G932">
        <v>110</v>
      </c>
      <c r="H932" t="s">
        <v>54</v>
      </c>
      <c r="I932" t="s">
        <v>55</v>
      </c>
      <c r="J932" t="s">
        <v>24</v>
      </c>
      <c r="K932" t="str">
        <f>VLOOKUP(H932, [1]Products!B:E, 2, FALSE)</f>
        <v>Lemon Crisps</v>
      </c>
      <c r="L932" s="2">
        <f>VLOOKUP(H932, [1]Products!B:D, 3, FALSE)</f>
        <v>7</v>
      </c>
      <c r="M932" s="2">
        <f>Table1[[#This Row],[Quantity Purchased]] * Table1[[#This Row],[Unit Price]]</f>
        <v>990</v>
      </c>
      <c r="N932" s="2">
        <f>VLOOKUP(H932, [1]Products!B:E, 4, FALSE)</f>
        <v>9</v>
      </c>
      <c r="O932" t="str">
        <f>TEXT(Table1[[#This Row],[Transaction Date]], "yyyy-mm")</f>
        <v>2024-07</v>
      </c>
      <c r="P932" s="1">
        <f ca="1">YEAR(TODAY()) - YEAR(Table1[[#This Row],[Buyer Date of Birth]])</f>
        <v>63</v>
      </c>
      <c r="Q932" s="2">
        <f>Table1[[#This Row],[Total Revenue]] - Table1[[#This Row],[Total Cost]]</f>
        <v>983</v>
      </c>
    </row>
    <row r="933" spans="1:17" x14ac:dyDescent="0.25">
      <c r="A933" s="1">
        <v>45433</v>
      </c>
      <c r="B933" t="s">
        <v>730</v>
      </c>
      <c r="C933" t="s">
        <v>841</v>
      </c>
      <c r="D933" t="s">
        <v>84</v>
      </c>
      <c r="E933" s="1">
        <v>17357</v>
      </c>
      <c r="F933" t="s">
        <v>40</v>
      </c>
      <c r="G933">
        <v>147</v>
      </c>
      <c r="H933" t="s">
        <v>41</v>
      </c>
      <c r="I933" t="s">
        <v>59</v>
      </c>
      <c r="J933" t="s">
        <v>24</v>
      </c>
      <c r="K933" t="str">
        <f>VLOOKUP(H933, [1]Products!B:E, 2, FALSE)</f>
        <v>Ginger Snaps</v>
      </c>
      <c r="L933" s="2">
        <f>VLOOKUP(H933, [1]Products!B:D, 3, FALSE)</f>
        <v>14</v>
      </c>
      <c r="M933" s="2">
        <f>Table1[[#This Row],[Quantity Purchased]] * Table1[[#This Row],[Unit Price]]</f>
        <v>4116</v>
      </c>
      <c r="N933" s="2">
        <f>VLOOKUP(H933, [1]Products!B:E, 4, FALSE)</f>
        <v>28</v>
      </c>
      <c r="O933" t="str">
        <f>TEXT(Table1[[#This Row],[Transaction Date]], "yyyy-mm")</f>
        <v>2024-05</v>
      </c>
      <c r="P933" s="1">
        <f ca="1">YEAR(TODAY()) - YEAR(Table1[[#This Row],[Buyer Date of Birth]])</f>
        <v>78</v>
      </c>
      <c r="Q933" s="2">
        <f>Table1[[#This Row],[Total Revenue]] - Table1[[#This Row],[Total Cost]]</f>
        <v>4102</v>
      </c>
    </row>
    <row r="934" spans="1:17" x14ac:dyDescent="0.25">
      <c r="A934" s="1">
        <v>45336</v>
      </c>
      <c r="B934" t="s">
        <v>575</v>
      </c>
      <c r="C934" t="s">
        <v>842</v>
      </c>
      <c r="D934" t="s">
        <v>89</v>
      </c>
      <c r="E934" s="1">
        <v>37185</v>
      </c>
      <c r="F934" t="s">
        <v>75</v>
      </c>
      <c r="G934">
        <v>196</v>
      </c>
      <c r="H934" t="s">
        <v>71</v>
      </c>
      <c r="I934" t="s">
        <v>55</v>
      </c>
      <c r="J934" t="s">
        <v>24</v>
      </c>
      <c r="K934" t="str">
        <f>VLOOKUP(H934, [1]Products!B:E, 2, FALSE)</f>
        <v>Peanut Butter Bites</v>
      </c>
      <c r="L934" s="2">
        <f>VLOOKUP(H934, [1]Products!B:D, 3, FALSE)</f>
        <v>5</v>
      </c>
      <c r="M934" s="2">
        <f>Table1[[#This Row],[Quantity Purchased]] * Table1[[#This Row],[Unit Price]]</f>
        <v>1372</v>
      </c>
      <c r="N934" s="2">
        <f>VLOOKUP(H934, [1]Products!B:E, 4, FALSE)</f>
        <v>7</v>
      </c>
      <c r="O934" t="str">
        <f>TEXT(Table1[[#This Row],[Transaction Date]], "yyyy-mm")</f>
        <v>2024-02</v>
      </c>
      <c r="P934" s="1">
        <f ca="1">YEAR(TODAY()) - YEAR(Table1[[#This Row],[Buyer Date of Birth]])</f>
        <v>24</v>
      </c>
      <c r="Q934" s="2">
        <f>Table1[[#This Row],[Total Revenue]] - Table1[[#This Row],[Total Cost]]</f>
        <v>1367</v>
      </c>
    </row>
    <row r="935" spans="1:17" x14ac:dyDescent="0.25">
      <c r="A935" s="1">
        <v>45495</v>
      </c>
      <c r="B935" t="s">
        <v>263</v>
      </c>
      <c r="C935" t="s">
        <v>376</v>
      </c>
      <c r="D935" t="s">
        <v>45</v>
      </c>
      <c r="E935" s="1">
        <v>28927</v>
      </c>
      <c r="F935" t="s">
        <v>40</v>
      </c>
      <c r="G935">
        <v>235</v>
      </c>
      <c r="H935" t="s">
        <v>41</v>
      </c>
      <c r="I935" t="s">
        <v>59</v>
      </c>
      <c r="J935" t="s">
        <v>24</v>
      </c>
      <c r="K935" t="str">
        <f>VLOOKUP(H935, [1]Products!B:E, 2, FALSE)</f>
        <v>Ginger Snaps</v>
      </c>
      <c r="L935" s="2">
        <f>VLOOKUP(H935, [1]Products!B:D, 3, FALSE)</f>
        <v>14</v>
      </c>
      <c r="M935" s="2">
        <f>Table1[[#This Row],[Quantity Purchased]] * Table1[[#This Row],[Unit Price]]</f>
        <v>6580</v>
      </c>
      <c r="N935" s="2">
        <f>VLOOKUP(H935, [1]Products!B:E, 4, FALSE)</f>
        <v>28</v>
      </c>
      <c r="O935" t="str">
        <f>TEXT(Table1[[#This Row],[Transaction Date]], "yyyy-mm")</f>
        <v>2024-07</v>
      </c>
      <c r="P935" s="1">
        <f ca="1">YEAR(TODAY()) - YEAR(Table1[[#This Row],[Buyer Date of Birth]])</f>
        <v>46</v>
      </c>
      <c r="Q935" s="2">
        <f>Table1[[#This Row],[Total Revenue]] - Table1[[#This Row],[Total Cost]]</f>
        <v>6566</v>
      </c>
    </row>
    <row r="936" spans="1:17" x14ac:dyDescent="0.25">
      <c r="A936" s="1">
        <v>45403</v>
      </c>
      <c r="B936" t="s">
        <v>523</v>
      </c>
      <c r="C936" t="s">
        <v>713</v>
      </c>
      <c r="D936" t="s">
        <v>89</v>
      </c>
      <c r="E936" s="1">
        <v>27669</v>
      </c>
      <c r="F936" t="s">
        <v>40</v>
      </c>
      <c r="G936">
        <v>209</v>
      </c>
      <c r="H936" t="s">
        <v>54</v>
      </c>
      <c r="I936" t="s">
        <v>59</v>
      </c>
      <c r="J936" t="s">
        <v>24</v>
      </c>
      <c r="K936" t="str">
        <f>VLOOKUP(H936, [1]Products!B:E, 2, FALSE)</f>
        <v>Lemon Crisps</v>
      </c>
      <c r="L936" s="2">
        <f>VLOOKUP(H936, [1]Products!B:D, 3, FALSE)</f>
        <v>7</v>
      </c>
      <c r="M936" s="2">
        <f>Table1[[#This Row],[Quantity Purchased]] * Table1[[#This Row],[Unit Price]]</f>
        <v>1881</v>
      </c>
      <c r="N936" s="2">
        <f>VLOOKUP(H936, [1]Products!B:E, 4, FALSE)</f>
        <v>9</v>
      </c>
      <c r="O936" t="str">
        <f>TEXT(Table1[[#This Row],[Transaction Date]], "yyyy-mm")</f>
        <v>2024-04</v>
      </c>
      <c r="P936" s="1">
        <f ca="1">YEAR(TODAY()) - YEAR(Table1[[#This Row],[Buyer Date of Birth]])</f>
        <v>50</v>
      </c>
      <c r="Q936" s="2">
        <f>Table1[[#This Row],[Total Revenue]] - Table1[[#This Row],[Total Cost]]</f>
        <v>1874</v>
      </c>
    </row>
    <row r="937" spans="1:17" x14ac:dyDescent="0.25">
      <c r="A937" s="1">
        <v>45322</v>
      </c>
      <c r="B937" t="s">
        <v>191</v>
      </c>
      <c r="C937" t="s">
        <v>694</v>
      </c>
      <c r="D937" t="s">
        <v>78</v>
      </c>
      <c r="E937" s="1">
        <v>33792</v>
      </c>
      <c r="F937" t="s">
        <v>21</v>
      </c>
      <c r="G937">
        <v>344</v>
      </c>
      <c r="H937" t="s">
        <v>29</v>
      </c>
      <c r="I937" t="s">
        <v>50</v>
      </c>
      <c r="J937" t="s">
        <v>24</v>
      </c>
      <c r="K937" t="str">
        <f>VLOOKUP(H937, [1]Products!B:E, 2, FALSE)</f>
        <v>Shortbread</v>
      </c>
      <c r="L937" s="2">
        <f>VLOOKUP(H937, [1]Products!B:D, 3, FALSE)</f>
        <v>10</v>
      </c>
      <c r="M937" s="2">
        <f>Table1[[#This Row],[Quantity Purchased]] * Table1[[#This Row],[Unit Price]]</f>
        <v>15480</v>
      </c>
      <c r="N937" s="2">
        <f>VLOOKUP(H937, [1]Products!B:E, 4, FALSE)</f>
        <v>45</v>
      </c>
      <c r="O937" t="str">
        <f>TEXT(Table1[[#This Row],[Transaction Date]], "yyyy-mm")</f>
        <v>2024-01</v>
      </c>
      <c r="P937" s="1">
        <f ca="1">YEAR(TODAY()) - YEAR(Table1[[#This Row],[Buyer Date of Birth]])</f>
        <v>33</v>
      </c>
      <c r="Q937" s="2">
        <f>Table1[[#This Row],[Total Revenue]] - Table1[[#This Row],[Total Cost]]</f>
        <v>15470</v>
      </c>
    </row>
    <row r="938" spans="1:17" x14ac:dyDescent="0.25">
      <c r="A938" s="1">
        <v>45491</v>
      </c>
      <c r="B938" t="s">
        <v>73</v>
      </c>
      <c r="C938" t="s">
        <v>591</v>
      </c>
      <c r="D938" t="s">
        <v>34</v>
      </c>
      <c r="E938" s="1">
        <v>38508</v>
      </c>
      <c r="F938" t="s">
        <v>75</v>
      </c>
      <c r="G938">
        <v>478</v>
      </c>
      <c r="H938" t="s">
        <v>29</v>
      </c>
      <c r="I938" t="s">
        <v>55</v>
      </c>
      <c r="J938" t="s">
        <v>24</v>
      </c>
      <c r="K938" t="str">
        <f>VLOOKUP(H938, [1]Products!B:E, 2, FALSE)</f>
        <v>Shortbread</v>
      </c>
      <c r="L938" s="2">
        <f>VLOOKUP(H938, [1]Products!B:D, 3, FALSE)</f>
        <v>10</v>
      </c>
      <c r="M938" s="2">
        <f>Table1[[#This Row],[Quantity Purchased]] * Table1[[#This Row],[Unit Price]]</f>
        <v>21510</v>
      </c>
      <c r="N938" s="2">
        <f>VLOOKUP(H938, [1]Products!B:E, 4, FALSE)</f>
        <v>45</v>
      </c>
      <c r="O938" t="str">
        <f>TEXT(Table1[[#This Row],[Transaction Date]], "yyyy-mm")</f>
        <v>2024-07</v>
      </c>
      <c r="P938" s="1">
        <f ca="1">YEAR(TODAY()) - YEAR(Table1[[#This Row],[Buyer Date of Birth]])</f>
        <v>20</v>
      </c>
      <c r="Q938" s="2">
        <f>Table1[[#This Row],[Total Revenue]] - Table1[[#This Row],[Total Cost]]</f>
        <v>21500</v>
      </c>
    </row>
    <row r="939" spans="1:17" x14ac:dyDescent="0.25">
      <c r="A939" s="1">
        <v>45436</v>
      </c>
      <c r="B939" t="s">
        <v>113</v>
      </c>
      <c r="C939" t="s">
        <v>497</v>
      </c>
      <c r="D939" t="s">
        <v>100</v>
      </c>
      <c r="E939" s="1">
        <v>27601</v>
      </c>
      <c r="F939" t="s">
        <v>40</v>
      </c>
      <c r="G939">
        <v>112</v>
      </c>
      <c r="H939" t="s">
        <v>49</v>
      </c>
      <c r="I939" t="s">
        <v>59</v>
      </c>
      <c r="J939" t="s">
        <v>24</v>
      </c>
      <c r="K939" t="str">
        <f>VLOOKUP(H939, [1]Products!B:E, 2, FALSE)</f>
        <v>Butter Crunch</v>
      </c>
      <c r="L939" s="2">
        <f>VLOOKUP(H939, [1]Products!B:D, 3, FALSE)</f>
        <v>10</v>
      </c>
      <c r="M939" s="2">
        <f>Table1[[#This Row],[Quantity Purchased]] * Table1[[#This Row],[Unit Price]]</f>
        <v>1232</v>
      </c>
      <c r="N939" s="2">
        <f>VLOOKUP(H939, [1]Products!B:E, 4, FALSE)</f>
        <v>11</v>
      </c>
      <c r="O939" t="str">
        <f>TEXT(Table1[[#This Row],[Transaction Date]], "yyyy-mm")</f>
        <v>2024-05</v>
      </c>
      <c r="P939" s="1">
        <f ca="1">YEAR(TODAY()) - YEAR(Table1[[#This Row],[Buyer Date of Birth]])</f>
        <v>50</v>
      </c>
      <c r="Q939" s="2">
        <f>Table1[[#This Row],[Total Revenue]] - Table1[[#This Row],[Total Cost]]</f>
        <v>1222</v>
      </c>
    </row>
    <row r="940" spans="1:17" x14ac:dyDescent="0.25">
      <c r="A940" s="1">
        <v>45379</v>
      </c>
      <c r="B940" t="s">
        <v>347</v>
      </c>
      <c r="C940" t="s">
        <v>542</v>
      </c>
      <c r="D940" t="s">
        <v>78</v>
      </c>
      <c r="E940" s="1">
        <v>27419</v>
      </c>
      <c r="F940" t="s">
        <v>21</v>
      </c>
      <c r="G940">
        <v>225</v>
      </c>
      <c r="H940" t="s">
        <v>29</v>
      </c>
      <c r="I940" t="s">
        <v>55</v>
      </c>
      <c r="J940" t="s">
        <v>31</v>
      </c>
      <c r="K940" t="str">
        <f>VLOOKUP(H940, [1]Products!B:E, 2, FALSE)</f>
        <v>Shortbread</v>
      </c>
      <c r="L940" s="2">
        <f>VLOOKUP(H940, [1]Products!B:D, 3, FALSE)</f>
        <v>10</v>
      </c>
      <c r="M940" s="2">
        <f>Table1[[#This Row],[Quantity Purchased]] * Table1[[#This Row],[Unit Price]]</f>
        <v>10125</v>
      </c>
      <c r="N940" s="2">
        <f>VLOOKUP(H940, [1]Products!B:E, 4, FALSE)</f>
        <v>45</v>
      </c>
      <c r="O940" t="str">
        <f>TEXT(Table1[[#This Row],[Transaction Date]], "yyyy-mm")</f>
        <v>2024-03</v>
      </c>
      <c r="P940" s="1">
        <f ca="1">YEAR(TODAY()) - YEAR(Table1[[#This Row],[Buyer Date of Birth]])</f>
        <v>50</v>
      </c>
      <c r="Q940" s="2">
        <f>Table1[[#This Row],[Total Revenue]] - Table1[[#This Row],[Total Cost]]</f>
        <v>10115</v>
      </c>
    </row>
    <row r="941" spans="1:17" x14ac:dyDescent="0.25">
      <c r="A941" s="1">
        <v>45320</v>
      </c>
      <c r="B941" t="s">
        <v>236</v>
      </c>
      <c r="C941" t="s">
        <v>624</v>
      </c>
      <c r="D941" t="s">
        <v>34</v>
      </c>
      <c r="E941" s="1">
        <v>22854</v>
      </c>
      <c r="F941" t="s">
        <v>40</v>
      </c>
      <c r="G941">
        <v>94</v>
      </c>
      <c r="H941" t="s">
        <v>29</v>
      </c>
      <c r="I941" t="s">
        <v>59</v>
      </c>
      <c r="J941" t="s">
        <v>24</v>
      </c>
      <c r="K941" t="str">
        <f>VLOOKUP(H941, [1]Products!B:E, 2, FALSE)</f>
        <v>Shortbread</v>
      </c>
      <c r="L941" s="2">
        <f>VLOOKUP(H941, [1]Products!B:D, 3, FALSE)</f>
        <v>10</v>
      </c>
      <c r="M941" s="2">
        <f>Table1[[#This Row],[Quantity Purchased]] * Table1[[#This Row],[Unit Price]]</f>
        <v>4230</v>
      </c>
      <c r="N941" s="2">
        <f>VLOOKUP(H941, [1]Products!B:E, 4, FALSE)</f>
        <v>45</v>
      </c>
      <c r="O941" t="str">
        <f>TEXT(Table1[[#This Row],[Transaction Date]], "yyyy-mm")</f>
        <v>2024-01</v>
      </c>
      <c r="P941" s="1">
        <f ca="1">YEAR(TODAY()) - YEAR(Table1[[#This Row],[Buyer Date of Birth]])</f>
        <v>63</v>
      </c>
      <c r="Q941" s="2">
        <f>Table1[[#This Row],[Total Revenue]] - Table1[[#This Row],[Total Cost]]</f>
        <v>4220</v>
      </c>
    </row>
    <row r="942" spans="1:17" x14ac:dyDescent="0.25">
      <c r="A942" s="1">
        <v>45333</v>
      </c>
      <c r="B942" t="s">
        <v>796</v>
      </c>
      <c r="C942" t="s">
        <v>843</v>
      </c>
      <c r="D942" t="s">
        <v>45</v>
      </c>
      <c r="E942" s="1">
        <v>29017</v>
      </c>
      <c r="F942" t="s">
        <v>21</v>
      </c>
      <c r="G942">
        <v>143</v>
      </c>
      <c r="H942" t="s">
        <v>66</v>
      </c>
      <c r="I942" t="s">
        <v>36</v>
      </c>
      <c r="J942" t="s">
        <v>24</v>
      </c>
      <c r="K942" t="str">
        <f>VLOOKUP(H942, [1]Products!B:E, 2, FALSE)</f>
        <v>Oatmeal Cookies</v>
      </c>
      <c r="L942" s="2">
        <f>VLOOKUP(H942, [1]Products!B:D, 3, FALSE)</f>
        <v>19</v>
      </c>
      <c r="M942" s="2">
        <f>Table1[[#This Row],[Quantity Purchased]] * Table1[[#This Row],[Unit Price]]</f>
        <v>3289</v>
      </c>
      <c r="N942" s="2">
        <f>VLOOKUP(H942, [1]Products!B:E, 4, FALSE)</f>
        <v>23</v>
      </c>
      <c r="O942" t="str">
        <f>TEXT(Table1[[#This Row],[Transaction Date]], "yyyy-mm")</f>
        <v>2024-02</v>
      </c>
      <c r="P942" s="1">
        <f ca="1">YEAR(TODAY()) - YEAR(Table1[[#This Row],[Buyer Date of Birth]])</f>
        <v>46</v>
      </c>
      <c r="Q942" s="2">
        <f>Table1[[#This Row],[Total Revenue]] - Table1[[#This Row],[Total Cost]]</f>
        <v>3270</v>
      </c>
    </row>
    <row r="943" spans="1:17" x14ac:dyDescent="0.25">
      <c r="A943" s="1">
        <v>45345</v>
      </c>
      <c r="B943" t="s">
        <v>836</v>
      </c>
      <c r="C943" t="s">
        <v>70</v>
      </c>
      <c r="D943" t="s">
        <v>58</v>
      </c>
      <c r="E943" s="1">
        <v>36850</v>
      </c>
      <c r="F943" t="s">
        <v>40</v>
      </c>
      <c r="G943">
        <v>322</v>
      </c>
      <c r="H943" t="s">
        <v>41</v>
      </c>
      <c r="I943" t="s">
        <v>36</v>
      </c>
      <c r="J943" t="s">
        <v>24</v>
      </c>
      <c r="K943" t="str">
        <f>VLOOKUP(H943, [1]Products!B:E, 2, FALSE)</f>
        <v>Ginger Snaps</v>
      </c>
      <c r="L943" s="2">
        <f>VLOOKUP(H943, [1]Products!B:D, 3, FALSE)</f>
        <v>14</v>
      </c>
      <c r="M943" s="2">
        <f>Table1[[#This Row],[Quantity Purchased]] * Table1[[#This Row],[Unit Price]]</f>
        <v>9016</v>
      </c>
      <c r="N943" s="2">
        <f>VLOOKUP(H943, [1]Products!B:E, 4, FALSE)</f>
        <v>28</v>
      </c>
      <c r="O943" t="str">
        <f>TEXT(Table1[[#This Row],[Transaction Date]], "yyyy-mm")</f>
        <v>2024-02</v>
      </c>
      <c r="P943" s="1">
        <f ca="1">YEAR(TODAY()) - YEAR(Table1[[#This Row],[Buyer Date of Birth]])</f>
        <v>25</v>
      </c>
      <c r="Q943" s="2">
        <f>Table1[[#This Row],[Total Revenue]] - Table1[[#This Row],[Total Cost]]</f>
        <v>9002</v>
      </c>
    </row>
    <row r="944" spans="1:17" x14ac:dyDescent="0.25">
      <c r="A944" s="1">
        <v>45399</v>
      </c>
      <c r="B944" t="s">
        <v>844</v>
      </c>
      <c r="C944" t="s">
        <v>845</v>
      </c>
      <c r="D944" t="s">
        <v>34</v>
      </c>
      <c r="E944" s="1">
        <v>28096</v>
      </c>
      <c r="F944" t="s">
        <v>40</v>
      </c>
      <c r="G944">
        <v>16</v>
      </c>
      <c r="H944" t="s">
        <v>49</v>
      </c>
      <c r="I944" t="s">
        <v>42</v>
      </c>
      <c r="J944" t="s">
        <v>24</v>
      </c>
      <c r="K944" t="str">
        <f>VLOOKUP(H944, [1]Products!B:E, 2, FALSE)</f>
        <v>Butter Crunch</v>
      </c>
      <c r="L944" s="2">
        <f>VLOOKUP(H944, [1]Products!B:D, 3, FALSE)</f>
        <v>10</v>
      </c>
      <c r="M944" s="2">
        <f>Table1[[#This Row],[Quantity Purchased]] * Table1[[#This Row],[Unit Price]]</f>
        <v>176</v>
      </c>
      <c r="N944" s="2">
        <f>VLOOKUP(H944, [1]Products!B:E, 4, FALSE)</f>
        <v>11</v>
      </c>
      <c r="O944" t="str">
        <f>TEXT(Table1[[#This Row],[Transaction Date]], "yyyy-mm")</f>
        <v>2024-04</v>
      </c>
      <c r="P944" s="1">
        <f ca="1">YEAR(TODAY()) - YEAR(Table1[[#This Row],[Buyer Date of Birth]])</f>
        <v>49</v>
      </c>
      <c r="Q944" s="2">
        <f>Table1[[#This Row],[Total Revenue]] - Table1[[#This Row],[Total Cost]]</f>
        <v>166</v>
      </c>
    </row>
    <row r="945" spans="1:17" x14ac:dyDescent="0.25">
      <c r="A945" s="1">
        <v>45466</v>
      </c>
      <c r="B945" t="s">
        <v>32</v>
      </c>
      <c r="C945" t="s">
        <v>846</v>
      </c>
      <c r="D945" t="s">
        <v>78</v>
      </c>
      <c r="E945" s="1">
        <v>17523</v>
      </c>
      <c r="F945" t="s">
        <v>28</v>
      </c>
      <c r="G945">
        <v>303</v>
      </c>
      <c r="H945" t="s">
        <v>29</v>
      </c>
      <c r="I945" t="s">
        <v>46</v>
      </c>
      <c r="J945" t="s">
        <v>24</v>
      </c>
      <c r="K945" t="str">
        <f>VLOOKUP(H945, [1]Products!B:E, 2, FALSE)</f>
        <v>Shortbread</v>
      </c>
      <c r="L945" s="2">
        <f>VLOOKUP(H945, [1]Products!B:D, 3, FALSE)</f>
        <v>10</v>
      </c>
      <c r="M945" s="2">
        <f>Table1[[#This Row],[Quantity Purchased]] * Table1[[#This Row],[Unit Price]]</f>
        <v>13635</v>
      </c>
      <c r="N945" s="2">
        <f>VLOOKUP(H945, [1]Products!B:E, 4, FALSE)</f>
        <v>45</v>
      </c>
      <c r="O945" t="str">
        <f>TEXT(Table1[[#This Row],[Transaction Date]], "yyyy-mm")</f>
        <v>2024-06</v>
      </c>
      <c r="P945" s="1">
        <f ca="1">YEAR(TODAY()) - YEAR(Table1[[#This Row],[Buyer Date of Birth]])</f>
        <v>78</v>
      </c>
      <c r="Q945" s="2">
        <f>Table1[[#This Row],[Total Revenue]] - Table1[[#This Row],[Total Cost]]</f>
        <v>13625</v>
      </c>
    </row>
    <row r="946" spans="1:17" x14ac:dyDescent="0.25">
      <c r="A946" s="1">
        <v>45346</v>
      </c>
      <c r="B946" t="s">
        <v>487</v>
      </c>
      <c r="C946" t="s">
        <v>847</v>
      </c>
      <c r="D946" t="s">
        <v>34</v>
      </c>
      <c r="E946" s="1">
        <v>35116</v>
      </c>
      <c r="F946" t="s">
        <v>21</v>
      </c>
      <c r="G946">
        <v>31</v>
      </c>
      <c r="H946" t="s">
        <v>49</v>
      </c>
      <c r="I946" t="s">
        <v>50</v>
      </c>
      <c r="J946" t="s">
        <v>24</v>
      </c>
      <c r="K946" t="str">
        <f>VLOOKUP(H946, [1]Products!B:E, 2, FALSE)</f>
        <v>Butter Crunch</v>
      </c>
      <c r="L946" s="2">
        <f>VLOOKUP(H946, [1]Products!B:D, 3, FALSE)</f>
        <v>10</v>
      </c>
      <c r="M946" s="2">
        <f>Table1[[#This Row],[Quantity Purchased]] * Table1[[#This Row],[Unit Price]]</f>
        <v>341</v>
      </c>
      <c r="N946" s="2">
        <f>VLOOKUP(H946, [1]Products!B:E, 4, FALSE)</f>
        <v>11</v>
      </c>
      <c r="O946" t="str">
        <f>TEXT(Table1[[#This Row],[Transaction Date]], "yyyy-mm")</f>
        <v>2024-02</v>
      </c>
      <c r="P946" s="1">
        <f ca="1">YEAR(TODAY()) - YEAR(Table1[[#This Row],[Buyer Date of Birth]])</f>
        <v>29</v>
      </c>
      <c r="Q946" s="2">
        <f>Table1[[#This Row],[Total Revenue]] - Table1[[#This Row],[Total Cost]]</f>
        <v>331</v>
      </c>
    </row>
    <row r="947" spans="1:17" x14ac:dyDescent="0.25">
      <c r="A947" s="1">
        <v>45303</v>
      </c>
      <c r="B947" t="s">
        <v>610</v>
      </c>
      <c r="C947" t="s">
        <v>848</v>
      </c>
      <c r="D947" t="s">
        <v>58</v>
      </c>
      <c r="E947" s="1">
        <v>29934</v>
      </c>
      <c r="F947" t="s">
        <v>75</v>
      </c>
      <c r="G947">
        <v>483</v>
      </c>
      <c r="H947" t="s">
        <v>72</v>
      </c>
      <c r="I947" t="s">
        <v>55</v>
      </c>
      <c r="J947" t="s">
        <v>24</v>
      </c>
      <c r="K947" t="str">
        <f>VLOOKUP(H947, [1]Products!B:E, 2, FALSE)</f>
        <v>Choco Delight</v>
      </c>
      <c r="L947" s="2">
        <f>VLOOKUP(H947, [1]Products!B:D, 3, FALSE)</f>
        <v>3</v>
      </c>
      <c r="M947" s="2">
        <f>Table1[[#This Row],[Quantity Purchased]] * Table1[[#This Row],[Unit Price]]</f>
        <v>2415</v>
      </c>
      <c r="N947" s="2">
        <f>VLOOKUP(H947, [1]Products!B:E, 4, FALSE)</f>
        <v>5</v>
      </c>
      <c r="O947" t="str">
        <f>TEXT(Table1[[#This Row],[Transaction Date]], "yyyy-mm")</f>
        <v>2024-01</v>
      </c>
      <c r="P947" s="1">
        <f ca="1">YEAR(TODAY()) - YEAR(Table1[[#This Row],[Buyer Date of Birth]])</f>
        <v>44</v>
      </c>
      <c r="Q947" s="2">
        <f>Table1[[#This Row],[Total Revenue]] - Table1[[#This Row],[Total Cost]]</f>
        <v>2412</v>
      </c>
    </row>
    <row r="948" spans="1:17" x14ac:dyDescent="0.25">
      <c r="A948" s="1">
        <v>45486</v>
      </c>
      <c r="B948" t="s">
        <v>166</v>
      </c>
      <c r="C948" t="s">
        <v>282</v>
      </c>
      <c r="D948" t="s">
        <v>53</v>
      </c>
      <c r="E948" s="1">
        <v>28513</v>
      </c>
      <c r="F948" t="s">
        <v>28</v>
      </c>
      <c r="G948">
        <v>336</v>
      </c>
      <c r="H948" t="s">
        <v>63</v>
      </c>
      <c r="I948" t="s">
        <v>59</v>
      </c>
      <c r="J948" t="s">
        <v>24</v>
      </c>
      <c r="K948" t="str">
        <f>VLOOKUP(H948, [1]Products!B:E, 2, FALSE)</f>
        <v>Vanilla Wafers</v>
      </c>
      <c r="L948" s="2">
        <f>VLOOKUP(H948, [1]Products!B:D, 3, FALSE)</f>
        <v>18</v>
      </c>
      <c r="M948" s="2">
        <f>Table1[[#This Row],[Quantity Purchased]] * Table1[[#This Row],[Unit Price]]</f>
        <v>12096</v>
      </c>
      <c r="N948" s="2">
        <f>VLOOKUP(H948, [1]Products!B:E, 4, FALSE)</f>
        <v>36</v>
      </c>
      <c r="O948" t="str">
        <f>TEXT(Table1[[#This Row],[Transaction Date]], "yyyy-mm")</f>
        <v>2024-07</v>
      </c>
      <c r="P948" s="1">
        <f ca="1">YEAR(TODAY()) - YEAR(Table1[[#This Row],[Buyer Date of Birth]])</f>
        <v>47</v>
      </c>
      <c r="Q948" s="2">
        <f>Table1[[#This Row],[Total Revenue]] - Table1[[#This Row],[Total Cost]]</f>
        <v>12078</v>
      </c>
    </row>
    <row r="949" spans="1:17" x14ac:dyDescent="0.25">
      <c r="A949" s="1">
        <v>45403</v>
      </c>
      <c r="B949" t="s">
        <v>87</v>
      </c>
      <c r="C949" t="s">
        <v>849</v>
      </c>
      <c r="D949" t="s">
        <v>58</v>
      </c>
      <c r="E949" s="1">
        <v>24021</v>
      </c>
      <c r="F949" t="s">
        <v>28</v>
      </c>
      <c r="G949">
        <v>41</v>
      </c>
      <c r="H949" t="s">
        <v>72</v>
      </c>
      <c r="I949" t="s">
        <v>55</v>
      </c>
      <c r="J949" t="s">
        <v>24</v>
      </c>
      <c r="K949" t="str">
        <f>VLOOKUP(H949, [1]Products!B:E, 2, FALSE)</f>
        <v>Choco Delight</v>
      </c>
      <c r="L949" s="2">
        <f>VLOOKUP(H949, [1]Products!B:D, 3, FALSE)</f>
        <v>3</v>
      </c>
      <c r="M949" s="2">
        <f>Table1[[#This Row],[Quantity Purchased]] * Table1[[#This Row],[Unit Price]]</f>
        <v>205</v>
      </c>
      <c r="N949" s="2">
        <f>VLOOKUP(H949, [1]Products!B:E, 4, FALSE)</f>
        <v>5</v>
      </c>
      <c r="O949" t="str">
        <f>TEXT(Table1[[#This Row],[Transaction Date]], "yyyy-mm")</f>
        <v>2024-04</v>
      </c>
      <c r="P949" s="1">
        <f ca="1">YEAR(TODAY()) - YEAR(Table1[[#This Row],[Buyer Date of Birth]])</f>
        <v>60</v>
      </c>
      <c r="Q949" s="2">
        <f>Table1[[#This Row],[Total Revenue]] - Table1[[#This Row],[Total Cost]]</f>
        <v>202</v>
      </c>
    </row>
    <row r="950" spans="1:17" x14ac:dyDescent="0.25">
      <c r="A950" s="1">
        <v>45449</v>
      </c>
      <c r="B950" t="s">
        <v>398</v>
      </c>
      <c r="C950" t="s">
        <v>850</v>
      </c>
      <c r="D950" t="s">
        <v>78</v>
      </c>
      <c r="E950" s="1">
        <v>33241</v>
      </c>
      <c r="F950" t="s">
        <v>40</v>
      </c>
      <c r="G950">
        <v>277</v>
      </c>
      <c r="H950" t="s">
        <v>63</v>
      </c>
      <c r="I950" t="s">
        <v>59</v>
      </c>
      <c r="J950" t="s">
        <v>24</v>
      </c>
      <c r="K950" t="str">
        <f>VLOOKUP(H950, [1]Products!B:E, 2, FALSE)</f>
        <v>Vanilla Wafers</v>
      </c>
      <c r="L950" s="2">
        <f>VLOOKUP(H950, [1]Products!B:D, 3, FALSE)</f>
        <v>18</v>
      </c>
      <c r="M950" s="2">
        <f>Table1[[#This Row],[Quantity Purchased]] * Table1[[#This Row],[Unit Price]]</f>
        <v>9972</v>
      </c>
      <c r="N950" s="2">
        <f>VLOOKUP(H950, [1]Products!B:E, 4, FALSE)</f>
        <v>36</v>
      </c>
      <c r="O950" t="str">
        <f>TEXT(Table1[[#This Row],[Transaction Date]], "yyyy-mm")</f>
        <v>2024-06</v>
      </c>
      <c r="P950" s="1">
        <f ca="1">YEAR(TODAY()) - YEAR(Table1[[#This Row],[Buyer Date of Birth]])</f>
        <v>34</v>
      </c>
      <c r="Q950" s="2">
        <f>Table1[[#This Row],[Total Revenue]] - Table1[[#This Row],[Total Cost]]</f>
        <v>9954</v>
      </c>
    </row>
    <row r="951" spans="1:17" x14ac:dyDescent="0.25">
      <c r="A951" s="1">
        <v>45433</v>
      </c>
      <c r="B951" t="s">
        <v>278</v>
      </c>
      <c r="C951" t="s">
        <v>813</v>
      </c>
      <c r="D951" t="s">
        <v>78</v>
      </c>
      <c r="E951" s="1">
        <v>37337</v>
      </c>
      <c r="F951" t="s">
        <v>75</v>
      </c>
      <c r="G951">
        <v>232</v>
      </c>
      <c r="H951" t="s">
        <v>72</v>
      </c>
      <c r="I951" t="s">
        <v>59</v>
      </c>
      <c r="J951" t="s">
        <v>24</v>
      </c>
      <c r="K951" t="str">
        <f>VLOOKUP(H951, [1]Products!B:E, 2, FALSE)</f>
        <v>Choco Delight</v>
      </c>
      <c r="L951" s="2">
        <f>VLOOKUP(H951, [1]Products!B:D, 3, FALSE)</f>
        <v>3</v>
      </c>
      <c r="M951" s="2">
        <f>Table1[[#This Row],[Quantity Purchased]] * Table1[[#This Row],[Unit Price]]</f>
        <v>1160</v>
      </c>
      <c r="N951" s="2">
        <f>VLOOKUP(H951, [1]Products!B:E, 4, FALSE)</f>
        <v>5</v>
      </c>
      <c r="O951" t="str">
        <f>TEXT(Table1[[#This Row],[Transaction Date]], "yyyy-mm")</f>
        <v>2024-05</v>
      </c>
      <c r="P951" s="1">
        <f ca="1">YEAR(TODAY()) - YEAR(Table1[[#This Row],[Buyer Date of Birth]])</f>
        <v>23</v>
      </c>
      <c r="Q951" s="2">
        <f>Table1[[#This Row],[Total Revenue]] - Table1[[#This Row],[Total Cost]]</f>
        <v>1157</v>
      </c>
    </row>
    <row r="952" spans="1:17" x14ac:dyDescent="0.25">
      <c r="A952" s="1">
        <v>45338</v>
      </c>
      <c r="B952" t="s">
        <v>155</v>
      </c>
      <c r="C952" t="s">
        <v>851</v>
      </c>
      <c r="D952" t="s">
        <v>53</v>
      </c>
      <c r="E952" s="1">
        <v>37315</v>
      </c>
      <c r="F952" t="s">
        <v>21</v>
      </c>
      <c r="G952">
        <v>367</v>
      </c>
      <c r="H952" t="s">
        <v>63</v>
      </c>
      <c r="I952" t="s">
        <v>50</v>
      </c>
      <c r="J952" t="s">
        <v>24</v>
      </c>
      <c r="K952" t="str">
        <f>VLOOKUP(H952, [1]Products!B:E, 2, FALSE)</f>
        <v>Vanilla Wafers</v>
      </c>
      <c r="L952" s="2">
        <f>VLOOKUP(H952, [1]Products!B:D, 3, FALSE)</f>
        <v>18</v>
      </c>
      <c r="M952" s="2">
        <f>Table1[[#This Row],[Quantity Purchased]] * Table1[[#This Row],[Unit Price]]</f>
        <v>13212</v>
      </c>
      <c r="N952" s="2">
        <f>VLOOKUP(H952, [1]Products!B:E, 4, FALSE)</f>
        <v>36</v>
      </c>
      <c r="O952" t="str">
        <f>TEXT(Table1[[#This Row],[Transaction Date]], "yyyy-mm")</f>
        <v>2024-02</v>
      </c>
      <c r="P952" s="1">
        <f ca="1">YEAR(TODAY()) - YEAR(Table1[[#This Row],[Buyer Date of Birth]])</f>
        <v>23</v>
      </c>
      <c r="Q952" s="2">
        <f>Table1[[#This Row],[Total Revenue]] - Table1[[#This Row],[Total Cost]]</f>
        <v>13194</v>
      </c>
    </row>
    <row r="953" spans="1:17" x14ac:dyDescent="0.25">
      <c r="A953" s="1">
        <v>45415</v>
      </c>
      <c r="B953" t="s">
        <v>87</v>
      </c>
      <c r="C953" t="s">
        <v>852</v>
      </c>
      <c r="D953" t="s">
        <v>84</v>
      </c>
      <c r="E953" s="1">
        <v>38725</v>
      </c>
      <c r="F953" t="s">
        <v>28</v>
      </c>
      <c r="G953">
        <v>84</v>
      </c>
      <c r="H953" t="s">
        <v>41</v>
      </c>
      <c r="I953" t="s">
        <v>55</v>
      </c>
      <c r="J953" t="s">
        <v>24</v>
      </c>
      <c r="K953" t="str">
        <f>VLOOKUP(H953, [1]Products!B:E, 2, FALSE)</f>
        <v>Ginger Snaps</v>
      </c>
      <c r="L953" s="2">
        <f>VLOOKUP(H953, [1]Products!B:D, 3, FALSE)</f>
        <v>14</v>
      </c>
      <c r="M953" s="2">
        <f>Table1[[#This Row],[Quantity Purchased]] * Table1[[#This Row],[Unit Price]]</f>
        <v>2352</v>
      </c>
      <c r="N953" s="2">
        <f>VLOOKUP(H953, [1]Products!B:E, 4, FALSE)</f>
        <v>28</v>
      </c>
      <c r="O953" t="str">
        <f>TEXT(Table1[[#This Row],[Transaction Date]], "yyyy-mm")</f>
        <v>2024-05</v>
      </c>
      <c r="P953" s="1">
        <f ca="1">YEAR(TODAY()) - YEAR(Table1[[#This Row],[Buyer Date of Birth]])</f>
        <v>19</v>
      </c>
      <c r="Q953" s="2">
        <f>Table1[[#This Row],[Total Revenue]] - Table1[[#This Row],[Total Cost]]</f>
        <v>2338</v>
      </c>
    </row>
    <row r="954" spans="1:17" x14ac:dyDescent="0.25">
      <c r="A954" s="1">
        <v>45340</v>
      </c>
      <c r="B954" t="s">
        <v>853</v>
      </c>
      <c r="C954" t="s">
        <v>229</v>
      </c>
      <c r="D954" t="s">
        <v>62</v>
      </c>
      <c r="E954" s="1">
        <v>24034</v>
      </c>
      <c r="F954" t="s">
        <v>75</v>
      </c>
      <c r="G954">
        <v>173</v>
      </c>
      <c r="H954" t="s">
        <v>72</v>
      </c>
      <c r="I954" t="s">
        <v>59</v>
      </c>
      <c r="J954" t="s">
        <v>24</v>
      </c>
      <c r="K954" t="str">
        <f>VLOOKUP(H954, [1]Products!B:E, 2, FALSE)</f>
        <v>Choco Delight</v>
      </c>
      <c r="L954" s="2">
        <f>VLOOKUP(H954, [1]Products!B:D, 3, FALSE)</f>
        <v>3</v>
      </c>
      <c r="M954" s="2">
        <f>Table1[[#This Row],[Quantity Purchased]] * Table1[[#This Row],[Unit Price]]</f>
        <v>865</v>
      </c>
      <c r="N954" s="2">
        <f>VLOOKUP(H954, [1]Products!B:E, 4, FALSE)</f>
        <v>5</v>
      </c>
      <c r="O954" t="str">
        <f>TEXT(Table1[[#This Row],[Transaction Date]], "yyyy-mm")</f>
        <v>2024-02</v>
      </c>
      <c r="P954" s="1">
        <f ca="1">YEAR(TODAY()) - YEAR(Table1[[#This Row],[Buyer Date of Birth]])</f>
        <v>60</v>
      </c>
      <c r="Q954" s="2">
        <f>Table1[[#This Row],[Total Revenue]] - Table1[[#This Row],[Total Cost]]</f>
        <v>862</v>
      </c>
    </row>
    <row r="955" spans="1:17" x14ac:dyDescent="0.25">
      <c r="A955" s="1">
        <v>45314</v>
      </c>
      <c r="B955" t="s">
        <v>484</v>
      </c>
      <c r="C955" t="s">
        <v>419</v>
      </c>
      <c r="D955" t="s">
        <v>89</v>
      </c>
      <c r="E955" s="1">
        <v>18413</v>
      </c>
      <c r="F955" t="s">
        <v>21</v>
      </c>
      <c r="G955">
        <v>257</v>
      </c>
      <c r="H955" t="s">
        <v>49</v>
      </c>
      <c r="I955" t="s">
        <v>55</v>
      </c>
      <c r="J955" t="s">
        <v>24</v>
      </c>
      <c r="K955" t="str">
        <f>VLOOKUP(H955, [1]Products!B:E, 2, FALSE)</f>
        <v>Butter Crunch</v>
      </c>
      <c r="L955" s="2">
        <f>VLOOKUP(H955, [1]Products!B:D, 3, FALSE)</f>
        <v>10</v>
      </c>
      <c r="M955" s="2">
        <f>Table1[[#This Row],[Quantity Purchased]] * Table1[[#This Row],[Unit Price]]</f>
        <v>2827</v>
      </c>
      <c r="N955" s="2">
        <f>VLOOKUP(H955, [1]Products!B:E, 4, FALSE)</f>
        <v>11</v>
      </c>
      <c r="O955" t="str">
        <f>TEXT(Table1[[#This Row],[Transaction Date]], "yyyy-mm")</f>
        <v>2024-01</v>
      </c>
      <c r="P955" s="1">
        <f ca="1">YEAR(TODAY()) - YEAR(Table1[[#This Row],[Buyer Date of Birth]])</f>
        <v>75</v>
      </c>
      <c r="Q955" s="2">
        <f>Table1[[#This Row],[Total Revenue]] - Table1[[#This Row],[Total Cost]]</f>
        <v>2817</v>
      </c>
    </row>
    <row r="956" spans="1:17" x14ac:dyDescent="0.25">
      <c r="A956" s="1">
        <v>45324</v>
      </c>
      <c r="B956" t="s">
        <v>854</v>
      </c>
      <c r="C956" t="s">
        <v>522</v>
      </c>
      <c r="D956" t="s">
        <v>84</v>
      </c>
      <c r="E956" s="1">
        <v>28457</v>
      </c>
      <c r="F956" t="s">
        <v>75</v>
      </c>
      <c r="G956">
        <v>318</v>
      </c>
      <c r="H956" t="s">
        <v>72</v>
      </c>
      <c r="I956" t="s">
        <v>59</v>
      </c>
      <c r="J956" t="s">
        <v>24</v>
      </c>
      <c r="K956" t="str">
        <f>VLOOKUP(H956, [1]Products!B:E, 2, FALSE)</f>
        <v>Choco Delight</v>
      </c>
      <c r="L956" s="2">
        <f>VLOOKUP(H956, [1]Products!B:D, 3, FALSE)</f>
        <v>3</v>
      </c>
      <c r="M956" s="2">
        <f>Table1[[#This Row],[Quantity Purchased]] * Table1[[#This Row],[Unit Price]]</f>
        <v>1590</v>
      </c>
      <c r="N956" s="2">
        <f>VLOOKUP(H956, [1]Products!B:E, 4, FALSE)</f>
        <v>5</v>
      </c>
      <c r="O956" t="str">
        <f>TEXT(Table1[[#This Row],[Transaction Date]], "yyyy-mm")</f>
        <v>2024-02</v>
      </c>
      <c r="P956" s="1">
        <f ca="1">YEAR(TODAY()) - YEAR(Table1[[#This Row],[Buyer Date of Birth]])</f>
        <v>48</v>
      </c>
      <c r="Q956" s="2">
        <f>Table1[[#This Row],[Total Revenue]] - Table1[[#This Row],[Total Cost]]</f>
        <v>1587</v>
      </c>
    </row>
    <row r="957" spans="1:17" x14ac:dyDescent="0.25">
      <c r="A957" s="1">
        <v>45394</v>
      </c>
      <c r="B957" t="s">
        <v>309</v>
      </c>
      <c r="C957" t="s">
        <v>445</v>
      </c>
      <c r="D957" t="s">
        <v>58</v>
      </c>
      <c r="E957" s="1">
        <v>26696</v>
      </c>
      <c r="F957" t="s">
        <v>40</v>
      </c>
      <c r="G957">
        <v>283</v>
      </c>
      <c r="H957" t="s">
        <v>72</v>
      </c>
      <c r="I957" t="s">
        <v>36</v>
      </c>
      <c r="J957" t="s">
        <v>24</v>
      </c>
      <c r="K957" t="str">
        <f>VLOOKUP(H957, [1]Products!B:E, 2, FALSE)</f>
        <v>Choco Delight</v>
      </c>
      <c r="L957" s="2">
        <f>VLOOKUP(H957, [1]Products!B:D, 3, FALSE)</f>
        <v>3</v>
      </c>
      <c r="M957" s="2">
        <f>Table1[[#This Row],[Quantity Purchased]] * Table1[[#This Row],[Unit Price]]</f>
        <v>1415</v>
      </c>
      <c r="N957" s="2">
        <f>VLOOKUP(H957, [1]Products!B:E, 4, FALSE)</f>
        <v>5</v>
      </c>
      <c r="O957" t="str">
        <f>TEXT(Table1[[#This Row],[Transaction Date]], "yyyy-mm")</f>
        <v>2024-04</v>
      </c>
      <c r="P957" s="1">
        <f ca="1">YEAR(TODAY()) - YEAR(Table1[[#This Row],[Buyer Date of Birth]])</f>
        <v>52</v>
      </c>
      <c r="Q957" s="2">
        <f>Table1[[#This Row],[Total Revenue]] - Table1[[#This Row],[Total Cost]]</f>
        <v>1412</v>
      </c>
    </row>
    <row r="958" spans="1:17" x14ac:dyDescent="0.25">
      <c r="A958" s="1">
        <v>45319</v>
      </c>
      <c r="B958" t="s">
        <v>82</v>
      </c>
      <c r="C958" t="s">
        <v>855</v>
      </c>
      <c r="D958" t="s">
        <v>34</v>
      </c>
      <c r="E958" s="1">
        <v>18018</v>
      </c>
      <c r="F958" t="s">
        <v>40</v>
      </c>
      <c r="G958">
        <v>188</v>
      </c>
      <c r="H958" t="s">
        <v>71</v>
      </c>
      <c r="I958" t="s">
        <v>36</v>
      </c>
      <c r="J958" t="s">
        <v>24</v>
      </c>
      <c r="K958" t="str">
        <f>VLOOKUP(H958, [1]Products!B:E, 2, FALSE)</f>
        <v>Peanut Butter Bites</v>
      </c>
      <c r="L958" s="2">
        <f>VLOOKUP(H958, [1]Products!B:D, 3, FALSE)</f>
        <v>5</v>
      </c>
      <c r="M958" s="2">
        <f>Table1[[#This Row],[Quantity Purchased]] * Table1[[#This Row],[Unit Price]]</f>
        <v>1316</v>
      </c>
      <c r="N958" s="2">
        <f>VLOOKUP(H958, [1]Products!B:E, 4, FALSE)</f>
        <v>7</v>
      </c>
      <c r="O958" t="str">
        <f>TEXT(Table1[[#This Row],[Transaction Date]], "yyyy-mm")</f>
        <v>2024-01</v>
      </c>
      <c r="P958" s="1">
        <f ca="1">YEAR(TODAY()) - YEAR(Table1[[#This Row],[Buyer Date of Birth]])</f>
        <v>76</v>
      </c>
      <c r="Q958" s="2">
        <f>Table1[[#This Row],[Total Revenue]] - Table1[[#This Row],[Total Cost]]</f>
        <v>1311</v>
      </c>
    </row>
    <row r="959" spans="1:17" x14ac:dyDescent="0.25">
      <c r="A959" s="1">
        <v>45392</v>
      </c>
      <c r="B959" t="s">
        <v>166</v>
      </c>
      <c r="C959" t="s">
        <v>826</v>
      </c>
      <c r="D959" t="s">
        <v>34</v>
      </c>
      <c r="E959" s="1">
        <v>27321</v>
      </c>
      <c r="F959" t="s">
        <v>21</v>
      </c>
      <c r="G959">
        <v>357</v>
      </c>
      <c r="H959" t="s">
        <v>72</v>
      </c>
      <c r="I959" t="s">
        <v>42</v>
      </c>
      <c r="J959" t="s">
        <v>24</v>
      </c>
      <c r="K959" t="str">
        <f>VLOOKUP(H959, [1]Products!B:E, 2, FALSE)</f>
        <v>Choco Delight</v>
      </c>
      <c r="L959" s="2">
        <f>VLOOKUP(H959, [1]Products!B:D, 3, FALSE)</f>
        <v>3</v>
      </c>
      <c r="M959" s="2">
        <f>Table1[[#This Row],[Quantity Purchased]] * Table1[[#This Row],[Unit Price]]</f>
        <v>1785</v>
      </c>
      <c r="N959" s="2">
        <f>VLOOKUP(H959, [1]Products!B:E, 4, FALSE)</f>
        <v>5</v>
      </c>
      <c r="O959" t="str">
        <f>TEXT(Table1[[#This Row],[Transaction Date]], "yyyy-mm")</f>
        <v>2024-04</v>
      </c>
      <c r="P959" s="1">
        <f ca="1">YEAR(TODAY()) - YEAR(Table1[[#This Row],[Buyer Date of Birth]])</f>
        <v>51</v>
      </c>
      <c r="Q959" s="2">
        <f>Table1[[#This Row],[Total Revenue]] - Table1[[#This Row],[Total Cost]]</f>
        <v>1782</v>
      </c>
    </row>
    <row r="960" spans="1:17" x14ac:dyDescent="0.25">
      <c r="A960" s="1">
        <v>45410</v>
      </c>
      <c r="B960" t="s">
        <v>439</v>
      </c>
      <c r="C960" t="s">
        <v>856</v>
      </c>
      <c r="D960" t="s">
        <v>100</v>
      </c>
      <c r="E960" s="1">
        <v>20336</v>
      </c>
      <c r="F960" t="s">
        <v>28</v>
      </c>
      <c r="G960">
        <v>26</v>
      </c>
      <c r="H960" t="s">
        <v>35</v>
      </c>
      <c r="I960" t="s">
        <v>46</v>
      </c>
      <c r="J960" t="s">
        <v>24</v>
      </c>
      <c r="K960" t="str">
        <f>VLOOKUP(H960, [1]Products!B:E, 2, FALSE)</f>
        <v>Caramel Biscuits</v>
      </c>
      <c r="L960" s="2">
        <f>VLOOKUP(H960, [1]Products!B:D, 3, FALSE)</f>
        <v>18</v>
      </c>
      <c r="M960" s="2">
        <f>Table1[[#This Row],[Quantity Purchased]] * Table1[[#This Row],[Unit Price]]</f>
        <v>572</v>
      </c>
      <c r="N960" s="2">
        <f>VLOOKUP(H960, [1]Products!B:E, 4, FALSE)</f>
        <v>22</v>
      </c>
      <c r="O960" t="str">
        <f>TEXT(Table1[[#This Row],[Transaction Date]], "yyyy-mm")</f>
        <v>2024-04</v>
      </c>
      <c r="P960" s="1">
        <f ca="1">YEAR(TODAY()) - YEAR(Table1[[#This Row],[Buyer Date of Birth]])</f>
        <v>70</v>
      </c>
      <c r="Q960" s="2">
        <f>Table1[[#This Row],[Total Revenue]] - Table1[[#This Row],[Total Cost]]</f>
        <v>554</v>
      </c>
    </row>
    <row r="961" spans="1:17" x14ac:dyDescent="0.25">
      <c r="A961" s="1">
        <v>45442</v>
      </c>
      <c r="B961" t="s">
        <v>67</v>
      </c>
      <c r="C961" t="s">
        <v>470</v>
      </c>
      <c r="D961" t="s">
        <v>62</v>
      </c>
      <c r="E961" s="1">
        <v>33812</v>
      </c>
      <c r="F961" t="s">
        <v>21</v>
      </c>
      <c r="G961">
        <v>431</v>
      </c>
      <c r="H961" t="s">
        <v>41</v>
      </c>
      <c r="I961" t="s">
        <v>50</v>
      </c>
      <c r="J961" t="s">
        <v>24</v>
      </c>
      <c r="K961" t="str">
        <f>VLOOKUP(H961, [1]Products!B:E, 2, FALSE)</f>
        <v>Ginger Snaps</v>
      </c>
      <c r="L961" s="2">
        <f>VLOOKUP(H961, [1]Products!B:D, 3, FALSE)</f>
        <v>14</v>
      </c>
      <c r="M961" s="2">
        <f>Table1[[#This Row],[Quantity Purchased]] * Table1[[#This Row],[Unit Price]]</f>
        <v>12068</v>
      </c>
      <c r="N961" s="2">
        <f>VLOOKUP(H961, [1]Products!B:E, 4, FALSE)</f>
        <v>28</v>
      </c>
      <c r="O961" t="str">
        <f>TEXT(Table1[[#This Row],[Transaction Date]], "yyyy-mm")</f>
        <v>2024-05</v>
      </c>
      <c r="P961" s="1">
        <f ca="1">YEAR(TODAY()) - YEAR(Table1[[#This Row],[Buyer Date of Birth]])</f>
        <v>33</v>
      </c>
      <c r="Q961" s="2">
        <f>Table1[[#This Row],[Total Revenue]] - Table1[[#This Row],[Total Cost]]</f>
        <v>12054</v>
      </c>
    </row>
    <row r="962" spans="1:17" x14ac:dyDescent="0.25">
      <c r="A962" s="1">
        <v>45470</v>
      </c>
      <c r="B962" t="s">
        <v>857</v>
      </c>
      <c r="C962" t="s">
        <v>608</v>
      </c>
      <c r="D962" t="s">
        <v>84</v>
      </c>
      <c r="E962" s="1">
        <v>20050</v>
      </c>
      <c r="F962" t="s">
        <v>40</v>
      </c>
      <c r="G962">
        <v>496</v>
      </c>
      <c r="H962" t="s">
        <v>29</v>
      </c>
      <c r="I962" t="s">
        <v>55</v>
      </c>
      <c r="J962" t="s">
        <v>24</v>
      </c>
      <c r="K962" t="str">
        <f>VLOOKUP(H962, [1]Products!B:E, 2, FALSE)</f>
        <v>Shortbread</v>
      </c>
      <c r="L962" s="2">
        <f>VLOOKUP(H962, [1]Products!B:D, 3, FALSE)</f>
        <v>10</v>
      </c>
      <c r="M962" s="2">
        <f>Table1[[#This Row],[Quantity Purchased]] * Table1[[#This Row],[Unit Price]]</f>
        <v>22320</v>
      </c>
      <c r="N962" s="2">
        <f>VLOOKUP(H962, [1]Products!B:E, 4, FALSE)</f>
        <v>45</v>
      </c>
      <c r="O962" t="str">
        <f>TEXT(Table1[[#This Row],[Transaction Date]], "yyyy-mm")</f>
        <v>2024-06</v>
      </c>
      <c r="P962" s="1">
        <f ca="1">YEAR(TODAY()) - YEAR(Table1[[#This Row],[Buyer Date of Birth]])</f>
        <v>71</v>
      </c>
      <c r="Q962" s="2">
        <f>Table1[[#This Row],[Total Revenue]] - Table1[[#This Row],[Total Cost]]</f>
        <v>22310</v>
      </c>
    </row>
    <row r="963" spans="1:17" x14ac:dyDescent="0.25">
      <c r="A963" s="1">
        <v>45299</v>
      </c>
      <c r="B963" t="s">
        <v>858</v>
      </c>
      <c r="C963" t="s">
        <v>464</v>
      </c>
      <c r="D963" t="s">
        <v>84</v>
      </c>
      <c r="E963" s="1">
        <v>34567</v>
      </c>
      <c r="F963" t="s">
        <v>28</v>
      </c>
      <c r="G963">
        <v>494</v>
      </c>
      <c r="H963" t="s">
        <v>41</v>
      </c>
      <c r="I963" t="s">
        <v>59</v>
      </c>
      <c r="J963" t="s">
        <v>24</v>
      </c>
      <c r="K963" t="str">
        <f>VLOOKUP(H963, [1]Products!B:E, 2, FALSE)</f>
        <v>Ginger Snaps</v>
      </c>
      <c r="L963" s="2">
        <f>VLOOKUP(H963, [1]Products!B:D, 3, FALSE)</f>
        <v>14</v>
      </c>
      <c r="M963" s="2">
        <f>Table1[[#This Row],[Quantity Purchased]] * Table1[[#This Row],[Unit Price]]</f>
        <v>13832</v>
      </c>
      <c r="N963" s="2">
        <f>VLOOKUP(H963, [1]Products!B:E, 4, FALSE)</f>
        <v>28</v>
      </c>
      <c r="O963" t="str">
        <f>TEXT(Table1[[#This Row],[Transaction Date]], "yyyy-mm")</f>
        <v>2024-01</v>
      </c>
      <c r="P963" s="1">
        <f ca="1">YEAR(TODAY()) - YEAR(Table1[[#This Row],[Buyer Date of Birth]])</f>
        <v>31</v>
      </c>
      <c r="Q963" s="2">
        <f>Table1[[#This Row],[Total Revenue]] - Table1[[#This Row],[Total Cost]]</f>
        <v>13818</v>
      </c>
    </row>
    <row r="964" spans="1:17" x14ac:dyDescent="0.25">
      <c r="A964" s="1">
        <v>45316</v>
      </c>
      <c r="B964" t="s">
        <v>859</v>
      </c>
      <c r="C964" t="s">
        <v>769</v>
      </c>
      <c r="D964" t="s">
        <v>53</v>
      </c>
      <c r="E964" s="1">
        <v>28557</v>
      </c>
      <c r="F964" t="s">
        <v>21</v>
      </c>
      <c r="G964">
        <v>294</v>
      </c>
      <c r="H964" t="s">
        <v>63</v>
      </c>
      <c r="I964" t="s">
        <v>55</v>
      </c>
      <c r="J964" t="s">
        <v>24</v>
      </c>
      <c r="K964" t="str">
        <f>VLOOKUP(H964, [1]Products!B:E, 2, FALSE)</f>
        <v>Vanilla Wafers</v>
      </c>
      <c r="L964" s="2">
        <f>VLOOKUP(H964, [1]Products!B:D, 3, FALSE)</f>
        <v>18</v>
      </c>
      <c r="M964" s="2">
        <f>Table1[[#This Row],[Quantity Purchased]] * Table1[[#This Row],[Unit Price]]</f>
        <v>10584</v>
      </c>
      <c r="N964" s="2">
        <f>VLOOKUP(H964, [1]Products!B:E, 4, FALSE)</f>
        <v>36</v>
      </c>
      <c r="O964" t="str">
        <f>TEXT(Table1[[#This Row],[Transaction Date]], "yyyy-mm")</f>
        <v>2024-01</v>
      </c>
      <c r="P964" s="1">
        <f ca="1">YEAR(TODAY()) - YEAR(Table1[[#This Row],[Buyer Date of Birth]])</f>
        <v>47</v>
      </c>
      <c r="Q964" s="2">
        <f>Table1[[#This Row],[Total Revenue]] - Table1[[#This Row],[Total Cost]]</f>
        <v>10566</v>
      </c>
    </row>
    <row r="965" spans="1:17" x14ac:dyDescent="0.25">
      <c r="A965" s="1">
        <v>45366</v>
      </c>
      <c r="B965" t="s">
        <v>142</v>
      </c>
      <c r="C965" t="s">
        <v>168</v>
      </c>
      <c r="D965" t="s">
        <v>34</v>
      </c>
      <c r="E965" s="1">
        <v>16074</v>
      </c>
      <c r="F965" t="s">
        <v>21</v>
      </c>
      <c r="G965">
        <v>31</v>
      </c>
      <c r="H965" t="s">
        <v>49</v>
      </c>
      <c r="I965" t="s">
        <v>59</v>
      </c>
      <c r="J965" t="s">
        <v>24</v>
      </c>
      <c r="K965" t="str">
        <f>VLOOKUP(H965, [1]Products!B:E, 2, FALSE)</f>
        <v>Butter Crunch</v>
      </c>
      <c r="L965" s="2">
        <f>VLOOKUP(H965, [1]Products!B:D, 3, FALSE)</f>
        <v>10</v>
      </c>
      <c r="M965" s="2">
        <f>Table1[[#This Row],[Quantity Purchased]] * Table1[[#This Row],[Unit Price]]</f>
        <v>341</v>
      </c>
      <c r="N965" s="2">
        <f>VLOOKUP(H965, [1]Products!B:E, 4, FALSE)</f>
        <v>11</v>
      </c>
      <c r="O965" t="str">
        <f>TEXT(Table1[[#This Row],[Transaction Date]], "yyyy-mm")</f>
        <v>2024-03</v>
      </c>
      <c r="P965" s="1">
        <f ca="1">YEAR(TODAY()) - YEAR(Table1[[#This Row],[Buyer Date of Birth]])</f>
        <v>81</v>
      </c>
      <c r="Q965" s="2">
        <f>Table1[[#This Row],[Total Revenue]] - Table1[[#This Row],[Total Cost]]</f>
        <v>331</v>
      </c>
    </row>
    <row r="966" spans="1:17" x14ac:dyDescent="0.25">
      <c r="A966" s="1">
        <v>45411</v>
      </c>
      <c r="B966" t="s">
        <v>32</v>
      </c>
      <c r="C966" t="s">
        <v>860</v>
      </c>
      <c r="D966" t="s">
        <v>20</v>
      </c>
      <c r="E966" s="1">
        <v>31614</v>
      </c>
      <c r="F966" t="s">
        <v>21</v>
      </c>
      <c r="G966">
        <v>301</v>
      </c>
      <c r="H966" t="s">
        <v>49</v>
      </c>
      <c r="I966" t="s">
        <v>59</v>
      </c>
      <c r="J966" t="s">
        <v>24</v>
      </c>
      <c r="K966" t="str">
        <f>VLOOKUP(H966, [1]Products!B:E, 2, FALSE)</f>
        <v>Butter Crunch</v>
      </c>
      <c r="L966" s="2">
        <f>VLOOKUP(H966, [1]Products!B:D, 3, FALSE)</f>
        <v>10</v>
      </c>
      <c r="M966" s="2">
        <f>Table1[[#This Row],[Quantity Purchased]] * Table1[[#This Row],[Unit Price]]</f>
        <v>3311</v>
      </c>
      <c r="N966" s="2">
        <f>VLOOKUP(H966, [1]Products!B:E, 4, FALSE)</f>
        <v>11</v>
      </c>
      <c r="O966" t="str">
        <f>TEXT(Table1[[#This Row],[Transaction Date]], "yyyy-mm")</f>
        <v>2024-04</v>
      </c>
      <c r="P966" s="1">
        <f ca="1">YEAR(TODAY()) - YEAR(Table1[[#This Row],[Buyer Date of Birth]])</f>
        <v>39</v>
      </c>
      <c r="Q966" s="2">
        <f>Table1[[#This Row],[Total Revenue]] - Table1[[#This Row],[Total Cost]]</f>
        <v>3301</v>
      </c>
    </row>
    <row r="967" spans="1:17" x14ac:dyDescent="0.25">
      <c r="A967" s="1">
        <v>45396</v>
      </c>
      <c r="B967" t="s">
        <v>643</v>
      </c>
      <c r="C967" t="s">
        <v>642</v>
      </c>
      <c r="D967" t="s">
        <v>100</v>
      </c>
      <c r="E967" s="1">
        <v>16727</v>
      </c>
      <c r="F967" t="s">
        <v>21</v>
      </c>
      <c r="G967">
        <v>385</v>
      </c>
      <c r="H967" t="s">
        <v>66</v>
      </c>
      <c r="I967" t="s">
        <v>50</v>
      </c>
      <c r="J967" t="s">
        <v>24</v>
      </c>
      <c r="K967" t="str">
        <f>VLOOKUP(H967, [1]Products!B:E, 2, FALSE)</f>
        <v>Oatmeal Cookies</v>
      </c>
      <c r="L967" s="2">
        <f>VLOOKUP(H967, [1]Products!B:D, 3, FALSE)</f>
        <v>19</v>
      </c>
      <c r="M967" s="2">
        <f>Table1[[#This Row],[Quantity Purchased]] * Table1[[#This Row],[Unit Price]]</f>
        <v>8855</v>
      </c>
      <c r="N967" s="2">
        <f>VLOOKUP(H967, [1]Products!B:E, 4, FALSE)</f>
        <v>23</v>
      </c>
      <c r="O967" t="str">
        <f>TEXT(Table1[[#This Row],[Transaction Date]], "yyyy-mm")</f>
        <v>2024-04</v>
      </c>
      <c r="P967" s="1">
        <f ca="1">YEAR(TODAY()) - YEAR(Table1[[#This Row],[Buyer Date of Birth]])</f>
        <v>80</v>
      </c>
      <c r="Q967" s="2">
        <f>Table1[[#This Row],[Total Revenue]] - Table1[[#This Row],[Total Cost]]</f>
        <v>8836</v>
      </c>
    </row>
    <row r="968" spans="1:17" x14ac:dyDescent="0.25">
      <c r="A968" s="1">
        <v>45434</v>
      </c>
      <c r="B968" t="s">
        <v>296</v>
      </c>
      <c r="C968" t="s">
        <v>633</v>
      </c>
      <c r="D968" t="s">
        <v>78</v>
      </c>
      <c r="E968" s="1">
        <v>29997</v>
      </c>
      <c r="F968" t="s">
        <v>28</v>
      </c>
      <c r="G968">
        <v>152</v>
      </c>
      <c r="H968" t="s">
        <v>72</v>
      </c>
      <c r="I968" t="s">
        <v>55</v>
      </c>
      <c r="J968" t="s">
        <v>24</v>
      </c>
      <c r="K968" t="str">
        <f>VLOOKUP(H968, [1]Products!B:E, 2, FALSE)</f>
        <v>Choco Delight</v>
      </c>
      <c r="L968" s="2">
        <f>VLOOKUP(H968, [1]Products!B:D, 3, FALSE)</f>
        <v>3</v>
      </c>
      <c r="M968" s="2">
        <f>Table1[[#This Row],[Quantity Purchased]] * Table1[[#This Row],[Unit Price]]</f>
        <v>760</v>
      </c>
      <c r="N968" s="2">
        <f>VLOOKUP(H968, [1]Products!B:E, 4, FALSE)</f>
        <v>5</v>
      </c>
      <c r="O968" t="str">
        <f>TEXT(Table1[[#This Row],[Transaction Date]], "yyyy-mm")</f>
        <v>2024-05</v>
      </c>
      <c r="P968" s="1">
        <f ca="1">YEAR(TODAY()) - YEAR(Table1[[#This Row],[Buyer Date of Birth]])</f>
        <v>43</v>
      </c>
      <c r="Q968" s="2">
        <f>Table1[[#This Row],[Total Revenue]] - Table1[[#This Row],[Total Cost]]</f>
        <v>757</v>
      </c>
    </row>
    <row r="969" spans="1:17" x14ac:dyDescent="0.25">
      <c r="A969" s="1">
        <v>45305</v>
      </c>
      <c r="B969" t="s">
        <v>225</v>
      </c>
      <c r="C969" t="s">
        <v>126</v>
      </c>
      <c r="D969" t="s">
        <v>89</v>
      </c>
      <c r="E969" s="1">
        <v>30520</v>
      </c>
      <c r="F969" t="s">
        <v>40</v>
      </c>
      <c r="G969">
        <v>352</v>
      </c>
      <c r="H969" t="s">
        <v>71</v>
      </c>
      <c r="I969" t="s">
        <v>59</v>
      </c>
      <c r="J969" t="s">
        <v>24</v>
      </c>
      <c r="K969" t="str">
        <f>VLOOKUP(H969, [1]Products!B:E, 2, FALSE)</f>
        <v>Peanut Butter Bites</v>
      </c>
      <c r="L969" s="2">
        <f>VLOOKUP(H969, [1]Products!B:D, 3, FALSE)</f>
        <v>5</v>
      </c>
      <c r="M969" s="2">
        <f>Table1[[#This Row],[Quantity Purchased]] * Table1[[#This Row],[Unit Price]]</f>
        <v>2464</v>
      </c>
      <c r="N969" s="2">
        <f>VLOOKUP(H969, [1]Products!B:E, 4, FALSE)</f>
        <v>7</v>
      </c>
      <c r="O969" t="str">
        <f>TEXT(Table1[[#This Row],[Transaction Date]], "yyyy-mm")</f>
        <v>2024-01</v>
      </c>
      <c r="P969" s="1">
        <f ca="1">YEAR(TODAY()) - YEAR(Table1[[#This Row],[Buyer Date of Birth]])</f>
        <v>42</v>
      </c>
      <c r="Q969" s="2">
        <f>Table1[[#This Row],[Total Revenue]] - Table1[[#This Row],[Total Cost]]</f>
        <v>2459</v>
      </c>
    </row>
    <row r="970" spans="1:17" x14ac:dyDescent="0.25">
      <c r="A970" s="1">
        <v>45370</v>
      </c>
      <c r="B970" t="s">
        <v>666</v>
      </c>
      <c r="C970" t="s">
        <v>91</v>
      </c>
      <c r="D970" t="s">
        <v>58</v>
      </c>
      <c r="E970" s="1">
        <v>20040</v>
      </c>
      <c r="F970" t="s">
        <v>21</v>
      </c>
      <c r="G970">
        <v>114</v>
      </c>
      <c r="H970" t="s">
        <v>41</v>
      </c>
      <c r="I970" t="s">
        <v>55</v>
      </c>
      <c r="J970" t="s">
        <v>24</v>
      </c>
      <c r="K970" t="str">
        <f>VLOOKUP(H970, [1]Products!B:E, 2, FALSE)</f>
        <v>Ginger Snaps</v>
      </c>
      <c r="L970" s="2">
        <f>VLOOKUP(H970, [1]Products!B:D, 3, FALSE)</f>
        <v>14</v>
      </c>
      <c r="M970" s="2">
        <f>Table1[[#This Row],[Quantity Purchased]] * Table1[[#This Row],[Unit Price]]</f>
        <v>3192</v>
      </c>
      <c r="N970" s="2">
        <f>VLOOKUP(H970, [1]Products!B:E, 4, FALSE)</f>
        <v>28</v>
      </c>
      <c r="O970" t="str">
        <f>TEXT(Table1[[#This Row],[Transaction Date]], "yyyy-mm")</f>
        <v>2024-03</v>
      </c>
      <c r="P970" s="1">
        <f ca="1">YEAR(TODAY()) - YEAR(Table1[[#This Row],[Buyer Date of Birth]])</f>
        <v>71</v>
      </c>
      <c r="Q970" s="2">
        <f>Table1[[#This Row],[Total Revenue]] - Table1[[#This Row],[Total Cost]]</f>
        <v>3178</v>
      </c>
    </row>
    <row r="971" spans="1:17" x14ac:dyDescent="0.25">
      <c r="A971" s="1">
        <v>45315</v>
      </c>
      <c r="B971" t="s">
        <v>759</v>
      </c>
      <c r="C971" t="s">
        <v>810</v>
      </c>
      <c r="D971" t="s">
        <v>53</v>
      </c>
      <c r="E971" s="1">
        <v>37440</v>
      </c>
      <c r="F971" t="s">
        <v>21</v>
      </c>
      <c r="G971">
        <v>83</v>
      </c>
      <c r="H971" t="s">
        <v>54</v>
      </c>
      <c r="I971" t="s">
        <v>59</v>
      </c>
      <c r="J971" t="s">
        <v>24</v>
      </c>
      <c r="K971" t="str">
        <f>VLOOKUP(H971, [1]Products!B:E, 2, FALSE)</f>
        <v>Lemon Crisps</v>
      </c>
      <c r="L971" s="2">
        <f>VLOOKUP(H971, [1]Products!B:D, 3, FALSE)</f>
        <v>7</v>
      </c>
      <c r="M971" s="2">
        <f>Table1[[#This Row],[Quantity Purchased]] * Table1[[#This Row],[Unit Price]]</f>
        <v>747</v>
      </c>
      <c r="N971" s="2">
        <f>VLOOKUP(H971, [1]Products!B:E, 4, FALSE)</f>
        <v>9</v>
      </c>
      <c r="O971" t="str">
        <f>TEXT(Table1[[#This Row],[Transaction Date]], "yyyy-mm")</f>
        <v>2024-01</v>
      </c>
      <c r="P971" s="1">
        <f ca="1">YEAR(TODAY()) - YEAR(Table1[[#This Row],[Buyer Date of Birth]])</f>
        <v>23</v>
      </c>
      <c r="Q971" s="2">
        <f>Table1[[#This Row],[Total Revenue]] - Table1[[#This Row],[Total Cost]]</f>
        <v>740</v>
      </c>
    </row>
    <row r="972" spans="1:17" x14ac:dyDescent="0.25">
      <c r="A972" s="1">
        <v>45371</v>
      </c>
      <c r="B972" t="s">
        <v>379</v>
      </c>
      <c r="C972" t="s">
        <v>69</v>
      </c>
      <c r="D972" t="s">
        <v>100</v>
      </c>
      <c r="E972" s="1">
        <v>26730</v>
      </c>
      <c r="F972" t="s">
        <v>40</v>
      </c>
      <c r="G972">
        <v>472</v>
      </c>
      <c r="H972" t="s">
        <v>54</v>
      </c>
      <c r="I972" t="s">
        <v>36</v>
      </c>
      <c r="J972" t="s">
        <v>24</v>
      </c>
      <c r="K972" t="str">
        <f>VLOOKUP(H972, [1]Products!B:E, 2, FALSE)</f>
        <v>Lemon Crisps</v>
      </c>
      <c r="L972" s="2">
        <f>VLOOKUP(H972, [1]Products!B:D, 3, FALSE)</f>
        <v>7</v>
      </c>
      <c r="M972" s="2">
        <f>Table1[[#This Row],[Quantity Purchased]] * Table1[[#This Row],[Unit Price]]</f>
        <v>4248</v>
      </c>
      <c r="N972" s="2">
        <f>VLOOKUP(H972, [1]Products!B:E, 4, FALSE)</f>
        <v>9</v>
      </c>
      <c r="O972" t="str">
        <f>TEXT(Table1[[#This Row],[Transaction Date]], "yyyy-mm")</f>
        <v>2024-03</v>
      </c>
      <c r="P972" s="1">
        <f ca="1">YEAR(TODAY()) - YEAR(Table1[[#This Row],[Buyer Date of Birth]])</f>
        <v>52</v>
      </c>
      <c r="Q972" s="2">
        <f>Table1[[#This Row],[Total Revenue]] - Table1[[#This Row],[Total Cost]]</f>
        <v>4241</v>
      </c>
    </row>
    <row r="973" spans="1:17" x14ac:dyDescent="0.25">
      <c r="A973" s="1">
        <v>45375</v>
      </c>
      <c r="B973" t="s">
        <v>861</v>
      </c>
      <c r="C973" t="s">
        <v>122</v>
      </c>
      <c r="D973" t="s">
        <v>100</v>
      </c>
      <c r="E973" s="1">
        <v>32190</v>
      </c>
      <c r="F973" t="s">
        <v>40</v>
      </c>
      <c r="G973">
        <v>480</v>
      </c>
      <c r="H973" t="s">
        <v>29</v>
      </c>
      <c r="I973" t="s">
        <v>36</v>
      </c>
      <c r="J973" t="s">
        <v>24</v>
      </c>
      <c r="K973" t="str">
        <f>VLOOKUP(H973, [1]Products!B:E, 2, FALSE)</f>
        <v>Shortbread</v>
      </c>
      <c r="L973" s="2">
        <f>VLOOKUP(H973, [1]Products!B:D, 3, FALSE)</f>
        <v>10</v>
      </c>
      <c r="M973" s="2">
        <f>Table1[[#This Row],[Quantity Purchased]] * Table1[[#This Row],[Unit Price]]</f>
        <v>21600</v>
      </c>
      <c r="N973" s="2">
        <f>VLOOKUP(H973, [1]Products!B:E, 4, FALSE)</f>
        <v>45</v>
      </c>
      <c r="O973" t="str">
        <f>TEXT(Table1[[#This Row],[Transaction Date]], "yyyy-mm")</f>
        <v>2024-03</v>
      </c>
      <c r="P973" s="1">
        <f ca="1">YEAR(TODAY()) - YEAR(Table1[[#This Row],[Buyer Date of Birth]])</f>
        <v>37</v>
      </c>
      <c r="Q973" s="2">
        <f>Table1[[#This Row],[Total Revenue]] - Table1[[#This Row],[Total Cost]]</f>
        <v>21590</v>
      </c>
    </row>
    <row r="974" spans="1:17" x14ac:dyDescent="0.25">
      <c r="A974" s="1">
        <v>45367</v>
      </c>
      <c r="B974" t="s">
        <v>439</v>
      </c>
      <c r="C974" t="s">
        <v>293</v>
      </c>
      <c r="D974" t="s">
        <v>20</v>
      </c>
      <c r="E974" s="1">
        <v>25279</v>
      </c>
      <c r="F974" t="s">
        <v>21</v>
      </c>
      <c r="G974">
        <v>214</v>
      </c>
      <c r="H974" t="s">
        <v>29</v>
      </c>
      <c r="I974" t="s">
        <v>42</v>
      </c>
      <c r="J974" t="s">
        <v>24</v>
      </c>
      <c r="K974" t="str">
        <f>VLOOKUP(H974, [1]Products!B:E, 2, FALSE)</f>
        <v>Shortbread</v>
      </c>
      <c r="L974" s="2">
        <f>VLOOKUP(H974, [1]Products!B:D, 3, FALSE)</f>
        <v>10</v>
      </c>
      <c r="M974" s="2">
        <f>Table1[[#This Row],[Quantity Purchased]] * Table1[[#This Row],[Unit Price]]</f>
        <v>9630</v>
      </c>
      <c r="N974" s="2">
        <f>VLOOKUP(H974, [1]Products!B:E, 4, FALSE)</f>
        <v>45</v>
      </c>
      <c r="O974" t="str">
        <f>TEXT(Table1[[#This Row],[Transaction Date]], "yyyy-mm")</f>
        <v>2024-03</v>
      </c>
      <c r="P974" s="1">
        <f ca="1">YEAR(TODAY()) - YEAR(Table1[[#This Row],[Buyer Date of Birth]])</f>
        <v>56</v>
      </c>
      <c r="Q974" s="2">
        <f>Table1[[#This Row],[Total Revenue]] - Table1[[#This Row],[Total Cost]]</f>
        <v>9620</v>
      </c>
    </row>
    <row r="975" spans="1:17" x14ac:dyDescent="0.25">
      <c r="A975" s="1">
        <v>45330</v>
      </c>
      <c r="B975" t="s">
        <v>862</v>
      </c>
      <c r="C975" t="s">
        <v>841</v>
      </c>
      <c r="D975" t="s">
        <v>58</v>
      </c>
      <c r="E975" s="1">
        <v>16138</v>
      </c>
      <c r="F975" t="s">
        <v>75</v>
      </c>
      <c r="G975">
        <v>493</v>
      </c>
      <c r="H975" t="s">
        <v>49</v>
      </c>
      <c r="I975" t="s">
        <v>46</v>
      </c>
      <c r="J975" t="s">
        <v>24</v>
      </c>
      <c r="K975" t="str">
        <f>VLOOKUP(H975, [1]Products!B:E, 2, FALSE)</f>
        <v>Butter Crunch</v>
      </c>
      <c r="L975" s="2">
        <f>VLOOKUP(H975, [1]Products!B:D, 3, FALSE)</f>
        <v>10</v>
      </c>
      <c r="M975" s="2">
        <f>Table1[[#This Row],[Quantity Purchased]] * Table1[[#This Row],[Unit Price]]</f>
        <v>5423</v>
      </c>
      <c r="N975" s="2">
        <f>VLOOKUP(H975, [1]Products!B:E, 4, FALSE)</f>
        <v>11</v>
      </c>
      <c r="O975" t="str">
        <f>TEXT(Table1[[#This Row],[Transaction Date]], "yyyy-mm")</f>
        <v>2024-02</v>
      </c>
      <c r="P975" s="1">
        <f ca="1">YEAR(TODAY()) - YEAR(Table1[[#This Row],[Buyer Date of Birth]])</f>
        <v>81</v>
      </c>
      <c r="Q975" s="2">
        <f>Table1[[#This Row],[Total Revenue]] - Table1[[#This Row],[Total Cost]]</f>
        <v>5413</v>
      </c>
    </row>
    <row r="976" spans="1:17" x14ac:dyDescent="0.25">
      <c r="A976" s="1">
        <v>45340</v>
      </c>
      <c r="B976" t="s">
        <v>523</v>
      </c>
      <c r="C976" t="s">
        <v>863</v>
      </c>
      <c r="D976" t="s">
        <v>84</v>
      </c>
      <c r="E976" s="1">
        <v>36460</v>
      </c>
      <c r="F976" t="s">
        <v>28</v>
      </c>
      <c r="G976">
        <v>482</v>
      </c>
      <c r="H976" t="s">
        <v>49</v>
      </c>
      <c r="I976" t="s">
        <v>50</v>
      </c>
      <c r="J976" t="s">
        <v>24</v>
      </c>
      <c r="K976" t="str">
        <f>VLOOKUP(H976, [1]Products!B:E, 2, FALSE)</f>
        <v>Butter Crunch</v>
      </c>
      <c r="L976" s="2">
        <f>VLOOKUP(H976, [1]Products!B:D, 3, FALSE)</f>
        <v>10</v>
      </c>
      <c r="M976" s="2">
        <f>Table1[[#This Row],[Quantity Purchased]] * Table1[[#This Row],[Unit Price]]</f>
        <v>5302</v>
      </c>
      <c r="N976" s="2">
        <f>VLOOKUP(H976, [1]Products!B:E, 4, FALSE)</f>
        <v>11</v>
      </c>
      <c r="O976" t="str">
        <f>TEXT(Table1[[#This Row],[Transaction Date]], "yyyy-mm")</f>
        <v>2024-02</v>
      </c>
      <c r="P976" s="1">
        <f ca="1">YEAR(TODAY()) - YEAR(Table1[[#This Row],[Buyer Date of Birth]])</f>
        <v>26</v>
      </c>
      <c r="Q976" s="2">
        <f>Table1[[#This Row],[Total Revenue]] - Table1[[#This Row],[Total Cost]]</f>
        <v>5292</v>
      </c>
    </row>
    <row r="977" spans="1:17" x14ac:dyDescent="0.25">
      <c r="A977" s="1">
        <v>45349</v>
      </c>
      <c r="B977" t="s">
        <v>431</v>
      </c>
      <c r="C977" t="s">
        <v>95</v>
      </c>
      <c r="D977" t="s">
        <v>89</v>
      </c>
      <c r="E977" s="1">
        <v>22178</v>
      </c>
      <c r="F977" t="s">
        <v>28</v>
      </c>
      <c r="G977">
        <v>223</v>
      </c>
      <c r="H977" t="s">
        <v>29</v>
      </c>
      <c r="I977" t="s">
        <v>55</v>
      </c>
      <c r="J977" t="s">
        <v>24</v>
      </c>
      <c r="K977" t="str">
        <f>VLOOKUP(H977, [1]Products!B:E, 2, FALSE)</f>
        <v>Shortbread</v>
      </c>
      <c r="L977" s="2">
        <f>VLOOKUP(H977, [1]Products!B:D, 3, FALSE)</f>
        <v>10</v>
      </c>
      <c r="M977" s="2">
        <f>Table1[[#This Row],[Quantity Purchased]] * Table1[[#This Row],[Unit Price]]</f>
        <v>10035</v>
      </c>
      <c r="N977" s="2">
        <f>VLOOKUP(H977, [1]Products!B:E, 4, FALSE)</f>
        <v>45</v>
      </c>
      <c r="O977" t="str">
        <f>TEXT(Table1[[#This Row],[Transaction Date]], "yyyy-mm")</f>
        <v>2024-02</v>
      </c>
      <c r="P977" s="1">
        <f ca="1">YEAR(TODAY()) - YEAR(Table1[[#This Row],[Buyer Date of Birth]])</f>
        <v>65</v>
      </c>
      <c r="Q977" s="2">
        <f>Table1[[#This Row],[Total Revenue]] - Table1[[#This Row],[Total Cost]]</f>
        <v>10025</v>
      </c>
    </row>
    <row r="978" spans="1:17" x14ac:dyDescent="0.25">
      <c r="A978" s="1">
        <v>45441</v>
      </c>
      <c r="B978" t="s">
        <v>225</v>
      </c>
      <c r="C978" t="s">
        <v>438</v>
      </c>
      <c r="D978" t="s">
        <v>100</v>
      </c>
      <c r="E978" s="1">
        <v>22267</v>
      </c>
      <c r="F978" t="s">
        <v>21</v>
      </c>
      <c r="G978">
        <v>216</v>
      </c>
      <c r="H978" t="s">
        <v>49</v>
      </c>
      <c r="I978" t="s">
        <v>59</v>
      </c>
      <c r="J978" t="s">
        <v>24</v>
      </c>
      <c r="K978" t="str">
        <f>VLOOKUP(H978, [1]Products!B:E, 2, FALSE)</f>
        <v>Butter Crunch</v>
      </c>
      <c r="L978" s="2">
        <f>VLOOKUP(H978, [1]Products!B:D, 3, FALSE)</f>
        <v>10</v>
      </c>
      <c r="M978" s="2">
        <f>Table1[[#This Row],[Quantity Purchased]] * Table1[[#This Row],[Unit Price]]</f>
        <v>2376</v>
      </c>
      <c r="N978" s="2">
        <f>VLOOKUP(H978, [1]Products!B:E, 4, FALSE)</f>
        <v>11</v>
      </c>
      <c r="O978" t="str">
        <f>TEXT(Table1[[#This Row],[Transaction Date]], "yyyy-mm")</f>
        <v>2024-05</v>
      </c>
      <c r="P978" s="1">
        <f ca="1">YEAR(TODAY()) - YEAR(Table1[[#This Row],[Buyer Date of Birth]])</f>
        <v>65</v>
      </c>
      <c r="Q978" s="2">
        <f>Table1[[#This Row],[Total Revenue]] - Table1[[#This Row],[Total Cost]]</f>
        <v>2366</v>
      </c>
    </row>
    <row r="979" spans="1:17" x14ac:dyDescent="0.25">
      <c r="A979" s="1">
        <v>45365</v>
      </c>
      <c r="B979" t="s">
        <v>121</v>
      </c>
      <c r="C979" t="s">
        <v>864</v>
      </c>
      <c r="D979" t="s">
        <v>84</v>
      </c>
      <c r="E979" s="1">
        <v>33494</v>
      </c>
      <c r="F979" t="s">
        <v>28</v>
      </c>
      <c r="G979">
        <v>446</v>
      </c>
      <c r="H979" t="s">
        <v>41</v>
      </c>
      <c r="I979" t="s">
        <v>55</v>
      </c>
      <c r="J979" t="s">
        <v>24</v>
      </c>
      <c r="K979" t="str">
        <f>VLOOKUP(H979, [1]Products!B:E, 2, FALSE)</f>
        <v>Ginger Snaps</v>
      </c>
      <c r="L979" s="2">
        <f>VLOOKUP(H979, [1]Products!B:D, 3, FALSE)</f>
        <v>14</v>
      </c>
      <c r="M979" s="2">
        <f>Table1[[#This Row],[Quantity Purchased]] * Table1[[#This Row],[Unit Price]]</f>
        <v>12488</v>
      </c>
      <c r="N979" s="2">
        <f>VLOOKUP(H979, [1]Products!B:E, 4, FALSE)</f>
        <v>28</v>
      </c>
      <c r="O979" t="str">
        <f>TEXT(Table1[[#This Row],[Transaction Date]], "yyyy-mm")</f>
        <v>2024-03</v>
      </c>
      <c r="P979" s="1">
        <f ca="1">YEAR(TODAY()) - YEAR(Table1[[#This Row],[Buyer Date of Birth]])</f>
        <v>34</v>
      </c>
      <c r="Q979" s="2">
        <f>Table1[[#This Row],[Total Revenue]] - Table1[[#This Row],[Total Cost]]</f>
        <v>12474</v>
      </c>
    </row>
    <row r="980" spans="1:17" x14ac:dyDescent="0.25">
      <c r="A980" s="1">
        <v>45292</v>
      </c>
      <c r="B980" t="s">
        <v>225</v>
      </c>
      <c r="C980" t="s">
        <v>618</v>
      </c>
      <c r="D980" t="s">
        <v>89</v>
      </c>
      <c r="E980" s="1">
        <v>28541</v>
      </c>
      <c r="F980" t="s">
        <v>28</v>
      </c>
      <c r="G980">
        <v>454</v>
      </c>
      <c r="H980" t="s">
        <v>22</v>
      </c>
      <c r="I980" t="s">
        <v>59</v>
      </c>
      <c r="J980" t="s">
        <v>24</v>
      </c>
      <c r="K980" t="str">
        <f>VLOOKUP(H980, [1]Products!B:E, 2, FALSE)</f>
        <v>Cinnamon Swirls</v>
      </c>
      <c r="L980" s="2">
        <f>VLOOKUP(H980, [1]Products!B:D, 3, FALSE)</f>
        <v>10</v>
      </c>
      <c r="M980" s="2">
        <f>Table1[[#This Row],[Quantity Purchased]] * Table1[[#This Row],[Unit Price]]</f>
        <v>6356</v>
      </c>
      <c r="N980" s="2">
        <f>VLOOKUP(H980, [1]Products!B:E, 4, FALSE)</f>
        <v>14</v>
      </c>
      <c r="O980" t="str">
        <f>TEXT(Table1[[#This Row],[Transaction Date]], "yyyy-mm")</f>
        <v>2024-01</v>
      </c>
      <c r="P980" s="1">
        <f ca="1">YEAR(TODAY()) - YEAR(Table1[[#This Row],[Buyer Date of Birth]])</f>
        <v>47</v>
      </c>
      <c r="Q980" s="2">
        <f>Table1[[#This Row],[Total Revenue]] - Table1[[#This Row],[Total Cost]]</f>
        <v>6346</v>
      </c>
    </row>
    <row r="981" spans="1:17" x14ac:dyDescent="0.25">
      <c r="A981" s="1">
        <v>45494</v>
      </c>
      <c r="B981" t="s">
        <v>358</v>
      </c>
      <c r="C981" t="s">
        <v>592</v>
      </c>
      <c r="D981" t="s">
        <v>100</v>
      </c>
      <c r="E981" s="1">
        <v>26221</v>
      </c>
      <c r="F981" t="s">
        <v>28</v>
      </c>
      <c r="G981">
        <v>321</v>
      </c>
      <c r="H981" t="s">
        <v>29</v>
      </c>
      <c r="I981" t="s">
        <v>59</v>
      </c>
      <c r="J981" t="s">
        <v>24</v>
      </c>
      <c r="K981" t="str">
        <f>VLOOKUP(H981, [1]Products!B:E, 2, FALSE)</f>
        <v>Shortbread</v>
      </c>
      <c r="L981" s="2">
        <f>VLOOKUP(H981, [1]Products!B:D, 3, FALSE)</f>
        <v>10</v>
      </c>
      <c r="M981" s="2">
        <f>Table1[[#This Row],[Quantity Purchased]] * Table1[[#This Row],[Unit Price]]</f>
        <v>14445</v>
      </c>
      <c r="N981" s="2">
        <f>VLOOKUP(H981, [1]Products!B:E, 4, FALSE)</f>
        <v>45</v>
      </c>
      <c r="O981" t="str">
        <f>TEXT(Table1[[#This Row],[Transaction Date]], "yyyy-mm")</f>
        <v>2024-07</v>
      </c>
      <c r="P981" s="1">
        <f ca="1">YEAR(TODAY()) - YEAR(Table1[[#This Row],[Buyer Date of Birth]])</f>
        <v>54</v>
      </c>
      <c r="Q981" s="2">
        <f>Table1[[#This Row],[Total Revenue]] - Table1[[#This Row],[Total Cost]]</f>
        <v>14435</v>
      </c>
    </row>
    <row r="982" spans="1:17" x14ac:dyDescent="0.25">
      <c r="A982" s="1">
        <v>45445</v>
      </c>
      <c r="B982" t="s">
        <v>325</v>
      </c>
      <c r="C982" t="s">
        <v>344</v>
      </c>
      <c r="D982" t="s">
        <v>53</v>
      </c>
      <c r="E982" s="1">
        <v>26007</v>
      </c>
      <c r="F982" t="s">
        <v>75</v>
      </c>
      <c r="G982">
        <v>65</v>
      </c>
      <c r="H982" t="s">
        <v>72</v>
      </c>
      <c r="I982" t="s">
        <v>50</v>
      </c>
      <c r="J982" t="s">
        <v>24</v>
      </c>
      <c r="K982" t="str">
        <f>VLOOKUP(H982, [1]Products!B:E, 2, FALSE)</f>
        <v>Choco Delight</v>
      </c>
      <c r="L982" s="2">
        <f>VLOOKUP(H982, [1]Products!B:D, 3, FALSE)</f>
        <v>3</v>
      </c>
      <c r="M982" s="2">
        <f>Table1[[#This Row],[Quantity Purchased]] * Table1[[#This Row],[Unit Price]]</f>
        <v>325</v>
      </c>
      <c r="N982" s="2">
        <f>VLOOKUP(H982, [1]Products!B:E, 4, FALSE)</f>
        <v>5</v>
      </c>
      <c r="O982" t="str">
        <f>TEXT(Table1[[#This Row],[Transaction Date]], "yyyy-mm")</f>
        <v>2024-06</v>
      </c>
      <c r="P982" s="1">
        <f ca="1">YEAR(TODAY()) - YEAR(Table1[[#This Row],[Buyer Date of Birth]])</f>
        <v>54</v>
      </c>
      <c r="Q982" s="2">
        <f>Table1[[#This Row],[Total Revenue]] - Table1[[#This Row],[Total Cost]]</f>
        <v>322</v>
      </c>
    </row>
    <row r="983" spans="1:17" x14ac:dyDescent="0.25">
      <c r="A983" s="1">
        <v>45359</v>
      </c>
      <c r="B983" t="s">
        <v>865</v>
      </c>
      <c r="C983" t="s">
        <v>137</v>
      </c>
      <c r="D983" t="s">
        <v>100</v>
      </c>
      <c r="E983" s="1">
        <v>18542</v>
      </c>
      <c r="F983" t="s">
        <v>40</v>
      </c>
      <c r="G983">
        <v>350</v>
      </c>
      <c r="H983" t="s">
        <v>22</v>
      </c>
      <c r="I983" t="s">
        <v>55</v>
      </c>
      <c r="J983" t="s">
        <v>24</v>
      </c>
      <c r="K983" t="str">
        <f>VLOOKUP(H983, [1]Products!B:E, 2, FALSE)</f>
        <v>Cinnamon Swirls</v>
      </c>
      <c r="L983" s="2">
        <f>VLOOKUP(H983, [1]Products!B:D, 3, FALSE)</f>
        <v>10</v>
      </c>
      <c r="M983" s="2">
        <f>Table1[[#This Row],[Quantity Purchased]] * Table1[[#This Row],[Unit Price]]</f>
        <v>4900</v>
      </c>
      <c r="N983" s="2">
        <f>VLOOKUP(H983, [1]Products!B:E, 4, FALSE)</f>
        <v>14</v>
      </c>
      <c r="O983" t="str">
        <f>TEXT(Table1[[#This Row],[Transaction Date]], "yyyy-mm")</f>
        <v>2024-03</v>
      </c>
      <c r="P983" s="1">
        <f ca="1">YEAR(TODAY()) - YEAR(Table1[[#This Row],[Buyer Date of Birth]])</f>
        <v>75</v>
      </c>
      <c r="Q983" s="2">
        <f>Table1[[#This Row],[Total Revenue]] - Table1[[#This Row],[Total Cost]]</f>
        <v>4890</v>
      </c>
    </row>
    <row r="984" spans="1:17" x14ac:dyDescent="0.25">
      <c r="A984" s="1">
        <v>45327</v>
      </c>
      <c r="B984" t="s">
        <v>653</v>
      </c>
      <c r="C984" t="s">
        <v>502</v>
      </c>
      <c r="D984" t="s">
        <v>45</v>
      </c>
      <c r="E984" s="1">
        <v>16389</v>
      </c>
      <c r="F984" t="s">
        <v>40</v>
      </c>
      <c r="G984">
        <v>407</v>
      </c>
      <c r="H984" t="s">
        <v>71</v>
      </c>
      <c r="I984" t="s">
        <v>59</v>
      </c>
      <c r="J984" t="s">
        <v>24</v>
      </c>
      <c r="K984" t="str">
        <f>VLOOKUP(H984, [1]Products!B:E, 2, FALSE)</f>
        <v>Peanut Butter Bites</v>
      </c>
      <c r="L984" s="2">
        <f>VLOOKUP(H984, [1]Products!B:D, 3, FALSE)</f>
        <v>5</v>
      </c>
      <c r="M984" s="2">
        <f>Table1[[#This Row],[Quantity Purchased]] * Table1[[#This Row],[Unit Price]]</f>
        <v>2849</v>
      </c>
      <c r="N984" s="2">
        <f>VLOOKUP(H984, [1]Products!B:E, 4, FALSE)</f>
        <v>7</v>
      </c>
      <c r="O984" t="str">
        <f>TEXT(Table1[[#This Row],[Transaction Date]], "yyyy-mm")</f>
        <v>2024-02</v>
      </c>
      <c r="P984" s="1">
        <f ca="1">YEAR(TODAY()) - YEAR(Table1[[#This Row],[Buyer Date of Birth]])</f>
        <v>81</v>
      </c>
      <c r="Q984" s="2">
        <f>Table1[[#This Row],[Total Revenue]] - Table1[[#This Row],[Total Cost]]</f>
        <v>2844</v>
      </c>
    </row>
    <row r="985" spans="1:17" x14ac:dyDescent="0.25">
      <c r="A985" s="1">
        <v>45302</v>
      </c>
      <c r="B985" t="s">
        <v>85</v>
      </c>
      <c r="C985" t="s">
        <v>866</v>
      </c>
      <c r="D985" t="s">
        <v>100</v>
      </c>
      <c r="E985" s="1">
        <v>33773</v>
      </c>
      <c r="F985" t="s">
        <v>28</v>
      </c>
      <c r="G985">
        <v>261</v>
      </c>
      <c r="H985" t="s">
        <v>49</v>
      </c>
      <c r="I985" t="s">
        <v>55</v>
      </c>
      <c r="J985" t="s">
        <v>24</v>
      </c>
      <c r="K985" t="str">
        <f>VLOOKUP(H985, [1]Products!B:E, 2, FALSE)</f>
        <v>Butter Crunch</v>
      </c>
      <c r="L985" s="2">
        <f>VLOOKUP(H985, [1]Products!B:D, 3, FALSE)</f>
        <v>10</v>
      </c>
      <c r="M985" s="2">
        <f>Table1[[#This Row],[Quantity Purchased]] * Table1[[#This Row],[Unit Price]]</f>
        <v>2871</v>
      </c>
      <c r="N985" s="2">
        <f>VLOOKUP(H985, [1]Products!B:E, 4, FALSE)</f>
        <v>11</v>
      </c>
      <c r="O985" t="str">
        <f>TEXT(Table1[[#This Row],[Transaction Date]], "yyyy-mm")</f>
        <v>2024-01</v>
      </c>
      <c r="P985" s="1">
        <f ca="1">YEAR(TODAY()) - YEAR(Table1[[#This Row],[Buyer Date of Birth]])</f>
        <v>33</v>
      </c>
      <c r="Q985" s="2">
        <f>Table1[[#This Row],[Total Revenue]] - Table1[[#This Row],[Total Cost]]</f>
        <v>2861</v>
      </c>
    </row>
    <row r="986" spans="1:17" x14ac:dyDescent="0.25">
      <c r="A986" s="1">
        <v>45421</v>
      </c>
      <c r="B986" t="s">
        <v>348</v>
      </c>
      <c r="C986" t="s">
        <v>332</v>
      </c>
      <c r="D986" t="s">
        <v>84</v>
      </c>
      <c r="E986" s="1">
        <v>37893</v>
      </c>
      <c r="F986" t="s">
        <v>21</v>
      </c>
      <c r="G986">
        <v>370</v>
      </c>
      <c r="H986" t="s">
        <v>49</v>
      </c>
      <c r="I986" t="s">
        <v>59</v>
      </c>
      <c r="J986" t="s">
        <v>24</v>
      </c>
      <c r="K986" t="str">
        <f>VLOOKUP(H986, [1]Products!B:E, 2, FALSE)</f>
        <v>Butter Crunch</v>
      </c>
      <c r="L986" s="2">
        <f>VLOOKUP(H986, [1]Products!B:D, 3, FALSE)</f>
        <v>10</v>
      </c>
      <c r="M986" s="2">
        <f>Table1[[#This Row],[Quantity Purchased]] * Table1[[#This Row],[Unit Price]]</f>
        <v>4070</v>
      </c>
      <c r="N986" s="2">
        <f>VLOOKUP(H986, [1]Products!B:E, 4, FALSE)</f>
        <v>11</v>
      </c>
      <c r="O986" t="str">
        <f>TEXT(Table1[[#This Row],[Transaction Date]], "yyyy-mm")</f>
        <v>2024-05</v>
      </c>
      <c r="P986" s="1">
        <f ca="1">YEAR(TODAY()) - YEAR(Table1[[#This Row],[Buyer Date of Birth]])</f>
        <v>22</v>
      </c>
      <c r="Q986" s="2">
        <f>Table1[[#This Row],[Total Revenue]] - Table1[[#This Row],[Total Cost]]</f>
        <v>4060</v>
      </c>
    </row>
    <row r="987" spans="1:17" x14ac:dyDescent="0.25">
      <c r="A987" s="1">
        <v>45411</v>
      </c>
      <c r="B987" t="s">
        <v>867</v>
      </c>
      <c r="C987" t="s">
        <v>821</v>
      </c>
      <c r="D987" t="s">
        <v>53</v>
      </c>
      <c r="E987" s="1">
        <v>19072</v>
      </c>
      <c r="F987" t="s">
        <v>28</v>
      </c>
      <c r="G987">
        <v>265</v>
      </c>
      <c r="H987" t="s">
        <v>22</v>
      </c>
      <c r="I987" t="s">
        <v>36</v>
      </c>
      <c r="J987" t="s">
        <v>24</v>
      </c>
      <c r="K987" t="str">
        <f>VLOOKUP(H987, [1]Products!B:E, 2, FALSE)</f>
        <v>Cinnamon Swirls</v>
      </c>
      <c r="L987" s="2">
        <f>VLOOKUP(H987, [1]Products!B:D, 3, FALSE)</f>
        <v>10</v>
      </c>
      <c r="M987" s="2">
        <f>Table1[[#This Row],[Quantity Purchased]] * Table1[[#This Row],[Unit Price]]</f>
        <v>3710</v>
      </c>
      <c r="N987" s="2">
        <f>VLOOKUP(H987, [1]Products!B:E, 4, FALSE)</f>
        <v>14</v>
      </c>
      <c r="O987" t="str">
        <f>TEXT(Table1[[#This Row],[Transaction Date]], "yyyy-mm")</f>
        <v>2024-04</v>
      </c>
      <c r="P987" s="1">
        <f ca="1">YEAR(TODAY()) - YEAR(Table1[[#This Row],[Buyer Date of Birth]])</f>
        <v>73</v>
      </c>
      <c r="Q987" s="2">
        <f>Table1[[#This Row],[Total Revenue]] - Table1[[#This Row],[Total Cost]]</f>
        <v>3700</v>
      </c>
    </row>
    <row r="988" spans="1:17" x14ac:dyDescent="0.25">
      <c r="A988" s="1">
        <v>45331</v>
      </c>
      <c r="B988" t="s">
        <v>868</v>
      </c>
      <c r="C988" t="s">
        <v>368</v>
      </c>
      <c r="D988" t="s">
        <v>84</v>
      </c>
      <c r="E988" s="1">
        <v>16667</v>
      </c>
      <c r="F988" t="s">
        <v>21</v>
      </c>
      <c r="G988">
        <v>386</v>
      </c>
      <c r="H988" t="s">
        <v>54</v>
      </c>
      <c r="I988" t="s">
        <v>36</v>
      </c>
      <c r="J988" t="s">
        <v>24</v>
      </c>
      <c r="K988" t="str">
        <f>VLOOKUP(H988, [1]Products!B:E, 2, FALSE)</f>
        <v>Lemon Crisps</v>
      </c>
      <c r="L988" s="2">
        <f>VLOOKUP(H988, [1]Products!B:D, 3, FALSE)</f>
        <v>7</v>
      </c>
      <c r="M988" s="2">
        <f>Table1[[#This Row],[Quantity Purchased]] * Table1[[#This Row],[Unit Price]]</f>
        <v>3474</v>
      </c>
      <c r="N988" s="2">
        <f>VLOOKUP(H988, [1]Products!B:E, 4, FALSE)</f>
        <v>9</v>
      </c>
      <c r="O988" t="str">
        <f>TEXT(Table1[[#This Row],[Transaction Date]], "yyyy-mm")</f>
        <v>2024-02</v>
      </c>
      <c r="P988" s="1">
        <f ca="1">YEAR(TODAY()) - YEAR(Table1[[#This Row],[Buyer Date of Birth]])</f>
        <v>80</v>
      </c>
      <c r="Q988" s="2">
        <f>Table1[[#This Row],[Total Revenue]] - Table1[[#This Row],[Total Cost]]</f>
        <v>3467</v>
      </c>
    </row>
    <row r="989" spans="1:17" x14ac:dyDescent="0.25">
      <c r="A989" s="1">
        <v>45425</v>
      </c>
      <c r="B989" t="s">
        <v>869</v>
      </c>
      <c r="C989" t="s">
        <v>870</v>
      </c>
      <c r="D989" t="s">
        <v>62</v>
      </c>
      <c r="E989" s="1">
        <v>27463</v>
      </c>
      <c r="F989" t="s">
        <v>40</v>
      </c>
      <c r="G989">
        <v>323</v>
      </c>
      <c r="H989" t="s">
        <v>63</v>
      </c>
      <c r="I989" t="s">
        <v>42</v>
      </c>
      <c r="J989" t="s">
        <v>24</v>
      </c>
      <c r="K989" t="str">
        <f>VLOOKUP(H989, [1]Products!B:E, 2, FALSE)</f>
        <v>Vanilla Wafers</v>
      </c>
      <c r="L989" s="2">
        <f>VLOOKUP(H989, [1]Products!B:D, 3, FALSE)</f>
        <v>18</v>
      </c>
      <c r="M989" s="2">
        <f>Table1[[#This Row],[Quantity Purchased]] * Table1[[#This Row],[Unit Price]]</f>
        <v>11628</v>
      </c>
      <c r="N989" s="2">
        <f>VLOOKUP(H989, [1]Products!B:E, 4, FALSE)</f>
        <v>36</v>
      </c>
      <c r="O989" t="str">
        <f>TEXT(Table1[[#This Row],[Transaction Date]], "yyyy-mm")</f>
        <v>2024-05</v>
      </c>
      <c r="P989" s="1">
        <f ca="1">YEAR(TODAY()) - YEAR(Table1[[#This Row],[Buyer Date of Birth]])</f>
        <v>50</v>
      </c>
      <c r="Q989" s="2">
        <f>Table1[[#This Row],[Total Revenue]] - Table1[[#This Row],[Total Cost]]</f>
        <v>11610</v>
      </c>
    </row>
    <row r="990" spans="1:17" x14ac:dyDescent="0.25">
      <c r="A990" s="1">
        <v>45449</v>
      </c>
      <c r="B990" t="s">
        <v>166</v>
      </c>
      <c r="C990" t="s">
        <v>308</v>
      </c>
      <c r="D990" t="s">
        <v>89</v>
      </c>
      <c r="E990" s="1">
        <v>20775</v>
      </c>
      <c r="F990" t="s">
        <v>75</v>
      </c>
      <c r="G990">
        <v>138</v>
      </c>
      <c r="H990" t="s">
        <v>54</v>
      </c>
      <c r="I990" t="s">
        <v>46</v>
      </c>
      <c r="J990" t="s">
        <v>24</v>
      </c>
      <c r="K990" t="str">
        <f>VLOOKUP(H990, [1]Products!B:E, 2, FALSE)</f>
        <v>Lemon Crisps</v>
      </c>
      <c r="L990" s="2">
        <f>VLOOKUP(H990, [1]Products!B:D, 3, FALSE)</f>
        <v>7</v>
      </c>
      <c r="M990" s="2">
        <f>Table1[[#This Row],[Quantity Purchased]] * Table1[[#This Row],[Unit Price]]</f>
        <v>1242</v>
      </c>
      <c r="N990" s="2">
        <f>VLOOKUP(H990, [1]Products!B:E, 4, FALSE)</f>
        <v>9</v>
      </c>
      <c r="O990" t="str">
        <f>TEXT(Table1[[#This Row],[Transaction Date]], "yyyy-mm")</f>
        <v>2024-06</v>
      </c>
      <c r="P990" s="1">
        <f ca="1">YEAR(TODAY()) - YEAR(Table1[[#This Row],[Buyer Date of Birth]])</f>
        <v>69</v>
      </c>
      <c r="Q990" s="2">
        <f>Table1[[#This Row],[Total Revenue]] - Table1[[#This Row],[Total Cost]]</f>
        <v>1235</v>
      </c>
    </row>
    <row r="991" spans="1:17" x14ac:dyDescent="0.25">
      <c r="A991" s="1">
        <v>45309</v>
      </c>
      <c r="B991" t="s">
        <v>341</v>
      </c>
      <c r="C991" t="s">
        <v>64</v>
      </c>
      <c r="D991" t="s">
        <v>58</v>
      </c>
      <c r="E991" s="1">
        <v>15942</v>
      </c>
      <c r="F991" t="s">
        <v>40</v>
      </c>
      <c r="G991">
        <v>199</v>
      </c>
      <c r="H991" t="s">
        <v>72</v>
      </c>
      <c r="I991" t="s">
        <v>50</v>
      </c>
      <c r="J991" t="s">
        <v>24</v>
      </c>
      <c r="K991" t="str">
        <f>VLOOKUP(H991, [1]Products!B:E, 2, FALSE)</f>
        <v>Choco Delight</v>
      </c>
      <c r="L991" s="2">
        <f>VLOOKUP(H991, [1]Products!B:D, 3, FALSE)</f>
        <v>3</v>
      </c>
      <c r="M991" s="2">
        <f>Table1[[#This Row],[Quantity Purchased]] * Table1[[#This Row],[Unit Price]]</f>
        <v>995</v>
      </c>
      <c r="N991" s="2">
        <f>VLOOKUP(H991, [1]Products!B:E, 4, FALSE)</f>
        <v>5</v>
      </c>
      <c r="O991" t="str">
        <f>TEXT(Table1[[#This Row],[Transaction Date]], "yyyy-mm")</f>
        <v>2024-01</v>
      </c>
      <c r="P991" s="1">
        <f ca="1">YEAR(TODAY()) - YEAR(Table1[[#This Row],[Buyer Date of Birth]])</f>
        <v>82</v>
      </c>
      <c r="Q991" s="2">
        <f>Table1[[#This Row],[Total Revenue]] - Table1[[#This Row],[Total Cost]]</f>
        <v>992</v>
      </c>
    </row>
    <row r="992" spans="1:17" x14ac:dyDescent="0.25">
      <c r="A992" s="1">
        <v>45360</v>
      </c>
      <c r="B992" t="s">
        <v>871</v>
      </c>
      <c r="C992" t="s">
        <v>872</v>
      </c>
      <c r="D992" t="s">
        <v>20</v>
      </c>
      <c r="E992" s="1">
        <v>20230</v>
      </c>
      <c r="F992" t="s">
        <v>75</v>
      </c>
      <c r="G992">
        <v>34</v>
      </c>
      <c r="H992" t="s">
        <v>49</v>
      </c>
      <c r="I992" t="s">
        <v>55</v>
      </c>
      <c r="J992" t="s">
        <v>24</v>
      </c>
      <c r="K992" t="str">
        <f>VLOOKUP(H992, [1]Products!B:E, 2, FALSE)</f>
        <v>Butter Crunch</v>
      </c>
      <c r="L992" s="2">
        <f>VLOOKUP(H992, [1]Products!B:D, 3, FALSE)</f>
        <v>10</v>
      </c>
      <c r="M992" s="2">
        <f>Table1[[#This Row],[Quantity Purchased]] * Table1[[#This Row],[Unit Price]]</f>
        <v>374</v>
      </c>
      <c r="N992" s="2">
        <f>VLOOKUP(H992, [1]Products!B:E, 4, FALSE)</f>
        <v>11</v>
      </c>
      <c r="O992" t="str">
        <f>TEXT(Table1[[#This Row],[Transaction Date]], "yyyy-mm")</f>
        <v>2024-03</v>
      </c>
      <c r="P992" s="1">
        <f ca="1">YEAR(TODAY()) - YEAR(Table1[[#This Row],[Buyer Date of Birth]])</f>
        <v>70</v>
      </c>
      <c r="Q992" s="2">
        <f>Table1[[#This Row],[Total Revenue]] - Table1[[#This Row],[Total Cost]]</f>
        <v>364</v>
      </c>
    </row>
    <row r="993" spans="1:17" x14ac:dyDescent="0.25">
      <c r="A993" s="1">
        <v>45331</v>
      </c>
      <c r="B993" t="s">
        <v>196</v>
      </c>
      <c r="C993" t="s">
        <v>177</v>
      </c>
      <c r="D993" t="s">
        <v>62</v>
      </c>
      <c r="E993" s="1">
        <v>25704</v>
      </c>
      <c r="F993" t="s">
        <v>75</v>
      </c>
      <c r="G993">
        <v>289</v>
      </c>
      <c r="H993" t="s">
        <v>66</v>
      </c>
      <c r="I993" t="s">
        <v>59</v>
      </c>
      <c r="J993" t="s">
        <v>24</v>
      </c>
      <c r="K993" t="str">
        <f>VLOOKUP(H993, [1]Products!B:E, 2, FALSE)</f>
        <v>Oatmeal Cookies</v>
      </c>
      <c r="L993" s="2">
        <f>VLOOKUP(H993, [1]Products!B:D, 3, FALSE)</f>
        <v>19</v>
      </c>
      <c r="M993" s="2">
        <f>Table1[[#This Row],[Quantity Purchased]] * Table1[[#This Row],[Unit Price]]</f>
        <v>6647</v>
      </c>
      <c r="N993" s="2">
        <f>VLOOKUP(H993, [1]Products!B:E, 4, FALSE)</f>
        <v>23</v>
      </c>
      <c r="O993" t="str">
        <f>TEXT(Table1[[#This Row],[Transaction Date]], "yyyy-mm")</f>
        <v>2024-02</v>
      </c>
      <c r="P993" s="1">
        <f ca="1">YEAR(TODAY()) - YEAR(Table1[[#This Row],[Buyer Date of Birth]])</f>
        <v>55</v>
      </c>
      <c r="Q993" s="2">
        <f>Table1[[#This Row],[Total Revenue]] - Table1[[#This Row],[Total Cost]]</f>
        <v>6628</v>
      </c>
    </row>
    <row r="994" spans="1:17" x14ac:dyDescent="0.25">
      <c r="A994" s="1">
        <v>45454</v>
      </c>
      <c r="B994" t="s">
        <v>408</v>
      </c>
      <c r="C994" t="s">
        <v>587</v>
      </c>
      <c r="D994" t="s">
        <v>89</v>
      </c>
      <c r="E994" s="1">
        <v>29357</v>
      </c>
      <c r="F994" t="s">
        <v>75</v>
      </c>
      <c r="G994">
        <v>333</v>
      </c>
      <c r="H994" t="s">
        <v>29</v>
      </c>
      <c r="I994" t="s">
        <v>55</v>
      </c>
      <c r="J994" t="s">
        <v>24</v>
      </c>
      <c r="K994" t="str">
        <f>VLOOKUP(H994, [1]Products!B:E, 2, FALSE)</f>
        <v>Shortbread</v>
      </c>
      <c r="L994" s="2">
        <f>VLOOKUP(H994, [1]Products!B:D, 3, FALSE)</f>
        <v>10</v>
      </c>
      <c r="M994" s="2">
        <f>Table1[[#This Row],[Quantity Purchased]] * Table1[[#This Row],[Unit Price]]</f>
        <v>14985</v>
      </c>
      <c r="N994" s="2">
        <f>VLOOKUP(H994, [1]Products!B:E, 4, FALSE)</f>
        <v>45</v>
      </c>
      <c r="O994" t="str">
        <f>TEXT(Table1[[#This Row],[Transaction Date]], "yyyy-mm")</f>
        <v>2024-06</v>
      </c>
      <c r="P994" s="1">
        <f ca="1">YEAR(TODAY()) - YEAR(Table1[[#This Row],[Buyer Date of Birth]])</f>
        <v>45</v>
      </c>
      <c r="Q994" s="2">
        <f>Table1[[#This Row],[Total Revenue]] - Table1[[#This Row],[Total Cost]]</f>
        <v>14975</v>
      </c>
    </row>
    <row r="995" spans="1:17" x14ac:dyDescent="0.25">
      <c r="A995" s="1">
        <v>45487</v>
      </c>
      <c r="B995" t="s">
        <v>129</v>
      </c>
      <c r="C995" t="s">
        <v>88</v>
      </c>
      <c r="D995" t="s">
        <v>20</v>
      </c>
      <c r="E995" s="1">
        <v>15943</v>
      </c>
      <c r="F995" t="s">
        <v>75</v>
      </c>
      <c r="G995">
        <v>98</v>
      </c>
      <c r="H995" t="s">
        <v>63</v>
      </c>
      <c r="I995" t="s">
        <v>59</v>
      </c>
      <c r="J995" t="s">
        <v>24</v>
      </c>
      <c r="K995" t="str">
        <f>VLOOKUP(H995, [1]Products!B:E, 2, FALSE)</f>
        <v>Vanilla Wafers</v>
      </c>
      <c r="L995" s="2">
        <f>VLOOKUP(H995, [1]Products!B:D, 3, FALSE)</f>
        <v>18</v>
      </c>
      <c r="M995" s="2">
        <f>Table1[[#This Row],[Quantity Purchased]] * Table1[[#This Row],[Unit Price]]</f>
        <v>3528</v>
      </c>
      <c r="N995" s="2">
        <f>VLOOKUP(H995, [1]Products!B:E, 4, FALSE)</f>
        <v>36</v>
      </c>
      <c r="O995" t="str">
        <f>TEXT(Table1[[#This Row],[Transaction Date]], "yyyy-mm")</f>
        <v>2024-07</v>
      </c>
      <c r="P995" s="1">
        <f ca="1">YEAR(TODAY()) - YEAR(Table1[[#This Row],[Buyer Date of Birth]])</f>
        <v>82</v>
      </c>
      <c r="Q995" s="2">
        <f>Table1[[#This Row],[Total Revenue]] - Table1[[#This Row],[Total Cost]]</f>
        <v>3510</v>
      </c>
    </row>
    <row r="996" spans="1:17" x14ac:dyDescent="0.25">
      <c r="A996" s="1">
        <v>45422</v>
      </c>
      <c r="B996" t="s">
        <v>191</v>
      </c>
      <c r="C996" t="s">
        <v>873</v>
      </c>
      <c r="D996" t="s">
        <v>58</v>
      </c>
      <c r="E996" s="1">
        <v>19374</v>
      </c>
      <c r="F996" t="s">
        <v>21</v>
      </c>
      <c r="G996">
        <v>236</v>
      </c>
      <c r="H996" t="s">
        <v>63</v>
      </c>
      <c r="I996" t="s">
        <v>59</v>
      </c>
      <c r="J996" t="s">
        <v>24</v>
      </c>
      <c r="K996" t="str">
        <f>VLOOKUP(H996, [1]Products!B:E, 2, FALSE)</f>
        <v>Vanilla Wafers</v>
      </c>
      <c r="L996" s="2">
        <f>VLOOKUP(H996, [1]Products!B:D, 3, FALSE)</f>
        <v>18</v>
      </c>
      <c r="M996" s="2">
        <f>Table1[[#This Row],[Quantity Purchased]] * Table1[[#This Row],[Unit Price]]</f>
        <v>8496</v>
      </c>
      <c r="N996" s="2">
        <f>VLOOKUP(H996, [1]Products!B:E, 4, FALSE)</f>
        <v>36</v>
      </c>
      <c r="O996" t="str">
        <f>TEXT(Table1[[#This Row],[Transaction Date]], "yyyy-mm")</f>
        <v>2024-05</v>
      </c>
      <c r="P996" s="1">
        <f ca="1">YEAR(TODAY()) - YEAR(Table1[[#This Row],[Buyer Date of Birth]])</f>
        <v>72</v>
      </c>
      <c r="Q996" s="2">
        <f>Table1[[#This Row],[Total Revenue]] - Table1[[#This Row],[Total Cost]]</f>
        <v>8478</v>
      </c>
    </row>
    <row r="997" spans="1:17" x14ac:dyDescent="0.25">
      <c r="A997" s="1">
        <v>45323</v>
      </c>
      <c r="B997" t="s">
        <v>202</v>
      </c>
      <c r="C997" t="s">
        <v>385</v>
      </c>
      <c r="D997" t="s">
        <v>100</v>
      </c>
      <c r="E997" s="1">
        <v>27527</v>
      </c>
      <c r="F997" t="s">
        <v>21</v>
      </c>
      <c r="G997">
        <v>207</v>
      </c>
      <c r="H997" t="s">
        <v>71</v>
      </c>
      <c r="I997" t="s">
        <v>50</v>
      </c>
      <c r="J997" t="s">
        <v>24</v>
      </c>
      <c r="K997" t="str">
        <f>VLOOKUP(H997, [1]Products!B:E, 2, FALSE)</f>
        <v>Peanut Butter Bites</v>
      </c>
      <c r="L997" s="2">
        <f>VLOOKUP(H997, [1]Products!B:D, 3, FALSE)</f>
        <v>5</v>
      </c>
      <c r="M997" s="2">
        <f>Table1[[#This Row],[Quantity Purchased]] * Table1[[#This Row],[Unit Price]]</f>
        <v>1449</v>
      </c>
      <c r="N997" s="2">
        <f>VLOOKUP(H997, [1]Products!B:E, 4, FALSE)</f>
        <v>7</v>
      </c>
      <c r="O997" t="str">
        <f>TEXT(Table1[[#This Row],[Transaction Date]], "yyyy-mm")</f>
        <v>2024-02</v>
      </c>
      <c r="P997" s="1">
        <f ca="1">YEAR(TODAY()) - YEAR(Table1[[#This Row],[Buyer Date of Birth]])</f>
        <v>50</v>
      </c>
      <c r="Q997" s="2">
        <f>Table1[[#This Row],[Total Revenue]] - Table1[[#This Row],[Total Cost]]</f>
        <v>1444</v>
      </c>
    </row>
    <row r="998" spans="1:17" x14ac:dyDescent="0.25">
      <c r="A998" s="1">
        <v>45450</v>
      </c>
      <c r="B998" t="s">
        <v>225</v>
      </c>
      <c r="C998" t="s">
        <v>874</v>
      </c>
      <c r="D998" t="s">
        <v>89</v>
      </c>
      <c r="E998" s="1">
        <v>34070</v>
      </c>
      <c r="F998" t="s">
        <v>21</v>
      </c>
      <c r="G998">
        <v>309</v>
      </c>
      <c r="H998" t="s">
        <v>66</v>
      </c>
      <c r="I998" t="s">
        <v>55</v>
      </c>
      <c r="J998" t="s">
        <v>24</v>
      </c>
      <c r="K998" t="str">
        <f>VLOOKUP(H998, [1]Products!B:E, 2, FALSE)</f>
        <v>Oatmeal Cookies</v>
      </c>
      <c r="L998" s="2">
        <f>VLOOKUP(H998, [1]Products!B:D, 3, FALSE)</f>
        <v>19</v>
      </c>
      <c r="M998" s="2">
        <f>Table1[[#This Row],[Quantity Purchased]] * Table1[[#This Row],[Unit Price]]</f>
        <v>7107</v>
      </c>
      <c r="N998" s="2">
        <f>VLOOKUP(H998, [1]Products!B:E, 4, FALSE)</f>
        <v>23</v>
      </c>
      <c r="O998" t="str">
        <f>TEXT(Table1[[#This Row],[Transaction Date]], "yyyy-mm")</f>
        <v>2024-06</v>
      </c>
      <c r="P998" s="1">
        <f ca="1">YEAR(TODAY()) - YEAR(Table1[[#This Row],[Buyer Date of Birth]])</f>
        <v>32</v>
      </c>
      <c r="Q998" s="2">
        <f>Table1[[#This Row],[Total Revenue]] - Table1[[#This Row],[Total Cost]]</f>
        <v>7088</v>
      </c>
    </row>
    <row r="999" spans="1:17" x14ac:dyDescent="0.25">
      <c r="A999" s="1">
        <v>45333</v>
      </c>
      <c r="B999" t="s">
        <v>67</v>
      </c>
      <c r="C999" t="s">
        <v>875</v>
      </c>
      <c r="D999" t="s">
        <v>78</v>
      </c>
      <c r="E999" s="1">
        <v>20321</v>
      </c>
      <c r="F999" t="s">
        <v>21</v>
      </c>
      <c r="G999">
        <v>164</v>
      </c>
      <c r="H999" t="s">
        <v>54</v>
      </c>
      <c r="I999" t="s">
        <v>59</v>
      </c>
      <c r="J999" t="s">
        <v>24</v>
      </c>
      <c r="K999" t="str">
        <f>VLOOKUP(H999, [1]Products!B:E, 2, FALSE)</f>
        <v>Lemon Crisps</v>
      </c>
      <c r="L999" s="2">
        <f>VLOOKUP(H999, [1]Products!B:D, 3, FALSE)</f>
        <v>7</v>
      </c>
      <c r="M999" s="2">
        <f>Table1[[#This Row],[Quantity Purchased]] * Table1[[#This Row],[Unit Price]]</f>
        <v>1476</v>
      </c>
      <c r="N999" s="2">
        <f>VLOOKUP(H999, [1]Products!B:E, 4, FALSE)</f>
        <v>9</v>
      </c>
      <c r="O999" t="str">
        <f>TEXT(Table1[[#This Row],[Transaction Date]], "yyyy-mm")</f>
        <v>2024-02</v>
      </c>
      <c r="P999" s="1">
        <f ca="1">YEAR(TODAY()) - YEAR(Table1[[#This Row],[Buyer Date of Birth]])</f>
        <v>70</v>
      </c>
      <c r="Q999" s="2">
        <f>Table1[[#This Row],[Total Revenue]] - Table1[[#This Row],[Total Cost]]</f>
        <v>1469</v>
      </c>
    </row>
    <row r="1000" spans="1:17" x14ac:dyDescent="0.25">
      <c r="A1000" s="1">
        <v>45426</v>
      </c>
      <c r="B1000" t="s">
        <v>876</v>
      </c>
      <c r="C1000" t="s">
        <v>395</v>
      </c>
      <c r="D1000" t="s">
        <v>45</v>
      </c>
      <c r="E1000" s="1">
        <v>33379</v>
      </c>
      <c r="F1000" t="s">
        <v>40</v>
      </c>
      <c r="G1000">
        <v>24</v>
      </c>
      <c r="H1000" t="s">
        <v>22</v>
      </c>
      <c r="I1000" t="s">
        <v>55</v>
      </c>
      <c r="J1000" t="s">
        <v>24</v>
      </c>
      <c r="K1000" t="str">
        <f>VLOOKUP(H1000, [1]Products!B:E, 2, FALSE)</f>
        <v>Cinnamon Swirls</v>
      </c>
      <c r="L1000" s="2">
        <f>VLOOKUP(H1000, [1]Products!B:D, 3, FALSE)</f>
        <v>10</v>
      </c>
      <c r="M1000" s="2">
        <f>Table1[[#This Row],[Quantity Purchased]] * Table1[[#This Row],[Unit Price]]</f>
        <v>336</v>
      </c>
      <c r="N1000" s="2">
        <f>VLOOKUP(H1000, [1]Products!B:E, 4, FALSE)</f>
        <v>14</v>
      </c>
      <c r="O1000" t="str">
        <f>TEXT(Table1[[#This Row],[Transaction Date]], "yyyy-mm")</f>
        <v>2024-05</v>
      </c>
      <c r="P1000" s="1">
        <f ca="1">YEAR(TODAY()) - YEAR(Table1[[#This Row],[Buyer Date of Birth]])</f>
        <v>34</v>
      </c>
      <c r="Q1000" s="2">
        <f>Table1[[#This Row],[Total Revenue]] - Table1[[#This Row],[Total Cost]]</f>
        <v>326</v>
      </c>
    </row>
    <row r="1001" spans="1:17" x14ac:dyDescent="0.25">
      <c r="A1001" s="1">
        <v>45409</v>
      </c>
      <c r="B1001" t="s">
        <v>341</v>
      </c>
      <c r="C1001" t="s">
        <v>583</v>
      </c>
      <c r="D1001" t="s">
        <v>62</v>
      </c>
      <c r="E1001" s="1">
        <v>33015</v>
      </c>
      <c r="F1001" t="s">
        <v>75</v>
      </c>
      <c r="G1001">
        <v>341</v>
      </c>
      <c r="H1001" t="s">
        <v>63</v>
      </c>
      <c r="I1001" t="s">
        <v>59</v>
      </c>
      <c r="J1001" t="s">
        <v>24</v>
      </c>
      <c r="K1001" t="str">
        <f>VLOOKUP(H1001, [1]Products!B:E, 2, FALSE)</f>
        <v>Vanilla Wafers</v>
      </c>
      <c r="L1001" s="2">
        <f>VLOOKUP(H1001, [1]Products!B:D, 3, FALSE)</f>
        <v>18</v>
      </c>
      <c r="M1001" s="2">
        <f>Table1[[#This Row],[Quantity Purchased]] * Table1[[#This Row],[Unit Price]]</f>
        <v>12276</v>
      </c>
      <c r="N1001" s="2">
        <f>VLOOKUP(H1001, [1]Products!B:E, 4, FALSE)</f>
        <v>36</v>
      </c>
      <c r="O1001" t="str">
        <f>TEXT(Table1[[#This Row],[Transaction Date]], "yyyy-mm")</f>
        <v>2024-04</v>
      </c>
      <c r="P1001" s="1">
        <f ca="1">YEAR(TODAY()) - YEAR(Table1[[#This Row],[Buyer Date of Birth]])</f>
        <v>35</v>
      </c>
      <c r="Q1001" s="2">
        <f>Table1[[#This Row],[Total Revenue]] - Table1[[#This Row],[Total Cost]]</f>
        <v>12258</v>
      </c>
    </row>
    <row r="1002" spans="1:17" x14ac:dyDescent="0.25">
      <c r="A1002" s="1">
        <v>45406</v>
      </c>
      <c r="B1002" t="s">
        <v>877</v>
      </c>
      <c r="C1002" t="s">
        <v>122</v>
      </c>
      <c r="D1002" t="s">
        <v>34</v>
      </c>
      <c r="E1002" s="1">
        <v>34486</v>
      </c>
      <c r="F1002" t="s">
        <v>40</v>
      </c>
      <c r="G1002">
        <v>442</v>
      </c>
      <c r="H1002" t="s">
        <v>22</v>
      </c>
      <c r="I1002" t="s">
        <v>36</v>
      </c>
      <c r="J1002" t="s">
        <v>24</v>
      </c>
      <c r="K1002" t="str">
        <f>VLOOKUP(H1002, [1]Products!B:E, 2, FALSE)</f>
        <v>Cinnamon Swirls</v>
      </c>
      <c r="L1002" s="2">
        <f>VLOOKUP(H1002, [1]Products!B:D, 3, FALSE)</f>
        <v>10</v>
      </c>
      <c r="M1002" s="2">
        <f>Table1[[#This Row],[Quantity Purchased]] * Table1[[#This Row],[Unit Price]]</f>
        <v>6188</v>
      </c>
      <c r="N1002" s="2">
        <f>VLOOKUP(H1002, [1]Products!B:E, 4, FALSE)</f>
        <v>14</v>
      </c>
      <c r="O1002" t="str">
        <f>TEXT(Table1[[#This Row],[Transaction Date]], "yyyy-mm")</f>
        <v>2024-04</v>
      </c>
      <c r="P1002" s="1">
        <f ca="1">YEAR(TODAY()) - YEAR(Table1[[#This Row],[Buyer Date of Birth]])</f>
        <v>31</v>
      </c>
      <c r="Q1002" s="2">
        <f>Table1[[#This Row],[Total Revenue]] - Table1[[#This Row],[Total Cost]]</f>
        <v>6178</v>
      </c>
    </row>
    <row r="1003" spans="1:17" x14ac:dyDescent="0.25">
      <c r="A1003" s="1">
        <v>45471</v>
      </c>
      <c r="B1003" t="s">
        <v>379</v>
      </c>
      <c r="C1003" t="s">
        <v>878</v>
      </c>
      <c r="D1003" t="s">
        <v>100</v>
      </c>
      <c r="E1003" s="1">
        <v>30927</v>
      </c>
      <c r="F1003" t="s">
        <v>40</v>
      </c>
      <c r="G1003">
        <v>281</v>
      </c>
      <c r="H1003" t="s">
        <v>49</v>
      </c>
      <c r="I1003" t="s">
        <v>36</v>
      </c>
      <c r="J1003" t="s">
        <v>24</v>
      </c>
      <c r="K1003" t="str">
        <f>VLOOKUP(H1003, [1]Products!B:E, 2, FALSE)</f>
        <v>Butter Crunch</v>
      </c>
      <c r="L1003" s="2">
        <f>VLOOKUP(H1003, [1]Products!B:D, 3, FALSE)</f>
        <v>10</v>
      </c>
      <c r="M1003" s="2">
        <f>Table1[[#This Row],[Quantity Purchased]] * Table1[[#This Row],[Unit Price]]</f>
        <v>3091</v>
      </c>
      <c r="N1003" s="2">
        <f>VLOOKUP(H1003, [1]Products!B:E, 4, FALSE)</f>
        <v>11</v>
      </c>
      <c r="O1003" t="str">
        <f>TEXT(Table1[[#This Row],[Transaction Date]], "yyyy-mm")</f>
        <v>2024-06</v>
      </c>
      <c r="P1003" s="1">
        <f ca="1">YEAR(TODAY()) - YEAR(Table1[[#This Row],[Buyer Date of Birth]])</f>
        <v>41</v>
      </c>
      <c r="Q1003" s="2">
        <f>Table1[[#This Row],[Total Revenue]] - Table1[[#This Row],[Total Cost]]</f>
        <v>3081</v>
      </c>
    </row>
    <row r="1004" spans="1:17" x14ac:dyDescent="0.25">
      <c r="A1004" s="1">
        <v>45379</v>
      </c>
      <c r="B1004" t="s">
        <v>236</v>
      </c>
      <c r="C1004" t="s">
        <v>879</v>
      </c>
      <c r="D1004" t="s">
        <v>84</v>
      </c>
      <c r="E1004" s="1">
        <v>30865</v>
      </c>
      <c r="F1004" t="s">
        <v>21</v>
      </c>
      <c r="G1004">
        <v>329</v>
      </c>
      <c r="H1004" t="s">
        <v>41</v>
      </c>
      <c r="I1004" t="s">
        <v>42</v>
      </c>
      <c r="J1004" t="s">
        <v>24</v>
      </c>
      <c r="K1004" t="str">
        <f>VLOOKUP(H1004, [1]Products!B:E, 2, FALSE)</f>
        <v>Ginger Snaps</v>
      </c>
      <c r="L1004" s="2">
        <f>VLOOKUP(H1004, [1]Products!B:D, 3, FALSE)</f>
        <v>14</v>
      </c>
      <c r="M1004" s="2">
        <f>Table1[[#This Row],[Quantity Purchased]] * Table1[[#This Row],[Unit Price]]</f>
        <v>9212</v>
      </c>
      <c r="N1004" s="2">
        <f>VLOOKUP(H1004, [1]Products!B:E, 4, FALSE)</f>
        <v>28</v>
      </c>
      <c r="O1004" t="str">
        <f>TEXT(Table1[[#This Row],[Transaction Date]], "yyyy-mm")</f>
        <v>2024-03</v>
      </c>
      <c r="P1004" s="1">
        <f ca="1">YEAR(TODAY()) - YEAR(Table1[[#This Row],[Buyer Date of Birth]])</f>
        <v>41</v>
      </c>
      <c r="Q1004" s="2">
        <f>Table1[[#This Row],[Total Revenue]] - Table1[[#This Row],[Total Cost]]</f>
        <v>9198</v>
      </c>
    </row>
    <row r="1005" spans="1:17" x14ac:dyDescent="0.25">
      <c r="A1005" s="1">
        <v>45356</v>
      </c>
      <c r="B1005" t="s">
        <v>278</v>
      </c>
      <c r="C1005" t="s">
        <v>252</v>
      </c>
      <c r="D1005" t="s">
        <v>84</v>
      </c>
      <c r="E1005" s="1">
        <v>21626</v>
      </c>
      <c r="F1005" t="s">
        <v>28</v>
      </c>
      <c r="G1005">
        <v>312</v>
      </c>
      <c r="H1005" t="s">
        <v>63</v>
      </c>
      <c r="I1005" t="s">
        <v>46</v>
      </c>
      <c r="J1005" t="s">
        <v>24</v>
      </c>
      <c r="K1005" t="str">
        <f>VLOOKUP(H1005, [1]Products!B:E, 2, FALSE)</f>
        <v>Vanilla Wafers</v>
      </c>
      <c r="L1005" s="2">
        <f>VLOOKUP(H1005, [1]Products!B:D, 3, FALSE)</f>
        <v>18</v>
      </c>
      <c r="M1005" s="2">
        <f>Table1[[#This Row],[Quantity Purchased]] * Table1[[#This Row],[Unit Price]]</f>
        <v>11232</v>
      </c>
      <c r="N1005" s="2">
        <f>VLOOKUP(H1005, [1]Products!B:E, 4, FALSE)</f>
        <v>36</v>
      </c>
      <c r="O1005" t="str">
        <f>TEXT(Table1[[#This Row],[Transaction Date]], "yyyy-mm")</f>
        <v>2024-03</v>
      </c>
      <c r="P1005" s="1">
        <f ca="1">YEAR(TODAY()) - YEAR(Table1[[#This Row],[Buyer Date of Birth]])</f>
        <v>66</v>
      </c>
      <c r="Q1005" s="2">
        <f>Table1[[#This Row],[Total Revenue]] - Table1[[#This Row],[Total Cost]]</f>
        <v>11214</v>
      </c>
    </row>
    <row r="1006" spans="1:17" x14ac:dyDescent="0.25">
      <c r="A1006" s="1">
        <v>45486</v>
      </c>
      <c r="B1006" t="s">
        <v>725</v>
      </c>
      <c r="C1006" t="s">
        <v>513</v>
      </c>
      <c r="D1006" t="s">
        <v>89</v>
      </c>
      <c r="E1006" s="1">
        <v>16165</v>
      </c>
      <c r="F1006" t="s">
        <v>40</v>
      </c>
      <c r="G1006">
        <v>62</v>
      </c>
      <c r="H1006" t="s">
        <v>29</v>
      </c>
      <c r="I1006" t="s">
        <v>50</v>
      </c>
      <c r="J1006" t="s">
        <v>24</v>
      </c>
      <c r="K1006" t="str">
        <f>VLOOKUP(H1006, [1]Products!B:E, 2, FALSE)</f>
        <v>Shortbread</v>
      </c>
      <c r="L1006" s="2">
        <f>VLOOKUP(H1006, [1]Products!B:D, 3, FALSE)</f>
        <v>10</v>
      </c>
      <c r="M1006" s="2">
        <f>Table1[[#This Row],[Quantity Purchased]] * Table1[[#This Row],[Unit Price]]</f>
        <v>2790</v>
      </c>
      <c r="N1006" s="2">
        <f>VLOOKUP(H1006, [1]Products!B:E, 4, FALSE)</f>
        <v>45</v>
      </c>
      <c r="O1006" t="str">
        <f>TEXT(Table1[[#This Row],[Transaction Date]], "yyyy-mm")</f>
        <v>2024-07</v>
      </c>
      <c r="P1006" s="1">
        <f ca="1">YEAR(TODAY()) - YEAR(Table1[[#This Row],[Buyer Date of Birth]])</f>
        <v>81</v>
      </c>
      <c r="Q1006" s="2">
        <f>Table1[[#This Row],[Total Revenue]] - Table1[[#This Row],[Total Cost]]</f>
        <v>2780</v>
      </c>
    </row>
    <row r="1007" spans="1:17" x14ac:dyDescent="0.25">
      <c r="A1007" s="1">
        <v>45340</v>
      </c>
      <c r="B1007" t="s">
        <v>639</v>
      </c>
      <c r="C1007" t="s">
        <v>787</v>
      </c>
      <c r="D1007" t="s">
        <v>78</v>
      </c>
      <c r="E1007" s="1">
        <v>26915</v>
      </c>
      <c r="F1007" t="s">
        <v>75</v>
      </c>
      <c r="G1007">
        <v>18</v>
      </c>
      <c r="H1007" t="s">
        <v>66</v>
      </c>
      <c r="I1007" t="s">
        <v>55</v>
      </c>
      <c r="J1007" t="s">
        <v>24</v>
      </c>
      <c r="K1007" t="str">
        <f>VLOOKUP(H1007, [1]Products!B:E, 2, FALSE)</f>
        <v>Oatmeal Cookies</v>
      </c>
      <c r="L1007" s="2">
        <f>VLOOKUP(H1007, [1]Products!B:D, 3, FALSE)</f>
        <v>19</v>
      </c>
      <c r="M1007" s="2">
        <f>Table1[[#This Row],[Quantity Purchased]] * Table1[[#This Row],[Unit Price]]</f>
        <v>414</v>
      </c>
      <c r="N1007" s="2">
        <f>VLOOKUP(H1007, [1]Products!B:E, 4, FALSE)</f>
        <v>23</v>
      </c>
      <c r="O1007" t="str">
        <f>TEXT(Table1[[#This Row],[Transaction Date]], "yyyy-mm")</f>
        <v>2024-02</v>
      </c>
      <c r="P1007" s="1">
        <f ca="1">YEAR(TODAY()) - YEAR(Table1[[#This Row],[Buyer Date of Birth]])</f>
        <v>52</v>
      </c>
      <c r="Q1007" s="2">
        <f>Table1[[#This Row],[Total Revenue]] - Table1[[#This Row],[Total Cost]]</f>
        <v>395</v>
      </c>
    </row>
    <row r="1008" spans="1:17" x14ac:dyDescent="0.25">
      <c r="A1008" s="1">
        <v>45419</v>
      </c>
      <c r="B1008" t="s">
        <v>150</v>
      </c>
      <c r="C1008" t="s">
        <v>608</v>
      </c>
      <c r="D1008" t="s">
        <v>78</v>
      </c>
      <c r="E1008" s="1">
        <v>35715</v>
      </c>
      <c r="F1008" t="s">
        <v>40</v>
      </c>
      <c r="G1008">
        <v>320</v>
      </c>
      <c r="H1008" t="s">
        <v>41</v>
      </c>
      <c r="I1008" t="s">
        <v>59</v>
      </c>
      <c r="J1008" t="s">
        <v>24</v>
      </c>
      <c r="K1008" t="str">
        <f>VLOOKUP(H1008, [1]Products!B:E, 2, FALSE)</f>
        <v>Ginger Snaps</v>
      </c>
      <c r="L1008" s="2">
        <f>VLOOKUP(H1008, [1]Products!B:D, 3, FALSE)</f>
        <v>14</v>
      </c>
      <c r="M1008" s="2">
        <f>Table1[[#This Row],[Quantity Purchased]] * Table1[[#This Row],[Unit Price]]</f>
        <v>8960</v>
      </c>
      <c r="N1008" s="2">
        <f>VLOOKUP(H1008, [1]Products!B:E, 4, FALSE)</f>
        <v>28</v>
      </c>
      <c r="O1008" t="str">
        <f>TEXT(Table1[[#This Row],[Transaction Date]], "yyyy-mm")</f>
        <v>2024-05</v>
      </c>
      <c r="P1008" s="1">
        <f ca="1">YEAR(TODAY()) - YEAR(Table1[[#This Row],[Buyer Date of Birth]])</f>
        <v>28</v>
      </c>
      <c r="Q1008" s="2">
        <f>Table1[[#This Row],[Total Revenue]] - Table1[[#This Row],[Total Cost]]</f>
        <v>8946</v>
      </c>
    </row>
    <row r="1009" spans="1:17" x14ac:dyDescent="0.25">
      <c r="A1009" s="1">
        <v>45294</v>
      </c>
      <c r="B1009" t="s">
        <v>129</v>
      </c>
      <c r="C1009" t="s">
        <v>880</v>
      </c>
      <c r="D1009" t="s">
        <v>45</v>
      </c>
      <c r="E1009" s="1">
        <v>33883</v>
      </c>
      <c r="F1009" t="s">
        <v>21</v>
      </c>
      <c r="G1009">
        <v>478</v>
      </c>
      <c r="H1009" t="s">
        <v>49</v>
      </c>
      <c r="I1009" t="s">
        <v>55</v>
      </c>
      <c r="J1009" t="s">
        <v>24</v>
      </c>
      <c r="K1009" t="str">
        <f>VLOOKUP(H1009, [1]Products!B:E, 2, FALSE)</f>
        <v>Butter Crunch</v>
      </c>
      <c r="L1009" s="2">
        <f>VLOOKUP(H1009, [1]Products!B:D, 3, FALSE)</f>
        <v>10</v>
      </c>
      <c r="M1009" s="2">
        <f>Table1[[#This Row],[Quantity Purchased]] * Table1[[#This Row],[Unit Price]]</f>
        <v>5258</v>
      </c>
      <c r="N1009" s="2">
        <f>VLOOKUP(H1009, [1]Products!B:E, 4, FALSE)</f>
        <v>11</v>
      </c>
      <c r="O1009" t="str">
        <f>TEXT(Table1[[#This Row],[Transaction Date]], "yyyy-mm")</f>
        <v>2024-01</v>
      </c>
      <c r="P1009" s="1">
        <f ca="1">YEAR(TODAY()) - YEAR(Table1[[#This Row],[Buyer Date of Birth]])</f>
        <v>33</v>
      </c>
      <c r="Q1009" s="2">
        <f>Table1[[#This Row],[Total Revenue]] - Table1[[#This Row],[Total Cost]]</f>
        <v>5248</v>
      </c>
    </row>
    <row r="1010" spans="1:17" x14ac:dyDescent="0.25">
      <c r="A1010" s="1">
        <v>45330</v>
      </c>
      <c r="B1010" t="s">
        <v>309</v>
      </c>
      <c r="C1010" t="s">
        <v>157</v>
      </c>
      <c r="D1010" t="s">
        <v>45</v>
      </c>
      <c r="E1010" s="1">
        <v>16541</v>
      </c>
      <c r="F1010" t="s">
        <v>40</v>
      </c>
      <c r="G1010">
        <v>451</v>
      </c>
      <c r="H1010" t="s">
        <v>54</v>
      </c>
      <c r="I1010" t="s">
        <v>59</v>
      </c>
      <c r="J1010" t="s">
        <v>24</v>
      </c>
      <c r="K1010" t="str">
        <f>VLOOKUP(H1010, [1]Products!B:E, 2, FALSE)</f>
        <v>Lemon Crisps</v>
      </c>
      <c r="L1010" s="2">
        <f>VLOOKUP(H1010, [1]Products!B:D, 3, FALSE)</f>
        <v>7</v>
      </c>
      <c r="M1010" s="2">
        <f>Table1[[#This Row],[Quantity Purchased]] * Table1[[#This Row],[Unit Price]]</f>
        <v>4059</v>
      </c>
      <c r="N1010" s="2">
        <f>VLOOKUP(H1010, [1]Products!B:E, 4, FALSE)</f>
        <v>9</v>
      </c>
      <c r="O1010" t="str">
        <f>TEXT(Table1[[#This Row],[Transaction Date]], "yyyy-mm")</f>
        <v>2024-02</v>
      </c>
      <c r="P1010" s="1">
        <f ca="1">YEAR(TODAY()) - YEAR(Table1[[#This Row],[Buyer Date of Birth]])</f>
        <v>80</v>
      </c>
      <c r="Q1010" s="2">
        <f>Table1[[#This Row],[Total Revenue]] - Table1[[#This Row],[Total Cost]]</f>
        <v>4052</v>
      </c>
    </row>
    <row r="1011" spans="1:17" x14ac:dyDescent="0.25">
      <c r="A1011" s="1">
        <v>45490</v>
      </c>
      <c r="B1011" t="s">
        <v>96</v>
      </c>
      <c r="C1011" t="s">
        <v>776</v>
      </c>
      <c r="D1011" t="s">
        <v>20</v>
      </c>
      <c r="E1011" s="1">
        <v>25216</v>
      </c>
      <c r="F1011" t="s">
        <v>75</v>
      </c>
      <c r="G1011">
        <v>500</v>
      </c>
      <c r="H1011" t="s">
        <v>49</v>
      </c>
      <c r="I1011" t="s">
        <v>59</v>
      </c>
      <c r="J1011" t="s">
        <v>24</v>
      </c>
      <c r="K1011" t="str">
        <f>VLOOKUP(H1011, [1]Products!B:E, 2, FALSE)</f>
        <v>Butter Crunch</v>
      </c>
      <c r="L1011" s="2">
        <f>VLOOKUP(H1011, [1]Products!B:D, 3, FALSE)</f>
        <v>10</v>
      </c>
      <c r="M1011" s="2">
        <f>Table1[[#This Row],[Quantity Purchased]] * Table1[[#This Row],[Unit Price]]</f>
        <v>5500</v>
      </c>
      <c r="N1011" s="2">
        <f>VLOOKUP(H1011, [1]Products!B:E, 4, FALSE)</f>
        <v>11</v>
      </c>
      <c r="O1011" t="str">
        <f>TEXT(Table1[[#This Row],[Transaction Date]], "yyyy-mm")</f>
        <v>2024-07</v>
      </c>
      <c r="P1011" s="1">
        <f ca="1">YEAR(TODAY()) - YEAR(Table1[[#This Row],[Buyer Date of Birth]])</f>
        <v>56</v>
      </c>
      <c r="Q1011" s="2">
        <f>Table1[[#This Row],[Total Revenue]] - Table1[[#This Row],[Total Cost]]</f>
        <v>5490</v>
      </c>
    </row>
    <row r="1012" spans="1:17" x14ac:dyDescent="0.25">
      <c r="A1012" s="1">
        <v>45438</v>
      </c>
      <c r="B1012" t="s">
        <v>123</v>
      </c>
      <c r="C1012" t="s">
        <v>621</v>
      </c>
      <c r="D1012" t="s">
        <v>78</v>
      </c>
      <c r="E1012" s="1">
        <v>23397</v>
      </c>
      <c r="F1012" t="s">
        <v>21</v>
      </c>
      <c r="G1012">
        <v>10</v>
      </c>
      <c r="H1012" t="s">
        <v>22</v>
      </c>
      <c r="I1012" t="s">
        <v>50</v>
      </c>
      <c r="J1012" t="s">
        <v>24</v>
      </c>
      <c r="K1012" t="str">
        <f>VLOOKUP(H1012, [1]Products!B:E, 2, FALSE)</f>
        <v>Cinnamon Swirls</v>
      </c>
      <c r="L1012" s="2">
        <f>VLOOKUP(H1012, [1]Products!B:D, 3, FALSE)</f>
        <v>10</v>
      </c>
      <c r="M1012" s="2">
        <f>Table1[[#This Row],[Quantity Purchased]] * Table1[[#This Row],[Unit Price]]</f>
        <v>140</v>
      </c>
      <c r="N1012" s="2">
        <f>VLOOKUP(H1012, [1]Products!B:E, 4, FALSE)</f>
        <v>14</v>
      </c>
      <c r="O1012" t="str">
        <f>TEXT(Table1[[#This Row],[Transaction Date]], "yyyy-mm")</f>
        <v>2024-05</v>
      </c>
      <c r="P1012" s="1">
        <f ca="1">YEAR(TODAY()) - YEAR(Table1[[#This Row],[Buyer Date of Birth]])</f>
        <v>61</v>
      </c>
      <c r="Q1012" s="2">
        <f>Table1[[#This Row],[Total Revenue]] - Table1[[#This Row],[Total Cost]]</f>
        <v>130</v>
      </c>
    </row>
    <row r="1013" spans="1:17" x14ac:dyDescent="0.25">
      <c r="A1013" s="1">
        <v>45378</v>
      </c>
      <c r="B1013" t="s">
        <v>290</v>
      </c>
      <c r="C1013" t="s">
        <v>881</v>
      </c>
      <c r="D1013" t="s">
        <v>100</v>
      </c>
      <c r="E1013" s="1">
        <v>26113</v>
      </c>
      <c r="F1013" t="s">
        <v>75</v>
      </c>
      <c r="G1013">
        <v>352</v>
      </c>
      <c r="H1013" t="s">
        <v>72</v>
      </c>
      <c r="I1013" t="s">
        <v>55</v>
      </c>
      <c r="J1013" t="s">
        <v>24</v>
      </c>
      <c r="K1013" t="str">
        <f>VLOOKUP(H1013, [1]Products!B:E, 2, FALSE)</f>
        <v>Choco Delight</v>
      </c>
      <c r="L1013" s="2">
        <f>VLOOKUP(H1013, [1]Products!B:D, 3, FALSE)</f>
        <v>3</v>
      </c>
      <c r="M1013" s="2">
        <f>Table1[[#This Row],[Quantity Purchased]] * Table1[[#This Row],[Unit Price]]</f>
        <v>1760</v>
      </c>
      <c r="N1013" s="2">
        <f>VLOOKUP(H1013, [1]Products!B:E, 4, FALSE)</f>
        <v>5</v>
      </c>
      <c r="O1013" t="str">
        <f>TEXT(Table1[[#This Row],[Transaction Date]], "yyyy-mm")</f>
        <v>2024-03</v>
      </c>
      <c r="P1013" s="1">
        <f ca="1">YEAR(TODAY()) - YEAR(Table1[[#This Row],[Buyer Date of Birth]])</f>
        <v>54</v>
      </c>
      <c r="Q1013" s="2">
        <f>Table1[[#This Row],[Total Revenue]] - Table1[[#This Row],[Total Cost]]</f>
        <v>1757</v>
      </c>
    </row>
    <row r="1014" spans="1:17" x14ac:dyDescent="0.25">
      <c r="A1014" s="1">
        <v>45423</v>
      </c>
      <c r="B1014" t="s">
        <v>650</v>
      </c>
      <c r="C1014" t="s">
        <v>567</v>
      </c>
      <c r="D1014" t="s">
        <v>45</v>
      </c>
      <c r="E1014" s="1">
        <v>38017</v>
      </c>
      <c r="F1014" t="s">
        <v>40</v>
      </c>
      <c r="G1014">
        <v>444</v>
      </c>
      <c r="H1014" t="s">
        <v>49</v>
      </c>
      <c r="I1014" t="s">
        <v>59</v>
      </c>
      <c r="J1014" t="s">
        <v>24</v>
      </c>
      <c r="K1014" t="str">
        <f>VLOOKUP(H1014, [1]Products!B:E, 2, FALSE)</f>
        <v>Butter Crunch</v>
      </c>
      <c r="L1014" s="2">
        <f>VLOOKUP(H1014, [1]Products!B:D, 3, FALSE)</f>
        <v>10</v>
      </c>
      <c r="M1014" s="2">
        <f>Table1[[#This Row],[Quantity Purchased]] * Table1[[#This Row],[Unit Price]]</f>
        <v>4884</v>
      </c>
      <c r="N1014" s="2">
        <f>VLOOKUP(H1014, [1]Products!B:E, 4, FALSE)</f>
        <v>11</v>
      </c>
      <c r="O1014" t="str">
        <f>TEXT(Table1[[#This Row],[Transaction Date]], "yyyy-mm")</f>
        <v>2024-05</v>
      </c>
      <c r="P1014" s="1">
        <f ca="1">YEAR(TODAY()) - YEAR(Table1[[#This Row],[Buyer Date of Birth]])</f>
        <v>21</v>
      </c>
      <c r="Q1014" s="2">
        <f>Table1[[#This Row],[Total Revenue]] - Table1[[#This Row],[Total Cost]]</f>
        <v>4874</v>
      </c>
    </row>
    <row r="1015" spans="1:17" x14ac:dyDescent="0.25">
      <c r="A1015" s="1">
        <v>45404</v>
      </c>
      <c r="B1015" t="s">
        <v>115</v>
      </c>
      <c r="C1015" t="s">
        <v>434</v>
      </c>
      <c r="D1015" t="s">
        <v>84</v>
      </c>
      <c r="E1015" s="1">
        <v>34089</v>
      </c>
      <c r="F1015" t="s">
        <v>75</v>
      </c>
      <c r="G1015">
        <v>430</v>
      </c>
      <c r="H1015" t="s">
        <v>54</v>
      </c>
      <c r="I1015" t="s">
        <v>55</v>
      </c>
      <c r="J1015" t="s">
        <v>24</v>
      </c>
      <c r="K1015" t="str">
        <f>VLOOKUP(H1015, [1]Products!B:E, 2, FALSE)</f>
        <v>Lemon Crisps</v>
      </c>
      <c r="L1015" s="2">
        <f>VLOOKUP(H1015, [1]Products!B:D, 3, FALSE)</f>
        <v>7</v>
      </c>
      <c r="M1015" s="2">
        <f>Table1[[#This Row],[Quantity Purchased]] * Table1[[#This Row],[Unit Price]]</f>
        <v>3870</v>
      </c>
      <c r="N1015" s="2">
        <f>VLOOKUP(H1015, [1]Products!B:E, 4, FALSE)</f>
        <v>9</v>
      </c>
      <c r="O1015" t="str">
        <f>TEXT(Table1[[#This Row],[Transaction Date]], "yyyy-mm")</f>
        <v>2024-04</v>
      </c>
      <c r="P1015" s="1">
        <f ca="1">YEAR(TODAY()) - YEAR(Table1[[#This Row],[Buyer Date of Birth]])</f>
        <v>32</v>
      </c>
      <c r="Q1015" s="2">
        <f>Table1[[#This Row],[Total Revenue]] - Table1[[#This Row],[Total Cost]]</f>
        <v>3863</v>
      </c>
    </row>
    <row r="1016" spans="1:17" x14ac:dyDescent="0.25">
      <c r="A1016" s="1">
        <v>45320</v>
      </c>
      <c r="B1016" t="s">
        <v>396</v>
      </c>
      <c r="C1016" t="s">
        <v>505</v>
      </c>
      <c r="D1016" t="s">
        <v>78</v>
      </c>
      <c r="E1016" s="1">
        <v>26120</v>
      </c>
      <c r="F1016" t="s">
        <v>28</v>
      </c>
      <c r="G1016">
        <v>207</v>
      </c>
      <c r="H1016" t="s">
        <v>66</v>
      </c>
      <c r="I1016" t="s">
        <v>59</v>
      </c>
      <c r="J1016" t="s">
        <v>24</v>
      </c>
      <c r="K1016" t="str">
        <f>VLOOKUP(H1016, [1]Products!B:E, 2, FALSE)</f>
        <v>Oatmeal Cookies</v>
      </c>
      <c r="L1016" s="2">
        <f>VLOOKUP(H1016, [1]Products!B:D, 3, FALSE)</f>
        <v>19</v>
      </c>
      <c r="M1016" s="2">
        <f>Table1[[#This Row],[Quantity Purchased]] * Table1[[#This Row],[Unit Price]]</f>
        <v>4761</v>
      </c>
      <c r="N1016" s="2">
        <f>VLOOKUP(H1016, [1]Products!B:E, 4, FALSE)</f>
        <v>23</v>
      </c>
      <c r="O1016" t="str">
        <f>TEXT(Table1[[#This Row],[Transaction Date]], "yyyy-mm")</f>
        <v>2024-01</v>
      </c>
      <c r="P1016" s="1">
        <f ca="1">YEAR(TODAY()) - YEAR(Table1[[#This Row],[Buyer Date of Birth]])</f>
        <v>54</v>
      </c>
      <c r="Q1016" s="2">
        <f>Table1[[#This Row],[Total Revenue]] - Table1[[#This Row],[Total Cost]]</f>
        <v>4742</v>
      </c>
    </row>
    <row r="1017" spans="1:17" x14ac:dyDescent="0.25">
      <c r="A1017" s="1">
        <v>45392</v>
      </c>
      <c r="B1017" t="s">
        <v>882</v>
      </c>
      <c r="C1017" t="s">
        <v>883</v>
      </c>
      <c r="D1017" t="s">
        <v>84</v>
      </c>
      <c r="E1017" s="1">
        <v>35374</v>
      </c>
      <c r="F1017" t="s">
        <v>75</v>
      </c>
      <c r="G1017">
        <v>464</v>
      </c>
      <c r="H1017" t="s">
        <v>29</v>
      </c>
      <c r="I1017" t="s">
        <v>36</v>
      </c>
      <c r="J1017" t="s">
        <v>24</v>
      </c>
      <c r="K1017" t="str">
        <f>VLOOKUP(H1017, [1]Products!B:E, 2, FALSE)</f>
        <v>Shortbread</v>
      </c>
      <c r="L1017" s="2">
        <f>VLOOKUP(H1017, [1]Products!B:D, 3, FALSE)</f>
        <v>10</v>
      </c>
      <c r="M1017" s="2">
        <f>Table1[[#This Row],[Quantity Purchased]] * Table1[[#This Row],[Unit Price]]</f>
        <v>20880</v>
      </c>
      <c r="N1017" s="2">
        <f>VLOOKUP(H1017, [1]Products!B:E, 4, FALSE)</f>
        <v>45</v>
      </c>
      <c r="O1017" t="str">
        <f>TEXT(Table1[[#This Row],[Transaction Date]], "yyyy-mm")</f>
        <v>2024-04</v>
      </c>
      <c r="P1017" s="1">
        <f ca="1">YEAR(TODAY()) - YEAR(Table1[[#This Row],[Buyer Date of Birth]])</f>
        <v>29</v>
      </c>
      <c r="Q1017" s="2">
        <f>Table1[[#This Row],[Total Revenue]] - Table1[[#This Row],[Total Cost]]</f>
        <v>20870</v>
      </c>
    </row>
    <row r="1018" spans="1:17" x14ac:dyDescent="0.25">
      <c r="A1018" s="1">
        <v>45475</v>
      </c>
      <c r="B1018" t="s">
        <v>292</v>
      </c>
      <c r="C1018" t="s">
        <v>169</v>
      </c>
      <c r="D1018" t="s">
        <v>53</v>
      </c>
      <c r="E1018" s="1">
        <v>23515</v>
      </c>
      <c r="F1018" t="s">
        <v>40</v>
      </c>
      <c r="G1018">
        <v>33</v>
      </c>
      <c r="H1018" t="s">
        <v>22</v>
      </c>
      <c r="I1018" t="s">
        <v>36</v>
      </c>
      <c r="J1018" t="s">
        <v>24</v>
      </c>
      <c r="K1018" t="str">
        <f>VLOOKUP(H1018, [1]Products!B:E, 2, FALSE)</f>
        <v>Cinnamon Swirls</v>
      </c>
      <c r="L1018" s="2">
        <f>VLOOKUP(H1018, [1]Products!B:D, 3, FALSE)</f>
        <v>10</v>
      </c>
      <c r="M1018" s="2">
        <f>Table1[[#This Row],[Quantity Purchased]] * Table1[[#This Row],[Unit Price]]</f>
        <v>462</v>
      </c>
      <c r="N1018" s="2">
        <f>VLOOKUP(H1018, [1]Products!B:E, 4, FALSE)</f>
        <v>14</v>
      </c>
      <c r="O1018" t="str">
        <f>TEXT(Table1[[#This Row],[Transaction Date]], "yyyy-mm")</f>
        <v>2024-07</v>
      </c>
      <c r="P1018" s="1">
        <f ca="1">YEAR(TODAY()) - YEAR(Table1[[#This Row],[Buyer Date of Birth]])</f>
        <v>61</v>
      </c>
      <c r="Q1018" s="2">
        <f>Table1[[#This Row],[Total Revenue]] - Table1[[#This Row],[Total Cost]]</f>
        <v>452</v>
      </c>
    </row>
    <row r="1019" spans="1:17" x14ac:dyDescent="0.25">
      <c r="A1019" s="1">
        <v>45349</v>
      </c>
      <c r="B1019" t="s">
        <v>555</v>
      </c>
      <c r="C1019" t="s">
        <v>789</v>
      </c>
      <c r="D1019" t="s">
        <v>100</v>
      </c>
      <c r="E1019" s="1">
        <v>20676</v>
      </c>
      <c r="F1019" t="s">
        <v>28</v>
      </c>
      <c r="G1019">
        <v>413</v>
      </c>
      <c r="H1019" t="s">
        <v>49</v>
      </c>
      <c r="I1019" t="s">
        <v>42</v>
      </c>
      <c r="J1019" t="s">
        <v>24</v>
      </c>
      <c r="K1019" t="str">
        <f>VLOOKUP(H1019, [1]Products!B:E, 2, FALSE)</f>
        <v>Butter Crunch</v>
      </c>
      <c r="L1019" s="2">
        <f>VLOOKUP(H1019, [1]Products!B:D, 3, FALSE)</f>
        <v>10</v>
      </c>
      <c r="M1019" s="2">
        <f>Table1[[#This Row],[Quantity Purchased]] * Table1[[#This Row],[Unit Price]]</f>
        <v>4543</v>
      </c>
      <c r="N1019" s="2">
        <f>VLOOKUP(H1019, [1]Products!B:E, 4, FALSE)</f>
        <v>11</v>
      </c>
      <c r="O1019" t="str">
        <f>TEXT(Table1[[#This Row],[Transaction Date]], "yyyy-mm")</f>
        <v>2024-02</v>
      </c>
      <c r="P1019" s="1">
        <f ca="1">YEAR(TODAY()) - YEAR(Table1[[#This Row],[Buyer Date of Birth]])</f>
        <v>69</v>
      </c>
      <c r="Q1019" s="2">
        <f>Table1[[#This Row],[Total Revenue]] - Table1[[#This Row],[Total Cost]]</f>
        <v>4533</v>
      </c>
    </row>
    <row r="1020" spans="1:17" x14ac:dyDescent="0.25">
      <c r="A1020" s="1">
        <v>45363</v>
      </c>
      <c r="B1020" t="s">
        <v>79</v>
      </c>
      <c r="C1020" t="s">
        <v>116</v>
      </c>
      <c r="D1020" t="s">
        <v>62</v>
      </c>
      <c r="E1020" s="1">
        <v>35242</v>
      </c>
      <c r="F1020" t="s">
        <v>40</v>
      </c>
      <c r="G1020">
        <v>432</v>
      </c>
      <c r="H1020" t="s">
        <v>72</v>
      </c>
      <c r="I1020" t="s">
        <v>46</v>
      </c>
      <c r="J1020" t="s">
        <v>24</v>
      </c>
      <c r="K1020" t="str">
        <f>VLOOKUP(H1020, [1]Products!B:E, 2, FALSE)</f>
        <v>Choco Delight</v>
      </c>
      <c r="L1020" s="2">
        <f>VLOOKUP(H1020, [1]Products!B:D, 3, FALSE)</f>
        <v>3</v>
      </c>
      <c r="M1020" s="2">
        <f>Table1[[#This Row],[Quantity Purchased]] * Table1[[#This Row],[Unit Price]]</f>
        <v>2160</v>
      </c>
      <c r="N1020" s="2">
        <f>VLOOKUP(H1020, [1]Products!B:E, 4, FALSE)</f>
        <v>5</v>
      </c>
      <c r="O1020" t="str">
        <f>TEXT(Table1[[#This Row],[Transaction Date]], "yyyy-mm")</f>
        <v>2024-03</v>
      </c>
      <c r="P1020" s="1">
        <f ca="1">YEAR(TODAY()) - YEAR(Table1[[#This Row],[Buyer Date of Birth]])</f>
        <v>29</v>
      </c>
      <c r="Q1020" s="2">
        <f>Table1[[#This Row],[Total Revenue]] - Table1[[#This Row],[Total Cost]]</f>
        <v>2157</v>
      </c>
    </row>
    <row r="1021" spans="1:17" x14ac:dyDescent="0.25">
      <c r="A1021" s="1">
        <v>45354</v>
      </c>
      <c r="B1021" t="s">
        <v>884</v>
      </c>
      <c r="C1021" t="s">
        <v>137</v>
      </c>
      <c r="D1021" t="s">
        <v>45</v>
      </c>
      <c r="E1021" s="1">
        <v>38375</v>
      </c>
      <c r="F1021" t="s">
        <v>21</v>
      </c>
      <c r="G1021">
        <v>498</v>
      </c>
      <c r="H1021" t="s">
        <v>54</v>
      </c>
      <c r="I1021" t="s">
        <v>50</v>
      </c>
      <c r="J1021" t="s">
        <v>24</v>
      </c>
      <c r="K1021" t="str">
        <f>VLOOKUP(H1021, [1]Products!B:E, 2, FALSE)</f>
        <v>Lemon Crisps</v>
      </c>
      <c r="L1021" s="2">
        <f>VLOOKUP(H1021, [1]Products!B:D, 3, FALSE)</f>
        <v>7</v>
      </c>
      <c r="M1021" s="2">
        <f>Table1[[#This Row],[Quantity Purchased]] * Table1[[#This Row],[Unit Price]]</f>
        <v>4482</v>
      </c>
      <c r="N1021" s="2">
        <f>VLOOKUP(H1021, [1]Products!B:E, 4, FALSE)</f>
        <v>9</v>
      </c>
      <c r="O1021" t="str">
        <f>TEXT(Table1[[#This Row],[Transaction Date]], "yyyy-mm")</f>
        <v>2024-03</v>
      </c>
      <c r="P1021" s="1">
        <f ca="1">YEAR(TODAY()) - YEAR(Table1[[#This Row],[Buyer Date of Birth]])</f>
        <v>20</v>
      </c>
      <c r="Q1021" s="2">
        <f>Table1[[#This Row],[Total Revenue]] - Table1[[#This Row],[Total Cost]]</f>
        <v>4475</v>
      </c>
    </row>
    <row r="1022" spans="1:17" x14ac:dyDescent="0.25">
      <c r="A1022" s="1">
        <v>45444</v>
      </c>
      <c r="B1022" t="s">
        <v>381</v>
      </c>
      <c r="C1022" t="s">
        <v>885</v>
      </c>
      <c r="D1022" t="s">
        <v>45</v>
      </c>
      <c r="E1022" s="1">
        <v>17825</v>
      </c>
      <c r="F1022" t="s">
        <v>21</v>
      </c>
      <c r="G1022">
        <v>455</v>
      </c>
      <c r="H1022" t="s">
        <v>63</v>
      </c>
      <c r="I1022" t="s">
        <v>55</v>
      </c>
      <c r="J1022" t="s">
        <v>24</v>
      </c>
      <c r="K1022" t="str">
        <f>VLOOKUP(H1022, [1]Products!B:E, 2, FALSE)</f>
        <v>Vanilla Wafers</v>
      </c>
      <c r="L1022" s="2">
        <f>VLOOKUP(H1022, [1]Products!B:D, 3, FALSE)</f>
        <v>18</v>
      </c>
      <c r="M1022" s="2">
        <f>Table1[[#This Row],[Quantity Purchased]] * Table1[[#This Row],[Unit Price]]</f>
        <v>16380</v>
      </c>
      <c r="N1022" s="2">
        <f>VLOOKUP(H1022, [1]Products!B:E, 4, FALSE)</f>
        <v>36</v>
      </c>
      <c r="O1022" t="str">
        <f>TEXT(Table1[[#This Row],[Transaction Date]], "yyyy-mm")</f>
        <v>2024-06</v>
      </c>
      <c r="P1022" s="1">
        <f ca="1">YEAR(TODAY()) - YEAR(Table1[[#This Row],[Buyer Date of Birth]])</f>
        <v>77</v>
      </c>
      <c r="Q1022" s="2">
        <f>Table1[[#This Row],[Total Revenue]] - Table1[[#This Row],[Total Cost]]</f>
        <v>16362</v>
      </c>
    </row>
    <row r="1023" spans="1:17" x14ac:dyDescent="0.25">
      <c r="A1023" s="1">
        <v>45318</v>
      </c>
      <c r="B1023" t="s">
        <v>375</v>
      </c>
      <c r="C1023" t="s">
        <v>359</v>
      </c>
      <c r="D1023" t="s">
        <v>89</v>
      </c>
      <c r="E1023" s="1">
        <v>22107</v>
      </c>
      <c r="F1023" t="s">
        <v>75</v>
      </c>
      <c r="G1023">
        <v>315</v>
      </c>
      <c r="H1023" t="s">
        <v>41</v>
      </c>
      <c r="I1023" t="s">
        <v>59</v>
      </c>
      <c r="J1023" t="s">
        <v>24</v>
      </c>
      <c r="K1023" t="str">
        <f>VLOOKUP(H1023, [1]Products!B:E, 2, FALSE)</f>
        <v>Ginger Snaps</v>
      </c>
      <c r="L1023" s="2">
        <f>VLOOKUP(H1023, [1]Products!B:D, 3, FALSE)</f>
        <v>14</v>
      </c>
      <c r="M1023" s="2">
        <f>Table1[[#This Row],[Quantity Purchased]] * Table1[[#This Row],[Unit Price]]</f>
        <v>8820</v>
      </c>
      <c r="N1023" s="2">
        <f>VLOOKUP(H1023, [1]Products!B:E, 4, FALSE)</f>
        <v>28</v>
      </c>
      <c r="O1023" t="str">
        <f>TEXT(Table1[[#This Row],[Transaction Date]], "yyyy-mm")</f>
        <v>2024-01</v>
      </c>
      <c r="P1023" s="1">
        <f ca="1">YEAR(TODAY()) - YEAR(Table1[[#This Row],[Buyer Date of Birth]])</f>
        <v>65</v>
      </c>
      <c r="Q1023" s="2">
        <f>Table1[[#This Row],[Total Revenue]] - Table1[[#This Row],[Total Cost]]</f>
        <v>8806</v>
      </c>
    </row>
    <row r="1024" spans="1:17" x14ac:dyDescent="0.25">
      <c r="A1024" s="1">
        <v>45362</v>
      </c>
      <c r="B1024" t="s">
        <v>320</v>
      </c>
      <c r="C1024" t="s">
        <v>33</v>
      </c>
      <c r="D1024" t="s">
        <v>34</v>
      </c>
      <c r="E1024" s="1">
        <v>21675</v>
      </c>
      <c r="F1024" t="s">
        <v>21</v>
      </c>
      <c r="G1024">
        <v>212</v>
      </c>
      <c r="H1024" t="s">
        <v>49</v>
      </c>
      <c r="I1024" t="s">
        <v>55</v>
      </c>
      <c r="J1024" t="s">
        <v>24</v>
      </c>
      <c r="K1024" t="str">
        <f>VLOOKUP(H1024, [1]Products!B:E, 2, FALSE)</f>
        <v>Butter Crunch</v>
      </c>
      <c r="L1024" s="2">
        <f>VLOOKUP(H1024, [1]Products!B:D, 3, FALSE)</f>
        <v>10</v>
      </c>
      <c r="M1024" s="2">
        <f>Table1[[#This Row],[Quantity Purchased]] * Table1[[#This Row],[Unit Price]]</f>
        <v>2332</v>
      </c>
      <c r="N1024" s="2">
        <f>VLOOKUP(H1024, [1]Products!B:E, 4, FALSE)</f>
        <v>11</v>
      </c>
      <c r="O1024" t="str">
        <f>TEXT(Table1[[#This Row],[Transaction Date]], "yyyy-mm")</f>
        <v>2024-03</v>
      </c>
      <c r="P1024" s="1">
        <f ca="1">YEAR(TODAY()) - YEAR(Table1[[#This Row],[Buyer Date of Birth]])</f>
        <v>66</v>
      </c>
      <c r="Q1024" s="2">
        <f>Table1[[#This Row],[Total Revenue]] - Table1[[#This Row],[Total Cost]]</f>
        <v>2322</v>
      </c>
    </row>
    <row r="1025" spans="1:17" x14ac:dyDescent="0.25">
      <c r="A1025" s="1">
        <v>45371</v>
      </c>
      <c r="B1025" t="s">
        <v>160</v>
      </c>
      <c r="C1025" t="s">
        <v>418</v>
      </c>
      <c r="D1025" t="s">
        <v>62</v>
      </c>
      <c r="E1025" s="1">
        <v>17313</v>
      </c>
      <c r="F1025" t="s">
        <v>40</v>
      </c>
      <c r="G1025">
        <v>158</v>
      </c>
      <c r="H1025" t="s">
        <v>22</v>
      </c>
      <c r="I1025" t="s">
        <v>59</v>
      </c>
      <c r="J1025" t="s">
        <v>24</v>
      </c>
      <c r="K1025" t="str">
        <f>VLOOKUP(H1025, [1]Products!B:E, 2, FALSE)</f>
        <v>Cinnamon Swirls</v>
      </c>
      <c r="L1025" s="2">
        <f>VLOOKUP(H1025, [1]Products!B:D, 3, FALSE)</f>
        <v>10</v>
      </c>
      <c r="M1025" s="2">
        <f>Table1[[#This Row],[Quantity Purchased]] * Table1[[#This Row],[Unit Price]]</f>
        <v>2212</v>
      </c>
      <c r="N1025" s="2">
        <f>VLOOKUP(H1025, [1]Products!B:E, 4, FALSE)</f>
        <v>14</v>
      </c>
      <c r="O1025" t="str">
        <f>TEXT(Table1[[#This Row],[Transaction Date]], "yyyy-mm")</f>
        <v>2024-03</v>
      </c>
      <c r="P1025" s="1">
        <f ca="1">YEAR(TODAY()) - YEAR(Table1[[#This Row],[Buyer Date of Birth]])</f>
        <v>78</v>
      </c>
      <c r="Q1025" s="2">
        <f>Table1[[#This Row],[Total Revenue]] - Table1[[#This Row],[Total Cost]]</f>
        <v>2202</v>
      </c>
    </row>
    <row r="1026" spans="1:17" x14ac:dyDescent="0.25">
      <c r="A1026" s="1">
        <v>45471</v>
      </c>
      <c r="B1026" t="s">
        <v>379</v>
      </c>
      <c r="C1026" t="s">
        <v>116</v>
      </c>
      <c r="D1026" t="s">
        <v>45</v>
      </c>
      <c r="E1026" s="1">
        <v>33992</v>
      </c>
      <c r="F1026" t="s">
        <v>21</v>
      </c>
      <c r="G1026">
        <v>127</v>
      </c>
      <c r="H1026" t="s">
        <v>41</v>
      </c>
      <c r="I1026" t="s">
        <v>59</v>
      </c>
      <c r="J1026" t="s">
        <v>24</v>
      </c>
      <c r="K1026" t="str">
        <f>VLOOKUP(H1026, [1]Products!B:E, 2, FALSE)</f>
        <v>Ginger Snaps</v>
      </c>
      <c r="L1026" s="2">
        <f>VLOOKUP(H1026, [1]Products!B:D, 3, FALSE)</f>
        <v>14</v>
      </c>
      <c r="M1026" s="2">
        <f>Table1[[#This Row],[Quantity Purchased]] * Table1[[#This Row],[Unit Price]]</f>
        <v>3556</v>
      </c>
      <c r="N1026" s="2">
        <f>VLOOKUP(H1026, [1]Products!B:E, 4, FALSE)</f>
        <v>28</v>
      </c>
      <c r="O1026" t="str">
        <f>TEXT(Table1[[#This Row],[Transaction Date]], "yyyy-mm")</f>
        <v>2024-06</v>
      </c>
      <c r="P1026" s="1">
        <f ca="1">YEAR(TODAY()) - YEAR(Table1[[#This Row],[Buyer Date of Birth]])</f>
        <v>32</v>
      </c>
      <c r="Q1026" s="2">
        <f>Table1[[#This Row],[Total Revenue]] - Table1[[#This Row],[Total Cost]]</f>
        <v>3542</v>
      </c>
    </row>
    <row r="1027" spans="1:17" x14ac:dyDescent="0.25">
      <c r="A1027" s="1">
        <v>45452</v>
      </c>
      <c r="B1027" t="s">
        <v>114</v>
      </c>
      <c r="C1027" t="s">
        <v>159</v>
      </c>
      <c r="D1027" t="s">
        <v>53</v>
      </c>
      <c r="E1027" s="1">
        <v>26506</v>
      </c>
      <c r="F1027" t="s">
        <v>21</v>
      </c>
      <c r="G1027">
        <v>269</v>
      </c>
      <c r="H1027" t="s">
        <v>66</v>
      </c>
      <c r="I1027" t="s">
        <v>50</v>
      </c>
      <c r="J1027" t="s">
        <v>24</v>
      </c>
      <c r="K1027" t="str">
        <f>VLOOKUP(H1027, [1]Products!B:E, 2, FALSE)</f>
        <v>Oatmeal Cookies</v>
      </c>
      <c r="L1027" s="2">
        <f>VLOOKUP(H1027, [1]Products!B:D, 3, FALSE)</f>
        <v>19</v>
      </c>
      <c r="M1027" s="2">
        <f>Table1[[#This Row],[Quantity Purchased]] * Table1[[#This Row],[Unit Price]]</f>
        <v>6187</v>
      </c>
      <c r="N1027" s="2">
        <f>VLOOKUP(H1027, [1]Products!B:E, 4, FALSE)</f>
        <v>23</v>
      </c>
      <c r="O1027" t="str">
        <f>TEXT(Table1[[#This Row],[Transaction Date]], "yyyy-mm")</f>
        <v>2024-06</v>
      </c>
      <c r="P1027" s="1">
        <f ca="1">YEAR(TODAY()) - YEAR(Table1[[#This Row],[Buyer Date of Birth]])</f>
        <v>53</v>
      </c>
      <c r="Q1027" s="2">
        <f>Table1[[#This Row],[Total Revenue]] - Table1[[#This Row],[Total Cost]]</f>
        <v>6168</v>
      </c>
    </row>
    <row r="1028" spans="1:17" x14ac:dyDescent="0.25">
      <c r="A1028" s="1">
        <v>45343</v>
      </c>
      <c r="B1028" t="s">
        <v>263</v>
      </c>
      <c r="C1028" t="s">
        <v>163</v>
      </c>
      <c r="D1028" t="s">
        <v>53</v>
      </c>
      <c r="E1028" s="1">
        <v>32964</v>
      </c>
      <c r="F1028" t="s">
        <v>75</v>
      </c>
      <c r="G1028">
        <v>468</v>
      </c>
      <c r="H1028" t="s">
        <v>72</v>
      </c>
      <c r="I1028" t="s">
        <v>55</v>
      </c>
      <c r="J1028" t="s">
        <v>24</v>
      </c>
      <c r="K1028" t="str">
        <f>VLOOKUP(H1028, [1]Products!B:E, 2, FALSE)</f>
        <v>Choco Delight</v>
      </c>
      <c r="L1028" s="2">
        <f>VLOOKUP(H1028, [1]Products!B:D, 3, FALSE)</f>
        <v>3</v>
      </c>
      <c r="M1028" s="2">
        <f>Table1[[#This Row],[Quantity Purchased]] * Table1[[#This Row],[Unit Price]]</f>
        <v>2340</v>
      </c>
      <c r="N1028" s="2">
        <f>VLOOKUP(H1028, [1]Products!B:E, 4, FALSE)</f>
        <v>5</v>
      </c>
      <c r="O1028" t="str">
        <f>TEXT(Table1[[#This Row],[Transaction Date]], "yyyy-mm")</f>
        <v>2024-02</v>
      </c>
      <c r="P1028" s="1">
        <f ca="1">YEAR(TODAY()) - YEAR(Table1[[#This Row],[Buyer Date of Birth]])</f>
        <v>35</v>
      </c>
      <c r="Q1028" s="2">
        <f>Table1[[#This Row],[Total Revenue]] - Table1[[#This Row],[Total Cost]]</f>
        <v>2337</v>
      </c>
    </row>
    <row r="1029" spans="1:17" x14ac:dyDescent="0.25">
      <c r="A1029" s="1">
        <v>45320</v>
      </c>
      <c r="B1029" t="s">
        <v>382</v>
      </c>
      <c r="C1029" t="s">
        <v>886</v>
      </c>
      <c r="D1029" t="s">
        <v>89</v>
      </c>
      <c r="E1029" s="1">
        <v>19480</v>
      </c>
      <c r="F1029" t="s">
        <v>21</v>
      </c>
      <c r="G1029">
        <v>68</v>
      </c>
      <c r="H1029" t="s">
        <v>54</v>
      </c>
      <c r="I1029" t="s">
        <v>59</v>
      </c>
      <c r="J1029" t="s">
        <v>24</v>
      </c>
      <c r="K1029" t="str">
        <f>VLOOKUP(H1029, [1]Products!B:E, 2, FALSE)</f>
        <v>Lemon Crisps</v>
      </c>
      <c r="L1029" s="2">
        <f>VLOOKUP(H1029, [1]Products!B:D, 3, FALSE)</f>
        <v>7</v>
      </c>
      <c r="M1029" s="2">
        <f>Table1[[#This Row],[Quantity Purchased]] * Table1[[#This Row],[Unit Price]]</f>
        <v>612</v>
      </c>
      <c r="N1029" s="2">
        <f>VLOOKUP(H1029, [1]Products!B:E, 4, FALSE)</f>
        <v>9</v>
      </c>
      <c r="O1029" t="str">
        <f>TEXT(Table1[[#This Row],[Transaction Date]], "yyyy-mm")</f>
        <v>2024-01</v>
      </c>
      <c r="P1029" s="1">
        <f ca="1">YEAR(TODAY()) - YEAR(Table1[[#This Row],[Buyer Date of Birth]])</f>
        <v>72</v>
      </c>
      <c r="Q1029" s="2">
        <f>Table1[[#This Row],[Total Revenue]] - Table1[[#This Row],[Total Cost]]</f>
        <v>605</v>
      </c>
    </row>
    <row r="1030" spans="1:17" x14ac:dyDescent="0.25">
      <c r="A1030" s="1">
        <v>45422</v>
      </c>
      <c r="B1030" t="s">
        <v>189</v>
      </c>
      <c r="C1030" t="s">
        <v>39</v>
      </c>
      <c r="D1030" t="s">
        <v>62</v>
      </c>
      <c r="E1030" s="1">
        <v>32114</v>
      </c>
      <c r="F1030" t="s">
        <v>75</v>
      </c>
      <c r="G1030">
        <v>84</v>
      </c>
      <c r="H1030" t="s">
        <v>49</v>
      </c>
      <c r="I1030" t="s">
        <v>55</v>
      </c>
      <c r="J1030" t="s">
        <v>24</v>
      </c>
      <c r="K1030" t="str">
        <f>VLOOKUP(H1030, [1]Products!B:E, 2, FALSE)</f>
        <v>Butter Crunch</v>
      </c>
      <c r="L1030" s="2">
        <f>VLOOKUP(H1030, [1]Products!B:D, 3, FALSE)</f>
        <v>10</v>
      </c>
      <c r="M1030" s="2">
        <f>Table1[[#This Row],[Quantity Purchased]] * Table1[[#This Row],[Unit Price]]</f>
        <v>924</v>
      </c>
      <c r="N1030" s="2">
        <f>VLOOKUP(H1030, [1]Products!B:E, 4, FALSE)</f>
        <v>11</v>
      </c>
      <c r="O1030" t="str">
        <f>TEXT(Table1[[#This Row],[Transaction Date]], "yyyy-mm")</f>
        <v>2024-05</v>
      </c>
      <c r="P1030" s="1">
        <f ca="1">YEAR(TODAY()) - YEAR(Table1[[#This Row],[Buyer Date of Birth]])</f>
        <v>38</v>
      </c>
      <c r="Q1030" s="2">
        <f>Table1[[#This Row],[Total Revenue]] - Table1[[#This Row],[Total Cost]]</f>
        <v>914</v>
      </c>
    </row>
    <row r="1031" spans="1:17" x14ac:dyDescent="0.25">
      <c r="A1031" s="1">
        <v>45466</v>
      </c>
      <c r="B1031" t="s">
        <v>462</v>
      </c>
      <c r="C1031" t="s">
        <v>404</v>
      </c>
      <c r="D1031" t="s">
        <v>20</v>
      </c>
      <c r="E1031" s="1">
        <v>30288</v>
      </c>
      <c r="F1031" t="s">
        <v>75</v>
      </c>
      <c r="G1031">
        <v>23</v>
      </c>
      <c r="H1031" t="s">
        <v>63</v>
      </c>
      <c r="I1031" t="s">
        <v>59</v>
      </c>
      <c r="J1031" t="s">
        <v>24</v>
      </c>
      <c r="K1031" t="str">
        <f>VLOOKUP(H1031, [1]Products!B:E, 2, FALSE)</f>
        <v>Vanilla Wafers</v>
      </c>
      <c r="L1031" s="2">
        <f>VLOOKUP(H1031, [1]Products!B:D, 3, FALSE)</f>
        <v>18</v>
      </c>
      <c r="M1031" s="2">
        <f>Table1[[#This Row],[Quantity Purchased]] * Table1[[#This Row],[Unit Price]]</f>
        <v>828</v>
      </c>
      <c r="N1031" s="2">
        <f>VLOOKUP(H1031, [1]Products!B:E, 4, FALSE)</f>
        <v>36</v>
      </c>
      <c r="O1031" t="str">
        <f>TEXT(Table1[[#This Row],[Transaction Date]], "yyyy-mm")</f>
        <v>2024-06</v>
      </c>
      <c r="P1031" s="1">
        <f ca="1">YEAR(TODAY()) - YEAR(Table1[[#This Row],[Buyer Date of Birth]])</f>
        <v>43</v>
      </c>
      <c r="Q1031" s="2">
        <f>Table1[[#This Row],[Total Revenue]] - Table1[[#This Row],[Total Cost]]</f>
        <v>810</v>
      </c>
    </row>
    <row r="1032" spans="1:17" x14ac:dyDescent="0.25">
      <c r="A1032" s="1">
        <v>45457</v>
      </c>
      <c r="B1032" t="s">
        <v>887</v>
      </c>
      <c r="C1032" t="s">
        <v>81</v>
      </c>
      <c r="D1032" t="s">
        <v>100</v>
      </c>
      <c r="E1032" s="1">
        <v>17012</v>
      </c>
      <c r="F1032" t="s">
        <v>75</v>
      </c>
      <c r="G1032">
        <v>319</v>
      </c>
      <c r="H1032" t="s">
        <v>35</v>
      </c>
      <c r="I1032" t="s">
        <v>36</v>
      </c>
      <c r="J1032" t="s">
        <v>24</v>
      </c>
      <c r="K1032" t="str">
        <f>VLOOKUP(H1032, [1]Products!B:E, 2, FALSE)</f>
        <v>Caramel Biscuits</v>
      </c>
      <c r="L1032" s="2">
        <f>VLOOKUP(H1032, [1]Products!B:D, 3, FALSE)</f>
        <v>18</v>
      </c>
      <c r="M1032" s="2">
        <f>Table1[[#This Row],[Quantity Purchased]] * Table1[[#This Row],[Unit Price]]</f>
        <v>7018</v>
      </c>
      <c r="N1032" s="2">
        <f>VLOOKUP(H1032, [1]Products!B:E, 4, FALSE)</f>
        <v>22</v>
      </c>
      <c r="O1032" t="str">
        <f>TEXT(Table1[[#This Row],[Transaction Date]], "yyyy-mm")</f>
        <v>2024-06</v>
      </c>
      <c r="P1032" s="1">
        <f ca="1">YEAR(TODAY()) - YEAR(Table1[[#This Row],[Buyer Date of Birth]])</f>
        <v>79</v>
      </c>
      <c r="Q1032" s="2">
        <f>Table1[[#This Row],[Total Revenue]] - Table1[[#This Row],[Total Cost]]</f>
        <v>7000</v>
      </c>
    </row>
    <row r="1033" spans="1:17" x14ac:dyDescent="0.25">
      <c r="A1033" s="1">
        <v>45468</v>
      </c>
      <c r="B1033" t="s">
        <v>257</v>
      </c>
      <c r="C1033" t="s">
        <v>483</v>
      </c>
      <c r="D1033" t="s">
        <v>100</v>
      </c>
      <c r="E1033" s="1">
        <v>16514</v>
      </c>
      <c r="F1033" t="s">
        <v>75</v>
      </c>
      <c r="G1033">
        <v>367</v>
      </c>
      <c r="H1033" t="s">
        <v>29</v>
      </c>
      <c r="I1033" t="s">
        <v>36</v>
      </c>
      <c r="J1033" t="s">
        <v>24</v>
      </c>
      <c r="K1033" t="str">
        <f>VLOOKUP(H1033, [1]Products!B:E, 2, FALSE)</f>
        <v>Shortbread</v>
      </c>
      <c r="L1033" s="2">
        <f>VLOOKUP(H1033, [1]Products!B:D, 3, FALSE)</f>
        <v>10</v>
      </c>
      <c r="M1033" s="2">
        <f>Table1[[#This Row],[Quantity Purchased]] * Table1[[#This Row],[Unit Price]]</f>
        <v>16515</v>
      </c>
      <c r="N1033" s="2">
        <f>VLOOKUP(H1033, [1]Products!B:E, 4, FALSE)</f>
        <v>45</v>
      </c>
      <c r="O1033" t="str">
        <f>TEXT(Table1[[#This Row],[Transaction Date]], "yyyy-mm")</f>
        <v>2024-06</v>
      </c>
      <c r="P1033" s="1">
        <f ca="1">YEAR(TODAY()) - YEAR(Table1[[#This Row],[Buyer Date of Birth]])</f>
        <v>80</v>
      </c>
      <c r="Q1033" s="2">
        <f>Table1[[#This Row],[Total Revenue]] - Table1[[#This Row],[Total Cost]]</f>
        <v>16505</v>
      </c>
    </row>
    <row r="1034" spans="1:17" x14ac:dyDescent="0.25">
      <c r="A1034" s="1">
        <v>45445</v>
      </c>
      <c r="B1034" t="s">
        <v>763</v>
      </c>
      <c r="C1034" t="s">
        <v>139</v>
      </c>
      <c r="D1034" t="s">
        <v>84</v>
      </c>
      <c r="E1034" s="1">
        <v>29591</v>
      </c>
      <c r="F1034" t="s">
        <v>75</v>
      </c>
      <c r="G1034">
        <v>283</v>
      </c>
      <c r="H1034" t="s">
        <v>54</v>
      </c>
      <c r="I1034" t="s">
        <v>42</v>
      </c>
      <c r="J1034" t="s">
        <v>24</v>
      </c>
      <c r="K1034" t="str">
        <f>VLOOKUP(H1034, [1]Products!B:E, 2, FALSE)</f>
        <v>Lemon Crisps</v>
      </c>
      <c r="L1034" s="2">
        <f>VLOOKUP(H1034, [1]Products!B:D, 3, FALSE)</f>
        <v>7</v>
      </c>
      <c r="M1034" s="2">
        <f>Table1[[#This Row],[Quantity Purchased]] * Table1[[#This Row],[Unit Price]]</f>
        <v>2547</v>
      </c>
      <c r="N1034" s="2">
        <f>VLOOKUP(H1034, [1]Products!B:E, 4, FALSE)</f>
        <v>9</v>
      </c>
      <c r="O1034" t="str">
        <f>TEXT(Table1[[#This Row],[Transaction Date]], "yyyy-mm")</f>
        <v>2024-06</v>
      </c>
      <c r="P1034" s="1">
        <f ca="1">YEAR(TODAY()) - YEAR(Table1[[#This Row],[Buyer Date of Birth]])</f>
        <v>44</v>
      </c>
      <c r="Q1034" s="2">
        <f>Table1[[#This Row],[Total Revenue]] - Table1[[#This Row],[Total Cost]]</f>
        <v>2540</v>
      </c>
    </row>
    <row r="1035" spans="1:17" x14ac:dyDescent="0.25">
      <c r="A1035" s="1">
        <v>45408</v>
      </c>
      <c r="B1035" t="s">
        <v>73</v>
      </c>
      <c r="C1035" t="s">
        <v>156</v>
      </c>
      <c r="D1035" t="s">
        <v>45</v>
      </c>
      <c r="E1035" s="1">
        <v>35801</v>
      </c>
      <c r="F1035" t="s">
        <v>75</v>
      </c>
      <c r="G1035">
        <v>57</v>
      </c>
      <c r="H1035" t="s">
        <v>41</v>
      </c>
      <c r="I1035" t="s">
        <v>46</v>
      </c>
      <c r="J1035" t="s">
        <v>24</v>
      </c>
      <c r="K1035" t="str">
        <f>VLOOKUP(H1035, [1]Products!B:E, 2, FALSE)</f>
        <v>Ginger Snaps</v>
      </c>
      <c r="L1035" s="2">
        <f>VLOOKUP(H1035, [1]Products!B:D, 3, FALSE)</f>
        <v>14</v>
      </c>
      <c r="M1035" s="2">
        <f>Table1[[#This Row],[Quantity Purchased]] * Table1[[#This Row],[Unit Price]]</f>
        <v>1596</v>
      </c>
      <c r="N1035" s="2">
        <f>VLOOKUP(H1035, [1]Products!B:E, 4, FALSE)</f>
        <v>28</v>
      </c>
      <c r="O1035" t="str">
        <f>TEXT(Table1[[#This Row],[Transaction Date]], "yyyy-mm")</f>
        <v>2024-04</v>
      </c>
      <c r="P1035" s="1">
        <f ca="1">YEAR(TODAY()) - YEAR(Table1[[#This Row],[Buyer Date of Birth]])</f>
        <v>27</v>
      </c>
      <c r="Q1035" s="2">
        <f>Table1[[#This Row],[Total Revenue]] - Table1[[#This Row],[Total Cost]]</f>
        <v>1582</v>
      </c>
    </row>
    <row r="1036" spans="1:17" x14ac:dyDescent="0.25">
      <c r="A1036" s="1">
        <v>45293</v>
      </c>
      <c r="B1036" t="s">
        <v>336</v>
      </c>
      <c r="C1036" t="s">
        <v>888</v>
      </c>
      <c r="D1036" t="s">
        <v>53</v>
      </c>
      <c r="E1036" s="1">
        <v>17860</v>
      </c>
      <c r="F1036" t="s">
        <v>28</v>
      </c>
      <c r="G1036">
        <v>227</v>
      </c>
      <c r="H1036" t="s">
        <v>66</v>
      </c>
      <c r="I1036" t="s">
        <v>50</v>
      </c>
      <c r="J1036" t="s">
        <v>24</v>
      </c>
      <c r="K1036" t="str">
        <f>VLOOKUP(H1036, [1]Products!B:E, 2, FALSE)</f>
        <v>Oatmeal Cookies</v>
      </c>
      <c r="L1036" s="2">
        <f>VLOOKUP(H1036, [1]Products!B:D, 3, FALSE)</f>
        <v>19</v>
      </c>
      <c r="M1036" s="2">
        <f>Table1[[#This Row],[Quantity Purchased]] * Table1[[#This Row],[Unit Price]]</f>
        <v>5221</v>
      </c>
      <c r="N1036" s="2">
        <f>VLOOKUP(H1036, [1]Products!B:E, 4, FALSE)</f>
        <v>23</v>
      </c>
      <c r="O1036" t="str">
        <f>TEXT(Table1[[#This Row],[Transaction Date]], "yyyy-mm")</f>
        <v>2024-01</v>
      </c>
      <c r="P1036" s="1">
        <f ca="1">YEAR(TODAY()) - YEAR(Table1[[#This Row],[Buyer Date of Birth]])</f>
        <v>77</v>
      </c>
      <c r="Q1036" s="2">
        <f>Table1[[#This Row],[Total Revenue]] - Table1[[#This Row],[Total Cost]]</f>
        <v>5202</v>
      </c>
    </row>
    <row r="1037" spans="1:17" x14ac:dyDescent="0.25">
      <c r="A1037" s="1">
        <v>45354</v>
      </c>
      <c r="B1037" t="s">
        <v>336</v>
      </c>
      <c r="C1037" t="s">
        <v>267</v>
      </c>
      <c r="D1037" t="s">
        <v>58</v>
      </c>
      <c r="E1037" s="1">
        <v>38704</v>
      </c>
      <c r="F1037" t="s">
        <v>21</v>
      </c>
      <c r="G1037">
        <v>31</v>
      </c>
      <c r="H1037" t="s">
        <v>29</v>
      </c>
      <c r="I1037" t="s">
        <v>55</v>
      </c>
      <c r="J1037" t="s">
        <v>24</v>
      </c>
      <c r="K1037" t="str">
        <f>VLOOKUP(H1037, [1]Products!B:E, 2, FALSE)</f>
        <v>Shortbread</v>
      </c>
      <c r="L1037" s="2">
        <f>VLOOKUP(H1037, [1]Products!B:D, 3, FALSE)</f>
        <v>10</v>
      </c>
      <c r="M1037" s="2">
        <f>Table1[[#This Row],[Quantity Purchased]] * Table1[[#This Row],[Unit Price]]</f>
        <v>1395</v>
      </c>
      <c r="N1037" s="2">
        <f>VLOOKUP(H1037, [1]Products!B:E, 4, FALSE)</f>
        <v>45</v>
      </c>
      <c r="O1037" t="str">
        <f>TEXT(Table1[[#This Row],[Transaction Date]], "yyyy-mm")</f>
        <v>2024-03</v>
      </c>
      <c r="P1037" s="1">
        <f ca="1">YEAR(TODAY()) - YEAR(Table1[[#This Row],[Buyer Date of Birth]])</f>
        <v>20</v>
      </c>
      <c r="Q1037" s="2">
        <f>Table1[[#This Row],[Total Revenue]] - Table1[[#This Row],[Total Cost]]</f>
        <v>1385</v>
      </c>
    </row>
    <row r="1038" spans="1:17" x14ac:dyDescent="0.25">
      <c r="A1038" s="1">
        <v>45416</v>
      </c>
      <c r="B1038" t="s">
        <v>283</v>
      </c>
      <c r="C1038" t="s">
        <v>18</v>
      </c>
      <c r="D1038" t="s">
        <v>34</v>
      </c>
      <c r="E1038" s="1">
        <v>24763</v>
      </c>
      <c r="F1038" t="s">
        <v>75</v>
      </c>
      <c r="G1038">
        <v>139</v>
      </c>
      <c r="H1038" t="s">
        <v>29</v>
      </c>
      <c r="I1038" t="s">
        <v>59</v>
      </c>
      <c r="J1038" t="s">
        <v>31</v>
      </c>
      <c r="K1038" t="str">
        <f>VLOOKUP(H1038, [1]Products!B:E, 2, FALSE)</f>
        <v>Shortbread</v>
      </c>
      <c r="L1038" s="2">
        <f>VLOOKUP(H1038, [1]Products!B:D, 3, FALSE)</f>
        <v>10</v>
      </c>
      <c r="M1038" s="2">
        <f>Table1[[#This Row],[Quantity Purchased]] * Table1[[#This Row],[Unit Price]]</f>
        <v>6255</v>
      </c>
      <c r="N1038" s="2">
        <f>VLOOKUP(H1038, [1]Products!B:E, 4, FALSE)</f>
        <v>45</v>
      </c>
      <c r="O1038" t="str">
        <f>TEXT(Table1[[#This Row],[Transaction Date]], "yyyy-mm")</f>
        <v>2024-05</v>
      </c>
      <c r="P1038" s="1">
        <f ca="1">YEAR(TODAY()) - YEAR(Table1[[#This Row],[Buyer Date of Birth]])</f>
        <v>58</v>
      </c>
      <c r="Q1038" s="2">
        <f>Table1[[#This Row],[Total Revenue]] - Table1[[#This Row],[Total Cost]]</f>
        <v>6245</v>
      </c>
    </row>
    <row r="1039" spans="1:17" x14ac:dyDescent="0.25">
      <c r="A1039" s="1">
        <v>45451</v>
      </c>
      <c r="B1039" t="s">
        <v>225</v>
      </c>
      <c r="C1039" t="s">
        <v>889</v>
      </c>
      <c r="D1039" t="s">
        <v>84</v>
      </c>
      <c r="E1039" s="1">
        <v>32845</v>
      </c>
      <c r="F1039" t="s">
        <v>21</v>
      </c>
      <c r="G1039">
        <v>469</v>
      </c>
      <c r="H1039" t="s">
        <v>71</v>
      </c>
      <c r="I1039" t="s">
        <v>55</v>
      </c>
      <c r="J1039" t="s">
        <v>24</v>
      </c>
      <c r="K1039" t="str">
        <f>VLOOKUP(H1039, [1]Products!B:E, 2, FALSE)</f>
        <v>Peanut Butter Bites</v>
      </c>
      <c r="L1039" s="2">
        <f>VLOOKUP(H1039, [1]Products!B:D, 3, FALSE)</f>
        <v>5</v>
      </c>
      <c r="M1039" s="2">
        <f>Table1[[#This Row],[Quantity Purchased]] * Table1[[#This Row],[Unit Price]]</f>
        <v>3283</v>
      </c>
      <c r="N1039" s="2">
        <f>VLOOKUP(H1039, [1]Products!B:E, 4, FALSE)</f>
        <v>7</v>
      </c>
      <c r="O1039" t="str">
        <f>TEXT(Table1[[#This Row],[Transaction Date]], "yyyy-mm")</f>
        <v>2024-06</v>
      </c>
      <c r="P1039" s="1">
        <f ca="1">YEAR(TODAY()) - YEAR(Table1[[#This Row],[Buyer Date of Birth]])</f>
        <v>36</v>
      </c>
      <c r="Q1039" s="2">
        <f>Table1[[#This Row],[Total Revenue]] - Table1[[#This Row],[Total Cost]]</f>
        <v>3278</v>
      </c>
    </row>
    <row r="1040" spans="1:17" x14ac:dyDescent="0.25">
      <c r="A1040" s="1">
        <v>45333</v>
      </c>
      <c r="B1040" t="s">
        <v>890</v>
      </c>
      <c r="C1040" t="s">
        <v>623</v>
      </c>
      <c r="D1040" t="s">
        <v>45</v>
      </c>
      <c r="E1040" s="1">
        <v>21820</v>
      </c>
      <c r="F1040" t="s">
        <v>75</v>
      </c>
      <c r="G1040">
        <v>400</v>
      </c>
      <c r="H1040" t="s">
        <v>71</v>
      </c>
      <c r="I1040" t="s">
        <v>59</v>
      </c>
      <c r="J1040" t="s">
        <v>24</v>
      </c>
      <c r="K1040" t="str">
        <f>VLOOKUP(H1040, [1]Products!B:E, 2, FALSE)</f>
        <v>Peanut Butter Bites</v>
      </c>
      <c r="L1040" s="2">
        <f>VLOOKUP(H1040, [1]Products!B:D, 3, FALSE)</f>
        <v>5</v>
      </c>
      <c r="M1040" s="2">
        <f>Table1[[#This Row],[Quantity Purchased]] * Table1[[#This Row],[Unit Price]]</f>
        <v>2800</v>
      </c>
      <c r="N1040" s="2">
        <f>VLOOKUP(H1040, [1]Products!B:E, 4, FALSE)</f>
        <v>7</v>
      </c>
      <c r="O1040" t="str">
        <f>TEXT(Table1[[#This Row],[Transaction Date]], "yyyy-mm")</f>
        <v>2024-02</v>
      </c>
      <c r="P1040" s="1">
        <f ca="1">YEAR(TODAY()) - YEAR(Table1[[#This Row],[Buyer Date of Birth]])</f>
        <v>66</v>
      </c>
      <c r="Q1040" s="2">
        <f>Table1[[#This Row],[Total Revenue]] - Table1[[#This Row],[Total Cost]]</f>
        <v>2795</v>
      </c>
    </row>
    <row r="1041" spans="1:17" x14ac:dyDescent="0.25">
      <c r="A1041" s="1">
        <v>45464</v>
      </c>
      <c r="B1041" t="s">
        <v>98</v>
      </c>
      <c r="C1041" t="s">
        <v>395</v>
      </c>
      <c r="D1041" t="s">
        <v>62</v>
      </c>
      <c r="E1041" s="1">
        <v>19647</v>
      </c>
      <c r="F1041" t="s">
        <v>75</v>
      </c>
      <c r="G1041">
        <v>353</v>
      </c>
      <c r="H1041" t="s">
        <v>35</v>
      </c>
      <c r="I1041" t="s">
        <v>59</v>
      </c>
      <c r="J1041" t="s">
        <v>24</v>
      </c>
      <c r="K1041" t="str">
        <f>VLOOKUP(H1041, [1]Products!B:E, 2, FALSE)</f>
        <v>Caramel Biscuits</v>
      </c>
      <c r="L1041" s="2">
        <f>VLOOKUP(H1041, [1]Products!B:D, 3, FALSE)</f>
        <v>18</v>
      </c>
      <c r="M1041" s="2">
        <f>Table1[[#This Row],[Quantity Purchased]] * Table1[[#This Row],[Unit Price]]</f>
        <v>7766</v>
      </c>
      <c r="N1041" s="2">
        <f>VLOOKUP(H1041, [1]Products!B:E, 4, FALSE)</f>
        <v>22</v>
      </c>
      <c r="O1041" t="str">
        <f>TEXT(Table1[[#This Row],[Transaction Date]], "yyyy-mm")</f>
        <v>2024-06</v>
      </c>
      <c r="P1041" s="1">
        <f ca="1">YEAR(TODAY()) - YEAR(Table1[[#This Row],[Buyer Date of Birth]])</f>
        <v>72</v>
      </c>
      <c r="Q1041" s="2">
        <f>Table1[[#This Row],[Total Revenue]] - Table1[[#This Row],[Total Cost]]</f>
        <v>7748</v>
      </c>
    </row>
    <row r="1042" spans="1:17" x14ac:dyDescent="0.25">
      <c r="A1042" s="1">
        <v>45486</v>
      </c>
      <c r="B1042" t="s">
        <v>73</v>
      </c>
      <c r="C1042" t="s">
        <v>891</v>
      </c>
      <c r="D1042" t="s">
        <v>53</v>
      </c>
      <c r="E1042" s="1">
        <v>20761</v>
      </c>
      <c r="F1042" t="s">
        <v>75</v>
      </c>
      <c r="G1042">
        <v>145</v>
      </c>
      <c r="H1042" t="s">
        <v>22</v>
      </c>
      <c r="I1042" t="s">
        <v>50</v>
      </c>
      <c r="J1042" t="s">
        <v>24</v>
      </c>
      <c r="K1042" t="str">
        <f>VLOOKUP(H1042, [1]Products!B:E, 2, FALSE)</f>
        <v>Cinnamon Swirls</v>
      </c>
      <c r="L1042" s="2">
        <f>VLOOKUP(H1042, [1]Products!B:D, 3, FALSE)</f>
        <v>10</v>
      </c>
      <c r="M1042" s="2">
        <f>Table1[[#This Row],[Quantity Purchased]] * Table1[[#This Row],[Unit Price]]</f>
        <v>2030</v>
      </c>
      <c r="N1042" s="2">
        <f>VLOOKUP(H1042, [1]Products!B:E, 4, FALSE)</f>
        <v>14</v>
      </c>
      <c r="O1042" t="str">
        <f>TEXT(Table1[[#This Row],[Transaction Date]], "yyyy-mm")</f>
        <v>2024-07</v>
      </c>
      <c r="P1042" s="1">
        <f ca="1">YEAR(TODAY()) - YEAR(Table1[[#This Row],[Buyer Date of Birth]])</f>
        <v>69</v>
      </c>
      <c r="Q1042" s="2">
        <f>Table1[[#This Row],[Total Revenue]] - Table1[[#This Row],[Total Cost]]</f>
        <v>2020</v>
      </c>
    </row>
    <row r="1043" spans="1:17" x14ac:dyDescent="0.25">
      <c r="A1043" s="1">
        <v>45430</v>
      </c>
      <c r="B1043" t="s">
        <v>892</v>
      </c>
      <c r="C1043" t="s">
        <v>452</v>
      </c>
      <c r="D1043" t="s">
        <v>34</v>
      </c>
      <c r="E1043" s="1">
        <v>20807</v>
      </c>
      <c r="F1043" t="s">
        <v>40</v>
      </c>
      <c r="G1043">
        <v>400</v>
      </c>
      <c r="H1043" t="s">
        <v>63</v>
      </c>
      <c r="I1043" t="s">
        <v>55</v>
      </c>
      <c r="J1043" t="s">
        <v>24</v>
      </c>
      <c r="K1043" t="str">
        <f>VLOOKUP(H1043, [1]Products!B:E, 2, FALSE)</f>
        <v>Vanilla Wafers</v>
      </c>
      <c r="L1043" s="2">
        <f>VLOOKUP(H1043, [1]Products!B:D, 3, FALSE)</f>
        <v>18</v>
      </c>
      <c r="M1043" s="2">
        <f>Table1[[#This Row],[Quantity Purchased]] * Table1[[#This Row],[Unit Price]]</f>
        <v>14400</v>
      </c>
      <c r="N1043" s="2">
        <f>VLOOKUP(H1043, [1]Products!B:E, 4, FALSE)</f>
        <v>36</v>
      </c>
      <c r="O1043" t="str">
        <f>TEXT(Table1[[#This Row],[Transaction Date]], "yyyy-mm")</f>
        <v>2024-05</v>
      </c>
      <c r="P1043" s="1">
        <f ca="1">YEAR(TODAY()) - YEAR(Table1[[#This Row],[Buyer Date of Birth]])</f>
        <v>69</v>
      </c>
      <c r="Q1043" s="2">
        <f>Table1[[#This Row],[Total Revenue]] - Table1[[#This Row],[Total Cost]]</f>
        <v>14382</v>
      </c>
    </row>
    <row r="1044" spans="1:17" x14ac:dyDescent="0.25">
      <c r="A1044" s="1">
        <v>45431</v>
      </c>
      <c r="B1044" t="s">
        <v>381</v>
      </c>
      <c r="C1044" t="s">
        <v>726</v>
      </c>
      <c r="D1044" t="s">
        <v>100</v>
      </c>
      <c r="E1044" s="1">
        <v>22419</v>
      </c>
      <c r="F1044" t="s">
        <v>28</v>
      </c>
      <c r="G1044">
        <v>438</v>
      </c>
      <c r="H1044" t="s">
        <v>49</v>
      </c>
      <c r="I1044" t="s">
        <v>59</v>
      </c>
      <c r="J1044" t="s">
        <v>24</v>
      </c>
      <c r="K1044" t="str">
        <f>VLOOKUP(H1044, [1]Products!B:E, 2, FALSE)</f>
        <v>Butter Crunch</v>
      </c>
      <c r="L1044" s="2">
        <f>VLOOKUP(H1044, [1]Products!B:D, 3, FALSE)</f>
        <v>10</v>
      </c>
      <c r="M1044" s="2">
        <f>Table1[[#This Row],[Quantity Purchased]] * Table1[[#This Row],[Unit Price]]</f>
        <v>4818</v>
      </c>
      <c r="N1044" s="2">
        <f>VLOOKUP(H1044, [1]Products!B:E, 4, FALSE)</f>
        <v>11</v>
      </c>
      <c r="O1044" t="str">
        <f>TEXT(Table1[[#This Row],[Transaction Date]], "yyyy-mm")</f>
        <v>2024-05</v>
      </c>
      <c r="P1044" s="1">
        <f ca="1">YEAR(TODAY()) - YEAR(Table1[[#This Row],[Buyer Date of Birth]])</f>
        <v>64</v>
      </c>
      <c r="Q1044" s="2">
        <f>Table1[[#This Row],[Total Revenue]] - Table1[[#This Row],[Total Cost]]</f>
        <v>4808</v>
      </c>
    </row>
    <row r="1045" spans="1:17" x14ac:dyDescent="0.25">
      <c r="A1045" s="1">
        <v>45431</v>
      </c>
      <c r="B1045" t="s">
        <v>263</v>
      </c>
      <c r="C1045" t="s">
        <v>548</v>
      </c>
      <c r="D1045" t="s">
        <v>20</v>
      </c>
      <c r="E1045" s="1">
        <v>31280</v>
      </c>
      <c r="F1045" t="s">
        <v>75</v>
      </c>
      <c r="G1045">
        <v>246</v>
      </c>
      <c r="H1045" t="s">
        <v>63</v>
      </c>
      <c r="I1045" t="s">
        <v>55</v>
      </c>
      <c r="J1045" t="s">
        <v>24</v>
      </c>
      <c r="K1045" t="str">
        <f>VLOOKUP(H1045, [1]Products!B:E, 2, FALSE)</f>
        <v>Vanilla Wafers</v>
      </c>
      <c r="L1045" s="2">
        <f>VLOOKUP(H1045, [1]Products!B:D, 3, FALSE)</f>
        <v>18</v>
      </c>
      <c r="M1045" s="2">
        <f>Table1[[#This Row],[Quantity Purchased]] * Table1[[#This Row],[Unit Price]]</f>
        <v>8856</v>
      </c>
      <c r="N1045" s="2">
        <f>VLOOKUP(H1045, [1]Products!B:E, 4, FALSE)</f>
        <v>36</v>
      </c>
      <c r="O1045" t="str">
        <f>TEXT(Table1[[#This Row],[Transaction Date]], "yyyy-mm")</f>
        <v>2024-05</v>
      </c>
      <c r="P1045" s="1">
        <f ca="1">YEAR(TODAY()) - YEAR(Table1[[#This Row],[Buyer Date of Birth]])</f>
        <v>40</v>
      </c>
      <c r="Q1045" s="2">
        <f>Table1[[#This Row],[Total Revenue]] - Table1[[#This Row],[Total Cost]]</f>
        <v>8838</v>
      </c>
    </row>
    <row r="1046" spans="1:17" x14ac:dyDescent="0.25">
      <c r="A1046" s="1">
        <v>45374</v>
      </c>
      <c r="B1046" t="s">
        <v>682</v>
      </c>
      <c r="C1046" t="s">
        <v>159</v>
      </c>
      <c r="D1046" t="s">
        <v>62</v>
      </c>
      <c r="E1046" s="1">
        <v>37119</v>
      </c>
      <c r="F1046" t="s">
        <v>75</v>
      </c>
      <c r="G1046">
        <v>203</v>
      </c>
      <c r="H1046" t="s">
        <v>72</v>
      </c>
      <c r="I1046" t="s">
        <v>59</v>
      </c>
      <c r="J1046" t="s">
        <v>24</v>
      </c>
      <c r="K1046" t="str">
        <f>VLOOKUP(H1046, [1]Products!B:E, 2, FALSE)</f>
        <v>Choco Delight</v>
      </c>
      <c r="L1046" s="2">
        <f>VLOOKUP(H1046, [1]Products!B:D, 3, FALSE)</f>
        <v>3</v>
      </c>
      <c r="M1046" s="2">
        <f>Table1[[#This Row],[Quantity Purchased]] * Table1[[#This Row],[Unit Price]]</f>
        <v>1015</v>
      </c>
      <c r="N1046" s="2">
        <f>VLOOKUP(H1046, [1]Products!B:E, 4, FALSE)</f>
        <v>5</v>
      </c>
      <c r="O1046" t="str">
        <f>TEXT(Table1[[#This Row],[Transaction Date]], "yyyy-mm")</f>
        <v>2024-03</v>
      </c>
      <c r="P1046" s="1">
        <f ca="1">YEAR(TODAY()) - YEAR(Table1[[#This Row],[Buyer Date of Birth]])</f>
        <v>24</v>
      </c>
      <c r="Q1046" s="2">
        <f>Table1[[#This Row],[Total Revenue]] - Table1[[#This Row],[Total Cost]]</f>
        <v>1012</v>
      </c>
    </row>
    <row r="1047" spans="1:17" x14ac:dyDescent="0.25">
      <c r="A1047" s="1">
        <v>45369</v>
      </c>
      <c r="B1047" t="s">
        <v>56</v>
      </c>
      <c r="C1047" t="s">
        <v>789</v>
      </c>
      <c r="D1047" t="s">
        <v>53</v>
      </c>
      <c r="E1047" s="1">
        <v>38391</v>
      </c>
      <c r="F1047" t="s">
        <v>75</v>
      </c>
      <c r="G1047">
        <v>85</v>
      </c>
      <c r="H1047" t="s">
        <v>22</v>
      </c>
      <c r="I1047" t="s">
        <v>36</v>
      </c>
      <c r="J1047" t="s">
        <v>24</v>
      </c>
      <c r="K1047" t="str">
        <f>VLOOKUP(H1047, [1]Products!B:E, 2, FALSE)</f>
        <v>Cinnamon Swirls</v>
      </c>
      <c r="L1047" s="2">
        <f>VLOOKUP(H1047, [1]Products!B:D, 3, FALSE)</f>
        <v>10</v>
      </c>
      <c r="M1047" s="2">
        <f>Table1[[#This Row],[Quantity Purchased]] * Table1[[#This Row],[Unit Price]]</f>
        <v>1190</v>
      </c>
      <c r="N1047" s="2">
        <f>VLOOKUP(H1047, [1]Products!B:E, 4, FALSE)</f>
        <v>14</v>
      </c>
      <c r="O1047" t="str">
        <f>TEXT(Table1[[#This Row],[Transaction Date]], "yyyy-mm")</f>
        <v>2024-03</v>
      </c>
      <c r="P1047" s="1">
        <f ca="1">YEAR(TODAY()) - YEAR(Table1[[#This Row],[Buyer Date of Birth]])</f>
        <v>20</v>
      </c>
      <c r="Q1047" s="2">
        <f>Table1[[#This Row],[Total Revenue]] - Table1[[#This Row],[Total Cost]]</f>
        <v>1180</v>
      </c>
    </row>
    <row r="1048" spans="1:17" x14ac:dyDescent="0.25">
      <c r="A1048" s="1">
        <v>45359</v>
      </c>
      <c r="B1048" t="s">
        <v>249</v>
      </c>
      <c r="C1048" t="s">
        <v>893</v>
      </c>
      <c r="D1048" t="s">
        <v>89</v>
      </c>
      <c r="E1048" s="1">
        <v>27507</v>
      </c>
      <c r="F1048" t="s">
        <v>40</v>
      </c>
      <c r="G1048">
        <v>170</v>
      </c>
      <c r="H1048" t="s">
        <v>29</v>
      </c>
      <c r="I1048" t="s">
        <v>36</v>
      </c>
      <c r="J1048" t="s">
        <v>24</v>
      </c>
      <c r="K1048" t="str">
        <f>VLOOKUP(H1048, [1]Products!B:E, 2, FALSE)</f>
        <v>Shortbread</v>
      </c>
      <c r="L1048" s="2">
        <f>VLOOKUP(H1048, [1]Products!B:D, 3, FALSE)</f>
        <v>10</v>
      </c>
      <c r="M1048" s="2">
        <f>Table1[[#This Row],[Quantity Purchased]] * Table1[[#This Row],[Unit Price]]</f>
        <v>7650</v>
      </c>
      <c r="N1048" s="2">
        <f>VLOOKUP(H1048, [1]Products!B:E, 4, FALSE)</f>
        <v>45</v>
      </c>
      <c r="O1048" t="str">
        <f>TEXT(Table1[[#This Row],[Transaction Date]], "yyyy-mm")</f>
        <v>2024-03</v>
      </c>
      <c r="P1048" s="1">
        <f ca="1">YEAR(TODAY()) - YEAR(Table1[[#This Row],[Buyer Date of Birth]])</f>
        <v>50</v>
      </c>
      <c r="Q1048" s="2">
        <f>Table1[[#This Row],[Total Revenue]] - Table1[[#This Row],[Total Cost]]</f>
        <v>7640</v>
      </c>
    </row>
    <row r="1049" spans="1:17" x14ac:dyDescent="0.25">
      <c r="A1049" s="1">
        <v>45484</v>
      </c>
      <c r="B1049" t="s">
        <v>103</v>
      </c>
      <c r="C1049" t="s">
        <v>190</v>
      </c>
      <c r="D1049" t="s">
        <v>53</v>
      </c>
      <c r="E1049" s="1">
        <v>35271</v>
      </c>
      <c r="F1049" t="s">
        <v>75</v>
      </c>
      <c r="G1049">
        <v>420</v>
      </c>
      <c r="H1049" t="s">
        <v>71</v>
      </c>
      <c r="I1049" t="s">
        <v>42</v>
      </c>
      <c r="J1049" t="s">
        <v>24</v>
      </c>
      <c r="K1049" t="str">
        <f>VLOOKUP(H1049, [1]Products!B:E, 2, FALSE)</f>
        <v>Peanut Butter Bites</v>
      </c>
      <c r="L1049" s="2">
        <f>VLOOKUP(H1049, [1]Products!B:D, 3, FALSE)</f>
        <v>5</v>
      </c>
      <c r="M1049" s="2">
        <f>Table1[[#This Row],[Quantity Purchased]] * Table1[[#This Row],[Unit Price]]</f>
        <v>2940</v>
      </c>
      <c r="N1049" s="2">
        <f>VLOOKUP(H1049, [1]Products!B:E, 4, FALSE)</f>
        <v>7</v>
      </c>
      <c r="O1049" t="str">
        <f>TEXT(Table1[[#This Row],[Transaction Date]], "yyyy-mm")</f>
        <v>2024-07</v>
      </c>
      <c r="P1049" s="1">
        <f ca="1">YEAR(TODAY()) - YEAR(Table1[[#This Row],[Buyer Date of Birth]])</f>
        <v>29</v>
      </c>
      <c r="Q1049" s="2">
        <f>Table1[[#This Row],[Total Revenue]] - Table1[[#This Row],[Total Cost]]</f>
        <v>2935</v>
      </c>
    </row>
    <row r="1050" spans="1:17" x14ac:dyDescent="0.25">
      <c r="A1050" s="1">
        <v>45365</v>
      </c>
      <c r="B1050" t="s">
        <v>221</v>
      </c>
      <c r="C1050" t="s">
        <v>894</v>
      </c>
      <c r="D1050" t="s">
        <v>100</v>
      </c>
      <c r="E1050" s="1">
        <v>28490</v>
      </c>
      <c r="F1050" t="s">
        <v>21</v>
      </c>
      <c r="G1050">
        <v>247</v>
      </c>
      <c r="H1050" t="s">
        <v>63</v>
      </c>
      <c r="I1050" t="s">
        <v>46</v>
      </c>
      <c r="J1050" t="s">
        <v>24</v>
      </c>
      <c r="K1050" t="str">
        <f>VLOOKUP(H1050, [1]Products!B:E, 2, FALSE)</f>
        <v>Vanilla Wafers</v>
      </c>
      <c r="L1050" s="2">
        <f>VLOOKUP(H1050, [1]Products!B:D, 3, FALSE)</f>
        <v>18</v>
      </c>
      <c r="M1050" s="2">
        <f>Table1[[#This Row],[Quantity Purchased]] * Table1[[#This Row],[Unit Price]]</f>
        <v>8892</v>
      </c>
      <c r="N1050" s="2">
        <f>VLOOKUP(H1050, [1]Products!B:E, 4, FALSE)</f>
        <v>36</v>
      </c>
      <c r="O1050" t="str">
        <f>TEXT(Table1[[#This Row],[Transaction Date]], "yyyy-mm")</f>
        <v>2024-03</v>
      </c>
      <c r="P1050" s="1">
        <f ca="1">YEAR(TODAY()) - YEAR(Table1[[#This Row],[Buyer Date of Birth]])</f>
        <v>48</v>
      </c>
      <c r="Q1050" s="2">
        <f>Table1[[#This Row],[Total Revenue]] - Table1[[#This Row],[Total Cost]]</f>
        <v>8874</v>
      </c>
    </row>
    <row r="1051" spans="1:17" x14ac:dyDescent="0.25">
      <c r="A1051" s="1">
        <v>45501</v>
      </c>
      <c r="B1051" t="s">
        <v>275</v>
      </c>
      <c r="C1051" t="s">
        <v>44</v>
      </c>
      <c r="D1051" t="s">
        <v>45</v>
      </c>
      <c r="E1051" s="1">
        <v>30397</v>
      </c>
      <c r="F1051" t="s">
        <v>28</v>
      </c>
      <c r="G1051">
        <v>283</v>
      </c>
      <c r="H1051" t="s">
        <v>63</v>
      </c>
      <c r="I1051" t="s">
        <v>50</v>
      </c>
      <c r="J1051" t="s">
        <v>24</v>
      </c>
      <c r="K1051" t="str">
        <f>VLOOKUP(H1051, [1]Products!B:E, 2, FALSE)</f>
        <v>Vanilla Wafers</v>
      </c>
      <c r="L1051" s="2">
        <f>VLOOKUP(H1051, [1]Products!B:D, 3, FALSE)</f>
        <v>18</v>
      </c>
      <c r="M1051" s="2">
        <f>Table1[[#This Row],[Quantity Purchased]] * Table1[[#This Row],[Unit Price]]</f>
        <v>10188</v>
      </c>
      <c r="N1051" s="2">
        <f>VLOOKUP(H1051, [1]Products!B:E, 4, FALSE)</f>
        <v>36</v>
      </c>
      <c r="O1051" t="str">
        <f>TEXT(Table1[[#This Row],[Transaction Date]], "yyyy-mm")</f>
        <v>2024-07</v>
      </c>
      <c r="P1051" s="1">
        <f ca="1">YEAR(TODAY()) - YEAR(Table1[[#This Row],[Buyer Date of Birth]])</f>
        <v>42</v>
      </c>
      <c r="Q1051" s="2">
        <f>Table1[[#This Row],[Total Revenue]] - Table1[[#This Row],[Total Cost]]</f>
        <v>10170</v>
      </c>
    </row>
    <row r="1052" spans="1:17" x14ac:dyDescent="0.25">
      <c r="A1052" s="1">
        <v>45377</v>
      </c>
      <c r="B1052" t="s">
        <v>259</v>
      </c>
      <c r="C1052" t="s">
        <v>502</v>
      </c>
      <c r="D1052" t="s">
        <v>100</v>
      </c>
      <c r="E1052" s="1">
        <v>17626</v>
      </c>
      <c r="F1052" t="s">
        <v>28</v>
      </c>
      <c r="G1052">
        <v>277</v>
      </c>
      <c r="H1052" t="s">
        <v>72</v>
      </c>
      <c r="I1052" t="s">
        <v>55</v>
      </c>
      <c r="J1052" t="s">
        <v>24</v>
      </c>
      <c r="K1052" t="str">
        <f>VLOOKUP(H1052, [1]Products!B:E, 2, FALSE)</f>
        <v>Choco Delight</v>
      </c>
      <c r="L1052" s="2">
        <f>VLOOKUP(H1052, [1]Products!B:D, 3, FALSE)</f>
        <v>3</v>
      </c>
      <c r="M1052" s="2">
        <f>Table1[[#This Row],[Quantity Purchased]] * Table1[[#This Row],[Unit Price]]</f>
        <v>1385</v>
      </c>
      <c r="N1052" s="2">
        <f>VLOOKUP(H1052, [1]Products!B:E, 4, FALSE)</f>
        <v>5</v>
      </c>
      <c r="O1052" t="str">
        <f>TEXT(Table1[[#This Row],[Transaction Date]], "yyyy-mm")</f>
        <v>2024-03</v>
      </c>
      <c r="P1052" s="1">
        <f ca="1">YEAR(TODAY()) - YEAR(Table1[[#This Row],[Buyer Date of Birth]])</f>
        <v>77</v>
      </c>
      <c r="Q1052" s="2">
        <f>Table1[[#This Row],[Total Revenue]] - Table1[[#This Row],[Total Cost]]</f>
        <v>1382</v>
      </c>
    </row>
    <row r="1053" spans="1:17" x14ac:dyDescent="0.25">
      <c r="A1053" s="1">
        <v>45429</v>
      </c>
      <c r="B1053" t="s">
        <v>895</v>
      </c>
      <c r="C1053" t="s">
        <v>454</v>
      </c>
      <c r="D1053" t="s">
        <v>45</v>
      </c>
      <c r="E1053" s="1">
        <v>29862</v>
      </c>
      <c r="F1053" t="s">
        <v>21</v>
      </c>
      <c r="G1053">
        <v>18</v>
      </c>
      <c r="H1053" t="s">
        <v>49</v>
      </c>
      <c r="I1053" t="s">
        <v>59</v>
      </c>
      <c r="J1053" t="s">
        <v>24</v>
      </c>
      <c r="K1053" t="str">
        <f>VLOOKUP(H1053, [1]Products!B:E, 2, FALSE)</f>
        <v>Butter Crunch</v>
      </c>
      <c r="L1053" s="2">
        <f>VLOOKUP(H1053, [1]Products!B:D, 3, FALSE)</f>
        <v>10</v>
      </c>
      <c r="M1053" s="2">
        <f>Table1[[#This Row],[Quantity Purchased]] * Table1[[#This Row],[Unit Price]]</f>
        <v>198</v>
      </c>
      <c r="N1053" s="2">
        <f>VLOOKUP(H1053, [1]Products!B:E, 4, FALSE)</f>
        <v>11</v>
      </c>
      <c r="O1053" t="str">
        <f>TEXT(Table1[[#This Row],[Transaction Date]], "yyyy-mm")</f>
        <v>2024-05</v>
      </c>
      <c r="P1053" s="1">
        <f ca="1">YEAR(TODAY()) - YEAR(Table1[[#This Row],[Buyer Date of Birth]])</f>
        <v>44</v>
      </c>
      <c r="Q1053" s="2">
        <f>Table1[[#This Row],[Total Revenue]] - Table1[[#This Row],[Total Cost]]</f>
        <v>188</v>
      </c>
    </row>
    <row r="1054" spans="1:17" x14ac:dyDescent="0.25">
      <c r="A1054" s="1">
        <v>45333</v>
      </c>
      <c r="B1054" t="s">
        <v>896</v>
      </c>
      <c r="C1054" t="s">
        <v>729</v>
      </c>
      <c r="D1054" t="s">
        <v>20</v>
      </c>
      <c r="E1054" s="1">
        <v>33158</v>
      </c>
      <c r="F1054" t="s">
        <v>28</v>
      </c>
      <c r="G1054">
        <v>69</v>
      </c>
      <c r="H1054" t="s">
        <v>72</v>
      </c>
      <c r="I1054" t="s">
        <v>55</v>
      </c>
      <c r="J1054" t="s">
        <v>24</v>
      </c>
      <c r="K1054" t="str">
        <f>VLOOKUP(H1054, [1]Products!B:E, 2, FALSE)</f>
        <v>Choco Delight</v>
      </c>
      <c r="L1054" s="2">
        <f>VLOOKUP(H1054, [1]Products!B:D, 3, FALSE)</f>
        <v>3</v>
      </c>
      <c r="M1054" s="2">
        <f>Table1[[#This Row],[Quantity Purchased]] * Table1[[#This Row],[Unit Price]]</f>
        <v>345</v>
      </c>
      <c r="N1054" s="2">
        <f>VLOOKUP(H1054, [1]Products!B:E, 4, FALSE)</f>
        <v>5</v>
      </c>
      <c r="O1054" t="str">
        <f>TEXT(Table1[[#This Row],[Transaction Date]], "yyyy-mm")</f>
        <v>2024-02</v>
      </c>
      <c r="P1054" s="1">
        <f ca="1">YEAR(TODAY()) - YEAR(Table1[[#This Row],[Buyer Date of Birth]])</f>
        <v>35</v>
      </c>
      <c r="Q1054" s="2">
        <f>Table1[[#This Row],[Total Revenue]] - Table1[[#This Row],[Total Cost]]</f>
        <v>342</v>
      </c>
    </row>
    <row r="1055" spans="1:17" x14ac:dyDescent="0.25">
      <c r="A1055" s="1">
        <v>45312</v>
      </c>
      <c r="B1055" t="s">
        <v>32</v>
      </c>
      <c r="C1055" t="s">
        <v>897</v>
      </c>
      <c r="D1055" t="s">
        <v>53</v>
      </c>
      <c r="E1055" s="1">
        <v>35148</v>
      </c>
      <c r="F1055" t="s">
        <v>28</v>
      </c>
      <c r="G1055">
        <v>303</v>
      </c>
      <c r="H1055" t="s">
        <v>49</v>
      </c>
      <c r="I1055" t="s">
        <v>59</v>
      </c>
      <c r="J1055" t="s">
        <v>24</v>
      </c>
      <c r="K1055" t="str">
        <f>VLOOKUP(H1055, [1]Products!B:E, 2, FALSE)</f>
        <v>Butter Crunch</v>
      </c>
      <c r="L1055" s="2">
        <f>VLOOKUP(H1055, [1]Products!B:D, 3, FALSE)</f>
        <v>10</v>
      </c>
      <c r="M1055" s="2">
        <f>Table1[[#This Row],[Quantity Purchased]] * Table1[[#This Row],[Unit Price]]</f>
        <v>3333</v>
      </c>
      <c r="N1055" s="2">
        <f>VLOOKUP(H1055, [1]Products!B:E, 4, FALSE)</f>
        <v>11</v>
      </c>
      <c r="O1055" t="str">
        <f>TEXT(Table1[[#This Row],[Transaction Date]], "yyyy-mm")</f>
        <v>2024-01</v>
      </c>
      <c r="P1055" s="1">
        <f ca="1">YEAR(TODAY()) - YEAR(Table1[[#This Row],[Buyer Date of Birth]])</f>
        <v>29</v>
      </c>
      <c r="Q1055" s="2">
        <f>Table1[[#This Row],[Total Revenue]] - Table1[[#This Row],[Total Cost]]</f>
        <v>3323</v>
      </c>
    </row>
    <row r="1056" spans="1:17" x14ac:dyDescent="0.25">
      <c r="A1056" s="1">
        <v>45465</v>
      </c>
      <c r="B1056" t="s">
        <v>199</v>
      </c>
      <c r="C1056" t="s">
        <v>322</v>
      </c>
      <c r="D1056" t="s">
        <v>78</v>
      </c>
      <c r="E1056" s="1">
        <v>31021</v>
      </c>
      <c r="F1056" t="s">
        <v>40</v>
      </c>
      <c r="G1056">
        <v>392</v>
      </c>
      <c r="H1056" t="s">
        <v>41</v>
      </c>
      <c r="I1056" t="s">
        <v>59</v>
      </c>
      <c r="J1056" t="s">
        <v>24</v>
      </c>
      <c r="K1056" t="str">
        <f>VLOOKUP(H1056, [1]Products!B:E, 2, FALSE)</f>
        <v>Ginger Snaps</v>
      </c>
      <c r="L1056" s="2">
        <f>VLOOKUP(H1056, [1]Products!B:D, 3, FALSE)</f>
        <v>14</v>
      </c>
      <c r="M1056" s="2">
        <f>Table1[[#This Row],[Quantity Purchased]] * Table1[[#This Row],[Unit Price]]</f>
        <v>10976</v>
      </c>
      <c r="N1056" s="2">
        <f>VLOOKUP(H1056, [1]Products!B:E, 4, FALSE)</f>
        <v>28</v>
      </c>
      <c r="O1056" t="str">
        <f>TEXT(Table1[[#This Row],[Transaction Date]], "yyyy-mm")</f>
        <v>2024-06</v>
      </c>
      <c r="P1056" s="1">
        <f ca="1">YEAR(TODAY()) - YEAR(Table1[[#This Row],[Buyer Date of Birth]])</f>
        <v>41</v>
      </c>
      <c r="Q1056" s="2">
        <f>Table1[[#This Row],[Total Revenue]] - Table1[[#This Row],[Total Cost]]</f>
        <v>10962</v>
      </c>
    </row>
    <row r="1057" spans="1:17" x14ac:dyDescent="0.25">
      <c r="A1057" s="1">
        <v>45418</v>
      </c>
      <c r="B1057" t="s">
        <v>290</v>
      </c>
      <c r="C1057" t="s">
        <v>557</v>
      </c>
      <c r="D1057" t="s">
        <v>100</v>
      </c>
      <c r="E1057" s="1">
        <v>16829</v>
      </c>
      <c r="F1057" t="s">
        <v>75</v>
      </c>
      <c r="G1057">
        <v>335</v>
      </c>
      <c r="H1057" t="s">
        <v>29</v>
      </c>
      <c r="I1057" t="s">
        <v>50</v>
      </c>
      <c r="J1057" t="s">
        <v>24</v>
      </c>
      <c r="K1057" t="str">
        <f>VLOOKUP(H1057, [1]Products!B:E, 2, FALSE)</f>
        <v>Shortbread</v>
      </c>
      <c r="L1057" s="2">
        <f>VLOOKUP(H1057, [1]Products!B:D, 3, FALSE)</f>
        <v>10</v>
      </c>
      <c r="M1057" s="2">
        <f>Table1[[#This Row],[Quantity Purchased]] * Table1[[#This Row],[Unit Price]]</f>
        <v>15075</v>
      </c>
      <c r="N1057" s="2">
        <f>VLOOKUP(H1057, [1]Products!B:E, 4, FALSE)</f>
        <v>45</v>
      </c>
      <c r="O1057" t="str">
        <f>TEXT(Table1[[#This Row],[Transaction Date]], "yyyy-mm")</f>
        <v>2024-05</v>
      </c>
      <c r="P1057" s="1">
        <f ca="1">YEAR(TODAY()) - YEAR(Table1[[#This Row],[Buyer Date of Birth]])</f>
        <v>79</v>
      </c>
      <c r="Q1057" s="2">
        <f>Table1[[#This Row],[Total Revenue]] - Table1[[#This Row],[Total Cost]]</f>
        <v>15065</v>
      </c>
    </row>
    <row r="1058" spans="1:17" x14ac:dyDescent="0.25">
      <c r="A1058" s="1">
        <v>45330</v>
      </c>
      <c r="B1058" t="s">
        <v>663</v>
      </c>
      <c r="C1058" t="s">
        <v>120</v>
      </c>
      <c r="D1058" t="s">
        <v>84</v>
      </c>
      <c r="E1058" s="1">
        <v>34875</v>
      </c>
      <c r="F1058" t="s">
        <v>75</v>
      </c>
      <c r="G1058">
        <v>226</v>
      </c>
      <c r="H1058" t="s">
        <v>29</v>
      </c>
      <c r="I1058" t="s">
        <v>55</v>
      </c>
      <c r="J1058" t="s">
        <v>24</v>
      </c>
      <c r="K1058" t="str">
        <f>VLOOKUP(H1058, [1]Products!B:E, 2, FALSE)</f>
        <v>Shortbread</v>
      </c>
      <c r="L1058" s="2">
        <f>VLOOKUP(H1058, [1]Products!B:D, 3, FALSE)</f>
        <v>10</v>
      </c>
      <c r="M1058" s="2">
        <f>Table1[[#This Row],[Quantity Purchased]] * Table1[[#This Row],[Unit Price]]</f>
        <v>10170</v>
      </c>
      <c r="N1058" s="2">
        <f>VLOOKUP(H1058, [1]Products!B:E, 4, FALSE)</f>
        <v>45</v>
      </c>
      <c r="O1058" t="str">
        <f>TEXT(Table1[[#This Row],[Transaction Date]], "yyyy-mm")</f>
        <v>2024-02</v>
      </c>
      <c r="P1058" s="1">
        <f ca="1">YEAR(TODAY()) - YEAR(Table1[[#This Row],[Buyer Date of Birth]])</f>
        <v>30</v>
      </c>
      <c r="Q1058" s="2">
        <f>Table1[[#This Row],[Total Revenue]] - Table1[[#This Row],[Total Cost]]</f>
        <v>10160</v>
      </c>
    </row>
    <row r="1059" spans="1:17" x14ac:dyDescent="0.25">
      <c r="A1059" s="1">
        <v>45385</v>
      </c>
      <c r="B1059" t="s">
        <v>113</v>
      </c>
      <c r="C1059" t="s">
        <v>486</v>
      </c>
      <c r="D1059" t="s">
        <v>58</v>
      </c>
      <c r="E1059" s="1">
        <v>35157</v>
      </c>
      <c r="F1059" t="s">
        <v>28</v>
      </c>
      <c r="G1059">
        <v>356</v>
      </c>
      <c r="H1059" t="s">
        <v>49</v>
      </c>
      <c r="I1059" t="s">
        <v>59</v>
      </c>
      <c r="J1059" t="s">
        <v>24</v>
      </c>
      <c r="K1059" t="str">
        <f>VLOOKUP(H1059, [1]Products!B:E, 2, FALSE)</f>
        <v>Butter Crunch</v>
      </c>
      <c r="L1059" s="2">
        <f>VLOOKUP(H1059, [1]Products!B:D, 3, FALSE)</f>
        <v>10</v>
      </c>
      <c r="M1059" s="2">
        <f>Table1[[#This Row],[Quantity Purchased]] * Table1[[#This Row],[Unit Price]]</f>
        <v>3916</v>
      </c>
      <c r="N1059" s="2">
        <f>VLOOKUP(H1059, [1]Products!B:E, 4, FALSE)</f>
        <v>11</v>
      </c>
      <c r="O1059" t="str">
        <f>TEXT(Table1[[#This Row],[Transaction Date]], "yyyy-mm")</f>
        <v>2024-04</v>
      </c>
      <c r="P1059" s="1">
        <f ca="1">YEAR(TODAY()) - YEAR(Table1[[#This Row],[Buyer Date of Birth]])</f>
        <v>29</v>
      </c>
      <c r="Q1059" s="2">
        <f>Table1[[#This Row],[Total Revenue]] - Table1[[#This Row],[Total Cost]]</f>
        <v>3906</v>
      </c>
    </row>
    <row r="1060" spans="1:17" x14ac:dyDescent="0.25">
      <c r="A1060" s="1">
        <v>45407</v>
      </c>
      <c r="B1060" t="s">
        <v>276</v>
      </c>
      <c r="C1060" t="s">
        <v>170</v>
      </c>
      <c r="D1060" t="s">
        <v>34</v>
      </c>
      <c r="E1060" s="1">
        <v>21058</v>
      </c>
      <c r="F1060" t="s">
        <v>28</v>
      </c>
      <c r="G1060">
        <v>475</v>
      </c>
      <c r="H1060" t="s">
        <v>29</v>
      </c>
      <c r="I1060" t="s">
        <v>55</v>
      </c>
      <c r="J1060" t="s">
        <v>24</v>
      </c>
      <c r="K1060" t="str">
        <f>VLOOKUP(H1060, [1]Products!B:E, 2, FALSE)</f>
        <v>Shortbread</v>
      </c>
      <c r="L1060" s="2">
        <f>VLOOKUP(H1060, [1]Products!B:D, 3, FALSE)</f>
        <v>10</v>
      </c>
      <c r="M1060" s="2">
        <f>Table1[[#This Row],[Quantity Purchased]] * Table1[[#This Row],[Unit Price]]</f>
        <v>21375</v>
      </c>
      <c r="N1060" s="2">
        <f>VLOOKUP(H1060, [1]Products!B:E, 4, FALSE)</f>
        <v>45</v>
      </c>
      <c r="O1060" t="str">
        <f>TEXT(Table1[[#This Row],[Transaction Date]], "yyyy-mm")</f>
        <v>2024-04</v>
      </c>
      <c r="P1060" s="1">
        <f ca="1">YEAR(TODAY()) - YEAR(Table1[[#This Row],[Buyer Date of Birth]])</f>
        <v>68</v>
      </c>
      <c r="Q1060" s="2">
        <f>Table1[[#This Row],[Total Revenue]] - Table1[[#This Row],[Total Cost]]</f>
        <v>21365</v>
      </c>
    </row>
    <row r="1061" spans="1:17" x14ac:dyDescent="0.25">
      <c r="A1061" s="1">
        <v>45479</v>
      </c>
      <c r="B1061" t="s">
        <v>898</v>
      </c>
      <c r="C1061" t="s">
        <v>899</v>
      </c>
      <c r="D1061" t="s">
        <v>45</v>
      </c>
      <c r="E1061" s="1">
        <v>23842</v>
      </c>
      <c r="F1061" t="s">
        <v>75</v>
      </c>
      <c r="G1061">
        <v>363</v>
      </c>
      <c r="H1061" t="s">
        <v>54</v>
      </c>
      <c r="I1061" t="s">
        <v>59</v>
      </c>
      <c r="J1061" t="s">
        <v>24</v>
      </c>
      <c r="K1061" t="str">
        <f>VLOOKUP(H1061, [1]Products!B:E, 2, FALSE)</f>
        <v>Lemon Crisps</v>
      </c>
      <c r="L1061" s="2">
        <f>VLOOKUP(H1061, [1]Products!B:D, 3, FALSE)</f>
        <v>7</v>
      </c>
      <c r="M1061" s="2">
        <f>Table1[[#This Row],[Quantity Purchased]] * Table1[[#This Row],[Unit Price]]</f>
        <v>3267</v>
      </c>
      <c r="N1061" s="2">
        <f>VLOOKUP(H1061, [1]Products!B:E, 4, FALSE)</f>
        <v>9</v>
      </c>
      <c r="O1061" t="str">
        <f>TEXT(Table1[[#This Row],[Transaction Date]], "yyyy-mm")</f>
        <v>2024-07</v>
      </c>
      <c r="P1061" s="1">
        <f ca="1">YEAR(TODAY()) - YEAR(Table1[[#This Row],[Buyer Date of Birth]])</f>
        <v>60</v>
      </c>
      <c r="Q1061" s="2">
        <f>Table1[[#This Row],[Total Revenue]] - Table1[[#This Row],[Total Cost]]</f>
        <v>3260</v>
      </c>
    </row>
    <row r="1062" spans="1:17" x14ac:dyDescent="0.25">
      <c r="A1062" s="1">
        <v>45296</v>
      </c>
      <c r="B1062" t="s">
        <v>496</v>
      </c>
      <c r="C1062" t="s">
        <v>900</v>
      </c>
      <c r="D1062" t="s">
        <v>84</v>
      </c>
      <c r="E1062" s="1">
        <v>24208</v>
      </c>
      <c r="F1062" t="s">
        <v>21</v>
      </c>
      <c r="G1062">
        <v>280</v>
      </c>
      <c r="H1062" t="s">
        <v>29</v>
      </c>
      <c r="I1062" t="s">
        <v>36</v>
      </c>
      <c r="J1062" t="s">
        <v>31</v>
      </c>
      <c r="K1062" t="str">
        <f>VLOOKUP(H1062, [1]Products!B:E, 2, FALSE)</f>
        <v>Shortbread</v>
      </c>
      <c r="L1062" s="2">
        <f>VLOOKUP(H1062, [1]Products!B:D, 3, FALSE)</f>
        <v>10</v>
      </c>
      <c r="M1062" s="2">
        <f>Table1[[#This Row],[Quantity Purchased]] * Table1[[#This Row],[Unit Price]]</f>
        <v>12600</v>
      </c>
      <c r="N1062" s="2">
        <f>VLOOKUP(H1062, [1]Products!B:E, 4, FALSE)</f>
        <v>45</v>
      </c>
      <c r="O1062" t="str">
        <f>TEXT(Table1[[#This Row],[Transaction Date]], "yyyy-mm")</f>
        <v>2024-01</v>
      </c>
      <c r="P1062" s="1">
        <f ca="1">YEAR(TODAY()) - YEAR(Table1[[#This Row],[Buyer Date of Birth]])</f>
        <v>59</v>
      </c>
      <c r="Q1062" s="2">
        <f>Table1[[#This Row],[Total Revenue]] - Table1[[#This Row],[Total Cost]]</f>
        <v>12590</v>
      </c>
    </row>
    <row r="1063" spans="1:17" x14ac:dyDescent="0.25">
      <c r="A1063" s="1">
        <v>45450</v>
      </c>
      <c r="B1063" t="s">
        <v>468</v>
      </c>
      <c r="C1063" t="s">
        <v>901</v>
      </c>
      <c r="D1063" t="s">
        <v>100</v>
      </c>
      <c r="E1063" s="1">
        <v>35054</v>
      </c>
      <c r="F1063" t="s">
        <v>75</v>
      </c>
      <c r="G1063">
        <v>251</v>
      </c>
      <c r="H1063" t="s">
        <v>71</v>
      </c>
      <c r="I1063" t="s">
        <v>36</v>
      </c>
      <c r="J1063" t="s">
        <v>24</v>
      </c>
      <c r="K1063" t="str">
        <f>VLOOKUP(H1063, [1]Products!B:E, 2, FALSE)</f>
        <v>Peanut Butter Bites</v>
      </c>
      <c r="L1063" s="2">
        <f>VLOOKUP(H1063, [1]Products!B:D, 3, FALSE)</f>
        <v>5</v>
      </c>
      <c r="M1063" s="2">
        <f>Table1[[#This Row],[Quantity Purchased]] * Table1[[#This Row],[Unit Price]]</f>
        <v>1757</v>
      </c>
      <c r="N1063" s="2">
        <f>VLOOKUP(H1063, [1]Products!B:E, 4, FALSE)</f>
        <v>7</v>
      </c>
      <c r="O1063" t="str">
        <f>TEXT(Table1[[#This Row],[Transaction Date]], "yyyy-mm")</f>
        <v>2024-06</v>
      </c>
      <c r="P1063" s="1">
        <f ca="1">YEAR(TODAY()) - YEAR(Table1[[#This Row],[Buyer Date of Birth]])</f>
        <v>30</v>
      </c>
      <c r="Q1063" s="2">
        <f>Table1[[#This Row],[Total Revenue]] - Table1[[#This Row],[Total Cost]]</f>
        <v>1752</v>
      </c>
    </row>
    <row r="1064" spans="1:17" x14ac:dyDescent="0.25">
      <c r="A1064" s="1">
        <v>45447</v>
      </c>
      <c r="B1064" t="s">
        <v>625</v>
      </c>
      <c r="C1064" t="s">
        <v>902</v>
      </c>
      <c r="D1064" t="s">
        <v>89</v>
      </c>
      <c r="E1064" s="1">
        <v>27517</v>
      </c>
      <c r="F1064" t="s">
        <v>21</v>
      </c>
      <c r="G1064">
        <v>203</v>
      </c>
      <c r="H1064" t="s">
        <v>63</v>
      </c>
      <c r="I1064" t="s">
        <v>42</v>
      </c>
      <c r="J1064" t="s">
        <v>24</v>
      </c>
      <c r="K1064" t="str">
        <f>VLOOKUP(H1064, [1]Products!B:E, 2, FALSE)</f>
        <v>Vanilla Wafers</v>
      </c>
      <c r="L1064" s="2">
        <f>VLOOKUP(H1064, [1]Products!B:D, 3, FALSE)</f>
        <v>18</v>
      </c>
      <c r="M1064" s="2">
        <f>Table1[[#This Row],[Quantity Purchased]] * Table1[[#This Row],[Unit Price]]</f>
        <v>7308</v>
      </c>
      <c r="N1064" s="2">
        <f>VLOOKUP(H1064, [1]Products!B:E, 4, FALSE)</f>
        <v>36</v>
      </c>
      <c r="O1064" t="str">
        <f>TEXT(Table1[[#This Row],[Transaction Date]], "yyyy-mm")</f>
        <v>2024-06</v>
      </c>
      <c r="P1064" s="1">
        <f ca="1">YEAR(TODAY()) - YEAR(Table1[[#This Row],[Buyer Date of Birth]])</f>
        <v>50</v>
      </c>
      <c r="Q1064" s="2">
        <f>Table1[[#This Row],[Total Revenue]] - Table1[[#This Row],[Total Cost]]</f>
        <v>7290</v>
      </c>
    </row>
    <row r="1065" spans="1:17" x14ac:dyDescent="0.25">
      <c r="A1065" s="1">
        <v>45315</v>
      </c>
      <c r="B1065" t="s">
        <v>87</v>
      </c>
      <c r="C1065" t="s">
        <v>307</v>
      </c>
      <c r="D1065" t="s">
        <v>58</v>
      </c>
      <c r="E1065" s="1">
        <v>33163</v>
      </c>
      <c r="F1065" t="s">
        <v>28</v>
      </c>
      <c r="G1065">
        <v>452</v>
      </c>
      <c r="H1065" t="s">
        <v>41</v>
      </c>
      <c r="I1065" t="s">
        <v>46</v>
      </c>
      <c r="J1065" t="s">
        <v>24</v>
      </c>
      <c r="K1065" t="str">
        <f>VLOOKUP(H1065, [1]Products!B:E, 2, FALSE)</f>
        <v>Ginger Snaps</v>
      </c>
      <c r="L1065" s="2">
        <f>VLOOKUP(H1065, [1]Products!B:D, 3, FALSE)</f>
        <v>14</v>
      </c>
      <c r="M1065" s="2">
        <f>Table1[[#This Row],[Quantity Purchased]] * Table1[[#This Row],[Unit Price]]</f>
        <v>12656</v>
      </c>
      <c r="N1065" s="2">
        <f>VLOOKUP(H1065, [1]Products!B:E, 4, FALSE)</f>
        <v>28</v>
      </c>
      <c r="O1065" t="str">
        <f>TEXT(Table1[[#This Row],[Transaction Date]], "yyyy-mm")</f>
        <v>2024-01</v>
      </c>
      <c r="P1065" s="1">
        <f ca="1">YEAR(TODAY()) - YEAR(Table1[[#This Row],[Buyer Date of Birth]])</f>
        <v>35</v>
      </c>
      <c r="Q1065" s="2">
        <f>Table1[[#This Row],[Total Revenue]] - Table1[[#This Row],[Total Cost]]</f>
        <v>12642</v>
      </c>
    </row>
    <row r="1066" spans="1:17" x14ac:dyDescent="0.25">
      <c r="A1066" s="1">
        <v>45319</v>
      </c>
      <c r="B1066" t="s">
        <v>85</v>
      </c>
      <c r="C1066" t="s">
        <v>345</v>
      </c>
      <c r="D1066" t="s">
        <v>58</v>
      </c>
      <c r="E1066" s="1">
        <v>16781</v>
      </c>
      <c r="F1066" t="s">
        <v>75</v>
      </c>
      <c r="G1066">
        <v>125</v>
      </c>
      <c r="H1066" t="s">
        <v>49</v>
      </c>
      <c r="I1066" t="s">
        <v>50</v>
      </c>
      <c r="J1066" t="s">
        <v>24</v>
      </c>
      <c r="K1066" t="str">
        <f>VLOOKUP(H1066, [1]Products!B:E, 2, FALSE)</f>
        <v>Butter Crunch</v>
      </c>
      <c r="L1066" s="2">
        <f>VLOOKUP(H1066, [1]Products!B:D, 3, FALSE)</f>
        <v>10</v>
      </c>
      <c r="M1066" s="2">
        <f>Table1[[#This Row],[Quantity Purchased]] * Table1[[#This Row],[Unit Price]]</f>
        <v>1375</v>
      </c>
      <c r="N1066" s="2">
        <f>VLOOKUP(H1066, [1]Products!B:E, 4, FALSE)</f>
        <v>11</v>
      </c>
      <c r="O1066" t="str">
        <f>TEXT(Table1[[#This Row],[Transaction Date]], "yyyy-mm")</f>
        <v>2024-01</v>
      </c>
      <c r="P1066" s="1">
        <f ca="1">YEAR(TODAY()) - YEAR(Table1[[#This Row],[Buyer Date of Birth]])</f>
        <v>80</v>
      </c>
      <c r="Q1066" s="2">
        <f>Table1[[#This Row],[Total Revenue]] - Table1[[#This Row],[Total Cost]]</f>
        <v>1365</v>
      </c>
    </row>
    <row r="1067" spans="1:17" x14ac:dyDescent="0.25">
      <c r="A1067" s="1">
        <v>45437</v>
      </c>
      <c r="B1067" t="s">
        <v>456</v>
      </c>
      <c r="C1067" t="s">
        <v>587</v>
      </c>
      <c r="D1067" t="s">
        <v>62</v>
      </c>
      <c r="E1067" s="1">
        <v>23663</v>
      </c>
      <c r="F1067" t="s">
        <v>21</v>
      </c>
      <c r="G1067">
        <v>316</v>
      </c>
      <c r="H1067" t="s">
        <v>49</v>
      </c>
      <c r="I1067" t="s">
        <v>55</v>
      </c>
      <c r="J1067" t="s">
        <v>24</v>
      </c>
      <c r="K1067" t="str">
        <f>VLOOKUP(H1067, [1]Products!B:E, 2, FALSE)</f>
        <v>Butter Crunch</v>
      </c>
      <c r="L1067" s="2">
        <f>VLOOKUP(H1067, [1]Products!B:D, 3, FALSE)</f>
        <v>10</v>
      </c>
      <c r="M1067" s="2">
        <f>Table1[[#This Row],[Quantity Purchased]] * Table1[[#This Row],[Unit Price]]</f>
        <v>3476</v>
      </c>
      <c r="N1067" s="2">
        <f>VLOOKUP(H1067, [1]Products!B:E, 4, FALSE)</f>
        <v>11</v>
      </c>
      <c r="O1067" t="str">
        <f>TEXT(Table1[[#This Row],[Transaction Date]], "yyyy-mm")</f>
        <v>2024-05</v>
      </c>
      <c r="P1067" s="1">
        <f ca="1">YEAR(TODAY()) - YEAR(Table1[[#This Row],[Buyer Date of Birth]])</f>
        <v>61</v>
      </c>
      <c r="Q1067" s="2">
        <f>Table1[[#This Row],[Total Revenue]] - Table1[[#This Row],[Total Cost]]</f>
        <v>3466</v>
      </c>
    </row>
    <row r="1068" spans="1:17" x14ac:dyDescent="0.25">
      <c r="A1068" s="1">
        <v>45380</v>
      </c>
      <c r="B1068" t="s">
        <v>195</v>
      </c>
      <c r="C1068" t="s">
        <v>903</v>
      </c>
      <c r="D1068" t="s">
        <v>78</v>
      </c>
      <c r="E1068" s="1">
        <v>32910</v>
      </c>
      <c r="F1068" t="s">
        <v>40</v>
      </c>
      <c r="G1068">
        <v>199</v>
      </c>
      <c r="H1068" t="s">
        <v>35</v>
      </c>
      <c r="I1068" t="s">
        <v>59</v>
      </c>
      <c r="J1068" t="s">
        <v>24</v>
      </c>
      <c r="K1068" t="str">
        <f>VLOOKUP(H1068, [1]Products!B:E, 2, FALSE)</f>
        <v>Caramel Biscuits</v>
      </c>
      <c r="L1068" s="2">
        <f>VLOOKUP(H1068, [1]Products!B:D, 3, FALSE)</f>
        <v>18</v>
      </c>
      <c r="M1068" s="2">
        <f>Table1[[#This Row],[Quantity Purchased]] * Table1[[#This Row],[Unit Price]]</f>
        <v>4378</v>
      </c>
      <c r="N1068" s="2">
        <f>VLOOKUP(H1068, [1]Products!B:E, 4, FALSE)</f>
        <v>22</v>
      </c>
      <c r="O1068" t="str">
        <f>TEXT(Table1[[#This Row],[Transaction Date]], "yyyy-mm")</f>
        <v>2024-03</v>
      </c>
      <c r="P1068" s="1">
        <f ca="1">YEAR(TODAY()) - YEAR(Table1[[#This Row],[Buyer Date of Birth]])</f>
        <v>35</v>
      </c>
      <c r="Q1068" s="2">
        <f>Table1[[#This Row],[Total Revenue]] - Table1[[#This Row],[Total Cost]]</f>
        <v>4360</v>
      </c>
    </row>
    <row r="1069" spans="1:17" x14ac:dyDescent="0.25">
      <c r="A1069" s="1">
        <v>45357</v>
      </c>
      <c r="B1069" t="s">
        <v>689</v>
      </c>
      <c r="C1069" t="s">
        <v>232</v>
      </c>
      <c r="D1069" t="s">
        <v>58</v>
      </c>
      <c r="E1069" s="1">
        <v>37139</v>
      </c>
      <c r="F1069" t="s">
        <v>21</v>
      </c>
      <c r="G1069">
        <v>305</v>
      </c>
      <c r="H1069" t="s">
        <v>22</v>
      </c>
      <c r="I1069" t="s">
        <v>55</v>
      </c>
      <c r="J1069" t="s">
        <v>24</v>
      </c>
      <c r="K1069" t="str">
        <f>VLOOKUP(H1069, [1]Products!B:E, 2, FALSE)</f>
        <v>Cinnamon Swirls</v>
      </c>
      <c r="L1069" s="2">
        <f>VLOOKUP(H1069, [1]Products!B:D, 3, FALSE)</f>
        <v>10</v>
      </c>
      <c r="M1069" s="2">
        <f>Table1[[#This Row],[Quantity Purchased]] * Table1[[#This Row],[Unit Price]]</f>
        <v>4270</v>
      </c>
      <c r="N1069" s="2">
        <f>VLOOKUP(H1069, [1]Products!B:E, 4, FALSE)</f>
        <v>14</v>
      </c>
      <c r="O1069" t="str">
        <f>TEXT(Table1[[#This Row],[Transaction Date]], "yyyy-mm")</f>
        <v>2024-03</v>
      </c>
      <c r="P1069" s="1">
        <f ca="1">YEAR(TODAY()) - YEAR(Table1[[#This Row],[Buyer Date of Birth]])</f>
        <v>24</v>
      </c>
      <c r="Q1069" s="2">
        <f>Table1[[#This Row],[Total Revenue]] - Table1[[#This Row],[Total Cost]]</f>
        <v>4260</v>
      </c>
    </row>
    <row r="1070" spans="1:17" x14ac:dyDescent="0.25">
      <c r="A1070" s="1">
        <v>45436</v>
      </c>
      <c r="B1070" t="s">
        <v>529</v>
      </c>
      <c r="C1070" t="s">
        <v>152</v>
      </c>
      <c r="D1070" t="s">
        <v>45</v>
      </c>
      <c r="E1070" s="1">
        <v>18762</v>
      </c>
      <c r="F1070" t="s">
        <v>40</v>
      </c>
      <c r="G1070">
        <v>114</v>
      </c>
      <c r="H1070" t="s">
        <v>35</v>
      </c>
      <c r="I1070" t="s">
        <v>59</v>
      </c>
      <c r="J1070" t="s">
        <v>24</v>
      </c>
      <c r="K1070" t="str">
        <f>VLOOKUP(H1070, [1]Products!B:E, 2, FALSE)</f>
        <v>Caramel Biscuits</v>
      </c>
      <c r="L1070" s="2">
        <f>VLOOKUP(H1070, [1]Products!B:D, 3, FALSE)</f>
        <v>18</v>
      </c>
      <c r="M1070" s="2">
        <f>Table1[[#This Row],[Quantity Purchased]] * Table1[[#This Row],[Unit Price]]</f>
        <v>2508</v>
      </c>
      <c r="N1070" s="2">
        <f>VLOOKUP(H1070, [1]Products!B:E, 4, FALSE)</f>
        <v>22</v>
      </c>
      <c r="O1070" t="str">
        <f>TEXT(Table1[[#This Row],[Transaction Date]], "yyyy-mm")</f>
        <v>2024-05</v>
      </c>
      <c r="P1070" s="1">
        <f ca="1">YEAR(TODAY()) - YEAR(Table1[[#This Row],[Buyer Date of Birth]])</f>
        <v>74</v>
      </c>
      <c r="Q1070" s="2">
        <f>Table1[[#This Row],[Total Revenue]] - Table1[[#This Row],[Total Cost]]</f>
        <v>2490</v>
      </c>
    </row>
    <row r="1071" spans="1:17" x14ac:dyDescent="0.25">
      <c r="A1071" s="1">
        <v>45354</v>
      </c>
      <c r="B1071" t="s">
        <v>579</v>
      </c>
      <c r="C1071" t="s">
        <v>88</v>
      </c>
      <c r="D1071" t="s">
        <v>20</v>
      </c>
      <c r="E1071" s="1">
        <v>30753</v>
      </c>
      <c r="F1071" t="s">
        <v>21</v>
      </c>
      <c r="G1071">
        <v>74</v>
      </c>
      <c r="H1071" t="s">
        <v>66</v>
      </c>
      <c r="I1071" t="s">
        <v>59</v>
      </c>
      <c r="J1071" t="s">
        <v>24</v>
      </c>
      <c r="K1071" t="str">
        <f>VLOOKUP(H1071, [1]Products!B:E, 2, FALSE)</f>
        <v>Oatmeal Cookies</v>
      </c>
      <c r="L1071" s="2">
        <f>VLOOKUP(H1071, [1]Products!B:D, 3, FALSE)</f>
        <v>19</v>
      </c>
      <c r="M1071" s="2">
        <f>Table1[[#This Row],[Quantity Purchased]] * Table1[[#This Row],[Unit Price]]</f>
        <v>1702</v>
      </c>
      <c r="N1071" s="2">
        <f>VLOOKUP(H1071, [1]Products!B:E, 4, FALSE)</f>
        <v>23</v>
      </c>
      <c r="O1071" t="str">
        <f>TEXT(Table1[[#This Row],[Transaction Date]], "yyyy-mm")</f>
        <v>2024-03</v>
      </c>
      <c r="P1071" s="1">
        <f ca="1">YEAR(TODAY()) - YEAR(Table1[[#This Row],[Buyer Date of Birth]])</f>
        <v>41</v>
      </c>
      <c r="Q1071" s="2">
        <f>Table1[[#This Row],[Total Revenue]] - Table1[[#This Row],[Total Cost]]</f>
        <v>1683</v>
      </c>
    </row>
    <row r="1072" spans="1:17" x14ac:dyDescent="0.25">
      <c r="A1072" s="1">
        <v>45333</v>
      </c>
      <c r="B1072" t="s">
        <v>904</v>
      </c>
      <c r="C1072" t="s">
        <v>842</v>
      </c>
      <c r="D1072" t="s">
        <v>20</v>
      </c>
      <c r="E1072" s="1">
        <v>32511</v>
      </c>
      <c r="F1072" t="s">
        <v>21</v>
      </c>
      <c r="G1072">
        <v>134</v>
      </c>
      <c r="H1072" t="s">
        <v>41</v>
      </c>
      <c r="I1072" t="s">
        <v>50</v>
      </c>
      <c r="J1072" t="s">
        <v>24</v>
      </c>
      <c r="K1072" t="str">
        <f>VLOOKUP(H1072, [1]Products!B:E, 2, FALSE)</f>
        <v>Ginger Snaps</v>
      </c>
      <c r="L1072" s="2">
        <f>VLOOKUP(H1072, [1]Products!B:D, 3, FALSE)</f>
        <v>14</v>
      </c>
      <c r="M1072" s="2">
        <f>Table1[[#This Row],[Quantity Purchased]] * Table1[[#This Row],[Unit Price]]</f>
        <v>3752</v>
      </c>
      <c r="N1072" s="2">
        <f>VLOOKUP(H1072, [1]Products!B:E, 4, FALSE)</f>
        <v>28</v>
      </c>
      <c r="O1072" t="str">
        <f>TEXT(Table1[[#This Row],[Transaction Date]], "yyyy-mm")</f>
        <v>2024-02</v>
      </c>
      <c r="P1072" s="1">
        <f ca="1">YEAR(TODAY()) - YEAR(Table1[[#This Row],[Buyer Date of Birth]])</f>
        <v>36</v>
      </c>
      <c r="Q1072" s="2">
        <f>Table1[[#This Row],[Total Revenue]] - Table1[[#This Row],[Total Cost]]</f>
        <v>3738</v>
      </c>
    </row>
    <row r="1073" spans="1:17" x14ac:dyDescent="0.25">
      <c r="A1073" s="1">
        <v>45294</v>
      </c>
      <c r="B1073" t="s">
        <v>329</v>
      </c>
      <c r="C1073" t="s">
        <v>39</v>
      </c>
      <c r="D1073" t="s">
        <v>34</v>
      </c>
      <c r="E1073" s="1">
        <v>32856</v>
      </c>
      <c r="F1073" t="s">
        <v>40</v>
      </c>
      <c r="G1073">
        <v>49</v>
      </c>
      <c r="H1073" t="s">
        <v>29</v>
      </c>
      <c r="I1073" t="s">
        <v>55</v>
      </c>
      <c r="J1073" t="s">
        <v>24</v>
      </c>
      <c r="K1073" t="str">
        <f>VLOOKUP(H1073, [1]Products!B:E, 2, FALSE)</f>
        <v>Shortbread</v>
      </c>
      <c r="L1073" s="2">
        <f>VLOOKUP(H1073, [1]Products!B:D, 3, FALSE)</f>
        <v>10</v>
      </c>
      <c r="M1073" s="2">
        <f>Table1[[#This Row],[Quantity Purchased]] * Table1[[#This Row],[Unit Price]]</f>
        <v>2205</v>
      </c>
      <c r="N1073" s="2">
        <f>VLOOKUP(H1073, [1]Products!B:E, 4, FALSE)</f>
        <v>45</v>
      </c>
      <c r="O1073" t="str">
        <f>TEXT(Table1[[#This Row],[Transaction Date]], "yyyy-mm")</f>
        <v>2024-01</v>
      </c>
      <c r="P1073" s="1">
        <f ca="1">YEAR(TODAY()) - YEAR(Table1[[#This Row],[Buyer Date of Birth]])</f>
        <v>36</v>
      </c>
      <c r="Q1073" s="2">
        <f>Table1[[#This Row],[Total Revenue]] - Table1[[#This Row],[Total Cost]]</f>
        <v>2195</v>
      </c>
    </row>
    <row r="1074" spans="1:17" x14ac:dyDescent="0.25">
      <c r="A1074" s="1">
        <v>45328</v>
      </c>
      <c r="B1074" t="s">
        <v>462</v>
      </c>
      <c r="C1074" t="s">
        <v>905</v>
      </c>
      <c r="D1074" t="s">
        <v>58</v>
      </c>
      <c r="E1074" s="1">
        <v>36502</v>
      </c>
      <c r="F1074" t="s">
        <v>75</v>
      </c>
      <c r="G1074">
        <v>21</v>
      </c>
      <c r="H1074" t="s">
        <v>22</v>
      </c>
      <c r="I1074" t="s">
        <v>59</v>
      </c>
      <c r="J1074" t="s">
        <v>24</v>
      </c>
      <c r="K1074" t="str">
        <f>VLOOKUP(H1074, [1]Products!B:E, 2, FALSE)</f>
        <v>Cinnamon Swirls</v>
      </c>
      <c r="L1074" s="2">
        <f>VLOOKUP(H1074, [1]Products!B:D, 3, FALSE)</f>
        <v>10</v>
      </c>
      <c r="M1074" s="2">
        <f>Table1[[#This Row],[Quantity Purchased]] * Table1[[#This Row],[Unit Price]]</f>
        <v>294</v>
      </c>
      <c r="N1074" s="2">
        <f>VLOOKUP(H1074, [1]Products!B:E, 4, FALSE)</f>
        <v>14</v>
      </c>
      <c r="O1074" t="str">
        <f>TEXT(Table1[[#This Row],[Transaction Date]], "yyyy-mm")</f>
        <v>2024-02</v>
      </c>
      <c r="P1074" s="1">
        <f ca="1">YEAR(TODAY()) - YEAR(Table1[[#This Row],[Buyer Date of Birth]])</f>
        <v>26</v>
      </c>
      <c r="Q1074" s="2">
        <f>Table1[[#This Row],[Total Revenue]] - Table1[[#This Row],[Total Cost]]</f>
        <v>284</v>
      </c>
    </row>
    <row r="1075" spans="1:17" x14ac:dyDescent="0.25">
      <c r="A1075" s="1">
        <v>45387</v>
      </c>
      <c r="B1075" t="s">
        <v>751</v>
      </c>
      <c r="C1075" t="s">
        <v>247</v>
      </c>
      <c r="D1075" t="s">
        <v>45</v>
      </c>
      <c r="E1075" s="1">
        <v>30910</v>
      </c>
      <c r="F1075" t="s">
        <v>21</v>
      </c>
      <c r="G1075">
        <v>151</v>
      </c>
      <c r="H1075" t="s">
        <v>35</v>
      </c>
      <c r="I1075" t="s">
        <v>55</v>
      </c>
      <c r="J1075" t="s">
        <v>24</v>
      </c>
      <c r="K1075" t="str">
        <f>VLOOKUP(H1075, [1]Products!B:E, 2, FALSE)</f>
        <v>Caramel Biscuits</v>
      </c>
      <c r="L1075" s="2">
        <f>VLOOKUP(H1075, [1]Products!B:D, 3, FALSE)</f>
        <v>18</v>
      </c>
      <c r="M1075" s="2">
        <f>Table1[[#This Row],[Quantity Purchased]] * Table1[[#This Row],[Unit Price]]</f>
        <v>3322</v>
      </c>
      <c r="N1075" s="2">
        <f>VLOOKUP(H1075, [1]Products!B:E, 4, FALSE)</f>
        <v>22</v>
      </c>
      <c r="O1075" t="str">
        <f>TEXT(Table1[[#This Row],[Transaction Date]], "yyyy-mm")</f>
        <v>2024-04</v>
      </c>
      <c r="P1075" s="1">
        <f ca="1">YEAR(TODAY()) - YEAR(Table1[[#This Row],[Buyer Date of Birth]])</f>
        <v>41</v>
      </c>
      <c r="Q1075" s="2">
        <f>Table1[[#This Row],[Total Revenue]] - Table1[[#This Row],[Total Cost]]</f>
        <v>3304</v>
      </c>
    </row>
    <row r="1076" spans="1:17" x14ac:dyDescent="0.25">
      <c r="A1076" s="1">
        <v>45332</v>
      </c>
      <c r="B1076" t="s">
        <v>381</v>
      </c>
      <c r="C1076" t="s">
        <v>642</v>
      </c>
      <c r="D1076" t="s">
        <v>100</v>
      </c>
      <c r="E1076" s="1">
        <v>38059</v>
      </c>
      <c r="F1076" t="s">
        <v>28</v>
      </c>
      <c r="G1076">
        <v>338</v>
      </c>
      <c r="H1076" t="s">
        <v>29</v>
      </c>
      <c r="I1076" t="s">
        <v>59</v>
      </c>
      <c r="J1076" t="s">
        <v>24</v>
      </c>
      <c r="K1076" t="str">
        <f>VLOOKUP(H1076, [1]Products!B:E, 2, FALSE)</f>
        <v>Shortbread</v>
      </c>
      <c r="L1076" s="2">
        <f>VLOOKUP(H1076, [1]Products!B:D, 3, FALSE)</f>
        <v>10</v>
      </c>
      <c r="M1076" s="2">
        <f>Table1[[#This Row],[Quantity Purchased]] * Table1[[#This Row],[Unit Price]]</f>
        <v>15210</v>
      </c>
      <c r="N1076" s="2">
        <f>VLOOKUP(H1076, [1]Products!B:E, 4, FALSE)</f>
        <v>45</v>
      </c>
      <c r="O1076" t="str">
        <f>TEXT(Table1[[#This Row],[Transaction Date]], "yyyy-mm")</f>
        <v>2024-02</v>
      </c>
      <c r="P1076" s="1">
        <f ca="1">YEAR(TODAY()) - YEAR(Table1[[#This Row],[Buyer Date of Birth]])</f>
        <v>21</v>
      </c>
      <c r="Q1076" s="2">
        <f>Table1[[#This Row],[Total Revenue]] - Table1[[#This Row],[Total Cost]]</f>
        <v>15200</v>
      </c>
    </row>
    <row r="1077" spans="1:17" x14ac:dyDescent="0.25">
      <c r="A1077" s="1">
        <v>45295</v>
      </c>
      <c r="B1077" t="s">
        <v>484</v>
      </c>
      <c r="C1077" t="s">
        <v>326</v>
      </c>
      <c r="D1077" t="s">
        <v>34</v>
      </c>
      <c r="E1077" s="1">
        <v>34404</v>
      </c>
      <c r="F1077" t="s">
        <v>40</v>
      </c>
      <c r="G1077">
        <v>255</v>
      </c>
      <c r="H1077" t="s">
        <v>66</v>
      </c>
      <c r="I1077" t="s">
        <v>36</v>
      </c>
      <c r="J1077" t="s">
        <v>24</v>
      </c>
      <c r="K1077" t="str">
        <f>VLOOKUP(H1077, [1]Products!B:E, 2, FALSE)</f>
        <v>Oatmeal Cookies</v>
      </c>
      <c r="L1077" s="2">
        <f>VLOOKUP(H1077, [1]Products!B:D, 3, FALSE)</f>
        <v>19</v>
      </c>
      <c r="M1077" s="2">
        <f>Table1[[#This Row],[Quantity Purchased]] * Table1[[#This Row],[Unit Price]]</f>
        <v>5865</v>
      </c>
      <c r="N1077" s="2">
        <f>VLOOKUP(H1077, [1]Products!B:E, 4, FALSE)</f>
        <v>23</v>
      </c>
      <c r="O1077" t="str">
        <f>TEXT(Table1[[#This Row],[Transaction Date]], "yyyy-mm")</f>
        <v>2024-01</v>
      </c>
      <c r="P1077" s="1">
        <f ca="1">YEAR(TODAY()) - YEAR(Table1[[#This Row],[Buyer Date of Birth]])</f>
        <v>31</v>
      </c>
      <c r="Q1077" s="2">
        <f>Table1[[#This Row],[Total Revenue]] - Table1[[#This Row],[Total Cost]]</f>
        <v>5846</v>
      </c>
    </row>
    <row r="1078" spans="1:17" x14ac:dyDescent="0.25">
      <c r="A1078" s="1">
        <v>45332</v>
      </c>
      <c r="B1078" t="s">
        <v>123</v>
      </c>
      <c r="C1078" t="s">
        <v>626</v>
      </c>
      <c r="D1078" t="s">
        <v>45</v>
      </c>
      <c r="E1078" s="1">
        <v>31711</v>
      </c>
      <c r="F1078" t="s">
        <v>75</v>
      </c>
      <c r="G1078">
        <v>413</v>
      </c>
      <c r="H1078" t="s">
        <v>66</v>
      </c>
      <c r="I1078" t="s">
        <v>36</v>
      </c>
      <c r="J1078" t="s">
        <v>24</v>
      </c>
      <c r="K1078" t="str">
        <f>VLOOKUP(H1078, [1]Products!B:E, 2, FALSE)</f>
        <v>Oatmeal Cookies</v>
      </c>
      <c r="L1078" s="2">
        <f>VLOOKUP(H1078, [1]Products!B:D, 3, FALSE)</f>
        <v>19</v>
      </c>
      <c r="M1078" s="2">
        <f>Table1[[#This Row],[Quantity Purchased]] * Table1[[#This Row],[Unit Price]]</f>
        <v>9499</v>
      </c>
      <c r="N1078" s="2">
        <f>VLOOKUP(H1078, [1]Products!B:E, 4, FALSE)</f>
        <v>23</v>
      </c>
      <c r="O1078" t="str">
        <f>TEXT(Table1[[#This Row],[Transaction Date]], "yyyy-mm")</f>
        <v>2024-02</v>
      </c>
      <c r="P1078" s="1">
        <f ca="1">YEAR(TODAY()) - YEAR(Table1[[#This Row],[Buyer Date of Birth]])</f>
        <v>39</v>
      </c>
      <c r="Q1078" s="2">
        <f>Table1[[#This Row],[Total Revenue]] - Table1[[#This Row],[Total Cost]]</f>
        <v>9480</v>
      </c>
    </row>
    <row r="1079" spans="1:17" x14ac:dyDescent="0.25">
      <c r="A1079" s="1">
        <v>45461</v>
      </c>
      <c r="B1079" t="s">
        <v>257</v>
      </c>
      <c r="C1079" t="s">
        <v>870</v>
      </c>
      <c r="D1079" t="s">
        <v>100</v>
      </c>
      <c r="E1079" s="1">
        <v>16116</v>
      </c>
      <c r="F1079" t="s">
        <v>21</v>
      </c>
      <c r="G1079">
        <v>154</v>
      </c>
      <c r="H1079" t="s">
        <v>54</v>
      </c>
      <c r="I1079" t="s">
        <v>42</v>
      </c>
      <c r="J1079" t="s">
        <v>24</v>
      </c>
      <c r="K1079" t="str">
        <f>VLOOKUP(H1079, [1]Products!B:E, 2, FALSE)</f>
        <v>Lemon Crisps</v>
      </c>
      <c r="L1079" s="2">
        <f>VLOOKUP(H1079, [1]Products!B:D, 3, FALSE)</f>
        <v>7</v>
      </c>
      <c r="M1079" s="2">
        <f>Table1[[#This Row],[Quantity Purchased]] * Table1[[#This Row],[Unit Price]]</f>
        <v>1386</v>
      </c>
      <c r="N1079" s="2">
        <f>VLOOKUP(H1079, [1]Products!B:E, 4, FALSE)</f>
        <v>9</v>
      </c>
      <c r="O1079" t="str">
        <f>TEXT(Table1[[#This Row],[Transaction Date]], "yyyy-mm")</f>
        <v>2024-06</v>
      </c>
      <c r="P1079" s="1">
        <f ca="1">YEAR(TODAY()) - YEAR(Table1[[#This Row],[Buyer Date of Birth]])</f>
        <v>81</v>
      </c>
      <c r="Q1079" s="2">
        <f>Table1[[#This Row],[Total Revenue]] - Table1[[#This Row],[Total Cost]]</f>
        <v>1379</v>
      </c>
    </row>
    <row r="1080" spans="1:17" x14ac:dyDescent="0.25">
      <c r="A1080" s="1">
        <v>45497</v>
      </c>
      <c r="B1080" t="s">
        <v>906</v>
      </c>
      <c r="C1080" t="s">
        <v>39</v>
      </c>
      <c r="D1080" t="s">
        <v>45</v>
      </c>
      <c r="E1080" s="1">
        <v>33028</v>
      </c>
      <c r="F1080" t="s">
        <v>40</v>
      </c>
      <c r="G1080">
        <v>462</v>
      </c>
      <c r="H1080" t="s">
        <v>41</v>
      </c>
      <c r="I1080" t="s">
        <v>46</v>
      </c>
      <c r="J1080" t="s">
        <v>24</v>
      </c>
      <c r="K1080" t="str">
        <f>VLOOKUP(H1080, [1]Products!B:E, 2, FALSE)</f>
        <v>Ginger Snaps</v>
      </c>
      <c r="L1080" s="2">
        <f>VLOOKUP(H1080, [1]Products!B:D, 3, FALSE)</f>
        <v>14</v>
      </c>
      <c r="M1080" s="2">
        <f>Table1[[#This Row],[Quantity Purchased]] * Table1[[#This Row],[Unit Price]]</f>
        <v>12936</v>
      </c>
      <c r="N1080" s="2">
        <f>VLOOKUP(H1080, [1]Products!B:E, 4, FALSE)</f>
        <v>28</v>
      </c>
      <c r="O1080" t="str">
        <f>TEXT(Table1[[#This Row],[Transaction Date]], "yyyy-mm")</f>
        <v>2024-07</v>
      </c>
      <c r="P1080" s="1">
        <f ca="1">YEAR(TODAY()) - YEAR(Table1[[#This Row],[Buyer Date of Birth]])</f>
        <v>35</v>
      </c>
      <c r="Q1080" s="2">
        <f>Table1[[#This Row],[Total Revenue]] - Table1[[#This Row],[Total Cost]]</f>
        <v>12922</v>
      </c>
    </row>
    <row r="1081" spans="1:17" x14ac:dyDescent="0.25">
      <c r="A1081" s="1">
        <v>45496</v>
      </c>
      <c r="B1081" t="s">
        <v>739</v>
      </c>
      <c r="C1081" t="s">
        <v>907</v>
      </c>
      <c r="D1081" t="s">
        <v>34</v>
      </c>
      <c r="E1081" s="1">
        <v>19791</v>
      </c>
      <c r="F1081" t="s">
        <v>40</v>
      </c>
      <c r="G1081">
        <v>429</v>
      </c>
      <c r="H1081" t="s">
        <v>29</v>
      </c>
      <c r="I1081" t="s">
        <v>50</v>
      </c>
      <c r="J1081" t="s">
        <v>24</v>
      </c>
      <c r="K1081" t="str">
        <f>VLOOKUP(H1081, [1]Products!B:E, 2, FALSE)</f>
        <v>Shortbread</v>
      </c>
      <c r="L1081" s="2">
        <f>VLOOKUP(H1081, [1]Products!B:D, 3, FALSE)</f>
        <v>10</v>
      </c>
      <c r="M1081" s="2">
        <f>Table1[[#This Row],[Quantity Purchased]] * Table1[[#This Row],[Unit Price]]</f>
        <v>19305</v>
      </c>
      <c r="N1081" s="2">
        <f>VLOOKUP(H1081, [1]Products!B:E, 4, FALSE)</f>
        <v>45</v>
      </c>
      <c r="O1081" t="str">
        <f>TEXT(Table1[[#This Row],[Transaction Date]], "yyyy-mm")</f>
        <v>2024-07</v>
      </c>
      <c r="P1081" s="1">
        <f ca="1">YEAR(TODAY()) - YEAR(Table1[[#This Row],[Buyer Date of Birth]])</f>
        <v>71</v>
      </c>
      <c r="Q1081" s="2">
        <f>Table1[[#This Row],[Total Revenue]] - Table1[[#This Row],[Total Cost]]</f>
        <v>19295</v>
      </c>
    </row>
    <row r="1082" spans="1:17" x14ac:dyDescent="0.25">
      <c r="A1082" s="1">
        <v>45398</v>
      </c>
      <c r="B1082" t="s">
        <v>157</v>
      </c>
      <c r="C1082" t="s">
        <v>908</v>
      </c>
      <c r="D1082" t="s">
        <v>62</v>
      </c>
      <c r="E1082" s="1">
        <v>24218</v>
      </c>
      <c r="F1082" t="s">
        <v>21</v>
      </c>
      <c r="G1082">
        <v>73</v>
      </c>
      <c r="H1082" t="s">
        <v>63</v>
      </c>
      <c r="I1082" t="s">
        <v>55</v>
      </c>
      <c r="J1082" t="s">
        <v>24</v>
      </c>
      <c r="K1082" t="str">
        <f>VLOOKUP(H1082, [1]Products!B:E, 2, FALSE)</f>
        <v>Vanilla Wafers</v>
      </c>
      <c r="L1082" s="2">
        <f>VLOOKUP(H1082, [1]Products!B:D, 3, FALSE)</f>
        <v>18</v>
      </c>
      <c r="M1082" s="2">
        <f>Table1[[#This Row],[Quantity Purchased]] * Table1[[#This Row],[Unit Price]]</f>
        <v>2628</v>
      </c>
      <c r="N1082" s="2">
        <f>VLOOKUP(H1082, [1]Products!B:E, 4, FALSE)</f>
        <v>36</v>
      </c>
      <c r="O1082" t="str">
        <f>TEXT(Table1[[#This Row],[Transaction Date]], "yyyy-mm")</f>
        <v>2024-04</v>
      </c>
      <c r="P1082" s="1">
        <f ca="1">YEAR(TODAY()) - YEAR(Table1[[#This Row],[Buyer Date of Birth]])</f>
        <v>59</v>
      </c>
      <c r="Q1082" s="2">
        <f>Table1[[#This Row],[Total Revenue]] - Table1[[#This Row],[Total Cost]]</f>
        <v>2610</v>
      </c>
    </row>
    <row r="1083" spans="1:17" x14ac:dyDescent="0.25">
      <c r="A1083" s="1">
        <v>45323</v>
      </c>
      <c r="B1083" t="s">
        <v>259</v>
      </c>
      <c r="C1083" t="s">
        <v>342</v>
      </c>
      <c r="D1083" t="s">
        <v>58</v>
      </c>
      <c r="E1083" s="1">
        <v>31844</v>
      </c>
      <c r="F1083" t="s">
        <v>40</v>
      </c>
      <c r="G1083">
        <v>381</v>
      </c>
      <c r="H1083" t="s">
        <v>63</v>
      </c>
      <c r="I1083" t="s">
        <v>59</v>
      </c>
      <c r="J1083" t="s">
        <v>24</v>
      </c>
      <c r="K1083" t="str">
        <f>VLOOKUP(H1083, [1]Products!B:E, 2, FALSE)</f>
        <v>Vanilla Wafers</v>
      </c>
      <c r="L1083" s="2">
        <f>VLOOKUP(H1083, [1]Products!B:D, 3, FALSE)</f>
        <v>18</v>
      </c>
      <c r="M1083" s="2">
        <f>Table1[[#This Row],[Quantity Purchased]] * Table1[[#This Row],[Unit Price]]</f>
        <v>13716</v>
      </c>
      <c r="N1083" s="2">
        <f>VLOOKUP(H1083, [1]Products!B:E, 4, FALSE)</f>
        <v>36</v>
      </c>
      <c r="O1083" t="str">
        <f>TEXT(Table1[[#This Row],[Transaction Date]], "yyyy-mm")</f>
        <v>2024-02</v>
      </c>
      <c r="P1083" s="1">
        <f ca="1">YEAR(TODAY()) - YEAR(Table1[[#This Row],[Buyer Date of Birth]])</f>
        <v>38</v>
      </c>
      <c r="Q1083" s="2">
        <f>Table1[[#This Row],[Total Revenue]] - Table1[[#This Row],[Total Cost]]</f>
        <v>13698</v>
      </c>
    </row>
    <row r="1084" spans="1:17" x14ac:dyDescent="0.25">
      <c r="A1084" s="1">
        <v>45347</v>
      </c>
      <c r="B1084" t="s">
        <v>76</v>
      </c>
      <c r="C1084" t="s">
        <v>330</v>
      </c>
      <c r="D1084" t="s">
        <v>100</v>
      </c>
      <c r="E1084" s="1">
        <v>29023</v>
      </c>
      <c r="F1084" t="s">
        <v>21</v>
      </c>
      <c r="G1084">
        <v>190</v>
      </c>
      <c r="H1084" t="s">
        <v>54</v>
      </c>
      <c r="I1084" t="s">
        <v>55</v>
      </c>
      <c r="J1084" t="s">
        <v>24</v>
      </c>
      <c r="K1084" t="str">
        <f>VLOOKUP(H1084, [1]Products!B:E, 2, FALSE)</f>
        <v>Lemon Crisps</v>
      </c>
      <c r="L1084" s="2">
        <f>VLOOKUP(H1084, [1]Products!B:D, 3, FALSE)</f>
        <v>7</v>
      </c>
      <c r="M1084" s="2">
        <f>Table1[[#This Row],[Quantity Purchased]] * Table1[[#This Row],[Unit Price]]</f>
        <v>1710</v>
      </c>
      <c r="N1084" s="2">
        <f>VLOOKUP(H1084, [1]Products!B:E, 4, FALSE)</f>
        <v>9</v>
      </c>
      <c r="O1084" t="str">
        <f>TEXT(Table1[[#This Row],[Transaction Date]], "yyyy-mm")</f>
        <v>2024-02</v>
      </c>
      <c r="P1084" s="1">
        <f ca="1">YEAR(TODAY()) - YEAR(Table1[[#This Row],[Buyer Date of Birth]])</f>
        <v>46</v>
      </c>
      <c r="Q1084" s="2">
        <f>Table1[[#This Row],[Total Revenue]] - Table1[[#This Row],[Total Cost]]</f>
        <v>1703</v>
      </c>
    </row>
    <row r="1085" spans="1:17" x14ac:dyDescent="0.25">
      <c r="A1085" s="1">
        <v>45314</v>
      </c>
      <c r="B1085" t="s">
        <v>425</v>
      </c>
      <c r="C1085" t="s">
        <v>141</v>
      </c>
      <c r="D1085" t="s">
        <v>58</v>
      </c>
      <c r="E1085" s="1">
        <v>34610</v>
      </c>
      <c r="F1085" t="s">
        <v>75</v>
      </c>
      <c r="G1085">
        <v>62</v>
      </c>
      <c r="H1085" t="s">
        <v>72</v>
      </c>
      <c r="I1085" t="s">
        <v>59</v>
      </c>
      <c r="J1085" t="s">
        <v>24</v>
      </c>
      <c r="K1085" t="str">
        <f>VLOOKUP(H1085, [1]Products!B:E, 2, FALSE)</f>
        <v>Choco Delight</v>
      </c>
      <c r="L1085" s="2">
        <f>VLOOKUP(H1085, [1]Products!B:D, 3, FALSE)</f>
        <v>3</v>
      </c>
      <c r="M1085" s="2">
        <f>Table1[[#This Row],[Quantity Purchased]] * Table1[[#This Row],[Unit Price]]</f>
        <v>310</v>
      </c>
      <c r="N1085" s="2">
        <f>VLOOKUP(H1085, [1]Products!B:E, 4, FALSE)</f>
        <v>5</v>
      </c>
      <c r="O1085" t="str">
        <f>TEXT(Table1[[#This Row],[Transaction Date]], "yyyy-mm")</f>
        <v>2024-01</v>
      </c>
      <c r="P1085" s="1">
        <f ca="1">YEAR(TODAY()) - YEAR(Table1[[#This Row],[Buyer Date of Birth]])</f>
        <v>31</v>
      </c>
      <c r="Q1085" s="2">
        <f>Table1[[#This Row],[Total Revenue]] - Table1[[#This Row],[Total Cost]]</f>
        <v>307</v>
      </c>
    </row>
    <row r="1086" spans="1:17" x14ac:dyDescent="0.25">
      <c r="A1086" s="1">
        <v>45323</v>
      </c>
      <c r="B1086" t="s">
        <v>98</v>
      </c>
      <c r="C1086" t="s">
        <v>287</v>
      </c>
      <c r="D1086" t="s">
        <v>78</v>
      </c>
      <c r="E1086" s="1">
        <v>25534</v>
      </c>
      <c r="F1086" t="s">
        <v>75</v>
      </c>
      <c r="G1086">
        <v>439</v>
      </c>
      <c r="H1086" t="s">
        <v>35</v>
      </c>
      <c r="I1086" t="s">
        <v>59</v>
      </c>
      <c r="J1086" t="s">
        <v>24</v>
      </c>
      <c r="K1086" t="str">
        <f>VLOOKUP(H1086, [1]Products!B:E, 2, FALSE)</f>
        <v>Caramel Biscuits</v>
      </c>
      <c r="L1086" s="2">
        <f>VLOOKUP(H1086, [1]Products!B:D, 3, FALSE)</f>
        <v>18</v>
      </c>
      <c r="M1086" s="2">
        <f>Table1[[#This Row],[Quantity Purchased]] * Table1[[#This Row],[Unit Price]]</f>
        <v>9658</v>
      </c>
      <c r="N1086" s="2">
        <f>VLOOKUP(H1086, [1]Products!B:E, 4, FALSE)</f>
        <v>22</v>
      </c>
      <c r="O1086" t="str">
        <f>TEXT(Table1[[#This Row],[Transaction Date]], "yyyy-mm")</f>
        <v>2024-02</v>
      </c>
      <c r="P1086" s="1">
        <f ca="1">YEAR(TODAY()) - YEAR(Table1[[#This Row],[Buyer Date of Birth]])</f>
        <v>56</v>
      </c>
      <c r="Q1086" s="2">
        <f>Table1[[#This Row],[Total Revenue]] - Table1[[#This Row],[Total Cost]]</f>
        <v>9640</v>
      </c>
    </row>
    <row r="1087" spans="1:17" x14ac:dyDescent="0.25">
      <c r="A1087" s="1">
        <v>45349</v>
      </c>
      <c r="B1087" t="s">
        <v>499</v>
      </c>
      <c r="C1087" t="s">
        <v>909</v>
      </c>
      <c r="D1087" t="s">
        <v>34</v>
      </c>
      <c r="E1087" s="1">
        <v>21906</v>
      </c>
      <c r="F1087" t="s">
        <v>28</v>
      </c>
      <c r="G1087">
        <v>87</v>
      </c>
      <c r="H1087" t="s">
        <v>35</v>
      </c>
      <c r="I1087" t="s">
        <v>50</v>
      </c>
      <c r="J1087" t="s">
        <v>24</v>
      </c>
      <c r="K1087" t="str">
        <f>VLOOKUP(H1087, [1]Products!B:E, 2, FALSE)</f>
        <v>Caramel Biscuits</v>
      </c>
      <c r="L1087" s="2">
        <f>VLOOKUP(H1087, [1]Products!B:D, 3, FALSE)</f>
        <v>18</v>
      </c>
      <c r="M1087" s="2">
        <f>Table1[[#This Row],[Quantity Purchased]] * Table1[[#This Row],[Unit Price]]</f>
        <v>1914</v>
      </c>
      <c r="N1087" s="2">
        <f>VLOOKUP(H1087, [1]Products!B:E, 4, FALSE)</f>
        <v>22</v>
      </c>
      <c r="O1087" t="str">
        <f>TEXT(Table1[[#This Row],[Transaction Date]], "yyyy-mm")</f>
        <v>2024-02</v>
      </c>
      <c r="P1087" s="1">
        <f ca="1">YEAR(TODAY()) - YEAR(Table1[[#This Row],[Buyer Date of Birth]])</f>
        <v>66</v>
      </c>
      <c r="Q1087" s="2">
        <f>Table1[[#This Row],[Total Revenue]] - Table1[[#This Row],[Total Cost]]</f>
        <v>1896</v>
      </c>
    </row>
    <row r="1088" spans="1:17" x14ac:dyDescent="0.25">
      <c r="A1088" s="1">
        <v>45300</v>
      </c>
      <c r="B1088" t="s">
        <v>381</v>
      </c>
      <c r="C1088" t="s">
        <v>910</v>
      </c>
      <c r="D1088" t="s">
        <v>89</v>
      </c>
      <c r="E1088" s="1">
        <v>30904</v>
      </c>
      <c r="F1088" t="s">
        <v>28</v>
      </c>
      <c r="G1088">
        <v>325</v>
      </c>
      <c r="H1088" t="s">
        <v>29</v>
      </c>
      <c r="I1088" t="s">
        <v>55</v>
      </c>
      <c r="J1088" t="s">
        <v>24</v>
      </c>
      <c r="K1088" t="str">
        <f>VLOOKUP(H1088, [1]Products!B:E, 2, FALSE)</f>
        <v>Shortbread</v>
      </c>
      <c r="L1088" s="2">
        <f>VLOOKUP(H1088, [1]Products!B:D, 3, FALSE)</f>
        <v>10</v>
      </c>
      <c r="M1088" s="2">
        <f>Table1[[#This Row],[Quantity Purchased]] * Table1[[#This Row],[Unit Price]]</f>
        <v>14625</v>
      </c>
      <c r="N1088" s="2">
        <f>VLOOKUP(H1088, [1]Products!B:E, 4, FALSE)</f>
        <v>45</v>
      </c>
      <c r="O1088" t="str">
        <f>TEXT(Table1[[#This Row],[Transaction Date]], "yyyy-mm")</f>
        <v>2024-01</v>
      </c>
      <c r="P1088" s="1">
        <f ca="1">YEAR(TODAY()) - YEAR(Table1[[#This Row],[Buyer Date of Birth]])</f>
        <v>41</v>
      </c>
      <c r="Q1088" s="2">
        <f>Table1[[#This Row],[Total Revenue]] - Table1[[#This Row],[Total Cost]]</f>
        <v>14615</v>
      </c>
    </row>
    <row r="1089" spans="1:17" x14ac:dyDescent="0.25">
      <c r="A1089" s="1">
        <v>45428</v>
      </c>
      <c r="B1089" t="s">
        <v>85</v>
      </c>
      <c r="C1089" t="s">
        <v>149</v>
      </c>
      <c r="D1089" t="s">
        <v>89</v>
      </c>
      <c r="E1089" s="1">
        <v>36516</v>
      </c>
      <c r="F1089" t="s">
        <v>75</v>
      </c>
      <c r="G1089">
        <v>239</v>
      </c>
      <c r="H1089" t="s">
        <v>29</v>
      </c>
      <c r="I1089" t="s">
        <v>59</v>
      </c>
      <c r="J1089" t="s">
        <v>24</v>
      </c>
      <c r="K1089" t="str">
        <f>VLOOKUP(H1089, [1]Products!B:E, 2, FALSE)</f>
        <v>Shortbread</v>
      </c>
      <c r="L1089" s="2">
        <f>VLOOKUP(H1089, [1]Products!B:D, 3, FALSE)</f>
        <v>10</v>
      </c>
      <c r="M1089" s="2">
        <f>Table1[[#This Row],[Quantity Purchased]] * Table1[[#This Row],[Unit Price]]</f>
        <v>10755</v>
      </c>
      <c r="N1089" s="2">
        <f>VLOOKUP(H1089, [1]Products!B:E, 4, FALSE)</f>
        <v>45</v>
      </c>
      <c r="O1089" t="str">
        <f>TEXT(Table1[[#This Row],[Transaction Date]], "yyyy-mm")</f>
        <v>2024-05</v>
      </c>
      <c r="P1089" s="1">
        <f ca="1">YEAR(TODAY()) - YEAR(Table1[[#This Row],[Buyer Date of Birth]])</f>
        <v>26</v>
      </c>
      <c r="Q1089" s="2">
        <f>Table1[[#This Row],[Total Revenue]] - Table1[[#This Row],[Total Cost]]</f>
        <v>10745</v>
      </c>
    </row>
    <row r="1090" spans="1:17" x14ac:dyDescent="0.25">
      <c r="A1090" s="1">
        <v>45351</v>
      </c>
      <c r="B1090" t="s">
        <v>167</v>
      </c>
      <c r="C1090" t="s">
        <v>301</v>
      </c>
      <c r="D1090" t="s">
        <v>62</v>
      </c>
      <c r="E1090" s="1">
        <v>33780</v>
      </c>
      <c r="F1090" t="s">
        <v>21</v>
      </c>
      <c r="G1090">
        <v>321</v>
      </c>
      <c r="H1090" t="s">
        <v>63</v>
      </c>
      <c r="I1090" t="s">
        <v>55</v>
      </c>
      <c r="J1090" t="s">
        <v>24</v>
      </c>
      <c r="K1090" t="str">
        <f>VLOOKUP(H1090, [1]Products!B:E, 2, FALSE)</f>
        <v>Vanilla Wafers</v>
      </c>
      <c r="L1090" s="2">
        <f>VLOOKUP(H1090, [1]Products!B:D, 3, FALSE)</f>
        <v>18</v>
      </c>
      <c r="M1090" s="2">
        <f>Table1[[#This Row],[Quantity Purchased]] * Table1[[#This Row],[Unit Price]]</f>
        <v>11556</v>
      </c>
      <c r="N1090" s="2">
        <f>VLOOKUP(H1090, [1]Products!B:E, 4, FALSE)</f>
        <v>36</v>
      </c>
      <c r="O1090" t="str">
        <f>TEXT(Table1[[#This Row],[Transaction Date]], "yyyy-mm")</f>
        <v>2024-02</v>
      </c>
      <c r="P1090" s="1">
        <f ca="1">YEAR(TODAY()) - YEAR(Table1[[#This Row],[Buyer Date of Birth]])</f>
        <v>33</v>
      </c>
      <c r="Q1090" s="2">
        <f>Table1[[#This Row],[Total Revenue]] - Table1[[#This Row],[Total Cost]]</f>
        <v>11538</v>
      </c>
    </row>
    <row r="1091" spans="1:17" x14ac:dyDescent="0.25">
      <c r="A1091" s="1">
        <v>45366</v>
      </c>
      <c r="B1091" t="s">
        <v>98</v>
      </c>
      <c r="C1091" t="s">
        <v>911</v>
      </c>
      <c r="D1091" t="s">
        <v>58</v>
      </c>
      <c r="E1091" s="1">
        <v>24560</v>
      </c>
      <c r="F1091" t="s">
        <v>21</v>
      </c>
      <c r="G1091">
        <v>298</v>
      </c>
      <c r="H1091" t="s">
        <v>41</v>
      </c>
      <c r="I1091" t="s">
        <v>59</v>
      </c>
      <c r="J1091" t="s">
        <v>24</v>
      </c>
      <c r="K1091" t="str">
        <f>VLOOKUP(H1091, [1]Products!B:E, 2, FALSE)</f>
        <v>Ginger Snaps</v>
      </c>
      <c r="L1091" s="2">
        <f>VLOOKUP(H1091, [1]Products!B:D, 3, FALSE)</f>
        <v>14</v>
      </c>
      <c r="M1091" s="2">
        <f>Table1[[#This Row],[Quantity Purchased]] * Table1[[#This Row],[Unit Price]]</f>
        <v>8344</v>
      </c>
      <c r="N1091" s="2">
        <f>VLOOKUP(H1091, [1]Products!B:E, 4, FALSE)</f>
        <v>28</v>
      </c>
      <c r="O1091" t="str">
        <f>TEXT(Table1[[#This Row],[Transaction Date]], "yyyy-mm")</f>
        <v>2024-03</v>
      </c>
      <c r="P1091" s="1">
        <f ca="1">YEAR(TODAY()) - YEAR(Table1[[#This Row],[Buyer Date of Birth]])</f>
        <v>58</v>
      </c>
      <c r="Q1091" s="2">
        <f>Table1[[#This Row],[Total Revenue]] - Table1[[#This Row],[Total Cost]]</f>
        <v>8330</v>
      </c>
    </row>
    <row r="1092" spans="1:17" x14ac:dyDescent="0.25">
      <c r="A1092" s="1">
        <v>45420</v>
      </c>
      <c r="B1092" t="s">
        <v>263</v>
      </c>
      <c r="C1092" t="s">
        <v>131</v>
      </c>
      <c r="D1092" t="s">
        <v>45</v>
      </c>
      <c r="E1092" s="1">
        <v>30429</v>
      </c>
      <c r="F1092" t="s">
        <v>21</v>
      </c>
      <c r="G1092">
        <v>403</v>
      </c>
      <c r="H1092" t="s">
        <v>72</v>
      </c>
      <c r="I1092" t="s">
        <v>36</v>
      </c>
      <c r="J1092" t="s">
        <v>24</v>
      </c>
      <c r="K1092" t="str">
        <f>VLOOKUP(H1092, [1]Products!B:E, 2, FALSE)</f>
        <v>Choco Delight</v>
      </c>
      <c r="L1092" s="2">
        <f>VLOOKUP(H1092, [1]Products!B:D, 3, FALSE)</f>
        <v>3</v>
      </c>
      <c r="M1092" s="2">
        <f>Table1[[#This Row],[Quantity Purchased]] * Table1[[#This Row],[Unit Price]]</f>
        <v>2015</v>
      </c>
      <c r="N1092" s="2">
        <f>VLOOKUP(H1092, [1]Products!B:E, 4, FALSE)</f>
        <v>5</v>
      </c>
      <c r="O1092" t="str">
        <f>TEXT(Table1[[#This Row],[Transaction Date]], "yyyy-mm")</f>
        <v>2024-05</v>
      </c>
      <c r="P1092" s="1">
        <f ca="1">YEAR(TODAY()) - YEAR(Table1[[#This Row],[Buyer Date of Birth]])</f>
        <v>42</v>
      </c>
      <c r="Q1092" s="2">
        <f>Table1[[#This Row],[Total Revenue]] - Table1[[#This Row],[Total Cost]]</f>
        <v>2012</v>
      </c>
    </row>
    <row r="1093" spans="1:17" x14ac:dyDescent="0.25">
      <c r="A1093" s="1">
        <v>45493</v>
      </c>
      <c r="B1093" t="s">
        <v>359</v>
      </c>
      <c r="C1093" t="s">
        <v>345</v>
      </c>
      <c r="D1093" t="s">
        <v>20</v>
      </c>
      <c r="E1093" s="1">
        <v>33024</v>
      </c>
      <c r="F1093" t="s">
        <v>28</v>
      </c>
      <c r="G1093">
        <v>213</v>
      </c>
      <c r="H1093" t="s">
        <v>49</v>
      </c>
      <c r="I1093" t="s">
        <v>36</v>
      </c>
      <c r="J1093" t="s">
        <v>24</v>
      </c>
      <c r="K1093" t="str">
        <f>VLOOKUP(H1093, [1]Products!B:E, 2, FALSE)</f>
        <v>Butter Crunch</v>
      </c>
      <c r="L1093" s="2">
        <f>VLOOKUP(H1093, [1]Products!B:D, 3, FALSE)</f>
        <v>10</v>
      </c>
      <c r="M1093" s="2">
        <f>Table1[[#This Row],[Quantity Purchased]] * Table1[[#This Row],[Unit Price]]</f>
        <v>2343</v>
      </c>
      <c r="N1093" s="2">
        <f>VLOOKUP(H1093, [1]Products!B:E, 4, FALSE)</f>
        <v>11</v>
      </c>
      <c r="O1093" t="str">
        <f>TEXT(Table1[[#This Row],[Transaction Date]], "yyyy-mm")</f>
        <v>2024-07</v>
      </c>
      <c r="P1093" s="1">
        <f ca="1">YEAR(TODAY()) - YEAR(Table1[[#This Row],[Buyer Date of Birth]])</f>
        <v>35</v>
      </c>
      <c r="Q1093" s="2">
        <f>Table1[[#This Row],[Total Revenue]] - Table1[[#This Row],[Total Cost]]</f>
        <v>2333</v>
      </c>
    </row>
    <row r="1094" spans="1:17" x14ac:dyDescent="0.25">
      <c r="A1094" s="1">
        <v>45310</v>
      </c>
      <c r="B1094" t="s">
        <v>912</v>
      </c>
      <c r="C1094" t="s">
        <v>913</v>
      </c>
      <c r="D1094" t="s">
        <v>53</v>
      </c>
      <c r="E1094" s="1">
        <v>33105</v>
      </c>
      <c r="F1094" t="s">
        <v>40</v>
      </c>
      <c r="G1094">
        <v>153</v>
      </c>
      <c r="H1094" t="s">
        <v>49</v>
      </c>
      <c r="I1094" t="s">
        <v>42</v>
      </c>
      <c r="J1094" t="s">
        <v>24</v>
      </c>
      <c r="K1094" t="str">
        <f>VLOOKUP(H1094, [1]Products!B:E, 2, FALSE)</f>
        <v>Butter Crunch</v>
      </c>
      <c r="L1094" s="2">
        <f>VLOOKUP(H1094, [1]Products!B:D, 3, FALSE)</f>
        <v>10</v>
      </c>
      <c r="M1094" s="2">
        <f>Table1[[#This Row],[Quantity Purchased]] * Table1[[#This Row],[Unit Price]]</f>
        <v>1683</v>
      </c>
      <c r="N1094" s="2">
        <f>VLOOKUP(H1094, [1]Products!B:E, 4, FALSE)</f>
        <v>11</v>
      </c>
      <c r="O1094" t="str">
        <f>TEXT(Table1[[#This Row],[Transaction Date]], "yyyy-mm")</f>
        <v>2024-01</v>
      </c>
      <c r="P1094" s="1">
        <f ca="1">YEAR(TODAY()) - YEAR(Table1[[#This Row],[Buyer Date of Birth]])</f>
        <v>35</v>
      </c>
      <c r="Q1094" s="2">
        <f>Table1[[#This Row],[Total Revenue]] - Table1[[#This Row],[Total Cost]]</f>
        <v>1673</v>
      </c>
    </row>
    <row r="1095" spans="1:17" x14ac:dyDescent="0.25">
      <c r="A1095" s="1">
        <v>45442</v>
      </c>
      <c r="B1095" t="s">
        <v>379</v>
      </c>
      <c r="C1095" t="s">
        <v>629</v>
      </c>
      <c r="D1095" t="s">
        <v>45</v>
      </c>
      <c r="E1095" s="1">
        <v>21125</v>
      </c>
      <c r="F1095" t="s">
        <v>21</v>
      </c>
      <c r="G1095">
        <v>116</v>
      </c>
      <c r="H1095" t="s">
        <v>63</v>
      </c>
      <c r="I1095" t="s">
        <v>46</v>
      </c>
      <c r="J1095" t="s">
        <v>24</v>
      </c>
      <c r="K1095" t="str">
        <f>VLOOKUP(H1095, [1]Products!B:E, 2, FALSE)</f>
        <v>Vanilla Wafers</v>
      </c>
      <c r="L1095" s="2">
        <f>VLOOKUP(H1095, [1]Products!B:D, 3, FALSE)</f>
        <v>18</v>
      </c>
      <c r="M1095" s="2">
        <f>Table1[[#This Row],[Quantity Purchased]] * Table1[[#This Row],[Unit Price]]</f>
        <v>4176</v>
      </c>
      <c r="N1095" s="2">
        <f>VLOOKUP(H1095, [1]Products!B:E, 4, FALSE)</f>
        <v>36</v>
      </c>
      <c r="O1095" t="str">
        <f>TEXT(Table1[[#This Row],[Transaction Date]], "yyyy-mm")</f>
        <v>2024-05</v>
      </c>
      <c r="P1095" s="1">
        <f ca="1">YEAR(TODAY()) - YEAR(Table1[[#This Row],[Buyer Date of Birth]])</f>
        <v>68</v>
      </c>
      <c r="Q1095" s="2">
        <f>Table1[[#This Row],[Total Revenue]] - Table1[[#This Row],[Total Cost]]</f>
        <v>4158</v>
      </c>
    </row>
    <row r="1096" spans="1:17" x14ac:dyDescent="0.25">
      <c r="A1096" s="1">
        <v>45305</v>
      </c>
      <c r="B1096" t="s">
        <v>207</v>
      </c>
      <c r="C1096" t="s">
        <v>163</v>
      </c>
      <c r="D1096" t="s">
        <v>58</v>
      </c>
      <c r="E1096" s="1">
        <v>25648</v>
      </c>
      <c r="F1096" t="s">
        <v>21</v>
      </c>
      <c r="G1096">
        <v>484</v>
      </c>
      <c r="H1096" t="s">
        <v>66</v>
      </c>
      <c r="I1096" t="s">
        <v>50</v>
      </c>
      <c r="J1096" t="s">
        <v>24</v>
      </c>
      <c r="K1096" t="str">
        <f>VLOOKUP(H1096, [1]Products!B:E, 2, FALSE)</f>
        <v>Oatmeal Cookies</v>
      </c>
      <c r="L1096" s="2">
        <f>VLOOKUP(H1096, [1]Products!B:D, 3, FALSE)</f>
        <v>19</v>
      </c>
      <c r="M1096" s="2">
        <f>Table1[[#This Row],[Quantity Purchased]] * Table1[[#This Row],[Unit Price]]</f>
        <v>11132</v>
      </c>
      <c r="N1096" s="2">
        <f>VLOOKUP(H1096, [1]Products!B:E, 4, FALSE)</f>
        <v>23</v>
      </c>
      <c r="O1096" t="str">
        <f>TEXT(Table1[[#This Row],[Transaction Date]], "yyyy-mm")</f>
        <v>2024-01</v>
      </c>
      <c r="P1096" s="1">
        <f ca="1">YEAR(TODAY()) - YEAR(Table1[[#This Row],[Buyer Date of Birth]])</f>
        <v>55</v>
      </c>
      <c r="Q1096" s="2">
        <f>Table1[[#This Row],[Total Revenue]] - Table1[[#This Row],[Total Cost]]</f>
        <v>11113</v>
      </c>
    </row>
    <row r="1097" spans="1:17" x14ac:dyDescent="0.25">
      <c r="A1097" s="1">
        <v>45466</v>
      </c>
      <c r="B1097" t="s">
        <v>313</v>
      </c>
      <c r="C1097" t="s">
        <v>229</v>
      </c>
      <c r="D1097" t="s">
        <v>89</v>
      </c>
      <c r="E1097" s="1">
        <v>36480</v>
      </c>
      <c r="F1097" t="s">
        <v>40</v>
      </c>
      <c r="G1097">
        <v>134</v>
      </c>
      <c r="H1097" t="s">
        <v>63</v>
      </c>
      <c r="I1097" t="s">
        <v>55</v>
      </c>
      <c r="J1097" t="s">
        <v>24</v>
      </c>
      <c r="K1097" t="str">
        <f>VLOOKUP(H1097, [1]Products!B:E, 2, FALSE)</f>
        <v>Vanilla Wafers</v>
      </c>
      <c r="L1097" s="2">
        <f>VLOOKUP(H1097, [1]Products!B:D, 3, FALSE)</f>
        <v>18</v>
      </c>
      <c r="M1097" s="2">
        <f>Table1[[#This Row],[Quantity Purchased]] * Table1[[#This Row],[Unit Price]]</f>
        <v>4824</v>
      </c>
      <c r="N1097" s="2">
        <f>VLOOKUP(H1097, [1]Products!B:E, 4, FALSE)</f>
        <v>36</v>
      </c>
      <c r="O1097" t="str">
        <f>TEXT(Table1[[#This Row],[Transaction Date]], "yyyy-mm")</f>
        <v>2024-06</v>
      </c>
      <c r="P1097" s="1">
        <f ca="1">YEAR(TODAY()) - YEAR(Table1[[#This Row],[Buyer Date of Birth]])</f>
        <v>26</v>
      </c>
      <c r="Q1097" s="2">
        <f>Table1[[#This Row],[Total Revenue]] - Table1[[#This Row],[Total Cost]]</f>
        <v>4806</v>
      </c>
    </row>
    <row r="1098" spans="1:17" x14ac:dyDescent="0.25">
      <c r="A1098" s="1">
        <v>45395</v>
      </c>
      <c r="B1098" t="s">
        <v>463</v>
      </c>
      <c r="C1098" t="s">
        <v>914</v>
      </c>
      <c r="D1098" t="s">
        <v>45</v>
      </c>
      <c r="E1098" s="1">
        <v>37932</v>
      </c>
      <c r="F1098" t="s">
        <v>21</v>
      </c>
      <c r="G1098">
        <v>252</v>
      </c>
      <c r="H1098" t="s">
        <v>35</v>
      </c>
      <c r="I1098" t="s">
        <v>59</v>
      </c>
      <c r="J1098" t="s">
        <v>24</v>
      </c>
      <c r="K1098" t="str">
        <f>VLOOKUP(H1098, [1]Products!B:E, 2, FALSE)</f>
        <v>Caramel Biscuits</v>
      </c>
      <c r="L1098" s="2">
        <f>VLOOKUP(H1098, [1]Products!B:D, 3, FALSE)</f>
        <v>18</v>
      </c>
      <c r="M1098" s="2">
        <f>Table1[[#This Row],[Quantity Purchased]] * Table1[[#This Row],[Unit Price]]</f>
        <v>5544</v>
      </c>
      <c r="N1098" s="2">
        <f>VLOOKUP(H1098, [1]Products!B:E, 4, FALSE)</f>
        <v>22</v>
      </c>
      <c r="O1098" t="str">
        <f>TEXT(Table1[[#This Row],[Transaction Date]], "yyyy-mm")</f>
        <v>2024-04</v>
      </c>
      <c r="P1098" s="1">
        <f ca="1">YEAR(TODAY()) - YEAR(Table1[[#This Row],[Buyer Date of Birth]])</f>
        <v>22</v>
      </c>
      <c r="Q1098" s="2">
        <f>Table1[[#This Row],[Total Revenue]] - Table1[[#This Row],[Total Cost]]</f>
        <v>5526</v>
      </c>
    </row>
    <row r="1099" spans="1:17" x14ac:dyDescent="0.25">
      <c r="A1099" s="1">
        <v>45445</v>
      </c>
      <c r="B1099" t="s">
        <v>562</v>
      </c>
      <c r="C1099" t="s">
        <v>410</v>
      </c>
      <c r="D1099" t="s">
        <v>78</v>
      </c>
      <c r="E1099" s="1">
        <v>33110</v>
      </c>
      <c r="F1099" t="s">
        <v>75</v>
      </c>
      <c r="G1099">
        <v>173</v>
      </c>
      <c r="H1099" t="s">
        <v>41</v>
      </c>
      <c r="I1099" t="s">
        <v>55</v>
      </c>
      <c r="J1099" t="s">
        <v>24</v>
      </c>
      <c r="K1099" t="str">
        <f>VLOOKUP(H1099, [1]Products!B:E, 2, FALSE)</f>
        <v>Ginger Snaps</v>
      </c>
      <c r="L1099" s="2">
        <f>VLOOKUP(H1099, [1]Products!B:D, 3, FALSE)</f>
        <v>14</v>
      </c>
      <c r="M1099" s="2">
        <f>Table1[[#This Row],[Quantity Purchased]] * Table1[[#This Row],[Unit Price]]</f>
        <v>4844</v>
      </c>
      <c r="N1099" s="2">
        <f>VLOOKUP(H1099, [1]Products!B:E, 4, FALSE)</f>
        <v>28</v>
      </c>
      <c r="O1099" t="str">
        <f>TEXT(Table1[[#This Row],[Transaction Date]], "yyyy-mm")</f>
        <v>2024-06</v>
      </c>
      <c r="P1099" s="1">
        <f ca="1">YEAR(TODAY()) - YEAR(Table1[[#This Row],[Buyer Date of Birth]])</f>
        <v>35</v>
      </c>
      <c r="Q1099" s="2">
        <f>Table1[[#This Row],[Total Revenue]] - Table1[[#This Row],[Total Cost]]</f>
        <v>4830</v>
      </c>
    </row>
    <row r="1100" spans="1:17" x14ac:dyDescent="0.25">
      <c r="A1100" s="1">
        <v>45470</v>
      </c>
      <c r="B1100" t="s">
        <v>915</v>
      </c>
      <c r="C1100" t="s">
        <v>364</v>
      </c>
      <c r="D1100" t="s">
        <v>45</v>
      </c>
      <c r="E1100" s="1">
        <v>20162</v>
      </c>
      <c r="F1100" t="s">
        <v>28</v>
      </c>
      <c r="G1100">
        <v>486</v>
      </c>
      <c r="H1100" t="s">
        <v>71</v>
      </c>
      <c r="I1100" t="s">
        <v>59</v>
      </c>
      <c r="J1100" t="s">
        <v>24</v>
      </c>
      <c r="K1100" t="str">
        <f>VLOOKUP(H1100, [1]Products!B:E, 2, FALSE)</f>
        <v>Peanut Butter Bites</v>
      </c>
      <c r="L1100" s="2">
        <f>VLOOKUP(H1100, [1]Products!B:D, 3, FALSE)</f>
        <v>5</v>
      </c>
      <c r="M1100" s="2">
        <f>Table1[[#This Row],[Quantity Purchased]] * Table1[[#This Row],[Unit Price]]</f>
        <v>3402</v>
      </c>
      <c r="N1100" s="2">
        <f>VLOOKUP(H1100, [1]Products!B:E, 4, FALSE)</f>
        <v>7</v>
      </c>
      <c r="O1100" t="str">
        <f>TEXT(Table1[[#This Row],[Transaction Date]], "yyyy-mm")</f>
        <v>2024-06</v>
      </c>
      <c r="P1100" s="1">
        <f ca="1">YEAR(TODAY()) - YEAR(Table1[[#This Row],[Buyer Date of Birth]])</f>
        <v>70</v>
      </c>
      <c r="Q1100" s="2">
        <f>Table1[[#This Row],[Total Revenue]] - Table1[[#This Row],[Total Cost]]</f>
        <v>3397</v>
      </c>
    </row>
    <row r="1101" spans="1:17" x14ac:dyDescent="0.25">
      <c r="A1101" s="1">
        <v>45418</v>
      </c>
      <c r="B1101" t="s">
        <v>400</v>
      </c>
      <c r="C1101" t="s">
        <v>186</v>
      </c>
      <c r="D1101" t="s">
        <v>53</v>
      </c>
      <c r="E1101" s="1">
        <v>28382</v>
      </c>
      <c r="F1101" t="s">
        <v>21</v>
      </c>
      <c r="G1101">
        <v>486</v>
      </c>
      <c r="H1101" t="s">
        <v>72</v>
      </c>
      <c r="I1101" t="s">
        <v>59</v>
      </c>
      <c r="J1101" t="s">
        <v>24</v>
      </c>
      <c r="K1101" t="str">
        <f>VLOOKUP(H1101, [1]Products!B:E, 2, FALSE)</f>
        <v>Choco Delight</v>
      </c>
      <c r="L1101" s="2">
        <f>VLOOKUP(H1101, [1]Products!B:D, 3, FALSE)</f>
        <v>3</v>
      </c>
      <c r="M1101" s="2">
        <f>Table1[[#This Row],[Quantity Purchased]] * Table1[[#This Row],[Unit Price]]</f>
        <v>2430</v>
      </c>
      <c r="N1101" s="2">
        <f>VLOOKUP(H1101, [1]Products!B:E, 4, FALSE)</f>
        <v>5</v>
      </c>
      <c r="O1101" t="str">
        <f>TEXT(Table1[[#This Row],[Transaction Date]], "yyyy-mm")</f>
        <v>2024-05</v>
      </c>
      <c r="P1101" s="1">
        <f ca="1">YEAR(TODAY()) - YEAR(Table1[[#This Row],[Buyer Date of Birth]])</f>
        <v>48</v>
      </c>
      <c r="Q1101" s="2">
        <f>Table1[[#This Row],[Total Revenue]] - Table1[[#This Row],[Total Cost]]</f>
        <v>2427</v>
      </c>
    </row>
    <row r="1102" spans="1:17" x14ac:dyDescent="0.25">
      <c r="A1102" s="1">
        <v>45438</v>
      </c>
      <c r="B1102" t="s">
        <v>916</v>
      </c>
      <c r="C1102" t="s">
        <v>357</v>
      </c>
      <c r="D1102" t="s">
        <v>78</v>
      </c>
      <c r="E1102" s="1">
        <v>28922</v>
      </c>
      <c r="F1102" t="s">
        <v>40</v>
      </c>
      <c r="G1102">
        <v>356</v>
      </c>
      <c r="H1102" t="s">
        <v>71</v>
      </c>
      <c r="I1102" t="s">
        <v>50</v>
      </c>
      <c r="J1102" t="s">
        <v>24</v>
      </c>
      <c r="K1102" t="str">
        <f>VLOOKUP(H1102, [1]Products!B:E, 2, FALSE)</f>
        <v>Peanut Butter Bites</v>
      </c>
      <c r="L1102" s="2">
        <f>VLOOKUP(H1102, [1]Products!B:D, 3, FALSE)</f>
        <v>5</v>
      </c>
      <c r="M1102" s="2">
        <f>Table1[[#This Row],[Quantity Purchased]] * Table1[[#This Row],[Unit Price]]</f>
        <v>2492</v>
      </c>
      <c r="N1102" s="2">
        <f>VLOOKUP(H1102, [1]Products!B:E, 4, FALSE)</f>
        <v>7</v>
      </c>
      <c r="O1102" t="str">
        <f>TEXT(Table1[[#This Row],[Transaction Date]], "yyyy-mm")</f>
        <v>2024-05</v>
      </c>
      <c r="P1102" s="1">
        <f ca="1">YEAR(TODAY()) - YEAR(Table1[[#This Row],[Buyer Date of Birth]])</f>
        <v>46</v>
      </c>
      <c r="Q1102" s="2">
        <f>Table1[[#This Row],[Total Revenue]] - Table1[[#This Row],[Total Cost]]</f>
        <v>2487</v>
      </c>
    </row>
    <row r="1103" spans="1:17" x14ac:dyDescent="0.25">
      <c r="A1103" s="1">
        <v>45311</v>
      </c>
      <c r="B1103" t="s">
        <v>826</v>
      </c>
      <c r="C1103" t="s">
        <v>917</v>
      </c>
      <c r="D1103" t="s">
        <v>53</v>
      </c>
      <c r="E1103" s="1">
        <v>17255</v>
      </c>
      <c r="F1103" t="s">
        <v>28</v>
      </c>
      <c r="G1103">
        <v>229</v>
      </c>
      <c r="H1103" t="s">
        <v>35</v>
      </c>
      <c r="I1103" t="s">
        <v>55</v>
      </c>
      <c r="J1103" t="s">
        <v>24</v>
      </c>
      <c r="K1103" t="str">
        <f>VLOOKUP(H1103, [1]Products!B:E, 2, FALSE)</f>
        <v>Caramel Biscuits</v>
      </c>
      <c r="L1103" s="2">
        <f>VLOOKUP(H1103, [1]Products!B:D, 3, FALSE)</f>
        <v>18</v>
      </c>
      <c r="M1103" s="2">
        <f>Table1[[#This Row],[Quantity Purchased]] * Table1[[#This Row],[Unit Price]]</f>
        <v>5038</v>
      </c>
      <c r="N1103" s="2">
        <f>VLOOKUP(H1103, [1]Products!B:E, 4, FALSE)</f>
        <v>22</v>
      </c>
      <c r="O1103" t="str">
        <f>TEXT(Table1[[#This Row],[Transaction Date]], "yyyy-mm")</f>
        <v>2024-01</v>
      </c>
      <c r="P1103" s="1">
        <f ca="1">YEAR(TODAY()) - YEAR(Table1[[#This Row],[Buyer Date of Birth]])</f>
        <v>78</v>
      </c>
      <c r="Q1103" s="2">
        <f>Table1[[#This Row],[Total Revenue]] - Table1[[#This Row],[Total Cost]]</f>
        <v>5020</v>
      </c>
    </row>
    <row r="1104" spans="1:17" x14ac:dyDescent="0.25">
      <c r="A1104" s="1">
        <v>45437</v>
      </c>
      <c r="B1104" t="s">
        <v>493</v>
      </c>
      <c r="C1104" t="s">
        <v>918</v>
      </c>
      <c r="D1104" t="s">
        <v>34</v>
      </c>
      <c r="E1104" s="1">
        <v>32541</v>
      </c>
      <c r="F1104" t="s">
        <v>21</v>
      </c>
      <c r="G1104">
        <v>354</v>
      </c>
      <c r="H1104" t="s">
        <v>22</v>
      </c>
      <c r="I1104" t="s">
        <v>59</v>
      </c>
      <c r="J1104" t="s">
        <v>24</v>
      </c>
      <c r="K1104" t="str">
        <f>VLOOKUP(H1104, [1]Products!B:E, 2, FALSE)</f>
        <v>Cinnamon Swirls</v>
      </c>
      <c r="L1104" s="2">
        <f>VLOOKUP(H1104, [1]Products!B:D, 3, FALSE)</f>
        <v>10</v>
      </c>
      <c r="M1104" s="2">
        <f>Table1[[#This Row],[Quantity Purchased]] * Table1[[#This Row],[Unit Price]]</f>
        <v>4956</v>
      </c>
      <c r="N1104" s="2">
        <f>VLOOKUP(H1104, [1]Products!B:E, 4, FALSE)</f>
        <v>14</v>
      </c>
      <c r="O1104" t="str">
        <f>TEXT(Table1[[#This Row],[Transaction Date]], "yyyy-mm")</f>
        <v>2024-05</v>
      </c>
      <c r="P1104" s="1">
        <f ca="1">YEAR(TODAY()) - YEAR(Table1[[#This Row],[Buyer Date of Birth]])</f>
        <v>36</v>
      </c>
      <c r="Q1104" s="2">
        <f>Table1[[#This Row],[Total Revenue]] - Table1[[#This Row],[Total Cost]]</f>
        <v>4946</v>
      </c>
    </row>
    <row r="1105" spans="1:17" x14ac:dyDescent="0.25">
      <c r="A1105" s="1">
        <v>45316</v>
      </c>
      <c r="B1105" t="s">
        <v>198</v>
      </c>
      <c r="C1105" t="s">
        <v>364</v>
      </c>
      <c r="D1105" t="s">
        <v>34</v>
      </c>
      <c r="E1105" s="1">
        <v>18403</v>
      </c>
      <c r="F1105" t="s">
        <v>28</v>
      </c>
      <c r="G1105">
        <v>29</v>
      </c>
      <c r="H1105" t="s">
        <v>41</v>
      </c>
      <c r="I1105" t="s">
        <v>55</v>
      </c>
      <c r="J1105" t="s">
        <v>24</v>
      </c>
      <c r="K1105" t="str">
        <f>VLOOKUP(H1105, [1]Products!B:E, 2, FALSE)</f>
        <v>Ginger Snaps</v>
      </c>
      <c r="L1105" s="2">
        <f>VLOOKUP(H1105, [1]Products!B:D, 3, FALSE)</f>
        <v>14</v>
      </c>
      <c r="M1105" s="2">
        <f>Table1[[#This Row],[Quantity Purchased]] * Table1[[#This Row],[Unit Price]]</f>
        <v>812</v>
      </c>
      <c r="N1105" s="2">
        <f>VLOOKUP(H1105, [1]Products!B:E, 4, FALSE)</f>
        <v>28</v>
      </c>
      <c r="O1105" t="str">
        <f>TEXT(Table1[[#This Row],[Transaction Date]], "yyyy-mm")</f>
        <v>2024-01</v>
      </c>
      <c r="P1105" s="1">
        <f ca="1">YEAR(TODAY()) - YEAR(Table1[[#This Row],[Buyer Date of Birth]])</f>
        <v>75</v>
      </c>
      <c r="Q1105" s="2">
        <f>Table1[[#This Row],[Total Revenue]] - Table1[[#This Row],[Total Cost]]</f>
        <v>798</v>
      </c>
    </row>
    <row r="1106" spans="1:17" x14ac:dyDescent="0.25">
      <c r="A1106" s="1">
        <v>45318</v>
      </c>
      <c r="B1106" t="s">
        <v>336</v>
      </c>
      <c r="C1106" t="s">
        <v>328</v>
      </c>
      <c r="D1106" t="s">
        <v>100</v>
      </c>
      <c r="E1106" s="1">
        <v>16487</v>
      </c>
      <c r="F1106" t="s">
        <v>21</v>
      </c>
      <c r="G1106">
        <v>340</v>
      </c>
      <c r="H1106" t="s">
        <v>41</v>
      </c>
      <c r="I1106" t="s">
        <v>59</v>
      </c>
      <c r="J1106" t="s">
        <v>24</v>
      </c>
      <c r="K1106" t="str">
        <f>VLOOKUP(H1106, [1]Products!B:E, 2, FALSE)</f>
        <v>Ginger Snaps</v>
      </c>
      <c r="L1106" s="2">
        <f>VLOOKUP(H1106, [1]Products!B:D, 3, FALSE)</f>
        <v>14</v>
      </c>
      <c r="M1106" s="2">
        <f>Table1[[#This Row],[Quantity Purchased]] * Table1[[#This Row],[Unit Price]]</f>
        <v>9520</v>
      </c>
      <c r="N1106" s="2">
        <f>VLOOKUP(H1106, [1]Products!B:E, 4, FALSE)</f>
        <v>28</v>
      </c>
      <c r="O1106" t="str">
        <f>TEXT(Table1[[#This Row],[Transaction Date]], "yyyy-mm")</f>
        <v>2024-01</v>
      </c>
      <c r="P1106" s="1">
        <f ca="1">YEAR(TODAY()) - YEAR(Table1[[#This Row],[Buyer Date of Birth]])</f>
        <v>80</v>
      </c>
      <c r="Q1106" s="2">
        <f>Table1[[#This Row],[Total Revenue]] - Table1[[#This Row],[Total Cost]]</f>
        <v>9506</v>
      </c>
    </row>
    <row r="1107" spans="1:17" x14ac:dyDescent="0.25">
      <c r="A1107" s="1">
        <v>45482</v>
      </c>
      <c r="B1107" t="s">
        <v>565</v>
      </c>
      <c r="C1107" t="s">
        <v>153</v>
      </c>
      <c r="D1107" t="s">
        <v>78</v>
      </c>
      <c r="E1107" s="1">
        <v>31853</v>
      </c>
      <c r="F1107" t="s">
        <v>75</v>
      </c>
      <c r="G1107">
        <v>186</v>
      </c>
      <c r="H1107" t="s">
        <v>72</v>
      </c>
      <c r="I1107" t="s">
        <v>36</v>
      </c>
      <c r="J1107" t="s">
        <v>24</v>
      </c>
      <c r="K1107" t="str">
        <f>VLOOKUP(H1107, [1]Products!B:E, 2, FALSE)</f>
        <v>Choco Delight</v>
      </c>
      <c r="L1107" s="2">
        <f>VLOOKUP(H1107, [1]Products!B:D, 3, FALSE)</f>
        <v>3</v>
      </c>
      <c r="M1107" s="2">
        <f>Table1[[#This Row],[Quantity Purchased]] * Table1[[#This Row],[Unit Price]]</f>
        <v>930</v>
      </c>
      <c r="N1107" s="2">
        <f>VLOOKUP(H1107, [1]Products!B:E, 4, FALSE)</f>
        <v>5</v>
      </c>
      <c r="O1107" t="str">
        <f>TEXT(Table1[[#This Row],[Transaction Date]], "yyyy-mm")</f>
        <v>2024-07</v>
      </c>
      <c r="P1107" s="1">
        <f ca="1">YEAR(TODAY()) - YEAR(Table1[[#This Row],[Buyer Date of Birth]])</f>
        <v>38</v>
      </c>
      <c r="Q1107" s="2">
        <f>Table1[[#This Row],[Total Revenue]] - Table1[[#This Row],[Total Cost]]</f>
        <v>927</v>
      </c>
    </row>
    <row r="1108" spans="1:17" x14ac:dyDescent="0.25">
      <c r="A1108" s="1">
        <v>45438</v>
      </c>
      <c r="B1108" t="s">
        <v>857</v>
      </c>
      <c r="C1108" t="s">
        <v>163</v>
      </c>
      <c r="D1108" t="s">
        <v>58</v>
      </c>
      <c r="E1108" s="1">
        <v>32633</v>
      </c>
      <c r="F1108" t="s">
        <v>40</v>
      </c>
      <c r="G1108">
        <v>496</v>
      </c>
      <c r="H1108" t="s">
        <v>72</v>
      </c>
      <c r="I1108" t="s">
        <v>36</v>
      </c>
      <c r="J1108" t="s">
        <v>24</v>
      </c>
      <c r="K1108" t="str">
        <f>VLOOKUP(H1108, [1]Products!B:E, 2, FALSE)</f>
        <v>Choco Delight</v>
      </c>
      <c r="L1108" s="2">
        <f>VLOOKUP(H1108, [1]Products!B:D, 3, FALSE)</f>
        <v>3</v>
      </c>
      <c r="M1108" s="2">
        <f>Table1[[#This Row],[Quantity Purchased]] * Table1[[#This Row],[Unit Price]]</f>
        <v>2480</v>
      </c>
      <c r="N1108" s="2">
        <f>VLOOKUP(H1108, [1]Products!B:E, 4, FALSE)</f>
        <v>5</v>
      </c>
      <c r="O1108" t="str">
        <f>TEXT(Table1[[#This Row],[Transaction Date]], "yyyy-mm")</f>
        <v>2024-05</v>
      </c>
      <c r="P1108" s="1">
        <f ca="1">YEAR(TODAY()) - YEAR(Table1[[#This Row],[Buyer Date of Birth]])</f>
        <v>36</v>
      </c>
      <c r="Q1108" s="2">
        <f>Table1[[#This Row],[Total Revenue]] - Table1[[#This Row],[Total Cost]]</f>
        <v>2477</v>
      </c>
    </row>
    <row r="1109" spans="1:17" x14ac:dyDescent="0.25">
      <c r="A1109" s="1">
        <v>45401</v>
      </c>
      <c r="B1109" t="s">
        <v>73</v>
      </c>
      <c r="C1109" t="s">
        <v>106</v>
      </c>
      <c r="D1109" t="s">
        <v>34</v>
      </c>
      <c r="E1109" s="1">
        <v>22241</v>
      </c>
      <c r="F1109" t="s">
        <v>21</v>
      </c>
      <c r="G1109">
        <v>374</v>
      </c>
      <c r="H1109" t="s">
        <v>35</v>
      </c>
      <c r="I1109" t="s">
        <v>42</v>
      </c>
      <c r="J1109" t="s">
        <v>24</v>
      </c>
      <c r="K1109" t="str">
        <f>VLOOKUP(H1109, [1]Products!B:E, 2, FALSE)</f>
        <v>Caramel Biscuits</v>
      </c>
      <c r="L1109" s="2">
        <f>VLOOKUP(H1109, [1]Products!B:D, 3, FALSE)</f>
        <v>18</v>
      </c>
      <c r="M1109" s="2">
        <f>Table1[[#This Row],[Quantity Purchased]] * Table1[[#This Row],[Unit Price]]</f>
        <v>8228</v>
      </c>
      <c r="N1109" s="2">
        <f>VLOOKUP(H1109, [1]Products!B:E, 4, FALSE)</f>
        <v>22</v>
      </c>
      <c r="O1109" t="str">
        <f>TEXT(Table1[[#This Row],[Transaction Date]], "yyyy-mm")</f>
        <v>2024-04</v>
      </c>
      <c r="P1109" s="1">
        <f ca="1">YEAR(TODAY()) - YEAR(Table1[[#This Row],[Buyer Date of Birth]])</f>
        <v>65</v>
      </c>
      <c r="Q1109" s="2">
        <f>Table1[[#This Row],[Total Revenue]] - Table1[[#This Row],[Total Cost]]</f>
        <v>8210</v>
      </c>
    </row>
    <row r="1110" spans="1:17" x14ac:dyDescent="0.25">
      <c r="A1110" s="1">
        <v>45307</v>
      </c>
      <c r="B1110" t="s">
        <v>919</v>
      </c>
      <c r="C1110" t="s">
        <v>490</v>
      </c>
      <c r="D1110" t="s">
        <v>53</v>
      </c>
      <c r="E1110" s="1">
        <v>21857</v>
      </c>
      <c r="F1110" t="s">
        <v>21</v>
      </c>
      <c r="G1110">
        <v>263</v>
      </c>
      <c r="H1110" t="s">
        <v>49</v>
      </c>
      <c r="I1110" t="s">
        <v>46</v>
      </c>
      <c r="J1110" t="s">
        <v>24</v>
      </c>
      <c r="K1110" t="str">
        <f>VLOOKUP(H1110, [1]Products!B:E, 2, FALSE)</f>
        <v>Butter Crunch</v>
      </c>
      <c r="L1110" s="2">
        <f>VLOOKUP(H1110, [1]Products!B:D, 3, FALSE)</f>
        <v>10</v>
      </c>
      <c r="M1110" s="2">
        <f>Table1[[#This Row],[Quantity Purchased]] * Table1[[#This Row],[Unit Price]]</f>
        <v>2893</v>
      </c>
      <c r="N1110" s="2">
        <f>VLOOKUP(H1110, [1]Products!B:E, 4, FALSE)</f>
        <v>11</v>
      </c>
      <c r="O1110" t="str">
        <f>TEXT(Table1[[#This Row],[Transaction Date]], "yyyy-mm")</f>
        <v>2024-01</v>
      </c>
      <c r="P1110" s="1">
        <f ca="1">YEAR(TODAY()) - YEAR(Table1[[#This Row],[Buyer Date of Birth]])</f>
        <v>66</v>
      </c>
      <c r="Q1110" s="2">
        <f>Table1[[#This Row],[Total Revenue]] - Table1[[#This Row],[Total Cost]]</f>
        <v>2883</v>
      </c>
    </row>
    <row r="1111" spans="1:17" x14ac:dyDescent="0.25">
      <c r="A1111" s="1">
        <v>45318</v>
      </c>
      <c r="B1111" t="s">
        <v>920</v>
      </c>
      <c r="C1111" t="s">
        <v>921</v>
      </c>
      <c r="D1111" t="s">
        <v>62</v>
      </c>
      <c r="E1111" s="1">
        <v>18796</v>
      </c>
      <c r="F1111" t="s">
        <v>21</v>
      </c>
      <c r="G1111">
        <v>84</v>
      </c>
      <c r="H1111" t="s">
        <v>22</v>
      </c>
      <c r="I1111" t="s">
        <v>50</v>
      </c>
      <c r="J1111" t="s">
        <v>24</v>
      </c>
      <c r="K1111" t="str">
        <f>VLOOKUP(H1111, [1]Products!B:E, 2, FALSE)</f>
        <v>Cinnamon Swirls</v>
      </c>
      <c r="L1111" s="2">
        <f>VLOOKUP(H1111, [1]Products!B:D, 3, FALSE)</f>
        <v>10</v>
      </c>
      <c r="M1111" s="2">
        <f>Table1[[#This Row],[Quantity Purchased]] * Table1[[#This Row],[Unit Price]]</f>
        <v>1176</v>
      </c>
      <c r="N1111" s="2">
        <f>VLOOKUP(H1111, [1]Products!B:E, 4, FALSE)</f>
        <v>14</v>
      </c>
      <c r="O1111" t="str">
        <f>TEXT(Table1[[#This Row],[Transaction Date]], "yyyy-mm")</f>
        <v>2024-01</v>
      </c>
      <c r="P1111" s="1">
        <f ca="1">YEAR(TODAY()) - YEAR(Table1[[#This Row],[Buyer Date of Birth]])</f>
        <v>74</v>
      </c>
      <c r="Q1111" s="2">
        <f>Table1[[#This Row],[Total Revenue]] - Table1[[#This Row],[Total Cost]]</f>
        <v>1166</v>
      </c>
    </row>
    <row r="1112" spans="1:17" x14ac:dyDescent="0.25">
      <c r="A1112" s="1">
        <v>45487</v>
      </c>
      <c r="B1112" t="s">
        <v>347</v>
      </c>
      <c r="C1112" t="s">
        <v>677</v>
      </c>
      <c r="D1112" t="s">
        <v>34</v>
      </c>
      <c r="E1112" s="1">
        <v>19194</v>
      </c>
      <c r="F1112" t="s">
        <v>75</v>
      </c>
      <c r="G1112">
        <v>32</v>
      </c>
      <c r="H1112" t="s">
        <v>22</v>
      </c>
      <c r="I1112" t="s">
        <v>55</v>
      </c>
      <c r="J1112" t="s">
        <v>31</v>
      </c>
      <c r="K1112" t="str">
        <f>VLOOKUP(H1112, [1]Products!B:E, 2, FALSE)</f>
        <v>Cinnamon Swirls</v>
      </c>
      <c r="L1112" s="2">
        <f>VLOOKUP(H1112, [1]Products!B:D, 3, FALSE)</f>
        <v>10</v>
      </c>
      <c r="M1112" s="2">
        <f>Table1[[#This Row],[Quantity Purchased]] * Table1[[#This Row],[Unit Price]]</f>
        <v>448</v>
      </c>
      <c r="N1112" s="2">
        <f>VLOOKUP(H1112, [1]Products!B:E, 4, FALSE)</f>
        <v>14</v>
      </c>
      <c r="O1112" t="str">
        <f>TEXT(Table1[[#This Row],[Transaction Date]], "yyyy-mm")</f>
        <v>2024-07</v>
      </c>
      <c r="P1112" s="1">
        <f ca="1">YEAR(TODAY()) - YEAR(Table1[[#This Row],[Buyer Date of Birth]])</f>
        <v>73</v>
      </c>
      <c r="Q1112" s="2">
        <f>Table1[[#This Row],[Total Revenue]] - Table1[[#This Row],[Total Cost]]</f>
        <v>438</v>
      </c>
    </row>
    <row r="1113" spans="1:17" x14ac:dyDescent="0.25">
      <c r="A1113" s="1">
        <v>45398</v>
      </c>
      <c r="B1113" t="s">
        <v>157</v>
      </c>
      <c r="C1113" t="s">
        <v>345</v>
      </c>
      <c r="D1113" t="s">
        <v>89</v>
      </c>
      <c r="E1113" s="1">
        <v>23705</v>
      </c>
      <c r="F1113" t="s">
        <v>75</v>
      </c>
      <c r="G1113">
        <v>57</v>
      </c>
      <c r="H1113" t="s">
        <v>63</v>
      </c>
      <c r="I1113" t="s">
        <v>59</v>
      </c>
      <c r="J1113" t="s">
        <v>24</v>
      </c>
      <c r="K1113" t="str">
        <f>VLOOKUP(H1113, [1]Products!B:E, 2, FALSE)</f>
        <v>Vanilla Wafers</v>
      </c>
      <c r="L1113" s="2">
        <f>VLOOKUP(H1113, [1]Products!B:D, 3, FALSE)</f>
        <v>18</v>
      </c>
      <c r="M1113" s="2">
        <f>Table1[[#This Row],[Quantity Purchased]] * Table1[[#This Row],[Unit Price]]</f>
        <v>2052</v>
      </c>
      <c r="N1113" s="2">
        <f>VLOOKUP(H1113, [1]Products!B:E, 4, FALSE)</f>
        <v>36</v>
      </c>
      <c r="O1113" t="str">
        <f>TEXT(Table1[[#This Row],[Transaction Date]], "yyyy-mm")</f>
        <v>2024-04</v>
      </c>
      <c r="P1113" s="1">
        <f ca="1">YEAR(TODAY()) - YEAR(Table1[[#This Row],[Buyer Date of Birth]])</f>
        <v>61</v>
      </c>
      <c r="Q1113" s="2">
        <f>Table1[[#This Row],[Total Revenue]] - Table1[[#This Row],[Total Cost]]</f>
        <v>2034</v>
      </c>
    </row>
    <row r="1114" spans="1:17" x14ac:dyDescent="0.25">
      <c r="A1114" s="1">
        <v>45311</v>
      </c>
      <c r="B1114" t="s">
        <v>922</v>
      </c>
      <c r="C1114" t="s">
        <v>923</v>
      </c>
      <c r="D1114" t="s">
        <v>84</v>
      </c>
      <c r="E1114" s="1">
        <v>27888</v>
      </c>
      <c r="F1114" t="s">
        <v>21</v>
      </c>
      <c r="G1114">
        <v>258</v>
      </c>
      <c r="H1114" t="s">
        <v>22</v>
      </c>
      <c r="I1114" t="s">
        <v>55</v>
      </c>
      <c r="J1114" t="s">
        <v>24</v>
      </c>
      <c r="K1114" t="str">
        <f>VLOOKUP(H1114, [1]Products!B:E, 2, FALSE)</f>
        <v>Cinnamon Swirls</v>
      </c>
      <c r="L1114" s="2">
        <f>VLOOKUP(H1114, [1]Products!B:D, 3, FALSE)</f>
        <v>10</v>
      </c>
      <c r="M1114" s="2">
        <f>Table1[[#This Row],[Quantity Purchased]] * Table1[[#This Row],[Unit Price]]</f>
        <v>3612</v>
      </c>
      <c r="N1114" s="2">
        <f>VLOOKUP(H1114, [1]Products!B:E, 4, FALSE)</f>
        <v>14</v>
      </c>
      <c r="O1114" t="str">
        <f>TEXT(Table1[[#This Row],[Transaction Date]], "yyyy-mm")</f>
        <v>2024-01</v>
      </c>
      <c r="P1114" s="1">
        <f ca="1">YEAR(TODAY()) - YEAR(Table1[[#This Row],[Buyer Date of Birth]])</f>
        <v>49</v>
      </c>
      <c r="Q1114" s="2">
        <f>Table1[[#This Row],[Total Revenue]] - Table1[[#This Row],[Total Cost]]</f>
        <v>3602</v>
      </c>
    </row>
    <row r="1115" spans="1:17" x14ac:dyDescent="0.25">
      <c r="A1115" s="1">
        <v>45405</v>
      </c>
      <c r="B1115" t="s">
        <v>924</v>
      </c>
      <c r="C1115" t="s">
        <v>450</v>
      </c>
      <c r="D1115" t="s">
        <v>58</v>
      </c>
      <c r="E1115" s="1">
        <v>24066</v>
      </c>
      <c r="F1115" t="s">
        <v>75</v>
      </c>
      <c r="G1115">
        <v>39</v>
      </c>
      <c r="H1115" t="s">
        <v>29</v>
      </c>
      <c r="I1115" t="s">
        <v>59</v>
      </c>
      <c r="J1115" t="s">
        <v>31</v>
      </c>
      <c r="K1115" t="str">
        <f>VLOOKUP(H1115, [1]Products!B:E, 2, FALSE)</f>
        <v>Shortbread</v>
      </c>
      <c r="L1115" s="2">
        <f>VLOOKUP(H1115, [1]Products!B:D, 3, FALSE)</f>
        <v>10</v>
      </c>
      <c r="M1115" s="2">
        <f>Table1[[#This Row],[Quantity Purchased]] * Table1[[#This Row],[Unit Price]]</f>
        <v>1755</v>
      </c>
      <c r="N1115" s="2">
        <f>VLOOKUP(H1115, [1]Products!B:E, 4, FALSE)</f>
        <v>45</v>
      </c>
      <c r="O1115" t="str">
        <f>TEXT(Table1[[#This Row],[Transaction Date]], "yyyy-mm")</f>
        <v>2024-04</v>
      </c>
      <c r="P1115" s="1">
        <f ca="1">YEAR(TODAY()) - YEAR(Table1[[#This Row],[Buyer Date of Birth]])</f>
        <v>60</v>
      </c>
      <c r="Q1115" s="2">
        <f>Table1[[#This Row],[Total Revenue]] - Table1[[#This Row],[Total Cost]]</f>
        <v>1745</v>
      </c>
    </row>
    <row r="1116" spans="1:17" x14ac:dyDescent="0.25">
      <c r="A1116" s="1">
        <v>45494</v>
      </c>
      <c r="B1116" t="s">
        <v>463</v>
      </c>
      <c r="C1116" t="s">
        <v>378</v>
      </c>
      <c r="D1116" t="s">
        <v>100</v>
      </c>
      <c r="E1116" s="1">
        <v>35930</v>
      </c>
      <c r="F1116" t="s">
        <v>40</v>
      </c>
      <c r="G1116">
        <v>202</v>
      </c>
      <c r="H1116" t="s">
        <v>35</v>
      </c>
      <c r="I1116" t="s">
        <v>59</v>
      </c>
      <c r="J1116" t="s">
        <v>24</v>
      </c>
      <c r="K1116" t="str">
        <f>VLOOKUP(H1116, [1]Products!B:E, 2, FALSE)</f>
        <v>Caramel Biscuits</v>
      </c>
      <c r="L1116" s="2">
        <f>VLOOKUP(H1116, [1]Products!B:D, 3, FALSE)</f>
        <v>18</v>
      </c>
      <c r="M1116" s="2">
        <f>Table1[[#This Row],[Quantity Purchased]] * Table1[[#This Row],[Unit Price]]</f>
        <v>4444</v>
      </c>
      <c r="N1116" s="2">
        <f>VLOOKUP(H1116, [1]Products!B:E, 4, FALSE)</f>
        <v>22</v>
      </c>
      <c r="O1116" t="str">
        <f>TEXT(Table1[[#This Row],[Transaction Date]], "yyyy-mm")</f>
        <v>2024-07</v>
      </c>
      <c r="P1116" s="1">
        <f ca="1">YEAR(TODAY()) - YEAR(Table1[[#This Row],[Buyer Date of Birth]])</f>
        <v>27</v>
      </c>
      <c r="Q1116" s="2">
        <f>Table1[[#This Row],[Total Revenue]] - Table1[[#This Row],[Total Cost]]</f>
        <v>4426</v>
      </c>
    </row>
    <row r="1117" spans="1:17" x14ac:dyDescent="0.25">
      <c r="A1117" s="1">
        <v>45293</v>
      </c>
      <c r="B1117" t="s">
        <v>559</v>
      </c>
      <c r="C1117" t="s">
        <v>914</v>
      </c>
      <c r="D1117" t="s">
        <v>45</v>
      </c>
      <c r="E1117" s="1">
        <v>28746</v>
      </c>
      <c r="F1117" t="s">
        <v>28</v>
      </c>
      <c r="G1117">
        <v>96</v>
      </c>
      <c r="H1117" t="s">
        <v>54</v>
      </c>
      <c r="I1117" t="s">
        <v>50</v>
      </c>
      <c r="J1117" t="s">
        <v>24</v>
      </c>
      <c r="K1117" t="str">
        <f>VLOOKUP(H1117, [1]Products!B:E, 2, FALSE)</f>
        <v>Lemon Crisps</v>
      </c>
      <c r="L1117" s="2">
        <f>VLOOKUP(H1117, [1]Products!B:D, 3, FALSE)</f>
        <v>7</v>
      </c>
      <c r="M1117" s="2">
        <f>Table1[[#This Row],[Quantity Purchased]] * Table1[[#This Row],[Unit Price]]</f>
        <v>864</v>
      </c>
      <c r="N1117" s="2">
        <f>VLOOKUP(H1117, [1]Products!B:E, 4, FALSE)</f>
        <v>9</v>
      </c>
      <c r="O1117" t="str">
        <f>TEXT(Table1[[#This Row],[Transaction Date]], "yyyy-mm")</f>
        <v>2024-01</v>
      </c>
      <c r="P1117" s="1">
        <f ca="1">YEAR(TODAY()) - YEAR(Table1[[#This Row],[Buyer Date of Birth]])</f>
        <v>47</v>
      </c>
      <c r="Q1117" s="2">
        <f>Table1[[#This Row],[Total Revenue]] - Table1[[#This Row],[Total Cost]]</f>
        <v>857</v>
      </c>
    </row>
    <row r="1118" spans="1:17" x14ac:dyDescent="0.25">
      <c r="A1118" s="1">
        <v>45452</v>
      </c>
      <c r="B1118" t="s">
        <v>160</v>
      </c>
      <c r="C1118" t="s">
        <v>126</v>
      </c>
      <c r="D1118" t="s">
        <v>84</v>
      </c>
      <c r="E1118" s="1">
        <v>35106</v>
      </c>
      <c r="F1118" t="s">
        <v>28</v>
      </c>
      <c r="G1118">
        <v>201</v>
      </c>
      <c r="H1118" t="s">
        <v>49</v>
      </c>
      <c r="I1118" t="s">
        <v>55</v>
      </c>
      <c r="J1118" t="s">
        <v>24</v>
      </c>
      <c r="K1118" t="str">
        <f>VLOOKUP(H1118, [1]Products!B:E, 2, FALSE)</f>
        <v>Butter Crunch</v>
      </c>
      <c r="L1118" s="2">
        <f>VLOOKUP(H1118, [1]Products!B:D, 3, FALSE)</f>
        <v>10</v>
      </c>
      <c r="M1118" s="2">
        <f>Table1[[#This Row],[Quantity Purchased]] * Table1[[#This Row],[Unit Price]]</f>
        <v>2211</v>
      </c>
      <c r="N1118" s="2">
        <f>VLOOKUP(H1118, [1]Products!B:E, 4, FALSE)</f>
        <v>11</v>
      </c>
      <c r="O1118" t="str">
        <f>TEXT(Table1[[#This Row],[Transaction Date]], "yyyy-mm")</f>
        <v>2024-06</v>
      </c>
      <c r="P1118" s="1">
        <f ca="1">YEAR(TODAY()) - YEAR(Table1[[#This Row],[Buyer Date of Birth]])</f>
        <v>29</v>
      </c>
      <c r="Q1118" s="2">
        <f>Table1[[#This Row],[Total Revenue]] - Table1[[#This Row],[Total Cost]]</f>
        <v>2201</v>
      </c>
    </row>
    <row r="1119" spans="1:17" x14ac:dyDescent="0.25">
      <c r="A1119" s="1">
        <v>45451</v>
      </c>
      <c r="B1119" t="s">
        <v>202</v>
      </c>
      <c r="C1119" t="s">
        <v>908</v>
      </c>
      <c r="D1119" t="s">
        <v>34</v>
      </c>
      <c r="E1119" s="1">
        <v>21218</v>
      </c>
      <c r="F1119" t="s">
        <v>21</v>
      </c>
      <c r="G1119">
        <v>135</v>
      </c>
      <c r="H1119" t="s">
        <v>41</v>
      </c>
      <c r="I1119" t="s">
        <v>59</v>
      </c>
      <c r="J1119" t="s">
        <v>24</v>
      </c>
      <c r="K1119" t="str">
        <f>VLOOKUP(H1119, [1]Products!B:E, 2, FALSE)</f>
        <v>Ginger Snaps</v>
      </c>
      <c r="L1119" s="2">
        <f>VLOOKUP(H1119, [1]Products!B:D, 3, FALSE)</f>
        <v>14</v>
      </c>
      <c r="M1119" s="2">
        <f>Table1[[#This Row],[Quantity Purchased]] * Table1[[#This Row],[Unit Price]]</f>
        <v>3780</v>
      </c>
      <c r="N1119" s="2">
        <f>VLOOKUP(H1119, [1]Products!B:E, 4, FALSE)</f>
        <v>28</v>
      </c>
      <c r="O1119" t="str">
        <f>TEXT(Table1[[#This Row],[Transaction Date]], "yyyy-mm")</f>
        <v>2024-06</v>
      </c>
      <c r="P1119" s="1">
        <f ca="1">YEAR(TODAY()) - YEAR(Table1[[#This Row],[Buyer Date of Birth]])</f>
        <v>67</v>
      </c>
      <c r="Q1119" s="2">
        <f>Table1[[#This Row],[Total Revenue]] - Table1[[#This Row],[Total Cost]]</f>
        <v>3766</v>
      </c>
    </row>
    <row r="1120" spans="1:17" x14ac:dyDescent="0.25">
      <c r="A1120" s="1">
        <v>45484</v>
      </c>
      <c r="B1120" t="s">
        <v>749</v>
      </c>
      <c r="C1120" t="s">
        <v>467</v>
      </c>
      <c r="D1120" t="s">
        <v>45</v>
      </c>
      <c r="E1120" s="1">
        <v>30439</v>
      </c>
      <c r="F1120" t="s">
        <v>28</v>
      </c>
      <c r="G1120">
        <v>309</v>
      </c>
      <c r="H1120" t="s">
        <v>35</v>
      </c>
      <c r="I1120" t="s">
        <v>55</v>
      </c>
      <c r="J1120" t="s">
        <v>24</v>
      </c>
      <c r="K1120" t="str">
        <f>VLOOKUP(H1120, [1]Products!B:E, 2, FALSE)</f>
        <v>Caramel Biscuits</v>
      </c>
      <c r="L1120" s="2">
        <f>VLOOKUP(H1120, [1]Products!B:D, 3, FALSE)</f>
        <v>18</v>
      </c>
      <c r="M1120" s="2">
        <f>Table1[[#This Row],[Quantity Purchased]] * Table1[[#This Row],[Unit Price]]</f>
        <v>6798</v>
      </c>
      <c r="N1120" s="2">
        <f>VLOOKUP(H1120, [1]Products!B:E, 4, FALSE)</f>
        <v>22</v>
      </c>
      <c r="O1120" t="str">
        <f>TEXT(Table1[[#This Row],[Transaction Date]], "yyyy-mm")</f>
        <v>2024-07</v>
      </c>
      <c r="P1120" s="1">
        <f ca="1">YEAR(TODAY()) - YEAR(Table1[[#This Row],[Buyer Date of Birth]])</f>
        <v>42</v>
      </c>
      <c r="Q1120" s="2">
        <f>Table1[[#This Row],[Total Revenue]] - Table1[[#This Row],[Total Cost]]</f>
        <v>6780</v>
      </c>
    </row>
    <row r="1121" spans="1:17" x14ac:dyDescent="0.25">
      <c r="A1121" s="1">
        <v>45444</v>
      </c>
      <c r="B1121" t="s">
        <v>538</v>
      </c>
      <c r="C1121" t="s">
        <v>329</v>
      </c>
      <c r="D1121" t="s">
        <v>78</v>
      </c>
      <c r="E1121" s="1">
        <v>23365</v>
      </c>
      <c r="F1121" t="s">
        <v>21</v>
      </c>
      <c r="G1121">
        <v>426</v>
      </c>
      <c r="H1121" t="s">
        <v>66</v>
      </c>
      <c r="I1121" t="s">
        <v>59</v>
      </c>
      <c r="J1121" t="s">
        <v>24</v>
      </c>
      <c r="K1121" t="str">
        <f>VLOOKUP(H1121, [1]Products!B:E, 2, FALSE)</f>
        <v>Oatmeal Cookies</v>
      </c>
      <c r="L1121" s="2">
        <f>VLOOKUP(H1121, [1]Products!B:D, 3, FALSE)</f>
        <v>19</v>
      </c>
      <c r="M1121" s="2">
        <f>Table1[[#This Row],[Quantity Purchased]] * Table1[[#This Row],[Unit Price]]</f>
        <v>9798</v>
      </c>
      <c r="N1121" s="2">
        <f>VLOOKUP(H1121, [1]Products!B:E, 4, FALSE)</f>
        <v>23</v>
      </c>
      <c r="O1121" t="str">
        <f>TEXT(Table1[[#This Row],[Transaction Date]], "yyyy-mm")</f>
        <v>2024-06</v>
      </c>
      <c r="P1121" s="1">
        <f ca="1">YEAR(TODAY()) - YEAR(Table1[[#This Row],[Buyer Date of Birth]])</f>
        <v>62</v>
      </c>
      <c r="Q1121" s="2">
        <f>Table1[[#This Row],[Total Revenue]] - Table1[[#This Row],[Total Cost]]</f>
        <v>9779</v>
      </c>
    </row>
    <row r="1122" spans="1:17" x14ac:dyDescent="0.25">
      <c r="A1122" s="1">
        <v>45504</v>
      </c>
      <c r="B1122" t="s">
        <v>441</v>
      </c>
      <c r="C1122" t="s">
        <v>568</v>
      </c>
      <c r="D1122" t="s">
        <v>84</v>
      </c>
      <c r="E1122" s="1">
        <v>26831</v>
      </c>
      <c r="F1122" t="s">
        <v>28</v>
      </c>
      <c r="G1122">
        <v>268</v>
      </c>
      <c r="H1122" t="s">
        <v>71</v>
      </c>
      <c r="I1122" t="s">
        <v>36</v>
      </c>
      <c r="J1122" t="s">
        <v>24</v>
      </c>
      <c r="K1122" t="str">
        <f>VLOOKUP(H1122, [1]Products!B:E, 2, FALSE)</f>
        <v>Peanut Butter Bites</v>
      </c>
      <c r="L1122" s="2">
        <f>VLOOKUP(H1122, [1]Products!B:D, 3, FALSE)</f>
        <v>5</v>
      </c>
      <c r="M1122" s="2">
        <f>Table1[[#This Row],[Quantity Purchased]] * Table1[[#This Row],[Unit Price]]</f>
        <v>1876</v>
      </c>
      <c r="N1122" s="2">
        <f>VLOOKUP(H1122, [1]Products!B:E, 4, FALSE)</f>
        <v>7</v>
      </c>
      <c r="O1122" t="str">
        <f>TEXT(Table1[[#This Row],[Transaction Date]], "yyyy-mm")</f>
        <v>2024-07</v>
      </c>
      <c r="P1122" s="1">
        <f ca="1">YEAR(TODAY()) - YEAR(Table1[[#This Row],[Buyer Date of Birth]])</f>
        <v>52</v>
      </c>
      <c r="Q1122" s="2">
        <f>Table1[[#This Row],[Total Revenue]] - Table1[[#This Row],[Total Cost]]</f>
        <v>1871</v>
      </c>
    </row>
    <row r="1123" spans="1:17" x14ac:dyDescent="0.25">
      <c r="A1123" s="1">
        <v>45349</v>
      </c>
      <c r="B1123" t="s">
        <v>157</v>
      </c>
      <c r="C1123" t="s">
        <v>681</v>
      </c>
      <c r="D1123" t="s">
        <v>78</v>
      </c>
      <c r="E1123" s="1">
        <v>26006</v>
      </c>
      <c r="F1123" t="s">
        <v>40</v>
      </c>
      <c r="G1123">
        <v>193</v>
      </c>
      <c r="H1123" t="s">
        <v>72</v>
      </c>
      <c r="I1123" t="s">
        <v>36</v>
      </c>
      <c r="J1123" t="s">
        <v>24</v>
      </c>
      <c r="K1123" t="str">
        <f>VLOOKUP(H1123, [1]Products!B:E, 2, FALSE)</f>
        <v>Choco Delight</v>
      </c>
      <c r="L1123" s="2">
        <f>VLOOKUP(H1123, [1]Products!B:D, 3, FALSE)</f>
        <v>3</v>
      </c>
      <c r="M1123" s="2">
        <f>Table1[[#This Row],[Quantity Purchased]] * Table1[[#This Row],[Unit Price]]</f>
        <v>965</v>
      </c>
      <c r="N1123" s="2">
        <f>VLOOKUP(H1123, [1]Products!B:E, 4, FALSE)</f>
        <v>5</v>
      </c>
      <c r="O1123" t="str">
        <f>TEXT(Table1[[#This Row],[Transaction Date]], "yyyy-mm")</f>
        <v>2024-02</v>
      </c>
      <c r="P1123" s="1">
        <f ca="1">YEAR(TODAY()) - YEAR(Table1[[#This Row],[Buyer Date of Birth]])</f>
        <v>54</v>
      </c>
      <c r="Q1123" s="2">
        <f>Table1[[#This Row],[Total Revenue]] - Table1[[#This Row],[Total Cost]]</f>
        <v>962</v>
      </c>
    </row>
    <row r="1124" spans="1:17" x14ac:dyDescent="0.25">
      <c r="A1124" s="1">
        <v>45329</v>
      </c>
      <c r="B1124" t="s">
        <v>925</v>
      </c>
      <c r="C1124" t="s">
        <v>608</v>
      </c>
      <c r="D1124" t="s">
        <v>58</v>
      </c>
      <c r="E1124" s="1">
        <v>17920</v>
      </c>
      <c r="F1124" t="s">
        <v>75</v>
      </c>
      <c r="G1124">
        <v>255</v>
      </c>
      <c r="H1124" t="s">
        <v>71</v>
      </c>
      <c r="I1124" t="s">
        <v>42</v>
      </c>
      <c r="J1124" t="s">
        <v>24</v>
      </c>
      <c r="K1124" t="str">
        <f>VLOOKUP(H1124, [1]Products!B:E, 2, FALSE)</f>
        <v>Peanut Butter Bites</v>
      </c>
      <c r="L1124" s="2">
        <f>VLOOKUP(H1124, [1]Products!B:D, 3, FALSE)</f>
        <v>5</v>
      </c>
      <c r="M1124" s="2">
        <f>Table1[[#This Row],[Quantity Purchased]] * Table1[[#This Row],[Unit Price]]</f>
        <v>1785</v>
      </c>
      <c r="N1124" s="2">
        <f>VLOOKUP(H1124, [1]Products!B:E, 4, FALSE)</f>
        <v>7</v>
      </c>
      <c r="O1124" t="str">
        <f>TEXT(Table1[[#This Row],[Transaction Date]], "yyyy-mm")</f>
        <v>2024-02</v>
      </c>
      <c r="P1124" s="1">
        <f ca="1">YEAR(TODAY()) - YEAR(Table1[[#This Row],[Buyer Date of Birth]])</f>
        <v>76</v>
      </c>
      <c r="Q1124" s="2">
        <f>Table1[[#This Row],[Total Revenue]] - Table1[[#This Row],[Total Cost]]</f>
        <v>1780</v>
      </c>
    </row>
    <row r="1125" spans="1:17" x14ac:dyDescent="0.25">
      <c r="A1125" s="1">
        <v>45428</v>
      </c>
      <c r="B1125" t="s">
        <v>428</v>
      </c>
      <c r="C1125" t="s">
        <v>56</v>
      </c>
      <c r="D1125" t="s">
        <v>58</v>
      </c>
      <c r="E1125" s="1">
        <v>34156</v>
      </c>
      <c r="F1125" t="s">
        <v>21</v>
      </c>
      <c r="G1125">
        <v>382</v>
      </c>
      <c r="H1125" t="s">
        <v>29</v>
      </c>
      <c r="I1125" t="s">
        <v>46</v>
      </c>
      <c r="J1125" t="s">
        <v>24</v>
      </c>
      <c r="K1125" t="str">
        <f>VLOOKUP(H1125, [1]Products!B:E, 2, FALSE)</f>
        <v>Shortbread</v>
      </c>
      <c r="L1125" s="2">
        <f>VLOOKUP(H1125, [1]Products!B:D, 3, FALSE)</f>
        <v>10</v>
      </c>
      <c r="M1125" s="2">
        <f>Table1[[#This Row],[Quantity Purchased]] * Table1[[#This Row],[Unit Price]]</f>
        <v>17190</v>
      </c>
      <c r="N1125" s="2">
        <f>VLOOKUP(H1125, [1]Products!B:E, 4, FALSE)</f>
        <v>45</v>
      </c>
      <c r="O1125" t="str">
        <f>TEXT(Table1[[#This Row],[Transaction Date]], "yyyy-mm")</f>
        <v>2024-05</v>
      </c>
      <c r="P1125" s="1">
        <f ca="1">YEAR(TODAY()) - YEAR(Table1[[#This Row],[Buyer Date of Birth]])</f>
        <v>32</v>
      </c>
      <c r="Q1125" s="2">
        <f>Table1[[#This Row],[Total Revenue]] - Table1[[#This Row],[Total Cost]]</f>
        <v>17180</v>
      </c>
    </row>
    <row r="1126" spans="1:17" x14ac:dyDescent="0.25">
      <c r="A1126" s="1">
        <v>45492</v>
      </c>
      <c r="B1126" t="s">
        <v>140</v>
      </c>
      <c r="C1126" t="s">
        <v>69</v>
      </c>
      <c r="D1126" t="s">
        <v>34</v>
      </c>
      <c r="E1126" s="1">
        <v>32331</v>
      </c>
      <c r="F1126" t="s">
        <v>21</v>
      </c>
      <c r="G1126">
        <v>193</v>
      </c>
      <c r="H1126" t="s">
        <v>41</v>
      </c>
      <c r="I1126" t="s">
        <v>50</v>
      </c>
      <c r="J1126" t="s">
        <v>24</v>
      </c>
      <c r="K1126" t="str">
        <f>VLOOKUP(H1126, [1]Products!B:E, 2, FALSE)</f>
        <v>Ginger Snaps</v>
      </c>
      <c r="L1126" s="2">
        <f>VLOOKUP(H1126, [1]Products!B:D, 3, FALSE)</f>
        <v>14</v>
      </c>
      <c r="M1126" s="2">
        <f>Table1[[#This Row],[Quantity Purchased]] * Table1[[#This Row],[Unit Price]]</f>
        <v>5404</v>
      </c>
      <c r="N1126" s="2">
        <f>VLOOKUP(H1126, [1]Products!B:E, 4, FALSE)</f>
        <v>28</v>
      </c>
      <c r="O1126" t="str">
        <f>TEXT(Table1[[#This Row],[Transaction Date]], "yyyy-mm")</f>
        <v>2024-07</v>
      </c>
      <c r="P1126" s="1">
        <f ca="1">YEAR(TODAY()) - YEAR(Table1[[#This Row],[Buyer Date of Birth]])</f>
        <v>37</v>
      </c>
      <c r="Q1126" s="2">
        <f>Table1[[#This Row],[Total Revenue]] - Table1[[#This Row],[Total Cost]]</f>
        <v>5390</v>
      </c>
    </row>
    <row r="1127" spans="1:17" x14ac:dyDescent="0.25">
      <c r="A1127" s="1">
        <v>45407</v>
      </c>
      <c r="B1127" t="s">
        <v>682</v>
      </c>
      <c r="C1127" t="s">
        <v>926</v>
      </c>
      <c r="D1127" t="s">
        <v>78</v>
      </c>
      <c r="E1127" s="1">
        <v>28594</v>
      </c>
      <c r="F1127" t="s">
        <v>21</v>
      </c>
      <c r="G1127">
        <v>332</v>
      </c>
      <c r="H1127" t="s">
        <v>63</v>
      </c>
      <c r="I1127" t="s">
        <v>55</v>
      </c>
      <c r="J1127" t="s">
        <v>24</v>
      </c>
      <c r="K1127" t="str">
        <f>VLOOKUP(H1127, [1]Products!B:E, 2, FALSE)</f>
        <v>Vanilla Wafers</v>
      </c>
      <c r="L1127" s="2">
        <f>VLOOKUP(H1127, [1]Products!B:D, 3, FALSE)</f>
        <v>18</v>
      </c>
      <c r="M1127" s="2">
        <f>Table1[[#This Row],[Quantity Purchased]] * Table1[[#This Row],[Unit Price]]</f>
        <v>11952</v>
      </c>
      <c r="N1127" s="2">
        <f>VLOOKUP(H1127, [1]Products!B:E, 4, FALSE)</f>
        <v>36</v>
      </c>
      <c r="O1127" t="str">
        <f>TEXT(Table1[[#This Row],[Transaction Date]], "yyyy-mm")</f>
        <v>2024-04</v>
      </c>
      <c r="P1127" s="1">
        <f ca="1">YEAR(TODAY()) - YEAR(Table1[[#This Row],[Buyer Date of Birth]])</f>
        <v>47</v>
      </c>
      <c r="Q1127" s="2">
        <f>Table1[[#This Row],[Total Revenue]] - Table1[[#This Row],[Total Cost]]</f>
        <v>11934</v>
      </c>
    </row>
    <row r="1128" spans="1:17" x14ac:dyDescent="0.25">
      <c r="A1128" s="1">
        <v>45432</v>
      </c>
      <c r="B1128" t="s">
        <v>425</v>
      </c>
      <c r="C1128" t="s">
        <v>927</v>
      </c>
      <c r="D1128" t="s">
        <v>78</v>
      </c>
      <c r="E1128" s="1">
        <v>35879</v>
      </c>
      <c r="F1128" t="s">
        <v>40</v>
      </c>
      <c r="G1128">
        <v>272</v>
      </c>
      <c r="H1128" t="s">
        <v>54</v>
      </c>
      <c r="I1128" t="s">
        <v>59</v>
      </c>
      <c r="J1128" t="s">
        <v>24</v>
      </c>
      <c r="K1128" t="str">
        <f>VLOOKUP(H1128, [1]Products!B:E, 2, FALSE)</f>
        <v>Lemon Crisps</v>
      </c>
      <c r="L1128" s="2">
        <f>VLOOKUP(H1128, [1]Products!B:D, 3, FALSE)</f>
        <v>7</v>
      </c>
      <c r="M1128" s="2">
        <f>Table1[[#This Row],[Quantity Purchased]] * Table1[[#This Row],[Unit Price]]</f>
        <v>2448</v>
      </c>
      <c r="N1128" s="2">
        <f>VLOOKUP(H1128, [1]Products!B:E, 4, FALSE)</f>
        <v>9</v>
      </c>
      <c r="O1128" t="str">
        <f>TEXT(Table1[[#This Row],[Transaction Date]], "yyyy-mm")</f>
        <v>2024-05</v>
      </c>
      <c r="P1128" s="1">
        <f ca="1">YEAR(TODAY()) - YEAR(Table1[[#This Row],[Buyer Date of Birth]])</f>
        <v>27</v>
      </c>
      <c r="Q1128" s="2">
        <f>Table1[[#This Row],[Total Revenue]] - Table1[[#This Row],[Total Cost]]</f>
        <v>2441</v>
      </c>
    </row>
    <row r="1129" spans="1:17" x14ac:dyDescent="0.25">
      <c r="A1129" s="1">
        <v>45399</v>
      </c>
      <c r="B1129" t="s">
        <v>157</v>
      </c>
      <c r="C1129" t="s">
        <v>423</v>
      </c>
      <c r="D1129" t="s">
        <v>62</v>
      </c>
      <c r="E1129" s="1">
        <v>18897</v>
      </c>
      <c r="F1129" t="s">
        <v>28</v>
      </c>
      <c r="G1129">
        <v>101</v>
      </c>
      <c r="H1129" t="s">
        <v>22</v>
      </c>
      <c r="I1129" t="s">
        <v>55</v>
      </c>
      <c r="J1129" t="s">
        <v>24</v>
      </c>
      <c r="K1129" t="str">
        <f>VLOOKUP(H1129, [1]Products!B:E, 2, FALSE)</f>
        <v>Cinnamon Swirls</v>
      </c>
      <c r="L1129" s="2">
        <f>VLOOKUP(H1129, [1]Products!B:D, 3, FALSE)</f>
        <v>10</v>
      </c>
      <c r="M1129" s="2">
        <f>Table1[[#This Row],[Quantity Purchased]] * Table1[[#This Row],[Unit Price]]</f>
        <v>1414</v>
      </c>
      <c r="N1129" s="2">
        <f>VLOOKUP(H1129, [1]Products!B:E, 4, FALSE)</f>
        <v>14</v>
      </c>
      <c r="O1129" t="str">
        <f>TEXT(Table1[[#This Row],[Transaction Date]], "yyyy-mm")</f>
        <v>2024-04</v>
      </c>
      <c r="P1129" s="1">
        <f ca="1">YEAR(TODAY()) - YEAR(Table1[[#This Row],[Buyer Date of Birth]])</f>
        <v>74</v>
      </c>
      <c r="Q1129" s="2">
        <f>Table1[[#This Row],[Total Revenue]] - Table1[[#This Row],[Total Cost]]</f>
        <v>1404</v>
      </c>
    </row>
    <row r="1130" spans="1:17" x14ac:dyDescent="0.25">
      <c r="A1130" s="1">
        <v>45491</v>
      </c>
      <c r="B1130" t="s">
        <v>928</v>
      </c>
      <c r="C1130" t="s">
        <v>114</v>
      </c>
      <c r="D1130" t="s">
        <v>100</v>
      </c>
      <c r="E1130" s="1">
        <v>25978</v>
      </c>
      <c r="F1130" t="s">
        <v>75</v>
      </c>
      <c r="G1130">
        <v>67</v>
      </c>
      <c r="H1130" t="s">
        <v>35</v>
      </c>
      <c r="I1130" t="s">
        <v>59</v>
      </c>
      <c r="J1130" t="s">
        <v>24</v>
      </c>
      <c r="K1130" t="str">
        <f>VLOOKUP(H1130, [1]Products!B:E, 2, FALSE)</f>
        <v>Caramel Biscuits</v>
      </c>
      <c r="L1130" s="2">
        <f>VLOOKUP(H1130, [1]Products!B:D, 3, FALSE)</f>
        <v>18</v>
      </c>
      <c r="M1130" s="2">
        <f>Table1[[#This Row],[Quantity Purchased]] * Table1[[#This Row],[Unit Price]]</f>
        <v>1474</v>
      </c>
      <c r="N1130" s="2">
        <f>VLOOKUP(H1130, [1]Products!B:E, 4, FALSE)</f>
        <v>22</v>
      </c>
      <c r="O1130" t="str">
        <f>TEXT(Table1[[#This Row],[Transaction Date]], "yyyy-mm")</f>
        <v>2024-07</v>
      </c>
      <c r="P1130" s="1">
        <f ca="1">YEAR(TODAY()) - YEAR(Table1[[#This Row],[Buyer Date of Birth]])</f>
        <v>54</v>
      </c>
      <c r="Q1130" s="2">
        <f>Table1[[#This Row],[Total Revenue]] - Table1[[#This Row],[Total Cost]]</f>
        <v>1456</v>
      </c>
    </row>
    <row r="1131" spans="1:17" x14ac:dyDescent="0.25">
      <c r="A1131" s="1">
        <v>45303</v>
      </c>
      <c r="B1131" t="s">
        <v>32</v>
      </c>
      <c r="C1131" t="s">
        <v>33</v>
      </c>
      <c r="D1131" t="s">
        <v>34</v>
      </c>
      <c r="E1131" s="1">
        <v>35257</v>
      </c>
      <c r="F1131" t="s">
        <v>40</v>
      </c>
      <c r="G1131">
        <v>282</v>
      </c>
      <c r="H1131" t="s">
        <v>22</v>
      </c>
      <c r="I1131" t="s">
        <v>59</v>
      </c>
      <c r="J1131" t="s">
        <v>24</v>
      </c>
      <c r="K1131" t="str">
        <f>VLOOKUP(H1131, [1]Products!B:E, 2, FALSE)</f>
        <v>Cinnamon Swirls</v>
      </c>
      <c r="L1131" s="2">
        <f>VLOOKUP(H1131, [1]Products!B:D, 3, FALSE)</f>
        <v>10</v>
      </c>
      <c r="M1131" s="2">
        <f>Table1[[#This Row],[Quantity Purchased]] * Table1[[#This Row],[Unit Price]]</f>
        <v>3948</v>
      </c>
      <c r="N1131" s="2">
        <f>VLOOKUP(H1131, [1]Products!B:E, 4, FALSE)</f>
        <v>14</v>
      </c>
      <c r="O1131" t="str">
        <f>TEXT(Table1[[#This Row],[Transaction Date]], "yyyy-mm")</f>
        <v>2024-01</v>
      </c>
      <c r="P1131" s="1">
        <f ca="1">YEAR(TODAY()) - YEAR(Table1[[#This Row],[Buyer Date of Birth]])</f>
        <v>29</v>
      </c>
      <c r="Q1131" s="2">
        <f>Table1[[#This Row],[Total Revenue]] - Table1[[#This Row],[Total Cost]]</f>
        <v>3938</v>
      </c>
    </row>
    <row r="1132" spans="1:17" x14ac:dyDescent="0.25">
      <c r="A1132" s="1">
        <v>45337</v>
      </c>
      <c r="B1132" t="s">
        <v>38</v>
      </c>
      <c r="C1132" t="s">
        <v>39</v>
      </c>
      <c r="D1132" t="s">
        <v>20</v>
      </c>
      <c r="E1132" s="1">
        <v>18541</v>
      </c>
      <c r="F1132" t="s">
        <v>28</v>
      </c>
      <c r="G1132">
        <v>174</v>
      </c>
      <c r="H1132" t="s">
        <v>72</v>
      </c>
      <c r="I1132" t="s">
        <v>50</v>
      </c>
      <c r="J1132" t="s">
        <v>24</v>
      </c>
      <c r="K1132" t="str">
        <f>VLOOKUP(H1132, [1]Products!B:E, 2, FALSE)</f>
        <v>Choco Delight</v>
      </c>
      <c r="L1132" s="2">
        <f>VLOOKUP(H1132, [1]Products!B:D, 3, FALSE)</f>
        <v>3</v>
      </c>
      <c r="M1132" s="2">
        <f>Table1[[#This Row],[Quantity Purchased]] * Table1[[#This Row],[Unit Price]]</f>
        <v>870</v>
      </c>
      <c r="N1132" s="2">
        <f>VLOOKUP(H1132, [1]Products!B:E, 4, FALSE)</f>
        <v>5</v>
      </c>
      <c r="O1132" t="str">
        <f>TEXT(Table1[[#This Row],[Transaction Date]], "yyyy-mm")</f>
        <v>2024-02</v>
      </c>
      <c r="P1132" s="1">
        <f ca="1">YEAR(TODAY()) - YEAR(Table1[[#This Row],[Buyer Date of Birth]])</f>
        <v>75</v>
      </c>
      <c r="Q1132" s="2">
        <f>Table1[[#This Row],[Total Revenue]] - Table1[[#This Row],[Total Cost]]</f>
        <v>867</v>
      </c>
    </row>
    <row r="1133" spans="1:17" x14ac:dyDescent="0.25">
      <c r="A1133" s="1">
        <v>45311</v>
      </c>
      <c r="B1133" t="s">
        <v>43</v>
      </c>
      <c r="C1133" t="s">
        <v>44</v>
      </c>
      <c r="D1133" t="s">
        <v>45</v>
      </c>
      <c r="E1133" s="1">
        <v>18214</v>
      </c>
      <c r="F1133" t="s">
        <v>75</v>
      </c>
      <c r="G1133">
        <v>323</v>
      </c>
      <c r="H1133" t="s">
        <v>72</v>
      </c>
      <c r="I1133" t="s">
        <v>55</v>
      </c>
      <c r="J1133" t="s">
        <v>31</v>
      </c>
      <c r="K1133" t="str">
        <f>VLOOKUP(H1133, [1]Products!B:E, 2, FALSE)</f>
        <v>Choco Delight</v>
      </c>
      <c r="L1133" s="2">
        <f>VLOOKUP(H1133, [1]Products!B:D, 3, FALSE)</f>
        <v>3</v>
      </c>
      <c r="M1133" s="2">
        <f>Table1[[#This Row],[Quantity Purchased]] * Table1[[#This Row],[Unit Price]]</f>
        <v>1615</v>
      </c>
      <c r="N1133" s="2">
        <f>VLOOKUP(H1133, [1]Products!B:E, 4, FALSE)</f>
        <v>5</v>
      </c>
      <c r="O1133" t="str">
        <f>TEXT(Table1[[#This Row],[Transaction Date]], "yyyy-mm")</f>
        <v>2024-01</v>
      </c>
      <c r="P1133" s="1">
        <f ca="1">YEAR(TODAY()) - YEAR(Table1[[#This Row],[Buyer Date of Birth]])</f>
        <v>76</v>
      </c>
      <c r="Q1133" s="2">
        <f>Table1[[#This Row],[Total Revenue]] - Table1[[#This Row],[Total Cost]]</f>
        <v>1612</v>
      </c>
    </row>
    <row r="1134" spans="1:17" x14ac:dyDescent="0.25">
      <c r="A1134" s="1">
        <v>45441</v>
      </c>
      <c r="B1134" t="s">
        <v>142</v>
      </c>
      <c r="C1134" t="s">
        <v>438</v>
      </c>
      <c r="D1134" t="s">
        <v>53</v>
      </c>
      <c r="E1134" s="1">
        <v>28953</v>
      </c>
      <c r="F1134" t="s">
        <v>75</v>
      </c>
      <c r="G1134">
        <v>143</v>
      </c>
      <c r="H1134" t="s">
        <v>71</v>
      </c>
      <c r="I1134" t="s">
        <v>59</v>
      </c>
      <c r="J1134" t="s">
        <v>24</v>
      </c>
      <c r="K1134" t="str">
        <f>VLOOKUP(H1134, [1]Products!B:E, 2, FALSE)</f>
        <v>Peanut Butter Bites</v>
      </c>
      <c r="L1134" s="2">
        <f>VLOOKUP(H1134, [1]Products!B:D, 3, FALSE)</f>
        <v>5</v>
      </c>
      <c r="M1134" s="2">
        <f>Table1[[#This Row],[Quantity Purchased]] * Table1[[#This Row],[Unit Price]]</f>
        <v>1001</v>
      </c>
      <c r="N1134" s="2">
        <f>VLOOKUP(H1134, [1]Products!B:E, 4, FALSE)</f>
        <v>7</v>
      </c>
      <c r="O1134" t="str">
        <f>TEXT(Table1[[#This Row],[Transaction Date]], "yyyy-mm")</f>
        <v>2024-05</v>
      </c>
      <c r="P1134" s="1">
        <f ca="1">YEAR(TODAY()) - YEAR(Table1[[#This Row],[Buyer Date of Birth]])</f>
        <v>46</v>
      </c>
      <c r="Q1134" s="2">
        <f>Table1[[#This Row],[Total Revenue]] - Table1[[#This Row],[Total Cost]]</f>
        <v>996</v>
      </c>
    </row>
    <row r="1135" spans="1:17" x14ac:dyDescent="0.25">
      <c r="A1135" s="1">
        <v>45455</v>
      </c>
      <c r="B1135" t="s">
        <v>248</v>
      </c>
      <c r="C1135" t="s">
        <v>345</v>
      </c>
      <c r="D1135" t="s">
        <v>78</v>
      </c>
      <c r="E1135" s="1">
        <v>38057</v>
      </c>
      <c r="F1135" t="s">
        <v>75</v>
      </c>
      <c r="G1135">
        <v>306</v>
      </c>
      <c r="H1135" t="s">
        <v>22</v>
      </c>
      <c r="I1135" t="s">
        <v>55</v>
      </c>
      <c r="J1135" t="s">
        <v>24</v>
      </c>
      <c r="K1135" t="str">
        <f>VLOOKUP(H1135, [1]Products!B:E, 2, FALSE)</f>
        <v>Cinnamon Swirls</v>
      </c>
      <c r="L1135" s="2">
        <f>VLOOKUP(H1135, [1]Products!B:D, 3, FALSE)</f>
        <v>10</v>
      </c>
      <c r="M1135" s="2">
        <f>Table1[[#This Row],[Quantity Purchased]] * Table1[[#This Row],[Unit Price]]</f>
        <v>4284</v>
      </c>
      <c r="N1135" s="2">
        <f>VLOOKUP(H1135, [1]Products!B:E, 4, FALSE)</f>
        <v>14</v>
      </c>
      <c r="O1135" t="str">
        <f>TEXT(Table1[[#This Row],[Transaction Date]], "yyyy-mm")</f>
        <v>2024-06</v>
      </c>
      <c r="P1135" s="1">
        <f ca="1">YEAR(TODAY()) - YEAR(Table1[[#This Row],[Buyer Date of Birth]])</f>
        <v>21</v>
      </c>
      <c r="Q1135" s="2">
        <f>Table1[[#This Row],[Total Revenue]] - Table1[[#This Row],[Total Cost]]</f>
        <v>4274</v>
      </c>
    </row>
    <row r="1136" spans="1:17" x14ac:dyDescent="0.25">
      <c r="A1136" s="1">
        <v>45442</v>
      </c>
      <c r="B1136" t="s">
        <v>204</v>
      </c>
      <c r="C1136" t="s">
        <v>141</v>
      </c>
      <c r="D1136" t="s">
        <v>84</v>
      </c>
      <c r="E1136" s="1">
        <v>34403</v>
      </c>
      <c r="F1136" t="s">
        <v>40</v>
      </c>
      <c r="G1136">
        <v>327</v>
      </c>
      <c r="H1136" t="s">
        <v>29</v>
      </c>
      <c r="I1136" t="s">
        <v>59</v>
      </c>
      <c r="J1136" t="s">
        <v>31</v>
      </c>
      <c r="K1136" t="str">
        <f>VLOOKUP(H1136, [1]Products!B:E, 2, FALSE)</f>
        <v>Shortbread</v>
      </c>
      <c r="L1136" s="2">
        <f>VLOOKUP(H1136, [1]Products!B:D, 3, FALSE)</f>
        <v>10</v>
      </c>
      <c r="M1136" s="2">
        <f>Table1[[#This Row],[Quantity Purchased]] * Table1[[#This Row],[Unit Price]]</f>
        <v>14715</v>
      </c>
      <c r="N1136" s="2">
        <f>VLOOKUP(H1136, [1]Products!B:E, 4, FALSE)</f>
        <v>45</v>
      </c>
      <c r="O1136" t="str">
        <f>TEXT(Table1[[#This Row],[Transaction Date]], "yyyy-mm")</f>
        <v>2024-05</v>
      </c>
      <c r="P1136" s="1">
        <f ca="1">YEAR(TODAY()) - YEAR(Table1[[#This Row],[Buyer Date of Birth]])</f>
        <v>31</v>
      </c>
      <c r="Q1136" s="2">
        <f>Table1[[#This Row],[Total Revenue]] - Table1[[#This Row],[Total Cost]]</f>
        <v>14705</v>
      </c>
    </row>
    <row r="1137" spans="1:17" x14ac:dyDescent="0.25">
      <c r="A1137" s="1">
        <v>45372</v>
      </c>
      <c r="B1137" t="s">
        <v>123</v>
      </c>
      <c r="C1137" t="s">
        <v>550</v>
      </c>
      <c r="D1137" t="s">
        <v>34</v>
      </c>
      <c r="E1137" s="1">
        <v>30988</v>
      </c>
      <c r="F1137" t="s">
        <v>28</v>
      </c>
      <c r="G1137">
        <v>344</v>
      </c>
      <c r="H1137" t="s">
        <v>22</v>
      </c>
      <c r="I1137" t="s">
        <v>36</v>
      </c>
      <c r="J1137" t="s">
        <v>24</v>
      </c>
      <c r="K1137" t="str">
        <f>VLOOKUP(H1137, [1]Products!B:E, 2, FALSE)</f>
        <v>Cinnamon Swirls</v>
      </c>
      <c r="L1137" s="2">
        <f>VLOOKUP(H1137, [1]Products!B:D, 3, FALSE)</f>
        <v>10</v>
      </c>
      <c r="M1137" s="2">
        <f>Table1[[#This Row],[Quantity Purchased]] * Table1[[#This Row],[Unit Price]]</f>
        <v>4816</v>
      </c>
      <c r="N1137" s="2">
        <f>VLOOKUP(H1137, [1]Products!B:E, 4, FALSE)</f>
        <v>14</v>
      </c>
      <c r="O1137" t="str">
        <f>TEXT(Table1[[#This Row],[Transaction Date]], "yyyy-mm")</f>
        <v>2024-03</v>
      </c>
      <c r="P1137" s="1">
        <f ca="1">YEAR(TODAY()) - YEAR(Table1[[#This Row],[Buyer Date of Birth]])</f>
        <v>41</v>
      </c>
      <c r="Q1137" s="2">
        <f>Table1[[#This Row],[Total Revenue]] - Table1[[#This Row],[Total Cost]]</f>
        <v>4806</v>
      </c>
    </row>
    <row r="1138" spans="1:17" x14ac:dyDescent="0.25">
      <c r="A1138" s="1">
        <v>45417</v>
      </c>
      <c r="B1138" t="s">
        <v>32</v>
      </c>
      <c r="C1138" t="s">
        <v>33</v>
      </c>
      <c r="D1138" t="s">
        <v>34</v>
      </c>
      <c r="E1138" s="1">
        <v>17976</v>
      </c>
      <c r="F1138" t="s">
        <v>75</v>
      </c>
      <c r="G1138">
        <v>164</v>
      </c>
      <c r="H1138" t="s">
        <v>72</v>
      </c>
      <c r="I1138" t="s">
        <v>36</v>
      </c>
      <c r="J1138" t="s">
        <v>24</v>
      </c>
      <c r="K1138" t="str">
        <f>VLOOKUP(H1138, [1]Products!B:E, 2, FALSE)</f>
        <v>Choco Delight</v>
      </c>
      <c r="L1138" s="2">
        <f>VLOOKUP(H1138, [1]Products!B:D, 3, FALSE)</f>
        <v>3</v>
      </c>
      <c r="M1138" s="2">
        <f>Table1[[#This Row],[Quantity Purchased]] * Table1[[#This Row],[Unit Price]]</f>
        <v>820</v>
      </c>
      <c r="N1138" s="2">
        <f>VLOOKUP(H1138, [1]Products!B:E, 4, FALSE)</f>
        <v>5</v>
      </c>
      <c r="O1138" t="str">
        <f>TEXT(Table1[[#This Row],[Transaction Date]], "yyyy-mm")</f>
        <v>2024-05</v>
      </c>
      <c r="P1138" s="1">
        <f ca="1">YEAR(TODAY()) - YEAR(Table1[[#This Row],[Buyer Date of Birth]])</f>
        <v>76</v>
      </c>
      <c r="Q1138" s="2">
        <f>Table1[[#This Row],[Total Revenue]] - Table1[[#This Row],[Total Cost]]</f>
        <v>817</v>
      </c>
    </row>
    <row r="1139" spans="1:17" x14ac:dyDescent="0.25">
      <c r="A1139" s="1">
        <v>45339</v>
      </c>
      <c r="B1139" t="s">
        <v>38</v>
      </c>
      <c r="C1139" t="s">
        <v>39</v>
      </c>
      <c r="D1139" t="s">
        <v>20</v>
      </c>
      <c r="E1139" s="1">
        <v>35602</v>
      </c>
      <c r="F1139" t="s">
        <v>28</v>
      </c>
      <c r="G1139">
        <v>371</v>
      </c>
      <c r="H1139" t="s">
        <v>41</v>
      </c>
      <c r="I1139" t="s">
        <v>42</v>
      </c>
      <c r="J1139" t="s">
        <v>24</v>
      </c>
      <c r="K1139" t="str">
        <f>VLOOKUP(H1139, [1]Products!B:E, 2, FALSE)</f>
        <v>Ginger Snaps</v>
      </c>
      <c r="L1139" s="2">
        <f>VLOOKUP(H1139, [1]Products!B:D, 3, FALSE)</f>
        <v>14</v>
      </c>
      <c r="M1139" s="2">
        <f>Table1[[#This Row],[Quantity Purchased]] * Table1[[#This Row],[Unit Price]]</f>
        <v>10388</v>
      </c>
      <c r="N1139" s="2">
        <f>VLOOKUP(H1139, [1]Products!B:E, 4, FALSE)</f>
        <v>28</v>
      </c>
      <c r="O1139" t="str">
        <f>TEXT(Table1[[#This Row],[Transaction Date]], "yyyy-mm")</f>
        <v>2024-02</v>
      </c>
      <c r="P1139" s="1">
        <f ca="1">YEAR(TODAY()) - YEAR(Table1[[#This Row],[Buyer Date of Birth]])</f>
        <v>28</v>
      </c>
      <c r="Q1139" s="2">
        <f>Table1[[#This Row],[Total Revenue]] - Table1[[#This Row],[Total Cost]]</f>
        <v>10374</v>
      </c>
    </row>
    <row r="1140" spans="1:17" x14ac:dyDescent="0.25">
      <c r="A1140" s="1">
        <v>45380</v>
      </c>
      <c r="B1140" t="s">
        <v>43</v>
      </c>
      <c r="C1140" t="s">
        <v>44</v>
      </c>
      <c r="D1140" t="s">
        <v>45</v>
      </c>
      <c r="E1140" s="1">
        <v>30407</v>
      </c>
      <c r="F1140" t="s">
        <v>40</v>
      </c>
      <c r="G1140">
        <v>116</v>
      </c>
      <c r="H1140" t="s">
        <v>41</v>
      </c>
      <c r="I1140" t="s">
        <v>46</v>
      </c>
      <c r="J1140" t="s">
        <v>31</v>
      </c>
      <c r="K1140" t="str">
        <f>VLOOKUP(H1140, [1]Products!B:E, 2, FALSE)</f>
        <v>Ginger Snaps</v>
      </c>
      <c r="L1140" s="2">
        <f>VLOOKUP(H1140, [1]Products!B:D, 3, FALSE)</f>
        <v>14</v>
      </c>
      <c r="M1140" s="2">
        <f>Table1[[#This Row],[Quantity Purchased]] * Table1[[#This Row],[Unit Price]]</f>
        <v>3248</v>
      </c>
      <c r="N1140" s="2">
        <f>VLOOKUP(H1140, [1]Products!B:E, 4, FALSE)</f>
        <v>28</v>
      </c>
      <c r="O1140" t="str">
        <f>TEXT(Table1[[#This Row],[Transaction Date]], "yyyy-mm")</f>
        <v>2024-03</v>
      </c>
      <c r="P1140" s="1">
        <f ca="1">YEAR(TODAY()) - YEAR(Table1[[#This Row],[Buyer Date of Birth]])</f>
        <v>42</v>
      </c>
      <c r="Q1140" s="2">
        <f>Table1[[#This Row],[Total Revenue]] - Table1[[#This Row],[Total Cost]]</f>
        <v>3234</v>
      </c>
    </row>
    <row r="1141" spans="1:17" x14ac:dyDescent="0.25">
      <c r="A1141" s="1">
        <v>45488</v>
      </c>
      <c r="B1141" t="s">
        <v>142</v>
      </c>
      <c r="C1141" t="s">
        <v>438</v>
      </c>
      <c r="D1141" t="s">
        <v>53</v>
      </c>
      <c r="E1141" s="1">
        <v>35039</v>
      </c>
      <c r="F1141" t="s">
        <v>75</v>
      </c>
      <c r="G1141">
        <v>309</v>
      </c>
      <c r="H1141" t="s">
        <v>49</v>
      </c>
      <c r="I1141" t="s">
        <v>50</v>
      </c>
      <c r="J1141" t="s">
        <v>24</v>
      </c>
      <c r="K1141" t="str">
        <f>VLOOKUP(H1141, [1]Products!B:E, 2, FALSE)</f>
        <v>Butter Crunch</v>
      </c>
      <c r="L1141" s="2">
        <f>VLOOKUP(H1141, [1]Products!B:D, 3, FALSE)</f>
        <v>10</v>
      </c>
      <c r="M1141" s="2">
        <f>Table1[[#This Row],[Quantity Purchased]] * Table1[[#This Row],[Unit Price]]</f>
        <v>3399</v>
      </c>
      <c r="N1141" s="2">
        <f>VLOOKUP(H1141, [1]Products!B:E, 4, FALSE)</f>
        <v>11</v>
      </c>
      <c r="O1141" t="str">
        <f>TEXT(Table1[[#This Row],[Transaction Date]], "yyyy-mm")</f>
        <v>2024-07</v>
      </c>
      <c r="P1141" s="1">
        <f ca="1">YEAR(TODAY()) - YEAR(Table1[[#This Row],[Buyer Date of Birth]])</f>
        <v>30</v>
      </c>
      <c r="Q1141" s="2">
        <f>Table1[[#This Row],[Total Revenue]] - Table1[[#This Row],[Total Cost]]</f>
        <v>3389</v>
      </c>
    </row>
    <row r="1142" spans="1:17" x14ac:dyDescent="0.25">
      <c r="A1142" s="1">
        <v>45356</v>
      </c>
      <c r="B1142" t="s">
        <v>248</v>
      </c>
      <c r="C1142" t="s">
        <v>345</v>
      </c>
      <c r="D1142" t="s">
        <v>78</v>
      </c>
      <c r="E1142" s="1">
        <v>21281</v>
      </c>
      <c r="F1142" t="s">
        <v>21</v>
      </c>
      <c r="G1142">
        <v>229</v>
      </c>
      <c r="H1142" t="s">
        <v>49</v>
      </c>
      <c r="I1142" t="s">
        <v>55</v>
      </c>
      <c r="J1142" t="s">
        <v>24</v>
      </c>
      <c r="K1142" t="str">
        <f>VLOOKUP(H1142, [1]Products!B:E, 2, FALSE)</f>
        <v>Butter Crunch</v>
      </c>
      <c r="L1142" s="2">
        <f>VLOOKUP(H1142, [1]Products!B:D, 3, FALSE)</f>
        <v>10</v>
      </c>
      <c r="M1142" s="2">
        <f>Table1[[#This Row],[Quantity Purchased]] * Table1[[#This Row],[Unit Price]]</f>
        <v>2519</v>
      </c>
      <c r="N1142" s="2">
        <f>VLOOKUP(H1142, [1]Products!B:E, 4, FALSE)</f>
        <v>11</v>
      </c>
      <c r="O1142" t="str">
        <f>TEXT(Table1[[#This Row],[Transaction Date]], "yyyy-mm")</f>
        <v>2024-03</v>
      </c>
      <c r="P1142" s="1">
        <f ca="1">YEAR(TODAY()) - YEAR(Table1[[#This Row],[Buyer Date of Birth]])</f>
        <v>67</v>
      </c>
      <c r="Q1142" s="2">
        <f>Table1[[#This Row],[Total Revenue]] - Table1[[#This Row],[Total Cost]]</f>
        <v>2509</v>
      </c>
    </row>
    <row r="1143" spans="1:17" x14ac:dyDescent="0.25">
      <c r="A1143" s="1">
        <v>45475</v>
      </c>
      <c r="B1143" t="s">
        <v>920</v>
      </c>
      <c r="C1143" t="s">
        <v>93</v>
      </c>
      <c r="D1143" t="s">
        <v>84</v>
      </c>
      <c r="E1143" s="1">
        <v>16242</v>
      </c>
      <c r="F1143" t="s">
        <v>75</v>
      </c>
      <c r="G1143">
        <v>276</v>
      </c>
      <c r="H1143" t="s">
        <v>72</v>
      </c>
      <c r="I1143" t="s">
        <v>59</v>
      </c>
      <c r="J1143" t="s">
        <v>24</v>
      </c>
      <c r="K1143" t="str">
        <f>VLOOKUP(H1143, [1]Products!B:E, 2, FALSE)</f>
        <v>Choco Delight</v>
      </c>
      <c r="L1143" s="2">
        <f>VLOOKUP(H1143, [1]Products!B:D, 3, FALSE)</f>
        <v>3</v>
      </c>
      <c r="M1143" s="2">
        <f>Table1[[#This Row],[Quantity Purchased]] * Table1[[#This Row],[Unit Price]]</f>
        <v>1380</v>
      </c>
      <c r="N1143" s="2">
        <f>VLOOKUP(H1143, [1]Products!B:E, 4, FALSE)</f>
        <v>5</v>
      </c>
      <c r="O1143" t="str">
        <f>TEXT(Table1[[#This Row],[Transaction Date]], "yyyy-mm")</f>
        <v>2024-07</v>
      </c>
      <c r="P1143" s="1">
        <f ca="1">YEAR(TODAY()) - YEAR(Table1[[#This Row],[Buyer Date of Birth]])</f>
        <v>81</v>
      </c>
      <c r="Q1143" s="2">
        <f>Table1[[#This Row],[Total Revenue]] - Table1[[#This Row],[Total Cost]]</f>
        <v>1377</v>
      </c>
    </row>
    <row r="1144" spans="1:17" x14ac:dyDescent="0.25">
      <c r="A1144" s="1">
        <v>45362</v>
      </c>
      <c r="B1144" t="s">
        <v>167</v>
      </c>
      <c r="C1144" t="s">
        <v>438</v>
      </c>
      <c r="D1144" t="s">
        <v>62</v>
      </c>
      <c r="E1144" s="1">
        <v>34991</v>
      </c>
      <c r="F1144" t="s">
        <v>40</v>
      </c>
      <c r="G1144">
        <v>13</v>
      </c>
      <c r="H1144" t="s">
        <v>66</v>
      </c>
      <c r="I1144" t="s">
        <v>55</v>
      </c>
      <c r="J1144" t="s">
        <v>24</v>
      </c>
      <c r="K1144" t="str">
        <f>VLOOKUP(H1144, [1]Products!B:E, 2, FALSE)</f>
        <v>Oatmeal Cookies</v>
      </c>
      <c r="L1144" s="2">
        <f>VLOOKUP(H1144, [1]Products!B:D, 3, FALSE)</f>
        <v>19</v>
      </c>
      <c r="M1144" s="2">
        <f>Table1[[#This Row],[Quantity Purchased]] * Table1[[#This Row],[Unit Price]]</f>
        <v>299</v>
      </c>
      <c r="N1144" s="2">
        <f>VLOOKUP(H1144, [1]Products!B:E, 4, FALSE)</f>
        <v>23</v>
      </c>
      <c r="O1144" t="str">
        <f>TEXT(Table1[[#This Row],[Transaction Date]], "yyyy-mm")</f>
        <v>2024-03</v>
      </c>
      <c r="P1144" s="1">
        <f ca="1">YEAR(TODAY()) - YEAR(Table1[[#This Row],[Buyer Date of Birth]])</f>
        <v>30</v>
      </c>
      <c r="Q1144" s="2">
        <f>Table1[[#This Row],[Total Revenue]] - Table1[[#This Row],[Total Cost]]</f>
        <v>280</v>
      </c>
    </row>
    <row r="1145" spans="1:17" x14ac:dyDescent="0.25">
      <c r="A1145" s="1">
        <v>45364</v>
      </c>
      <c r="B1145" t="s">
        <v>32</v>
      </c>
      <c r="C1145" t="s">
        <v>33</v>
      </c>
      <c r="D1145" t="s">
        <v>34</v>
      </c>
      <c r="E1145" s="1">
        <v>36975</v>
      </c>
      <c r="F1145" t="s">
        <v>40</v>
      </c>
      <c r="G1145">
        <v>99</v>
      </c>
      <c r="H1145" t="s">
        <v>29</v>
      </c>
      <c r="I1145" t="s">
        <v>59</v>
      </c>
      <c r="J1145" t="s">
        <v>24</v>
      </c>
      <c r="K1145" t="str">
        <f>VLOOKUP(H1145, [1]Products!B:E, 2, FALSE)</f>
        <v>Shortbread</v>
      </c>
      <c r="L1145" s="2">
        <f>VLOOKUP(H1145, [1]Products!B:D, 3, FALSE)</f>
        <v>10</v>
      </c>
      <c r="M1145" s="2">
        <f>Table1[[#This Row],[Quantity Purchased]] * Table1[[#This Row],[Unit Price]]</f>
        <v>4455</v>
      </c>
      <c r="N1145" s="2">
        <f>VLOOKUP(H1145, [1]Products!B:E, 4, FALSE)</f>
        <v>45</v>
      </c>
      <c r="O1145" t="str">
        <f>TEXT(Table1[[#This Row],[Transaction Date]], "yyyy-mm")</f>
        <v>2024-03</v>
      </c>
      <c r="P1145" s="1">
        <f ca="1">YEAR(TODAY()) - YEAR(Table1[[#This Row],[Buyer Date of Birth]])</f>
        <v>24</v>
      </c>
      <c r="Q1145" s="2">
        <f>Table1[[#This Row],[Total Revenue]] - Table1[[#This Row],[Total Cost]]</f>
        <v>4445</v>
      </c>
    </row>
    <row r="1146" spans="1:17" x14ac:dyDescent="0.25">
      <c r="A1146" s="1">
        <v>45401</v>
      </c>
      <c r="B1146" t="s">
        <v>38</v>
      </c>
      <c r="C1146" t="s">
        <v>39</v>
      </c>
      <c r="D1146" t="s">
        <v>20</v>
      </c>
      <c r="E1146" s="1">
        <v>22539</v>
      </c>
      <c r="F1146" t="s">
        <v>40</v>
      </c>
      <c r="G1146">
        <v>456</v>
      </c>
      <c r="H1146" t="s">
        <v>35</v>
      </c>
      <c r="I1146" t="s">
        <v>59</v>
      </c>
      <c r="J1146" t="s">
        <v>24</v>
      </c>
      <c r="K1146" t="str">
        <f>VLOOKUP(H1146, [1]Products!B:E, 2, FALSE)</f>
        <v>Caramel Biscuits</v>
      </c>
      <c r="L1146" s="2">
        <f>VLOOKUP(H1146, [1]Products!B:D, 3, FALSE)</f>
        <v>18</v>
      </c>
      <c r="M1146" s="2">
        <f>Table1[[#This Row],[Quantity Purchased]] * Table1[[#This Row],[Unit Price]]</f>
        <v>10032</v>
      </c>
      <c r="N1146" s="2">
        <f>VLOOKUP(H1146, [1]Products!B:E, 4, FALSE)</f>
        <v>22</v>
      </c>
      <c r="O1146" t="str">
        <f>TEXT(Table1[[#This Row],[Transaction Date]], "yyyy-mm")</f>
        <v>2024-04</v>
      </c>
      <c r="P1146" s="1">
        <f ca="1">YEAR(TODAY()) - YEAR(Table1[[#This Row],[Buyer Date of Birth]])</f>
        <v>64</v>
      </c>
      <c r="Q1146" s="2">
        <f>Table1[[#This Row],[Total Revenue]] - Table1[[#This Row],[Total Cost]]</f>
        <v>10014</v>
      </c>
    </row>
    <row r="1147" spans="1:17" x14ac:dyDescent="0.25">
      <c r="A1147" s="1">
        <v>45427</v>
      </c>
      <c r="B1147" t="s">
        <v>43</v>
      </c>
      <c r="C1147" t="s">
        <v>44</v>
      </c>
      <c r="D1147" t="s">
        <v>45</v>
      </c>
      <c r="E1147" s="1">
        <v>26081</v>
      </c>
      <c r="F1147" t="s">
        <v>28</v>
      </c>
      <c r="G1147">
        <v>85</v>
      </c>
      <c r="H1147" t="s">
        <v>22</v>
      </c>
      <c r="I1147" t="s">
        <v>50</v>
      </c>
      <c r="J1147" t="s">
        <v>31</v>
      </c>
      <c r="K1147" t="str">
        <f>VLOOKUP(H1147, [1]Products!B:E, 2, FALSE)</f>
        <v>Cinnamon Swirls</v>
      </c>
      <c r="L1147" s="2">
        <f>VLOOKUP(H1147, [1]Products!B:D, 3, FALSE)</f>
        <v>10</v>
      </c>
      <c r="M1147" s="2">
        <f>Table1[[#This Row],[Quantity Purchased]] * Table1[[#This Row],[Unit Price]]</f>
        <v>1190</v>
      </c>
      <c r="N1147" s="2">
        <f>VLOOKUP(H1147, [1]Products!B:E, 4, FALSE)</f>
        <v>14</v>
      </c>
      <c r="O1147" t="str">
        <f>TEXT(Table1[[#This Row],[Transaction Date]], "yyyy-mm")</f>
        <v>2024-05</v>
      </c>
      <c r="P1147" s="1">
        <f ca="1">YEAR(TODAY()) - YEAR(Table1[[#This Row],[Buyer Date of Birth]])</f>
        <v>54</v>
      </c>
      <c r="Q1147" s="2">
        <f>Table1[[#This Row],[Total Revenue]] - Table1[[#This Row],[Total Cost]]</f>
        <v>1180</v>
      </c>
    </row>
    <row r="1148" spans="1:17" x14ac:dyDescent="0.25">
      <c r="A1148" s="1">
        <v>45307</v>
      </c>
      <c r="B1148" t="s">
        <v>142</v>
      </c>
      <c r="C1148" t="s">
        <v>438</v>
      </c>
      <c r="D1148" t="s">
        <v>53</v>
      </c>
      <c r="E1148" s="1">
        <v>19416</v>
      </c>
      <c r="F1148" t="s">
        <v>40</v>
      </c>
      <c r="G1148">
        <v>383</v>
      </c>
      <c r="H1148" t="s">
        <v>22</v>
      </c>
      <c r="I1148" t="s">
        <v>55</v>
      </c>
      <c r="J1148" t="s">
        <v>24</v>
      </c>
      <c r="K1148" t="str">
        <f>VLOOKUP(H1148, [1]Products!B:E, 2, FALSE)</f>
        <v>Cinnamon Swirls</v>
      </c>
      <c r="L1148" s="2">
        <f>VLOOKUP(H1148, [1]Products!B:D, 3, FALSE)</f>
        <v>10</v>
      </c>
      <c r="M1148" s="2">
        <f>Table1[[#This Row],[Quantity Purchased]] * Table1[[#This Row],[Unit Price]]</f>
        <v>5362</v>
      </c>
      <c r="N1148" s="2">
        <f>VLOOKUP(H1148, [1]Products!B:E, 4, FALSE)</f>
        <v>14</v>
      </c>
      <c r="O1148" t="str">
        <f>TEXT(Table1[[#This Row],[Transaction Date]], "yyyy-mm")</f>
        <v>2024-01</v>
      </c>
      <c r="P1148" s="1">
        <f ca="1">YEAR(TODAY()) - YEAR(Table1[[#This Row],[Buyer Date of Birth]])</f>
        <v>72</v>
      </c>
      <c r="Q1148" s="2">
        <f>Table1[[#This Row],[Total Revenue]] - Table1[[#This Row],[Total Cost]]</f>
        <v>5352</v>
      </c>
    </row>
    <row r="1149" spans="1:17" x14ac:dyDescent="0.25">
      <c r="A1149" s="1">
        <v>45379</v>
      </c>
      <c r="B1149" t="s">
        <v>248</v>
      </c>
      <c r="C1149" t="s">
        <v>345</v>
      </c>
      <c r="D1149" t="s">
        <v>78</v>
      </c>
      <c r="E1149" s="1">
        <v>36744</v>
      </c>
      <c r="F1149" t="s">
        <v>28</v>
      </c>
      <c r="G1149">
        <v>29</v>
      </c>
      <c r="H1149" t="s">
        <v>54</v>
      </c>
      <c r="I1149" t="s">
        <v>59</v>
      </c>
      <c r="J1149" t="s">
        <v>24</v>
      </c>
      <c r="K1149" t="str">
        <f>VLOOKUP(H1149, [1]Products!B:E, 2, FALSE)</f>
        <v>Lemon Crisps</v>
      </c>
      <c r="L1149" s="2">
        <f>VLOOKUP(H1149, [1]Products!B:D, 3, FALSE)</f>
        <v>7</v>
      </c>
      <c r="M1149" s="2">
        <f>Table1[[#This Row],[Quantity Purchased]] * Table1[[#This Row],[Unit Price]]</f>
        <v>261</v>
      </c>
      <c r="N1149" s="2">
        <f>VLOOKUP(H1149, [1]Products!B:E, 4, FALSE)</f>
        <v>9</v>
      </c>
      <c r="O1149" t="str">
        <f>TEXT(Table1[[#This Row],[Transaction Date]], "yyyy-mm")</f>
        <v>2024-03</v>
      </c>
      <c r="P1149" s="1">
        <f ca="1">YEAR(TODAY()) - YEAR(Table1[[#This Row],[Buyer Date of Birth]])</f>
        <v>25</v>
      </c>
      <c r="Q1149" s="2">
        <f>Table1[[#This Row],[Total Revenue]] - Table1[[#This Row],[Total Cost]]</f>
        <v>254</v>
      </c>
    </row>
    <row r="1150" spans="1:17" x14ac:dyDescent="0.25">
      <c r="A1150" s="1">
        <v>45469</v>
      </c>
      <c r="B1150" t="s">
        <v>549</v>
      </c>
      <c r="C1150" t="s">
        <v>600</v>
      </c>
      <c r="D1150" t="s">
        <v>53</v>
      </c>
      <c r="E1150" s="1">
        <v>16385</v>
      </c>
      <c r="F1150" t="s">
        <v>21</v>
      </c>
      <c r="G1150">
        <v>340</v>
      </c>
      <c r="H1150" t="s">
        <v>49</v>
      </c>
      <c r="I1150" t="s">
        <v>55</v>
      </c>
      <c r="J1150" t="s">
        <v>24</v>
      </c>
      <c r="K1150" t="str">
        <f>VLOOKUP(H1150, [1]Products!B:E, 2, FALSE)</f>
        <v>Butter Crunch</v>
      </c>
      <c r="L1150" s="2">
        <f>VLOOKUP(H1150, [1]Products!B:D, 3, FALSE)</f>
        <v>10</v>
      </c>
      <c r="M1150" s="2">
        <f>Table1[[#This Row],[Quantity Purchased]] * Table1[[#This Row],[Unit Price]]</f>
        <v>3740</v>
      </c>
      <c r="N1150" s="2">
        <f>VLOOKUP(H1150, [1]Products!B:E, 4, FALSE)</f>
        <v>11</v>
      </c>
      <c r="O1150" t="str">
        <f>TEXT(Table1[[#This Row],[Transaction Date]], "yyyy-mm")</f>
        <v>2024-06</v>
      </c>
      <c r="P1150" s="1">
        <f ca="1">YEAR(TODAY()) - YEAR(Table1[[#This Row],[Buyer Date of Birth]])</f>
        <v>81</v>
      </c>
      <c r="Q1150" s="2">
        <f>Table1[[#This Row],[Total Revenue]] - Table1[[#This Row],[Total Cost]]</f>
        <v>3730</v>
      </c>
    </row>
    <row r="1151" spans="1:17" x14ac:dyDescent="0.25">
      <c r="A1151" s="1">
        <v>45320</v>
      </c>
      <c r="B1151" t="s">
        <v>32</v>
      </c>
      <c r="C1151" t="s">
        <v>33</v>
      </c>
      <c r="D1151" t="s">
        <v>34</v>
      </c>
      <c r="E1151" s="1">
        <v>20365</v>
      </c>
      <c r="F1151" t="s">
        <v>75</v>
      </c>
      <c r="G1151">
        <v>441</v>
      </c>
      <c r="H1151" t="s">
        <v>72</v>
      </c>
      <c r="I1151" t="s">
        <v>59</v>
      </c>
      <c r="J1151" t="s">
        <v>24</v>
      </c>
      <c r="K1151" t="str">
        <f>VLOOKUP(H1151, [1]Products!B:E, 2, FALSE)</f>
        <v>Choco Delight</v>
      </c>
      <c r="L1151" s="2">
        <f>VLOOKUP(H1151, [1]Products!B:D, 3, FALSE)</f>
        <v>3</v>
      </c>
      <c r="M1151" s="2">
        <f>Table1[[#This Row],[Quantity Purchased]] * Table1[[#This Row],[Unit Price]]</f>
        <v>2205</v>
      </c>
      <c r="N1151" s="2">
        <f>VLOOKUP(H1151, [1]Products!B:E, 4, FALSE)</f>
        <v>5</v>
      </c>
      <c r="O1151" t="str">
        <f>TEXT(Table1[[#This Row],[Transaction Date]], "yyyy-mm")</f>
        <v>2024-01</v>
      </c>
      <c r="P1151" s="1">
        <f ca="1">YEAR(TODAY()) - YEAR(Table1[[#This Row],[Buyer Date of Birth]])</f>
        <v>70</v>
      </c>
      <c r="Q1151" s="2">
        <f>Table1[[#This Row],[Total Revenue]] - Table1[[#This Row],[Total Cost]]</f>
        <v>2202</v>
      </c>
    </row>
    <row r="1152" spans="1:17" x14ac:dyDescent="0.25">
      <c r="A1152" s="1">
        <v>45478</v>
      </c>
      <c r="B1152" t="s">
        <v>38</v>
      </c>
      <c r="C1152" t="s">
        <v>39</v>
      </c>
      <c r="D1152" t="s">
        <v>20</v>
      </c>
      <c r="E1152" s="1">
        <v>16273</v>
      </c>
      <c r="F1152" t="s">
        <v>75</v>
      </c>
      <c r="G1152">
        <v>330</v>
      </c>
      <c r="H1152" t="s">
        <v>29</v>
      </c>
      <c r="I1152" t="s">
        <v>36</v>
      </c>
      <c r="J1152" t="s">
        <v>24</v>
      </c>
      <c r="K1152" t="str">
        <f>VLOOKUP(H1152, [1]Products!B:E, 2, FALSE)</f>
        <v>Shortbread</v>
      </c>
      <c r="L1152" s="2">
        <f>VLOOKUP(H1152, [1]Products!B:D, 3, FALSE)</f>
        <v>10</v>
      </c>
      <c r="M1152" s="2">
        <f>Table1[[#This Row],[Quantity Purchased]] * Table1[[#This Row],[Unit Price]]</f>
        <v>14850</v>
      </c>
      <c r="N1152" s="2">
        <f>VLOOKUP(H1152, [1]Products!B:E, 4, FALSE)</f>
        <v>45</v>
      </c>
      <c r="O1152" t="str">
        <f>TEXT(Table1[[#This Row],[Transaction Date]], "yyyy-mm")</f>
        <v>2024-07</v>
      </c>
      <c r="P1152" s="1">
        <f ca="1">YEAR(TODAY()) - YEAR(Table1[[#This Row],[Buyer Date of Birth]])</f>
        <v>81</v>
      </c>
      <c r="Q1152" s="2">
        <f>Table1[[#This Row],[Total Revenue]] - Table1[[#This Row],[Total Cost]]</f>
        <v>14840</v>
      </c>
    </row>
    <row r="1153" spans="1:17" x14ac:dyDescent="0.25">
      <c r="A1153" s="1">
        <v>45464</v>
      </c>
      <c r="B1153" t="s">
        <v>43</v>
      </c>
      <c r="C1153" t="s">
        <v>44</v>
      </c>
      <c r="D1153" t="s">
        <v>45</v>
      </c>
      <c r="E1153" s="1">
        <v>33542</v>
      </c>
      <c r="F1153" t="s">
        <v>21</v>
      </c>
      <c r="G1153">
        <v>261</v>
      </c>
      <c r="H1153" t="s">
        <v>54</v>
      </c>
      <c r="I1153" t="s">
        <v>36</v>
      </c>
      <c r="J1153" t="s">
        <v>31</v>
      </c>
      <c r="K1153" t="str">
        <f>VLOOKUP(H1153, [1]Products!B:E, 2, FALSE)</f>
        <v>Lemon Crisps</v>
      </c>
      <c r="L1153" s="2">
        <f>VLOOKUP(H1153, [1]Products!B:D, 3, FALSE)</f>
        <v>7</v>
      </c>
      <c r="M1153" s="2">
        <f>Table1[[#This Row],[Quantity Purchased]] * Table1[[#This Row],[Unit Price]]</f>
        <v>2349</v>
      </c>
      <c r="N1153" s="2">
        <f>VLOOKUP(H1153, [1]Products!B:E, 4, FALSE)</f>
        <v>9</v>
      </c>
      <c r="O1153" t="str">
        <f>TEXT(Table1[[#This Row],[Transaction Date]], "yyyy-mm")</f>
        <v>2024-06</v>
      </c>
      <c r="P1153" s="1">
        <f ca="1">YEAR(TODAY()) - YEAR(Table1[[#This Row],[Buyer Date of Birth]])</f>
        <v>34</v>
      </c>
      <c r="Q1153" s="2">
        <f>Table1[[#This Row],[Total Revenue]] - Table1[[#This Row],[Total Cost]]</f>
        <v>2342</v>
      </c>
    </row>
    <row r="1154" spans="1:17" x14ac:dyDescent="0.25">
      <c r="A1154" s="1">
        <v>45485</v>
      </c>
      <c r="B1154" t="s">
        <v>142</v>
      </c>
      <c r="C1154" t="s">
        <v>438</v>
      </c>
      <c r="D1154" t="s">
        <v>53</v>
      </c>
      <c r="E1154" s="1">
        <v>20396</v>
      </c>
      <c r="F1154" t="s">
        <v>21</v>
      </c>
      <c r="G1154">
        <v>162</v>
      </c>
      <c r="H1154" t="s">
        <v>41</v>
      </c>
      <c r="I1154" t="s">
        <v>42</v>
      </c>
      <c r="J1154" t="s">
        <v>24</v>
      </c>
      <c r="K1154" t="str">
        <f>VLOOKUP(H1154, [1]Products!B:E, 2, FALSE)</f>
        <v>Ginger Snaps</v>
      </c>
      <c r="L1154" s="2">
        <f>VLOOKUP(H1154, [1]Products!B:D, 3, FALSE)</f>
        <v>14</v>
      </c>
      <c r="M1154" s="2">
        <f>Table1[[#This Row],[Quantity Purchased]] * Table1[[#This Row],[Unit Price]]</f>
        <v>4536</v>
      </c>
      <c r="N1154" s="2">
        <f>VLOOKUP(H1154, [1]Products!B:E, 4, FALSE)</f>
        <v>28</v>
      </c>
      <c r="O1154" t="str">
        <f>TEXT(Table1[[#This Row],[Transaction Date]], "yyyy-mm")</f>
        <v>2024-07</v>
      </c>
      <c r="P1154" s="1">
        <f ca="1">YEAR(TODAY()) - YEAR(Table1[[#This Row],[Buyer Date of Birth]])</f>
        <v>70</v>
      </c>
      <c r="Q1154" s="2">
        <f>Table1[[#This Row],[Total Revenue]] - Table1[[#This Row],[Total Cost]]</f>
        <v>4522</v>
      </c>
    </row>
    <row r="1155" spans="1:17" x14ac:dyDescent="0.25">
      <c r="A1155" s="1">
        <v>45483</v>
      </c>
      <c r="B1155" t="s">
        <v>248</v>
      </c>
      <c r="C1155" t="s">
        <v>345</v>
      </c>
      <c r="D1155" t="s">
        <v>78</v>
      </c>
      <c r="E1155" s="1">
        <v>31176</v>
      </c>
      <c r="F1155" t="s">
        <v>28</v>
      </c>
      <c r="G1155">
        <v>279</v>
      </c>
      <c r="H1155" t="s">
        <v>72</v>
      </c>
      <c r="I1155" t="s">
        <v>46</v>
      </c>
      <c r="J1155" t="s">
        <v>24</v>
      </c>
      <c r="K1155" t="str">
        <f>VLOOKUP(H1155, [1]Products!B:E, 2, FALSE)</f>
        <v>Choco Delight</v>
      </c>
      <c r="L1155" s="2">
        <f>VLOOKUP(H1155, [1]Products!B:D, 3, FALSE)</f>
        <v>3</v>
      </c>
      <c r="M1155" s="2">
        <f>Table1[[#This Row],[Quantity Purchased]] * Table1[[#This Row],[Unit Price]]</f>
        <v>1395</v>
      </c>
      <c r="N1155" s="2">
        <f>VLOOKUP(H1155, [1]Products!B:E, 4, FALSE)</f>
        <v>5</v>
      </c>
      <c r="O1155" t="str">
        <f>TEXT(Table1[[#This Row],[Transaction Date]], "yyyy-mm")</f>
        <v>2024-07</v>
      </c>
      <c r="P1155" s="1">
        <f ca="1">YEAR(TODAY()) - YEAR(Table1[[#This Row],[Buyer Date of Birth]])</f>
        <v>40</v>
      </c>
      <c r="Q1155" s="2">
        <f>Table1[[#This Row],[Total Revenue]] - Table1[[#This Row],[Total Cost]]</f>
        <v>1392</v>
      </c>
    </row>
    <row r="1156" spans="1:17" x14ac:dyDescent="0.25">
      <c r="A1156" s="1">
        <v>45432</v>
      </c>
      <c r="B1156" t="s">
        <v>278</v>
      </c>
      <c r="C1156" t="s">
        <v>497</v>
      </c>
      <c r="D1156" t="s">
        <v>34</v>
      </c>
      <c r="E1156" s="1">
        <v>22098</v>
      </c>
      <c r="F1156" t="s">
        <v>28</v>
      </c>
      <c r="G1156">
        <v>391</v>
      </c>
      <c r="H1156" t="s">
        <v>72</v>
      </c>
      <c r="I1156" t="s">
        <v>50</v>
      </c>
      <c r="J1156" t="s">
        <v>24</v>
      </c>
      <c r="K1156" t="str">
        <f>VLOOKUP(H1156, [1]Products!B:E, 2, FALSE)</f>
        <v>Choco Delight</v>
      </c>
      <c r="L1156" s="2">
        <f>VLOOKUP(H1156, [1]Products!B:D, 3, FALSE)</f>
        <v>3</v>
      </c>
      <c r="M1156" s="2">
        <f>Table1[[#This Row],[Quantity Purchased]] * Table1[[#This Row],[Unit Price]]</f>
        <v>1955</v>
      </c>
      <c r="N1156" s="2">
        <f>VLOOKUP(H1156, [1]Products!B:E, 4, FALSE)</f>
        <v>5</v>
      </c>
      <c r="O1156" t="str">
        <f>TEXT(Table1[[#This Row],[Transaction Date]], "yyyy-mm")</f>
        <v>2024-05</v>
      </c>
      <c r="P1156" s="1">
        <f ca="1">YEAR(TODAY()) - YEAR(Table1[[#This Row],[Buyer Date of Birth]])</f>
        <v>65</v>
      </c>
      <c r="Q1156" s="2">
        <f>Table1[[#This Row],[Total Revenue]] - Table1[[#This Row],[Total Cost]]</f>
        <v>1952</v>
      </c>
    </row>
    <row r="1157" spans="1:17" x14ac:dyDescent="0.25">
      <c r="A1157" s="1">
        <v>45367</v>
      </c>
      <c r="B1157" t="s">
        <v>32</v>
      </c>
      <c r="C1157" t="s">
        <v>33</v>
      </c>
      <c r="D1157" t="s">
        <v>34</v>
      </c>
      <c r="E1157" s="1">
        <v>27564</v>
      </c>
      <c r="F1157" t="s">
        <v>28</v>
      </c>
      <c r="G1157">
        <v>450</v>
      </c>
      <c r="H1157" t="s">
        <v>71</v>
      </c>
      <c r="I1157" t="s">
        <v>55</v>
      </c>
      <c r="J1157" t="s">
        <v>24</v>
      </c>
      <c r="K1157" t="str">
        <f>VLOOKUP(H1157, [1]Products!B:E, 2, FALSE)</f>
        <v>Peanut Butter Bites</v>
      </c>
      <c r="L1157" s="2">
        <f>VLOOKUP(H1157, [1]Products!B:D, 3, FALSE)</f>
        <v>5</v>
      </c>
      <c r="M1157" s="2">
        <f>Table1[[#This Row],[Quantity Purchased]] * Table1[[#This Row],[Unit Price]]</f>
        <v>3150</v>
      </c>
      <c r="N1157" s="2">
        <f>VLOOKUP(H1157, [1]Products!B:E, 4, FALSE)</f>
        <v>7</v>
      </c>
      <c r="O1157" t="str">
        <f>TEXT(Table1[[#This Row],[Transaction Date]], "yyyy-mm")</f>
        <v>2024-03</v>
      </c>
      <c r="P1157" s="1">
        <f ca="1">YEAR(TODAY()) - YEAR(Table1[[#This Row],[Buyer Date of Birth]])</f>
        <v>50</v>
      </c>
      <c r="Q1157" s="2">
        <f>Table1[[#This Row],[Total Revenue]] - Table1[[#This Row],[Total Cost]]</f>
        <v>3145</v>
      </c>
    </row>
    <row r="1158" spans="1:17" x14ac:dyDescent="0.25">
      <c r="A1158" s="1">
        <v>45501</v>
      </c>
      <c r="B1158" t="s">
        <v>38</v>
      </c>
      <c r="C1158" t="s">
        <v>39</v>
      </c>
      <c r="D1158" t="s">
        <v>20</v>
      </c>
      <c r="E1158" s="1">
        <v>28665</v>
      </c>
      <c r="F1158" t="s">
        <v>75</v>
      </c>
      <c r="G1158">
        <v>365</v>
      </c>
      <c r="H1158" t="s">
        <v>66</v>
      </c>
      <c r="I1158" t="s">
        <v>59</v>
      </c>
      <c r="J1158" t="s">
        <v>24</v>
      </c>
      <c r="K1158" t="str">
        <f>VLOOKUP(H1158, [1]Products!B:E, 2, FALSE)</f>
        <v>Oatmeal Cookies</v>
      </c>
      <c r="L1158" s="2">
        <f>VLOOKUP(H1158, [1]Products!B:D, 3, FALSE)</f>
        <v>19</v>
      </c>
      <c r="M1158" s="2">
        <f>Table1[[#This Row],[Quantity Purchased]] * Table1[[#This Row],[Unit Price]]</f>
        <v>8395</v>
      </c>
      <c r="N1158" s="2">
        <f>VLOOKUP(H1158, [1]Products!B:E, 4, FALSE)</f>
        <v>23</v>
      </c>
      <c r="O1158" t="str">
        <f>TEXT(Table1[[#This Row],[Transaction Date]], "yyyy-mm")</f>
        <v>2024-07</v>
      </c>
      <c r="P1158" s="1">
        <f ca="1">YEAR(TODAY()) - YEAR(Table1[[#This Row],[Buyer Date of Birth]])</f>
        <v>47</v>
      </c>
      <c r="Q1158" s="2">
        <f>Table1[[#This Row],[Total Revenue]] - Table1[[#This Row],[Total Cost]]</f>
        <v>8376</v>
      </c>
    </row>
    <row r="1159" spans="1:17" x14ac:dyDescent="0.25">
      <c r="A1159" s="1">
        <v>45435</v>
      </c>
      <c r="B1159" t="s">
        <v>43</v>
      </c>
      <c r="C1159" t="s">
        <v>44</v>
      </c>
      <c r="D1159" t="s">
        <v>45</v>
      </c>
      <c r="E1159" s="1">
        <v>21976</v>
      </c>
      <c r="F1159" t="s">
        <v>28</v>
      </c>
      <c r="G1159">
        <v>170</v>
      </c>
      <c r="H1159" t="s">
        <v>72</v>
      </c>
      <c r="I1159" t="s">
        <v>55</v>
      </c>
      <c r="J1159" t="s">
        <v>31</v>
      </c>
      <c r="K1159" t="str">
        <f>VLOOKUP(H1159, [1]Products!B:E, 2, FALSE)</f>
        <v>Choco Delight</v>
      </c>
      <c r="L1159" s="2">
        <f>VLOOKUP(H1159, [1]Products!B:D, 3, FALSE)</f>
        <v>3</v>
      </c>
      <c r="M1159" s="2">
        <f>Table1[[#This Row],[Quantity Purchased]] * Table1[[#This Row],[Unit Price]]</f>
        <v>850</v>
      </c>
      <c r="N1159" s="2">
        <f>VLOOKUP(H1159, [1]Products!B:E, 4, FALSE)</f>
        <v>5</v>
      </c>
      <c r="O1159" t="str">
        <f>TEXT(Table1[[#This Row],[Transaction Date]], "yyyy-mm")</f>
        <v>2024-05</v>
      </c>
      <c r="P1159" s="1">
        <f ca="1">YEAR(TODAY()) - YEAR(Table1[[#This Row],[Buyer Date of Birth]])</f>
        <v>65</v>
      </c>
      <c r="Q1159" s="2">
        <f>Table1[[#This Row],[Total Revenue]] - Table1[[#This Row],[Total Cost]]</f>
        <v>847</v>
      </c>
    </row>
    <row r="1160" spans="1:17" x14ac:dyDescent="0.25">
      <c r="A1160" s="1">
        <v>45492</v>
      </c>
      <c r="B1160" t="s">
        <v>142</v>
      </c>
      <c r="C1160" t="s">
        <v>438</v>
      </c>
      <c r="D1160" t="s">
        <v>53</v>
      </c>
      <c r="E1160" s="1">
        <v>18018</v>
      </c>
      <c r="F1160" t="s">
        <v>28</v>
      </c>
      <c r="G1160">
        <v>475</v>
      </c>
      <c r="H1160" t="s">
        <v>72</v>
      </c>
      <c r="I1160" t="s">
        <v>59</v>
      </c>
      <c r="J1160" t="s">
        <v>24</v>
      </c>
      <c r="K1160" t="str">
        <f>VLOOKUP(H1160, [1]Products!B:E, 2, FALSE)</f>
        <v>Choco Delight</v>
      </c>
      <c r="L1160" s="2">
        <f>VLOOKUP(H1160, [1]Products!B:D, 3, FALSE)</f>
        <v>3</v>
      </c>
      <c r="M1160" s="2">
        <f>Table1[[#This Row],[Quantity Purchased]] * Table1[[#This Row],[Unit Price]]</f>
        <v>2375</v>
      </c>
      <c r="N1160" s="2">
        <f>VLOOKUP(H1160, [1]Products!B:E, 4, FALSE)</f>
        <v>5</v>
      </c>
      <c r="O1160" t="str">
        <f>TEXT(Table1[[#This Row],[Transaction Date]], "yyyy-mm")</f>
        <v>2024-07</v>
      </c>
      <c r="P1160" s="1">
        <f ca="1">YEAR(TODAY()) - YEAR(Table1[[#This Row],[Buyer Date of Birth]])</f>
        <v>76</v>
      </c>
      <c r="Q1160" s="2">
        <f>Table1[[#This Row],[Total Revenue]] - Table1[[#This Row],[Total Cost]]</f>
        <v>2372</v>
      </c>
    </row>
    <row r="1161" spans="1:17" x14ac:dyDescent="0.25">
      <c r="A1161" s="1">
        <v>45301</v>
      </c>
      <c r="B1161" t="s">
        <v>248</v>
      </c>
      <c r="C1161" t="s">
        <v>345</v>
      </c>
      <c r="D1161" t="s">
        <v>78</v>
      </c>
      <c r="E1161" s="1">
        <v>27006</v>
      </c>
      <c r="F1161" t="s">
        <v>21</v>
      </c>
      <c r="G1161">
        <v>350</v>
      </c>
      <c r="H1161" t="s">
        <v>72</v>
      </c>
      <c r="I1161" t="s">
        <v>59</v>
      </c>
      <c r="J1161" t="s">
        <v>24</v>
      </c>
      <c r="K1161" t="str">
        <f>VLOOKUP(H1161, [1]Products!B:E, 2, FALSE)</f>
        <v>Choco Delight</v>
      </c>
      <c r="L1161" s="2">
        <f>VLOOKUP(H1161, [1]Products!B:D, 3, FALSE)</f>
        <v>3</v>
      </c>
      <c r="M1161" s="2">
        <f>Table1[[#This Row],[Quantity Purchased]] * Table1[[#This Row],[Unit Price]]</f>
        <v>1750</v>
      </c>
      <c r="N1161" s="2">
        <f>VLOOKUP(H1161, [1]Products!B:E, 4, FALSE)</f>
        <v>5</v>
      </c>
      <c r="O1161" t="str">
        <f>TEXT(Table1[[#This Row],[Transaction Date]], "yyyy-mm")</f>
        <v>2024-01</v>
      </c>
      <c r="P1161" s="1">
        <f ca="1">YEAR(TODAY()) - YEAR(Table1[[#This Row],[Buyer Date of Birth]])</f>
        <v>52</v>
      </c>
      <c r="Q1161" s="2">
        <f>Table1[[#This Row],[Total Revenue]] - Table1[[#This Row],[Total Cost]]</f>
        <v>1747</v>
      </c>
    </row>
    <row r="1162" spans="1:17" x14ac:dyDescent="0.25">
      <c r="A1162" s="1">
        <v>45346</v>
      </c>
      <c r="B1162" t="s">
        <v>67</v>
      </c>
      <c r="C1162" t="s">
        <v>929</v>
      </c>
      <c r="D1162" t="s">
        <v>84</v>
      </c>
      <c r="E1162" s="1">
        <v>35644</v>
      </c>
      <c r="F1162" t="s">
        <v>75</v>
      </c>
      <c r="G1162">
        <v>294</v>
      </c>
      <c r="H1162" t="s">
        <v>63</v>
      </c>
      <c r="I1162" t="s">
        <v>50</v>
      </c>
      <c r="J1162" t="s">
        <v>24</v>
      </c>
      <c r="K1162" t="str">
        <f>VLOOKUP(H1162, [1]Products!B:E, 2, FALSE)</f>
        <v>Vanilla Wafers</v>
      </c>
      <c r="L1162" s="2">
        <f>VLOOKUP(H1162, [1]Products!B:D, 3, FALSE)</f>
        <v>18</v>
      </c>
      <c r="M1162" s="2">
        <f>Table1[[#This Row],[Quantity Purchased]] * Table1[[#This Row],[Unit Price]]</f>
        <v>10584</v>
      </c>
      <c r="N1162" s="2">
        <f>VLOOKUP(H1162, [1]Products!B:E, 4, FALSE)</f>
        <v>36</v>
      </c>
      <c r="O1162" t="str">
        <f>TEXT(Table1[[#This Row],[Transaction Date]], "yyyy-mm")</f>
        <v>2024-02</v>
      </c>
      <c r="P1162" s="1">
        <f ca="1">YEAR(TODAY()) - YEAR(Table1[[#This Row],[Buyer Date of Birth]])</f>
        <v>28</v>
      </c>
      <c r="Q1162" s="2">
        <f>Table1[[#This Row],[Total Revenue]] - Table1[[#This Row],[Total Cost]]</f>
        <v>10566</v>
      </c>
    </row>
    <row r="1163" spans="1:17" x14ac:dyDescent="0.25">
      <c r="A1163" s="1">
        <v>45295</v>
      </c>
      <c r="B1163" t="s">
        <v>249</v>
      </c>
      <c r="C1163" t="s">
        <v>816</v>
      </c>
      <c r="D1163" t="s">
        <v>20</v>
      </c>
      <c r="E1163" s="1">
        <v>22040</v>
      </c>
      <c r="F1163" t="s">
        <v>28</v>
      </c>
      <c r="G1163">
        <v>13</v>
      </c>
      <c r="H1163" t="s">
        <v>41</v>
      </c>
      <c r="I1163" t="s">
        <v>55</v>
      </c>
      <c r="J1163" t="s">
        <v>24</v>
      </c>
      <c r="K1163" t="str">
        <f>VLOOKUP(H1163, [1]Products!B:E, 2, FALSE)</f>
        <v>Ginger Snaps</v>
      </c>
      <c r="L1163" s="2">
        <f>VLOOKUP(H1163, [1]Products!B:D, 3, FALSE)</f>
        <v>14</v>
      </c>
      <c r="M1163" s="2">
        <f>Table1[[#This Row],[Quantity Purchased]] * Table1[[#This Row],[Unit Price]]</f>
        <v>364</v>
      </c>
      <c r="N1163" s="2">
        <f>VLOOKUP(H1163, [1]Products!B:E, 4, FALSE)</f>
        <v>28</v>
      </c>
      <c r="O1163" t="str">
        <f>TEXT(Table1[[#This Row],[Transaction Date]], "yyyy-mm")</f>
        <v>2024-01</v>
      </c>
      <c r="P1163" s="1">
        <f ca="1">YEAR(TODAY()) - YEAR(Table1[[#This Row],[Buyer Date of Birth]])</f>
        <v>65</v>
      </c>
      <c r="Q1163" s="2">
        <f>Table1[[#This Row],[Total Revenue]] - Table1[[#This Row],[Total Cost]]</f>
        <v>350</v>
      </c>
    </row>
    <row r="1164" spans="1:17" x14ac:dyDescent="0.25">
      <c r="A1164" s="1">
        <v>45335</v>
      </c>
      <c r="B1164" t="s">
        <v>135</v>
      </c>
      <c r="C1164" t="s">
        <v>483</v>
      </c>
      <c r="D1164" t="s">
        <v>53</v>
      </c>
      <c r="E1164" s="1">
        <v>18571</v>
      </c>
      <c r="F1164" t="s">
        <v>40</v>
      </c>
      <c r="G1164">
        <v>215</v>
      </c>
      <c r="H1164" t="s">
        <v>41</v>
      </c>
      <c r="I1164" t="s">
        <v>59</v>
      </c>
      <c r="J1164" t="s">
        <v>24</v>
      </c>
      <c r="K1164" t="str">
        <f>VLOOKUP(H1164, [1]Products!B:E, 2, FALSE)</f>
        <v>Ginger Snaps</v>
      </c>
      <c r="L1164" s="2">
        <f>VLOOKUP(H1164, [1]Products!B:D, 3, FALSE)</f>
        <v>14</v>
      </c>
      <c r="M1164" s="2">
        <f>Table1[[#This Row],[Quantity Purchased]] * Table1[[#This Row],[Unit Price]]</f>
        <v>6020</v>
      </c>
      <c r="N1164" s="2">
        <f>VLOOKUP(H1164, [1]Products!B:E, 4, FALSE)</f>
        <v>28</v>
      </c>
      <c r="O1164" t="str">
        <f>TEXT(Table1[[#This Row],[Transaction Date]], "yyyy-mm")</f>
        <v>2024-02</v>
      </c>
      <c r="P1164" s="1">
        <f ca="1">YEAR(TODAY()) - YEAR(Table1[[#This Row],[Buyer Date of Birth]])</f>
        <v>75</v>
      </c>
      <c r="Q1164" s="2">
        <f>Table1[[#This Row],[Total Revenue]] - Table1[[#This Row],[Total Cost]]</f>
        <v>6006</v>
      </c>
    </row>
    <row r="1165" spans="1:17" x14ac:dyDescent="0.25">
      <c r="A1165" s="1">
        <v>45336</v>
      </c>
      <c r="B1165" t="s">
        <v>236</v>
      </c>
      <c r="C1165" t="s">
        <v>293</v>
      </c>
      <c r="D1165" t="s">
        <v>53</v>
      </c>
      <c r="E1165" s="1">
        <v>17120</v>
      </c>
      <c r="F1165" t="s">
        <v>21</v>
      </c>
      <c r="G1165">
        <v>175</v>
      </c>
      <c r="H1165" t="s">
        <v>22</v>
      </c>
      <c r="I1165" t="s">
        <v>55</v>
      </c>
      <c r="J1165" t="s">
        <v>24</v>
      </c>
      <c r="K1165" t="str">
        <f>VLOOKUP(H1165, [1]Products!B:E, 2, FALSE)</f>
        <v>Cinnamon Swirls</v>
      </c>
      <c r="L1165" s="2">
        <f>VLOOKUP(H1165, [1]Products!B:D, 3, FALSE)</f>
        <v>10</v>
      </c>
      <c r="M1165" s="2">
        <f>Table1[[#This Row],[Quantity Purchased]] * Table1[[#This Row],[Unit Price]]</f>
        <v>2450</v>
      </c>
      <c r="N1165" s="2">
        <f>VLOOKUP(H1165, [1]Products!B:E, 4, FALSE)</f>
        <v>14</v>
      </c>
      <c r="O1165" t="str">
        <f>TEXT(Table1[[#This Row],[Transaction Date]], "yyyy-mm")</f>
        <v>2024-02</v>
      </c>
      <c r="P1165" s="1">
        <f ca="1">YEAR(TODAY()) - YEAR(Table1[[#This Row],[Buyer Date of Birth]])</f>
        <v>79</v>
      </c>
      <c r="Q1165" s="2">
        <f>Table1[[#This Row],[Total Revenue]] - Table1[[#This Row],[Total Cost]]</f>
        <v>2440</v>
      </c>
    </row>
    <row r="1166" spans="1:17" x14ac:dyDescent="0.25">
      <c r="A1166" s="1">
        <v>45360</v>
      </c>
      <c r="B1166" t="s">
        <v>313</v>
      </c>
      <c r="C1166" t="s">
        <v>88</v>
      </c>
      <c r="D1166" t="s">
        <v>78</v>
      </c>
      <c r="E1166" s="1">
        <v>28692</v>
      </c>
      <c r="F1166" t="s">
        <v>75</v>
      </c>
      <c r="G1166">
        <v>496</v>
      </c>
      <c r="H1166" t="s">
        <v>66</v>
      </c>
      <c r="I1166" t="s">
        <v>59</v>
      </c>
      <c r="J1166" t="s">
        <v>24</v>
      </c>
      <c r="K1166" t="str">
        <f>VLOOKUP(H1166, [1]Products!B:E, 2, FALSE)</f>
        <v>Oatmeal Cookies</v>
      </c>
      <c r="L1166" s="2">
        <f>VLOOKUP(H1166, [1]Products!B:D, 3, FALSE)</f>
        <v>19</v>
      </c>
      <c r="M1166" s="2">
        <f>Table1[[#This Row],[Quantity Purchased]] * Table1[[#This Row],[Unit Price]]</f>
        <v>11408</v>
      </c>
      <c r="N1166" s="2">
        <f>VLOOKUP(H1166, [1]Products!B:E, 4, FALSE)</f>
        <v>23</v>
      </c>
      <c r="O1166" t="str">
        <f>TEXT(Table1[[#This Row],[Transaction Date]], "yyyy-mm")</f>
        <v>2024-03</v>
      </c>
      <c r="P1166" s="1">
        <f ca="1">YEAR(TODAY()) - YEAR(Table1[[#This Row],[Buyer Date of Birth]])</f>
        <v>47</v>
      </c>
      <c r="Q1166" s="2">
        <f>Table1[[#This Row],[Total Revenue]] - Table1[[#This Row],[Total Cost]]</f>
        <v>11389</v>
      </c>
    </row>
    <row r="1167" spans="1:17" x14ac:dyDescent="0.25">
      <c r="A1167" s="1">
        <v>45339</v>
      </c>
      <c r="B1167" t="s">
        <v>212</v>
      </c>
      <c r="C1167" t="s">
        <v>497</v>
      </c>
      <c r="D1167" t="s">
        <v>45</v>
      </c>
      <c r="E1167" s="1">
        <v>37922</v>
      </c>
      <c r="F1167" t="s">
        <v>28</v>
      </c>
      <c r="G1167">
        <v>483</v>
      </c>
      <c r="H1167" t="s">
        <v>66</v>
      </c>
      <c r="I1167" t="s">
        <v>36</v>
      </c>
      <c r="J1167" t="s">
        <v>24</v>
      </c>
      <c r="K1167" t="str">
        <f>VLOOKUP(H1167, [1]Products!B:E, 2, FALSE)</f>
        <v>Oatmeal Cookies</v>
      </c>
      <c r="L1167" s="2">
        <f>VLOOKUP(H1167, [1]Products!B:D, 3, FALSE)</f>
        <v>19</v>
      </c>
      <c r="M1167" s="2">
        <f>Table1[[#This Row],[Quantity Purchased]] * Table1[[#This Row],[Unit Price]]</f>
        <v>11109</v>
      </c>
      <c r="N1167" s="2">
        <f>VLOOKUP(H1167, [1]Products!B:E, 4, FALSE)</f>
        <v>23</v>
      </c>
      <c r="O1167" t="str">
        <f>TEXT(Table1[[#This Row],[Transaction Date]], "yyyy-mm")</f>
        <v>2024-02</v>
      </c>
      <c r="P1167" s="1">
        <f ca="1">YEAR(TODAY()) - YEAR(Table1[[#This Row],[Buyer Date of Birth]])</f>
        <v>22</v>
      </c>
      <c r="Q1167" s="2">
        <f>Table1[[#This Row],[Total Revenue]] - Table1[[#This Row],[Total Cost]]</f>
        <v>11090</v>
      </c>
    </row>
    <row r="1168" spans="1:17" x14ac:dyDescent="0.25">
      <c r="A1168" s="1">
        <v>45302</v>
      </c>
      <c r="B1168" t="s">
        <v>930</v>
      </c>
      <c r="C1168" t="s">
        <v>116</v>
      </c>
      <c r="D1168" t="s">
        <v>53</v>
      </c>
      <c r="E1168" s="1">
        <v>30553</v>
      </c>
      <c r="F1168" t="s">
        <v>21</v>
      </c>
      <c r="G1168">
        <v>476</v>
      </c>
      <c r="H1168" t="s">
        <v>22</v>
      </c>
      <c r="I1168" t="s">
        <v>36</v>
      </c>
      <c r="J1168" t="s">
        <v>24</v>
      </c>
      <c r="K1168" t="str">
        <f>VLOOKUP(H1168, [1]Products!B:E, 2, FALSE)</f>
        <v>Cinnamon Swirls</v>
      </c>
      <c r="L1168" s="2">
        <f>VLOOKUP(H1168, [1]Products!B:D, 3, FALSE)</f>
        <v>10</v>
      </c>
      <c r="M1168" s="2">
        <f>Table1[[#This Row],[Quantity Purchased]] * Table1[[#This Row],[Unit Price]]</f>
        <v>6664</v>
      </c>
      <c r="N1168" s="2">
        <f>VLOOKUP(H1168, [1]Products!B:E, 4, FALSE)</f>
        <v>14</v>
      </c>
      <c r="O1168" t="str">
        <f>TEXT(Table1[[#This Row],[Transaction Date]], "yyyy-mm")</f>
        <v>2024-01</v>
      </c>
      <c r="P1168" s="1">
        <f ca="1">YEAR(TODAY()) - YEAR(Table1[[#This Row],[Buyer Date of Birth]])</f>
        <v>42</v>
      </c>
      <c r="Q1168" s="2">
        <f>Table1[[#This Row],[Total Revenue]] - Table1[[#This Row],[Total Cost]]</f>
        <v>6654</v>
      </c>
    </row>
    <row r="1169" spans="1:17" x14ac:dyDescent="0.25">
      <c r="A1169" s="1">
        <v>45294</v>
      </c>
      <c r="B1169" t="s">
        <v>150</v>
      </c>
      <c r="C1169" t="s">
        <v>342</v>
      </c>
      <c r="D1169" t="s">
        <v>78</v>
      </c>
      <c r="E1169" s="1">
        <v>31987</v>
      </c>
      <c r="F1169" t="s">
        <v>21</v>
      </c>
      <c r="G1169">
        <v>499</v>
      </c>
      <c r="H1169" t="s">
        <v>63</v>
      </c>
      <c r="I1169" t="s">
        <v>42</v>
      </c>
      <c r="J1169" t="s">
        <v>24</v>
      </c>
      <c r="K1169" t="str">
        <f>VLOOKUP(H1169, [1]Products!B:E, 2, FALSE)</f>
        <v>Vanilla Wafers</v>
      </c>
      <c r="L1169" s="2">
        <f>VLOOKUP(H1169, [1]Products!B:D, 3, FALSE)</f>
        <v>18</v>
      </c>
      <c r="M1169" s="2">
        <f>Table1[[#This Row],[Quantity Purchased]] * Table1[[#This Row],[Unit Price]]</f>
        <v>17964</v>
      </c>
      <c r="N1169" s="2">
        <f>VLOOKUP(H1169, [1]Products!B:E, 4, FALSE)</f>
        <v>36</v>
      </c>
      <c r="O1169" t="str">
        <f>TEXT(Table1[[#This Row],[Transaction Date]], "yyyy-mm")</f>
        <v>2024-01</v>
      </c>
      <c r="P1169" s="1">
        <f ca="1">YEAR(TODAY()) - YEAR(Table1[[#This Row],[Buyer Date of Birth]])</f>
        <v>38</v>
      </c>
      <c r="Q1169" s="2">
        <f>Table1[[#This Row],[Total Revenue]] - Table1[[#This Row],[Total Cost]]</f>
        <v>17946</v>
      </c>
    </row>
    <row r="1170" spans="1:17" x14ac:dyDescent="0.25">
      <c r="A1170" s="1">
        <v>45386</v>
      </c>
      <c r="B1170" t="s">
        <v>198</v>
      </c>
      <c r="C1170" t="s">
        <v>99</v>
      </c>
      <c r="D1170" t="s">
        <v>45</v>
      </c>
      <c r="E1170" s="1">
        <v>36749</v>
      </c>
      <c r="F1170" t="s">
        <v>28</v>
      </c>
      <c r="G1170">
        <v>144</v>
      </c>
      <c r="H1170" t="s">
        <v>63</v>
      </c>
      <c r="I1170" t="s">
        <v>46</v>
      </c>
      <c r="J1170" t="s">
        <v>24</v>
      </c>
      <c r="K1170" t="str">
        <f>VLOOKUP(H1170, [1]Products!B:E, 2, FALSE)</f>
        <v>Vanilla Wafers</v>
      </c>
      <c r="L1170" s="2">
        <f>VLOOKUP(H1170, [1]Products!B:D, 3, FALSE)</f>
        <v>18</v>
      </c>
      <c r="M1170" s="2">
        <f>Table1[[#This Row],[Quantity Purchased]] * Table1[[#This Row],[Unit Price]]</f>
        <v>5184</v>
      </c>
      <c r="N1170" s="2">
        <f>VLOOKUP(H1170, [1]Products!B:E, 4, FALSE)</f>
        <v>36</v>
      </c>
      <c r="O1170" t="str">
        <f>TEXT(Table1[[#This Row],[Transaction Date]], "yyyy-mm")</f>
        <v>2024-04</v>
      </c>
      <c r="P1170" s="1">
        <f ca="1">YEAR(TODAY()) - YEAR(Table1[[#This Row],[Buyer Date of Birth]])</f>
        <v>25</v>
      </c>
      <c r="Q1170" s="2">
        <f>Table1[[#This Row],[Total Revenue]] - Table1[[#This Row],[Total Cost]]</f>
        <v>5166</v>
      </c>
    </row>
    <row r="1171" spans="1:17" x14ac:dyDescent="0.25">
      <c r="A1171" s="1">
        <v>45360</v>
      </c>
      <c r="B1171" t="s">
        <v>415</v>
      </c>
      <c r="C1171" t="s">
        <v>826</v>
      </c>
      <c r="D1171" t="s">
        <v>20</v>
      </c>
      <c r="E1171" s="1">
        <v>17693</v>
      </c>
      <c r="F1171" t="s">
        <v>21</v>
      </c>
      <c r="G1171">
        <v>349</v>
      </c>
      <c r="H1171" t="s">
        <v>49</v>
      </c>
      <c r="I1171" t="s">
        <v>50</v>
      </c>
      <c r="J1171" t="s">
        <v>24</v>
      </c>
      <c r="K1171" t="str">
        <f>VLOOKUP(H1171, [1]Products!B:E, 2, FALSE)</f>
        <v>Butter Crunch</v>
      </c>
      <c r="L1171" s="2">
        <f>VLOOKUP(H1171, [1]Products!B:D, 3, FALSE)</f>
        <v>10</v>
      </c>
      <c r="M1171" s="2">
        <f>Table1[[#This Row],[Quantity Purchased]] * Table1[[#This Row],[Unit Price]]</f>
        <v>3839</v>
      </c>
      <c r="N1171" s="2">
        <f>VLOOKUP(H1171, [1]Products!B:E, 4, FALSE)</f>
        <v>11</v>
      </c>
      <c r="O1171" t="str">
        <f>TEXT(Table1[[#This Row],[Transaction Date]], "yyyy-mm")</f>
        <v>2024-03</v>
      </c>
      <c r="P1171" s="1">
        <f ca="1">YEAR(TODAY()) - YEAR(Table1[[#This Row],[Buyer Date of Birth]])</f>
        <v>77</v>
      </c>
      <c r="Q1171" s="2">
        <f>Table1[[#This Row],[Total Revenue]] - Table1[[#This Row],[Total Cost]]</f>
        <v>3829</v>
      </c>
    </row>
    <row r="1172" spans="1:17" x14ac:dyDescent="0.25">
      <c r="A1172" s="1">
        <v>45421</v>
      </c>
      <c r="B1172" t="s">
        <v>123</v>
      </c>
      <c r="C1172" t="s">
        <v>262</v>
      </c>
      <c r="D1172" t="s">
        <v>34</v>
      </c>
      <c r="E1172" s="1">
        <v>22577</v>
      </c>
      <c r="F1172" t="s">
        <v>21</v>
      </c>
      <c r="G1172">
        <v>311</v>
      </c>
      <c r="H1172" t="s">
        <v>63</v>
      </c>
      <c r="I1172" t="s">
        <v>55</v>
      </c>
      <c r="J1172" t="s">
        <v>24</v>
      </c>
      <c r="K1172" t="str">
        <f>VLOOKUP(H1172, [1]Products!B:E, 2, FALSE)</f>
        <v>Vanilla Wafers</v>
      </c>
      <c r="L1172" s="2">
        <f>VLOOKUP(H1172, [1]Products!B:D, 3, FALSE)</f>
        <v>18</v>
      </c>
      <c r="M1172" s="2">
        <f>Table1[[#This Row],[Quantity Purchased]] * Table1[[#This Row],[Unit Price]]</f>
        <v>11196</v>
      </c>
      <c r="N1172" s="2">
        <f>VLOOKUP(H1172, [1]Products!B:E, 4, FALSE)</f>
        <v>36</v>
      </c>
      <c r="O1172" t="str">
        <f>TEXT(Table1[[#This Row],[Transaction Date]], "yyyy-mm")</f>
        <v>2024-05</v>
      </c>
      <c r="P1172" s="1">
        <f ca="1">YEAR(TODAY()) - YEAR(Table1[[#This Row],[Buyer Date of Birth]])</f>
        <v>64</v>
      </c>
      <c r="Q1172" s="2">
        <f>Table1[[#This Row],[Total Revenue]] - Table1[[#This Row],[Total Cost]]</f>
        <v>11178</v>
      </c>
    </row>
    <row r="1173" spans="1:17" x14ac:dyDescent="0.25">
      <c r="A1173" s="1">
        <v>45316</v>
      </c>
      <c r="B1173" t="s">
        <v>205</v>
      </c>
      <c r="C1173" t="s">
        <v>497</v>
      </c>
      <c r="D1173" t="s">
        <v>100</v>
      </c>
      <c r="E1173" s="1">
        <v>31329</v>
      </c>
      <c r="F1173" t="s">
        <v>28</v>
      </c>
      <c r="G1173">
        <v>430</v>
      </c>
      <c r="H1173" t="s">
        <v>72</v>
      </c>
      <c r="I1173" t="s">
        <v>59</v>
      </c>
      <c r="J1173" t="s">
        <v>24</v>
      </c>
      <c r="K1173" t="str">
        <f>VLOOKUP(H1173, [1]Products!B:E, 2, FALSE)</f>
        <v>Choco Delight</v>
      </c>
      <c r="L1173" s="2">
        <f>VLOOKUP(H1173, [1]Products!B:D, 3, FALSE)</f>
        <v>3</v>
      </c>
      <c r="M1173" s="2">
        <f>Table1[[#This Row],[Quantity Purchased]] * Table1[[#This Row],[Unit Price]]</f>
        <v>2150</v>
      </c>
      <c r="N1173" s="2">
        <f>VLOOKUP(H1173, [1]Products!B:E, 4, FALSE)</f>
        <v>5</v>
      </c>
      <c r="O1173" t="str">
        <f>TEXT(Table1[[#This Row],[Transaction Date]], "yyyy-mm")</f>
        <v>2024-01</v>
      </c>
      <c r="P1173" s="1">
        <f ca="1">YEAR(TODAY()) - YEAR(Table1[[#This Row],[Buyer Date of Birth]])</f>
        <v>40</v>
      </c>
      <c r="Q1173" s="2">
        <f>Table1[[#This Row],[Total Revenue]] - Table1[[#This Row],[Total Cost]]</f>
        <v>2147</v>
      </c>
    </row>
    <row r="1174" spans="1:17" x14ac:dyDescent="0.25">
      <c r="A1174" s="1">
        <v>45468</v>
      </c>
      <c r="B1174" t="s">
        <v>462</v>
      </c>
      <c r="C1174" t="s">
        <v>159</v>
      </c>
      <c r="D1174" t="s">
        <v>20</v>
      </c>
      <c r="E1174" s="1">
        <v>32631</v>
      </c>
      <c r="F1174" t="s">
        <v>40</v>
      </c>
      <c r="G1174">
        <v>13</v>
      </c>
      <c r="H1174" t="s">
        <v>29</v>
      </c>
      <c r="I1174" t="s">
        <v>55</v>
      </c>
      <c r="J1174" t="s">
        <v>24</v>
      </c>
      <c r="K1174" t="str">
        <f>VLOOKUP(H1174, [1]Products!B:E, 2, FALSE)</f>
        <v>Shortbread</v>
      </c>
      <c r="L1174" s="2">
        <f>VLOOKUP(H1174, [1]Products!B:D, 3, FALSE)</f>
        <v>10</v>
      </c>
      <c r="M1174" s="2">
        <f>Table1[[#This Row],[Quantity Purchased]] * Table1[[#This Row],[Unit Price]]</f>
        <v>585</v>
      </c>
      <c r="N1174" s="2">
        <f>VLOOKUP(H1174, [1]Products!B:E, 4, FALSE)</f>
        <v>45</v>
      </c>
      <c r="O1174" t="str">
        <f>TEXT(Table1[[#This Row],[Transaction Date]], "yyyy-mm")</f>
        <v>2024-06</v>
      </c>
      <c r="P1174" s="1">
        <f ca="1">YEAR(TODAY()) - YEAR(Table1[[#This Row],[Buyer Date of Birth]])</f>
        <v>36</v>
      </c>
      <c r="Q1174" s="2">
        <f>Table1[[#This Row],[Total Revenue]] - Table1[[#This Row],[Total Cost]]</f>
        <v>575</v>
      </c>
    </row>
    <row r="1175" spans="1:17" x14ac:dyDescent="0.25">
      <c r="A1175" s="1">
        <v>45330</v>
      </c>
      <c r="B1175" t="s">
        <v>325</v>
      </c>
      <c r="C1175" t="s">
        <v>330</v>
      </c>
      <c r="D1175" t="s">
        <v>100</v>
      </c>
      <c r="E1175" s="1">
        <v>16655</v>
      </c>
      <c r="F1175" t="s">
        <v>40</v>
      </c>
      <c r="G1175">
        <v>29</v>
      </c>
      <c r="H1175" t="s">
        <v>66</v>
      </c>
      <c r="I1175" t="s">
        <v>59</v>
      </c>
      <c r="J1175" t="s">
        <v>24</v>
      </c>
      <c r="K1175" t="str">
        <f>VLOOKUP(H1175, [1]Products!B:E, 2, FALSE)</f>
        <v>Oatmeal Cookies</v>
      </c>
      <c r="L1175" s="2">
        <f>VLOOKUP(H1175, [1]Products!B:D, 3, FALSE)</f>
        <v>19</v>
      </c>
      <c r="M1175" s="2">
        <f>Table1[[#This Row],[Quantity Purchased]] * Table1[[#This Row],[Unit Price]]</f>
        <v>667</v>
      </c>
      <c r="N1175" s="2">
        <f>VLOOKUP(H1175, [1]Products!B:E, 4, FALSE)</f>
        <v>23</v>
      </c>
      <c r="O1175" t="str">
        <f>TEXT(Table1[[#This Row],[Transaction Date]], "yyyy-mm")</f>
        <v>2024-02</v>
      </c>
      <c r="P1175" s="1">
        <f ca="1">YEAR(TODAY()) - YEAR(Table1[[#This Row],[Buyer Date of Birth]])</f>
        <v>80</v>
      </c>
      <c r="Q1175" s="2">
        <f>Table1[[#This Row],[Total Revenue]] - Table1[[#This Row],[Total Cost]]</f>
        <v>648</v>
      </c>
    </row>
    <row r="1176" spans="1:17" x14ac:dyDescent="0.25">
      <c r="A1176" s="1">
        <v>45378</v>
      </c>
      <c r="B1176" t="s">
        <v>679</v>
      </c>
      <c r="C1176" t="s">
        <v>299</v>
      </c>
      <c r="D1176" t="s">
        <v>84</v>
      </c>
      <c r="E1176" s="1">
        <v>32950</v>
      </c>
      <c r="F1176" t="s">
        <v>40</v>
      </c>
      <c r="G1176">
        <v>353</v>
      </c>
      <c r="H1176" t="s">
        <v>63</v>
      </c>
      <c r="I1176" t="s">
        <v>59</v>
      </c>
      <c r="J1176" t="s">
        <v>24</v>
      </c>
      <c r="K1176" t="str">
        <f>VLOOKUP(H1176, [1]Products!B:E, 2, FALSE)</f>
        <v>Vanilla Wafers</v>
      </c>
      <c r="L1176" s="2">
        <f>VLOOKUP(H1176, [1]Products!B:D, 3, FALSE)</f>
        <v>18</v>
      </c>
      <c r="M1176" s="2">
        <f>Table1[[#This Row],[Quantity Purchased]] * Table1[[#This Row],[Unit Price]]</f>
        <v>12708</v>
      </c>
      <c r="N1176" s="2">
        <f>VLOOKUP(H1176, [1]Products!B:E, 4, FALSE)</f>
        <v>36</v>
      </c>
      <c r="O1176" t="str">
        <f>TEXT(Table1[[#This Row],[Transaction Date]], "yyyy-mm")</f>
        <v>2024-03</v>
      </c>
      <c r="P1176" s="1">
        <f ca="1">YEAR(TODAY()) - YEAR(Table1[[#This Row],[Buyer Date of Birth]])</f>
        <v>35</v>
      </c>
      <c r="Q1176" s="2">
        <f>Table1[[#This Row],[Total Revenue]] - Table1[[#This Row],[Total Cost]]</f>
        <v>12690</v>
      </c>
    </row>
    <row r="1177" spans="1:17" x14ac:dyDescent="0.25">
      <c r="A1177" s="1">
        <v>45299</v>
      </c>
      <c r="B1177" t="s">
        <v>56</v>
      </c>
      <c r="C1177" t="s">
        <v>112</v>
      </c>
      <c r="D1177" t="s">
        <v>34</v>
      </c>
      <c r="E1177" s="1">
        <v>37211</v>
      </c>
      <c r="F1177" t="s">
        <v>28</v>
      </c>
      <c r="G1177">
        <v>73</v>
      </c>
      <c r="H1177" t="s">
        <v>54</v>
      </c>
      <c r="I1177" t="s">
        <v>50</v>
      </c>
      <c r="J1177" t="s">
        <v>24</v>
      </c>
      <c r="K1177" t="str">
        <f>VLOOKUP(H1177, [1]Products!B:E, 2, FALSE)</f>
        <v>Lemon Crisps</v>
      </c>
      <c r="L1177" s="2">
        <f>VLOOKUP(H1177, [1]Products!B:D, 3, FALSE)</f>
        <v>7</v>
      </c>
      <c r="M1177" s="2">
        <f>Table1[[#This Row],[Quantity Purchased]] * Table1[[#This Row],[Unit Price]]</f>
        <v>657</v>
      </c>
      <c r="N1177" s="2">
        <f>VLOOKUP(H1177, [1]Products!B:E, 4, FALSE)</f>
        <v>9</v>
      </c>
      <c r="O1177" t="str">
        <f>TEXT(Table1[[#This Row],[Transaction Date]], "yyyy-mm")</f>
        <v>2024-01</v>
      </c>
      <c r="P1177" s="1">
        <f ca="1">YEAR(TODAY()) - YEAR(Table1[[#This Row],[Buyer Date of Birth]])</f>
        <v>24</v>
      </c>
      <c r="Q1177" s="2">
        <f>Table1[[#This Row],[Total Revenue]] - Table1[[#This Row],[Total Cost]]</f>
        <v>650</v>
      </c>
    </row>
    <row r="1178" spans="1:17" x14ac:dyDescent="0.25">
      <c r="A1178" s="1">
        <v>45295</v>
      </c>
      <c r="B1178" t="s">
        <v>493</v>
      </c>
      <c r="C1178" t="s">
        <v>222</v>
      </c>
      <c r="D1178" t="s">
        <v>45</v>
      </c>
      <c r="E1178" s="1">
        <v>18479</v>
      </c>
      <c r="F1178" t="s">
        <v>28</v>
      </c>
      <c r="G1178">
        <v>245</v>
      </c>
      <c r="H1178" t="s">
        <v>49</v>
      </c>
      <c r="I1178" t="s">
        <v>55</v>
      </c>
      <c r="J1178" t="s">
        <v>24</v>
      </c>
      <c r="K1178" t="str">
        <f>VLOOKUP(H1178, [1]Products!B:E, 2, FALSE)</f>
        <v>Butter Crunch</v>
      </c>
      <c r="L1178" s="2">
        <f>VLOOKUP(H1178, [1]Products!B:D, 3, FALSE)</f>
        <v>10</v>
      </c>
      <c r="M1178" s="2">
        <f>Table1[[#This Row],[Quantity Purchased]] * Table1[[#This Row],[Unit Price]]</f>
        <v>2695</v>
      </c>
      <c r="N1178" s="2">
        <f>VLOOKUP(H1178, [1]Products!B:E, 4, FALSE)</f>
        <v>11</v>
      </c>
      <c r="O1178" t="str">
        <f>TEXT(Table1[[#This Row],[Transaction Date]], "yyyy-mm")</f>
        <v>2024-01</v>
      </c>
      <c r="P1178" s="1">
        <f ca="1">YEAR(TODAY()) - YEAR(Table1[[#This Row],[Buyer Date of Birth]])</f>
        <v>75</v>
      </c>
      <c r="Q1178" s="2">
        <f>Table1[[#This Row],[Total Revenue]] - Table1[[#This Row],[Total Cost]]</f>
        <v>2685</v>
      </c>
    </row>
    <row r="1179" spans="1:17" x14ac:dyDescent="0.25">
      <c r="A1179" s="1">
        <v>45336</v>
      </c>
      <c r="B1179" t="s">
        <v>249</v>
      </c>
      <c r="C1179" t="s">
        <v>159</v>
      </c>
      <c r="D1179" t="s">
        <v>53</v>
      </c>
      <c r="E1179" s="1">
        <v>32767</v>
      </c>
      <c r="F1179" t="s">
        <v>28</v>
      </c>
      <c r="G1179">
        <v>150</v>
      </c>
      <c r="H1179" t="s">
        <v>49</v>
      </c>
      <c r="I1179" t="s">
        <v>59</v>
      </c>
      <c r="J1179" t="s">
        <v>24</v>
      </c>
      <c r="K1179" t="str">
        <f>VLOOKUP(H1179, [1]Products!B:E, 2, FALSE)</f>
        <v>Butter Crunch</v>
      </c>
      <c r="L1179" s="2">
        <f>VLOOKUP(H1179, [1]Products!B:D, 3, FALSE)</f>
        <v>10</v>
      </c>
      <c r="M1179" s="2">
        <f>Table1[[#This Row],[Quantity Purchased]] * Table1[[#This Row],[Unit Price]]</f>
        <v>1650</v>
      </c>
      <c r="N1179" s="2">
        <f>VLOOKUP(H1179, [1]Products!B:E, 4, FALSE)</f>
        <v>11</v>
      </c>
      <c r="O1179" t="str">
        <f>TEXT(Table1[[#This Row],[Transaction Date]], "yyyy-mm")</f>
        <v>2024-02</v>
      </c>
      <c r="P1179" s="1">
        <f ca="1">YEAR(TODAY()) - YEAR(Table1[[#This Row],[Buyer Date of Birth]])</f>
        <v>36</v>
      </c>
      <c r="Q1179" s="2">
        <f>Table1[[#This Row],[Total Revenue]] - Table1[[#This Row],[Total Cost]]</f>
        <v>1640</v>
      </c>
    </row>
    <row r="1180" spans="1:17" x14ac:dyDescent="0.25">
      <c r="A1180" s="1">
        <v>45396</v>
      </c>
      <c r="B1180" t="s">
        <v>296</v>
      </c>
      <c r="C1180" t="s">
        <v>642</v>
      </c>
      <c r="D1180" t="s">
        <v>89</v>
      </c>
      <c r="E1180" s="1">
        <v>26755</v>
      </c>
      <c r="F1180" t="s">
        <v>28</v>
      </c>
      <c r="G1180">
        <v>184</v>
      </c>
      <c r="H1180" t="s">
        <v>72</v>
      </c>
      <c r="I1180" t="s">
        <v>55</v>
      </c>
      <c r="J1180" t="s">
        <v>24</v>
      </c>
      <c r="K1180" t="str">
        <f>VLOOKUP(H1180, [1]Products!B:E, 2, FALSE)</f>
        <v>Choco Delight</v>
      </c>
      <c r="L1180" s="2">
        <f>VLOOKUP(H1180, [1]Products!B:D, 3, FALSE)</f>
        <v>3</v>
      </c>
      <c r="M1180" s="2">
        <f>Table1[[#This Row],[Quantity Purchased]] * Table1[[#This Row],[Unit Price]]</f>
        <v>920</v>
      </c>
      <c r="N1180" s="2">
        <f>VLOOKUP(H1180, [1]Products!B:E, 4, FALSE)</f>
        <v>5</v>
      </c>
      <c r="O1180" t="str">
        <f>TEXT(Table1[[#This Row],[Transaction Date]], "yyyy-mm")</f>
        <v>2024-04</v>
      </c>
      <c r="P1180" s="1">
        <f ca="1">YEAR(TODAY()) - YEAR(Table1[[#This Row],[Buyer Date of Birth]])</f>
        <v>52</v>
      </c>
      <c r="Q1180" s="2">
        <f>Table1[[#This Row],[Total Revenue]] - Table1[[#This Row],[Total Cost]]</f>
        <v>917</v>
      </c>
    </row>
    <row r="1181" spans="1:17" x14ac:dyDescent="0.25">
      <c r="A1181" s="1">
        <v>45327</v>
      </c>
      <c r="B1181" t="s">
        <v>766</v>
      </c>
      <c r="C1181" t="s">
        <v>847</v>
      </c>
      <c r="D1181" t="s">
        <v>84</v>
      </c>
      <c r="E1181" s="1">
        <v>24300</v>
      </c>
      <c r="F1181" t="s">
        <v>75</v>
      </c>
      <c r="G1181">
        <v>179</v>
      </c>
      <c r="H1181" t="s">
        <v>63</v>
      </c>
      <c r="I1181" t="s">
        <v>59</v>
      </c>
      <c r="J1181" t="s">
        <v>24</v>
      </c>
      <c r="K1181" t="str">
        <f>VLOOKUP(H1181, [1]Products!B:E, 2, FALSE)</f>
        <v>Vanilla Wafers</v>
      </c>
      <c r="L1181" s="2">
        <f>VLOOKUP(H1181, [1]Products!B:D, 3, FALSE)</f>
        <v>18</v>
      </c>
      <c r="M1181" s="2">
        <f>Table1[[#This Row],[Quantity Purchased]] * Table1[[#This Row],[Unit Price]]</f>
        <v>6444</v>
      </c>
      <c r="N1181" s="2">
        <f>VLOOKUP(H1181, [1]Products!B:E, 4, FALSE)</f>
        <v>36</v>
      </c>
      <c r="O1181" t="str">
        <f>TEXT(Table1[[#This Row],[Transaction Date]], "yyyy-mm")</f>
        <v>2024-02</v>
      </c>
      <c r="P1181" s="1">
        <f ca="1">YEAR(TODAY()) - YEAR(Table1[[#This Row],[Buyer Date of Birth]])</f>
        <v>59</v>
      </c>
      <c r="Q1181" s="2">
        <f>Table1[[#This Row],[Total Revenue]] - Table1[[#This Row],[Total Cost]]</f>
        <v>6426</v>
      </c>
    </row>
    <row r="1182" spans="1:17" x14ac:dyDescent="0.25">
      <c r="A1182" s="1">
        <v>45292</v>
      </c>
      <c r="B1182" t="s">
        <v>740</v>
      </c>
      <c r="C1182" t="s">
        <v>497</v>
      </c>
      <c r="D1182" t="s">
        <v>100</v>
      </c>
      <c r="E1182" s="1">
        <v>30534</v>
      </c>
      <c r="F1182" t="s">
        <v>40</v>
      </c>
      <c r="G1182">
        <v>52</v>
      </c>
      <c r="H1182" t="s">
        <v>35</v>
      </c>
      <c r="I1182" t="s">
        <v>36</v>
      </c>
      <c r="J1182" t="s">
        <v>24</v>
      </c>
      <c r="K1182" t="str">
        <f>VLOOKUP(H1182, [1]Products!B:E, 2, FALSE)</f>
        <v>Caramel Biscuits</v>
      </c>
      <c r="L1182" s="2">
        <f>VLOOKUP(H1182, [1]Products!B:D, 3, FALSE)</f>
        <v>18</v>
      </c>
      <c r="M1182" s="2">
        <f>Table1[[#This Row],[Quantity Purchased]] * Table1[[#This Row],[Unit Price]]</f>
        <v>1144</v>
      </c>
      <c r="N1182" s="2">
        <f>VLOOKUP(H1182, [1]Products!B:E, 4, FALSE)</f>
        <v>22</v>
      </c>
      <c r="O1182" t="str">
        <f>TEXT(Table1[[#This Row],[Transaction Date]], "yyyy-mm")</f>
        <v>2024-01</v>
      </c>
      <c r="P1182" s="1">
        <f ca="1">YEAR(TODAY()) - YEAR(Table1[[#This Row],[Buyer Date of Birth]])</f>
        <v>42</v>
      </c>
      <c r="Q1182" s="2">
        <f>Table1[[#This Row],[Total Revenue]] - Table1[[#This Row],[Total Cost]]</f>
        <v>1126</v>
      </c>
    </row>
    <row r="1183" spans="1:17" x14ac:dyDescent="0.25">
      <c r="A1183" s="1">
        <v>45456</v>
      </c>
      <c r="B1183" t="s">
        <v>931</v>
      </c>
      <c r="C1183" t="s">
        <v>714</v>
      </c>
      <c r="D1183" t="s">
        <v>53</v>
      </c>
      <c r="E1183" s="1">
        <v>21476</v>
      </c>
      <c r="F1183" t="s">
        <v>75</v>
      </c>
      <c r="G1183">
        <v>157</v>
      </c>
      <c r="H1183" t="s">
        <v>71</v>
      </c>
      <c r="I1183" t="s">
        <v>36</v>
      </c>
      <c r="J1183" t="s">
        <v>24</v>
      </c>
      <c r="K1183" t="str">
        <f>VLOOKUP(H1183, [1]Products!B:E, 2, FALSE)</f>
        <v>Peanut Butter Bites</v>
      </c>
      <c r="L1183" s="2">
        <f>VLOOKUP(H1183, [1]Products!B:D, 3, FALSE)</f>
        <v>5</v>
      </c>
      <c r="M1183" s="2">
        <f>Table1[[#This Row],[Quantity Purchased]] * Table1[[#This Row],[Unit Price]]</f>
        <v>1099</v>
      </c>
      <c r="N1183" s="2">
        <f>VLOOKUP(H1183, [1]Products!B:E, 4, FALSE)</f>
        <v>7</v>
      </c>
      <c r="O1183" t="str">
        <f>TEXT(Table1[[#This Row],[Transaction Date]], "yyyy-mm")</f>
        <v>2024-06</v>
      </c>
      <c r="P1183" s="1">
        <f ca="1">YEAR(TODAY()) - YEAR(Table1[[#This Row],[Buyer Date of Birth]])</f>
        <v>67</v>
      </c>
      <c r="Q1183" s="2">
        <f>Table1[[#This Row],[Total Revenue]] - Table1[[#This Row],[Total Cost]]</f>
        <v>1094</v>
      </c>
    </row>
    <row r="1184" spans="1:17" x14ac:dyDescent="0.25">
      <c r="A1184" s="1">
        <v>45438</v>
      </c>
      <c r="B1184" t="s">
        <v>932</v>
      </c>
      <c r="C1184" t="s">
        <v>602</v>
      </c>
      <c r="D1184" t="s">
        <v>78</v>
      </c>
      <c r="E1184" s="1">
        <v>25618</v>
      </c>
      <c r="F1184" t="s">
        <v>75</v>
      </c>
      <c r="G1184">
        <v>62</v>
      </c>
      <c r="H1184" t="s">
        <v>72</v>
      </c>
      <c r="I1184" t="s">
        <v>42</v>
      </c>
      <c r="J1184" t="s">
        <v>24</v>
      </c>
      <c r="K1184" t="str">
        <f>VLOOKUP(H1184, [1]Products!B:E, 2, FALSE)</f>
        <v>Choco Delight</v>
      </c>
      <c r="L1184" s="2">
        <f>VLOOKUP(H1184, [1]Products!B:D, 3, FALSE)</f>
        <v>3</v>
      </c>
      <c r="M1184" s="2">
        <f>Table1[[#This Row],[Quantity Purchased]] * Table1[[#This Row],[Unit Price]]</f>
        <v>310</v>
      </c>
      <c r="N1184" s="2">
        <f>VLOOKUP(H1184, [1]Products!B:E, 4, FALSE)</f>
        <v>5</v>
      </c>
      <c r="O1184" t="str">
        <f>TEXT(Table1[[#This Row],[Transaction Date]], "yyyy-mm")</f>
        <v>2024-05</v>
      </c>
      <c r="P1184" s="1">
        <f ca="1">YEAR(TODAY()) - YEAR(Table1[[#This Row],[Buyer Date of Birth]])</f>
        <v>55</v>
      </c>
      <c r="Q1184" s="2">
        <f>Table1[[#This Row],[Total Revenue]] - Table1[[#This Row],[Total Cost]]</f>
        <v>307</v>
      </c>
    </row>
    <row r="1185" spans="1:17" x14ac:dyDescent="0.25">
      <c r="A1185" s="1">
        <v>45327</v>
      </c>
      <c r="B1185" t="s">
        <v>157</v>
      </c>
      <c r="C1185" t="s">
        <v>33</v>
      </c>
      <c r="D1185" t="s">
        <v>34</v>
      </c>
      <c r="E1185" s="1">
        <v>16937</v>
      </c>
      <c r="F1185" t="s">
        <v>21</v>
      </c>
      <c r="G1185">
        <v>71</v>
      </c>
      <c r="H1185" t="s">
        <v>54</v>
      </c>
      <c r="I1185" t="s">
        <v>46</v>
      </c>
      <c r="J1185" t="s">
        <v>24</v>
      </c>
      <c r="K1185" t="str">
        <f>VLOOKUP(H1185, [1]Products!B:E, 2, FALSE)</f>
        <v>Lemon Crisps</v>
      </c>
      <c r="L1185" s="2">
        <f>VLOOKUP(H1185, [1]Products!B:D, 3, FALSE)</f>
        <v>7</v>
      </c>
      <c r="M1185" s="2">
        <f>Table1[[#This Row],[Quantity Purchased]] * Table1[[#This Row],[Unit Price]]</f>
        <v>639</v>
      </c>
      <c r="N1185" s="2">
        <f>VLOOKUP(H1185, [1]Products!B:E, 4, FALSE)</f>
        <v>9</v>
      </c>
      <c r="O1185" t="str">
        <f>TEXT(Table1[[#This Row],[Transaction Date]], "yyyy-mm")</f>
        <v>2024-02</v>
      </c>
      <c r="P1185" s="1">
        <f ca="1">YEAR(TODAY()) - YEAR(Table1[[#This Row],[Buyer Date of Birth]])</f>
        <v>79</v>
      </c>
      <c r="Q1185" s="2">
        <f>Table1[[#This Row],[Total Revenue]] - Table1[[#This Row],[Total Cost]]</f>
        <v>632</v>
      </c>
    </row>
    <row r="1186" spans="1:17" x14ac:dyDescent="0.25">
      <c r="A1186" s="1">
        <v>45492</v>
      </c>
      <c r="B1186" t="s">
        <v>198</v>
      </c>
      <c r="C1186" t="s">
        <v>328</v>
      </c>
      <c r="D1186" t="s">
        <v>62</v>
      </c>
      <c r="E1186" s="1">
        <v>31142</v>
      </c>
      <c r="F1186" t="s">
        <v>28</v>
      </c>
      <c r="G1186">
        <v>125</v>
      </c>
      <c r="H1186" t="s">
        <v>63</v>
      </c>
      <c r="I1186" t="s">
        <v>50</v>
      </c>
      <c r="J1186" t="s">
        <v>24</v>
      </c>
      <c r="K1186" t="str">
        <f>VLOOKUP(H1186, [1]Products!B:E, 2, FALSE)</f>
        <v>Vanilla Wafers</v>
      </c>
      <c r="L1186" s="2">
        <f>VLOOKUP(H1186, [1]Products!B:D, 3, FALSE)</f>
        <v>18</v>
      </c>
      <c r="M1186" s="2">
        <f>Table1[[#This Row],[Quantity Purchased]] * Table1[[#This Row],[Unit Price]]</f>
        <v>4500</v>
      </c>
      <c r="N1186" s="2">
        <f>VLOOKUP(H1186, [1]Products!B:E, 4, FALSE)</f>
        <v>36</v>
      </c>
      <c r="O1186" t="str">
        <f>TEXT(Table1[[#This Row],[Transaction Date]], "yyyy-mm")</f>
        <v>2024-07</v>
      </c>
      <c r="P1186" s="1">
        <f ca="1">YEAR(TODAY()) - YEAR(Table1[[#This Row],[Buyer Date of Birth]])</f>
        <v>40</v>
      </c>
      <c r="Q1186" s="2">
        <f>Table1[[#This Row],[Total Revenue]] - Table1[[#This Row],[Total Cost]]</f>
        <v>4482</v>
      </c>
    </row>
    <row r="1187" spans="1:17" x14ac:dyDescent="0.25">
      <c r="A1187" s="1">
        <v>45380</v>
      </c>
      <c r="B1187" t="s">
        <v>123</v>
      </c>
      <c r="C1187" t="s">
        <v>509</v>
      </c>
      <c r="D1187" t="s">
        <v>100</v>
      </c>
      <c r="E1187" s="1">
        <v>27976</v>
      </c>
      <c r="F1187" t="s">
        <v>28</v>
      </c>
      <c r="G1187">
        <v>425</v>
      </c>
      <c r="H1187" t="s">
        <v>35</v>
      </c>
      <c r="I1187" t="s">
        <v>55</v>
      </c>
      <c r="J1187" t="s">
        <v>24</v>
      </c>
      <c r="K1187" t="str">
        <f>VLOOKUP(H1187, [1]Products!B:E, 2, FALSE)</f>
        <v>Caramel Biscuits</v>
      </c>
      <c r="L1187" s="2">
        <f>VLOOKUP(H1187, [1]Products!B:D, 3, FALSE)</f>
        <v>18</v>
      </c>
      <c r="M1187" s="2">
        <f>Table1[[#This Row],[Quantity Purchased]] * Table1[[#This Row],[Unit Price]]</f>
        <v>9350</v>
      </c>
      <c r="N1187" s="2">
        <f>VLOOKUP(H1187, [1]Products!B:E, 4, FALSE)</f>
        <v>22</v>
      </c>
      <c r="O1187" t="str">
        <f>TEXT(Table1[[#This Row],[Transaction Date]], "yyyy-mm")</f>
        <v>2024-03</v>
      </c>
      <c r="P1187" s="1">
        <f ca="1">YEAR(TODAY()) - YEAR(Table1[[#This Row],[Buyer Date of Birth]])</f>
        <v>49</v>
      </c>
      <c r="Q1187" s="2">
        <f>Table1[[#This Row],[Total Revenue]] - Table1[[#This Row],[Total Cost]]</f>
        <v>9332</v>
      </c>
    </row>
    <row r="1188" spans="1:17" x14ac:dyDescent="0.25">
      <c r="A1188" s="1">
        <v>45376</v>
      </c>
      <c r="B1188" t="s">
        <v>924</v>
      </c>
      <c r="C1188" t="s">
        <v>933</v>
      </c>
      <c r="D1188" t="s">
        <v>20</v>
      </c>
      <c r="E1188" s="1">
        <v>20985</v>
      </c>
      <c r="F1188" t="s">
        <v>28</v>
      </c>
      <c r="G1188">
        <v>384</v>
      </c>
      <c r="H1188" t="s">
        <v>66</v>
      </c>
      <c r="I1188" t="s">
        <v>59</v>
      </c>
      <c r="J1188" t="s">
        <v>31</v>
      </c>
      <c r="K1188" t="str">
        <f>VLOOKUP(H1188, [1]Products!B:E, 2, FALSE)</f>
        <v>Oatmeal Cookies</v>
      </c>
      <c r="L1188" s="2">
        <f>VLOOKUP(H1188, [1]Products!B:D, 3, FALSE)</f>
        <v>19</v>
      </c>
      <c r="M1188" s="2">
        <f>Table1[[#This Row],[Quantity Purchased]] * Table1[[#This Row],[Unit Price]]</f>
        <v>8832</v>
      </c>
      <c r="N1188" s="2">
        <f>VLOOKUP(H1188, [1]Products!B:E, 4, FALSE)</f>
        <v>23</v>
      </c>
      <c r="O1188" t="str">
        <f>TEXT(Table1[[#This Row],[Transaction Date]], "yyyy-mm")</f>
        <v>2024-03</v>
      </c>
      <c r="P1188" s="1">
        <f ca="1">YEAR(TODAY()) - YEAR(Table1[[#This Row],[Buyer Date of Birth]])</f>
        <v>68</v>
      </c>
      <c r="Q1188" s="2">
        <f>Table1[[#This Row],[Total Revenue]] - Table1[[#This Row],[Total Cost]]</f>
        <v>8813</v>
      </c>
    </row>
    <row r="1189" spans="1:17" x14ac:dyDescent="0.25">
      <c r="A1189" s="1">
        <v>45333</v>
      </c>
      <c r="B1189" t="s">
        <v>462</v>
      </c>
      <c r="C1189" t="s">
        <v>934</v>
      </c>
      <c r="D1189" t="s">
        <v>62</v>
      </c>
      <c r="E1189" s="1">
        <v>31498</v>
      </c>
      <c r="F1189" t="s">
        <v>28</v>
      </c>
      <c r="G1189">
        <v>68</v>
      </c>
      <c r="H1189" t="s">
        <v>63</v>
      </c>
      <c r="I1189" t="s">
        <v>55</v>
      </c>
      <c r="J1189" t="s">
        <v>24</v>
      </c>
      <c r="K1189" t="str">
        <f>VLOOKUP(H1189, [1]Products!B:E, 2, FALSE)</f>
        <v>Vanilla Wafers</v>
      </c>
      <c r="L1189" s="2">
        <f>VLOOKUP(H1189, [1]Products!B:D, 3, FALSE)</f>
        <v>18</v>
      </c>
      <c r="M1189" s="2">
        <f>Table1[[#This Row],[Quantity Purchased]] * Table1[[#This Row],[Unit Price]]</f>
        <v>2448</v>
      </c>
      <c r="N1189" s="2">
        <f>VLOOKUP(H1189, [1]Products!B:E, 4, FALSE)</f>
        <v>36</v>
      </c>
      <c r="O1189" t="str">
        <f>TEXT(Table1[[#This Row],[Transaction Date]], "yyyy-mm")</f>
        <v>2024-02</v>
      </c>
      <c r="P1189" s="1">
        <f ca="1">YEAR(TODAY()) - YEAR(Table1[[#This Row],[Buyer Date of Birth]])</f>
        <v>39</v>
      </c>
      <c r="Q1189" s="2">
        <f>Table1[[#This Row],[Total Revenue]] - Table1[[#This Row],[Total Cost]]</f>
        <v>2430</v>
      </c>
    </row>
    <row r="1190" spans="1:17" x14ac:dyDescent="0.25">
      <c r="A1190" s="1">
        <v>45476</v>
      </c>
      <c r="B1190" t="s">
        <v>56</v>
      </c>
      <c r="C1190" t="s">
        <v>842</v>
      </c>
      <c r="D1190" t="s">
        <v>45</v>
      </c>
      <c r="E1190" s="1">
        <v>24047</v>
      </c>
      <c r="F1190" t="s">
        <v>40</v>
      </c>
      <c r="G1190">
        <v>187</v>
      </c>
      <c r="H1190" t="s">
        <v>66</v>
      </c>
      <c r="I1190" t="s">
        <v>59</v>
      </c>
      <c r="J1190" t="s">
        <v>24</v>
      </c>
      <c r="K1190" t="str">
        <f>VLOOKUP(H1190, [1]Products!B:E, 2, FALSE)</f>
        <v>Oatmeal Cookies</v>
      </c>
      <c r="L1190" s="2">
        <f>VLOOKUP(H1190, [1]Products!B:D, 3, FALSE)</f>
        <v>19</v>
      </c>
      <c r="M1190" s="2">
        <f>Table1[[#This Row],[Quantity Purchased]] * Table1[[#This Row],[Unit Price]]</f>
        <v>4301</v>
      </c>
      <c r="N1190" s="2">
        <f>VLOOKUP(H1190, [1]Products!B:E, 4, FALSE)</f>
        <v>23</v>
      </c>
      <c r="O1190" t="str">
        <f>TEXT(Table1[[#This Row],[Transaction Date]], "yyyy-mm")</f>
        <v>2024-07</v>
      </c>
      <c r="P1190" s="1">
        <f ca="1">YEAR(TODAY()) - YEAR(Table1[[#This Row],[Buyer Date of Birth]])</f>
        <v>60</v>
      </c>
      <c r="Q1190" s="2">
        <f>Table1[[#This Row],[Total Revenue]] - Table1[[#This Row],[Total Cost]]</f>
        <v>4282</v>
      </c>
    </row>
    <row r="1191" spans="1:17" x14ac:dyDescent="0.25">
      <c r="A1191" s="1">
        <v>45461</v>
      </c>
      <c r="B1191" t="s">
        <v>263</v>
      </c>
      <c r="C1191" t="s">
        <v>137</v>
      </c>
      <c r="D1191" t="s">
        <v>78</v>
      </c>
      <c r="E1191" s="1">
        <v>35006</v>
      </c>
      <c r="F1191" t="s">
        <v>28</v>
      </c>
      <c r="G1191">
        <v>67</v>
      </c>
      <c r="H1191" t="s">
        <v>72</v>
      </c>
      <c r="I1191" t="s">
        <v>59</v>
      </c>
      <c r="J1191" t="s">
        <v>24</v>
      </c>
      <c r="K1191" t="str">
        <f>VLOOKUP(H1191, [1]Products!B:E, 2, FALSE)</f>
        <v>Choco Delight</v>
      </c>
      <c r="L1191" s="2">
        <f>VLOOKUP(H1191, [1]Products!B:D, 3, FALSE)</f>
        <v>3</v>
      </c>
      <c r="M1191" s="2">
        <f>Table1[[#This Row],[Quantity Purchased]] * Table1[[#This Row],[Unit Price]]</f>
        <v>335</v>
      </c>
      <c r="N1191" s="2">
        <f>VLOOKUP(H1191, [1]Products!B:E, 4, FALSE)</f>
        <v>5</v>
      </c>
      <c r="O1191" t="str">
        <f>TEXT(Table1[[#This Row],[Transaction Date]], "yyyy-mm")</f>
        <v>2024-06</v>
      </c>
      <c r="P1191" s="1">
        <f ca="1">YEAR(TODAY()) - YEAR(Table1[[#This Row],[Buyer Date of Birth]])</f>
        <v>30</v>
      </c>
      <c r="Q1191" s="2">
        <f>Table1[[#This Row],[Total Revenue]] - Table1[[#This Row],[Total Cost]]</f>
        <v>332</v>
      </c>
    </row>
    <row r="1192" spans="1:17" x14ac:dyDescent="0.25">
      <c r="A1192" s="1">
        <v>45357</v>
      </c>
      <c r="B1192" t="s">
        <v>257</v>
      </c>
      <c r="C1192" t="s">
        <v>935</v>
      </c>
      <c r="D1192" t="s">
        <v>78</v>
      </c>
      <c r="E1192" s="1">
        <v>38874</v>
      </c>
      <c r="F1192" t="s">
        <v>28</v>
      </c>
      <c r="G1192">
        <v>13</v>
      </c>
      <c r="H1192" t="s">
        <v>29</v>
      </c>
      <c r="I1192" t="s">
        <v>50</v>
      </c>
      <c r="J1192" t="s">
        <v>24</v>
      </c>
      <c r="K1192" t="str">
        <f>VLOOKUP(H1192, [1]Products!B:E, 2, FALSE)</f>
        <v>Shortbread</v>
      </c>
      <c r="L1192" s="2">
        <f>VLOOKUP(H1192, [1]Products!B:D, 3, FALSE)</f>
        <v>10</v>
      </c>
      <c r="M1192" s="2">
        <f>Table1[[#This Row],[Quantity Purchased]] * Table1[[#This Row],[Unit Price]]</f>
        <v>585</v>
      </c>
      <c r="N1192" s="2">
        <f>VLOOKUP(H1192, [1]Products!B:E, 4, FALSE)</f>
        <v>45</v>
      </c>
      <c r="O1192" t="str">
        <f>TEXT(Table1[[#This Row],[Transaction Date]], "yyyy-mm")</f>
        <v>2024-03</v>
      </c>
      <c r="P1192" s="1">
        <f ca="1">YEAR(TODAY()) - YEAR(Table1[[#This Row],[Buyer Date of Birth]])</f>
        <v>19</v>
      </c>
      <c r="Q1192" s="2">
        <f>Table1[[#This Row],[Total Revenue]] - Table1[[#This Row],[Total Cost]]</f>
        <v>575</v>
      </c>
    </row>
    <row r="1193" spans="1:17" x14ac:dyDescent="0.25">
      <c r="A1193" s="1">
        <v>45410</v>
      </c>
      <c r="B1193" t="s">
        <v>278</v>
      </c>
      <c r="C1193" t="s">
        <v>316</v>
      </c>
      <c r="D1193" t="s">
        <v>20</v>
      </c>
      <c r="E1193" s="1">
        <v>38825</v>
      </c>
      <c r="F1193" t="s">
        <v>40</v>
      </c>
      <c r="G1193">
        <v>419</v>
      </c>
      <c r="H1193" t="s">
        <v>41</v>
      </c>
      <c r="I1193" t="s">
        <v>55</v>
      </c>
      <c r="J1193" t="s">
        <v>24</v>
      </c>
      <c r="K1193" t="str">
        <f>VLOOKUP(H1193, [1]Products!B:E, 2, FALSE)</f>
        <v>Ginger Snaps</v>
      </c>
      <c r="L1193" s="2">
        <f>VLOOKUP(H1193, [1]Products!B:D, 3, FALSE)</f>
        <v>14</v>
      </c>
      <c r="M1193" s="2">
        <f>Table1[[#This Row],[Quantity Purchased]] * Table1[[#This Row],[Unit Price]]</f>
        <v>11732</v>
      </c>
      <c r="N1193" s="2">
        <f>VLOOKUP(H1193, [1]Products!B:E, 4, FALSE)</f>
        <v>28</v>
      </c>
      <c r="O1193" t="str">
        <f>TEXT(Table1[[#This Row],[Transaction Date]], "yyyy-mm")</f>
        <v>2024-04</v>
      </c>
      <c r="P1193" s="1">
        <f ca="1">YEAR(TODAY()) - YEAR(Table1[[#This Row],[Buyer Date of Birth]])</f>
        <v>19</v>
      </c>
      <c r="Q1193" s="2">
        <f>Table1[[#This Row],[Total Revenue]] - Table1[[#This Row],[Total Cost]]</f>
        <v>11718</v>
      </c>
    </row>
    <row r="1194" spans="1:17" x14ac:dyDescent="0.25">
      <c r="A1194" s="1">
        <v>45456</v>
      </c>
      <c r="B1194" t="s">
        <v>389</v>
      </c>
      <c r="C1194" t="s">
        <v>156</v>
      </c>
      <c r="D1194" t="s">
        <v>45</v>
      </c>
      <c r="E1194" s="1">
        <v>38542</v>
      </c>
      <c r="F1194" t="s">
        <v>40</v>
      </c>
      <c r="G1194">
        <v>163</v>
      </c>
      <c r="H1194" t="s">
        <v>35</v>
      </c>
      <c r="I1194" t="s">
        <v>59</v>
      </c>
      <c r="J1194" t="s">
        <v>24</v>
      </c>
      <c r="K1194" t="str">
        <f>VLOOKUP(H1194, [1]Products!B:E, 2, FALSE)</f>
        <v>Caramel Biscuits</v>
      </c>
      <c r="L1194" s="2">
        <f>VLOOKUP(H1194, [1]Products!B:D, 3, FALSE)</f>
        <v>18</v>
      </c>
      <c r="M1194" s="2">
        <f>Table1[[#This Row],[Quantity Purchased]] * Table1[[#This Row],[Unit Price]]</f>
        <v>3586</v>
      </c>
      <c r="N1194" s="2">
        <f>VLOOKUP(H1194, [1]Products!B:E, 4, FALSE)</f>
        <v>22</v>
      </c>
      <c r="O1194" t="str">
        <f>TEXT(Table1[[#This Row],[Transaction Date]], "yyyy-mm")</f>
        <v>2024-06</v>
      </c>
      <c r="P1194" s="1">
        <f ca="1">YEAR(TODAY()) - YEAR(Table1[[#This Row],[Buyer Date of Birth]])</f>
        <v>20</v>
      </c>
      <c r="Q1194" s="2">
        <f>Table1[[#This Row],[Total Revenue]] - Table1[[#This Row],[Total Cost]]</f>
        <v>3568</v>
      </c>
    </row>
    <row r="1195" spans="1:17" x14ac:dyDescent="0.25">
      <c r="A1195" s="1">
        <v>45407</v>
      </c>
      <c r="B1195" t="s">
        <v>682</v>
      </c>
      <c r="C1195" t="s">
        <v>272</v>
      </c>
      <c r="D1195" t="s">
        <v>53</v>
      </c>
      <c r="E1195" s="1">
        <v>21373</v>
      </c>
      <c r="F1195" t="s">
        <v>21</v>
      </c>
      <c r="G1195">
        <v>47</v>
      </c>
      <c r="H1195" t="s">
        <v>22</v>
      </c>
      <c r="I1195" t="s">
        <v>55</v>
      </c>
      <c r="J1195" t="s">
        <v>24</v>
      </c>
      <c r="K1195" t="str">
        <f>VLOOKUP(H1195, [1]Products!B:E, 2, FALSE)</f>
        <v>Cinnamon Swirls</v>
      </c>
      <c r="L1195" s="2">
        <f>VLOOKUP(H1195, [1]Products!B:D, 3, FALSE)</f>
        <v>10</v>
      </c>
      <c r="M1195" s="2">
        <f>Table1[[#This Row],[Quantity Purchased]] * Table1[[#This Row],[Unit Price]]</f>
        <v>658</v>
      </c>
      <c r="N1195" s="2">
        <f>VLOOKUP(H1195, [1]Products!B:E, 4, FALSE)</f>
        <v>14</v>
      </c>
      <c r="O1195" t="str">
        <f>TEXT(Table1[[#This Row],[Transaction Date]], "yyyy-mm")</f>
        <v>2024-04</v>
      </c>
      <c r="P1195" s="1">
        <f ca="1">YEAR(TODAY()) - YEAR(Table1[[#This Row],[Buyer Date of Birth]])</f>
        <v>67</v>
      </c>
      <c r="Q1195" s="2">
        <f>Table1[[#This Row],[Total Revenue]] - Table1[[#This Row],[Total Cost]]</f>
        <v>648</v>
      </c>
    </row>
    <row r="1196" spans="1:17" x14ac:dyDescent="0.25">
      <c r="A1196" s="1">
        <v>45384</v>
      </c>
      <c r="B1196" t="s">
        <v>447</v>
      </c>
      <c r="C1196" t="s">
        <v>33</v>
      </c>
      <c r="D1196" t="s">
        <v>84</v>
      </c>
      <c r="E1196" s="1">
        <v>28457</v>
      </c>
      <c r="F1196" t="s">
        <v>28</v>
      </c>
      <c r="G1196">
        <v>193</v>
      </c>
      <c r="H1196" t="s">
        <v>66</v>
      </c>
      <c r="I1196" t="s">
        <v>59</v>
      </c>
      <c r="J1196" t="s">
        <v>24</v>
      </c>
      <c r="K1196" t="str">
        <f>VLOOKUP(H1196, [1]Products!B:E, 2, FALSE)</f>
        <v>Oatmeal Cookies</v>
      </c>
      <c r="L1196" s="2">
        <f>VLOOKUP(H1196, [1]Products!B:D, 3, FALSE)</f>
        <v>19</v>
      </c>
      <c r="M1196" s="2">
        <f>Table1[[#This Row],[Quantity Purchased]] * Table1[[#This Row],[Unit Price]]</f>
        <v>4439</v>
      </c>
      <c r="N1196" s="2">
        <f>VLOOKUP(H1196, [1]Products!B:E, 4, FALSE)</f>
        <v>23</v>
      </c>
      <c r="O1196" t="str">
        <f>TEXT(Table1[[#This Row],[Transaction Date]], "yyyy-mm")</f>
        <v>2024-04</v>
      </c>
      <c r="P1196" s="1">
        <f ca="1">YEAR(TODAY()) - YEAR(Table1[[#This Row],[Buyer Date of Birth]])</f>
        <v>48</v>
      </c>
      <c r="Q1196" s="2">
        <f>Table1[[#This Row],[Total Revenue]] - Table1[[#This Row],[Total Cost]]</f>
        <v>4420</v>
      </c>
    </row>
    <row r="1197" spans="1:17" x14ac:dyDescent="0.25">
      <c r="A1197" s="1">
        <v>45324</v>
      </c>
      <c r="B1197" t="s">
        <v>169</v>
      </c>
      <c r="C1197" t="s">
        <v>936</v>
      </c>
      <c r="D1197" t="s">
        <v>58</v>
      </c>
      <c r="E1197" s="1">
        <v>27633</v>
      </c>
      <c r="F1197" t="s">
        <v>28</v>
      </c>
      <c r="G1197">
        <v>190</v>
      </c>
      <c r="H1197" t="s">
        <v>54</v>
      </c>
      <c r="I1197" t="s">
        <v>36</v>
      </c>
      <c r="J1197" t="s">
        <v>24</v>
      </c>
      <c r="K1197" t="str">
        <f>VLOOKUP(H1197, [1]Products!B:E, 2, FALSE)</f>
        <v>Lemon Crisps</v>
      </c>
      <c r="L1197" s="2">
        <f>VLOOKUP(H1197, [1]Products!B:D, 3, FALSE)</f>
        <v>7</v>
      </c>
      <c r="M1197" s="2">
        <f>Table1[[#This Row],[Quantity Purchased]] * Table1[[#This Row],[Unit Price]]</f>
        <v>1710</v>
      </c>
      <c r="N1197" s="2">
        <f>VLOOKUP(H1197, [1]Products!B:E, 4, FALSE)</f>
        <v>9</v>
      </c>
      <c r="O1197" t="str">
        <f>TEXT(Table1[[#This Row],[Transaction Date]], "yyyy-mm")</f>
        <v>2024-02</v>
      </c>
      <c r="P1197" s="1">
        <f ca="1">YEAR(TODAY()) - YEAR(Table1[[#This Row],[Buyer Date of Birth]])</f>
        <v>50</v>
      </c>
      <c r="Q1197" s="2">
        <f>Table1[[#This Row],[Total Revenue]] - Table1[[#This Row],[Total Cost]]</f>
        <v>1703</v>
      </c>
    </row>
    <row r="1198" spans="1:17" x14ac:dyDescent="0.25">
      <c r="A1198" s="1">
        <v>45501</v>
      </c>
      <c r="B1198" t="s">
        <v>937</v>
      </c>
      <c r="C1198" t="s">
        <v>44</v>
      </c>
      <c r="D1198" t="s">
        <v>45</v>
      </c>
      <c r="E1198" s="1">
        <v>34060</v>
      </c>
      <c r="F1198" t="s">
        <v>40</v>
      </c>
      <c r="G1198">
        <v>391</v>
      </c>
      <c r="H1198" t="s">
        <v>71</v>
      </c>
      <c r="I1198" t="s">
        <v>36</v>
      </c>
      <c r="J1198" t="s">
        <v>24</v>
      </c>
      <c r="K1198" t="str">
        <f>VLOOKUP(H1198, [1]Products!B:E, 2, FALSE)</f>
        <v>Peanut Butter Bites</v>
      </c>
      <c r="L1198" s="2">
        <f>VLOOKUP(H1198, [1]Products!B:D, 3, FALSE)</f>
        <v>5</v>
      </c>
      <c r="M1198" s="2">
        <f>Table1[[#This Row],[Quantity Purchased]] * Table1[[#This Row],[Unit Price]]</f>
        <v>2737</v>
      </c>
      <c r="N1198" s="2">
        <f>VLOOKUP(H1198, [1]Products!B:E, 4, FALSE)</f>
        <v>7</v>
      </c>
      <c r="O1198" t="str">
        <f>TEXT(Table1[[#This Row],[Transaction Date]], "yyyy-mm")</f>
        <v>2024-07</v>
      </c>
      <c r="P1198" s="1">
        <f ca="1">YEAR(TODAY()) - YEAR(Table1[[#This Row],[Buyer Date of Birth]])</f>
        <v>32</v>
      </c>
      <c r="Q1198" s="2">
        <f>Table1[[#This Row],[Total Revenue]] - Table1[[#This Row],[Total Cost]]</f>
        <v>2732</v>
      </c>
    </row>
    <row r="1199" spans="1:17" x14ac:dyDescent="0.25">
      <c r="A1199" s="1">
        <v>45496</v>
      </c>
      <c r="B1199" t="s">
        <v>64</v>
      </c>
      <c r="C1199" t="s">
        <v>373</v>
      </c>
      <c r="D1199" t="s">
        <v>62</v>
      </c>
      <c r="E1199" s="1">
        <v>26617</v>
      </c>
      <c r="F1199" t="s">
        <v>28</v>
      </c>
      <c r="G1199">
        <v>325</v>
      </c>
      <c r="H1199" t="s">
        <v>66</v>
      </c>
      <c r="I1199" t="s">
        <v>42</v>
      </c>
      <c r="J1199" t="s">
        <v>24</v>
      </c>
      <c r="K1199" t="str">
        <f>VLOOKUP(H1199, [1]Products!B:E, 2, FALSE)</f>
        <v>Oatmeal Cookies</v>
      </c>
      <c r="L1199" s="2">
        <f>VLOOKUP(H1199, [1]Products!B:D, 3, FALSE)</f>
        <v>19</v>
      </c>
      <c r="M1199" s="2">
        <f>Table1[[#This Row],[Quantity Purchased]] * Table1[[#This Row],[Unit Price]]</f>
        <v>7475</v>
      </c>
      <c r="N1199" s="2">
        <f>VLOOKUP(H1199, [1]Products!B:E, 4, FALSE)</f>
        <v>23</v>
      </c>
      <c r="O1199" t="str">
        <f>TEXT(Table1[[#This Row],[Transaction Date]], "yyyy-mm")</f>
        <v>2024-07</v>
      </c>
      <c r="P1199" s="1">
        <f ca="1">YEAR(TODAY()) - YEAR(Table1[[#This Row],[Buyer Date of Birth]])</f>
        <v>53</v>
      </c>
      <c r="Q1199" s="2">
        <f>Table1[[#This Row],[Total Revenue]] - Table1[[#This Row],[Total Cost]]</f>
        <v>7456</v>
      </c>
    </row>
    <row r="1200" spans="1:17" x14ac:dyDescent="0.25">
      <c r="A1200" s="1">
        <v>45473</v>
      </c>
      <c r="B1200" t="s">
        <v>199</v>
      </c>
      <c r="C1200" t="s">
        <v>638</v>
      </c>
      <c r="D1200" t="s">
        <v>62</v>
      </c>
      <c r="E1200" s="1">
        <v>35534</v>
      </c>
      <c r="F1200" t="s">
        <v>40</v>
      </c>
      <c r="G1200">
        <v>110</v>
      </c>
      <c r="H1200" t="s">
        <v>41</v>
      </c>
      <c r="I1200" t="s">
        <v>46</v>
      </c>
      <c r="J1200" t="s">
        <v>24</v>
      </c>
      <c r="K1200" t="str">
        <f>VLOOKUP(H1200, [1]Products!B:E, 2, FALSE)</f>
        <v>Ginger Snaps</v>
      </c>
      <c r="L1200" s="2">
        <f>VLOOKUP(H1200, [1]Products!B:D, 3, FALSE)</f>
        <v>14</v>
      </c>
      <c r="M1200" s="2">
        <f>Table1[[#This Row],[Quantity Purchased]] * Table1[[#This Row],[Unit Price]]</f>
        <v>3080</v>
      </c>
      <c r="N1200" s="2">
        <f>VLOOKUP(H1200, [1]Products!B:E, 4, FALSE)</f>
        <v>28</v>
      </c>
      <c r="O1200" t="str">
        <f>TEXT(Table1[[#This Row],[Transaction Date]], "yyyy-mm")</f>
        <v>2024-06</v>
      </c>
      <c r="P1200" s="1">
        <f ca="1">YEAR(TODAY()) - YEAR(Table1[[#This Row],[Buyer Date of Birth]])</f>
        <v>28</v>
      </c>
      <c r="Q1200" s="2">
        <f>Table1[[#This Row],[Total Revenue]] - Table1[[#This Row],[Total Cost]]</f>
        <v>3066</v>
      </c>
    </row>
    <row r="1201" spans="1:17" x14ac:dyDescent="0.25">
      <c r="A1201" s="1">
        <v>45316</v>
      </c>
      <c r="B1201" t="s">
        <v>431</v>
      </c>
      <c r="C1201" t="s">
        <v>938</v>
      </c>
      <c r="D1201" t="s">
        <v>62</v>
      </c>
      <c r="E1201" s="1">
        <v>23427</v>
      </c>
      <c r="F1201" t="s">
        <v>75</v>
      </c>
      <c r="G1201">
        <v>434</v>
      </c>
      <c r="H1201" t="s">
        <v>41</v>
      </c>
      <c r="I1201" t="s">
        <v>50</v>
      </c>
      <c r="J1201" t="s">
        <v>24</v>
      </c>
      <c r="K1201" t="str">
        <f>VLOOKUP(H1201, [1]Products!B:E, 2, FALSE)</f>
        <v>Ginger Snaps</v>
      </c>
      <c r="L1201" s="2">
        <f>VLOOKUP(H1201, [1]Products!B:D, 3, FALSE)</f>
        <v>14</v>
      </c>
      <c r="M1201" s="2">
        <f>Table1[[#This Row],[Quantity Purchased]] * Table1[[#This Row],[Unit Price]]</f>
        <v>12152</v>
      </c>
      <c r="N1201" s="2">
        <f>VLOOKUP(H1201, [1]Products!B:E, 4, FALSE)</f>
        <v>28</v>
      </c>
      <c r="O1201" t="str">
        <f>TEXT(Table1[[#This Row],[Transaction Date]], "yyyy-mm")</f>
        <v>2024-01</v>
      </c>
      <c r="P1201" s="1">
        <f ca="1">YEAR(TODAY()) - YEAR(Table1[[#This Row],[Buyer Date of Birth]])</f>
        <v>61</v>
      </c>
      <c r="Q1201" s="2">
        <f>Table1[[#This Row],[Total Revenue]] - Table1[[#This Row],[Total Cost]]</f>
        <v>12138</v>
      </c>
    </row>
    <row r="1202" spans="1:17" x14ac:dyDescent="0.25">
      <c r="A1202" s="1">
        <v>45358</v>
      </c>
      <c r="B1202" t="s">
        <v>199</v>
      </c>
      <c r="C1202" t="s">
        <v>879</v>
      </c>
      <c r="D1202" t="s">
        <v>45</v>
      </c>
      <c r="E1202" s="1">
        <v>38017</v>
      </c>
      <c r="F1202" t="s">
        <v>21</v>
      </c>
      <c r="G1202">
        <v>12</v>
      </c>
      <c r="H1202" t="s">
        <v>49</v>
      </c>
      <c r="I1202" t="s">
        <v>55</v>
      </c>
      <c r="J1202" t="s">
        <v>24</v>
      </c>
      <c r="K1202" t="str">
        <f>VLOOKUP(H1202, [1]Products!B:E, 2, FALSE)</f>
        <v>Butter Crunch</v>
      </c>
      <c r="L1202" s="2">
        <f>VLOOKUP(H1202, [1]Products!B:D, 3, FALSE)</f>
        <v>10</v>
      </c>
      <c r="M1202" s="2">
        <f>Table1[[#This Row],[Quantity Purchased]] * Table1[[#This Row],[Unit Price]]</f>
        <v>132</v>
      </c>
      <c r="N1202" s="2">
        <f>VLOOKUP(H1202, [1]Products!B:E, 4, FALSE)</f>
        <v>11</v>
      </c>
      <c r="O1202" t="str">
        <f>TEXT(Table1[[#This Row],[Transaction Date]], "yyyy-mm")</f>
        <v>2024-03</v>
      </c>
      <c r="P1202" s="1">
        <f ca="1">YEAR(TODAY()) - YEAR(Table1[[#This Row],[Buyer Date of Birth]])</f>
        <v>21</v>
      </c>
      <c r="Q1202" s="2">
        <f>Table1[[#This Row],[Total Revenue]] - Table1[[#This Row],[Total Cost]]</f>
        <v>122</v>
      </c>
    </row>
    <row r="1203" spans="1:17" x14ac:dyDescent="0.25">
      <c r="A1203" s="1">
        <v>45417</v>
      </c>
      <c r="B1203" t="s">
        <v>197</v>
      </c>
      <c r="C1203" t="s">
        <v>287</v>
      </c>
      <c r="D1203" t="s">
        <v>100</v>
      </c>
      <c r="E1203" s="1">
        <v>30047</v>
      </c>
      <c r="F1203" t="s">
        <v>21</v>
      </c>
      <c r="G1203">
        <v>32</v>
      </c>
      <c r="H1203" t="s">
        <v>29</v>
      </c>
      <c r="I1203" t="s">
        <v>59</v>
      </c>
      <c r="J1203" t="s">
        <v>24</v>
      </c>
      <c r="K1203" t="str">
        <f>VLOOKUP(H1203, [1]Products!B:E, 2, FALSE)</f>
        <v>Shortbread</v>
      </c>
      <c r="L1203" s="2">
        <f>VLOOKUP(H1203, [1]Products!B:D, 3, FALSE)</f>
        <v>10</v>
      </c>
      <c r="M1203" s="2">
        <f>Table1[[#This Row],[Quantity Purchased]] * Table1[[#This Row],[Unit Price]]</f>
        <v>1440</v>
      </c>
      <c r="N1203" s="2">
        <f>VLOOKUP(H1203, [1]Products!B:E, 4, FALSE)</f>
        <v>45</v>
      </c>
      <c r="O1203" t="str">
        <f>TEXT(Table1[[#This Row],[Transaction Date]], "yyyy-mm")</f>
        <v>2024-05</v>
      </c>
      <c r="P1203" s="1">
        <f ca="1">YEAR(TODAY()) - YEAR(Table1[[#This Row],[Buyer Date of Birth]])</f>
        <v>43</v>
      </c>
      <c r="Q1203" s="2">
        <f>Table1[[#This Row],[Total Revenue]] - Table1[[#This Row],[Total Cost]]</f>
        <v>1430</v>
      </c>
    </row>
    <row r="1204" spans="1:17" x14ac:dyDescent="0.25">
      <c r="A1204" s="1">
        <v>45377</v>
      </c>
      <c r="B1204" t="s">
        <v>939</v>
      </c>
      <c r="C1204" t="s">
        <v>940</v>
      </c>
      <c r="D1204" t="s">
        <v>62</v>
      </c>
      <c r="E1204" s="1">
        <v>18576</v>
      </c>
      <c r="F1204" t="s">
        <v>28</v>
      </c>
      <c r="G1204">
        <v>31</v>
      </c>
      <c r="H1204" t="s">
        <v>63</v>
      </c>
      <c r="I1204" t="s">
        <v>55</v>
      </c>
      <c r="J1204" t="s">
        <v>24</v>
      </c>
      <c r="K1204" t="str">
        <f>VLOOKUP(H1204, [1]Products!B:E, 2, FALSE)</f>
        <v>Vanilla Wafers</v>
      </c>
      <c r="L1204" s="2">
        <f>VLOOKUP(H1204, [1]Products!B:D, 3, FALSE)</f>
        <v>18</v>
      </c>
      <c r="M1204" s="2">
        <f>Table1[[#This Row],[Quantity Purchased]] * Table1[[#This Row],[Unit Price]]</f>
        <v>1116</v>
      </c>
      <c r="N1204" s="2">
        <f>VLOOKUP(H1204, [1]Products!B:E, 4, FALSE)</f>
        <v>36</v>
      </c>
      <c r="O1204" t="str">
        <f>TEXT(Table1[[#This Row],[Transaction Date]], "yyyy-mm")</f>
        <v>2024-03</v>
      </c>
      <c r="P1204" s="1">
        <f ca="1">YEAR(TODAY()) - YEAR(Table1[[#This Row],[Buyer Date of Birth]])</f>
        <v>75</v>
      </c>
      <c r="Q1204" s="2">
        <f>Table1[[#This Row],[Total Revenue]] - Table1[[#This Row],[Total Cost]]</f>
        <v>1098</v>
      </c>
    </row>
    <row r="1205" spans="1:17" x14ac:dyDescent="0.25">
      <c r="A1205" s="1">
        <v>45315</v>
      </c>
      <c r="B1205" t="s">
        <v>941</v>
      </c>
      <c r="C1205" t="s">
        <v>116</v>
      </c>
      <c r="D1205" t="s">
        <v>34</v>
      </c>
      <c r="E1205" s="1">
        <v>18395</v>
      </c>
      <c r="F1205" t="s">
        <v>28</v>
      </c>
      <c r="G1205">
        <v>396</v>
      </c>
      <c r="H1205" t="s">
        <v>72</v>
      </c>
      <c r="I1205" t="s">
        <v>59</v>
      </c>
      <c r="J1205" t="s">
        <v>24</v>
      </c>
      <c r="K1205" t="str">
        <f>VLOOKUP(H1205, [1]Products!B:E, 2, FALSE)</f>
        <v>Choco Delight</v>
      </c>
      <c r="L1205" s="2">
        <f>VLOOKUP(H1205, [1]Products!B:D, 3, FALSE)</f>
        <v>3</v>
      </c>
      <c r="M1205" s="2">
        <f>Table1[[#This Row],[Quantity Purchased]] * Table1[[#This Row],[Unit Price]]</f>
        <v>1980</v>
      </c>
      <c r="N1205" s="2">
        <f>VLOOKUP(H1205, [1]Products!B:E, 4, FALSE)</f>
        <v>5</v>
      </c>
      <c r="O1205" t="str">
        <f>TEXT(Table1[[#This Row],[Transaction Date]], "yyyy-mm")</f>
        <v>2024-01</v>
      </c>
      <c r="P1205" s="1">
        <f ca="1">YEAR(TODAY()) - YEAR(Table1[[#This Row],[Buyer Date of Birth]])</f>
        <v>75</v>
      </c>
      <c r="Q1205" s="2">
        <f>Table1[[#This Row],[Total Revenue]] - Table1[[#This Row],[Total Cost]]</f>
        <v>1977</v>
      </c>
    </row>
    <row r="1206" spans="1:17" x14ac:dyDescent="0.25">
      <c r="A1206" s="1">
        <v>45491</v>
      </c>
      <c r="B1206" t="s">
        <v>313</v>
      </c>
      <c r="C1206" t="s">
        <v>328</v>
      </c>
      <c r="D1206" t="s">
        <v>53</v>
      </c>
      <c r="E1206" s="1">
        <v>38464</v>
      </c>
      <c r="F1206" t="s">
        <v>28</v>
      </c>
      <c r="G1206">
        <v>72</v>
      </c>
      <c r="H1206" t="s">
        <v>71</v>
      </c>
      <c r="I1206" t="s">
        <v>59</v>
      </c>
      <c r="J1206" t="s">
        <v>24</v>
      </c>
      <c r="K1206" t="str">
        <f>VLOOKUP(H1206, [1]Products!B:E, 2, FALSE)</f>
        <v>Peanut Butter Bites</v>
      </c>
      <c r="L1206" s="2">
        <f>VLOOKUP(H1206, [1]Products!B:D, 3, FALSE)</f>
        <v>5</v>
      </c>
      <c r="M1206" s="2">
        <f>Table1[[#This Row],[Quantity Purchased]] * Table1[[#This Row],[Unit Price]]</f>
        <v>504</v>
      </c>
      <c r="N1206" s="2">
        <f>VLOOKUP(H1206, [1]Products!B:E, 4, FALSE)</f>
        <v>7</v>
      </c>
      <c r="O1206" t="str">
        <f>TEXT(Table1[[#This Row],[Transaction Date]], "yyyy-mm")</f>
        <v>2024-07</v>
      </c>
      <c r="P1206" s="1">
        <f ca="1">YEAR(TODAY()) - YEAR(Table1[[#This Row],[Buyer Date of Birth]])</f>
        <v>20</v>
      </c>
      <c r="Q1206" s="2">
        <f>Table1[[#This Row],[Total Revenue]] - Table1[[#This Row],[Total Cost]]</f>
        <v>499</v>
      </c>
    </row>
    <row r="1207" spans="1:17" x14ac:dyDescent="0.25">
      <c r="A1207" s="1">
        <v>45444</v>
      </c>
      <c r="B1207" t="s">
        <v>480</v>
      </c>
      <c r="C1207" t="s">
        <v>364</v>
      </c>
      <c r="D1207" t="s">
        <v>20</v>
      </c>
      <c r="E1207" s="1">
        <v>30398</v>
      </c>
      <c r="F1207" t="s">
        <v>40</v>
      </c>
      <c r="G1207">
        <v>387</v>
      </c>
      <c r="H1207" t="s">
        <v>41</v>
      </c>
      <c r="I1207" t="s">
        <v>50</v>
      </c>
      <c r="J1207" t="s">
        <v>24</v>
      </c>
      <c r="K1207" t="str">
        <f>VLOOKUP(H1207, [1]Products!B:E, 2, FALSE)</f>
        <v>Ginger Snaps</v>
      </c>
      <c r="L1207" s="2">
        <f>VLOOKUP(H1207, [1]Products!B:D, 3, FALSE)</f>
        <v>14</v>
      </c>
      <c r="M1207" s="2">
        <f>Table1[[#This Row],[Quantity Purchased]] * Table1[[#This Row],[Unit Price]]</f>
        <v>10836</v>
      </c>
      <c r="N1207" s="2">
        <f>VLOOKUP(H1207, [1]Products!B:E, 4, FALSE)</f>
        <v>28</v>
      </c>
      <c r="O1207" t="str">
        <f>TEXT(Table1[[#This Row],[Transaction Date]], "yyyy-mm")</f>
        <v>2024-06</v>
      </c>
      <c r="P1207" s="1">
        <f ca="1">YEAR(TODAY()) - YEAR(Table1[[#This Row],[Buyer Date of Birth]])</f>
        <v>42</v>
      </c>
      <c r="Q1207" s="2">
        <f>Table1[[#This Row],[Total Revenue]] - Table1[[#This Row],[Total Cost]]</f>
        <v>10822</v>
      </c>
    </row>
    <row r="1208" spans="1:17" x14ac:dyDescent="0.25">
      <c r="A1208" s="1">
        <v>45443</v>
      </c>
      <c r="B1208" t="s">
        <v>146</v>
      </c>
      <c r="C1208" t="s">
        <v>942</v>
      </c>
      <c r="D1208" t="s">
        <v>89</v>
      </c>
      <c r="E1208" s="1">
        <v>38761</v>
      </c>
      <c r="F1208" t="s">
        <v>40</v>
      </c>
      <c r="G1208">
        <v>371</v>
      </c>
      <c r="H1208" t="s">
        <v>29</v>
      </c>
      <c r="I1208" t="s">
        <v>55</v>
      </c>
      <c r="J1208" t="s">
        <v>24</v>
      </c>
      <c r="K1208" t="str">
        <f>VLOOKUP(H1208, [1]Products!B:E, 2, FALSE)</f>
        <v>Shortbread</v>
      </c>
      <c r="L1208" s="2">
        <f>VLOOKUP(H1208, [1]Products!B:D, 3, FALSE)</f>
        <v>10</v>
      </c>
      <c r="M1208" s="2">
        <f>Table1[[#This Row],[Quantity Purchased]] * Table1[[#This Row],[Unit Price]]</f>
        <v>16695</v>
      </c>
      <c r="N1208" s="2">
        <f>VLOOKUP(H1208, [1]Products!B:E, 4, FALSE)</f>
        <v>45</v>
      </c>
      <c r="O1208" t="str">
        <f>TEXT(Table1[[#This Row],[Transaction Date]], "yyyy-mm")</f>
        <v>2024-05</v>
      </c>
      <c r="P1208" s="1">
        <f ca="1">YEAR(TODAY()) - YEAR(Table1[[#This Row],[Buyer Date of Birth]])</f>
        <v>19</v>
      </c>
      <c r="Q1208" s="2">
        <f>Table1[[#This Row],[Total Revenue]] - Table1[[#This Row],[Total Cost]]</f>
        <v>16685</v>
      </c>
    </row>
    <row r="1209" spans="1:17" x14ac:dyDescent="0.25">
      <c r="A1209" s="1">
        <v>45467</v>
      </c>
      <c r="B1209" t="s">
        <v>447</v>
      </c>
      <c r="C1209" t="s">
        <v>122</v>
      </c>
      <c r="D1209" t="s">
        <v>53</v>
      </c>
      <c r="E1209" s="1">
        <v>33543</v>
      </c>
      <c r="F1209" t="s">
        <v>40</v>
      </c>
      <c r="G1209">
        <v>112</v>
      </c>
      <c r="H1209" t="s">
        <v>63</v>
      </c>
      <c r="I1209" t="s">
        <v>59</v>
      </c>
      <c r="J1209" t="s">
        <v>24</v>
      </c>
      <c r="K1209" t="str">
        <f>VLOOKUP(H1209, [1]Products!B:E, 2, FALSE)</f>
        <v>Vanilla Wafers</v>
      </c>
      <c r="L1209" s="2">
        <f>VLOOKUP(H1209, [1]Products!B:D, 3, FALSE)</f>
        <v>18</v>
      </c>
      <c r="M1209" s="2">
        <f>Table1[[#This Row],[Quantity Purchased]] * Table1[[#This Row],[Unit Price]]</f>
        <v>4032</v>
      </c>
      <c r="N1209" s="2">
        <f>VLOOKUP(H1209, [1]Products!B:E, 4, FALSE)</f>
        <v>36</v>
      </c>
      <c r="O1209" t="str">
        <f>TEXT(Table1[[#This Row],[Transaction Date]], "yyyy-mm")</f>
        <v>2024-06</v>
      </c>
      <c r="P1209" s="1">
        <f ca="1">YEAR(TODAY()) - YEAR(Table1[[#This Row],[Buyer Date of Birth]])</f>
        <v>34</v>
      </c>
      <c r="Q1209" s="2">
        <f>Table1[[#This Row],[Total Revenue]] - Table1[[#This Row],[Total Cost]]</f>
        <v>4014</v>
      </c>
    </row>
    <row r="1210" spans="1:17" x14ac:dyDescent="0.25">
      <c r="A1210" s="1">
        <v>45465</v>
      </c>
      <c r="B1210" t="s">
        <v>381</v>
      </c>
      <c r="C1210" t="s">
        <v>676</v>
      </c>
      <c r="D1210" t="s">
        <v>53</v>
      </c>
      <c r="E1210" s="1">
        <v>28113</v>
      </c>
      <c r="F1210" t="s">
        <v>40</v>
      </c>
      <c r="G1210">
        <v>492</v>
      </c>
      <c r="H1210" t="s">
        <v>63</v>
      </c>
      <c r="I1210" t="s">
        <v>55</v>
      </c>
      <c r="J1210" t="s">
        <v>24</v>
      </c>
      <c r="K1210" t="str">
        <f>VLOOKUP(H1210, [1]Products!B:E, 2, FALSE)</f>
        <v>Vanilla Wafers</v>
      </c>
      <c r="L1210" s="2">
        <f>VLOOKUP(H1210, [1]Products!B:D, 3, FALSE)</f>
        <v>18</v>
      </c>
      <c r="M1210" s="2">
        <f>Table1[[#This Row],[Quantity Purchased]] * Table1[[#This Row],[Unit Price]]</f>
        <v>17712</v>
      </c>
      <c r="N1210" s="2">
        <f>VLOOKUP(H1210, [1]Products!B:E, 4, FALSE)</f>
        <v>36</v>
      </c>
      <c r="O1210" t="str">
        <f>TEXT(Table1[[#This Row],[Transaction Date]], "yyyy-mm")</f>
        <v>2024-06</v>
      </c>
      <c r="P1210" s="1">
        <f ca="1">YEAR(TODAY()) - YEAR(Table1[[#This Row],[Buyer Date of Birth]])</f>
        <v>49</v>
      </c>
      <c r="Q1210" s="2">
        <f>Table1[[#This Row],[Total Revenue]] - Table1[[#This Row],[Total Cost]]</f>
        <v>17694</v>
      </c>
    </row>
    <row r="1211" spans="1:17" x14ac:dyDescent="0.25">
      <c r="A1211" s="1">
        <v>45323</v>
      </c>
      <c r="B1211" t="s">
        <v>263</v>
      </c>
      <c r="C1211" t="s">
        <v>110</v>
      </c>
      <c r="D1211" t="s">
        <v>100</v>
      </c>
      <c r="E1211" s="1">
        <v>19934</v>
      </c>
      <c r="F1211" t="s">
        <v>28</v>
      </c>
      <c r="G1211">
        <v>417</v>
      </c>
      <c r="H1211" t="s">
        <v>35</v>
      </c>
      <c r="I1211" t="s">
        <v>59</v>
      </c>
      <c r="J1211" t="s">
        <v>24</v>
      </c>
      <c r="K1211" t="str">
        <f>VLOOKUP(H1211, [1]Products!B:E, 2, FALSE)</f>
        <v>Caramel Biscuits</v>
      </c>
      <c r="L1211" s="2">
        <f>VLOOKUP(H1211, [1]Products!B:D, 3, FALSE)</f>
        <v>18</v>
      </c>
      <c r="M1211" s="2">
        <f>Table1[[#This Row],[Quantity Purchased]] * Table1[[#This Row],[Unit Price]]</f>
        <v>9174</v>
      </c>
      <c r="N1211" s="2">
        <f>VLOOKUP(H1211, [1]Products!B:E, 4, FALSE)</f>
        <v>22</v>
      </c>
      <c r="O1211" t="str">
        <f>TEXT(Table1[[#This Row],[Transaction Date]], "yyyy-mm")</f>
        <v>2024-02</v>
      </c>
      <c r="P1211" s="1">
        <f ca="1">YEAR(TODAY()) - YEAR(Table1[[#This Row],[Buyer Date of Birth]])</f>
        <v>71</v>
      </c>
      <c r="Q1211" s="2">
        <f>Table1[[#This Row],[Total Revenue]] - Table1[[#This Row],[Total Cost]]</f>
        <v>9156</v>
      </c>
    </row>
    <row r="1212" spans="1:17" x14ac:dyDescent="0.25">
      <c r="A1212" s="1">
        <v>45425</v>
      </c>
      <c r="B1212" t="s">
        <v>113</v>
      </c>
      <c r="C1212" t="s">
        <v>414</v>
      </c>
      <c r="D1212" t="s">
        <v>58</v>
      </c>
      <c r="E1212" s="1">
        <v>22323</v>
      </c>
      <c r="F1212" t="s">
        <v>40</v>
      </c>
      <c r="G1212">
        <v>29</v>
      </c>
      <c r="H1212" t="s">
        <v>72</v>
      </c>
      <c r="I1212" t="s">
        <v>36</v>
      </c>
      <c r="J1212" t="s">
        <v>24</v>
      </c>
      <c r="K1212" t="str">
        <f>VLOOKUP(H1212, [1]Products!B:E, 2, FALSE)</f>
        <v>Choco Delight</v>
      </c>
      <c r="L1212" s="2">
        <f>VLOOKUP(H1212, [1]Products!B:D, 3, FALSE)</f>
        <v>3</v>
      </c>
      <c r="M1212" s="2">
        <f>Table1[[#This Row],[Quantity Purchased]] * Table1[[#This Row],[Unit Price]]</f>
        <v>145</v>
      </c>
      <c r="N1212" s="2">
        <f>VLOOKUP(H1212, [1]Products!B:E, 4, FALSE)</f>
        <v>5</v>
      </c>
      <c r="O1212" t="str">
        <f>TEXT(Table1[[#This Row],[Transaction Date]], "yyyy-mm")</f>
        <v>2024-05</v>
      </c>
      <c r="P1212" s="1">
        <f ca="1">YEAR(TODAY()) - YEAR(Table1[[#This Row],[Buyer Date of Birth]])</f>
        <v>64</v>
      </c>
      <c r="Q1212" s="2">
        <f>Table1[[#This Row],[Total Revenue]] - Table1[[#This Row],[Total Cost]]</f>
        <v>142</v>
      </c>
    </row>
    <row r="1213" spans="1:17" x14ac:dyDescent="0.25">
      <c r="A1213" s="1">
        <v>45476</v>
      </c>
      <c r="B1213" t="s">
        <v>157</v>
      </c>
      <c r="C1213" t="s">
        <v>522</v>
      </c>
      <c r="D1213" t="s">
        <v>45</v>
      </c>
      <c r="E1213" s="1">
        <v>27618</v>
      </c>
      <c r="F1213" t="s">
        <v>21</v>
      </c>
      <c r="G1213">
        <v>471</v>
      </c>
      <c r="H1213" t="s">
        <v>66</v>
      </c>
      <c r="I1213" t="s">
        <v>36</v>
      </c>
      <c r="J1213" t="s">
        <v>24</v>
      </c>
      <c r="K1213" t="str">
        <f>VLOOKUP(H1213, [1]Products!B:E, 2, FALSE)</f>
        <v>Oatmeal Cookies</v>
      </c>
      <c r="L1213" s="2">
        <f>VLOOKUP(H1213, [1]Products!B:D, 3, FALSE)</f>
        <v>19</v>
      </c>
      <c r="M1213" s="2">
        <f>Table1[[#This Row],[Quantity Purchased]] * Table1[[#This Row],[Unit Price]]</f>
        <v>10833</v>
      </c>
      <c r="N1213" s="2">
        <f>VLOOKUP(H1213, [1]Products!B:E, 4, FALSE)</f>
        <v>23</v>
      </c>
      <c r="O1213" t="str">
        <f>TEXT(Table1[[#This Row],[Transaction Date]], "yyyy-mm")</f>
        <v>2024-07</v>
      </c>
      <c r="P1213" s="1">
        <f ca="1">YEAR(TODAY()) - YEAR(Table1[[#This Row],[Buyer Date of Birth]])</f>
        <v>50</v>
      </c>
      <c r="Q1213" s="2">
        <f>Table1[[#This Row],[Total Revenue]] - Table1[[#This Row],[Total Cost]]</f>
        <v>10814</v>
      </c>
    </row>
    <row r="1214" spans="1:17" x14ac:dyDescent="0.25">
      <c r="A1214" s="1">
        <v>45408</v>
      </c>
      <c r="B1214" t="s">
        <v>73</v>
      </c>
      <c r="C1214" t="s">
        <v>39</v>
      </c>
      <c r="D1214" t="s">
        <v>100</v>
      </c>
      <c r="E1214" s="1">
        <v>20975</v>
      </c>
      <c r="F1214" t="s">
        <v>21</v>
      </c>
      <c r="G1214">
        <v>20</v>
      </c>
      <c r="H1214" t="s">
        <v>29</v>
      </c>
      <c r="I1214" t="s">
        <v>42</v>
      </c>
      <c r="J1214" t="s">
        <v>24</v>
      </c>
      <c r="K1214" t="str">
        <f>VLOOKUP(H1214, [1]Products!B:E, 2, FALSE)</f>
        <v>Shortbread</v>
      </c>
      <c r="L1214" s="2">
        <f>VLOOKUP(H1214, [1]Products!B:D, 3, FALSE)</f>
        <v>10</v>
      </c>
      <c r="M1214" s="2">
        <f>Table1[[#This Row],[Quantity Purchased]] * Table1[[#This Row],[Unit Price]]</f>
        <v>900</v>
      </c>
      <c r="N1214" s="2">
        <f>VLOOKUP(H1214, [1]Products!B:E, 4, FALSE)</f>
        <v>45</v>
      </c>
      <c r="O1214" t="str">
        <f>TEXT(Table1[[#This Row],[Transaction Date]], "yyyy-mm")</f>
        <v>2024-04</v>
      </c>
      <c r="P1214" s="1">
        <f ca="1">YEAR(TODAY()) - YEAR(Table1[[#This Row],[Buyer Date of Birth]])</f>
        <v>68</v>
      </c>
      <c r="Q1214" s="2">
        <f>Table1[[#This Row],[Total Revenue]] - Table1[[#This Row],[Total Cost]]</f>
        <v>890</v>
      </c>
    </row>
    <row r="1215" spans="1:17" x14ac:dyDescent="0.25">
      <c r="A1215" s="1">
        <v>45322</v>
      </c>
      <c r="B1215" t="s">
        <v>447</v>
      </c>
      <c r="C1215" t="s">
        <v>513</v>
      </c>
      <c r="D1215" t="s">
        <v>45</v>
      </c>
      <c r="E1215" s="1">
        <v>37143</v>
      </c>
      <c r="F1215" t="s">
        <v>40</v>
      </c>
      <c r="G1215">
        <v>475</v>
      </c>
      <c r="H1215" t="s">
        <v>22</v>
      </c>
      <c r="I1215" t="s">
        <v>46</v>
      </c>
      <c r="J1215" t="s">
        <v>24</v>
      </c>
      <c r="K1215" t="str">
        <f>VLOOKUP(H1215, [1]Products!B:E, 2, FALSE)</f>
        <v>Cinnamon Swirls</v>
      </c>
      <c r="L1215" s="2">
        <f>VLOOKUP(H1215, [1]Products!B:D, 3, FALSE)</f>
        <v>10</v>
      </c>
      <c r="M1215" s="2">
        <f>Table1[[#This Row],[Quantity Purchased]] * Table1[[#This Row],[Unit Price]]</f>
        <v>6650</v>
      </c>
      <c r="N1215" s="2">
        <f>VLOOKUP(H1215, [1]Products!B:E, 4, FALSE)</f>
        <v>14</v>
      </c>
      <c r="O1215" t="str">
        <f>TEXT(Table1[[#This Row],[Transaction Date]], "yyyy-mm")</f>
        <v>2024-01</v>
      </c>
      <c r="P1215" s="1">
        <f ca="1">YEAR(TODAY()) - YEAR(Table1[[#This Row],[Buyer Date of Birth]])</f>
        <v>24</v>
      </c>
      <c r="Q1215" s="2">
        <f>Table1[[#This Row],[Total Revenue]] - Table1[[#This Row],[Total Cost]]</f>
        <v>6640</v>
      </c>
    </row>
    <row r="1216" spans="1:17" x14ac:dyDescent="0.25">
      <c r="A1216" s="1">
        <v>45462</v>
      </c>
      <c r="B1216" t="s">
        <v>379</v>
      </c>
      <c r="C1216" t="s">
        <v>359</v>
      </c>
      <c r="D1216" t="s">
        <v>45</v>
      </c>
      <c r="E1216" s="1">
        <v>34568</v>
      </c>
      <c r="F1216" t="s">
        <v>75</v>
      </c>
      <c r="G1216">
        <v>234</v>
      </c>
      <c r="H1216" t="s">
        <v>66</v>
      </c>
      <c r="I1216" t="s">
        <v>50</v>
      </c>
      <c r="J1216" t="s">
        <v>24</v>
      </c>
      <c r="K1216" t="str">
        <f>VLOOKUP(H1216, [1]Products!B:E, 2, FALSE)</f>
        <v>Oatmeal Cookies</v>
      </c>
      <c r="L1216" s="2">
        <f>VLOOKUP(H1216, [1]Products!B:D, 3, FALSE)</f>
        <v>19</v>
      </c>
      <c r="M1216" s="2">
        <f>Table1[[#This Row],[Quantity Purchased]] * Table1[[#This Row],[Unit Price]]</f>
        <v>5382</v>
      </c>
      <c r="N1216" s="2">
        <f>VLOOKUP(H1216, [1]Products!B:E, 4, FALSE)</f>
        <v>23</v>
      </c>
      <c r="O1216" t="str">
        <f>TEXT(Table1[[#This Row],[Transaction Date]], "yyyy-mm")</f>
        <v>2024-06</v>
      </c>
      <c r="P1216" s="1">
        <f ca="1">YEAR(TODAY()) - YEAR(Table1[[#This Row],[Buyer Date of Birth]])</f>
        <v>31</v>
      </c>
      <c r="Q1216" s="2">
        <f>Table1[[#This Row],[Total Revenue]] - Table1[[#This Row],[Total Cost]]</f>
        <v>5363</v>
      </c>
    </row>
    <row r="1217" spans="1:17" x14ac:dyDescent="0.25">
      <c r="A1217" s="1">
        <v>45467</v>
      </c>
      <c r="B1217" t="s">
        <v>231</v>
      </c>
      <c r="C1217" t="s">
        <v>943</v>
      </c>
      <c r="D1217" t="s">
        <v>45</v>
      </c>
      <c r="E1217" s="1">
        <v>36470</v>
      </c>
      <c r="F1217" t="s">
        <v>28</v>
      </c>
      <c r="G1217">
        <v>470</v>
      </c>
      <c r="H1217" t="s">
        <v>72</v>
      </c>
      <c r="I1217" t="s">
        <v>55</v>
      </c>
      <c r="J1217" t="s">
        <v>24</v>
      </c>
      <c r="K1217" t="str">
        <f>VLOOKUP(H1217, [1]Products!B:E, 2, FALSE)</f>
        <v>Choco Delight</v>
      </c>
      <c r="L1217" s="2">
        <f>VLOOKUP(H1217, [1]Products!B:D, 3, FALSE)</f>
        <v>3</v>
      </c>
      <c r="M1217" s="2">
        <f>Table1[[#This Row],[Quantity Purchased]] * Table1[[#This Row],[Unit Price]]</f>
        <v>2350</v>
      </c>
      <c r="N1217" s="2">
        <f>VLOOKUP(H1217, [1]Products!B:E, 4, FALSE)</f>
        <v>5</v>
      </c>
      <c r="O1217" t="str">
        <f>TEXT(Table1[[#This Row],[Transaction Date]], "yyyy-mm")</f>
        <v>2024-06</v>
      </c>
      <c r="P1217" s="1">
        <f ca="1">YEAR(TODAY()) - YEAR(Table1[[#This Row],[Buyer Date of Birth]])</f>
        <v>26</v>
      </c>
      <c r="Q1217" s="2">
        <f>Table1[[#This Row],[Total Revenue]] - Table1[[#This Row],[Total Cost]]</f>
        <v>2347</v>
      </c>
    </row>
    <row r="1218" spans="1:17" x14ac:dyDescent="0.25">
      <c r="A1218" s="1">
        <v>45414</v>
      </c>
      <c r="B1218" t="s">
        <v>204</v>
      </c>
      <c r="C1218" t="s">
        <v>252</v>
      </c>
      <c r="D1218" t="s">
        <v>78</v>
      </c>
      <c r="E1218" s="1">
        <v>20741</v>
      </c>
      <c r="F1218" t="s">
        <v>75</v>
      </c>
      <c r="G1218">
        <v>340</v>
      </c>
      <c r="H1218" t="s">
        <v>71</v>
      </c>
      <c r="I1218" t="s">
        <v>59</v>
      </c>
      <c r="J1218" t="s">
        <v>31</v>
      </c>
      <c r="K1218" t="str">
        <f>VLOOKUP(H1218, [1]Products!B:E, 2, FALSE)</f>
        <v>Peanut Butter Bites</v>
      </c>
      <c r="L1218" s="2">
        <f>VLOOKUP(H1218, [1]Products!B:D, 3, FALSE)</f>
        <v>5</v>
      </c>
      <c r="M1218" s="2">
        <f>Table1[[#This Row],[Quantity Purchased]] * Table1[[#This Row],[Unit Price]]</f>
        <v>2380</v>
      </c>
      <c r="N1218" s="2">
        <f>VLOOKUP(H1218, [1]Products!B:E, 4, FALSE)</f>
        <v>7</v>
      </c>
      <c r="O1218" t="str">
        <f>TEXT(Table1[[#This Row],[Transaction Date]], "yyyy-mm")</f>
        <v>2024-05</v>
      </c>
      <c r="P1218" s="1">
        <f ca="1">YEAR(TODAY()) - YEAR(Table1[[#This Row],[Buyer Date of Birth]])</f>
        <v>69</v>
      </c>
      <c r="Q1218" s="2">
        <f>Table1[[#This Row],[Total Revenue]] - Table1[[#This Row],[Total Cost]]</f>
        <v>2375</v>
      </c>
    </row>
    <row r="1219" spans="1:17" x14ac:dyDescent="0.25">
      <c r="A1219" s="1">
        <v>45462</v>
      </c>
      <c r="B1219" t="s">
        <v>476</v>
      </c>
      <c r="C1219" t="s">
        <v>944</v>
      </c>
      <c r="D1219" t="s">
        <v>34</v>
      </c>
      <c r="E1219" s="1">
        <v>31268</v>
      </c>
      <c r="F1219" t="s">
        <v>75</v>
      </c>
      <c r="G1219">
        <v>357</v>
      </c>
      <c r="H1219" t="s">
        <v>29</v>
      </c>
      <c r="I1219" t="s">
        <v>55</v>
      </c>
      <c r="J1219" t="s">
        <v>24</v>
      </c>
      <c r="K1219" t="str">
        <f>VLOOKUP(H1219, [1]Products!B:E, 2, FALSE)</f>
        <v>Shortbread</v>
      </c>
      <c r="L1219" s="2">
        <f>VLOOKUP(H1219, [1]Products!B:D, 3, FALSE)</f>
        <v>10</v>
      </c>
      <c r="M1219" s="2">
        <f>Table1[[#This Row],[Quantity Purchased]] * Table1[[#This Row],[Unit Price]]</f>
        <v>16065</v>
      </c>
      <c r="N1219" s="2">
        <f>VLOOKUP(H1219, [1]Products!B:E, 4, FALSE)</f>
        <v>45</v>
      </c>
      <c r="O1219" t="str">
        <f>TEXT(Table1[[#This Row],[Transaction Date]], "yyyy-mm")</f>
        <v>2024-06</v>
      </c>
      <c r="P1219" s="1">
        <f ca="1">YEAR(TODAY()) - YEAR(Table1[[#This Row],[Buyer Date of Birth]])</f>
        <v>40</v>
      </c>
      <c r="Q1219" s="2">
        <f>Table1[[#This Row],[Total Revenue]] - Table1[[#This Row],[Total Cost]]</f>
        <v>16055</v>
      </c>
    </row>
    <row r="1220" spans="1:17" x14ac:dyDescent="0.25">
      <c r="A1220" s="1">
        <v>45313</v>
      </c>
      <c r="B1220" t="s">
        <v>462</v>
      </c>
      <c r="C1220" t="s">
        <v>945</v>
      </c>
      <c r="D1220" t="s">
        <v>84</v>
      </c>
      <c r="E1220" s="1">
        <v>28866</v>
      </c>
      <c r="F1220" t="s">
        <v>21</v>
      </c>
      <c r="G1220">
        <v>91</v>
      </c>
      <c r="H1220" t="s">
        <v>49</v>
      </c>
      <c r="I1220" t="s">
        <v>59</v>
      </c>
      <c r="J1220" t="s">
        <v>24</v>
      </c>
      <c r="K1220" t="str">
        <f>VLOOKUP(H1220, [1]Products!B:E, 2, FALSE)</f>
        <v>Butter Crunch</v>
      </c>
      <c r="L1220" s="2">
        <f>VLOOKUP(H1220, [1]Products!B:D, 3, FALSE)</f>
        <v>10</v>
      </c>
      <c r="M1220" s="2">
        <f>Table1[[#This Row],[Quantity Purchased]] * Table1[[#This Row],[Unit Price]]</f>
        <v>1001</v>
      </c>
      <c r="N1220" s="2">
        <f>VLOOKUP(H1220, [1]Products!B:E, 4, FALSE)</f>
        <v>11</v>
      </c>
      <c r="O1220" t="str">
        <f>TEXT(Table1[[#This Row],[Transaction Date]], "yyyy-mm")</f>
        <v>2024-01</v>
      </c>
      <c r="P1220" s="1">
        <f ca="1">YEAR(TODAY()) - YEAR(Table1[[#This Row],[Buyer Date of Birth]])</f>
        <v>46</v>
      </c>
      <c r="Q1220" s="2">
        <f>Table1[[#This Row],[Total Revenue]] - Table1[[#This Row],[Total Cost]]</f>
        <v>991</v>
      </c>
    </row>
    <row r="1221" spans="1:17" x14ac:dyDescent="0.25">
      <c r="A1221" s="1">
        <v>45445</v>
      </c>
      <c r="B1221" t="s">
        <v>207</v>
      </c>
      <c r="C1221" t="s">
        <v>88</v>
      </c>
      <c r="D1221" t="s">
        <v>20</v>
      </c>
      <c r="E1221" s="1">
        <v>33799</v>
      </c>
      <c r="F1221" t="s">
        <v>21</v>
      </c>
      <c r="G1221">
        <v>171</v>
      </c>
      <c r="H1221" t="s">
        <v>72</v>
      </c>
      <c r="I1221" t="s">
        <v>59</v>
      </c>
      <c r="J1221" t="s">
        <v>24</v>
      </c>
      <c r="K1221" t="str">
        <f>VLOOKUP(H1221, [1]Products!B:E, 2, FALSE)</f>
        <v>Choco Delight</v>
      </c>
      <c r="L1221" s="2">
        <f>VLOOKUP(H1221, [1]Products!B:D, 3, FALSE)</f>
        <v>3</v>
      </c>
      <c r="M1221" s="2">
        <f>Table1[[#This Row],[Quantity Purchased]] * Table1[[#This Row],[Unit Price]]</f>
        <v>855</v>
      </c>
      <c r="N1221" s="2">
        <f>VLOOKUP(H1221, [1]Products!B:E, 4, FALSE)</f>
        <v>5</v>
      </c>
      <c r="O1221" t="str">
        <f>TEXT(Table1[[#This Row],[Transaction Date]], "yyyy-mm")</f>
        <v>2024-06</v>
      </c>
      <c r="P1221" s="1">
        <f ca="1">YEAR(TODAY()) - YEAR(Table1[[#This Row],[Buyer Date of Birth]])</f>
        <v>33</v>
      </c>
      <c r="Q1221" s="2">
        <f>Table1[[#This Row],[Total Revenue]] - Table1[[#This Row],[Total Cost]]</f>
        <v>852</v>
      </c>
    </row>
    <row r="1222" spans="1:17" x14ac:dyDescent="0.25">
      <c r="A1222" s="1">
        <v>45347</v>
      </c>
      <c r="B1222" t="s">
        <v>946</v>
      </c>
      <c r="C1222" t="s">
        <v>719</v>
      </c>
      <c r="D1222" t="s">
        <v>100</v>
      </c>
      <c r="E1222" s="1">
        <v>31558</v>
      </c>
      <c r="F1222" t="s">
        <v>21</v>
      </c>
      <c r="G1222">
        <v>306</v>
      </c>
      <c r="H1222" t="s">
        <v>29</v>
      </c>
      <c r="I1222" t="s">
        <v>50</v>
      </c>
      <c r="J1222" t="s">
        <v>24</v>
      </c>
      <c r="K1222" t="str">
        <f>VLOOKUP(H1222, [1]Products!B:E, 2, FALSE)</f>
        <v>Shortbread</v>
      </c>
      <c r="L1222" s="2">
        <f>VLOOKUP(H1222, [1]Products!B:D, 3, FALSE)</f>
        <v>10</v>
      </c>
      <c r="M1222" s="2">
        <f>Table1[[#This Row],[Quantity Purchased]] * Table1[[#This Row],[Unit Price]]</f>
        <v>13770</v>
      </c>
      <c r="N1222" s="2">
        <f>VLOOKUP(H1222, [1]Products!B:E, 4, FALSE)</f>
        <v>45</v>
      </c>
      <c r="O1222" t="str">
        <f>TEXT(Table1[[#This Row],[Transaction Date]], "yyyy-mm")</f>
        <v>2024-02</v>
      </c>
      <c r="P1222" s="1">
        <f ca="1">YEAR(TODAY()) - YEAR(Table1[[#This Row],[Buyer Date of Birth]])</f>
        <v>39</v>
      </c>
      <c r="Q1222" s="2">
        <f>Table1[[#This Row],[Total Revenue]] - Table1[[#This Row],[Total Cost]]</f>
        <v>13760</v>
      </c>
    </row>
    <row r="1223" spans="1:17" x14ac:dyDescent="0.25">
      <c r="A1223" s="1">
        <v>45422</v>
      </c>
      <c r="B1223" t="s">
        <v>915</v>
      </c>
      <c r="C1223" t="s">
        <v>126</v>
      </c>
      <c r="D1223" t="s">
        <v>20</v>
      </c>
      <c r="E1223" s="1">
        <v>18551</v>
      </c>
      <c r="F1223" t="s">
        <v>28</v>
      </c>
      <c r="G1223">
        <v>19</v>
      </c>
      <c r="H1223" t="s">
        <v>29</v>
      </c>
      <c r="I1223" t="s">
        <v>55</v>
      </c>
      <c r="J1223" t="s">
        <v>24</v>
      </c>
      <c r="K1223" t="str">
        <f>VLOOKUP(H1223, [1]Products!B:E, 2, FALSE)</f>
        <v>Shortbread</v>
      </c>
      <c r="L1223" s="2">
        <f>VLOOKUP(H1223, [1]Products!B:D, 3, FALSE)</f>
        <v>10</v>
      </c>
      <c r="M1223" s="2">
        <f>Table1[[#This Row],[Quantity Purchased]] * Table1[[#This Row],[Unit Price]]</f>
        <v>855</v>
      </c>
      <c r="N1223" s="2">
        <f>VLOOKUP(H1223, [1]Products!B:E, 4, FALSE)</f>
        <v>45</v>
      </c>
      <c r="O1223" t="str">
        <f>TEXT(Table1[[#This Row],[Transaction Date]], "yyyy-mm")</f>
        <v>2024-05</v>
      </c>
      <c r="P1223" s="1">
        <f ca="1">YEAR(TODAY()) - YEAR(Table1[[#This Row],[Buyer Date of Birth]])</f>
        <v>75</v>
      </c>
      <c r="Q1223" s="2">
        <f>Table1[[#This Row],[Total Revenue]] - Table1[[#This Row],[Total Cost]]</f>
        <v>845</v>
      </c>
    </row>
    <row r="1224" spans="1:17" x14ac:dyDescent="0.25">
      <c r="A1224" s="1">
        <v>45353</v>
      </c>
      <c r="B1224" t="s">
        <v>263</v>
      </c>
      <c r="C1224" t="s">
        <v>229</v>
      </c>
      <c r="D1224" t="s">
        <v>100</v>
      </c>
      <c r="E1224" s="1">
        <v>36777</v>
      </c>
      <c r="F1224" t="s">
        <v>40</v>
      </c>
      <c r="G1224">
        <v>140</v>
      </c>
      <c r="H1224" t="s">
        <v>63</v>
      </c>
      <c r="I1224" t="s">
        <v>59</v>
      </c>
      <c r="J1224" t="s">
        <v>24</v>
      </c>
      <c r="K1224" t="str">
        <f>VLOOKUP(H1224, [1]Products!B:E, 2, FALSE)</f>
        <v>Vanilla Wafers</v>
      </c>
      <c r="L1224" s="2">
        <f>VLOOKUP(H1224, [1]Products!B:D, 3, FALSE)</f>
        <v>18</v>
      </c>
      <c r="M1224" s="2">
        <f>Table1[[#This Row],[Quantity Purchased]] * Table1[[#This Row],[Unit Price]]</f>
        <v>5040</v>
      </c>
      <c r="N1224" s="2">
        <f>VLOOKUP(H1224, [1]Products!B:E, 4, FALSE)</f>
        <v>36</v>
      </c>
      <c r="O1224" t="str">
        <f>TEXT(Table1[[#This Row],[Transaction Date]], "yyyy-mm")</f>
        <v>2024-03</v>
      </c>
      <c r="P1224" s="1">
        <f ca="1">YEAR(TODAY()) - YEAR(Table1[[#This Row],[Buyer Date of Birth]])</f>
        <v>25</v>
      </c>
      <c r="Q1224" s="2">
        <f>Table1[[#This Row],[Total Revenue]] - Table1[[#This Row],[Total Cost]]</f>
        <v>5022</v>
      </c>
    </row>
    <row r="1225" spans="1:17" x14ac:dyDescent="0.25">
      <c r="A1225" s="1">
        <v>45400</v>
      </c>
      <c r="B1225" t="s">
        <v>259</v>
      </c>
      <c r="C1225" t="s">
        <v>44</v>
      </c>
      <c r="D1225" t="s">
        <v>20</v>
      </c>
      <c r="E1225" s="1">
        <v>35372</v>
      </c>
      <c r="F1225" t="s">
        <v>40</v>
      </c>
      <c r="G1225">
        <v>368</v>
      </c>
      <c r="H1225" t="s">
        <v>41</v>
      </c>
      <c r="I1225" t="s">
        <v>55</v>
      </c>
      <c r="J1225" t="s">
        <v>24</v>
      </c>
      <c r="K1225" t="str">
        <f>VLOOKUP(H1225, [1]Products!B:E, 2, FALSE)</f>
        <v>Ginger Snaps</v>
      </c>
      <c r="L1225" s="2">
        <f>VLOOKUP(H1225, [1]Products!B:D, 3, FALSE)</f>
        <v>14</v>
      </c>
      <c r="M1225" s="2">
        <f>Table1[[#This Row],[Quantity Purchased]] * Table1[[#This Row],[Unit Price]]</f>
        <v>10304</v>
      </c>
      <c r="N1225" s="2">
        <f>VLOOKUP(H1225, [1]Products!B:E, 4, FALSE)</f>
        <v>28</v>
      </c>
      <c r="O1225" t="str">
        <f>TEXT(Table1[[#This Row],[Transaction Date]], "yyyy-mm")</f>
        <v>2024-04</v>
      </c>
      <c r="P1225" s="1">
        <f ca="1">YEAR(TODAY()) - YEAR(Table1[[#This Row],[Buyer Date of Birth]])</f>
        <v>29</v>
      </c>
      <c r="Q1225" s="2">
        <f>Table1[[#This Row],[Total Revenue]] - Table1[[#This Row],[Total Cost]]</f>
        <v>10290</v>
      </c>
    </row>
    <row r="1226" spans="1:17" x14ac:dyDescent="0.25">
      <c r="A1226" s="1">
        <v>45472</v>
      </c>
      <c r="B1226" t="s">
        <v>166</v>
      </c>
      <c r="C1226" t="s">
        <v>65</v>
      </c>
      <c r="D1226" t="s">
        <v>78</v>
      </c>
      <c r="E1226" s="1">
        <v>34210</v>
      </c>
      <c r="F1226" t="s">
        <v>40</v>
      </c>
      <c r="G1226">
        <v>340</v>
      </c>
      <c r="H1226" t="s">
        <v>49</v>
      </c>
      <c r="I1226" t="s">
        <v>59</v>
      </c>
      <c r="J1226" t="s">
        <v>24</v>
      </c>
      <c r="K1226" t="str">
        <f>VLOOKUP(H1226, [1]Products!B:E, 2, FALSE)</f>
        <v>Butter Crunch</v>
      </c>
      <c r="L1226" s="2">
        <f>VLOOKUP(H1226, [1]Products!B:D, 3, FALSE)</f>
        <v>10</v>
      </c>
      <c r="M1226" s="2">
        <f>Table1[[#This Row],[Quantity Purchased]] * Table1[[#This Row],[Unit Price]]</f>
        <v>3740</v>
      </c>
      <c r="N1226" s="2">
        <f>VLOOKUP(H1226, [1]Products!B:E, 4, FALSE)</f>
        <v>11</v>
      </c>
      <c r="O1226" t="str">
        <f>TEXT(Table1[[#This Row],[Transaction Date]], "yyyy-mm")</f>
        <v>2024-06</v>
      </c>
      <c r="P1226" s="1">
        <f ca="1">YEAR(TODAY()) - YEAR(Table1[[#This Row],[Buyer Date of Birth]])</f>
        <v>32</v>
      </c>
      <c r="Q1226" s="2">
        <f>Table1[[#This Row],[Total Revenue]] - Table1[[#This Row],[Total Cost]]</f>
        <v>3730</v>
      </c>
    </row>
    <row r="1227" spans="1:17" x14ac:dyDescent="0.25">
      <c r="A1227" s="1">
        <v>45474</v>
      </c>
      <c r="B1227" t="s">
        <v>43</v>
      </c>
      <c r="C1227" t="s">
        <v>947</v>
      </c>
      <c r="D1227" t="s">
        <v>100</v>
      </c>
      <c r="E1227" s="1">
        <v>23132</v>
      </c>
      <c r="F1227" t="s">
        <v>75</v>
      </c>
      <c r="G1227">
        <v>105</v>
      </c>
      <c r="H1227" t="s">
        <v>63</v>
      </c>
      <c r="I1227" t="s">
        <v>36</v>
      </c>
      <c r="J1227" t="s">
        <v>31</v>
      </c>
      <c r="K1227" t="str">
        <f>VLOOKUP(H1227, [1]Products!B:E, 2, FALSE)</f>
        <v>Vanilla Wafers</v>
      </c>
      <c r="L1227" s="2">
        <f>VLOOKUP(H1227, [1]Products!B:D, 3, FALSE)</f>
        <v>18</v>
      </c>
      <c r="M1227" s="2">
        <f>Table1[[#This Row],[Quantity Purchased]] * Table1[[#This Row],[Unit Price]]</f>
        <v>3780</v>
      </c>
      <c r="N1227" s="2">
        <f>VLOOKUP(H1227, [1]Products!B:E, 4, FALSE)</f>
        <v>36</v>
      </c>
      <c r="O1227" t="str">
        <f>TEXT(Table1[[#This Row],[Transaction Date]], "yyyy-mm")</f>
        <v>2024-07</v>
      </c>
      <c r="P1227" s="1">
        <f ca="1">YEAR(TODAY()) - YEAR(Table1[[#This Row],[Buyer Date of Birth]])</f>
        <v>62</v>
      </c>
      <c r="Q1227" s="2">
        <f>Table1[[#This Row],[Total Revenue]] - Table1[[#This Row],[Total Cost]]</f>
        <v>3762</v>
      </c>
    </row>
    <row r="1228" spans="1:17" x14ac:dyDescent="0.25">
      <c r="A1228" s="1">
        <v>45298</v>
      </c>
      <c r="B1228" t="s">
        <v>67</v>
      </c>
      <c r="C1228" t="s">
        <v>39</v>
      </c>
      <c r="D1228" t="s">
        <v>45</v>
      </c>
      <c r="E1228" s="1">
        <v>22008</v>
      </c>
      <c r="F1228" t="s">
        <v>28</v>
      </c>
      <c r="G1228">
        <v>138</v>
      </c>
      <c r="H1228" t="s">
        <v>41</v>
      </c>
      <c r="I1228" t="s">
        <v>36</v>
      </c>
      <c r="J1228" t="s">
        <v>24</v>
      </c>
      <c r="K1228" t="str">
        <f>VLOOKUP(H1228, [1]Products!B:E, 2, FALSE)</f>
        <v>Ginger Snaps</v>
      </c>
      <c r="L1228" s="2">
        <f>VLOOKUP(H1228, [1]Products!B:D, 3, FALSE)</f>
        <v>14</v>
      </c>
      <c r="M1228" s="2">
        <f>Table1[[#This Row],[Quantity Purchased]] * Table1[[#This Row],[Unit Price]]</f>
        <v>3864</v>
      </c>
      <c r="N1228" s="2">
        <f>VLOOKUP(H1228, [1]Products!B:E, 4, FALSE)</f>
        <v>28</v>
      </c>
      <c r="O1228" t="str">
        <f>TEXT(Table1[[#This Row],[Transaction Date]], "yyyy-mm")</f>
        <v>2024-01</v>
      </c>
      <c r="P1228" s="1">
        <f ca="1">YEAR(TODAY()) - YEAR(Table1[[#This Row],[Buyer Date of Birth]])</f>
        <v>65</v>
      </c>
      <c r="Q1228" s="2">
        <f>Table1[[#This Row],[Total Revenue]] - Table1[[#This Row],[Total Cost]]</f>
        <v>3850</v>
      </c>
    </row>
    <row r="1229" spans="1:17" x14ac:dyDescent="0.25">
      <c r="A1229" s="1">
        <v>45432</v>
      </c>
      <c r="B1229" t="s">
        <v>157</v>
      </c>
      <c r="C1229" t="s">
        <v>865</v>
      </c>
      <c r="D1229" t="s">
        <v>62</v>
      </c>
      <c r="E1229" s="1">
        <v>34171</v>
      </c>
      <c r="F1229" t="s">
        <v>21</v>
      </c>
      <c r="G1229">
        <v>189</v>
      </c>
      <c r="H1229" t="s">
        <v>49</v>
      </c>
      <c r="I1229" t="s">
        <v>42</v>
      </c>
      <c r="J1229" t="s">
        <v>24</v>
      </c>
      <c r="K1229" t="str">
        <f>VLOOKUP(H1229, [1]Products!B:E, 2, FALSE)</f>
        <v>Butter Crunch</v>
      </c>
      <c r="L1229" s="2">
        <f>VLOOKUP(H1229, [1]Products!B:D, 3, FALSE)</f>
        <v>10</v>
      </c>
      <c r="M1229" s="2">
        <f>Table1[[#This Row],[Quantity Purchased]] * Table1[[#This Row],[Unit Price]]</f>
        <v>2079</v>
      </c>
      <c r="N1229" s="2">
        <f>VLOOKUP(H1229, [1]Products!B:E, 4, FALSE)</f>
        <v>11</v>
      </c>
      <c r="O1229" t="str">
        <f>TEXT(Table1[[#This Row],[Transaction Date]], "yyyy-mm")</f>
        <v>2024-05</v>
      </c>
      <c r="P1229" s="1">
        <f ca="1">YEAR(TODAY()) - YEAR(Table1[[#This Row],[Buyer Date of Birth]])</f>
        <v>32</v>
      </c>
      <c r="Q1229" s="2">
        <f>Table1[[#This Row],[Total Revenue]] - Table1[[#This Row],[Total Cost]]</f>
        <v>2069</v>
      </c>
    </row>
    <row r="1230" spans="1:17" x14ac:dyDescent="0.25">
      <c r="A1230" s="1">
        <v>45441</v>
      </c>
      <c r="B1230" t="s">
        <v>155</v>
      </c>
      <c r="C1230" t="s">
        <v>948</v>
      </c>
      <c r="D1230" t="s">
        <v>58</v>
      </c>
      <c r="E1230" s="1">
        <v>20239</v>
      </c>
      <c r="F1230" t="s">
        <v>40</v>
      </c>
      <c r="G1230">
        <v>127</v>
      </c>
      <c r="H1230" t="s">
        <v>66</v>
      </c>
      <c r="I1230" t="s">
        <v>46</v>
      </c>
      <c r="J1230" t="s">
        <v>24</v>
      </c>
      <c r="K1230" t="str">
        <f>VLOOKUP(H1230, [1]Products!B:E, 2, FALSE)</f>
        <v>Oatmeal Cookies</v>
      </c>
      <c r="L1230" s="2">
        <f>VLOOKUP(H1230, [1]Products!B:D, 3, FALSE)</f>
        <v>19</v>
      </c>
      <c r="M1230" s="2">
        <f>Table1[[#This Row],[Quantity Purchased]] * Table1[[#This Row],[Unit Price]]</f>
        <v>2921</v>
      </c>
      <c r="N1230" s="2">
        <f>VLOOKUP(H1230, [1]Products!B:E, 4, FALSE)</f>
        <v>23</v>
      </c>
      <c r="O1230" t="str">
        <f>TEXT(Table1[[#This Row],[Transaction Date]], "yyyy-mm")</f>
        <v>2024-05</v>
      </c>
      <c r="P1230" s="1">
        <f ca="1">YEAR(TODAY()) - YEAR(Table1[[#This Row],[Buyer Date of Birth]])</f>
        <v>70</v>
      </c>
      <c r="Q1230" s="2">
        <f>Table1[[#This Row],[Total Revenue]] - Table1[[#This Row],[Total Cost]]</f>
        <v>2902</v>
      </c>
    </row>
    <row r="1231" spans="1:17" x14ac:dyDescent="0.25">
      <c r="A1231" s="1">
        <v>45452</v>
      </c>
      <c r="B1231" t="s">
        <v>377</v>
      </c>
      <c r="C1231" t="s">
        <v>914</v>
      </c>
      <c r="D1231" t="s">
        <v>62</v>
      </c>
      <c r="E1231" s="1">
        <v>26755</v>
      </c>
      <c r="F1231" t="s">
        <v>28</v>
      </c>
      <c r="G1231">
        <v>416</v>
      </c>
      <c r="H1231" t="s">
        <v>66</v>
      </c>
      <c r="I1231" t="s">
        <v>50</v>
      </c>
      <c r="J1231" t="s">
        <v>24</v>
      </c>
      <c r="K1231" t="str">
        <f>VLOOKUP(H1231, [1]Products!B:E, 2, FALSE)</f>
        <v>Oatmeal Cookies</v>
      </c>
      <c r="L1231" s="2">
        <f>VLOOKUP(H1231, [1]Products!B:D, 3, FALSE)</f>
        <v>19</v>
      </c>
      <c r="M1231" s="2">
        <f>Table1[[#This Row],[Quantity Purchased]] * Table1[[#This Row],[Unit Price]]</f>
        <v>9568</v>
      </c>
      <c r="N1231" s="2">
        <f>VLOOKUP(H1231, [1]Products!B:E, 4, FALSE)</f>
        <v>23</v>
      </c>
      <c r="O1231" t="str">
        <f>TEXT(Table1[[#This Row],[Transaction Date]], "yyyy-mm")</f>
        <v>2024-06</v>
      </c>
      <c r="P1231" s="1">
        <f ca="1">YEAR(TODAY()) - YEAR(Table1[[#This Row],[Buyer Date of Birth]])</f>
        <v>52</v>
      </c>
      <c r="Q1231" s="2">
        <f>Table1[[#This Row],[Total Revenue]] - Table1[[#This Row],[Total Cost]]</f>
        <v>9549</v>
      </c>
    </row>
    <row r="1232" spans="1:17" x14ac:dyDescent="0.25">
      <c r="A1232" s="1">
        <v>45416</v>
      </c>
      <c r="B1232" t="s">
        <v>283</v>
      </c>
      <c r="C1232" t="s">
        <v>949</v>
      </c>
      <c r="D1232" t="s">
        <v>53</v>
      </c>
      <c r="E1232" s="1">
        <v>17134</v>
      </c>
      <c r="F1232" t="s">
        <v>21</v>
      </c>
      <c r="G1232">
        <v>347</v>
      </c>
      <c r="H1232" t="s">
        <v>35</v>
      </c>
      <c r="I1232" t="s">
        <v>55</v>
      </c>
      <c r="J1232" t="s">
        <v>31</v>
      </c>
      <c r="K1232" t="str">
        <f>VLOOKUP(H1232, [1]Products!B:E, 2, FALSE)</f>
        <v>Caramel Biscuits</v>
      </c>
      <c r="L1232" s="2">
        <f>VLOOKUP(H1232, [1]Products!B:D, 3, FALSE)</f>
        <v>18</v>
      </c>
      <c r="M1232" s="2">
        <f>Table1[[#This Row],[Quantity Purchased]] * Table1[[#This Row],[Unit Price]]</f>
        <v>7634</v>
      </c>
      <c r="N1232" s="2">
        <f>VLOOKUP(H1232, [1]Products!B:E, 4, FALSE)</f>
        <v>22</v>
      </c>
      <c r="O1232" t="str">
        <f>TEXT(Table1[[#This Row],[Transaction Date]], "yyyy-mm")</f>
        <v>2024-05</v>
      </c>
      <c r="P1232" s="1">
        <f ca="1">YEAR(TODAY()) - YEAR(Table1[[#This Row],[Buyer Date of Birth]])</f>
        <v>79</v>
      </c>
      <c r="Q1232" s="2">
        <f>Table1[[#This Row],[Total Revenue]] - Table1[[#This Row],[Total Cost]]</f>
        <v>7616</v>
      </c>
    </row>
    <row r="1233" spans="1:17" x14ac:dyDescent="0.25">
      <c r="A1233" s="1">
        <v>45492</v>
      </c>
      <c r="B1233" t="s">
        <v>359</v>
      </c>
      <c r="C1233" t="s">
        <v>950</v>
      </c>
      <c r="D1233" t="s">
        <v>100</v>
      </c>
      <c r="E1233" s="1">
        <v>25191</v>
      </c>
      <c r="F1233" t="s">
        <v>21</v>
      </c>
      <c r="G1233">
        <v>33</v>
      </c>
      <c r="H1233" t="s">
        <v>63</v>
      </c>
      <c r="I1233" t="s">
        <v>59</v>
      </c>
      <c r="J1233" t="s">
        <v>24</v>
      </c>
      <c r="K1233" t="str">
        <f>VLOOKUP(H1233, [1]Products!B:E, 2, FALSE)</f>
        <v>Vanilla Wafers</v>
      </c>
      <c r="L1233" s="2">
        <f>VLOOKUP(H1233, [1]Products!B:D, 3, FALSE)</f>
        <v>18</v>
      </c>
      <c r="M1233" s="2">
        <f>Table1[[#This Row],[Quantity Purchased]] * Table1[[#This Row],[Unit Price]]</f>
        <v>1188</v>
      </c>
      <c r="N1233" s="2">
        <f>VLOOKUP(H1233, [1]Products!B:E, 4, FALSE)</f>
        <v>36</v>
      </c>
      <c r="O1233" t="str">
        <f>TEXT(Table1[[#This Row],[Transaction Date]], "yyyy-mm")</f>
        <v>2024-07</v>
      </c>
      <c r="P1233" s="1">
        <f ca="1">YEAR(TODAY()) - YEAR(Table1[[#This Row],[Buyer Date of Birth]])</f>
        <v>57</v>
      </c>
      <c r="Q1233" s="2">
        <f>Table1[[#This Row],[Total Revenue]] - Table1[[#This Row],[Total Cost]]</f>
        <v>1170</v>
      </c>
    </row>
    <row r="1234" spans="1:17" x14ac:dyDescent="0.25">
      <c r="A1234" s="1">
        <v>45354</v>
      </c>
      <c r="B1234" t="s">
        <v>951</v>
      </c>
      <c r="C1234" t="s">
        <v>114</v>
      </c>
      <c r="D1234" t="s">
        <v>89</v>
      </c>
      <c r="E1234" s="1">
        <v>15986</v>
      </c>
      <c r="F1234" t="s">
        <v>28</v>
      </c>
      <c r="G1234">
        <v>310</v>
      </c>
      <c r="H1234" t="s">
        <v>63</v>
      </c>
      <c r="I1234" t="s">
        <v>55</v>
      </c>
      <c r="J1234" t="s">
        <v>24</v>
      </c>
      <c r="K1234" t="str">
        <f>VLOOKUP(H1234, [1]Products!B:E, 2, FALSE)</f>
        <v>Vanilla Wafers</v>
      </c>
      <c r="L1234" s="2">
        <f>VLOOKUP(H1234, [1]Products!B:D, 3, FALSE)</f>
        <v>18</v>
      </c>
      <c r="M1234" s="2">
        <f>Table1[[#This Row],[Quantity Purchased]] * Table1[[#This Row],[Unit Price]]</f>
        <v>11160</v>
      </c>
      <c r="N1234" s="2">
        <f>VLOOKUP(H1234, [1]Products!B:E, 4, FALSE)</f>
        <v>36</v>
      </c>
      <c r="O1234" t="str">
        <f>TEXT(Table1[[#This Row],[Transaction Date]], "yyyy-mm")</f>
        <v>2024-03</v>
      </c>
      <c r="P1234" s="1">
        <f ca="1">YEAR(TODAY()) - YEAR(Table1[[#This Row],[Buyer Date of Birth]])</f>
        <v>82</v>
      </c>
      <c r="Q1234" s="2">
        <f>Table1[[#This Row],[Total Revenue]] - Table1[[#This Row],[Total Cost]]</f>
        <v>11142</v>
      </c>
    </row>
    <row r="1235" spans="1:17" x14ac:dyDescent="0.25">
      <c r="A1235" s="1">
        <v>45356</v>
      </c>
      <c r="B1235" t="s">
        <v>38</v>
      </c>
      <c r="C1235" t="s">
        <v>580</v>
      </c>
      <c r="D1235" t="s">
        <v>53</v>
      </c>
      <c r="E1235" s="1">
        <v>21591</v>
      </c>
      <c r="F1235" t="s">
        <v>21</v>
      </c>
      <c r="G1235">
        <v>110</v>
      </c>
      <c r="H1235" t="s">
        <v>49</v>
      </c>
      <c r="I1235" t="s">
        <v>59</v>
      </c>
      <c r="J1235" t="s">
        <v>24</v>
      </c>
      <c r="K1235" t="str">
        <f>VLOOKUP(H1235, [1]Products!B:E, 2, FALSE)</f>
        <v>Butter Crunch</v>
      </c>
      <c r="L1235" s="2">
        <f>VLOOKUP(H1235, [1]Products!B:D, 3, FALSE)</f>
        <v>10</v>
      </c>
      <c r="M1235" s="2">
        <f>Table1[[#This Row],[Quantity Purchased]] * Table1[[#This Row],[Unit Price]]</f>
        <v>1210</v>
      </c>
      <c r="N1235" s="2">
        <f>VLOOKUP(H1235, [1]Products!B:E, 4, FALSE)</f>
        <v>11</v>
      </c>
      <c r="O1235" t="str">
        <f>TEXT(Table1[[#This Row],[Transaction Date]], "yyyy-mm")</f>
        <v>2024-03</v>
      </c>
      <c r="P1235" s="1">
        <f ca="1">YEAR(TODAY()) - YEAR(Table1[[#This Row],[Buyer Date of Birth]])</f>
        <v>66</v>
      </c>
      <c r="Q1235" s="2">
        <f>Table1[[#This Row],[Total Revenue]] - Table1[[#This Row],[Total Cost]]</f>
        <v>1200</v>
      </c>
    </row>
    <row r="1236" spans="1:17" x14ac:dyDescent="0.25">
      <c r="A1236" s="1">
        <v>45379</v>
      </c>
      <c r="B1236" t="s">
        <v>952</v>
      </c>
      <c r="C1236" t="s">
        <v>169</v>
      </c>
      <c r="D1236" t="s">
        <v>45</v>
      </c>
      <c r="E1236" s="1">
        <v>34602</v>
      </c>
      <c r="F1236" t="s">
        <v>21</v>
      </c>
      <c r="G1236">
        <v>145</v>
      </c>
      <c r="H1236" t="s">
        <v>29</v>
      </c>
      <c r="I1236" t="s">
        <v>59</v>
      </c>
      <c r="J1236" t="s">
        <v>24</v>
      </c>
      <c r="K1236" t="str">
        <f>VLOOKUP(H1236, [1]Products!B:E, 2, FALSE)</f>
        <v>Shortbread</v>
      </c>
      <c r="L1236" s="2">
        <f>VLOOKUP(H1236, [1]Products!B:D, 3, FALSE)</f>
        <v>10</v>
      </c>
      <c r="M1236" s="2">
        <f>Table1[[#This Row],[Quantity Purchased]] * Table1[[#This Row],[Unit Price]]</f>
        <v>6525</v>
      </c>
      <c r="N1236" s="2">
        <f>VLOOKUP(H1236, [1]Products!B:E, 4, FALSE)</f>
        <v>45</v>
      </c>
      <c r="O1236" t="str">
        <f>TEXT(Table1[[#This Row],[Transaction Date]], "yyyy-mm")</f>
        <v>2024-03</v>
      </c>
      <c r="P1236" s="1">
        <f ca="1">YEAR(TODAY()) - YEAR(Table1[[#This Row],[Buyer Date of Birth]])</f>
        <v>31</v>
      </c>
      <c r="Q1236" s="2">
        <f>Table1[[#This Row],[Total Revenue]] - Table1[[#This Row],[Total Cost]]</f>
        <v>6515</v>
      </c>
    </row>
    <row r="1237" spans="1:17" x14ac:dyDescent="0.25">
      <c r="A1237" s="1">
        <v>45464</v>
      </c>
      <c r="B1237" t="s">
        <v>73</v>
      </c>
      <c r="C1237" t="s">
        <v>714</v>
      </c>
      <c r="D1237" t="s">
        <v>34</v>
      </c>
      <c r="E1237" s="1">
        <v>23033</v>
      </c>
      <c r="F1237" t="s">
        <v>28</v>
      </c>
      <c r="G1237">
        <v>148</v>
      </c>
      <c r="H1237" t="s">
        <v>66</v>
      </c>
      <c r="I1237" t="s">
        <v>50</v>
      </c>
      <c r="J1237" t="s">
        <v>24</v>
      </c>
      <c r="K1237" t="str">
        <f>VLOOKUP(H1237, [1]Products!B:E, 2, FALSE)</f>
        <v>Oatmeal Cookies</v>
      </c>
      <c r="L1237" s="2">
        <f>VLOOKUP(H1237, [1]Products!B:D, 3, FALSE)</f>
        <v>19</v>
      </c>
      <c r="M1237" s="2">
        <f>Table1[[#This Row],[Quantity Purchased]] * Table1[[#This Row],[Unit Price]]</f>
        <v>3404</v>
      </c>
      <c r="N1237" s="2">
        <f>VLOOKUP(H1237, [1]Products!B:E, 4, FALSE)</f>
        <v>23</v>
      </c>
      <c r="O1237" t="str">
        <f>TEXT(Table1[[#This Row],[Transaction Date]], "yyyy-mm")</f>
        <v>2024-06</v>
      </c>
      <c r="P1237" s="1">
        <f ca="1">YEAR(TODAY()) - YEAR(Table1[[#This Row],[Buyer Date of Birth]])</f>
        <v>62</v>
      </c>
      <c r="Q1237" s="2">
        <f>Table1[[#This Row],[Total Revenue]] - Table1[[#This Row],[Total Cost]]</f>
        <v>3385</v>
      </c>
    </row>
    <row r="1238" spans="1:17" x14ac:dyDescent="0.25">
      <c r="A1238" s="1">
        <v>45473</v>
      </c>
      <c r="B1238" t="s">
        <v>455</v>
      </c>
      <c r="C1238" t="s">
        <v>953</v>
      </c>
      <c r="D1238" t="s">
        <v>53</v>
      </c>
      <c r="E1238" s="1">
        <v>27994</v>
      </c>
      <c r="F1238" t="s">
        <v>75</v>
      </c>
      <c r="G1238">
        <v>194</v>
      </c>
      <c r="H1238" t="s">
        <v>35</v>
      </c>
      <c r="I1238" t="s">
        <v>55</v>
      </c>
      <c r="J1238" t="s">
        <v>24</v>
      </c>
      <c r="K1238" t="str">
        <f>VLOOKUP(H1238, [1]Products!B:E, 2, FALSE)</f>
        <v>Caramel Biscuits</v>
      </c>
      <c r="L1238" s="2">
        <f>VLOOKUP(H1238, [1]Products!B:D, 3, FALSE)</f>
        <v>18</v>
      </c>
      <c r="M1238" s="2">
        <f>Table1[[#This Row],[Quantity Purchased]] * Table1[[#This Row],[Unit Price]]</f>
        <v>4268</v>
      </c>
      <c r="N1238" s="2">
        <f>VLOOKUP(H1238, [1]Products!B:E, 4, FALSE)</f>
        <v>22</v>
      </c>
      <c r="O1238" t="str">
        <f>TEXT(Table1[[#This Row],[Transaction Date]], "yyyy-mm")</f>
        <v>2024-06</v>
      </c>
      <c r="P1238" s="1">
        <f ca="1">YEAR(TODAY()) - YEAR(Table1[[#This Row],[Buyer Date of Birth]])</f>
        <v>49</v>
      </c>
      <c r="Q1238" s="2">
        <f>Table1[[#This Row],[Total Revenue]] - Table1[[#This Row],[Total Cost]]</f>
        <v>4250</v>
      </c>
    </row>
    <row r="1239" spans="1:17" x14ac:dyDescent="0.25">
      <c r="A1239" s="1">
        <v>45323</v>
      </c>
      <c r="B1239" t="s">
        <v>73</v>
      </c>
      <c r="C1239" t="s">
        <v>954</v>
      </c>
      <c r="D1239" t="s">
        <v>53</v>
      </c>
      <c r="E1239" s="1">
        <v>16121</v>
      </c>
      <c r="F1239" t="s">
        <v>75</v>
      </c>
      <c r="G1239">
        <v>300</v>
      </c>
      <c r="H1239" t="s">
        <v>29</v>
      </c>
      <c r="I1239" t="s">
        <v>59</v>
      </c>
      <c r="J1239" t="s">
        <v>24</v>
      </c>
      <c r="K1239" t="str">
        <f>VLOOKUP(H1239, [1]Products!B:E, 2, FALSE)</f>
        <v>Shortbread</v>
      </c>
      <c r="L1239" s="2">
        <f>VLOOKUP(H1239, [1]Products!B:D, 3, FALSE)</f>
        <v>10</v>
      </c>
      <c r="M1239" s="2">
        <f>Table1[[#This Row],[Quantity Purchased]] * Table1[[#This Row],[Unit Price]]</f>
        <v>13500</v>
      </c>
      <c r="N1239" s="2">
        <f>VLOOKUP(H1239, [1]Products!B:E, 4, FALSE)</f>
        <v>45</v>
      </c>
      <c r="O1239" t="str">
        <f>TEXT(Table1[[#This Row],[Transaction Date]], "yyyy-mm")</f>
        <v>2024-02</v>
      </c>
      <c r="P1239" s="1">
        <f ca="1">YEAR(TODAY()) - YEAR(Table1[[#This Row],[Buyer Date of Birth]])</f>
        <v>81</v>
      </c>
      <c r="Q1239" s="2">
        <f>Table1[[#This Row],[Total Revenue]] - Table1[[#This Row],[Total Cost]]</f>
        <v>13490</v>
      </c>
    </row>
    <row r="1240" spans="1:17" x14ac:dyDescent="0.25">
      <c r="A1240" s="1">
        <v>45338</v>
      </c>
      <c r="B1240" t="s">
        <v>56</v>
      </c>
      <c r="C1240" t="s">
        <v>955</v>
      </c>
      <c r="D1240" t="s">
        <v>100</v>
      </c>
      <c r="E1240" s="1">
        <v>20010</v>
      </c>
      <c r="F1240" t="s">
        <v>21</v>
      </c>
      <c r="G1240">
        <v>164</v>
      </c>
      <c r="H1240" t="s">
        <v>29</v>
      </c>
      <c r="I1240" t="s">
        <v>55</v>
      </c>
      <c r="J1240" t="s">
        <v>24</v>
      </c>
      <c r="K1240" t="str">
        <f>VLOOKUP(H1240, [1]Products!B:E, 2, FALSE)</f>
        <v>Shortbread</v>
      </c>
      <c r="L1240" s="2">
        <f>VLOOKUP(H1240, [1]Products!B:D, 3, FALSE)</f>
        <v>10</v>
      </c>
      <c r="M1240" s="2">
        <f>Table1[[#This Row],[Quantity Purchased]] * Table1[[#This Row],[Unit Price]]</f>
        <v>7380</v>
      </c>
      <c r="N1240" s="2">
        <f>VLOOKUP(H1240, [1]Products!B:E, 4, FALSE)</f>
        <v>45</v>
      </c>
      <c r="O1240" t="str">
        <f>TEXT(Table1[[#This Row],[Transaction Date]], "yyyy-mm")</f>
        <v>2024-02</v>
      </c>
      <c r="P1240" s="1">
        <f ca="1">YEAR(TODAY()) - YEAR(Table1[[#This Row],[Buyer Date of Birth]])</f>
        <v>71</v>
      </c>
      <c r="Q1240" s="2">
        <f>Table1[[#This Row],[Total Revenue]] - Table1[[#This Row],[Total Cost]]</f>
        <v>7370</v>
      </c>
    </row>
    <row r="1241" spans="1:17" x14ac:dyDescent="0.25">
      <c r="A1241" s="1">
        <v>45487</v>
      </c>
      <c r="B1241" t="s">
        <v>283</v>
      </c>
      <c r="C1241" t="s">
        <v>838</v>
      </c>
      <c r="D1241" t="s">
        <v>53</v>
      </c>
      <c r="E1241" s="1">
        <v>21854</v>
      </c>
      <c r="F1241" t="s">
        <v>28</v>
      </c>
      <c r="G1241">
        <v>453</v>
      </c>
      <c r="H1241" t="s">
        <v>63</v>
      </c>
      <c r="I1241" t="s">
        <v>59</v>
      </c>
      <c r="J1241" t="s">
        <v>31</v>
      </c>
      <c r="K1241" t="str">
        <f>VLOOKUP(H1241, [1]Products!B:E, 2, FALSE)</f>
        <v>Vanilla Wafers</v>
      </c>
      <c r="L1241" s="2">
        <f>VLOOKUP(H1241, [1]Products!B:D, 3, FALSE)</f>
        <v>18</v>
      </c>
      <c r="M1241" s="2">
        <f>Table1[[#This Row],[Quantity Purchased]] * Table1[[#This Row],[Unit Price]]</f>
        <v>16308</v>
      </c>
      <c r="N1241" s="2">
        <f>VLOOKUP(H1241, [1]Products!B:E, 4, FALSE)</f>
        <v>36</v>
      </c>
      <c r="O1241" t="str">
        <f>TEXT(Table1[[#This Row],[Transaction Date]], "yyyy-mm")</f>
        <v>2024-07</v>
      </c>
      <c r="P1241" s="1">
        <f ca="1">YEAR(TODAY()) - YEAR(Table1[[#This Row],[Buyer Date of Birth]])</f>
        <v>66</v>
      </c>
      <c r="Q1241" s="2">
        <f>Table1[[#This Row],[Total Revenue]] - Table1[[#This Row],[Total Cost]]</f>
        <v>16290</v>
      </c>
    </row>
    <row r="1242" spans="1:17" x14ac:dyDescent="0.25">
      <c r="A1242" s="1">
        <v>45334</v>
      </c>
      <c r="B1242" t="s">
        <v>598</v>
      </c>
      <c r="C1242" t="s">
        <v>497</v>
      </c>
      <c r="D1242" t="s">
        <v>84</v>
      </c>
      <c r="E1242" s="1">
        <v>18874</v>
      </c>
      <c r="F1242" t="s">
        <v>21</v>
      </c>
      <c r="G1242">
        <v>372</v>
      </c>
      <c r="H1242" t="s">
        <v>54</v>
      </c>
      <c r="I1242" t="s">
        <v>36</v>
      </c>
      <c r="J1242" t="s">
        <v>24</v>
      </c>
      <c r="K1242" t="str">
        <f>VLOOKUP(H1242, [1]Products!B:E, 2, FALSE)</f>
        <v>Lemon Crisps</v>
      </c>
      <c r="L1242" s="2">
        <f>VLOOKUP(H1242, [1]Products!B:D, 3, FALSE)</f>
        <v>7</v>
      </c>
      <c r="M1242" s="2">
        <f>Table1[[#This Row],[Quantity Purchased]] * Table1[[#This Row],[Unit Price]]</f>
        <v>3348</v>
      </c>
      <c r="N1242" s="2">
        <f>VLOOKUP(H1242, [1]Products!B:E, 4, FALSE)</f>
        <v>9</v>
      </c>
      <c r="O1242" t="str">
        <f>TEXT(Table1[[#This Row],[Transaction Date]], "yyyy-mm")</f>
        <v>2024-02</v>
      </c>
      <c r="P1242" s="1">
        <f ca="1">YEAR(TODAY()) - YEAR(Table1[[#This Row],[Buyer Date of Birth]])</f>
        <v>74</v>
      </c>
      <c r="Q1242" s="2">
        <f>Table1[[#This Row],[Total Revenue]] - Table1[[#This Row],[Total Cost]]</f>
        <v>3341</v>
      </c>
    </row>
    <row r="1243" spans="1:17" x14ac:dyDescent="0.25">
      <c r="A1243" s="1">
        <v>45426</v>
      </c>
      <c r="B1243" t="s">
        <v>123</v>
      </c>
      <c r="C1243" t="s">
        <v>364</v>
      </c>
      <c r="D1243" t="s">
        <v>84</v>
      </c>
      <c r="E1243" s="1">
        <v>35782</v>
      </c>
      <c r="F1243" t="s">
        <v>40</v>
      </c>
      <c r="G1243">
        <v>61</v>
      </c>
      <c r="H1243" t="s">
        <v>72</v>
      </c>
      <c r="I1243" t="s">
        <v>36</v>
      </c>
      <c r="J1243" t="s">
        <v>24</v>
      </c>
      <c r="K1243" t="str">
        <f>VLOOKUP(H1243, [1]Products!B:E, 2, FALSE)</f>
        <v>Choco Delight</v>
      </c>
      <c r="L1243" s="2">
        <f>VLOOKUP(H1243, [1]Products!B:D, 3, FALSE)</f>
        <v>3</v>
      </c>
      <c r="M1243" s="2">
        <f>Table1[[#This Row],[Quantity Purchased]] * Table1[[#This Row],[Unit Price]]</f>
        <v>305</v>
      </c>
      <c r="N1243" s="2">
        <f>VLOOKUP(H1243, [1]Products!B:E, 4, FALSE)</f>
        <v>5</v>
      </c>
      <c r="O1243" t="str">
        <f>TEXT(Table1[[#This Row],[Transaction Date]], "yyyy-mm")</f>
        <v>2024-05</v>
      </c>
      <c r="P1243" s="1">
        <f ca="1">YEAR(TODAY()) - YEAR(Table1[[#This Row],[Buyer Date of Birth]])</f>
        <v>28</v>
      </c>
      <c r="Q1243" s="2">
        <f>Table1[[#This Row],[Total Revenue]] - Table1[[#This Row],[Total Cost]]</f>
        <v>302</v>
      </c>
    </row>
    <row r="1244" spans="1:17" x14ac:dyDescent="0.25">
      <c r="A1244" s="1">
        <v>45482</v>
      </c>
      <c r="B1244" t="s">
        <v>113</v>
      </c>
      <c r="C1244" t="s">
        <v>894</v>
      </c>
      <c r="D1244" t="s">
        <v>45</v>
      </c>
      <c r="E1244" s="1">
        <v>16668</v>
      </c>
      <c r="F1244" t="s">
        <v>28</v>
      </c>
      <c r="G1244">
        <v>343</v>
      </c>
      <c r="H1244" t="s">
        <v>22</v>
      </c>
      <c r="I1244" t="s">
        <v>42</v>
      </c>
      <c r="J1244" t="s">
        <v>24</v>
      </c>
      <c r="K1244" t="str">
        <f>VLOOKUP(H1244, [1]Products!B:E, 2, FALSE)</f>
        <v>Cinnamon Swirls</v>
      </c>
      <c r="L1244" s="2">
        <f>VLOOKUP(H1244, [1]Products!B:D, 3, FALSE)</f>
        <v>10</v>
      </c>
      <c r="M1244" s="2">
        <f>Table1[[#This Row],[Quantity Purchased]] * Table1[[#This Row],[Unit Price]]</f>
        <v>4802</v>
      </c>
      <c r="N1244" s="2">
        <f>VLOOKUP(H1244, [1]Products!B:E, 4, FALSE)</f>
        <v>14</v>
      </c>
      <c r="O1244" t="str">
        <f>TEXT(Table1[[#This Row],[Transaction Date]], "yyyy-mm")</f>
        <v>2024-07</v>
      </c>
      <c r="P1244" s="1">
        <f ca="1">YEAR(TODAY()) - YEAR(Table1[[#This Row],[Buyer Date of Birth]])</f>
        <v>80</v>
      </c>
      <c r="Q1244" s="2">
        <f>Table1[[#This Row],[Total Revenue]] - Table1[[#This Row],[Total Cost]]</f>
        <v>4792</v>
      </c>
    </row>
    <row r="1245" spans="1:17" x14ac:dyDescent="0.25">
      <c r="A1245" s="1">
        <v>45298</v>
      </c>
      <c r="B1245" t="s">
        <v>114</v>
      </c>
      <c r="C1245" t="s">
        <v>81</v>
      </c>
      <c r="D1245" t="s">
        <v>45</v>
      </c>
      <c r="E1245" s="1">
        <v>22436</v>
      </c>
      <c r="F1245" t="s">
        <v>75</v>
      </c>
      <c r="G1245">
        <v>29</v>
      </c>
      <c r="H1245" t="s">
        <v>41</v>
      </c>
      <c r="I1245" t="s">
        <v>46</v>
      </c>
      <c r="J1245" t="s">
        <v>24</v>
      </c>
      <c r="K1245" t="str">
        <f>VLOOKUP(H1245, [1]Products!B:E, 2, FALSE)</f>
        <v>Ginger Snaps</v>
      </c>
      <c r="L1245" s="2">
        <f>VLOOKUP(H1245, [1]Products!B:D, 3, FALSE)</f>
        <v>14</v>
      </c>
      <c r="M1245" s="2">
        <f>Table1[[#This Row],[Quantity Purchased]] * Table1[[#This Row],[Unit Price]]</f>
        <v>812</v>
      </c>
      <c r="N1245" s="2">
        <f>VLOOKUP(H1245, [1]Products!B:E, 4, FALSE)</f>
        <v>28</v>
      </c>
      <c r="O1245" t="str">
        <f>TEXT(Table1[[#This Row],[Transaction Date]], "yyyy-mm")</f>
        <v>2024-01</v>
      </c>
      <c r="P1245" s="1">
        <f ca="1">YEAR(TODAY()) - YEAR(Table1[[#This Row],[Buyer Date of Birth]])</f>
        <v>64</v>
      </c>
      <c r="Q1245" s="2">
        <f>Table1[[#This Row],[Total Revenue]] - Table1[[#This Row],[Total Cost]]</f>
        <v>798</v>
      </c>
    </row>
    <row r="1246" spans="1:17" x14ac:dyDescent="0.25">
      <c r="A1246" s="1">
        <v>45368</v>
      </c>
      <c r="B1246" t="s">
        <v>212</v>
      </c>
      <c r="C1246" t="s">
        <v>900</v>
      </c>
      <c r="D1246" t="s">
        <v>78</v>
      </c>
      <c r="E1246" s="1">
        <v>33223</v>
      </c>
      <c r="F1246" t="s">
        <v>40</v>
      </c>
      <c r="G1246">
        <v>92</v>
      </c>
      <c r="H1246" t="s">
        <v>41</v>
      </c>
      <c r="I1246" t="s">
        <v>50</v>
      </c>
      <c r="J1246" t="s">
        <v>24</v>
      </c>
      <c r="K1246" t="str">
        <f>VLOOKUP(H1246, [1]Products!B:E, 2, FALSE)</f>
        <v>Ginger Snaps</v>
      </c>
      <c r="L1246" s="2">
        <f>VLOOKUP(H1246, [1]Products!B:D, 3, FALSE)</f>
        <v>14</v>
      </c>
      <c r="M1246" s="2">
        <f>Table1[[#This Row],[Quantity Purchased]] * Table1[[#This Row],[Unit Price]]</f>
        <v>2576</v>
      </c>
      <c r="N1246" s="2">
        <f>VLOOKUP(H1246, [1]Products!B:E, 4, FALSE)</f>
        <v>28</v>
      </c>
      <c r="O1246" t="str">
        <f>TEXT(Table1[[#This Row],[Transaction Date]], "yyyy-mm")</f>
        <v>2024-03</v>
      </c>
      <c r="P1246" s="1">
        <f ca="1">YEAR(TODAY()) - YEAR(Table1[[#This Row],[Buyer Date of Birth]])</f>
        <v>35</v>
      </c>
      <c r="Q1246" s="2">
        <f>Table1[[#This Row],[Total Revenue]] - Table1[[#This Row],[Total Cost]]</f>
        <v>2562</v>
      </c>
    </row>
    <row r="1247" spans="1:17" x14ac:dyDescent="0.25">
      <c r="A1247" s="1">
        <v>45351</v>
      </c>
      <c r="B1247" t="s">
        <v>340</v>
      </c>
      <c r="C1247" t="s">
        <v>956</v>
      </c>
      <c r="D1247" t="s">
        <v>20</v>
      </c>
      <c r="E1247" s="1">
        <v>32644</v>
      </c>
      <c r="F1247" t="s">
        <v>75</v>
      </c>
      <c r="G1247">
        <v>390</v>
      </c>
      <c r="H1247" t="s">
        <v>22</v>
      </c>
      <c r="I1247" t="s">
        <v>55</v>
      </c>
      <c r="J1247" t="s">
        <v>24</v>
      </c>
      <c r="K1247" t="str">
        <f>VLOOKUP(H1247, [1]Products!B:E, 2, FALSE)</f>
        <v>Cinnamon Swirls</v>
      </c>
      <c r="L1247" s="2">
        <f>VLOOKUP(H1247, [1]Products!B:D, 3, FALSE)</f>
        <v>10</v>
      </c>
      <c r="M1247" s="2">
        <f>Table1[[#This Row],[Quantity Purchased]] * Table1[[#This Row],[Unit Price]]</f>
        <v>5460</v>
      </c>
      <c r="N1247" s="2">
        <f>VLOOKUP(H1247, [1]Products!B:E, 4, FALSE)</f>
        <v>14</v>
      </c>
      <c r="O1247" t="str">
        <f>TEXT(Table1[[#This Row],[Transaction Date]], "yyyy-mm")</f>
        <v>2024-02</v>
      </c>
      <c r="P1247" s="1">
        <f ca="1">YEAR(TODAY()) - YEAR(Table1[[#This Row],[Buyer Date of Birth]])</f>
        <v>36</v>
      </c>
      <c r="Q1247" s="2">
        <f>Table1[[#This Row],[Total Revenue]] - Table1[[#This Row],[Total Cost]]</f>
        <v>5450</v>
      </c>
    </row>
    <row r="1248" spans="1:17" x14ac:dyDescent="0.25">
      <c r="A1248" s="1">
        <v>45478</v>
      </c>
      <c r="B1248" t="s">
        <v>135</v>
      </c>
      <c r="C1248" t="s">
        <v>648</v>
      </c>
      <c r="D1248" t="s">
        <v>58</v>
      </c>
      <c r="E1248" s="1">
        <v>28207</v>
      </c>
      <c r="F1248" t="s">
        <v>21</v>
      </c>
      <c r="G1248">
        <v>469</v>
      </c>
      <c r="H1248" t="s">
        <v>54</v>
      </c>
      <c r="I1248" t="s">
        <v>59</v>
      </c>
      <c r="J1248" t="s">
        <v>24</v>
      </c>
      <c r="K1248" t="str">
        <f>VLOOKUP(H1248, [1]Products!B:E, 2, FALSE)</f>
        <v>Lemon Crisps</v>
      </c>
      <c r="L1248" s="2">
        <f>VLOOKUP(H1248, [1]Products!B:D, 3, FALSE)</f>
        <v>7</v>
      </c>
      <c r="M1248" s="2">
        <f>Table1[[#This Row],[Quantity Purchased]] * Table1[[#This Row],[Unit Price]]</f>
        <v>4221</v>
      </c>
      <c r="N1248" s="2">
        <f>VLOOKUP(H1248, [1]Products!B:E, 4, FALSE)</f>
        <v>9</v>
      </c>
      <c r="O1248" t="str">
        <f>TEXT(Table1[[#This Row],[Transaction Date]], "yyyy-mm")</f>
        <v>2024-07</v>
      </c>
      <c r="P1248" s="1">
        <f ca="1">YEAR(TODAY()) - YEAR(Table1[[#This Row],[Buyer Date of Birth]])</f>
        <v>48</v>
      </c>
      <c r="Q1248" s="2">
        <f>Table1[[#This Row],[Total Revenue]] - Table1[[#This Row],[Total Cost]]</f>
        <v>4214</v>
      </c>
    </row>
    <row r="1249" spans="1:17" x14ac:dyDescent="0.25">
      <c r="A1249" s="1">
        <v>45468</v>
      </c>
      <c r="B1249" t="s">
        <v>957</v>
      </c>
      <c r="C1249" t="s">
        <v>307</v>
      </c>
      <c r="D1249" t="s">
        <v>53</v>
      </c>
      <c r="E1249" s="1">
        <v>37177</v>
      </c>
      <c r="F1249" t="s">
        <v>75</v>
      </c>
      <c r="G1249">
        <v>268</v>
      </c>
      <c r="H1249" t="s">
        <v>71</v>
      </c>
      <c r="I1249" t="s">
        <v>55</v>
      </c>
      <c r="J1249" t="s">
        <v>24</v>
      </c>
      <c r="K1249" t="str">
        <f>VLOOKUP(H1249, [1]Products!B:E, 2, FALSE)</f>
        <v>Peanut Butter Bites</v>
      </c>
      <c r="L1249" s="2">
        <f>VLOOKUP(H1249, [1]Products!B:D, 3, FALSE)</f>
        <v>5</v>
      </c>
      <c r="M1249" s="2">
        <f>Table1[[#This Row],[Quantity Purchased]] * Table1[[#This Row],[Unit Price]]</f>
        <v>1876</v>
      </c>
      <c r="N1249" s="2">
        <f>VLOOKUP(H1249, [1]Products!B:E, 4, FALSE)</f>
        <v>7</v>
      </c>
      <c r="O1249" t="str">
        <f>TEXT(Table1[[#This Row],[Transaction Date]], "yyyy-mm")</f>
        <v>2024-06</v>
      </c>
      <c r="P1249" s="1">
        <f ca="1">YEAR(TODAY()) - YEAR(Table1[[#This Row],[Buyer Date of Birth]])</f>
        <v>24</v>
      </c>
      <c r="Q1249" s="2">
        <f>Table1[[#This Row],[Total Revenue]] - Table1[[#This Row],[Total Cost]]</f>
        <v>1871</v>
      </c>
    </row>
    <row r="1250" spans="1:17" x14ac:dyDescent="0.25">
      <c r="A1250" s="1">
        <v>45448</v>
      </c>
      <c r="B1250" t="s">
        <v>740</v>
      </c>
      <c r="C1250" t="s">
        <v>958</v>
      </c>
      <c r="D1250" t="s">
        <v>78</v>
      </c>
      <c r="E1250" s="1">
        <v>25399</v>
      </c>
      <c r="F1250" t="s">
        <v>28</v>
      </c>
      <c r="G1250">
        <v>250</v>
      </c>
      <c r="H1250" t="s">
        <v>54</v>
      </c>
      <c r="I1250" t="s">
        <v>59</v>
      </c>
      <c r="J1250" t="s">
        <v>24</v>
      </c>
      <c r="K1250" t="str">
        <f>VLOOKUP(H1250, [1]Products!B:E, 2, FALSE)</f>
        <v>Lemon Crisps</v>
      </c>
      <c r="L1250" s="2">
        <f>VLOOKUP(H1250, [1]Products!B:D, 3, FALSE)</f>
        <v>7</v>
      </c>
      <c r="M1250" s="2">
        <f>Table1[[#This Row],[Quantity Purchased]] * Table1[[#This Row],[Unit Price]]</f>
        <v>2250</v>
      </c>
      <c r="N1250" s="2">
        <f>VLOOKUP(H1250, [1]Products!B:E, 4, FALSE)</f>
        <v>9</v>
      </c>
      <c r="O1250" t="str">
        <f>TEXT(Table1[[#This Row],[Transaction Date]], "yyyy-mm")</f>
        <v>2024-06</v>
      </c>
      <c r="P1250" s="1">
        <f ca="1">YEAR(TODAY()) - YEAR(Table1[[#This Row],[Buyer Date of Birth]])</f>
        <v>56</v>
      </c>
      <c r="Q1250" s="2">
        <f>Table1[[#This Row],[Total Revenue]] - Table1[[#This Row],[Total Cost]]</f>
        <v>2243</v>
      </c>
    </row>
    <row r="1251" spans="1:17" x14ac:dyDescent="0.25">
      <c r="A1251" s="1">
        <v>45363</v>
      </c>
      <c r="B1251" t="s">
        <v>575</v>
      </c>
      <c r="C1251" t="s">
        <v>245</v>
      </c>
      <c r="D1251" t="s">
        <v>89</v>
      </c>
      <c r="E1251" s="1">
        <v>31080</v>
      </c>
      <c r="F1251" t="s">
        <v>28</v>
      </c>
      <c r="G1251">
        <v>51</v>
      </c>
      <c r="H1251" t="s">
        <v>54</v>
      </c>
      <c r="I1251" t="s">
        <v>59</v>
      </c>
      <c r="J1251" t="s">
        <v>24</v>
      </c>
      <c r="K1251" t="str">
        <f>VLOOKUP(H1251, [1]Products!B:E, 2, FALSE)</f>
        <v>Lemon Crisps</v>
      </c>
      <c r="L1251" s="2">
        <f>VLOOKUP(H1251, [1]Products!B:D, 3, FALSE)</f>
        <v>7</v>
      </c>
      <c r="M1251" s="2">
        <f>Table1[[#This Row],[Quantity Purchased]] * Table1[[#This Row],[Unit Price]]</f>
        <v>459</v>
      </c>
      <c r="N1251" s="2">
        <f>VLOOKUP(H1251, [1]Products!B:E, 4, FALSE)</f>
        <v>9</v>
      </c>
      <c r="O1251" t="str">
        <f>TEXT(Table1[[#This Row],[Transaction Date]], "yyyy-mm")</f>
        <v>2024-03</v>
      </c>
      <c r="P1251" s="1">
        <f ca="1">YEAR(TODAY()) - YEAR(Table1[[#This Row],[Buyer Date of Birth]])</f>
        <v>40</v>
      </c>
      <c r="Q1251" s="2">
        <f>Table1[[#This Row],[Total Revenue]] - Table1[[#This Row],[Total Cost]]</f>
        <v>452</v>
      </c>
    </row>
    <row r="1252" spans="1:17" x14ac:dyDescent="0.25">
      <c r="A1252" s="1">
        <v>45460</v>
      </c>
      <c r="B1252" t="s">
        <v>98</v>
      </c>
      <c r="C1252" t="s">
        <v>220</v>
      </c>
      <c r="D1252" t="s">
        <v>34</v>
      </c>
      <c r="E1252" s="1">
        <v>29795</v>
      </c>
      <c r="F1252" t="s">
        <v>75</v>
      </c>
      <c r="G1252">
        <v>251</v>
      </c>
      <c r="H1252" t="s">
        <v>72</v>
      </c>
      <c r="I1252" t="s">
        <v>50</v>
      </c>
      <c r="J1252" t="s">
        <v>24</v>
      </c>
      <c r="K1252" t="str">
        <f>VLOOKUP(H1252, [1]Products!B:E, 2, FALSE)</f>
        <v>Choco Delight</v>
      </c>
      <c r="L1252" s="2">
        <f>VLOOKUP(H1252, [1]Products!B:D, 3, FALSE)</f>
        <v>3</v>
      </c>
      <c r="M1252" s="2">
        <f>Table1[[#This Row],[Quantity Purchased]] * Table1[[#This Row],[Unit Price]]</f>
        <v>1255</v>
      </c>
      <c r="N1252" s="2">
        <f>VLOOKUP(H1252, [1]Products!B:E, 4, FALSE)</f>
        <v>5</v>
      </c>
      <c r="O1252" t="str">
        <f>TEXT(Table1[[#This Row],[Transaction Date]], "yyyy-mm")</f>
        <v>2024-06</v>
      </c>
      <c r="P1252" s="1">
        <f ca="1">YEAR(TODAY()) - YEAR(Table1[[#This Row],[Buyer Date of Birth]])</f>
        <v>44</v>
      </c>
      <c r="Q1252" s="2">
        <f>Table1[[#This Row],[Total Revenue]] - Table1[[#This Row],[Total Cost]]</f>
        <v>1252</v>
      </c>
    </row>
    <row r="1253" spans="1:17" x14ac:dyDescent="0.25">
      <c r="A1253" s="1">
        <v>45386</v>
      </c>
      <c r="B1253" t="s">
        <v>133</v>
      </c>
      <c r="C1253" t="s">
        <v>614</v>
      </c>
      <c r="D1253" t="s">
        <v>53</v>
      </c>
      <c r="E1253" s="1">
        <v>21750</v>
      </c>
      <c r="F1253" t="s">
        <v>21</v>
      </c>
      <c r="G1253">
        <v>63</v>
      </c>
      <c r="H1253" t="s">
        <v>66</v>
      </c>
      <c r="I1253" t="s">
        <v>55</v>
      </c>
      <c r="J1253" t="s">
        <v>24</v>
      </c>
      <c r="K1253" t="str">
        <f>VLOOKUP(H1253, [1]Products!B:E, 2, FALSE)</f>
        <v>Oatmeal Cookies</v>
      </c>
      <c r="L1253" s="2">
        <f>VLOOKUP(H1253, [1]Products!B:D, 3, FALSE)</f>
        <v>19</v>
      </c>
      <c r="M1253" s="2">
        <f>Table1[[#This Row],[Quantity Purchased]] * Table1[[#This Row],[Unit Price]]</f>
        <v>1449</v>
      </c>
      <c r="N1253" s="2">
        <f>VLOOKUP(H1253, [1]Products!B:E, 4, FALSE)</f>
        <v>23</v>
      </c>
      <c r="O1253" t="str">
        <f>TEXT(Table1[[#This Row],[Transaction Date]], "yyyy-mm")</f>
        <v>2024-04</v>
      </c>
      <c r="P1253" s="1">
        <f ca="1">YEAR(TODAY()) - YEAR(Table1[[#This Row],[Buyer Date of Birth]])</f>
        <v>66</v>
      </c>
      <c r="Q1253" s="2">
        <f>Table1[[#This Row],[Total Revenue]] - Table1[[#This Row],[Total Cost]]</f>
        <v>1430</v>
      </c>
    </row>
    <row r="1254" spans="1:17" x14ac:dyDescent="0.25">
      <c r="A1254" s="1">
        <v>45394</v>
      </c>
      <c r="B1254" t="s">
        <v>231</v>
      </c>
      <c r="C1254" t="s">
        <v>267</v>
      </c>
      <c r="D1254" t="s">
        <v>20</v>
      </c>
      <c r="E1254" s="1">
        <v>29800</v>
      </c>
      <c r="F1254" t="s">
        <v>21</v>
      </c>
      <c r="G1254">
        <v>337</v>
      </c>
      <c r="H1254" t="s">
        <v>54</v>
      </c>
      <c r="I1254" t="s">
        <v>59</v>
      </c>
      <c r="J1254" t="s">
        <v>24</v>
      </c>
      <c r="K1254" t="str">
        <f>VLOOKUP(H1254, [1]Products!B:E, 2, FALSE)</f>
        <v>Lemon Crisps</v>
      </c>
      <c r="L1254" s="2">
        <f>VLOOKUP(H1254, [1]Products!B:D, 3, FALSE)</f>
        <v>7</v>
      </c>
      <c r="M1254" s="2">
        <f>Table1[[#This Row],[Quantity Purchased]] * Table1[[#This Row],[Unit Price]]</f>
        <v>3033</v>
      </c>
      <c r="N1254" s="2">
        <f>VLOOKUP(H1254, [1]Products!B:E, 4, FALSE)</f>
        <v>9</v>
      </c>
      <c r="O1254" t="str">
        <f>TEXT(Table1[[#This Row],[Transaction Date]], "yyyy-mm")</f>
        <v>2024-04</v>
      </c>
      <c r="P1254" s="1">
        <f ca="1">YEAR(TODAY()) - YEAR(Table1[[#This Row],[Buyer Date of Birth]])</f>
        <v>44</v>
      </c>
      <c r="Q1254" s="2">
        <f>Table1[[#This Row],[Total Revenue]] - Table1[[#This Row],[Total Cost]]</f>
        <v>3026</v>
      </c>
    </row>
    <row r="1255" spans="1:17" x14ac:dyDescent="0.25">
      <c r="A1255" s="1">
        <v>45488</v>
      </c>
      <c r="B1255" t="s">
        <v>643</v>
      </c>
      <c r="C1255" t="s">
        <v>900</v>
      </c>
      <c r="D1255" t="s">
        <v>58</v>
      </c>
      <c r="E1255" s="1">
        <v>28175</v>
      </c>
      <c r="F1255" t="s">
        <v>28</v>
      </c>
      <c r="G1255">
        <v>127</v>
      </c>
      <c r="H1255" t="s">
        <v>66</v>
      </c>
      <c r="I1255" t="s">
        <v>55</v>
      </c>
      <c r="J1255" t="s">
        <v>24</v>
      </c>
      <c r="K1255" t="str">
        <f>VLOOKUP(H1255, [1]Products!B:E, 2, FALSE)</f>
        <v>Oatmeal Cookies</v>
      </c>
      <c r="L1255" s="2">
        <f>VLOOKUP(H1255, [1]Products!B:D, 3, FALSE)</f>
        <v>19</v>
      </c>
      <c r="M1255" s="2">
        <f>Table1[[#This Row],[Quantity Purchased]] * Table1[[#This Row],[Unit Price]]</f>
        <v>2921</v>
      </c>
      <c r="N1255" s="2">
        <f>VLOOKUP(H1255, [1]Products!B:E, 4, FALSE)</f>
        <v>23</v>
      </c>
      <c r="O1255" t="str">
        <f>TEXT(Table1[[#This Row],[Transaction Date]], "yyyy-mm")</f>
        <v>2024-07</v>
      </c>
      <c r="P1255" s="1">
        <f ca="1">YEAR(TODAY()) - YEAR(Table1[[#This Row],[Buyer Date of Birth]])</f>
        <v>48</v>
      </c>
      <c r="Q1255" s="2">
        <f>Table1[[#This Row],[Total Revenue]] - Table1[[#This Row],[Total Cost]]</f>
        <v>2902</v>
      </c>
    </row>
    <row r="1256" spans="1:17" x14ac:dyDescent="0.25">
      <c r="A1256" s="1">
        <v>45311</v>
      </c>
      <c r="B1256" t="s">
        <v>763</v>
      </c>
      <c r="C1256" t="s">
        <v>714</v>
      </c>
      <c r="D1256" t="s">
        <v>34</v>
      </c>
      <c r="E1256" s="1">
        <v>21229</v>
      </c>
      <c r="F1256" t="s">
        <v>75</v>
      </c>
      <c r="G1256">
        <v>191</v>
      </c>
      <c r="H1256" t="s">
        <v>49</v>
      </c>
      <c r="I1256" t="s">
        <v>59</v>
      </c>
      <c r="J1256" t="s">
        <v>24</v>
      </c>
      <c r="K1256" t="str">
        <f>VLOOKUP(H1256, [1]Products!B:E, 2, FALSE)</f>
        <v>Butter Crunch</v>
      </c>
      <c r="L1256" s="2">
        <f>VLOOKUP(H1256, [1]Products!B:D, 3, FALSE)</f>
        <v>10</v>
      </c>
      <c r="M1256" s="2">
        <f>Table1[[#This Row],[Quantity Purchased]] * Table1[[#This Row],[Unit Price]]</f>
        <v>2101</v>
      </c>
      <c r="N1256" s="2">
        <f>VLOOKUP(H1256, [1]Products!B:E, 4, FALSE)</f>
        <v>11</v>
      </c>
      <c r="O1256" t="str">
        <f>TEXT(Table1[[#This Row],[Transaction Date]], "yyyy-mm")</f>
        <v>2024-01</v>
      </c>
      <c r="P1256" s="1">
        <f ca="1">YEAR(TODAY()) - YEAR(Table1[[#This Row],[Buyer Date of Birth]])</f>
        <v>67</v>
      </c>
      <c r="Q1256" s="2">
        <f>Table1[[#This Row],[Total Revenue]] - Table1[[#This Row],[Total Cost]]</f>
        <v>2091</v>
      </c>
    </row>
    <row r="1257" spans="1:17" x14ac:dyDescent="0.25">
      <c r="A1257" s="1">
        <v>45457</v>
      </c>
      <c r="B1257" t="s">
        <v>462</v>
      </c>
      <c r="C1257" t="s">
        <v>490</v>
      </c>
      <c r="D1257" t="s">
        <v>53</v>
      </c>
      <c r="E1257" s="1">
        <v>22125</v>
      </c>
      <c r="F1257" t="s">
        <v>21</v>
      </c>
      <c r="G1257">
        <v>366</v>
      </c>
      <c r="H1257" t="s">
        <v>71</v>
      </c>
      <c r="I1257" t="s">
        <v>36</v>
      </c>
      <c r="J1257" t="s">
        <v>24</v>
      </c>
      <c r="K1257" t="str">
        <f>VLOOKUP(H1257, [1]Products!B:E, 2, FALSE)</f>
        <v>Peanut Butter Bites</v>
      </c>
      <c r="L1257" s="2">
        <f>VLOOKUP(H1257, [1]Products!B:D, 3, FALSE)</f>
        <v>5</v>
      </c>
      <c r="M1257" s="2">
        <f>Table1[[#This Row],[Quantity Purchased]] * Table1[[#This Row],[Unit Price]]</f>
        <v>2562</v>
      </c>
      <c r="N1257" s="2">
        <f>VLOOKUP(H1257, [1]Products!B:E, 4, FALSE)</f>
        <v>7</v>
      </c>
      <c r="O1257" t="str">
        <f>TEXT(Table1[[#This Row],[Transaction Date]], "yyyy-mm")</f>
        <v>2024-06</v>
      </c>
      <c r="P1257" s="1">
        <f ca="1">YEAR(TODAY()) - YEAR(Table1[[#This Row],[Buyer Date of Birth]])</f>
        <v>65</v>
      </c>
      <c r="Q1257" s="2">
        <f>Table1[[#This Row],[Total Revenue]] - Table1[[#This Row],[Total Cost]]</f>
        <v>2557</v>
      </c>
    </row>
    <row r="1258" spans="1:17" x14ac:dyDescent="0.25">
      <c r="A1258" s="1">
        <v>45334</v>
      </c>
      <c r="B1258" t="s">
        <v>278</v>
      </c>
      <c r="C1258" t="s">
        <v>287</v>
      </c>
      <c r="D1258" t="s">
        <v>45</v>
      </c>
      <c r="E1258" s="1">
        <v>38067</v>
      </c>
      <c r="F1258" t="s">
        <v>28</v>
      </c>
      <c r="G1258">
        <v>69</v>
      </c>
      <c r="H1258" t="s">
        <v>71</v>
      </c>
      <c r="I1258" t="s">
        <v>36</v>
      </c>
      <c r="J1258" t="s">
        <v>24</v>
      </c>
      <c r="K1258" t="str">
        <f>VLOOKUP(H1258, [1]Products!B:E, 2, FALSE)</f>
        <v>Peanut Butter Bites</v>
      </c>
      <c r="L1258" s="2">
        <f>VLOOKUP(H1258, [1]Products!B:D, 3, FALSE)</f>
        <v>5</v>
      </c>
      <c r="M1258" s="2">
        <f>Table1[[#This Row],[Quantity Purchased]] * Table1[[#This Row],[Unit Price]]</f>
        <v>483</v>
      </c>
      <c r="N1258" s="2">
        <f>VLOOKUP(H1258, [1]Products!B:E, 4, FALSE)</f>
        <v>7</v>
      </c>
      <c r="O1258" t="str">
        <f>TEXT(Table1[[#This Row],[Transaction Date]], "yyyy-mm")</f>
        <v>2024-02</v>
      </c>
      <c r="P1258" s="1">
        <f ca="1">YEAR(TODAY()) - YEAR(Table1[[#This Row],[Buyer Date of Birth]])</f>
        <v>21</v>
      </c>
      <c r="Q1258" s="2">
        <f>Table1[[#This Row],[Total Revenue]] - Table1[[#This Row],[Total Cost]]</f>
        <v>478</v>
      </c>
    </row>
    <row r="1259" spans="1:17" x14ac:dyDescent="0.25">
      <c r="A1259" s="1">
        <v>45408</v>
      </c>
      <c r="B1259" t="s">
        <v>336</v>
      </c>
      <c r="C1259" t="s">
        <v>959</v>
      </c>
      <c r="D1259" t="s">
        <v>84</v>
      </c>
      <c r="E1259" s="1">
        <v>15941</v>
      </c>
      <c r="F1259" t="s">
        <v>21</v>
      </c>
      <c r="G1259">
        <v>205</v>
      </c>
      <c r="H1259" t="s">
        <v>22</v>
      </c>
      <c r="I1259" t="s">
        <v>42</v>
      </c>
      <c r="J1259" t="s">
        <v>24</v>
      </c>
      <c r="K1259" t="str">
        <f>VLOOKUP(H1259, [1]Products!B:E, 2, FALSE)</f>
        <v>Cinnamon Swirls</v>
      </c>
      <c r="L1259" s="2">
        <f>VLOOKUP(H1259, [1]Products!B:D, 3, FALSE)</f>
        <v>10</v>
      </c>
      <c r="M1259" s="2">
        <f>Table1[[#This Row],[Quantity Purchased]] * Table1[[#This Row],[Unit Price]]</f>
        <v>2870</v>
      </c>
      <c r="N1259" s="2">
        <f>VLOOKUP(H1259, [1]Products!B:E, 4, FALSE)</f>
        <v>14</v>
      </c>
      <c r="O1259" t="str">
        <f>TEXT(Table1[[#This Row],[Transaction Date]], "yyyy-mm")</f>
        <v>2024-04</v>
      </c>
      <c r="P1259" s="1">
        <f ca="1">YEAR(TODAY()) - YEAR(Table1[[#This Row],[Buyer Date of Birth]])</f>
        <v>82</v>
      </c>
      <c r="Q1259" s="2">
        <f>Table1[[#This Row],[Total Revenue]] - Table1[[#This Row],[Total Cost]]</f>
        <v>2860</v>
      </c>
    </row>
    <row r="1260" spans="1:17" x14ac:dyDescent="0.25">
      <c r="A1260" s="1">
        <v>45499</v>
      </c>
      <c r="B1260" t="s">
        <v>259</v>
      </c>
      <c r="C1260" t="s">
        <v>83</v>
      </c>
      <c r="D1260" t="s">
        <v>45</v>
      </c>
      <c r="E1260" s="1">
        <v>21001</v>
      </c>
      <c r="F1260" t="s">
        <v>28</v>
      </c>
      <c r="G1260">
        <v>345</v>
      </c>
      <c r="H1260" t="s">
        <v>49</v>
      </c>
      <c r="I1260" t="s">
        <v>46</v>
      </c>
      <c r="J1260" t="s">
        <v>24</v>
      </c>
      <c r="K1260" t="str">
        <f>VLOOKUP(H1260, [1]Products!B:E, 2, FALSE)</f>
        <v>Butter Crunch</v>
      </c>
      <c r="L1260" s="2">
        <f>VLOOKUP(H1260, [1]Products!B:D, 3, FALSE)</f>
        <v>10</v>
      </c>
      <c r="M1260" s="2">
        <f>Table1[[#This Row],[Quantity Purchased]] * Table1[[#This Row],[Unit Price]]</f>
        <v>3795</v>
      </c>
      <c r="N1260" s="2">
        <f>VLOOKUP(H1260, [1]Products!B:E, 4, FALSE)</f>
        <v>11</v>
      </c>
      <c r="O1260" t="str">
        <f>TEXT(Table1[[#This Row],[Transaction Date]], "yyyy-mm")</f>
        <v>2024-07</v>
      </c>
      <c r="P1260" s="1">
        <f ca="1">YEAR(TODAY()) - YEAR(Table1[[#This Row],[Buyer Date of Birth]])</f>
        <v>68</v>
      </c>
      <c r="Q1260" s="2">
        <f>Table1[[#This Row],[Total Revenue]] - Table1[[#This Row],[Total Cost]]</f>
        <v>3785</v>
      </c>
    </row>
    <row r="1261" spans="1:17" x14ac:dyDescent="0.25">
      <c r="A1261" s="1">
        <v>45358</v>
      </c>
      <c r="B1261" t="s">
        <v>92</v>
      </c>
      <c r="C1261" t="s">
        <v>69</v>
      </c>
      <c r="D1261" t="s">
        <v>62</v>
      </c>
      <c r="E1261" s="1">
        <v>26699</v>
      </c>
      <c r="F1261" t="s">
        <v>75</v>
      </c>
      <c r="G1261">
        <v>454</v>
      </c>
      <c r="H1261" t="s">
        <v>63</v>
      </c>
      <c r="I1261" t="s">
        <v>50</v>
      </c>
      <c r="J1261" t="s">
        <v>24</v>
      </c>
      <c r="K1261" t="str">
        <f>VLOOKUP(H1261, [1]Products!B:E, 2, FALSE)</f>
        <v>Vanilla Wafers</v>
      </c>
      <c r="L1261" s="2">
        <f>VLOOKUP(H1261, [1]Products!B:D, 3, FALSE)</f>
        <v>18</v>
      </c>
      <c r="M1261" s="2">
        <f>Table1[[#This Row],[Quantity Purchased]] * Table1[[#This Row],[Unit Price]]</f>
        <v>16344</v>
      </c>
      <c r="N1261" s="2">
        <f>VLOOKUP(H1261, [1]Products!B:E, 4, FALSE)</f>
        <v>36</v>
      </c>
      <c r="O1261" t="str">
        <f>TEXT(Table1[[#This Row],[Transaction Date]], "yyyy-mm")</f>
        <v>2024-03</v>
      </c>
      <c r="P1261" s="1">
        <f ca="1">YEAR(TODAY()) - YEAR(Table1[[#This Row],[Buyer Date of Birth]])</f>
        <v>52</v>
      </c>
      <c r="Q1261" s="2">
        <f>Table1[[#This Row],[Total Revenue]] - Table1[[#This Row],[Total Cost]]</f>
        <v>16326</v>
      </c>
    </row>
    <row r="1262" spans="1:17" x14ac:dyDescent="0.25">
      <c r="A1262" s="1">
        <v>45372</v>
      </c>
      <c r="B1262" t="s">
        <v>60</v>
      </c>
      <c r="C1262" t="s">
        <v>960</v>
      </c>
      <c r="D1262" t="s">
        <v>45</v>
      </c>
      <c r="E1262" s="1">
        <v>35404</v>
      </c>
      <c r="F1262" t="s">
        <v>75</v>
      </c>
      <c r="G1262">
        <v>164</v>
      </c>
      <c r="H1262" t="s">
        <v>22</v>
      </c>
      <c r="I1262" t="s">
        <v>55</v>
      </c>
      <c r="J1262" t="s">
        <v>24</v>
      </c>
      <c r="K1262" t="str">
        <f>VLOOKUP(H1262, [1]Products!B:E, 2, FALSE)</f>
        <v>Cinnamon Swirls</v>
      </c>
      <c r="L1262" s="2">
        <f>VLOOKUP(H1262, [1]Products!B:D, 3, FALSE)</f>
        <v>10</v>
      </c>
      <c r="M1262" s="2">
        <f>Table1[[#This Row],[Quantity Purchased]] * Table1[[#This Row],[Unit Price]]</f>
        <v>2296</v>
      </c>
      <c r="N1262" s="2">
        <f>VLOOKUP(H1262, [1]Products!B:E, 4, FALSE)</f>
        <v>14</v>
      </c>
      <c r="O1262" t="str">
        <f>TEXT(Table1[[#This Row],[Transaction Date]], "yyyy-mm")</f>
        <v>2024-03</v>
      </c>
      <c r="P1262" s="1">
        <f ca="1">YEAR(TODAY()) - YEAR(Table1[[#This Row],[Buyer Date of Birth]])</f>
        <v>29</v>
      </c>
      <c r="Q1262" s="2">
        <f>Table1[[#This Row],[Total Revenue]] - Table1[[#This Row],[Total Cost]]</f>
        <v>2286</v>
      </c>
    </row>
    <row r="1263" spans="1:17" x14ac:dyDescent="0.25">
      <c r="A1263" s="1">
        <v>45435</v>
      </c>
      <c r="B1263" t="s">
        <v>951</v>
      </c>
      <c r="C1263" t="s">
        <v>306</v>
      </c>
      <c r="D1263" t="s">
        <v>20</v>
      </c>
      <c r="E1263" s="1">
        <v>32171</v>
      </c>
      <c r="F1263" t="s">
        <v>21</v>
      </c>
      <c r="G1263">
        <v>177</v>
      </c>
      <c r="H1263" t="s">
        <v>35</v>
      </c>
      <c r="I1263" t="s">
        <v>59</v>
      </c>
      <c r="J1263" t="s">
        <v>24</v>
      </c>
      <c r="K1263" t="str">
        <f>VLOOKUP(H1263, [1]Products!B:E, 2, FALSE)</f>
        <v>Caramel Biscuits</v>
      </c>
      <c r="L1263" s="2">
        <f>VLOOKUP(H1263, [1]Products!B:D, 3, FALSE)</f>
        <v>18</v>
      </c>
      <c r="M1263" s="2">
        <f>Table1[[#This Row],[Quantity Purchased]] * Table1[[#This Row],[Unit Price]]</f>
        <v>3894</v>
      </c>
      <c r="N1263" s="2">
        <f>VLOOKUP(H1263, [1]Products!B:E, 4, FALSE)</f>
        <v>22</v>
      </c>
      <c r="O1263" t="str">
        <f>TEXT(Table1[[#This Row],[Transaction Date]], "yyyy-mm")</f>
        <v>2024-05</v>
      </c>
      <c r="P1263" s="1">
        <f ca="1">YEAR(TODAY()) - YEAR(Table1[[#This Row],[Buyer Date of Birth]])</f>
        <v>37</v>
      </c>
      <c r="Q1263" s="2">
        <f>Table1[[#This Row],[Total Revenue]] - Table1[[#This Row],[Total Cost]]</f>
        <v>3876</v>
      </c>
    </row>
    <row r="1264" spans="1:17" x14ac:dyDescent="0.25">
      <c r="A1264" s="1">
        <v>45457</v>
      </c>
      <c r="B1264" t="s">
        <v>469</v>
      </c>
      <c r="C1264" t="s">
        <v>578</v>
      </c>
      <c r="D1264" t="s">
        <v>89</v>
      </c>
      <c r="E1264" s="1">
        <v>22872</v>
      </c>
      <c r="F1264" t="s">
        <v>75</v>
      </c>
      <c r="G1264">
        <v>68</v>
      </c>
      <c r="H1264" t="s">
        <v>29</v>
      </c>
      <c r="I1264" t="s">
        <v>55</v>
      </c>
      <c r="J1264" t="s">
        <v>24</v>
      </c>
      <c r="K1264" t="str">
        <f>VLOOKUP(H1264, [1]Products!B:E, 2, FALSE)</f>
        <v>Shortbread</v>
      </c>
      <c r="L1264" s="2">
        <f>VLOOKUP(H1264, [1]Products!B:D, 3, FALSE)</f>
        <v>10</v>
      </c>
      <c r="M1264" s="2">
        <f>Table1[[#This Row],[Quantity Purchased]] * Table1[[#This Row],[Unit Price]]</f>
        <v>3060</v>
      </c>
      <c r="N1264" s="2">
        <f>VLOOKUP(H1264, [1]Products!B:E, 4, FALSE)</f>
        <v>45</v>
      </c>
      <c r="O1264" t="str">
        <f>TEXT(Table1[[#This Row],[Transaction Date]], "yyyy-mm")</f>
        <v>2024-06</v>
      </c>
      <c r="P1264" s="1">
        <f ca="1">YEAR(TODAY()) - YEAR(Table1[[#This Row],[Buyer Date of Birth]])</f>
        <v>63</v>
      </c>
      <c r="Q1264" s="2">
        <f>Table1[[#This Row],[Total Revenue]] - Table1[[#This Row],[Total Cost]]</f>
        <v>3050</v>
      </c>
    </row>
    <row r="1265" spans="1:17" x14ac:dyDescent="0.25">
      <c r="A1265" s="1">
        <v>45417</v>
      </c>
      <c r="B1265" t="s">
        <v>113</v>
      </c>
      <c r="C1265" t="s">
        <v>661</v>
      </c>
      <c r="D1265" t="s">
        <v>78</v>
      </c>
      <c r="E1265" s="1">
        <v>31799</v>
      </c>
      <c r="F1265" t="s">
        <v>75</v>
      </c>
      <c r="G1265">
        <v>406</v>
      </c>
      <c r="H1265" t="s">
        <v>22</v>
      </c>
      <c r="I1265" t="s">
        <v>59</v>
      </c>
      <c r="J1265" t="s">
        <v>24</v>
      </c>
      <c r="K1265" t="str">
        <f>VLOOKUP(H1265, [1]Products!B:E, 2, FALSE)</f>
        <v>Cinnamon Swirls</v>
      </c>
      <c r="L1265" s="2">
        <f>VLOOKUP(H1265, [1]Products!B:D, 3, FALSE)</f>
        <v>10</v>
      </c>
      <c r="M1265" s="2">
        <f>Table1[[#This Row],[Quantity Purchased]] * Table1[[#This Row],[Unit Price]]</f>
        <v>5684</v>
      </c>
      <c r="N1265" s="2">
        <f>VLOOKUP(H1265, [1]Products!B:E, 4, FALSE)</f>
        <v>14</v>
      </c>
      <c r="O1265" t="str">
        <f>TEXT(Table1[[#This Row],[Transaction Date]], "yyyy-mm")</f>
        <v>2024-05</v>
      </c>
      <c r="P1265" s="1">
        <f ca="1">YEAR(TODAY()) - YEAR(Table1[[#This Row],[Buyer Date of Birth]])</f>
        <v>38</v>
      </c>
      <c r="Q1265" s="2">
        <f>Table1[[#This Row],[Total Revenue]] - Table1[[#This Row],[Total Cost]]</f>
        <v>5674</v>
      </c>
    </row>
    <row r="1266" spans="1:17" x14ac:dyDescent="0.25">
      <c r="A1266" s="1">
        <v>45405</v>
      </c>
      <c r="B1266" t="s">
        <v>542</v>
      </c>
      <c r="C1266" t="s">
        <v>287</v>
      </c>
      <c r="D1266" t="s">
        <v>53</v>
      </c>
      <c r="E1266" s="1">
        <v>37989</v>
      </c>
      <c r="F1266" t="s">
        <v>21</v>
      </c>
      <c r="G1266">
        <v>344</v>
      </c>
      <c r="H1266" t="s">
        <v>63</v>
      </c>
      <c r="I1266" t="s">
        <v>59</v>
      </c>
      <c r="J1266" t="s">
        <v>24</v>
      </c>
      <c r="K1266" t="str">
        <f>VLOOKUP(H1266, [1]Products!B:E, 2, FALSE)</f>
        <v>Vanilla Wafers</v>
      </c>
      <c r="L1266" s="2">
        <f>VLOOKUP(H1266, [1]Products!B:D, 3, FALSE)</f>
        <v>18</v>
      </c>
      <c r="M1266" s="2">
        <f>Table1[[#This Row],[Quantity Purchased]] * Table1[[#This Row],[Unit Price]]</f>
        <v>12384</v>
      </c>
      <c r="N1266" s="2">
        <f>VLOOKUP(H1266, [1]Products!B:E, 4, FALSE)</f>
        <v>36</v>
      </c>
      <c r="O1266" t="str">
        <f>TEXT(Table1[[#This Row],[Transaction Date]], "yyyy-mm")</f>
        <v>2024-04</v>
      </c>
      <c r="P1266" s="1">
        <f ca="1">YEAR(TODAY()) - YEAR(Table1[[#This Row],[Buyer Date of Birth]])</f>
        <v>21</v>
      </c>
      <c r="Q1266" s="2">
        <f>Table1[[#This Row],[Total Revenue]] - Table1[[#This Row],[Total Cost]]</f>
        <v>12366</v>
      </c>
    </row>
    <row r="1267" spans="1:17" x14ac:dyDescent="0.25">
      <c r="A1267" s="1">
        <v>45434</v>
      </c>
      <c r="B1267" t="s">
        <v>210</v>
      </c>
      <c r="C1267" t="s">
        <v>961</v>
      </c>
      <c r="D1267" t="s">
        <v>62</v>
      </c>
      <c r="E1267" s="1">
        <v>35339</v>
      </c>
      <c r="F1267" t="s">
        <v>75</v>
      </c>
      <c r="G1267">
        <v>37</v>
      </c>
      <c r="H1267" t="s">
        <v>22</v>
      </c>
      <c r="I1267" t="s">
        <v>50</v>
      </c>
      <c r="J1267" t="s">
        <v>24</v>
      </c>
      <c r="K1267" t="str">
        <f>VLOOKUP(H1267, [1]Products!B:E, 2, FALSE)</f>
        <v>Cinnamon Swirls</v>
      </c>
      <c r="L1267" s="2">
        <f>VLOOKUP(H1267, [1]Products!B:D, 3, FALSE)</f>
        <v>10</v>
      </c>
      <c r="M1267" s="2">
        <f>Table1[[#This Row],[Quantity Purchased]] * Table1[[#This Row],[Unit Price]]</f>
        <v>518</v>
      </c>
      <c r="N1267" s="2">
        <f>VLOOKUP(H1267, [1]Products!B:E, 4, FALSE)</f>
        <v>14</v>
      </c>
      <c r="O1267" t="str">
        <f>TEXT(Table1[[#This Row],[Transaction Date]], "yyyy-mm")</f>
        <v>2024-05</v>
      </c>
      <c r="P1267" s="1">
        <f ca="1">YEAR(TODAY()) - YEAR(Table1[[#This Row],[Buyer Date of Birth]])</f>
        <v>29</v>
      </c>
      <c r="Q1267" s="2">
        <f>Table1[[#This Row],[Total Revenue]] - Table1[[#This Row],[Total Cost]]</f>
        <v>508</v>
      </c>
    </row>
    <row r="1268" spans="1:17" x14ac:dyDescent="0.25">
      <c r="A1268" s="1">
        <v>45333</v>
      </c>
      <c r="B1268" t="s">
        <v>113</v>
      </c>
      <c r="C1268" t="s">
        <v>110</v>
      </c>
      <c r="D1268" t="s">
        <v>53</v>
      </c>
      <c r="E1268" s="1">
        <v>26084</v>
      </c>
      <c r="F1268" t="s">
        <v>28</v>
      </c>
      <c r="G1268">
        <v>430</v>
      </c>
      <c r="H1268" t="s">
        <v>63</v>
      </c>
      <c r="I1268" t="s">
        <v>55</v>
      </c>
      <c r="J1268" t="s">
        <v>24</v>
      </c>
      <c r="K1268" t="str">
        <f>VLOOKUP(H1268, [1]Products!B:E, 2, FALSE)</f>
        <v>Vanilla Wafers</v>
      </c>
      <c r="L1268" s="2">
        <f>VLOOKUP(H1268, [1]Products!B:D, 3, FALSE)</f>
        <v>18</v>
      </c>
      <c r="M1268" s="2">
        <f>Table1[[#This Row],[Quantity Purchased]] * Table1[[#This Row],[Unit Price]]</f>
        <v>15480</v>
      </c>
      <c r="N1268" s="2">
        <f>VLOOKUP(H1268, [1]Products!B:E, 4, FALSE)</f>
        <v>36</v>
      </c>
      <c r="O1268" t="str">
        <f>TEXT(Table1[[#This Row],[Transaction Date]], "yyyy-mm")</f>
        <v>2024-02</v>
      </c>
      <c r="P1268" s="1">
        <f ca="1">YEAR(TODAY()) - YEAR(Table1[[#This Row],[Buyer Date of Birth]])</f>
        <v>54</v>
      </c>
      <c r="Q1268" s="2">
        <f>Table1[[#This Row],[Total Revenue]] - Table1[[#This Row],[Total Cost]]</f>
        <v>15462</v>
      </c>
    </row>
    <row r="1269" spans="1:17" x14ac:dyDescent="0.25">
      <c r="A1269" s="1">
        <v>45479</v>
      </c>
      <c r="B1269" t="s">
        <v>920</v>
      </c>
      <c r="C1269" t="s">
        <v>333</v>
      </c>
      <c r="D1269" t="s">
        <v>84</v>
      </c>
      <c r="E1269" s="1">
        <v>33007</v>
      </c>
      <c r="F1269" t="s">
        <v>28</v>
      </c>
      <c r="G1269">
        <v>287</v>
      </c>
      <c r="H1269" t="s">
        <v>41</v>
      </c>
      <c r="I1269" t="s">
        <v>59</v>
      </c>
      <c r="J1269" t="s">
        <v>24</v>
      </c>
      <c r="K1269" t="str">
        <f>VLOOKUP(H1269, [1]Products!B:E, 2, FALSE)</f>
        <v>Ginger Snaps</v>
      </c>
      <c r="L1269" s="2">
        <f>VLOOKUP(H1269, [1]Products!B:D, 3, FALSE)</f>
        <v>14</v>
      </c>
      <c r="M1269" s="2">
        <f>Table1[[#This Row],[Quantity Purchased]] * Table1[[#This Row],[Unit Price]]</f>
        <v>8036</v>
      </c>
      <c r="N1269" s="2">
        <f>VLOOKUP(H1269, [1]Products!B:E, 4, FALSE)</f>
        <v>28</v>
      </c>
      <c r="O1269" t="str">
        <f>TEXT(Table1[[#This Row],[Transaction Date]], "yyyy-mm")</f>
        <v>2024-07</v>
      </c>
      <c r="P1269" s="1">
        <f ca="1">YEAR(TODAY()) - YEAR(Table1[[#This Row],[Buyer Date of Birth]])</f>
        <v>35</v>
      </c>
      <c r="Q1269" s="2">
        <f>Table1[[#This Row],[Total Revenue]] - Table1[[#This Row],[Total Cost]]</f>
        <v>8022</v>
      </c>
    </row>
    <row r="1270" spans="1:17" x14ac:dyDescent="0.25">
      <c r="A1270" s="1">
        <v>45375</v>
      </c>
      <c r="B1270" t="s">
        <v>198</v>
      </c>
      <c r="C1270" t="s">
        <v>962</v>
      </c>
      <c r="D1270" t="s">
        <v>89</v>
      </c>
      <c r="E1270" s="1">
        <v>17620</v>
      </c>
      <c r="F1270" t="s">
        <v>21</v>
      </c>
      <c r="G1270">
        <v>470</v>
      </c>
      <c r="H1270" t="s">
        <v>63</v>
      </c>
      <c r="I1270" t="s">
        <v>55</v>
      </c>
      <c r="J1270" t="s">
        <v>24</v>
      </c>
      <c r="K1270" t="str">
        <f>VLOOKUP(H1270, [1]Products!B:E, 2, FALSE)</f>
        <v>Vanilla Wafers</v>
      </c>
      <c r="L1270" s="2">
        <f>VLOOKUP(H1270, [1]Products!B:D, 3, FALSE)</f>
        <v>18</v>
      </c>
      <c r="M1270" s="2">
        <f>Table1[[#This Row],[Quantity Purchased]] * Table1[[#This Row],[Unit Price]]</f>
        <v>16920</v>
      </c>
      <c r="N1270" s="2">
        <f>VLOOKUP(H1270, [1]Products!B:E, 4, FALSE)</f>
        <v>36</v>
      </c>
      <c r="O1270" t="str">
        <f>TEXT(Table1[[#This Row],[Transaction Date]], "yyyy-mm")</f>
        <v>2024-03</v>
      </c>
      <c r="P1270" s="1">
        <f ca="1">YEAR(TODAY()) - YEAR(Table1[[#This Row],[Buyer Date of Birth]])</f>
        <v>77</v>
      </c>
      <c r="Q1270" s="2">
        <f>Table1[[#This Row],[Total Revenue]] - Table1[[#This Row],[Total Cost]]</f>
        <v>16902</v>
      </c>
    </row>
    <row r="1271" spans="1:17" x14ac:dyDescent="0.25">
      <c r="A1271" s="1">
        <v>45446</v>
      </c>
      <c r="B1271" t="s">
        <v>313</v>
      </c>
      <c r="C1271" t="s">
        <v>786</v>
      </c>
      <c r="D1271" t="s">
        <v>34</v>
      </c>
      <c r="E1271" s="1">
        <v>36927</v>
      </c>
      <c r="F1271" t="s">
        <v>40</v>
      </c>
      <c r="G1271">
        <v>374</v>
      </c>
      <c r="H1271" t="s">
        <v>35</v>
      </c>
      <c r="I1271" t="s">
        <v>59</v>
      </c>
      <c r="J1271" t="s">
        <v>24</v>
      </c>
      <c r="K1271" t="str">
        <f>VLOOKUP(H1271, [1]Products!B:E, 2, FALSE)</f>
        <v>Caramel Biscuits</v>
      </c>
      <c r="L1271" s="2">
        <f>VLOOKUP(H1271, [1]Products!B:D, 3, FALSE)</f>
        <v>18</v>
      </c>
      <c r="M1271" s="2">
        <f>Table1[[#This Row],[Quantity Purchased]] * Table1[[#This Row],[Unit Price]]</f>
        <v>8228</v>
      </c>
      <c r="N1271" s="2">
        <f>VLOOKUP(H1271, [1]Products!B:E, 4, FALSE)</f>
        <v>22</v>
      </c>
      <c r="O1271" t="str">
        <f>TEXT(Table1[[#This Row],[Transaction Date]], "yyyy-mm")</f>
        <v>2024-06</v>
      </c>
      <c r="P1271" s="1">
        <f ca="1">YEAR(TODAY()) - YEAR(Table1[[#This Row],[Buyer Date of Birth]])</f>
        <v>24</v>
      </c>
      <c r="Q1271" s="2">
        <f>Table1[[#This Row],[Total Revenue]] - Table1[[#This Row],[Total Cost]]</f>
        <v>8210</v>
      </c>
    </row>
    <row r="1272" spans="1:17" x14ac:dyDescent="0.25">
      <c r="A1272" s="1">
        <v>45352</v>
      </c>
      <c r="B1272" t="s">
        <v>500</v>
      </c>
      <c r="C1272" t="s">
        <v>710</v>
      </c>
      <c r="D1272" t="s">
        <v>58</v>
      </c>
      <c r="E1272" s="1">
        <v>29721</v>
      </c>
      <c r="F1272" t="s">
        <v>75</v>
      </c>
      <c r="G1272">
        <v>206</v>
      </c>
      <c r="H1272" t="s">
        <v>63</v>
      </c>
      <c r="I1272" t="s">
        <v>36</v>
      </c>
      <c r="J1272" t="s">
        <v>24</v>
      </c>
      <c r="K1272" t="str">
        <f>VLOOKUP(H1272, [1]Products!B:E, 2, FALSE)</f>
        <v>Vanilla Wafers</v>
      </c>
      <c r="L1272" s="2">
        <f>VLOOKUP(H1272, [1]Products!B:D, 3, FALSE)</f>
        <v>18</v>
      </c>
      <c r="M1272" s="2">
        <f>Table1[[#This Row],[Quantity Purchased]] * Table1[[#This Row],[Unit Price]]</f>
        <v>7416</v>
      </c>
      <c r="N1272" s="2">
        <f>VLOOKUP(H1272, [1]Products!B:E, 4, FALSE)</f>
        <v>36</v>
      </c>
      <c r="O1272" t="str">
        <f>TEXT(Table1[[#This Row],[Transaction Date]], "yyyy-mm")</f>
        <v>2024-03</v>
      </c>
      <c r="P1272" s="1">
        <f ca="1">YEAR(TODAY()) - YEAR(Table1[[#This Row],[Buyer Date of Birth]])</f>
        <v>44</v>
      </c>
      <c r="Q1272" s="2">
        <f>Table1[[#This Row],[Total Revenue]] - Table1[[#This Row],[Total Cost]]</f>
        <v>7398</v>
      </c>
    </row>
    <row r="1273" spans="1:17" x14ac:dyDescent="0.25">
      <c r="A1273" s="1">
        <v>45395</v>
      </c>
      <c r="B1273" t="s">
        <v>459</v>
      </c>
      <c r="C1273" t="s">
        <v>513</v>
      </c>
      <c r="D1273" t="s">
        <v>78</v>
      </c>
      <c r="E1273" s="1">
        <v>37111</v>
      </c>
      <c r="F1273" t="s">
        <v>40</v>
      </c>
      <c r="G1273">
        <v>368</v>
      </c>
      <c r="H1273" t="s">
        <v>41</v>
      </c>
      <c r="I1273" t="s">
        <v>36</v>
      </c>
      <c r="J1273" t="s">
        <v>24</v>
      </c>
      <c r="K1273" t="str">
        <f>VLOOKUP(H1273, [1]Products!B:E, 2, FALSE)</f>
        <v>Ginger Snaps</v>
      </c>
      <c r="L1273" s="2">
        <f>VLOOKUP(H1273, [1]Products!B:D, 3, FALSE)</f>
        <v>14</v>
      </c>
      <c r="M1273" s="2">
        <f>Table1[[#This Row],[Quantity Purchased]] * Table1[[#This Row],[Unit Price]]</f>
        <v>10304</v>
      </c>
      <c r="N1273" s="2">
        <f>VLOOKUP(H1273, [1]Products!B:E, 4, FALSE)</f>
        <v>28</v>
      </c>
      <c r="O1273" t="str">
        <f>TEXT(Table1[[#This Row],[Transaction Date]], "yyyy-mm")</f>
        <v>2024-04</v>
      </c>
      <c r="P1273" s="1">
        <f ca="1">YEAR(TODAY()) - YEAR(Table1[[#This Row],[Buyer Date of Birth]])</f>
        <v>24</v>
      </c>
      <c r="Q1273" s="2">
        <f>Table1[[#This Row],[Total Revenue]] - Table1[[#This Row],[Total Cost]]</f>
        <v>10290</v>
      </c>
    </row>
    <row r="1274" spans="1:17" x14ac:dyDescent="0.25">
      <c r="A1274" s="1">
        <v>45407</v>
      </c>
      <c r="B1274" t="s">
        <v>963</v>
      </c>
      <c r="C1274" t="s">
        <v>560</v>
      </c>
      <c r="D1274" t="s">
        <v>78</v>
      </c>
      <c r="E1274" s="1">
        <v>25295</v>
      </c>
      <c r="F1274" t="s">
        <v>21</v>
      </c>
      <c r="G1274">
        <v>130</v>
      </c>
      <c r="H1274" t="s">
        <v>66</v>
      </c>
      <c r="I1274" t="s">
        <v>42</v>
      </c>
      <c r="J1274" t="s">
        <v>24</v>
      </c>
      <c r="K1274" t="str">
        <f>VLOOKUP(H1274, [1]Products!B:E, 2, FALSE)</f>
        <v>Oatmeal Cookies</v>
      </c>
      <c r="L1274" s="2">
        <f>VLOOKUP(H1274, [1]Products!B:D, 3, FALSE)</f>
        <v>19</v>
      </c>
      <c r="M1274" s="2">
        <f>Table1[[#This Row],[Quantity Purchased]] * Table1[[#This Row],[Unit Price]]</f>
        <v>2990</v>
      </c>
      <c r="N1274" s="2">
        <f>VLOOKUP(H1274, [1]Products!B:E, 4, FALSE)</f>
        <v>23</v>
      </c>
      <c r="O1274" t="str">
        <f>TEXT(Table1[[#This Row],[Transaction Date]], "yyyy-mm")</f>
        <v>2024-04</v>
      </c>
      <c r="P1274" s="1">
        <f ca="1">YEAR(TODAY()) - YEAR(Table1[[#This Row],[Buyer Date of Birth]])</f>
        <v>56</v>
      </c>
      <c r="Q1274" s="2">
        <f>Table1[[#This Row],[Total Revenue]] - Table1[[#This Row],[Total Cost]]</f>
        <v>2971</v>
      </c>
    </row>
    <row r="1275" spans="1:17" x14ac:dyDescent="0.25">
      <c r="A1275" s="1">
        <v>45340</v>
      </c>
      <c r="B1275" t="s">
        <v>575</v>
      </c>
      <c r="C1275" t="s">
        <v>33</v>
      </c>
      <c r="D1275" t="s">
        <v>84</v>
      </c>
      <c r="E1275" s="1">
        <v>38056</v>
      </c>
      <c r="F1275" t="s">
        <v>40</v>
      </c>
      <c r="G1275">
        <v>163</v>
      </c>
      <c r="H1275" t="s">
        <v>41</v>
      </c>
      <c r="I1275" t="s">
        <v>46</v>
      </c>
      <c r="J1275" t="s">
        <v>24</v>
      </c>
      <c r="K1275" t="str">
        <f>VLOOKUP(H1275, [1]Products!B:E, 2, FALSE)</f>
        <v>Ginger Snaps</v>
      </c>
      <c r="L1275" s="2">
        <f>VLOOKUP(H1275, [1]Products!B:D, 3, FALSE)</f>
        <v>14</v>
      </c>
      <c r="M1275" s="2">
        <f>Table1[[#This Row],[Quantity Purchased]] * Table1[[#This Row],[Unit Price]]</f>
        <v>4564</v>
      </c>
      <c r="N1275" s="2">
        <f>VLOOKUP(H1275, [1]Products!B:E, 4, FALSE)</f>
        <v>28</v>
      </c>
      <c r="O1275" t="str">
        <f>TEXT(Table1[[#This Row],[Transaction Date]], "yyyy-mm")</f>
        <v>2024-02</v>
      </c>
      <c r="P1275" s="1">
        <f ca="1">YEAR(TODAY()) - YEAR(Table1[[#This Row],[Buyer Date of Birth]])</f>
        <v>21</v>
      </c>
      <c r="Q1275" s="2">
        <f>Table1[[#This Row],[Total Revenue]] - Table1[[#This Row],[Total Cost]]</f>
        <v>4550</v>
      </c>
    </row>
    <row r="1276" spans="1:17" x14ac:dyDescent="0.25">
      <c r="A1276" s="1">
        <v>45367</v>
      </c>
      <c r="B1276" t="s">
        <v>294</v>
      </c>
      <c r="C1276" t="s">
        <v>964</v>
      </c>
      <c r="D1276" t="s">
        <v>89</v>
      </c>
      <c r="E1276" s="1">
        <v>25227</v>
      </c>
      <c r="F1276" t="s">
        <v>21</v>
      </c>
      <c r="G1276">
        <v>51</v>
      </c>
      <c r="H1276" t="s">
        <v>71</v>
      </c>
      <c r="I1276" t="s">
        <v>50</v>
      </c>
      <c r="J1276" t="s">
        <v>24</v>
      </c>
      <c r="K1276" t="str">
        <f>VLOOKUP(H1276, [1]Products!B:E, 2, FALSE)</f>
        <v>Peanut Butter Bites</v>
      </c>
      <c r="L1276" s="2">
        <f>VLOOKUP(H1276, [1]Products!B:D, 3, FALSE)</f>
        <v>5</v>
      </c>
      <c r="M1276" s="2">
        <f>Table1[[#This Row],[Quantity Purchased]] * Table1[[#This Row],[Unit Price]]</f>
        <v>357</v>
      </c>
      <c r="N1276" s="2">
        <f>VLOOKUP(H1276, [1]Products!B:E, 4, FALSE)</f>
        <v>7</v>
      </c>
      <c r="O1276" t="str">
        <f>TEXT(Table1[[#This Row],[Transaction Date]], "yyyy-mm")</f>
        <v>2024-03</v>
      </c>
      <c r="P1276" s="1">
        <f ca="1">YEAR(TODAY()) - YEAR(Table1[[#This Row],[Buyer Date of Birth]])</f>
        <v>56</v>
      </c>
      <c r="Q1276" s="2">
        <f>Table1[[#This Row],[Total Revenue]] - Table1[[#This Row],[Total Cost]]</f>
        <v>352</v>
      </c>
    </row>
    <row r="1277" spans="1:17" x14ac:dyDescent="0.25">
      <c r="A1277" s="1">
        <v>45321</v>
      </c>
      <c r="B1277" t="s">
        <v>212</v>
      </c>
      <c r="C1277" t="s">
        <v>44</v>
      </c>
      <c r="D1277" t="s">
        <v>34</v>
      </c>
      <c r="E1277" s="1">
        <v>32213</v>
      </c>
      <c r="F1277" t="s">
        <v>75</v>
      </c>
      <c r="G1277">
        <v>196</v>
      </c>
      <c r="H1277" t="s">
        <v>71</v>
      </c>
      <c r="I1277" t="s">
        <v>55</v>
      </c>
      <c r="J1277" t="s">
        <v>24</v>
      </c>
      <c r="K1277" t="str">
        <f>VLOOKUP(H1277, [1]Products!B:E, 2, FALSE)</f>
        <v>Peanut Butter Bites</v>
      </c>
      <c r="L1277" s="2">
        <f>VLOOKUP(H1277, [1]Products!B:D, 3, FALSE)</f>
        <v>5</v>
      </c>
      <c r="M1277" s="2">
        <f>Table1[[#This Row],[Quantity Purchased]] * Table1[[#This Row],[Unit Price]]</f>
        <v>1372</v>
      </c>
      <c r="N1277" s="2">
        <f>VLOOKUP(H1277, [1]Products!B:E, 4, FALSE)</f>
        <v>7</v>
      </c>
      <c r="O1277" t="str">
        <f>TEXT(Table1[[#This Row],[Transaction Date]], "yyyy-mm")</f>
        <v>2024-01</v>
      </c>
      <c r="P1277" s="1">
        <f ca="1">YEAR(TODAY()) - YEAR(Table1[[#This Row],[Buyer Date of Birth]])</f>
        <v>37</v>
      </c>
      <c r="Q1277" s="2">
        <f>Table1[[#This Row],[Total Revenue]] - Table1[[#This Row],[Total Cost]]</f>
        <v>1367</v>
      </c>
    </row>
    <row r="1278" spans="1:17" x14ac:dyDescent="0.25">
      <c r="A1278" s="1">
        <v>45324</v>
      </c>
      <c r="B1278" t="s">
        <v>643</v>
      </c>
      <c r="C1278" t="s">
        <v>200</v>
      </c>
      <c r="D1278" t="s">
        <v>78</v>
      </c>
      <c r="E1278" s="1">
        <v>26161</v>
      </c>
      <c r="F1278" t="s">
        <v>40</v>
      </c>
      <c r="G1278">
        <v>182</v>
      </c>
      <c r="H1278" t="s">
        <v>72</v>
      </c>
      <c r="I1278" t="s">
        <v>59</v>
      </c>
      <c r="J1278" t="s">
        <v>24</v>
      </c>
      <c r="K1278" t="str">
        <f>VLOOKUP(H1278, [1]Products!B:E, 2, FALSE)</f>
        <v>Choco Delight</v>
      </c>
      <c r="L1278" s="2">
        <f>VLOOKUP(H1278, [1]Products!B:D, 3, FALSE)</f>
        <v>3</v>
      </c>
      <c r="M1278" s="2">
        <f>Table1[[#This Row],[Quantity Purchased]] * Table1[[#This Row],[Unit Price]]</f>
        <v>910</v>
      </c>
      <c r="N1278" s="2">
        <f>VLOOKUP(H1278, [1]Products!B:E, 4, FALSE)</f>
        <v>5</v>
      </c>
      <c r="O1278" t="str">
        <f>TEXT(Table1[[#This Row],[Transaction Date]], "yyyy-mm")</f>
        <v>2024-02</v>
      </c>
      <c r="P1278" s="1">
        <f ca="1">YEAR(TODAY()) - YEAR(Table1[[#This Row],[Buyer Date of Birth]])</f>
        <v>54</v>
      </c>
      <c r="Q1278" s="2">
        <f>Table1[[#This Row],[Total Revenue]] - Table1[[#This Row],[Total Cost]]</f>
        <v>907</v>
      </c>
    </row>
    <row r="1279" spans="1:17" x14ac:dyDescent="0.25">
      <c r="A1279" s="1">
        <v>45337</v>
      </c>
      <c r="B1279" t="s">
        <v>158</v>
      </c>
      <c r="C1279" t="s">
        <v>268</v>
      </c>
      <c r="D1279" t="s">
        <v>62</v>
      </c>
      <c r="E1279" s="1">
        <v>17011</v>
      </c>
      <c r="F1279" t="s">
        <v>75</v>
      </c>
      <c r="G1279">
        <v>44</v>
      </c>
      <c r="H1279" t="s">
        <v>22</v>
      </c>
      <c r="I1279" t="s">
        <v>55</v>
      </c>
      <c r="J1279" t="s">
        <v>24</v>
      </c>
      <c r="K1279" t="str">
        <f>VLOOKUP(H1279, [1]Products!B:E, 2, FALSE)</f>
        <v>Cinnamon Swirls</v>
      </c>
      <c r="L1279" s="2">
        <f>VLOOKUP(H1279, [1]Products!B:D, 3, FALSE)</f>
        <v>10</v>
      </c>
      <c r="M1279" s="2">
        <f>Table1[[#This Row],[Quantity Purchased]] * Table1[[#This Row],[Unit Price]]</f>
        <v>616</v>
      </c>
      <c r="N1279" s="2">
        <f>VLOOKUP(H1279, [1]Products!B:E, 4, FALSE)</f>
        <v>14</v>
      </c>
      <c r="O1279" t="str">
        <f>TEXT(Table1[[#This Row],[Transaction Date]], "yyyy-mm")</f>
        <v>2024-02</v>
      </c>
      <c r="P1279" s="1">
        <f ca="1">YEAR(TODAY()) - YEAR(Table1[[#This Row],[Buyer Date of Birth]])</f>
        <v>79</v>
      </c>
      <c r="Q1279" s="2">
        <f>Table1[[#This Row],[Total Revenue]] - Table1[[#This Row],[Total Cost]]</f>
        <v>606</v>
      </c>
    </row>
    <row r="1280" spans="1:17" x14ac:dyDescent="0.25">
      <c r="A1280" s="1">
        <v>45294</v>
      </c>
      <c r="B1280" t="s">
        <v>965</v>
      </c>
      <c r="C1280" t="s">
        <v>479</v>
      </c>
      <c r="D1280" t="s">
        <v>34</v>
      </c>
      <c r="E1280" s="1">
        <v>37175</v>
      </c>
      <c r="F1280" t="s">
        <v>21</v>
      </c>
      <c r="G1280">
        <v>134</v>
      </c>
      <c r="H1280" t="s">
        <v>54</v>
      </c>
      <c r="I1280" t="s">
        <v>59</v>
      </c>
      <c r="J1280" t="s">
        <v>24</v>
      </c>
      <c r="K1280" t="str">
        <f>VLOOKUP(H1280, [1]Products!B:E, 2, FALSE)</f>
        <v>Lemon Crisps</v>
      </c>
      <c r="L1280" s="2">
        <f>VLOOKUP(H1280, [1]Products!B:D, 3, FALSE)</f>
        <v>7</v>
      </c>
      <c r="M1280" s="2">
        <f>Table1[[#This Row],[Quantity Purchased]] * Table1[[#This Row],[Unit Price]]</f>
        <v>1206</v>
      </c>
      <c r="N1280" s="2">
        <f>VLOOKUP(H1280, [1]Products!B:E, 4, FALSE)</f>
        <v>9</v>
      </c>
      <c r="O1280" t="str">
        <f>TEXT(Table1[[#This Row],[Transaction Date]], "yyyy-mm")</f>
        <v>2024-01</v>
      </c>
      <c r="P1280" s="1">
        <f ca="1">YEAR(TODAY()) - YEAR(Table1[[#This Row],[Buyer Date of Birth]])</f>
        <v>24</v>
      </c>
      <c r="Q1280" s="2">
        <f>Table1[[#This Row],[Total Revenue]] - Table1[[#This Row],[Total Cost]]</f>
        <v>1199</v>
      </c>
    </row>
    <row r="1281" spans="1:17" x14ac:dyDescent="0.25">
      <c r="A1281" s="1">
        <v>45480</v>
      </c>
      <c r="B1281" t="s">
        <v>456</v>
      </c>
      <c r="C1281" t="s">
        <v>219</v>
      </c>
      <c r="D1281" t="s">
        <v>53</v>
      </c>
      <c r="E1281" s="1">
        <v>26451</v>
      </c>
      <c r="F1281" t="s">
        <v>75</v>
      </c>
      <c r="G1281">
        <v>66</v>
      </c>
      <c r="H1281" t="s">
        <v>54</v>
      </c>
      <c r="I1281" t="s">
        <v>59</v>
      </c>
      <c r="J1281" t="s">
        <v>24</v>
      </c>
      <c r="K1281" t="str">
        <f>VLOOKUP(H1281, [1]Products!B:E, 2, FALSE)</f>
        <v>Lemon Crisps</v>
      </c>
      <c r="L1281" s="2">
        <f>VLOOKUP(H1281, [1]Products!B:D, 3, FALSE)</f>
        <v>7</v>
      </c>
      <c r="M1281" s="2">
        <f>Table1[[#This Row],[Quantity Purchased]] * Table1[[#This Row],[Unit Price]]</f>
        <v>594</v>
      </c>
      <c r="N1281" s="2">
        <f>VLOOKUP(H1281, [1]Products!B:E, 4, FALSE)</f>
        <v>9</v>
      </c>
      <c r="O1281" t="str">
        <f>TEXT(Table1[[#This Row],[Transaction Date]], "yyyy-mm")</f>
        <v>2024-07</v>
      </c>
      <c r="P1281" s="1">
        <f ca="1">YEAR(TODAY()) - YEAR(Table1[[#This Row],[Buyer Date of Birth]])</f>
        <v>53</v>
      </c>
      <c r="Q1281" s="2">
        <f>Table1[[#This Row],[Total Revenue]] - Table1[[#This Row],[Total Cost]]</f>
        <v>587</v>
      </c>
    </row>
    <row r="1282" spans="1:17" x14ac:dyDescent="0.25">
      <c r="A1282" s="1">
        <v>45415</v>
      </c>
      <c r="B1282" t="s">
        <v>473</v>
      </c>
      <c r="C1282" t="s">
        <v>39</v>
      </c>
      <c r="D1282" t="s">
        <v>58</v>
      </c>
      <c r="E1282" s="1">
        <v>26415</v>
      </c>
      <c r="F1282" t="s">
        <v>21</v>
      </c>
      <c r="G1282">
        <v>283</v>
      </c>
      <c r="H1282" t="s">
        <v>49</v>
      </c>
      <c r="I1282" t="s">
        <v>50</v>
      </c>
      <c r="J1282" t="s">
        <v>24</v>
      </c>
      <c r="K1282" t="str">
        <f>VLOOKUP(H1282, [1]Products!B:E, 2, FALSE)</f>
        <v>Butter Crunch</v>
      </c>
      <c r="L1282" s="2">
        <f>VLOOKUP(H1282, [1]Products!B:D, 3, FALSE)</f>
        <v>10</v>
      </c>
      <c r="M1282" s="2">
        <f>Table1[[#This Row],[Quantity Purchased]] * Table1[[#This Row],[Unit Price]]</f>
        <v>3113</v>
      </c>
      <c r="N1282" s="2">
        <f>VLOOKUP(H1282, [1]Products!B:E, 4, FALSE)</f>
        <v>11</v>
      </c>
      <c r="O1282" t="str">
        <f>TEXT(Table1[[#This Row],[Transaction Date]], "yyyy-mm")</f>
        <v>2024-05</v>
      </c>
      <c r="P1282" s="1">
        <f ca="1">YEAR(TODAY()) - YEAR(Table1[[#This Row],[Buyer Date of Birth]])</f>
        <v>53</v>
      </c>
      <c r="Q1282" s="2">
        <f>Table1[[#This Row],[Total Revenue]] - Table1[[#This Row],[Total Cost]]</f>
        <v>3103</v>
      </c>
    </row>
    <row r="1283" spans="1:17" x14ac:dyDescent="0.25">
      <c r="A1283" s="1">
        <v>45418</v>
      </c>
      <c r="B1283" t="s">
        <v>573</v>
      </c>
      <c r="C1283" t="s">
        <v>966</v>
      </c>
      <c r="D1283" t="s">
        <v>100</v>
      </c>
      <c r="E1283" s="1">
        <v>26862</v>
      </c>
      <c r="F1283" t="s">
        <v>28</v>
      </c>
      <c r="G1283">
        <v>253</v>
      </c>
      <c r="H1283" t="s">
        <v>63</v>
      </c>
      <c r="I1283" t="s">
        <v>55</v>
      </c>
      <c r="J1283" t="s">
        <v>24</v>
      </c>
      <c r="K1283" t="str">
        <f>VLOOKUP(H1283, [1]Products!B:E, 2, FALSE)</f>
        <v>Vanilla Wafers</v>
      </c>
      <c r="L1283" s="2">
        <f>VLOOKUP(H1283, [1]Products!B:D, 3, FALSE)</f>
        <v>18</v>
      </c>
      <c r="M1283" s="2">
        <f>Table1[[#This Row],[Quantity Purchased]] * Table1[[#This Row],[Unit Price]]</f>
        <v>9108</v>
      </c>
      <c r="N1283" s="2">
        <f>VLOOKUP(H1283, [1]Products!B:E, 4, FALSE)</f>
        <v>36</v>
      </c>
      <c r="O1283" t="str">
        <f>TEXT(Table1[[#This Row],[Transaction Date]], "yyyy-mm")</f>
        <v>2024-05</v>
      </c>
      <c r="P1283" s="1">
        <f ca="1">YEAR(TODAY()) - YEAR(Table1[[#This Row],[Buyer Date of Birth]])</f>
        <v>52</v>
      </c>
      <c r="Q1283" s="2">
        <f>Table1[[#This Row],[Total Revenue]] - Table1[[#This Row],[Total Cost]]</f>
        <v>9090</v>
      </c>
    </row>
    <row r="1284" spans="1:17" x14ac:dyDescent="0.25">
      <c r="A1284" s="1">
        <v>45395</v>
      </c>
      <c r="B1284" t="s">
        <v>56</v>
      </c>
      <c r="C1284" t="s">
        <v>198</v>
      </c>
      <c r="D1284" t="s">
        <v>89</v>
      </c>
      <c r="E1284" s="1">
        <v>20604</v>
      </c>
      <c r="F1284" t="s">
        <v>21</v>
      </c>
      <c r="G1284">
        <v>168</v>
      </c>
      <c r="H1284" t="s">
        <v>22</v>
      </c>
      <c r="I1284" t="s">
        <v>59</v>
      </c>
      <c r="J1284" t="s">
        <v>24</v>
      </c>
      <c r="K1284" t="str">
        <f>VLOOKUP(H1284, [1]Products!B:E, 2, FALSE)</f>
        <v>Cinnamon Swirls</v>
      </c>
      <c r="L1284" s="2">
        <f>VLOOKUP(H1284, [1]Products!B:D, 3, FALSE)</f>
        <v>10</v>
      </c>
      <c r="M1284" s="2">
        <f>Table1[[#This Row],[Quantity Purchased]] * Table1[[#This Row],[Unit Price]]</f>
        <v>2352</v>
      </c>
      <c r="N1284" s="2">
        <f>VLOOKUP(H1284, [1]Products!B:E, 4, FALSE)</f>
        <v>14</v>
      </c>
      <c r="O1284" t="str">
        <f>TEXT(Table1[[#This Row],[Transaction Date]], "yyyy-mm")</f>
        <v>2024-04</v>
      </c>
      <c r="P1284" s="1">
        <f ca="1">YEAR(TODAY()) - YEAR(Table1[[#This Row],[Buyer Date of Birth]])</f>
        <v>69</v>
      </c>
      <c r="Q1284" s="2">
        <f>Table1[[#This Row],[Total Revenue]] - Table1[[#This Row],[Total Cost]]</f>
        <v>2342</v>
      </c>
    </row>
    <row r="1285" spans="1:17" x14ac:dyDescent="0.25">
      <c r="A1285" s="1">
        <v>45429</v>
      </c>
      <c r="B1285" t="s">
        <v>967</v>
      </c>
      <c r="C1285" t="s">
        <v>677</v>
      </c>
      <c r="D1285" t="s">
        <v>100</v>
      </c>
      <c r="E1285" s="1">
        <v>32939</v>
      </c>
      <c r="F1285" t="s">
        <v>28</v>
      </c>
      <c r="G1285">
        <v>444</v>
      </c>
      <c r="H1285" t="s">
        <v>41</v>
      </c>
      <c r="I1285" t="s">
        <v>55</v>
      </c>
      <c r="J1285" t="s">
        <v>24</v>
      </c>
      <c r="K1285" t="str">
        <f>VLOOKUP(H1285, [1]Products!B:E, 2, FALSE)</f>
        <v>Ginger Snaps</v>
      </c>
      <c r="L1285" s="2">
        <f>VLOOKUP(H1285, [1]Products!B:D, 3, FALSE)</f>
        <v>14</v>
      </c>
      <c r="M1285" s="2">
        <f>Table1[[#This Row],[Quantity Purchased]] * Table1[[#This Row],[Unit Price]]</f>
        <v>12432</v>
      </c>
      <c r="N1285" s="2">
        <f>VLOOKUP(H1285, [1]Products!B:E, 4, FALSE)</f>
        <v>28</v>
      </c>
      <c r="O1285" t="str">
        <f>TEXT(Table1[[#This Row],[Transaction Date]], "yyyy-mm")</f>
        <v>2024-05</v>
      </c>
      <c r="P1285" s="1">
        <f ca="1">YEAR(TODAY()) - YEAR(Table1[[#This Row],[Buyer Date of Birth]])</f>
        <v>35</v>
      </c>
      <c r="Q1285" s="2">
        <f>Table1[[#This Row],[Total Revenue]] - Table1[[#This Row],[Total Cost]]</f>
        <v>12418</v>
      </c>
    </row>
    <row r="1286" spans="1:17" x14ac:dyDescent="0.25">
      <c r="A1286" s="1">
        <v>45411</v>
      </c>
      <c r="B1286" t="s">
        <v>356</v>
      </c>
      <c r="C1286" t="s">
        <v>227</v>
      </c>
      <c r="D1286" t="s">
        <v>20</v>
      </c>
      <c r="E1286" s="1">
        <v>27760</v>
      </c>
      <c r="F1286" t="s">
        <v>75</v>
      </c>
      <c r="G1286">
        <v>136</v>
      </c>
      <c r="H1286" t="s">
        <v>63</v>
      </c>
      <c r="I1286" t="s">
        <v>59</v>
      </c>
      <c r="J1286" t="s">
        <v>24</v>
      </c>
      <c r="K1286" t="str">
        <f>VLOOKUP(H1286, [1]Products!B:E, 2, FALSE)</f>
        <v>Vanilla Wafers</v>
      </c>
      <c r="L1286" s="2">
        <f>VLOOKUP(H1286, [1]Products!B:D, 3, FALSE)</f>
        <v>18</v>
      </c>
      <c r="M1286" s="2">
        <f>Table1[[#This Row],[Quantity Purchased]] * Table1[[#This Row],[Unit Price]]</f>
        <v>4896</v>
      </c>
      <c r="N1286" s="2">
        <f>VLOOKUP(H1286, [1]Products!B:E, 4, FALSE)</f>
        <v>36</v>
      </c>
      <c r="O1286" t="str">
        <f>TEXT(Table1[[#This Row],[Transaction Date]], "yyyy-mm")</f>
        <v>2024-04</v>
      </c>
      <c r="P1286" s="1">
        <f ca="1">YEAR(TODAY()) - YEAR(Table1[[#This Row],[Buyer Date of Birth]])</f>
        <v>49</v>
      </c>
      <c r="Q1286" s="2">
        <f>Table1[[#This Row],[Total Revenue]] - Table1[[#This Row],[Total Cost]]</f>
        <v>4878</v>
      </c>
    </row>
    <row r="1287" spans="1:17" x14ac:dyDescent="0.25">
      <c r="A1287" s="1">
        <v>45412</v>
      </c>
      <c r="B1287" t="s">
        <v>379</v>
      </c>
      <c r="C1287" t="s">
        <v>88</v>
      </c>
      <c r="D1287" t="s">
        <v>34</v>
      </c>
      <c r="E1287" s="1">
        <v>32503</v>
      </c>
      <c r="F1287" t="s">
        <v>40</v>
      </c>
      <c r="G1287">
        <v>364</v>
      </c>
      <c r="H1287" t="s">
        <v>41</v>
      </c>
      <c r="I1287" t="s">
        <v>36</v>
      </c>
      <c r="J1287" t="s">
        <v>24</v>
      </c>
      <c r="K1287" t="str">
        <f>VLOOKUP(H1287, [1]Products!B:E, 2, FALSE)</f>
        <v>Ginger Snaps</v>
      </c>
      <c r="L1287" s="2">
        <f>VLOOKUP(H1287, [1]Products!B:D, 3, FALSE)</f>
        <v>14</v>
      </c>
      <c r="M1287" s="2">
        <f>Table1[[#This Row],[Quantity Purchased]] * Table1[[#This Row],[Unit Price]]</f>
        <v>10192</v>
      </c>
      <c r="N1287" s="2">
        <f>VLOOKUP(H1287, [1]Products!B:E, 4, FALSE)</f>
        <v>28</v>
      </c>
      <c r="O1287" t="str">
        <f>TEXT(Table1[[#This Row],[Transaction Date]], "yyyy-mm")</f>
        <v>2024-04</v>
      </c>
      <c r="P1287" s="1">
        <f ca="1">YEAR(TODAY()) - YEAR(Table1[[#This Row],[Buyer Date of Birth]])</f>
        <v>37</v>
      </c>
      <c r="Q1287" s="2">
        <f>Table1[[#This Row],[Total Revenue]] - Table1[[#This Row],[Total Cost]]</f>
        <v>10178</v>
      </c>
    </row>
    <row r="1288" spans="1:17" x14ac:dyDescent="0.25">
      <c r="A1288" s="1">
        <v>45477</v>
      </c>
      <c r="B1288" t="s">
        <v>230</v>
      </c>
      <c r="C1288" t="s">
        <v>163</v>
      </c>
      <c r="D1288" t="s">
        <v>89</v>
      </c>
      <c r="E1288" s="1">
        <v>20533</v>
      </c>
      <c r="F1288" t="s">
        <v>28</v>
      </c>
      <c r="G1288">
        <v>453</v>
      </c>
      <c r="H1288" t="s">
        <v>63</v>
      </c>
      <c r="I1288" t="s">
        <v>36</v>
      </c>
      <c r="J1288" t="s">
        <v>24</v>
      </c>
      <c r="K1288" t="str">
        <f>VLOOKUP(H1288, [1]Products!B:E, 2, FALSE)</f>
        <v>Vanilla Wafers</v>
      </c>
      <c r="L1288" s="2">
        <f>VLOOKUP(H1288, [1]Products!B:D, 3, FALSE)</f>
        <v>18</v>
      </c>
      <c r="M1288" s="2">
        <f>Table1[[#This Row],[Quantity Purchased]] * Table1[[#This Row],[Unit Price]]</f>
        <v>16308</v>
      </c>
      <c r="N1288" s="2">
        <f>VLOOKUP(H1288, [1]Products!B:E, 4, FALSE)</f>
        <v>36</v>
      </c>
      <c r="O1288" t="str">
        <f>TEXT(Table1[[#This Row],[Transaction Date]], "yyyy-mm")</f>
        <v>2024-07</v>
      </c>
      <c r="P1288" s="1">
        <f ca="1">YEAR(TODAY()) - YEAR(Table1[[#This Row],[Buyer Date of Birth]])</f>
        <v>69</v>
      </c>
      <c r="Q1288" s="2">
        <f>Table1[[#This Row],[Total Revenue]] - Table1[[#This Row],[Total Cost]]</f>
        <v>16290</v>
      </c>
    </row>
    <row r="1289" spans="1:17" x14ac:dyDescent="0.25">
      <c r="A1289" s="1">
        <v>45376</v>
      </c>
      <c r="B1289" t="s">
        <v>639</v>
      </c>
      <c r="C1289" t="s">
        <v>293</v>
      </c>
      <c r="D1289" t="s">
        <v>78</v>
      </c>
      <c r="E1289" s="1">
        <v>28015</v>
      </c>
      <c r="F1289" t="s">
        <v>28</v>
      </c>
      <c r="G1289">
        <v>61</v>
      </c>
      <c r="H1289" t="s">
        <v>54</v>
      </c>
      <c r="I1289" t="s">
        <v>42</v>
      </c>
      <c r="J1289" t="s">
        <v>24</v>
      </c>
      <c r="K1289" t="str">
        <f>VLOOKUP(H1289, [1]Products!B:E, 2, FALSE)</f>
        <v>Lemon Crisps</v>
      </c>
      <c r="L1289" s="2">
        <f>VLOOKUP(H1289, [1]Products!B:D, 3, FALSE)</f>
        <v>7</v>
      </c>
      <c r="M1289" s="2">
        <f>Table1[[#This Row],[Quantity Purchased]] * Table1[[#This Row],[Unit Price]]</f>
        <v>549</v>
      </c>
      <c r="N1289" s="2">
        <f>VLOOKUP(H1289, [1]Products!B:E, 4, FALSE)</f>
        <v>9</v>
      </c>
      <c r="O1289" t="str">
        <f>TEXT(Table1[[#This Row],[Transaction Date]], "yyyy-mm")</f>
        <v>2024-03</v>
      </c>
      <c r="P1289" s="1">
        <f ca="1">YEAR(TODAY()) - YEAR(Table1[[#This Row],[Buyer Date of Birth]])</f>
        <v>49</v>
      </c>
      <c r="Q1289" s="2">
        <f>Table1[[#This Row],[Total Revenue]] - Table1[[#This Row],[Total Cost]]</f>
        <v>542</v>
      </c>
    </row>
    <row r="1290" spans="1:17" x14ac:dyDescent="0.25">
      <c r="A1290" s="1">
        <v>45462</v>
      </c>
      <c r="B1290" t="s">
        <v>348</v>
      </c>
      <c r="C1290" t="s">
        <v>968</v>
      </c>
      <c r="D1290" t="s">
        <v>45</v>
      </c>
      <c r="E1290" s="1">
        <v>30923</v>
      </c>
      <c r="F1290" t="s">
        <v>40</v>
      </c>
      <c r="G1290">
        <v>29</v>
      </c>
      <c r="H1290" t="s">
        <v>49</v>
      </c>
      <c r="I1290" t="s">
        <v>46</v>
      </c>
      <c r="J1290" t="s">
        <v>24</v>
      </c>
      <c r="K1290" t="str">
        <f>VLOOKUP(H1290, [1]Products!B:E, 2, FALSE)</f>
        <v>Butter Crunch</v>
      </c>
      <c r="L1290" s="2">
        <f>VLOOKUP(H1290, [1]Products!B:D, 3, FALSE)</f>
        <v>10</v>
      </c>
      <c r="M1290" s="2">
        <f>Table1[[#This Row],[Quantity Purchased]] * Table1[[#This Row],[Unit Price]]</f>
        <v>319</v>
      </c>
      <c r="N1290" s="2">
        <f>VLOOKUP(H1290, [1]Products!B:E, 4, FALSE)</f>
        <v>11</v>
      </c>
      <c r="O1290" t="str">
        <f>TEXT(Table1[[#This Row],[Transaction Date]], "yyyy-mm")</f>
        <v>2024-06</v>
      </c>
      <c r="P1290" s="1">
        <f ca="1">YEAR(TODAY()) - YEAR(Table1[[#This Row],[Buyer Date of Birth]])</f>
        <v>41</v>
      </c>
      <c r="Q1290" s="2">
        <f>Table1[[#This Row],[Total Revenue]] - Table1[[#This Row],[Total Cost]]</f>
        <v>309</v>
      </c>
    </row>
    <row r="1291" spans="1:17" x14ac:dyDescent="0.25">
      <c r="A1291" s="1">
        <v>45399</v>
      </c>
      <c r="B1291" t="s">
        <v>198</v>
      </c>
      <c r="C1291" t="s">
        <v>714</v>
      </c>
      <c r="D1291" t="s">
        <v>45</v>
      </c>
      <c r="E1291" s="1">
        <v>22421</v>
      </c>
      <c r="F1291" t="s">
        <v>21</v>
      </c>
      <c r="G1291">
        <v>315</v>
      </c>
      <c r="H1291" t="s">
        <v>35</v>
      </c>
      <c r="I1291" t="s">
        <v>50</v>
      </c>
      <c r="J1291" t="s">
        <v>24</v>
      </c>
      <c r="K1291" t="str">
        <f>VLOOKUP(H1291, [1]Products!B:E, 2, FALSE)</f>
        <v>Caramel Biscuits</v>
      </c>
      <c r="L1291" s="2">
        <f>VLOOKUP(H1291, [1]Products!B:D, 3, FALSE)</f>
        <v>18</v>
      </c>
      <c r="M1291" s="2">
        <f>Table1[[#This Row],[Quantity Purchased]] * Table1[[#This Row],[Unit Price]]</f>
        <v>6930</v>
      </c>
      <c r="N1291" s="2">
        <f>VLOOKUP(H1291, [1]Products!B:E, 4, FALSE)</f>
        <v>22</v>
      </c>
      <c r="O1291" t="str">
        <f>TEXT(Table1[[#This Row],[Transaction Date]], "yyyy-mm")</f>
        <v>2024-04</v>
      </c>
      <c r="P1291" s="1">
        <f ca="1">YEAR(TODAY()) - YEAR(Table1[[#This Row],[Buyer Date of Birth]])</f>
        <v>64</v>
      </c>
      <c r="Q1291" s="2">
        <f>Table1[[#This Row],[Total Revenue]] - Table1[[#This Row],[Total Cost]]</f>
        <v>6912</v>
      </c>
    </row>
    <row r="1292" spans="1:17" x14ac:dyDescent="0.25">
      <c r="A1292" s="1">
        <v>45333</v>
      </c>
      <c r="B1292" t="s">
        <v>263</v>
      </c>
      <c r="C1292" t="s">
        <v>69</v>
      </c>
      <c r="D1292" t="s">
        <v>20</v>
      </c>
      <c r="E1292" s="1">
        <v>25661</v>
      </c>
      <c r="F1292" t="s">
        <v>28</v>
      </c>
      <c r="G1292">
        <v>243</v>
      </c>
      <c r="H1292" t="s">
        <v>35</v>
      </c>
      <c r="I1292" t="s">
        <v>55</v>
      </c>
      <c r="J1292" t="s">
        <v>24</v>
      </c>
      <c r="K1292" t="str">
        <f>VLOOKUP(H1292, [1]Products!B:E, 2, FALSE)</f>
        <v>Caramel Biscuits</v>
      </c>
      <c r="L1292" s="2">
        <f>VLOOKUP(H1292, [1]Products!B:D, 3, FALSE)</f>
        <v>18</v>
      </c>
      <c r="M1292" s="2">
        <f>Table1[[#This Row],[Quantity Purchased]] * Table1[[#This Row],[Unit Price]]</f>
        <v>5346</v>
      </c>
      <c r="N1292" s="2">
        <f>VLOOKUP(H1292, [1]Products!B:E, 4, FALSE)</f>
        <v>22</v>
      </c>
      <c r="O1292" t="str">
        <f>TEXT(Table1[[#This Row],[Transaction Date]], "yyyy-mm")</f>
        <v>2024-02</v>
      </c>
      <c r="P1292" s="1">
        <f ca="1">YEAR(TODAY()) - YEAR(Table1[[#This Row],[Buyer Date of Birth]])</f>
        <v>55</v>
      </c>
      <c r="Q1292" s="2">
        <f>Table1[[#This Row],[Total Revenue]] - Table1[[#This Row],[Total Cost]]</f>
        <v>5328</v>
      </c>
    </row>
    <row r="1293" spans="1:17" x14ac:dyDescent="0.25">
      <c r="A1293" s="1">
        <v>45362</v>
      </c>
      <c r="B1293" t="s">
        <v>153</v>
      </c>
      <c r="C1293" t="s">
        <v>116</v>
      </c>
      <c r="D1293" t="s">
        <v>45</v>
      </c>
      <c r="E1293" s="1">
        <v>35848</v>
      </c>
      <c r="F1293" t="s">
        <v>40</v>
      </c>
      <c r="G1293">
        <v>301</v>
      </c>
      <c r="H1293" t="s">
        <v>63</v>
      </c>
      <c r="I1293" t="s">
        <v>59</v>
      </c>
      <c r="J1293" t="s">
        <v>24</v>
      </c>
      <c r="K1293" t="str">
        <f>VLOOKUP(H1293, [1]Products!B:E, 2, FALSE)</f>
        <v>Vanilla Wafers</v>
      </c>
      <c r="L1293" s="2">
        <f>VLOOKUP(H1293, [1]Products!B:D, 3, FALSE)</f>
        <v>18</v>
      </c>
      <c r="M1293" s="2">
        <f>Table1[[#This Row],[Quantity Purchased]] * Table1[[#This Row],[Unit Price]]</f>
        <v>10836</v>
      </c>
      <c r="N1293" s="2">
        <f>VLOOKUP(H1293, [1]Products!B:E, 4, FALSE)</f>
        <v>36</v>
      </c>
      <c r="O1293" t="str">
        <f>TEXT(Table1[[#This Row],[Transaction Date]], "yyyy-mm")</f>
        <v>2024-03</v>
      </c>
      <c r="P1293" s="1">
        <f ca="1">YEAR(TODAY()) - YEAR(Table1[[#This Row],[Buyer Date of Birth]])</f>
        <v>27</v>
      </c>
      <c r="Q1293" s="2">
        <f>Table1[[#This Row],[Total Revenue]] - Table1[[#This Row],[Total Cost]]</f>
        <v>10818</v>
      </c>
    </row>
    <row r="1294" spans="1:17" x14ac:dyDescent="0.25">
      <c r="A1294" s="1">
        <v>45387</v>
      </c>
      <c r="B1294" t="s">
        <v>205</v>
      </c>
      <c r="C1294" t="s">
        <v>668</v>
      </c>
      <c r="D1294" t="s">
        <v>45</v>
      </c>
      <c r="E1294" s="1">
        <v>36900</v>
      </c>
      <c r="F1294" t="s">
        <v>40</v>
      </c>
      <c r="G1294">
        <v>128</v>
      </c>
      <c r="H1294" t="s">
        <v>71</v>
      </c>
      <c r="I1294" t="s">
        <v>55</v>
      </c>
      <c r="J1294" t="s">
        <v>24</v>
      </c>
      <c r="K1294" t="str">
        <f>VLOOKUP(H1294, [1]Products!B:E, 2, FALSE)</f>
        <v>Peanut Butter Bites</v>
      </c>
      <c r="L1294" s="2">
        <f>VLOOKUP(H1294, [1]Products!B:D, 3, FALSE)</f>
        <v>5</v>
      </c>
      <c r="M1294" s="2">
        <f>Table1[[#This Row],[Quantity Purchased]] * Table1[[#This Row],[Unit Price]]</f>
        <v>896</v>
      </c>
      <c r="N1294" s="2">
        <f>VLOOKUP(H1294, [1]Products!B:E, 4, FALSE)</f>
        <v>7</v>
      </c>
      <c r="O1294" t="str">
        <f>TEXT(Table1[[#This Row],[Transaction Date]], "yyyy-mm")</f>
        <v>2024-04</v>
      </c>
      <c r="P1294" s="1">
        <f ca="1">YEAR(TODAY()) - YEAR(Table1[[#This Row],[Buyer Date of Birth]])</f>
        <v>24</v>
      </c>
      <c r="Q1294" s="2">
        <f>Table1[[#This Row],[Total Revenue]] - Table1[[#This Row],[Total Cost]]</f>
        <v>891</v>
      </c>
    </row>
    <row r="1295" spans="1:17" x14ac:dyDescent="0.25">
      <c r="A1295" s="1">
        <v>45440</v>
      </c>
      <c r="B1295" t="s">
        <v>441</v>
      </c>
      <c r="C1295" t="s">
        <v>227</v>
      </c>
      <c r="D1295" t="s">
        <v>84</v>
      </c>
      <c r="E1295" s="1">
        <v>30939</v>
      </c>
      <c r="F1295" t="s">
        <v>28</v>
      </c>
      <c r="G1295">
        <v>379</v>
      </c>
      <c r="H1295" t="s">
        <v>29</v>
      </c>
      <c r="I1295" t="s">
        <v>59</v>
      </c>
      <c r="J1295" t="s">
        <v>24</v>
      </c>
      <c r="K1295" t="str">
        <f>VLOOKUP(H1295, [1]Products!B:E, 2, FALSE)</f>
        <v>Shortbread</v>
      </c>
      <c r="L1295" s="2">
        <f>VLOOKUP(H1295, [1]Products!B:D, 3, FALSE)</f>
        <v>10</v>
      </c>
      <c r="M1295" s="2">
        <f>Table1[[#This Row],[Quantity Purchased]] * Table1[[#This Row],[Unit Price]]</f>
        <v>17055</v>
      </c>
      <c r="N1295" s="2">
        <f>VLOOKUP(H1295, [1]Products!B:E, 4, FALSE)</f>
        <v>45</v>
      </c>
      <c r="O1295" t="str">
        <f>TEXT(Table1[[#This Row],[Transaction Date]], "yyyy-mm")</f>
        <v>2024-05</v>
      </c>
      <c r="P1295" s="1">
        <f ca="1">YEAR(TODAY()) - YEAR(Table1[[#This Row],[Buyer Date of Birth]])</f>
        <v>41</v>
      </c>
      <c r="Q1295" s="2">
        <f>Table1[[#This Row],[Total Revenue]] - Table1[[#This Row],[Total Cost]]</f>
        <v>17045</v>
      </c>
    </row>
    <row r="1296" spans="1:17" x14ac:dyDescent="0.25">
      <c r="A1296" s="1">
        <v>45466</v>
      </c>
      <c r="B1296" t="s">
        <v>969</v>
      </c>
      <c r="C1296" t="s">
        <v>70</v>
      </c>
      <c r="D1296" t="s">
        <v>62</v>
      </c>
      <c r="E1296" s="1">
        <v>16304</v>
      </c>
      <c r="F1296" t="s">
        <v>75</v>
      </c>
      <c r="G1296">
        <v>262</v>
      </c>
      <c r="H1296" t="s">
        <v>41</v>
      </c>
      <c r="I1296" t="s">
        <v>59</v>
      </c>
      <c r="J1296" t="s">
        <v>24</v>
      </c>
      <c r="K1296" t="str">
        <f>VLOOKUP(H1296, [1]Products!B:E, 2, FALSE)</f>
        <v>Ginger Snaps</v>
      </c>
      <c r="L1296" s="2">
        <f>VLOOKUP(H1296, [1]Products!B:D, 3, FALSE)</f>
        <v>14</v>
      </c>
      <c r="M1296" s="2">
        <f>Table1[[#This Row],[Quantity Purchased]] * Table1[[#This Row],[Unit Price]]</f>
        <v>7336</v>
      </c>
      <c r="N1296" s="2">
        <f>VLOOKUP(H1296, [1]Products!B:E, 4, FALSE)</f>
        <v>28</v>
      </c>
      <c r="O1296" t="str">
        <f>TEXT(Table1[[#This Row],[Transaction Date]], "yyyy-mm")</f>
        <v>2024-06</v>
      </c>
      <c r="P1296" s="1">
        <f ca="1">YEAR(TODAY()) - YEAR(Table1[[#This Row],[Buyer Date of Birth]])</f>
        <v>81</v>
      </c>
      <c r="Q1296" s="2">
        <f>Table1[[#This Row],[Total Revenue]] - Table1[[#This Row],[Total Cost]]</f>
        <v>7322</v>
      </c>
    </row>
    <row r="1297" spans="1:17" x14ac:dyDescent="0.25">
      <c r="A1297" s="1">
        <v>45331</v>
      </c>
      <c r="B1297" t="s">
        <v>764</v>
      </c>
      <c r="C1297" t="s">
        <v>229</v>
      </c>
      <c r="D1297" t="s">
        <v>45</v>
      </c>
      <c r="E1297" s="1">
        <v>19596</v>
      </c>
      <c r="F1297" t="s">
        <v>21</v>
      </c>
      <c r="G1297">
        <v>329</v>
      </c>
      <c r="H1297" t="s">
        <v>66</v>
      </c>
      <c r="I1297" t="s">
        <v>50</v>
      </c>
      <c r="J1297" t="s">
        <v>24</v>
      </c>
      <c r="K1297" t="str">
        <f>VLOOKUP(H1297, [1]Products!B:E, 2, FALSE)</f>
        <v>Oatmeal Cookies</v>
      </c>
      <c r="L1297" s="2">
        <f>VLOOKUP(H1297, [1]Products!B:D, 3, FALSE)</f>
        <v>19</v>
      </c>
      <c r="M1297" s="2">
        <f>Table1[[#This Row],[Quantity Purchased]] * Table1[[#This Row],[Unit Price]]</f>
        <v>7567</v>
      </c>
      <c r="N1297" s="2">
        <f>VLOOKUP(H1297, [1]Products!B:E, 4, FALSE)</f>
        <v>23</v>
      </c>
      <c r="O1297" t="str">
        <f>TEXT(Table1[[#This Row],[Transaction Date]], "yyyy-mm")</f>
        <v>2024-02</v>
      </c>
      <c r="P1297" s="1">
        <f ca="1">YEAR(TODAY()) - YEAR(Table1[[#This Row],[Buyer Date of Birth]])</f>
        <v>72</v>
      </c>
      <c r="Q1297" s="2">
        <f>Table1[[#This Row],[Total Revenue]] - Table1[[#This Row],[Total Cost]]</f>
        <v>7548</v>
      </c>
    </row>
    <row r="1298" spans="1:17" x14ac:dyDescent="0.25">
      <c r="A1298" s="1">
        <v>45336</v>
      </c>
      <c r="B1298" t="s">
        <v>111</v>
      </c>
      <c r="C1298" t="s">
        <v>832</v>
      </c>
      <c r="D1298" t="s">
        <v>53</v>
      </c>
      <c r="E1298" s="1">
        <v>33598</v>
      </c>
      <c r="F1298" t="s">
        <v>21</v>
      </c>
      <c r="G1298">
        <v>441</v>
      </c>
      <c r="H1298" t="s">
        <v>29</v>
      </c>
      <c r="I1298" t="s">
        <v>55</v>
      </c>
      <c r="J1298" t="s">
        <v>24</v>
      </c>
      <c r="K1298" t="str">
        <f>VLOOKUP(H1298, [1]Products!B:E, 2, FALSE)</f>
        <v>Shortbread</v>
      </c>
      <c r="L1298" s="2">
        <f>VLOOKUP(H1298, [1]Products!B:D, 3, FALSE)</f>
        <v>10</v>
      </c>
      <c r="M1298" s="2">
        <f>Table1[[#This Row],[Quantity Purchased]] * Table1[[#This Row],[Unit Price]]</f>
        <v>19845</v>
      </c>
      <c r="N1298" s="2">
        <f>VLOOKUP(H1298, [1]Products!B:E, 4, FALSE)</f>
        <v>45</v>
      </c>
      <c r="O1298" t="str">
        <f>TEXT(Table1[[#This Row],[Transaction Date]], "yyyy-mm")</f>
        <v>2024-02</v>
      </c>
      <c r="P1298" s="1">
        <f ca="1">YEAR(TODAY()) - YEAR(Table1[[#This Row],[Buyer Date of Birth]])</f>
        <v>34</v>
      </c>
      <c r="Q1298" s="2">
        <f>Table1[[#This Row],[Total Revenue]] - Table1[[#This Row],[Total Cost]]</f>
        <v>19835</v>
      </c>
    </row>
    <row r="1299" spans="1:17" x14ac:dyDescent="0.25">
      <c r="A1299" s="1">
        <v>45484</v>
      </c>
      <c r="B1299" t="s">
        <v>263</v>
      </c>
      <c r="C1299" t="s">
        <v>134</v>
      </c>
      <c r="D1299" t="s">
        <v>84</v>
      </c>
      <c r="E1299" s="1">
        <v>22060</v>
      </c>
      <c r="F1299" t="s">
        <v>21</v>
      </c>
      <c r="G1299">
        <v>255</v>
      </c>
      <c r="H1299" t="s">
        <v>29</v>
      </c>
      <c r="I1299" t="s">
        <v>59</v>
      </c>
      <c r="J1299" t="s">
        <v>24</v>
      </c>
      <c r="K1299" t="str">
        <f>VLOOKUP(H1299, [1]Products!B:E, 2, FALSE)</f>
        <v>Shortbread</v>
      </c>
      <c r="L1299" s="2">
        <f>VLOOKUP(H1299, [1]Products!B:D, 3, FALSE)</f>
        <v>10</v>
      </c>
      <c r="M1299" s="2">
        <f>Table1[[#This Row],[Quantity Purchased]] * Table1[[#This Row],[Unit Price]]</f>
        <v>11475</v>
      </c>
      <c r="N1299" s="2">
        <f>VLOOKUP(H1299, [1]Products!B:E, 4, FALSE)</f>
        <v>45</v>
      </c>
      <c r="O1299" t="str">
        <f>TEXT(Table1[[#This Row],[Transaction Date]], "yyyy-mm")</f>
        <v>2024-07</v>
      </c>
      <c r="P1299" s="1">
        <f ca="1">YEAR(TODAY()) - YEAR(Table1[[#This Row],[Buyer Date of Birth]])</f>
        <v>65</v>
      </c>
      <c r="Q1299" s="2">
        <f>Table1[[#This Row],[Total Revenue]] - Table1[[#This Row],[Total Cost]]</f>
        <v>11465</v>
      </c>
    </row>
    <row r="1300" spans="1:17" x14ac:dyDescent="0.25">
      <c r="A1300" s="1">
        <v>45371</v>
      </c>
      <c r="B1300" t="s">
        <v>309</v>
      </c>
      <c r="C1300" t="s">
        <v>229</v>
      </c>
      <c r="D1300" t="s">
        <v>34</v>
      </c>
      <c r="E1300" s="1">
        <v>19216</v>
      </c>
      <c r="F1300" t="s">
        <v>40</v>
      </c>
      <c r="G1300">
        <v>112</v>
      </c>
      <c r="H1300" t="s">
        <v>49</v>
      </c>
      <c r="I1300" t="s">
        <v>55</v>
      </c>
      <c r="J1300" t="s">
        <v>24</v>
      </c>
      <c r="K1300" t="str">
        <f>VLOOKUP(H1300, [1]Products!B:E, 2, FALSE)</f>
        <v>Butter Crunch</v>
      </c>
      <c r="L1300" s="2">
        <f>VLOOKUP(H1300, [1]Products!B:D, 3, FALSE)</f>
        <v>10</v>
      </c>
      <c r="M1300" s="2">
        <f>Table1[[#This Row],[Quantity Purchased]] * Table1[[#This Row],[Unit Price]]</f>
        <v>1232</v>
      </c>
      <c r="N1300" s="2">
        <f>VLOOKUP(H1300, [1]Products!B:E, 4, FALSE)</f>
        <v>11</v>
      </c>
      <c r="O1300" t="str">
        <f>TEXT(Table1[[#This Row],[Transaction Date]], "yyyy-mm")</f>
        <v>2024-03</v>
      </c>
      <c r="P1300" s="1">
        <f ca="1">YEAR(TODAY()) - YEAR(Table1[[#This Row],[Buyer Date of Birth]])</f>
        <v>73</v>
      </c>
      <c r="Q1300" s="2">
        <f>Table1[[#This Row],[Total Revenue]] - Table1[[#This Row],[Total Cost]]</f>
        <v>1222</v>
      </c>
    </row>
    <row r="1301" spans="1:17" x14ac:dyDescent="0.25">
      <c r="A1301" s="1">
        <v>45383</v>
      </c>
      <c r="B1301" t="s">
        <v>970</v>
      </c>
      <c r="C1301" t="s">
        <v>260</v>
      </c>
      <c r="D1301" t="s">
        <v>53</v>
      </c>
      <c r="E1301" s="1">
        <v>28466</v>
      </c>
      <c r="F1301" t="s">
        <v>40</v>
      </c>
      <c r="G1301">
        <v>84</v>
      </c>
      <c r="H1301" t="s">
        <v>63</v>
      </c>
      <c r="I1301" t="s">
        <v>59</v>
      </c>
      <c r="J1301" t="s">
        <v>24</v>
      </c>
      <c r="K1301" t="str">
        <f>VLOOKUP(H1301, [1]Products!B:E, 2, FALSE)</f>
        <v>Vanilla Wafers</v>
      </c>
      <c r="L1301" s="2">
        <f>VLOOKUP(H1301, [1]Products!B:D, 3, FALSE)</f>
        <v>18</v>
      </c>
      <c r="M1301" s="2">
        <f>Table1[[#This Row],[Quantity Purchased]] * Table1[[#This Row],[Unit Price]]</f>
        <v>3024</v>
      </c>
      <c r="N1301" s="2">
        <f>VLOOKUP(H1301, [1]Products!B:E, 4, FALSE)</f>
        <v>36</v>
      </c>
      <c r="O1301" t="str">
        <f>TEXT(Table1[[#This Row],[Transaction Date]], "yyyy-mm")</f>
        <v>2024-04</v>
      </c>
      <c r="P1301" s="1">
        <f ca="1">YEAR(TODAY()) - YEAR(Table1[[#This Row],[Buyer Date of Birth]])</f>
        <v>48</v>
      </c>
      <c r="Q1301" s="2">
        <f>Table1[[#This Row],[Total Revenue]] - Table1[[#This Row],[Total Cost]]</f>
        <v>3006</v>
      </c>
    </row>
    <row r="1302" spans="1:17" x14ac:dyDescent="0.25">
      <c r="A1302" s="1">
        <v>45343</v>
      </c>
      <c r="B1302" t="s">
        <v>167</v>
      </c>
      <c r="C1302" t="s">
        <v>296</v>
      </c>
      <c r="D1302" t="s">
        <v>84</v>
      </c>
      <c r="E1302" s="1">
        <v>31865</v>
      </c>
      <c r="F1302" t="s">
        <v>40</v>
      </c>
      <c r="G1302">
        <v>247</v>
      </c>
      <c r="H1302" t="s">
        <v>22</v>
      </c>
      <c r="I1302" t="s">
        <v>36</v>
      </c>
      <c r="J1302" t="s">
        <v>24</v>
      </c>
      <c r="K1302" t="str">
        <f>VLOOKUP(H1302, [1]Products!B:E, 2, FALSE)</f>
        <v>Cinnamon Swirls</v>
      </c>
      <c r="L1302" s="2">
        <f>VLOOKUP(H1302, [1]Products!B:D, 3, FALSE)</f>
        <v>10</v>
      </c>
      <c r="M1302" s="2">
        <f>Table1[[#This Row],[Quantity Purchased]] * Table1[[#This Row],[Unit Price]]</f>
        <v>3458</v>
      </c>
      <c r="N1302" s="2">
        <f>VLOOKUP(H1302, [1]Products!B:E, 4, FALSE)</f>
        <v>14</v>
      </c>
      <c r="O1302" t="str">
        <f>TEXT(Table1[[#This Row],[Transaction Date]], "yyyy-mm")</f>
        <v>2024-02</v>
      </c>
      <c r="P1302" s="1">
        <f ca="1">YEAR(TODAY()) - YEAR(Table1[[#This Row],[Buyer Date of Birth]])</f>
        <v>38</v>
      </c>
      <c r="Q1302" s="2">
        <f>Table1[[#This Row],[Total Revenue]] - Table1[[#This Row],[Total Cost]]</f>
        <v>3448</v>
      </c>
    </row>
    <row r="1303" spans="1:17" x14ac:dyDescent="0.25">
      <c r="A1303" s="1">
        <v>45340</v>
      </c>
      <c r="B1303" t="s">
        <v>699</v>
      </c>
      <c r="C1303" t="s">
        <v>971</v>
      </c>
      <c r="D1303" t="s">
        <v>62</v>
      </c>
      <c r="E1303" s="1">
        <v>27103</v>
      </c>
      <c r="F1303" t="s">
        <v>21</v>
      </c>
      <c r="G1303">
        <v>77</v>
      </c>
      <c r="H1303" t="s">
        <v>22</v>
      </c>
      <c r="I1303" t="s">
        <v>36</v>
      </c>
      <c r="J1303" t="s">
        <v>24</v>
      </c>
      <c r="K1303" t="str">
        <f>VLOOKUP(H1303, [1]Products!B:E, 2, FALSE)</f>
        <v>Cinnamon Swirls</v>
      </c>
      <c r="L1303" s="2">
        <f>VLOOKUP(H1303, [1]Products!B:D, 3, FALSE)</f>
        <v>10</v>
      </c>
      <c r="M1303" s="2">
        <f>Table1[[#This Row],[Quantity Purchased]] * Table1[[#This Row],[Unit Price]]</f>
        <v>1078</v>
      </c>
      <c r="N1303" s="2">
        <f>VLOOKUP(H1303, [1]Products!B:E, 4, FALSE)</f>
        <v>14</v>
      </c>
      <c r="O1303" t="str">
        <f>TEXT(Table1[[#This Row],[Transaction Date]], "yyyy-mm")</f>
        <v>2024-02</v>
      </c>
      <c r="P1303" s="1">
        <f ca="1">YEAR(TODAY()) - YEAR(Table1[[#This Row],[Buyer Date of Birth]])</f>
        <v>51</v>
      </c>
      <c r="Q1303" s="2">
        <f>Table1[[#This Row],[Total Revenue]] - Table1[[#This Row],[Total Cost]]</f>
        <v>1068</v>
      </c>
    </row>
    <row r="1304" spans="1:17" x14ac:dyDescent="0.25">
      <c r="A1304" s="1">
        <v>45458</v>
      </c>
      <c r="B1304" t="s">
        <v>358</v>
      </c>
      <c r="C1304" t="s">
        <v>733</v>
      </c>
      <c r="D1304" t="s">
        <v>100</v>
      </c>
      <c r="E1304" s="1">
        <v>36187</v>
      </c>
      <c r="F1304" t="s">
        <v>21</v>
      </c>
      <c r="G1304">
        <v>78</v>
      </c>
      <c r="H1304" t="s">
        <v>35</v>
      </c>
      <c r="I1304" t="s">
        <v>42</v>
      </c>
      <c r="J1304" t="s">
        <v>24</v>
      </c>
      <c r="K1304" t="str">
        <f>VLOOKUP(H1304, [1]Products!B:E, 2, FALSE)</f>
        <v>Caramel Biscuits</v>
      </c>
      <c r="L1304" s="2">
        <f>VLOOKUP(H1304, [1]Products!B:D, 3, FALSE)</f>
        <v>18</v>
      </c>
      <c r="M1304" s="2">
        <f>Table1[[#This Row],[Quantity Purchased]] * Table1[[#This Row],[Unit Price]]</f>
        <v>1716</v>
      </c>
      <c r="N1304" s="2">
        <f>VLOOKUP(H1304, [1]Products!B:E, 4, FALSE)</f>
        <v>22</v>
      </c>
      <c r="O1304" t="str">
        <f>TEXT(Table1[[#This Row],[Transaction Date]], "yyyy-mm")</f>
        <v>2024-06</v>
      </c>
      <c r="P1304" s="1">
        <f ca="1">YEAR(TODAY()) - YEAR(Table1[[#This Row],[Buyer Date of Birth]])</f>
        <v>26</v>
      </c>
      <c r="Q1304" s="2">
        <f>Table1[[#This Row],[Total Revenue]] - Table1[[#This Row],[Total Cost]]</f>
        <v>1698</v>
      </c>
    </row>
    <row r="1305" spans="1:17" x14ac:dyDescent="0.25">
      <c r="A1305" s="1">
        <v>45465</v>
      </c>
      <c r="B1305" t="s">
        <v>157</v>
      </c>
      <c r="C1305" t="s">
        <v>252</v>
      </c>
      <c r="D1305" t="s">
        <v>100</v>
      </c>
      <c r="E1305" s="1">
        <v>20170</v>
      </c>
      <c r="F1305" t="s">
        <v>28</v>
      </c>
      <c r="G1305">
        <v>405</v>
      </c>
      <c r="H1305" t="s">
        <v>71</v>
      </c>
      <c r="I1305" t="s">
        <v>46</v>
      </c>
      <c r="J1305" t="s">
        <v>24</v>
      </c>
      <c r="K1305" t="str">
        <f>VLOOKUP(H1305, [1]Products!B:E, 2, FALSE)</f>
        <v>Peanut Butter Bites</v>
      </c>
      <c r="L1305" s="2">
        <f>VLOOKUP(H1305, [1]Products!B:D, 3, FALSE)</f>
        <v>5</v>
      </c>
      <c r="M1305" s="2">
        <f>Table1[[#This Row],[Quantity Purchased]] * Table1[[#This Row],[Unit Price]]</f>
        <v>2835</v>
      </c>
      <c r="N1305" s="2">
        <f>VLOOKUP(H1305, [1]Products!B:E, 4, FALSE)</f>
        <v>7</v>
      </c>
      <c r="O1305" t="str">
        <f>TEXT(Table1[[#This Row],[Transaction Date]], "yyyy-mm")</f>
        <v>2024-06</v>
      </c>
      <c r="P1305" s="1">
        <f ca="1">YEAR(TODAY()) - YEAR(Table1[[#This Row],[Buyer Date of Birth]])</f>
        <v>70</v>
      </c>
      <c r="Q1305" s="2">
        <f>Table1[[#This Row],[Total Revenue]] - Table1[[#This Row],[Total Cost]]</f>
        <v>2830</v>
      </c>
    </row>
    <row r="1306" spans="1:17" x14ac:dyDescent="0.25">
      <c r="A1306" s="1">
        <v>45443</v>
      </c>
      <c r="B1306" t="s">
        <v>913</v>
      </c>
      <c r="C1306" t="s">
        <v>793</v>
      </c>
      <c r="D1306" t="s">
        <v>100</v>
      </c>
      <c r="E1306" s="1">
        <v>35082</v>
      </c>
      <c r="F1306" t="s">
        <v>75</v>
      </c>
      <c r="G1306">
        <v>140</v>
      </c>
      <c r="H1306" t="s">
        <v>66</v>
      </c>
      <c r="I1306" t="s">
        <v>50</v>
      </c>
      <c r="J1306" t="s">
        <v>24</v>
      </c>
      <c r="K1306" t="str">
        <f>VLOOKUP(H1306, [1]Products!B:E, 2, FALSE)</f>
        <v>Oatmeal Cookies</v>
      </c>
      <c r="L1306" s="2">
        <f>VLOOKUP(H1306, [1]Products!B:D, 3, FALSE)</f>
        <v>19</v>
      </c>
      <c r="M1306" s="2">
        <f>Table1[[#This Row],[Quantity Purchased]] * Table1[[#This Row],[Unit Price]]</f>
        <v>3220</v>
      </c>
      <c r="N1306" s="2">
        <f>VLOOKUP(H1306, [1]Products!B:E, 4, FALSE)</f>
        <v>23</v>
      </c>
      <c r="O1306" t="str">
        <f>TEXT(Table1[[#This Row],[Transaction Date]], "yyyy-mm")</f>
        <v>2024-05</v>
      </c>
      <c r="P1306" s="1">
        <f ca="1">YEAR(TODAY()) - YEAR(Table1[[#This Row],[Buyer Date of Birth]])</f>
        <v>29</v>
      </c>
      <c r="Q1306" s="2">
        <f>Table1[[#This Row],[Total Revenue]] - Table1[[#This Row],[Total Cost]]</f>
        <v>3201</v>
      </c>
    </row>
    <row r="1307" spans="1:17" x14ac:dyDescent="0.25">
      <c r="A1307" s="1">
        <v>45348</v>
      </c>
      <c r="B1307" t="s">
        <v>972</v>
      </c>
      <c r="C1307" t="s">
        <v>659</v>
      </c>
      <c r="D1307" t="s">
        <v>45</v>
      </c>
      <c r="E1307" s="1">
        <v>22247</v>
      </c>
      <c r="F1307" t="s">
        <v>21</v>
      </c>
      <c r="G1307">
        <v>96</v>
      </c>
      <c r="H1307" t="s">
        <v>71</v>
      </c>
      <c r="I1307" t="s">
        <v>55</v>
      </c>
      <c r="J1307" t="s">
        <v>24</v>
      </c>
      <c r="K1307" t="str">
        <f>VLOOKUP(H1307, [1]Products!B:E, 2, FALSE)</f>
        <v>Peanut Butter Bites</v>
      </c>
      <c r="L1307" s="2">
        <f>VLOOKUP(H1307, [1]Products!B:D, 3, FALSE)</f>
        <v>5</v>
      </c>
      <c r="M1307" s="2">
        <f>Table1[[#This Row],[Quantity Purchased]] * Table1[[#This Row],[Unit Price]]</f>
        <v>672</v>
      </c>
      <c r="N1307" s="2">
        <f>VLOOKUP(H1307, [1]Products!B:E, 4, FALSE)</f>
        <v>7</v>
      </c>
      <c r="O1307" t="str">
        <f>TEXT(Table1[[#This Row],[Transaction Date]], "yyyy-mm")</f>
        <v>2024-02</v>
      </c>
      <c r="P1307" s="1">
        <f ca="1">YEAR(TODAY()) - YEAR(Table1[[#This Row],[Buyer Date of Birth]])</f>
        <v>65</v>
      </c>
      <c r="Q1307" s="2">
        <f>Table1[[#This Row],[Total Revenue]] - Table1[[#This Row],[Total Cost]]</f>
        <v>667</v>
      </c>
    </row>
    <row r="1308" spans="1:17" x14ac:dyDescent="0.25">
      <c r="A1308" s="1">
        <v>45313</v>
      </c>
      <c r="B1308" t="s">
        <v>565</v>
      </c>
      <c r="C1308" t="s">
        <v>973</v>
      </c>
      <c r="D1308" t="s">
        <v>53</v>
      </c>
      <c r="E1308" s="1">
        <v>36497</v>
      </c>
      <c r="F1308" t="s">
        <v>28</v>
      </c>
      <c r="G1308">
        <v>316</v>
      </c>
      <c r="H1308" t="s">
        <v>71</v>
      </c>
      <c r="I1308" t="s">
        <v>59</v>
      </c>
      <c r="J1308" t="s">
        <v>24</v>
      </c>
      <c r="K1308" t="str">
        <f>VLOOKUP(H1308, [1]Products!B:E, 2, FALSE)</f>
        <v>Peanut Butter Bites</v>
      </c>
      <c r="L1308" s="2">
        <f>VLOOKUP(H1308, [1]Products!B:D, 3, FALSE)</f>
        <v>5</v>
      </c>
      <c r="M1308" s="2">
        <f>Table1[[#This Row],[Quantity Purchased]] * Table1[[#This Row],[Unit Price]]</f>
        <v>2212</v>
      </c>
      <c r="N1308" s="2">
        <f>VLOOKUP(H1308, [1]Products!B:E, 4, FALSE)</f>
        <v>7</v>
      </c>
      <c r="O1308" t="str">
        <f>TEXT(Table1[[#This Row],[Transaction Date]], "yyyy-mm")</f>
        <v>2024-01</v>
      </c>
      <c r="P1308" s="1">
        <f ca="1">YEAR(TODAY()) - YEAR(Table1[[#This Row],[Buyer Date of Birth]])</f>
        <v>26</v>
      </c>
      <c r="Q1308" s="2">
        <f>Table1[[#This Row],[Total Revenue]] - Table1[[#This Row],[Total Cost]]</f>
        <v>2207</v>
      </c>
    </row>
    <row r="1309" spans="1:17" x14ac:dyDescent="0.25">
      <c r="A1309" s="1">
        <v>45401</v>
      </c>
      <c r="B1309" t="s">
        <v>639</v>
      </c>
      <c r="C1309" t="s">
        <v>97</v>
      </c>
      <c r="D1309" t="s">
        <v>45</v>
      </c>
      <c r="E1309" s="1">
        <v>27427</v>
      </c>
      <c r="F1309" t="s">
        <v>40</v>
      </c>
      <c r="G1309">
        <v>362</v>
      </c>
      <c r="H1309" t="s">
        <v>71</v>
      </c>
      <c r="I1309" t="s">
        <v>55</v>
      </c>
      <c r="J1309" t="s">
        <v>24</v>
      </c>
      <c r="K1309" t="str">
        <f>VLOOKUP(H1309, [1]Products!B:E, 2, FALSE)</f>
        <v>Peanut Butter Bites</v>
      </c>
      <c r="L1309" s="2">
        <f>VLOOKUP(H1309, [1]Products!B:D, 3, FALSE)</f>
        <v>5</v>
      </c>
      <c r="M1309" s="2">
        <f>Table1[[#This Row],[Quantity Purchased]] * Table1[[#This Row],[Unit Price]]</f>
        <v>2534</v>
      </c>
      <c r="N1309" s="2">
        <f>VLOOKUP(H1309, [1]Products!B:E, 4, FALSE)</f>
        <v>7</v>
      </c>
      <c r="O1309" t="str">
        <f>TEXT(Table1[[#This Row],[Transaction Date]], "yyyy-mm")</f>
        <v>2024-04</v>
      </c>
      <c r="P1309" s="1">
        <f ca="1">YEAR(TODAY()) - YEAR(Table1[[#This Row],[Buyer Date of Birth]])</f>
        <v>50</v>
      </c>
      <c r="Q1309" s="2">
        <f>Table1[[#This Row],[Total Revenue]] - Table1[[#This Row],[Total Cost]]</f>
        <v>2529</v>
      </c>
    </row>
    <row r="1310" spans="1:17" x14ac:dyDescent="0.25">
      <c r="A1310" s="1">
        <v>45317</v>
      </c>
      <c r="B1310" t="s">
        <v>974</v>
      </c>
      <c r="C1310" t="s">
        <v>479</v>
      </c>
      <c r="D1310" t="s">
        <v>78</v>
      </c>
      <c r="E1310" s="1">
        <v>23422</v>
      </c>
      <c r="F1310" t="s">
        <v>28</v>
      </c>
      <c r="G1310">
        <v>244</v>
      </c>
      <c r="H1310" t="s">
        <v>66</v>
      </c>
      <c r="I1310" t="s">
        <v>59</v>
      </c>
      <c r="J1310" t="s">
        <v>24</v>
      </c>
      <c r="K1310" t="str">
        <f>VLOOKUP(H1310, [1]Products!B:E, 2, FALSE)</f>
        <v>Oatmeal Cookies</v>
      </c>
      <c r="L1310" s="2">
        <f>VLOOKUP(H1310, [1]Products!B:D, 3, FALSE)</f>
        <v>19</v>
      </c>
      <c r="M1310" s="2">
        <f>Table1[[#This Row],[Quantity Purchased]] * Table1[[#This Row],[Unit Price]]</f>
        <v>5612</v>
      </c>
      <c r="N1310" s="2">
        <f>VLOOKUP(H1310, [1]Products!B:E, 4, FALSE)</f>
        <v>23</v>
      </c>
      <c r="O1310" t="str">
        <f>TEXT(Table1[[#This Row],[Transaction Date]], "yyyy-mm")</f>
        <v>2024-01</v>
      </c>
      <c r="P1310" s="1">
        <f ca="1">YEAR(TODAY()) - YEAR(Table1[[#This Row],[Buyer Date of Birth]])</f>
        <v>61</v>
      </c>
      <c r="Q1310" s="2">
        <f>Table1[[#This Row],[Total Revenue]] - Table1[[#This Row],[Total Cost]]</f>
        <v>5593</v>
      </c>
    </row>
    <row r="1311" spans="1:17" x14ac:dyDescent="0.25">
      <c r="A1311" s="1">
        <v>45504</v>
      </c>
      <c r="B1311" t="s">
        <v>264</v>
      </c>
      <c r="C1311" t="s">
        <v>602</v>
      </c>
      <c r="D1311" t="s">
        <v>53</v>
      </c>
      <c r="E1311" s="1">
        <v>28253</v>
      </c>
      <c r="F1311" t="s">
        <v>28</v>
      </c>
      <c r="G1311">
        <v>34</v>
      </c>
      <c r="H1311" t="s">
        <v>29</v>
      </c>
      <c r="I1311" t="s">
        <v>59</v>
      </c>
      <c r="J1311" t="s">
        <v>24</v>
      </c>
      <c r="K1311" t="str">
        <f>VLOOKUP(H1311, [1]Products!B:E, 2, FALSE)</f>
        <v>Shortbread</v>
      </c>
      <c r="L1311" s="2">
        <f>VLOOKUP(H1311, [1]Products!B:D, 3, FALSE)</f>
        <v>10</v>
      </c>
      <c r="M1311" s="2">
        <f>Table1[[#This Row],[Quantity Purchased]] * Table1[[#This Row],[Unit Price]]</f>
        <v>1530</v>
      </c>
      <c r="N1311" s="2">
        <f>VLOOKUP(H1311, [1]Products!B:E, 4, FALSE)</f>
        <v>45</v>
      </c>
      <c r="O1311" t="str">
        <f>TEXT(Table1[[#This Row],[Transaction Date]], "yyyy-mm")</f>
        <v>2024-07</v>
      </c>
      <c r="P1311" s="1">
        <f ca="1">YEAR(TODAY()) - YEAR(Table1[[#This Row],[Buyer Date of Birth]])</f>
        <v>48</v>
      </c>
      <c r="Q1311" s="2">
        <f>Table1[[#This Row],[Total Revenue]] - Table1[[#This Row],[Total Cost]]</f>
        <v>1520</v>
      </c>
    </row>
    <row r="1312" spans="1:17" x14ac:dyDescent="0.25">
      <c r="A1312" s="1">
        <v>45355</v>
      </c>
      <c r="B1312" t="s">
        <v>309</v>
      </c>
      <c r="C1312" t="s">
        <v>961</v>
      </c>
      <c r="D1312" t="s">
        <v>84</v>
      </c>
      <c r="E1312" s="1">
        <v>37253</v>
      </c>
      <c r="F1312" t="s">
        <v>28</v>
      </c>
      <c r="G1312">
        <v>439</v>
      </c>
      <c r="H1312" t="s">
        <v>72</v>
      </c>
      <c r="I1312" t="s">
        <v>50</v>
      </c>
      <c r="J1312" t="s">
        <v>24</v>
      </c>
      <c r="K1312" t="str">
        <f>VLOOKUP(H1312, [1]Products!B:E, 2, FALSE)</f>
        <v>Choco Delight</v>
      </c>
      <c r="L1312" s="2">
        <f>VLOOKUP(H1312, [1]Products!B:D, 3, FALSE)</f>
        <v>3</v>
      </c>
      <c r="M1312" s="2">
        <f>Table1[[#This Row],[Quantity Purchased]] * Table1[[#This Row],[Unit Price]]</f>
        <v>2195</v>
      </c>
      <c r="N1312" s="2">
        <f>VLOOKUP(H1312, [1]Products!B:E, 4, FALSE)</f>
        <v>5</v>
      </c>
      <c r="O1312" t="str">
        <f>TEXT(Table1[[#This Row],[Transaction Date]], "yyyy-mm")</f>
        <v>2024-03</v>
      </c>
      <c r="P1312" s="1">
        <f ca="1">YEAR(TODAY()) - YEAR(Table1[[#This Row],[Buyer Date of Birth]])</f>
        <v>24</v>
      </c>
      <c r="Q1312" s="2">
        <f>Table1[[#This Row],[Total Revenue]] - Table1[[#This Row],[Total Cost]]</f>
        <v>2192</v>
      </c>
    </row>
    <row r="1313" spans="1:17" x14ac:dyDescent="0.25">
      <c r="A1313" s="1">
        <v>45414</v>
      </c>
      <c r="B1313" t="s">
        <v>641</v>
      </c>
      <c r="C1313" t="s">
        <v>293</v>
      </c>
      <c r="D1313" t="s">
        <v>78</v>
      </c>
      <c r="E1313" s="1">
        <v>37184</v>
      </c>
      <c r="F1313" t="s">
        <v>21</v>
      </c>
      <c r="G1313">
        <v>228</v>
      </c>
      <c r="H1313" t="s">
        <v>49</v>
      </c>
      <c r="I1313" t="s">
        <v>55</v>
      </c>
      <c r="J1313" t="s">
        <v>24</v>
      </c>
      <c r="K1313" t="str">
        <f>VLOOKUP(H1313, [1]Products!B:E, 2, FALSE)</f>
        <v>Butter Crunch</v>
      </c>
      <c r="L1313" s="2">
        <f>VLOOKUP(H1313, [1]Products!B:D, 3, FALSE)</f>
        <v>10</v>
      </c>
      <c r="M1313" s="2">
        <f>Table1[[#This Row],[Quantity Purchased]] * Table1[[#This Row],[Unit Price]]</f>
        <v>2508</v>
      </c>
      <c r="N1313" s="2">
        <f>VLOOKUP(H1313, [1]Products!B:E, 4, FALSE)</f>
        <v>11</v>
      </c>
      <c r="O1313" t="str">
        <f>TEXT(Table1[[#This Row],[Transaction Date]], "yyyy-mm")</f>
        <v>2024-05</v>
      </c>
      <c r="P1313" s="1">
        <f ca="1">YEAR(TODAY()) - YEAR(Table1[[#This Row],[Buyer Date of Birth]])</f>
        <v>24</v>
      </c>
      <c r="Q1313" s="2">
        <f>Table1[[#This Row],[Total Revenue]] - Table1[[#This Row],[Total Cost]]</f>
        <v>2498</v>
      </c>
    </row>
    <row r="1314" spans="1:17" x14ac:dyDescent="0.25">
      <c r="A1314" s="1">
        <v>45387</v>
      </c>
      <c r="B1314" t="s">
        <v>155</v>
      </c>
      <c r="C1314" t="s">
        <v>975</v>
      </c>
      <c r="D1314" t="s">
        <v>78</v>
      </c>
      <c r="E1314" s="1">
        <v>21558</v>
      </c>
      <c r="F1314" t="s">
        <v>28</v>
      </c>
      <c r="G1314">
        <v>195</v>
      </c>
      <c r="H1314" t="s">
        <v>66</v>
      </c>
      <c r="I1314" t="s">
        <v>59</v>
      </c>
      <c r="J1314" t="s">
        <v>24</v>
      </c>
      <c r="K1314" t="str">
        <f>VLOOKUP(H1314, [1]Products!B:E, 2, FALSE)</f>
        <v>Oatmeal Cookies</v>
      </c>
      <c r="L1314" s="2">
        <f>VLOOKUP(H1314, [1]Products!B:D, 3, FALSE)</f>
        <v>19</v>
      </c>
      <c r="M1314" s="2">
        <f>Table1[[#This Row],[Quantity Purchased]] * Table1[[#This Row],[Unit Price]]</f>
        <v>4485</v>
      </c>
      <c r="N1314" s="2">
        <f>VLOOKUP(H1314, [1]Products!B:E, 4, FALSE)</f>
        <v>23</v>
      </c>
      <c r="O1314" t="str">
        <f>TEXT(Table1[[#This Row],[Transaction Date]], "yyyy-mm")</f>
        <v>2024-04</v>
      </c>
      <c r="P1314" s="1">
        <f ca="1">YEAR(TODAY()) - YEAR(Table1[[#This Row],[Buyer Date of Birth]])</f>
        <v>66</v>
      </c>
      <c r="Q1314" s="2">
        <f>Table1[[#This Row],[Total Revenue]] - Table1[[#This Row],[Total Cost]]</f>
        <v>4466</v>
      </c>
    </row>
    <row r="1315" spans="1:17" x14ac:dyDescent="0.25">
      <c r="A1315" s="1">
        <v>45437</v>
      </c>
      <c r="B1315" t="s">
        <v>645</v>
      </c>
      <c r="C1315" t="s">
        <v>976</v>
      </c>
      <c r="D1315" t="s">
        <v>100</v>
      </c>
      <c r="E1315" s="1">
        <v>16776</v>
      </c>
      <c r="F1315" t="s">
        <v>40</v>
      </c>
      <c r="G1315">
        <v>455</v>
      </c>
      <c r="H1315" t="s">
        <v>71</v>
      </c>
      <c r="I1315" t="s">
        <v>55</v>
      </c>
      <c r="J1315" t="s">
        <v>24</v>
      </c>
      <c r="K1315" t="str">
        <f>VLOOKUP(H1315, [1]Products!B:E, 2, FALSE)</f>
        <v>Peanut Butter Bites</v>
      </c>
      <c r="L1315" s="2">
        <f>VLOOKUP(H1315, [1]Products!B:D, 3, FALSE)</f>
        <v>5</v>
      </c>
      <c r="M1315" s="2">
        <f>Table1[[#This Row],[Quantity Purchased]] * Table1[[#This Row],[Unit Price]]</f>
        <v>3185</v>
      </c>
      <c r="N1315" s="2">
        <f>VLOOKUP(H1315, [1]Products!B:E, 4, FALSE)</f>
        <v>7</v>
      </c>
      <c r="O1315" t="str">
        <f>TEXT(Table1[[#This Row],[Transaction Date]], "yyyy-mm")</f>
        <v>2024-05</v>
      </c>
      <c r="P1315" s="1">
        <f ca="1">YEAR(TODAY()) - YEAR(Table1[[#This Row],[Buyer Date of Birth]])</f>
        <v>80</v>
      </c>
      <c r="Q1315" s="2">
        <f>Table1[[#This Row],[Total Revenue]] - Table1[[#This Row],[Total Cost]]</f>
        <v>3180</v>
      </c>
    </row>
    <row r="1316" spans="1:17" x14ac:dyDescent="0.25">
      <c r="A1316" s="1">
        <v>45405</v>
      </c>
      <c r="B1316" t="s">
        <v>977</v>
      </c>
      <c r="C1316" t="s">
        <v>978</v>
      </c>
      <c r="D1316" t="s">
        <v>20</v>
      </c>
      <c r="E1316" s="1">
        <v>16361</v>
      </c>
      <c r="F1316" t="s">
        <v>40</v>
      </c>
      <c r="G1316">
        <v>474</v>
      </c>
      <c r="H1316" t="s">
        <v>49</v>
      </c>
      <c r="I1316" t="s">
        <v>59</v>
      </c>
      <c r="J1316" t="s">
        <v>24</v>
      </c>
      <c r="K1316" t="str">
        <f>VLOOKUP(H1316, [1]Products!B:E, 2, FALSE)</f>
        <v>Butter Crunch</v>
      </c>
      <c r="L1316" s="2">
        <f>VLOOKUP(H1316, [1]Products!B:D, 3, FALSE)</f>
        <v>10</v>
      </c>
      <c r="M1316" s="2">
        <f>Table1[[#This Row],[Quantity Purchased]] * Table1[[#This Row],[Unit Price]]</f>
        <v>5214</v>
      </c>
      <c r="N1316" s="2">
        <f>VLOOKUP(H1316, [1]Products!B:E, 4, FALSE)</f>
        <v>11</v>
      </c>
      <c r="O1316" t="str">
        <f>TEXT(Table1[[#This Row],[Transaction Date]], "yyyy-mm")</f>
        <v>2024-04</v>
      </c>
      <c r="P1316" s="1">
        <f ca="1">YEAR(TODAY()) - YEAR(Table1[[#This Row],[Buyer Date of Birth]])</f>
        <v>81</v>
      </c>
      <c r="Q1316" s="2">
        <f>Table1[[#This Row],[Total Revenue]] - Table1[[#This Row],[Total Cost]]</f>
        <v>5204</v>
      </c>
    </row>
    <row r="1317" spans="1:17" x14ac:dyDescent="0.25">
      <c r="A1317" s="1">
        <v>45486</v>
      </c>
      <c r="B1317" t="s">
        <v>367</v>
      </c>
      <c r="C1317" t="s">
        <v>403</v>
      </c>
      <c r="D1317" t="s">
        <v>100</v>
      </c>
      <c r="E1317" s="1">
        <v>21655</v>
      </c>
      <c r="F1317" t="s">
        <v>75</v>
      </c>
      <c r="G1317">
        <v>171</v>
      </c>
      <c r="H1317" t="s">
        <v>66</v>
      </c>
      <c r="I1317" t="s">
        <v>36</v>
      </c>
      <c r="J1317" t="s">
        <v>24</v>
      </c>
      <c r="K1317" t="str">
        <f>VLOOKUP(H1317, [1]Products!B:E, 2, FALSE)</f>
        <v>Oatmeal Cookies</v>
      </c>
      <c r="L1317" s="2">
        <f>VLOOKUP(H1317, [1]Products!B:D, 3, FALSE)</f>
        <v>19</v>
      </c>
      <c r="M1317" s="2">
        <f>Table1[[#This Row],[Quantity Purchased]] * Table1[[#This Row],[Unit Price]]</f>
        <v>3933</v>
      </c>
      <c r="N1317" s="2">
        <f>VLOOKUP(H1317, [1]Products!B:E, 4, FALSE)</f>
        <v>23</v>
      </c>
      <c r="O1317" t="str">
        <f>TEXT(Table1[[#This Row],[Transaction Date]], "yyyy-mm")</f>
        <v>2024-07</v>
      </c>
      <c r="P1317" s="1">
        <f ca="1">YEAR(TODAY()) - YEAR(Table1[[#This Row],[Buyer Date of Birth]])</f>
        <v>66</v>
      </c>
      <c r="Q1317" s="2">
        <f>Table1[[#This Row],[Total Revenue]] - Table1[[#This Row],[Total Cost]]</f>
        <v>3914</v>
      </c>
    </row>
    <row r="1318" spans="1:17" x14ac:dyDescent="0.25">
      <c r="A1318" s="1">
        <v>45319</v>
      </c>
      <c r="B1318" t="s">
        <v>300</v>
      </c>
      <c r="C1318" t="s">
        <v>979</v>
      </c>
      <c r="D1318" t="s">
        <v>20</v>
      </c>
      <c r="E1318" s="1">
        <v>35687</v>
      </c>
      <c r="F1318" t="s">
        <v>75</v>
      </c>
      <c r="G1318">
        <v>79</v>
      </c>
      <c r="H1318" t="s">
        <v>66</v>
      </c>
      <c r="I1318" t="s">
        <v>36</v>
      </c>
      <c r="J1318" t="s">
        <v>24</v>
      </c>
      <c r="K1318" t="str">
        <f>VLOOKUP(H1318, [1]Products!B:E, 2, FALSE)</f>
        <v>Oatmeal Cookies</v>
      </c>
      <c r="L1318" s="2">
        <f>VLOOKUP(H1318, [1]Products!B:D, 3, FALSE)</f>
        <v>19</v>
      </c>
      <c r="M1318" s="2">
        <f>Table1[[#This Row],[Quantity Purchased]] * Table1[[#This Row],[Unit Price]]</f>
        <v>1817</v>
      </c>
      <c r="N1318" s="2">
        <f>VLOOKUP(H1318, [1]Products!B:E, 4, FALSE)</f>
        <v>23</v>
      </c>
      <c r="O1318" t="str">
        <f>TEXT(Table1[[#This Row],[Transaction Date]], "yyyy-mm")</f>
        <v>2024-01</v>
      </c>
      <c r="P1318" s="1">
        <f ca="1">YEAR(TODAY()) - YEAR(Table1[[#This Row],[Buyer Date of Birth]])</f>
        <v>28</v>
      </c>
      <c r="Q1318" s="2">
        <f>Table1[[#This Row],[Total Revenue]] - Table1[[#This Row],[Total Cost]]</f>
        <v>1798</v>
      </c>
    </row>
    <row r="1319" spans="1:17" x14ac:dyDescent="0.25">
      <c r="A1319" s="1">
        <v>45354</v>
      </c>
      <c r="B1319" t="s">
        <v>377</v>
      </c>
      <c r="C1319" t="s">
        <v>227</v>
      </c>
      <c r="D1319" t="s">
        <v>58</v>
      </c>
      <c r="E1319" s="1">
        <v>31390</v>
      </c>
      <c r="F1319" t="s">
        <v>28</v>
      </c>
      <c r="G1319">
        <v>168</v>
      </c>
      <c r="H1319" t="s">
        <v>49</v>
      </c>
      <c r="I1319" t="s">
        <v>42</v>
      </c>
      <c r="J1319" t="s">
        <v>24</v>
      </c>
      <c r="K1319" t="str">
        <f>VLOOKUP(H1319, [1]Products!B:E, 2, FALSE)</f>
        <v>Butter Crunch</v>
      </c>
      <c r="L1319" s="2">
        <f>VLOOKUP(H1319, [1]Products!B:D, 3, FALSE)</f>
        <v>10</v>
      </c>
      <c r="M1319" s="2">
        <f>Table1[[#This Row],[Quantity Purchased]] * Table1[[#This Row],[Unit Price]]</f>
        <v>1848</v>
      </c>
      <c r="N1319" s="2">
        <f>VLOOKUP(H1319, [1]Products!B:E, 4, FALSE)</f>
        <v>11</v>
      </c>
      <c r="O1319" t="str">
        <f>TEXT(Table1[[#This Row],[Transaction Date]], "yyyy-mm")</f>
        <v>2024-03</v>
      </c>
      <c r="P1319" s="1">
        <f ca="1">YEAR(TODAY()) - YEAR(Table1[[#This Row],[Buyer Date of Birth]])</f>
        <v>40</v>
      </c>
      <c r="Q1319" s="2">
        <f>Table1[[#This Row],[Total Revenue]] - Table1[[#This Row],[Total Cost]]</f>
        <v>1838</v>
      </c>
    </row>
    <row r="1320" spans="1:17" x14ac:dyDescent="0.25">
      <c r="A1320" s="1">
        <v>45350</v>
      </c>
      <c r="B1320" t="s">
        <v>946</v>
      </c>
      <c r="C1320" t="s">
        <v>337</v>
      </c>
      <c r="D1320" t="s">
        <v>34</v>
      </c>
      <c r="E1320" s="1">
        <v>25375</v>
      </c>
      <c r="F1320" t="s">
        <v>21</v>
      </c>
      <c r="G1320">
        <v>161</v>
      </c>
      <c r="H1320" t="s">
        <v>72</v>
      </c>
      <c r="I1320" t="s">
        <v>46</v>
      </c>
      <c r="J1320" t="s">
        <v>24</v>
      </c>
      <c r="K1320" t="str">
        <f>VLOOKUP(H1320, [1]Products!B:E, 2, FALSE)</f>
        <v>Choco Delight</v>
      </c>
      <c r="L1320" s="2">
        <f>VLOOKUP(H1320, [1]Products!B:D, 3, FALSE)</f>
        <v>3</v>
      </c>
      <c r="M1320" s="2">
        <f>Table1[[#This Row],[Quantity Purchased]] * Table1[[#This Row],[Unit Price]]</f>
        <v>805</v>
      </c>
      <c r="N1320" s="2">
        <f>VLOOKUP(H1320, [1]Products!B:E, 4, FALSE)</f>
        <v>5</v>
      </c>
      <c r="O1320" t="str">
        <f>TEXT(Table1[[#This Row],[Transaction Date]], "yyyy-mm")</f>
        <v>2024-02</v>
      </c>
      <c r="P1320" s="1">
        <f ca="1">YEAR(TODAY()) - YEAR(Table1[[#This Row],[Buyer Date of Birth]])</f>
        <v>56</v>
      </c>
      <c r="Q1320" s="2">
        <f>Table1[[#This Row],[Total Revenue]] - Table1[[#This Row],[Total Cost]]</f>
        <v>802</v>
      </c>
    </row>
    <row r="1321" spans="1:17" x14ac:dyDescent="0.25">
      <c r="A1321" s="1">
        <v>45475</v>
      </c>
      <c r="B1321" t="s">
        <v>193</v>
      </c>
      <c r="C1321" t="s">
        <v>980</v>
      </c>
      <c r="D1321" t="s">
        <v>53</v>
      </c>
      <c r="E1321" s="1">
        <v>23247</v>
      </c>
      <c r="F1321" t="s">
        <v>21</v>
      </c>
      <c r="G1321">
        <v>460</v>
      </c>
      <c r="H1321" t="s">
        <v>54</v>
      </c>
      <c r="I1321" t="s">
        <v>50</v>
      </c>
      <c r="J1321" t="s">
        <v>24</v>
      </c>
      <c r="K1321" t="str">
        <f>VLOOKUP(H1321, [1]Products!B:E, 2, FALSE)</f>
        <v>Lemon Crisps</v>
      </c>
      <c r="L1321" s="2">
        <f>VLOOKUP(H1321, [1]Products!B:D, 3, FALSE)</f>
        <v>7</v>
      </c>
      <c r="M1321" s="2">
        <f>Table1[[#This Row],[Quantity Purchased]] * Table1[[#This Row],[Unit Price]]</f>
        <v>4140</v>
      </c>
      <c r="N1321" s="2">
        <f>VLOOKUP(H1321, [1]Products!B:E, 4, FALSE)</f>
        <v>9</v>
      </c>
      <c r="O1321" t="str">
        <f>TEXT(Table1[[#This Row],[Transaction Date]], "yyyy-mm")</f>
        <v>2024-07</v>
      </c>
      <c r="P1321" s="1">
        <f ca="1">YEAR(TODAY()) - YEAR(Table1[[#This Row],[Buyer Date of Birth]])</f>
        <v>62</v>
      </c>
      <c r="Q1321" s="2">
        <f>Table1[[#This Row],[Total Revenue]] - Table1[[#This Row],[Total Cost]]</f>
        <v>4133</v>
      </c>
    </row>
    <row r="1322" spans="1:17" x14ac:dyDescent="0.25">
      <c r="A1322" s="1">
        <v>45298</v>
      </c>
      <c r="B1322" t="s">
        <v>679</v>
      </c>
      <c r="C1322" t="s">
        <v>329</v>
      </c>
      <c r="D1322" t="s">
        <v>84</v>
      </c>
      <c r="E1322" s="1">
        <v>22270</v>
      </c>
      <c r="F1322" t="s">
        <v>21</v>
      </c>
      <c r="G1322">
        <v>406</v>
      </c>
      <c r="H1322" t="s">
        <v>49</v>
      </c>
      <c r="I1322" t="s">
        <v>55</v>
      </c>
      <c r="J1322" t="s">
        <v>24</v>
      </c>
      <c r="K1322" t="str">
        <f>VLOOKUP(H1322, [1]Products!B:E, 2, FALSE)</f>
        <v>Butter Crunch</v>
      </c>
      <c r="L1322" s="2">
        <f>VLOOKUP(H1322, [1]Products!B:D, 3, FALSE)</f>
        <v>10</v>
      </c>
      <c r="M1322" s="2">
        <f>Table1[[#This Row],[Quantity Purchased]] * Table1[[#This Row],[Unit Price]]</f>
        <v>4466</v>
      </c>
      <c r="N1322" s="2">
        <f>VLOOKUP(H1322, [1]Products!B:E, 4, FALSE)</f>
        <v>11</v>
      </c>
      <c r="O1322" t="str">
        <f>TEXT(Table1[[#This Row],[Transaction Date]], "yyyy-mm")</f>
        <v>2024-01</v>
      </c>
      <c r="P1322" s="1">
        <f ca="1">YEAR(TODAY()) - YEAR(Table1[[#This Row],[Buyer Date of Birth]])</f>
        <v>65</v>
      </c>
      <c r="Q1322" s="2">
        <f>Table1[[#This Row],[Total Revenue]] - Table1[[#This Row],[Total Cost]]</f>
        <v>4456</v>
      </c>
    </row>
    <row r="1323" spans="1:17" x14ac:dyDescent="0.25">
      <c r="A1323" s="1">
        <v>45293</v>
      </c>
      <c r="B1323" t="s">
        <v>123</v>
      </c>
      <c r="C1323" t="s">
        <v>981</v>
      </c>
      <c r="D1323" t="s">
        <v>78</v>
      </c>
      <c r="E1323" s="1">
        <v>38801</v>
      </c>
      <c r="F1323" t="s">
        <v>28</v>
      </c>
      <c r="G1323">
        <v>258</v>
      </c>
      <c r="H1323" t="s">
        <v>71</v>
      </c>
      <c r="I1323" t="s">
        <v>59</v>
      </c>
      <c r="J1323" t="s">
        <v>24</v>
      </c>
      <c r="K1323" t="str">
        <f>VLOOKUP(H1323, [1]Products!B:E, 2, FALSE)</f>
        <v>Peanut Butter Bites</v>
      </c>
      <c r="L1323" s="2">
        <f>VLOOKUP(H1323, [1]Products!B:D, 3, FALSE)</f>
        <v>5</v>
      </c>
      <c r="M1323" s="2">
        <f>Table1[[#This Row],[Quantity Purchased]] * Table1[[#This Row],[Unit Price]]</f>
        <v>1806</v>
      </c>
      <c r="N1323" s="2">
        <f>VLOOKUP(H1323, [1]Products!B:E, 4, FALSE)</f>
        <v>7</v>
      </c>
      <c r="O1323" t="str">
        <f>TEXT(Table1[[#This Row],[Transaction Date]], "yyyy-mm")</f>
        <v>2024-01</v>
      </c>
      <c r="P1323" s="1">
        <f ca="1">YEAR(TODAY()) - YEAR(Table1[[#This Row],[Buyer Date of Birth]])</f>
        <v>19</v>
      </c>
      <c r="Q1323" s="2">
        <f>Table1[[#This Row],[Total Revenue]] - Table1[[#This Row],[Total Cost]]</f>
        <v>1801</v>
      </c>
    </row>
    <row r="1324" spans="1:17" x14ac:dyDescent="0.25">
      <c r="A1324" s="1">
        <v>45451</v>
      </c>
      <c r="B1324" t="s">
        <v>117</v>
      </c>
      <c r="C1324" t="s">
        <v>982</v>
      </c>
      <c r="D1324" t="s">
        <v>84</v>
      </c>
      <c r="E1324" s="1">
        <v>38763</v>
      </c>
      <c r="F1324" t="s">
        <v>28</v>
      </c>
      <c r="G1324">
        <v>433</v>
      </c>
      <c r="H1324" t="s">
        <v>66</v>
      </c>
      <c r="I1324" t="s">
        <v>55</v>
      </c>
      <c r="J1324" t="s">
        <v>24</v>
      </c>
      <c r="K1324" t="str">
        <f>VLOOKUP(H1324, [1]Products!B:E, 2, FALSE)</f>
        <v>Oatmeal Cookies</v>
      </c>
      <c r="L1324" s="2">
        <f>VLOOKUP(H1324, [1]Products!B:D, 3, FALSE)</f>
        <v>19</v>
      </c>
      <c r="M1324" s="2">
        <f>Table1[[#This Row],[Quantity Purchased]] * Table1[[#This Row],[Unit Price]]</f>
        <v>9959</v>
      </c>
      <c r="N1324" s="2">
        <f>VLOOKUP(H1324, [1]Products!B:E, 4, FALSE)</f>
        <v>23</v>
      </c>
      <c r="O1324" t="str">
        <f>TEXT(Table1[[#This Row],[Transaction Date]], "yyyy-mm")</f>
        <v>2024-06</v>
      </c>
      <c r="P1324" s="1">
        <f ca="1">YEAR(TODAY()) - YEAR(Table1[[#This Row],[Buyer Date of Birth]])</f>
        <v>19</v>
      </c>
      <c r="Q1324" s="2">
        <f>Table1[[#This Row],[Total Revenue]] - Table1[[#This Row],[Total Cost]]</f>
        <v>9940</v>
      </c>
    </row>
    <row r="1325" spans="1:17" x14ac:dyDescent="0.25">
      <c r="A1325" s="1">
        <v>45349</v>
      </c>
      <c r="B1325" t="s">
        <v>288</v>
      </c>
      <c r="C1325" t="s">
        <v>93</v>
      </c>
      <c r="D1325" t="s">
        <v>84</v>
      </c>
      <c r="E1325" s="1">
        <v>20436</v>
      </c>
      <c r="F1325" t="s">
        <v>21</v>
      </c>
      <c r="G1325">
        <v>346</v>
      </c>
      <c r="H1325" t="s">
        <v>35</v>
      </c>
      <c r="I1325" t="s">
        <v>59</v>
      </c>
      <c r="J1325" t="s">
        <v>24</v>
      </c>
      <c r="K1325" t="str">
        <f>VLOOKUP(H1325, [1]Products!B:E, 2, FALSE)</f>
        <v>Caramel Biscuits</v>
      </c>
      <c r="L1325" s="2">
        <f>VLOOKUP(H1325, [1]Products!B:D, 3, FALSE)</f>
        <v>18</v>
      </c>
      <c r="M1325" s="2">
        <f>Table1[[#This Row],[Quantity Purchased]] * Table1[[#This Row],[Unit Price]]</f>
        <v>7612</v>
      </c>
      <c r="N1325" s="2">
        <f>VLOOKUP(H1325, [1]Products!B:E, 4, FALSE)</f>
        <v>22</v>
      </c>
      <c r="O1325" t="str">
        <f>TEXT(Table1[[#This Row],[Transaction Date]], "yyyy-mm")</f>
        <v>2024-02</v>
      </c>
      <c r="P1325" s="1">
        <f ca="1">YEAR(TODAY()) - YEAR(Table1[[#This Row],[Buyer Date of Birth]])</f>
        <v>70</v>
      </c>
      <c r="Q1325" s="2">
        <f>Table1[[#This Row],[Total Revenue]] - Table1[[#This Row],[Total Cost]]</f>
        <v>7594</v>
      </c>
    </row>
    <row r="1326" spans="1:17" x14ac:dyDescent="0.25">
      <c r="A1326" s="1">
        <v>45409</v>
      </c>
      <c r="B1326" t="s">
        <v>56</v>
      </c>
      <c r="C1326" t="s">
        <v>116</v>
      </c>
      <c r="D1326" t="s">
        <v>89</v>
      </c>
      <c r="E1326" s="1">
        <v>30521</v>
      </c>
      <c r="F1326" t="s">
        <v>75</v>
      </c>
      <c r="G1326">
        <v>59</v>
      </c>
      <c r="H1326" t="s">
        <v>35</v>
      </c>
      <c r="I1326" t="s">
        <v>59</v>
      </c>
      <c r="J1326" t="s">
        <v>24</v>
      </c>
      <c r="K1326" t="str">
        <f>VLOOKUP(H1326, [1]Products!B:E, 2, FALSE)</f>
        <v>Caramel Biscuits</v>
      </c>
      <c r="L1326" s="2">
        <f>VLOOKUP(H1326, [1]Products!B:D, 3, FALSE)</f>
        <v>18</v>
      </c>
      <c r="M1326" s="2">
        <f>Table1[[#This Row],[Quantity Purchased]] * Table1[[#This Row],[Unit Price]]</f>
        <v>1298</v>
      </c>
      <c r="N1326" s="2">
        <f>VLOOKUP(H1326, [1]Products!B:E, 4, FALSE)</f>
        <v>22</v>
      </c>
      <c r="O1326" t="str">
        <f>TEXT(Table1[[#This Row],[Transaction Date]], "yyyy-mm")</f>
        <v>2024-04</v>
      </c>
      <c r="P1326" s="1">
        <f ca="1">YEAR(TODAY()) - YEAR(Table1[[#This Row],[Buyer Date of Birth]])</f>
        <v>42</v>
      </c>
      <c r="Q1326" s="2">
        <f>Table1[[#This Row],[Total Revenue]] - Table1[[#This Row],[Total Cost]]</f>
        <v>1280</v>
      </c>
    </row>
    <row r="1327" spans="1:17" x14ac:dyDescent="0.25">
      <c r="A1327" s="1">
        <v>45309</v>
      </c>
      <c r="B1327" t="s">
        <v>204</v>
      </c>
      <c r="C1327" t="s">
        <v>983</v>
      </c>
      <c r="D1327" t="s">
        <v>78</v>
      </c>
      <c r="E1327" s="1">
        <v>31715</v>
      </c>
      <c r="F1327" t="s">
        <v>21</v>
      </c>
      <c r="G1327">
        <v>442</v>
      </c>
      <c r="H1327" t="s">
        <v>22</v>
      </c>
      <c r="I1327" t="s">
        <v>50</v>
      </c>
      <c r="J1327" t="s">
        <v>31</v>
      </c>
      <c r="K1327" t="str">
        <f>VLOOKUP(H1327, [1]Products!B:E, 2, FALSE)</f>
        <v>Cinnamon Swirls</v>
      </c>
      <c r="L1327" s="2">
        <f>VLOOKUP(H1327, [1]Products!B:D, 3, FALSE)</f>
        <v>10</v>
      </c>
      <c r="M1327" s="2">
        <f>Table1[[#This Row],[Quantity Purchased]] * Table1[[#This Row],[Unit Price]]</f>
        <v>6188</v>
      </c>
      <c r="N1327" s="2">
        <f>VLOOKUP(H1327, [1]Products!B:E, 4, FALSE)</f>
        <v>14</v>
      </c>
      <c r="O1327" t="str">
        <f>TEXT(Table1[[#This Row],[Transaction Date]], "yyyy-mm")</f>
        <v>2024-01</v>
      </c>
      <c r="P1327" s="1">
        <f ca="1">YEAR(TODAY()) - YEAR(Table1[[#This Row],[Buyer Date of Birth]])</f>
        <v>39</v>
      </c>
      <c r="Q1327" s="2">
        <f>Table1[[#This Row],[Total Revenue]] - Table1[[#This Row],[Total Cost]]</f>
        <v>6178</v>
      </c>
    </row>
    <row r="1328" spans="1:17" x14ac:dyDescent="0.25">
      <c r="A1328" s="1">
        <v>45385</v>
      </c>
      <c r="B1328" t="s">
        <v>82</v>
      </c>
      <c r="C1328" t="s">
        <v>159</v>
      </c>
      <c r="D1328" t="s">
        <v>58</v>
      </c>
      <c r="E1328" s="1">
        <v>15964</v>
      </c>
      <c r="F1328" t="s">
        <v>21</v>
      </c>
      <c r="G1328">
        <v>299</v>
      </c>
      <c r="H1328" t="s">
        <v>35</v>
      </c>
      <c r="I1328" t="s">
        <v>55</v>
      </c>
      <c r="J1328" t="s">
        <v>24</v>
      </c>
      <c r="K1328" t="str">
        <f>VLOOKUP(H1328, [1]Products!B:E, 2, FALSE)</f>
        <v>Caramel Biscuits</v>
      </c>
      <c r="L1328" s="2">
        <f>VLOOKUP(H1328, [1]Products!B:D, 3, FALSE)</f>
        <v>18</v>
      </c>
      <c r="M1328" s="2">
        <f>Table1[[#This Row],[Quantity Purchased]] * Table1[[#This Row],[Unit Price]]</f>
        <v>6578</v>
      </c>
      <c r="N1328" s="2">
        <f>VLOOKUP(H1328, [1]Products!B:E, 4, FALSE)</f>
        <v>22</v>
      </c>
      <c r="O1328" t="str">
        <f>TEXT(Table1[[#This Row],[Transaction Date]], "yyyy-mm")</f>
        <v>2024-04</v>
      </c>
      <c r="P1328" s="1">
        <f ca="1">YEAR(TODAY()) - YEAR(Table1[[#This Row],[Buyer Date of Birth]])</f>
        <v>82</v>
      </c>
      <c r="Q1328" s="2">
        <f>Table1[[#This Row],[Total Revenue]] - Table1[[#This Row],[Total Cost]]</f>
        <v>6560</v>
      </c>
    </row>
    <row r="1329" spans="1:17" x14ac:dyDescent="0.25">
      <c r="A1329" s="1">
        <v>45332</v>
      </c>
      <c r="B1329" t="s">
        <v>705</v>
      </c>
      <c r="C1329" t="s">
        <v>838</v>
      </c>
      <c r="D1329" t="s">
        <v>34</v>
      </c>
      <c r="E1329" s="1">
        <v>34564</v>
      </c>
      <c r="F1329" t="s">
        <v>75</v>
      </c>
      <c r="G1329">
        <v>417</v>
      </c>
      <c r="H1329" t="s">
        <v>54</v>
      </c>
      <c r="I1329" t="s">
        <v>59</v>
      </c>
      <c r="J1329" t="s">
        <v>24</v>
      </c>
      <c r="K1329" t="str">
        <f>VLOOKUP(H1329, [1]Products!B:E, 2, FALSE)</f>
        <v>Lemon Crisps</v>
      </c>
      <c r="L1329" s="2">
        <f>VLOOKUP(H1329, [1]Products!B:D, 3, FALSE)</f>
        <v>7</v>
      </c>
      <c r="M1329" s="2">
        <f>Table1[[#This Row],[Quantity Purchased]] * Table1[[#This Row],[Unit Price]]</f>
        <v>3753</v>
      </c>
      <c r="N1329" s="2">
        <f>VLOOKUP(H1329, [1]Products!B:E, 4, FALSE)</f>
        <v>9</v>
      </c>
      <c r="O1329" t="str">
        <f>TEXT(Table1[[#This Row],[Transaction Date]], "yyyy-mm")</f>
        <v>2024-02</v>
      </c>
      <c r="P1329" s="1">
        <f ca="1">YEAR(TODAY()) - YEAR(Table1[[#This Row],[Buyer Date of Birth]])</f>
        <v>31</v>
      </c>
      <c r="Q1329" s="2">
        <f>Table1[[#This Row],[Total Revenue]] - Table1[[#This Row],[Total Cost]]</f>
        <v>3746</v>
      </c>
    </row>
    <row r="1330" spans="1:17" x14ac:dyDescent="0.25">
      <c r="A1330" s="1">
        <v>45474</v>
      </c>
      <c r="B1330" t="s">
        <v>937</v>
      </c>
      <c r="C1330" t="s">
        <v>130</v>
      </c>
      <c r="D1330" t="s">
        <v>45</v>
      </c>
      <c r="E1330" s="1">
        <v>31958</v>
      </c>
      <c r="F1330" t="s">
        <v>40</v>
      </c>
      <c r="G1330">
        <v>125</v>
      </c>
      <c r="H1330" t="s">
        <v>49</v>
      </c>
      <c r="I1330" t="s">
        <v>55</v>
      </c>
      <c r="J1330" t="s">
        <v>24</v>
      </c>
      <c r="K1330" t="str">
        <f>VLOOKUP(H1330, [1]Products!B:E, 2, FALSE)</f>
        <v>Butter Crunch</v>
      </c>
      <c r="L1330" s="2">
        <f>VLOOKUP(H1330, [1]Products!B:D, 3, FALSE)</f>
        <v>10</v>
      </c>
      <c r="M1330" s="2">
        <f>Table1[[#This Row],[Quantity Purchased]] * Table1[[#This Row],[Unit Price]]</f>
        <v>1375</v>
      </c>
      <c r="N1330" s="2">
        <f>VLOOKUP(H1330, [1]Products!B:E, 4, FALSE)</f>
        <v>11</v>
      </c>
      <c r="O1330" t="str">
        <f>TEXT(Table1[[#This Row],[Transaction Date]], "yyyy-mm")</f>
        <v>2024-07</v>
      </c>
      <c r="P1330" s="1">
        <f ca="1">YEAR(TODAY()) - YEAR(Table1[[#This Row],[Buyer Date of Birth]])</f>
        <v>38</v>
      </c>
      <c r="Q1330" s="2">
        <f>Table1[[#This Row],[Total Revenue]] - Table1[[#This Row],[Total Cost]]</f>
        <v>1365</v>
      </c>
    </row>
    <row r="1331" spans="1:17" x14ac:dyDescent="0.25">
      <c r="A1331" s="1">
        <v>45328</v>
      </c>
      <c r="B1331" t="s">
        <v>313</v>
      </c>
      <c r="C1331" t="s">
        <v>330</v>
      </c>
      <c r="D1331" t="s">
        <v>58</v>
      </c>
      <c r="E1331" s="1">
        <v>37844</v>
      </c>
      <c r="F1331" t="s">
        <v>28</v>
      </c>
      <c r="G1331">
        <v>38</v>
      </c>
      <c r="H1331" t="s">
        <v>29</v>
      </c>
      <c r="I1331" t="s">
        <v>59</v>
      </c>
      <c r="J1331" t="s">
        <v>24</v>
      </c>
      <c r="K1331" t="str">
        <f>VLOOKUP(H1331, [1]Products!B:E, 2, FALSE)</f>
        <v>Shortbread</v>
      </c>
      <c r="L1331" s="2">
        <f>VLOOKUP(H1331, [1]Products!B:D, 3, FALSE)</f>
        <v>10</v>
      </c>
      <c r="M1331" s="2">
        <f>Table1[[#This Row],[Quantity Purchased]] * Table1[[#This Row],[Unit Price]]</f>
        <v>1710</v>
      </c>
      <c r="N1331" s="2">
        <f>VLOOKUP(H1331, [1]Products!B:E, 4, FALSE)</f>
        <v>45</v>
      </c>
      <c r="O1331" t="str">
        <f>TEXT(Table1[[#This Row],[Transaction Date]], "yyyy-mm")</f>
        <v>2024-02</v>
      </c>
      <c r="P1331" s="1">
        <f ca="1">YEAR(TODAY()) - YEAR(Table1[[#This Row],[Buyer Date of Birth]])</f>
        <v>22</v>
      </c>
      <c r="Q1331" s="2">
        <f>Table1[[#This Row],[Total Revenue]] - Table1[[#This Row],[Total Cost]]</f>
        <v>1700</v>
      </c>
    </row>
    <row r="1332" spans="1:17" x14ac:dyDescent="0.25">
      <c r="A1332" s="1">
        <v>45317</v>
      </c>
      <c r="B1332" t="s">
        <v>292</v>
      </c>
      <c r="C1332" t="s">
        <v>39</v>
      </c>
      <c r="D1332" t="s">
        <v>34</v>
      </c>
      <c r="E1332" s="1">
        <v>18429</v>
      </c>
      <c r="F1332" t="s">
        <v>28</v>
      </c>
      <c r="G1332">
        <v>173</v>
      </c>
      <c r="H1332" t="s">
        <v>66</v>
      </c>
      <c r="I1332" t="s">
        <v>36</v>
      </c>
      <c r="J1332" t="s">
        <v>24</v>
      </c>
      <c r="K1332" t="str">
        <f>VLOOKUP(H1332, [1]Products!B:E, 2, FALSE)</f>
        <v>Oatmeal Cookies</v>
      </c>
      <c r="L1332" s="2">
        <f>VLOOKUP(H1332, [1]Products!B:D, 3, FALSE)</f>
        <v>19</v>
      </c>
      <c r="M1332" s="2">
        <f>Table1[[#This Row],[Quantity Purchased]] * Table1[[#This Row],[Unit Price]]</f>
        <v>3979</v>
      </c>
      <c r="N1332" s="2">
        <f>VLOOKUP(H1332, [1]Products!B:E, 4, FALSE)</f>
        <v>23</v>
      </c>
      <c r="O1332" t="str">
        <f>TEXT(Table1[[#This Row],[Transaction Date]], "yyyy-mm")</f>
        <v>2024-01</v>
      </c>
      <c r="P1332" s="1">
        <f ca="1">YEAR(TODAY()) - YEAR(Table1[[#This Row],[Buyer Date of Birth]])</f>
        <v>75</v>
      </c>
      <c r="Q1332" s="2">
        <f>Table1[[#This Row],[Total Revenue]] - Table1[[#This Row],[Total Cost]]</f>
        <v>3960</v>
      </c>
    </row>
    <row r="1333" spans="1:17" x14ac:dyDescent="0.25">
      <c r="A1333" s="1">
        <v>45478</v>
      </c>
      <c r="B1333" t="s">
        <v>319</v>
      </c>
      <c r="C1333" t="s">
        <v>875</v>
      </c>
      <c r="D1333" t="s">
        <v>62</v>
      </c>
      <c r="E1333" s="1">
        <v>26551</v>
      </c>
      <c r="F1333" t="s">
        <v>21</v>
      </c>
      <c r="G1333">
        <v>413</v>
      </c>
      <c r="H1333" t="s">
        <v>71</v>
      </c>
      <c r="I1333" t="s">
        <v>36</v>
      </c>
      <c r="J1333" t="s">
        <v>24</v>
      </c>
      <c r="K1333" t="str">
        <f>VLOOKUP(H1333, [1]Products!B:E, 2, FALSE)</f>
        <v>Peanut Butter Bites</v>
      </c>
      <c r="L1333" s="2">
        <f>VLOOKUP(H1333, [1]Products!B:D, 3, FALSE)</f>
        <v>5</v>
      </c>
      <c r="M1333" s="2">
        <f>Table1[[#This Row],[Quantity Purchased]] * Table1[[#This Row],[Unit Price]]</f>
        <v>2891</v>
      </c>
      <c r="N1333" s="2">
        <f>VLOOKUP(H1333, [1]Products!B:E, 4, FALSE)</f>
        <v>7</v>
      </c>
      <c r="O1333" t="str">
        <f>TEXT(Table1[[#This Row],[Transaction Date]], "yyyy-mm")</f>
        <v>2024-07</v>
      </c>
      <c r="P1333" s="1">
        <f ca="1">YEAR(TODAY()) - YEAR(Table1[[#This Row],[Buyer Date of Birth]])</f>
        <v>53</v>
      </c>
      <c r="Q1333" s="2">
        <f>Table1[[#This Row],[Total Revenue]] - Table1[[#This Row],[Total Cost]]</f>
        <v>2886</v>
      </c>
    </row>
    <row r="1334" spans="1:17" x14ac:dyDescent="0.25">
      <c r="A1334" s="1">
        <v>45400</v>
      </c>
      <c r="B1334" t="s">
        <v>607</v>
      </c>
      <c r="C1334" t="s">
        <v>692</v>
      </c>
      <c r="D1334" t="s">
        <v>34</v>
      </c>
      <c r="E1334" s="1">
        <v>23054</v>
      </c>
      <c r="F1334" t="s">
        <v>28</v>
      </c>
      <c r="G1334">
        <v>97</v>
      </c>
      <c r="H1334" t="s">
        <v>29</v>
      </c>
      <c r="I1334" t="s">
        <v>42</v>
      </c>
      <c r="J1334" t="s">
        <v>24</v>
      </c>
      <c r="K1334" t="str">
        <f>VLOOKUP(H1334, [1]Products!B:E, 2, FALSE)</f>
        <v>Shortbread</v>
      </c>
      <c r="L1334" s="2">
        <f>VLOOKUP(H1334, [1]Products!B:D, 3, FALSE)</f>
        <v>10</v>
      </c>
      <c r="M1334" s="2">
        <f>Table1[[#This Row],[Quantity Purchased]] * Table1[[#This Row],[Unit Price]]</f>
        <v>4365</v>
      </c>
      <c r="N1334" s="2">
        <f>VLOOKUP(H1334, [1]Products!B:E, 4, FALSE)</f>
        <v>45</v>
      </c>
      <c r="O1334" t="str">
        <f>TEXT(Table1[[#This Row],[Transaction Date]], "yyyy-mm")</f>
        <v>2024-04</v>
      </c>
      <c r="P1334" s="1">
        <f ca="1">YEAR(TODAY()) - YEAR(Table1[[#This Row],[Buyer Date of Birth]])</f>
        <v>62</v>
      </c>
      <c r="Q1334" s="2">
        <f>Table1[[#This Row],[Total Revenue]] - Table1[[#This Row],[Total Cost]]</f>
        <v>4355</v>
      </c>
    </row>
    <row r="1335" spans="1:17" x14ac:dyDescent="0.25">
      <c r="A1335" s="1">
        <v>45445</v>
      </c>
      <c r="B1335" t="s">
        <v>297</v>
      </c>
      <c r="C1335" t="s">
        <v>984</v>
      </c>
      <c r="D1335" t="s">
        <v>34</v>
      </c>
      <c r="E1335" s="1">
        <v>17924</v>
      </c>
      <c r="F1335" t="s">
        <v>28</v>
      </c>
      <c r="G1335">
        <v>405</v>
      </c>
      <c r="H1335" t="s">
        <v>35</v>
      </c>
      <c r="I1335" t="s">
        <v>46</v>
      </c>
      <c r="J1335" t="s">
        <v>24</v>
      </c>
      <c r="K1335" t="str">
        <f>VLOOKUP(H1335, [1]Products!B:E, 2, FALSE)</f>
        <v>Caramel Biscuits</v>
      </c>
      <c r="L1335" s="2">
        <f>VLOOKUP(H1335, [1]Products!B:D, 3, FALSE)</f>
        <v>18</v>
      </c>
      <c r="M1335" s="2">
        <f>Table1[[#This Row],[Quantity Purchased]] * Table1[[#This Row],[Unit Price]]</f>
        <v>8910</v>
      </c>
      <c r="N1335" s="2">
        <f>VLOOKUP(H1335, [1]Products!B:E, 4, FALSE)</f>
        <v>22</v>
      </c>
      <c r="O1335" t="str">
        <f>TEXT(Table1[[#This Row],[Transaction Date]], "yyyy-mm")</f>
        <v>2024-06</v>
      </c>
      <c r="P1335" s="1">
        <f ca="1">YEAR(TODAY()) - YEAR(Table1[[#This Row],[Buyer Date of Birth]])</f>
        <v>76</v>
      </c>
      <c r="Q1335" s="2">
        <f>Table1[[#This Row],[Total Revenue]] - Table1[[#This Row],[Total Cost]]</f>
        <v>8892</v>
      </c>
    </row>
    <row r="1336" spans="1:17" x14ac:dyDescent="0.25">
      <c r="A1336" s="1">
        <v>45369</v>
      </c>
      <c r="B1336" t="s">
        <v>377</v>
      </c>
      <c r="C1336" t="s">
        <v>345</v>
      </c>
      <c r="D1336" t="s">
        <v>58</v>
      </c>
      <c r="E1336" s="1">
        <v>19401</v>
      </c>
      <c r="F1336" t="s">
        <v>40</v>
      </c>
      <c r="G1336">
        <v>286</v>
      </c>
      <c r="H1336" t="s">
        <v>22</v>
      </c>
      <c r="I1336" t="s">
        <v>50</v>
      </c>
      <c r="J1336" t="s">
        <v>24</v>
      </c>
      <c r="K1336" t="str">
        <f>VLOOKUP(H1336, [1]Products!B:E, 2, FALSE)</f>
        <v>Cinnamon Swirls</v>
      </c>
      <c r="L1336" s="2">
        <f>VLOOKUP(H1336, [1]Products!B:D, 3, FALSE)</f>
        <v>10</v>
      </c>
      <c r="M1336" s="2">
        <f>Table1[[#This Row],[Quantity Purchased]] * Table1[[#This Row],[Unit Price]]</f>
        <v>4004</v>
      </c>
      <c r="N1336" s="2">
        <f>VLOOKUP(H1336, [1]Products!B:E, 4, FALSE)</f>
        <v>14</v>
      </c>
      <c r="O1336" t="str">
        <f>TEXT(Table1[[#This Row],[Transaction Date]], "yyyy-mm")</f>
        <v>2024-03</v>
      </c>
      <c r="P1336" s="1">
        <f ca="1">YEAR(TODAY()) - YEAR(Table1[[#This Row],[Buyer Date of Birth]])</f>
        <v>72</v>
      </c>
      <c r="Q1336" s="2">
        <f>Table1[[#This Row],[Total Revenue]] - Table1[[#This Row],[Total Cost]]</f>
        <v>3994</v>
      </c>
    </row>
    <row r="1337" spans="1:17" x14ac:dyDescent="0.25">
      <c r="A1337" s="1">
        <v>45393</v>
      </c>
      <c r="B1337" t="s">
        <v>321</v>
      </c>
      <c r="C1337" t="s">
        <v>114</v>
      </c>
      <c r="D1337" t="s">
        <v>100</v>
      </c>
      <c r="E1337" s="1">
        <v>27120</v>
      </c>
      <c r="F1337" t="s">
        <v>40</v>
      </c>
      <c r="G1337">
        <v>334</v>
      </c>
      <c r="H1337" t="s">
        <v>71</v>
      </c>
      <c r="I1337" t="s">
        <v>55</v>
      </c>
      <c r="J1337" t="s">
        <v>24</v>
      </c>
      <c r="K1337" t="str">
        <f>VLOOKUP(H1337, [1]Products!B:E, 2, FALSE)</f>
        <v>Peanut Butter Bites</v>
      </c>
      <c r="L1337" s="2">
        <f>VLOOKUP(H1337, [1]Products!B:D, 3, FALSE)</f>
        <v>5</v>
      </c>
      <c r="M1337" s="2">
        <f>Table1[[#This Row],[Quantity Purchased]] * Table1[[#This Row],[Unit Price]]</f>
        <v>2338</v>
      </c>
      <c r="N1337" s="2">
        <f>VLOOKUP(H1337, [1]Products!B:E, 4, FALSE)</f>
        <v>7</v>
      </c>
      <c r="O1337" t="str">
        <f>TEXT(Table1[[#This Row],[Transaction Date]], "yyyy-mm")</f>
        <v>2024-04</v>
      </c>
      <c r="P1337" s="1">
        <f ca="1">YEAR(TODAY()) - YEAR(Table1[[#This Row],[Buyer Date of Birth]])</f>
        <v>51</v>
      </c>
      <c r="Q1337" s="2">
        <f>Table1[[#This Row],[Total Revenue]] - Table1[[#This Row],[Total Cost]]</f>
        <v>2333</v>
      </c>
    </row>
    <row r="1338" spans="1:17" x14ac:dyDescent="0.25">
      <c r="A1338" s="1">
        <v>45360</v>
      </c>
      <c r="B1338" t="s">
        <v>131</v>
      </c>
      <c r="C1338" t="s">
        <v>566</v>
      </c>
      <c r="D1338" t="s">
        <v>62</v>
      </c>
      <c r="E1338" s="1">
        <v>27206</v>
      </c>
      <c r="F1338" t="s">
        <v>21</v>
      </c>
      <c r="G1338">
        <v>241</v>
      </c>
      <c r="H1338" t="s">
        <v>35</v>
      </c>
      <c r="I1338" t="s">
        <v>59</v>
      </c>
      <c r="J1338" t="s">
        <v>24</v>
      </c>
      <c r="K1338" t="str">
        <f>VLOOKUP(H1338, [1]Products!B:E, 2, FALSE)</f>
        <v>Caramel Biscuits</v>
      </c>
      <c r="L1338" s="2">
        <f>VLOOKUP(H1338, [1]Products!B:D, 3, FALSE)</f>
        <v>18</v>
      </c>
      <c r="M1338" s="2">
        <f>Table1[[#This Row],[Quantity Purchased]] * Table1[[#This Row],[Unit Price]]</f>
        <v>5302</v>
      </c>
      <c r="N1338" s="2">
        <f>VLOOKUP(H1338, [1]Products!B:E, 4, FALSE)</f>
        <v>22</v>
      </c>
      <c r="O1338" t="str">
        <f>TEXT(Table1[[#This Row],[Transaction Date]], "yyyy-mm")</f>
        <v>2024-03</v>
      </c>
      <c r="P1338" s="1">
        <f ca="1">YEAR(TODAY()) - YEAR(Table1[[#This Row],[Buyer Date of Birth]])</f>
        <v>51</v>
      </c>
      <c r="Q1338" s="2">
        <f>Table1[[#This Row],[Total Revenue]] - Table1[[#This Row],[Total Cost]]</f>
        <v>5284</v>
      </c>
    </row>
    <row r="1339" spans="1:17" x14ac:dyDescent="0.25">
      <c r="A1339" s="1">
        <v>45474</v>
      </c>
      <c r="B1339" t="s">
        <v>317</v>
      </c>
      <c r="C1339" t="s">
        <v>654</v>
      </c>
      <c r="D1339" t="s">
        <v>78</v>
      </c>
      <c r="E1339" s="1">
        <v>16818</v>
      </c>
      <c r="F1339" t="s">
        <v>40</v>
      </c>
      <c r="G1339">
        <v>472</v>
      </c>
      <c r="H1339" t="s">
        <v>22</v>
      </c>
      <c r="I1339" t="s">
        <v>55</v>
      </c>
      <c r="J1339" t="s">
        <v>24</v>
      </c>
      <c r="K1339" t="str">
        <f>VLOOKUP(H1339, [1]Products!B:E, 2, FALSE)</f>
        <v>Cinnamon Swirls</v>
      </c>
      <c r="L1339" s="2">
        <f>VLOOKUP(H1339, [1]Products!B:D, 3, FALSE)</f>
        <v>10</v>
      </c>
      <c r="M1339" s="2">
        <f>Table1[[#This Row],[Quantity Purchased]] * Table1[[#This Row],[Unit Price]]</f>
        <v>6608</v>
      </c>
      <c r="N1339" s="2">
        <f>VLOOKUP(H1339, [1]Products!B:E, 4, FALSE)</f>
        <v>14</v>
      </c>
      <c r="O1339" t="str">
        <f>TEXT(Table1[[#This Row],[Transaction Date]], "yyyy-mm")</f>
        <v>2024-07</v>
      </c>
      <c r="P1339" s="1">
        <f ca="1">YEAR(TODAY()) - YEAR(Table1[[#This Row],[Buyer Date of Birth]])</f>
        <v>79</v>
      </c>
      <c r="Q1339" s="2">
        <f>Table1[[#This Row],[Total Revenue]] - Table1[[#This Row],[Total Cost]]</f>
        <v>6598</v>
      </c>
    </row>
    <row r="1340" spans="1:17" x14ac:dyDescent="0.25">
      <c r="A1340" s="1">
        <v>45297</v>
      </c>
      <c r="B1340" t="s">
        <v>759</v>
      </c>
      <c r="C1340" t="s">
        <v>528</v>
      </c>
      <c r="D1340" t="s">
        <v>62</v>
      </c>
      <c r="E1340" s="1">
        <v>17315</v>
      </c>
      <c r="F1340" t="s">
        <v>40</v>
      </c>
      <c r="G1340">
        <v>68</v>
      </c>
      <c r="H1340" t="s">
        <v>35</v>
      </c>
      <c r="I1340" t="s">
        <v>59</v>
      </c>
      <c r="J1340" t="s">
        <v>24</v>
      </c>
      <c r="K1340" t="str">
        <f>VLOOKUP(H1340, [1]Products!B:E, 2, FALSE)</f>
        <v>Caramel Biscuits</v>
      </c>
      <c r="L1340" s="2">
        <f>VLOOKUP(H1340, [1]Products!B:D, 3, FALSE)</f>
        <v>18</v>
      </c>
      <c r="M1340" s="2">
        <f>Table1[[#This Row],[Quantity Purchased]] * Table1[[#This Row],[Unit Price]]</f>
        <v>1496</v>
      </c>
      <c r="N1340" s="2">
        <f>VLOOKUP(H1340, [1]Products!B:E, 4, FALSE)</f>
        <v>22</v>
      </c>
      <c r="O1340" t="str">
        <f>TEXT(Table1[[#This Row],[Transaction Date]], "yyyy-mm")</f>
        <v>2024-01</v>
      </c>
      <c r="P1340" s="1">
        <f ca="1">YEAR(TODAY()) - YEAR(Table1[[#This Row],[Buyer Date of Birth]])</f>
        <v>78</v>
      </c>
      <c r="Q1340" s="2">
        <f>Table1[[#This Row],[Total Revenue]] - Table1[[#This Row],[Total Cost]]</f>
        <v>1478</v>
      </c>
    </row>
    <row r="1341" spans="1:17" x14ac:dyDescent="0.25">
      <c r="A1341" s="1">
        <v>45437</v>
      </c>
      <c r="B1341" t="s">
        <v>896</v>
      </c>
      <c r="C1341" t="s">
        <v>804</v>
      </c>
      <c r="D1341" t="s">
        <v>58</v>
      </c>
      <c r="E1341" s="1">
        <v>24716</v>
      </c>
      <c r="F1341" t="s">
        <v>28</v>
      </c>
      <c r="G1341">
        <v>107</v>
      </c>
      <c r="H1341" t="s">
        <v>49</v>
      </c>
      <c r="I1341" t="s">
        <v>59</v>
      </c>
      <c r="J1341" t="s">
        <v>24</v>
      </c>
      <c r="K1341" t="str">
        <f>VLOOKUP(H1341, [1]Products!B:E, 2, FALSE)</f>
        <v>Butter Crunch</v>
      </c>
      <c r="L1341" s="2">
        <f>VLOOKUP(H1341, [1]Products!B:D, 3, FALSE)</f>
        <v>10</v>
      </c>
      <c r="M1341" s="2">
        <f>Table1[[#This Row],[Quantity Purchased]] * Table1[[#This Row],[Unit Price]]</f>
        <v>1177</v>
      </c>
      <c r="N1341" s="2">
        <f>VLOOKUP(H1341, [1]Products!B:E, 4, FALSE)</f>
        <v>11</v>
      </c>
      <c r="O1341" t="str">
        <f>TEXT(Table1[[#This Row],[Transaction Date]], "yyyy-mm")</f>
        <v>2024-05</v>
      </c>
      <c r="P1341" s="1">
        <f ca="1">YEAR(TODAY()) - YEAR(Table1[[#This Row],[Buyer Date of Birth]])</f>
        <v>58</v>
      </c>
      <c r="Q1341" s="2">
        <f>Table1[[#This Row],[Total Revenue]] - Table1[[#This Row],[Total Cost]]</f>
        <v>1167</v>
      </c>
    </row>
    <row r="1342" spans="1:17" x14ac:dyDescent="0.25">
      <c r="A1342" s="1">
        <v>45499</v>
      </c>
      <c r="B1342" t="s">
        <v>707</v>
      </c>
      <c r="C1342" t="s">
        <v>188</v>
      </c>
      <c r="D1342" t="s">
        <v>34</v>
      </c>
      <c r="E1342" s="1">
        <v>29399</v>
      </c>
      <c r="F1342" t="s">
        <v>75</v>
      </c>
      <c r="G1342">
        <v>283</v>
      </c>
      <c r="H1342" t="s">
        <v>22</v>
      </c>
      <c r="I1342" t="s">
        <v>50</v>
      </c>
      <c r="J1342" t="s">
        <v>24</v>
      </c>
      <c r="K1342" t="str">
        <f>VLOOKUP(H1342, [1]Products!B:E, 2, FALSE)</f>
        <v>Cinnamon Swirls</v>
      </c>
      <c r="L1342" s="2">
        <f>VLOOKUP(H1342, [1]Products!B:D, 3, FALSE)</f>
        <v>10</v>
      </c>
      <c r="M1342" s="2">
        <f>Table1[[#This Row],[Quantity Purchased]] * Table1[[#This Row],[Unit Price]]</f>
        <v>3962</v>
      </c>
      <c r="N1342" s="2">
        <f>VLOOKUP(H1342, [1]Products!B:E, 4, FALSE)</f>
        <v>14</v>
      </c>
      <c r="O1342" t="str">
        <f>TEXT(Table1[[#This Row],[Transaction Date]], "yyyy-mm")</f>
        <v>2024-07</v>
      </c>
      <c r="P1342" s="1">
        <f ca="1">YEAR(TODAY()) - YEAR(Table1[[#This Row],[Buyer Date of Birth]])</f>
        <v>45</v>
      </c>
      <c r="Q1342" s="2">
        <f>Table1[[#This Row],[Total Revenue]] - Table1[[#This Row],[Total Cost]]</f>
        <v>3952</v>
      </c>
    </row>
    <row r="1343" spans="1:17" x14ac:dyDescent="0.25">
      <c r="A1343" s="1">
        <v>45308</v>
      </c>
      <c r="B1343" t="s">
        <v>94</v>
      </c>
      <c r="C1343" t="s">
        <v>44</v>
      </c>
      <c r="D1343" t="s">
        <v>53</v>
      </c>
      <c r="E1343" s="1">
        <v>26124</v>
      </c>
      <c r="F1343" t="s">
        <v>21</v>
      </c>
      <c r="G1343">
        <v>375</v>
      </c>
      <c r="H1343" t="s">
        <v>41</v>
      </c>
      <c r="I1343" t="s">
        <v>55</v>
      </c>
      <c r="J1343" t="s">
        <v>24</v>
      </c>
      <c r="K1343" t="str">
        <f>VLOOKUP(H1343, [1]Products!B:E, 2, FALSE)</f>
        <v>Ginger Snaps</v>
      </c>
      <c r="L1343" s="2">
        <f>VLOOKUP(H1343, [1]Products!B:D, 3, FALSE)</f>
        <v>14</v>
      </c>
      <c r="M1343" s="2">
        <f>Table1[[#This Row],[Quantity Purchased]] * Table1[[#This Row],[Unit Price]]</f>
        <v>10500</v>
      </c>
      <c r="N1343" s="2">
        <f>VLOOKUP(H1343, [1]Products!B:E, 4, FALSE)</f>
        <v>28</v>
      </c>
      <c r="O1343" t="str">
        <f>TEXT(Table1[[#This Row],[Transaction Date]], "yyyy-mm")</f>
        <v>2024-01</v>
      </c>
      <c r="P1343" s="1">
        <f ca="1">YEAR(TODAY()) - YEAR(Table1[[#This Row],[Buyer Date of Birth]])</f>
        <v>54</v>
      </c>
      <c r="Q1343" s="2">
        <f>Table1[[#This Row],[Total Revenue]] - Table1[[#This Row],[Total Cost]]</f>
        <v>10486</v>
      </c>
    </row>
    <row r="1344" spans="1:17" x14ac:dyDescent="0.25">
      <c r="A1344" s="1">
        <v>45400</v>
      </c>
      <c r="B1344" t="s">
        <v>76</v>
      </c>
      <c r="C1344" t="s">
        <v>95</v>
      </c>
      <c r="D1344" t="s">
        <v>62</v>
      </c>
      <c r="E1344" s="1">
        <v>19803</v>
      </c>
      <c r="F1344" t="s">
        <v>40</v>
      </c>
      <c r="G1344">
        <v>148</v>
      </c>
      <c r="H1344" t="s">
        <v>71</v>
      </c>
      <c r="I1344" t="s">
        <v>59</v>
      </c>
      <c r="J1344" t="s">
        <v>24</v>
      </c>
      <c r="K1344" t="str">
        <f>VLOOKUP(H1344, [1]Products!B:E, 2, FALSE)</f>
        <v>Peanut Butter Bites</v>
      </c>
      <c r="L1344" s="2">
        <f>VLOOKUP(H1344, [1]Products!B:D, 3, FALSE)</f>
        <v>5</v>
      </c>
      <c r="M1344" s="2">
        <f>Table1[[#This Row],[Quantity Purchased]] * Table1[[#This Row],[Unit Price]]</f>
        <v>1036</v>
      </c>
      <c r="N1344" s="2">
        <f>VLOOKUP(H1344, [1]Products!B:E, 4, FALSE)</f>
        <v>7</v>
      </c>
      <c r="O1344" t="str">
        <f>TEXT(Table1[[#This Row],[Transaction Date]], "yyyy-mm")</f>
        <v>2024-04</v>
      </c>
      <c r="P1344" s="1">
        <f ca="1">YEAR(TODAY()) - YEAR(Table1[[#This Row],[Buyer Date of Birth]])</f>
        <v>71</v>
      </c>
      <c r="Q1344" s="2">
        <f>Table1[[#This Row],[Total Revenue]] - Table1[[#This Row],[Total Cost]]</f>
        <v>1031</v>
      </c>
    </row>
    <row r="1345" spans="1:17" x14ac:dyDescent="0.25">
      <c r="A1345" s="1">
        <v>45400</v>
      </c>
      <c r="B1345" t="s">
        <v>355</v>
      </c>
      <c r="C1345" t="s">
        <v>985</v>
      </c>
      <c r="D1345" t="s">
        <v>84</v>
      </c>
      <c r="E1345" s="1">
        <v>31554</v>
      </c>
      <c r="F1345" t="s">
        <v>40</v>
      </c>
      <c r="G1345">
        <v>395</v>
      </c>
      <c r="H1345" t="s">
        <v>66</v>
      </c>
      <c r="I1345" t="s">
        <v>55</v>
      </c>
      <c r="J1345" t="s">
        <v>24</v>
      </c>
      <c r="K1345" t="str">
        <f>VLOOKUP(H1345, [1]Products!B:E, 2, FALSE)</f>
        <v>Oatmeal Cookies</v>
      </c>
      <c r="L1345" s="2">
        <f>VLOOKUP(H1345, [1]Products!B:D, 3, FALSE)</f>
        <v>19</v>
      </c>
      <c r="M1345" s="2">
        <f>Table1[[#This Row],[Quantity Purchased]] * Table1[[#This Row],[Unit Price]]</f>
        <v>9085</v>
      </c>
      <c r="N1345" s="2">
        <f>VLOOKUP(H1345, [1]Products!B:E, 4, FALSE)</f>
        <v>23</v>
      </c>
      <c r="O1345" t="str">
        <f>TEXT(Table1[[#This Row],[Transaction Date]], "yyyy-mm")</f>
        <v>2024-04</v>
      </c>
      <c r="P1345" s="1">
        <f ca="1">YEAR(TODAY()) - YEAR(Table1[[#This Row],[Buyer Date of Birth]])</f>
        <v>39</v>
      </c>
      <c r="Q1345" s="2">
        <f>Table1[[#This Row],[Total Revenue]] - Table1[[#This Row],[Total Cost]]</f>
        <v>9066</v>
      </c>
    </row>
    <row r="1346" spans="1:17" x14ac:dyDescent="0.25">
      <c r="A1346" s="1">
        <v>45351</v>
      </c>
      <c r="B1346" t="s">
        <v>191</v>
      </c>
      <c r="C1346" t="s">
        <v>213</v>
      </c>
      <c r="D1346" t="s">
        <v>89</v>
      </c>
      <c r="E1346" s="1">
        <v>35761</v>
      </c>
      <c r="F1346" t="s">
        <v>40</v>
      </c>
      <c r="G1346">
        <v>201</v>
      </c>
      <c r="H1346" t="s">
        <v>66</v>
      </c>
      <c r="I1346" t="s">
        <v>59</v>
      </c>
      <c r="J1346" t="s">
        <v>24</v>
      </c>
      <c r="K1346" t="str">
        <f>VLOOKUP(H1346, [1]Products!B:E, 2, FALSE)</f>
        <v>Oatmeal Cookies</v>
      </c>
      <c r="L1346" s="2">
        <f>VLOOKUP(H1346, [1]Products!B:D, 3, FALSE)</f>
        <v>19</v>
      </c>
      <c r="M1346" s="2">
        <f>Table1[[#This Row],[Quantity Purchased]] * Table1[[#This Row],[Unit Price]]</f>
        <v>4623</v>
      </c>
      <c r="N1346" s="2">
        <f>VLOOKUP(H1346, [1]Products!B:E, 4, FALSE)</f>
        <v>23</v>
      </c>
      <c r="O1346" t="str">
        <f>TEXT(Table1[[#This Row],[Transaction Date]], "yyyy-mm")</f>
        <v>2024-02</v>
      </c>
      <c r="P1346" s="1">
        <f ca="1">YEAR(TODAY()) - YEAR(Table1[[#This Row],[Buyer Date of Birth]])</f>
        <v>28</v>
      </c>
      <c r="Q1346" s="2">
        <f>Table1[[#This Row],[Total Revenue]] - Table1[[#This Row],[Total Cost]]</f>
        <v>4604</v>
      </c>
    </row>
    <row r="1347" spans="1:17" x14ac:dyDescent="0.25">
      <c r="A1347" s="1">
        <v>45334</v>
      </c>
      <c r="B1347" t="s">
        <v>826</v>
      </c>
      <c r="C1347" t="s">
        <v>344</v>
      </c>
      <c r="D1347" t="s">
        <v>78</v>
      </c>
      <c r="E1347" s="1">
        <v>22754</v>
      </c>
      <c r="F1347" t="s">
        <v>28</v>
      </c>
      <c r="G1347">
        <v>361</v>
      </c>
      <c r="H1347" t="s">
        <v>49</v>
      </c>
      <c r="I1347" t="s">
        <v>36</v>
      </c>
      <c r="J1347" t="s">
        <v>24</v>
      </c>
      <c r="K1347" t="str">
        <f>VLOOKUP(H1347, [1]Products!B:E, 2, FALSE)</f>
        <v>Butter Crunch</v>
      </c>
      <c r="L1347" s="2">
        <f>VLOOKUP(H1347, [1]Products!B:D, 3, FALSE)</f>
        <v>10</v>
      </c>
      <c r="M1347" s="2">
        <f>Table1[[#This Row],[Quantity Purchased]] * Table1[[#This Row],[Unit Price]]</f>
        <v>3971</v>
      </c>
      <c r="N1347" s="2">
        <f>VLOOKUP(H1347, [1]Products!B:E, 4, FALSE)</f>
        <v>11</v>
      </c>
      <c r="O1347" t="str">
        <f>TEXT(Table1[[#This Row],[Transaction Date]], "yyyy-mm")</f>
        <v>2024-02</v>
      </c>
      <c r="P1347" s="1">
        <f ca="1">YEAR(TODAY()) - YEAR(Table1[[#This Row],[Buyer Date of Birth]])</f>
        <v>63</v>
      </c>
      <c r="Q1347" s="2">
        <f>Table1[[#This Row],[Total Revenue]] - Table1[[#This Row],[Total Cost]]</f>
        <v>3961</v>
      </c>
    </row>
    <row r="1348" spans="1:17" x14ac:dyDescent="0.25">
      <c r="A1348" s="1">
        <v>45310</v>
      </c>
      <c r="B1348" t="s">
        <v>257</v>
      </c>
      <c r="C1348" t="s">
        <v>335</v>
      </c>
      <c r="D1348" t="s">
        <v>100</v>
      </c>
      <c r="E1348" s="1">
        <v>31506</v>
      </c>
      <c r="F1348" t="s">
        <v>40</v>
      </c>
      <c r="G1348">
        <v>234</v>
      </c>
      <c r="H1348" t="s">
        <v>35</v>
      </c>
      <c r="I1348" t="s">
        <v>36</v>
      </c>
      <c r="J1348" t="s">
        <v>24</v>
      </c>
      <c r="K1348" t="str">
        <f>VLOOKUP(H1348, [1]Products!B:E, 2, FALSE)</f>
        <v>Caramel Biscuits</v>
      </c>
      <c r="L1348" s="2">
        <f>VLOOKUP(H1348, [1]Products!B:D, 3, FALSE)</f>
        <v>18</v>
      </c>
      <c r="M1348" s="2">
        <f>Table1[[#This Row],[Quantity Purchased]] * Table1[[#This Row],[Unit Price]]</f>
        <v>5148</v>
      </c>
      <c r="N1348" s="2">
        <f>VLOOKUP(H1348, [1]Products!B:E, 4, FALSE)</f>
        <v>22</v>
      </c>
      <c r="O1348" t="str">
        <f>TEXT(Table1[[#This Row],[Transaction Date]], "yyyy-mm")</f>
        <v>2024-01</v>
      </c>
      <c r="P1348" s="1">
        <f ca="1">YEAR(TODAY()) - YEAR(Table1[[#This Row],[Buyer Date of Birth]])</f>
        <v>39</v>
      </c>
      <c r="Q1348" s="2">
        <f>Table1[[#This Row],[Total Revenue]] - Table1[[#This Row],[Total Cost]]</f>
        <v>5130</v>
      </c>
    </row>
    <row r="1349" spans="1:17" x14ac:dyDescent="0.25">
      <c r="A1349" s="1">
        <v>45495</v>
      </c>
      <c r="B1349" t="s">
        <v>225</v>
      </c>
      <c r="C1349" t="s">
        <v>422</v>
      </c>
      <c r="D1349" t="s">
        <v>34</v>
      </c>
      <c r="E1349" s="1">
        <v>38135</v>
      </c>
      <c r="F1349" t="s">
        <v>40</v>
      </c>
      <c r="G1349">
        <v>338</v>
      </c>
      <c r="H1349" t="s">
        <v>35</v>
      </c>
      <c r="I1349" t="s">
        <v>42</v>
      </c>
      <c r="J1349" t="s">
        <v>24</v>
      </c>
      <c r="K1349" t="str">
        <f>VLOOKUP(H1349, [1]Products!B:E, 2, FALSE)</f>
        <v>Caramel Biscuits</v>
      </c>
      <c r="L1349" s="2">
        <f>VLOOKUP(H1349, [1]Products!B:D, 3, FALSE)</f>
        <v>18</v>
      </c>
      <c r="M1349" s="2">
        <f>Table1[[#This Row],[Quantity Purchased]] * Table1[[#This Row],[Unit Price]]</f>
        <v>7436</v>
      </c>
      <c r="N1349" s="2">
        <f>VLOOKUP(H1349, [1]Products!B:E, 4, FALSE)</f>
        <v>22</v>
      </c>
      <c r="O1349" t="str">
        <f>TEXT(Table1[[#This Row],[Transaction Date]], "yyyy-mm")</f>
        <v>2024-07</v>
      </c>
      <c r="P1349" s="1">
        <f ca="1">YEAR(TODAY()) - YEAR(Table1[[#This Row],[Buyer Date of Birth]])</f>
        <v>21</v>
      </c>
      <c r="Q1349" s="2">
        <f>Table1[[#This Row],[Total Revenue]] - Table1[[#This Row],[Total Cost]]</f>
        <v>7418</v>
      </c>
    </row>
    <row r="1350" spans="1:17" x14ac:dyDescent="0.25">
      <c r="A1350" s="1">
        <v>45344</v>
      </c>
      <c r="B1350" t="s">
        <v>313</v>
      </c>
      <c r="C1350" t="s">
        <v>986</v>
      </c>
      <c r="D1350" t="s">
        <v>100</v>
      </c>
      <c r="E1350" s="1">
        <v>23465</v>
      </c>
      <c r="F1350" t="s">
        <v>28</v>
      </c>
      <c r="G1350">
        <v>497</v>
      </c>
      <c r="H1350" t="s">
        <v>35</v>
      </c>
      <c r="I1350" t="s">
        <v>46</v>
      </c>
      <c r="J1350" t="s">
        <v>24</v>
      </c>
      <c r="K1350" t="str">
        <f>VLOOKUP(H1350, [1]Products!B:E, 2, FALSE)</f>
        <v>Caramel Biscuits</v>
      </c>
      <c r="L1350" s="2">
        <f>VLOOKUP(H1350, [1]Products!B:D, 3, FALSE)</f>
        <v>18</v>
      </c>
      <c r="M1350" s="2">
        <f>Table1[[#This Row],[Quantity Purchased]] * Table1[[#This Row],[Unit Price]]</f>
        <v>10934</v>
      </c>
      <c r="N1350" s="2">
        <f>VLOOKUP(H1350, [1]Products!B:E, 4, FALSE)</f>
        <v>22</v>
      </c>
      <c r="O1350" t="str">
        <f>TEXT(Table1[[#This Row],[Transaction Date]], "yyyy-mm")</f>
        <v>2024-02</v>
      </c>
      <c r="P1350" s="1">
        <f ca="1">YEAR(TODAY()) - YEAR(Table1[[#This Row],[Buyer Date of Birth]])</f>
        <v>61</v>
      </c>
      <c r="Q1350" s="2">
        <f>Table1[[#This Row],[Total Revenue]] - Table1[[#This Row],[Total Cost]]</f>
        <v>10916</v>
      </c>
    </row>
    <row r="1351" spans="1:17" x14ac:dyDescent="0.25">
      <c r="A1351" s="1">
        <v>45479</v>
      </c>
      <c r="B1351" t="s">
        <v>199</v>
      </c>
      <c r="C1351" t="s">
        <v>118</v>
      </c>
      <c r="D1351" t="s">
        <v>45</v>
      </c>
      <c r="E1351" s="1">
        <v>19510</v>
      </c>
      <c r="F1351" t="s">
        <v>75</v>
      </c>
      <c r="G1351">
        <v>104</v>
      </c>
      <c r="H1351" t="s">
        <v>41</v>
      </c>
      <c r="I1351" t="s">
        <v>50</v>
      </c>
      <c r="J1351" t="s">
        <v>24</v>
      </c>
      <c r="K1351" t="str">
        <f>VLOOKUP(H1351, [1]Products!B:E, 2, FALSE)</f>
        <v>Ginger Snaps</v>
      </c>
      <c r="L1351" s="2">
        <f>VLOOKUP(H1351, [1]Products!B:D, 3, FALSE)</f>
        <v>14</v>
      </c>
      <c r="M1351" s="2">
        <f>Table1[[#This Row],[Quantity Purchased]] * Table1[[#This Row],[Unit Price]]</f>
        <v>2912</v>
      </c>
      <c r="N1351" s="2">
        <f>VLOOKUP(H1351, [1]Products!B:E, 4, FALSE)</f>
        <v>28</v>
      </c>
      <c r="O1351" t="str">
        <f>TEXT(Table1[[#This Row],[Transaction Date]], "yyyy-mm")</f>
        <v>2024-07</v>
      </c>
      <c r="P1351" s="1">
        <f ca="1">YEAR(TODAY()) - YEAR(Table1[[#This Row],[Buyer Date of Birth]])</f>
        <v>72</v>
      </c>
      <c r="Q1351" s="2">
        <f>Table1[[#This Row],[Total Revenue]] - Table1[[#This Row],[Total Cost]]</f>
        <v>2898</v>
      </c>
    </row>
    <row r="1352" spans="1:17" x14ac:dyDescent="0.25">
      <c r="A1352" s="1">
        <v>45352</v>
      </c>
      <c r="B1352" t="s">
        <v>381</v>
      </c>
      <c r="C1352" t="s">
        <v>159</v>
      </c>
      <c r="D1352" t="s">
        <v>45</v>
      </c>
      <c r="E1352" s="1">
        <v>34976</v>
      </c>
      <c r="F1352" t="s">
        <v>75</v>
      </c>
      <c r="G1352">
        <v>258</v>
      </c>
      <c r="H1352" t="s">
        <v>54</v>
      </c>
      <c r="I1352" t="s">
        <v>55</v>
      </c>
      <c r="J1352" t="s">
        <v>24</v>
      </c>
      <c r="K1352" t="str">
        <f>VLOOKUP(H1352, [1]Products!B:E, 2, FALSE)</f>
        <v>Lemon Crisps</v>
      </c>
      <c r="L1352" s="2">
        <f>VLOOKUP(H1352, [1]Products!B:D, 3, FALSE)</f>
        <v>7</v>
      </c>
      <c r="M1352" s="2">
        <f>Table1[[#This Row],[Quantity Purchased]] * Table1[[#This Row],[Unit Price]]</f>
        <v>2322</v>
      </c>
      <c r="N1352" s="2">
        <f>VLOOKUP(H1352, [1]Products!B:E, 4, FALSE)</f>
        <v>9</v>
      </c>
      <c r="O1352" t="str">
        <f>TEXT(Table1[[#This Row],[Transaction Date]], "yyyy-mm")</f>
        <v>2024-03</v>
      </c>
      <c r="P1352" s="1">
        <f ca="1">YEAR(TODAY()) - YEAR(Table1[[#This Row],[Buyer Date of Birth]])</f>
        <v>30</v>
      </c>
      <c r="Q1352" s="2">
        <f>Table1[[#This Row],[Total Revenue]] - Table1[[#This Row],[Total Cost]]</f>
        <v>2315</v>
      </c>
    </row>
    <row r="1353" spans="1:17" x14ac:dyDescent="0.25">
      <c r="A1353" s="1">
        <v>45460</v>
      </c>
      <c r="B1353" t="s">
        <v>225</v>
      </c>
      <c r="C1353" t="s">
        <v>395</v>
      </c>
      <c r="D1353" t="s">
        <v>78</v>
      </c>
      <c r="E1353" s="1">
        <v>29808</v>
      </c>
      <c r="F1353" t="s">
        <v>40</v>
      </c>
      <c r="G1353">
        <v>467</v>
      </c>
      <c r="H1353" t="s">
        <v>66</v>
      </c>
      <c r="I1353" t="s">
        <v>59</v>
      </c>
      <c r="J1353" t="s">
        <v>24</v>
      </c>
      <c r="K1353" t="str">
        <f>VLOOKUP(H1353, [1]Products!B:E, 2, FALSE)</f>
        <v>Oatmeal Cookies</v>
      </c>
      <c r="L1353" s="2">
        <f>VLOOKUP(H1353, [1]Products!B:D, 3, FALSE)</f>
        <v>19</v>
      </c>
      <c r="M1353" s="2">
        <f>Table1[[#This Row],[Quantity Purchased]] * Table1[[#This Row],[Unit Price]]</f>
        <v>10741</v>
      </c>
      <c r="N1353" s="2">
        <f>VLOOKUP(H1353, [1]Products!B:E, 4, FALSE)</f>
        <v>23</v>
      </c>
      <c r="O1353" t="str">
        <f>TEXT(Table1[[#This Row],[Transaction Date]], "yyyy-mm")</f>
        <v>2024-06</v>
      </c>
      <c r="P1353" s="1">
        <f ca="1">YEAR(TODAY()) - YEAR(Table1[[#This Row],[Buyer Date of Birth]])</f>
        <v>44</v>
      </c>
      <c r="Q1353" s="2">
        <f>Table1[[#This Row],[Total Revenue]] - Table1[[#This Row],[Total Cost]]</f>
        <v>10722</v>
      </c>
    </row>
    <row r="1354" spans="1:17" x14ac:dyDescent="0.25">
      <c r="A1354" s="1">
        <v>45417</v>
      </c>
      <c r="B1354" t="s">
        <v>32</v>
      </c>
      <c r="C1354" t="s">
        <v>848</v>
      </c>
      <c r="D1354" t="s">
        <v>58</v>
      </c>
      <c r="E1354" s="1">
        <v>16596</v>
      </c>
      <c r="F1354" t="s">
        <v>40</v>
      </c>
      <c r="G1354">
        <v>378</v>
      </c>
      <c r="H1354" t="s">
        <v>29</v>
      </c>
      <c r="I1354" t="s">
        <v>55</v>
      </c>
      <c r="J1354" t="s">
        <v>24</v>
      </c>
      <c r="K1354" t="str">
        <f>VLOOKUP(H1354, [1]Products!B:E, 2, FALSE)</f>
        <v>Shortbread</v>
      </c>
      <c r="L1354" s="2">
        <f>VLOOKUP(H1354, [1]Products!B:D, 3, FALSE)</f>
        <v>10</v>
      </c>
      <c r="M1354" s="2">
        <f>Table1[[#This Row],[Quantity Purchased]] * Table1[[#This Row],[Unit Price]]</f>
        <v>17010</v>
      </c>
      <c r="N1354" s="2">
        <f>VLOOKUP(H1354, [1]Products!B:E, 4, FALSE)</f>
        <v>45</v>
      </c>
      <c r="O1354" t="str">
        <f>TEXT(Table1[[#This Row],[Transaction Date]], "yyyy-mm")</f>
        <v>2024-05</v>
      </c>
      <c r="P1354" s="1">
        <f ca="1">YEAR(TODAY()) - YEAR(Table1[[#This Row],[Buyer Date of Birth]])</f>
        <v>80</v>
      </c>
      <c r="Q1354" s="2">
        <f>Table1[[#This Row],[Total Revenue]] - Table1[[#This Row],[Total Cost]]</f>
        <v>17000</v>
      </c>
    </row>
    <row r="1355" spans="1:17" x14ac:dyDescent="0.25">
      <c r="A1355" s="1">
        <v>45428</v>
      </c>
      <c r="B1355" t="s">
        <v>249</v>
      </c>
      <c r="C1355" t="s">
        <v>987</v>
      </c>
      <c r="D1355" t="s">
        <v>20</v>
      </c>
      <c r="E1355" s="1">
        <v>24809</v>
      </c>
      <c r="F1355" t="s">
        <v>28</v>
      </c>
      <c r="G1355">
        <v>438</v>
      </c>
      <c r="H1355" t="s">
        <v>35</v>
      </c>
      <c r="I1355" t="s">
        <v>59</v>
      </c>
      <c r="J1355" t="s">
        <v>24</v>
      </c>
      <c r="K1355" t="str">
        <f>VLOOKUP(H1355, [1]Products!B:E, 2, FALSE)</f>
        <v>Caramel Biscuits</v>
      </c>
      <c r="L1355" s="2">
        <f>VLOOKUP(H1355, [1]Products!B:D, 3, FALSE)</f>
        <v>18</v>
      </c>
      <c r="M1355" s="2">
        <f>Table1[[#This Row],[Quantity Purchased]] * Table1[[#This Row],[Unit Price]]</f>
        <v>9636</v>
      </c>
      <c r="N1355" s="2">
        <f>VLOOKUP(H1355, [1]Products!B:E, 4, FALSE)</f>
        <v>22</v>
      </c>
      <c r="O1355" t="str">
        <f>TEXT(Table1[[#This Row],[Transaction Date]], "yyyy-mm")</f>
        <v>2024-05</v>
      </c>
      <c r="P1355" s="1">
        <f ca="1">YEAR(TODAY()) - YEAR(Table1[[#This Row],[Buyer Date of Birth]])</f>
        <v>58</v>
      </c>
      <c r="Q1355" s="2">
        <f>Table1[[#This Row],[Total Revenue]] - Table1[[#This Row],[Total Cost]]</f>
        <v>9618</v>
      </c>
    </row>
    <row r="1356" spans="1:17" x14ac:dyDescent="0.25">
      <c r="A1356" s="1">
        <v>45497</v>
      </c>
      <c r="B1356" t="s">
        <v>336</v>
      </c>
      <c r="C1356" t="s">
        <v>570</v>
      </c>
      <c r="D1356" t="s">
        <v>89</v>
      </c>
      <c r="E1356" s="1">
        <v>35424</v>
      </c>
      <c r="F1356" t="s">
        <v>21</v>
      </c>
      <c r="G1356">
        <v>366</v>
      </c>
      <c r="H1356" t="s">
        <v>63</v>
      </c>
      <c r="I1356" t="s">
        <v>59</v>
      </c>
      <c r="J1356" t="s">
        <v>24</v>
      </c>
      <c r="K1356" t="str">
        <f>VLOOKUP(H1356, [1]Products!B:E, 2, FALSE)</f>
        <v>Vanilla Wafers</v>
      </c>
      <c r="L1356" s="2">
        <f>VLOOKUP(H1356, [1]Products!B:D, 3, FALSE)</f>
        <v>18</v>
      </c>
      <c r="M1356" s="2">
        <f>Table1[[#This Row],[Quantity Purchased]] * Table1[[#This Row],[Unit Price]]</f>
        <v>13176</v>
      </c>
      <c r="N1356" s="2">
        <f>VLOOKUP(H1356, [1]Products!B:E, 4, FALSE)</f>
        <v>36</v>
      </c>
      <c r="O1356" t="str">
        <f>TEXT(Table1[[#This Row],[Transaction Date]], "yyyy-mm")</f>
        <v>2024-07</v>
      </c>
      <c r="P1356" s="1">
        <f ca="1">YEAR(TODAY()) - YEAR(Table1[[#This Row],[Buyer Date of Birth]])</f>
        <v>29</v>
      </c>
      <c r="Q1356" s="2">
        <f>Table1[[#This Row],[Total Revenue]] - Table1[[#This Row],[Total Cost]]</f>
        <v>13158</v>
      </c>
    </row>
    <row r="1357" spans="1:17" x14ac:dyDescent="0.25">
      <c r="A1357" s="1">
        <v>45420</v>
      </c>
      <c r="B1357" t="s">
        <v>204</v>
      </c>
      <c r="C1357" t="s">
        <v>988</v>
      </c>
      <c r="D1357" t="s">
        <v>84</v>
      </c>
      <c r="E1357" s="1">
        <v>36082</v>
      </c>
      <c r="F1357" t="s">
        <v>75</v>
      </c>
      <c r="G1357">
        <v>293</v>
      </c>
      <c r="H1357" t="s">
        <v>35</v>
      </c>
      <c r="I1357" t="s">
        <v>50</v>
      </c>
      <c r="J1357" t="s">
        <v>31</v>
      </c>
      <c r="K1357" t="str">
        <f>VLOOKUP(H1357, [1]Products!B:E, 2, FALSE)</f>
        <v>Caramel Biscuits</v>
      </c>
      <c r="L1357" s="2">
        <f>VLOOKUP(H1357, [1]Products!B:D, 3, FALSE)</f>
        <v>18</v>
      </c>
      <c r="M1357" s="2">
        <f>Table1[[#This Row],[Quantity Purchased]] * Table1[[#This Row],[Unit Price]]</f>
        <v>6446</v>
      </c>
      <c r="N1357" s="2">
        <f>VLOOKUP(H1357, [1]Products!B:E, 4, FALSE)</f>
        <v>22</v>
      </c>
      <c r="O1357" t="str">
        <f>TEXT(Table1[[#This Row],[Transaction Date]], "yyyy-mm")</f>
        <v>2024-05</v>
      </c>
      <c r="P1357" s="1">
        <f ca="1">YEAR(TODAY()) - YEAR(Table1[[#This Row],[Buyer Date of Birth]])</f>
        <v>27</v>
      </c>
      <c r="Q1357" s="2">
        <f>Table1[[#This Row],[Total Revenue]] - Table1[[#This Row],[Total Cost]]</f>
        <v>6428</v>
      </c>
    </row>
    <row r="1358" spans="1:17" x14ac:dyDescent="0.25">
      <c r="A1358" s="1">
        <v>45405</v>
      </c>
      <c r="B1358" t="s">
        <v>123</v>
      </c>
      <c r="C1358" t="s">
        <v>198</v>
      </c>
      <c r="D1358" t="s">
        <v>20</v>
      </c>
      <c r="E1358" s="1">
        <v>23343</v>
      </c>
      <c r="F1358" t="s">
        <v>75</v>
      </c>
      <c r="G1358">
        <v>68</v>
      </c>
      <c r="H1358" t="s">
        <v>49</v>
      </c>
      <c r="I1358" t="s">
        <v>55</v>
      </c>
      <c r="J1358" t="s">
        <v>24</v>
      </c>
      <c r="K1358" t="str">
        <f>VLOOKUP(H1358, [1]Products!B:E, 2, FALSE)</f>
        <v>Butter Crunch</v>
      </c>
      <c r="L1358" s="2">
        <f>VLOOKUP(H1358, [1]Products!B:D, 3, FALSE)</f>
        <v>10</v>
      </c>
      <c r="M1358" s="2">
        <f>Table1[[#This Row],[Quantity Purchased]] * Table1[[#This Row],[Unit Price]]</f>
        <v>748</v>
      </c>
      <c r="N1358" s="2">
        <f>VLOOKUP(H1358, [1]Products!B:E, 4, FALSE)</f>
        <v>11</v>
      </c>
      <c r="O1358" t="str">
        <f>TEXT(Table1[[#This Row],[Transaction Date]], "yyyy-mm")</f>
        <v>2024-04</v>
      </c>
      <c r="P1358" s="1">
        <f ca="1">YEAR(TODAY()) - YEAR(Table1[[#This Row],[Buyer Date of Birth]])</f>
        <v>62</v>
      </c>
      <c r="Q1358" s="2">
        <f>Table1[[#This Row],[Total Revenue]] - Table1[[#This Row],[Total Cost]]</f>
        <v>738</v>
      </c>
    </row>
    <row r="1359" spans="1:17" x14ac:dyDescent="0.25">
      <c r="A1359" s="1">
        <v>45493</v>
      </c>
      <c r="B1359" t="s">
        <v>508</v>
      </c>
      <c r="C1359" t="s">
        <v>835</v>
      </c>
      <c r="D1359" t="s">
        <v>45</v>
      </c>
      <c r="E1359" s="1">
        <v>16691</v>
      </c>
      <c r="F1359" t="s">
        <v>40</v>
      </c>
      <c r="G1359">
        <v>272</v>
      </c>
      <c r="H1359" t="s">
        <v>54</v>
      </c>
      <c r="I1359" t="s">
        <v>59</v>
      </c>
      <c r="J1359" t="s">
        <v>24</v>
      </c>
      <c r="K1359" t="str">
        <f>VLOOKUP(H1359, [1]Products!B:E, 2, FALSE)</f>
        <v>Lemon Crisps</v>
      </c>
      <c r="L1359" s="2">
        <f>VLOOKUP(H1359, [1]Products!B:D, 3, FALSE)</f>
        <v>7</v>
      </c>
      <c r="M1359" s="2">
        <f>Table1[[#This Row],[Quantity Purchased]] * Table1[[#This Row],[Unit Price]]</f>
        <v>2448</v>
      </c>
      <c r="N1359" s="2">
        <f>VLOOKUP(H1359, [1]Products!B:E, 4, FALSE)</f>
        <v>9</v>
      </c>
      <c r="O1359" t="str">
        <f>TEXT(Table1[[#This Row],[Transaction Date]], "yyyy-mm")</f>
        <v>2024-07</v>
      </c>
      <c r="P1359" s="1">
        <f ca="1">YEAR(TODAY()) - YEAR(Table1[[#This Row],[Buyer Date of Birth]])</f>
        <v>80</v>
      </c>
      <c r="Q1359" s="2">
        <f>Table1[[#This Row],[Total Revenue]] - Table1[[#This Row],[Total Cost]]</f>
        <v>2441</v>
      </c>
    </row>
    <row r="1360" spans="1:17" x14ac:dyDescent="0.25">
      <c r="A1360" s="1">
        <v>45413</v>
      </c>
      <c r="B1360" t="s">
        <v>401</v>
      </c>
      <c r="C1360" t="s">
        <v>85</v>
      </c>
      <c r="D1360" t="s">
        <v>89</v>
      </c>
      <c r="E1360" s="1">
        <v>22706</v>
      </c>
      <c r="F1360" t="s">
        <v>28</v>
      </c>
      <c r="G1360">
        <v>391</v>
      </c>
      <c r="H1360" t="s">
        <v>35</v>
      </c>
      <c r="I1360" t="s">
        <v>55</v>
      </c>
      <c r="J1360" t="s">
        <v>24</v>
      </c>
      <c r="K1360" t="str">
        <f>VLOOKUP(H1360, [1]Products!B:E, 2, FALSE)</f>
        <v>Caramel Biscuits</v>
      </c>
      <c r="L1360" s="2">
        <f>VLOOKUP(H1360, [1]Products!B:D, 3, FALSE)</f>
        <v>18</v>
      </c>
      <c r="M1360" s="2">
        <f>Table1[[#This Row],[Quantity Purchased]] * Table1[[#This Row],[Unit Price]]</f>
        <v>8602</v>
      </c>
      <c r="N1360" s="2">
        <f>VLOOKUP(H1360, [1]Products!B:E, 4, FALSE)</f>
        <v>22</v>
      </c>
      <c r="O1360" t="str">
        <f>TEXT(Table1[[#This Row],[Transaction Date]], "yyyy-mm")</f>
        <v>2024-05</v>
      </c>
      <c r="P1360" s="1">
        <f ca="1">YEAR(TODAY()) - YEAR(Table1[[#This Row],[Buyer Date of Birth]])</f>
        <v>63</v>
      </c>
      <c r="Q1360" s="2">
        <f>Table1[[#This Row],[Total Revenue]] - Table1[[#This Row],[Total Cost]]</f>
        <v>8584</v>
      </c>
    </row>
    <row r="1361" spans="1:17" x14ac:dyDescent="0.25">
      <c r="A1361" s="1">
        <v>45387</v>
      </c>
      <c r="B1361" t="s">
        <v>166</v>
      </c>
      <c r="C1361" t="s">
        <v>159</v>
      </c>
      <c r="D1361" t="s">
        <v>53</v>
      </c>
      <c r="E1361" s="1">
        <v>36660</v>
      </c>
      <c r="F1361" t="s">
        <v>21</v>
      </c>
      <c r="G1361">
        <v>47</v>
      </c>
      <c r="H1361" t="s">
        <v>63</v>
      </c>
      <c r="I1361" t="s">
        <v>59</v>
      </c>
      <c r="J1361" t="s">
        <v>24</v>
      </c>
      <c r="K1361" t="str">
        <f>VLOOKUP(H1361, [1]Products!B:E, 2, FALSE)</f>
        <v>Vanilla Wafers</v>
      </c>
      <c r="L1361" s="2">
        <f>VLOOKUP(H1361, [1]Products!B:D, 3, FALSE)</f>
        <v>18</v>
      </c>
      <c r="M1361" s="2">
        <f>Table1[[#This Row],[Quantity Purchased]] * Table1[[#This Row],[Unit Price]]</f>
        <v>1692</v>
      </c>
      <c r="N1361" s="2">
        <f>VLOOKUP(H1361, [1]Products!B:E, 4, FALSE)</f>
        <v>36</v>
      </c>
      <c r="O1361" t="str">
        <f>TEXT(Table1[[#This Row],[Transaction Date]], "yyyy-mm")</f>
        <v>2024-04</v>
      </c>
      <c r="P1361" s="1">
        <f ca="1">YEAR(TODAY()) - YEAR(Table1[[#This Row],[Buyer Date of Birth]])</f>
        <v>25</v>
      </c>
      <c r="Q1361" s="2">
        <f>Table1[[#This Row],[Total Revenue]] - Table1[[#This Row],[Total Cost]]</f>
        <v>1674</v>
      </c>
    </row>
    <row r="1362" spans="1:17" x14ac:dyDescent="0.25">
      <c r="A1362" s="1">
        <v>45426</v>
      </c>
      <c r="B1362" t="s">
        <v>898</v>
      </c>
      <c r="C1362" t="s">
        <v>789</v>
      </c>
      <c r="D1362" t="s">
        <v>58</v>
      </c>
      <c r="E1362" s="1">
        <v>36960</v>
      </c>
      <c r="F1362" t="s">
        <v>40</v>
      </c>
      <c r="G1362">
        <v>154</v>
      </c>
      <c r="H1362" t="s">
        <v>29</v>
      </c>
      <c r="I1362" t="s">
        <v>36</v>
      </c>
      <c r="J1362" t="s">
        <v>24</v>
      </c>
      <c r="K1362" t="str">
        <f>VLOOKUP(H1362, [1]Products!B:E, 2, FALSE)</f>
        <v>Shortbread</v>
      </c>
      <c r="L1362" s="2">
        <f>VLOOKUP(H1362, [1]Products!B:D, 3, FALSE)</f>
        <v>10</v>
      </c>
      <c r="M1362" s="2">
        <f>Table1[[#This Row],[Quantity Purchased]] * Table1[[#This Row],[Unit Price]]</f>
        <v>6930</v>
      </c>
      <c r="N1362" s="2">
        <f>VLOOKUP(H1362, [1]Products!B:E, 4, FALSE)</f>
        <v>45</v>
      </c>
      <c r="O1362" t="str">
        <f>TEXT(Table1[[#This Row],[Transaction Date]], "yyyy-mm")</f>
        <v>2024-05</v>
      </c>
      <c r="P1362" s="1">
        <f ca="1">YEAR(TODAY()) - YEAR(Table1[[#This Row],[Buyer Date of Birth]])</f>
        <v>24</v>
      </c>
      <c r="Q1362" s="2">
        <f>Table1[[#This Row],[Total Revenue]] - Table1[[#This Row],[Total Cost]]</f>
        <v>6920</v>
      </c>
    </row>
    <row r="1363" spans="1:17" x14ac:dyDescent="0.25">
      <c r="A1363" s="1">
        <v>45318</v>
      </c>
      <c r="B1363" t="s">
        <v>480</v>
      </c>
      <c r="C1363" t="s">
        <v>426</v>
      </c>
      <c r="D1363" t="s">
        <v>20</v>
      </c>
      <c r="E1363" s="1">
        <v>27271</v>
      </c>
      <c r="F1363" t="s">
        <v>28</v>
      </c>
      <c r="G1363">
        <v>295</v>
      </c>
      <c r="H1363" t="s">
        <v>29</v>
      </c>
      <c r="I1363" t="s">
        <v>36</v>
      </c>
      <c r="J1363" t="s">
        <v>24</v>
      </c>
      <c r="K1363" t="str">
        <f>VLOOKUP(H1363, [1]Products!B:E, 2, FALSE)</f>
        <v>Shortbread</v>
      </c>
      <c r="L1363" s="2">
        <f>VLOOKUP(H1363, [1]Products!B:D, 3, FALSE)</f>
        <v>10</v>
      </c>
      <c r="M1363" s="2">
        <f>Table1[[#This Row],[Quantity Purchased]] * Table1[[#This Row],[Unit Price]]</f>
        <v>13275</v>
      </c>
      <c r="N1363" s="2">
        <f>VLOOKUP(H1363, [1]Products!B:E, 4, FALSE)</f>
        <v>45</v>
      </c>
      <c r="O1363" t="str">
        <f>TEXT(Table1[[#This Row],[Transaction Date]], "yyyy-mm")</f>
        <v>2024-01</v>
      </c>
      <c r="P1363" s="1">
        <f ca="1">YEAR(TODAY()) - YEAR(Table1[[#This Row],[Buyer Date of Birth]])</f>
        <v>51</v>
      </c>
      <c r="Q1363" s="2">
        <f>Table1[[#This Row],[Total Revenue]] - Table1[[#This Row],[Total Cost]]</f>
        <v>13265</v>
      </c>
    </row>
    <row r="1364" spans="1:17" x14ac:dyDescent="0.25">
      <c r="A1364" s="1">
        <v>45379</v>
      </c>
      <c r="B1364" t="s">
        <v>90</v>
      </c>
      <c r="C1364" t="s">
        <v>989</v>
      </c>
      <c r="D1364" t="s">
        <v>34</v>
      </c>
      <c r="E1364" s="1">
        <v>21139</v>
      </c>
      <c r="F1364" t="s">
        <v>40</v>
      </c>
      <c r="G1364">
        <v>71</v>
      </c>
      <c r="H1364" t="s">
        <v>29</v>
      </c>
      <c r="I1364" t="s">
        <v>42</v>
      </c>
      <c r="J1364" t="s">
        <v>24</v>
      </c>
      <c r="K1364" t="str">
        <f>VLOOKUP(H1364, [1]Products!B:E, 2, FALSE)</f>
        <v>Shortbread</v>
      </c>
      <c r="L1364" s="2">
        <f>VLOOKUP(H1364, [1]Products!B:D, 3, FALSE)</f>
        <v>10</v>
      </c>
      <c r="M1364" s="2">
        <f>Table1[[#This Row],[Quantity Purchased]] * Table1[[#This Row],[Unit Price]]</f>
        <v>3195</v>
      </c>
      <c r="N1364" s="2">
        <f>VLOOKUP(H1364, [1]Products!B:E, 4, FALSE)</f>
        <v>45</v>
      </c>
      <c r="O1364" t="str">
        <f>TEXT(Table1[[#This Row],[Transaction Date]], "yyyy-mm")</f>
        <v>2024-03</v>
      </c>
      <c r="P1364" s="1">
        <f ca="1">YEAR(TODAY()) - YEAR(Table1[[#This Row],[Buyer Date of Birth]])</f>
        <v>68</v>
      </c>
      <c r="Q1364" s="2">
        <f>Table1[[#This Row],[Total Revenue]] - Table1[[#This Row],[Total Cost]]</f>
        <v>3185</v>
      </c>
    </row>
    <row r="1365" spans="1:17" x14ac:dyDescent="0.25">
      <c r="A1365" s="1">
        <v>45371</v>
      </c>
      <c r="B1365" t="s">
        <v>103</v>
      </c>
      <c r="C1365" t="s">
        <v>990</v>
      </c>
      <c r="D1365" t="s">
        <v>45</v>
      </c>
      <c r="E1365" s="1">
        <v>24560</v>
      </c>
      <c r="F1365" t="s">
        <v>40</v>
      </c>
      <c r="G1365">
        <v>207</v>
      </c>
      <c r="H1365" t="s">
        <v>22</v>
      </c>
      <c r="I1365" t="s">
        <v>46</v>
      </c>
      <c r="J1365" t="s">
        <v>24</v>
      </c>
      <c r="K1365" t="str">
        <f>VLOOKUP(H1365, [1]Products!B:E, 2, FALSE)</f>
        <v>Cinnamon Swirls</v>
      </c>
      <c r="L1365" s="2">
        <f>VLOOKUP(H1365, [1]Products!B:D, 3, FALSE)</f>
        <v>10</v>
      </c>
      <c r="M1365" s="2">
        <f>Table1[[#This Row],[Quantity Purchased]] * Table1[[#This Row],[Unit Price]]</f>
        <v>2898</v>
      </c>
      <c r="N1365" s="2">
        <f>VLOOKUP(H1365, [1]Products!B:E, 4, FALSE)</f>
        <v>14</v>
      </c>
      <c r="O1365" t="str">
        <f>TEXT(Table1[[#This Row],[Transaction Date]], "yyyy-mm")</f>
        <v>2024-03</v>
      </c>
      <c r="P1365" s="1">
        <f ca="1">YEAR(TODAY()) - YEAR(Table1[[#This Row],[Buyer Date of Birth]])</f>
        <v>58</v>
      </c>
      <c r="Q1365" s="2">
        <f>Table1[[#This Row],[Total Revenue]] - Table1[[#This Row],[Total Cost]]</f>
        <v>2888</v>
      </c>
    </row>
    <row r="1366" spans="1:17" x14ac:dyDescent="0.25">
      <c r="A1366" s="1">
        <v>45297</v>
      </c>
      <c r="B1366" t="s">
        <v>573</v>
      </c>
      <c r="C1366" t="s">
        <v>44</v>
      </c>
      <c r="D1366" t="s">
        <v>89</v>
      </c>
      <c r="E1366" s="1">
        <v>31521</v>
      </c>
      <c r="F1366" t="s">
        <v>28</v>
      </c>
      <c r="G1366">
        <v>161</v>
      </c>
      <c r="H1366" t="s">
        <v>54</v>
      </c>
      <c r="I1366" t="s">
        <v>50</v>
      </c>
      <c r="J1366" t="s">
        <v>24</v>
      </c>
      <c r="K1366" t="str">
        <f>VLOOKUP(H1366, [1]Products!B:E, 2, FALSE)</f>
        <v>Lemon Crisps</v>
      </c>
      <c r="L1366" s="2">
        <f>VLOOKUP(H1366, [1]Products!B:D, 3, FALSE)</f>
        <v>7</v>
      </c>
      <c r="M1366" s="2">
        <f>Table1[[#This Row],[Quantity Purchased]] * Table1[[#This Row],[Unit Price]]</f>
        <v>1449</v>
      </c>
      <c r="N1366" s="2">
        <f>VLOOKUP(H1366, [1]Products!B:E, 4, FALSE)</f>
        <v>9</v>
      </c>
      <c r="O1366" t="str">
        <f>TEXT(Table1[[#This Row],[Transaction Date]], "yyyy-mm")</f>
        <v>2024-01</v>
      </c>
      <c r="P1366" s="1">
        <f ca="1">YEAR(TODAY()) - YEAR(Table1[[#This Row],[Buyer Date of Birth]])</f>
        <v>39</v>
      </c>
      <c r="Q1366" s="2">
        <f>Table1[[#This Row],[Total Revenue]] - Table1[[#This Row],[Total Cost]]</f>
        <v>1442</v>
      </c>
    </row>
    <row r="1367" spans="1:17" x14ac:dyDescent="0.25">
      <c r="A1367" s="1">
        <v>45325</v>
      </c>
      <c r="B1367" t="s">
        <v>462</v>
      </c>
      <c r="C1367" t="s">
        <v>88</v>
      </c>
      <c r="D1367" t="s">
        <v>20</v>
      </c>
      <c r="E1367" s="1">
        <v>34608</v>
      </c>
      <c r="F1367" t="s">
        <v>40</v>
      </c>
      <c r="G1367">
        <v>100</v>
      </c>
      <c r="H1367" t="s">
        <v>54</v>
      </c>
      <c r="I1367" t="s">
        <v>23</v>
      </c>
      <c r="J1367" t="s">
        <v>24</v>
      </c>
      <c r="K1367" t="str">
        <f>VLOOKUP(H1367, [1]Products!B:E, 2, FALSE)</f>
        <v>Lemon Crisps</v>
      </c>
      <c r="L1367" s="2">
        <f>VLOOKUP(H1367, [1]Products!B:D, 3, FALSE)</f>
        <v>7</v>
      </c>
      <c r="M1367" s="2">
        <f>Table1[[#This Row],[Quantity Purchased]] * Table1[[#This Row],[Unit Price]]</f>
        <v>900</v>
      </c>
      <c r="N1367" s="2">
        <f>VLOOKUP(H1367, [1]Products!B:E, 4, FALSE)</f>
        <v>9</v>
      </c>
      <c r="O1367" t="str">
        <f>TEXT(Table1[[#This Row],[Transaction Date]], "yyyy-mm")</f>
        <v>2024-02</v>
      </c>
      <c r="P1367" s="1">
        <f ca="1">YEAR(TODAY()) - YEAR(Table1[[#This Row],[Buyer Date of Birth]])</f>
        <v>31</v>
      </c>
      <c r="Q1367" s="2">
        <f>Table1[[#This Row],[Total Revenue]] - Table1[[#This Row],[Total Cost]]</f>
        <v>893</v>
      </c>
    </row>
    <row r="1368" spans="1:17" x14ac:dyDescent="0.25">
      <c r="A1368" s="1">
        <v>45361</v>
      </c>
      <c r="B1368" t="s">
        <v>347</v>
      </c>
      <c r="C1368" t="s">
        <v>860</v>
      </c>
      <c r="D1368" t="s">
        <v>20</v>
      </c>
      <c r="E1368" s="1">
        <v>31717</v>
      </c>
      <c r="F1368" t="s">
        <v>40</v>
      </c>
      <c r="G1368">
        <v>34</v>
      </c>
      <c r="H1368" t="s">
        <v>72</v>
      </c>
      <c r="I1368" t="s">
        <v>30</v>
      </c>
      <c r="J1368" t="s">
        <v>31</v>
      </c>
      <c r="K1368" t="str">
        <f>VLOOKUP(H1368, [1]Products!B:E, 2, FALSE)</f>
        <v>Choco Delight</v>
      </c>
      <c r="L1368" s="2">
        <f>VLOOKUP(H1368, [1]Products!B:D, 3, FALSE)</f>
        <v>3</v>
      </c>
      <c r="M1368" s="2">
        <f>Table1[[#This Row],[Quantity Purchased]] * Table1[[#This Row],[Unit Price]]</f>
        <v>170</v>
      </c>
      <c r="N1368" s="2">
        <f>VLOOKUP(H1368, [1]Products!B:E, 4, FALSE)</f>
        <v>5</v>
      </c>
      <c r="O1368" t="str">
        <f>TEXT(Table1[[#This Row],[Transaction Date]], "yyyy-mm")</f>
        <v>2024-03</v>
      </c>
      <c r="P1368" s="1">
        <f ca="1">YEAR(TODAY()) - YEAR(Table1[[#This Row],[Buyer Date of Birth]])</f>
        <v>39</v>
      </c>
      <c r="Q1368" s="2">
        <f>Table1[[#This Row],[Total Revenue]] - Table1[[#This Row],[Total Cost]]</f>
        <v>167</v>
      </c>
    </row>
    <row r="1369" spans="1:17" x14ac:dyDescent="0.25">
      <c r="A1369" s="1">
        <v>45314</v>
      </c>
      <c r="B1369" t="s">
        <v>76</v>
      </c>
      <c r="C1369" t="s">
        <v>345</v>
      </c>
      <c r="D1369" t="s">
        <v>20</v>
      </c>
      <c r="E1369" s="1">
        <v>16707</v>
      </c>
      <c r="F1369" t="s">
        <v>75</v>
      </c>
      <c r="G1369">
        <v>352</v>
      </c>
      <c r="H1369" t="s">
        <v>35</v>
      </c>
      <c r="I1369" t="s">
        <v>36</v>
      </c>
      <c r="J1369" t="s">
        <v>24</v>
      </c>
      <c r="K1369" t="str">
        <f>VLOOKUP(H1369, [1]Products!B:E, 2, FALSE)</f>
        <v>Caramel Biscuits</v>
      </c>
      <c r="L1369" s="2">
        <f>VLOOKUP(H1369, [1]Products!B:D, 3, FALSE)</f>
        <v>18</v>
      </c>
      <c r="M1369" s="2">
        <f>Table1[[#This Row],[Quantity Purchased]] * Table1[[#This Row],[Unit Price]]</f>
        <v>7744</v>
      </c>
      <c r="N1369" s="2">
        <f>VLOOKUP(H1369, [1]Products!B:E, 4, FALSE)</f>
        <v>22</v>
      </c>
      <c r="O1369" t="str">
        <f>TEXT(Table1[[#This Row],[Transaction Date]], "yyyy-mm")</f>
        <v>2024-01</v>
      </c>
      <c r="P1369" s="1">
        <f ca="1">YEAR(TODAY()) - YEAR(Table1[[#This Row],[Buyer Date of Birth]])</f>
        <v>80</v>
      </c>
      <c r="Q1369" s="2">
        <f>Table1[[#This Row],[Total Revenue]] - Table1[[#This Row],[Total Cost]]</f>
        <v>7726</v>
      </c>
    </row>
    <row r="1370" spans="1:17" x14ac:dyDescent="0.25">
      <c r="A1370" s="1">
        <v>45364</v>
      </c>
      <c r="B1370" t="s">
        <v>498</v>
      </c>
      <c r="C1370" t="s">
        <v>788</v>
      </c>
      <c r="D1370" t="s">
        <v>58</v>
      </c>
      <c r="E1370" s="1">
        <v>24093</v>
      </c>
      <c r="F1370" t="s">
        <v>21</v>
      </c>
      <c r="G1370">
        <v>208</v>
      </c>
      <c r="H1370" t="s">
        <v>66</v>
      </c>
      <c r="I1370" t="s">
        <v>23</v>
      </c>
      <c r="J1370" t="s">
        <v>24</v>
      </c>
      <c r="K1370" t="str">
        <f>VLOOKUP(H1370, [1]Products!B:E, 2, FALSE)</f>
        <v>Oatmeal Cookies</v>
      </c>
      <c r="L1370" s="2">
        <f>VLOOKUP(H1370, [1]Products!B:D, 3, FALSE)</f>
        <v>19</v>
      </c>
      <c r="M1370" s="2">
        <f>Table1[[#This Row],[Quantity Purchased]] * Table1[[#This Row],[Unit Price]]</f>
        <v>4784</v>
      </c>
      <c r="N1370" s="2">
        <f>VLOOKUP(H1370, [1]Products!B:E, 4, FALSE)</f>
        <v>23</v>
      </c>
      <c r="O1370" t="str">
        <f>TEXT(Table1[[#This Row],[Transaction Date]], "yyyy-mm")</f>
        <v>2024-03</v>
      </c>
      <c r="P1370" s="1">
        <f ca="1">YEAR(TODAY()) - YEAR(Table1[[#This Row],[Buyer Date of Birth]])</f>
        <v>60</v>
      </c>
      <c r="Q1370" s="2">
        <f>Table1[[#This Row],[Total Revenue]] - Table1[[#This Row],[Total Cost]]</f>
        <v>4765</v>
      </c>
    </row>
    <row r="1371" spans="1:17" x14ac:dyDescent="0.25">
      <c r="A1371" s="1">
        <v>45385</v>
      </c>
      <c r="B1371" t="s">
        <v>73</v>
      </c>
      <c r="C1371" t="s">
        <v>298</v>
      </c>
      <c r="D1371" t="s">
        <v>100</v>
      </c>
      <c r="E1371" s="1">
        <v>26267</v>
      </c>
      <c r="F1371" t="s">
        <v>21</v>
      </c>
      <c r="G1371">
        <v>41</v>
      </c>
      <c r="H1371" t="s">
        <v>22</v>
      </c>
      <c r="I1371" t="s">
        <v>30</v>
      </c>
      <c r="J1371" t="s">
        <v>24</v>
      </c>
      <c r="K1371" t="str">
        <f>VLOOKUP(H1371, [1]Products!B:E, 2, FALSE)</f>
        <v>Cinnamon Swirls</v>
      </c>
      <c r="L1371" s="2">
        <f>VLOOKUP(H1371, [1]Products!B:D, 3, FALSE)</f>
        <v>10</v>
      </c>
      <c r="M1371" s="2">
        <f>Table1[[#This Row],[Quantity Purchased]] * Table1[[#This Row],[Unit Price]]</f>
        <v>574</v>
      </c>
      <c r="N1371" s="2">
        <f>VLOOKUP(H1371, [1]Products!B:E, 4, FALSE)</f>
        <v>14</v>
      </c>
      <c r="O1371" t="str">
        <f>TEXT(Table1[[#This Row],[Transaction Date]], "yyyy-mm")</f>
        <v>2024-04</v>
      </c>
      <c r="P1371" s="1">
        <f ca="1">YEAR(TODAY()) - YEAR(Table1[[#This Row],[Buyer Date of Birth]])</f>
        <v>54</v>
      </c>
      <c r="Q1371" s="2">
        <f>Table1[[#This Row],[Total Revenue]] - Table1[[#This Row],[Total Cost]]</f>
        <v>564</v>
      </c>
    </row>
    <row r="1372" spans="1:17" x14ac:dyDescent="0.25">
      <c r="A1372" s="1">
        <v>45327</v>
      </c>
      <c r="B1372" t="s">
        <v>288</v>
      </c>
      <c r="C1372" t="s">
        <v>152</v>
      </c>
      <c r="D1372" t="s">
        <v>78</v>
      </c>
      <c r="E1372" s="1">
        <v>18934</v>
      </c>
      <c r="F1372" t="s">
        <v>28</v>
      </c>
      <c r="G1372">
        <v>144</v>
      </c>
      <c r="H1372" t="s">
        <v>54</v>
      </c>
      <c r="I1372" t="s">
        <v>36</v>
      </c>
      <c r="J1372" t="s">
        <v>24</v>
      </c>
      <c r="K1372" t="str">
        <f>VLOOKUP(H1372, [1]Products!B:E, 2, FALSE)</f>
        <v>Lemon Crisps</v>
      </c>
      <c r="L1372" s="2">
        <f>VLOOKUP(H1372, [1]Products!B:D, 3, FALSE)</f>
        <v>7</v>
      </c>
      <c r="M1372" s="2">
        <f>Table1[[#This Row],[Quantity Purchased]] * Table1[[#This Row],[Unit Price]]</f>
        <v>1296</v>
      </c>
      <c r="N1372" s="2">
        <f>VLOOKUP(H1372, [1]Products!B:E, 4, FALSE)</f>
        <v>9</v>
      </c>
      <c r="O1372" t="str">
        <f>TEXT(Table1[[#This Row],[Transaction Date]], "yyyy-mm")</f>
        <v>2024-02</v>
      </c>
      <c r="P1372" s="1">
        <f ca="1">YEAR(TODAY()) - YEAR(Table1[[#This Row],[Buyer Date of Birth]])</f>
        <v>74</v>
      </c>
      <c r="Q1372" s="2">
        <f>Table1[[#This Row],[Total Revenue]] - Table1[[#This Row],[Total Cost]]</f>
        <v>1289</v>
      </c>
    </row>
    <row r="1373" spans="1:17" x14ac:dyDescent="0.25">
      <c r="A1373" s="1">
        <v>45384</v>
      </c>
      <c r="B1373" t="s">
        <v>319</v>
      </c>
      <c r="C1373" t="s">
        <v>19</v>
      </c>
      <c r="D1373" t="s">
        <v>45</v>
      </c>
      <c r="E1373" s="1">
        <v>17420</v>
      </c>
      <c r="F1373" t="s">
        <v>75</v>
      </c>
      <c r="G1373">
        <v>77</v>
      </c>
      <c r="H1373" t="s">
        <v>41</v>
      </c>
      <c r="I1373" t="s">
        <v>23</v>
      </c>
      <c r="J1373" t="s">
        <v>24</v>
      </c>
      <c r="K1373" t="str">
        <f>VLOOKUP(H1373, [1]Products!B:E, 2, FALSE)</f>
        <v>Ginger Snaps</v>
      </c>
      <c r="L1373" s="2">
        <f>VLOOKUP(H1373, [1]Products!B:D, 3, FALSE)</f>
        <v>14</v>
      </c>
      <c r="M1373" s="2">
        <f>Table1[[#This Row],[Quantity Purchased]] * Table1[[#This Row],[Unit Price]]</f>
        <v>2156</v>
      </c>
      <c r="N1373" s="2">
        <f>VLOOKUP(H1373, [1]Products!B:E, 4, FALSE)</f>
        <v>28</v>
      </c>
      <c r="O1373" t="str">
        <f>TEXT(Table1[[#This Row],[Transaction Date]], "yyyy-mm")</f>
        <v>2024-04</v>
      </c>
      <c r="P1373" s="1">
        <f ca="1">YEAR(TODAY()) - YEAR(Table1[[#This Row],[Buyer Date of Birth]])</f>
        <v>78</v>
      </c>
      <c r="Q1373" s="2">
        <f>Table1[[#This Row],[Total Revenue]] - Table1[[#This Row],[Total Cost]]</f>
        <v>2142</v>
      </c>
    </row>
    <row r="1374" spans="1:17" x14ac:dyDescent="0.25">
      <c r="A1374" s="1">
        <v>45413</v>
      </c>
      <c r="B1374" t="s">
        <v>157</v>
      </c>
      <c r="C1374" t="s">
        <v>97</v>
      </c>
      <c r="D1374" t="s">
        <v>84</v>
      </c>
      <c r="E1374" s="1">
        <v>26885</v>
      </c>
      <c r="F1374" t="s">
        <v>40</v>
      </c>
      <c r="G1374">
        <v>150</v>
      </c>
      <c r="H1374" t="s">
        <v>35</v>
      </c>
      <c r="I1374" t="s">
        <v>30</v>
      </c>
      <c r="J1374" t="s">
        <v>24</v>
      </c>
      <c r="K1374" t="str">
        <f>VLOOKUP(H1374, [1]Products!B:E, 2, FALSE)</f>
        <v>Caramel Biscuits</v>
      </c>
      <c r="L1374" s="2">
        <f>VLOOKUP(H1374, [1]Products!B:D, 3, FALSE)</f>
        <v>18</v>
      </c>
      <c r="M1374" s="2">
        <f>Table1[[#This Row],[Quantity Purchased]] * Table1[[#This Row],[Unit Price]]</f>
        <v>3300</v>
      </c>
      <c r="N1374" s="2">
        <f>VLOOKUP(H1374, [1]Products!B:E, 4, FALSE)</f>
        <v>22</v>
      </c>
      <c r="O1374" t="str">
        <f>TEXT(Table1[[#This Row],[Transaction Date]], "yyyy-mm")</f>
        <v>2024-05</v>
      </c>
      <c r="P1374" s="1">
        <f ca="1">YEAR(TODAY()) - YEAR(Table1[[#This Row],[Buyer Date of Birth]])</f>
        <v>52</v>
      </c>
      <c r="Q1374" s="2">
        <f>Table1[[#This Row],[Total Revenue]] - Table1[[#This Row],[Total Cost]]</f>
        <v>3282</v>
      </c>
    </row>
    <row r="1375" spans="1:17" x14ac:dyDescent="0.25">
      <c r="A1375" s="1">
        <v>45477</v>
      </c>
      <c r="B1375" t="s">
        <v>142</v>
      </c>
      <c r="C1375" t="s">
        <v>991</v>
      </c>
      <c r="D1375" t="s">
        <v>89</v>
      </c>
      <c r="E1375" s="1">
        <v>37297</v>
      </c>
      <c r="F1375" t="s">
        <v>28</v>
      </c>
      <c r="G1375">
        <v>154</v>
      </c>
      <c r="H1375" t="s">
        <v>49</v>
      </c>
      <c r="I1375" t="s">
        <v>36</v>
      </c>
      <c r="J1375" t="s">
        <v>24</v>
      </c>
      <c r="K1375" t="str">
        <f>VLOOKUP(H1375, [1]Products!B:E, 2, FALSE)</f>
        <v>Butter Crunch</v>
      </c>
      <c r="L1375" s="2">
        <f>VLOOKUP(H1375, [1]Products!B:D, 3, FALSE)</f>
        <v>10</v>
      </c>
      <c r="M1375" s="2">
        <f>Table1[[#This Row],[Quantity Purchased]] * Table1[[#This Row],[Unit Price]]</f>
        <v>1694</v>
      </c>
      <c r="N1375" s="2">
        <f>VLOOKUP(H1375, [1]Products!B:E, 4, FALSE)</f>
        <v>11</v>
      </c>
      <c r="O1375" t="str">
        <f>TEXT(Table1[[#This Row],[Transaction Date]], "yyyy-mm")</f>
        <v>2024-07</v>
      </c>
      <c r="P1375" s="1">
        <f ca="1">YEAR(TODAY()) - YEAR(Table1[[#This Row],[Buyer Date of Birth]])</f>
        <v>23</v>
      </c>
      <c r="Q1375" s="2">
        <f>Table1[[#This Row],[Total Revenue]] - Table1[[#This Row],[Total Cost]]</f>
        <v>1684</v>
      </c>
    </row>
    <row r="1376" spans="1:17" x14ac:dyDescent="0.25">
      <c r="A1376" s="1">
        <v>45354</v>
      </c>
      <c r="B1376" t="s">
        <v>931</v>
      </c>
      <c r="C1376" t="s">
        <v>624</v>
      </c>
      <c r="D1376" t="s">
        <v>62</v>
      </c>
      <c r="E1376" s="1">
        <v>29992</v>
      </c>
      <c r="F1376" t="s">
        <v>21</v>
      </c>
      <c r="G1376">
        <v>258</v>
      </c>
      <c r="H1376" t="s">
        <v>72</v>
      </c>
      <c r="I1376" t="s">
        <v>23</v>
      </c>
      <c r="J1376" t="s">
        <v>24</v>
      </c>
      <c r="K1376" t="str">
        <f>VLOOKUP(H1376, [1]Products!B:E, 2, FALSE)</f>
        <v>Choco Delight</v>
      </c>
      <c r="L1376" s="2">
        <f>VLOOKUP(H1376, [1]Products!B:D, 3, FALSE)</f>
        <v>3</v>
      </c>
      <c r="M1376" s="2">
        <f>Table1[[#This Row],[Quantity Purchased]] * Table1[[#This Row],[Unit Price]]</f>
        <v>1290</v>
      </c>
      <c r="N1376" s="2">
        <f>VLOOKUP(H1376, [1]Products!B:E, 4, FALSE)</f>
        <v>5</v>
      </c>
      <c r="O1376" t="str">
        <f>TEXT(Table1[[#This Row],[Transaction Date]], "yyyy-mm")</f>
        <v>2024-03</v>
      </c>
      <c r="P1376" s="1">
        <f ca="1">YEAR(TODAY()) - YEAR(Table1[[#This Row],[Buyer Date of Birth]])</f>
        <v>43</v>
      </c>
      <c r="Q1376" s="2">
        <f>Table1[[#This Row],[Total Revenue]] - Table1[[#This Row],[Total Cost]]</f>
        <v>1287</v>
      </c>
    </row>
    <row r="1377" spans="1:17" x14ac:dyDescent="0.25">
      <c r="A1377" s="1">
        <v>45447</v>
      </c>
      <c r="B1377" t="s">
        <v>251</v>
      </c>
      <c r="C1377" t="s">
        <v>416</v>
      </c>
      <c r="D1377" t="s">
        <v>45</v>
      </c>
      <c r="E1377" s="1">
        <v>34114</v>
      </c>
      <c r="F1377" t="s">
        <v>28</v>
      </c>
      <c r="G1377">
        <v>313</v>
      </c>
      <c r="H1377" t="s">
        <v>29</v>
      </c>
      <c r="I1377" t="s">
        <v>30</v>
      </c>
      <c r="J1377" t="s">
        <v>24</v>
      </c>
      <c r="K1377" t="str">
        <f>VLOOKUP(H1377, [1]Products!B:E, 2, FALSE)</f>
        <v>Shortbread</v>
      </c>
      <c r="L1377" s="2">
        <f>VLOOKUP(H1377, [1]Products!B:D, 3, FALSE)</f>
        <v>10</v>
      </c>
      <c r="M1377" s="2">
        <f>Table1[[#This Row],[Quantity Purchased]] * Table1[[#This Row],[Unit Price]]</f>
        <v>14085</v>
      </c>
      <c r="N1377" s="2">
        <f>VLOOKUP(H1377, [1]Products!B:E, 4, FALSE)</f>
        <v>45</v>
      </c>
      <c r="O1377" t="str">
        <f>TEXT(Table1[[#This Row],[Transaction Date]], "yyyy-mm")</f>
        <v>2024-06</v>
      </c>
      <c r="P1377" s="1">
        <f ca="1">YEAR(TODAY()) - YEAR(Table1[[#This Row],[Buyer Date of Birth]])</f>
        <v>32</v>
      </c>
      <c r="Q1377" s="2">
        <f>Table1[[#This Row],[Total Revenue]] - Table1[[#This Row],[Total Cost]]</f>
        <v>14075</v>
      </c>
    </row>
    <row r="1378" spans="1:17" x14ac:dyDescent="0.25">
      <c r="A1378" s="1">
        <v>45419</v>
      </c>
      <c r="B1378" t="s">
        <v>725</v>
      </c>
      <c r="C1378" t="s">
        <v>74</v>
      </c>
      <c r="D1378" t="s">
        <v>78</v>
      </c>
      <c r="E1378" s="1">
        <v>26113</v>
      </c>
      <c r="F1378" t="s">
        <v>75</v>
      </c>
      <c r="G1378">
        <v>197</v>
      </c>
      <c r="H1378" t="s">
        <v>35</v>
      </c>
      <c r="I1378" t="s">
        <v>36</v>
      </c>
      <c r="J1378" t="s">
        <v>24</v>
      </c>
      <c r="K1378" t="str">
        <f>VLOOKUP(H1378, [1]Products!B:E, 2, FALSE)</f>
        <v>Caramel Biscuits</v>
      </c>
      <c r="L1378" s="2">
        <f>VLOOKUP(H1378, [1]Products!B:D, 3, FALSE)</f>
        <v>18</v>
      </c>
      <c r="M1378" s="2">
        <f>Table1[[#This Row],[Quantity Purchased]] * Table1[[#This Row],[Unit Price]]</f>
        <v>4334</v>
      </c>
      <c r="N1378" s="2">
        <f>VLOOKUP(H1378, [1]Products!B:E, 4, FALSE)</f>
        <v>22</v>
      </c>
      <c r="O1378" t="str">
        <f>TEXT(Table1[[#This Row],[Transaction Date]], "yyyy-mm")</f>
        <v>2024-05</v>
      </c>
      <c r="P1378" s="1">
        <f ca="1">YEAR(TODAY()) - YEAR(Table1[[#This Row],[Buyer Date of Birth]])</f>
        <v>54</v>
      </c>
      <c r="Q1378" s="2">
        <f>Table1[[#This Row],[Total Revenue]] - Table1[[#This Row],[Total Cost]]</f>
        <v>4316</v>
      </c>
    </row>
    <row r="1379" spans="1:17" x14ac:dyDescent="0.25">
      <c r="A1379" s="1">
        <v>45393</v>
      </c>
      <c r="B1379" t="s">
        <v>890</v>
      </c>
      <c r="C1379" t="s">
        <v>908</v>
      </c>
      <c r="D1379" t="s">
        <v>84</v>
      </c>
      <c r="E1379" s="1">
        <v>23473</v>
      </c>
      <c r="F1379" t="s">
        <v>40</v>
      </c>
      <c r="G1379">
        <v>500</v>
      </c>
      <c r="H1379" t="s">
        <v>41</v>
      </c>
      <c r="I1379" t="s">
        <v>23</v>
      </c>
      <c r="J1379" t="s">
        <v>24</v>
      </c>
      <c r="K1379" t="str">
        <f>VLOOKUP(H1379, [1]Products!B:E, 2, FALSE)</f>
        <v>Ginger Snaps</v>
      </c>
      <c r="L1379" s="2">
        <f>VLOOKUP(H1379, [1]Products!B:D, 3, FALSE)</f>
        <v>14</v>
      </c>
      <c r="M1379" s="2">
        <f>Table1[[#This Row],[Quantity Purchased]] * Table1[[#This Row],[Unit Price]]</f>
        <v>14000</v>
      </c>
      <c r="N1379" s="2">
        <f>VLOOKUP(H1379, [1]Products!B:E, 4, FALSE)</f>
        <v>28</v>
      </c>
      <c r="O1379" t="str">
        <f>TEXT(Table1[[#This Row],[Transaction Date]], "yyyy-mm")</f>
        <v>2024-04</v>
      </c>
      <c r="P1379" s="1">
        <f ca="1">YEAR(TODAY()) - YEAR(Table1[[#This Row],[Buyer Date of Birth]])</f>
        <v>61</v>
      </c>
      <c r="Q1379" s="2">
        <f>Table1[[#This Row],[Total Revenue]] - Table1[[#This Row],[Total Cost]]</f>
        <v>13986</v>
      </c>
    </row>
    <row r="1380" spans="1:17" x14ac:dyDescent="0.25">
      <c r="A1380" s="1">
        <v>45305</v>
      </c>
      <c r="B1380" t="s">
        <v>952</v>
      </c>
      <c r="C1380" t="s">
        <v>584</v>
      </c>
      <c r="D1380" t="s">
        <v>62</v>
      </c>
      <c r="E1380" s="1">
        <v>34398</v>
      </c>
      <c r="F1380" t="s">
        <v>40</v>
      </c>
      <c r="G1380">
        <v>466</v>
      </c>
      <c r="H1380" t="s">
        <v>71</v>
      </c>
      <c r="I1380" t="s">
        <v>30</v>
      </c>
      <c r="J1380" t="s">
        <v>24</v>
      </c>
      <c r="K1380" t="str">
        <f>VLOOKUP(H1380, [1]Products!B:E, 2, FALSE)</f>
        <v>Peanut Butter Bites</v>
      </c>
      <c r="L1380" s="2">
        <f>VLOOKUP(H1380, [1]Products!B:D, 3, FALSE)</f>
        <v>5</v>
      </c>
      <c r="M1380" s="2">
        <f>Table1[[#This Row],[Quantity Purchased]] * Table1[[#This Row],[Unit Price]]</f>
        <v>3262</v>
      </c>
      <c r="N1380" s="2">
        <f>VLOOKUP(H1380, [1]Products!B:E, 4, FALSE)</f>
        <v>7</v>
      </c>
      <c r="O1380" t="str">
        <f>TEXT(Table1[[#This Row],[Transaction Date]], "yyyy-mm")</f>
        <v>2024-01</v>
      </c>
      <c r="P1380" s="1">
        <f ca="1">YEAR(TODAY()) - YEAR(Table1[[#This Row],[Buyer Date of Birth]])</f>
        <v>31</v>
      </c>
      <c r="Q1380" s="2">
        <f>Table1[[#This Row],[Total Revenue]] - Table1[[#This Row],[Total Cost]]</f>
        <v>3257</v>
      </c>
    </row>
    <row r="1381" spans="1:17" x14ac:dyDescent="0.25">
      <c r="A1381" s="1">
        <v>45365</v>
      </c>
      <c r="B1381" t="s">
        <v>218</v>
      </c>
      <c r="C1381" t="s">
        <v>159</v>
      </c>
      <c r="D1381" t="s">
        <v>58</v>
      </c>
      <c r="E1381" s="1">
        <v>20508</v>
      </c>
      <c r="F1381" t="s">
        <v>40</v>
      </c>
      <c r="G1381">
        <v>142</v>
      </c>
      <c r="H1381" t="s">
        <v>63</v>
      </c>
      <c r="I1381" t="s">
        <v>36</v>
      </c>
      <c r="J1381" t="s">
        <v>24</v>
      </c>
      <c r="K1381" t="str">
        <f>VLOOKUP(H1381, [1]Products!B:E, 2, FALSE)</f>
        <v>Vanilla Wafers</v>
      </c>
      <c r="L1381" s="2">
        <f>VLOOKUP(H1381, [1]Products!B:D, 3, FALSE)</f>
        <v>18</v>
      </c>
      <c r="M1381" s="2">
        <f>Table1[[#This Row],[Quantity Purchased]] * Table1[[#This Row],[Unit Price]]</f>
        <v>5112</v>
      </c>
      <c r="N1381" s="2">
        <f>VLOOKUP(H1381, [1]Products!B:E, 4, FALSE)</f>
        <v>36</v>
      </c>
      <c r="O1381" t="str">
        <f>TEXT(Table1[[#This Row],[Transaction Date]], "yyyy-mm")</f>
        <v>2024-03</v>
      </c>
      <c r="P1381" s="1">
        <f ca="1">YEAR(TODAY()) - YEAR(Table1[[#This Row],[Buyer Date of Birth]])</f>
        <v>69</v>
      </c>
      <c r="Q1381" s="2">
        <f>Table1[[#This Row],[Total Revenue]] - Table1[[#This Row],[Total Cost]]</f>
        <v>5094</v>
      </c>
    </row>
    <row r="1382" spans="1:17" x14ac:dyDescent="0.25">
      <c r="A1382" s="1">
        <v>45467</v>
      </c>
      <c r="B1382" t="s">
        <v>496</v>
      </c>
      <c r="C1382" t="s">
        <v>39</v>
      </c>
      <c r="D1382" t="s">
        <v>62</v>
      </c>
      <c r="E1382" s="1">
        <v>38775</v>
      </c>
      <c r="F1382" t="s">
        <v>21</v>
      </c>
      <c r="G1382">
        <v>135</v>
      </c>
      <c r="H1382" t="s">
        <v>35</v>
      </c>
      <c r="I1382" t="s">
        <v>23</v>
      </c>
      <c r="J1382" t="s">
        <v>31</v>
      </c>
      <c r="K1382" t="str">
        <f>VLOOKUP(H1382, [1]Products!B:E, 2, FALSE)</f>
        <v>Caramel Biscuits</v>
      </c>
      <c r="L1382" s="2">
        <f>VLOOKUP(H1382, [1]Products!B:D, 3, FALSE)</f>
        <v>18</v>
      </c>
      <c r="M1382" s="2">
        <f>Table1[[#This Row],[Quantity Purchased]] * Table1[[#This Row],[Unit Price]]</f>
        <v>2970</v>
      </c>
      <c r="N1382" s="2">
        <f>VLOOKUP(H1382, [1]Products!B:E, 4, FALSE)</f>
        <v>22</v>
      </c>
      <c r="O1382" t="str">
        <f>TEXT(Table1[[#This Row],[Transaction Date]], "yyyy-mm")</f>
        <v>2024-06</v>
      </c>
      <c r="P1382" s="1">
        <f ca="1">YEAR(TODAY()) - YEAR(Table1[[#This Row],[Buyer Date of Birth]])</f>
        <v>19</v>
      </c>
      <c r="Q1382" s="2">
        <f>Table1[[#This Row],[Total Revenue]] - Table1[[#This Row],[Total Cost]]</f>
        <v>2952</v>
      </c>
    </row>
    <row r="1383" spans="1:17" x14ac:dyDescent="0.25">
      <c r="A1383" s="1">
        <v>45458</v>
      </c>
      <c r="B1383" t="s">
        <v>336</v>
      </c>
      <c r="C1383" t="s">
        <v>655</v>
      </c>
      <c r="D1383" t="s">
        <v>78</v>
      </c>
      <c r="E1383" s="1">
        <v>34877</v>
      </c>
      <c r="F1383" t="s">
        <v>21</v>
      </c>
      <c r="G1383">
        <v>391</v>
      </c>
      <c r="H1383" t="s">
        <v>22</v>
      </c>
      <c r="I1383" t="s">
        <v>30</v>
      </c>
      <c r="J1383" t="s">
        <v>24</v>
      </c>
      <c r="K1383" t="str">
        <f>VLOOKUP(H1383, [1]Products!B:E, 2, FALSE)</f>
        <v>Cinnamon Swirls</v>
      </c>
      <c r="L1383" s="2">
        <f>VLOOKUP(H1383, [1]Products!B:D, 3, FALSE)</f>
        <v>10</v>
      </c>
      <c r="M1383" s="2">
        <f>Table1[[#This Row],[Quantity Purchased]] * Table1[[#This Row],[Unit Price]]</f>
        <v>5474</v>
      </c>
      <c r="N1383" s="2">
        <f>VLOOKUP(H1383, [1]Products!B:E, 4, FALSE)</f>
        <v>14</v>
      </c>
      <c r="O1383" t="str">
        <f>TEXT(Table1[[#This Row],[Transaction Date]], "yyyy-mm")</f>
        <v>2024-06</v>
      </c>
      <c r="P1383" s="1">
        <f ca="1">YEAR(TODAY()) - YEAR(Table1[[#This Row],[Buyer Date of Birth]])</f>
        <v>30</v>
      </c>
      <c r="Q1383" s="2">
        <f>Table1[[#This Row],[Total Revenue]] - Table1[[#This Row],[Total Cost]]</f>
        <v>5464</v>
      </c>
    </row>
    <row r="1384" spans="1:17" x14ac:dyDescent="0.25">
      <c r="A1384" s="1">
        <v>45321</v>
      </c>
      <c r="B1384" t="s">
        <v>257</v>
      </c>
      <c r="C1384" t="s">
        <v>97</v>
      </c>
      <c r="D1384" t="s">
        <v>34</v>
      </c>
      <c r="E1384" s="1">
        <v>28702</v>
      </c>
      <c r="F1384" t="s">
        <v>21</v>
      </c>
      <c r="G1384">
        <v>180</v>
      </c>
      <c r="H1384" t="s">
        <v>72</v>
      </c>
      <c r="I1384" t="s">
        <v>36</v>
      </c>
      <c r="J1384" t="s">
        <v>24</v>
      </c>
      <c r="K1384" t="str">
        <f>VLOOKUP(H1384, [1]Products!B:E, 2, FALSE)</f>
        <v>Choco Delight</v>
      </c>
      <c r="L1384" s="2">
        <f>VLOOKUP(H1384, [1]Products!B:D, 3, FALSE)</f>
        <v>3</v>
      </c>
      <c r="M1384" s="2">
        <f>Table1[[#This Row],[Quantity Purchased]] * Table1[[#This Row],[Unit Price]]</f>
        <v>900</v>
      </c>
      <c r="N1384" s="2">
        <f>VLOOKUP(H1384, [1]Products!B:E, 4, FALSE)</f>
        <v>5</v>
      </c>
      <c r="O1384" t="str">
        <f>TEXT(Table1[[#This Row],[Transaction Date]], "yyyy-mm")</f>
        <v>2024-01</v>
      </c>
      <c r="P1384" s="1">
        <f ca="1">YEAR(TODAY()) - YEAR(Table1[[#This Row],[Buyer Date of Birth]])</f>
        <v>47</v>
      </c>
      <c r="Q1384" s="2">
        <f>Table1[[#This Row],[Total Revenue]] - Table1[[#This Row],[Total Cost]]</f>
        <v>897</v>
      </c>
    </row>
    <row r="1385" spans="1:17" x14ac:dyDescent="0.25">
      <c r="A1385" s="1">
        <v>45488</v>
      </c>
      <c r="B1385" t="s">
        <v>688</v>
      </c>
      <c r="C1385" t="s">
        <v>137</v>
      </c>
      <c r="D1385" t="s">
        <v>58</v>
      </c>
      <c r="E1385" s="1">
        <v>36081</v>
      </c>
      <c r="F1385" t="s">
        <v>28</v>
      </c>
      <c r="G1385">
        <v>173</v>
      </c>
      <c r="H1385" t="s">
        <v>72</v>
      </c>
      <c r="I1385" t="s">
        <v>23</v>
      </c>
      <c r="J1385" t="s">
        <v>24</v>
      </c>
      <c r="K1385" t="str">
        <f>VLOOKUP(H1385, [1]Products!B:E, 2, FALSE)</f>
        <v>Choco Delight</v>
      </c>
      <c r="L1385" s="2">
        <f>VLOOKUP(H1385, [1]Products!B:D, 3, FALSE)</f>
        <v>3</v>
      </c>
      <c r="M1385" s="2">
        <f>Table1[[#This Row],[Quantity Purchased]] * Table1[[#This Row],[Unit Price]]</f>
        <v>865</v>
      </c>
      <c r="N1385" s="2">
        <f>VLOOKUP(H1385, [1]Products!B:E, 4, FALSE)</f>
        <v>5</v>
      </c>
      <c r="O1385" t="str">
        <f>TEXT(Table1[[#This Row],[Transaction Date]], "yyyy-mm")</f>
        <v>2024-07</v>
      </c>
      <c r="P1385" s="1">
        <f ca="1">YEAR(TODAY()) - YEAR(Table1[[#This Row],[Buyer Date of Birth]])</f>
        <v>27</v>
      </c>
      <c r="Q1385" s="2">
        <f>Table1[[#This Row],[Total Revenue]] - Table1[[#This Row],[Total Cost]]</f>
        <v>862</v>
      </c>
    </row>
    <row r="1386" spans="1:17" x14ac:dyDescent="0.25">
      <c r="A1386" s="1">
        <v>45358</v>
      </c>
      <c r="B1386" t="s">
        <v>496</v>
      </c>
      <c r="C1386" t="s">
        <v>992</v>
      </c>
      <c r="D1386" t="s">
        <v>84</v>
      </c>
      <c r="E1386" s="1">
        <v>27701</v>
      </c>
      <c r="F1386" t="s">
        <v>28</v>
      </c>
      <c r="G1386">
        <v>474</v>
      </c>
      <c r="H1386" t="s">
        <v>35</v>
      </c>
      <c r="I1386" t="s">
        <v>30</v>
      </c>
      <c r="J1386" t="s">
        <v>31</v>
      </c>
      <c r="K1386" t="str">
        <f>VLOOKUP(H1386, [1]Products!B:E, 2, FALSE)</f>
        <v>Caramel Biscuits</v>
      </c>
      <c r="L1386" s="2">
        <f>VLOOKUP(H1386, [1]Products!B:D, 3, FALSE)</f>
        <v>18</v>
      </c>
      <c r="M1386" s="2">
        <f>Table1[[#This Row],[Quantity Purchased]] * Table1[[#This Row],[Unit Price]]</f>
        <v>10428</v>
      </c>
      <c r="N1386" s="2">
        <f>VLOOKUP(H1386, [1]Products!B:E, 4, FALSE)</f>
        <v>22</v>
      </c>
      <c r="O1386" t="str">
        <f>TEXT(Table1[[#This Row],[Transaction Date]], "yyyy-mm")</f>
        <v>2024-03</v>
      </c>
      <c r="P1386" s="1">
        <f ca="1">YEAR(TODAY()) - YEAR(Table1[[#This Row],[Buyer Date of Birth]])</f>
        <v>50</v>
      </c>
      <c r="Q1386" s="2">
        <f>Table1[[#This Row],[Total Revenue]] - Table1[[#This Row],[Total Cost]]</f>
        <v>10410</v>
      </c>
    </row>
    <row r="1387" spans="1:17" x14ac:dyDescent="0.25">
      <c r="A1387" s="1">
        <v>45318</v>
      </c>
      <c r="B1387" t="s">
        <v>647</v>
      </c>
      <c r="C1387" t="s">
        <v>677</v>
      </c>
      <c r="D1387" t="s">
        <v>62</v>
      </c>
      <c r="E1387" s="1">
        <v>21769</v>
      </c>
      <c r="F1387" t="s">
        <v>40</v>
      </c>
      <c r="G1387">
        <v>212</v>
      </c>
      <c r="H1387" t="s">
        <v>71</v>
      </c>
      <c r="I1387" t="s">
        <v>36</v>
      </c>
      <c r="J1387" t="s">
        <v>24</v>
      </c>
      <c r="K1387" t="str">
        <f>VLOOKUP(H1387, [1]Products!B:E, 2, FALSE)</f>
        <v>Peanut Butter Bites</v>
      </c>
      <c r="L1387" s="2">
        <f>VLOOKUP(H1387, [1]Products!B:D, 3, FALSE)</f>
        <v>5</v>
      </c>
      <c r="M1387" s="2">
        <f>Table1[[#This Row],[Quantity Purchased]] * Table1[[#This Row],[Unit Price]]</f>
        <v>1484</v>
      </c>
      <c r="N1387" s="2">
        <f>VLOOKUP(H1387, [1]Products!B:E, 4, FALSE)</f>
        <v>7</v>
      </c>
      <c r="O1387" t="str">
        <f>TEXT(Table1[[#This Row],[Transaction Date]], "yyyy-mm")</f>
        <v>2024-01</v>
      </c>
      <c r="P1387" s="1">
        <f ca="1">YEAR(TODAY()) - YEAR(Table1[[#This Row],[Buyer Date of Birth]])</f>
        <v>66</v>
      </c>
      <c r="Q1387" s="2">
        <f>Table1[[#This Row],[Total Revenue]] - Table1[[#This Row],[Total Cost]]</f>
        <v>1479</v>
      </c>
    </row>
    <row r="1388" spans="1:17" x14ac:dyDescent="0.25">
      <c r="A1388" s="1">
        <v>45482</v>
      </c>
      <c r="B1388" t="s">
        <v>273</v>
      </c>
      <c r="C1388" t="s">
        <v>539</v>
      </c>
      <c r="D1388" t="s">
        <v>58</v>
      </c>
      <c r="E1388" s="1">
        <v>22392</v>
      </c>
      <c r="F1388" t="s">
        <v>21</v>
      </c>
      <c r="G1388">
        <v>190</v>
      </c>
      <c r="H1388" t="s">
        <v>71</v>
      </c>
      <c r="I1388" t="s">
        <v>23</v>
      </c>
      <c r="J1388" t="s">
        <v>24</v>
      </c>
      <c r="K1388" t="str">
        <f>VLOOKUP(H1388, [1]Products!B:E, 2, FALSE)</f>
        <v>Peanut Butter Bites</v>
      </c>
      <c r="L1388" s="2">
        <f>VLOOKUP(H1388, [1]Products!B:D, 3, FALSE)</f>
        <v>5</v>
      </c>
      <c r="M1388" s="2">
        <f>Table1[[#This Row],[Quantity Purchased]] * Table1[[#This Row],[Unit Price]]</f>
        <v>1330</v>
      </c>
      <c r="N1388" s="2">
        <f>VLOOKUP(H1388, [1]Products!B:E, 4, FALSE)</f>
        <v>7</v>
      </c>
      <c r="O1388" t="str">
        <f>TEXT(Table1[[#This Row],[Transaction Date]], "yyyy-mm")</f>
        <v>2024-07</v>
      </c>
      <c r="P1388" s="1">
        <f ca="1">YEAR(TODAY()) - YEAR(Table1[[#This Row],[Buyer Date of Birth]])</f>
        <v>64</v>
      </c>
      <c r="Q1388" s="2">
        <f>Table1[[#This Row],[Total Revenue]] - Table1[[#This Row],[Total Cost]]</f>
        <v>1325</v>
      </c>
    </row>
    <row r="1389" spans="1:17" x14ac:dyDescent="0.25">
      <c r="A1389" s="1">
        <v>45391</v>
      </c>
      <c r="B1389" t="s">
        <v>67</v>
      </c>
      <c r="C1389" t="s">
        <v>733</v>
      </c>
      <c r="D1389" t="s">
        <v>62</v>
      </c>
      <c r="E1389" s="1">
        <v>37022</v>
      </c>
      <c r="F1389" t="s">
        <v>21</v>
      </c>
      <c r="G1389">
        <v>358</v>
      </c>
      <c r="H1389" t="s">
        <v>22</v>
      </c>
      <c r="I1389" t="s">
        <v>30</v>
      </c>
      <c r="J1389" t="s">
        <v>24</v>
      </c>
      <c r="K1389" t="str">
        <f>VLOOKUP(H1389, [1]Products!B:E, 2, FALSE)</f>
        <v>Cinnamon Swirls</v>
      </c>
      <c r="L1389" s="2">
        <f>VLOOKUP(H1389, [1]Products!B:D, 3, FALSE)</f>
        <v>10</v>
      </c>
      <c r="M1389" s="2">
        <f>Table1[[#This Row],[Quantity Purchased]] * Table1[[#This Row],[Unit Price]]</f>
        <v>5012</v>
      </c>
      <c r="N1389" s="2">
        <f>VLOOKUP(H1389, [1]Products!B:E, 4, FALSE)</f>
        <v>14</v>
      </c>
      <c r="O1389" t="str">
        <f>TEXT(Table1[[#This Row],[Transaction Date]], "yyyy-mm")</f>
        <v>2024-04</v>
      </c>
      <c r="P1389" s="1">
        <f ca="1">YEAR(TODAY()) - YEAR(Table1[[#This Row],[Buyer Date of Birth]])</f>
        <v>24</v>
      </c>
      <c r="Q1389" s="2">
        <f>Table1[[#This Row],[Total Revenue]] - Table1[[#This Row],[Total Cost]]</f>
        <v>5002</v>
      </c>
    </row>
    <row r="1390" spans="1:17" x14ac:dyDescent="0.25">
      <c r="A1390" s="1">
        <v>45320</v>
      </c>
      <c r="B1390" t="s">
        <v>555</v>
      </c>
      <c r="C1390" t="s">
        <v>284</v>
      </c>
      <c r="D1390" t="s">
        <v>58</v>
      </c>
      <c r="E1390" s="1">
        <v>16379</v>
      </c>
      <c r="F1390" t="s">
        <v>28</v>
      </c>
      <c r="G1390">
        <v>416</v>
      </c>
      <c r="H1390" t="s">
        <v>54</v>
      </c>
      <c r="I1390" t="s">
        <v>36</v>
      </c>
      <c r="J1390" t="s">
        <v>24</v>
      </c>
      <c r="K1390" t="str">
        <f>VLOOKUP(H1390, [1]Products!B:E, 2, FALSE)</f>
        <v>Lemon Crisps</v>
      </c>
      <c r="L1390" s="2">
        <f>VLOOKUP(H1390, [1]Products!B:D, 3, FALSE)</f>
        <v>7</v>
      </c>
      <c r="M1390" s="2">
        <f>Table1[[#This Row],[Quantity Purchased]] * Table1[[#This Row],[Unit Price]]</f>
        <v>3744</v>
      </c>
      <c r="N1390" s="2">
        <f>VLOOKUP(H1390, [1]Products!B:E, 4, FALSE)</f>
        <v>9</v>
      </c>
      <c r="O1390" t="str">
        <f>TEXT(Table1[[#This Row],[Transaction Date]], "yyyy-mm")</f>
        <v>2024-01</v>
      </c>
      <c r="P1390" s="1">
        <f ca="1">YEAR(TODAY()) - YEAR(Table1[[#This Row],[Buyer Date of Birth]])</f>
        <v>81</v>
      </c>
      <c r="Q1390" s="2">
        <f>Table1[[#This Row],[Total Revenue]] - Table1[[#This Row],[Total Cost]]</f>
        <v>3737</v>
      </c>
    </row>
    <row r="1391" spans="1:17" x14ac:dyDescent="0.25">
      <c r="A1391" s="1">
        <v>45439</v>
      </c>
      <c r="B1391" t="s">
        <v>315</v>
      </c>
      <c r="C1391" t="s">
        <v>18</v>
      </c>
      <c r="D1391" t="s">
        <v>20</v>
      </c>
      <c r="E1391" s="1">
        <v>29144</v>
      </c>
      <c r="F1391" t="s">
        <v>28</v>
      </c>
      <c r="G1391">
        <v>352</v>
      </c>
      <c r="H1391" t="s">
        <v>63</v>
      </c>
      <c r="I1391" t="s">
        <v>23</v>
      </c>
      <c r="J1391" t="s">
        <v>24</v>
      </c>
      <c r="K1391" t="str">
        <f>VLOOKUP(H1391, [1]Products!B:E, 2, FALSE)</f>
        <v>Vanilla Wafers</v>
      </c>
      <c r="L1391" s="2">
        <f>VLOOKUP(H1391, [1]Products!B:D, 3, FALSE)</f>
        <v>18</v>
      </c>
      <c r="M1391" s="2">
        <f>Table1[[#This Row],[Quantity Purchased]] * Table1[[#This Row],[Unit Price]]</f>
        <v>12672</v>
      </c>
      <c r="N1391" s="2">
        <f>VLOOKUP(H1391, [1]Products!B:E, 4, FALSE)</f>
        <v>36</v>
      </c>
      <c r="O1391" t="str">
        <f>TEXT(Table1[[#This Row],[Transaction Date]], "yyyy-mm")</f>
        <v>2024-05</v>
      </c>
      <c r="P1391" s="1">
        <f ca="1">YEAR(TODAY()) - YEAR(Table1[[#This Row],[Buyer Date of Birth]])</f>
        <v>46</v>
      </c>
      <c r="Q1391" s="2">
        <f>Table1[[#This Row],[Total Revenue]] - Table1[[#This Row],[Total Cost]]</f>
        <v>12654</v>
      </c>
    </row>
    <row r="1392" spans="1:17" x14ac:dyDescent="0.25">
      <c r="A1392" s="1">
        <v>45471</v>
      </c>
      <c r="B1392" t="s">
        <v>993</v>
      </c>
      <c r="C1392" t="s">
        <v>118</v>
      </c>
      <c r="D1392" t="s">
        <v>89</v>
      </c>
      <c r="E1392" s="1">
        <v>27590</v>
      </c>
      <c r="F1392" t="s">
        <v>21</v>
      </c>
      <c r="G1392">
        <v>418</v>
      </c>
      <c r="H1392" t="s">
        <v>66</v>
      </c>
      <c r="I1392" t="s">
        <v>30</v>
      </c>
      <c r="J1392" t="s">
        <v>24</v>
      </c>
      <c r="K1392" t="str">
        <f>VLOOKUP(H1392, [1]Products!B:E, 2, FALSE)</f>
        <v>Oatmeal Cookies</v>
      </c>
      <c r="L1392" s="2">
        <f>VLOOKUP(H1392, [1]Products!B:D, 3, FALSE)</f>
        <v>19</v>
      </c>
      <c r="M1392" s="2">
        <f>Table1[[#This Row],[Quantity Purchased]] * Table1[[#This Row],[Unit Price]]</f>
        <v>9614</v>
      </c>
      <c r="N1392" s="2">
        <f>VLOOKUP(H1392, [1]Products!B:E, 4, FALSE)</f>
        <v>23</v>
      </c>
      <c r="O1392" t="str">
        <f>TEXT(Table1[[#This Row],[Transaction Date]], "yyyy-mm")</f>
        <v>2024-06</v>
      </c>
      <c r="P1392" s="1">
        <f ca="1">YEAR(TODAY()) - YEAR(Table1[[#This Row],[Buyer Date of Birth]])</f>
        <v>50</v>
      </c>
      <c r="Q1392" s="2">
        <f>Table1[[#This Row],[Total Revenue]] - Table1[[#This Row],[Total Cost]]</f>
        <v>9595</v>
      </c>
    </row>
    <row r="1393" spans="1:17" x14ac:dyDescent="0.25">
      <c r="A1393" s="1">
        <v>45308</v>
      </c>
      <c r="B1393" t="s">
        <v>994</v>
      </c>
      <c r="C1393" t="s">
        <v>908</v>
      </c>
      <c r="D1393" t="s">
        <v>45</v>
      </c>
      <c r="E1393" s="1">
        <v>19840</v>
      </c>
      <c r="F1393" t="s">
        <v>40</v>
      </c>
      <c r="G1393">
        <v>132</v>
      </c>
      <c r="H1393" t="s">
        <v>71</v>
      </c>
      <c r="I1393" t="s">
        <v>36</v>
      </c>
      <c r="J1393" t="s">
        <v>24</v>
      </c>
      <c r="K1393" t="str">
        <f>VLOOKUP(H1393, [1]Products!B:E, 2, FALSE)</f>
        <v>Peanut Butter Bites</v>
      </c>
      <c r="L1393" s="2">
        <f>VLOOKUP(H1393, [1]Products!B:D, 3, FALSE)</f>
        <v>5</v>
      </c>
      <c r="M1393" s="2">
        <f>Table1[[#This Row],[Quantity Purchased]] * Table1[[#This Row],[Unit Price]]</f>
        <v>924</v>
      </c>
      <c r="N1393" s="2">
        <f>VLOOKUP(H1393, [1]Products!B:E, 4, FALSE)</f>
        <v>7</v>
      </c>
      <c r="O1393" t="str">
        <f>TEXT(Table1[[#This Row],[Transaction Date]], "yyyy-mm")</f>
        <v>2024-01</v>
      </c>
      <c r="P1393" s="1">
        <f ca="1">YEAR(TODAY()) - YEAR(Table1[[#This Row],[Buyer Date of Birth]])</f>
        <v>71</v>
      </c>
      <c r="Q1393" s="2">
        <f>Table1[[#This Row],[Total Revenue]] - Table1[[#This Row],[Total Cost]]</f>
        <v>919</v>
      </c>
    </row>
    <row r="1394" spans="1:17" x14ac:dyDescent="0.25">
      <c r="A1394" s="1">
        <v>45342</v>
      </c>
      <c r="B1394" t="s">
        <v>398</v>
      </c>
      <c r="C1394" t="s">
        <v>116</v>
      </c>
      <c r="D1394" t="s">
        <v>100</v>
      </c>
      <c r="E1394" s="1">
        <v>27087</v>
      </c>
      <c r="F1394" t="s">
        <v>21</v>
      </c>
      <c r="G1394">
        <v>244</v>
      </c>
      <c r="H1394" t="s">
        <v>66</v>
      </c>
      <c r="I1394" t="s">
        <v>23</v>
      </c>
      <c r="J1394" t="s">
        <v>24</v>
      </c>
      <c r="K1394" t="str">
        <f>VLOOKUP(H1394, [1]Products!B:E, 2, FALSE)</f>
        <v>Oatmeal Cookies</v>
      </c>
      <c r="L1394" s="2">
        <f>VLOOKUP(H1394, [1]Products!B:D, 3, FALSE)</f>
        <v>19</v>
      </c>
      <c r="M1394" s="2">
        <f>Table1[[#This Row],[Quantity Purchased]] * Table1[[#This Row],[Unit Price]]</f>
        <v>5612</v>
      </c>
      <c r="N1394" s="2">
        <f>VLOOKUP(H1394, [1]Products!B:E, 4, FALSE)</f>
        <v>23</v>
      </c>
      <c r="O1394" t="str">
        <f>TEXT(Table1[[#This Row],[Transaction Date]], "yyyy-mm")</f>
        <v>2024-02</v>
      </c>
      <c r="P1394" s="1">
        <f ca="1">YEAR(TODAY()) - YEAR(Table1[[#This Row],[Buyer Date of Birth]])</f>
        <v>51</v>
      </c>
      <c r="Q1394" s="2">
        <f>Table1[[#This Row],[Total Revenue]] - Table1[[#This Row],[Total Cost]]</f>
        <v>5593</v>
      </c>
    </row>
    <row r="1395" spans="1:17" x14ac:dyDescent="0.25">
      <c r="A1395" s="1">
        <v>45433</v>
      </c>
      <c r="B1395" t="s">
        <v>205</v>
      </c>
      <c r="C1395" t="s">
        <v>989</v>
      </c>
      <c r="D1395" t="s">
        <v>100</v>
      </c>
      <c r="E1395" s="1">
        <v>29169</v>
      </c>
      <c r="F1395" t="s">
        <v>28</v>
      </c>
      <c r="G1395">
        <v>177</v>
      </c>
      <c r="H1395" t="s">
        <v>29</v>
      </c>
      <c r="I1395" t="s">
        <v>30</v>
      </c>
      <c r="J1395" t="s">
        <v>24</v>
      </c>
      <c r="K1395" t="str">
        <f>VLOOKUP(H1395, [1]Products!B:E, 2, FALSE)</f>
        <v>Shortbread</v>
      </c>
      <c r="L1395" s="2">
        <f>VLOOKUP(H1395, [1]Products!B:D, 3, FALSE)</f>
        <v>10</v>
      </c>
      <c r="M1395" s="2">
        <f>Table1[[#This Row],[Quantity Purchased]] * Table1[[#This Row],[Unit Price]]</f>
        <v>7965</v>
      </c>
      <c r="N1395" s="2">
        <f>VLOOKUP(H1395, [1]Products!B:E, 4, FALSE)</f>
        <v>45</v>
      </c>
      <c r="O1395" t="str">
        <f>TEXT(Table1[[#This Row],[Transaction Date]], "yyyy-mm")</f>
        <v>2024-05</v>
      </c>
      <c r="P1395" s="1">
        <f ca="1">YEAR(TODAY()) - YEAR(Table1[[#This Row],[Buyer Date of Birth]])</f>
        <v>46</v>
      </c>
      <c r="Q1395" s="2">
        <f>Table1[[#This Row],[Total Revenue]] - Table1[[#This Row],[Total Cost]]</f>
        <v>7955</v>
      </c>
    </row>
    <row r="1396" spans="1:17" x14ac:dyDescent="0.25">
      <c r="A1396" s="1">
        <v>45404</v>
      </c>
      <c r="B1396" t="s">
        <v>56</v>
      </c>
      <c r="C1396" t="s">
        <v>995</v>
      </c>
      <c r="D1396" t="s">
        <v>89</v>
      </c>
      <c r="E1396" s="1">
        <v>25911</v>
      </c>
      <c r="F1396" t="s">
        <v>40</v>
      </c>
      <c r="G1396">
        <v>97</v>
      </c>
      <c r="H1396" t="s">
        <v>41</v>
      </c>
      <c r="I1396" t="s">
        <v>36</v>
      </c>
      <c r="J1396" t="s">
        <v>24</v>
      </c>
      <c r="K1396" t="str">
        <f>VLOOKUP(H1396, [1]Products!B:E, 2, FALSE)</f>
        <v>Ginger Snaps</v>
      </c>
      <c r="L1396" s="2">
        <f>VLOOKUP(H1396, [1]Products!B:D, 3, FALSE)</f>
        <v>14</v>
      </c>
      <c r="M1396" s="2">
        <f>Table1[[#This Row],[Quantity Purchased]] * Table1[[#This Row],[Unit Price]]</f>
        <v>2716</v>
      </c>
      <c r="N1396" s="2">
        <f>VLOOKUP(H1396, [1]Products!B:E, 4, FALSE)</f>
        <v>28</v>
      </c>
      <c r="O1396" t="str">
        <f>TEXT(Table1[[#This Row],[Transaction Date]], "yyyy-mm")</f>
        <v>2024-04</v>
      </c>
      <c r="P1396" s="1">
        <f ca="1">YEAR(TODAY()) - YEAR(Table1[[#This Row],[Buyer Date of Birth]])</f>
        <v>55</v>
      </c>
      <c r="Q1396" s="2">
        <f>Table1[[#This Row],[Total Revenue]] - Table1[[#This Row],[Total Cost]]</f>
        <v>2702</v>
      </c>
    </row>
    <row r="1397" spans="1:17" x14ac:dyDescent="0.25">
      <c r="A1397" s="1">
        <v>45436</v>
      </c>
      <c r="B1397" t="s">
        <v>150</v>
      </c>
      <c r="C1397" t="s">
        <v>134</v>
      </c>
      <c r="D1397" t="s">
        <v>100</v>
      </c>
      <c r="E1397" s="1">
        <v>32395</v>
      </c>
      <c r="F1397" t="s">
        <v>40</v>
      </c>
      <c r="G1397">
        <v>145</v>
      </c>
      <c r="H1397" t="s">
        <v>72</v>
      </c>
      <c r="I1397" t="s">
        <v>23</v>
      </c>
      <c r="J1397" t="s">
        <v>24</v>
      </c>
      <c r="K1397" t="str">
        <f>VLOOKUP(H1397, [1]Products!B:E, 2, FALSE)</f>
        <v>Choco Delight</v>
      </c>
      <c r="L1397" s="2">
        <f>VLOOKUP(H1397, [1]Products!B:D, 3, FALSE)</f>
        <v>3</v>
      </c>
      <c r="M1397" s="2">
        <f>Table1[[#This Row],[Quantity Purchased]] * Table1[[#This Row],[Unit Price]]</f>
        <v>725</v>
      </c>
      <c r="N1397" s="2">
        <f>VLOOKUP(H1397, [1]Products!B:E, 4, FALSE)</f>
        <v>5</v>
      </c>
      <c r="O1397" t="str">
        <f>TEXT(Table1[[#This Row],[Transaction Date]], "yyyy-mm")</f>
        <v>2024-05</v>
      </c>
      <c r="P1397" s="1">
        <f ca="1">YEAR(TODAY()) - YEAR(Table1[[#This Row],[Buyer Date of Birth]])</f>
        <v>37</v>
      </c>
      <c r="Q1397" s="2">
        <f>Table1[[#This Row],[Total Revenue]] - Table1[[#This Row],[Total Cost]]</f>
        <v>722</v>
      </c>
    </row>
    <row r="1398" spans="1:17" x14ac:dyDescent="0.25">
      <c r="A1398" s="1">
        <v>45422</v>
      </c>
      <c r="B1398" t="s">
        <v>278</v>
      </c>
      <c r="C1398" t="s">
        <v>287</v>
      </c>
      <c r="D1398" t="s">
        <v>34</v>
      </c>
      <c r="E1398" s="1">
        <v>19400</v>
      </c>
      <c r="F1398" t="s">
        <v>40</v>
      </c>
      <c r="G1398">
        <v>346</v>
      </c>
      <c r="H1398" t="s">
        <v>35</v>
      </c>
      <c r="I1398" t="s">
        <v>30</v>
      </c>
      <c r="J1398" t="s">
        <v>24</v>
      </c>
      <c r="K1398" t="str">
        <f>VLOOKUP(H1398, [1]Products!B:E, 2, FALSE)</f>
        <v>Caramel Biscuits</v>
      </c>
      <c r="L1398" s="2">
        <f>VLOOKUP(H1398, [1]Products!B:D, 3, FALSE)</f>
        <v>18</v>
      </c>
      <c r="M1398" s="2">
        <f>Table1[[#This Row],[Quantity Purchased]] * Table1[[#This Row],[Unit Price]]</f>
        <v>7612</v>
      </c>
      <c r="N1398" s="2">
        <f>VLOOKUP(H1398, [1]Products!B:E, 4, FALSE)</f>
        <v>22</v>
      </c>
      <c r="O1398" t="str">
        <f>TEXT(Table1[[#This Row],[Transaction Date]], "yyyy-mm")</f>
        <v>2024-05</v>
      </c>
      <c r="P1398" s="1">
        <f ca="1">YEAR(TODAY()) - YEAR(Table1[[#This Row],[Buyer Date of Birth]])</f>
        <v>72</v>
      </c>
      <c r="Q1398" s="2">
        <f>Table1[[#This Row],[Total Revenue]] - Table1[[#This Row],[Total Cost]]</f>
        <v>7594</v>
      </c>
    </row>
    <row r="1399" spans="1:17" x14ac:dyDescent="0.25">
      <c r="A1399" s="1">
        <v>45446</v>
      </c>
      <c r="B1399" t="s">
        <v>573</v>
      </c>
      <c r="C1399" t="s">
        <v>996</v>
      </c>
      <c r="D1399" t="s">
        <v>100</v>
      </c>
      <c r="E1399" s="1">
        <v>27459</v>
      </c>
      <c r="F1399" t="s">
        <v>28</v>
      </c>
      <c r="G1399">
        <v>148</v>
      </c>
      <c r="H1399" t="s">
        <v>49</v>
      </c>
      <c r="I1399" t="s">
        <v>36</v>
      </c>
      <c r="J1399" t="s">
        <v>24</v>
      </c>
      <c r="K1399" t="str">
        <f>VLOOKUP(H1399, [1]Products!B:E, 2, FALSE)</f>
        <v>Butter Crunch</v>
      </c>
      <c r="L1399" s="2">
        <f>VLOOKUP(H1399, [1]Products!B:D, 3, FALSE)</f>
        <v>10</v>
      </c>
      <c r="M1399" s="2">
        <f>Table1[[#This Row],[Quantity Purchased]] * Table1[[#This Row],[Unit Price]]</f>
        <v>1628</v>
      </c>
      <c r="N1399" s="2">
        <f>VLOOKUP(H1399, [1]Products!B:E, 4, FALSE)</f>
        <v>11</v>
      </c>
      <c r="O1399" t="str">
        <f>TEXT(Table1[[#This Row],[Transaction Date]], "yyyy-mm")</f>
        <v>2024-06</v>
      </c>
      <c r="P1399" s="1">
        <f ca="1">YEAR(TODAY()) - YEAR(Table1[[#This Row],[Buyer Date of Birth]])</f>
        <v>50</v>
      </c>
      <c r="Q1399" s="2">
        <f>Table1[[#This Row],[Total Revenue]] - Table1[[#This Row],[Total Cost]]</f>
        <v>1618</v>
      </c>
    </row>
    <row r="1400" spans="1:17" x14ac:dyDescent="0.25">
      <c r="A1400" s="1">
        <v>45325</v>
      </c>
      <c r="B1400" t="s">
        <v>309</v>
      </c>
      <c r="C1400" t="s">
        <v>997</v>
      </c>
      <c r="D1400" t="s">
        <v>53</v>
      </c>
      <c r="E1400" s="1">
        <v>38798</v>
      </c>
      <c r="F1400" t="s">
        <v>21</v>
      </c>
      <c r="G1400">
        <v>431</v>
      </c>
      <c r="H1400" t="s">
        <v>71</v>
      </c>
      <c r="I1400" t="s">
        <v>23</v>
      </c>
      <c r="J1400" t="s">
        <v>24</v>
      </c>
      <c r="K1400" t="str">
        <f>VLOOKUP(H1400, [1]Products!B:E, 2, FALSE)</f>
        <v>Peanut Butter Bites</v>
      </c>
      <c r="L1400" s="2">
        <f>VLOOKUP(H1400, [1]Products!B:D, 3, FALSE)</f>
        <v>5</v>
      </c>
      <c r="M1400" s="2">
        <f>Table1[[#This Row],[Quantity Purchased]] * Table1[[#This Row],[Unit Price]]</f>
        <v>3017</v>
      </c>
      <c r="N1400" s="2">
        <f>VLOOKUP(H1400, [1]Products!B:E, 4, FALSE)</f>
        <v>7</v>
      </c>
      <c r="O1400" t="str">
        <f>TEXT(Table1[[#This Row],[Transaction Date]], "yyyy-mm")</f>
        <v>2024-02</v>
      </c>
      <c r="P1400" s="1">
        <f ca="1">YEAR(TODAY()) - YEAR(Table1[[#This Row],[Buyer Date of Birth]])</f>
        <v>19</v>
      </c>
      <c r="Q1400" s="2">
        <f>Table1[[#This Row],[Total Revenue]] - Table1[[#This Row],[Total Cost]]</f>
        <v>3012</v>
      </c>
    </row>
    <row r="1401" spans="1:17" x14ac:dyDescent="0.25">
      <c r="A1401" s="1">
        <v>45338</v>
      </c>
      <c r="B1401" t="s">
        <v>435</v>
      </c>
      <c r="C1401" t="s">
        <v>344</v>
      </c>
      <c r="D1401" t="s">
        <v>62</v>
      </c>
      <c r="E1401" s="1">
        <v>27066</v>
      </c>
      <c r="F1401" t="s">
        <v>40</v>
      </c>
      <c r="G1401">
        <v>159</v>
      </c>
      <c r="H1401" t="s">
        <v>22</v>
      </c>
      <c r="I1401" t="s">
        <v>30</v>
      </c>
      <c r="J1401" t="s">
        <v>24</v>
      </c>
      <c r="K1401" t="str">
        <f>VLOOKUP(H1401, [1]Products!B:E, 2, FALSE)</f>
        <v>Cinnamon Swirls</v>
      </c>
      <c r="L1401" s="2">
        <f>VLOOKUP(H1401, [1]Products!B:D, 3, FALSE)</f>
        <v>10</v>
      </c>
      <c r="M1401" s="2">
        <f>Table1[[#This Row],[Quantity Purchased]] * Table1[[#This Row],[Unit Price]]</f>
        <v>2226</v>
      </c>
      <c r="N1401" s="2">
        <f>VLOOKUP(H1401, [1]Products!B:E, 4, FALSE)</f>
        <v>14</v>
      </c>
      <c r="O1401" t="str">
        <f>TEXT(Table1[[#This Row],[Transaction Date]], "yyyy-mm")</f>
        <v>2024-02</v>
      </c>
      <c r="P1401" s="1">
        <f ca="1">YEAR(TODAY()) - YEAR(Table1[[#This Row],[Buyer Date of Birth]])</f>
        <v>51</v>
      </c>
      <c r="Q1401" s="2">
        <f>Table1[[#This Row],[Total Revenue]] - Table1[[#This Row],[Total Cost]]</f>
        <v>2216</v>
      </c>
    </row>
    <row r="1402" spans="1:17" x14ac:dyDescent="0.25">
      <c r="A1402" s="1">
        <v>45426</v>
      </c>
      <c r="B1402" t="s">
        <v>433</v>
      </c>
      <c r="C1402" t="s">
        <v>787</v>
      </c>
      <c r="D1402" t="s">
        <v>84</v>
      </c>
      <c r="E1402" s="1">
        <v>23980</v>
      </c>
      <c r="F1402" t="s">
        <v>28</v>
      </c>
      <c r="G1402">
        <v>332</v>
      </c>
      <c r="H1402" t="s">
        <v>41</v>
      </c>
      <c r="I1402" t="s">
        <v>36</v>
      </c>
      <c r="J1402" t="s">
        <v>24</v>
      </c>
      <c r="K1402" t="str">
        <f>VLOOKUP(H1402, [1]Products!B:E, 2, FALSE)</f>
        <v>Ginger Snaps</v>
      </c>
      <c r="L1402" s="2">
        <f>VLOOKUP(H1402, [1]Products!B:D, 3, FALSE)</f>
        <v>14</v>
      </c>
      <c r="M1402" s="2">
        <f>Table1[[#This Row],[Quantity Purchased]] * Table1[[#This Row],[Unit Price]]</f>
        <v>9296</v>
      </c>
      <c r="N1402" s="2">
        <f>VLOOKUP(H1402, [1]Products!B:E, 4, FALSE)</f>
        <v>28</v>
      </c>
      <c r="O1402" t="str">
        <f>TEXT(Table1[[#This Row],[Transaction Date]], "yyyy-mm")</f>
        <v>2024-05</v>
      </c>
      <c r="P1402" s="1">
        <f ca="1">YEAR(TODAY()) - YEAR(Table1[[#This Row],[Buyer Date of Birth]])</f>
        <v>60</v>
      </c>
      <c r="Q1402" s="2">
        <f>Table1[[#This Row],[Total Revenue]] - Table1[[#This Row],[Total Cost]]</f>
        <v>9282</v>
      </c>
    </row>
    <row r="1403" spans="1:17" x14ac:dyDescent="0.25">
      <c r="A1403" s="1">
        <v>45336</v>
      </c>
      <c r="B1403" t="s">
        <v>98</v>
      </c>
      <c r="C1403" t="s">
        <v>206</v>
      </c>
      <c r="D1403" t="s">
        <v>89</v>
      </c>
      <c r="E1403" s="1">
        <v>23783</v>
      </c>
      <c r="F1403" t="s">
        <v>40</v>
      </c>
      <c r="G1403">
        <v>307</v>
      </c>
      <c r="H1403" t="s">
        <v>71</v>
      </c>
      <c r="I1403" t="s">
        <v>23</v>
      </c>
      <c r="J1403" t="s">
        <v>24</v>
      </c>
      <c r="K1403" t="str">
        <f>VLOOKUP(H1403, [1]Products!B:E, 2, FALSE)</f>
        <v>Peanut Butter Bites</v>
      </c>
      <c r="L1403" s="2">
        <f>VLOOKUP(H1403, [1]Products!B:D, 3, FALSE)</f>
        <v>5</v>
      </c>
      <c r="M1403" s="2">
        <f>Table1[[#This Row],[Quantity Purchased]] * Table1[[#This Row],[Unit Price]]</f>
        <v>2149</v>
      </c>
      <c r="N1403" s="2">
        <f>VLOOKUP(H1403, [1]Products!B:E, 4, FALSE)</f>
        <v>7</v>
      </c>
      <c r="O1403" t="str">
        <f>TEXT(Table1[[#This Row],[Transaction Date]], "yyyy-mm")</f>
        <v>2024-02</v>
      </c>
      <c r="P1403" s="1">
        <f ca="1">YEAR(TODAY()) - YEAR(Table1[[#This Row],[Buyer Date of Birth]])</f>
        <v>60</v>
      </c>
      <c r="Q1403" s="2">
        <f>Table1[[#This Row],[Total Revenue]] - Table1[[#This Row],[Total Cost]]</f>
        <v>2144</v>
      </c>
    </row>
    <row r="1404" spans="1:17" x14ac:dyDescent="0.25">
      <c r="A1404" s="1">
        <v>45416</v>
      </c>
      <c r="B1404" t="s">
        <v>666</v>
      </c>
      <c r="C1404" t="s">
        <v>88</v>
      </c>
      <c r="D1404" t="s">
        <v>62</v>
      </c>
      <c r="E1404" s="1">
        <v>31651</v>
      </c>
      <c r="F1404" t="s">
        <v>21</v>
      </c>
      <c r="G1404">
        <v>194</v>
      </c>
      <c r="H1404" t="s">
        <v>35</v>
      </c>
      <c r="I1404" t="s">
        <v>30</v>
      </c>
      <c r="J1404" t="s">
        <v>24</v>
      </c>
      <c r="K1404" t="str">
        <f>VLOOKUP(H1404, [1]Products!B:E, 2, FALSE)</f>
        <v>Caramel Biscuits</v>
      </c>
      <c r="L1404" s="2">
        <f>VLOOKUP(H1404, [1]Products!B:D, 3, FALSE)</f>
        <v>18</v>
      </c>
      <c r="M1404" s="2">
        <f>Table1[[#This Row],[Quantity Purchased]] * Table1[[#This Row],[Unit Price]]</f>
        <v>4268</v>
      </c>
      <c r="N1404" s="2">
        <f>VLOOKUP(H1404, [1]Products!B:E, 4, FALSE)</f>
        <v>22</v>
      </c>
      <c r="O1404" t="str">
        <f>TEXT(Table1[[#This Row],[Transaction Date]], "yyyy-mm")</f>
        <v>2024-05</v>
      </c>
      <c r="P1404" s="1">
        <f ca="1">YEAR(TODAY()) - YEAR(Table1[[#This Row],[Buyer Date of Birth]])</f>
        <v>39</v>
      </c>
      <c r="Q1404" s="2">
        <f>Table1[[#This Row],[Total Revenue]] - Table1[[#This Row],[Total Cost]]</f>
        <v>4250</v>
      </c>
    </row>
    <row r="1405" spans="1:17" x14ac:dyDescent="0.25">
      <c r="A1405" s="1">
        <v>45306</v>
      </c>
      <c r="B1405" t="s">
        <v>319</v>
      </c>
      <c r="C1405" t="s">
        <v>497</v>
      </c>
      <c r="D1405" t="s">
        <v>62</v>
      </c>
      <c r="E1405" s="1">
        <v>30361</v>
      </c>
      <c r="F1405" t="s">
        <v>21</v>
      </c>
      <c r="G1405">
        <v>292</v>
      </c>
      <c r="H1405" t="s">
        <v>49</v>
      </c>
      <c r="I1405" t="s">
        <v>36</v>
      </c>
      <c r="J1405" t="s">
        <v>24</v>
      </c>
      <c r="K1405" t="str">
        <f>VLOOKUP(H1405, [1]Products!B:E, 2, FALSE)</f>
        <v>Butter Crunch</v>
      </c>
      <c r="L1405" s="2">
        <f>VLOOKUP(H1405, [1]Products!B:D, 3, FALSE)</f>
        <v>10</v>
      </c>
      <c r="M1405" s="2">
        <f>Table1[[#This Row],[Quantity Purchased]] * Table1[[#This Row],[Unit Price]]</f>
        <v>3212</v>
      </c>
      <c r="N1405" s="2">
        <f>VLOOKUP(H1405, [1]Products!B:E, 4, FALSE)</f>
        <v>11</v>
      </c>
      <c r="O1405" t="str">
        <f>TEXT(Table1[[#This Row],[Transaction Date]], "yyyy-mm")</f>
        <v>2024-01</v>
      </c>
      <c r="P1405" s="1">
        <f ca="1">YEAR(TODAY()) - YEAR(Table1[[#This Row],[Buyer Date of Birth]])</f>
        <v>42</v>
      </c>
      <c r="Q1405" s="2">
        <f>Table1[[#This Row],[Total Revenue]] - Table1[[#This Row],[Total Cost]]</f>
        <v>3202</v>
      </c>
    </row>
    <row r="1406" spans="1:17" x14ac:dyDescent="0.25">
      <c r="A1406" s="1">
        <v>45403</v>
      </c>
      <c r="B1406" t="s">
        <v>76</v>
      </c>
      <c r="C1406" t="s">
        <v>998</v>
      </c>
      <c r="D1406" t="s">
        <v>89</v>
      </c>
      <c r="E1406" s="1">
        <v>22065</v>
      </c>
      <c r="F1406" t="s">
        <v>40</v>
      </c>
      <c r="G1406">
        <v>261</v>
      </c>
      <c r="H1406" t="s">
        <v>66</v>
      </c>
      <c r="I1406" t="s">
        <v>23</v>
      </c>
      <c r="J1406" t="s">
        <v>24</v>
      </c>
      <c r="K1406" t="str">
        <f>VLOOKUP(H1406, [1]Products!B:E, 2, FALSE)</f>
        <v>Oatmeal Cookies</v>
      </c>
      <c r="L1406" s="2">
        <f>VLOOKUP(H1406, [1]Products!B:D, 3, FALSE)</f>
        <v>19</v>
      </c>
      <c r="M1406" s="2">
        <f>Table1[[#This Row],[Quantity Purchased]] * Table1[[#This Row],[Unit Price]]</f>
        <v>6003</v>
      </c>
      <c r="N1406" s="2">
        <f>VLOOKUP(H1406, [1]Products!B:E, 4, FALSE)</f>
        <v>23</v>
      </c>
      <c r="O1406" t="str">
        <f>TEXT(Table1[[#This Row],[Transaction Date]], "yyyy-mm")</f>
        <v>2024-04</v>
      </c>
      <c r="P1406" s="1">
        <f ca="1">YEAR(TODAY()) - YEAR(Table1[[#This Row],[Buyer Date of Birth]])</f>
        <v>65</v>
      </c>
      <c r="Q1406" s="2">
        <f>Table1[[#This Row],[Total Revenue]] - Table1[[#This Row],[Total Cost]]</f>
        <v>5984</v>
      </c>
    </row>
    <row r="1407" spans="1:17" x14ac:dyDescent="0.25">
      <c r="A1407" s="1">
        <v>45427</v>
      </c>
      <c r="B1407" t="s">
        <v>408</v>
      </c>
      <c r="C1407" t="s">
        <v>548</v>
      </c>
      <c r="D1407" t="s">
        <v>100</v>
      </c>
      <c r="E1407" s="1">
        <v>15931</v>
      </c>
      <c r="F1407" t="s">
        <v>28</v>
      </c>
      <c r="G1407">
        <v>424</v>
      </c>
      <c r="H1407" t="s">
        <v>29</v>
      </c>
      <c r="I1407" t="s">
        <v>30</v>
      </c>
      <c r="J1407" t="s">
        <v>24</v>
      </c>
      <c r="K1407" t="str">
        <f>VLOOKUP(H1407, [1]Products!B:E, 2, FALSE)</f>
        <v>Shortbread</v>
      </c>
      <c r="L1407" s="2">
        <f>VLOOKUP(H1407, [1]Products!B:D, 3, FALSE)</f>
        <v>10</v>
      </c>
      <c r="M1407" s="2">
        <f>Table1[[#This Row],[Quantity Purchased]] * Table1[[#This Row],[Unit Price]]</f>
        <v>19080</v>
      </c>
      <c r="N1407" s="2">
        <f>VLOOKUP(H1407, [1]Products!B:E, 4, FALSE)</f>
        <v>45</v>
      </c>
      <c r="O1407" t="str">
        <f>TEXT(Table1[[#This Row],[Transaction Date]], "yyyy-mm")</f>
        <v>2024-05</v>
      </c>
      <c r="P1407" s="1">
        <f ca="1">YEAR(TODAY()) - YEAR(Table1[[#This Row],[Buyer Date of Birth]])</f>
        <v>82</v>
      </c>
      <c r="Q1407" s="2">
        <f>Table1[[#This Row],[Total Revenue]] - Table1[[#This Row],[Total Cost]]</f>
        <v>19070</v>
      </c>
    </row>
    <row r="1408" spans="1:17" x14ac:dyDescent="0.25">
      <c r="A1408" s="1">
        <v>45377</v>
      </c>
      <c r="B1408" t="s">
        <v>43</v>
      </c>
      <c r="C1408" t="s">
        <v>533</v>
      </c>
      <c r="D1408" t="s">
        <v>58</v>
      </c>
      <c r="E1408" s="1">
        <v>35407</v>
      </c>
      <c r="F1408" t="s">
        <v>28</v>
      </c>
      <c r="G1408">
        <v>13</v>
      </c>
      <c r="H1408" t="s">
        <v>66</v>
      </c>
      <c r="I1408" t="s">
        <v>36</v>
      </c>
      <c r="J1408" t="s">
        <v>31</v>
      </c>
      <c r="K1408" t="str">
        <f>VLOOKUP(H1408, [1]Products!B:E, 2, FALSE)</f>
        <v>Oatmeal Cookies</v>
      </c>
      <c r="L1408" s="2">
        <f>VLOOKUP(H1408, [1]Products!B:D, 3, FALSE)</f>
        <v>19</v>
      </c>
      <c r="M1408" s="2">
        <f>Table1[[#This Row],[Quantity Purchased]] * Table1[[#This Row],[Unit Price]]</f>
        <v>299</v>
      </c>
      <c r="N1408" s="2">
        <f>VLOOKUP(H1408, [1]Products!B:E, 4, FALSE)</f>
        <v>23</v>
      </c>
      <c r="O1408" t="str">
        <f>TEXT(Table1[[#This Row],[Transaction Date]], "yyyy-mm")</f>
        <v>2024-03</v>
      </c>
      <c r="P1408" s="1">
        <f ca="1">YEAR(TODAY()) - YEAR(Table1[[#This Row],[Buyer Date of Birth]])</f>
        <v>29</v>
      </c>
      <c r="Q1408" s="2">
        <f>Table1[[#This Row],[Total Revenue]] - Table1[[#This Row],[Total Cost]]</f>
        <v>280</v>
      </c>
    </row>
    <row r="1409" spans="1:17" x14ac:dyDescent="0.25">
      <c r="A1409" s="1">
        <v>45364</v>
      </c>
      <c r="B1409" t="s">
        <v>350</v>
      </c>
      <c r="C1409" t="s">
        <v>252</v>
      </c>
      <c r="D1409" t="s">
        <v>34</v>
      </c>
      <c r="E1409" s="1">
        <v>30207</v>
      </c>
      <c r="F1409" t="s">
        <v>40</v>
      </c>
      <c r="G1409">
        <v>484</v>
      </c>
      <c r="H1409" t="s">
        <v>22</v>
      </c>
      <c r="I1409" t="s">
        <v>23</v>
      </c>
      <c r="J1409" t="s">
        <v>24</v>
      </c>
      <c r="K1409" t="str">
        <f>VLOOKUP(H1409, [1]Products!B:E, 2, FALSE)</f>
        <v>Cinnamon Swirls</v>
      </c>
      <c r="L1409" s="2">
        <f>VLOOKUP(H1409, [1]Products!B:D, 3, FALSE)</f>
        <v>10</v>
      </c>
      <c r="M1409" s="2">
        <f>Table1[[#This Row],[Quantity Purchased]] * Table1[[#This Row],[Unit Price]]</f>
        <v>6776</v>
      </c>
      <c r="N1409" s="2">
        <f>VLOOKUP(H1409, [1]Products!B:E, 4, FALSE)</f>
        <v>14</v>
      </c>
      <c r="O1409" t="str">
        <f>TEXT(Table1[[#This Row],[Transaction Date]], "yyyy-mm")</f>
        <v>2024-03</v>
      </c>
      <c r="P1409" s="1">
        <f ca="1">YEAR(TODAY()) - YEAR(Table1[[#This Row],[Buyer Date of Birth]])</f>
        <v>43</v>
      </c>
      <c r="Q1409" s="2">
        <f>Table1[[#This Row],[Total Revenue]] - Table1[[#This Row],[Total Cost]]</f>
        <v>6766</v>
      </c>
    </row>
    <row r="1410" spans="1:17" x14ac:dyDescent="0.25">
      <c r="A1410" s="1">
        <v>45469</v>
      </c>
      <c r="B1410" t="s">
        <v>243</v>
      </c>
      <c r="C1410" t="s">
        <v>257</v>
      </c>
      <c r="D1410" t="s">
        <v>53</v>
      </c>
      <c r="E1410" s="1">
        <v>19144</v>
      </c>
      <c r="F1410" t="s">
        <v>75</v>
      </c>
      <c r="G1410">
        <v>189</v>
      </c>
      <c r="H1410" t="s">
        <v>72</v>
      </c>
      <c r="I1410" t="s">
        <v>30</v>
      </c>
      <c r="J1410" t="s">
        <v>24</v>
      </c>
      <c r="K1410" t="str">
        <f>VLOOKUP(H1410, [1]Products!B:E, 2, FALSE)</f>
        <v>Choco Delight</v>
      </c>
      <c r="L1410" s="2">
        <f>VLOOKUP(H1410, [1]Products!B:D, 3, FALSE)</f>
        <v>3</v>
      </c>
      <c r="M1410" s="2">
        <f>Table1[[#This Row],[Quantity Purchased]] * Table1[[#This Row],[Unit Price]]</f>
        <v>945</v>
      </c>
      <c r="N1410" s="2">
        <f>VLOOKUP(H1410, [1]Products!B:E, 4, FALSE)</f>
        <v>5</v>
      </c>
      <c r="O1410" t="str">
        <f>TEXT(Table1[[#This Row],[Transaction Date]], "yyyy-mm")</f>
        <v>2024-06</v>
      </c>
      <c r="P1410" s="1">
        <f ca="1">YEAR(TODAY()) - YEAR(Table1[[#This Row],[Buyer Date of Birth]])</f>
        <v>73</v>
      </c>
      <c r="Q1410" s="2">
        <f>Table1[[#This Row],[Total Revenue]] - Table1[[#This Row],[Total Cost]]</f>
        <v>942</v>
      </c>
    </row>
    <row r="1411" spans="1:17" x14ac:dyDescent="0.25">
      <c r="A1411" s="1">
        <v>45396</v>
      </c>
      <c r="B1411" t="s">
        <v>456</v>
      </c>
      <c r="C1411" t="s">
        <v>774</v>
      </c>
      <c r="D1411" t="s">
        <v>58</v>
      </c>
      <c r="E1411" s="1">
        <v>37664</v>
      </c>
      <c r="F1411" t="s">
        <v>75</v>
      </c>
      <c r="G1411">
        <v>301</v>
      </c>
      <c r="H1411" t="s">
        <v>22</v>
      </c>
      <c r="I1411" t="s">
        <v>36</v>
      </c>
      <c r="J1411" t="s">
        <v>24</v>
      </c>
      <c r="K1411" t="str">
        <f>VLOOKUP(H1411, [1]Products!B:E, 2, FALSE)</f>
        <v>Cinnamon Swirls</v>
      </c>
      <c r="L1411" s="2">
        <f>VLOOKUP(H1411, [1]Products!B:D, 3, FALSE)</f>
        <v>10</v>
      </c>
      <c r="M1411" s="2">
        <f>Table1[[#This Row],[Quantity Purchased]] * Table1[[#This Row],[Unit Price]]</f>
        <v>4214</v>
      </c>
      <c r="N1411" s="2">
        <f>VLOOKUP(H1411, [1]Products!B:E, 4, FALSE)</f>
        <v>14</v>
      </c>
      <c r="O1411" t="str">
        <f>TEXT(Table1[[#This Row],[Transaction Date]], "yyyy-mm")</f>
        <v>2024-04</v>
      </c>
      <c r="P1411" s="1">
        <f ca="1">YEAR(TODAY()) - YEAR(Table1[[#This Row],[Buyer Date of Birth]])</f>
        <v>22</v>
      </c>
      <c r="Q1411" s="2">
        <f>Table1[[#This Row],[Total Revenue]] - Table1[[#This Row],[Total Cost]]</f>
        <v>4204</v>
      </c>
    </row>
    <row r="1412" spans="1:17" x14ac:dyDescent="0.25">
      <c r="A1412" s="1">
        <v>45348</v>
      </c>
      <c r="B1412" t="s">
        <v>43</v>
      </c>
      <c r="C1412" t="s">
        <v>999</v>
      </c>
      <c r="D1412" t="s">
        <v>58</v>
      </c>
      <c r="E1412" s="1">
        <v>27524</v>
      </c>
      <c r="F1412" t="s">
        <v>21</v>
      </c>
      <c r="G1412">
        <v>434</v>
      </c>
      <c r="H1412" t="s">
        <v>71</v>
      </c>
      <c r="I1412" t="s">
        <v>23</v>
      </c>
      <c r="J1412" t="s">
        <v>31</v>
      </c>
      <c r="K1412" t="str">
        <f>VLOOKUP(H1412, [1]Products!B:E, 2, FALSE)</f>
        <v>Peanut Butter Bites</v>
      </c>
      <c r="L1412" s="2">
        <f>VLOOKUP(H1412, [1]Products!B:D, 3, FALSE)</f>
        <v>5</v>
      </c>
      <c r="M1412" s="2">
        <f>Table1[[#This Row],[Quantity Purchased]] * Table1[[#This Row],[Unit Price]]</f>
        <v>3038</v>
      </c>
      <c r="N1412" s="2">
        <f>VLOOKUP(H1412, [1]Products!B:E, 4, FALSE)</f>
        <v>7</v>
      </c>
      <c r="O1412" t="str">
        <f>TEXT(Table1[[#This Row],[Transaction Date]], "yyyy-mm")</f>
        <v>2024-02</v>
      </c>
      <c r="P1412" s="1">
        <f ca="1">YEAR(TODAY()) - YEAR(Table1[[#This Row],[Buyer Date of Birth]])</f>
        <v>50</v>
      </c>
      <c r="Q1412" s="2">
        <f>Table1[[#This Row],[Total Revenue]] - Table1[[#This Row],[Total Cost]]</f>
        <v>3033</v>
      </c>
    </row>
    <row r="1413" spans="1:17" x14ac:dyDescent="0.25">
      <c r="A1413" s="1">
        <v>45413</v>
      </c>
      <c r="B1413" t="s">
        <v>630</v>
      </c>
      <c r="C1413" t="s">
        <v>1000</v>
      </c>
      <c r="D1413" t="s">
        <v>20</v>
      </c>
      <c r="E1413" s="1">
        <v>27149</v>
      </c>
      <c r="F1413" t="s">
        <v>28</v>
      </c>
      <c r="G1413">
        <v>276</v>
      </c>
      <c r="H1413" t="s">
        <v>49</v>
      </c>
      <c r="I1413" t="s">
        <v>30</v>
      </c>
      <c r="J1413" t="s">
        <v>24</v>
      </c>
      <c r="K1413" t="str">
        <f>VLOOKUP(H1413, [1]Products!B:E, 2, FALSE)</f>
        <v>Butter Crunch</v>
      </c>
      <c r="L1413" s="2">
        <f>VLOOKUP(H1413, [1]Products!B:D, 3, FALSE)</f>
        <v>10</v>
      </c>
      <c r="M1413" s="2">
        <f>Table1[[#This Row],[Quantity Purchased]] * Table1[[#This Row],[Unit Price]]</f>
        <v>3036</v>
      </c>
      <c r="N1413" s="2">
        <f>VLOOKUP(H1413, [1]Products!B:E, 4, FALSE)</f>
        <v>11</v>
      </c>
      <c r="O1413" t="str">
        <f>TEXT(Table1[[#This Row],[Transaction Date]], "yyyy-mm")</f>
        <v>2024-05</v>
      </c>
      <c r="P1413" s="1">
        <f ca="1">YEAR(TODAY()) - YEAR(Table1[[#This Row],[Buyer Date of Birth]])</f>
        <v>51</v>
      </c>
      <c r="Q1413" s="2">
        <f>Table1[[#This Row],[Total Revenue]] - Table1[[#This Row],[Total Cost]]</f>
        <v>3026</v>
      </c>
    </row>
    <row r="1414" spans="1:17" x14ac:dyDescent="0.25">
      <c r="A1414" s="1">
        <v>45346</v>
      </c>
      <c r="B1414" t="s">
        <v>114</v>
      </c>
      <c r="C1414" t="s">
        <v>999</v>
      </c>
      <c r="D1414" t="s">
        <v>45</v>
      </c>
      <c r="E1414" s="1">
        <v>36740</v>
      </c>
      <c r="F1414" t="s">
        <v>21</v>
      </c>
      <c r="G1414">
        <v>409</v>
      </c>
      <c r="H1414" t="s">
        <v>49</v>
      </c>
      <c r="I1414" t="s">
        <v>36</v>
      </c>
      <c r="J1414" t="s">
        <v>24</v>
      </c>
      <c r="K1414" t="str">
        <f>VLOOKUP(H1414, [1]Products!B:E, 2, FALSE)</f>
        <v>Butter Crunch</v>
      </c>
      <c r="L1414" s="2">
        <f>VLOOKUP(H1414, [1]Products!B:D, 3, FALSE)</f>
        <v>10</v>
      </c>
      <c r="M1414" s="2">
        <f>Table1[[#This Row],[Quantity Purchased]] * Table1[[#This Row],[Unit Price]]</f>
        <v>4499</v>
      </c>
      <c r="N1414" s="2">
        <f>VLOOKUP(H1414, [1]Products!B:E, 4, FALSE)</f>
        <v>11</v>
      </c>
      <c r="O1414" t="str">
        <f>TEXT(Table1[[#This Row],[Transaction Date]], "yyyy-mm")</f>
        <v>2024-02</v>
      </c>
      <c r="P1414" s="1">
        <f ca="1">YEAR(TODAY()) - YEAR(Table1[[#This Row],[Buyer Date of Birth]])</f>
        <v>25</v>
      </c>
      <c r="Q1414" s="2">
        <f>Table1[[#This Row],[Total Revenue]] - Table1[[#This Row],[Total Cost]]</f>
        <v>4489</v>
      </c>
    </row>
    <row r="1415" spans="1:17" x14ac:dyDescent="0.25">
      <c r="A1415" s="1">
        <v>45421</v>
      </c>
      <c r="B1415" t="s">
        <v>76</v>
      </c>
      <c r="C1415" t="s">
        <v>159</v>
      </c>
      <c r="D1415" t="s">
        <v>34</v>
      </c>
      <c r="E1415" s="1">
        <v>36486</v>
      </c>
      <c r="F1415" t="s">
        <v>28</v>
      </c>
      <c r="G1415">
        <v>234</v>
      </c>
      <c r="H1415" t="s">
        <v>66</v>
      </c>
      <c r="I1415" t="s">
        <v>23</v>
      </c>
      <c r="J1415" t="s">
        <v>24</v>
      </c>
      <c r="K1415" t="str">
        <f>VLOOKUP(H1415, [1]Products!B:E, 2, FALSE)</f>
        <v>Oatmeal Cookies</v>
      </c>
      <c r="L1415" s="2">
        <f>VLOOKUP(H1415, [1]Products!B:D, 3, FALSE)</f>
        <v>19</v>
      </c>
      <c r="M1415" s="2">
        <f>Table1[[#This Row],[Quantity Purchased]] * Table1[[#This Row],[Unit Price]]</f>
        <v>5382</v>
      </c>
      <c r="N1415" s="2">
        <f>VLOOKUP(H1415, [1]Products!B:E, 4, FALSE)</f>
        <v>23</v>
      </c>
      <c r="O1415" t="str">
        <f>TEXT(Table1[[#This Row],[Transaction Date]], "yyyy-mm")</f>
        <v>2024-05</v>
      </c>
      <c r="P1415" s="1">
        <f ca="1">YEAR(TODAY()) - YEAR(Table1[[#This Row],[Buyer Date of Birth]])</f>
        <v>26</v>
      </c>
      <c r="Q1415" s="2">
        <f>Table1[[#This Row],[Total Revenue]] - Table1[[#This Row],[Total Cost]]</f>
        <v>5363</v>
      </c>
    </row>
    <row r="1416" spans="1:17" x14ac:dyDescent="0.25">
      <c r="A1416" s="1">
        <v>45337</v>
      </c>
      <c r="B1416" t="s">
        <v>121</v>
      </c>
      <c r="C1416" t="s">
        <v>486</v>
      </c>
      <c r="D1416" t="s">
        <v>45</v>
      </c>
      <c r="E1416" s="1">
        <v>21048</v>
      </c>
      <c r="F1416" t="s">
        <v>21</v>
      </c>
      <c r="G1416">
        <v>500</v>
      </c>
      <c r="H1416" t="s">
        <v>72</v>
      </c>
      <c r="I1416" t="s">
        <v>30</v>
      </c>
      <c r="J1416" t="s">
        <v>24</v>
      </c>
      <c r="K1416" t="str">
        <f>VLOOKUP(H1416, [1]Products!B:E, 2, FALSE)</f>
        <v>Choco Delight</v>
      </c>
      <c r="L1416" s="2">
        <f>VLOOKUP(H1416, [1]Products!B:D, 3, FALSE)</f>
        <v>3</v>
      </c>
      <c r="M1416" s="2">
        <f>Table1[[#This Row],[Quantity Purchased]] * Table1[[#This Row],[Unit Price]]</f>
        <v>2500</v>
      </c>
      <c r="N1416" s="2">
        <f>VLOOKUP(H1416, [1]Products!B:E, 4, FALSE)</f>
        <v>5</v>
      </c>
      <c r="O1416" t="str">
        <f>TEXT(Table1[[#This Row],[Transaction Date]], "yyyy-mm")</f>
        <v>2024-02</v>
      </c>
      <c r="P1416" s="1">
        <f ca="1">YEAR(TODAY()) - YEAR(Table1[[#This Row],[Buyer Date of Birth]])</f>
        <v>68</v>
      </c>
      <c r="Q1416" s="2">
        <f>Table1[[#This Row],[Total Revenue]] - Table1[[#This Row],[Total Cost]]</f>
        <v>2497</v>
      </c>
    </row>
    <row r="1417" spans="1:17" x14ac:dyDescent="0.25">
      <c r="A1417" s="1">
        <v>45440</v>
      </c>
      <c r="B1417" t="s">
        <v>358</v>
      </c>
      <c r="C1417" t="s">
        <v>252</v>
      </c>
      <c r="D1417" t="s">
        <v>53</v>
      </c>
      <c r="E1417" s="1">
        <v>29173</v>
      </c>
      <c r="F1417" t="s">
        <v>28</v>
      </c>
      <c r="G1417">
        <v>364</v>
      </c>
      <c r="H1417" t="s">
        <v>29</v>
      </c>
      <c r="I1417" t="s">
        <v>36</v>
      </c>
      <c r="J1417" t="s">
        <v>24</v>
      </c>
      <c r="K1417" t="str">
        <f>VLOOKUP(H1417, [1]Products!B:E, 2, FALSE)</f>
        <v>Shortbread</v>
      </c>
      <c r="L1417" s="2">
        <f>VLOOKUP(H1417, [1]Products!B:D, 3, FALSE)</f>
        <v>10</v>
      </c>
      <c r="M1417" s="2">
        <f>Table1[[#This Row],[Quantity Purchased]] * Table1[[#This Row],[Unit Price]]</f>
        <v>16380</v>
      </c>
      <c r="N1417" s="2">
        <f>VLOOKUP(H1417, [1]Products!B:E, 4, FALSE)</f>
        <v>45</v>
      </c>
      <c r="O1417" t="str">
        <f>TEXT(Table1[[#This Row],[Transaction Date]], "yyyy-mm")</f>
        <v>2024-05</v>
      </c>
      <c r="P1417" s="1">
        <f ca="1">YEAR(TODAY()) - YEAR(Table1[[#This Row],[Buyer Date of Birth]])</f>
        <v>46</v>
      </c>
      <c r="Q1417" s="2">
        <f>Table1[[#This Row],[Total Revenue]] - Table1[[#This Row],[Total Cost]]</f>
        <v>16370</v>
      </c>
    </row>
    <row r="1418" spans="1:17" x14ac:dyDescent="0.25">
      <c r="A1418" s="1">
        <v>45354</v>
      </c>
      <c r="B1418" t="s">
        <v>682</v>
      </c>
      <c r="C1418" t="s">
        <v>86</v>
      </c>
      <c r="D1418" t="s">
        <v>78</v>
      </c>
      <c r="E1418" s="1">
        <v>36538</v>
      </c>
      <c r="F1418" t="s">
        <v>40</v>
      </c>
      <c r="G1418">
        <v>41</v>
      </c>
      <c r="H1418" t="s">
        <v>49</v>
      </c>
      <c r="I1418" t="s">
        <v>23</v>
      </c>
      <c r="J1418" t="s">
        <v>24</v>
      </c>
      <c r="K1418" t="str">
        <f>VLOOKUP(H1418, [1]Products!B:E, 2, FALSE)</f>
        <v>Butter Crunch</v>
      </c>
      <c r="L1418" s="2">
        <f>VLOOKUP(H1418, [1]Products!B:D, 3, FALSE)</f>
        <v>10</v>
      </c>
      <c r="M1418" s="2">
        <f>Table1[[#This Row],[Quantity Purchased]] * Table1[[#This Row],[Unit Price]]</f>
        <v>451</v>
      </c>
      <c r="N1418" s="2">
        <f>VLOOKUP(H1418, [1]Products!B:E, 4, FALSE)</f>
        <v>11</v>
      </c>
      <c r="O1418" t="str">
        <f>TEXT(Table1[[#This Row],[Transaction Date]], "yyyy-mm")</f>
        <v>2024-03</v>
      </c>
      <c r="P1418" s="1">
        <f ca="1">YEAR(TODAY()) - YEAR(Table1[[#This Row],[Buyer Date of Birth]])</f>
        <v>25</v>
      </c>
      <c r="Q1418" s="2">
        <f>Table1[[#This Row],[Total Revenue]] - Table1[[#This Row],[Total Cost]]</f>
        <v>441</v>
      </c>
    </row>
    <row r="1419" spans="1:17" x14ac:dyDescent="0.25">
      <c r="A1419" s="1">
        <v>45491</v>
      </c>
      <c r="B1419" t="s">
        <v>1001</v>
      </c>
      <c r="C1419" t="s">
        <v>1002</v>
      </c>
      <c r="D1419" t="s">
        <v>45</v>
      </c>
      <c r="E1419" s="1">
        <v>37490</v>
      </c>
      <c r="F1419" t="s">
        <v>75</v>
      </c>
      <c r="G1419">
        <v>129</v>
      </c>
      <c r="H1419" t="s">
        <v>35</v>
      </c>
      <c r="I1419" t="s">
        <v>30</v>
      </c>
      <c r="J1419" t="s">
        <v>24</v>
      </c>
      <c r="K1419" t="str">
        <f>VLOOKUP(H1419, [1]Products!B:E, 2, FALSE)</f>
        <v>Caramel Biscuits</v>
      </c>
      <c r="L1419" s="2">
        <f>VLOOKUP(H1419, [1]Products!B:D, 3, FALSE)</f>
        <v>18</v>
      </c>
      <c r="M1419" s="2">
        <f>Table1[[#This Row],[Quantity Purchased]] * Table1[[#This Row],[Unit Price]]</f>
        <v>2838</v>
      </c>
      <c r="N1419" s="2">
        <f>VLOOKUP(H1419, [1]Products!B:E, 4, FALSE)</f>
        <v>22</v>
      </c>
      <c r="O1419" t="str">
        <f>TEXT(Table1[[#This Row],[Transaction Date]], "yyyy-mm")</f>
        <v>2024-07</v>
      </c>
      <c r="P1419" s="1">
        <f ca="1">YEAR(TODAY()) - YEAR(Table1[[#This Row],[Buyer Date of Birth]])</f>
        <v>23</v>
      </c>
      <c r="Q1419" s="2">
        <f>Table1[[#This Row],[Total Revenue]] - Table1[[#This Row],[Total Cost]]</f>
        <v>2820</v>
      </c>
    </row>
    <row r="1420" spans="1:17" x14ac:dyDescent="0.25">
      <c r="A1420" s="1">
        <v>45419</v>
      </c>
      <c r="B1420" t="s">
        <v>290</v>
      </c>
      <c r="C1420" t="s">
        <v>168</v>
      </c>
      <c r="D1420" t="s">
        <v>78</v>
      </c>
      <c r="E1420" s="1">
        <v>25007</v>
      </c>
      <c r="F1420" t="s">
        <v>21</v>
      </c>
      <c r="G1420">
        <v>397</v>
      </c>
      <c r="H1420" t="s">
        <v>35</v>
      </c>
      <c r="I1420" t="s">
        <v>36</v>
      </c>
      <c r="J1420" t="s">
        <v>24</v>
      </c>
      <c r="K1420" t="str">
        <f>VLOOKUP(H1420, [1]Products!B:E, 2, FALSE)</f>
        <v>Caramel Biscuits</v>
      </c>
      <c r="L1420" s="2">
        <f>VLOOKUP(H1420, [1]Products!B:D, 3, FALSE)</f>
        <v>18</v>
      </c>
      <c r="M1420" s="2">
        <f>Table1[[#This Row],[Quantity Purchased]] * Table1[[#This Row],[Unit Price]]</f>
        <v>8734</v>
      </c>
      <c r="N1420" s="2">
        <f>VLOOKUP(H1420, [1]Products!B:E, 4, FALSE)</f>
        <v>22</v>
      </c>
      <c r="O1420" t="str">
        <f>TEXT(Table1[[#This Row],[Transaction Date]], "yyyy-mm")</f>
        <v>2024-05</v>
      </c>
      <c r="P1420" s="1">
        <f ca="1">YEAR(TODAY()) - YEAR(Table1[[#This Row],[Buyer Date of Birth]])</f>
        <v>57</v>
      </c>
      <c r="Q1420" s="2">
        <f>Table1[[#This Row],[Total Revenue]] - Table1[[#This Row],[Total Cost]]</f>
        <v>8716</v>
      </c>
    </row>
    <row r="1421" spans="1:17" x14ac:dyDescent="0.25">
      <c r="A1421" s="1">
        <v>45311</v>
      </c>
      <c r="B1421" t="s">
        <v>375</v>
      </c>
      <c r="C1421" t="s">
        <v>1003</v>
      </c>
      <c r="D1421" t="s">
        <v>78</v>
      </c>
      <c r="E1421" s="1">
        <v>23921</v>
      </c>
      <c r="F1421" t="s">
        <v>75</v>
      </c>
      <c r="G1421">
        <v>204</v>
      </c>
      <c r="H1421" t="s">
        <v>29</v>
      </c>
      <c r="I1421" t="s">
        <v>23</v>
      </c>
      <c r="J1421" t="s">
        <v>24</v>
      </c>
      <c r="K1421" t="str">
        <f>VLOOKUP(H1421, [1]Products!B:E, 2, FALSE)</f>
        <v>Shortbread</v>
      </c>
      <c r="L1421" s="2">
        <f>VLOOKUP(H1421, [1]Products!B:D, 3, FALSE)</f>
        <v>10</v>
      </c>
      <c r="M1421" s="2">
        <f>Table1[[#This Row],[Quantity Purchased]] * Table1[[#This Row],[Unit Price]]</f>
        <v>9180</v>
      </c>
      <c r="N1421" s="2">
        <f>VLOOKUP(H1421, [1]Products!B:E, 4, FALSE)</f>
        <v>45</v>
      </c>
      <c r="O1421" t="str">
        <f>TEXT(Table1[[#This Row],[Transaction Date]], "yyyy-mm")</f>
        <v>2024-01</v>
      </c>
      <c r="P1421" s="1">
        <f ca="1">YEAR(TODAY()) - YEAR(Table1[[#This Row],[Buyer Date of Birth]])</f>
        <v>60</v>
      </c>
      <c r="Q1421" s="2">
        <f>Table1[[#This Row],[Total Revenue]] - Table1[[#This Row],[Total Cost]]</f>
        <v>9170</v>
      </c>
    </row>
    <row r="1422" spans="1:17" x14ac:dyDescent="0.25">
      <c r="A1422" s="1">
        <v>45413</v>
      </c>
      <c r="B1422" t="s">
        <v>259</v>
      </c>
      <c r="C1422" t="s">
        <v>795</v>
      </c>
      <c r="D1422" t="s">
        <v>62</v>
      </c>
      <c r="E1422" s="1">
        <v>32147</v>
      </c>
      <c r="F1422" t="s">
        <v>75</v>
      </c>
      <c r="G1422">
        <v>126</v>
      </c>
      <c r="H1422" t="s">
        <v>54</v>
      </c>
      <c r="I1422" t="s">
        <v>30</v>
      </c>
      <c r="J1422" t="s">
        <v>24</v>
      </c>
      <c r="K1422" t="str">
        <f>VLOOKUP(H1422, [1]Products!B:E, 2, FALSE)</f>
        <v>Lemon Crisps</v>
      </c>
      <c r="L1422" s="2">
        <f>VLOOKUP(H1422, [1]Products!B:D, 3, FALSE)</f>
        <v>7</v>
      </c>
      <c r="M1422" s="2">
        <f>Table1[[#This Row],[Quantity Purchased]] * Table1[[#This Row],[Unit Price]]</f>
        <v>1134</v>
      </c>
      <c r="N1422" s="2">
        <f>VLOOKUP(H1422, [1]Products!B:E, 4, FALSE)</f>
        <v>9</v>
      </c>
      <c r="O1422" t="str">
        <f>TEXT(Table1[[#This Row],[Transaction Date]], "yyyy-mm")</f>
        <v>2024-05</v>
      </c>
      <c r="P1422" s="1">
        <f ca="1">YEAR(TODAY()) - YEAR(Table1[[#This Row],[Buyer Date of Birth]])</f>
        <v>37</v>
      </c>
      <c r="Q1422" s="2">
        <f>Table1[[#This Row],[Total Revenue]] - Table1[[#This Row],[Total Cost]]</f>
        <v>1127</v>
      </c>
    </row>
    <row r="1423" spans="1:17" x14ac:dyDescent="0.25">
      <c r="A1423" s="1">
        <v>45457</v>
      </c>
      <c r="B1423" t="s">
        <v>515</v>
      </c>
      <c r="C1423" t="s">
        <v>237</v>
      </c>
      <c r="D1423" t="s">
        <v>20</v>
      </c>
      <c r="E1423" s="1">
        <v>27865</v>
      </c>
      <c r="F1423" t="s">
        <v>40</v>
      </c>
      <c r="G1423">
        <v>357</v>
      </c>
      <c r="H1423" t="s">
        <v>29</v>
      </c>
      <c r="I1423" t="s">
        <v>36</v>
      </c>
      <c r="J1423" t="s">
        <v>24</v>
      </c>
      <c r="K1423" t="str">
        <f>VLOOKUP(H1423, [1]Products!B:E, 2, FALSE)</f>
        <v>Shortbread</v>
      </c>
      <c r="L1423" s="2">
        <f>VLOOKUP(H1423, [1]Products!B:D, 3, FALSE)</f>
        <v>10</v>
      </c>
      <c r="M1423" s="2">
        <f>Table1[[#This Row],[Quantity Purchased]] * Table1[[#This Row],[Unit Price]]</f>
        <v>16065</v>
      </c>
      <c r="N1423" s="2">
        <f>VLOOKUP(H1423, [1]Products!B:E, 4, FALSE)</f>
        <v>45</v>
      </c>
      <c r="O1423" t="str">
        <f>TEXT(Table1[[#This Row],[Transaction Date]], "yyyy-mm")</f>
        <v>2024-06</v>
      </c>
      <c r="P1423" s="1">
        <f ca="1">YEAR(TODAY()) - YEAR(Table1[[#This Row],[Buyer Date of Birth]])</f>
        <v>49</v>
      </c>
      <c r="Q1423" s="2">
        <f>Table1[[#This Row],[Total Revenue]] - Table1[[#This Row],[Total Cost]]</f>
        <v>16055</v>
      </c>
    </row>
    <row r="1424" spans="1:17" x14ac:dyDescent="0.25">
      <c r="A1424" s="1">
        <v>45498</v>
      </c>
      <c r="B1424" t="s">
        <v>379</v>
      </c>
      <c r="C1424" t="s">
        <v>1004</v>
      </c>
      <c r="D1424" t="s">
        <v>58</v>
      </c>
      <c r="E1424" s="1">
        <v>34254</v>
      </c>
      <c r="F1424" t="s">
        <v>21</v>
      </c>
      <c r="G1424">
        <v>23</v>
      </c>
      <c r="H1424" t="s">
        <v>71</v>
      </c>
      <c r="I1424" t="s">
        <v>23</v>
      </c>
      <c r="J1424" t="s">
        <v>24</v>
      </c>
      <c r="K1424" t="str">
        <f>VLOOKUP(H1424, [1]Products!B:E, 2, FALSE)</f>
        <v>Peanut Butter Bites</v>
      </c>
      <c r="L1424" s="2">
        <f>VLOOKUP(H1424, [1]Products!B:D, 3, FALSE)</f>
        <v>5</v>
      </c>
      <c r="M1424" s="2">
        <f>Table1[[#This Row],[Quantity Purchased]] * Table1[[#This Row],[Unit Price]]</f>
        <v>161</v>
      </c>
      <c r="N1424" s="2">
        <f>VLOOKUP(H1424, [1]Products!B:E, 4, FALSE)</f>
        <v>7</v>
      </c>
      <c r="O1424" t="str">
        <f>TEXT(Table1[[#This Row],[Transaction Date]], "yyyy-mm")</f>
        <v>2024-07</v>
      </c>
      <c r="P1424" s="1">
        <f ca="1">YEAR(TODAY()) - YEAR(Table1[[#This Row],[Buyer Date of Birth]])</f>
        <v>32</v>
      </c>
      <c r="Q1424" s="2">
        <f>Table1[[#This Row],[Total Revenue]] - Table1[[#This Row],[Total Cost]]</f>
        <v>156</v>
      </c>
    </row>
    <row r="1425" spans="1:17" x14ac:dyDescent="0.25">
      <c r="A1425" s="1">
        <v>45401</v>
      </c>
      <c r="B1425" t="s">
        <v>32</v>
      </c>
      <c r="C1425" t="s">
        <v>710</v>
      </c>
      <c r="D1425" t="s">
        <v>58</v>
      </c>
      <c r="E1425" s="1">
        <v>29631</v>
      </c>
      <c r="F1425" t="s">
        <v>75</v>
      </c>
      <c r="G1425">
        <v>93</v>
      </c>
      <c r="H1425" t="s">
        <v>41</v>
      </c>
      <c r="I1425" t="s">
        <v>30</v>
      </c>
      <c r="J1425" t="s">
        <v>24</v>
      </c>
      <c r="K1425" t="str">
        <f>VLOOKUP(H1425, [1]Products!B:E, 2, FALSE)</f>
        <v>Ginger Snaps</v>
      </c>
      <c r="L1425" s="2">
        <f>VLOOKUP(H1425, [1]Products!B:D, 3, FALSE)</f>
        <v>14</v>
      </c>
      <c r="M1425" s="2">
        <f>Table1[[#This Row],[Quantity Purchased]] * Table1[[#This Row],[Unit Price]]</f>
        <v>2604</v>
      </c>
      <c r="N1425" s="2">
        <f>VLOOKUP(H1425, [1]Products!B:E, 4, FALSE)</f>
        <v>28</v>
      </c>
      <c r="O1425" t="str">
        <f>TEXT(Table1[[#This Row],[Transaction Date]], "yyyy-mm")</f>
        <v>2024-04</v>
      </c>
      <c r="P1425" s="1">
        <f ca="1">YEAR(TODAY()) - YEAR(Table1[[#This Row],[Buyer Date of Birth]])</f>
        <v>44</v>
      </c>
      <c r="Q1425" s="2">
        <f>Table1[[#This Row],[Total Revenue]] - Table1[[#This Row],[Total Cost]]</f>
        <v>2590</v>
      </c>
    </row>
    <row r="1426" spans="1:17" x14ac:dyDescent="0.25">
      <c r="A1426" s="1">
        <v>45486</v>
      </c>
      <c r="B1426" t="s">
        <v>865</v>
      </c>
      <c r="C1426" t="s">
        <v>219</v>
      </c>
      <c r="D1426" t="s">
        <v>58</v>
      </c>
      <c r="E1426" s="1">
        <v>17058</v>
      </c>
      <c r="F1426" t="s">
        <v>75</v>
      </c>
      <c r="G1426">
        <v>41</v>
      </c>
      <c r="H1426" t="s">
        <v>35</v>
      </c>
      <c r="I1426" t="s">
        <v>36</v>
      </c>
      <c r="J1426" t="s">
        <v>24</v>
      </c>
      <c r="K1426" t="str">
        <f>VLOOKUP(H1426, [1]Products!B:E, 2, FALSE)</f>
        <v>Caramel Biscuits</v>
      </c>
      <c r="L1426" s="2">
        <f>VLOOKUP(H1426, [1]Products!B:D, 3, FALSE)</f>
        <v>18</v>
      </c>
      <c r="M1426" s="2">
        <f>Table1[[#This Row],[Quantity Purchased]] * Table1[[#This Row],[Unit Price]]</f>
        <v>902</v>
      </c>
      <c r="N1426" s="2">
        <f>VLOOKUP(H1426, [1]Products!B:E, 4, FALSE)</f>
        <v>22</v>
      </c>
      <c r="O1426" t="str">
        <f>TEXT(Table1[[#This Row],[Transaction Date]], "yyyy-mm")</f>
        <v>2024-07</v>
      </c>
      <c r="P1426" s="1">
        <f ca="1">YEAR(TODAY()) - YEAR(Table1[[#This Row],[Buyer Date of Birth]])</f>
        <v>79</v>
      </c>
      <c r="Q1426" s="2">
        <f>Table1[[#This Row],[Total Revenue]] - Table1[[#This Row],[Total Cost]]</f>
        <v>884</v>
      </c>
    </row>
    <row r="1427" spans="1:17" x14ac:dyDescent="0.25">
      <c r="A1427" s="1">
        <v>45484</v>
      </c>
      <c r="B1427" t="s">
        <v>320</v>
      </c>
      <c r="C1427" t="s">
        <v>958</v>
      </c>
      <c r="D1427" t="s">
        <v>84</v>
      </c>
      <c r="E1427" s="1">
        <v>23728</v>
      </c>
      <c r="F1427" t="s">
        <v>75</v>
      </c>
      <c r="G1427">
        <v>221</v>
      </c>
      <c r="H1427" t="s">
        <v>29</v>
      </c>
      <c r="I1427" t="s">
        <v>23</v>
      </c>
      <c r="J1427" t="s">
        <v>24</v>
      </c>
      <c r="K1427" t="str">
        <f>VLOOKUP(H1427, [1]Products!B:E, 2, FALSE)</f>
        <v>Shortbread</v>
      </c>
      <c r="L1427" s="2">
        <f>VLOOKUP(H1427, [1]Products!B:D, 3, FALSE)</f>
        <v>10</v>
      </c>
      <c r="M1427" s="2">
        <f>Table1[[#This Row],[Quantity Purchased]] * Table1[[#This Row],[Unit Price]]</f>
        <v>9945</v>
      </c>
      <c r="N1427" s="2">
        <f>VLOOKUP(H1427, [1]Products!B:E, 4, FALSE)</f>
        <v>45</v>
      </c>
      <c r="O1427" t="str">
        <f>TEXT(Table1[[#This Row],[Transaction Date]], "yyyy-mm")</f>
        <v>2024-07</v>
      </c>
      <c r="P1427" s="1">
        <f ca="1">YEAR(TODAY()) - YEAR(Table1[[#This Row],[Buyer Date of Birth]])</f>
        <v>61</v>
      </c>
      <c r="Q1427" s="2">
        <f>Table1[[#This Row],[Total Revenue]] - Table1[[#This Row],[Total Cost]]</f>
        <v>9935</v>
      </c>
    </row>
    <row r="1428" spans="1:17" x14ac:dyDescent="0.25">
      <c r="A1428" s="1">
        <v>45374</v>
      </c>
      <c r="B1428" t="s">
        <v>356</v>
      </c>
      <c r="C1428" t="s">
        <v>1005</v>
      </c>
      <c r="D1428" t="s">
        <v>89</v>
      </c>
      <c r="E1428" s="1">
        <v>30816</v>
      </c>
      <c r="F1428" t="s">
        <v>28</v>
      </c>
      <c r="G1428">
        <v>490</v>
      </c>
      <c r="H1428" t="s">
        <v>22</v>
      </c>
      <c r="I1428" t="s">
        <v>30</v>
      </c>
      <c r="J1428" t="s">
        <v>24</v>
      </c>
      <c r="K1428" t="str">
        <f>VLOOKUP(H1428, [1]Products!B:E, 2, FALSE)</f>
        <v>Cinnamon Swirls</v>
      </c>
      <c r="L1428" s="2">
        <f>VLOOKUP(H1428, [1]Products!B:D, 3, FALSE)</f>
        <v>10</v>
      </c>
      <c r="M1428" s="2">
        <f>Table1[[#This Row],[Quantity Purchased]] * Table1[[#This Row],[Unit Price]]</f>
        <v>6860</v>
      </c>
      <c r="N1428" s="2">
        <f>VLOOKUP(H1428, [1]Products!B:E, 4, FALSE)</f>
        <v>14</v>
      </c>
      <c r="O1428" t="str">
        <f>TEXT(Table1[[#This Row],[Transaction Date]], "yyyy-mm")</f>
        <v>2024-03</v>
      </c>
      <c r="P1428" s="1">
        <f ca="1">YEAR(TODAY()) - YEAR(Table1[[#This Row],[Buyer Date of Birth]])</f>
        <v>41</v>
      </c>
      <c r="Q1428" s="2">
        <f>Table1[[#This Row],[Total Revenue]] - Table1[[#This Row],[Total Cost]]</f>
        <v>6850</v>
      </c>
    </row>
    <row r="1429" spans="1:17" x14ac:dyDescent="0.25">
      <c r="A1429" s="1">
        <v>45313</v>
      </c>
      <c r="B1429" t="s">
        <v>191</v>
      </c>
      <c r="C1429" t="s">
        <v>95</v>
      </c>
      <c r="D1429" t="s">
        <v>20</v>
      </c>
      <c r="E1429" s="1">
        <v>34098</v>
      </c>
      <c r="F1429" t="s">
        <v>21</v>
      </c>
      <c r="G1429">
        <v>206</v>
      </c>
      <c r="H1429" t="s">
        <v>72</v>
      </c>
      <c r="I1429" t="s">
        <v>36</v>
      </c>
      <c r="J1429" t="s">
        <v>24</v>
      </c>
      <c r="K1429" t="str">
        <f>VLOOKUP(H1429, [1]Products!B:E, 2, FALSE)</f>
        <v>Choco Delight</v>
      </c>
      <c r="L1429" s="2">
        <f>VLOOKUP(H1429, [1]Products!B:D, 3, FALSE)</f>
        <v>3</v>
      </c>
      <c r="M1429" s="2">
        <f>Table1[[#This Row],[Quantity Purchased]] * Table1[[#This Row],[Unit Price]]</f>
        <v>1030</v>
      </c>
      <c r="N1429" s="2">
        <f>VLOOKUP(H1429, [1]Products!B:E, 4, FALSE)</f>
        <v>5</v>
      </c>
      <c r="O1429" t="str">
        <f>TEXT(Table1[[#This Row],[Transaction Date]], "yyyy-mm")</f>
        <v>2024-01</v>
      </c>
      <c r="P1429" s="1">
        <f ca="1">YEAR(TODAY()) - YEAR(Table1[[#This Row],[Buyer Date of Birth]])</f>
        <v>32</v>
      </c>
      <c r="Q1429" s="2">
        <f>Table1[[#This Row],[Total Revenue]] - Table1[[#This Row],[Total Cost]]</f>
        <v>1027</v>
      </c>
    </row>
    <row r="1430" spans="1:17" x14ac:dyDescent="0.25">
      <c r="A1430" s="1">
        <v>45503</v>
      </c>
      <c r="B1430" t="s">
        <v>1006</v>
      </c>
      <c r="C1430" t="s">
        <v>1007</v>
      </c>
      <c r="D1430" t="s">
        <v>89</v>
      </c>
      <c r="E1430" s="1">
        <v>22984</v>
      </c>
      <c r="F1430" t="s">
        <v>28</v>
      </c>
      <c r="G1430">
        <v>143</v>
      </c>
      <c r="H1430" t="s">
        <v>71</v>
      </c>
      <c r="I1430" t="s">
        <v>23</v>
      </c>
      <c r="J1430" t="s">
        <v>24</v>
      </c>
      <c r="K1430" t="str">
        <f>VLOOKUP(H1430, [1]Products!B:E, 2, FALSE)</f>
        <v>Peanut Butter Bites</v>
      </c>
      <c r="L1430" s="2">
        <f>VLOOKUP(H1430, [1]Products!B:D, 3, FALSE)</f>
        <v>5</v>
      </c>
      <c r="M1430" s="2">
        <f>Table1[[#This Row],[Quantity Purchased]] * Table1[[#This Row],[Unit Price]]</f>
        <v>1001</v>
      </c>
      <c r="N1430" s="2">
        <f>VLOOKUP(H1430, [1]Products!B:E, 4, FALSE)</f>
        <v>7</v>
      </c>
      <c r="O1430" t="str">
        <f>TEXT(Table1[[#This Row],[Transaction Date]], "yyyy-mm")</f>
        <v>2024-07</v>
      </c>
      <c r="P1430" s="1">
        <f ca="1">YEAR(TODAY()) - YEAR(Table1[[#This Row],[Buyer Date of Birth]])</f>
        <v>63</v>
      </c>
      <c r="Q1430" s="2">
        <f>Table1[[#This Row],[Total Revenue]] - Table1[[#This Row],[Total Cost]]</f>
        <v>996</v>
      </c>
    </row>
    <row r="1431" spans="1:17" x14ac:dyDescent="0.25">
      <c r="A1431" s="1">
        <v>45401</v>
      </c>
      <c r="B1431" t="s">
        <v>377</v>
      </c>
      <c r="C1431" t="s">
        <v>841</v>
      </c>
      <c r="D1431" t="s">
        <v>53</v>
      </c>
      <c r="E1431" s="1">
        <v>26922</v>
      </c>
      <c r="F1431" t="s">
        <v>21</v>
      </c>
      <c r="G1431">
        <v>117</v>
      </c>
      <c r="H1431" t="s">
        <v>66</v>
      </c>
      <c r="I1431" t="s">
        <v>30</v>
      </c>
      <c r="J1431" t="s">
        <v>24</v>
      </c>
      <c r="K1431" t="str">
        <f>VLOOKUP(H1431, [1]Products!B:E, 2, FALSE)</f>
        <v>Oatmeal Cookies</v>
      </c>
      <c r="L1431" s="2">
        <f>VLOOKUP(H1431, [1]Products!B:D, 3, FALSE)</f>
        <v>19</v>
      </c>
      <c r="M1431" s="2">
        <f>Table1[[#This Row],[Quantity Purchased]] * Table1[[#This Row],[Unit Price]]</f>
        <v>2691</v>
      </c>
      <c r="N1431" s="2">
        <f>VLOOKUP(H1431, [1]Products!B:E, 4, FALSE)</f>
        <v>23</v>
      </c>
      <c r="O1431" t="str">
        <f>TEXT(Table1[[#This Row],[Transaction Date]], "yyyy-mm")</f>
        <v>2024-04</v>
      </c>
      <c r="P1431" s="1">
        <f ca="1">YEAR(TODAY()) - YEAR(Table1[[#This Row],[Buyer Date of Birth]])</f>
        <v>52</v>
      </c>
      <c r="Q1431" s="2">
        <f>Table1[[#This Row],[Total Revenue]] - Table1[[#This Row],[Total Cost]]</f>
        <v>2672</v>
      </c>
    </row>
    <row r="1432" spans="1:17" x14ac:dyDescent="0.25">
      <c r="A1432" s="1">
        <v>45394</v>
      </c>
      <c r="B1432" t="s">
        <v>123</v>
      </c>
      <c r="C1432" t="s">
        <v>492</v>
      </c>
      <c r="D1432" t="s">
        <v>20</v>
      </c>
      <c r="E1432" s="1">
        <v>22800</v>
      </c>
      <c r="F1432" t="s">
        <v>40</v>
      </c>
      <c r="G1432">
        <v>252</v>
      </c>
      <c r="H1432" t="s">
        <v>54</v>
      </c>
      <c r="I1432" t="s">
        <v>36</v>
      </c>
      <c r="J1432" t="s">
        <v>24</v>
      </c>
      <c r="K1432" t="str">
        <f>VLOOKUP(H1432, [1]Products!B:E, 2, FALSE)</f>
        <v>Lemon Crisps</v>
      </c>
      <c r="L1432" s="2">
        <f>VLOOKUP(H1432, [1]Products!B:D, 3, FALSE)</f>
        <v>7</v>
      </c>
      <c r="M1432" s="2">
        <f>Table1[[#This Row],[Quantity Purchased]] * Table1[[#This Row],[Unit Price]]</f>
        <v>2268</v>
      </c>
      <c r="N1432" s="2">
        <f>VLOOKUP(H1432, [1]Products!B:E, 4, FALSE)</f>
        <v>9</v>
      </c>
      <c r="O1432" t="str">
        <f>TEXT(Table1[[#This Row],[Transaction Date]], "yyyy-mm")</f>
        <v>2024-04</v>
      </c>
      <c r="P1432" s="1">
        <f ca="1">YEAR(TODAY()) - YEAR(Table1[[#This Row],[Buyer Date of Birth]])</f>
        <v>63</v>
      </c>
      <c r="Q1432" s="2">
        <f>Table1[[#This Row],[Total Revenue]] - Table1[[#This Row],[Total Cost]]</f>
        <v>2261</v>
      </c>
    </row>
    <row r="1433" spans="1:17" x14ac:dyDescent="0.25">
      <c r="A1433" s="1">
        <v>45366</v>
      </c>
      <c r="B1433" t="s">
        <v>508</v>
      </c>
      <c r="C1433" t="s">
        <v>709</v>
      </c>
      <c r="D1433" t="s">
        <v>89</v>
      </c>
      <c r="E1433" s="1">
        <v>37552</v>
      </c>
      <c r="F1433" t="s">
        <v>28</v>
      </c>
      <c r="G1433">
        <v>18</v>
      </c>
      <c r="H1433" t="s">
        <v>72</v>
      </c>
      <c r="I1433" t="s">
        <v>23</v>
      </c>
      <c r="J1433" t="s">
        <v>24</v>
      </c>
      <c r="K1433" t="str">
        <f>VLOOKUP(H1433, [1]Products!B:E, 2, FALSE)</f>
        <v>Choco Delight</v>
      </c>
      <c r="L1433" s="2">
        <f>VLOOKUP(H1433, [1]Products!B:D, 3, FALSE)</f>
        <v>3</v>
      </c>
      <c r="M1433" s="2">
        <f>Table1[[#This Row],[Quantity Purchased]] * Table1[[#This Row],[Unit Price]]</f>
        <v>90</v>
      </c>
      <c r="N1433" s="2">
        <f>VLOOKUP(H1433, [1]Products!B:E, 4, FALSE)</f>
        <v>5</v>
      </c>
      <c r="O1433" t="str">
        <f>TEXT(Table1[[#This Row],[Transaction Date]], "yyyy-mm")</f>
        <v>2024-03</v>
      </c>
      <c r="P1433" s="1">
        <f ca="1">YEAR(TODAY()) - YEAR(Table1[[#This Row],[Buyer Date of Birth]])</f>
        <v>23</v>
      </c>
      <c r="Q1433" s="2">
        <f>Table1[[#This Row],[Total Revenue]] - Table1[[#This Row],[Total Cost]]</f>
        <v>87</v>
      </c>
    </row>
    <row r="1434" spans="1:17" x14ac:dyDescent="0.25">
      <c r="A1434" s="1">
        <v>45449</v>
      </c>
      <c r="B1434" t="s">
        <v>1008</v>
      </c>
      <c r="C1434" t="s">
        <v>332</v>
      </c>
      <c r="D1434" t="s">
        <v>34</v>
      </c>
      <c r="E1434" s="1">
        <v>31259</v>
      </c>
      <c r="F1434" t="s">
        <v>75</v>
      </c>
      <c r="G1434">
        <v>496</v>
      </c>
      <c r="H1434" t="s">
        <v>41</v>
      </c>
      <c r="I1434" t="s">
        <v>30</v>
      </c>
      <c r="J1434" t="s">
        <v>24</v>
      </c>
      <c r="K1434" t="str">
        <f>VLOOKUP(H1434, [1]Products!B:E, 2, FALSE)</f>
        <v>Ginger Snaps</v>
      </c>
      <c r="L1434" s="2">
        <f>VLOOKUP(H1434, [1]Products!B:D, 3, FALSE)</f>
        <v>14</v>
      </c>
      <c r="M1434" s="2">
        <f>Table1[[#This Row],[Quantity Purchased]] * Table1[[#This Row],[Unit Price]]</f>
        <v>13888</v>
      </c>
      <c r="N1434" s="2">
        <f>VLOOKUP(H1434, [1]Products!B:E, 4, FALSE)</f>
        <v>28</v>
      </c>
      <c r="O1434" t="str">
        <f>TEXT(Table1[[#This Row],[Transaction Date]], "yyyy-mm")</f>
        <v>2024-06</v>
      </c>
      <c r="P1434" s="1">
        <f ca="1">YEAR(TODAY()) - YEAR(Table1[[#This Row],[Buyer Date of Birth]])</f>
        <v>40</v>
      </c>
      <c r="Q1434" s="2">
        <f>Table1[[#This Row],[Total Revenue]] - Table1[[#This Row],[Total Cost]]</f>
        <v>13874</v>
      </c>
    </row>
    <row r="1435" spans="1:17" x14ac:dyDescent="0.25">
      <c r="A1435" s="1">
        <v>45480</v>
      </c>
      <c r="B1435" t="s">
        <v>447</v>
      </c>
      <c r="C1435" t="s">
        <v>33</v>
      </c>
      <c r="D1435" t="s">
        <v>34</v>
      </c>
      <c r="E1435" s="1">
        <v>21230</v>
      </c>
      <c r="F1435" t="s">
        <v>40</v>
      </c>
      <c r="G1435">
        <v>192</v>
      </c>
      <c r="H1435" t="s">
        <v>71</v>
      </c>
      <c r="I1435" t="s">
        <v>36</v>
      </c>
      <c r="J1435" t="s">
        <v>24</v>
      </c>
      <c r="K1435" t="str">
        <f>VLOOKUP(H1435, [1]Products!B:E, 2, FALSE)</f>
        <v>Peanut Butter Bites</v>
      </c>
      <c r="L1435" s="2">
        <f>VLOOKUP(H1435, [1]Products!B:D, 3, FALSE)</f>
        <v>5</v>
      </c>
      <c r="M1435" s="2">
        <f>Table1[[#This Row],[Quantity Purchased]] * Table1[[#This Row],[Unit Price]]</f>
        <v>1344</v>
      </c>
      <c r="N1435" s="2">
        <f>VLOOKUP(H1435, [1]Products!B:E, 4, FALSE)</f>
        <v>7</v>
      </c>
      <c r="O1435" t="str">
        <f>TEXT(Table1[[#This Row],[Transaction Date]], "yyyy-mm")</f>
        <v>2024-07</v>
      </c>
      <c r="P1435" s="1">
        <f ca="1">YEAR(TODAY()) - YEAR(Table1[[#This Row],[Buyer Date of Birth]])</f>
        <v>67</v>
      </c>
      <c r="Q1435" s="2">
        <f>Table1[[#This Row],[Total Revenue]] - Table1[[#This Row],[Total Cost]]</f>
        <v>1339</v>
      </c>
    </row>
    <row r="1436" spans="1:17" x14ac:dyDescent="0.25">
      <c r="A1436" s="1">
        <v>45465</v>
      </c>
      <c r="B1436" t="s">
        <v>113</v>
      </c>
      <c r="C1436" t="s">
        <v>568</v>
      </c>
      <c r="D1436" t="s">
        <v>45</v>
      </c>
      <c r="E1436" s="1">
        <v>23046</v>
      </c>
      <c r="F1436" t="s">
        <v>40</v>
      </c>
      <c r="G1436">
        <v>135</v>
      </c>
      <c r="H1436" t="s">
        <v>22</v>
      </c>
      <c r="I1436" t="s">
        <v>23</v>
      </c>
      <c r="J1436" t="s">
        <v>24</v>
      </c>
      <c r="K1436" t="str">
        <f>VLOOKUP(H1436, [1]Products!B:E, 2, FALSE)</f>
        <v>Cinnamon Swirls</v>
      </c>
      <c r="L1436" s="2">
        <f>VLOOKUP(H1436, [1]Products!B:D, 3, FALSE)</f>
        <v>10</v>
      </c>
      <c r="M1436" s="2">
        <f>Table1[[#This Row],[Quantity Purchased]] * Table1[[#This Row],[Unit Price]]</f>
        <v>1890</v>
      </c>
      <c r="N1436" s="2">
        <f>VLOOKUP(H1436, [1]Products!B:E, 4, FALSE)</f>
        <v>14</v>
      </c>
      <c r="O1436" t="str">
        <f>TEXT(Table1[[#This Row],[Transaction Date]], "yyyy-mm")</f>
        <v>2024-06</v>
      </c>
      <c r="P1436" s="1">
        <f ca="1">YEAR(TODAY()) - YEAR(Table1[[#This Row],[Buyer Date of Birth]])</f>
        <v>62</v>
      </c>
      <c r="Q1436" s="2">
        <f>Table1[[#This Row],[Total Revenue]] - Table1[[#This Row],[Total Cost]]</f>
        <v>1880</v>
      </c>
    </row>
    <row r="1437" spans="1:17" x14ac:dyDescent="0.25">
      <c r="A1437" s="1">
        <v>45445</v>
      </c>
      <c r="B1437" t="s">
        <v>121</v>
      </c>
      <c r="C1437" t="s">
        <v>143</v>
      </c>
      <c r="D1437" t="s">
        <v>100</v>
      </c>
      <c r="E1437" s="1">
        <v>38057</v>
      </c>
      <c r="F1437" t="s">
        <v>75</v>
      </c>
      <c r="G1437">
        <v>470</v>
      </c>
      <c r="H1437" t="s">
        <v>54</v>
      </c>
      <c r="I1437" t="s">
        <v>30</v>
      </c>
      <c r="J1437" t="s">
        <v>24</v>
      </c>
      <c r="K1437" t="str">
        <f>VLOOKUP(H1437, [1]Products!B:E, 2, FALSE)</f>
        <v>Lemon Crisps</v>
      </c>
      <c r="L1437" s="2">
        <f>VLOOKUP(H1437, [1]Products!B:D, 3, FALSE)</f>
        <v>7</v>
      </c>
      <c r="M1437" s="2">
        <f>Table1[[#This Row],[Quantity Purchased]] * Table1[[#This Row],[Unit Price]]</f>
        <v>4230</v>
      </c>
      <c r="N1437" s="2">
        <f>VLOOKUP(H1437, [1]Products!B:E, 4, FALSE)</f>
        <v>9</v>
      </c>
      <c r="O1437" t="str">
        <f>TEXT(Table1[[#This Row],[Transaction Date]], "yyyy-mm")</f>
        <v>2024-06</v>
      </c>
      <c r="P1437" s="1">
        <f ca="1">YEAR(TODAY()) - YEAR(Table1[[#This Row],[Buyer Date of Birth]])</f>
        <v>21</v>
      </c>
      <c r="Q1437" s="2">
        <f>Table1[[#This Row],[Total Revenue]] - Table1[[#This Row],[Total Cost]]</f>
        <v>4223</v>
      </c>
    </row>
    <row r="1438" spans="1:17" x14ac:dyDescent="0.25">
      <c r="A1438" s="1">
        <v>45318</v>
      </c>
      <c r="B1438" t="s">
        <v>167</v>
      </c>
      <c r="C1438" t="s">
        <v>979</v>
      </c>
      <c r="D1438" t="s">
        <v>100</v>
      </c>
      <c r="E1438" s="1">
        <v>34329</v>
      </c>
      <c r="F1438" t="s">
        <v>75</v>
      </c>
      <c r="G1438">
        <v>280</v>
      </c>
      <c r="H1438" t="s">
        <v>35</v>
      </c>
      <c r="I1438" t="s">
        <v>36</v>
      </c>
      <c r="J1438" t="s">
        <v>24</v>
      </c>
      <c r="K1438" t="str">
        <f>VLOOKUP(H1438, [1]Products!B:E, 2, FALSE)</f>
        <v>Caramel Biscuits</v>
      </c>
      <c r="L1438" s="2">
        <f>VLOOKUP(H1438, [1]Products!B:D, 3, FALSE)</f>
        <v>18</v>
      </c>
      <c r="M1438" s="2">
        <f>Table1[[#This Row],[Quantity Purchased]] * Table1[[#This Row],[Unit Price]]</f>
        <v>6160</v>
      </c>
      <c r="N1438" s="2">
        <f>VLOOKUP(H1438, [1]Products!B:E, 4, FALSE)</f>
        <v>22</v>
      </c>
      <c r="O1438" t="str">
        <f>TEXT(Table1[[#This Row],[Transaction Date]], "yyyy-mm")</f>
        <v>2024-01</v>
      </c>
      <c r="P1438" s="1">
        <f ca="1">YEAR(TODAY()) - YEAR(Table1[[#This Row],[Buyer Date of Birth]])</f>
        <v>32</v>
      </c>
      <c r="Q1438" s="2">
        <f>Table1[[#This Row],[Total Revenue]] - Table1[[#This Row],[Total Cost]]</f>
        <v>6142</v>
      </c>
    </row>
    <row r="1439" spans="1:17" x14ac:dyDescent="0.25">
      <c r="A1439" s="1">
        <v>45432</v>
      </c>
      <c r="B1439" t="s">
        <v>523</v>
      </c>
      <c r="C1439" t="s">
        <v>33</v>
      </c>
      <c r="D1439" t="s">
        <v>58</v>
      </c>
      <c r="E1439" s="1">
        <v>32852</v>
      </c>
      <c r="F1439" t="s">
        <v>21</v>
      </c>
      <c r="G1439">
        <v>330</v>
      </c>
      <c r="H1439" t="s">
        <v>41</v>
      </c>
      <c r="I1439" t="s">
        <v>23</v>
      </c>
      <c r="J1439" t="s">
        <v>24</v>
      </c>
      <c r="K1439" t="str">
        <f>VLOOKUP(H1439, [1]Products!B:E, 2, FALSE)</f>
        <v>Ginger Snaps</v>
      </c>
      <c r="L1439" s="2">
        <f>VLOOKUP(H1439, [1]Products!B:D, 3, FALSE)</f>
        <v>14</v>
      </c>
      <c r="M1439" s="2">
        <f>Table1[[#This Row],[Quantity Purchased]] * Table1[[#This Row],[Unit Price]]</f>
        <v>9240</v>
      </c>
      <c r="N1439" s="2">
        <f>VLOOKUP(H1439, [1]Products!B:E, 4, FALSE)</f>
        <v>28</v>
      </c>
      <c r="O1439" t="str">
        <f>TEXT(Table1[[#This Row],[Transaction Date]], "yyyy-mm")</f>
        <v>2024-05</v>
      </c>
      <c r="P1439" s="1">
        <f ca="1">YEAR(TODAY()) - YEAR(Table1[[#This Row],[Buyer Date of Birth]])</f>
        <v>36</v>
      </c>
      <c r="Q1439" s="2">
        <f>Table1[[#This Row],[Total Revenue]] - Table1[[#This Row],[Total Cost]]</f>
        <v>9226</v>
      </c>
    </row>
    <row r="1440" spans="1:17" x14ac:dyDescent="0.25">
      <c r="A1440" s="1">
        <v>45495</v>
      </c>
      <c r="B1440" t="s">
        <v>853</v>
      </c>
      <c r="C1440" t="s">
        <v>88</v>
      </c>
      <c r="D1440" t="s">
        <v>89</v>
      </c>
      <c r="E1440" s="1">
        <v>24839</v>
      </c>
      <c r="F1440" t="s">
        <v>75</v>
      </c>
      <c r="G1440">
        <v>322</v>
      </c>
      <c r="H1440" t="s">
        <v>35</v>
      </c>
      <c r="I1440" t="s">
        <v>30</v>
      </c>
      <c r="J1440" t="s">
        <v>24</v>
      </c>
      <c r="K1440" t="str">
        <f>VLOOKUP(H1440, [1]Products!B:E, 2, FALSE)</f>
        <v>Caramel Biscuits</v>
      </c>
      <c r="L1440" s="2">
        <f>VLOOKUP(H1440, [1]Products!B:D, 3, FALSE)</f>
        <v>18</v>
      </c>
      <c r="M1440" s="2">
        <f>Table1[[#This Row],[Quantity Purchased]] * Table1[[#This Row],[Unit Price]]</f>
        <v>7084</v>
      </c>
      <c r="N1440" s="2">
        <f>VLOOKUP(H1440, [1]Products!B:E, 4, FALSE)</f>
        <v>22</v>
      </c>
      <c r="O1440" t="str">
        <f>TEXT(Table1[[#This Row],[Transaction Date]], "yyyy-mm")</f>
        <v>2024-07</v>
      </c>
      <c r="P1440" s="1">
        <f ca="1">YEAR(TODAY()) - YEAR(Table1[[#This Row],[Buyer Date of Birth]])</f>
        <v>57</v>
      </c>
      <c r="Q1440" s="2">
        <f>Table1[[#This Row],[Total Revenue]] - Table1[[#This Row],[Total Cost]]</f>
        <v>7066</v>
      </c>
    </row>
    <row r="1441" spans="1:17" x14ac:dyDescent="0.25">
      <c r="A1441" s="1">
        <v>45473</v>
      </c>
      <c r="B1441" t="s">
        <v>377</v>
      </c>
      <c r="C1441" t="s">
        <v>188</v>
      </c>
      <c r="D1441" t="s">
        <v>20</v>
      </c>
      <c r="E1441" s="1">
        <v>19434</v>
      </c>
      <c r="F1441" t="s">
        <v>40</v>
      </c>
      <c r="G1441">
        <v>10</v>
      </c>
      <c r="H1441" t="s">
        <v>35</v>
      </c>
      <c r="I1441" t="s">
        <v>36</v>
      </c>
      <c r="J1441" t="s">
        <v>24</v>
      </c>
      <c r="K1441" t="str">
        <f>VLOOKUP(H1441, [1]Products!B:E, 2, FALSE)</f>
        <v>Caramel Biscuits</v>
      </c>
      <c r="L1441" s="2">
        <f>VLOOKUP(H1441, [1]Products!B:D, 3, FALSE)</f>
        <v>18</v>
      </c>
      <c r="M1441" s="2">
        <f>Table1[[#This Row],[Quantity Purchased]] * Table1[[#This Row],[Unit Price]]</f>
        <v>220</v>
      </c>
      <c r="N1441" s="2">
        <f>VLOOKUP(H1441, [1]Products!B:E, 4, FALSE)</f>
        <v>22</v>
      </c>
      <c r="O1441" t="str">
        <f>TEXT(Table1[[#This Row],[Transaction Date]], "yyyy-mm")</f>
        <v>2024-06</v>
      </c>
      <c r="P1441" s="1">
        <f ca="1">YEAR(TODAY()) - YEAR(Table1[[#This Row],[Buyer Date of Birth]])</f>
        <v>72</v>
      </c>
      <c r="Q1441" s="2">
        <f>Table1[[#This Row],[Total Revenue]] - Table1[[#This Row],[Total Cost]]</f>
        <v>202</v>
      </c>
    </row>
    <row r="1442" spans="1:17" x14ac:dyDescent="0.25">
      <c r="A1442" s="1">
        <v>45357</v>
      </c>
      <c r="B1442" t="s">
        <v>738</v>
      </c>
      <c r="C1442" t="s">
        <v>548</v>
      </c>
      <c r="D1442" t="s">
        <v>45</v>
      </c>
      <c r="E1442" s="1">
        <v>19208</v>
      </c>
      <c r="F1442" t="s">
        <v>75</v>
      </c>
      <c r="G1442">
        <v>458</v>
      </c>
      <c r="H1442" t="s">
        <v>72</v>
      </c>
      <c r="I1442" t="s">
        <v>23</v>
      </c>
      <c r="J1442" t="s">
        <v>24</v>
      </c>
      <c r="K1442" t="str">
        <f>VLOOKUP(H1442, [1]Products!B:E, 2, FALSE)</f>
        <v>Choco Delight</v>
      </c>
      <c r="L1442" s="2">
        <f>VLOOKUP(H1442, [1]Products!B:D, 3, FALSE)</f>
        <v>3</v>
      </c>
      <c r="M1442" s="2">
        <f>Table1[[#This Row],[Quantity Purchased]] * Table1[[#This Row],[Unit Price]]</f>
        <v>2290</v>
      </c>
      <c r="N1442" s="2">
        <f>VLOOKUP(H1442, [1]Products!B:E, 4, FALSE)</f>
        <v>5</v>
      </c>
      <c r="O1442" t="str">
        <f>TEXT(Table1[[#This Row],[Transaction Date]], "yyyy-mm")</f>
        <v>2024-03</v>
      </c>
      <c r="P1442" s="1">
        <f ca="1">YEAR(TODAY()) - YEAR(Table1[[#This Row],[Buyer Date of Birth]])</f>
        <v>73</v>
      </c>
      <c r="Q1442" s="2">
        <f>Table1[[#This Row],[Total Revenue]] - Table1[[#This Row],[Total Cost]]</f>
        <v>2287</v>
      </c>
    </row>
    <row r="1443" spans="1:17" x14ac:dyDescent="0.25">
      <c r="A1443" s="1">
        <v>45382</v>
      </c>
      <c r="B1443" t="s">
        <v>441</v>
      </c>
      <c r="C1443" t="s">
        <v>908</v>
      </c>
      <c r="D1443" t="s">
        <v>20</v>
      </c>
      <c r="E1443" s="1">
        <v>21793</v>
      </c>
      <c r="F1443" t="s">
        <v>21</v>
      </c>
      <c r="G1443">
        <v>427</v>
      </c>
      <c r="H1443" t="s">
        <v>22</v>
      </c>
      <c r="I1443" t="s">
        <v>30</v>
      </c>
      <c r="J1443" t="s">
        <v>24</v>
      </c>
      <c r="K1443" t="str">
        <f>VLOOKUP(H1443, [1]Products!B:E, 2, FALSE)</f>
        <v>Cinnamon Swirls</v>
      </c>
      <c r="L1443" s="2">
        <f>VLOOKUP(H1443, [1]Products!B:D, 3, FALSE)</f>
        <v>10</v>
      </c>
      <c r="M1443" s="2">
        <f>Table1[[#This Row],[Quantity Purchased]] * Table1[[#This Row],[Unit Price]]</f>
        <v>5978</v>
      </c>
      <c r="N1443" s="2">
        <f>VLOOKUP(H1443, [1]Products!B:E, 4, FALSE)</f>
        <v>14</v>
      </c>
      <c r="O1443" t="str">
        <f>TEXT(Table1[[#This Row],[Transaction Date]], "yyyy-mm")</f>
        <v>2024-03</v>
      </c>
      <c r="P1443" s="1">
        <f ca="1">YEAR(TODAY()) - YEAR(Table1[[#This Row],[Buyer Date of Birth]])</f>
        <v>66</v>
      </c>
      <c r="Q1443" s="2">
        <f>Table1[[#This Row],[Total Revenue]] - Table1[[#This Row],[Total Cost]]</f>
        <v>5968</v>
      </c>
    </row>
    <row r="1444" spans="1:17" x14ac:dyDescent="0.25">
      <c r="A1444" s="1">
        <v>45358</v>
      </c>
      <c r="B1444" t="s">
        <v>90</v>
      </c>
      <c r="C1444" t="s">
        <v>633</v>
      </c>
      <c r="D1444" t="s">
        <v>84</v>
      </c>
      <c r="E1444" s="1">
        <v>20861</v>
      </c>
      <c r="F1444" t="s">
        <v>21</v>
      </c>
      <c r="G1444">
        <v>379</v>
      </c>
      <c r="H1444" t="s">
        <v>71</v>
      </c>
      <c r="I1444" t="s">
        <v>36</v>
      </c>
      <c r="J1444" t="s">
        <v>24</v>
      </c>
      <c r="K1444" t="str">
        <f>VLOOKUP(H1444, [1]Products!B:E, 2, FALSE)</f>
        <v>Peanut Butter Bites</v>
      </c>
      <c r="L1444" s="2">
        <f>VLOOKUP(H1444, [1]Products!B:D, 3, FALSE)</f>
        <v>5</v>
      </c>
      <c r="M1444" s="2">
        <f>Table1[[#This Row],[Quantity Purchased]] * Table1[[#This Row],[Unit Price]]</f>
        <v>2653</v>
      </c>
      <c r="N1444" s="2">
        <f>VLOOKUP(H1444, [1]Products!B:E, 4, FALSE)</f>
        <v>7</v>
      </c>
      <c r="O1444" t="str">
        <f>TEXT(Table1[[#This Row],[Transaction Date]], "yyyy-mm")</f>
        <v>2024-03</v>
      </c>
      <c r="P1444" s="1">
        <f ca="1">YEAR(TODAY()) - YEAR(Table1[[#This Row],[Buyer Date of Birth]])</f>
        <v>68</v>
      </c>
      <c r="Q1444" s="2">
        <f>Table1[[#This Row],[Total Revenue]] - Table1[[#This Row],[Total Cost]]</f>
        <v>2648</v>
      </c>
    </row>
    <row r="1445" spans="1:17" x14ac:dyDescent="0.25">
      <c r="A1445" s="1">
        <v>45328</v>
      </c>
      <c r="B1445" t="s">
        <v>101</v>
      </c>
      <c r="C1445" t="s">
        <v>403</v>
      </c>
      <c r="D1445" t="s">
        <v>20</v>
      </c>
      <c r="E1445" s="1">
        <v>19497</v>
      </c>
      <c r="F1445" t="s">
        <v>21</v>
      </c>
      <c r="G1445">
        <v>204</v>
      </c>
      <c r="H1445" t="s">
        <v>66</v>
      </c>
      <c r="I1445" t="s">
        <v>23</v>
      </c>
      <c r="J1445" t="s">
        <v>24</v>
      </c>
      <c r="K1445" t="str">
        <f>VLOOKUP(H1445, [1]Products!B:E, 2, FALSE)</f>
        <v>Oatmeal Cookies</v>
      </c>
      <c r="L1445" s="2">
        <f>VLOOKUP(H1445, [1]Products!B:D, 3, FALSE)</f>
        <v>19</v>
      </c>
      <c r="M1445" s="2">
        <f>Table1[[#This Row],[Quantity Purchased]] * Table1[[#This Row],[Unit Price]]</f>
        <v>4692</v>
      </c>
      <c r="N1445" s="2">
        <f>VLOOKUP(H1445, [1]Products!B:E, 4, FALSE)</f>
        <v>23</v>
      </c>
      <c r="O1445" t="str">
        <f>TEXT(Table1[[#This Row],[Transaction Date]], "yyyy-mm")</f>
        <v>2024-02</v>
      </c>
      <c r="P1445" s="1">
        <f ca="1">YEAR(TODAY()) - YEAR(Table1[[#This Row],[Buyer Date of Birth]])</f>
        <v>72</v>
      </c>
      <c r="Q1445" s="2">
        <f>Table1[[#This Row],[Total Revenue]] - Table1[[#This Row],[Total Cost]]</f>
        <v>4673</v>
      </c>
    </row>
    <row r="1446" spans="1:17" x14ac:dyDescent="0.25">
      <c r="A1446" s="1">
        <v>45419</v>
      </c>
      <c r="B1446" t="s">
        <v>138</v>
      </c>
      <c r="C1446" t="s">
        <v>1009</v>
      </c>
      <c r="D1446" t="s">
        <v>62</v>
      </c>
      <c r="E1446" s="1">
        <v>28845</v>
      </c>
      <c r="F1446" t="s">
        <v>75</v>
      </c>
      <c r="G1446">
        <v>42</v>
      </c>
      <c r="H1446" t="s">
        <v>41</v>
      </c>
      <c r="I1446" t="s">
        <v>30</v>
      </c>
      <c r="J1446" t="s">
        <v>31</v>
      </c>
      <c r="K1446" t="str">
        <f>VLOOKUP(H1446, [1]Products!B:E, 2, FALSE)</f>
        <v>Ginger Snaps</v>
      </c>
      <c r="L1446" s="2">
        <f>VLOOKUP(H1446, [1]Products!B:D, 3, FALSE)</f>
        <v>14</v>
      </c>
      <c r="M1446" s="2">
        <f>Table1[[#This Row],[Quantity Purchased]] * Table1[[#This Row],[Unit Price]]</f>
        <v>1176</v>
      </c>
      <c r="N1446" s="2">
        <f>VLOOKUP(H1446, [1]Products!B:E, 4, FALSE)</f>
        <v>28</v>
      </c>
      <c r="O1446" t="str">
        <f>TEXT(Table1[[#This Row],[Transaction Date]], "yyyy-mm")</f>
        <v>2024-05</v>
      </c>
      <c r="P1446" s="1">
        <f ca="1">YEAR(TODAY()) - YEAR(Table1[[#This Row],[Buyer Date of Birth]])</f>
        <v>47</v>
      </c>
      <c r="Q1446" s="2">
        <f>Table1[[#This Row],[Total Revenue]] - Table1[[#This Row],[Total Cost]]</f>
        <v>1162</v>
      </c>
    </row>
    <row r="1447" spans="1:17" x14ac:dyDescent="0.25">
      <c r="A1447" s="1">
        <v>45345</v>
      </c>
      <c r="B1447" t="s">
        <v>142</v>
      </c>
      <c r="C1447" t="s">
        <v>209</v>
      </c>
      <c r="D1447" t="s">
        <v>62</v>
      </c>
      <c r="E1447" s="1">
        <v>17541</v>
      </c>
      <c r="F1447" t="s">
        <v>21</v>
      </c>
      <c r="G1447">
        <v>57</v>
      </c>
      <c r="H1447" t="s">
        <v>71</v>
      </c>
      <c r="I1447" t="s">
        <v>36</v>
      </c>
      <c r="J1447" t="s">
        <v>24</v>
      </c>
      <c r="K1447" t="str">
        <f>VLOOKUP(H1447, [1]Products!B:E, 2, FALSE)</f>
        <v>Peanut Butter Bites</v>
      </c>
      <c r="L1447" s="2">
        <f>VLOOKUP(H1447, [1]Products!B:D, 3, FALSE)</f>
        <v>5</v>
      </c>
      <c r="M1447" s="2">
        <f>Table1[[#This Row],[Quantity Purchased]] * Table1[[#This Row],[Unit Price]]</f>
        <v>399</v>
      </c>
      <c r="N1447" s="2">
        <f>VLOOKUP(H1447, [1]Products!B:E, 4, FALSE)</f>
        <v>7</v>
      </c>
      <c r="O1447" t="str">
        <f>TEXT(Table1[[#This Row],[Transaction Date]], "yyyy-mm")</f>
        <v>2024-02</v>
      </c>
      <c r="P1447" s="1">
        <f ca="1">YEAR(TODAY()) - YEAR(Table1[[#This Row],[Buyer Date of Birth]])</f>
        <v>77</v>
      </c>
      <c r="Q1447" s="2">
        <f>Table1[[#This Row],[Total Revenue]] - Table1[[#This Row],[Total Cost]]</f>
        <v>394</v>
      </c>
    </row>
    <row r="1448" spans="1:17" x14ac:dyDescent="0.25">
      <c r="A1448" s="1">
        <v>45334</v>
      </c>
      <c r="B1448" t="s">
        <v>358</v>
      </c>
      <c r="C1448" t="s">
        <v>708</v>
      </c>
      <c r="D1448" t="s">
        <v>62</v>
      </c>
      <c r="E1448" s="1">
        <v>22820</v>
      </c>
      <c r="F1448" t="s">
        <v>75</v>
      </c>
      <c r="G1448">
        <v>342</v>
      </c>
      <c r="H1448" t="s">
        <v>22</v>
      </c>
      <c r="I1448" t="s">
        <v>23</v>
      </c>
      <c r="J1448" t="s">
        <v>24</v>
      </c>
      <c r="K1448" t="str">
        <f>VLOOKUP(H1448, [1]Products!B:E, 2, FALSE)</f>
        <v>Cinnamon Swirls</v>
      </c>
      <c r="L1448" s="2">
        <f>VLOOKUP(H1448, [1]Products!B:D, 3, FALSE)</f>
        <v>10</v>
      </c>
      <c r="M1448" s="2">
        <f>Table1[[#This Row],[Quantity Purchased]] * Table1[[#This Row],[Unit Price]]</f>
        <v>4788</v>
      </c>
      <c r="N1448" s="2">
        <f>VLOOKUP(H1448, [1]Products!B:E, 4, FALSE)</f>
        <v>14</v>
      </c>
      <c r="O1448" t="str">
        <f>TEXT(Table1[[#This Row],[Transaction Date]], "yyyy-mm")</f>
        <v>2024-02</v>
      </c>
      <c r="P1448" s="1">
        <f ca="1">YEAR(TODAY()) - YEAR(Table1[[#This Row],[Buyer Date of Birth]])</f>
        <v>63</v>
      </c>
      <c r="Q1448" s="2">
        <f>Table1[[#This Row],[Total Revenue]] - Table1[[#This Row],[Total Cost]]</f>
        <v>4778</v>
      </c>
    </row>
    <row r="1449" spans="1:17" x14ac:dyDescent="0.25">
      <c r="A1449" s="1">
        <v>45447</v>
      </c>
      <c r="B1449" t="s">
        <v>334</v>
      </c>
      <c r="C1449" t="s">
        <v>39</v>
      </c>
      <c r="D1449" t="s">
        <v>89</v>
      </c>
      <c r="E1449" s="1">
        <v>17344</v>
      </c>
      <c r="F1449" t="s">
        <v>75</v>
      </c>
      <c r="G1449">
        <v>468</v>
      </c>
      <c r="H1449" t="s">
        <v>22</v>
      </c>
      <c r="I1449" t="s">
        <v>30</v>
      </c>
      <c r="J1449" t="s">
        <v>24</v>
      </c>
      <c r="K1449" t="str">
        <f>VLOOKUP(H1449, [1]Products!B:E, 2, FALSE)</f>
        <v>Cinnamon Swirls</v>
      </c>
      <c r="L1449" s="2">
        <f>VLOOKUP(H1449, [1]Products!B:D, 3, FALSE)</f>
        <v>10</v>
      </c>
      <c r="M1449" s="2">
        <f>Table1[[#This Row],[Quantity Purchased]] * Table1[[#This Row],[Unit Price]]</f>
        <v>6552</v>
      </c>
      <c r="N1449" s="2">
        <f>VLOOKUP(H1449, [1]Products!B:E, 4, FALSE)</f>
        <v>14</v>
      </c>
      <c r="O1449" t="str">
        <f>TEXT(Table1[[#This Row],[Transaction Date]], "yyyy-mm")</f>
        <v>2024-06</v>
      </c>
      <c r="P1449" s="1">
        <f ca="1">YEAR(TODAY()) - YEAR(Table1[[#This Row],[Buyer Date of Birth]])</f>
        <v>78</v>
      </c>
      <c r="Q1449" s="2">
        <f>Table1[[#This Row],[Total Revenue]] - Table1[[#This Row],[Total Cost]]</f>
        <v>6542</v>
      </c>
    </row>
    <row r="1450" spans="1:17" x14ac:dyDescent="0.25">
      <c r="A1450" s="1">
        <v>45459</v>
      </c>
      <c r="B1450" t="s">
        <v>915</v>
      </c>
      <c r="C1450" t="s">
        <v>81</v>
      </c>
      <c r="D1450" t="s">
        <v>53</v>
      </c>
      <c r="E1450" s="1">
        <v>26621</v>
      </c>
      <c r="F1450" t="s">
        <v>28</v>
      </c>
      <c r="G1450">
        <v>254</v>
      </c>
      <c r="H1450" t="s">
        <v>41</v>
      </c>
      <c r="I1450" t="s">
        <v>36</v>
      </c>
      <c r="J1450" t="s">
        <v>24</v>
      </c>
      <c r="K1450" t="str">
        <f>VLOOKUP(H1450, [1]Products!B:E, 2, FALSE)</f>
        <v>Ginger Snaps</v>
      </c>
      <c r="L1450" s="2">
        <f>VLOOKUP(H1450, [1]Products!B:D, 3, FALSE)</f>
        <v>14</v>
      </c>
      <c r="M1450" s="2">
        <f>Table1[[#This Row],[Quantity Purchased]] * Table1[[#This Row],[Unit Price]]</f>
        <v>7112</v>
      </c>
      <c r="N1450" s="2">
        <f>VLOOKUP(H1450, [1]Products!B:E, 4, FALSE)</f>
        <v>28</v>
      </c>
      <c r="O1450" t="str">
        <f>TEXT(Table1[[#This Row],[Transaction Date]], "yyyy-mm")</f>
        <v>2024-06</v>
      </c>
      <c r="P1450" s="1">
        <f ca="1">YEAR(TODAY()) - YEAR(Table1[[#This Row],[Buyer Date of Birth]])</f>
        <v>53</v>
      </c>
      <c r="Q1450" s="2">
        <f>Table1[[#This Row],[Total Revenue]] - Table1[[#This Row],[Total Cost]]</f>
        <v>7098</v>
      </c>
    </row>
    <row r="1451" spans="1:17" x14ac:dyDescent="0.25">
      <c r="A1451" s="1">
        <v>45340</v>
      </c>
      <c r="B1451" t="s">
        <v>212</v>
      </c>
      <c r="C1451" t="s">
        <v>864</v>
      </c>
      <c r="D1451" t="s">
        <v>89</v>
      </c>
      <c r="E1451" s="1">
        <v>30500</v>
      </c>
      <c r="F1451" t="s">
        <v>75</v>
      </c>
      <c r="G1451">
        <v>308</v>
      </c>
      <c r="H1451" t="s">
        <v>22</v>
      </c>
      <c r="I1451" t="s">
        <v>23</v>
      </c>
      <c r="J1451" t="s">
        <v>24</v>
      </c>
      <c r="K1451" t="str">
        <f>VLOOKUP(H1451, [1]Products!B:E, 2, FALSE)</f>
        <v>Cinnamon Swirls</v>
      </c>
      <c r="L1451" s="2">
        <f>VLOOKUP(H1451, [1]Products!B:D, 3, FALSE)</f>
        <v>10</v>
      </c>
      <c r="M1451" s="2">
        <f>Table1[[#This Row],[Quantity Purchased]] * Table1[[#This Row],[Unit Price]]</f>
        <v>4312</v>
      </c>
      <c r="N1451" s="2">
        <f>VLOOKUP(H1451, [1]Products!B:E, 4, FALSE)</f>
        <v>14</v>
      </c>
      <c r="O1451" t="str">
        <f>TEXT(Table1[[#This Row],[Transaction Date]], "yyyy-mm")</f>
        <v>2024-02</v>
      </c>
      <c r="P1451" s="1">
        <f ca="1">YEAR(TODAY()) - YEAR(Table1[[#This Row],[Buyer Date of Birth]])</f>
        <v>42</v>
      </c>
      <c r="Q1451" s="2">
        <f>Table1[[#This Row],[Total Revenue]] - Table1[[#This Row],[Total Cost]]</f>
        <v>4302</v>
      </c>
    </row>
    <row r="1452" spans="1:17" x14ac:dyDescent="0.25">
      <c r="A1452" s="1">
        <v>45422</v>
      </c>
      <c r="B1452" t="s">
        <v>32</v>
      </c>
      <c r="C1452" t="s">
        <v>1010</v>
      </c>
      <c r="D1452" t="s">
        <v>84</v>
      </c>
      <c r="E1452" s="1">
        <v>35539</v>
      </c>
      <c r="F1452" t="s">
        <v>75</v>
      </c>
      <c r="G1452">
        <v>267</v>
      </c>
      <c r="H1452" t="s">
        <v>66</v>
      </c>
      <c r="I1452" t="s">
        <v>30</v>
      </c>
      <c r="J1452" t="s">
        <v>24</v>
      </c>
      <c r="K1452" t="str">
        <f>VLOOKUP(H1452, [1]Products!B:E, 2, FALSE)</f>
        <v>Oatmeal Cookies</v>
      </c>
      <c r="L1452" s="2">
        <f>VLOOKUP(H1452, [1]Products!B:D, 3, FALSE)</f>
        <v>19</v>
      </c>
      <c r="M1452" s="2">
        <f>Table1[[#This Row],[Quantity Purchased]] * Table1[[#This Row],[Unit Price]]</f>
        <v>6141</v>
      </c>
      <c r="N1452" s="2">
        <f>VLOOKUP(H1452, [1]Products!B:E, 4, FALSE)</f>
        <v>23</v>
      </c>
      <c r="O1452" t="str">
        <f>TEXT(Table1[[#This Row],[Transaction Date]], "yyyy-mm")</f>
        <v>2024-05</v>
      </c>
      <c r="P1452" s="1">
        <f ca="1">YEAR(TODAY()) - YEAR(Table1[[#This Row],[Buyer Date of Birth]])</f>
        <v>28</v>
      </c>
      <c r="Q1452" s="2">
        <f>Table1[[#This Row],[Total Revenue]] - Table1[[#This Row],[Total Cost]]</f>
        <v>6122</v>
      </c>
    </row>
    <row r="1453" spans="1:17" x14ac:dyDescent="0.25">
      <c r="A1453" s="1">
        <v>45445</v>
      </c>
      <c r="B1453" t="s">
        <v>76</v>
      </c>
      <c r="C1453" t="s">
        <v>1011</v>
      </c>
      <c r="D1453" t="s">
        <v>100</v>
      </c>
      <c r="E1453" s="1">
        <v>25482</v>
      </c>
      <c r="F1453" t="s">
        <v>40</v>
      </c>
      <c r="G1453">
        <v>271</v>
      </c>
      <c r="H1453" t="s">
        <v>72</v>
      </c>
      <c r="I1453" t="s">
        <v>36</v>
      </c>
      <c r="J1453" t="s">
        <v>24</v>
      </c>
      <c r="K1453" t="str">
        <f>VLOOKUP(H1453, [1]Products!B:E, 2, FALSE)</f>
        <v>Choco Delight</v>
      </c>
      <c r="L1453" s="2">
        <f>VLOOKUP(H1453, [1]Products!B:D, 3, FALSE)</f>
        <v>3</v>
      </c>
      <c r="M1453" s="2">
        <f>Table1[[#This Row],[Quantity Purchased]] * Table1[[#This Row],[Unit Price]]</f>
        <v>1355</v>
      </c>
      <c r="N1453" s="2">
        <f>VLOOKUP(H1453, [1]Products!B:E, 4, FALSE)</f>
        <v>5</v>
      </c>
      <c r="O1453" t="str">
        <f>TEXT(Table1[[#This Row],[Transaction Date]], "yyyy-mm")</f>
        <v>2024-06</v>
      </c>
      <c r="P1453" s="1">
        <f ca="1">YEAR(TODAY()) - YEAR(Table1[[#This Row],[Buyer Date of Birth]])</f>
        <v>56</v>
      </c>
      <c r="Q1453" s="2">
        <f>Table1[[#This Row],[Total Revenue]] - Table1[[#This Row],[Total Cost]]</f>
        <v>1352</v>
      </c>
    </row>
    <row r="1454" spans="1:17" x14ac:dyDescent="0.25">
      <c r="A1454" s="1">
        <v>45390</v>
      </c>
      <c r="B1454" t="s">
        <v>26</v>
      </c>
      <c r="C1454" t="s">
        <v>479</v>
      </c>
      <c r="D1454" t="s">
        <v>53</v>
      </c>
      <c r="E1454" s="1">
        <v>28619</v>
      </c>
      <c r="F1454" t="s">
        <v>28</v>
      </c>
      <c r="G1454">
        <v>134</v>
      </c>
      <c r="H1454" t="s">
        <v>71</v>
      </c>
      <c r="I1454" t="s">
        <v>23</v>
      </c>
      <c r="J1454" t="s">
        <v>31</v>
      </c>
      <c r="K1454" t="str">
        <f>VLOOKUP(H1454, [1]Products!B:E, 2, FALSE)</f>
        <v>Peanut Butter Bites</v>
      </c>
      <c r="L1454" s="2">
        <f>VLOOKUP(H1454, [1]Products!B:D, 3, FALSE)</f>
        <v>5</v>
      </c>
      <c r="M1454" s="2">
        <f>Table1[[#This Row],[Quantity Purchased]] * Table1[[#This Row],[Unit Price]]</f>
        <v>938</v>
      </c>
      <c r="N1454" s="2">
        <f>VLOOKUP(H1454, [1]Products!B:E, 4, FALSE)</f>
        <v>7</v>
      </c>
      <c r="O1454" t="str">
        <f>TEXT(Table1[[#This Row],[Transaction Date]], "yyyy-mm")</f>
        <v>2024-04</v>
      </c>
      <c r="P1454" s="1">
        <f ca="1">YEAR(TODAY()) - YEAR(Table1[[#This Row],[Buyer Date of Birth]])</f>
        <v>47</v>
      </c>
      <c r="Q1454" s="2">
        <f>Table1[[#This Row],[Total Revenue]] - Table1[[#This Row],[Total Cost]]</f>
        <v>933</v>
      </c>
    </row>
    <row r="1455" spans="1:17" x14ac:dyDescent="0.25">
      <c r="A1455" s="1">
        <v>45292</v>
      </c>
      <c r="B1455" t="s">
        <v>1012</v>
      </c>
      <c r="C1455" t="s">
        <v>391</v>
      </c>
      <c r="D1455" t="s">
        <v>89</v>
      </c>
      <c r="E1455" s="1">
        <v>26752</v>
      </c>
      <c r="F1455" t="s">
        <v>21</v>
      </c>
      <c r="G1455">
        <v>218</v>
      </c>
      <c r="H1455" t="s">
        <v>41</v>
      </c>
      <c r="I1455" t="s">
        <v>30</v>
      </c>
      <c r="J1455" t="s">
        <v>24</v>
      </c>
      <c r="K1455" t="str">
        <f>VLOOKUP(H1455, [1]Products!B:E, 2, FALSE)</f>
        <v>Ginger Snaps</v>
      </c>
      <c r="L1455" s="2">
        <f>VLOOKUP(H1455, [1]Products!B:D, 3, FALSE)</f>
        <v>14</v>
      </c>
      <c r="M1455" s="2">
        <f>Table1[[#This Row],[Quantity Purchased]] * Table1[[#This Row],[Unit Price]]</f>
        <v>6104</v>
      </c>
      <c r="N1455" s="2">
        <f>VLOOKUP(H1455, [1]Products!B:E, 4, FALSE)</f>
        <v>28</v>
      </c>
      <c r="O1455" t="str">
        <f>TEXT(Table1[[#This Row],[Transaction Date]], "yyyy-mm")</f>
        <v>2024-01</v>
      </c>
      <c r="P1455" s="1">
        <f ca="1">YEAR(TODAY()) - YEAR(Table1[[#This Row],[Buyer Date of Birth]])</f>
        <v>52</v>
      </c>
      <c r="Q1455" s="2">
        <f>Table1[[#This Row],[Total Revenue]] - Table1[[#This Row],[Total Cost]]</f>
        <v>6090</v>
      </c>
    </row>
    <row r="1456" spans="1:17" x14ac:dyDescent="0.25">
      <c r="A1456" s="1">
        <v>45381</v>
      </c>
      <c r="B1456" t="s">
        <v>379</v>
      </c>
      <c r="C1456" t="s">
        <v>77</v>
      </c>
      <c r="D1456" t="s">
        <v>89</v>
      </c>
      <c r="E1456" s="1">
        <v>25853</v>
      </c>
      <c r="F1456" t="s">
        <v>40</v>
      </c>
      <c r="G1456">
        <v>76</v>
      </c>
      <c r="H1456" t="s">
        <v>63</v>
      </c>
      <c r="I1456" t="s">
        <v>36</v>
      </c>
      <c r="J1456" t="s">
        <v>24</v>
      </c>
      <c r="K1456" t="str">
        <f>VLOOKUP(H1456, [1]Products!B:E, 2, FALSE)</f>
        <v>Vanilla Wafers</v>
      </c>
      <c r="L1456" s="2">
        <f>VLOOKUP(H1456, [1]Products!B:D, 3, FALSE)</f>
        <v>18</v>
      </c>
      <c r="M1456" s="2">
        <f>Table1[[#This Row],[Quantity Purchased]] * Table1[[#This Row],[Unit Price]]</f>
        <v>2736</v>
      </c>
      <c r="N1456" s="2">
        <f>VLOOKUP(H1456, [1]Products!B:E, 4, FALSE)</f>
        <v>36</v>
      </c>
      <c r="O1456" t="str">
        <f>TEXT(Table1[[#This Row],[Transaction Date]], "yyyy-mm")</f>
        <v>2024-03</v>
      </c>
      <c r="P1456" s="1">
        <f ca="1">YEAR(TODAY()) - YEAR(Table1[[#This Row],[Buyer Date of Birth]])</f>
        <v>55</v>
      </c>
      <c r="Q1456" s="2">
        <f>Table1[[#This Row],[Total Revenue]] - Table1[[#This Row],[Total Cost]]</f>
        <v>2718</v>
      </c>
    </row>
    <row r="1457" spans="1:17" x14ac:dyDescent="0.25">
      <c r="A1457" s="1">
        <v>45449</v>
      </c>
      <c r="B1457" t="s">
        <v>94</v>
      </c>
      <c r="C1457" t="s">
        <v>352</v>
      </c>
      <c r="D1457" t="s">
        <v>45</v>
      </c>
      <c r="E1457" s="1">
        <v>17199</v>
      </c>
      <c r="F1457" t="s">
        <v>75</v>
      </c>
      <c r="G1457">
        <v>373</v>
      </c>
      <c r="H1457" t="s">
        <v>71</v>
      </c>
      <c r="I1457" t="s">
        <v>23</v>
      </c>
      <c r="J1457" t="s">
        <v>24</v>
      </c>
      <c r="K1457" t="str">
        <f>VLOOKUP(H1457, [1]Products!B:E, 2, FALSE)</f>
        <v>Peanut Butter Bites</v>
      </c>
      <c r="L1457" s="2">
        <f>VLOOKUP(H1457, [1]Products!B:D, 3, FALSE)</f>
        <v>5</v>
      </c>
      <c r="M1457" s="2">
        <f>Table1[[#This Row],[Quantity Purchased]] * Table1[[#This Row],[Unit Price]]</f>
        <v>2611</v>
      </c>
      <c r="N1457" s="2">
        <f>VLOOKUP(H1457, [1]Products!B:E, 4, FALSE)</f>
        <v>7</v>
      </c>
      <c r="O1457" t="str">
        <f>TEXT(Table1[[#This Row],[Transaction Date]], "yyyy-mm")</f>
        <v>2024-06</v>
      </c>
      <c r="P1457" s="1">
        <f ca="1">YEAR(TODAY()) - YEAR(Table1[[#This Row],[Buyer Date of Birth]])</f>
        <v>78</v>
      </c>
      <c r="Q1457" s="2">
        <f>Table1[[#This Row],[Total Revenue]] - Table1[[#This Row],[Total Cost]]</f>
        <v>2606</v>
      </c>
    </row>
    <row r="1458" spans="1:17" x14ac:dyDescent="0.25">
      <c r="A1458" s="1">
        <v>45411</v>
      </c>
      <c r="B1458" t="s">
        <v>558</v>
      </c>
      <c r="C1458" t="s">
        <v>168</v>
      </c>
      <c r="D1458" t="s">
        <v>100</v>
      </c>
      <c r="E1458" s="1">
        <v>25004</v>
      </c>
      <c r="F1458" t="s">
        <v>28</v>
      </c>
      <c r="G1458">
        <v>278</v>
      </c>
      <c r="H1458" t="s">
        <v>29</v>
      </c>
      <c r="I1458" t="s">
        <v>30</v>
      </c>
      <c r="J1458" t="s">
        <v>31</v>
      </c>
      <c r="K1458" t="str">
        <f>VLOOKUP(H1458, [1]Products!B:E, 2, FALSE)</f>
        <v>Shortbread</v>
      </c>
      <c r="L1458" s="2">
        <f>VLOOKUP(H1458, [1]Products!B:D, 3, FALSE)</f>
        <v>10</v>
      </c>
      <c r="M1458" s="2">
        <f>Table1[[#This Row],[Quantity Purchased]] * Table1[[#This Row],[Unit Price]]</f>
        <v>12510</v>
      </c>
      <c r="N1458" s="2">
        <f>VLOOKUP(H1458, [1]Products!B:E, 4, FALSE)</f>
        <v>45</v>
      </c>
      <c r="O1458" t="str">
        <f>TEXT(Table1[[#This Row],[Transaction Date]], "yyyy-mm")</f>
        <v>2024-04</v>
      </c>
      <c r="P1458" s="1">
        <f ca="1">YEAR(TODAY()) - YEAR(Table1[[#This Row],[Buyer Date of Birth]])</f>
        <v>57</v>
      </c>
      <c r="Q1458" s="2">
        <f>Table1[[#This Row],[Total Revenue]] - Table1[[#This Row],[Total Cost]]</f>
        <v>12500</v>
      </c>
    </row>
    <row r="1459" spans="1:17" x14ac:dyDescent="0.25">
      <c r="A1459" s="1">
        <v>45307</v>
      </c>
      <c r="B1459" t="s">
        <v>499</v>
      </c>
      <c r="C1459" t="s">
        <v>893</v>
      </c>
      <c r="D1459" t="s">
        <v>58</v>
      </c>
      <c r="E1459" s="1">
        <v>16138</v>
      </c>
      <c r="F1459" t="s">
        <v>75</v>
      </c>
      <c r="G1459">
        <v>253</v>
      </c>
      <c r="H1459" t="s">
        <v>63</v>
      </c>
      <c r="I1459" t="s">
        <v>36</v>
      </c>
      <c r="J1459" t="s">
        <v>24</v>
      </c>
      <c r="K1459" t="str">
        <f>VLOOKUP(H1459, [1]Products!B:E, 2, FALSE)</f>
        <v>Vanilla Wafers</v>
      </c>
      <c r="L1459" s="2">
        <f>VLOOKUP(H1459, [1]Products!B:D, 3, FALSE)</f>
        <v>18</v>
      </c>
      <c r="M1459" s="2">
        <f>Table1[[#This Row],[Quantity Purchased]] * Table1[[#This Row],[Unit Price]]</f>
        <v>9108</v>
      </c>
      <c r="N1459" s="2">
        <f>VLOOKUP(H1459, [1]Products!B:E, 4, FALSE)</f>
        <v>36</v>
      </c>
      <c r="O1459" t="str">
        <f>TEXT(Table1[[#This Row],[Transaction Date]], "yyyy-mm")</f>
        <v>2024-01</v>
      </c>
      <c r="P1459" s="1">
        <f ca="1">YEAR(TODAY()) - YEAR(Table1[[#This Row],[Buyer Date of Birth]])</f>
        <v>81</v>
      </c>
      <c r="Q1459" s="2">
        <f>Table1[[#This Row],[Total Revenue]] - Table1[[#This Row],[Total Cost]]</f>
        <v>9090</v>
      </c>
    </row>
    <row r="1460" spans="1:17" x14ac:dyDescent="0.25">
      <c r="A1460" s="1">
        <v>45324</v>
      </c>
      <c r="B1460" t="s">
        <v>203</v>
      </c>
      <c r="C1460" t="s">
        <v>948</v>
      </c>
      <c r="D1460" t="s">
        <v>89</v>
      </c>
      <c r="E1460" s="1">
        <v>18397</v>
      </c>
      <c r="F1460" t="s">
        <v>75</v>
      </c>
      <c r="G1460">
        <v>18</v>
      </c>
      <c r="H1460" t="s">
        <v>49</v>
      </c>
      <c r="I1460" t="s">
        <v>23</v>
      </c>
      <c r="J1460" t="s">
        <v>24</v>
      </c>
      <c r="K1460" t="str">
        <f>VLOOKUP(H1460, [1]Products!B:E, 2, FALSE)</f>
        <v>Butter Crunch</v>
      </c>
      <c r="L1460" s="2">
        <f>VLOOKUP(H1460, [1]Products!B:D, 3, FALSE)</f>
        <v>10</v>
      </c>
      <c r="M1460" s="2">
        <f>Table1[[#This Row],[Quantity Purchased]] * Table1[[#This Row],[Unit Price]]</f>
        <v>198</v>
      </c>
      <c r="N1460" s="2">
        <f>VLOOKUP(H1460, [1]Products!B:E, 4, FALSE)</f>
        <v>11</v>
      </c>
      <c r="O1460" t="str">
        <f>TEXT(Table1[[#This Row],[Transaction Date]], "yyyy-mm")</f>
        <v>2024-02</v>
      </c>
      <c r="P1460" s="1">
        <f ca="1">YEAR(TODAY()) - YEAR(Table1[[#This Row],[Buyer Date of Birth]])</f>
        <v>75</v>
      </c>
      <c r="Q1460" s="2">
        <f>Table1[[#This Row],[Total Revenue]] - Table1[[#This Row],[Total Cost]]</f>
        <v>188</v>
      </c>
    </row>
    <row r="1461" spans="1:17" x14ac:dyDescent="0.25">
      <c r="A1461" s="1">
        <v>45326</v>
      </c>
      <c r="B1461" t="s">
        <v>1013</v>
      </c>
      <c r="C1461" t="s">
        <v>536</v>
      </c>
      <c r="D1461" t="s">
        <v>89</v>
      </c>
      <c r="E1461" s="1">
        <v>35830</v>
      </c>
      <c r="F1461" t="s">
        <v>75</v>
      </c>
      <c r="G1461">
        <v>356</v>
      </c>
      <c r="H1461" t="s">
        <v>66</v>
      </c>
      <c r="I1461" t="s">
        <v>30</v>
      </c>
      <c r="J1461" t="s">
        <v>24</v>
      </c>
      <c r="K1461" t="str">
        <f>VLOOKUP(H1461, [1]Products!B:E, 2, FALSE)</f>
        <v>Oatmeal Cookies</v>
      </c>
      <c r="L1461" s="2">
        <f>VLOOKUP(H1461, [1]Products!B:D, 3, FALSE)</f>
        <v>19</v>
      </c>
      <c r="M1461" s="2">
        <f>Table1[[#This Row],[Quantity Purchased]] * Table1[[#This Row],[Unit Price]]</f>
        <v>8188</v>
      </c>
      <c r="N1461" s="2">
        <f>VLOOKUP(H1461, [1]Products!B:E, 4, FALSE)</f>
        <v>23</v>
      </c>
      <c r="O1461" t="str">
        <f>TEXT(Table1[[#This Row],[Transaction Date]], "yyyy-mm")</f>
        <v>2024-02</v>
      </c>
      <c r="P1461" s="1">
        <f ca="1">YEAR(TODAY()) - YEAR(Table1[[#This Row],[Buyer Date of Birth]])</f>
        <v>27</v>
      </c>
      <c r="Q1461" s="2">
        <f>Table1[[#This Row],[Total Revenue]] - Table1[[#This Row],[Total Cost]]</f>
        <v>8169</v>
      </c>
    </row>
    <row r="1462" spans="1:17" x14ac:dyDescent="0.25">
      <c r="A1462" s="1">
        <v>45424</v>
      </c>
      <c r="B1462" t="s">
        <v>123</v>
      </c>
      <c r="C1462" t="s">
        <v>992</v>
      </c>
      <c r="D1462" t="s">
        <v>84</v>
      </c>
      <c r="E1462" s="1">
        <v>17695</v>
      </c>
      <c r="F1462" t="s">
        <v>28</v>
      </c>
      <c r="G1462">
        <v>14</v>
      </c>
      <c r="H1462" t="s">
        <v>29</v>
      </c>
      <c r="I1462" t="s">
        <v>36</v>
      </c>
      <c r="J1462" t="s">
        <v>24</v>
      </c>
      <c r="K1462" t="str">
        <f>VLOOKUP(H1462, [1]Products!B:E, 2, FALSE)</f>
        <v>Shortbread</v>
      </c>
      <c r="L1462" s="2">
        <f>VLOOKUP(H1462, [1]Products!B:D, 3, FALSE)</f>
        <v>10</v>
      </c>
      <c r="M1462" s="2">
        <f>Table1[[#This Row],[Quantity Purchased]] * Table1[[#This Row],[Unit Price]]</f>
        <v>630</v>
      </c>
      <c r="N1462" s="2">
        <f>VLOOKUP(H1462, [1]Products!B:E, 4, FALSE)</f>
        <v>45</v>
      </c>
      <c r="O1462" t="str">
        <f>TEXT(Table1[[#This Row],[Transaction Date]], "yyyy-mm")</f>
        <v>2024-05</v>
      </c>
      <c r="P1462" s="1">
        <f ca="1">YEAR(TODAY()) - YEAR(Table1[[#This Row],[Buyer Date of Birth]])</f>
        <v>77</v>
      </c>
      <c r="Q1462" s="2">
        <f>Table1[[#This Row],[Total Revenue]] - Table1[[#This Row],[Total Cost]]</f>
        <v>620</v>
      </c>
    </row>
    <row r="1463" spans="1:17" x14ac:dyDescent="0.25">
      <c r="A1463" s="1">
        <v>45295</v>
      </c>
      <c r="B1463" t="s">
        <v>377</v>
      </c>
      <c r="C1463" t="s">
        <v>418</v>
      </c>
      <c r="D1463" t="s">
        <v>45</v>
      </c>
      <c r="E1463" s="1">
        <v>33143</v>
      </c>
      <c r="F1463" t="s">
        <v>21</v>
      </c>
      <c r="G1463">
        <v>104</v>
      </c>
      <c r="H1463" t="s">
        <v>54</v>
      </c>
      <c r="I1463" t="s">
        <v>23</v>
      </c>
      <c r="J1463" t="s">
        <v>24</v>
      </c>
      <c r="K1463" t="str">
        <f>VLOOKUP(H1463, [1]Products!B:E, 2, FALSE)</f>
        <v>Lemon Crisps</v>
      </c>
      <c r="L1463" s="2">
        <f>VLOOKUP(H1463, [1]Products!B:D, 3, FALSE)</f>
        <v>7</v>
      </c>
      <c r="M1463" s="2">
        <f>Table1[[#This Row],[Quantity Purchased]] * Table1[[#This Row],[Unit Price]]</f>
        <v>936</v>
      </c>
      <c r="N1463" s="2">
        <f>VLOOKUP(H1463, [1]Products!B:E, 4, FALSE)</f>
        <v>9</v>
      </c>
      <c r="O1463" t="str">
        <f>TEXT(Table1[[#This Row],[Transaction Date]], "yyyy-mm")</f>
        <v>2024-01</v>
      </c>
      <c r="P1463" s="1">
        <f ca="1">YEAR(TODAY()) - YEAR(Table1[[#This Row],[Buyer Date of Birth]])</f>
        <v>35</v>
      </c>
      <c r="Q1463" s="2">
        <f>Table1[[#This Row],[Total Revenue]] - Table1[[#This Row],[Total Cost]]</f>
        <v>929</v>
      </c>
    </row>
    <row r="1464" spans="1:17" x14ac:dyDescent="0.25">
      <c r="A1464" s="1">
        <v>45474</v>
      </c>
      <c r="B1464" t="s">
        <v>269</v>
      </c>
      <c r="C1464" t="s">
        <v>1014</v>
      </c>
      <c r="D1464" t="s">
        <v>100</v>
      </c>
      <c r="E1464" s="1">
        <v>35228</v>
      </c>
      <c r="F1464" t="s">
        <v>40</v>
      </c>
      <c r="G1464">
        <v>255</v>
      </c>
      <c r="H1464" t="s">
        <v>41</v>
      </c>
      <c r="I1464" t="s">
        <v>30</v>
      </c>
      <c r="J1464" t="s">
        <v>24</v>
      </c>
      <c r="K1464" t="str">
        <f>VLOOKUP(H1464, [1]Products!B:E, 2, FALSE)</f>
        <v>Ginger Snaps</v>
      </c>
      <c r="L1464" s="2">
        <f>VLOOKUP(H1464, [1]Products!B:D, 3, FALSE)</f>
        <v>14</v>
      </c>
      <c r="M1464" s="2">
        <f>Table1[[#This Row],[Quantity Purchased]] * Table1[[#This Row],[Unit Price]]</f>
        <v>7140</v>
      </c>
      <c r="N1464" s="2">
        <f>VLOOKUP(H1464, [1]Products!B:E, 4, FALSE)</f>
        <v>28</v>
      </c>
      <c r="O1464" t="str">
        <f>TEXT(Table1[[#This Row],[Transaction Date]], "yyyy-mm")</f>
        <v>2024-07</v>
      </c>
      <c r="P1464" s="1">
        <f ca="1">YEAR(TODAY()) - YEAR(Table1[[#This Row],[Buyer Date of Birth]])</f>
        <v>29</v>
      </c>
      <c r="Q1464" s="2">
        <f>Table1[[#This Row],[Total Revenue]] - Table1[[#This Row],[Total Cost]]</f>
        <v>7126</v>
      </c>
    </row>
    <row r="1465" spans="1:17" x14ac:dyDescent="0.25">
      <c r="A1465" s="1">
        <v>45430</v>
      </c>
      <c r="B1465" t="s">
        <v>278</v>
      </c>
      <c r="C1465" t="s">
        <v>342</v>
      </c>
      <c r="D1465" t="s">
        <v>100</v>
      </c>
      <c r="E1465" s="1">
        <v>22234</v>
      </c>
      <c r="F1465" t="s">
        <v>40</v>
      </c>
      <c r="G1465">
        <v>122</v>
      </c>
      <c r="H1465" t="s">
        <v>71</v>
      </c>
      <c r="I1465" t="s">
        <v>36</v>
      </c>
      <c r="J1465" t="s">
        <v>24</v>
      </c>
      <c r="K1465" t="str">
        <f>VLOOKUP(H1465, [1]Products!B:E, 2, FALSE)</f>
        <v>Peanut Butter Bites</v>
      </c>
      <c r="L1465" s="2">
        <f>VLOOKUP(H1465, [1]Products!B:D, 3, FALSE)</f>
        <v>5</v>
      </c>
      <c r="M1465" s="2">
        <f>Table1[[#This Row],[Quantity Purchased]] * Table1[[#This Row],[Unit Price]]</f>
        <v>854</v>
      </c>
      <c r="N1465" s="2">
        <f>VLOOKUP(H1465, [1]Products!B:E, 4, FALSE)</f>
        <v>7</v>
      </c>
      <c r="O1465" t="str">
        <f>TEXT(Table1[[#This Row],[Transaction Date]], "yyyy-mm")</f>
        <v>2024-05</v>
      </c>
      <c r="P1465" s="1">
        <f ca="1">YEAR(TODAY()) - YEAR(Table1[[#This Row],[Buyer Date of Birth]])</f>
        <v>65</v>
      </c>
      <c r="Q1465" s="2">
        <f>Table1[[#This Row],[Total Revenue]] - Table1[[#This Row],[Total Cost]]</f>
        <v>849</v>
      </c>
    </row>
    <row r="1466" spans="1:17" x14ac:dyDescent="0.25">
      <c r="A1466" s="1">
        <v>45374</v>
      </c>
      <c r="B1466" t="s">
        <v>408</v>
      </c>
      <c r="C1466" t="s">
        <v>316</v>
      </c>
      <c r="D1466" t="s">
        <v>34</v>
      </c>
      <c r="E1466" s="1">
        <v>38776</v>
      </c>
      <c r="F1466" t="s">
        <v>21</v>
      </c>
      <c r="G1466">
        <v>494</v>
      </c>
      <c r="H1466" t="s">
        <v>66</v>
      </c>
      <c r="I1466" t="s">
        <v>23</v>
      </c>
      <c r="J1466" t="s">
        <v>24</v>
      </c>
      <c r="K1466" t="str">
        <f>VLOOKUP(H1466, [1]Products!B:E, 2, FALSE)</f>
        <v>Oatmeal Cookies</v>
      </c>
      <c r="L1466" s="2">
        <f>VLOOKUP(H1466, [1]Products!B:D, 3, FALSE)</f>
        <v>19</v>
      </c>
      <c r="M1466" s="2">
        <f>Table1[[#This Row],[Quantity Purchased]] * Table1[[#This Row],[Unit Price]]</f>
        <v>11362</v>
      </c>
      <c r="N1466" s="2">
        <f>VLOOKUP(H1466, [1]Products!B:E, 4, FALSE)</f>
        <v>23</v>
      </c>
      <c r="O1466" t="str">
        <f>TEXT(Table1[[#This Row],[Transaction Date]], "yyyy-mm")</f>
        <v>2024-03</v>
      </c>
      <c r="P1466" s="1">
        <f ca="1">YEAR(TODAY()) - YEAR(Table1[[#This Row],[Buyer Date of Birth]])</f>
        <v>19</v>
      </c>
      <c r="Q1466" s="2">
        <f>Table1[[#This Row],[Total Revenue]] - Table1[[#This Row],[Total Cost]]</f>
        <v>11343</v>
      </c>
    </row>
    <row r="1467" spans="1:17" x14ac:dyDescent="0.25">
      <c r="A1467" s="1">
        <v>45464</v>
      </c>
      <c r="B1467" t="s">
        <v>204</v>
      </c>
      <c r="C1467" t="s">
        <v>1015</v>
      </c>
      <c r="D1467" t="s">
        <v>78</v>
      </c>
      <c r="E1467" s="1">
        <v>25564</v>
      </c>
      <c r="F1467" t="s">
        <v>21</v>
      </c>
      <c r="G1467">
        <v>290</v>
      </c>
      <c r="H1467" t="s">
        <v>72</v>
      </c>
      <c r="I1467" t="s">
        <v>30</v>
      </c>
      <c r="J1467" t="s">
        <v>31</v>
      </c>
      <c r="K1467" t="str">
        <f>VLOOKUP(H1467, [1]Products!B:E, 2, FALSE)</f>
        <v>Choco Delight</v>
      </c>
      <c r="L1467" s="2">
        <f>VLOOKUP(H1467, [1]Products!B:D, 3, FALSE)</f>
        <v>3</v>
      </c>
      <c r="M1467" s="2">
        <f>Table1[[#This Row],[Quantity Purchased]] * Table1[[#This Row],[Unit Price]]</f>
        <v>1450</v>
      </c>
      <c r="N1467" s="2">
        <f>VLOOKUP(H1467, [1]Products!B:E, 4, FALSE)</f>
        <v>5</v>
      </c>
      <c r="O1467" t="str">
        <f>TEXT(Table1[[#This Row],[Transaction Date]], "yyyy-mm")</f>
        <v>2024-06</v>
      </c>
      <c r="P1467" s="1">
        <f ca="1">YEAR(TODAY()) - YEAR(Table1[[#This Row],[Buyer Date of Birth]])</f>
        <v>56</v>
      </c>
      <c r="Q1467" s="2">
        <f>Table1[[#This Row],[Total Revenue]] - Table1[[#This Row],[Total Cost]]</f>
        <v>1447</v>
      </c>
    </row>
    <row r="1468" spans="1:17" x14ac:dyDescent="0.25">
      <c r="A1468" s="1">
        <v>45396</v>
      </c>
      <c r="B1468" t="s">
        <v>236</v>
      </c>
      <c r="C1468" t="s">
        <v>39</v>
      </c>
      <c r="D1468" t="s">
        <v>20</v>
      </c>
      <c r="E1468" s="1">
        <v>19447</v>
      </c>
      <c r="F1468" t="s">
        <v>21</v>
      </c>
      <c r="G1468">
        <v>170</v>
      </c>
      <c r="H1468" t="s">
        <v>72</v>
      </c>
      <c r="I1468" t="s">
        <v>36</v>
      </c>
      <c r="J1468" t="s">
        <v>24</v>
      </c>
      <c r="K1468" t="str">
        <f>VLOOKUP(H1468, [1]Products!B:E, 2, FALSE)</f>
        <v>Choco Delight</v>
      </c>
      <c r="L1468" s="2">
        <f>VLOOKUP(H1468, [1]Products!B:D, 3, FALSE)</f>
        <v>3</v>
      </c>
      <c r="M1468" s="2">
        <f>Table1[[#This Row],[Quantity Purchased]] * Table1[[#This Row],[Unit Price]]</f>
        <v>850</v>
      </c>
      <c r="N1468" s="2">
        <f>VLOOKUP(H1468, [1]Products!B:E, 4, FALSE)</f>
        <v>5</v>
      </c>
      <c r="O1468" t="str">
        <f>TEXT(Table1[[#This Row],[Transaction Date]], "yyyy-mm")</f>
        <v>2024-04</v>
      </c>
      <c r="P1468" s="1">
        <f ca="1">YEAR(TODAY()) - YEAR(Table1[[#This Row],[Buyer Date of Birth]])</f>
        <v>72</v>
      </c>
      <c r="Q1468" s="2">
        <f>Table1[[#This Row],[Total Revenue]] - Table1[[#This Row],[Total Cost]]</f>
        <v>847</v>
      </c>
    </row>
    <row r="1469" spans="1:17" x14ac:dyDescent="0.25">
      <c r="A1469" s="1">
        <v>45468</v>
      </c>
      <c r="B1469" t="s">
        <v>113</v>
      </c>
      <c r="C1469" t="s">
        <v>383</v>
      </c>
      <c r="D1469" t="s">
        <v>84</v>
      </c>
      <c r="E1469" s="1">
        <v>31313</v>
      </c>
      <c r="F1469" t="s">
        <v>40</v>
      </c>
      <c r="G1469">
        <v>102</v>
      </c>
      <c r="H1469" t="s">
        <v>71</v>
      </c>
      <c r="I1469" t="s">
        <v>23</v>
      </c>
      <c r="J1469" t="s">
        <v>24</v>
      </c>
      <c r="K1469" t="str">
        <f>VLOOKUP(H1469, [1]Products!B:E, 2, FALSE)</f>
        <v>Peanut Butter Bites</v>
      </c>
      <c r="L1469" s="2">
        <f>VLOOKUP(H1469, [1]Products!B:D, 3, FALSE)</f>
        <v>5</v>
      </c>
      <c r="M1469" s="2">
        <f>Table1[[#This Row],[Quantity Purchased]] * Table1[[#This Row],[Unit Price]]</f>
        <v>714</v>
      </c>
      <c r="N1469" s="2">
        <f>VLOOKUP(H1469, [1]Products!B:E, 4, FALSE)</f>
        <v>7</v>
      </c>
      <c r="O1469" t="str">
        <f>TEXT(Table1[[#This Row],[Transaction Date]], "yyyy-mm")</f>
        <v>2024-06</v>
      </c>
      <c r="P1469" s="1">
        <f ca="1">YEAR(TODAY()) - YEAR(Table1[[#This Row],[Buyer Date of Birth]])</f>
        <v>40</v>
      </c>
      <c r="Q1469" s="2">
        <f>Table1[[#This Row],[Total Revenue]] - Table1[[#This Row],[Total Cost]]</f>
        <v>709</v>
      </c>
    </row>
    <row r="1470" spans="1:17" x14ac:dyDescent="0.25">
      <c r="A1470" s="1">
        <v>45486</v>
      </c>
      <c r="B1470" t="s">
        <v>150</v>
      </c>
      <c r="C1470" t="s">
        <v>114</v>
      </c>
      <c r="D1470" t="s">
        <v>62</v>
      </c>
      <c r="E1470" s="1">
        <v>38011</v>
      </c>
      <c r="F1470" t="s">
        <v>28</v>
      </c>
      <c r="G1470">
        <v>486</v>
      </c>
      <c r="H1470" t="s">
        <v>41</v>
      </c>
      <c r="I1470" t="s">
        <v>30</v>
      </c>
      <c r="J1470" t="s">
        <v>24</v>
      </c>
      <c r="K1470" t="str">
        <f>VLOOKUP(H1470, [1]Products!B:E, 2, FALSE)</f>
        <v>Ginger Snaps</v>
      </c>
      <c r="L1470" s="2">
        <f>VLOOKUP(H1470, [1]Products!B:D, 3, FALSE)</f>
        <v>14</v>
      </c>
      <c r="M1470" s="2">
        <f>Table1[[#This Row],[Quantity Purchased]] * Table1[[#This Row],[Unit Price]]</f>
        <v>13608</v>
      </c>
      <c r="N1470" s="2">
        <f>VLOOKUP(H1470, [1]Products!B:E, 4, FALSE)</f>
        <v>28</v>
      </c>
      <c r="O1470" t="str">
        <f>TEXT(Table1[[#This Row],[Transaction Date]], "yyyy-mm")</f>
        <v>2024-07</v>
      </c>
      <c r="P1470" s="1">
        <f ca="1">YEAR(TODAY()) - YEAR(Table1[[#This Row],[Buyer Date of Birth]])</f>
        <v>21</v>
      </c>
      <c r="Q1470" s="2">
        <f>Table1[[#This Row],[Total Revenue]] - Table1[[#This Row],[Total Cost]]</f>
        <v>13594</v>
      </c>
    </row>
    <row r="1471" spans="1:17" x14ac:dyDescent="0.25">
      <c r="A1471" s="1">
        <v>45492</v>
      </c>
      <c r="B1471" t="s">
        <v>645</v>
      </c>
      <c r="C1471" t="s">
        <v>97</v>
      </c>
      <c r="D1471" t="s">
        <v>34</v>
      </c>
      <c r="E1471" s="1">
        <v>26432</v>
      </c>
      <c r="F1471" t="s">
        <v>40</v>
      </c>
      <c r="G1471">
        <v>487</v>
      </c>
      <c r="H1471" t="s">
        <v>35</v>
      </c>
      <c r="I1471" t="s">
        <v>36</v>
      </c>
      <c r="J1471" t="s">
        <v>24</v>
      </c>
      <c r="K1471" t="str">
        <f>VLOOKUP(H1471, [1]Products!B:E, 2, FALSE)</f>
        <v>Caramel Biscuits</v>
      </c>
      <c r="L1471" s="2">
        <f>VLOOKUP(H1471, [1]Products!B:D, 3, FALSE)</f>
        <v>18</v>
      </c>
      <c r="M1471" s="2">
        <f>Table1[[#This Row],[Quantity Purchased]] * Table1[[#This Row],[Unit Price]]</f>
        <v>10714</v>
      </c>
      <c r="N1471" s="2">
        <f>VLOOKUP(H1471, [1]Products!B:E, 4, FALSE)</f>
        <v>22</v>
      </c>
      <c r="O1471" t="str">
        <f>TEXT(Table1[[#This Row],[Transaction Date]], "yyyy-mm")</f>
        <v>2024-07</v>
      </c>
      <c r="P1471" s="1">
        <f ca="1">YEAR(TODAY()) - YEAR(Table1[[#This Row],[Buyer Date of Birth]])</f>
        <v>53</v>
      </c>
      <c r="Q1471" s="2">
        <f>Table1[[#This Row],[Total Revenue]] - Table1[[#This Row],[Total Cost]]</f>
        <v>10696</v>
      </c>
    </row>
    <row r="1472" spans="1:17" x14ac:dyDescent="0.25">
      <c r="A1472" s="1">
        <v>45444</v>
      </c>
      <c r="B1472" t="s">
        <v>300</v>
      </c>
      <c r="C1472" t="s">
        <v>830</v>
      </c>
      <c r="D1472" t="s">
        <v>34</v>
      </c>
      <c r="E1472" s="1">
        <v>36576</v>
      </c>
      <c r="F1472" t="s">
        <v>28</v>
      </c>
      <c r="G1472">
        <v>18</v>
      </c>
      <c r="H1472" t="s">
        <v>35</v>
      </c>
      <c r="I1472" t="s">
        <v>23</v>
      </c>
      <c r="J1472" t="s">
        <v>24</v>
      </c>
      <c r="K1472" t="str">
        <f>VLOOKUP(H1472, [1]Products!B:E, 2, FALSE)</f>
        <v>Caramel Biscuits</v>
      </c>
      <c r="L1472" s="2">
        <f>VLOOKUP(H1472, [1]Products!B:D, 3, FALSE)</f>
        <v>18</v>
      </c>
      <c r="M1472" s="2">
        <f>Table1[[#This Row],[Quantity Purchased]] * Table1[[#This Row],[Unit Price]]</f>
        <v>396</v>
      </c>
      <c r="N1472" s="2">
        <f>VLOOKUP(H1472, [1]Products!B:E, 4, FALSE)</f>
        <v>22</v>
      </c>
      <c r="O1472" t="str">
        <f>TEXT(Table1[[#This Row],[Transaction Date]], "yyyy-mm")</f>
        <v>2024-06</v>
      </c>
      <c r="P1472" s="1">
        <f ca="1">YEAR(TODAY()) - YEAR(Table1[[#This Row],[Buyer Date of Birth]])</f>
        <v>25</v>
      </c>
      <c r="Q1472" s="2">
        <f>Table1[[#This Row],[Total Revenue]] - Table1[[#This Row],[Total Cost]]</f>
        <v>378</v>
      </c>
    </row>
    <row r="1473" spans="1:17" x14ac:dyDescent="0.25">
      <c r="A1473" s="1">
        <v>45429</v>
      </c>
      <c r="B1473" t="s">
        <v>173</v>
      </c>
      <c r="C1473" t="s">
        <v>250</v>
      </c>
      <c r="D1473" t="s">
        <v>100</v>
      </c>
      <c r="E1473" s="1">
        <v>38408</v>
      </c>
      <c r="F1473" t="s">
        <v>28</v>
      </c>
      <c r="G1473">
        <v>168</v>
      </c>
      <c r="H1473" t="s">
        <v>63</v>
      </c>
      <c r="I1473" t="s">
        <v>30</v>
      </c>
      <c r="J1473" t="s">
        <v>24</v>
      </c>
      <c r="K1473" t="str">
        <f>VLOOKUP(H1473, [1]Products!B:E, 2, FALSE)</f>
        <v>Vanilla Wafers</v>
      </c>
      <c r="L1473" s="2">
        <f>VLOOKUP(H1473, [1]Products!B:D, 3, FALSE)</f>
        <v>18</v>
      </c>
      <c r="M1473" s="2">
        <f>Table1[[#This Row],[Quantity Purchased]] * Table1[[#This Row],[Unit Price]]</f>
        <v>6048</v>
      </c>
      <c r="N1473" s="2">
        <f>VLOOKUP(H1473, [1]Products!B:E, 4, FALSE)</f>
        <v>36</v>
      </c>
      <c r="O1473" t="str">
        <f>TEXT(Table1[[#This Row],[Transaction Date]], "yyyy-mm")</f>
        <v>2024-05</v>
      </c>
      <c r="P1473" s="1">
        <f ca="1">YEAR(TODAY()) - YEAR(Table1[[#This Row],[Buyer Date of Birth]])</f>
        <v>20</v>
      </c>
      <c r="Q1473" s="2">
        <f>Table1[[#This Row],[Total Revenue]] - Table1[[#This Row],[Total Cost]]</f>
        <v>6030</v>
      </c>
    </row>
    <row r="1474" spans="1:17" x14ac:dyDescent="0.25">
      <c r="A1474" s="1">
        <v>45471</v>
      </c>
      <c r="B1474" t="s">
        <v>300</v>
      </c>
      <c r="C1474" t="s">
        <v>419</v>
      </c>
      <c r="D1474" t="s">
        <v>20</v>
      </c>
      <c r="E1474" s="1">
        <v>28237</v>
      </c>
      <c r="F1474" t="s">
        <v>28</v>
      </c>
      <c r="G1474">
        <v>240</v>
      </c>
      <c r="H1474" t="s">
        <v>72</v>
      </c>
      <c r="I1474" t="s">
        <v>36</v>
      </c>
      <c r="J1474" t="s">
        <v>24</v>
      </c>
      <c r="K1474" t="str">
        <f>VLOOKUP(H1474, [1]Products!B:E, 2, FALSE)</f>
        <v>Choco Delight</v>
      </c>
      <c r="L1474" s="2">
        <f>VLOOKUP(H1474, [1]Products!B:D, 3, FALSE)</f>
        <v>3</v>
      </c>
      <c r="M1474" s="2">
        <f>Table1[[#This Row],[Quantity Purchased]] * Table1[[#This Row],[Unit Price]]</f>
        <v>1200</v>
      </c>
      <c r="N1474" s="2">
        <f>VLOOKUP(H1474, [1]Products!B:E, 4, FALSE)</f>
        <v>5</v>
      </c>
      <c r="O1474" t="str">
        <f>TEXT(Table1[[#This Row],[Transaction Date]], "yyyy-mm")</f>
        <v>2024-06</v>
      </c>
      <c r="P1474" s="1">
        <f ca="1">YEAR(TODAY()) - YEAR(Table1[[#This Row],[Buyer Date of Birth]])</f>
        <v>48</v>
      </c>
      <c r="Q1474" s="2">
        <f>Table1[[#This Row],[Total Revenue]] - Table1[[#This Row],[Total Cost]]</f>
        <v>1197</v>
      </c>
    </row>
    <row r="1475" spans="1:17" x14ac:dyDescent="0.25">
      <c r="A1475" s="1">
        <v>45292</v>
      </c>
      <c r="B1475" t="s">
        <v>204</v>
      </c>
      <c r="C1475" t="s">
        <v>422</v>
      </c>
      <c r="D1475" t="s">
        <v>78</v>
      </c>
      <c r="E1475" s="1">
        <v>33851</v>
      </c>
      <c r="F1475" t="s">
        <v>40</v>
      </c>
      <c r="G1475">
        <v>36</v>
      </c>
      <c r="H1475" t="s">
        <v>35</v>
      </c>
      <c r="I1475" t="s">
        <v>23</v>
      </c>
      <c r="J1475" t="s">
        <v>31</v>
      </c>
      <c r="K1475" t="str">
        <f>VLOOKUP(H1475, [1]Products!B:E, 2, FALSE)</f>
        <v>Caramel Biscuits</v>
      </c>
      <c r="L1475" s="2">
        <f>VLOOKUP(H1475, [1]Products!B:D, 3, FALSE)</f>
        <v>18</v>
      </c>
      <c r="M1475" s="2">
        <f>Table1[[#This Row],[Quantity Purchased]] * Table1[[#This Row],[Unit Price]]</f>
        <v>792</v>
      </c>
      <c r="N1475" s="2">
        <f>VLOOKUP(H1475, [1]Products!B:E, 4, FALSE)</f>
        <v>22</v>
      </c>
      <c r="O1475" t="str">
        <f>TEXT(Table1[[#This Row],[Transaction Date]], "yyyy-mm")</f>
        <v>2024-01</v>
      </c>
      <c r="P1475" s="1">
        <f ca="1">YEAR(TODAY()) - YEAR(Table1[[#This Row],[Buyer Date of Birth]])</f>
        <v>33</v>
      </c>
      <c r="Q1475" s="2">
        <f>Table1[[#This Row],[Total Revenue]] - Table1[[#This Row],[Total Cost]]</f>
        <v>774</v>
      </c>
    </row>
    <row r="1476" spans="1:17" x14ac:dyDescent="0.25">
      <c r="A1476" s="1">
        <v>45451</v>
      </c>
      <c r="B1476" t="s">
        <v>32</v>
      </c>
      <c r="C1476" t="s">
        <v>1016</v>
      </c>
      <c r="D1476" t="s">
        <v>45</v>
      </c>
      <c r="E1476" s="1">
        <v>18495</v>
      </c>
      <c r="F1476" t="s">
        <v>28</v>
      </c>
      <c r="G1476">
        <v>231</v>
      </c>
      <c r="H1476" t="s">
        <v>63</v>
      </c>
      <c r="I1476" t="s">
        <v>30</v>
      </c>
      <c r="J1476" t="s">
        <v>24</v>
      </c>
      <c r="K1476" t="str">
        <f>VLOOKUP(H1476, [1]Products!B:E, 2, FALSE)</f>
        <v>Vanilla Wafers</v>
      </c>
      <c r="L1476" s="2">
        <f>VLOOKUP(H1476, [1]Products!B:D, 3, FALSE)</f>
        <v>18</v>
      </c>
      <c r="M1476" s="2">
        <f>Table1[[#This Row],[Quantity Purchased]] * Table1[[#This Row],[Unit Price]]</f>
        <v>8316</v>
      </c>
      <c r="N1476" s="2">
        <f>VLOOKUP(H1476, [1]Products!B:E, 4, FALSE)</f>
        <v>36</v>
      </c>
      <c r="O1476" t="str">
        <f>TEXT(Table1[[#This Row],[Transaction Date]], "yyyy-mm")</f>
        <v>2024-06</v>
      </c>
      <c r="P1476" s="1">
        <f ca="1">YEAR(TODAY()) - YEAR(Table1[[#This Row],[Buyer Date of Birth]])</f>
        <v>75</v>
      </c>
      <c r="Q1476" s="2">
        <f>Table1[[#This Row],[Total Revenue]] - Table1[[#This Row],[Total Cost]]</f>
        <v>8298</v>
      </c>
    </row>
    <row r="1477" spans="1:17" x14ac:dyDescent="0.25">
      <c r="A1477" s="1">
        <v>45434</v>
      </c>
      <c r="B1477" t="s">
        <v>157</v>
      </c>
      <c r="C1477" t="s">
        <v>364</v>
      </c>
      <c r="D1477" t="s">
        <v>34</v>
      </c>
      <c r="E1477" s="1">
        <v>34944</v>
      </c>
      <c r="F1477" t="s">
        <v>28</v>
      </c>
      <c r="G1477">
        <v>265</v>
      </c>
      <c r="H1477" t="s">
        <v>22</v>
      </c>
      <c r="I1477" t="s">
        <v>36</v>
      </c>
      <c r="J1477" t="s">
        <v>24</v>
      </c>
      <c r="K1477" t="str">
        <f>VLOOKUP(H1477, [1]Products!B:E, 2, FALSE)</f>
        <v>Cinnamon Swirls</v>
      </c>
      <c r="L1477" s="2">
        <f>VLOOKUP(H1477, [1]Products!B:D, 3, FALSE)</f>
        <v>10</v>
      </c>
      <c r="M1477" s="2">
        <f>Table1[[#This Row],[Quantity Purchased]] * Table1[[#This Row],[Unit Price]]</f>
        <v>3710</v>
      </c>
      <c r="N1477" s="2">
        <f>VLOOKUP(H1477, [1]Products!B:E, 4, FALSE)</f>
        <v>14</v>
      </c>
      <c r="O1477" t="str">
        <f>TEXT(Table1[[#This Row],[Transaction Date]], "yyyy-mm")</f>
        <v>2024-05</v>
      </c>
      <c r="P1477" s="1">
        <f ca="1">YEAR(TODAY()) - YEAR(Table1[[#This Row],[Buyer Date of Birth]])</f>
        <v>30</v>
      </c>
      <c r="Q1477" s="2">
        <f>Table1[[#This Row],[Total Revenue]] - Table1[[#This Row],[Total Cost]]</f>
        <v>3700</v>
      </c>
    </row>
    <row r="1478" spans="1:17" x14ac:dyDescent="0.25">
      <c r="A1478" s="1">
        <v>45354</v>
      </c>
      <c r="B1478" t="s">
        <v>225</v>
      </c>
      <c r="C1478" t="s">
        <v>307</v>
      </c>
      <c r="D1478" t="s">
        <v>89</v>
      </c>
      <c r="E1478" s="1">
        <v>28847</v>
      </c>
      <c r="F1478" t="s">
        <v>21</v>
      </c>
      <c r="G1478">
        <v>435</v>
      </c>
      <c r="H1478" t="s">
        <v>41</v>
      </c>
      <c r="I1478" t="s">
        <v>23</v>
      </c>
      <c r="J1478" t="s">
        <v>24</v>
      </c>
      <c r="K1478" t="str">
        <f>VLOOKUP(H1478, [1]Products!B:E, 2, FALSE)</f>
        <v>Ginger Snaps</v>
      </c>
      <c r="L1478" s="2">
        <f>VLOOKUP(H1478, [1]Products!B:D, 3, FALSE)</f>
        <v>14</v>
      </c>
      <c r="M1478" s="2">
        <f>Table1[[#This Row],[Quantity Purchased]] * Table1[[#This Row],[Unit Price]]</f>
        <v>12180</v>
      </c>
      <c r="N1478" s="2">
        <f>VLOOKUP(H1478, [1]Products!B:E, 4, FALSE)</f>
        <v>28</v>
      </c>
      <c r="O1478" t="str">
        <f>TEXT(Table1[[#This Row],[Transaction Date]], "yyyy-mm")</f>
        <v>2024-03</v>
      </c>
      <c r="P1478" s="1">
        <f ca="1">YEAR(TODAY()) - YEAR(Table1[[#This Row],[Buyer Date of Birth]])</f>
        <v>47</v>
      </c>
      <c r="Q1478" s="2">
        <f>Table1[[#This Row],[Total Revenue]] - Table1[[#This Row],[Total Cost]]</f>
        <v>12166</v>
      </c>
    </row>
    <row r="1479" spans="1:17" x14ac:dyDescent="0.25">
      <c r="A1479" s="1">
        <v>45433</v>
      </c>
      <c r="B1479" t="s">
        <v>620</v>
      </c>
      <c r="C1479" t="s">
        <v>560</v>
      </c>
      <c r="D1479" t="s">
        <v>34</v>
      </c>
      <c r="E1479" s="1">
        <v>31363</v>
      </c>
      <c r="F1479" t="s">
        <v>75</v>
      </c>
      <c r="G1479">
        <v>499</v>
      </c>
      <c r="H1479" t="s">
        <v>41</v>
      </c>
      <c r="I1479" t="s">
        <v>30</v>
      </c>
      <c r="J1479" t="s">
        <v>24</v>
      </c>
      <c r="K1479" t="str">
        <f>VLOOKUP(H1479, [1]Products!B:E, 2, FALSE)</f>
        <v>Ginger Snaps</v>
      </c>
      <c r="L1479" s="2">
        <f>VLOOKUP(H1479, [1]Products!B:D, 3, FALSE)</f>
        <v>14</v>
      </c>
      <c r="M1479" s="2">
        <f>Table1[[#This Row],[Quantity Purchased]] * Table1[[#This Row],[Unit Price]]</f>
        <v>13972</v>
      </c>
      <c r="N1479" s="2">
        <f>VLOOKUP(H1479, [1]Products!B:E, 4, FALSE)</f>
        <v>28</v>
      </c>
      <c r="O1479" t="str">
        <f>TEXT(Table1[[#This Row],[Transaction Date]], "yyyy-mm")</f>
        <v>2024-05</v>
      </c>
      <c r="P1479" s="1">
        <f ca="1">YEAR(TODAY()) - YEAR(Table1[[#This Row],[Buyer Date of Birth]])</f>
        <v>40</v>
      </c>
      <c r="Q1479" s="2">
        <f>Table1[[#This Row],[Total Revenue]] - Table1[[#This Row],[Total Cost]]</f>
        <v>13958</v>
      </c>
    </row>
    <row r="1480" spans="1:17" x14ac:dyDescent="0.25">
      <c r="A1480" s="1">
        <v>45428</v>
      </c>
      <c r="B1480" t="s">
        <v>98</v>
      </c>
      <c r="C1480" t="s">
        <v>1017</v>
      </c>
      <c r="D1480" t="s">
        <v>45</v>
      </c>
      <c r="E1480" s="1">
        <v>33478</v>
      </c>
      <c r="F1480" t="s">
        <v>21</v>
      </c>
      <c r="G1480">
        <v>462</v>
      </c>
      <c r="H1480" t="s">
        <v>66</v>
      </c>
      <c r="I1480" t="s">
        <v>36</v>
      </c>
      <c r="J1480" t="s">
        <v>24</v>
      </c>
      <c r="K1480" t="str">
        <f>VLOOKUP(H1480, [1]Products!B:E, 2, FALSE)</f>
        <v>Oatmeal Cookies</v>
      </c>
      <c r="L1480" s="2">
        <f>VLOOKUP(H1480, [1]Products!B:D, 3, FALSE)</f>
        <v>19</v>
      </c>
      <c r="M1480" s="2">
        <f>Table1[[#This Row],[Quantity Purchased]] * Table1[[#This Row],[Unit Price]]</f>
        <v>10626</v>
      </c>
      <c r="N1480" s="2">
        <f>VLOOKUP(H1480, [1]Products!B:E, 4, FALSE)</f>
        <v>23</v>
      </c>
      <c r="O1480" t="str">
        <f>TEXT(Table1[[#This Row],[Transaction Date]], "yyyy-mm")</f>
        <v>2024-05</v>
      </c>
      <c r="P1480" s="1">
        <f ca="1">YEAR(TODAY()) - YEAR(Table1[[#This Row],[Buyer Date of Birth]])</f>
        <v>34</v>
      </c>
      <c r="Q1480" s="2">
        <f>Table1[[#This Row],[Total Revenue]] - Table1[[#This Row],[Total Cost]]</f>
        <v>10607</v>
      </c>
    </row>
    <row r="1481" spans="1:17" x14ac:dyDescent="0.25">
      <c r="A1481" s="1">
        <v>45349</v>
      </c>
      <c r="B1481" t="s">
        <v>650</v>
      </c>
      <c r="C1481" t="s">
        <v>497</v>
      </c>
      <c r="D1481" t="s">
        <v>34</v>
      </c>
      <c r="E1481" s="1">
        <v>23604</v>
      </c>
      <c r="F1481" t="s">
        <v>21</v>
      </c>
      <c r="G1481">
        <v>437</v>
      </c>
      <c r="H1481" t="s">
        <v>63</v>
      </c>
      <c r="I1481" t="s">
        <v>23</v>
      </c>
      <c r="J1481" t="s">
        <v>24</v>
      </c>
      <c r="K1481" t="str">
        <f>VLOOKUP(H1481, [1]Products!B:E, 2, FALSE)</f>
        <v>Vanilla Wafers</v>
      </c>
      <c r="L1481" s="2">
        <f>VLOOKUP(H1481, [1]Products!B:D, 3, FALSE)</f>
        <v>18</v>
      </c>
      <c r="M1481" s="2">
        <f>Table1[[#This Row],[Quantity Purchased]] * Table1[[#This Row],[Unit Price]]</f>
        <v>15732</v>
      </c>
      <c r="N1481" s="2">
        <f>VLOOKUP(H1481, [1]Products!B:E, 4, FALSE)</f>
        <v>36</v>
      </c>
      <c r="O1481" t="str">
        <f>TEXT(Table1[[#This Row],[Transaction Date]], "yyyy-mm")</f>
        <v>2024-02</v>
      </c>
      <c r="P1481" s="1">
        <f ca="1">YEAR(TODAY()) - YEAR(Table1[[#This Row],[Buyer Date of Birth]])</f>
        <v>61</v>
      </c>
      <c r="Q1481" s="2">
        <f>Table1[[#This Row],[Total Revenue]] - Table1[[#This Row],[Total Cost]]</f>
        <v>15714</v>
      </c>
    </row>
    <row r="1482" spans="1:17" x14ac:dyDescent="0.25">
      <c r="A1482" s="1">
        <v>45393</v>
      </c>
      <c r="B1482" t="s">
        <v>1018</v>
      </c>
      <c r="C1482" t="s">
        <v>364</v>
      </c>
      <c r="D1482" t="s">
        <v>58</v>
      </c>
      <c r="E1482" s="1">
        <v>30861</v>
      </c>
      <c r="F1482" t="s">
        <v>75</v>
      </c>
      <c r="G1482">
        <v>253</v>
      </c>
      <c r="H1482" t="s">
        <v>41</v>
      </c>
      <c r="I1482" t="s">
        <v>30</v>
      </c>
      <c r="J1482" t="s">
        <v>24</v>
      </c>
      <c r="K1482" t="str">
        <f>VLOOKUP(H1482, [1]Products!B:E, 2, FALSE)</f>
        <v>Ginger Snaps</v>
      </c>
      <c r="L1482" s="2">
        <f>VLOOKUP(H1482, [1]Products!B:D, 3, FALSE)</f>
        <v>14</v>
      </c>
      <c r="M1482" s="2">
        <f>Table1[[#This Row],[Quantity Purchased]] * Table1[[#This Row],[Unit Price]]</f>
        <v>7084</v>
      </c>
      <c r="N1482" s="2">
        <f>VLOOKUP(H1482, [1]Products!B:E, 4, FALSE)</f>
        <v>28</v>
      </c>
      <c r="O1482" t="str">
        <f>TEXT(Table1[[#This Row],[Transaction Date]], "yyyy-mm")</f>
        <v>2024-04</v>
      </c>
      <c r="P1482" s="1">
        <f ca="1">YEAR(TODAY()) - YEAR(Table1[[#This Row],[Buyer Date of Birth]])</f>
        <v>41</v>
      </c>
      <c r="Q1482" s="2">
        <f>Table1[[#This Row],[Total Revenue]] - Table1[[#This Row],[Total Cost]]</f>
        <v>7070</v>
      </c>
    </row>
    <row r="1483" spans="1:17" x14ac:dyDescent="0.25">
      <c r="A1483" s="1">
        <v>45495</v>
      </c>
      <c r="B1483" t="s">
        <v>138</v>
      </c>
      <c r="C1483" t="s">
        <v>656</v>
      </c>
      <c r="D1483" t="s">
        <v>62</v>
      </c>
      <c r="E1483" s="1">
        <v>19633</v>
      </c>
      <c r="F1483" t="s">
        <v>21</v>
      </c>
      <c r="G1483">
        <v>121</v>
      </c>
      <c r="H1483" t="s">
        <v>63</v>
      </c>
      <c r="I1483" t="s">
        <v>36</v>
      </c>
      <c r="J1483" t="s">
        <v>31</v>
      </c>
      <c r="K1483" t="str">
        <f>VLOOKUP(H1483, [1]Products!B:E, 2, FALSE)</f>
        <v>Vanilla Wafers</v>
      </c>
      <c r="L1483" s="2">
        <f>VLOOKUP(H1483, [1]Products!B:D, 3, FALSE)</f>
        <v>18</v>
      </c>
      <c r="M1483" s="2">
        <f>Table1[[#This Row],[Quantity Purchased]] * Table1[[#This Row],[Unit Price]]</f>
        <v>4356</v>
      </c>
      <c r="N1483" s="2">
        <f>VLOOKUP(H1483, [1]Products!B:E, 4, FALSE)</f>
        <v>36</v>
      </c>
      <c r="O1483" t="str">
        <f>TEXT(Table1[[#This Row],[Transaction Date]], "yyyy-mm")</f>
        <v>2024-07</v>
      </c>
      <c r="P1483" s="1">
        <f ca="1">YEAR(TODAY()) - YEAR(Table1[[#This Row],[Buyer Date of Birth]])</f>
        <v>72</v>
      </c>
      <c r="Q1483" s="2">
        <f>Table1[[#This Row],[Total Revenue]] - Table1[[#This Row],[Total Cost]]</f>
        <v>4338</v>
      </c>
    </row>
    <row r="1484" spans="1:17" x14ac:dyDescent="0.25">
      <c r="A1484" s="1">
        <v>45398</v>
      </c>
      <c r="B1484" t="s">
        <v>594</v>
      </c>
      <c r="C1484" t="s">
        <v>163</v>
      </c>
      <c r="D1484" t="s">
        <v>62</v>
      </c>
      <c r="E1484" s="1">
        <v>22114</v>
      </c>
      <c r="F1484" t="s">
        <v>21</v>
      </c>
      <c r="G1484">
        <v>134</v>
      </c>
      <c r="H1484" t="s">
        <v>63</v>
      </c>
      <c r="I1484" t="s">
        <v>23</v>
      </c>
      <c r="J1484" t="s">
        <v>24</v>
      </c>
      <c r="K1484" t="str">
        <f>VLOOKUP(H1484, [1]Products!B:E, 2, FALSE)</f>
        <v>Vanilla Wafers</v>
      </c>
      <c r="L1484" s="2">
        <f>VLOOKUP(H1484, [1]Products!B:D, 3, FALSE)</f>
        <v>18</v>
      </c>
      <c r="M1484" s="2">
        <f>Table1[[#This Row],[Quantity Purchased]] * Table1[[#This Row],[Unit Price]]</f>
        <v>4824</v>
      </c>
      <c r="N1484" s="2">
        <f>VLOOKUP(H1484, [1]Products!B:E, 4, FALSE)</f>
        <v>36</v>
      </c>
      <c r="O1484" t="str">
        <f>TEXT(Table1[[#This Row],[Transaction Date]], "yyyy-mm")</f>
        <v>2024-04</v>
      </c>
      <c r="P1484" s="1">
        <f ca="1">YEAR(TODAY()) - YEAR(Table1[[#This Row],[Buyer Date of Birth]])</f>
        <v>65</v>
      </c>
      <c r="Q1484" s="2">
        <f>Table1[[#This Row],[Total Revenue]] - Table1[[#This Row],[Total Cost]]</f>
        <v>4806</v>
      </c>
    </row>
    <row r="1485" spans="1:17" x14ac:dyDescent="0.25">
      <c r="A1485" s="1">
        <v>45372</v>
      </c>
      <c r="B1485" t="s">
        <v>313</v>
      </c>
      <c r="C1485" t="s">
        <v>1019</v>
      </c>
      <c r="D1485" t="s">
        <v>89</v>
      </c>
      <c r="E1485" s="1">
        <v>21115</v>
      </c>
      <c r="F1485" t="s">
        <v>75</v>
      </c>
      <c r="G1485">
        <v>400</v>
      </c>
      <c r="H1485" t="s">
        <v>35</v>
      </c>
      <c r="I1485" t="s">
        <v>30</v>
      </c>
      <c r="J1485" t="s">
        <v>24</v>
      </c>
      <c r="K1485" t="str">
        <f>VLOOKUP(H1485, [1]Products!B:E, 2, FALSE)</f>
        <v>Caramel Biscuits</v>
      </c>
      <c r="L1485" s="2">
        <f>VLOOKUP(H1485, [1]Products!B:D, 3, FALSE)</f>
        <v>18</v>
      </c>
      <c r="M1485" s="2">
        <f>Table1[[#This Row],[Quantity Purchased]] * Table1[[#This Row],[Unit Price]]</f>
        <v>8800</v>
      </c>
      <c r="N1485" s="2">
        <f>VLOOKUP(H1485, [1]Products!B:E, 4, FALSE)</f>
        <v>22</v>
      </c>
      <c r="O1485" t="str">
        <f>TEXT(Table1[[#This Row],[Transaction Date]], "yyyy-mm")</f>
        <v>2024-03</v>
      </c>
      <c r="P1485" s="1">
        <f ca="1">YEAR(TODAY()) - YEAR(Table1[[#This Row],[Buyer Date of Birth]])</f>
        <v>68</v>
      </c>
      <c r="Q1485" s="2">
        <f>Table1[[#This Row],[Total Revenue]] - Table1[[#This Row],[Total Cost]]</f>
        <v>8782</v>
      </c>
    </row>
    <row r="1486" spans="1:17" x14ac:dyDescent="0.25">
      <c r="A1486" s="1">
        <v>45351</v>
      </c>
      <c r="B1486" t="s">
        <v>160</v>
      </c>
      <c r="C1486" t="s">
        <v>568</v>
      </c>
      <c r="D1486" t="s">
        <v>58</v>
      </c>
      <c r="E1486" s="1">
        <v>34507</v>
      </c>
      <c r="F1486" t="s">
        <v>28</v>
      </c>
      <c r="G1486">
        <v>406</v>
      </c>
      <c r="H1486" t="s">
        <v>63</v>
      </c>
      <c r="I1486" t="s">
        <v>36</v>
      </c>
      <c r="J1486" t="s">
        <v>24</v>
      </c>
      <c r="K1486" t="str">
        <f>VLOOKUP(H1486, [1]Products!B:E, 2, FALSE)</f>
        <v>Vanilla Wafers</v>
      </c>
      <c r="L1486" s="2">
        <f>VLOOKUP(H1486, [1]Products!B:D, 3, FALSE)</f>
        <v>18</v>
      </c>
      <c r="M1486" s="2">
        <f>Table1[[#This Row],[Quantity Purchased]] * Table1[[#This Row],[Unit Price]]</f>
        <v>14616</v>
      </c>
      <c r="N1486" s="2">
        <f>VLOOKUP(H1486, [1]Products!B:E, 4, FALSE)</f>
        <v>36</v>
      </c>
      <c r="O1486" t="str">
        <f>TEXT(Table1[[#This Row],[Transaction Date]], "yyyy-mm")</f>
        <v>2024-02</v>
      </c>
      <c r="P1486" s="1">
        <f ca="1">YEAR(TODAY()) - YEAR(Table1[[#This Row],[Buyer Date of Birth]])</f>
        <v>31</v>
      </c>
      <c r="Q1486" s="2">
        <f>Table1[[#This Row],[Total Revenue]] - Table1[[#This Row],[Total Cost]]</f>
        <v>14598</v>
      </c>
    </row>
    <row r="1487" spans="1:17" x14ac:dyDescent="0.25">
      <c r="A1487" s="1">
        <v>45430</v>
      </c>
      <c r="B1487" t="s">
        <v>423</v>
      </c>
      <c r="C1487" t="s">
        <v>252</v>
      </c>
      <c r="D1487" t="s">
        <v>45</v>
      </c>
      <c r="E1487" s="1">
        <v>24249</v>
      </c>
      <c r="F1487" t="s">
        <v>40</v>
      </c>
      <c r="G1487">
        <v>157</v>
      </c>
      <c r="H1487" t="s">
        <v>72</v>
      </c>
      <c r="I1487" t="s">
        <v>23</v>
      </c>
      <c r="J1487" t="s">
        <v>24</v>
      </c>
      <c r="K1487" t="str">
        <f>VLOOKUP(H1487, [1]Products!B:E, 2, FALSE)</f>
        <v>Choco Delight</v>
      </c>
      <c r="L1487" s="2">
        <f>VLOOKUP(H1487, [1]Products!B:D, 3, FALSE)</f>
        <v>3</v>
      </c>
      <c r="M1487" s="2">
        <f>Table1[[#This Row],[Quantity Purchased]] * Table1[[#This Row],[Unit Price]]</f>
        <v>785</v>
      </c>
      <c r="N1487" s="2">
        <f>VLOOKUP(H1487, [1]Products!B:E, 4, FALSE)</f>
        <v>5</v>
      </c>
      <c r="O1487" t="str">
        <f>TEXT(Table1[[#This Row],[Transaction Date]], "yyyy-mm")</f>
        <v>2024-05</v>
      </c>
      <c r="P1487" s="1">
        <f ca="1">YEAR(TODAY()) - YEAR(Table1[[#This Row],[Buyer Date of Birth]])</f>
        <v>59</v>
      </c>
      <c r="Q1487" s="2">
        <f>Table1[[#This Row],[Total Revenue]] - Table1[[#This Row],[Total Cost]]</f>
        <v>782</v>
      </c>
    </row>
    <row r="1488" spans="1:17" x14ac:dyDescent="0.25">
      <c r="A1488" s="1">
        <v>45350</v>
      </c>
      <c r="B1488" t="s">
        <v>113</v>
      </c>
      <c r="C1488" t="s">
        <v>168</v>
      </c>
      <c r="D1488" t="s">
        <v>84</v>
      </c>
      <c r="E1488" s="1">
        <v>35552</v>
      </c>
      <c r="F1488" t="s">
        <v>28</v>
      </c>
      <c r="G1488">
        <v>89</v>
      </c>
      <c r="H1488" t="s">
        <v>66</v>
      </c>
      <c r="I1488" t="s">
        <v>30</v>
      </c>
      <c r="J1488" t="s">
        <v>24</v>
      </c>
      <c r="K1488" t="str">
        <f>VLOOKUP(H1488, [1]Products!B:E, 2, FALSE)</f>
        <v>Oatmeal Cookies</v>
      </c>
      <c r="L1488" s="2">
        <f>VLOOKUP(H1488, [1]Products!B:D, 3, FALSE)</f>
        <v>19</v>
      </c>
      <c r="M1488" s="2">
        <f>Table1[[#This Row],[Quantity Purchased]] * Table1[[#This Row],[Unit Price]]</f>
        <v>2047</v>
      </c>
      <c r="N1488" s="2">
        <f>VLOOKUP(H1488, [1]Products!B:E, 4, FALSE)</f>
        <v>23</v>
      </c>
      <c r="O1488" t="str">
        <f>TEXT(Table1[[#This Row],[Transaction Date]], "yyyy-mm")</f>
        <v>2024-02</v>
      </c>
      <c r="P1488" s="1">
        <f ca="1">YEAR(TODAY()) - YEAR(Table1[[#This Row],[Buyer Date of Birth]])</f>
        <v>28</v>
      </c>
      <c r="Q1488" s="2">
        <f>Table1[[#This Row],[Total Revenue]] - Table1[[#This Row],[Total Cost]]</f>
        <v>2028</v>
      </c>
    </row>
    <row r="1489" spans="1:17" x14ac:dyDescent="0.25">
      <c r="A1489" s="1">
        <v>45433</v>
      </c>
      <c r="B1489" t="s">
        <v>136</v>
      </c>
      <c r="C1489" t="s">
        <v>909</v>
      </c>
      <c r="D1489" t="s">
        <v>53</v>
      </c>
      <c r="E1489" s="1">
        <v>27709</v>
      </c>
      <c r="F1489" t="s">
        <v>40</v>
      </c>
      <c r="G1489">
        <v>244</v>
      </c>
      <c r="H1489" t="s">
        <v>66</v>
      </c>
      <c r="I1489" t="s">
        <v>36</v>
      </c>
      <c r="J1489" t="s">
        <v>24</v>
      </c>
      <c r="K1489" t="str">
        <f>VLOOKUP(H1489, [1]Products!B:E, 2, FALSE)</f>
        <v>Oatmeal Cookies</v>
      </c>
      <c r="L1489" s="2">
        <f>VLOOKUP(H1489, [1]Products!B:D, 3, FALSE)</f>
        <v>19</v>
      </c>
      <c r="M1489" s="2">
        <f>Table1[[#This Row],[Quantity Purchased]] * Table1[[#This Row],[Unit Price]]</f>
        <v>5612</v>
      </c>
      <c r="N1489" s="2">
        <f>VLOOKUP(H1489, [1]Products!B:E, 4, FALSE)</f>
        <v>23</v>
      </c>
      <c r="O1489" t="str">
        <f>TEXT(Table1[[#This Row],[Transaction Date]], "yyyy-mm")</f>
        <v>2024-05</v>
      </c>
      <c r="P1489" s="1">
        <f ca="1">YEAR(TODAY()) - YEAR(Table1[[#This Row],[Buyer Date of Birth]])</f>
        <v>50</v>
      </c>
      <c r="Q1489" s="2">
        <f>Table1[[#This Row],[Total Revenue]] - Table1[[#This Row],[Total Cost]]</f>
        <v>5593</v>
      </c>
    </row>
    <row r="1490" spans="1:17" x14ac:dyDescent="0.25">
      <c r="A1490" s="1">
        <v>45437</v>
      </c>
      <c r="B1490" t="s">
        <v>43</v>
      </c>
      <c r="C1490" t="s">
        <v>229</v>
      </c>
      <c r="D1490" t="s">
        <v>62</v>
      </c>
      <c r="E1490" s="1">
        <v>38412</v>
      </c>
      <c r="F1490" t="s">
        <v>21</v>
      </c>
      <c r="G1490">
        <v>429</v>
      </c>
      <c r="H1490" t="s">
        <v>35</v>
      </c>
      <c r="I1490" t="s">
        <v>23</v>
      </c>
      <c r="J1490" t="s">
        <v>31</v>
      </c>
      <c r="K1490" t="str">
        <f>VLOOKUP(H1490, [1]Products!B:E, 2, FALSE)</f>
        <v>Caramel Biscuits</v>
      </c>
      <c r="L1490" s="2">
        <f>VLOOKUP(H1490, [1]Products!B:D, 3, FALSE)</f>
        <v>18</v>
      </c>
      <c r="M1490" s="2">
        <f>Table1[[#This Row],[Quantity Purchased]] * Table1[[#This Row],[Unit Price]]</f>
        <v>9438</v>
      </c>
      <c r="N1490" s="2">
        <f>VLOOKUP(H1490, [1]Products!B:E, 4, FALSE)</f>
        <v>22</v>
      </c>
      <c r="O1490" t="str">
        <f>TEXT(Table1[[#This Row],[Transaction Date]], "yyyy-mm")</f>
        <v>2024-05</v>
      </c>
      <c r="P1490" s="1">
        <f ca="1">YEAR(TODAY()) - YEAR(Table1[[#This Row],[Buyer Date of Birth]])</f>
        <v>20</v>
      </c>
      <c r="Q1490" s="2">
        <f>Table1[[#This Row],[Total Revenue]] - Table1[[#This Row],[Total Cost]]</f>
        <v>9420</v>
      </c>
    </row>
    <row r="1491" spans="1:17" x14ac:dyDescent="0.25">
      <c r="A1491" s="1">
        <v>45443</v>
      </c>
      <c r="B1491" t="s">
        <v>123</v>
      </c>
      <c r="C1491" t="s">
        <v>134</v>
      </c>
      <c r="D1491" t="s">
        <v>84</v>
      </c>
      <c r="E1491" s="1">
        <v>33536</v>
      </c>
      <c r="F1491" t="s">
        <v>28</v>
      </c>
      <c r="G1491">
        <v>206</v>
      </c>
      <c r="H1491" t="s">
        <v>29</v>
      </c>
      <c r="I1491" t="s">
        <v>30</v>
      </c>
      <c r="J1491" t="s">
        <v>24</v>
      </c>
      <c r="K1491" t="str">
        <f>VLOOKUP(H1491, [1]Products!B:E, 2, FALSE)</f>
        <v>Shortbread</v>
      </c>
      <c r="L1491" s="2">
        <f>VLOOKUP(H1491, [1]Products!B:D, 3, FALSE)</f>
        <v>10</v>
      </c>
      <c r="M1491" s="2">
        <f>Table1[[#This Row],[Quantity Purchased]] * Table1[[#This Row],[Unit Price]]</f>
        <v>9270</v>
      </c>
      <c r="N1491" s="2">
        <f>VLOOKUP(H1491, [1]Products!B:E, 4, FALSE)</f>
        <v>45</v>
      </c>
      <c r="O1491" t="str">
        <f>TEXT(Table1[[#This Row],[Transaction Date]], "yyyy-mm")</f>
        <v>2024-05</v>
      </c>
      <c r="P1491" s="1">
        <f ca="1">YEAR(TODAY()) - YEAR(Table1[[#This Row],[Buyer Date of Birth]])</f>
        <v>34</v>
      </c>
      <c r="Q1491" s="2">
        <f>Table1[[#This Row],[Total Revenue]] - Table1[[#This Row],[Total Cost]]</f>
        <v>9260</v>
      </c>
    </row>
    <row r="1492" spans="1:17" x14ac:dyDescent="0.25">
      <c r="A1492" s="1">
        <v>45410</v>
      </c>
      <c r="B1492" t="s">
        <v>32</v>
      </c>
      <c r="C1492" t="s">
        <v>402</v>
      </c>
      <c r="D1492" t="s">
        <v>45</v>
      </c>
      <c r="E1492" s="1">
        <v>26203</v>
      </c>
      <c r="F1492" t="s">
        <v>28</v>
      </c>
      <c r="G1492">
        <v>70</v>
      </c>
      <c r="H1492" t="s">
        <v>29</v>
      </c>
      <c r="I1492" t="s">
        <v>36</v>
      </c>
      <c r="J1492" t="s">
        <v>24</v>
      </c>
      <c r="K1492" t="str">
        <f>VLOOKUP(H1492, [1]Products!B:E, 2, FALSE)</f>
        <v>Shortbread</v>
      </c>
      <c r="L1492" s="2">
        <f>VLOOKUP(H1492, [1]Products!B:D, 3, FALSE)</f>
        <v>10</v>
      </c>
      <c r="M1492" s="2">
        <f>Table1[[#This Row],[Quantity Purchased]] * Table1[[#This Row],[Unit Price]]</f>
        <v>3150</v>
      </c>
      <c r="N1492" s="2">
        <f>VLOOKUP(H1492, [1]Products!B:E, 4, FALSE)</f>
        <v>45</v>
      </c>
      <c r="O1492" t="str">
        <f>TEXT(Table1[[#This Row],[Transaction Date]], "yyyy-mm")</f>
        <v>2024-04</v>
      </c>
      <c r="P1492" s="1">
        <f ca="1">YEAR(TODAY()) - YEAR(Table1[[#This Row],[Buyer Date of Birth]])</f>
        <v>54</v>
      </c>
      <c r="Q1492" s="2">
        <f>Table1[[#This Row],[Total Revenue]] - Table1[[#This Row],[Total Cost]]</f>
        <v>3140</v>
      </c>
    </row>
    <row r="1493" spans="1:17" x14ac:dyDescent="0.25">
      <c r="A1493" s="1">
        <v>45404</v>
      </c>
      <c r="B1493" t="s">
        <v>868</v>
      </c>
      <c r="C1493" t="s">
        <v>39</v>
      </c>
      <c r="D1493" t="s">
        <v>34</v>
      </c>
      <c r="E1493" s="1">
        <v>22646</v>
      </c>
      <c r="F1493" t="s">
        <v>21</v>
      </c>
      <c r="G1493">
        <v>180</v>
      </c>
      <c r="H1493" t="s">
        <v>35</v>
      </c>
      <c r="I1493" t="s">
        <v>23</v>
      </c>
      <c r="J1493" t="s">
        <v>24</v>
      </c>
      <c r="K1493" t="str">
        <f>VLOOKUP(H1493, [1]Products!B:E, 2, FALSE)</f>
        <v>Caramel Biscuits</v>
      </c>
      <c r="L1493" s="2">
        <f>VLOOKUP(H1493, [1]Products!B:D, 3, FALSE)</f>
        <v>18</v>
      </c>
      <c r="M1493" s="2">
        <f>Table1[[#This Row],[Quantity Purchased]] * Table1[[#This Row],[Unit Price]]</f>
        <v>3960</v>
      </c>
      <c r="N1493" s="2">
        <f>VLOOKUP(H1493, [1]Products!B:E, 4, FALSE)</f>
        <v>22</v>
      </c>
      <c r="O1493" t="str">
        <f>TEXT(Table1[[#This Row],[Transaction Date]], "yyyy-mm")</f>
        <v>2024-04</v>
      </c>
      <c r="P1493" s="1">
        <f ca="1">YEAR(TODAY()) - YEAR(Table1[[#This Row],[Buyer Date of Birth]])</f>
        <v>64</v>
      </c>
      <c r="Q1493" s="2">
        <f>Table1[[#This Row],[Total Revenue]] - Table1[[#This Row],[Total Cost]]</f>
        <v>3942</v>
      </c>
    </row>
    <row r="1494" spans="1:17" x14ac:dyDescent="0.25">
      <c r="A1494" s="1">
        <v>45467</v>
      </c>
      <c r="B1494" t="s">
        <v>1020</v>
      </c>
      <c r="C1494" t="s">
        <v>147</v>
      </c>
      <c r="D1494" t="s">
        <v>20</v>
      </c>
      <c r="E1494" s="1">
        <v>24051</v>
      </c>
      <c r="F1494" t="s">
        <v>40</v>
      </c>
      <c r="G1494">
        <v>324</v>
      </c>
      <c r="H1494" t="s">
        <v>71</v>
      </c>
      <c r="I1494" t="s">
        <v>30</v>
      </c>
      <c r="J1494" t="s">
        <v>24</v>
      </c>
      <c r="K1494" t="str">
        <f>VLOOKUP(H1494, [1]Products!B:E, 2, FALSE)</f>
        <v>Peanut Butter Bites</v>
      </c>
      <c r="L1494" s="2">
        <f>VLOOKUP(H1494, [1]Products!B:D, 3, FALSE)</f>
        <v>5</v>
      </c>
      <c r="M1494" s="2">
        <f>Table1[[#This Row],[Quantity Purchased]] * Table1[[#This Row],[Unit Price]]</f>
        <v>2268</v>
      </c>
      <c r="N1494" s="2">
        <f>VLOOKUP(H1494, [1]Products!B:E, 4, FALSE)</f>
        <v>7</v>
      </c>
      <c r="O1494" t="str">
        <f>TEXT(Table1[[#This Row],[Transaction Date]], "yyyy-mm")</f>
        <v>2024-06</v>
      </c>
      <c r="P1494" s="1">
        <f ca="1">YEAR(TODAY()) - YEAR(Table1[[#This Row],[Buyer Date of Birth]])</f>
        <v>60</v>
      </c>
      <c r="Q1494" s="2">
        <f>Table1[[#This Row],[Total Revenue]] - Table1[[#This Row],[Total Cost]]</f>
        <v>2263</v>
      </c>
    </row>
    <row r="1495" spans="1:17" x14ac:dyDescent="0.25">
      <c r="A1495" s="1">
        <v>45333</v>
      </c>
      <c r="B1495" t="s">
        <v>123</v>
      </c>
      <c r="C1495" t="s">
        <v>628</v>
      </c>
      <c r="D1495" t="s">
        <v>62</v>
      </c>
      <c r="E1495" s="1">
        <v>30671</v>
      </c>
      <c r="F1495" t="s">
        <v>40</v>
      </c>
      <c r="G1495">
        <v>164</v>
      </c>
      <c r="H1495" t="s">
        <v>63</v>
      </c>
      <c r="I1495" t="s">
        <v>36</v>
      </c>
      <c r="J1495" t="s">
        <v>24</v>
      </c>
      <c r="K1495" t="str">
        <f>VLOOKUP(H1495, [1]Products!B:E, 2, FALSE)</f>
        <v>Vanilla Wafers</v>
      </c>
      <c r="L1495" s="2">
        <f>VLOOKUP(H1495, [1]Products!B:D, 3, FALSE)</f>
        <v>18</v>
      </c>
      <c r="M1495" s="2">
        <f>Table1[[#This Row],[Quantity Purchased]] * Table1[[#This Row],[Unit Price]]</f>
        <v>5904</v>
      </c>
      <c r="N1495" s="2">
        <f>VLOOKUP(H1495, [1]Products!B:E, 4, FALSE)</f>
        <v>36</v>
      </c>
      <c r="O1495" t="str">
        <f>TEXT(Table1[[#This Row],[Transaction Date]], "yyyy-mm")</f>
        <v>2024-02</v>
      </c>
      <c r="P1495" s="1">
        <f ca="1">YEAR(TODAY()) - YEAR(Table1[[#This Row],[Buyer Date of Birth]])</f>
        <v>42</v>
      </c>
      <c r="Q1495" s="2">
        <f>Table1[[#This Row],[Total Revenue]] - Table1[[#This Row],[Total Cost]]</f>
        <v>5886</v>
      </c>
    </row>
    <row r="1496" spans="1:17" x14ac:dyDescent="0.25">
      <c r="A1496" s="1">
        <v>45336</v>
      </c>
      <c r="B1496" t="s">
        <v>240</v>
      </c>
      <c r="C1496" t="s">
        <v>483</v>
      </c>
      <c r="D1496" t="s">
        <v>84</v>
      </c>
      <c r="E1496" s="1">
        <v>23555</v>
      </c>
      <c r="F1496" t="s">
        <v>75</v>
      </c>
      <c r="G1496">
        <v>399</v>
      </c>
      <c r="H1496" t="s">
        <v>71</v>
      </c>
      <c r="I1496" t="s">
        <v>23</v>
      </c>
      <c r="J1496" t="s">
        <v>24</v>
      </c>
      <c r="K1496" t="str">
        <f>VLOOKUP(H1496, [1]Products!B:E, 2, FALSE)</f>
        <v>Peanut Butter Bites</v>
      </c>
      <c r="L1496" s="2">
        <f>VLOOKUP(H1496, [1]Products!B:D, 3, FALSE)</f>
        <v>5</v>
      </c>
      <c r="M1496" s="2">
        <f>Table1[[#This Row],[Quantity Purchased]] * Table1[[#This Row],[Unit Price]]</f>
        <v>2793</v>
      </c>
      <c r="N1496" s="2">
        <f>VLOOKUP(H1496, [1]Products!B:E, 4, FALSE)</f>
        <v>7</v>
      </c>
      <c r="O1496" t="str">
        <f>TEXT(Table1[[#This Row],[Transaction Date]], "yyyy-mm")</f>
        <v>2024-02</v>
      </c>
      <c r="P1496" s="1">
        <f ca="1">YEAR(TODAY()) - YEAR(Table1[[#This Row],[Buyer Date of Birth]])</f>
        <v>61</v>
      </c>
      <c r="Q1496" s="2">
        <f>Table1[[#This Row],[Total Revenue]] - Table1[[#This Row],[Total Cost]]</f>
        <v>2788</v>
      </c>
    </row>
    <row r="1497" spans="1:17" x14ac:dyDescent="0.25">
      <c r="A1497" s="1">
        <v>45337</v>
      </c>
      <c r="B1497" t="s">
        <v>381</v>
      </c>
      <c r="C1497" t="s">
        <v>752</v>
      </c>
      <c r="D1497" t="s">
        <v>20</v>
      </c>
      <c r="E1497" s="1">
        <v>24943</v>
      </c>
      <c r="F1497" t="s">
        <v>28</v>
      </c>
      <c r="G1497">
        <v>98</v>
      </c>
      <c r="H1497" t="s">
        <v>72</v>
      </c>
      <c r="I1497" t="s">
        <v>30</v>
      </c>
      <c r="J1497" t="s">
        <v>24</v>
      </c>
      <c r="K1497" t="str">
        <f>VLOOKUP(H1497, [1]Products!B:E, 2, FALSE)</f>
        <v>Choco Delight</v>
      </c>
      <c r="L1497" s="2">
        <f>VLOOKUP(H1497, [1]Products!B:D, 3, FALSE)</f>
        <v>3</v>
      </c>
      <c r="M1497" s="2">
        <f>Table1[[#This Row],[Quantity Purchased]] * Table1[[#This Row],[Unit Price]]</f>
        <v>490</v>
      </c>
      <c r="N1497" s="2">
        <f>VLOOKUP(H1497, [1]Products!B:E, 4, FALSE)</f>
        <v>5</v>
      </c>
      <c r="O1497" t="str">
        <f>TEXT(Table1[[#This Row],[Transaction Date]], "yyyy-mm")</f>
        <v>2024-02</v>
      </c>
      <c r="P1497" s="1">
        <f ca="1">YEAR(TODAY()) - YEAR(Table1[[#This Row],[Buyer Date of Birth]])</f>
        <v>57</v>
      </c>
      <c r="Q1497" s="2">
        <f>Table1[[#This Row],[Total Revenue]] - Table1[[#This Row],[Total Cost]]</f>
        <v>487</v>
      </c>
    </row>
    <row r="1498" spans="1:17" x14ac:dyDescent="0.25">
      <c r="A1498" s="1">
        <v>45415</v>
      </c>
      <c r="B1498" t="s">
        <v>113</v>
      </c>
      <c r="C1498" t="s">
        <v>308</v>
      </c>
      <c r="D1498" t="s">
        <v>84</v>
      </c>
      <c r="E1498" s="1">
        <v>37649</v>
      </c>
      <c r="F1498" t="s">
        <v>28</v>
      </c>
      <c r="G1498">
        <v>467</v>
      </c>
      <c r="H1498" t="s">
        <v>41</v>
      </c>
      <c r="I1498" t="s">
        <v>36</v>
      </c>
      <c r="J1498" t="s">
        <v>24</v>
      </c>
      <c r="K1498" t="str">
        <f>VLOOKUP(H1498, [1]Products!B:E, 2, FALSE)</f>
        <v>Ginger Snaps</v>
      </c>
      <c r="L1498" s="2">
        <f>VLOOKUP(H1498, [1]Products!B:D, 3, FALSE)</f>
        <v>14</v>
      </c>
      <c r="M1498" s="2">
        <f>Table1[[#This Row],[Quantity Purchased]] * Table1[[#This Row],[Unit Price]]</f>
        <v>13076</v>
      </c>
      <c r="N1498" s="2">
        <f>VLOOKUP(H1498, [1]Products!B:E, 4, FALSE)</f>
        <v>28</v>
      </c>
      <c r="O1498" t="str">
        <f>TEXT(Table1[[#This Row],[Transaction Date]], "yyyy-mm")</f>
        <v>2024-05</v>
      </c>
      <c r="P1498" s="1">
        <f ca="1">YEAR(TODAY()) - YEAR(Table1[[#This Row],[Buyer Date of Birth]])</f>
        <v>22</v>
      </c>
      <c r="Q1498" s="2">
        <f>Table1[[#This Row],[Total Revenue]] - Table1[[#This Row],[Total Cost]]</f>
        <v>13062</v>
      </c>
    </row>
    <row r="1499" spans="1:17" x14ac:dyDescent="0.25">
      <c r="A1499" s="1">
        <v>45366</v>
      </c>
      <c r="B1499" t="s">
        <v>155</v>
      </c>
      <c r="C1499" t="s">
        <v>1021</v>
      </c>
      <c r="D1499" t="s">
        <v>34</v>
      </c>
      <c r="E1499" s="1">
        <v>20549</v>
      </c>
      <c r="F1499" t="s">
        <v>40</v>
      </c>
      <c r="G1499">
        <v>87</v>
      </c>
      <c r="H1499" t="s">
        <v>29</v>
      </c>
      <c r="I1499" t="s">
        <v>23</v>
      </c>
      <c r="J1499" t="s">
        <v>24</v>
      </c>
      <c r="K1499" t="str">
        <f>VLOOKUP(H1499, [1]Products!B:E, 2, FALSE)</f>
        <v>Shortbread</v>
      </c>
      <c r="L1499" s="2">
        <f>VLOOKUP(H1499, [1]Products!B:D, 3, FALSE)</f>
        <v>10</v>
      </c>
      <c r="M1499" s="2">
        <f>Table1[[#This Row],[Quantity Purchased]] * Table1[[#This Row],[Unit Price]]</f>
        <v>3915</v>
      </c>
      <c r="N1499" s="2">
        <f>VLOOKUP(H1499, [1]Products!B:E, 4, FALSE)</f>
        <v>45</v>
      </c>
      <c r="O1499" t="str">
        <f>TEXT(Table1[[#This Row],[Transaction Date]], "yyyy-mm")</f>
        <v>2024-03</v>
      </c>
      <c r="P1499" s="1">
        <f ca="1">YEAR(TODAY()) - YEAR(Table1[[#This Row],[Buyer Date of Birth]])</f>
        <v>69</v>
      </c>
      <c r="Q1499" s="2">
        <f>Table1[[#This Row],[Total Revenue]] - Table1[[#This Row],[Total Cost]]</f>
        <v>3905</v>
      </c>
    </row>
    <row r="1500" spans="1:17" x14ac:dyDescent="0.25">
      <c r="A1500" s="1">
        <v>45397</v>
      </c>
      <c r="B1500" t="s">
        <v>401</v>
      </c>
      <c r="C1500" t="s">
        <v>619</v>
      </c>
      <c r="D1500" t="s">
        <v>62</v>
      </c>
      <c r="E1500" s="1">
        <v>23765</v>
      </c>
      <c r="F1500" t="s">
        <v>75</v>
      </c>
      <c r="G1500">
        <v>11</v>
      </c>
      <c r="H1500" t="s">
        <v>63</v>
      </c>
      <c r="I1500" t="s">
        <v>30</v>
      </c>
      <c r="J1500" t="s">
        <v>24</v>
      </c>
      <c r="K1500" t="str">
        <f>VLOOKUP(H1500, [1]Products!B:E, 2, FALSE)</f>
        <v>Vanilla Wafers</v>
      </c>
      <c r="L1500" s="2">
        <f>VLOOKUP(H1500, [1]Products!B:D, 3, FALSE)</f>
        <v>18</v>
      </c>
      <c r="M1500" s="2">
        <f>Table1[[#This Row],[Quantity Purchased]] * Table1[[#This Row],[Unit Price]]</f>
        <v>396</v>
      </c>
      <c r="N1500" s="2">
        <f>VLOOKUP(H1500, [1]Products!B:E, 4, FALSE)</f>
        <v>36</v>
      </c>
      <c r="O1500" t="str">
        <f>TEXT(Table1[[#This Row],[Transaction Date]], "yyyy-mm")</f>
        <v>2024-04</v>
      </c>
      <c r="P1500" s="1">
        <f ca="1">YEAR(TODAY()) - YEAR(Table1[[#This Row],[Buyer Date of Birth]])</f>
        <v>60</v>
      </c>
      <c r="Q1500" s="2">
        <f>Table1[[#This Row],[Total Revenue]] - Table1[[#This Row],[Total Cost]]</f>
        <v>378</v>
      </c>
    </row>
    <row r="1501" spans="1:17" x14ac:dyDescent="0.25">
      <c r="A1501" s="1">
        <v>45485</v>
      </c>
      <c r="B1501" t="s">
        <v>259</v>
      </c>
      <c r="C1501" t="s">
        <v>116</v>
      </c>
      <c r="D1501" t="s">
        <v>58</v>
      </c>
      <c r="E1501" s="1">
        <v>26188</v>
      </c>
      <c r="F1501" t="s">
        <v>28</v>
      </c>
      <c r="G1501">
        <v>137</v>
      </c>
      <c r="H1501" t="s">
        <v>29</v>
      </c>
      <c r="I1501" t="s">
        <v>36</v>
      </c>
      <c r="J1501" t="s">
        <v>24</v>
      </c>
      <c r="K1501" t="str">
        <f>VLOOKUP(H1501, [1]Products!B:E, 2, FALSE)</f>
        <v>Shortbread</v>
      </c>
      <c r="L1501" s="2">
        <f>VLOOKUP(H1501, [1]Products!B:D, 3, FALSE)</f>
        <v>10</v>
      </c>
      <c r="M1501" s="2">
        <f>Table1[[#This Row],[Quantity Purchased]] * Table1[[#This Row],[Unit Price]]</f>
        <v>6165</v>
      </c>
      <c r="N1501" s="2">
        <f>VLOOKUP(H1501, [1]Products!B:E, 4, FALSE)</f>
        <v>45</v>
      </c>
      <c r="O1501" t="str">
        <f>TEXT(Table1[[#This Row],[Transaction Date]], "yyyy-mm")</f>
        <v>2024-07</v>
      </c>
      <c r="P1501" s="1">
        <f ca="1">YEAR(TODAY()) - YEAR(Table1[[#This Row],[Buyer Date of Birth]])</f>
        <v>54</v>
      </c>
      <c r="Q1501" s="2">
        <f>Table1[[#This Row],[Total Revenue]] - Table1[[#This Row],[Total Cost]]</f>
        <v>6155</v>
      </c>
    </row>
    <row r="1502" spans="1:17" x14ac:dyDescent="0.25">
      <c r="A1502" s="1">
        <v>45303</v>
      </c>
      <c r="B1502" t="s">
        <v>85</v>
      </c>
      <c r="C1502" t="s">
        <v>607</v>
      </c>
      <c r="D1502" t="s">
        <v>62</v>
      </c>
      <c r="E1502" s="1">
        <v>32427</v>
      </c>
      <c r="F1502" t="s">
        <v>75</v>
      </c>
      <c r="G1502">
        <v>372</v>
      </c>
      <c r="H1502" t="s">
        <v>35</v>
      </c>
      <c r="I1502" t="s">
        <v>23</v>
      </c>
      <c r="J1502" t="s">
        <v>24</v>
      </c>
      <c r="K1502" t="str">
        <f>VLOOKUP(H1502, [1]Products!B:E, 2, FALSE)</f>
        <v>Caramel Biscuits</v>
      </c>
      <c r="L1502" s="2">
        <f>VLOOKUP(H1502, [1]Products!B:D, 3, FALSE)</f>
        <v>18</v>
      </c>
      <c r="M1502" s="2">
        <f>Table1[[#This Row],[Quantity Purchased]] * Table1[[#This Row],[Unit Price]]</f>
        <v>8184</v>
      </c>
      <c r="N1502" s="2">
        <f>VLOOKUP(H1502, [1]Products!B:E, 4, FALSE)</f>
        <v>22</v>
      </c>
      <c r="O1502" t="str">
        <f>TEXT(Table1[[#This Row],[Transaction Date]], "yyyy-mm")</f>
        <v>2024-01</v>
      </c>
      <c r="P1502" s="1">
        <f ca="1">YEAR(TODAY()) - YEAR(Table1[[#This Row],[Buyer Date of Birth]])</f>
        <v>37</v>
      </c>
      <c r="Q1502" s="2">
        <f>Table1[[#This Row],[Total Revenue]] - Table1[[#This Row],[Total Cost]]</f>
        <v>8166</v>
      </c>
    </row>
    <row r="1503" spans="1:17" x14ac:dyDescent="0.25">
      <c r="A1503" s="1">
        <v>45475</v>
      </c>
      <c r="B1503" t="s">
        <v>826</v>
      </c>
      <c r="C1503" t="s">
        <v>345</v>
      </c>
      <c r="D1503" t="s">
        <v>100</v>
      </c>
      <c r="E1503" s="1">
        <v>26973</v>
      </c>
      <c r="F1503" t="s">
        <v>21</v>
      </c>
      <c r="G1503">
        <v>86</v>
      </c>
      <c r="H1503" t="s">
        <v>72</v>
      </c>
      <c r="I1503" t="s">
        <v>30</v>
      </c>
      <c r="J1503" t="s">
        <v>24</v>
      </c>
      <c r="K1503" t="str">
        <f>VLOOKUP(H1503, [1]Products!B:E, 2, FALSE)</f>
        <v>Choco Delight</v>
      </c>
      <c r="L1503" s="2">
        <f>VLOOKUP(H1503, [1]Products!B:D, 3, FALSE)</f>
        <v>3</v>
      </c>
      <c r="M1503" s="2">
        <f>Table1[[#This Row],[Quantity Purchased]] * Table1[[#This Row],[Unit Price]]</f>
        <v>430</v>
      </c>
      <c r="N1503" s="2">
        <f>VLOOKUP(H1503, [1]Products!B:E, 4, FALSE)</f>
        <v>5</v>
      </c>
      <c r="O1503" t="str">
        <f>TEXT(Table1[[#This Row],[Transaction Date]], "yyyy-mm")</f>
        <v>2024-07</v>
      </c>
      <c r="P1503" s="1">
        <f ca="1">YEAR(TODAY()) - YEAR(Table1[[#This Row],[Buyer Date of Birth]])</f>
        <v>52</v>
      </c>
      <c r="Q1503" s="2">
        <f>Table1[[#This Row],[Total Revenue]] - Table1[[#This Row],[Total Cost]]</f>
        <v>427</v>
      </c>
    </row>
    <row r="1504" spans="1:17" x14ac:dyDescent="0.25">
      <c r="A1504" s="1">
        <v>45423</v>
      </c>
      <c r="B1504" t="s">
        <v>115</v>
      </c>
      <c r="C1504" t="s">
        <v>651</v>
      </c>
      <c r="D1504" t="s">
        <v>62</v>
      </c>
      <c r="E1504" s="1">
        <v>33963</v>
      </c>
      <c r="F1504" t="s">
        <v>75</v>
      </c>
      <c r="G1504">
        <v>342</v>
      </c>
      <c r="H1504" t="s">
        <v>71</v>
      </c>
      <c r="I1504" t="s">
        <v>36</v>
      </c>
      <c r="J1504" t="s">
        <v>24</v>
      </c>
      <c r="K1504" t="str">
        <f>VLOOKUP(H1504, [1]Products!B:E, 2, FALSE)</f>
        <v>Peanut Butter Bites</v>
      </c>
      <c r="L1504" s="2">
        <f>VLOOKUP(H1504, [1]Products!B:D, 3, FALSE)</f>
        <v>5</v>
      </c>
      <c r="M1504" s="2">
        <f>Table1[[#This Row],[Quantity Purchased]] * Table1[[#This Row],[Unit Price]]</f>
        <v>2394</v>
      </c>
      <c r="N1504" s="2">
        <f>VLOOKUP(H1504, [1]Products!B:E, 4, FALSE)</f>
        <v>7</v>
      </c>
      <c r="O1504" t="str">
        <f>TEXT(Table1[[#This Row],[Transaction Date]], "yyyy-mm")</f>
        <v>2024-05</v>
      </c>
      <c r="P1504" s="1">
        <f ca="1">YEAR(TODAY()) - YEAR(Table1[[#This Row],[Buyer Date of Birth]])</f>
        <v>33</v>
      </c>
      <c r="Q1504" s="2">
        <f>Table1[[#This Row],[Total Revenue]] - Table1[[#This Row],[Total Cost]]</f>
        <v>2389</v>
      </c>
    </row>
    <row r="1505" spans="1:17" x14ac:dyDescent="0.25">
      <c r="A1505" s="1">
        <v>45350</v>
      </c>
      <c r="B1505" t="s">
        <v>244</v>
      </c>
      <c r="C1505" t="s">
        <v>39</v>
      </c>
      <c r="D1505" t="s">
        <v>45</v>
      </c>
      <c r="E1505" s="1">
        <v>22730</v>
      </c>
      <c r="F1505" t="s">
        <v>21</v>
      </c>
      <c r="G1505">
        <v>409</v>
      </c>
      <c r="H1505" t="s">
        <v>63</v>
      </c>
      <c r="I1505" t="s">
        <v>23</v>
      </c>
      <c r="J1505" t="s">
        <v>24</v>
      </c>
      <c r="K1505" t="str">
        <f>VLOOKUP(H1505, [1]Products!B:E, 2, FALSE)</f>
        <v>Vanilla Wafers</v>
      </c>
      <c r="L1505" s="2">
        <f>VLOOKUP(H1505, [1]Products!B:D, 3, FALSE)</f>
        <v>18</v>
      </c>
      <c r="M1505" s="2">
        <f>Table1[[#This Row],[Quantity Purchased]] * Table1[[#This Row],[Unit Price]]</f>
        <v>14724</v>
      </c>
      <c r="N1505" s="2">
        <f>VLOOKUP(H1505, [1]Products!B:E, 4, FALSE)</f>
        <v>36</v>
      </c>
      <c r="O1505" t="str">
        <f>TEXT(Table1[[#This Row],[Transaction Date]], "yyyy-mm")</f>
        <v>2024-02</v>
      </c>
      <c r="P1505" s="1">
        <f ca="1">YEAR(TODAY()) - YEAR(Table1[[#This Row],[Buyer Date of Birth]])</f>
        <v>63</v>
      </c>
      <c r="Q1505" s="2">
        <f>Table1[[#This Row],[Total Revenue]] - Table1[[#This Row],[Total Cost]]</f>
        <v>14706</v>
      </c>
    </row>
    <row r="1506" spans="1:17" x14ac:dyDescent="0.25">
      <c r="A1506" s="1">
        <v>45451</v>
      </c>
      <c r="B1506" t="s">
        <v>60</v>
      </c>
      <c r="C1506" t="s">
        <v>694</v>
      </c>
      <c r="D1506" t="s">
        <v>78</v>
      </c>
      <c r="E1506" s="1">
        <v>31934</v>
      </c>
      <c r="F1506" t="s">
        <v>28</v>
      </c>
      <c r="G1506">
        <v>378</v>
      </c>
      <c r="H1506" t="s">
        <v>49</v>
      </c>
      <c r="I1506" t="s">
        <v>30</v>
      </c>
      <c r="J1506" t="s">
        <v>24</v>
      </c>
      <c r="K1506" t="str">
        <f>VLOOKUP(H1506, [1]Products!B:E, 2, FALSE)</f>
        <v>Butter Crunch</v>
      </c>
      <c r="L1506" s="2">
        <f>VLOOKUP(H1506, [1]Products!B:D, 3, FALSE)</f>
        <v>10</v>
      </c>
      <c r="M1506" s="2">
        <f>Table1[[#This Row],[Quantity Purchased]] * Table1[[#This Row],[Unit Price]]</f>
        <v>4158</v>
      </c>
      <c r="N1506" s="2">
        <f>VLOOKUP(H1506, [1]Products!B:E, 4, FALSE)</f>
        <v>11</v>
      </c>
      <c r="O1506" t="str">
        <f>TEXT(Table1[[#This Row],[Transaction Date]], "yyyy-mm")</f>
        <v>2024-06</v>
      </c>
      <c r="P1506" s="1">
        <f ca="1">YEAR(TODAY()) - YEAR(Table1[[#This Row],[Buyer Date of Birth]])</f>
        <v>38</v>
      </c>
      <c r="Q1506" s="2">
        <f>Table1[[#This Row],[Total Revenue]] - Table1[[#This Row],[Total Cost]]</f>
        <v>4148</v>
      </c>
    </row>
    <row r="1507" spans="1:17" x14ac:dyDescent="0.25">
      <c r="A1507" s="1">
        <v>45441</v>
      </c>
      <c r="B1507" t="s">
        <v>113</v>
      </c>
      <c r="C1507" t="s">
        <v>335</v>
      </c>
      <c r="D1507" t="s">
        <v>62</v>
      </c>
      <c r="E1507" s="1">
        <v>30919</v>
      </c>
      <c r="F1507" t="s">
        <v>40</v>
      </c>
      <c r="G1507">
        <v>237</v>
      </c>
      <c r="H1507" t="s">
        <v>49</v>
      </c>
      <c r="I1507" t="s">
        <v>36</v>
      </c>
      <c r="J1507" t="s">
        <v>24</v>
      </c>
      <c r="K1507" t="str">
        <f>VLOOKUP(H1507, [1]Products!B:E, 2, FALSE)</f>
        <v>Butter Crunch</v>
      </c>
      <c r="L1507" s="2">
        <f>VLOOKUP(H1507, [1]Products!B:D, 3, FALSE)</f>
        <v>10</v>
      </c>
      <c r="M1507" s="2">
        <f>Table1[[#This Row],[Quantity Purchased]] * Table1[[#This Row],[Unit Price]]</f>
        <v>2607</v>
      </c>
      <c r="N1507" s="2">
        <f>VLOOKUP(H1507, [1]Products!B:E, 4, FALSE)</f>
        <v>11</v>
      </c>
      <c r="O1507" t="str">
        <f>TEXT(Table1[[#This Row],[Transaction Date]], "yyyy-mm")</f>
        <v>2024-05</v>
      </c>
      <c r="P1507" s="1">
        <f ca="1">YEAR(TODAY()) - YEAR(Table1[[#This Row],[Buyer Date of Birth]])</f>
        <v>41</v>
      </c>
      <c r="Q1507" s="2">
        <f>Table1[[#This Row],[Total Revenue]] - Table1[[#This Row],[Total Cost]]</f>
        <v>2597</v>
      </c>
    </row>
    <row r="1508" spans="1:17" x14ac:dyDescent="0.25">
      <c r="A1508" s="1">
        <v>45466</v>
      </c>
      <c r="B1508" t="s">
        <v>167</v>
      </c>
      <c r="C1508" t="s">
        <v>326</v>
      </c>
      <c r="D1508" t="s">
        <v>78</v>
      </c>
      <c r="E1508" s="1">
        <v>17552</v>
      </c>
      <c r="F1508" t="s">
        <v>40</v>
      </c>
      <c r="G1508">
        <v>260</v>
      </c>
      <c r="H1508" t="s">
        <v>22</v>
      </c>
      <c r="I1508" t="s">
        <v>23</v>
      </c>
      <c r="J1508" t="s">
        <v>24</v>
      </c>
      <c r="K1508" t="str">
        <f>VLOOKUP(H1508, [1]Products!B:E, 2, FALSE)</f>
        <v>Cinnamon Swirls</v>
      </c>
      <c r="L1508" s="2">
        <f>VLOOKUP(H1508, [1]Products!B:D, 3, FALSE)</f>
        <v>10</v>
      </c>
      <c r="M1508" s="2">
        <f>Table1[[#This Row],[Quantity Purchased]] * Table1[[#This Row],[Unit Price]]</f>
        <v>3640</v>
      </c>
      <c r="N1508" s="2">
        <f>VLOOKUP(H1508, [1]Products!B:E, 4, FALSE)</f>
        <v>14</v>
      </c>
      <c r="O1508" t="str">
        <f>TEXT(Table1[[#This Row],[Transaction Date]], "yyyy-mm")</f>
        <v>2024-06</v>
      </c>
      <c r="P1508" s="1">
        <f ca="1">YEAR(TODAY()) - YEAR(Table1[[#This Row],[Buyer Date of Birth]])</f>
        <v>77</v>
      </c>
      <c r="Q1508" s="2">
        <f>Table1[[#This Row],[Total Revenue]] - Table1[[#This Row],[Total Cost]]</f>
        <v>3630</v>
      </c>
    </row>
    <row r="1509" spans="1:17" x14ac:dyDescent="0.25">
      <c r="A1509" s="1">
        <v>45314</v>
      </c>
      <c r="B1509" t="s">
        <v>443</v>
      </c>
      <c r="C1509" t="s">
        <v>1022</v>
      </c>
      <c r="D1509" t="s">
        <v>34</v>
      </c>
      <c r="E1509" s="1">
        <v>24483</v>
      </c>
      <c r="F1509" t="s">
        <v>40</v>
      </c>
      <c r="G1509">
        <v>75</v>
      </c>
      <c r="H1509" t="s">
        <v>41</v>
      </c>
      <c r="I1509" t="s">
        <v>30</v>
      </c>
      <c r="J1509" t="s">
        <v>24</v>
      </c>
      <c r="K1509" t="str">
        <f>VLOOKUP(H1509, [1]Products!B:E, 2, FALSE)</f>
        <v>Ginger Snaps</v>
      </c>
      <c r="L1509" s="2">
        <f>VLOOKUP(H1509, [1]Products!B:D, 3, FALSE)</f>
        <v>14</v>
      </c>
      <c r="M1509" s="2">
        <f>Table1[[#This Row],[Quantity Purchased]] * Table1[[#This Row],[Unit Price]]</f>
        <v>2100</v>
      </c>
      <c r="N1509" s="2">
        <f>VLOOKUP(H1509, [1]Products!B:E, 4, FALSE)</f>
        <v>28</v>
      </c>
      <c r="O1509" t="str">
        <f>TEXT(Table1[[#This Row],[Transaction Date]], "yyyy-mm")</f>
        <v>2024-01</v>
      </c>
      <c r="P1509" s="1">
        <f ca="1">YEAR(TODAY()) - YEAR(Table1[[#This Row],[Buyer Date of Birth]])</f>
        <v>58</v>
      </c>
      <c r="Q1509" s="2">
        <f>Table1[[#This Row],[Total Revenue]] - Table1[[#This Row],[Total Cost]]</f>
        <v>2086</v>
      </c>
    </row>
    <row r="1510" spans="1:17" x14ac:dyDescent="0.25">
      <c r="A1510" s="1">
        <v>45457</v>
      </c>
      <c r="B1510" t="s">
        <v>682</v>
      </c>
      <c r="C1510" t="s">
        <v>429</v>
      </c>
      <c r="D1510" t="s">
        <v>62</v>
      </c>
      <c r="E1510" s="1">
        <v>26801</v>
      </c>
      <c r="F1510" t="s">
        <v>40</v>
      </c>
      <c r="G1510">
        <v>490</v>
      </c>
      <c r="H1510" t="s">
        <v>41</v>
      </c>
      <c r="I1510" t="s">
        <v>36</v>
      </c>
      <c r="J1510" t="s">
        <v>24</v>
      </c>
      <c r="K1510" t="str">
        <f>VLOOKUP(H1510, [1]Products!B:E, 2, FALSE)</f>
        <v>Ginger Snaps</v>
      </c>
      <c r="L1510" s="2">
        <f>VLOOKUP(H1510, [1]Products!B:D, 3, FALSE)</f>
        <v>14</v>
      </c>
      <c r="M1510" s="2">
        <f>Table1[[#This Row],[Quantity Purchased]] * Table1[[#This Row],[Unit Price]]</f>
        <v>13720</v>
      </c>
      <c r="N1510" s="2">
        <f>VLOOKUP(H1510, [1]Products!B:E, 4, FALSE)</f>
        <v>28</v>
      </c>
      <c r="O1510" t="str">
        <f>TEXT(Table1[[#This Row],[Transaction Date]], "yyyy-mm")</f>
        <v>2024-06</v>
      </c>
      <c r="P1510" s="1">
        <f ca="1">YEAR(TODAY()) - YEAR(Table1[[#This Row],[Buyer Date of Birth]])</f>
        <v>52</v>
      </c>
      <c r="Q1510" s="2">
        <f>Table1[[#This Row],[Total Revenue]] - Table1[[#This Row],[Total Cost]]</f>
        <v>13706</v>
      </c>
    </row>
    <row r="1511" spans="1:17" x14ac:dyDescent="0.25">
      <c r="A1511" s="1">
        <v>45373</v>
      </c>
      <c r="B1511" t="s">
        <v>347</v>
      </c>
      <c r="C1511" t="s">
        <v>88</v>
      </c>
      <c r="D1511" t="s">
        <v>45</v>
      </c>
      <c r="E1511" s="1">
        <v>22400</v>
      </c>
      <c r="F1511" t="s">
        <v>28</v>
      </c>
      <c r="G1511">
        <v>12</v>
      </c>
      <c r="H1511" t="s">
        <v>63</v>
      </c>
      <c r="I1511" t="s">
        <v>23</v>
      </c>
      <c r="J1511" t="s">
        <v>31</v>
      </c>
      <c r="K1511" t="str">
        <f>VLOOKUP(H1511, [1]Products!B:E, 2, FALSE)</f>
        <v>Vanilla Wafers</v>
      </c>
      <c r="L1511" s="2">
        <f>VLOOKUP(H1511, [1]Products!B:D, 3, FALSE)</f>
        <v>18</v>
      </c>
      <c r="M1511" s="2">
        <f>Table1[[#This Row],[Quantity Purchased]] * Table1[[#This Row],[Unit Price]]</f>
        <v>432</v>
      </c>
      <c r="N1511" s="2">
        <f>VLOOKUP(H1511, [1]Products!B:E, 4, FALSE)</f>
        <v>36</v>
      </c>
      <c r="O1511" t="str">
        <f>TEXT(Table1[[#This Row],[Transaction Date]], "yyyy-mm")</f>
        <v>2024-03</v>
      </c>
      <c r="P1511" s="1">
        <f ca="1">YEAR(TODAY()) - YEAR(Table1[[#This Row],[Buyer Date of Birth]])</f>
        <v>64</v>
      </c>
      <c r="Q1511" s="2">
        <f>Table1[[#This Row],[Total Revenue]] - Table1[[#This Row],[Total Cost]]</f>
        <v>414</v>
      </c>
    </row>
    <row r="1512" spans="1:17" x14ac:dyDescent="0.25">
      <c r="A1512" s="1">
        <v>45340</v>
      </c>
      <c r="B1512" t="s">
        <v>140</v>
      </c>
      <c r="C1512" t="s">
        <v>596</v>
      </c>
      <c r="D1512" t="s">
        <v>62</v>
      </c>
      <c r="E1512" s="1">
        <v>24951</v>
      </c>
      <c r="F1512" t="s">
        <v>40</v>
      </c>
      <c r="G1512">
        <v>386</v>
      </c>
      <c r="H1512" t="s">
        <v>54</v>
      </c>
      <c r="I1512" t="s">
        <v>30</v>
      </c>
      <c r="J1512" t="s">
        <v>24</v>
      </c>
      <c r="K1512" t="str">
        <f>VLOOKUP(H1512, [1]Products!B:E, 2, FALSE)</f>
        <v>Lemon Crisps</v>
      </c>
      <c r="L1512" s="2">
        <f>VLOOKUP(H1512, [1]Products!B:D, 3, FALSE)</f>
        <v>7</v>
      </c>
      <c r="M1512" s="2">
        <f>Table1[[#This Row],[Quantity Purchased]] * Table1[[#This Row],[Unit Price]]</f>
        <v>3474</v>
      </c>
      <c r="N1512" s="2">
        <f>VLOOKUP(H1512, [1]Products!B:E, 4, FALSE)</f>
        <v>9</v>
      </c>
      <c r="O1512" t="str">
        <f>TEXT(Table1[[#This Row],[Transaction Date]], "yyyy-mm")</f>
        <v>2024-02</v>
      </c>
      <c r="P1512" s="1">
        <f ca="1">YEAR(TODAY()) - YEAR(Table1[[#This Row],[Buyer Date of Birth]])</f>
        <v>57</v>
      </c>
      <c r="Q1512" s="2">
        <f>Table1[[#This Row],[Total Revenue]] - Table1[[#This Row],[Total Cost]]</f>
        <v>3467</v>
      </c>
    </row>
    <row r="1513" spans="1:17" x14ac:dyDescent="0.25">
      <c r="A1513" s="1">
        <v>45502</v>
      </c>
      <c r="B1513" t="s">
        <v>462</v>
      </c>
      <c r="C1513" t="s">
        <v>414</v>
      </c>
      <c r="D1513" t="s">
        <v>45</v>
      </c>
      <c r="E1513" s="1">
        <v>23082</v>
      </c>
      <c r="F1513" t="s">
        <v>75</v>
      </c>
      <c r="G1513">
        <v>175</v>
      </c>
      <c r="H1513" t="s">
        <v>35</v>
      </c>
      <c r="I1513" t="s">
        <v>36</v>
      </c>
      <c r="J1513" t="s">
        <v>24</v>
      </c>
      <c r="K1513" t="str">
        <f>VLOOKUP(H1513, [1]Products!B:E, 2, FALSE)</f>
        <v>Caramel Biscuits</v>
      </c>
      <c r="L1513" s="2">
        <f>VLOOKUP(H1513, [1]Products!B:D, 3, FALSE)</f>
        <v>18</v>
      </c>
      <c r="M1513" s="2">
        <f>Table1[[#This Row],[Quantity Purchased]] * Table1[[#This Row],[Unit Price]]</f>
        <v>3850</v>
      </c>
      <c r="N1513" s="2">
        <f>VLOOKUP(H1513, [1]Products!B:E, 4, FALSE)</f>
        <v>22</v>
      </c>
      <c r="O1513" t="str">
        <f>TEXT(Table1[[#This Row],[Transaction Date]], "yyyy-mm")</f>
        <v>2024-07</v>
      </c>
      <c r="P1513" s="1">
        <f ca="1">YEAR(TODAY()) - YEAR(Table1[[#This Row],[Buyer Date of Birth]])</f>
        <v>62</v>
      </c>
      <c r="Q1513" s="2">
        <f>Table1[[#This Row],[Total Revenue]] - Table1[[#This Row],[Total Cost]]</f>
        <v>3832</v>
      </c>
    </row>
    <row r="1514" spans="1:17" x14ac:dyDescent="0.25">
      <c r="A1514" s="1">
        <v>45496</v>
      </c>
      <c r="B1514" t="s">
        <v>236</v>
      </c>
      <c r="C1514" t="s">
        <v>186</v>
      </c>
      <c r="D1514" t="s">
        <v>89</v>
      </c>
      <c r="E1514" s="1">
        <v>32003</v>
      </c>
      <c r="F1514" t="s">
        <v>28</v>
      </c>
      <c r="G1514">
        <v>216</v>
      </c>
      <c r="H1514" t="s">
        <v>71</v>
      </c>
      <c r="I1514" t="s">
        <v>23</v>
      </c>
      <c r="J1514" t="s">
        <v>24</v>
      </c>
      <c r="K1514" t="str">
        <f>VLOOKUP(H1514, [1]Products!B:E, 2, FALSE)</f>
        <v>Peanut Butter Bites</v>
      </c>
      <c r="L1514" s="2">
        <f>VLOOKUP(H1514, [1]Products!B:D, 3, FALSE)</f>
        <v>5</v>
      </c>
      <c r="M1514" s="2">
        <f>Table1[[#This Row],[Quantity Purchased]] * Table1[[#This Row],[Unit Price]]</f>
        <v>1512</v>
      </c>
      <c r="N1514" s="2">
        <f>VLOOKUP(H1514, [1]Products!B:E, 4, FALSE)</f>
        <v>7</v>
      </c>
      <c r="O1514" t="str">
        <f>TEXT(Table1[[#This Row],[Transaction Date]], "yyyy-mm")</f>
        <v>2024-07</v>
      </c>
      <c r="P1514" s="1">
        <f ca="1">YEAR(TODAY()) - YEAR(Table1[[#This Row],[Buyer Date of Birth]])</f>
        <v>38</v>
      </c>
      <c r="Q1514" s="2">
        <f>Table1[[#This Row],[Total Revenue]] - Table1[[#This Row],[Total Cost]]</f>
        <v>1507</v>
      </c>
    </row>
    <row r="1515" spans="1:17" x14ac:dyDescent="0.25">
      <c r="A1515" s="1">
        <v>45435</v>
      </c>
      <c r="B1515" t="s">
        <v>123</v>
      </c>
      <c r="C1515" t="s">
        <v>122</v>
      </c>
      <c r="D1515" t="s">
        <v>53</v>
      </c>
      <c r="E1515" s="1">
        <v>20924</v>
      </c>
      <c r="F1515" t="s">
        <v>21</v>
      </c>
      <c r="G1515">
        <v>212</v>
      </c>
      <c r="H1515" t="s">
        <v>66</v>
      </c>
      <c r="I1515" t="s">
        <v>30</v>
      </c>
      <c r="J1515" t="s">
        <v>24</v>
      </c>
      <c r="K1515" t="str">
        <f>VLOOKUP(H1515, [1]Products!B:E, 2, FALSE)</f>
        <v>Oatmeal Cookies</v>
      </c>
      <c r="L1515" s="2">
        <f>VLOOKUP(H1515, [1]Products!B:D, 3, FALSE)</f>
        <v>19</v>
      </c>
      <c r="M1515" s="2">
        <f>Table1[[#This Row],[Quantity Purchased]] * Table1[[#This Row],[Unit Price]]</f>
        <v>4876</v>
      </c>
      <c r="N1515" s="2">
        <f>VLOOKUP(H1515, [1]Products!B:E, 4, FALSE)</f>
        <v>23</v>
      </c>
      <c r="O1515" t="str">
        <f>TEXT(Table1[[#This Row],[Transaction Date]], "yyyy-mm")</f>
        <v>2024-05</v>
      </c>
      <c r="P1515" s="1">
        <f ca="1">YEAR(TODAY()) - YEAR(Table1[[#This Row],[Buyer Date of Birth]])</f>
        <v>68</v>
      </c>
      <c r="Q1515" s="2">
        <f>Table1[[#This Row],[Total Revenue]] - Table1[[#This Row],[Total Cost]]</f>
        <v>4857</v>
      </c>
    </row>
    <row r="1516" spans="1:17" x14ac:dyDescent="0.25">
      <c r="A1516" s="1">
        <v>45456</v>
      </c>
      <c r="B1516" t="s">
        <v>595</v>
      </c>
      <c r="C1516" t="s">
        <v>985</v>
      </c>
      <c r="D1516" t="s">
        <v>53</v>
      </c>
      <c r="E1516" s="1">
        <v>24312</v>
      </c>
      <c r="F1516" t="s">
        <v>40</v>
      </c>
      <c r="G1516">
        <v>248</v>
      </c>
      <c r="H1516" t="s">
        <v>72</v>
      </c>
      <c r="I1516" t="s">
        <v>36</v>
      </c>
      <c r="J1516" t="s">
        <v>24</v>
      </c>
      <c r="K1516" t="str">
        <f>VLOOKUP(H1516, [1]Products!B:E, 2, FALSE)</f>
        <v>Choco Delight</v>
      </c>
      <c r="L1516" s="2">
        <f>VLOOKUP(H1516, [1]Products!B:D, 3, FALSE)</f>
        <v>3</v>
      </c>
      <c r="M1516" s="2">
        <f>Table1[[#This Row],[Quantity Purchased]] * Table1[[#This Row],[Unit Price]]</f>
        <v>1240</v>
      </c>
      <c r="N1516" s="2">
        <f>VLOOKUP(H1516, [1]Products!B:E, 4, FALSE)</f>
        <v>5</v>
      </c>
      <c r="O1516" t="str">
        <f>TEXT(Table1[[#This Row],[Transaction Date]], "yyyy-mm")</f>
        <v>2024-06</v>
      </c>
      <c r="P1516" s="1">
        <f ca="1">YEAR(TODAY()) - YEAR(Table1[[#This Row],[Buyer Date of Birth]])</f>
        <v>59</v>
      </c>
      <c r="Q1516" s="2">
        <f>Table1[[#This Row],[Total Revenue]] - Table1[[#This Row],[Total Cost]]</f>
        <v>1237</v>
      </c>
    </row>
    <row r="1517" spans="1:17" x14ac:dyDescent="0.25">
      <c r="A1517" s="1">
        <v>45351</v>
      </c>
      <c r="B1517" t="s">
        <v>210</v>
      </c>
      <c r="C1517" t="s">
        <v>134</v>
      </c>
      <c r="D1517" t="s">
        <v>20</v>
      </c>
      <c r="E1517" s="1">
        <v>32604</v>
      </c>
      <c r="F1517" t="s">
        <v>21</v>
      </c>
      <c r="G1517">
        <v>388</v>
      </c>
      <c r="H1517" t="s">
        <v>49</v>
      </c>
      <c r="I1517" t="s">
        <v>23</v>
      </c>
      <c r="J1517" t="s">
        <v>24</v>
      </c>
      <c r="K1517" t="str">
        <f>VLOOKUP(H1517, [1]Products!B:E, 2, FALSE)</f>
        <v>Butter Crunch</v>
      </c>
      <c r="L1517" s="2">
        <f>VLOOKUP(H1517, [1]Products!B:D, 3, FALSE)</f>
        <v>10</v>
      </c>
      <c r="M1517" s="2">
        <f>Table1[[#This Row],[Quantity Purchased]] * Table1[[#This Row],[Unit Price]]</f>
        <v>4268</v>
      </c>
      <c r="N1517" s="2">
        <f>VLOOKUP(H1517, [1]Products!B:E, 4, FALSE)</f>
        <v>11</v>
      </c>
      <c r="O1517" t="str">
        <f>TEXT(Table1[[#This Row],[Transaction Date]], "yyyy-mm")</f>
        <v>2024-02</v>
      </c>
      <c r="P1517" s="1">
        <f ca="1">YEAR(TODAY()) - YEAR(Table1[[#This Row],[Buyer Date of Birth]])</f>
        <v>36</v>
      </c>
      <c r="Q1517" s="2">
        <f>Table1[[#This Row],[Total Revenue]] - Table1[[#This Row],[Total Cost]]</f>
        <v>4258</v>
      </c>
    </row>
    <row r="1518" spans="1:17" x14ac:dyDescent="0.25">
      <c r="A1518" s="1">
        <v>45312</v>
      </c>
      <c r="B1518" t="s">
        <v>730</v>
      </c>
      <c r="C1518" t="s">
        <v>39</v>
      </c>
      <c r="D1518" t="s">
        <v>45</v>
      </c>
      <c r="E1518" s="1">
        <v>28665</v>
      </c>
      <c r="F1518" t="s">
        <v>28</v>
      </c>
      <c r="G1518">
        <v>194</v>
      </c>
      <c r="H1518" t="s">
        <v>54</v>
      </c>
      <c r="I1518" t="s">
        <v>30</v>
      </c>
      <c r="J1518" t="s">
        <v>24</v>
      </c>
      <c r="K1518" t="str">
        <f>VLOOKUP(H1518, [1]Products!B:E, 2, FALSE)</f>
        <v>Lemon Crisps</v>
      </c>
      <c r="L1518" s="2">
        <f>VLOOKUP(H1518, [1]Products!B:D, 3, FALSE)</f>
        <v>7</v>
      </c>
      <c r="M1518" s="2">
        <f>Table1[[#This Row],[Quantity Purchased]] * Table1[[#This Row],[Unit Price]]</f>
        <v>1746</v>
      </c>
      <c r="N1518" s="2">
        <f>VLOOKUP(H1518, [1]Products!B:E, 4, FALSE)</f>
        <v>9</v>
      </c>
      <c r="O1518" t="str">
        <f>TEXT(Table1[[#This Row],[Transaction Date]], "yyyy-mm")</f>
        <v>2024-01</v>
      </c>
      <c r="P1518" s="1">
        <f ca="1">YEAR(TODAY()) - YEAR(Table1[[#This Row],[Buyer Date of Birth]])</f>
        <v>47</v>
      </c>
      <c r="Q1518" s="2">
        <f>Table1[[#This Row],[Total Revenue]] - Table1[[#This Row],[Total Cost]]</f>
        <v>1739</v>
      </c>
    </row>
    <row r="1519" spans="1:17" x14ac:dyDescent="0.25">
      <c r="A1519" s="1">
        <v>45492</v>
      </c>
      <c r="B1519" t="s">
        <v>688</v>
      </c>
      <c r="C1519" t="s">
        <v>163</v>
      </c>
      <c r="D1519" t="s">
        <v>58</v>
      </c>
      <c r="E1519" s="1">
        <v>18834</v>
      </c>
      <c r="F1519" t="s">
        <v>21</v>
      </c>
      <c r="G1519">
        <v>359</v>
      </c>
      <c r="H1519" t="s">
        <v>41</v>
      </c>
      <c r="I1519" t="s">
        <v>36</v>
      </c>
      <c r="J1519" t="s">
        <v>24</v>
      </c>
      <c r="K1519" t="str">
        <f>VLOOKUP(H1519, [1]Products!B:E, 2, FALSE)</f>
        <v>Ginger Snaps</v>
      </c>
      <c r="L1519" s="2">
        <f>VLOOKUP(H1519, [1]Products!B:D, 3, FALSE)</f>
        <v>14</v>
      </c>
      <c r="M1519" s="2">
        <f>Table1[[#This Row],[Quantity Purchased]] * Table1[[#This Row],[Unit Price]]</f>
        <v>10052</v>
      </c>
      <c r="N1519" s="2">
        <f>VLOOKUP(H1519, [1]Products!B:E, 4, FALSE)</f>
        <v>28</v>
      </c>
      <c r="O1519" t="str">
        <f>TEXT(Table1[[#This Row],[Transaction Date]], "yyyy-mm")</f>
        <v>2024-07</v>
      </c>
      <c r="P1519" s="1">
        <f ca="1">YEAR(TODAY()) - YEAR(Table1[[#This Row],[Buyer Date of Birth]])</f>
        <v>74</v>
      </c>
      <c r="Q1519" s="2">
        <f>Table1[[#This Row],[Total Revenue]] - Table1[[#This Row],[Total Cost]]</f>
        <v>10038</v>
      </c>
    </row>
    <row r="1520" spans="1:17" x14ac:dyDescent="0.25">
      <c r="A1520" s="1">
        <v>45360</v>
      </c>
      <c r="B1520" t="s">
        <v>191</v>
      </c>
      <c r="C1520" t="s">
        <v>874</v>
      </c>
      <c r="D1520" t="s">
        <v>100</v>
      </c>
      <c r="E1520" s="1">
        <v>30386</v>
      </c>
      <c r="F1520" t="s">
        <v>40</v>
      </c>
      <c r="G1520">
        <v>410</v>
      </c>
      <c r="H1520" t="s">
        <v>71</v>
      </c>
      <c r="I1520" t="s">
        <v>23</v>
      </c>
      <c r="J1520" t="s">
        <v>24</v>
      </c>
      <c r="K1520" t="str">
        <f>VLOOKUP(H1520, [1]Products!B:E, 2, FALSE)</f>
        <v>Peanut Butter Bites</v>
      </c>
      <c r="L1520" s="2">
        <f>VLOOKUP(H1520, [1]Products!B:D, 3, FALSE)</f>
        <v>5</v>
      </c>
      <c r="M1520" s="2">
        <f>Table1[[#This Row],[Quantity Purchased]] * Table1[[#This Row],[Unit Price]]</f>
        <v>2870</v>
      </c>
      <c r="N1520" s="2">
        <f>VLOOKUP(H1520, [1]Products!B:E, 4, FALSE)</f>
        <v>7</v>
      </c>
      <c r="O1520" t="str">
        <f>TEXT(Table1[[#This Row],[Transaction Date]], "yyyy-mm")</f>
        <v>2024-03</v>
      </c>
      <c r="P1520" s="1">
        <f ca="1">YEAR(TODAY()) - YEAR(Table1[[#This Row],[Buyer Date of Birth]])</f>
        <v>42</v>
      </c>
      <c r="Q1520" s="2">
        <f>Table1[[#This Row],[Total Revenue]] - Table1[[#This Row],[Total Cost]]</f>
        <v>2865</v>
      </c>
    </row>
    <row r="1521" spans="1:17" x14ac:dyDescent="0.25">
      <c r="A1521" s="1">
        <v>45356</v>
      </c>
      <c r="B1521" t="s">
        <v>405</v>
      </c>
      <c r="C1521" t="s">
        <v>656</v>
      </c>
      <c r="D1521" t="s">
        <v>89</v>
      </c>
      <c r="E1521" s="1">
        <v>37451</v>
      </c>
      <c r="F1521" t="s">
        <v>75</v>
      </c>
      <c r="G1521">
        <v>163</v>
      </c>
      <c r="H1521" t="s">
        <v>22</v>
      </c>
      <c r="I1521" t="s">
        <v>30</v>
      </c>
      <c r="J1521" t="s">
        <v>24</v>
      </c>
      <c r="K1521" t="str">
        <f>VLOOKUP(H1521, [1]Products!B:E, 2, FALSE)</f>
        <v>Cinnamon Swirls</v>
      </c>
      <c r="L1521" s="2">
        <f>VLOOKUP(H1521, [1]Products!B:D, 3, FALSE)</f>
        <v>10</v>
      </c>
      <c r="M1521" s="2">
        <f>Table1[[#This Row],[Quantity Purchased]] * Table1[[#This Row],[Unit Price]]</f>
        <v>2282</v>
      </c>
      <c r="N1521" s="2">
        <f>VLOOKUP(H1521, [1]Products!B:E, 4, FALSE)</f>
        <v>14</v>
      </c>
      <c r="O1521" t="str">
        <f>TEXT(Table1[[#This Row],[Transaction Date]], "yyyy-mm")</f>
        <v>2024-03</v>
      </c>
      <c r="P1521" s="1">
        <f ca="1">YEAR(TODAY()) - YEAR(Table1[[#This Row],[Buyer Date of Birth]])</f>
        <v>23</v>
      </c>
      <c r="Q1521" s="2">
        <f>Table1[[#This Row],[Total Revenue]] - Table1[[#This Row],[Total Cost]]</f>
        <v>2272</v>
      </c>
    </row>
    <row r="1522" spans="1:17" x14ac:dyDescent="0.25">
      <c r="A1522" s="1">
        <v>45338</v>
      </c>
      <c r="B1522" t="s">
        <v>363</v>
      </c>
      <c r="C1522" t="s">
        <v>762</v>
      </c>
      <c r="D1522" t="s">
        <v>45</v>
      </c>
      <c r="E1522" s="1">
        <v>36169</v>
      </c>
      <c r="F1522" t="s">
        <v>21</v>
      </c>
      <c r="G1522">
        <v>70</v>
      </c>
      <c r="H1522" t="s">
        <v>22</v>
      </c>
      <c r="I1522" t="s">
        <v>36</v>
      </c>
      <c r="J1522" t="s">
        <v>24</v>
      </c>
      <c r="K1522" t="str">
        <f>VLOOKUP(H1522, [1]Products!B:E, 2, FALSE)</f>
        <v>Cinnamon Swirls</v>
      </c>
      <c r="L1522" s="2">
        <f>VLOOKUP(H1522, [1]Products!B:D, 3, FALSE)</f>
        <v>10</v>
      </c>
      <c r="M1522" s="2">
        <f>Table1[[#This Row],[Quantity Purchased]] * Table1[[#This Row],[Unit Price]]</f>
        <v>980</v>
      </c>
      <c r="N1522" s="2">
        <f>VLOOKUP(H1522, [1]Products!B:E, 4, FALSE)</f>
        <v>14</v>
      </c>
      <c r="O1522" t="str">
        <f>TEXT(Table1[[#This Row],[Transaction Date]], "yyyy-mm")</f>
        <v>2024-02</v>
      </c>
      <c r="P1522" s="1">
        <f ca="1">YEAR(TODAY()) - YEAR(Table1[[#This Row],[Buyer Date of Birth]])</f>
        <v>26</v>
      </c>
      <c r="Q1522" s="2">
        <f>Table1[[#This Row],[Total Revenue]] - Table1[[#This Row],[Total Cost]]</f>
        <v>970</v>
      </c>
    </row>
    <row r="1523" spans="1:17" x14ac:dyDescent="0.25">
      <c r="A1523" s="1">
        <v>45480</v>
      </c>
      <c r="B1523" t="s">
        <v>447</v>
      </c>
      <c r="C1523" t="s">
        <v>122</v>
      </c>
      <c r="D1523" t="s">
        <v>58</v>
      </c>
      <c r="E1523" s="1">
        <v>17796</v>
      </c>
      <c r="F1523" t="s">
        <v>40</v>
      </c>
      <c r="G1523">
        <v>453</v>
      </c>
      <c r="H1523" t="s">
        <v>72</v>
      </c>
      <c r="I1523" t="s">
        <v>23</v>
      </c>
      <c r="J1523" t="s">
        <v>24</v>
      </c>
      <c r="K1523" t="str">
        <f>VLOOKUP(H1523, [1]Products!B:E, 2, FALSE)</f>
        <v>Choco Delight</v>
      </c>
      <c r="L1523" s="2">
        <f>VLOOKUP(H1523, [1]Products!B:D, 3, FALSE)</f>
        <v>3</v>
      </c>
      <c r="M1523" s="2">
        <f>Table1[[#This Row],[Quantity Purchased]] * Table1[[#This Row],[Unit Price]]</f>
        <v>2265</v>
      </c>
      <c r="N1523" s="2">
        <f>VLOOKUP(H1523, [1]Products!B:E, 4, FALSE)</f>
        <v>5</v>
      </c>
      <c r="O1523" t="str">
        <f>TEXT(Table1[[#This Row],[Transaction Date]], "yyyy-mm")</f>
        <v>2024-07</v>
      </c>
      <c r="P1523" s="1">
        <f ca="1">YEAR(TODAY()) - YEAR(Table1[[#This Row],[Buyer Date of Birth]])</f>
        <v>77</v>
      </c>
      <c r="Q1523" s="2">
        <f>Table1[[#This Row],[Total Revenue]] - Table1[[#This Row],[Total Cost]]</f>
        <v>2262</v>
      </c>
    </row>
    <row r="1524" spans="1:17" x14ac:dyDescent="0.25">
      <c r="A1524" s="1">
        <v>45469</v>
      </c>
      <c r="B1524" t="s">
        <v>653</v>
      </c>
      <c r="C1524" t="s">
        <v>1023</v>
      </c>
      <c r="D1524" t="s">
        <v>53</v>
      </c>
      <c r="E1524" s="1">
        <v>35484</v>
      </c>
      <c r="F1524" t="s">
        <v>40</v>
      </c>
      <c r="G1524">
        <v>44</v>
      </c>
      <c r="H1524" t="s">
        <v>49</v>
      </c>
      <c r="I1524" t="s">
        <v>30</v>
      </c>
      <c r="J1524" t="s">
        <v>24</v>
      </c>
      <c r="K1524" t="str">
        <f>VLOOKUP(H1524, [1]Products!B:E, 2, FALSE)</f>
        <v>Butter Crunch</v>
      </c>
      <c r="L1524" s="2">
        <f>VLOOKUP(H1524, [1]Products!B:D, 3, FALSE)</f>
        <v>10</v>
      </c>
      <c r="M1524" s="2">
        <f>Table1[[#This Row],[Quantity Purchased]] * Table1[[#This Row],[Unit Price]]</f>
        <v>484</v>
      </c>
      <c r="N1524" s="2">
        <f>VLOOKUP(H1524, [1]Products!B:E, 4, FALSE)</f>
        <v>11</v>
      </c>
      <c r="O1524" t="str">
        <f>TEXT(Table1[[#This Row],[Transaction Date]], "yyyy-mm")</f>
        <v>2024-06</v>
      </c>
      <c r="P1524" s="1">
        <f ca="1">YEAR(TODAY()) - YEAR(Table1[[#This Row],[Buyer Date of Birth]])</f>
        <v>28</v>
      </c>
      <c r="Q1524" s="2">
        <f>Table1[[#This Row],[Total Revenue]] - Table1[[#This Row],[Total Cost]]</f>
        <v>474</v>
      </c>
    </row>
    <row r="1525" spans="1:17" x14ac:dyDescent="0.25">
      <c r="A1525" s="1">
        <v>45298</v>
      </c>
      <c r="B1525" t="s">
        <v>508</v>
      </c>
      <c r="C1525" t="s">
        <v>1024</v>
      </c>
      <c r="D1525" t="s">
        <v>78</v>
      </c>
      <c r="E1525" s="1">
        <v>21988</v>
      </c>
      <c r="F1525" t="s">
        <v>75</v>
      </c>
      <c r="G1525">
        <v>246</v>
      </c>
      <c r="H1525" t="s">
        <v>72</v>
      </c>
      <c r="I1525" t="s">
        <v>36</v>
      </c>
      <c r="J1525" t="s">
        <v>24</v>
      </c>
      <c r="K1525" t="str">
        <f>VLOOKUP(H1525, [1]Products!B:E, 2, FALSE)</f>
        <v>Choco Delight</v>
      </c>
      <c r="L1525" s="2">
        <f>VLOOKUP(H1525, [1]Products!B:D, 3, FALSE)</f>
        <v>3</v>
      </c>
      <c r="M1525" s="2">
        <f>Table1[[#This Row],[Quantity Purchased]] * Table1[[#This Row],[Unit Price]]</f>
        <v>1230</v>
      </c>
      <c r="N1525" s="2">
        <f>VLOOKUP(H1525, [1]Products!B:E, 4, FALSE)</f>
        <v>5</v>
      </c>
      <c r="O1525" t="str">
        <f>TEXT(Table1[[#This Row],[Transaction Date]], "yyyy-mm")</f>
        <v>2024-01</v>
      </c>
      <c r="P1525" s="1">
        <f ca="1">YEAR(TODAY()) - YEAR(Table1[[#This Row],[Buyer Date of Birth]])</f>
        <v>65</v>
      </c>
      <c r="Q1525" s="2">
        <f>Table1[[#This Row],[Total Revenue]] - Table1[[#This Row],[Total Cost]]</f>
        <v>1227</v>
      </c>
    </row>
    <row r="1526" spans="1:17" x14ac:dyDescent="0.25">
      <c r="A1526" s="1">
        <v>45445</v>
      </c>
      <c r="B1526" t="s">
        <v>688</v>
      </c>
      <c r="C1526" t="s">
        <v>357</v>
      </c>
      <c r="D1526" t="s">
        <v>34</v>
      </c>
      <c r="E1526" s="1">
        <v>21061</v>
      </c>
      <c r="F1526" t="s">
        <v>28</v>
      </c>
      <c r="G1526">
        <v>477</v>
      </c>
      <c r="H1526" t="s">
        <v>29</v>
      </c>
      <c r="I1526" t="s">
        <v>23</v>
      </c>
      <c r="J1526" t="s">
        <v>24</v>
      </c>
      <c r="K1526" t="str">
        <f>VLOOKUP(H1526, [1]Products!B:E, 2, FALSE)</f>
        <v>Shortbread</v>
      </c>
      <c r="L1526" s="2">
        <f>VLOOKUP(H1526, [1]Products!B:D, 3, FALSE)</f>
        <v>10</v>
      </c>
      <c r="M1526" s="2">
        <f>Table1[[#This Row],[Quantity Purchased]] * Table1[[#This Row],[Unit Price]]</f>
        <v>21465</v>
      </c>
      <c r="N1526" s="2">
        <f>VLOOKUP(H1526, [1]Products!B:E, 4, FALSE)</f>
        <v>45</v>
      </c>
      <c r="O1526" t="str">
        <f>TEXT(Table1[[#This Row],[Transaction Date]], "yyyy-mm")</f>
        <v>2024-06</v>
      </c>
      <c r="P1526" s="1">
        <f ca="1">YEAR(TODAY()) - YEAR(Table1[[#This Row],[Buyer Date of Birth]])</f>
        <v>68</v>
      </c>
      <c r="Q1526" s="2">
        <f>Table1[[#This Row],[Total Revenue]] - Table1[[#This Row],[Total Cost]]</f>
        <v>21455</v>
      </c>
    </row>
    <row r="1527" spans="1:17" x14ac:dyDescent="0.25">
      <c r="A1527" s="1">
        <v>45477</v>
      </c>
      <c r="B1527" t="s">
        <v>469</v>
      </c>
      <c r="C1527" t="s">
        <v>1025</v>
      </c>
      <c r="D1527" t="s">
        <v>84</v>
      </c>
      <c r="E1527" s="1">
        <v>21928</v>
      </c>
      <c r="F1527" t="s">
        <v>21</v>
      </c>
      <c r="G1527">
        <v>346</v>
      </c>
      <c r="H1527" t="s">
        <v>29</v>
      </c>
      <c r="I1527" t="s">
        <v>30</v>
      </c>
      <c r="J1527" t="s">
        <v>24</v>
      </c>
      <c r="K1527" t="str">
        <f>VLOOKUP(H1527, [1]Products!B:E, 2, FALSE)</f>
        <v>Shortbread</v>
      </c>
      <c r="L1527" s="2">
        <f>VLOOKUP(H1527, [1]Products!B:D, 3, FALSE)</f>
        <v>10</v>
      </c>
      <c r="M1527" s="2">
        <f>Table1[[#This Row],[Quantity Purchased]] * Table1[[#This Row],[Unit Price]]</f>
        <v>15570</v>
      </c>
      <c r="N1527" s="2">
        <f>VLOOKUP(H1527, [1]Products!B:E, 4, FALSE)</f>
        <v>45</v>
      </c>
      <c r="O1527" t="str">
        <f>TEXT(Table1[[#This Row],[Transaction Date]], "yyyy-mm")</f>
        <v>2024-07</v>
      </c>
      <c r="P1527" s="1">
        <f ca="1">YEAR(TODAY()) - YEAR(Table1[[#This Row],[Buyer Date of Birth]])</f>
        <v>65</v>
      </c>
      <c r="Q1527" s="2">
        <f>Table1[[#This Row],[Total Revenue]] - Table1[[#This Row],[Total Cost]]</f>
        <v>15560</v>
      </c>
    </row>
    <row r="1528" spans="1:17" x14ac:dyDescent="0.25">
      <c r="A1528" s="1">
        <v>45390</v>
      </c>
      <c r="B1528" t="s">
        <v>231</v>
      </c>
      <c r="C1528" t="s">
        <v>1026</v>
      </c>
      <c r="D1528" t="s">
        <v>100</v>
      </c>
      <c r="E1528" s="1">
        <v>16930</v>
      </c>
      <c r="F1528" t="s">
        <v>28</v>
      </c>
      <c r="G1528">
        <v>160</v>
      </c>
      <c r="H1528" t="s">
        <v>54</v>
      </c>
      <c r="I1528" t="s">
        <v>36</v>
      </c>
      <c r="J1528" t="s">
        <v>24</v>
      </c>
      <c r="K1528" t="str">
        <f>VLOOKUP(H1528, [1]Products!B:E, 2, FALSE)</f>
        <v>Lemon Crisps</v>
      </c>
      <c r="L1528" s="2">
        <f>VLOOKUP(H1528, [1]Products!B:D, 3, FALSE)</f>
        <v>7</v>
      </c>
      <c r="M1528" s="2">
        <f>Table1[[#This Row],[Quantity Purchased]] * Table1[[#This Row],[Unit Price]]</f>
        <v>1440</v>
      </c>
      <c r="N1528" s="2">
        <f>VLOOKUP(H1528, [1]Products!B:E, 4, FALSE)</f>
        <v>9</v>
      </c>
      <c r="O1528" t="str">
        <f>TEXT(Table1[[#This Row],[Transaction Date]], "yyyy-mm")</f>
        <v>2024-04</v>
      </c>
      <c r="P1528" s="1">
        <f ca="1">YEAR(TODAY()) - YEAR(Table1[[#This Row],[Buyer Date of Birth]])</f>
        <v>79</v>
      </c>
      <c r="Q1528" s="2">
        <f>Table1[[#This Row],[Total Revenue]] - Table1[[#This Row],[Total Cost]]</f>
        <v>1433</v>
      </c>
    </row>
    <row r="1529" spans="1:17" x14ac:dyDescent="0.25">
      <c r="A1529" s="1">
        <v>45421</v>
      </c>
      <c r="B1529" t="s">
        <v>319</v>
      </c>
      <c r="C1529" t="s">
        <v>1027</v>
      </c>
      <c r="D1529" t="s">
        <v>78</v>
      </c>
      <c r="E1529" s="1">
        <v>29970</v>
      </c>
      <c r="F1529" t="s">
        <v>28</v>
      </c>
      <c r="G1529">
        <v>71</v>
      </c>
      <c r="H1529" t="s">
        <v>35</v>
      </c>
      <c r="I1529" t="s">
        <v>23</v>
      </c>
      <c r="J1529" t="s">
        <v>24</v>
      </c>
      <c r="K1529" t="str">
        <f>VLOOKUP(H1529, [1]Products!B:E, 2, FALSE)</f>
        <v>Caramel Biscuits</v>
      </c>
      <c r="L1529" s="2">
        <f>VLOOKUP(H1529, [1]Products!B:D, 3, FALSE)</f>
        <v>18</v>
      </c>
      <c r="M1529" s="2">
        <f>Table1[[#This Row],[Quantity Purchased]] * Table1[[#This Row],[Unit Price]]</f>
        <v>1562</v>
      </c>
      <c r="N1529" s="2">
        <f>VLOOKUP(H1529, [1]Products!B:E, 4, FALSE)</f>
        <v>22</v>
      </c>
      <c r="O1529" t="str">
        <f>TEXT(Table1[[#This Row],[Transaction Date]], "yyyy-mm")</f>
        <v>2024-05</v>
      </c>
      <c r="P1529" s="1">
        <f ca="1">YEAR(TODAY()) - YEAR(Table1[[#This Row],[Buyer Date of Birth]])</f>
        <v>43</v>
      </c>
      <c r="Q1529" s="2">
        <f>Table1[[#This Row],[Total Revenue]] - Table1[[#This Row],[Total Cost]]</f>
        <v>1544</v>
      </c>
    </row>
    <row r="1530" spans="1:17" x14ac:dyDescent="0.25">
      <c r="A1530" s="1">
        <v>45398</v>
      </c>
      <c r="B1530" t="s">
        <v>113</v>
      </c>
      <c r="C1530" t="s">
        <v>220</v>
      </c>
      <c r="D1530" t="s">
        <v>34</v>
      </c>
      <c r="E1530" s="1">
        <v>25729</v>
      </c>
      <c r="F1530" t="s">
        <v>28</v>
      </c>
      <c r="G1530">
        <v>394</v>
      </c>
      <c r="H1530" t="s">
        <v>54</v>
      </c>
      <c r="I1530" t="s">
        <v>30</v>
      </c>
      <c r="J1530" t="s">
        <v>24</v>
      </c>
      <c r="K1530" t="str">
        <f>VLOOKUP(H1530, [1]Products!B:E, 2, FALSE)</f>
        <v>Lemon Crisps</v>
      </c>
      <c r="L1530" s="2">
        <f>VLOOKUP(H1530, [1]Products!B:D, 3, FALSE)</f>
        <v>7</v>
      </c>
      <c r="M1530" s="2">
        <f>Table1[[#This Row],[Quantity Purchased]] * Table1[[#This Row],[Unit Price]]</f>
        <v>3546</v>
      </c>
      <c r="N1530" s="2">
        <f>VLOOKUP(H1530, [1]Products!B:E, 4, FALSE)</f>
        <v>9</v>
      </c>
      <c r="O1530" t="str">
        <f>TEXT(Table1[[#This Row],[Transaction Date]], "yyyy-mm")</f>
        <v>2024-04</v>
      </c>
      <c r="P1530" s="1">
        <f ca="1">YEAR(TODAY()) - YEAR(Table1[[#This Row],[Buyer Date of Birth]])</f>
        <v>55</v>
      </c>
      <c r="Q1530" s="2">
        <f>Table1[[#This Row],[Total Revenue]] - Table1[[#This Row],[Total Cost]]</f>
        <v>3539</v>
      </c>
    </row>
    <row r="1531" spans="1:17" x14ac:dyDescent="0.25">
      <c r="A1531" s="1">
        <v>45497</v>
      </c>
      <c r="B1531" t="s">
        <v>667</v>
      </c>
      <c r="C1531" t="s">
        <v>460</v>
      </c>
      <c r="D1531" t="s">
        <v>20</v>
      </c>
      <c r="E1531" s="1">
        <v>31715</v>
      </c>
      <c r="F1531" t="s">
        <v>21</v>
      </c>
      <c r="G1531">
        <v>251</v>
      </c>
      <c r="H1531" t="s">
        <v>71</v>
      </c>
      <c r="I1531" t="s">
        <v>36</v>
      </c>
      <c r="J1531" t="s">
        <v>24</v>
      </c>
      <c r="K1531" t="str">
        <f>VLOOKUP(H1531, [1]Products!B:E, 2, FALSE)</f>
        <v>Peanut Butter Bites</v>
      </c>
      <c r="L1531" s="2">
        <f>VLOOKUP(H1531, [1]Products!B:D, 3, FALSE)</f>
        <v>5</v>
      </c>
      <c r="M1531" s="2">
        <f>Table1[[#This Row],[Quantity Purchased]] * Table1[[#This Row],[Unit Price]]</f>
        <v>1757</v>
      </c>
      <c r="N1531" s="2">
        <f>VLOOKUP(H1531, [1]Products!B:E, 4, FALSE)</f>
        <v>7</v>
      </c>
      <c r="O1531" t="str">
        <f>TEXT(Table1[[#This Row],[Transaction Date]], "yyyy-mm")</f>
        <v>2024-07</v>
      </c>
      <c r="P1531" s="1">
        <f ca="1">YEAR(TODAY()) - YEAR(Table1[[#This Row],[Buyer Date of Birth]])</f>
        <v>39</v>
      </c>
      <c r="Q1531" s="2">
        <f>Table1[[#This Row],[Total Revenue]] - Table1[[#This Row],[Total Cost]]</f>
        <v>1752</v>
      </c>
    </row>
    <row r="1532" spans="1:17" x14ac:dyDescent="0.25">
      <c r="A1532" s="1">
        <v>45418</v>
      </c>
      <c r="B1532" t="s">
        <v>160</v>
      </c>
      <c r="C1532" t="s">
        <v>1028</v>
      </c>
      <c r="D1532" t="s">
        <v>78</v>
      </c>
      <c r="E1532" s="1">
        <v>32624</v>
      </c>
      <c r="F1532" t="s">
        <v>75</v>
      </c>
      <c r="G1532">
        <v>55</v>
      </c>
      <c r="H1532" t="s">
        <v>35</v>
      </c>
      <c r="I1532" t="s">
        <v>23</v>
      </c>
      <c r="J1532" t="s">
        <v>24</v>
      </c>
      <c r="K1532" t="str">
        <f>VLOOKUP(H1532, [1]Products!B:E, 2, FALSE)</f>
        <v>Caramel Biscuits</v>
      </c>
      <c r="L1532" s="2">
        <f>VLOOKUP(H1532, [1]Products!B:D, 3, FALSE)</f>
        <v>18</v>
      </c>
      <c r="M1532" s="2">
        <f>Table1[[#This Row],[Quantity Purchased]] * Table1[[#This Row],[Unit Price]]</f>
        <v>1210</v>
      </c>
      <c r="N1532" s="2">
        <f>VLOOKUP(H1532, [1]Products!B:E, 4, FALSE)</f>
        <v>22</v>
      </c>
      <c r="O1532" t="str">
        <f>TEXT(Table1[[#This Row],[Transaction Date]], "yyyy-mm")</f>
        <v>2024-05</v>
      </c>
      <c r="P1532" s="1">
        <f ca="1">YEAR(TODAY()) - YEAR(Table1[[#This Row],[Buyer Date of Birth]])</f>
        <v>36</v>
      </c>
      <c r="Q1532" s="2">
        <f>Table1[[#This Row],[Total Revenue]] - Table1[[#This Row],[Total Cost]]</f>
        <v>1192</v>
      </c>
    </row>
    <row r="1533" spans="1:17" x14ac:dyDescent="0.25">
      <c r="A1533" s="1">
        <v>45296</v>
      </c>
      <c r="B1533" t="s">
        <v>759</v>
      </c>
      <c r="C1533" t="s">
        <v>518</v>
      </c>
      <c r="D1533" t="s">
        <v>34</v>
      </c>
      <c r="E1533" s="1">
        <v>26132</v>
      </c>
      <c r="F1533" t="s">
        <v>21</v>
      </c>
      <c r="G1533">
        <v>106</v>
      </c>
      <c r="H1533" t="s">
        <v>41</v>
      </c>
      <c r="I1533" t="s">
        <v>30</v>
      </c>
      <c r="J1533" t="s">
        <v>24</v>
      </c>
      <c r="K1533" t="str">
        <f>VLOOKUP(H1533, [1]Products!B:E, 2, FALSE)</f>
        <v>Ginger Snaps</v>
      </c>
      <c r="L1533" s="2">
        <f>VLOOKUP(H1533, [1]Products!B:D, 3, FALSE)</f>
        <v>14</v>
      </c>
      <c r="M1533" s="2">
        <f>Table1[[#This Row],[Quantity Purchased]] * Table1[[#This Row],[Unit Price]]</f>
        <v>2968</v>
      </c>
      <c r="N1533" s="2">
        <f>VLOOKUP(H1533, [1]Products!B:E, 4, FALSE)</f>
        <v>28</v>
      </c>
      <c r="O1533" t="str">
        <f>TEXT(Table1[[#This Row],[Transaction Date]], "yyyy-mm")</f>
        <v>2024-01</v>
      </c>
      <c r="P1533" s="1">
        <f ca="1">YEAR(TODAY()) - YEAR(Table1[[#This Row],[Buyer Date of Birth]])</f>
        <v>54</v>
      </c>
      <c r="Q1533" s="2">
        <f>Table1[[#This Row],[Total Revenue]] - Table1[[#This Row],[Total Cost]]</f>
        <v>2954</v>
      </c>
    </row>
    <row r="1534" spans="1:17" x14ac:dyDescent="0.25">
      <c r="A1534" s="1">
        <v>45388</v>
      </c>
      <c r="B1534" t="s">
        <v>928</v>
      </c>
      <c r="C1534" t="s">
        <v>684</v>
      </c>
      <c r="D1534" t="s">
        <v>62</v>
      </c>
      <c r="E1534" s="1">
        <v>35766</v>
      </c>
      <c r="F1534" t="s">
        <v>75</v>
      </c>
      <c r="G1534">
        <v>198</v>
      </c>
      <c r="H1534" t="s">
        <v>54</v>
      </c>
      <c r="I1534" t="s">
        <v>36</v>
      </c>
      <c r="J1534" t="s">
        <v>24</v>
      </c>
      <c r="K1534" t="str">
        <f>VLOOKUP(H1534, [1]Products!B:E, 2, FALSE)</f>
        <v>Lemon Crisps</v>
      </c>
      <c r="L1534" s="2">
        <f>VLOOKUP(H1534, [1]Products!B:D, 3, FALSE)</f>
        <v>7</v>
      </c>
      <c r="M1534" s="2">
        <f>Table1[[#This Row],[Quantity Purchased]] * Table1[[#This Row],[Unit Price]]</f>
        <v>1782</v>
      </c>
      <c r="N1534" s="2">
        <f>VLOOKUP(H1534, [1]Products!B:E, 4, FALSE)</f>
        <v>9</v>
      </c>
      <c r="O1534" t="str">
        <f>TEXT(Table1[[#This Row],[Transaction Date]], "yyyy-mm")</f>
        <v>2024-04</v>
      </c>
      <c r="P1534" s="1">
        <f ca="1">YEAR(TODAY()) - YEAR(Table1[[#This Row],[Buyer Date of Birth]])</f>
        <v>28</v>
      </c>
      <c r="Q1534" s="2">
        <f>Table1[[#This Row],[Total Revenue]] - Table1[[#This Row],[Total Cost]]</f>
        <v>1775</v>
      </c>
    </row>
    <row r="1535" spans="1:17" x14ac:dyDescent="0.25">
      <c r="A1535" s="1">
        <v>45438</v>
      </c>
      <c r="B1535" t="s">
        <v>473</v>
      </c>
      <c r="C1535" t="s">
        <v>384</v>
      </c>
      <c r="D1535" t="s">
        <v>20</v>
      </c>
      <c r="E1535" s="1">
        <v>36825</v>
      </c>
      <c r="F1535" t="s">
        <v>75</v>
      </c>
      <c r="G1535">
        <v>227</v>
      </c>
      <c r="H1535" t="s">
        <v>54</v>
      </c>
      <c r="I1535" t="s">
        <v>23</v>
      </c>
      <c r="J1535" t="s">
        <v>24</v>
      </c>
      <c r="K1535" t="str">
        <f>VLOOKUP(H1535, [1]Products!B:E, 2, FALSE)</f>
        <v>Lemon Crisps</v>
      </c>
      <c r="L1535" s="2">
        <f>VLOOKUP(H1535, [1]Products!B:D, 3, FALSE)</f>
        <v>7</v>
      </c>
      <c r="M1535" s="2">
        <f>Table1[[#This Row],[Quantity Purchased]] * Table1[[#This Row],[Unit Price]]</f>
        <v>2043</v>
      </c>
      <c r="N1535" s="2">
        <f>VLOOKUP(H1535, [1]Products!B:E, 4, FALSE)</f>
        <v>9</v>
      </c>
      <c r="O1535" t="str">
        <f>TEXT(Table1[[#This Row],[Transaction Date]], "yyyy-mm")</f>
        <v>2024-05</v>
      </c>
      <c r="P1535" s="1">
        <f ca="1">YEAR(TODAY()) - YEAR(Table1[[#This Row],[Buyer Date of Birth]])</f>
        <v>25</v>
      </c>
      <c r="Q1535" s="2">
        <f>Table1[[#This Row],[Total Revenue]] - Table1[[#This Row],[Total Cost]]</f>
        <v>2036</v>
      </c>
    </row>
    <row r="1536" spans="1:17" x14ac:dyDescent="0.25">
      <c r="A1536" s="1">
        <v>45377</v>
      </c>
      <c r="B1536" t="s">
        <v>138</v>
      </c>
      <c r="C1536" t="s">
        <v>209</v>
      </c>
      <c r="D1536" t="s">
        <v>84</v>
      </c>
      <c r="E1536" s="1">
        <v>28108</v>
      </c>
      <c r="F1536" t="s">
        <v>21</v>
      </c>
      <c r="G1536">
        <v>262</v>
      </c>
      <c r="H1536" t="s">
        <v>54</v>
      </c>
      <c r="I1536" t="s">
        <v>30</v>
      </c>
      <c r="J1536" t="s">
        <v>31</v>
      </c>
      <c r="K1536" t="str">
        <f>VLOOKUP(H1536, [1]Products!B:E, 2, FALSE)</f>
        <v>Lemon Crisps</v>
      </c>
      <c r="L1536" s="2">
        <f>VLOOKUP(H1536, [1]Products!B:D, 3, FALSE)</f>
        <v>7</v>
      </c>
      <c r="M1536" s="2">
        <f>Table1[[#This Row],[Quantity Purchased]] * Table1[[#This Row],[Unit Price]]</f>
        <v>2358</v>
      </c>
      <c r="N1536" s="2">
        <f>VLOOKUP(H1536, [1]Products!B:E, 4, FALSE)</f>
        <v>9</v>
      </c>
      <c r="O1536" t="str">
        <f>TEXT(Table1[[#This Row],[Transaction Date]], "yyyy-mm")</f>
        <v>2024-03</v>
      </c>
      <c r="P1536" s="1">
        <f ca="1">YEAR(TODAY()) - YEAR(Table1[[#This Row],[Buyer Date of Birth]])</f>
        <v>49</v>
      </c>
      <c r="Q1536" s="2">
        <f>Table1[[#This Row],[Total Revenue]] - Table1[[#This Row],[Total Cost]]</f>
        <v>2351</v>
      </c>
    </row>
    <row r="1537" spans="1:17" x14ac:dyDescent="0.25">
      <c r="A1537" s="1">
        <v>45433</v>
      </c>
      <c r="B1537" t="s">
        <v>166</v>
      </c>
      <c r="C1537" t="s">
        <v>114</v>
      </c>
      <c r="D1537" t="s">
        <v>84</v>
      </c>
      <c r="E1537" s="1">
        <v>35014</v>
      </c>
      <c r="F1537" t="s">
        <v>21</v>
      </c>
      <c r="G1537">
        <v>461</v>
      </c>
      <c r="H1537" t="s">
        <v>35</v>
      </c>
      <c r="I1537" t="s">
        <v>36</v>
      </c>
      <c r="J1537" t="s">
        <v>24</v>
      </c>
      <c r="K1537" t="str">
        <f>VLOOKUP(H1537, [1]Products!B:E, 2, FALSE)</f>
        <v>Caramel Biscuits</v>
      </c>
      <c r="L1537" s="2">
        <f>VLOOKUP(H1537, [1]Products!B:D, 3, FALSE)</f>
        <v>18</v>
      </c>
      <c r="M1537" s="2">
        <f>Table1[[#This Row],[Quantity Purchased]] * Table1[[#This Row],[Unit Price]]</f>
        <v>10142</v>
      </c>
      <c r="N1537" s="2">
        <f>VLOOKUP(H1537, [1]Products!B:E, 4, FALSE)</f>
        <v>22</v>
      </c>
      <c r="O1537" t="str">
        <f>TEXT(Table1[[#This Row],[Transaction Date]], "yyyy-mm")</f>
        <v>2024-05</v>
      </c>
      <c r="P1537" s="1">
        <f ca="1">YEAR(TODAY()) - YEAR(Table1[[#This Row],[Buyer Date of Birth]])</f>
        <v>30</v>
      </c>
      <c r="Q1537" s="2">
        <f>Table1[[#This Row],[Total Revenue]] - Table1[[#This Row],[Total Cost]]</f>
        <v>10124</v>
      </c>
    </row>
    <row r="1538" spans="1:17" x14ac:dyDescent="0.25">
      <c r="A1538" s="1">
        <v>45469</v>
      </c>
      <c r="B1538" t="s">
        <v>231</v>
      </c>
      <c r="C1538" t="s">
        <v>168</v>
      </c>
      <c r="D1538" t="s">
        <v>89</v>
      </c>
      <c r="E1538" s="1">
        <v>38611</v>
      </c>
      <c r="F1538" t="s">
        <v>75</v>
      </c>
      <c r="G1538">
        <v>267</v>
      </c>
      <c r="H1538" t="s">
        <v>22</v>
      </c>
      <c r="I1538" t="s">
        <v>23</v>
      </c>
      <c r="J1538" t="s">
        <v>24</v>
      </c>
      <c r="K1538" t="str">
        <f>VLOOKUP(H1538, [1]Products!B:E, 2, FALSE)</f>
        <v>Cinnamon Swirls</v>
      </c>
      <c r="L1538" s="2">
        <f>VLOOKUP(H1538, [1]Products!B:D, 3, FALSE)</f>
        <v>10</v>
      </c>
      <c r="M1538" s="2">
        <f>Table1[[#This Row],[Quantity Purchased]] * Table1[[#This Row],[Unit Price]]</f>
        <v>3738</v>
      </c>
      <c r="N1538" s="2">
        <f>VLOOKUP(H1538, [1]Products!B:E, 4, FALSE)</f>
        <v>14</v>
      </c>
      <c r="O1538" t="str">
        <f>TEXT(Table1[[#This Row],[Transaction Date]], "yyyy-mm")</f>
        <v>2024-06</v>
      </c>
      <c r="P1538" s="1">
        <f ca="1">YEAR(TODAY()) - YEAR(Table1[[#This Row],[Buyer Date of Birth]])</f>
        <v>20</v>
      </c>
      <c r="Q1538" s="2">
        <f>Table1[[#This Row],[Total Revenue]] - Table1[[#This Row],[Total Cost]]</f>
        <v>3728</v>
      </c>
    </row>
    <row r="1539" spans="1:17" x14ac:dyDescent="0.25">
      <c r="A1539" s="1">
        <v>45469</v>
      </c>
      <c r="B1539" t="s">
        <v>263</v>
      </c>
      <c r="C1539" t="s">
        <v>78</v>
      </c>
      <c r="D1539" t="s">
        <v>34</v>
      </c>
      <c r="E1539" s="1">
        <v>37937</v>
      </c>
      <c r="F1539" t="s">
        <v>40</v>
      </c>
      <c r="G1539">
        <v>214</v>
      </c>
      <c r="H1539" t="s">
        <v>54</v>
      </c>
      <c r="I1539" t="s">
        <v>30</v>
      </c>
      <c r="J1539" t="s">
        <v>24</v>
      </c>
      <c r="K1539" t="str">
        <f>VLOOKUP(H1539, [1]Products!B:E, 2, FALSE)</f>
        <v>Lemon Crisps</v>
      </c>
      <c r="L1539" s="2">
        <f>VLOOKUP(H1539, [1]Products!B:D, 3, FALSE)</f>
        <v>7</v>
      </c>
      <c r="M1539" s="2">
        <f>Table1[[#This Row],[Quantity Purchased]] * Table1[[#This Row],[Unit Price]]</f>
        <v>1926</v>
      </c>
      <c r="N1539" s="2">
        <f>VLOOKUP(H1539, [1]Products!B:E, 4, FALSE)</f>
        <v>9</v>
      </c>
      <c r="O1539" t="str">
        <f>TEXT(Table1[[#This Row],[Transaction Date]], "yyyy-mm")</f>
        <v>2024-06</v>
      </c>
      <c r="P1539" s="1">
        <f ca="1">YEAR(TODAY()) - YEAR(Table1[[#This Row],[Buyer Date of Birth]])</f>
        <v>22</v>
      </c>
      <c r="Q1539" s="2">
        <f>Table1[[#This Row],[Total Revenue]] - Table1[[#This Row],[Total Cost]]</f>
        <v>1919</v>
      </c>
    </row>
    <row r="1540" spans="1:17" x14ac:dyDescent="0.25">
      <c r="A1540" s="1">
        <v>45492</v>
      </c>
      <c r="B1540" t="s">
        <v>408</v>
      </c>
      <c r="C1540" t="s">
        <v>1029</v>
      </c>
      <c r="D1540" t="s">
        <v>34</v>
      </c>
      <c r="E1540" s="1">
        <v>27377</v>
      </c>
      <c r="F1540" t="s">
        <v>75</v>
      </c>
      <c r="G1540">
        <v>134</v>
      </c>
      <c r="H1540" t="s">
        <v>35</v>
      </c>
      <c r="I1540" t="s">
        <v>36</v>
      </c>
      <c r="J1540" t="s">
        <v>24</v>
      </c>
      <c r="K1540" t="str">
        <f>VLOOKUP(H1540, [1]Products!B:E, 2, FALSE)</f>
        <v>Caramel Biscuits</v>
      </c>
      <c r="L1540" s="2">
        <f>VLOOKUP(H1540, [1]Products!B:D, 3, FALSE)</f>
        <v>18</v>
      </c>
      <c r="M1540" s="2">
        <f>Table1[[#This Row],[Quantity Purchased]] * Table1[[#This Row],[Unit Price]]</f>
        <v>2948</v>
      </c>
      <c r="N1540" s="2">
        <f>VLOOKUP(H1540, [1]Products!B:E, 4, FALSE)</f>
        <v>22</v>
      </c>
      <c r="O1540" t="str">
        <f>TEXT(Table1[[#This Row],[Transaction Date]], "yyyy-mm")</f>
        <v>2024-07</v>
      </c>
      <c r="P1540" s="1">
        <f ca="1">YEAR(TODAY()) - YEAR(Table1[[#This Row],[Buyer Date of Birth]])</f>
        <v>51</v>
      </c>
      <c r="Q1540" s="2">
        <f>Table1[[#This Row],[Total Revenue]] - Table1[[#This Row],[Total Cost]]</f>
        <v>2930</v>
      </c>
    </row>
    <row r="1541" spans="1:17" x14ac:dyDescent="0.25">
      <c r="A1541" s="1">
        <v>45482</v>
      </c>
      <c r="B1541" t="s">
        <v>336</v>
      </c>
      <c r="C1541" t="s">
        <v>523</v>
      </c>
      <c r="D1541" t="s">
        <v>20</v>
      </c>
      <c r="E1541" s="1">
        <v>37273</v>
      </c>
      <c r="F1541" t="s">
        <v>28</v>
      </c>
      <c r="G1541">
        <v>360</v>
      </c>
      <c r="H1541" t="s">
        <v>35</v>
      </c>
      <c r="I1541" t="s">
        <v>23</v>
      </c>
      <c r="J1541" t="s">
        <v>24</v>
      </c>
      <c r="K1541" t="str">
        <f>VLOOKUP(H1541, [1]Products!B:E, 2, FALSE)</f>
        <v>Caramel Biscuits</v>
      </c>
      <c r="L1541" s="2">
        <f>VLOOKUP(H1541, [1]Products!B:D, 3, FALSE)</f>
        <v>18</v>
      </c>
      <c r="M1541" s="2">
        <f>Table1[[#This Row],[Quantity Purchased]] * Table1[[#This Row],[Unit Price]]</f>
        <v>7920</v>
      </c>
      <c r="N1541" s="2">
        <f>VLOOKUP(H1541, [1]Products!B:E, 4, FALSE)</f>
        <v>22</v>
      </c>
      <c r="O1541" t="str">
        <f>TEXT(Table1[[#This Row],[Transaction Date]], "yyyy-mm")</f>
        <v>2024-07</v>
      </c>
      <c r="P1541" s="1">
        <f ca="1">YEAR(TODAY()) - YEAR(Table1[[#This Row],[Buyer Date of Birth]])</f>
        <v>23</v>
      </c>
      <c r="Q1541" s="2">
        <f>Table1[[#This Row],[Total Revenue]] - Table1[[#This Row],[Total Cost]]</f>
        <v>7902</v>
      </c>
    </row>
    <row r="1542" spans="1:17" x14ac:dyDescent="0.25">
      <c r="A1542" s="1">
        <v>45425</v>
      </c>
      <c r="B1542" t="s">
        <v>129</v>
      </c>
      <c r="C1542" t="s">
        <v>1030</v>
      </c>
      <c r="D1542" t="s">
        <v>84</v>
      </c>
      <c r="E1542" s="1">
        <v>32323</v>
      </c>
      <c r="F1542" t="s">
        <v>21</v>
      </c>
      <c r="G1542">
        <v>380</v>
      </c>
      <c r="H1542" t="s">
        <v>66</v>
      </c>
      <c r="I1542" t="s">
        <v>30</v>
      </c>
      <c r="J1542" t="s">
        <v>24</v>
      </c>
      <c r="K1542" t="str">
        <f>VLOOKUP(H1542, [1]Products!B:E, 2, FALSE)</f>
        <v>Oatmeal Cookies</v>
      </c>
      <c r="L1542" s="2">
        <f>VLOOKUP(H1542, [1]Products!B:D, 3, FALSE)</f>
        <v>19</v>
      </c>
      <c r="M1542" s="2">
        <f>Table1[[#This Row],[Quantity Purchased]] * Table1[[#This Row],[Unit Price]]</f>
        <v>8740</v>
      </c>
      <c r="N1542" s="2">
        <f>VLOOKUP(H1542, [1]Products!B:E, 4, FALSE)</f>
        <v>23</v>
      </c>
      <c r="O1542" t="str">
        <f>TEXT(Table1[[#This Row],[Transaction Date]], "yyyy-mm")</f>
        <v>2024-05</v>
      </c>
      <c r="P1542" s="1">
        <f ca="1">YEAR(TODAY()) - YEAR(Table1[[#This Row],[Buyer Date of Birth]])</f>
        <v>37</v>
      </c>
      <c r="Q1542" s="2">
        <f>Table1[[#This Row],[Total Revenue]] - Table1[[#This Row],[Total Cost]]</f>
        <v>8721</v>
      </c>
    </row>
    <row r="1543" spans="1:17" x14ac:dyDescent="0.25">
      <c r="A1543" s="1">
        <v>45346</v>
      </c>
      <c r="B1543" t="s">
        <v>667</v>
      </c>
      <c r="C1543" t="s">
        <v>614</v>
      </c>
      <c r="D1543" t="s">
        <v>62</v>
      </c>
      <c r="E1543" s="1">
        <v>17084</v>
      </c>
      <c r="F1543" t="s">
        <v>75</v>
      </c>
      <c r="G1543">
        <v>27</v>
      </c>
      <c r="H1543" t="s">
        <v>35</v>
      </c>
      <c r="I1543" t="s">
        <v>36</v>
      </c>
      <c r="J1543" t="s">
        <v>24</v>
      </c>
      <c r="K1543" t="str">
        <f>VLOOKUP(H1543, [1]Products!B:E, 2, FALSE)</f>
        <v>Caramel Biscuits</v>
      </c>
      <c r="L1543" s="2">
        <f>VLOOKUP(H1543, [1]Products!B:D, 3, FALSE)</f>
        <v>18</v>
      </c>
      <c r="M1543" s="2">
        <f>Table1[[#This Row],[Quantity Purchased]] * Table1[[#This Row],[Unit Price]]</f>
        <v>594</v>
      </c>
      <c r="N1543" s="2">
        <f>VLOOKUP(H1543, [1]Products!B:E, 4, FALSE)</f>
        <v>22</v>
      </c>
      <c r="O1543" t="str">
        <f>TEXT(Table1[[#This Row],[Transaction Date]], "yyyy-mm")</f>
        <v>2024-02</v>
      </c>
      <c r="P1543" s="1">
        <f ca="1">YEAR(TODAY()) - YEAR(Table1[[#This Row],[Buyer Date of Birth]])</f>
        <v>79</v>
      </c>
      <c r="Q1543" s="2">
        <f>Table1[[#This Row],[Total Revenue]] - Table1[[#This Row],[Total Cost]]</f>
        <v>576</v>
      </c>
    </row>
    <row r="1544" spans="1:17" x14ac:dyDescent="0.25">
      <c r="A1544" s="1">
        <v>45382</v>
      </c>
      <c r="B1544" t="s">
        <v>204</v>
      </c>
      <c r="C1544" t="s">
        <v>1031</v>
      </c>
      <c r="D1544" t="s">
        <v>100</v>
      </c>
      <c r="E1544" s="1">
        <v>20253</v>
      </c>
      <c r="F1544" t="s">
        <v>75</v>
      </c>
      <c r="G1544">
        <v>276</v>
      </c>
      <c r="H1544" t="s">
        <v>49</v>
      </c>
      <c r="I1544" t="s">
        <v>23</v>
      </c>
      <c r="J1544" t="s">
        <v>31</v>
      </c>
      <c r="K1544" t="str">
        <f>VLOOKUP(H1544, [1]Products!B:E, 2, FALSE)</f>
        <v>Butter Crunch</v>
      </c>
      <c r="L1544" s="2">
        <f>VLOOKUP(H1544, [1]Products!B:D, 3, FALSE)</f>
        <v>10</v>
      </c>
      <c r="M1544" s="2">
        <f>Table1[[#This Row],[Quantity Purchased]] * Table1[[#This Row],[Unit Price]]</f>
        <v>3036</v>
      </c>
      <c r="N1544" s="2">
        <f>VLOOKUP(H1544, [1]Products!B:E, 4, FALSE)</f>
        <v>11</v>
      </c>
      <c r="O1544" t="str">
        <f>TEXT(Table1[[#This Row],[Transaction Date]], "yyyy-mm")</f>
        <v>2024-03</v>
      </c>
      <c r="P1544" s="1">
        <f ca="1">YEAR(TODAY()) - YEAR(Table1[[#This Row],[Buyer Date of Birth]])</f>
        <v>70</v>
      </c>
      <c r="Q1544" s="2">
        <f>Table1[[#This Row],[Total Revenue]] - Table1[[#This Row],[Total Cost]]</f>
        <v>3026</v>
      </c>
    </row>
    <row r="1545" spans="1:17" x14ac:dyDescent="0.25">
      <c r="A1545" s="1">
        <v>45339</v>
      </c>
      <c r="B1545" t="s">
        <v>167</v>
      </c>
      <c r="C1545" t="s">
        <v>159</v>
      </c>
      <c r="D1545" t="s">
        <v>20</v>
      </c>
      <c r="E1545" s="1">
        <v>24946</v>
      </c>
      <c r="F1545" t="s">
        <v>21</v>
      </c>
      <c r="G1545">
        <v>487</v>
      </c>
      <c r="H1545" t="s">
        <v>35</v>
      </c>
      <c r="I1545" t="s">
        <v>30</v>
      </c>
      <c r="J1545" t="s">
        <v>24</v>
      </c>
      <c r="K1545" t="str">
        <f>VLOOKUP(H1545, [1]Products!B:E, 2, FALSE)</f>
        <v>Caramel Biscuits</v>
      </c>
      <c r="L1545" s="2">
        <f>VLOOKUP(H1545, [1]Products!B:D, 3, FALSE)</f>
        <v>18</v>
      </c>
      <c r="M1545" s="2">
        <f>Table1[[#This Row],[Quantity Purchased]] * Table1[[#This Row],[Unit Price]]</f>
        <v>10714</v>
      </c>
      <c r="N1545" s="2">
        <f>VLOOKUP(H1545, [1]Products!B:E, 4, FALSE)</f>
        <v>22</v>
      </c>
      <c r="O1545" t="str">
        <f>TEXT(Table1[[#This Row],[Transaction Date]], "yyyy-mm")</f>
        <v>2024-02</v>
      </c>
      <c r="P1545" s="1">
        <f ca="1">YEAR(TODAY()) - YEAR(Table1[[#This Row],[Buyer Date of Birth]])</f>
        <v>57</v>
      </c>
      <c r="Q1545" s="2">
        <f>Table1[[#This Row],[Total Revenue]] - Table1[[#This Row],[Total Cost]]</f>
        <v>10696</v>
      </c>
    </row>
    <row r="1546" spans="1:17" x14ac:dyDescent="0.25">
      <c r="A1546" s="1">
        <v>45444</v>
      </c>
      <c r="B1546" t="s">
        <v>645</v>
      </c>
      <c r="C1546" t="s">
        <v>219</v>
      </c>
      <c r="D1546" t="s">
        <v>100</v>
      </c>
      <c r="E1546" s="1">
        <v>38320</v>
      </c>
      <c r="F1546" t="s">
        <v>40</v>
      </c>
      <c r="G1546">
        <v>104</v>
      </c>
      <c r="H1546" t="s">
        <v>54</v>
      </c>
      <c r="I1546" t="s">
        <v>36</v>
      </c>
      <c r="J1546" t="s">
        <v>24</v>
      </c>
      <c r="K1546" t="str">
        <f>VLOOKUP(H1546, [1]Products!B:E, 2, FALSE)</f>
        <v>Lemon Crisps</v>
      </c>
      <c r="L1546" s="2">
        <f>VLOOKUP(H1546, [1]Products!B:D, 3, FALSE)</f>
        <v>7</v>
      </c>
      <c r="M1546" s="2">
        <f>Table1[[#This Row],[Quantity Purchased]] * Table1[[#This Row],[Unit Price]]</f>
        <v>936</v>
      </c>
      <c r="N1546" s="2">
        <f>VLOOKUP(H1546, [1]Products!B:E, 4, FALSE)</f>
        <v>9</v>
      </c>
      <c r="O1546" t="str">
        <f>TEXT(Table1[[#This Row],[Transaction Date]], "yyyy-mm")</f>
        <v>2024-06</v>
      </c>
      <c r="P1546" s="1">
        <f ca="1">YEAR(TODAY()) - YEAR(Table1[[#This Row],[Buyer Date of Birth]])</f>
        <v>21</v>
      </c>
      <c r="Q1546" s="2">
        <f>Table1[[#This Row],[Total Revenue]] - Table1[[#This Row],[Total Cost]]</f>
        <v>929</v>
      </c>
    </row>
    <row r="1547" spans="1:17" x14ac:dyDescent="0.25">
      <c r="A1547" s="1">
        <v>45373</v>
      </c>
      <c r="B1547" t="s">
        <v>238</v>
      </c>
      <c r="C1547" t="s">
        <v>159</v>
      </c>
      <c r="D1547" t="s">
        <v>45</v>
      </c>
      <c r="E1547" s="1">
        <v>24364</v>
      </c>
      <c r="F1547" t="s">
        <v>28</v>
      </c>
      <c r="G1547">
        <v>12</v>
      </c>
      <c r="H1547" t="s">
        <v>71</v>
      </c>
      <c r="I1547" t="s">
        <v>23</v>
      </c>
      <c r="J1547" t="s">
        <v>24</v>
      </c>
      <c r="K1547" t="str">
        <f>VLOOKUP(H1547, [1]Products!B:E, 2, FALSE)</f>
        <v>Peanut Butter Bites</v>
      </c>
      <c r="L1547" s="2">
        <f>VLOOKUP(H1547, [1]Products!B:D, 3, FALSE)</f>
        <v>5</v>
      </c>
      <c r="M1547" s="2">
        <f>Table1[[#This Row],[Quantity Purchased]] * Table1[[#This Row],[Unit Price]]</f>
        <v>84</v>
      </c>
      <c r="N1547" s="2">
        <f>VLOOKUP(H1547, [1]Products!B:E, 4, FALSE)</f>
        <v>7</v>
      </c>
      <c r="O1547" t="str">
        <f>TEXT(Table1[[#This Row],[Transaction Date]], "yyyy-mm")</f>
        <v>2024-03</v>
      </c>
      <c r="P1547" s="1">
        <f ca="1">YEAR(TODAY()) - YEAR(Table1[[#This Row],[Buyer Date of Birth]])</f>
        <v>59</v>
      </c>
      <c r="Q1547" s="2">
        <f>Table1[[#This Row],[Total Revenue]] - Table1[[#This Row],[Total Cost]]</f>
        <v>79</v>
      </c>
    </row>
    <row r="1548" spans="1:17" x14ac:dyDescent="0.25">
      <c r="A1548" s="1">
        <v>45354</v>
      </c>
      <c r="B1548" t="s">
        <v>113</v>
      </c>
      <c r="C1548" t="s">
        <v>1032</v>
      </c>
      <c r="D1548" t="s">
        <v>53</v>
      </c>
      <c r="E1548" s="1">
        <v>24167</v>
      </c>
      <c r="F1548" t="s">
        <v>75</v>
      </c>
      <c r="G1548">
        <v>499</v>
      </c>
      <c r="H1548" t="s">
        <v>63</v>
      </c>
      <c r="I1548" t="s">
        <v>30</v>
      </c>
      <c r="J1548" t="s">
        <v>24</v>
      </c>
      <c r="K1548" t="str">
        <f>VLOOKUP(H1548, [1]Products!B:E, 2, FALSE)</f>
        <v>Vanilla Wafers</v>
      </c>
      <c r="L1548" s="2">
        <f>VLOOKUP(H1548, [1]Products!B:D, 3, FALSE)</f>
        <v>18</v>
      </c>
      <c r="M1548" s="2">
        <f>Table1[[#This Row],[Quantity Purchased]] * Table1[[#This Row],[Unit Price]]</f>
        <v>17964</v>
      </c>
      <c r="N1548" s="2">
        <f>VLOOKUP(H1548, [1]Products!B:E, 4, FALSE)</f>
        <v>36</v>
      </c>
      <c r="O1548" t="str">
        <f>TEXT(Table1[[#This Row],[Transaction Date]], "yyyy-mm")</f>
        <v>2024-03</v>
      </c>
      <c r="P1548" s="1">
        <f ca="1">YEAR(TODAY()) - YEAR(Table1[[#This Row],[Buyer Date of Birth]])</f>
        <v>59</v>
      </c>
      <c r="Q1548" s="2">
        <f>Table1[[#This Row],[Total Revenue]] - Table1[[#This Row],[Total Cost]]</f>
        <v>17946</v>
      </c>
    </row>
    <row r="1549" spans="1:17" x14ac:dyDescent="0.25">
      <c r="A1549" s="1">
        <v>45364</v>
      </c>
      <c r="B1549" t="s">
        <v>32</v>
      </c>
      <c r="C1549" t="s">
        <v>1033</v>
      </c>
      <c r="D1549" t="s">
        <v>20</v>
      </c>
      <c r="E1549" s="1">
        <v>15983</v>
      </c>
      <c r="F1549" t="s">
        <v>40</v>
      </c>
      <c r="G1549">
        <v>481</v>
      </c>
      <c r="H1549" t="s">
        <v>41</v>
      </c>
      <c r="I1549" t="s">
        <v>36</v>
      </c>
      <c r="J1549" t="s">
        <v>24</v>
      </c>
      <c r="K1549" t="str">
        <f>VLOOKUP(H1549, [1]Products!B:E, 2, FALSE)</f>
        <v>Ginger Snaps</v>
      </c>
      <c r="L1549" s="2">
        <f>VLOOKUP(H1549, [1]Products!B:D, 3, FALSE)</f>
        <v>14</v>
      </c>
      <c r="M1549" s="2">
        <f>Table1[[#This Row],[Quantity Purchased]] * Table1[[#This Row],[Unit Price]]</f>
        <v>13468</v>
      </c>
      <c r="N1549" s="2">
        <f>VLOOKUP(H1549, [1]Products!B:E, 4, FALSE)</f>
        <v>28</v>
      </c>
      <c r="O1549" t="str">
        <f>TEXT(Table1[[#This Row],[Transaction Date]], "yyyy-mm")</f>
        <v>2024-03</v>
      </c>
      <c r="P1549" s="1">
        <f ca="1">YEAR(TODAY()) - YEAR(Table1[[#This Row],[Buyer Date of Birth]])</f>
        <v>82</v>
      </c>
      <c r="Q1549" s="2">
        <f>Table1[[#This Row],[Total Revenue]] - Table1[[#This Row],[Total Cost]]</f>
        <v>13454</v>
      </c>
    </row>
    <row r="1550" spans="1:17" x14ac:dyDescent="0.25">
      <c r="A1550" s="1">
        <v>45442</v>
      </c>
      <c r="B1550" t="s">
        <v>499</v>
      </c>
      <c r="C1550" t="s">
        <v>629</v>
      </c>
      <c r="D1550" t="s">
        <v>20</v>
      </c>
      <c r="E1550" s="1">
        <v>30934</v>
      </c>
      <c r="F1550" t="s">
        <v>28</v>
      </c>
      <c r="G1550">
        <v>376</v>
      </c>
      <c r="H1550" t="s">
        <v>71</v>
      </c>
      <c r="I1550" t="s">
        <v>23</v>
      </c>
      <c r="J1550" t="s">
        <v>24</v>
      </c>
      <c r="K1550" t="str">
        <f>VLOOKUP(H1550, [1]Products!B:E, 2, FALSE)</f>
        <v>Peanut Butter Bites</v>
      </c>
      <c r="L1550" s="2">
        <f>VLOOKUP(H1550, [1]Products!B:D, 3, FALSE)</f>
        <v>5</v>
      </c>
      <c r="M1550" s="2">
        <f>Table1[[#This Row],[Quantity Purchased]] * Table1[[#This Row],[Unit Price]]</f>
        <v>2632</v>
      </c>
      <c r="N1550" s="2">
        <f>VLOOKUP(H1550, [1]Products!B:E, 4, FALSE)</f>
        <v>7</v>
      </c>
      <c r="O1550" t="str">
        <f>TEXT(Table1[[#This Row],[Transaction Date]], "yyyy-mm")</f>
        <v>2024-05</v>
      </c>
      <c r="P1550" s="1">
        <f ca="1">YEAR(TODAY()) - YEAR(Table1[[#This Row],[Buyer Date of Birth]])</f>
        <v>41</v>
      </c>
      <c r="Q1550" s="2">
        <f>Table1[[#This Row],[Total Revenue]] - Table1[[#This Row],[Total Cost]]</f>
        <v>2627</v>
      </c>
    </row>
    <row r="1551" spans="1:17" x14ac:dyDescent="0.25">
      <c r="A1551" s="1">
        <v>45414</v>
      </c>
      <c r="B1551" t="s">
        <v>96</v>
      </c>
      <c r="C1551" t="s">
        <v>198</v>
      </c>
      <c r="D1551" t="s">
        <v>62</v>
      </c>
      <c r="E1551" s="1">
        <v>30592</v>
      </c>
      <c r="F1551" t="s">
        <v>28</v>
      </c>
      <c r="G1551">
        <v>48</v>
      </c>
      <c r="H1551" t="s">
        <v>22</v>
      </c>
      <c r="I1551" t="s">
        <v>30</v>
      </c>
      <c r="J1551" t="s">
        <v>24</v>
      </c>
      <c r="K1551" t="str">
        <f>VLOOKUP(H1551, [1]Products!B:E, 2, FALSE)</f>
        <v>Cinnamon Swirls</v>
      </c>
      <c r="L1551" s="2">
        <f>VLOOKUP(H1551, [1]Products!B:D, 3, FALSE)</f>
        <v>10</v>
      </c>
      <c r="M1551" s="2">
        <f>Table1[[#This Row],[Quantity Purchased]] * Table1[[#This Row],[Unit Price]]</f>
        <v>672</v>
      </c>
      <c r="N1551" s="2">
        <f>VLOOKUP(H1551, [1]Products!B:E, 4, FALSE)</f>
        <v>14</v>
      </c>
      <c r="O1551" t="str">
        <f>TEXT(Table1[[#This Row],[Transaction Date]], "yyyy-mm")</f>
        <v>2024-05</v>
      </c>
      <c r="P1551" s="1">
        <f ca="1">YEAR(TODAY()) - YEAR(Table1[[#This Row],[Buyer Date of Birth]])</f>
        <v>42</v>
      </c>
      <c r="Q1551" s="2">
        <f>Table1[[#This Row],[Total Revenue]] - Table1[[#This Row],[Total Cost]]</f>
        <v>662</v>
      </c>
    </row>
    <row r="1552" spans="1:17" x14ac:dyDescent="0.25">
      <c r="A1552" s="1">
        <v>45452</v>
      </c>
      <c r="B1552" t="s">
        <v>627</v>
      </c>
      <c r="C1552" t="s">
        <v>257</v>
      </c>
      <c r="D1552" t="s">
        <v>58</v>
      </c>
      <c r="E1552" s="1">
        <v>16602</v>
      </c>
      <c r="F1552" t="s">
        <v>28</v>
      </c>
      <c r="G1552">
        <v>101</v>
      </c>
      <c r="H1552" t="s">
        <v>29</v>
      </c>
      <c r="I1552" t="s">
        <v>36</v>
      </c>
      <c r="J1552" t="s">
        <v>24</v>
      </c>
      <c r="K1552" t="str">
        <f>VLOOKUP(H1552, [1]Products!B:E, 2, FALSE)</f>
        <v>Shortbread</v>
      </c>
      <c r="L1552" s="2">
        <f>VLOOKUP(H1552, [1]Products!B:D, 3, FALSE)</f>
        <v>10</v>
      </c>
      <c r="M1552" s="2">
        <f>Table1[[#This Row],[Quantity Purchased]] * Table1[[#This Row],[Unit Price]]</f>
        <v>4545</v>
      </c>
      <c r="N1552" s="2">
        <f>VLOOKUP(H1552, [1]Products!B:E, 4, FALSE)</f>
        <v>45</v>
      </c>
      <c r="O1552" t="str">
        <f>TEXT(Table1[[#This Row],[Transaction Date]], "yyyy-mm")</f>
        <v>2024-06</v>
      </c>
      <c r="P1552" s="1">
        <f ca="1">YEAR(TODAY()) - YEAR(Table1[[#This Row],[Buyer Date of Birth]])</f>
        <v>80</v>
      </c>
      <c r="Q1552" s="2">
        <f>Table1[[#This Row],[Total Revenue]] - Table1[[#This Row],[Total Cost]]</f>
        <v>4535</v>
      </c>
    </row>
    <row r="1553" spans="1:17" x14ac:dyDescent="0.25">
      <c r="A1553" s="1">
        <v>45475</v>
      </c>
      <c r="B1553" t="s">
        <v>428</v>
      </c>
      <c r="C1553" t="s">
        <v>1034</v>
      </c>
      <c r="D1553" t="s">
        <v>53</v>
      </c>
      <c r="E1553" s="1">
        <v>21869</v>
      </c>
      <c r="F1553" t="s">
        <v>75</v>
      </c>
      <c r="G1553">
        <v>109</v>
      </c>
      <c r="H1553" t="s">
        <v>35</v>
      </c>
      <c r="I1553" t="s">
        <v>23</v>
      </c>
      <c r="J1553" t="s">
        <v>24</v>
      </c>
      <c r="K1553" t="str">
        <f>VLOOKUP(H1553, [1]Products!B:E, 2, FALSE)</f>
        <v>Caramel Biscuits</v>
      </c>
      <c r="L1553" s="2">
        <f>VLOOKUP(H1553, [1]Products!B:D, 3, FALSE)</f>
        <v>18</v>
      </c>
      <c r="M1553" s="2">
        <f>Table1[[#This Row],[Quantity Purchased]] * Table1[[#This Row],[Unit Price]]</f>
        <v>2398</v>
      </c>
      <c r="N1553" s="2">
        <f>VLOOKUP(H1553, [1]Products!B:E, 4, FALSE)</f>
        <v>22</v>
      </c>
      <c r="O1553" t="str">
        <f>TEXT(Table1[[#This Row],[Transaction Date]], "yyyy-mm")</f>
        <v>2024-07</v>
      </c>
      <c r="P1553" s="1">
        <f ca="1">YEAR(TODAY()) - YEAR(Table1[[#This Row],[Buyer Date of Birth]])</f>
        <v>66</v>
      </c>
      <c r="Q1553" s="2">
        <f>Table1[[#This Row],[Total Revenue]] - Table1[[#This Row],[Total Cost]]</f>
        <v>2380</v>
      </c>
    </row>
    <row r="1554" spans="1:17" x14ac:dyDescent="0.25">
      <c r="A1554" s="1">
        <v>45427</v>
      </c>
      <c r="B1554" t="s">
        <v>90</v>
      </c>
      <c r="C1554" t="s">
        <v>57</v>
      </c>
      <c r="D1554" t="s">
        <v>45</v>
      </c>
      <c r="E1554" s="1">
        <v>18685</v>
      </c>
      <c r="F1554" t="s">
        <v>40</v>
      </c>
      <c r="G1554">
        <v>211</v>
      </c>
      <c r="H1554" t="s">
        <v>22</v>
      </c>
      <c r="I1554" t="s">
        <v>30</v>
      </c>
      <c r="J1554" t="s">
        <v>24</v>
      </c>
      <c r="K1554" t="str">
        <f>VLOOKUP(H1554, [1]Products!B:E, 2, FALSE)</f>
        <v>Cinnamon Swirls</v>
      </c>
      <c r="L1554" s="2">
        <f>VLOOKUP(H1554, [1]Products!B:D, 3, FALSE)</f>
        <v>10</v>
      </c>
      <c r="M1554" s="2">
        <f>Table1[[#This Row],[Quantity Purchased]] * Table1[[#This Row],[Unit Price]]</f>
        <v>2954</v>
      </c>
      <c r="N1554" s="2">
        <f>VLOOKUP(H1554, [1]Products!B:E, 4, FALSE)</f>
        <v>14</v>
      </c>
      <c r="O1554" t="str">
        <f>TEXT(Table1[[#This Row],[Transaction Date]], "yyyy-mm")</f>
        <v>2024-05</v>
      </c>
      <c r="P1554" s="1">
        <f ca="1">YEAR(TODAY()) - YEAR(Table1[[#This Row],[Buyer Date of Birth]])</f>
        <v>74</v>
      </c>
      <c r="Q1554" s="2">
        <f>Table1[[#This Row],[Total Revenue]] - Table1[[#This Row],[Total Cost]]</f>
        <v>2944</v>
      </c>
    </row>
    <row r="1555" spans="1:17" x14ac:dyDescent="0.25">
      <c r="A1555" s="1">
        <v>45362</v>
      </c>
      <c r="B1555" t="s">
        <v>441</v>
      </c>
      <c r="C1555" t="s">
        <v>729</v>
      </c>
      <c r="D1555" t="s">
        <v>100</v>
      </c>
      <c r="E1555" s="1">
        <v>27808</v>
      </c>
      <c r="F1555" t="s">
        <v>75</v>
      </c>
      <c r="G1555">
        <v>414</v>
      </c>
      <c r="H1555" t="s">
        <v>49</v>
      </c>
      <c r="I1555" t="s">
        <v>36</v>
      </c>
      <c r="J1555" t="s">
        <v>24</v>
      </c>
      <c r="K1555" t="str">
        <f>VLOOKUP(H1555, [1]Products!B:E, 2, FALSE)</f>
        <v>Butter Crunch</v>
      </c>
      <c r="L1555" s="2">
        <f>VLOOKUP(H1555, [1]Products!B:D, 3, FALSE)</f>
        <v>10</v>
      </c>
      <c r="M1555" s="2">
        <f>Table1[[#This Row],[Quantity Purchased]] * Table1[[#This Row],[Unit Price]]</f>
        <v>4554</v>
      </c>
      <c r="N1555" s="2">
        <f>VLOOKUP(H1555, [1]Products!B:E, 4, FALSE)</f>
        <v>11</v>
      </c>
      <c r="O1555" t="str">
        <f>TEXT(Table1[[#This Row],[Transaction Date]], "yyyy-mm")</f>
        <v>2024-03</v>
      </c>
      <c r="P1555" s="1">
        <f ca="1">YEAR(TODAY()) - YEAR(Table1[[#This Row],[Buyer Date of Birth]])</f>
        <v>49</v>
      </c>
      <c r="Q1555" s="2">
        <f>Table1[[#This Row],[Total Revenue]] - Table1[[#This Row],[Total Cost]]</f>
        <v>4544</v>
      </c>
    </row>
    <row r="1556" spans="1:17" x14ac:dyDescent="0.25">
      <c r="A1556" s="1">
        <v>45319</v>
      </c>
      <c r="B1556" t="s">
        <v>193</v>
      </c>
      <c r="C1556" t="s">
        <v>250</v>
      </c>
      <c r="D1556" t="s">
        <v>78</v>
      </c>
      <c r="E1556" s="1">
        <v>27255</v>
      </c>
      <c r="F1556" t="s">
        <v>28</v>
      </c>
      <c r="G1556">
        <v>289</v>
      </c>
      <c r="H1556" t="s">
        <v>71</v>
      </c>
      <c r="I1556" t="s">
        <v>23</v>
      </c>
      <c r="J1556" t="s">
        <v>24</v>
      </c>
      <c r="K1556" t="str">
        <f>VLOOKUP(H1556, [1]Products!B:E, 2, FALSE)</f>
        <v>Peanut Butter Bites</v>
      </c>
      <c r="L1556" s="2">
        <f>VLOOKUP(H1556, [1]Products!B:D, 3, FALSE)</f>
        <v>5</v>
      </c>
      <c r="M1556" s="2">
        <f>Table1[[#This Row],[Quantity Purchased]] * Table1[[#This Row],[Unit Price]]</f>
        <v>2023</v>
      </c>
      <c r="N1556" s="2">
        <f>VLOOKUP(H1556, [1]Products!B:E, 4, FALSE)</f>
        <v>7</v>
      </c>
      <c r="O1556" t="str">
        <f>TEXT(Table1[[#This Row],[Transaction Date]], "yyyy-mm")</f>
        <v>2024-01</v>
      </c>
      <c r="P1556" s="1">
        <f ca="1">YEAR(TODAY()) - YEAR(Table1[[#This Row],[Buyer Date of Birth]])</f>
        <v>51</v>
      </c>
      <c r="Q1556" s="2">
        <f>Table1[[#This Row],[Total Revenue]] - Table1[[#This Row],[Total Cost]]</f>
        <v>2018</v>
      </c>
    </row>
    <row r="1557" spans="1:17" x14ac:dyDescent="0.25">
      <c r="A1557" s="1">
        <v>45431</v>
      </c>
      <c r="B1557" t="s">
        <v>589</v>
      </c>
      <c r="C1557" t="s">
        <v>1035</v>
      </c>
      <c r="D1557" t="s">
        <v>58</v>
      </c>
      <c r="E1557" s="1">
        <v>21700</v>
      </c>
      <c r="F1557" t="s">
        <v>28</v>
      </c>
      <c r="G1557">
        <v>265</v>
      </c>
      <c r="H1557" t="s">
        <v>41</v>
      </c>
      <c r="I1557" t="s">
        <v>30</v>
      </c>
      <c r="J1557" t="s">
        <v>24</v>
      </c>
      <c r="K1557" t="str">
        <f>VLOOKUP(H1557, [1]Products!B:E, 2, FALSE)</f>
        <v>Ginger Snaps</v>
      </c>
      <c r="L1557" s="2">
        <f>VLOOKUP(H1557, [1]Products!B:D, 3, FALSE)</f>
        <v>14</v>
      </c>
      <c r="M1557" s="2">
        <f>Table1[[#This Row],[Quantity Purchased]] * Table1[[#This Row],[Unit Price]]</f>
        <v>7420</v>
      </c>
      <c r="N1557" s="2">
        <f>VLOOKUP(H1557, [1]Products!B:E, 4, FALSE)</f>
        <v>28</v>
      </c>
      <c r="O1557" t="str">
        <f>TEXT(Table1[[#This Row],[Transaction Date]], "yyyy-mm")</f>
        <v>2024-05</v>
      </c>
      <c r="P1557" s="1">
        <f ca="1">YEAR(TODAY()) - YEAR(Table1[[#This Row],[Buyer Date of Birth]])</f>
        <v>66</v>
      </c>
      <c r="Q1557" s="2">
        <f>Table1[[#This Row],[Total Revenue]] - Table1[[#This Row],[Total Cost]]</f>
        <v>7406</v>
      </c>
    </row>
    <row r="1558" spans="1:17" x14ac:dyDescent="0.25">
      <c r="A1558" s="1">
        <v>45324</v>
      </c>
      <c r="B1558" t="s">
        <v>511</v>
      </c>
      <c r="C1558" t="s">
        <v>147</v>
      </c>
      <c r="D1558" t="s">
        <v>20</v>
      </c>
      <c r="E1558" s="1">
        <v>32405</v>
      </c>
      <c r="F1558" t="s">
        <v>21</v>
      </c>
      <c r="G1558">
        <v>104</v>
      </c>
      <c r="H1558" t="s">
        <v>49</v>
      </c>
      <c r="I1558" t="s">
        <v>36</v>
      </c>
      <c r="J1558" t="s">
        <v>24</v>
      </c>
      <c r="K1558" t="str">
        <f>VLOOKUP(H1558, [1]Products!B:E, 2, FALSE)</f>
        <v>Butter Crunch</v>
      </c>
      <c r="L1558" s="2">
        <f>VLOOKUP(H1558, [1]Products!B:D, 3, FALSE)</f>
        <v>10</v>
      </c>
      <c r="M1558" s="2">
        <f>Table1[[#This Row],[Quantity Purchased]] * Table1[[#This Row],[Unit Price]]</f>
        <v>1144</v>
      </c>
      <c r="N1558" s="2">
        <f>VLOOKUP(H1558, [1]Products!B:E, 4, FALSE)</f>
        <v>11</v>
      </c>
      <c r="O1558" t="str">
        <f>TEXT(Table1[[#This Row],[Transaction Date]], "yyyy-mm")</f>
        <v>2024-02</v>
      </c>
      <c r="P1558" s="1">
        <f ca="1">YEAR(TODAY()) - YEAR(Table1[[#This Row],[Buyer Date of Birth]])</f>
        <v>37</v>
      </c>
      <c r="Q1558" s="2">
        <f>Table1[[#This Row],[Total Revenue]] - Table1[[#This Row],[Total Cost]]</f>
        <v>1134</v>
      </c>
    </row>
    <row r="1559" spans="1:17" x14ac:dyDescent="0.25">
      <c r="A1559" s="1">
        <v>45445</v>
      </c>
      <c r="B1559" t="s">
        <v>867</v>
      </c>
      <c r="C1559" t="s">
        <v>416</v>
      </c>
      <c r="D1559" t="s">
        <v>78</v>
      </c>
      <c r="E1559" s="1">
        <v>28858</v>
      </c>
      <c r="F1559" t="s">
        <v>40</v>
      </c>
      <c r="G1559">
        <v>103</v>
      </c>
      <c r="H1559" t="s">
        <v>72</v>
      </c>
      <c r="I1559" t="s">
        <v>23</v>
      </c>
      <c r="J1559" t="s">
        <v>24</v>
      </c>
      <c r="K1559" t="str">
        <f>VLOOKUP(H1559, [1]Products!B:E, 2, FALSE)</f>
        <v>Choco Delight</v>
      </c>
      <c r="L1559" s="2">
        <f>VLOOKUP(H1559, [1]Products!B:D, 3, FALSE)</f>
        <v>3</v>
      </c>
      <c r="M1559" s="2">
        <f>Table1[[#This Row],[Quantity Purchased]] * Table1[[#This Row],[Unit Price]]</f>
        <v>515</v>
      </c>
      <c r="N1559" s="2">
        <f>VLOOKUP(H1559, [1]Products!B:E, 4, FALSE)</f>
        <v>5</v>
      </c>
      <c r="O1559" t="str">
        <f>TEXT(Table1[[#This Row],[Transaction Date]], "yyyy-mm")</f>
        <v>2024-06</v>
      </c>
      <c r="P1559" s="1">
        <f ca="1">YEAR(TODAY()) - YEAR(Table1[[#This Row],[Buyer Date of Birth]])</f>
        <v>46</v>
      </c>
      <c r="Q1559" s="2">
        <f>Table1[[#This Row],[Total Revenue]] - Table1[[#This Row],[Total Cost]]</f>
        <v>512</v>
      </c>
    </row>
    <row r="1560" spans="1:17" x14ac:dyDescent="0.25">
      <c r="A1560" s="1">
        <v>45395</v>
      </c>
      <c r="B1560" t="s">
        <v>447</v>
      </c>
      <c r="C1560" t="s">
        <v>412</v>
      </c>
      <c r="D1560" t="s">
        <v>62</v>
      </c>
      <c r="E1560" s="1">
        <v>36741</v>
      </c>
      <c r="F1560" t="s">
        <v>21</v>
      </c>
      <c r="G1560">
        <v>172</v>
      </c>
      <c r="H1560" t="s">
        <v>72</v>
      </c>
      <c r="I1560" t="s">
        <v>30</v>
      </c>
      <c r="J1560" t="s">
        <v>24</v>
      </c>
      <c r="K1560" t="str">
        <f>VLOOKUP(H1560, [1]Products!B:E, 2, FALSE)</f>
        <v>Choco Delight</v>
      </c>
      <c r="L1560" s="2">
        <f>VLOOKUP(H1560, [1]Products!B:D, 3, FALSE)</f>
        <v>3</v>
      </c>
      <c r="M1560" s="2">
        <f>Table1[[#This Row],[Quantity Purchased]] * Table1[[#This Row],[Unit Price]]</f>
        <v>860</v>
      </c>
      <c r="N1560" s="2">
        <f>VLOOKUP(H1560, [1]Products!B:E, 4, FALSE)</f>
        <v>5</v>
      </c>
      <c r="O1560" t="str">
        <f>TEXT(Table1[[#This Row],[Transaction Date]], "yyyy-mm")</f>
        <v>2024-04</v>
      </c>
      <c r="P1560" s="1">
        <f ca="1">YEAR(TODAY()) - YEAR(Table1[[#This Row],[Buyer Date of Birth]])</f>
        <v>25</v>
      </c>
      <c r="Q1560" s="2">
        <f>Table1[[#This Row],[Total Revenue]] - Table1[[#This Row],[Total Cost]]</f>
        <v>857</v>
      </c>
    </row>
    <row r="1561" spans="1:17" x14ac:dyDescent="0.25">
      <c r="A1561" s="1">
        <v>45329</v>
      </c>
      <c r="B1561" t="s">
        <v>500</v>
      </c>
      <c r="C1561" t="s">
        <v>364</v>
      </c>
      <c r="D1561" t="s">
        <v>53</v>
      </c>
      <c r="E1561" s="1">
        <v>32204</v>
      </c>
      <c r="F1561" t="s">
        <v>21</v>
      </c>
      <c r="G1561">
        <v>308</v>
      </c>
      <c r="H1561" t="s">
        <v>29</v>
      </c>
      <c r="I1561" t="s">
        <v>36</v>
      </c>
      <c r="J1561" t="s">
        <v>24</v>
      </c>
      <c r="K1561" t="str">
        <f>VLOOKUP(H1561, [1]Products!B:E, 2, FALSE)</f>
        <v>Shortbread</v>
      </c>
      <c r="L1561" s="2">
        <f>VLOOKUP(H1561, [1]Products!B:D, 3, FALSE)</f>
        <v>10</v>
      </c>
      <c r="M1561" s="2">
        <f>Table1[[#This Row],[Quantity Purchased]] * Table1[[#This Row],[Unit Price]]</f>
        <v>13860</v>
      </c>
      <c r="N1561" s="2">
        <f>VLOOKUP(H1561, [1]Products!B:E, 4, FALSE)</f>
        <v>45</v>
      </c>
      <c r="O1561" t="str">
        <f>TEXT(Table1[[#This Row],[Transaction Date]], "yyyy-mm")</f>
        <v>2024-02</v>
      </c>
      <c r="P1561" s="1">
        <f ca="1">YEAR(TODAY()) - YEAR(Table1[[#This Row],[Buyer Date of Birth]])</f>
        <v>37</v>
      </c>
      <c r="Q1561" s="2">
        <f>Table1[[#This Row],[Total Revenue]] - Table1[[#This Row],[Total Cost]]</f>
        <v>13850</v>
      </c>
    </row>
    <row r="1562" spans="1:17" x14ac:dyDescent="0.25">
      <c r="A1562" s="1">
        <v>45446</v>
      </c>
      <c r="B1562" t="s">
        <v>64</v>
      </c>
      <c r="C1562" t="s">
        <v>971</v>
      </c>
      <c r="D1562" t="s">
        <v>100</v>
      </c>
      <c r="E1562" s="1">
        <v>37283</v>
      </c>
      <c r="F1562" t="s">
        <v>21</v>
      </c>
      <c r="G1562">
        <v>100</v>
      </c>
      <c r="H1562" t="s">
        <v>29</v>
      </c>
      <c r="I1562" t="s">
        <v>23</v>
      </c>
      <c r="J1562" t="s">
        <v>24</v>
      </c>
      <c r="K1562" t="str">
        <f>VLOOKUP(H1562, [1]Products!B:E, 2, FALSE)</f>
        <v>Shortbread</v>
      </c>
      <c r="L1562" s="2">
        <f>VLOOKUP(H1562, [1]Products!B:D, 3, FALSE)</f>
        <v>10</v>
      </c>
      <c r="M1562" s="2">
        <f>Table1[[#This Row],[Quantity Purchased]] * Table1[[#This Row],[Unit Price]]</f>
        <v>4500</v>
      </c>
      <c r="N1562" s="2">
        <f>VLOOKUP(H1562, [1]Products!B:E, 4, FALSE)</f>
        <v>45</v>
      </c>
      <c r="O1562" t="str">
        <f>TEXT(Table1[[#This Row],[Transaction Date]], "yyyy-mm")</f>
        <v>2024-06</v>
      </c>
      <c r="P1562" s="1">
        <f ca="1">YEAR(TODAY()) - YEAR(Table1[[#This Row],[Buyer Date of Birth]])</f>
        <v>23</v>
      </c>
      <c r="Q1562" s="2">
        <f>Table1[[#This Row],[Total Revenue]] - Table1[[#This Row],[Total Cost]]</f>
        <v>4490</v>
      </c>
    </row>
    <row r="1563" spans="1:17" x14ac:dyDescent="0.25">
      <c r="A1563" s="1">
        <v>45436</v>
      </c>
      <c r="B1563" t="s">
        <v>64</v>
      </c>
      <c r="C1563" t="s">
        <v>364</v>
      </c>
      <c r="D1563" t="s">
        <v>62</v>
      </c>
      <c r="E1563" s="1">
        <v>23186</v>
      </c>
      <c r="F1563" t="s">
        <v>28</v>
      </c>
      <c r="G1563">
        <v>56</v>
      </c>
      <c r="H1563" t="s">
        <v>63</v>
      </c>
      <c r="I1563" t="s">
        <v>30</v>
      </c>
      <c r="J1563" t="s">
        <v>24</v>
      </c>
      <c r="K1563" t="str">
        <f>VLOOKUP(H1563, [1]Products!B:E, 2, FALSE)</f>
        <v>Vanilla Wafers</v>
      </c>
      <c r="L1563" s="2">
        <f>VLOOKUP(H1563, [1]Products!B:D, 3, FALSE)</f>
        <v>18</v>
      </c>
      <c r="M1563" s="2">
        <f>Table1[[#This Row],[Quantity Purchased]] * Table1[[#This Row],[Unit Price]]</f>
        <v>2016</v>
      </c>
      <c r="N1563" s="2">
        <f>VLOOKUP(H1563, [1]Products!B:E, 4, FALSE)</f>
        <v>36</v>
      </c>
      <c r="O1563" t="str">
        <f>TEXT(Table1[[#This Row],[Transaction Date]], "yyyy-mm")</f>
        <v>2024-05</v>
      </c>
      <c r="P1563" s="1">
        <f ca="1">YEAR(TODAY()) - YEAR(Table1[[#This Row],[Buyer Date of Birth]])</f>
        <v>62</v>
      </c>
      <c r="Q1563" s="2">
        <f>Table1[[#This Row],[Total Revenue]] - Table1[[#This Row],[Total Cost]]</f>
        <v>1998</v>
      </c>
    </row>
    <row r="1564" spans="1:17" x14ac:dyDescent="0.25">
      <c r="A1564" s="1">
        <v>45385</v>
      </c>
      <c r="B1564" t="s">
        <v>647</v>
      </c>
      <c r="C1564" t="s">
        <v>364</v>
      </c>
      <c r="D1564" t="s">
        <v>34</v>
      </c>
      <c r="E1564" s="1">
        <v>34414</v>
      </c>
      <c r="F1564" t="s">
        <v>21</v>
      </c>
      <c r="G1564">
        <v>173</v>
      </c>
      <c r="H1564" t="s">
        <v>54</v>
      </c>
      <c r="I1564" t="s">
        <v>36</v>
      </c>
      <c r="J1564" t="s">
        <v>24</v>
      </c>
      <c r="K1564" t="str">
        <f>VLOOKUP(H1564, [1]Products!B:E, 2, FALSE)</f>
        <v>Lemon Crisps</v>
      </c>
      <c r="L1564" s="2">
        <f>VLOOKUP(H1564, [1]Products!B:D, 3, FALSE)</f>
        <v>7</v>
      </c>
      <c r="M1564" s="2">
        <f>Table1[[#This Row],[Quantity Purchased]] * Table1[[#This Row],[Unit Price]]</f>
        <v>1557</v>
      </c>
      <c r="N1564" s="2">
        <f>VLOOKUP(H1564, [1]Products!B:E, 4, FALSE)</f>
        <v>9</v>
      </c>
      <c r="O1564" t="str">
        <f>TEXT(Table1[[#This Row],[Transaction Date]], "yyyy-mm")</f>
        <v>2024-04</v>
      </c>
      <c r="P1564" s="1">
        <f ca="1">YEAR(TODAY()) - YEAR(Table1[[#This Row],[Buyer Date of Birth]])</f>
        <v>31</v>
      </c>
      <c r="Q1564" s="2">
        <f>Table1[[#This Row],[Total Revenue]] - Table1[[#This Row],[Total Cost]]</f>
        <v>1550</v>
      </c>
    </row>
    <row r="1565" spans="1:17" x14ac:dyDescent="0.25">
      <c r="A1565" s="1">
        <v>45478</v>
      </c>
      <c r="B1565" t="s">
        <v>562</v>
      </c>
      <c r="C1565" t="s">
        <v>659</v>
      </c>
      <c r="D1565" t="s">
        <v>34</v>
      </c>
      <c r="E1565" s="1">
        <v>30502</v>
      </c>
      <c r="F1565" t="s">
        <v>21</v>
      </c>
      <c r="G1565">
        <v>130</v>
      </c>
      <c r="H1565" t="s">
        <v>72</v>
      </c>
      <c r="I1565" t="s">
        <v>23</v>
      </c>
      <c r="J1565" t="s">
        <v>24</v>
      </c>
      <c r="K1565" t="str">
        <f>VLOOKUP(H1565, [1]Products!B:E, 2, FALSE)</f>
        <v>Choco Delight</v>
      </c>
      <c r="L1565" s="2">
        <f>VLOOKUP(H1565, [1]Products!B:D, 3, FALSE)</f>
        <v>3</v>
      </c>
      <c r="M1565" s="2">
        <f>Table1[[#This Row],[Quantity Purchased]] * Table1[[#This Row],[Unit Price]]</f>
        <v>650</v>
      </c>
      <c r="N1565" s="2">
        <f>VLOOKUP(H1565, [1]Products!B:E, 4, FALSE)</f>
        <v>5</v>
      </c>
      <c r="O1565" t="str">
        <f>TEXT(Table1[[#This Row],[Transaction Date]], "yyyy-mm")</f>
        <v>2024-07</v>
      </c>
      <c r="P1565" s="1">
        <f ca="1">YEAR(TODAY()) - YEAR(Table1[[#This Row],[Buyer Date of Birth]])</f>
        <v>42</v>
      </c>
      <c r="Q1565" s="2">
        <f>Table1[[#This Row],[Total Revenue]] - Table1[[#This Row],[Total Cost]]</f>
        <v>647</v>
      </c>
    </row>
    <row r="1566" spans="1:17" x14ac:dyDescent="0.25">
      <c r="A1566" s="1">
        <v>45403</v>
      </c>
      <c r="B1566" t="s">
        <v>408</v>
      </c>
      <c r="C1566" t="s">
        <v>1036</v>
      </c>
      <c r="D1566" t="s">
        <v>53</v>
      </c>
      <c r="E1566" s="1">
        <v>23384</v>
      </c>
      <c r="F1566" t="s">
        <v>40</v>
      </c>
      <c r="G1566">
        <v>237</v>
      </c>
      <c r="H1566" t="s">
        <v>66</v>
      </c>
      <c r="I1566" t="s">
        <v>30</v>
      </c>
      <c r="J1566" t="s">
        <v>24</v>
      </c>
      <c r="K1566" t="str">
        <f>VLOOKUP(H1566, [1]Products!B:E, 2, FALSE)</f>
        <v>Oatmeal Cookies</v>
      </c>
      <c r="L1566" s="2">
        <f>VLOOKUP(H1566, [1]Products!B:D, 3, FALSE)</f>
        <v>19</v>
      </c>
      <c r="M1566" s="2">
        <f>Table1[[#This Row],[Quantity Purchased]] * Table1[[#This Row],[Unit Price]]</f>
        <v>5451</v>
      </c>
      <c r="N1566" s="2">
        <f>VLOOKUP(H1566, [1]Products!B:E, 4, FALSE)</f>
        <v>23</v>
      </c>
      <c r="O1566" t="str">
        <f>TEXT(Table1[[#This Row],[Transaction Date]], "yyyy-mm")</f>
        <v>2024-04</v>
      </c>
      <c r="P1566" s="1">
        <f ca="1">YEAR(TODAY()) - YEAR(Table1[[#This Row],[Buyer Date of Birth]])</f>
        <v>61</v>
      </c>
      <c r="Q1566" s="2">
        <f>Table1[[#This Row],[Total Revenue]] - Table1[[#This Row],[Total Cost]]</f>
        <v>5432</v>
      </c>
    </row>
    <row r="1567" spans="1:17" x14ac:dyDescent="0.25">
      <c r="A1567" s="1">
        <v>45467</v>
      </c>
      <c r="B1567" t="s">
        <v>469</v>
      </c>
      <c r="C1567" t="s">
        <v>39</v>
      </c>
      <c r="D1567" t="s">
        <v>53</v>
      </c>
      <c r="E1567" s="1">
        <v>27642</v>
      </c>
      <c r="F1567" t="s">
        <v>40</v>
      </c>
      <c r="G1567">
        <v>440</v>
      </c>
      <c r="H1567" t="s">
        <v>72</v>
      </c>
      <c r="I1567" t="s">
        <v>36</v>
      </c>
      <c r="J1567" t="s">
        <v>24</v>
      </c>
      <c r="K1567" t="str">
        <f>VLOOKUP(H1567, [1]Products!B:E, 2, FALSE)</f>
        <v>Choco Delight</v>
      </c>
      <c r="L1567" s="2">
        <f>VLOOKUP(H1567, [1]Products!B:D, 3, FALSE)</f>
        <v>3</v>
      </c>
      <c r="M1567" s="2">
        <f>Table1[[#This Row],[Quantity Purchased]] * Table1[[#This Row],[Unit Price]]</f>
        <v>2200</v>
      </c>
      <c r="N1567" s="2">
        <f>VLOOKUP(H1567, [1]Products!B:E, 4, FALSE)</f>
        <v>5</v>
      </c>
      <c r="O1567" t="str">
        <f>TEXT(Table1[[#This Row],[Transaction Date]], "yyyy-mm")</f>
        <v>2024-06</v>
      </c>
      <c r="P1567" s="1">
        <f ca="1">YEAR(TODAY()) - YEAR(Table1[[#This Row],[Buyer Date of Birth]])</f>
        <v>50</v>
      </c>
      <c r="Q1567" s="2">
        <f>Table1[[#This Row],[Total Revenue]] - Table1[[#This Row],[Total Cost]]</f>
        <v>2197</v>
      </c>
    </row>
    <row r="1568" spans="1:17" x14ac:dyDescent="0.25">
      <c r="A1568" s="1">
        <v>45476</v>
      </c>
      <c r="B1568" t="s">
        <v>462</v>
      </c>
      <c r="C1568" t="s">
        <v>349</v>
      </c>
      <c r="D1568" t="s">
        <v>100</v>
      </c>
      <c r="E1568" s="1">
        <v>17735</v>
      </c>
      <c r="F1568" t="s">
        <v>75</v>
      </c>
      <c r="G1568">
        <v>282</v>
      </c>
      <c r="H1568" t="s">
        <v>66</v>
      </c>
      <c r="I1568" t="s">
        <v>23</v>
      </c>
      <c r="J1568" t="s">
        <v>24</v>
      </c>
      <c r="K1568" t="str">
        <f>VLOOKUP(H1568, [1]Products!B:E, 2, FALSE)</f>
        <v>Oatmeal Cookies</v>
      </c>
      <c r="L1568" s="2">
        <f>VLOOKUP(H1568, [1]Products!B:D, 3, FALSE)</f>
        <v>19</v>
      </c>
      <c r="M1568" s="2">
        <f>Table1[[#This Row],[Quantity Purchased]] * Table1[[#This Row],[Unit Price]]</f>
        <v>6486</v>
      </c>
      <c r="N1568" s="2">
        <f>VLOOKUP(H1568, [1]Products!B:E, 4, FALSE)</f>
        <v>23</v>
      </c>
      <c r="O1568" t="str">
        <f>TEXT(Table1[[#This Row],[Transaction Date]], "yyyy-mm")</f>
        <v>2024-07</v>
      </c>
      <c r="P1568" s="1">
        <f ca="1">YEAR(TODAY()) - YEAR(Table1[[#This Row],[Buyer Date of Birth]])</f>
        <v>77</v>
      </c>
      <c r="Q1568" s="2">
        <f>Table1[[#This Row],[Total Revenue]] - Table1[[#This Row],[Total Cost]]</f>
        <v>6467</v>
      </c>
    </row>
    <row r="1569" spans="1:17" x14ac:dyDescent="0.25">
      <c r="A1569" s="1">
        <v>45329</v>
      </c>
      <c r="B1569" t="s">
        <v>32</v>
      </c>
      <c r="C1569" t="s">
        <v>1037</v>
      </c>
      <c r="D1569" t="s">
        <v>100</v>
      </c>
      <c r="E1569" s="1">
        <v>20888</v>
      </c>
      <c r="F1569" t="s">
        <v>28</v>
      </c>
      <c r="G1569">
        <v>121</v>
      </c>
      <c r="H1569" t="s">
        <v>35</v>
      </c>
      <c r="I1569" t="s">
        <v>30</v>
      </c>
      <c r="J1569" t="s">
        <v>24</v>
      </c>
      <c r="K1569" t="str">
        <f>VLOOKUP(H1569, [1]Products!B:E, 2, FALSE)</f>
        <v>Caramel Biscuits</v>
      </c>
      <c r="L1569" s="2">
        <f>VLOOKUP(H1569, [1]Products!B:D, 3, FALSE)</f>
        <v>18</v>
      </c>
      <c r="M1569" s="2">
        <f>Table1[[#This Row],[Quantity Purchased]] * Table1[[#This Row],[Unit Price]]</f>
        <v>2662</v>
      </c>
      <c r="N1569" s="2">
        <f>VLOOKUP(H1569, [1]Products!B:E, 4, FALSE)</f>
        <v>22</v>
      </c>
      <c r="O1569" t="str">
        <f>TEXT(Table1[[#This Row],[Transaction Date]], "yyyy-mm")</f>
        <v>2024-02</v>
      </c>
      <c r="P1569" s="1">
        <f ca="1">YEAR(TODAY()) - YEAR(Table1[[#This Row],[Buyer Date of Birth]])</f>
        <v>68</v>
      </c>
      <c r="Q1569" s="2">
        <f>Table1[[#This Row],[Total Revenue]] - Table1[[#This Row],[Total Cost]]</f>
        <v>2644</v>
      </c>
    </row>
    <row r="1570" spans="1:17" x14ac:dyDescent="0.25">
      <c r="A1570" s="1">
        <v>45344</v>
      </c>
      <c r="B1570" t="s">
        <v>791</v>
      </c>
      <c r="C1570" t="s">
        <v>769</v>
      </c>
      <c r="D1570" t="s">
        <v>34</v>
      </c>
      <c r="E1570" s="1">
        <v>37954</v>
      </c>
      <c r="F1570" t="s">
        <v>21</v>
      </c>
      <c r="G1570">
        <v>437</v>
      </c>
      <c r="H1570" t="s">
        <v>63</v>
      </c>
      <c r="I1570" t="s">
        <v>36</v>
      </c>
      <c r="J1570" t="s">
        <v>24</v>
      </c>
      <c r="K1570" t="str">
        <f>VLOOKUP(H1570, [1]Products!B:E, 2, FALSE)</f>
        <v>Vanilla Wafers</v>
      </c>
      <c r="L1570" s="2">
        <f>VLOOKUP(H1570, [1]Products!B:D, 3, FALSE)</f>
        <v>18</v>
      </c>
      <c r="M1570" s="2">
        <f>Table1[[#This Row],[Quantity Purchased]] * Table1[[#This Row],[Unit Price]]</f>
        <v>15732</v>
      </c>
      <c r="N1570" s="2">
        <f>VLOOKUP(H1570, [1]Products!B:E, 4, FALSE)</f>
        <v>36</v>
      </c>
      <c r="O1570" t="str">
        <f>TEXT(Table1[[#This Row],[Transaction Date]], "yyyy-mm")</f>
        <v>2024-02</v>
      </c>
      <c r="P1570" s="1">
        <f ca="1">YEAR(TODAY()) - YEAR(Table1[[#This Row],[Buyer Date of Birth]])</f>
        <v>22</v>
      </c>
      <c r="Q1570" s="2">
        <f>Table1[[#This Row],[Total Revenue]] - Table1[[#This Row],[Total Cost]]</f>
        <v>15714</v>
      </c>
    </row>
    <row r="1571" spans="1:17" x14ac:dyDescent="0.25">
      <c r="A1571" s="1">
        <v>45302</v>
      </c>
      <c r="B1571" t="s">
        <v>198</v>
      </c>
      <c r="C1571" t="s">
        <v>414</v>
      </c>
      <c r="D1571" t="s">
        <v>20</v>
      </c>
      <c r="E1571" s="1">
        <v>35527</v>
      </c>
      <c r="F1571" t="s">
        <v>75</v>
      </c>
      <c r="G1571">
        <v>273</v>
      </c>
      <c r="H1571" t="s">
        <v>35</v>
      </c>
      <c r="I1571" t="s">
        <v>23</v>
      </c>
      <c r="J1571" t="s">
        <v>24</v>
      </c>
      <c r="K1571" t="str">
        <f>VLOOKUP(H1571, [1]Products!B:E, 2, FALSE)</f>
        <v>Caramel Biscuits</v>
      </c>
      <c r="L1571" s="2">
        <f>VLOOKUP(H1571, [1]Products!B:D, 3, FALSE)</f>
        <v>18</v>
      </c>
      <c r="M1571" s="2">
        <f>Table1[[#This Row],[Quantity Purchased]] * Table1[[#This Row],[Unit Price]]</f>
        <v>6006</v>
      </c>
      <c r="N1571" s="2">
        <f>VLOOKUP(H1571, [1]Products!B:E, 4, FALSE)</f>
        <v>22</v>
      </c>
      <c r="O1571" t="str">
        <f>TEXT(Table1[[#This Row],[Transaction Date]], "yyyy-mm")</f>
        <v>2024-01</v>
      </c>
      <c r="P1571" s="1">
        <f ca="1">YEAR(TODAY()) - YEAR(Table1[[#This Row],[Buyer Date of Birth]])</f>
        <v>28</v>
      </c>
      <c r="Q1571" s="2">
        <f>Table1[[#This Row],[Total Revenue]] - Table1[[#This Row],[Total Cost]]</f>
        <v>5988</v>
      </c>
    </row>
    <row r="1572" spans="1:17" x14ac:dyDescent="0.25">
      <c r="A1572" s="1">
        <v>45484</v>
      </c>
      <c r="B1572" t="s">
        <v>957</v>
      </c>
      <c r="C1572" t="s">
        <v>252</v>
      </c>
      <c r="D1572" t="s">
        <v>34</v>
      </c>
      <c r="E1572" s="1">
        <v>33465</v>
      </c>
      <c r="F1572" t="s">
        <v>21</v>
      </c>
      <c r="G1572">
        <v>11</v>
      </c>
      <c r="H1572" t="s">
        <v>41</v>
      </c>
      <c r="I1572" t="s">
        <v>30</v>
      </c>
      <c r="J1572" t="s">
        <v>24</v>
      </c>
      <c r="K1572" t="str">
        <f>VLOOKUP(H1572, [1]Products!B:E, 2, FALSE)</f>
        <v>Ginger Snaps</v>
      </c>
      <c r="L1572" s="2">
        <f>VLOOKUP(H1572, [1]Products!B:D, 3, FALSE)</f>
        <v>14</v>
      </c>
      <c r="M1572" s="2">
        <f>Table1[[#This Row],[Quantity Purchased]] * Table1[[#This Row],[Unit Price]]</f>
        <v>308</v>
      </c>
      <c r="N1572" s="2">
        <f>VLOOKUP(H1572, [1]Products!B:E, 4, FALSE)</f>
        <v>28</v>
      </c>
      <c r="O1572" t="str">
        <f>TEXT(Table1[[#This Row],[Transaction Date]], "yyyy-mm")</f>
        <v>2024-07</v>
      </c>
      <c r="P1572" s="1">
        <f ca="1">YEAR(TODAY()) - YEAR(Table1[[#This Row],[Buyer Date of Birth]])</f>
        <v>34</v>
      </c>
      <c r="Q1572" s="2">
        <f>Table1[[#This Row],[Total Revenue]] - Table1[[#This Row],[Total Cost]]</f>
        <v>294</v>
      </c>
    </row>
    <row r="1573" spans="1:17" x14ac:dyDescent="0.25">
      <c r="A1573" s="1">
        <v>45340</v>
      </c>
      <c r="B1573" t="s">
        <v>499</v>
      </c>
      <c r="C1573" t="s">
        <v>1026</v>
      </c>
      <c r="D1573" t="s">
        <v>53</v>
      </c>
      <c r="E1573" s="1">
        <v>37320</v>
      </c>
      <c r="F1573" t="s">
        <v>28</v>
      </c>
      <c r="G1573">
        <v>77</v>
      </c>
      <c r="H1573" t="s">
        <v>66</v>
      </c>
      <c r="I1573" t="s">
        <v>36</v>
      </c>
      <c r="J1573" t="s">
        <v>24</v>
      </c>
      <c r="K1573" t="str">
        <f>VLOOKUP(H1573, [1]Products!B:E, 2, FALSE)</f>
        <v>Oatmeal Cookies</v>
      </c>
      <c r="L1573" s="2">
        <f>VLOOKUP(H1573, [1]Products!B:D, 3, FALSE)</f>
        <v>19</v>
      </c>
      <c r="M1573" s="2">
        <f>Table1[[#This Row],[Quantity Purchased]] * Table1[[#This Row],[Unit Price]]</f>
        <v>1771</v>
      </c>
      <c r="N1573" s="2">
        <f>VLOOKUP(H1573, [1]Products!B:E, 4, FALSE)</f>
        <v>23</v>
      </c>
      <c r="O1573" t="str">
        <f>TEXT(Table1[[#This Row],[Transaction Date]], "yyyy-mm")</f>
        <v>2024-02</v>
      </c>
      <c r="P1573" s="1">
        <f ca="1">YEAR(TODAY()) - YEAR(Table1[[#This Row],[Buyer Date of Birth]])</f>
        <v>23</v>
      </c>
      <c r="Q1573" s="2">
        <f>Table1[[#This Row],[Total Revenue]] - Table1[[#This Row],[Total Cost]]</f>
        <v>1752</v>
      </c>
    </row>
    <row r="1574" spans="1:17" x14ac:dyDescent="0.25">
      <c r="A1574" s="1">
        <v>45458</v>
      </c>
      <c r="B1574" t="s">
        <v>199</v>
      </c>
      <c r="C1574" t="s">
        <v>897</v>
      </c>
      <c r="D1574" t="s">
        <v>84</v>
      </c>
      <c r="E1574" s="1">
        <v>38454</v>
      </c>
      <c r="F1574" t="s">
        <v>40</v>
      </c>
      <c r="G1574">
        <v>357</v>
      </c>
      <c r="H1574" t="s">
        <v>22</v>
      </c>
      <c r="I1574" t="s">
        <v>23</v>
      </c>
      <c r="J1574" t="s">
        <v>24</v>
      </c>
      <c r="K1574" t="str">
        <f>VLOOKUP(H1574, [1]Products!B:E, 2, FALSE)</f>
        <v>Cinnamon Swirls</v>
      </c>
      <c r="L1574" s="2">
        <f>VLOOKUP(H1574, [1]Products!B:D, 3, FALSE)</f>
        <v>10</v>
      </c>
      <c r="M1574" s="2">
        <f>Table1[[#This Row],[Quantity Purchased]] * Table1[[#This Row],[Unit Price]]</f>
        <v>4998</v>
      </c>
      <c r="N1574" s="2">
        <f>VLOOKUP(H1574, [1]Products!B:E, 4, FALSE)</f>
        <v>14</v>
      </c>
      <c r="O1574" t="str">
        <f>TEXT(Table1[[#This Row],[Transaction Date]], "yyyy-mm")</f>
        <v>2024-06</v>
      </c>
      <c r="P1574" s="1">
        <f ca="1">YEAR(TODAY()) - YEAR(Table1[[#This Row],[Buyer Date of Birth]])</f>
        <v>20</v>
      </c>
      <c r="Q1574" s="2">
        <f>Table1[[#This Row],[Total Revenue]] - Table1[[#This Row],[Total Cost]]</f>
        <v>4988</v>
      </c>
    </row>
    <row r="1575" spans="1:17" x14ac:dyDescent="0.25">
      <c r="A1575" s="1">
        <v>45431</v>
      </c>
      <c r="B1575" t="s">
        <v>854</v>
      </c>
      <c r="C1575" t="s">
        <v>141</v>
      </c>
      <c r="D1575" t="s">
        <v>84</v>
      </c>
      <c r="E1575" s="1">
        <v>20732</v>
      </c>
      <c r="F1575" t="s">
        <v>28</v>
      </c>
      <c r="G1575">
        <v>388</v>
      </c>
      <c r="H1575" t="s">
        <v>71</v>
      </c>
      <c r="I1575" t="s">
        <v>30</v>
      </c>
      <c r="J1575" t="s">
        <v>24</v>
      </c>
      <c r="K1575" t="str">
        <f>VLOOKUP(H1575, [1]Products!B:E, 2, FALSE)</f>
        <v>Peanut Butter Bites</v>
      </c>
      <c r="L1575" s="2">
        <f>VLOOKUP(H1575, [1]Products!B:D, 3, FALSE)</f>
        <v>5</v>
      </c>
      <c r="M1575" s="2">
        <f>Table1[[#This Row],[Quantity Purchased]] * Table1[[#This Row],[Unit Price]]</f>
        <v>2716</v>
      </c>
      <c r="N1575" s="2">
        <f>VLOOKUP(H1575, [1]Products!B:E, 4, FALSE)</f>
        <v>7</v>
      </c>
      <c r="O1575" t="str">
        <f>TEXT(Table1[[#This Row],[Transaction Date]], "yyyy-mm")</f>
        <v>2024-05</v>
      </c>
      <c r="P1575" s="1">
        <f ca="1">YEAR(TODAY()) - YEAR(Table1[[#This Row],[Buyer Date of Birth]])</f>
        <v>69</v>
      </c>
      <c r="Q1575" s="2">
        <f>Table1[[#This Row],[Total Revenue]] - Table1[[#This Row],[Total Cost]]</f>
        <v>2711</v>
      </c>
    </row>
    <row r="1576" spans="1:17" x14ac:dyDescent="0.25">
      <c r="A1576" s="1">
        <v>45313</v>
      </c>
      <c r="B1576" t="s">
        <v>527</v>
      </c>
      <c r="C1576" t="s">
        <v>798</v>
      </c>
      <c r="D1576" t="s">
        <v>89</v>
      </c>
      <c r="E1576" s="1">
        <v>21702</v>
      </c>
      <c r="F1576" t="s">
        <v>40</v>
      </c>
      <c r="G1576">
        <v>386</v>
      </c>
      <c r="H1576" t="s">
        <v>35</v>
      </c>
      <c r="I1576" t="s">
        <v>36</v>
      </c>
      <c r="J1576" t="s">
        <v>24</v>
      </c>
      <c r="K1576" t="str">
        <f>VLOOKUP(H1576, [1]Products!B:E, 2, FALSE)</f>
        <v>Caramel Biscuits</v>
      </c>
      <c r="L1576" s="2">
        <f>VLOOKUP(H1576, [1]Products!B:D, 3, FALSE)</f>
        <v>18</v>
      </c>
      <c r="M1576" s="2">
        <f>Table1[[#This Row],[Quantity Purchased]] * Table1[[#This Row],[Unit Price]]</f>
        <v>8492</v>
      </c>
      <c r="N1576" s="2">
        <f>VLOOKUP(H1576, [1]Products!B:E, 4, FALSE)</f>
        <v>22</v>
      </c>
      <c r="O1576" t="str">
        <f>TEXT(Table1[[#This Row],[Transaction Date]], "yyyy-mm")</f>
        <v>2024-01</v>
      </c>
      <c r="P1576" s="1">
        <f ca="1">YEAR(TODAY()) - YEAR(Table1[[#This Row],[Buyer Date of Birth]])</f>
        <v>66</v>
      </c>
      <c r="Q1576" s="2">
        <f>Table1[[#This Row],[Total Revenue]] - Table1[[#This Row],[Total Cost]]</f>
        <v>8474</v>
      </c>
    </row>
    <row r="1577" spans="1:17" x14ac:dyDescent="0.25">
      <c r="A1577" s="1">
        <v>45319</v>
      </c>
      <c r="B1577" t="s">
        <v>85</v>
      </c>
      <c r="C1577" t="s">
        <v>88</v>
      </c>
      <c r="D1577" t="s">
        <v>45</v>
      </c>
      <c r="E1577" s="1">
        <v>17175</v>
      </c>
      <c r="F1577" t="s">
        <v>75</v>
      </c>
      <c r="G1577">
        <v>369</v>
      </c>
      <c r="H1577" t="s">
        <v>71</v>
      </c>
      <c r="I1577" t="s">
        <v>23</v>
      </c>
      <c r="J1577" t="s">
        <v>24</v>
      </c>
      <c r="K1577" t="str">
        <f>VLOOKUP(H1577, [1]Products!B:E, 2, FALSE)</f>
        <v>Peanut Butter Bites</v>
      </c>
      <c r="L1577" s="2">
        <f>VLOOKUP(H1577, [1]Products!B:D, 3, FALSE)</f>
        <v>5</v>
      </c>
      <c r="M1577" s="2">
        <f>Table1[[#This Row],[Quantity Purchased]] * Table1[[#This Row],[Unit Price]]</f>
        <v>2583</v>
      </c>
      <c r="N1577" s="2">
        <f>VLOOKUP(H1577, [1]Products!B:E, 4, FALSE)</f>
        <v>7</v>
      </c>
      <c r="O1577" t="str">
        <f>TEXT(Table1[[#This Row],[Transaction Date]], "yyyy-mm")</f>
        <v>2024-01</v>
      </c>
      <c r="P1577" s="1">
        <f ca="1">YEAR(TODAY()) - YEAR(Table1[[#This Row],[Buyer Date of Birth]])</f>
        <v>78</v>
      </c>
      <c r="Q1577" s="2">
        <f>Table1[[#This Row],[Total Revenue]] - Table1[[#This Row],[Total Cost]]</f>
        <v>2578</v>
      </c>
    </row>
    <row r="1578" spans="1:17" x14ac:dyDescent="0.25">
      <c r="A1578" s="1">
        <v>45392</v>
      </c>
      <c r="B1578" t="s">
        <v>98</v>
      </c>
      <c r="C1578" t="s">
        <v>264</v>
      </c>
      <c r="D1578" t="s">
        <v>20</v>
      </c>
      <c r="E1578" s="1">
        <v>26415</v>
      </c>
      <c r="F1578" t="s">
        <v>28</v>
      </c>
      <c r="G1578">
        <v>403</v>
      </c>
      <c r="H1578" t="s">
        <v>22</v>
      </c>
      <c r="I1578" t="s">
        <v>30</v>
      </c>
      <c r="J1578" t="s">
        <v>24</v>
      </c>
      <c r="K1578" t="str">
        <f>VLOOKUP(H1578, [1]Products!B:E, 2, FALSE)</f>
        <v>Cinnamon Swirls</v>
      </c>
      <c r="L1578" s="2">
        <f>VLOOKUP(H1578, [1]Products!B:D, 3, FALSE)</f>
        <v>10</v>
      </c>
      <c r="M1578" s="2">
        <f>Table1[[#This Row],[Quantity Purchased]] * Table1[[#This Row],[Unit Price]]</f>
        <v>5642</v>
      </c>
      <c r="N1578" s="2">
        <f>VLOOKUP(H1578, [1]Products!B:E, 4, FALSE)</f>
        <v>14</v>
      </c>
      <c r="O1578" t="str">
        <f>TEXT(Table1[[#This Row],[Transaction Date]], "yyyy-mm")</f>
        <v>2024-04</v>
      </c>
      <c r="P1578" s="1">
        <f ca="1">YEAR(TODAY()) - YEAR(Table1[[#This Row],[Buyer Date of Birth]])</f>
        <v>53</v>
      </c>
      <c r="Q1578" s="2">
        <f>Table1[[#This Row],[Total Revenue]] - Table1[[#This Row],[Total Cost]]</f>
        <v>5632</v>
      </c>
    </row>
    <row r="1579" spans="1:17" x14ac:dyDescent="0.25">
      <c r="A1579" s="1">
        <v>45473</v>
      </c>
      <c r="B1579" t="s">
        <v>117</v>
      </c>
      <c r="C1579" t="s">
        <v>513</v>
      </c>
      <c r="D1579" t="s">
        <v>58</v>
      </c>
      <c r="E1579" s="1">
        <v>33242</v>
      </c>
      <c r="F1579" t="s">
        <v>40</v>
      </c>
      <c r="G1579">
        <v>369</v>
      </c>
      <c r="H1579" t="s">
        <v>41</v>
      </c>
      <c r="I1579" t="s">
        <v>36</v>
      </c>
      <c r="J1579" t="s">
        <v>24</v>
      </c>
      <c r="K1579" t="str">
        <f>VLOOKUP(H1579, [1]Products!B:E, 2, FALSE)</f>
        <v>Ginger Snaps</v>
      </c>
      <c r="L1579" s="2">
        <f>VLOOKUP(H1579, [1]Products!B:D, 3, FALSE)</f>
        <v>14</v>
      </c>
      <c r="M1579" s="2">
        <f>Table1[[#This Row],[Quantity Purchased]] * Table1[[#This Row],[Unit Price]]</f>
        <v>10332</v>
      </c>
      <c r="N1579" s="2">
        <f>VLOOKUP(H1579, [1]Products!B:E, 4, FALSE)</f>
        <v>28</v>
      </c>
      <c r="O1579" t="str">
        <f>TEXT(Table1[[#This Row],[Transaction Date]], "yyyy-mm")</f>
        <v>2024-06</v>
      </c>
      <c r="P1579" s="1">
        <f ca="1">YEAR(TODAY()) - YEAR(Table1[[#This Row],[Buyer Date of Birth]])</f>
        <v>34</v>
      </c>
      <c r="Q1579" s="2">
        <f>Table1[[#This Row],[Total Revenue]] - Table1[[#This Row],[Total Cost]]</f>
        <v>10318</v>
      </c>
    </row>
    <row r="1580" spans="1:17" x14ac:dyDescent="0.25">
      <c r="A1580" s="1">
        <v>45324</v>
      </c>
      <c r="B1580" t="s">
        <v>379</v>
      </c>
      <c r="C1580" t="s">
        <v>1038</v>
      </c>
      <c r="D1580" t="s">
        <v>34</v>
      </c>
      <c r="E1580" s="1">
        <v>35020</v>
      </c>
      <c r="F1580" t="s">
        <v>40</v>
      </c>
      <c r="G1580">
        <v>267</v>
      </c>
      <c r="H1580" t="s">
        <v>41</v>
      </c>
      <c r="I1580" t="s">
        <v>23</v>
      </c>
      <c r="J1580" t="s">
        <v>24</v>
      </c>
      <c r="K1580" t="str">
        <f>VLOOKUP(H1580, [1]Products!B:E, 2, FALSE)</f>
        <v>Ginger Snaps</v>
      </c>
      <c r="L1580" s="2">
        <f>VLOOKUP(H1580, [1]Products!B:D, 3, FALSE)</f>
        <v>14</v>
      </c>
      <c r="M1580" s="2">
        <f>Table1[[#This Row],[Quantity Purchased]] * Table1[[#This Row],[Unit Price]]</f>
        <v>7476</v>
      </c>
      <c r="N1580" s="2">
        <f>VLOOKUP(H1580, [1]Products!B:E, 4, FALSE)</f>
        <v>28</v>
      </c>
      <c r="O1580" t="str">
        <f>TEXT(Table1[[#This Row],[Transaction Date]], "yyyy-mm")</f>
        <v>2024-02</v>
      </c>
      <c r="P1580" s="1">
        <f ca="1">YEAR(TODAY()) - YEAR(Table1[[#This Row],[Buyer Date of Birth]])</f>
        <v>30</v>
      </c>
      <c r="Q1580" s="2">
        <f>Table1[[#This Row],[Total Revenue]] - Table1[[#This Row],[Total Cost]]</f>
        <v>7462</v>
      </c>
    </row>
    <row r="1581" spans="1:17" x14ac:dyDescent="0.25">
      <c r="A1581" s="1">
        <v>45497</v>
      </c>
      <c r="B1581" t="s">
        <v>462</v>
      </c>
      <c r="C1581" t="s">
        <v>168</v>
      </c>
      <c r="D1581" t="s">
        <v>78</v>
      </c>
      <c r="E1581" s="1">
        <v>27914</v>
      </c>
      <c r="F1581" t="s">
        <v>21</v>
      </c>
      <c r="G1581">
        <v>336</v>
      </c>
      <c r="H1581" t="s">
        <v>72</v>
      </c>
      <c r="I1581" t="s">
        <v>30</v>
      </c>
      <c r="J1581" t="s">
        <v>24</v>
      </c>
      <c r="K1581" t="str">
        <f>VLOOKUP(H1581, [1]Products!B:E, 2, FALSE)</f>
        <v>Choco Delight</v>
      </c>
      <c r="L1581" s="2">
        <f>VLOOKUP(H1581, [1]Products!B:D, 3, FALSE)</f>
        <v>3</v>
      </c>
      <c r="M1581" s="2">
        <f>Table1[[#This Row],[Quantity Purchased]] * Table1[[#This Row],[Unit Price]]</f>
        <v>1680</v>
      </c>
      <c r="N1581" s="2">
        <f>VLOOKUP(H1581, [1]Products!B:E, 4, FALSE)</f>
        <v>5</v>
      </c>
      <c r="O1581" t="str">
        <f>TEXT(Table1[[#This Row],[Transaction Date]], "yyyy-mm")</f>
        <v>2024-07</v>
      </c>
      <c r="P1581" s="1">
        <f ca="1">YEAR(TODAY()) - YEAR(Table1[[#This Row],[Buyer Date of Birth]])</f>
        <v>49</v>
      </c>
      <c r="Q1581" s="2">
        <f>Table1[[#This Row],[Total Revenue]] - Table1[[#This Row],[Total Cost]]</f>
        <v>1677</v>
      </c>
    </row>
    <row r="1582" spans="1:17" x14ac:dyDescent="0.25">
      <c r="A1582" s="1">
        <v>45425</v>
      </c>
      <c r="B1582" t="s">
        <v>421</v>
      </c>
      <c r="C1582" t="s">
        <v>318</v>
      </c>
      <c r="D1582" t="s">
        <v>100</v>
      </c>
      <c r="E1582" s="1">
        <v>26894</v>
      </c>
      <c r="F1582" t="s">
        <v>75</v>
      </c>
      <c r="G1582">
        <v>390</v>
      </c>
      <c r="H1582" t="s">
        <v>71</v>
      </c>
      <c r="I1582" t="s">
        <v>36</v>
      </c>
      <c r="J1582" t="s">
        <v>24</v>
      </c>
      <c r="K1582" t="str">
        <f>VLOOKUP(H1582, [1]Products!B:E, 2, FALSE)</f>
        <v>Peanut Butter Bites</v>
      </c>
      <c r="L1582" s="2">
        <f>VLOOKUP(H1582, [1]Products!B:D, 3, FALSE)</f>
        <v>5</v>
      </c>
      <c r="M1582" s="2">
        <f>Table1[[#This Row],[Quantity Purchased]] * Table1[[#This Row],[Unit Price]]</f>
        <v>2730</v>
      </c>
      <c r="N1582" s="2">
        <f>VLOOKUP(H1582, [1]Products!B:E, 4, FALSE)</f>
        <v>7</v>
      </c>
      <c r="O1582" t="str">
        <f>TEXT(Table1[[#This Row],[Transaction Date]], "yyyy-mm")</f>
        <v>2024-05</v>
      </c>
      <c r="P1582" s="1">
        <f ca="1">YEAR(TODAY()) - YEAR(Table1[[#This Row],[Buyer Date of Birth]])</f>
        <v>52</v>
      </c>
      <c r="Q1582" s="2">
        <f>Table1[[#This Row],[Total Revenue]] - Table1[[#This Row],[Total Cost]]</f>
        <v>2725</v>
      </c>
    </row>
    <row r="1583" spans="1:17" x14ac:dyDescent="0.25">
      <c r="A1583" s="1">
        <v>45318</v>
      </c>
      <c r="B1583" t="s">
        <v>610</v>
      </c>
      <c r="C1583" t="s">
        <v>899</v>
      </c>
      <c r="D1583" t="s">
        <v>78</v>
      </c>
      <c r="E1583" s="1">
        <v>28437</v>
      </c>
      <c r="F1583" t="s">
        <v>75</v>
      </c>
      <c r="G1583">
        <v>318</v>
      </c>
      <c r="H1583" t="s">
        <v>72</v>
      </c>
      <c r="I1583" t="s">
        <v>23</v>
      </c>
      <c r="J1583" t="s">
        <v>24</v>
      </c>
      <c r="K1583" t="str">
        <f>VLOOKUP(H1583, [1]Products!B:E, 2, FALSE)</f>
        <v>Choco Delight</v>
      </c>
      <c r="L1583" s="2">
        <f>VLOOKUP(H1583, [1]Products!B:D, 3, FALSE)</f>
        <v>3</v>
      </c>
      <c r="M1583" s="2">
        <f>Table1[[#This Row],[Quantity Purchased]] * Table1[[#This Row],[Unit Price]]</f>
        <v>1590</v>
      </c>
      <c r="N1583" s="2">
        <f>VLOOKUP(H1583, [1]Products!B:E, 4, FALSE)</f>
        <v>5</v>
      </c>
      <c r="O1583" t="str">
        <f>TEXT(Table1[[#This Row],[Transaction Date]], "yyyy-mm")</f>
        <v>2024-01</v>
      </c>
      <c r="P1583" s="1">
        <f ca="1">YEAR(TODAY()) - YEAR(Table1[[#This Row],[Buyer Date of Birth]])</f>
        <v>48</v>
      </c>
      <c r="Q1583" s="2">
        <f>Table1[[#This Row],[Total Revenue]] - Table1[[#This Row],[Total Cost]]</f>
        <v>1587</v>
      </c>
    </row>
    <row r="1584" spans="1:17" x14ac:dyDescent="0.25">
      <c r="A1584" s="1">
        <v>45358</v>
      </c>
      <c r="B1584" t="s">
        <v>73</v>
      </c>
      <c r="C1584" t="s">
        <v>147</v>
      </c>
      <c r="D1584" t="s">
        <v>100</v>
      </c>
      <c r="E1584" s="1">
        <v>21516</v>
      </c>
      <c r="F1584" t="s">
        <v>28</v>
      </c>
      <c r="G1584">
        <v>349</v>
      </c>
      <c r="H1584" t="s">
        <v>71</v>
      </c>
      <c r="I1584" t="s">
        <v>30</v>
      </c>
      <c r="J1584" t="s">
        <v>24</v>
      </c>
      <c r="K1584" t="str">
        <f>VLOOKUP(H1584, [1]Products!B:E, 2, FALSE)</f>
        <v>Peanut Butter Bites</v>
      </c>
      <c r="L1584" s="2">
        <f>VLOOKUP(H1584, [1]Products!B:D, 3, FALSE)</f>
        <v>5</v>
      </c>
      <c r="M1584" s="2">
        <f>Table1[[#This Row],[Quantity Purchased]] * Table1[[#This Row],[Unit Price]]</f>
        <v>2443</v>
      </c>
      <c r="N1584" s="2">
        <f>VLOOKUP(H1584, [1]Products!B:E, 4, FALSE)</f>
        <v>7</v>
      </c>
      <c r="O1584" t="str">
        <f>TEXT(Table1[[#This Row],[Transaction Date]], "yyyy-mm")</f>
        <v>2024-03</v>
      </c>
      <c r="P1584" s="1">
        <f ca="1">YEAR(TODAY()) - YEAR(Table1[[#This Row],[Buyer Date of Birth]])</f>
        <v>67</v>
      </c>
      <c r="Q1584" s="2">
        <f>Table1[[#This Row],[Total Revenue]] - Table1[[#This Row],[Total Cost]]</f>
        <v>2438</v>
      </c>
    </row>
    <row r="1585" spans="1:17" x14ac:dyDescent="0.25">
      <c r="A1585" s="1">
        <v>45386</v>
      </c>
      <c r="B1585" t="s">
        <v>538</v>
      </c>
      <c r="C1585" t="s">
        <v>644</v>
      </c>
      <c r="D1585" t="s">
        <v>53</v>
      </c>
      <c r="E1585" s="1">
        <v>30526</v>
      </c>
      <c r="F1585" t="s">
        <v>28</v>
      </c>
      <c r="G1585">
        <v>479</v>
      </c>
      <c r="H1585" t="s">
        <v>41</v>
      </c>
      <c r="I1585" t="s">
        <v>36</v>
      </c>
      <c r="J1585" t="s">
        <v>24</v>
      </c>
      <c r="K1585" t="str">
        <f>VLOOKUP(H1585, [1]Products!B:E, 2, FALSE)</f>
        <v>Ginger Snaps</v>
      </c>
      <c r="L1585" s="2">
        <f>VLOOKUP(H1585, [1]Products!B:D, 3, FALSE)</f>
        <v>14</v>
      </c>
      <c r="M1585" s="2">
        <f>Table1[[#This Row],[Quantity Purchased]] * Table1[[#This Row],[Unit Price]]</f>
        <v>13412</v>
      </c>
      <c r="N1585" s="2">
        <f>VLOOKUP(H1585, [1]Products!B:E, 4, FALSE)</f>
        <v>28</v>
      </c>
      <c r="O1585" t="str">
        <f>TEXT(Table1[[#This Row],[Transaction Date]], "yyyy-mm")</f>
        <v>2024-04</v>
      </c>
      <c r="P1585" s="1">
        <f ca="1">YEAR(TODAY()) - YEAR(Table1[[#This Row],[Buyer Date of Birth]])</f>
        <v>42</v>
      </c>
      <c r="Q1585" s="2">
        <f>Table1[[#This Row],[Total Revenue]] - Table1[[#This Row],[Total Cost]]</f>
        <v>13398</v>
      </c>
    </row>
    <row r="1586" spans="1:17" x14ac:dyDescent="0.25">
      <c r="A1586" s="1">
        <v>45370</v>
      </c>
      <c r="B1586" t="s">
        <v>138</v>
      </c>
      <c r="C1586" t="s">
        <v>252</v>
      </c>
      <c r="D1586" t="s">
        <v>84</v>
      </c>
      <c r="E1586" s="1">
        <v>33013</v>
      </c>
      <c r="F1586" t="s">
        <v>21</v>
      </c>
      <c r="G1586">
        <v>59</v>
      </c>
      <c r="H1586" t="s">
        <v>66</v>
      </c>
      <c r="I1586" t="s">
        <v>23</v>
      </c>
      <c r="J1586" t="s">
        <v>31</v>
      </c>
      <c r="K1586" t="str">
        <f>VLOOKUP(H1586, [1]Products!B:E, 2, FALSE)</f>
        <v>Oatmeal Cookies</v>
      </c>
      <c r="L1586" s="2">
        <f>VLOOKUP(H1586, [1]Products!B:D, 3, FALSE)</f>
        <v>19</v>
      </c>
      <c r="M1586" s="2">
        <f>Table1[[#This Row],[Quantity Purchased]] * Table1[[#This Row],[Unit Price]]</f>
        <v>1357</v>
      </c>
      <c r="N1586" s="2">
        <f>VLOOKUP(H1586, [1]Products!B:E, 4, FALSE)</f>
        <v>23</v>
      </c>
      <c r="O1586" t="str">
        <f>TEXT(Table1[[#This Row],[Transaction Date]], "yyyy-mm")</f>
        <v>2024-03</v>
      </c>
      <c r="P1586" s="1">
        <f ca="1">YEAR(TODAY()) - YEAR(Table1[[#This Row],[Buyer Date of Birth]])</f>
        <v>35</v>
      </c>
      <c r="Q1586" s="2">
        <f>Table1[[#This Row],[Total Revenue]] - Table1[[#This Row],[Total Cost]]</f>
        <v>1338</v>
      </c>
    </row>
    <row r="1587" spans="1:17" x14ac:dyDescent="0.25">
      <c r="A1587" s="1">
        <v>45428</v>
      </c>
      <c r="B1587" t="s">
        <v>468</v>
      </c>
      <c r="C1587" t="s">
        <v>1039</v>
      </c>
      <c r="D1587" t="s">
        <v>34</v>
      </c>
      <c r="E1587" s="1">
        <v>38679</v>
      </c>
      <c r="F1587" t="s">
        <v>40</v>
      </c>
      <c r="G1587">
        <v>248</v>
      </c>
      <c r="H1587" t="s">
        <v>63</v>
      </c>
      <c r="I1587" t="s">
        <v>30</v>
      </c>
      <c r="J1587" t="s">
        <v>24</v>
      </c>
      <c r="K1587" t="str">
        <f>VLOOKUP(H1587, [1]Products!B:E, 2, FALSE)</f>
        <v>Vanilla Wafers</v>
      </c>
      <c r="L1587" s="2">
        <f>VLOOKUP(H1587, [1]Products!B:D, 3, FALSE)</f>
        <v>18</v>
      </c>
      <c r="M1587" s="2">
        <f>Table1[[#This Row],[Quantity Purchased]] * Table1[[#This Row],[Unit Price]]</f>
        <v>8928</v>
      </c>
      <c r="N1587" s="2">
        <f>VLOOKUP(H1587, [1]Products!B:E, 4, FALSE)</f>
        <v>36</v>
      </c>
      <c r="O1587" t="str">
        <f>TEXT(Table1[[#This Row],[Transaction Date]], "yyyy-mm")</f>
        <v>2024-05</v>
      </c>
      <c r="P1587" s="1">
        <f ca="1">YEAR(TODAY()) - YEAR(Table1[[#This Row],[Buyer Date of Birth]])</f>
        <v>20</v>
      </c>
      <c r="Q1587" s="2">
        <f>Table1[[#This Row],[Total Revenue]] - Table1[[#This Row],[Total Cost]]</f>
        <v>8910</v>
      </c>
    </row>
    <row r="1588" spans="1:17" x14ac:dyDescent="0.25">
      <c r="A1588" s="1">
        <v>45372</v>
      </c>
      <c r="B1588" t="s">
        <v>325</v>
      </c>
      <c r="C1588" t="s">
        <v>322</v>
      </c>
      <c r="D1588" t="s">
        <v>34</v>
      </c>
      <c r="E1588" s="1">
        <v>34195</v>
      </c>
      <c r="F1588" t="s">
        <v>28</v>
      </c>
      <c r="G1588">
        <v>368</v>
      </c>
      <c r="H1588" t="s">
        <v>63</v>
      </c>
      <c r="I1588" t="s">
        <v>36</v>
      </c>
      <c r="J1588" t="s">
        <v>24</v>
      </c>
      <c r="K1588" t="str">
        <f>VLOOKUP(H1588, [1]Products!B:E, 2, FALSE)</f>
        <v>Vanilla Wafers</v>
      </c>
      <c r="L1588" s="2">
        <f>VLOOKUP(H1588, [1]Products!B:D, 3, FALSE)</f>
        <v>18</v>
      </c>
      <c r="M1588" s="2">
        <f>Table1[[#This Row],[Quantity Purchased]] * Table1[[#This Row],[Unit Price]]</f>
        <v>13248</v>
      </c>
      <c r="N1588" s="2">
        <f>VLOOKUP(H1588, [1]Products!B:E, 4, FALSE)</f>
        <v>36</v>
      </c>
      <c r="O1588" t="str">
        <f>TEXT(Table1[[#This Row],[Transaction Date]], "yyyy-mm")</f>
        <v>2024-03</v>
      </c>
      <c r="P1588" s="1">
        <f ca="1">YEAR(TODAY()) - YEAR(Table1[[#This Row],[Buyer Date of Birth]])</f>
        <v>32</v>
      </c>
      <c r="Q1588" s="2">
        <f>Table1[[#This Row],[Total Revenue]] - Table1[[#This Row],[Total Cost]]</f>
        <v>13230</v>
      </c>
    </row>
    <row r="1589" spans="1:17" x14ac:dyDescent="0.25">
      <c r="A1589" s="1">
        <v>45372</v>
      </c>
      <c r="B1589" t="s">
        <v>356</v>
      </c>
      <c r="C1589" t="s">
        <v>429</v>
      </c>
      <c r="D1589" t="s">
        <v>58</v>
      </c>
      <c r="E1589" s="1">
        <v>23946</v>
      </c>
      <c r="F1589" t="s">
        <v>75</v>
      </c>
      <c r="G1589">
        <v>462</v>
      </c>
      <c r="H1589" t="s">
        <v>22</v>
      </c>
      <c r="I1589" t="s">
        <v>23</v>
      </c>
      <c r="J1589" t="s">
        <v>24</v>
      </c>
      <c r="K1589" t="str">
        <f>VLOOKUP(H1589, [1]Products!B:E, 2, FALSE)</f>
        <v>Cinnamon Swirls</v>
      </c>
      <c r="L1589" s="2">
        <f>VLOOKUP(H1589, [1]Products!B:D, 3, FALSE)</f>
        <v>10</v>
      </c>
      <c r="M1589" s="2">
        <f>Table1[[#This Row],[Quantity Purchased]] * Table1[[#This Row],[Unit Price]]</f>
        <v>6468</v>
      </c>
      <c r="N1589" s="2">
        <f>VLOOKUP(H1589, [1]Products!B:E, 4, FALSE)</f>
        <v>14</v>
      </c>
      <c r="O1589" t="str">
        <f>TEXT(Table1[[#This Row],[Transaction Date]], "yyyy-mm")</f>
        <v>2024-03</v>
      </c>
      <c r="P1589" s="1">
        <f ca="1">YEAR(TODAY()) - YEAR(Table1[[#This Row],[Buyer Date of Birth]])</f>
        <v>60</v>
      </c>
      <c r="Q1589" s="2">
        <f>Table1[[#This Row],[Total Revenue]] - Table1[[#This Row],[Total Cost]]</f>
        <v>6458</v>
      </c>
    </row>
    <row r="1590" spans="1:17" x14ac:dyDescent="0.25">
      <c r="A1590" s="1">
        <v>45328</v>
      </c>
      <c r="B1590" t="s">
        <v>1040</v>
      </c>
      <c r="C1590" t="s">
        <v>826</v>
      </c>
      <c r="D1590" t="s">
        <v>34</v>
      </c>
      <c r="E1590" s="1">
        <v>37122</v>
      </c>
      <c r="F1590" t="s">
        <v>28</v>
      </c>
      <c r="G1590">
        <v>430</v>
      </c>
      <c r="H1590" t="s">
        <v>29</v>
      </c>
      <c r="I1590" t="s">
        <v>30</v>
      </c>
      <c r="J1590" t="s">
        <v>24</v>
      </c>
      <c r="K1590" t="str">
        <f>VLOOKUP(H1590, [1]Products!B:E, 2, FALSE)</f>
        <v>Shortbread</v>
      </c>
      <c r="L1590" s="2">
        <f>VLOOKUP(H1590, [1]Products!B:D, 3, FALSE)</f>
        <v>10</v>
      </c>
      <c r="M1590" s="2">
        <f>Table1[[#This Row],[Quantity Purchased]] * Table1[[#This Row],[Unit Price]]</f>
        <v>19350</v>
      </c>
      <c r="N1590" s="2">
        <f>VLOOKUP(H1590, [1]Products!B:E, 4, FALSE)</f>
        <v>45</v>
      </c>
      <c r="O1590" t="str">
        <f>TEXT(Table1[[#This Row],[Transaction Date]], "yyyy-mm")</f>
        <v>2024-02</v>
      </c>
      <c r="P1590" s="1">
        <f ca="1">YEAR(TODAY()) - YEAR(Table1[[#This Row],[Buyer Date of Birth]])</f>
        <v>24</v>
      </c>
      <c r="Q1590" s="2">
        <f>Table1[[#This Row],[Total Revenue]] - Table1[[#This Row],[Total Cost]]</f>
        <v>19340</v>
      </c>
    </row>
    <row r="1591" spans="1:17" x14ac:dyDescent="0.25">
      <c r="A1591" s="1">
        <v>45490</v>
      </c>
      <c r="B1591" t="s">
        <v>207</v>
      </c>
      <c r="C1591" t="s">
        <v>229</v>
      </c>
      <c r="D1591" t="s">
        <v>58</v>
      </c>
      <c r="E1591" s="1">
        <v>20844</v>
      </c>
      <c r="F1591" t="s">
        <v>21</v>
      </c>
      <c r="G1591">
        <v>163</v>
      </c>
      <c r="H1591" t="s">
        <v>49</v>
      </c>
      <c r="I1591" t="s">
        <v>36</v>
      </c>
      <c r="J1591" t="s">
        <v>24</v>
      </c>
      <c r="K1591" t="str">
        <f>VLOOKUP(H1591, [1]Products!B:E, 2, FALSE)</f>
        <v>Butter Crunch</v>
      </c>
      <c r="L1591" s="2">
        <f>VLOOKUP(H1591, [1]Products!B:D, 3, FALSE)</f>
        <v>10</v>
      </c>
      <c r="M1591" s="2">
        <f>Table1[[#This Row],[Quantity Purchased]] * Table1[[#This Row],[Unit Price]]</f>
        <v>1793</v>
      </c>
      <c r="N1591" s="2">
        <f>VLOOKUP(H1591, [1]Products!B:E, 4, FALSE)</f>
        <v>11</v>
      </c>
      <c r="O1591" t="str">
        <f>TEXT(Table1[[#This Row],[Transaction Date]], "yyyy-mm")</f>
        <v>2024-07</v>
      </c>
      <c r="P1591" s="1">
        <f ca="1">YEAR(TODAY()) - YEAR(Table1[[#This Row],[Buyer Date of Birth]])</f>
        <v>68</v>
      </c>
      <c r="Q1591" s="2">
        <f>Table1[[#This Row],[Total Revenue]] - Table1[[#This Row],[Total Cost]]</f>
        <v>1783</v>
      </c>
    </row>
    <row r="1592" spans="1:17" x14ac:dyDescent="0.25">
      <c r="A1592" s="1">
        <v>45475</v>
      </c>
      <c r="B1592" t="s">
        <v>123</v>
      </c>
      <c r="C1592" t="s">
        <v>95</v>
      </c>
      <c r="D1592" t="s">
        <v>20</v>
      </c>
      <c r="E1592" s="1">
        <v>37506</v>
      </c>
      <c r="F1592" t="s">
        <v>75</v>
      </c>
      <c r="G1592">
        <v>316</v>
      </c>
      <c r="H1592" t="s">
        <v>41</v>
      </c>
      <c r="I1592" t="s">
        <v>23</v>
      </c>
      <c r="J1592" t="s">
        <v>24</v>
      </c>
      <c r="K1592" t="str">
        <f>VLOOKUP(H1592, [1]Products!B:E, 2, FALSE)</f>
        <v>Ginger Snaps</v>
      </c>
      <c r="L1592" s="2">
        <f>VLOOKUP(H1592, [1]Products!B:D, 3, FALSE)</f>
        <v>14</v>
      </c>
      <c r="M1592" s="2">
        <f>Table1[[#This Row],[Quantity Purchased]] * Table1[[#This Row],[Unit Price]]</f>
        <v>8848</v>
      </c>
      <c r="N1592" s="2">
        <f>VLOOKUP(H1592, [1]Products!B:E, 4, FALSE)</f>
        <v>28</v>
      </c>
      <c r="O1592" t="str">
        <f>TEXT(Table1[[#This Row],[Transaction Date]], "yyyy-mm")</f>
        <v>2024-07</v>
      </c>
      <c r="P1592" s="1">
        <f ca="1">YEAR(TODAY()) - YEAR(Table1[[#This Row],[Buyer Date of Birth]])</f>
        <v>23</v>
      </c>
      <c r="Q1592" s="2">
        <f>Table1[[#This Row],[Total Revenue]] - Table1[[#This Row],[Total Cost]]</f>
        <v>8834</v>
      </c>
    </row>
    <row r="1593" spans="1:17" x14ac:dyDescent="0.25">
      <c r="A1593" s="1">
        <v>45378</v>
      </c>
      <c r="B1593" t="s">
        <v>246</v>
      </c>
      <c r="C1593" t="s">
        <v>551</v>
      </c>
      <c r="D1593" t="s">
        <v>84</v>
      </c>
      <c r="E1593" s="1">
        <v>27877</v>
      </c>
      <c r="F1593" t="s">
        <v>40</v>
      </c>
      <c r="G1593">
        <v>484</v>
      </c>
      <c r="H1593" t="s">
        <v>71</v>
      </c>
      <c r="I1593" t="s">
        <v>30</v>
      </c>
      <c r="J1593" t="s">
        <v>24</v>
      </c>
      <c r="K1593" t="str">
        <f>VLOOKUP(H1593, [1]Products!B:E, 2, FALSE)</f>
        <v>Peanut Butter Bites</v>
      </c>
      <c r="L1593" s="2">
        <f>VLOOKUP(H1593, [1]Products!B:D, 3, FALSE)</f>
        <v>5</v>
      </c>
      <c r="M1593" s="2">
        <f>Table1[[#This Row],[Quantity Purchased]] * Table1[[#This Row],[Unit Price]]</f>
        <v>3388</v>
      </c>
      <c r="N1593" s="2">
        <f>VLOOKUP(H1593, [1]Products!B:E, 4, FALSE)</f>
        <v>7</v>
      </c>
      <c r="O1593" t="str">
        <f>TEXT(Table1[[#This Row],[Transaction Date]], "yyyy-mm")</f>
        <v>2024-03</v>
      </c>
      <c r="P1593" s="1">
        <f ca="1">YEAR(TODAY()) - YEAR(Table1[[#This Row],[Buyer Date of Birth]])</f>
        <v>49</v>
      </c>
      <c r="Q1593" s="2">
        <f>Table1[[#This Row],[Total Revenue]] - Table1[[#This Row],[Total Cost]]</f>
        <v>3383</v>
      </c>
    </row>
    <row r="1594" spans="1:17" x14ac:dyDescent="0.25">
      <c r="A1594" s="1">
        <v>45343</v>
      </c>
      <c r="B1594" t="s">
        <v>223</v>
      </c>
      <c r="C1594" t="s">
        <v>159</v>
      </c>
      <c r="D1594" t="s">
        <v>100</v>
      </c>
      <c r="E1594" s="1">
        <v>34149</v>
      </c>
      <c r="F1594" t="s">
        <v>75</v>
      </c>
      <c r="G1594">
        <v>313</v>
      </c>
      <c r="H1594" t="s">
        <v>29</v>
      </c>
      <c r="I1594" t="s">
        <v>36</v>
      </c>
      <c r="J1594" t="s">
        <v>24</v>
      </c>
      <c r="K1594" t="str">
        <f>VLOOKUP(H1594, [1]Products!B:E, 2, FALSE)</f>
        <v>Shortbread</v>
      </c>
      <c r="L1594" s="2">
        <f>VLOOKUP(H1594, [1]Products!B:D, 3, FALSE)</f>
        <v>10</v>
      </c>
      <c r="M1594" s="2">
        <f>Table1[[#This Row],[Quantity Purchased]] * Table1[[#This Row],[Unit Price]]</f>
        <v>14085</v>
      </c>
      <c r="N1594" s="2">
        <f>VLOOKUP(H1594, [1]Products!B:E, 4, FALSE)</f>
        <v>45</v>
      </c>
      <c r="O1594" t="str">
        <f>TEXT(Table1[[#This Row],[Transaction Date]], "yyyy-mm")</f>
        <v>2024-02</v>
      </c>
      <c r="P1594" s="1">
        <f ca="1">YEAR(TODAY()) - YEAR(Table1[[#This Row],[Buyer Date of Birth]])</f>
        <v>32</v>
      </c>
      <c r="Q1594" s="2">
        <f>Table1[[#This Row],[Total Revenue]] - Table1[[#This Row],[Total Cost]]</f>
        <v>14075</v>
      </c>
    </row>
    <row r="1595" spans="1:17" x14ac:dyDescent="0.25">
      <c r="A1595" s="1">
        <v>45382</v>
      </c>
      <c r="B1595" t="s">
        <v>1041</v>
      </c>
      <c r="C1595" t="s">
        <v>114</v>
      </c>
      <c r="D1595" t="s">
        <v>53</v>
      </c>
      <c r="E1595" s="1">
        <v>29244</v>
      </c>
      <c r="F1595" t="s">
        <v>21</v>
      </c>
      <c r="G1595">
        <v>411</v>
      </c>
      <c r="H1595" t="s">
        <v>72</v>
      </c>
      <c r="I1595" t="s">
        <v>23</v>
      </c>
      <c r="J1595" t="s">
        <v>24</v>
      </c>
      <c r="K1595" t="str">
        <f>VLOOKUP(H1595, [1]Products!B:E, 2, FALSE)</f>
        <v>Choco Delight</v>
      </c>
      <c r="L1595" s="2">
        <f>VLOOKUP(H1595, [1]Products!B:D, 3, FALSE)</f>
        <v>3</v>
      </c>
      <c r="M1595" s="2">
        <f>Table1[[#This Row],[Quantity Purchased]] * Table1[[#This Row],[Unit Price]]</f>
        <v>2055</v>
      </c>
      <c r="N1595" s="2">
        <f>VLOOKUP(H1595, [1]Products!B:E, 4, FALSE)</f>
        <v>5</v>
      </c>
      <c r="O1595" t="str">
        <f>TEXT(Table1[[#This Row],[Transaction Date]], "yyyy-mm")</f>
        <v>2024-03</v>
      </c>
      <c r="P1595" s="1">
        <f ca="1">YEAR(TODAY()) - YEAR(Table1[[#This Row],[Buyer Date of Birth]])</f>
        <v>45</v>
      </c>
      <c r="Q1595" s="2">
        <f>Table1[[#This Row],[Total Revenue]] - Table1[[#This Row],[Total Cost]]</f>
        <v>2052</v>
      </c>
    </row>
    <row r="1596" spans="1:17" x14ac:dyDescent="0.25">
      <c r="A1596" s="1">
        <v>45308</v>
      </c>
      <c r="B1596" t="s">
        <v>244</v>
      </c>
      <c r="C1596" t="s">
        <v>305</v>
      </c>
      <c r="D1596" t="s">
        <v>20</v>
      </c>
      <c r="E1596" s="1">
        <v>36982</v>
      </c>
      <c r="F1596" t="s">
        <v>75</v>
      </c>
      <c r="G1596">
        <v>102</v>
      </c>
      <c r="H1596" t="s">
        <v>29</v>
      </c>
      <c r="I1596" t="s">
        <v>30</v>
      </c>
      <c r="J1596" t="s">
        <v>24</v>
      </c>
      <c r="K1596" t="str">
        <f>VLOOKUP(H1596, [1]Products!B:E, 2, FALSE)</f>
        <v>Shortbread</v>
      </c>
      <c r="L1596" s="2">
        <f>VLOOKUP(H1596, [1]Products!B:D, 3, FALSE)</f>
        <v>10</v>
      </c>
      <c r="M1596" s="2">
        <f>Table1[[#This Row],[Quantity Purchased]] * Table1[[#This Row],[Unit Price]]</f>
        <v>4590</v>
      </c>
      <c r="N1596" s="2">
        <f>VLOOKUP(H1596, [1]Products!B:E, 4, FALSE)</f>
        <v>45</v>
      </c>
      <c r="O1596" t="str">
        <f>TEXT(Table1[[#This Row],[Transaction Date]], "yyyy-mm")</f>
        <v>2024-01</v>
      </c>
      <c r="P1596" s="1">
        <f ca="1">YEAR(TODAY()) - YEAR(Table1[[#This Row],[Buyer Date of Birth]])</f>
        <v>24</v>
      </c>
      <c r="Q1596" s="2">
        <f>Table1[[#This Row],[Total Revenue]] - Table1[[#This Row],[Total Cost]]</f>
        <v>4580</v>
      </c>
    </row>
    <row r="1597" spans="1:17" x14ac:dyDescent="0.25">
      <c r="A1597" s="1">
        <v>45369</v>
      </c>
      <c r="B1597" t="s">
        <v>336</v>
      </c>
      <c r="C1597" t="s">
        <v>168</v>
      </c>
      <c r="D1597" t="s">
        <v>84</v>
      </c>
      <c r="E1597" s="1">
        <v>17476</v>
      </c>
      <c r="F1597" t="s">
        <v>75</v>
      </c>
      <c r="G1597">
        <v>343</v>
      </c>
      <c r="H1597" t="s">
        <v>66</v>
      </c>
      <c r="I1597" t="s">
        <v>36</v>
      </c>
      <c r="J1597" t="s">
        <v>24</v>
      </c>
      <c r="K1597" t="str">
        <f>VLOOKUP(H1597, [1]Products!B:E, 2, FALSE)</f>
        <v>Oatmeal Cookies</v>
      </c>
      <c r="L1597" s="2">
        <f>VLOOKUP(H1597, [1]Products!B:D, 3, FALSE)</f>
        <v>19</v>
      </c>
      <c r="M1597" s="2">
        <f>Table1[[#This Row],[Quantity Purchased]] * Table1[[#This Row],[Unit Price]]</f>
        <v>7889</v>
      </c>
      <c r="N1597" s="2">
        <f>VLOOKUP(H1597, [1]Products!B:E, 4, FALSE)</f>
        <v>23</v>
      </c>
      <c r="O1597" t="str">
        <f>TEXT(Table1[[#This Row],[Transaction Date]], "yyyy-mm")</f>
        <v>2024-03</v>
      </c>
      <c r="P1597" s="1">
        <f ca="1">YEAR(TODAY()) - YEAR(Table1[[#This Row],[Buyer Date of Birth]])</f>
        <v>78</v>
      </c>
      <c r="Q1597" s="2">
        <f>Table1[[#This Row],[Total Revenue]] - Table1[[#This Row],[Total Cost]]</f>
        <v>7870</v>
      </c>
    </row>
    <row r="1598" spans="1:17" x14ac:dyDescent="0.25">
      <c r="A1598" s="1">
        <v>45416</v>
      </c>
      <c r="B1598" t="s">
        <v>129</v>
      </c>
      <c r="C1598" t="s">
        <v>95</v>
      </c>
      <c r="D1598" t="s">
        <v>84</v>
      </c>
      <c r="E1598" s="1">
        <v>24082</v>
      </c>
      <c r="F1598" t="s">
        <v>28</v>
      </c>
      <c r="G1598">
        <v>225</v>
      </c>
      <c r="H1598" t="s">
        <v>29</v>
      </c>
      <c r="I1598" t="s">
        <v>23</v>
      </c>
      <c r="J1598" t="s">
        <v>24</v>
      </c>
      <c r="K1598" t="str">
        <f>VLOOKUP(H1598, [1]Products!B:E, 2, FALSE)</f>
        <v>Shortbread</v>
      </c>
      <c r="L1598" s="2">
        <f>VLOOKUP(H1598, [1]Products!B:D, 3, FALSE)</f>
        <v>10</v>
      </c>
      <c r="M1598" s="2">
        <f>Table1[[#This Row],[Quantity Purchased]] * Table1[[#This Row],[Unit Price]]</f>
        <v>10125</v>
      </c>
      <c r="N1598" s="2">
        <f>VLOOKUP(H1598, [1]Products!B:E, 4, FALSE)</f>
        <v>45</v>
      </c>
      <c r="O1598" t="str">
        <f>TEXT(Table1[[#This Row],[Transaction Date]], "yyyy-mm")</f>
        <v>2024-05</v>
      </c>
      <c r="P1598" s="1">
        <f ca="1">YEAR(TODAY()) - YEAR(Table1[[#This Row],[Buyer Date of Birth]])</f>
        <v>60</v>
      </c>
      <c r="Q1598" s="2">
        <f>Table1[[#This Row],[Total Revenue]] - Table1[[#This Row],[Total Cost]]</f>
        <v>10115</v>
      </c>
    </row>
    <row r="1599" spans="1:17" x14ac:dyDescent="0.25">
      <c r="A1599" s="1">
        <v>45387</v>
      </c>
      <c r="B1599" t="s">
        <v>204</v>
      </c>
      <c r="C1599" t="s">
        <v>106</v>
      </c>
      <c r="D1599" t="s">
        <v>100</v>
      </c>
      <c r="E1599" s="1">
        <v>20155</v>
      </c>
      <c r="F1599" t="s">
        <v>21</v>
      </c>
      <c r="G1599">
        <v>305</v>
      </c>
      <c r="H1599" t="s">
        <v>29</v>
      </c>
      <c r="I1599" t="s">
        <v>30</v>
      </c>
      <c r="J1599" t="s">
        <v>31</v>
      </c>
      <c r="K1599" t="str">
        <f>VLOOKUP(H1599, [1]Products!B:E, 2, FALSE)</f>
        <v>Shortbread</v>
      </c>
      <c r="L1599" s="2">
        <f>VLOOKUP(H1599, [1]Products!B:D, 3, FALSE)</f>
        <v>10</v>
      </c>
      <c r="M1599" s="2">
        <f>Table1[[#This Row],[Quantity Purchased]] * Table1[[#This Row],[Unit Price]]</f>
        <v>13725</v>
      </c>
      <c r="N1599" s="2">
        <f>VLOOKUP(H1599, [1]Products!B:E, 4, FALSE)</f>
        <v>45</v>
      </c>
      <c r="O1599" t="str">
        <f>TEXT(Table1[[#This Row],[Transaction Date]], "yyyy-mm")</f>
        <v>2024-04</v>
      </c>
      <c r="P1599" s="1">
        <f ca="1">YEAR(TODAY()) - YEAR(Table1[[#This Row],[Buyer Date of Birth]])</f>
        <v>70</v>
      </c>
      <c r="Q1599" s="2">
        <f>Table1[[#This Row],[Total Revenue]] - Table1[[#This Row],[Total Cost]]</f>
        <v>13715</v>
      </c>
    </row>
    <row r="1600" spans="1:17" x14ac:dyDescent="0.25">
      <c r="A1600" s="1">
        <v>45433</v>
      </c>
      <c r="B1600" t="s">
        <v>820</v>
      </c>
      <c r="C1600" t="s">
        <v>1042</v>
      </c>
      <c r="D1600" t="s">
        <v>78</v>
      </c>
      <c r="E1600" s="1">
        <v>25439</v>
      </c>
      <c r="F1600" t="s">
        <v>28</v>
      </c>
      <c r="G1600">
        <v>299</v>
      </c>
      <c r="H1600" t="s">
        <v>41</v>
      </c>
      <c r="I1600" t="s">
        <v>36</v>
      </c>
      <c r="J1600" t="s">
        <v>24</v>
      </c>
      <c r="K1600" t="str">
        <f>VLOOKUP(H1600, [1]Products!B:E, 2, FALSE)</f>
        <v>Ginger Snaps</v>
      </c>
      <c r="L1600" s="2">
        <f>VLOOKUP(H1600, [1]Products!B:D, 3, FALSE)</f>
        <v>14</v>
      </c>
      <c r="M1600" s="2">
        <f>Table1[[#This Row],[Quantity Purchased]] * Table1[[#This Row],[Unit Price]]</f>
        <v>8372</v>
      </c>
      <c r="N1600" s="2">
        <f>VLOOKUP(H1600, [1]Products!B:E, 4, FALSE)</f>
        <v>28</v>
      </c>
      <c r="O1600" t="str">
        <f>TEXT(Table1[[#This Row],[Transaction Date]], "yyyy-mm")</f>
        <v>2024-05</v>
      </c>
      <c r="P1600" s="1">
        <f ca="1">YEAR(TODAY()) - YEAR(Table1[[#This Row],[Buyer Date of Birth]])</f>
        <v>56</v>
      </c>
      <c r="Q1600" s="2">
        <f>Table1[[#This Row],[Total Revenue]] - Table1[[#This Row],[Total Cost]]</f>
        <v>8358</v>
      </c>
    </row>
    <row r="1601" spans="1:17" x14ac:dyDescent="0.25">
      <c r="A1601" s="1">
        <v>45473</v>
      </c>
      <c r="B1601" t="s">
        <v>257</v>
      </c>
      <c r="C1601" t="s">
        <v>192</v>
      </c>
      <c r="D1601" t="s">
        <v>62</v>
      </c>
      <c r="E1601" s="1">
        <v>35574</v>
      </c>
      <c r="F1601" t="s">
        <v>75</v>
      </c>
      <c r="G1601">
        <v>427</v>
      </c>
      <c r="H1601" t="s">
        <v>72</v>
      </c>
      <c r="I1601" t="s">
        <v>23</v>
      </c>
      <c r="J1601" t="s">
        <v>24</v>
      </c>
      <c r="K1601" t="str">
        <f>VLOOKUP(H1601, [1]Products!B:E, 2, FALSE)</f>
        <v>Choco Delight</v>
      </c>
      <c r="L1601" s="2">
        <f>VLOOKUP(H1601, [1]Products!B:D, 3, FALSE)</f>
        <v>3</v>
      </c>
      <c r="M1601" s="2">
        <f>Table1[[#This Row],[Quantity Purchased]] * Table1[[#This Row],[Unit Price]]</f>
        <v>2135</v>
      </c>
      <c r="N1601" s="2">
        <f>VLOOKUP(H1601, [1]Products!B:E, 4, FALSE)</f>
        <v>5</v>
      </c>
      <c r="O1601" t="str">
        <f>TEXT(Table1[[#This Row],[Transaction Date]], "yyyy-mm")</f>
        <v>2024-06</v>
      </c>
      <c r="P1601" s="1">
        <f ca="1">YEAR(TODAY()) - YEAR(Table1[[#This Row],[Buyer Date of Birth]])</f>
        <v>28</v>
      </c>
      <c r="Q1601" s="2">
        <f>Table1[[#This Row],[Total Revenue]] - Table1[[#This Row],[Total Cost]]</f>
        <v>2132</v>
      </c>
    </row>
    <row r="1602" spans="1:17" x14ac:dyDescent="0.25">
      <c r="A1602" s="1">
        <v>45340</v>
      </c>
      <c r="B1602" t="s">
        <v>204</v>
      </c>
      <c r="C1602" t="s">
        <v>357</v>
      </c>
      <c r="D1602" t="s">
        <v>58</v>
      </c>
      <c r="E1602" s="1">
        <v>26242</v>
      </c>
      <c r="F1602" t="s">
        <v>28</v>
      </c>
      <c r="G1602">
        <v>19</v>
      </c>
      <c r="H1602" t="s">
        <v>54</v>
      </c>
      <c r="I1602" t="s">
        <v>30</v>
      </c>
      <c r="J1602" t="s">
        <v>31</v>
      </c>
      <c r="K1602" t="str">
        <f>VLOOKUP(H1602, [1]Products!B:E, 2, FALSE)</f>
        <v>Lemon Crisps</v>
      </c>
      <c r="L1602" s="2">
        <f>VLOOKUP(H1602, [1]Products!B:D, 3, FALSE)</f>
        <v>7</v>
      </c>
      <c r="M1602" s="2">
        <f>Table1[[#This Row],[Quantity Purchased]] * Table1[[#This Row],[Unit Price]]</f>
        <v>171</v>
      </c>
      <c r="N1602" s="2">
        <f>VLOOKUP(H1602, [1]Products!B:E, 4, FALSE)</f>
        <v>9</v>
      </c>
      <c r="O1602" t="str">
        <f>TEXT(Table1[[#This Row],[Transaction Date]], "yyyy-mm")</f>
        <v>2024-02</v>
      </c>
      <c r="P1602" s="1">
        <f ca="1">YEAR(TODAY()) - YEAR(Table1[[#This Row],[Buyer Date of Birth]])</f>
        <v>54</v>
      </c>
      <c r="Q1602" s="2">
        <f>Table1[[#This Row],[Total Revenue]] - Table1[[#This Row],[Total Cost]]</f>
        <v>164</v>
      </c>
    </row>
    <row r="1603" spans="1:17" x14ac:dyDescent="0.25">
      <c r="A1603" s="1">
        <v>45388</v>
      </c>
      <c r="B1603" t="s">
        <v>340</v>
      </c>
      <c r="C1603" t="s">
        <v>903</v>
      </c>
      <c r="D1603" t="s">
        <v>100</v>
      </c>
      <c r="E1603" s="1">
        <v>16823</v>
      </c>
      <c r="F1603" t="s">
        <v>40</v>
      </c>
      <c r="G1603">
        <v>169</v>
      </c>
      <c r="H1603" t="s">
        <v>63</v>
      </c>
      <c r="I1603" t="s">
        <v>36</v>
      </c>
      <c r="J1603" t="s">
        <v>24</v>
      </c>
      <c r="K1603" t="str">
        <f>VLOOKUP(H1603, [1]Products!B:E, 2, FALSE)</f>
        <v>Vanilla Wafers</v>
      </c>
      <c r="L1603" s="2">
        <f>VLOOKUP(H1603, [1]Products!B:D, 3, FALSE)</f>
        <v>18</v>
      </c>
      <c r="M1603" s="2">
        <f>Table1[[#This Row],[Quantity Purchased]] * Table1[[#This Row],[Unit Price]]</f>
        <v>6084</v>
      </c>
      <c r="N1603" s="2">
        <f>VLOOKUP(H1603, [1]Products!B:E, 4, FALSE)</f>
        <v>36</v>
      </c>
      <c r="O1603" t="str">
        <f>TEXT(Table1[[#This Row],[Transaction Date]], "yyyy-mm")</f>
        <v>2024-04</v>
      </c>
      <c r="P1603" s="1">
        <f ca="1">YEAR(TODAY()) - YEAR(Table1[[#This Row],[Buyer Date of Birth]])</f>
        <v>79</v>
      </c>
      <c r="Q1603" s="2">
        <f>Table1[[#This Row],[Total Revenue]] - Table1[[#This Row],[Total Cost]]</f>
        <v>6066</v>
      </c>
    </row>
    <row r="1604" spans="1:17" x14ac:dyDescent="0.25">
      <c r="A1604" s="1">
        <v>45420</v>
      </c>
      <c r="B1604" t="s">
        <v>358</v>
      </c>
      <c r="C1604" t="s">
        <v>33</v>
      </c>
      <c r="D1604" t="s">
        <v>84</v>
      </c>
      <c r="E1604" s="1">
        <v>28967</v>
      </c>
      <c r="F1604" t="s">
        <v>28</v>
      </c>
      <c r="G1604">
        <v>93</v>
      </c>
      <c r="H1604" t="s">
        <v>41</v>
      </c>
      <c r="I1604" t="s">
        <v>23</v>
      </c>
      <c r="J1604" t="s">
        <v>24</v>
      </c>
      <c r="K1604" t="str">
        <f>VLOOKUP(H1604, [1]Products!B:E, 2, FALSE)</f>
        <v>Ginger Snaps</v>
      </c>
      <c r="L1604" s="2">
        <f>VLOOKUP(H1604, [1]Products!B:D, 3, FALSE)</f>
        <v>14</v>
      </c>
      <c r="M1604" s="2">
        <f>Table1[[#This Row],[Quantity Purchased]] * Table1[[#This Row],[Unit Price]]</f>
        <v>2604</v>
      </c>
      <c r="N1604" s="2">
        <f>VLOOKUP(H1604, [1]Products!B:E, 4, FALSE)</f>
        <v>28</v>
      </c>
      <c r="O1604" t="str">
        <f>TEXT(Table1[[#This Row],[Transaction Date]], "yyyy-mm")</f>
        <v>2024-05</v>
      </c>
      <c r="P1604" s="1">
        <f ca="1">YEAR(TODAY()) - YEAR(Table1[[#This Row],[Buyer Date of Birth]])</f>
        <v>46</v>
      </c>
      <c r="Q1604" s="2">
        <f>Table1[[#This Row],[Total Revenue]] - Table1[[#This Row],[Total Cost]]</f>
        <v>2590</v>
      </c>
    </row>
    <row r="1605" spans="1:17" x14ac:dyDescent="0.25">
      <c r="A1605" s="1">
        <v>45491</v>
      </c>
      <c r="B1605" t="s">
        <v>79</v>
      </c>
      <c r="C1605" t="s">
        <v>77</v>
      </c>
      <c r="D1605" t="s">
        <v>20</v>
      </c>
      <c r="E1605" s="1">
        <v>30731</v>
      </c>
      <c r="F1605" t="s">
        <v>28</v>
      </c>
      <c r="G1605">
        <v>354</v>
      </c>
      <c r="H1605" t="s">
        <v>22</v>
      </c>
      <c r="I1605" t="s">
        <v>30</v>
      </c>
      <c r="J1605" t="s">
        <v>24</v>
      </c>
      <c r="K1605" t="str">
        <f>VLOOKUP(H1605, [1]Products!B:E, 2, FALSE)</f>
        <v>Cinnamon Swirls</v>
      </c>
      <c r="L1605" s="2">
        <f>VLOOKUP(H1605, [1]Products!B:D, 3, FALSE)</f>
        <v>10</v>
      </c>
      <c r="M1605" s="2">
        <f>Table1[[#This Row],[Quantity Purchased]] * Table1[[#This Row],[Unit Price]]</f>
        <v>4956</v>
      </c>
      <c r="N1605" s="2">
        <f>VLOOKUP(H1605, [1]Products!B:E, 4, FALSE)</f>
        <v>14</v>
      </c>
      <c r="O1605" t="str">
        <f>TEXT(Table1[[#This Row],[Transaction Date]], "yyyy-mm")</f>
        <v>2024-07</v>
      </c>
      <c r="P1605" s="1">
        <f ca="1">YEAR(TODAY()) - YEAR(Table1[[#This Row],[Buyer Date of Birth]])</f>
        <v>41</v>
      </c>
      <c r="Q1605" s="2">
        <f>Table1[[#This Row],[Total Revenue]] - Table1[[#This Row],[Total Cost]]</f>
        <v>4946</v>
      </c>
    </row>
    <row r="1606" spans="1:17" x14ac:dyDescent="0.25">
      <c r="A1606" s="1">
        <v>45303</v>
      </c>
      <c r="B1606" t="s">
        <v>189</v>
      </c>
      <c r="C1606" t="s">
        <v>479</v>
      </c>
      <c r="D1606" t="s">
        <v>89</v>
      </c>
      <c r="E1606" s="1">
        <v>28591</v>
      </c>
      <c r="F1606" t="s">
        <v>40</v>
      </c>
      <c r="G1606">
        <v>55</v>
      </c>
      <c r="H1606" t="s">
        <v>41</v>
      </c>
      <c r="I1606" t="s">
        <v>36</v>
      </c>
      <c r="J1606" t="s">
        <v>24</v>
      </c>
      <c r="K1606" t="str">
        <f>VLOOKUP(H1606, [1]Products!B:E, 2, FALSE)</f>
        <v>Ginger Snaps</v>
      </c>
      <c r="L1606" s="2">
        <f>VLOOKUP(H1606, [1]Products!B:D, 3, FALSE)</f>
        <v>14</v>
      </c>
      <c r="M1606" s="2">
        <f>Table1[[#This Row],[Quantity Purchased]] * Table1[[#This Row],[Unit Price]]</f>
        <v>1540</v>
      </c>
      <c r="N1606" s="2">
        <f>VLOOKUP(H1606, [1]Products!B:E, 4, FALSE)</f>
        <v>28</v>
      </c>
      <c r="O1606" t="str">
        <f>TEXT(Table1[[#This Row],[Transaction Date]], "yyyy-mm")</f>
        <v>2024-01</v>
      </c>
      <c r="P1606" s="1">
        <f ca="1">YEAR(TODAY()) - YEAR(Table1[[#This Row],[Buyer Date of Birth]])</f>
        <v>47</v>
      </c>
      <c r="Q1606" s="2">
        <f>Table1[[#This Row],[Total Revenue]] - Table1[[#This Row],[Total Cost]]</f>
        <v>1526</v>
      </c>
    </row>
    <row r="1607" spans="1:17" x14ac:dyDescent="0.25">
      <c r="A1607" s="1">
        <v>45294</v>
      </c>
      <c r="B1607" t="s">
        <v>401</v>
      </c>
      <c r="C1607" t="s">
        <v>168</v>
      </c>
      <c r="D1607" t="s">
        <v>45</v>
      </c>
      <c r="E1607" s="1">
        <v>32876</v>
      </c>
      <c r="F1607" t="s">
        <v>28</v>
      </c>
      <c r="G1607">
        <v>419</v>
      </c>
      <c r="H1607" t="s">
        <v>63</v>
      </c>
      <c r="I1607" t="s">
        <v>23</v>
      </c>
      <c r="J1607" t="s">
        <v>24</v>
      </c>
      <c r="K1607" t="str">
        <f>VLOOKUP(H1607, [1]Products!B:E, 2, FALSE)</f>
        <v>Vanilla Wafers</v>
      </c>
      <c r="L1607" s="2">
        <f>VLOOKUP(H1607, [1]Products!B:D, 3, FALSE)</f>
        <v>18</v>
      </c>
      <c r="M1607" s="2">
        <f>Table1[[#This Row],[Quantity Purchased]] * Table1[[#This Row],[Unit Price]]</f>
        <v>15084</v>
      </c>
      <c r="N1607" s="2">
        <f>VLOOKUP(H1607, [1]Products!B:E, 4, FALSE)</f>
        <v>36</v>
      </c>
      <c r="O1607" t="str">
        <f>TEXT(Table1[[#This Row],[Transaction Date]], "yyyy-mm")</f>
        <v>2024-01</v>
      </c>
      <c r="P1607" s="1">
        <f ca="1">YEAR(TODAY()) - YEAR(Table1[[#This Row],[Buyer Date of Birth]])</f>
        <v>35</v>
      </c>
      <c r="Q1607" s="2">
        <f>Table1[[#This Row],[Total Revenue]] - Table1[[#This Row],[Total Cost]]</f>
        <v>15066</v>
      </c>
    </row>
    <row r="1608" spans="1:17" x14ac:dyDescent="0.25">
      <c r="A1608" s="1">
        <v>45369</v>
      </c>
      <c r="B1608" t="s">
        <v>1043</v>
      </c>
      <c r="C1608" t="s">
        <v>1044</v>
      </c>
      <c r="D1608" t="s">
        <v>78</v>
      </c>
      <c r="E1608" s="1">
        <v>26519</v>
      </c>
      <c r="F1608" t="s">
        <v>75</v>
      </c>
      <c r="G1608">
        <v>129</v>
      </c>
      <c r="H1608" t="s">
        <v>41</v>
      </c>
      <c r="I1608" t="s">
        <v>30</v>
      </c>
      <c r="J1608" t="s">
        <v>24</v>
      </c>
      <c r="K1608" t="str">
        <f>VLOOKUP(H1608, [1]Products!B:E, 2, FALSE)</f>
        <v>Ginger Snaps</v>
      </c>
      <c r="L1608" s="2">
        <f>VLOOKUP(H1608, [1]Products!B:D, 3, FALSE)</f>
        <v>14</v>
      </c>
      <c r="M1608" s="2">
        <f>Table1[[#This Row],[Quantity Purchased]] * Table1[[#This Row],[Unit Price]]</f>
        <v>3612</v>
      </c>
      <c r="N1608" s="2">
        <f>VLOOKUP(H1608, [1]Products!B:E, 4, FALSE)</f>
        <v>28</v>
      </c>
      <c r="O1608" t="str">
        <f>TEXT(Table1[[#This Row],[Transaction Date]], "yyyy-mm")</f>
        <v>2024-03</v>
      </c>
      <c r="P1608" s="1">
        <f ca="1">YEAR(TODAY()) - YEAR(Table1[[#This Row],[Buyer Date of Birth]])</f>
        <v>53</v>
      </c>
      <c r="Q1608" s="2">
        <f>Table1[[#This Row],[Total Revenue]] - Table1[[#This Row],[Total Cost]]</f>
        <v>3598</v>
      </c>
    </row>
    <row r="1609" spans="1:17" x14ac:dyDescent="0.25">
      <c r="A1609" s="1">
        <v>45296</v>
      </c>
      <c r="B1609" t="s">
        <v>292</v>
      </c>
      <c r="C1609" t="s">
        <v>497</v>
      </c>
      <c r="D1609" t="s">
        <v>78</v>
      </c>
      <c r="E1609" s="1">
        <v>25246</v>
      </c>
      <c r="F1609" t="s">
        <v>75</v>
      </c>
      <c r="G1609">
        <v>253</v>
      </c>
      <c r="H1609" t="s">
        <v>29</v>
      </c>
      <c r="I1609" t="s">
        <v>36</v>
      </c>
      <c r="J1609" t="s">
        <v>24</v>
      </c>
      <c r="K1609" t="str">
        <f>VLOOKUP(H1609, [1]Products!B:E, 2, FALSE)</f>
        <v>Shortbread</v>
      </c>
      <c r="L1609" s="2">
        <f>VLOOKUP(H1609, [1]Products!B:D, 3, FALSE)</f>
        <v>10</v>
      </c>
      <c r="M1609" s="2">
        <f>Table1[[#This Row],[Quantity Purchased]] * Table1[[#This Row],[Unit Price]]</f>
        <v>11385</v>
      </c>
      <c r="N1609" s="2">
        <f>VLOOKUP(H1609, [1]Products!B:E, 4, FALSE)</f>
        <v>45</v>
      </c>
      <c r="O1609" t="str">
        <f>TEXT(Table1[[#This Row],[Transaction Date]], "yyyy-mm")</f>
        <v>2024-01</v>
      </c>
      <c r="P1609" s="1">
        <f ca="1">YEAR(TODAY()) - YEAR(Table1[[#This Row],[Buyer Date of Birth]])</f>
        <v>56</v>
      </c>
      <c r="Q1609" s="2">
        <f>Table1[[#This Row],[Total Revenue]] - Table1[[#This Row],[Total Cost]]</f>
        <v>11375</v>
      </c>
    </row>
    <row r="1610" spans="1:17" x14ac:dyDescent="0.25">
      <c r="A1610" s="1">
        <v>45307</v>
      </c>
      <c r="B1610" t="s">
        <v>142</v>
      </c>
      <c r="C1610" t="s">
        <v>39</v>
      </c>
      <c r="D1610" t="s">
        <v>84</v>
      </c>
      <c r="E1610" s="1">
        <v>33241</v>
      </c>
      <c r="F1610" t="s">
        <v>40</v>
      </c>
      <c r="G1610">
        <v>202</v>
      </c>
      <c r="H1610" t="s">
        <v>29</v>
      </c>
      <c r="I1610" t="s">
        <v>23</v>
      </c>
      <c r="J1610" t="s">
        <v>24</v>
      </c>
      <c r="K1610" t="str">
        <f>VLOOKUP(H1610, [1]Products!B:E, 2, FALSE)</f>
        <v>Shortbread</v>
      </c>
      <c r="L1610" s="2">
        <f>VLOOKUP(H1610, [1]Products!B:D, 3, FALSE)</f>
        <v>10</v>
      </c>
      <c r="M1610" s="2">
        <f>Table1[[#This Row],[Quantity Purchased]] * Table1[[#This Row],[Unit Price]]</f>
        <v>9090</v>
      </c>
      <c r="N1610" s="2">
        <f>VLOOKUP(H1610, [1]Products!B:E, 4, FALSE)</f>
        <v>45</v>
      </c>
      <c r="O1610" t="str">
        <f>TEXT(Table1[[#This Row],[Transaction Date]], "yyyy-mm")</f>
        <v>2024-01</v>
      </c>
      <c r="P1610" s="1">
        <f ca="1">YEAR(TODAY()) - YEAR(Table1[[#This Row],[Buyer Date of Birth]])</f>
        <v>34</v>
      </c>
      <c r="Q1610" s="2">
        <f>Table1[[#This Row],[Total Revenue]] - Table1[[#This Row],[Total Cost]]</f>
        <v>9080</v>
      </c>
    </row>
    <row r="1611" spans="1:17" x14ac:dyDescent="0.25">
      <c r="A1611" s="1">
        <v>45383</v>
      </c>
      <c r="B1611" t="s">
        <v>562</v>
      </c>
      <c r="C1611" t="s">
        <v>330</v>
      </c>
      <c r="D1611" t="s">
        <v>100</v>
      </c>
      <c r="E1611" s="1">
        <v>32250</v>
      </c>
      <c r="F1611" t="s">
        <v>28</v>
      </c>
      <c r="G1611">
        <v>399</v>
      </c>
      <c r="H1611" t="s">
        <v>54</v>
      </c>
      <c r="I1611" t="s">
        <v>30</v>
      </c>
      <c r="J1611" t="s">
        <v>24</v>
      </c>
      <c r="K1611" t="str">
        <f>VLOOKUP(H1611, [1]Products!B:E, 2, FALSE)</f>
        <v>Lemon Crisps</v>
      </c>
      <c r="L1611" s="2">
        <f>VLOOKUP(H1611, [1]Products!B:D, 3, FALSE)</f>
        <v>7</v>
      </c>
      <c r="M1611" s="2">
        <f>Table1[[#This Row],[Quantity Purchased]] * Table1[[#This Row],[Unit Price]]</f>
        <v>3591</v>
      </c>
      <c r="N1611" s="2">
        <f>VLOOKUP(H1611, [1]Products!B:E, 4, FALSE)</f>
        <v>9</v>
      </c>
      <c r="O1611" t="str">
        <f>TEXT(Table1[[#This Row],[Transaction Date]], "yyyy-mm")</f>
        <v>2024-04</v>
      </c>
      <c r="P1611" s="1">
        <f ca="1">YEAR(TODAY()) - YEAR(Table1[[#This Row],[Buyer Date of Birth]])</f>
        <v>37</v>
      </c>
      <c r="Q1611" s="2">
        <f>Table1[[#This Row],[Total Revenue]] - Table1[[#This Row],[Total Cost]]</f>
        <v>3584</v>
      </c>
    </row>
    <row r="1612" spans="1:17" x14ac:dyDescent="0.25">
      <c r="A1612" s="1">
        <v>45380</v>
      </c>
      <c r="B1612" t="s">
        <v>456</v>
      </c>
      <c r="C1612" t="s">
        <v>255</v>
      </c>
      <c r="D1612" t="s">
        <v>89</v>
      </c>
      <c r="E1612" s="1">
        <v>33044</v>
      </c>
      <c r="F1612" t="s">
        <v>40</v>
      </c>
      <c r="G1612">
        <v>161</v>
      </c>
      <c r="H1612" t="s">
        <v>72</v>
      </c>
      <c r="I1612" t="s">
        <v>36</v>
      </c>
      <c r="J1612" t="s">
        <v>24</v>
      </c>
      <c r="K1612" t="str">
        <f>VLOOKUP(H1612, [1]Products!B:E, 2, FALSE)</f>
        <v>Choco Delight</v>
      </c>
      <c r="L1612" s="2">
        <f>VLOOKUP(H1612, [1]Products!B:D, 3, FALSE)</f>
        <v>3</v>
      </c>
      <c r="M1612" s="2">
        <f>Table1[[#This Row],[Quantity Purchased]] * Table1[[#This Row],[Unit Price]]</f>
        <v>805</v>
      </c>
      <c r="N1612" s="2">
        <f>VLOOKUP(H1612, [1]Products!B:E, 4, FALSE)</f>
        <v>5</v>
      </c>
      <c r="O1612" t="str">
        <f>TEXT(Table1[[#This Row],[Transaction Date]], "yyyy-mm")</f>
        <v>2024-03</v>
      </c>
      <c r="P1612" s="1">
        <f ca="1">YEAR(TODAY()) - YEAR(Table1[[#This Row],[Buyer Date of Birth]])</f>
        <v>35</v>
      </c>
      <c r="Q1612" s="2">
        <f>Table1[[#This Row],[Total Revenue]] - Table1[[#This Row],[Total Cost]]</f>
        <v>802</v>
      </c>
    </row>
    <row r="1613" spans="1:17" x14ac:dyDescent="0.25">
      <c r="A1613" s="1">
        <v>45437</v>
      </c>
      <c r="B1613" t="s">
        <v>300</v>
      </c>
      <c r="C1613" t="s">
        <v>513</v>
      </c>
      <c r="D1613" t="s">
        <v>20</v>
      </c>
      <c r="E1613" s="1">
        <v>37624</v>
      </c>
      <c r="F1613" t="s">
        <v>75</v>
      </c>
      <c r="G1613">
        <v>405</v>
      </c>
      <c r="H1613" t="s">
        <v>71</v>
      </c>
      <c r="I1613" t="s">
        <v>23</v>
      </c>
      <c r="J1613" t="s">
        <v>24</v>
      </c>
      <c r="K1613" t="str">
        <f>VLOOKUP(H1613, [1]Products!B:E, 2, FALSE)</f>
        <v>Peanut Butter Bites</v>
      </c>
      <c r="L1613" s="2">
        <f>VLOOKUP(H1613, [1]Products!B:D, 3, FALSE)</f>
        <v>5</v>
      </c>
      <c r="M1613" s="2">
        <f>Table1[[#This Row],[Quantity Purchased]] * Table1[[#This Row],[Unit Price]]</f>
        <v>2835</v>
      </c>
      <c r="N1613" s="2">
        <f>VLOOKUP(H1613, [1]Products!B:E, 4, FALSE)</f>
        <v>7</v>
      </c>
      <c r="O1613" t="str">
        <f>TEXT(Table1[[#This Row],[Transaction Date]], "yyyy-mm")</f>
        <v>2024-05</v>
      </c>
      <c r="P1613" s="1">
        <f ca="1">YEAR(TODAY()) - YEAR(Table1[[#This Row],[Buyer Date of Birth]])</f>
        <v>22</v>
      </c>
      <c r="Q1613" s="2">
        <f>Table1[[#This Row],[Total Revenue]] - Table1[[#This Row],[Total Cost]]</f>
        <v>2830</v>
      </c>
    </row>
    <row r="1614" spans="1:17" x14ac:dyDescent="0.25">
      <c r="A1614" s="1">
        <v>45424</v>
      </c>
      <c r="B1614" t="s">
        <v>836</v>
      </c>
      <c r="C1614" t="s">
        <v>122</v>
      </c>
      <c r="D1614" t="s">
        <v>78</v>
      </c>
      <c r="E1614" s="1">
        <v>17871</v>
      </c>
      <c r="F1614" t="s">
        <v>40</v>
      </c>
      <c r="G1614">
        <v>263</v>
      </c>
      <c r="H1614" t="s">
        <v>49</v>
      </c>
      <c r="I1614" t="s">
        <v>30</v>
      </c>
      <c r="J1614" t="s">
        <v>24</v>
      </c>
      <c r="K1614" t="str">
        <f>VLOOKUP(H1614, [1]Products!B:E, 2, FALSE)</f>
        <v>Butter Crunch</v>
      </c>
      <c r="L1614" s="2">
        <f>VLOOKUP(H1614, [1]Products!B:D, 3, FALSE)</f>
        <v>10</v>
      </c>
      <c r="M1614" s="2">
        <f>Table1[[#This Row],[Quantity Purchased]] * Table1[[#This Row],[Unit Price]]</f>
        <v>2893</v>
      </c>
      <c r="N1614" s="2">
        <f>VLOOKUP(H1614, [1]Products!B:E, 4, FALSE)</f>
        <v>11</v>
      </c>
      <c r="O1614" t="str">
        <f>TEXT(Table1[[#This Row],[Transaction Date]], "yyyy-mm")</f>
        <v>2024-05</v>
      </c>
      <c r="P1614" s="1">
        <f ca="1">YEAR(TODAY()) - YEAR(Table1[[#This Row],[Buyer Date of Birth]])</f>
        <v>77</v>
      </c>
      <c r="Q1614" s="2">
        <f>Table1[[#This Row],[Total Revenue]] - Table1[[#This Row],[Total Cost]]</f>
        <v>2883</v>
      </c>
    </row>
    <row r="1615" spans="1:17" x14ac:dyDescent="0.25">
      <c r="A1615" s="1">
        <v>45410</v>
      </c>
      <c r="B1615" t="s">
        <v>457</v>
      </c>
      <c r="C1615" t="s">
        <v>1045</v>
      </c>
      <c r="D1615" t="s">
        <v>53</v>
      </c>
      <c r="E1615" s="1">
        <v>18083</v>
      </c>
      <c r="F1615" t="s">
        <v>75</v>
      </c>
      <c r="G1615">
        <v>243</v>
      </c>
      <c r="H1615" t="s">
        <v>35</v>
      </c>
      <c r="I1615" t="s">
        <v>36</v>
      </c>
      <c r="J1615" t="s">
        <v>24</v>
      </c>
      <c r="K1615" t="str">
        <f>VLOOKUP(H1615, [1]Products!B:E, 2, FALSE)</f>
        <v>Caramel Biscuits</v>
      </c>
      <c r="L1615" s="2">
        <f>VLOOKUP(H1615, [1]Products!B:D, 3, FALSE)</f>
        <v>18</v>
      </c>
      <c r="M1615" s="2">
        <f>Table1[[#This Row],[Quantity Purchased]] * Table1[[#This Row],[Unit Price]]</f>
        <v>5346</v>
      </c>
      <c r="N1615" s="2">
        <f>VLOOKUP(H1615, [1]Products!B:E, 4, FALSE)</f>
        <v>22</v>
      </c>
      <c r="O1615" t="str">
        <f>TEXT(Table1[[#This Row],[Transaction Date]], "yyyy-mm")</f>
        <v>2024-04</v>
      </c>
      <c r="P1615" s="1">
        <f ca="1">YEAR(TODAY()) - YEAR(Table1[[#This Row],[Buyer Date of Birth]])</f>
        <v>76</v>
      </c>
      <c r="Q1615" s="2">
        <f>Table1[[#This Row],[Total Revenue]] - Table1[[#This Row],[Total Cost]]</f>
        <v>5328</v>
      </c>
    </row>
    <row r="1616" spans="1:17" x14ac:dyDescent="0.25">
      <c r="A1616" s="1">
        <v>45467</v>
      </c>
      <c r="B1616" t="s">
        <v>113</v>
      </c>
      <c r="C1616" t="s">
        <v>700</v>
      </c>
      <c r="D1616" t="s">
        <v>62</v>
      </c>
      <c r="E1616" s="1">
        <v>21250</v>
      </c>
      <c r="F1616" t="s">
        <v>75</v>
      </c>
      <c r="G1616">
        <v>16</v>
      </c>
      <c r="H1616" t="s">
        <v>63</v>
      </c>
      <c r="I1616" t="s">
        <v>23</v>
      </c>
      <c r="J1616" t="s">
        <v>24</v>
      </c>
      <c r="K1616" t="str">
        <f>VLOOKUP(H1616, [1]Products!B:E, 2, FALSE)</f>
        <v>Vanilla Wafers</v>
      </c>
      <c r="L1616" s="2">
        <f>VLOOKUP(H1616, [1]Products!B:D, 3, FALSE)</f>
        <v>18</v>
      </c>
      <c r="M1616" s="2">
        <f>Table1[[#This Row],[Quantity Purchased]] * Table1[[#This Row],[Unit Price]]</f>
        <v>576</v>
      </c>
      <c r="N1616" s="2">
        <f>VLOOKUP(H1616, [1]Products!B:E, 4, FALSE)</f>
        <v>36</v>
      </c>
      <c r="O1616" t="str">
        <f>TEXT(Table1[[#This Row],[Transaction Date]], "yyyy-mm")</f>
        <v>2024-06</v>
      </c>
      <c r="P1616" s="1">
        <f ca="1">YEAR(TODAY()) - YEAR(Table1[[#This Row],[Buyer Date of Birth]])</f>
        <v>67</v>
      </c>
      <c r="Q1616" s="2">
        <f>Table1[[#This Row],[Total Revenue]] - Table1[[#This Row],[Total Cost]]</f>
        <v>558</v>
      </c>
    </row>
    <row r="1617" spans="1:17" x14ac:dyDescent="0.25">
      <c r="A1617" s="1">
        <v>45321</v>
      </c>
      <c r="B1617" t="s">
        <v>379</v>
      </c>
      <c r="C1617" t="s">
        <v>147</v>
      </c>
      <c r="D1617" t="s">
        <v>89</v>
      </c>
      <c r="E1617" s="1">
        <v>35539</v>
      </c>
      <c r="F1617" t="s">
        <v>28</v>
      </c>
      <c r="G1617">
        <v>89</v>
      </c>
      <c r="H1617" t="s">
        <v>35</v>
      </c>
      <c r="I1617" t="s">
        <v>30</v>
      </c>
      <c r="J1617" t="s">
        <v>24</v>
      </c>
      <c r="K1617" t="str">
        <f>VLOOKUP(H1617, [1]Products!B:E, 2, FALSE)</f>
        <v>Caramel Biscuits</v>
      </c>
      <c r="L1617" s="2">
        <f>VLOOKUP(H1617, [1]Products!B:D, 3, FALSE)</f>
        <v>18</v>
      </c>
      <c r="M1617" s="2">
        <f>Table1[[#This Row],[Quantity Purchased]] * Table1[[#This Row],[Unit Price]]</f>
        <v>1958</v>
      </c>
      <c r="N1617" s="2">
        <f>VLOOKUP(H1617, [1]Products!B:E, 4, FALSE)</f>
        <v>22</v>
      </c>
      <c r="O1617" t="str">
        <f>TEXT(Table1[[#This Row],[Transaction Date]], "yyyy-mm")</f>
        <v>2024-01</v>
      </c>
      <c r="P1617" s="1">
        <f ca="1">YEAR(TODAY()) - YEAR(Table1[[#This Row],[Buyer Date of Birth]])</f>
        <v>28</v>
      </c>
      <c r="Q1617" s="2">
        <f>Table1[[#This Row],[Total Revenue]] - Table1[[#This Row],[Total Cost]]</f>
        <v>1940</v>
      </c>
    </row>
    <row r="1618" spans="1:17" x14ac:dyDescent="0.25">
      <c r="A1618" s="1">
        <v>45342</v>
      </c>
      <c r="B1618" t="s">
        <v>56</v>
      </c>
      <c r="C1618" t="s">
        <v>644</v>
      </c>
      <c r="D1618" t="s">
        <v>100</v>
      </c>
      <c r="E1618" s="1">
        <v>24285</v>
      </c>
      <c r="F1618" t="s">
        <v>40</v>
      </c>
      <c r="G1618">
        <v>17</v>
      </c>
      <c r="H1618" t="s">
        <v>41</v>
      </c>
      <c r="I1618" t="s">
        <v>36</v>
      </c>
      <c r="J1618" t="s">
        <v>24</v>
      </c>
      <c r="K1618" t="str">
        <f>VLOOKUP(H1618, [1]Products!B:E, 2, FALSE)</f>
        <v>Ginger Snaps</v>
      </c>
      <c r="L1618" s="2">
        <f>VLOOKUP(H1618, [1]Products!B:D, 3, FALSE)</f>
        <v>14</v>
      </c>
      <c r="M1618" s="2">
        <f>Table1[[#This Row],[Quantity Purchased]] * Table1[[#This Row],[Unit Price]]</f>
        <v>476</v>
      </c>
      <c r="N1618" s="2">
        <f>VLOOKUP(H1618, [1]Products!B:E, 4, FALSE)</f>
        <v>28</v>
      </c>
      <c r="O1618" t="str">
        <f>TEXT(Table1[[#This Row],[Transaction Date]], "yyyy-mm")</f>
        <v>2024-02</v>
      </c>
      <c r="P1618" s="1">
        <f ca="1">YEAR(TODAY()) - YEAR(Table1[[#This Row],[Buyer Date of Birth]])</f>
        <v>59</v>
      </c>
      <c r="Q1618" s="2">
        <f>Table1[[#This Row],[Total Revenue]] - Table1[[#This Row],[Total Cost]]</f>
        <v>462</v>
      </c>
    </row>
    <row r="1619" spans="1:17" x14ac:dyDescent="0.25">
      <c r="A1619" s="1">
        <v>45332</v>
      </c>
      <c r="B1619" t="s">
        <v>157</v>
      </c>
      <c r="C1619" t="s">
        <v>110</v>
      </c>
      <c r="D1619" t="s">
        <v>34</v>
      </c>
      <c r="E1619" s="1">
        <v>38359</v>
      </c>
      <c r="F1619" t="s">
        <v>40</v>
      </c>
      <c r="G1619">
        <v>351</v>
      </c>
      <c r="H1619" t="s">
        <v>63</v>
      </c>
      <c r="I1619" t="s">
        <v>23</v>
      </c>
      <c r="J1619" t="s">
        <v>24</v>
      </c>
      <c r="K1619" t="str">
        <f>VLOOKUP(H1619, [1]Products!B:E, 2, FALSE)</f>
        <v>Vanilla Wafers</v>
      </c>
      <c r="L1619" s="2">
        <f>VLOOKUP(H1619, [1]Products!B:D, 3, FALSE)</f>
        <v>18</v>
      </c>
      <c r="M1619" s="2">
        <f>Table1[[#This Row],[Quantity Purchased]] * Table1[[#This Row],[Unit Price]]</f>
        <v>12636</v>
      </c>
      <c r="N1619" s="2">
        <f>VLOOKUP(H1619, [1]Products!B:E, 4, FALSE)</f>
        <v>36</v>
      </c>
      <c r="O1619" t="str">
        <f>TEXT(Table1[[#This Row],[Transaction Date]], "yyyy-mm")</f>
        <v>2024-02</v>
      </c>
      <c r="P1619" s="1">
        <f ca="1">YEAR(TODAY()) - YEAR(Table1[[#This Row],[Buyer Date of Birth]])</f>
        <v>20</v>
      </c>
      <c r="Q1619" s="2">
        <f>Table1[[#This Row],[Total Revenue]] - Table1[[#This Row],[Total Cost]]</f>
        <v>12618</v>
      </c>
    </row>
    <row r="1620" spans="1:17" x14ac:dyDescent="0.25">
      <c r="A1620" s="1">
        <v>45413</v>
      </c>
      <c r="B1620" t="s">
        <v>340</v>
      </c>
      <c r="C1620" t="s">
        <v>93</v>
      </c>
      <c r="D1620" t="s">
        <v>20</v>
      </c>
      <c r="E1620" s="1">
        <v>26591</v>
      </c>
      <c r="F1620" t="s">
        <v>28</v>
      </c>
      <c r="G1620">
        <v>36</v>
      </c>
      <c r="H1620" t="s">
        <v>63</v>
      </c>
      <c r="I1620" t="s">
        <v>30</v>
      </c>
      <c r="J1620" t="s">
        <v>24</v>
      </c>
      <c r="K1620" t="str">
        <f>VLOOKUP(H1620, [1]Products!B:E, 2, FALSE)</f>
        <v>Vanilla Wafers</v>
      </c>
      <c r="L1620" s="2">
        <f>VLOOKUP(H1620, [1]Products!B:D, 3, FALSE)</f>
        <v>18</v>
      </c>
      <c r="M1620" s="2">
        <f>Table1[[#This Row],[Quantity Purchased]] * Table1[[#This Row],[Unit Price]]</f>
        <v>1296</v>
      </c>
      <c r="N1620" s="2">
        <f>VLOOKUP(H1620, [1]Products!B:E, 4, FALSE)</f>
        <v>36</v>
      </c>
      <c r="O1620" t="str">
        <f>TEXT(Table1[[#This Row],[Transaction Date]], "yyyy-mm")</f>
        <v>2024-05</v>
      </c>
      <c r="P1620" s="1">
        <f ca="1">YEAR(TODAY()) - YEAR(Table1[[#This Row],[Buyer Date of Birth]])</f>
        <v>53</v>
      </c>
      <c r="Q1620" s="2">
        <f>Table1[[#This Row],[Total Revenue]] - Table1[[#This Row],[Total Cost]]</f>
        <v>1278</v>
      </c>
    </row>
    <row r="1621" spans="1:17" x14ac:dyDescent="0.25">
      <c r="A1621" s="1">
        <v>45399</v>
      </c>
      <c r="B1621" t="s">
        <v>459</v>
      </c>
      <c r="C1621" t="s">
        <v>330</v>
      </c>
      <c r="D1621" t="s">
        <v>84</v>
      </c>
      <c r="E1621" s="1">
        <v>24596</v>
      </c>
      <c r="F1621" t="s">
        <v>28</v>
      </c>
      <c r="G1621">
        <v>186</v>
      </c>
      <c r="H1621" t="s">
        <v>29</v>
      </c>
      <c r="I1621" t="s">
        <v>36</v>
      </c>
      <c r="J1621" t="s">
        <v>24</v>
      </c>
      <c r="K1621" t="str">
        <f>VLOOKUP(H1621, [1]Products!B:E, 2, FALSE)</f>
        <v>Shortbread</v>
      </c>
      <c r="L1621" s="2">
        <f>VLOOKUP(H1621, [1]Products!B:D, 3, FALSE)</f>
        <v>10</v>
      </c>
      <c r="M1621" s="2">
        <f>Table1[[#This Row],[Quantity Purchased]] * Table1[[#This Row],[Unit Price]]</f>
        <v>8370</v>
      </c>
      <c r="N1621" s="2">
        <f>VLOOKUP(H1621, [1]Products!B:E, 4, FALSE)</f>
        <v>45</v>
      </c>
      <c r="O1621" t="str">
        <f>TEXT(Table1[[#This Row],[Transaction Date]], "yyyy-mm")</f>
        <v>2024-04</v>
      </c>
      <c r="P1621" s="1">
        <f ca="1">YEAR(TODAY()) - YEAR(Table1[[#This Row],[Buyer Date of Birth]])</f>
        <v>58</v>
      </c>
      <c r="Q1621" s="2">
        <f>Table1[[#This Row],[Total Revenue]] - Table1[[#This Row],[Total Cost]]</f>
        <v>8360</v>
      </c>
    </row>
    <row r="1622" spans="1:17" x14ac:dyDescent="0.25">
      <c r="A1622" s="1">
        <v>45476</v>
      </c>
      <c r="B1622" t="s">
        <v>381</v>
      </c>
      <c r="C1622" t="s">
        <v>591</v>
      </c>
      <c r="D1622" t="s">
        <v>20</v>
      </c>
      <c r="E1622" s="1">
        <v>26048</v>
      </c>
      <c r="F1622" t="s">
        <v>40</v>
      </c>
      <c r="G1622">
        <v>165</v>
      </c>
      <c r="H1622" t="s">
        <v>35</v>
      </c>
      <c r="I1622" t="s">
        <v>23</v>
      </c>
      <c r="J1622" t="s">
        <v>24</v>
      </c>
      <c r="K1622" t="str">
        <f>VLOOKUP(H1622, [1]Products!B:E, 2, FALSE)</f>
        <v>Caramel Biscuits</v>
      </c>
      <c r="L1622" s="2">
        <f>VLOOKUP(H1622, [1]Products!B:D, 3, FALSE)</f>
        <v>18</v>
      </c>
      <c r="M1622" s="2">
        <f>Table1[[#This Row],[Quantity Purchased]] * Table1[[#This Row],[Unit Price]]</f>
        <v>3630</v>
      </c>
      <c r="N1622" s="2">
        <f>VLOOKUP(H1622, [1]Products!B:E, 4, FALSE)</f>
        <v>22</v>
      </c>
      <c r="O1622" t="str">
        <f>TEXT(Table1[[#This Row],[Transaction Date]], "yyyy-mm")</f>
        <v>2024-07</v>
      </c>
      <c r="P1622" s="1">
        <f ca="1">YEAR(TODAY()) - YEAR(Table1[[#This Row],[Buyer Date of Birth]])</f>
        <v>54</v>
      </c>
      <c r="Q1622" s="2">
        <f>Table1[[#This Row],[Total Revenue]] - Table1[[#This Row],[Total Cost]]</f>
        <v>3612</v>
      </c>
    </row>
    <row r="1623" spans="1:17" x14ac:dyDescent="0.25">
      <c r="A1623" s="1">
        <v>45478</v>
      </c>
      <c r="B1623" t="s">
        <v>212</v>
      </c>
      <c r="C1623" t="s">
        <v>908</v>
      </c>
      <c r="D1623" t="s">
        <v>100</v>
      </c>
      <c r="E1623" s="1">
        <v>28398</v>
      </c>
      <c r="F1623" t="s">
        <v>21</v>
      </c>
      <c r="G1623">
        <v>213</v>
      </c>
      <c r="H1623" t="s">
        <v>72</v>
      </c>
      <c r="I1623" t="s">
        <v>30</v>
      </c>
      <c r="J1623" t="s">
        <v>24</v>
      </c>
      <c r="K1623" t="str">
        <f>VLOOKUP(H1623, [1]Products!B:E, 2, FALSE)</f>
        <v>Choco Delight</v>
      </c>
      <c r="L1623" s="2">
        <f>VLOOKUP(H1623, [1]Products!B:D, 3, FALSE)</f>
        <v>3</v>
      </c>
      <c r="M1623" s="2">
        <f>Table1[[#This Row],[Quantity Purchased]] * Table1[[#This Row],[Unit Price]]</f>
        <v>1065</v>
      </c>
      <c r="N1623" s="2">
        <f>VLOOKUP(H1623, [1]Products!B:E, 4, FALSE)</f>
        <v>5</v>
      </c>
      <c r="O1623" t="str">
        <f>TEXT(Table1[[#This Row],[Transaction Date]], "yyyy-mm")</f>
        <v>2024-07</v>
      </c>
      <c r="P1623" s="1">
        <f ca="1">YEAR(TODAY()) - YEAR(Table1[[#This Row],[Buyer Date of Birth]])</f>
        <v>48</v>
      </c>
      <c r="Q1623" s="2">
        <f>Table1[[#This Row],[Total Revenue]] - Table1[[#This Row],[Total Cost]]</f>
        <v>1062</v>
      </c>
    </row>
    <row r="1624" spans="1:17" x14ac:dyDescent="0.25">
      <c r="A1624" s="1">
        <v>45325</v>
      </c>
      <c r="B1624" t="s">
        <v>191</v>
      </c>
      <c r="C1624" t="s">
        <v>501</v>
      </c>
      <c r="D1624" t="s">
        <v>84</v>
      </c>
      <c r="E1624" s="1">
        <v>21523</v>
      </c>
      <c r="F1624" t="s">
        <v>21</v>
      </c>
      <c r="G1624">
        <v>48</v>
      </c>
      <c r="H1624" t="s">
        <v>35</v>
      </c>
      <c r="I1624" t="s">
        <v>36</v>
      </c>
      <c r="J1624" t="s">
        <v>24</v>
      </c>
      <c r="K1624" t="str">
        <f>VLOOKUP(H1624, [1]Products!B:E, 2, FALSE)</f>
        <v>Caramel Biscuits</v>
      </c>
      <c r="L1624" s="2">
        <f>VLOOKUP(H1624, [1]Products!B:D, 3, FALSE)</f>
        <v>18</v>
      </c>
      <c r="M1624" s="2">
        <f>Table1[[#This Row],[Quantity Purchased]] * Table1[[#This Row],[Unit Price]]</f>
        <v>1056</v>
      </c>
      <c r="N1624" s="2">
        <f>VLOOKUP(H1624, [1]Products!B:E, 4, FALSE)</f>
        <v>22</v>
      </c>
      <c r="O1624" t="str">
        <f>TEXT(Table1[[#This Row],[Transaction Date]], "yyyy-mm")</f>
        <v>2024-02</v>
      </c>
      <c r="P1624" s="1">
        <f ca="1">YEAR(TODAY()) - YEAR(Table1[[#This Row],[Buyer Date of Birth]])</f>
        <v>67</v>
      </c>
      <c r="Q1624" s="2">
        <f>Table1[[#This Row],[Total Revenue]] - Table1[[#This Row],[Total Cost]]</f>
        <v>1038</v>
      </c>
    </row>
    <row r="1625" spans="1:17" x14ac:dyDescent="0.25">
      <c r="A1625" s="1">
        <v>45355</v>
      </c>
      <c r="B1625" t="s">
        <v>379</v>
      </c>
      <c r="C1625" t="s">
        <v>97</v>
      </c>
      <c r="D1625" t="s">
        <v>100</v>
      </c>
      <c r="E1625" s="1">
        <v>19811</v>
      </c>
      <c r="F1625" t="s">
        <v>40</v>
      </c>
      <c r="G1625">
        <v>155</v>
      </c>
      <c r="H1625" t="s">
        <v>63</v>
      </c>
      <c r="I1625" t="s">
        <v>23</v>
      </c>
      <c r="J1625" t="s">
        <v>24</v>
      </c>
      <c r="K1625" t="str">
        <f>VLOOKUP(H1625, [1]Products!B:E, 2, FALSE)</f>
        <v>Vanilla Wafers</v>
      </c>
      <c r="L1625" s="2">
        <f>VLOOKUP(H1625, [1]Products!B:D, 3, FALSE)</f>
        <v>18</v>
      </c>
      <c r="M1625" s="2">
        <f>Table1[[#This Row],[Quantity Purchased]] * Table1[[#This Row],[Unit Price]]</f>
        <v>5580</v>
      </c>
      <c r="N1625" s="2">
        <f>VLOOKUP(H1625, [1]Products!B:E, 4, FALSE)</f>
        <v>36</v>
      </c>
      <c r="O1625" t="str">
        <f>TEXT(Table1[[#This Row],[Transaction Date]], "yyyy-mm")</f>
        <v>2024-03</v>
      </c>
      <c r="P1625" s="1">
        <f ca="1">YEAR(TODAY()) - YEAR(Table1[[#This Row],[Buyer Date of Birth]])</f>
        <v>71</v>
      </c>
      <c r="Q1625" s="2">
        <f>Table1[[#This Row],[Total Revenue]] - Table1[[#This Row],[Total Cost]]</f>
        <v>5562</v>
      </c>
    </row>
    <row r="1626" spans="1:17" x14ac:dyDescent="0.25">
      <c r="A1626" s="1">
        <v>45358</v>
      </c>
      <c r="B1626" t="s">
        <v>325</v>
      </c>
      <c r="C1626" t="s">
        <v>141</v>
      </c>
      <c r="D1626" t="s">
        <v>45</v>
      </c>
      <c r="E1626" s="1">
        <v>16438</v>
      </c>
      <c r="F1626" t="s">
        <v>21</v>
      </c>
      <c r="G1626">
        <v>394</v>
      </c>
      <c r="H1626" t="s">
        <v>49</v>
      </c>
      <c r="I1626" t="s">
        <v>30</v>
      </c>
      <c r="J1626" t="s">
        <v>24</v>
      </c>
      <c r="K1626" t="str">
        <f>VLOOKUP(H1626, [1]Products!B:E, 2, FALSE)</f>
        <v>Butter Crunch</v>
      </c>
      <c r="L1626" s="2">
        <f>VLOOKUP(H1626, [1]Products!B:D, 3, FALSE)</f>
        <v>10</v>
      </c>
      <c r="M1626" s="2">
        <f>Table1[[#This Row],[Quantity Purchased]] * Table1[[#This Row],[Unit Price]]</f>
        <v>4334</v>
      </c>
      <c r="N1626" s="2">
        <f>VLOOKUP(H1626, [1]Products!B:E, 4, FALSE)</f>
        <v>11</v>
      </c>
      <c r="O1626" t="str">
        <f>TEXT(Table1[[#This Row],[Transaction Date]], "yyyy-mm")</f>
        <v>2024-03</v>
      </c>
      <c r="P1626" s="1">
        <f ca="1">YEAR(TODAY()) - YEAR(Table1[[#This Row],[Buyer Date of Birth]])</f>
        <v>80</v>
      </c>
      <c r="Q1626" s="2">
        <f>Table1[[#This Row],[Total Revenue]] - Table1[[#This Row],[Total Cost]]</f>
        <v>4324</v>
      </c>
    </row>
    <row r="1627" spans="1:17" x14ac:dyDescent="0.25">
      <c r="A1627" s="1">
        <v>45392</v>
      </c>
      <c r="B1627" t="s">
        <v>861</v>
      </c>
      <c r="C1627" t="s">
        <v>760</v>
      </c>
      <c r="D1627" t="s">
        <v>20</v>
      </c>
      <c r="E1627" s="1">
        <v>17893</v>
      </c>
      <c r="F1627" t="s">
        <v>21</v>
      </c>
      <c r="G1627">
        <v>59</v>
      </c>
      <c r="H1627" t="s">
        <v>71</v>
      </c>
      <c r="I1627" t="s">
        <v>36</v>
      </c>
      <c r="J1627" t="s">
        <v>24</v>
      </c>
      <c r="K1627" t="str">
        <f>VLOOKUP(H1627, [1]Products!B:E, 2, FALSE)</f>
        <v>Peanut Butter Bites</v>
      </c>
      <c r="L1627" s="2">
        <f>VLOOKUP(H1627, [1]Products!B:D, 3, FALSE)</f>
        <v>5</v>
      </c>
      <c r="M1627" s="2">
        <f>Table1[[#This Row],[Quantity Purchased]] * Table1[[#This Row],[Unit Price]]</f>
        <v>413</v>
      </c>
      <c r="N1627" s="2">
        <f>VLOOKUP(H1627, [1]Products!B:E, 4, FALSE)</f>
        <v>7</v>
      </c>
      <c r="O1627" t="str">
        <f>TEXT(Table1[[#This Row],[Transaction Date]], "yyyy-mm")</f>
        <v>2024-04</v>
      </c>
      <c r="P1627" s="1">
        <f ca="1">YEAR(TODAY()) - YEAR(Table1[[#This Row],[Buyer Date of Birth]])</f>
        <v>77</v>
      </c>
      <c r="Q1627" s="2">
        <f>Table1[[#This Row],[Total Revenue]] - Table1[[#This Row],[Total Cost]]</f>
        <v>408</v>
      </c>
    </row>
    <row r="1628" spans="1:17" x14ac:dyDescent="0.25">
      <c r="A1628" s="1">
        <v>45471</v>
      </c>
      <c r="B1628" t="s">
        <v>421</v>
      </c>
      <c r="C1628" t="s">
        <v>95</v>
      </c>
      <c r="D1628" t="s">
        <v>34</v>
      </c>
      <c r="E1628" s="1">
        <v>33379</v>
      </c>
      <c r="F1628" t="s">
        <v>28</v>
      </c>
      <c r="G1628">
        <v>407</v>
      </c>
      <c r="H1628" t="s">
        <v>41</v>
      </c>
      <c r="I1628" t="s">
        <v>23</v>
      </c>
      <c r="J1628" t="s">
        <v>24</v>
      </c>
      <c r="K1628" t="str">
        <f>VLOOKUP(H1628, [1]Products!B:E, 2, FALSE)</f>
        <v>Ginger Snaps</v>
      </c>
      <c r="L1628" s="2">
        <f>VLOOKUP(H1628, [1]Products!B:D, 3, FALSE)</f>
        <v>14</v>
      </c>
      <c r="M1628" s="2">
        <f>Table1[[#This Row],[Quantity Purchased]] * Table1[[#This Row],[Unit Price]]</f>
        <v>11396</v>
      </c>
      <c r="N1628" s="2">
        <f>VLOOKUP(H1628, [1]Products!B:E, 4, FALSE)</f>
        <v>28</v>
      </c>
      <c r="O1628" t="str">
        <f>TEXT(Table1[[#This Row],[Transaction Date]], "yyyy-mm")</f>
        <v>2024-06</v>
      </c>
      <c r="P1628" s="1">
        <f ca="1">YEAR(TODAY()) - YEAR(Table1[[#This Row],[Buyer Date of Birth]])</f>
        <v>34</v>
      </c>
      <c r="Q1628" s="2">
        <f>Table1[[#This Row],[Total Revenue]] - Table1[[#This Row],[Total Cost]]</f>
        <v>11382</v>
      </c>
    </row>
    <row r="1629" spans="1:17" x14ac:dyDescent="0.25">
      <c r="A1629" s="1">
        <v>45323</v>
      </c>
      <c r="B1629" t="s">
        <v>64</v>
      </c>
      <c r="C1629" t="s">
        <v>897</v>
      </c>
      <c r="D1629" t="s">
        <v>100</v>
      </c>
      <c r="E1629" s="1">
        <v>21857</v>
      </c>
      <c r="F1629" t="s">
        <v>28</v>
      </c>
      <c r="G1629">
        <v>164</v>
      </c>
      <c r="H1629" t="s">
        <v>41</v>
      </c>
      <c r="I1629" t="s">
        <v>30</v>
      </c>
      <c r="J1629" t="s">
        <v>24</v>
      </c>
      <c r="K1629" t="str">
        <f>VLOOKUP(H1629, [1]Products!B:E, 2, FALSE)</f>
        <v>Ginger Snaps</v>
      </c>
      <c r="L1629" s="2">
        <f>VLOOKUP(H1629, [1]Products!B:D, 3, FALSE)</f>
        <v>14</v>
      </c>
      <c r="M1629" s="2">
        <f>Table1[[#This Row],[Quantity Purchased]] * Table1[[#This Row],[Unit Price]]</f>
        <v>4592</v>
      </c>
      <c r="N1629" s="2">
        <f>VLOOKUP(H1629, [1]Products!B:E, 4, FALSE)</f>
        <v>28</v>
      </c>
      <c r="O1629" t="str">
        <f>TEXT(Table1[[#This Row],[Transaction Date]], "yyyy-mm")</f>
        <v>2024-02</v>
      </c>
      <c r="P1629" s="1">
        <f ca="1">YEAR(TODAY()) - YEAR(Table1[[#This Row],[Buyer Date of Birth]])</f>
        <v>66</v>
      </c>
      <c r="Q1629" s="2">
        <f>Table1[[#This Row],[Total Revenue]] - Table1[[#This Row],[Total Cost]]</f>
        <v>4578</v>
      </c>
    </row>
    <row r="1630" spans="1:17" x14ac:dyDescent="0.25">
      <c r="A1630" s="1">
        <v>45365</v>
      </c>
      <c r="B1630" t="s">
        <v>356</v>
      </c>
      <c r="C1630" t="s">
        <v>359</v>
      </c>
      <c r="D1630" t="s">
        <v>78</v>
      </c>
      <c r="E1630" s="1">
        <v>30273</v>
      </c>
      <c r="F1630" t="s">
        <v>21</v>
      </c>
      <c r="G1630">
        <v>218</v>
      </c>
      <c r="H1630" t="s">
        <v>29</v>
      </c>
      <c r="I1630" t="s">
        <v>36</v>
      </c>
      <c r="J1630" t="s">
        <v>24</v>
      </c>
      <c r="K1630" t="str">
        <f>VLOOKUP(H1630, [1]Products!B:E, 2, FALSE)</f>
        <v>Shortbread</v>
      </c>
      <c r="L1630" s="2">
        <f>VLOOKUP(H1630, [1]Products!B:D, 3, FALSE)</f>
        <v>10</v>
      </c>
      <c r="M1630" s="2">
        <f>Table1[[#This Row],[Quantity Purchased]] * Table1[[#This Row],[Unit Price]]</f>
        <v>9810</v>
      </c>
      <c r="N1630" s="2">
        <f>VLOOKUP(H1630, [1]Products!B:E, 4, FALSE)</f>
        <v>45</v>
      </c>
      <c r="O1630" t="str">
        <f>TEXT(Table1[[#This Row],[Transaction Date]], "yyyy-mm")</f>
        <v>2024-03</v>
      </c>
      <c r="P1630" s="1">
        <f ca="1">YEAR(TODAY()) - YEAR(Table1[[#This Row],[Buyer Date of Birth]])</f>
        <v>43</v>
      </c>
      <c r="Q1630" s="2">
        <f>Table1[[#This Row],[Total Revenue]] - Table1[[#This Row],[Total Cost]]</f>
        <v>9800</v>
      </c>
    </row>
    <row r="1631" spans="1:17" x14ac:dyDescent="0.25">
      <c r="A1631" s="1">
        <v>45456</v>
      </c>
      <c r="B1631" t="s">
        <v>1046</v>
      </c>
      <c r="C1631" t="s">
        <v>491</v>
      </c>
      <c r="D1631" t="s">
        <v>100</v>
      </c>
      <c r="E1631" s="1">
        <v>32146</v>
      </c>
      <c r="F1631" t="s">
        <v>21</v>
      </c>
      <c r="G1631">
        <v>61</v>
      </c>
      <c r="H1631" t="s">
        <v>66</v>
      </c>
      <c r="I1631" t="s">
        <v>23</v>
      </c>
      <c r="J1631" t="s">
        <v>24</v>
      </c>
      <c r="K1631" t="str">
        <f>VLOOKUP(H1631, [1]Products!B:E, 2, FALSE)</f>
        <v>Oatmeal Cookies</v>
      </c>
      <c r="L1631" s="2">
        <f>VLOOKUP(H1631, [1]Products!B:D, 3, FALSE)</f>
        <v>19</v>
      </c>
      <c r="M1631" s="2">
        <f>Table1[[#This Row],[Quantity Purchased]] * Table1[[#This Row],[Unit Price]]</f>
        <v>1403</v>
      </c>
      <c r="N1631" s="2">
        <f>VLOOKUP(H1631, [1]Products!B:E, 4, FALSE)</f>
        <v>23</v>
      </c>
      <c r="O1631" t="str">
        <f>TEXT(Table1[[#This Row],[Transaction Date]], "yyyy-mm")</f>
        <v>2024-06</v>
      </c>
      <c r="P1631" s="1">
        <f ca="1">YEAR(TODAY()) - YEAR(Table1[[#This Row],[Buyer Date of Birth]])</f>
        <v>37</v>
      </c>
      <c r="Q1631" s="2">
        <f>Table1[[#This Row],[Total Revenue]] - Table1[[#This Row],[Total Cost]]</f>
        <v>1384</v>
      </c>
    </row>
    <row r="1632" spans="1:17" x14ac:dyDescent="0.25">
      <c r="A1632" s="1">
        <v>45309</v>
      </c>
      <c r="B1632" t="s">
        <v>930</v>
      </c>
      <c r="C1632" t="s">
        <v>357</v>
      </c>
      <c r="D1632" t="s">
        <v>58</v>
      </c>
      <c r="E1632" s="1">
        <v>35562</v>
      </c>
      <c r="F1632" t="s">
        <v>40</v>
      </c>
      <c r="G1632">
        <v>25</v>
      </c>
      <c r="H1632" t="s">
        <v>35</v>
      </c>
      <c r="I1632" t="s">
        <v>30</v>
      </c>
      <c r="J1632" t="s">
        <v>24</v>
      </c>
      <c r="K1632" t="str">
        <f>VLOOKUP(H1632, [1]Products!B:E, 2, FALSE)</f>
        <v>Caramel Biscuits</v>
      </c>
      <c r="L1632" s="2">
        <f>VLOOKUP(H1632, [1]Products!B:D, 3, FALSE)</f>
        <v>18</v>
      </c>
      <c r="M1632" s="2">
        <f>Table1[[#This Row],[Quantity Purchased]] * Table1[[#This Row],[Unit Price]]</f>
        <v>550</v>
      </c>
      <c r="N1632" s="2">
        <f>VLOOKUP(H1632, [1]Products!B:E, 4, FALSE)</f>
        <v>22</v>
      </c>
      <c r="O1632" t="str">
        <f>TEXT(Table1[[#This Row],[Transaction Date]], "yyyy-mm")</f>
        <v>2024-01</v>
      </c>
      <c r="P1632" s="1">
        <f ca="1">YEAR(TODAY()) - YEAR(Table1[[#This Row],[Buyer Date of Birth]])</f>
        <v>28</v>
      </c>
      <c r="Q1632" s="2">
        <f>Table1[[#This Row],[Total Revenue]] - Table1[[#This Row],[Total Cost]]</f>
        <v>532</v>
      </c>
    </row>
    <row r="1633" spans="1:17" x14ac:dyDescent="0.25">
      <c r="A1633" s="1">
        <v>45356</v>
      </c>
      <c r="B1633" t="s">
        <v>647</v>
      </c>
      <c r="C1633" t="s">
        <v>126</v>
      </c>
      <c r="D1633" t="s">
        <v>20</v>
      </c>
      <c r="E1633" s="1">
        <v>19813</v>
      </c>
      <c r="F1633" t="s">
        <v>28</v>
      </c>
      <c r="G1633">
        <v>280</v>
      </c>
      <c r="H1633" t="s">
        <v>71</v>
      </c>
      <c r="I1633" t="s">
        <v>36</v>
      </c>
      <c r="J1633" t="s">
        <v>24</v>
      </c>
      <c r="K1633" t="str">
        <f>VLOOKUP(H1633, [1]Products!B:E, 2, FALSE)</f>
        <v>Peanut Butter Bites</v>
      </c>
      <c r="L1633" s="2">
        <f>VLOOKUP(H1633, [1]Products!B:D, 3, FALSE)</f>
        <v>5</v>
      </c>
      <c r="M1633" s="2">
        <f>Table1[[#This Row],[Quantity Purchased]] * Table1[[#This Row],[Unit Price]]</f>
        <v>1960</v>
      </c>
      <c r="N1633" s="2">
        <f>VLOOKUP(H1633, [1]Products!B:E, 4, FALSE)</f>
        <v>7</v>
      </c>
      <c r="O1633" t="str">
        <f>TEXT(Table1[[#This Row],[Transaction Date]], "yyyy-mm")</f>
        <v>2024-03</v>
      </c>
      <c r="P1633" s="1">
        <f ca="1">YEAR(TODAY()) - YEAR(Table1[[#This Row],[Buyer Date of Birth]])</f>
        <v>71</v>
      </c>
      <c r="Q1633" s="2">
        <f>Table1[[#This Row],[Total Revenue]] - Table1[[#This Row],[Total Cost]]</f>
        <v>1955</v>
      </c>
    </row>
    <row r="1634" spans="1:17" x14ac:dyDescent="0.25">
      <c r="A1634" s="1">
        <v>45296</v>
      </c>
      <c r="B1634" t="s">
        <v>1047</v>
      </c>
      <c r="C1634" t="s">
        <v>534</v>
      </c>
      <c r="D1634" t="s">
        <v>78</v>
      </c>
      <c r="E1634" s="1">
        <v>19803</v>
      </c>
      <c r="F1634" t="s">
        <v>75</v>
      </c>
      <c r="G1634">
        <v>55</v>
      </c>
      <c r="H1634" t="s">
        <v>72</v>
      </c>
      <c r="I1634" t="s">
        <v>23</v>
      </c>
      <c r="J1634" t="s">
        <v>24</v>
      </c>
      <c r="K1634" t="str">
        <f>VLOOKUP(H1634, [1]Products!B:E, 2, FALSE)</f>
        <v>Choco Delight</v>
      </c>
      <c r="L1634" s="2">
        <f>VLOOKUP(H1634, [1]Products!B:D, 3, FALSE)</f>
        <v>3</v>
      </c>
      <c r="M1634" s="2">
        <f>Table1[[#This Row],[Quantity Purchased]] * Table1[[#This Row],[Unit Price]]</f>
        <v>275</v>
      </c>
      <c r="N1634" s="2">
        <f>VLOOKUP(H1634, [1]Products!B:E, 4, FALSE)</f>
        <v>5</v>
      </c>
      <c r="O1634" t="str">
        <f>TEXT(Table1[[#This Row],[Transaction Date]], "yyyy-mm")</f>
        <v>2024-01</v>
      </c>
      <c r="P1634" s="1">
        <f ca="1">YEAR(TODAY()) - YEAR(Table1[[#This Row],[Buyer Date of Birth]])</f>
        <v>71</v>
      </c>
      <c r="Q1634" s="2">
        <f>Table1[[#This Row],[Total Revenue]] - Table1[[#This Row],[Total Cost]]</f>
        <v>272</v>
      </c>
    </row>
    <row r="1635" spans="1:17" x14ac:dyDescent="0.25">
      <c r="A1635" s="1">
        <v>45418</v>
      </c>
      <c r="B1635" t="s">
        <v>1048</v>
      </c>
      <c r="C1635" t="s">
        <v>242</v>
      </c>
      <c r="D1635" t="s">
        <v>53</v>
      </c>
      <c r="E1635" s="1">
        <v>28099</v>
      </c>
      <c r="F1635" t="s">
        <v>28</v>
      </c>
      <c r="G1635">
        <v>239</v>
      </c>
      <c r="H1635" t="s">
        <v>54</v>
      </c>
      <c r="I1635" t="s">
        <v>30</v>
      </c>
      <c r="J1635" t="s">
        <v>24</v>
      </c>
      <c r="K1635" t="str">
        <f>VLOOKUP(H1635, [1]Products!B:E, 2, FALSE)</f>
        <v>Lemon Crisps</v>
      </c>
      <c r="L1635" s="2">
        <f>VLOOKUP(H1635, [1]Products!B:D, 3, FALSE)</f>
        <v>7</v>
      </c>
      <c r="M1635" s="2">
        <f>Table1[[#This Row],[Quantity Purchased]] * Table1[[#This Row],[Unit Price]]</f>
        <v>2151</v>
      </c>
      <c r="N1635" s="2">
        <f>VLOOKUP(H1635, [1]Products!B:E, 4, FALSE)</f>
        <v>9</v>
      </c>
      <c r="O1635" t="str">
        <f>TEXT(Table1[[#This Row],[Transaction Date]], "yyyy-mm")</f>
        <v>2024-05</v>
      </c>
      <c r="P1635" s="1">
        <f ca="1">YEAR(TODAY()) - YEAR(Table1[[#This Row],[Buyer Date of Birth]])</f>
        <v>49</v>
      </c>
      <c r="Q1635" s="2">
        <f>Table1[[#This Row],[Total Revenue]] - Table1[[#This Row],[Total Cost]]</f>
        <v>2144</v>
      </c>
    </row>
    <row r="1636" spans="1:17" x14ac:dyDescent="0.25">
      <c r="A1636" s="1">
        <v>45303</v>
      </c>
      <c r="B1636" t="s">
        <v>639</v>
      </c>
      <c r="C1636" t="s">
        <v>83</v>
      </c>
      <c r="D1636" t="s">
        <v>84</v>
      </c>
      <c r="E1636" s="1">
        <v>36604</v>
      </c>
      <c r="F1636" t="s">
        <v>40</v>
      </c>
      <c r="G1636">
        <v>48</v>
      </c>
      <c r="H1636" t="s">
        <v>63</v>
      </c>
      <c r="I1636" t="s">
        <v>36</v>
      </c>
      <c r="J1636" t="s">
        <v>24</v>
      </c>
      <c r="K1636" t="str">
        <f>VLOOKUP(H1636, [1]Products!B:E, 2, FALSE)</f>
        <v>Vanilla Wafers</v>
      </c>
      <c r="L1636" s="2">
        <f>VLOOKUP(H1636, [1]Products!B:D, 3, FALSE)</f>
        <v>18</v>
      </c>
      <c r="M1636" s="2">
        <f>Table1[[#This Row],[Quantity Purchased]] * Table1[[#This Row],[Unit Price]]</f>
        <v>1728</v>
      </c>
      <c r="N1636" s="2">
        <f>VLOOKUP(H1636, [1]Products!B:E, 4, FALSE)</f>
        <v>36</v>
      </c>
      <c r="O1636" t="str">
        <f>TEXT(Table1[[#This Row],[Transaction Date]], "yyyy-mm")</f>
        <v>2024-01</v>
      </c>
      <c r="P1636" s="1">
        <f ca="1">YEAR(TODAY()) - YEAR(Table1[[#This Row],[Buyer Date of Birth]])</f>
        <v>25</v>
      </c>
      <c r="Q1636" s="2">
        <f>Table1[[#This Row],[Total Revenue]] - Table1[[#This Row],[Total Cost]]</f>
        <v>1710</v>
      </c>
    </row>
    <row r="1637" spans="1:17" x14ac:dyDescent="0.25">
      <c r="A1637" s="1">
        <v>45335</v>
      </c>
      <c r="B1637" t="s">
        <v>60</v>
      </c>
      <c r="C1637" t="s">
        <v>550</v>
      </c>
      <c r="D1637" t="s">
        <v>89</v>
      </c>
      <c r="E1637" s="1">
        <v>25884</v>
      </c>
      <c r="F1637" t="s">
        <v>40</v>
      </c>
      <c r="G1637">
        <v>110</v>
      </c>
      <c r="H1637" t="s">
        <v>41</v>
      </c>
      <c r="I1637" t="s">
        <v>23</v>
      </c>
      <c r="J1637" t="s">
        <v>24</v>
      </c>
      <c r="K1637" t="str">
        <f>VLOOKUP(H1637, [1]Products!B:E, 2, FALSE)</f>
        <v>Ginger Snaps</v>
      </c>
      <c r="L1637" s="2">
        <f>VLOOKUP(H1637, [1]Products!B:D, 3, FALSE)</f>
        <v>14</v>
      </c>
      <c r="M1637" s="2">
        <f>Table1[[#This Row],[Quantity Purchased]] * Table1[[#This Row],[Unit Price]]</f>
        <v>3080</v>
      </c>
      <c r="N1637" s="2">
        <f>VLOOKUP(H1637, [1]Products!B:E, 4, FALSE)</f>
        <v>28</v>
      </c>
      <c r="O1637" t="str">
        <f>TEXT(Table1[[#This Row],[Transaction Date]], "yyyy-mm")</f>
        <v>2024-02</v>
      </c>
      <c r="P1637" s="1">
        <f ca="1">YEAR(TODAY()) - YEAR(Table1[[#This Row],[Buyer Date of Birth]])</f>
        <v>55</v>
      </c>
      <c r="Q1637" s="2">
        <f>Table1[[#This Row],[Total Revenue]] - Table1[[#This Row],[Total Cost]]</f>
        <v>3066</v>
      </c>
    </row>
    <row r="1638" spans="1:17" x14ac:dyDescent="0.25">
      <c r="A1638" s="1">
        <v>45471</v>
      </c>
      <c r="B1638" t="s">
        <v>113</v>
      </c>
      <c r="C1638" t="s">
        <v>804</v>
      </c>
      <c r="D1638" t="s">
        <v>20</v>
      </c>
      <c r="E1638" s="1">
        <v>37045</v>
      </c>
      <c r="F1638" t="s">
        <v>75</v>
      </c>
      <c r="G1638">
        <v>56</v>
      </c>
      <c r="H1638" t="s">
        <v>49</v>
      </c>
      <c r="I1638" t="s">
        <v>30</v>
      </c>
      <c r="J1638" t="s">
        <v>24</v>
      </c>
      <c r="K1638" t="str">
        <f>VLOOKUP(H1638, [1]Products!B:E, 2, FALSE)</f>
        <v>Butter Crunch</v>
      </c>
      <c r="L1638" s="2">
        <f>VLOOKUP(H1638, [1]Products!B:D, 3, FALSE)</f>
        <v>10</v>
      </c>
      <c r="M1638" s="2">
        <f>Table1[[#This Row],[Quantity Purchased]] * Table1[[#This Row],[Unit Price]]</f>
        <v>616</v>
      </c>
      <c r="N1638" s="2">
        <f>VLOOKUP(H1638, [1]Products!B:E, 4, FALSE)</f>
        <v>11</v>
      </c>
      <c r="O1638" t="str">
        <f>TEXT(Table1[[#This Row],[Transaction Date]], "yyyy-mm")</f>
        <v>2024-06</v>
      </c>
      <c r="P1638" s="1">
        <f ca="1">YEAR(TODAY()) - YEAR(Table1[[#This Row],[Buyer Date of Birth]])</f>
        <v>24</v>
      </c>
      <c r="Q1638" s="2">
        <f>Table1[[#This Row],[Total Revenue]] - Table1[[#This Row],[Total Cost]]</f>
        <v>606</v>
      </c>
    </row>
    <row r="1639" spans="1:17" x14ac:dyDescent="0.25">
      <c r="A1639" s="1">
        <v>45489</v>
      </c>
      <c r="B1639" t="s">
        <v>199</v>
      </c>
      <c r="C1639" t="s">
        <v>863</v>
      </c>
      <c r="D1639" t="s">
        <v>58</v>
      </c>
      <c r="E1639" s="1">
        <v>37561</v>
      </c>
      <c r="F1639" t="s">
        <v>40</v>
      </c>
      <c r="G1639">
        <v>193</v>
      </c>
      <c r="H1639" t="s">
        <v>35</v>
      </c>
      <c r="I1639" t="s">
        <v>36</v>
      </c>
      <c r="J1639" t="s">
        <v>24</v>
      </c>
      <c r="K1639" t="str">
        <f>VLOOKUP(H1639, [1]Products!B:E, 2, FALSE)</f>
        <v>Caramel Biscuits</v>
      </c>
      <c r="L1639" s="2">
        <f>VLOOKUP(H1639, [1]Products!B:D, 3, FALSE)</f>
        <v>18</v>
      </c>
      <c r="M1639" s="2">
        <f>Table1[[#This Row],[Quantity Purchased]] * Table1[[#This Row],[Unit Price]]</f>
        <v>4246</v>
      </c>
      <c r="N1639" s="2">
        <f>VLOOKUP(H1639, [1]Products!B:E, 4, FALSE)</f>
        <v>22</v>
      </c>
      <c r="O1639" t="str">
        <f>TEXT(Table1[[#This Row],[Transaction Date]], "yyyy-mm")</f>
        <v>2024-07</v>
      </c>
      <c r="P1639" s="1">
        <f ca="1">YEAR(TODAY()) - YEAR(Table1[[#This Row],[Buyer Date of Birth]])</f>
        <v>23</v>
      </c>
      <c r="Q1639" s="2">
        <f>Table1[[#This Row],[Total Revenue]] - Table1[[#This Row],[Total Cost]]</f>
        <v>4228</v>
      </c>
    </row>
    <row r="1640" spans="1:17" x14ac:dyDescent="0.25">
      <c r="A1640" s="1">
        <v>45480</v>
      </c>
      <c r="B1640" t="s">
        <v>625</v>
      </c>
      <c r="C1640" t="s">
        <v>450</v>
      </c>
      <c r="D1640" t="s">
        <v>62</v>
      </c>
      <c r="E1640" s="1">
        <v>28539</v>
      </c>
      <c r="F1640" t="s">
        <v>28</v>
      </c>
      <c r="G1640">
        <v>227</v>
      </c>
      <c r="H1640" t="s">
        <v>29</v>
      </c>
      <c r="I1640" t="s">
        <v>23</v>
      </c>
      <c r="J1640" t="s">
        <v>24</v>
      </c>
      <c r="K1640" t="str">
        <f>VLOOKUP(H1640, [1]Products!B:E, 2, FALSE)</f>
        <v>Shortbread</v>
      </c>
      <c r="L1640" s="2">
        <f>VLOOKUP(H1640, [1]Products!B:D, 3, FALSE)</f>
        <v>10</v>
      </c>
      <c r="M1640" s="2">
        <f>Table1[[#This Row],[Quantity Purchased]] * Table1[[#This Row],[Unit Price]]</f>
        <v>10215</v>
      </c>
      <c r="N1640" s="2">
        <f>VLOOKUP(H1640, [1]Products!B:E, 4, FALSE)</f>
        <v>45</v>
      </c>
      <c r="O1640" t="str">
        <f>TEXT(Table1[[#This Row],[Transaction Date]], "yyyy-mm")</f>
        <v>2024-07</v>
      </c>
      <c r="P1640" s="1">
        <f ca="1">YEAR(TODAY()) - YEAR(Table1[[#This Row],[Buyer Date of Birth]])</f>
        <v>47</v>
      </c>
      <c r="Q1640" s="2">
        <f>Table1[[#This Row],[Total Revenue]] - Table1[[#This Row],[Total Cost]]</f>
        <v>10205</v>
      </c>
    </row>
    <row r="1641" spans="1:17" x14ac:dyDescent="0.25">
      <c r="A1641" s="1">
        <v>45393</v>
      </c>
      <c r="B1641" t="s">
        <v>288</v>
      </c>
      <c r="C1641" t="s">
        <v>65</v>
      </c>
      <c r="D1641" t="s">
        <v>58</v>
      </c>
      <c r="E1641" s="1">
        <v>27741</v>
      </c>
      <c r="F1641" t="s">
        <v>21</v>
      </c>
      <c r="G1641">
        <v>22</v>
      </c>
      <c r="H1641" t="s">
        <v>54</v>
      </c>
      <c r="I1641" t="s">
        <v>30</v>
      </c>
      <c r="J1641" t="s">
        <v>24</v>
      </c>
      <c r="K1641" t="str">
        <f>VLOOKUP(H1641, [1]Products!B:E, 2, FALSE)</f>
        <v>Lemon Crisps</v>
      </c>
      <c r="L1641" s="2">
        <f>VLOOKUP(H1641, [1]Products!B:D, 3, FALSE)</f>
        <v>7</v>
      </c>
      <c r="M1641" s="2">
        <f>Table1[[#This Row],[Quantity Purchased]] * Table1[[#This Row],[Unit Price]]</f>
        <v>198</v>
      </c>
      <c r="N1641" s="2">
        <f>VLOOKUP(H1641, [1]Products!B:E, 4, FALSE)</f>
        <v>9</v>
      </c>
      <c r="O1641" t="str">
        <f>TEXT(Table1[[#This Row],[Transaction Date]], "yyyy-mm")</f>
        <v>2024-04</v>
      </c>
      <c r="P1641" s="1">
        <f ca="1">YEAR(TODAY()) - YEAR(Table1[[#This Row],[Buyer Date of Birth]])</f>
        <v>50</v>
      </c>
      <c r="Q1641" s="2">
        <f>Table1[[#This Row],[Total Revenue]] - Table1[[#This Row],[Total Cost]]</f>
        <v>191</v>
      </c>
    </row>
    <row r="1642" spans="1:17" x14ac:dyDescent="0.25">
      <c r="A1642" s="1">
        <v>45461</v>
      </c>
      <c r="B1642" t="s">
        <v>60</v>
      </c>
      <c r="C1642" t="s">
        <v>548</v>
      </c>
      <c r="D1642" t="s">
        <v>62</v>
      </c>
      <c r="E1642" s="1">
        <v>28698</v>
      </c>
      <c r="F1642" t="s">
        <v>28</v>
      </c>
      <c r="G1642">
        <v>331</v>
      </c>
      <c r="H1642" t="s">
        <v>72</v>
      </c>
      <c r="I1642" t="s">
        <v>36</v>
      </c>
      <c r="J1642" t="s">
        <v>24</v>
      </c>
      <c r="K1642" t="str">
        <f>VLOOKUP(H1642, [1]Products!B:E, 2, FALSE)</f>
        <v>Choco Delight</v>
      </c>
      <c r="L1642" s="2">
        <f>VLOOKUP(H1642, [1]Products!B:D, 3, FALSE)</f>
        <v>3</v>
      </c>
      <c r="M1642" s="2">
        <f>Table1[[#This Row],[Quantity Purchased]] * Table1[[#This Row],[Unit Price]]</f>
        <v>1655</v>
      </c>
      <c r="N1642" s="2">
        <f>VLOOKUP(H1642, [1]Products!B:E, 4, FALSE)</f>
        <v>5</v>
      </c>
      <c r="O1642" t="str">
        <f>TEXT(Table1[[#This Row],[Transaction Date]], "yyyy-mm")</f>
        <v>2024-06</v>
      </c>
      <c r="P1642" s="1">
        <f ca="1">YEAR(TODAY()) - YEAR(Table1[[#This Row],[Buyer Date of Birth]])</f>
        <v>47</v>
      </c>
      <c r="Q1642" s="2">
        <f>Table1[[#This Row],[Total Revenue]] - Table1[[#This Row],[Total Cost]]</f>
        <v>1652</v>
      </c>
    </row>
    <row r="1643" spans="1:17" x14ac:dyDescent="0.25">
      <c r="A1643" s="1">
        <v>45448</v>
      </c>
      <c r="B1643" t="s">
        <v>338</v>
      </c>
      <c r="C1643" t="s">
        <v>345</v>
      </c>
      <c r="D1643" t="s">
        <v>78</v>
      </c>
      <c r="E1643" s="1">
        <v>27701</v>
      </c>
      <c r="F1643" t="s">
        <v>40</v>
      </c>
      <c r="G1643">
        <v>396</v>
      </c>
      <c r="H1643" t="s">
        <v>66</v>
      </c>
      <c r="I1643" t="s">
        <v>23</v>
      </c>
      <c r="J1643" t="s">
        <v>24</v>
      </c>
      <c r="K1643" t="str">
        <f>VLOOKUP(H1643, [1]Products!B:E, 2, FALSE)</f>
        <v>Oatmeal Cookies</v>
      </c>
      <c r="L1643" s="2">
        <f>VLOOKUP(H1643, [1]Products!B:D, 3, FALSE)</f>
        <v>19</v>
      </c>
      <c r="M1643" s="2">
        <f>Table1[[#This Row],[Quantity Purchased]] * Table1[[#This Row],[Unit Price]]</f>
        <v>9108</v>
      </c>
      <c r="N1643" s="2">
        <f>VLOOKUP(H1643, [1]Products!B:E, 4, FALSE)</f>
        <v>23</v>
      </c>
      <c r="O1643" t="str">
        <f>TEXT(Table1[[#This Row],[Transaction Date]], "yyyy-mm")</f>
        <v>2024-06</v>
      </c>
      <c r="P1643" s="1">
        <f ca="1">YEAR(TODAY()) - YEAR(Table1[[#This Row],[Buyer Date of Birth]])</f>
        <v>50</v>
      </c>
      <c r="Q1643" s="2">
        <f>Table1[[#This Row],[Total Revenue]] - Table1[[#This Row],[Total Cost]]</f>
        <v>9089</v>
      </c>
    </row>
    <row r="1644" spans="1:17" x14ac:dyDescent="0.25">
      <c r="A1644" s="1">
        <v>45377</v>
      </c>
      <c r="B1644" t="s">
        <v>315</v>
      </c>
      <c r="C1644" t="s">
        <v>159</v>
      </c>
      <c r="D1644" t="s">
        <v>100</v>
      </c>
      <c r="E1644" s="1">
        <v>30264</v>
      </c>
      <c r="F1644" t="s">
        <v>75</v>
      </c>
      <c r="G1644">
        <v>403</v>
      </c>
      <c r="H1644" t="s">
        <v>66</v>
      </c>
      <c r="I1644" t="s">
        <v>30</v>
      </c>
      <c r="J1644" t="s">
        <v>24</v>
      </c>
      <c r="K1644" t="str">
        <f>VLOOKUP(H1644, [1]Products!B:E, 2, FALSE)</f>
        <v>Oatmeal Cookies</v>
      </c>
      <c r="L1644" s="2">
        <f>VLOOKUP(H1644, [1]Products!B:D, 3, FALSE)</f>
        <v>19</v>
      </c>
      <c r="M1644" s="2">
        <f>Table1[[#This Row],[Quantity Purchased]] * Table1[[#This Row],[Unit Price]]</f>
        <v>9269</v>
      </c>
      <c r="N1644" s="2">
        <f>VLOOKUP(H1644, [1]Products!B:E, 4, FALSE)</f>
        <v>23</v>
      </c>
      <c r="O1644" t="str">
        <f>TEXT(Table1[[#This Row],[Transaction Date]], "yyyy-mm")</f>
        <v>2024-03</v>
      </c>
      <c r="P1644" s="1">
        <f ca="1">YEAR(TODAY()) - YEAR(Table1[[#This Row],[Buyer Date of Birth]])</f>
        <v>43</v>
      </c>
      <c r="Q1644" s="2">
        <f>Table1[[#This Row],[Total Revenue]] - Table1[[#This Row],[Total Cost]]</f>
        <v>9250</v>
      </c>
    </row>
    <row r="1645" spans="1:17" x14ac:dyDescent="0.25">
      <c r="A1645" s="1">
        <v>45455</v>
      </c>
      <c r="B1645" t="s">
        <v>379</v>
      </c>
      <c r="C1645" t="s">
        <v>1049</v>
      </c>
      <c r="D1645" t="s">
        <v>20</v>
      </c>
      <c r="E1645" s="1">
        <v>20295</v>
      </c>
      <c r="F1645" t="s">
        <v>21</v>
      </c>
      <c r="G1645">
        <v>465</v>
      </c>
      <c r="H1645" t="s">
        <v>66</v>
      </c>
      <c r="I1645" t="s">
        <v>36</v>
      </c>
      <c r="J1645" t="s">
        <v>24</v>
      </c>
      <c r="K1645" t="str">
        <f>VLOOKUP(H1645, [1]Products!B:E, 2, FALSE)</f>
        <v>Oatmeal Cookies</v>
      </c>
      <c r="L1645" s="2">
        <f>VLOOKUP(H1645, [1]Products!B:D, 3, FALSE)</f>
        <v>19</v>
      </c>
      <c r="M1645" s="2">
        <f>Table1[[#This Row],[Quantity Purchased]] * Table1[[#This Row],[Unit Price]]</f>
        <v>10695</v>
      </c>
      <c r="N1645" s="2">
        <f>VLOOKUP(H1645, [1]Products!B:E, 4, FALSE)</f>
        <v>23</v>
      </c>
      <c r="O1645" t="str">
        <f>TEXT(Table1[[#This Row],[Transaction Date]], "yyyy-mm")</f>
        <v>2024-06</v>
      </c>
      <c r="P1645" s="1">
        <f ca="1">YEAR(TODAY()) - YEAR(Table1[[#This Row],[Buyer Date of Birth]])</f>
        <v>70</v>
      </c>
      <c r="Q1645" s="2">
        <f>Table1[[#This Row],[Total Revenue]] - Table1[[#This Row],[Total Cost]]</f>
        <v>10676</v>
      </c>
    </row>
    <row r="1646" spans="1:17" x14ac:dyDescent="0.25">
      <c r="A1646" s="1">
        <v>45320</v>
      </c>
      <c r="B1646" t="s">
        <v>236</v>
      </c>
      <c r="C1646" t="s">
        <v>1050</v>
      </c>
      <c r="D1646" t="s">
        <v>100</v>
      </c>
      <c r="E1646" s="1">
        <v>27416</v>
      </c>
      <c r="F1646" t="s">
        <v>75</v>
      </c>
      <c r="G1646">
        <v>66</v>
      </c>
      <c r="H1646" t="s">
        <v>66</v>
      </c>
      <c r="I1646" t="s">
        <v>23</v>
      </c>
      <c r="J1646" t="s">
        <v>24</v>
      </c>
      <c r="K1646" t="str">
        <f>VLOOKUP(H1646, [1]Products!B:E, 2, FALSE)</f>
        <v>Oatmeal Cookies</v>
      </c>
      <c r="L1646" s="2">
        <f>VLOOKUP(H1646, [1]Products!B:D, 3, FALSE)</f>
        <v>19</v>
      </c>
      <c r="M1646" s="2">
        <f>Table1[[#This Row],[Quantity Purchased]] * Table1[[#This Row],[Unit Price]]</f>
        <v>1518</v>
      </c>
      <c r="N1646" s="2">
        <f>VLOOKUP(H1646, [1]Products!B:E, 4, FALSE)</f>
        <v>23</v>
      </c>
      <c r="O1646" t="str">
        <f>TEXT(Table1[[#This Row],[Transaction Date]], "yyyy-mm")</f>
        <v>2024-01</v>
      </c>
      <c r="P1646" s="1">
        <f ca="1">YEAR(TODAY()) - YEAR(Table1[[#This Row],[Buyer Date of Birth]])</f>
        <v>50</v>
      </c>
      <c r="Q1646" s="2">
        <f>Table1[[#This Row],[Total Revenue]] - Table1[[#This Row],[Total Cost]]</f>
        <v>1499</v>
      </c>
    </row>
    <row r="1647" spans="1:17" x14ac:dyDescent="0.25">
      <c r="A1647" s="1">
        <v>45399</v>
      </c>
      <c r="B1647" t="s">
        <v>523</v>
      </c>
      <c r="C1647" t="s">
        <v>580</v>
      </c>
      <c r="D1647" t="s">
        <v>53</v>
      </c>
      <c r="E1647" s="1">
        <v>22345</v>
      </c>
      <c r="F1647" t="s">
        <v>40</v>
      </c>
      <c r="G1647">
        <v>275</v>
      </c>
      <c r="H1647" t="s">
        <v>54</v>
      </c>
      <c r="I1647" t="s">
        <v>30</v>
      </c>
      <c r="J1647" t="s">
        <v>24</v>
      </c>
      <c r="K1647" t="str">
        <f>VLOOKUP(H1647, [1]Products!B:E, 2, FALSE)</f>
        <v>Lemon Crisps</v>
      </c>
      <c r="L1647" s="2">
        <f>VLOOKUP(H1647, [1]Products!B:D, 3, FALSE)</f>
        <v>7</v>
      </c>
      <c r="M1647" s="2">
        <f>Table1[[#This Row],[Quantity Purchased]] * Table1[[#This Row],[Unit Price]]</f>
        <v>2475</v>
      </c>
      <c r="N1647" s="2">
        <f>VLOOKUP(H1647, [1]Products!B:E, 4, FALSE)</f>
        <v>9</v>
      </c>
      <c r="O1647" t="str">
        <f>TEXT(Table1[[#This Row],[Transaction Date]], "yyyy-mm")</f>
        <v>2024-04</v>
      </c>
      <c r="P1647" s="1">
        <f ca="1">YEAR(TODAY()) - YEAR(Table1[[#This Row],[Buyer Date of Birth]])</f>
        <v>64</v>
      </c>
      <c r="Q1647" s="2">
        <f>Table1[[#This Row],[Total Revenue]] - Table1[[#This Row],[Total Cost]]</f>
        <v>2468</v>
      </c>
    </row>
    <row r="1648" spans="1:17" x14ac:dyDescent="0.25">
      <c r="A1648" s="1">
        <v>45498</v>
      </c>
      <c r="B1648" t="s">
        <v>695</v>
      </c>
      <c r="C1648" t="s">
        <v>219</v>
      </c>
      <c r="D1648" t="s">
        <v>53</v>
      </c>
      <c r="E1648" s="1">
        <v>18618</v>
      </c>
      <c r="F1648" t="s">
        <v>40</v>
      </c>
      <c r="G1648">
        <v>433</v>
      </c>
      <c r="H1648" t="s">
        <v>63</v>
      </c>
      <c r="I1648" t="s">
        <v>36</v>
      </c>
      <c r="J1648" t="s">
        <v>24</v>
      </c>
      <c r="K1648" t="str">
        <f>VLOOKUP(H1648, [1]Products!B:E, 2, FALSE)</f>
        <v>Vanilla Wafers</v>
      </c>
      <c r="L1648" s="2">
        <f>VLOOKUP(H1648, [1]Products!B:D, 3, FALSE)</f>
        <v>18</v>
      </c>
      <c r="M1648" s="2">
        <f>Table1[[#This Row],[Quantity Purchased]] * Table1[[#This Row],[Unit Price]]</f>
        <v>15588</v>
      </c>
      <c r="N1648" s="2">
        <f>VLOOKUP(H1648, [1]Products!B:E, 4, FALSE)</f>
        <v>36</v>
      </c>
      <c r="O1648" t="str">
        <f>TEXT(Table1[[#This Row],[Transaction Date]], "yyyy-mm")</f>
        <v>2024-07</v>
      </c>
      <c r="P1648" s="1">
        <f ca="1">YEAR(TODAY()) - YEAR(Table1[[#This Row],[Buyer Date of Birth]])</f>
        <v>75</v>
      </c>
      <c r="Q1648" s="2">
        <f>Table1[[#This Row],[Total Revenue]] - Table1[[#This Row],[Total Cost]]</f>
        <v>15570</v>
      </c>
    </row>
    <row r="1649" spans="1:17" x14ac:dyDescent="0.25">
      <c r="A1649" s="1">
        <v>45488</v>
      </c>
      <c r="B1649" t="s">
        <v>146</v>
      </c>
      <c r="C1649" t="s">
        <v>1051</v>
      </c>
      <c r="D1649" t="s">
        <v>78</v>
      </c>
      <c r="E1649" s="1">
        <v>26322</v>
      </c>
      <c r="F1649" t="s">
        <v>75</v>
      </c>
      <c r="G1649">
        <v>404</v>
      </c>
      <c r="H1649" t="s">
        <v>72</v>
      </c>
      <c r="I1649" t="s">
        <v>23</v>
      </c>
      <c r="J1649" t="s">
        <v>24</v>
      </c>
      <c r="K1649" t="str">
        <f>VLOOKUP(H1649, [1]Products!B:E, 2, FALSE)</f>
        <v>Choco Delight</v>
      </c>
      <c r="L1649" s="2">
        <f>VLOOKUP(H1649, [1]Products!B:D, 3, FALSE)</f>
        <v>3</v>
      </c>
      <c r="M1649" s="2">
        <f>Table1[[#This Row],[Quantity Purchased]] * Table1[[#This Row],[Unit Price]]</f>
        <v>2020</v>
      </c>
      <c r="N1649" s="2">
        <f>VLOOKUP(H1649, [1]Products!B:E, 4, FALSE)</f>
        <v>5</v>
      </c>
      <c r="O1649" t="str">
        <f>TEXT(Table1[[#This Row],[Transaction Date]], "yyyy-mm")</f>
        <v>2024-07</v>
      </c>
      <c r="P1649" s="1">
        <f ca="1">YEAR(TODAY()) - YEAR(Table1[[#This Row],[Buyer Date of Birth]])</f>
        <v>53</v>
      </c>
      <c r="Q1649" s="2">
        <f>Table1[[#This Row],[Total Revenue]] - Table1[[#This Row],[Total Cost]]</f>
        <v>2017</v>
      </c>
    </row>
    <row r="1650" spans="1:17" x14ac:dyDescent="0.25">
      <c r="A1650" s="1">
        <v>45362</v>
      </c>
      <c r="B1650" t="s">
        <v>157</v>
      </c>
      <c r="C1650" t="s">
        <v>520</v>
      </c>
      <c r="D1650" t="s">
        <v>62</v>
      </c>
      <c r="E1650" s="1">
        <v>28978</v>
      </c>
      <c r="F1650" t="s">
        <v>40</v>
      </c>
      <c r="G1650">
        <v>95</v>
      </c>
      <c r="H1650" t="s">
        <v>22</v>
      </c>
      <c r="I1650" t="s">
        <v>30</v>
      </c>
      <c r="J1650" t="s">
        <v>24</v>
      </c>
      <c r="K1650" t="str">
        <f>VLOOKUP(H1650, [1]Products!B:E, 2, FALSE)</f>
        <v>Cinnamon Swirls</v>
      </c>
      <c r="L1650" s="2">
        <f>VLOOKUP(H1650, [1]Products!B:D, 3, FALSE)</f>
        <v>10</v>
      </c>
      <c r="M1650" s="2">
        <f>Table1[[#This Row],[Quantity Purchased]] * Table1[[#This Row],[Unit Price]]</f>
        <v>1330</v>
      </c>
      <c r="N1650" s="2">
        <f>VLOOKUP(H1650, [1]Products!B:E, 4, FALSE)</f>
        <v>14</v>
      </c>
      <c r="O1650" t="str">
        <f>TEXT(Table1[[#This Row],[Transaction Date]], "yyyy-mm")</f>
        <v>2024-03</v>
      </c>
      <c r="P1650" s="1">
        <f ca="1">YEAR(TODAY()) - YEAR(Table1[[#This Row],[Buyer Date of Birth]])</f>
        <v>46</v>
      </c>
      <c r="Q1650" s="2">
        <f>Table1[[#This Row],[Total Revenue]] - Table1[[#This Row],[Total Cost]]</f>
        <v>1320</v>
      </c>
    </row>
    <row r="1651" spans="1:17" x14ac:dyDescent="0.25">
      <c r="A1651" s="1">
        <v>45313</v>
      </c>
      <c r="B1651" t="s">
        <v>420</v>
      </c>
      <c r="C1651" t="s">
        <v>257</v>
      </c>
      <c r="D1651" t="s">
        <v>58</v>
      </c>
      <c r="E1651" s="1">
        <v>34440</v>
      </c>
      <c r="F1651" t="s">
        <v>40</v>
      </c>
      <c r="G1651">
        <v>70</v>
      </c>
      <c r="H1651" t="s">
        <v>49</v>
      </c>
      <c r="I1651" t="s">
        <v>36</v>
      </c>
      <c r="J1651" t="s">
        <v>24</v>
      </c>
      <c r="K1651" t="str">
        <f>VLOOKUP(H1651, [1]Products!B:E, 2, FALSE)</f>
        <v>Butter Crunch</v>
      </c>
      <c r="L1651" s="2">
        <f>VLOOKUP(H1651, [1]Products!B:D, 3, FALSE)</f>
        <v>10</v>
      </c>
      <c r="M1651" s="2">
        <f>Table1[[#This Row],[Quantity Purchased]] * Table1[[#This Row],[Unit Price]]</f>
        <v>770</v>
      </c>
      <c r="N1651" s="2">
        <f>VLOOKUP(H1651, [1]Products!B:E, 4, FALSE)</f>
        <v>11</v>
      </c>
      <c r="O1651" t="str">
        <f>TEXT(Table1[[#This Row],[Transaction Date]], "yyyy-mm")</f>
        <v>2024-01</v>
      </c>
      <c r="P1651" s="1">
        <f ca="1">YEAR(TODAY()) - YEAR(Table1[[#This Row],[Buyer Date of Birth]])</f>
        <v>31</v>
      </c>
      <c r="Q1651" s="2">
        <f>Table1[[#This Row],[Total Revenue]] - Table1[[#This Row],[Total Cost]]</f>
        <v>760</v>
      </c>
    </row>
    <row r="1652" spans="1:17" x14ac:dyDescent="0.25">
      <c r="A1652" s="1">
        <v>45298</v>
      </c>
      <c r="B1652" t="s">
        <v>60</v>
      </c>
      <c r="C1652" t="s">
        <v>1037</v>
      </c>
      <c r="D1652" t="s">
        <v>78</v>
      </c>
      <c r="E1652" s="1">
        <v>36069</v>
      </c>
      <c r="F1652" t="s">
        <v>75</v>
      </c>
      <c r="G1652">
        <v>482</v>
      </c>
      <c r="H1652" t="s">
        <v>35</v>
      </c>
      <c r="I1652" t="s">
        <v>23</v>
      </c>
      <c r="J1652" t="s">
        <v>24</v>
      </c>
      <c r="K1652" t="str">
        <f>VLOOKUP(H1652, [1]Products!B:E, 2, FALSE)</f>
        <v>Caramel Biscuits</v>
      </c>
      <c r="L1652" s="2">
        <f>VLOOKUP(H1652, [1]Products!B:D, 3, FALSE)</f>
        <v>18</v>
      </c>
      <c r="M1652" s="2">
        <f>Table1[[#This Row],[Quantity Purchased]] * Table1[[#This Row],[Unit Price]]</f>
        <v>10604</v>
      </c>
      <c r="N1652" s="2">
        <f>VLOOKUP(H1652, [1]Products!B:E, 4, FALSE)</f>
        <v>22</v>
      </c>
      <c r="O1652" t="str">
        <f>TEXT(Table1[[#This Row],[Transaction Date]], "yyyy-mm")</f>
        <v>2024-01</v>
      </c>
      <c r="P1652" s="1">
        <f ca="1">YEAR(TODAY()) - YEAR(Table1[[#This Row],[Buyer Date of Birth]])</f>
        <v>27</v>
      </c>
      <c r="Q1652" s="2">
        <f>Table1[[#This Row],[Total Revenue]] - Table1[[#This Row],[Total Cost]]</f>
        <v>10586</v>
      </c>
    </row>
    <row r="1653" spans="1:17" x14ac:dyDescent="0.25">
      <c r="A1653" s="1">
        <v>45328</v>
      </c>
      <c r="B1653" t="s">
        <v>405</v>
      </c>
      <c r="C1653" t="s">
        <v>1052</v>
      </c>
      <c r="D1653" t="s">
        <v>62</v>
      </c>
      <c r="E1653" s="1">
        <v>24123</v>
      </c>
      <c r="F1653" t="s">
        <v>40</v>
      </c>
      <c r="G1653">
        <v>135</v>
      </c>
      <c r="H1653" t="s">
        <v>22</v>
      </c>
      <c r="I1653" t="s">
        <v>30</v>
      </c>
      <c r="J1653" t="s">
        <v>24</v>
      </c>
      <c r="K1653" t="str">
        <f>VLOOKUP(H1653, [1]Products!B:E, 2, FALSE)</f>
        <v>Cinnamon Swirls</v>
      </c>
      <c r="L1653" s="2">
        <f>VLOOKUP(H1653, [1]Products!B:D, 3, FALSE)</f>
        <v>10</v>
      </c>
      <c r="M1653" s="2">
        <f>Table1[[#This Row],[Quantity Purchased]] * Table1[[#This Row],[Unit Price]]</f>
        <v>1890</v>
      </c>
      <c r="N1653" s="2">
        <f>VLOOKUP(H1653, [1]Products!B:E, 4, FALSE)</f>
        <v>14</v>
      </c>
      <c r="O1653" t="str">
        <f>TEXT(Table1[[#This Row],[Transaction Date]], "yyyy-mm")</f>
        <v>2024-02</v>
      </c>
      <c r="P1653" s="1">
        <f ca="1">YEAR(TODAY()) - YEAR(Table1[[#This Row],[Buyer Date of Birth]])</f>
        <v>59</v>
      </c>
      <c r="Q1653" s="2">
        <f>Table1[[#This Row],[Total Revenue]] - Table1[[#This Row],[Total Cost]]</f>
        <v>1880</v>
      </c>
    </row>
    <row r="1654" spans="1:17" x14ac:dyDescent="0.25">
      <c r="A1654" s="1">
        <v>45342</v>
      </c>
      <c r="B1654" t="s">
        <v>113</v>
      </c>
      <c r="C1654" t="s">
        <v>287</v>
      </c>
      <c r="D1654" t="s">
        <v>20</v>
      </c>
      <c r="E1654" s="1">
        <v>19098</v>
      </c>
      <c r="F1654" t="s">
        <v>75</v>
      </c>
      <c r="G1654">
        <v>349</v>
      </c>
      <c r="H1654" t="s">
        <v>72</v>
      </c>
      <c r="I1654" t="s">
        <v>36</v>
      </c>
      <c r="J1654" t="s">
        <v>24</v>
      </c>
      <c r="K1654" t="str">
        <f>VLOOKUP(H1654, [1]Products!B:E, 2, FALSE)</f>
        <v>Choco Delight</v>
      </c>
      <c r="L1654" s="2">
        <f>VLOOKUP(H1654, [1]Products!B:D, 3, FALSE)</f>
        <v>3</v>
      </c>
      <c r="M1654" s="2">
        <f>Table1[[#This Row],[Quantity Purchased]] * Table1[[#This Row],[Unit Price]]</f>
        <v>1745</v>
      </c>
      <c r="N1654" s="2">
        <f>VLOOKUP(H1654, [1]Products!B:E, 4, FALSE)</f>
        <v>5</v>
      </c>
      <c r="O1654" t="str">
        <f>TEXT(Table1[[#This Row],[Transaction Date]], "yyyy-mm")</f>
        <v>2024-02</v>
      </c>
      <c r="P1654" s="1">
        <f ca="1">YEAR(TODAY()) - YEAR(Table1[[#This Row],[Buyer Date of Birth]])</f>
        <v>73</v>
      </c>
      <c r="Q1654" s="2">
        <f>Table1[[#This Row],[Total Revenue]] - Table1[[#This Row],[Total Cost]]</f>
        <v>1742</v>
      </c>
    </row>
    <row r="1655" spans="1:17" x14ac:dyDescent="0.25">
      <c r="A1655" s="1">
        <v>45437</v>
      </c>
      <c r="B1655" t="s">
        <v>123</v>
      </c>
      <c r="C1655" t="s">
        <v>1028</v>
      </c>
      <c r="D1655" t="s">
        <v>58</v>
      </c>
      <c r="E1655" s="1">
        <v>21521</v>
      </c>
      <c r="F1655" t="s">
        <v>28</v>
      </c>
      <c r="G1655">
        <v>40</v>
      </c>
      <c r="H1655" t="s">
        <v>22</v>
      </c>
      <c r="I1655" t="s">
        <v>23</v>
      </c>
      <c r="J1655" t="s">
        <v>24</v>
      </c>
      <c r="K1655" t="str">
        <f>VLOOKUP(H1655, [1]Products!B:E, 2, FALSE)</f>
        <v>Cinnamon Swirls</v>
      </c>
      <c r="L1655" s="2">
        <f>VLOOKUP(H1655, [1]Products!B:D, 3, FALSE)</f>
        <v>10</v>
      </c>
      <c r="M1655" s="2">
        <f>Table1[[#This Row],[Quantity Purchased]] * Table1[[#This Row],[Unit Price]]</f>
        <v>560</v>
      </c>
      <c r="N1655" s="2">
        <f>VLOOKUP(H1655, [1]Products!B:E, 4, FALSE)</f>
        <v>14</v>
      </c>
      <c r="O1655" t="str">
        <f>TEXT(Table1[[#This Row],[Transaction Date]], "yyyy-mm")</f>
        <v>2024-05</v>
      </c>
      <c r="P1655" s="1">
        <f ca="1">YEAR(TODAY()) - YEAR(Table1[[#This Row],[Buyer Date of Birth]])</f>
        <v>67</v>
      </c>
      <c r="Q1655" s="2">
        <f>Table1[[#This Row],[Total Revenue]] - Table1[[#This Row],[Total Cost]]</f>
        <v>550</v>
      </c>
    </row>
    <row r="1656" spans="1:17" x14ac:dyDescent="0.25">
      <c r="A1656" s="1">
        <v>45495</v>
      </c>
      <c r="B1656" t="s">
        <v>1053</v>
      </c>
      <c r="C1656" t="s">
        <v>74</v>
      </c>
      <c r="D1656" t="s">
        <v>58</v>
      </c>
      <c r="E1656" s="1">
        <v>16340</v>
      </c>
      <c r="F1656" t="s">
        <v>75</v>
      </c>
      <c r="G1656">
        <v>64</v>
      </c>
      <c r="H1656" t="s">
        <v>71</v>
      </c>
      <c r="I1656" t="s">
        <v>30</v>
      </c>
      <c r="J1656" t="s">
        <v>24</v>
      </c>
      <c r="K1656" t="str">
        <f>VLOOKUP(H1656, [1]Products!B:E, 2, FALSE)</f>
        <v>Peanut Butter Bites</v>
      </c>
      <c r="L1656" s="2">
        <f>VLOOKUP(H1656, [1]Products!B:D, 3, FALSE)</f>
        <v>5</v>
      </c>
      <c r="M1656" s="2">
        <f>Table1[[#This Row],[Quantity Purchased]] * Table1[[#This Row],[Unit Price]]</f>
        <v>448</v>
      </c>
      <c r="N1656" s="2">
        <f>VLOOKUP(H1656, [1]Products!B:E, 4, FALSE)</f>
        <v>7</v>
      </c>
      <c r="O1656" t="str">
        <f>TEXT(Table1[[#This Row],[Transaction Date]], "yyyy-mm")</f>
        <v>2024-07</v>
      </c>
      <c r="P1656" s="1">
        <f ca="1">YEAR(TODAY()) - YEAR(Table1[[#This Row],[Buyer Date of Birth]])</f>
        <v>81</v>
      </c>
      <c r="Q1656" s="2">
        <f>Table1[[#This Row],[Total Revenue]] - Table1[[#This Row],[Total Cost]]</f>
        <v>443</v>
      </c>
    </row>
    <row r="1657" spans="1:17" x14ac:dyDescent="0.25">
      <c r="A1657" s="1">
        <v>45378</v>
      </c>
      <c r="B1657" t="s">
        <v>743</v>
      </c>
      <c r="C1657" t="s">
        <v>1054</v>
      </c>
      <c r="D1657" t="s">
        <v>20</v>
      </c>
      <c r="E1657" s="1">
        <v>34774</v>
      </c>
      <c r="F1657" t="s">
        <v>40</v>
      </c>
      <c r="G1657">
        <v>200</v>
      </c>
      <c r="H1657" t="s">
        <v>63</v>
      </c>
      <c r="I1657" t="s">
        <v>36</v>
      </c>
      <c r="J1657" t="s">
        <v>24</v>
      </c>
      <c r="K1657" t="str">
        <f>VLOOKUP(H1657, [1]Products!B:E, 2, FALSE)</f>
        <v>Vanilla Wafers</v>
      </c>
      <c r="L1657" s="2">
        <f>VLOOKUP(H1657, [1]Products!B:D, 3, FALSE)</f>
        <v>18</v>
      </c>
      <c r="M1657" s="2">
        <f>Table1[[#This Row],[Quantity Purchased]] * Table1[[#This Row],[Unit Price]]</f>
        <v>7200</v>
      </c>
      <c r="N1657" s="2">
        <f>VLOOKUP(H1657, [1]Products!B:E, 4, FALSE)</f>
        <v>36</v>
      </c>
      <c r="O1657" t="str">
        <f>TEXT(Table1[[#This Row],[Transaction Date]], "yyyy-mm")</f>
        <v>2024-03</v>
      </c>
      <c r="P1657" s="1">
        <f ca="1">YEAR(TODAY()) - YEAR(Table1[[#This Row],[Buyer Date of Birth]])</f>
        <v>30</v>
      </c>
      <c r="Q1657" s="2">
        <f>Table1[[#This Row],[Total Revenue]] - Table1[[#This Row],[Total Cost]]</f>
        <v>7182</v>
      </c>
    </row>
    <row r="1658" spans="1:17" x14ac:dyDescent="0.25">
      <c r="A1658" s="1">
        <v>45311</v>
      </c>
      <c r="B1658" t="s">
        <v>538</v>
      </c>
      <c r="C1658" t="s">
        <v>822</v>
      </c>
      <c r="D1658" t="s">
        <v>84</v>
      </c>
      <c r="E1658" s="1">
        <v>22017</v>
      </c>
      <c r="F1658" t="s">
        <v>40</v>
      </c>
      <c r="G1658">
        <v>292</v>
      </c>
      <c r="H1658" t="s">
        <v>35</v>
      </c>
      <c r="I1658" t="s">
        <v>23</v>
      </c>
      <c r="J1658" t="s">
        <v>24</v>
      </c>
      <c r="K1658" t="str">
        <f>VLOOKUP(H1658, [1]Products!B:E, 2, FALSE)</f>
        <v>Caramel Biscuits</v>
      </c>
      <c r="L1658" s="2">
        <f>VLOOKUP(H1658, [1]Products!B:D, 3, FALSE)</f>
        <v>18</v>
      </c>
      <c r="M1658" s="2">
        <f>Table1[[#This Row],[Quantity Purchased]] * Table1[[#This Row],[Unit Price]]</f>
        <v>6424</v>
      </c>
      <c r="N1658" s="2">
        <f>VLOOKUP(H1658, [1]Products!B:E, 4, FALSE)</f>
        <v>22</v>
      </c>
      <c r="O1658" t="str">
        <f>TEXT(Table1[[#This Row],[Transaction Date]], "yyyy-mm")</f>
        <v>2024-01</v>
      </c>
      <c r="P1658" s="1">
        <f ca="1">YEAR(TODAY()) - YEAR(Table1[[#This Row],[Buyer Date of Birth]])</f>
        <v>65</v>
      </c>
      <c r="Q1658" s="2">
        <f>Table1[[#This Row],[Total Revenue]] - Table1[[#This Row],[Total Cost]]</f>
        <v>6406</v>
      </c>
    </row>
    <row r="1659" spans="1:17" x14ac:dyDescent="0.25">
      <c r="A1659" s="1">
        <v>45439</v>
      </c>
      <c r="B1659" t="s">
        <v>739</v>
      </c>
      <c r="C1659" t="s">
        <v>163</v>
      </c>
      <c r="D1659" t="s">
        <v>58</v>
      </c>
      <c r="E1659" s="1">
        <v>29613</v>
      </c>
      <c r="F1659" t="s">
        <v>28</v>
      </c>
      <c r="G1659">
        <v>150</v>
      </c>
      <c r="H1659" t="s">
        <v>63</v>
      </c>
      <c r="I1659" t="s">
        <v>30</v>
      </c>
      <c r="J1659" t="s">
        <v>24</v>
      </c>
      <c r="K1659" t="str">
        <f>VLOOKUP(H1659, [1]Products!B:E, 2, FALSE)</f>
        <v>Vanilla Wafers</v>
      </c>
      <c r="L1659" s="2">
        <f>VLOOKUP(H1659, [1]Products!B:D, 3, FALSE)</f>
        <v>18</v>
      </c>
      <c r="M1659" s="2">
        <f>Table1[[#This Row],[Quantity Purchased]] * Table1[[#This Row],[Unit Price]]</f>
        <v>5400</v>
      </c>
      <c r="N1659" s="2">
        <f>VLOOKUP(H1659, [1]Products!B:E, 4, FALSE)</f>
        <v>36</v>
      </c>
      <c r="O1659" t="str">
        <f>TEXT(Table1[[#This Row],[Transaction Date]], "yyyy-mm")</f>
        <v>2024-05</v>
      </c>
      <c r="P1659" s="1">
        <f ca="1">YEAR(TODAY()) - YEAR(Table1[[#This Row],[Buyer Date of Birth]])</f>
        <v>44</v>
      </c>
      <c r="Q1659" s="2">
        <f>Table1[[#This Row],[Total Revenue]] - Table1[[#This Row],[Total Cost]]</f>
        <v>5382</v>
      </c>
    </row>
    <row r="1660" spans="1:17" x14ac:dyDescent="0.25">
      <c r="A1660" s="1">
        <v>45318</v>
      </c>
      <c r="B1660" t="s">
        <v>435</v>
      </c>
      <c r="C1660" t="s">
        <v>252</v>
      </c>
      <c r="D1660" t="s">
        <v>45</v>
      </c>
      <c r="E1660" s="1">
        <v>24976</v>
      </c>
      <c r="F1660" t="s">
        <v>28</v>
      </c>
      <c r="G1660">
        <v>31</v>
      </c>
      <c r="H1660" t="s">
        <v>29</v>
      </c>
      <c r="I1660" t="s">
        <v>36</v>
      </c>
      <c r="J1660" t="s">
        <v>24</v>
      </c>
      <c r="K1660" t="str">
        <f>VLOOKUP(H1660, [1]Products!B:E, 2, FALSE)</f>
        <v>Shortbread</v>
      </c>
      <c r="L1660" s="2">
        <f>VLOOKUP(H1660, [1]Products!B:D, 3, FALSE)</f>
        <v>10</v>
      </c>
      <c r="M1660" s="2">
        <f>Table1[[#This Row],[Quantity Purchased]] * Table1[[#This Row],[Unit Price]]</f>
        <v>1395</v>
      </c>
      <c r="N1660" s="2">
        <f>VLOOKUP(H1660, [1]Products!B:E, 4, FALSE)</f>
        <v>45</v>
      </c>
      <c r="O1660" t="str">
        <f>TEXT(Table1[[#This Row],[Transaction Date]], "yyyy-mm")</f>
        <v>2024-01</v>
      </c>
      <c r="P1660" s="1">
        <f ca="1">YEAR(TODAY()) - YEAR(Table1[[#This Row],[Buyer Date of Birth]])</f>
        <v>57</v>
      </c>
      <c r="Q1660" s="2">
        <f>Table1[[#This Row],[Total Revenue]] - Table1[[#This Row],[Total Cost]]</f>
        <v>1385</v>
      </c>
    </row>
    <row r="1661" spans="1:17" x14ac:dyDescent="0.25">
      <c r="A1661" s="1">
        <v>45488</v>
      </c>
      <c r="B1661" t="s">
        <v>138</v>
      </c>
      <c r="C1661" t="s">
        <v>168</v>
      </c>
      <c r="D1661" t="s">
        <v>89</v>
      </c>
      <c r="E1661" s="1">
        <v>29720</v>
      </c>
      <c r="F1661" t="s">
        <v>21</v>
      </c>
      <c r="G1661">
        <v>500</v>
      </c>
      <c r="H1661" t="s">
        <v>63</v>
      </c>
      <c r="I1661" t="s">
        <v>23</v>
      </c>
      <c r="J1661" t="s">
        <v>31</v>
      </c>
      <c r="K1661" t="str">
        <f>VLOOKUP(H1661, [1]Products!B:E, 2, FALSE)</f>
        <v>Vanilla Wafers</v>
      </c>
      <c r="L1661" s="2">
        <f>VLOOKUP(H1661, [1]Products!B:D, 3, FALSE)</f>
        <v>18</v>
      </c>
      <c r="M1661" s="2">
        <f>Table1[[#This Row],[Quantity Purchased]] * Table1[[#This Row],[Unit Price]]</f>
        <v>18000</v>
      </c>
      <c r="N1661" s="2">
        <f>VLOOKUP(H1661, [1]Products!B:E, 4, FALSE)</f>
        <v>36</v>
      </c>
      <c r="O1661" t="str">
        <f>TEXT(Table1[[#This Row],[Transaction Date]], "yyyy-mm")</f>
        <v>2024-07</v>
      </c>
      <c r="P1661" s="1">
        <f ca="1">YEAR(TODAY()) - YEAR(Table1[[#This Row],[Buyer Date of Birth]])</f>
        <v>44</v>
      </c>
      <c r="Q1661" s="2">
        <f>Table1[[#This Row],[Total Revenue]] - Table1[[#This Row],[Total Cost]]</f>
        <v>17982</v>
      </c>
    </row>
    <row r="1662" spans="1:17" x14ac:dyDescent="0.25">
      <c r="A1662" s="1">
        <v>45466</v>
      </c>
      <c r="B1662" t="s">
        <v>336</v>
      </c>
      <c r="C1662" t="s">
        <v>849</v>
      </c>
      <c r="D1662" t="s">
        <v>20</v>
      </c>
      <c r="E1662" s="1">
        <v>20967</v>
      </c>
      <c r="F1662" t="s">
        <v>21</v>
      </c>
      <c r="G1662">
        <v>63</v>
      </c>
      <c r="H1662" t="s">
        <v>63</v>
      </c>
      <c r="I1662" t="s">
        <v>30</v>
      </c>
      <c r="J1662" t="s">
        <v>24</v>
      </c>
      <c r="K1662" t="str">
        <f>VLOOKUP(H1662, [1]Products!B:E, 2, FALSE)</f>
        <v>Vanilla Wafers</v>
      </c>
      <c r="L1662" s="2">
        <f>VLOOKUP(H1662, [1]Products!B:D, 3, FALSE)</f>
        <v>18</v>
      </c>
      <c r="M1662" s="2">
        <f>Table1[[#This Row],[Quantity Purchased]] * Table1[[#This Row],[Unit Price]]</f>
        <v>2268</v>
      </c>
      <c r="N1662" s="2">
        <f>VLOOKUP(H1662, [1]Products!B:E, 4, FALSE)</f>
        <v>36</v>
      </c>
      <c r="O1662" t="str">
        <f>TEXT(Table1[[#This Row],[Transaction Date]], "yyyy-mm")</f>
        <v>2024-06</v>
      </c>
      <c r="P1662" s="1">
        <f ca="1">YEAR(TODAY()) - YEAR(Table1[[#This Row],[Buyer Date of Birth]])</f>
        <v>68</v>
      </c>
      <c r="Q1662" s="2">
        <f>Table1[[#This Row],[Total Revenue]] - Table1[[#This Row],[Total Cost]]</f>
        <v>2250</v>
      </c>
    </row>
    <row r="1663" spans="1:17" x14ac:dyDescent="0.25">
      <c r="A1663" s="1">
        <v>45475</v>
      </c>
      <c r="B1663" t="s">
        <v>313</v>
      </c>
      <c r="C1663" t="s">
        <v>152</v>
      </c>
      <c r="D1663" t="s">
        <v>45</v>
      </c>
      <c r="E1663" s="1">
        <v>19544</v>
      </c>
      <c r="F1663" t="s">
        <v>75</v>
      </c>
      <c r="G1663">
        <v>332</v>
      </c>
      <c r="H1663" t="s">
        <v>63</v>
      </c>
      <c r="I1663" t="s">
        <v>36</v>
      </c>
      <c r="J1663" t="s">
        <v>24</v>
      </c>
      <c r="K1663" t="str">
        <f>VLOOKUP(H1663, [1]Products!B:E, 2, FALSE)</f>
        <v>Vanilla Wafers</v>
      </c>
      <c r="L1663" s="2">
        <f>VLOOKUP(H1663, [1]Products!B:D, 3, FALSE)</f>
        <v>18</v>
      </c>
      <c r="M1663" s="2">
        <f>Table1[[#This Row],[Quantity Purchased]] * Table1[[#This Row],[Unit Price]]</f>
        <v>11952</v>
      </c>
      <c r="N1663" s="2">
        <f>VLOOKUP(H1663, [1]Products!B:E, 4, FALSE)</f>
        <v>36</v>
      </c>
      <c r="O1663" t="str">
        <f>TEXT(Table1[[#This Row],[Transaction Date]], "yyyy-mm")</f>
        <v>2024-07</v>
      </c>
      <c r="P1663" s="1">
        <f ca="1">YEAR(TODAY()) - YEAR(Table1[[#This Row],[Buyer Date of Birth]])</f>
        <v>72</v>
      </c>
      <c r="Q1663" s="2">
        <f>Table1[[#This Row],[Total Revenue]] - Table1[[#This Row],[Total Cost]]</f>
        <v>11934</v>
      </c>
    </row>
    <row r="1664" spans="1:17" x14ac:dyDescent="0.25">
      <c r="A1664" s="1">
        <v>45399</v>
      </c>
      <c r="B1664" t="s">
        <v>780</v>
      </c>
      <c r="C1664" t="s">
        <v>395</v>
      </c>
      <c r="D1664" t="s">
        <v>45</v>
      </c>
      <c r="E1664" s="1">
        <v>37775</v>
      </c>
      <c r="F1664" t="s">
        <v>28</v>
      </c>
      <c r="G1664">
        <v>161</v>
      </c>
      <c r="H1664" t="s">
        <v>35</v>
      </c>
      <c r="I1664" t="s">
        <v>23</v>
      </c>
      <c r="J1664" t="s">
        <v>24</v>
      </c>
      <c r="K1664" t="str">
        <f>VLOOKUP(H1664, [1]Products!B:E, 2, FALSE)</f>
        <v>Caramel Biscuits</v>
      </c>
      <c r="L1664" s="2">
        <f>VLOOKUP(H1664, [1]Products!B:D, 3, FALSE)</f>
        <v>18</v>
      </c>
      <c r="M1664" s="2">
        <f>Table1[[#This Row],[Quantity Purchased]] * Table1[[#This Row],[Unit Price]]</f>
        <v>3542</v>
      </c>
      <c r="N1664" s="2">
        <f>VLOOKUP(H1664, [1]Products!B:E, 4, FALSE)</f>
        <v>22</v>
      </c>
      <c r="O1664" t="str">
        <f>TEXT(Table1[[#This Row],[Transaction Date]], "yyyy-mm")</f>
        <v>2024-04</v>
      </c>
      <c r="P1664" s="1">
        <f ca="1">YEAR(TODAY()) - YEAR(Table1[[#This Row],[Buyer Date of Birth]])</f>
        <v>22</v>
      </c>
      <c r="Q1664" s="2">
        <f>Table1[[#This Row],[Total Revenue]] - Table1[[#This Row],[Total Cost]]</f>
        <v>3524</v>
      </c>
    </row>
    <row r="1665" spans="1:17" x14ac:dyDescent="0.25">
      <c r="A1665" s="1">
        <v>45300</v>
      </c>
      <c r="B1665" t="s">
        <v>189</v>
      </c>
      <c r="C1665" t="s">
        <v>948</v>
      </c>
      <c r="D1665" t="s">
        <v>100</v>
      </c>
      <c r="E1665" s="1">
        <v>25190</v>
      </c>
      <c r="F1665" t="s">
        <v>40</v>
      </c>
      <c r="G1665">
        <v>133</v>
      </c>
      <c r="H1665" t="s">
        <v>54</v>
      </c>
      <c r="I1665" t="s">
        <v>30</v>
      </c>
      <c r="J1665" t="s">
        <v>24</v>
      </c>
      <c r="K1665" t="str">
        <f>VLOOKUP(H1665, [1]Products!B:E, 2, FALSE)</f>
        <v>Lemon Crisps</v>
      </c>
      <c r="L1665" s="2">
        <f>VLOOKUP(H1665, [1]Products!B:D, 3, FALSE)</f>
        <v>7</v>
      </c>
      <c r="M1665" s="2">
        <f>Table1[[#This Row],[Quantity Purchased]] * Table1[[#This Row],[Unit Price]]</f>
        <v>1197</v>
      </c>
      <c r="N1665" s="2">
        <f>VLOOKUP(H1665, [1]Products!B:E, 4, FALSE)</f>
        <v>9</v>
      </c>
      <c r="O1665" t="str">
        <f>TEXT(Table1[[#This Row],[Transaction Date]], "yyyy-mm")</f>
        <v>2024-01</v>
      </c>
      <c r="P1665" s="1">
        <f ca="1">YEAR(TODAY()) - YEAR(Table1[[#This Row],[Buyer Date of Birth]])</f>
        <v>57</v>
      </c>
      <c r="Q1665" s="2">
        <f>Table1[[#This Row],[Total Revenue]] - Table1[[#This Row],[Total Cost]]</f>
        <v>1190</v>
      </c>
    </row>
    <row r="1666" spans="1:17" x14ac:dyDescent="0.25">
      <c r="A1666" s="1">
        <v>45423</v>
      </c>
      <c r="B1666" t="s">
        <v>433</v>
      </c>
      <c r="C1666" t="s">
        <v>1055</v>
      </c>
      <c r="D1666" t="s">
        <v>100</v>
      </c>
      <c r="E1666" s="1">
        <v>17957</v>
      </c>
      <c r="F1666" t="s">
        <v>28</v>
      </c>
      <c r="G1666">
        <v>245</v>
      </c>
      <c r="H1666" t="s">
        <v>71</v>
      </c>
      <c r="I1666" t="s">
        <v>36</v>
      </c>
      <c r="J1666" t="s">
        <v>24</v>
      </c>
      <c r="K1666" t="str">
        <f>VLOOKUP(H1666, [1]Products!B:E, 2, FALSE)</f>
        <v>Peanut Butter Bites</v>
      </c>
      <c r="L1666" s="2">
        <f>VLOOKUP(H1666, [1]Products!B:D, 3, FALSE)</f>
        <v>5</v>
      </c>
      <c r="M1666" s="2">
        <f>Table1[[#This Row],[Quantity Purchased]] * Table1[[#This Row],[Unit Price]]</f>
        <v>1715</v>
      </c>
      <c r="N1666" s="2">
        <f>VLOOKUP(H1666, [1]Products!B:E, 4, FALSE)</f>
        <v>7</v>
      </c>
      <c r="O1666" t="str">
        <f>TEXT(Table1[[#This Row],[Transaction Date]], "yyyy-mm")</f>
        <v>2024-05</v>
      </c>
      <c r="P1666" s="1">
        <f ca="1">YEAR(TODAY()) - YEAR(Table1[[#This Row],[Buyer Date of Birth]])</f>
        <v>76</v>
      </c>
      <c r="Q1666" s="2">
        <f>Table1[[#This Row],[Total Revenue]] - Table1[[#This Row],[Total Cost]]</f>
        <v>1710</v>
      </c>
    </row>
    <row r="1667" spans="1:17" x14ac:dyDescent="0.25">
      <c r="A1667" s="1">
        <v>45341</v>
      </c>
      <c r="B1667" t="s">
        <v>166</v>
      </c>
      <c r="C1667" t="s">
        <v>1056</v>
      </c>
      <c r="D1667" t="s">
        <v>58</v>
      </c>
      <c r="E1667" s="1">
        <v>21382</v>
      </c>
      <c r="F1667" t="s">
        <v>28</v>
      </c>
      <c r="G1667">
        <v>231</v>
      </c>
      <c r="H1667" t="s">
        <v>54</v>
      </c>
      <c r="I1667" t="s">
        <v>23</v>
      </c>
      <c r="J1667" t="s">
        <v>24</v>
      </c>
      <c r="K1667" t="str">
        <f>VLOOKUP(H1667, [1]Products!B:E, 2, FALSE)</f>
        <v>Lemon Crisps</v>
      </c>
      <c r="L1667" s="2">
        <f>VLOOKUP(H1667, [1]Products!B:D, 3, FALSE)</f>
        <v>7</v>
      </c>
      <c r="M1667" s="2">
        <f>Table1[[#This Row],[Quantity Purchased]] * Table1[[#This Row],[Unit Price]]</f>
        <v>2079</v>
      </c>
      <c r="N1667" s="2">
        <f>VLOOKUP(H1667, [1]Products!B:E, 4, FALSE)</f>
        <v>9</v>
      </c>
      <c r="O1667" t="str">
        <f>TEXT(Table1[[#This Row],[Transaction Date]], "yyyy-mm")</f>
        <v>2024-02</v>
      </c>
      <c r="P1667" s="1">
        <f ca="1">YEAR(TODAY()) - YEAR(Table1[[#This Row],[Buyer Date of Birth]])</f>
        <v>67</v>
      </c>
      <c r="Q1667" s="2">
        <f>Table1[[#This Row],[Total Revenue]] - Table1[[#This Row],[Total Cost]]</f>
        <v>2072</v>
      </c>
    </row>
    <row r="1668" spans="1:17" x14ac:dyDescent="0.25">
      <c r="A1668" s="1">
        <v>45420</v>
      </c>
      <c r="B1668" t="s">
        <v>471</v>
      </c>
      <c r="C1668" t="s">
        <v>70</v>
      </c>
      <c r="D1668" t="s">
        <v>84</v>
      </c>
      <c r="E1668" s="1">
        <v>21457</v>
      </c>
      <c r="F1668" t="s">
        <v>28</v>
      </c>
      <c r="G1668">
        <v>468</v>
      </c>
      <c r="H1668" t="s">
        <v>66</v>
      </c>
      <c r="I1668" t="s">
        <v>30</v>
      </c>
      <c r="J1668" t="s">
        <v>24</v>
      </c>
      <c r="K1668" t="str">
        <f>VLOOKUP(H1668, [1]Products!B:E, 2, FALSE)</f>
        <v>Oatmeal Cookies</v>
      </c>
      <c r="L1668" s="2">
        <f>VLOOKUP(H1668, [1]Products!B:D, 3, FALSE)</f>
        <v>19</v>
      </c>
      <c r="M1668" s="2">
        <f>Table1[[#This Row],[Quantity Purchased]] * Table1[[#This Row],[Unit Price]]</f>
        <v>10764</v>
      </c>
      <c r="N1668" s="2">
        <f>VLOOKUP(H1668, [1]Products!B:E, 4, FALSE)</f>
        <v>23</v>
      </c>
      <c r="O1668" t="str">
        <f>TEXT(Table1[[#This Row],[Transaction Date]], "yyyy-mm")</f>
        <v>2024-05</v>
      </c>
      <c r="P1668" s="1">
        <f ca="1">YEAR(TODAY()) - YEAR(Table1[[#This Row],[Buyer Date of Birth]])</f>
        <v>67</v>
      </c>
      <c r="Q1668" s="2">
        <f>Table1[[#This Row],[Total Revenue]] - Table1[[#This Row],[Total Cost]]</f>
        <v>10745</v>
      </c>
    </row>
    <row r="1669" spans="1:17" x14ac:dyDescent="0.25">
      <c r="A1669" s="1">
        <v>45421</v>
      </c>
      <c r="B1669" t="s">
        <v>987</v>
      </c>
      <c r="C1669" t="s">
        <v>393</v>
      </c>
      <c r="D1669" t="s">
        <v>34</v>
      </c>
      <c r="E1669" s="1">
        <v>32932</v>
      </c>
      <c r="F1669" t="s">
        <v>40</v>
      </c>
      <c r="G1669">
        <v>100</v>
      </c>
      <c r="H1669" t="s">
        <v>63</v>
      </c>
      <c r="I1669" t="s">
        <v>36</v>
      </c>
      <c r="J1669" t="s">
        <v>24</v>
      </c>
      <c r="K1669" t="str">
        <f>VLOOKUP(H1669, [1]Products!B:E, 2, FALSE)</f>
        <v>Vanilla Wafers</v>
      </c>
      <c r="L1669" s="2">
        <f>VLOOKUP(H1669, [1]Products!B:D, 3, FALSE)</f>
        <v>18</v>
      </c>
      <c r="M1669" s="2">
        <f>Table1[[#This Row],[Quantity Purchased]] * Table1[[#This Row],[Unit Price]]</f>
        <v>3600</v>
      </c>
      <c r="N1669" s="2">
        <f>VLOOKUP(H1669, [1]Products!B:E, 4, FALSE)</f>
        <v>36</v>
      </c>
      <c r="O1669" t="str">
        <f>TEXT(Table1[[#This Row],[Transaction Date]], "yyyy-mm")</f>
        <v>2024-05</v>
      </c>
      <c r="P1669" s="1">
        <f ca="1">YEAR(TODAY()) - YEAR(Table1[[#This Row],[Buyer Date of Birth]])</f>
        <v>35</v>
      </c>
      <c r="Q1669" s="2">
        <f>Table1[[#This Row],[Total Revenue]] - Table1[[#This Row],[Total Cost]]</f>
        <v>3582</v>
      </c>
    </row>
    <row r="1670" spans="1:17" x14ac:dyDescent="0.25">
      <c r="A1670" s="1">
        <v>45323</v>
      </c>
      <c r="B1670" t="s">
        <v>766</v>
      </c>
      <c r="C1670" t="s">
        <v>200</v>
      </c>
      <c r="D1670" t="s">
        <v>100</v>
      </c>
      <c r="E1670" s="1">
        <v>37956</v>
      </c>
      <c r="F1670" t="s">
        <v>40</v>
      </c>
      <c r="G1670">
        <v>249</v>
      </c>
      <c r="H1670" t="s">
        <v>35</v>
      </c>
      <c r="I1670" t="s">
        <v>23</v>
      </c>
      <c r="J1670" t="s">
        <v>24</v>
      </c>
      <c r="K1670" t="str">
        <f>VLOOKUP(H1670, [1]Products!B:E, 2, FALSE)</f>
        <v>Caramel Biscuits</v>
      </c>
      <c r="L1670" s="2">
        <f>VLOOKUP(H1670, [1]Products!B:D, 3, FALSE)</f>
        <v>18</v>
      </c>
      <c r="M1670" s="2">
        <f>Table1[[#This Row],[Quantity Purchased]] * Table1[[#This Row],[Unit Price]]</f>
        <v>5478</v>
      </c>
      <c r="N1670" s="2">
        <f>VLOOKUP(H1670, [1]Products!B:E, 4, FALSE)</f>
        <v>22</v>
      </c>
      <c r="O1670" t="str">
        <f>TEXT(Table1[[#This Row],[Transaction Date]], "yyyy-mm")</f>
        <v>2024-02</v>
      </c>
      <c r="P1670" s="1">
        <f ca="1">YEAR(TODAY()) - YEAR(Table1[[#This Row],[Buyer Date of Birth]])</f>
        <v>22</v>
      </c>
      <c r="Q1670" s="2">
        <f>Table1[[#This Row],[Total Revenue]] - Table1[[#This Row],[Total Cost]]</f>
        <v>5460</v>
      </c>
    </row>
    <row r="1671" spans="1:17" x14ac:dyDescent="0.25">
      <c r="A1671" s="1">
        <v>45374</v>
      </c>
      <c r="B1671" t="s">
        <v>263</v>
      </c>
      <c r="C1671" t="s">
        <v>539</v>
      </c>
      <c r="D1671" t="s">
        <v>53</v>
      </c>
      <c r="E1671" s="1">
        <v>34308</v>
      </c>
      <c r="F1671" t="s">
        <v>40</v>
      </c>
      <c r="G1671">
        <v>289</v>
      </c>
      <c r="H1671" t="s">
        <v>35</v>
      </c>
      <c r="I1671" t="s">
        <v>30</v>
      </c>
      <c r="J1671" t="s">
        <v>24</v>
      </c>
      <c r="K1671" t="str">
        <f>VLOOKUP(H1671, [1]Products!B:E, 2, FALSE)</f>
        <v>Caramel Biscuits</v>
      </c>
      <c r="L1671" s="2">
        <f>VLOOKUP(H1671, [1]Products!B:D, 3, FALSE)</f>
        <v>18</v>
      </c>
      <c r="M1671" s="2">
        <f>Table1[[#This Row],[Quantity Purchased]] * Table1[[#This Row],[Unit Price]]</f>
        <v>6358</v>
      </c>
      <c r="N1671" s="2">
        <f>VLOOKUP(H1671, [1]Products!B:E, 4, FALSE)</f>
        <v>22</v>
      </c>
      <c r="O1671" t="str">
        <f>TEXT(Table1[[#This Row],[Transaction Date]], "yyyy-mm")</f>
        <v>2024-03</v>
      </c>
      <c r="P1671" s="1">
        <f ca="1">YEAR(TODAY()) - YEAR(Table1[[#This Row],[Buyer Date of Birth]])</f>
        <v>32</v>
      </c>
      <c r="Q1671" s="2">
        <f>Table1[[#This Row],[Total Revenue]] - Table1[[#This Row],[Total Cost]]</f>
        <v>6340</v>
      </c>
    </row>
    <row r="1672" spans="1:17" x14ac:dyDescent="0.25">
      <c r="A1672" s="1">
        <v>45332</v>
      </c>
      <c r="B1672" t="s">
        <v>236</v>
      </c>
      <c r="C1672" t="s">
        <v>168</v>
      </c>
      <c r="D1672" t="s">
        <v>78</v>
      </c>
      <c r="E1672" s="1">
        <v>20227</v>
      </c>
      <c r="F1672" t="s">
        <v>21</v>
      </c>
      <c r="G1672">
        <v>77</v>
      </c>
      <c r="H1672" t="s">
        <v>66</v>
      </c>
      <c r="I1672" t="s">
        <v>36</v>
      </c>
      <c r="J1672" t="s">
        <v>24</v>
      </c>
      <c r="K1672" t="str">
        <f>VLOOKUP(H1672, [1]Products!B:E, 2, FALSE)</f>
        <v>Oatmeal Cookies</v>
      </c>
      <c r="L1672" s="2">
        <f>VLOOKUP(H1672, [1]Products!B:D, 3, FALSE)</f>
        <v>19</v>
      </c>
      <c r="M1672" s="2">
        <f>Table1[[#This Row],[Quantity Purchased]] * Table1[[#This Row],[Unit Price]]</f>
        <v>1771</v>
      </c>
      <c r="N1672" s="2">
        <f>VLOOKUP(H1672, [1]Products!B:E, 4, FALSE)</f>
        <v>23</v>
      </c>
      <c r="O1672" t="str">
        <f>TEXT(Table1[[#This Row],[Transaction Date]], "yyyy-mm")</f>
        <v>2024-02</v>
      </c>
      <c r="P1672" s="1">
        <f ca="1">YEAR(TODAY()) - YEAR(Table1[[#This Row],[Buyer Date of Birth]])</f>
        <v>70</v>
      </c>
      <c r="Q1672" s="2">
        <f>Table1[[#This Row],[Total Revenue]] - Table1[[#This Row],[Total Cost]]</f>
        <v>1752</v>
      </c>
    </row>
    <row r="1673" spans="1:17" x14ac:dyDescent="0.25">
      <c r="A1673" s="1">
        <v>45376</v>
      </c>
      <c r="B1673" t="s">
        <v>182</v>
      </c>
      <c r="C1673" t="s">
        <v>252</v>
      </c>
      <c r="D1673" t="s">
        <v>100</v>
      </c>
      <c r="E1673" s="1">
        <v>32681</v>
      </c>
      <c r="F1673" t="s">
        <v>21</v>
      </c>
      <c r="G1673">
        <v>57</v>
      </c>
      <c r="H1673" t="s">
        <v>63</v>
      </c>
      <c r="I1673" t="s">
        <v>23</v>
      </c>
      <c r="J1673" t="s">
        <v>24</v>
      </c>
      <c r="K1673" t="str">
        <f>VLOOKUP(H1673, [1]Products!B:E, 2, FALSE)</f>
        <v>Vanilla Wafers</v>
      </c>
      <c r="L1673" s="2">
        <f>VLOOKUP(H1673, [1]Products!B:D, 3, FALSE)</f>
        <v>18</v>
      </c>
      <c r="M1673" s="2">
        <f>Table1[[#This Row],[Quantity Purchased]] * Table1[[#This Row],[Unit Price]]</f>
        <v>2052</v>
      </c>
      <c r="N1673" s="2">
        <f>VLOOKUP(H1673, [1]Products!B:E, 4, FALSE)</f>
        <v>36</v>
      </c>
      <c r="O1673" t="str">
        <f>TEXT(Table1[[#This Row],[Transaction Date]], "yyyy-mm")</f>
        <v>2024-03</v>
      </c>
      <c r="P1673" s="1">
        <f ca="1">YEAR(TODAY()) - YEAR(Table1[[#This Row],[Buyer Date of Birth]])</f>
        <v>36</v>
      </c>
      <c r="Q1673" s="2">
        <f>Table1[[#This Row],[Total Revenue]] - Table1[[#This Row],[Total Cost]]</f>
        <v>2034</v>
      </c>
    </row>
    <row r="1674" spans="1:17" x14ac:dyDescent="0.25">
      <c r="A1674" s="1">
        <v>45486</v>
      </c>
      <c r="B1674" t="s">
        <v>1057</v>
      </c>
      <c r="C1674" t="s">
        <v>169</v>
      </c>
      <c r="D1674" t="s">
        <v>89</v>
      </c>
      <c r="E1674" s="1">
        <v>20085</v>
      </c>
      <c r="F1674" t="s">
        <v>40</v>
      </c>
      <c r="G1674">
        <v>15</v>
      </c>
      <c r="H1674" t="s">
        <v>41</v>
      </c>
      <c r="I1674" t="s">
        <v>30</v>
      </c>
      <c r="J1674" t="s">
        <v>24</v>
      </c>
      <c r="K1674" t="str">
        <f>VLOOKUP(H1674, [1]Products!B:E, 2, FALSE)</f>
        <v>Ginger Snaps</v>
      </c>
      <c r="L1674" s="2">
        <f>VLOOKUP(H1674, [1]Products!B:D, 3, FALSE)</f>
        <v>14</v>
      </c>
      <c r="M1674" s="2">
        <f>Table1[[#This Row],[Quantity Purchased]] * Table1[[#This Row],[Unit Price]]</f>
        <v>420</v>
      </c>
      <c r="N1674" s="2">
        <f>VLOOKUP(H1674, [1]Products!B:E, 4, FALSE)</f>
        <v>28</v>
      </c>
      <c r="O1674" t="str">
        <f>TEXT(Table1[[#This Row],[Transaction Date]], "yyyy-mm")</f>
        <v>2024-07</v>
      </c>
      <c r="P1674" s="1">
        <f ca="1">YEAR(TODAY()) - YEAR(Table1[[#This Row],[Buyer Date of Birth]])</f>
        <v>71</v>
      </c>
      <c r="Q1674" s="2">
        <f>Table1[[#This Row],[Total Revenue]] - Table1[[#This Row],[Total Cost]]</f>
        <v>406</v>
      </c>
    </row>
    <row r="1675" spans="1:17" x14ac:dyDescent="0.25">
      <c r="A1675" s="1">
        <v>45342</v>
      </c>
      <c r="B1675" t="s">
        <v>389</v>
      </c>
      <c r="C1675" t="s">
        <v>351</v>
      </c>
      <c r="D1675" t="s">
        <v>84</v>
      </c>
      <c r="E1675" s="1">
        <v>33914</v>
      </c>
      <c r="F1675" t="s">
        <v>21</v>
      </c>
      <c r="G1675">
        <v>290</v>
      </c>
      <c r="H1675" t="s">
        <v>63</v>
      </c>
      <c r="I1675" t="s">
        <v>36</v>
      </c>
      <c r="J1675" t="s">
        <v>24</v>
      </c>
      <c r="K1675" t="str">
        <f>VLOOKUP(H1675, [1]Products!B:E, 2, FALSE)</f>
        <v>Vanilla Wafers</v>
      </c>
      <c r="L1675" s="2">
        <f>VLOOKUP(H1675, [1]Products!B:D, 3, FALSE)</f>
        <v>18</v>
      </c>
      <c r="M1675" s="2">
        <f>Table1[[#This Row],[Quantity Purchased]] * Table1[[#This Row],[Unit Price]]</f>
        <v>10440</v>
      </c>
      <c r="N1675" s="2">
        <f>VLOOKUP(H1675, [1]Products!B:E, 4, FALSE)</f>
        <v>36</v>
      </c>
      <c r="O1675" t="str">
        <f>TEXT(Table1[[#This Row],[Transaction Date]], "yyyy-mm")</f>
        <v>2024-02</v>
      </c>
      <c r="P1675" s="1">
        <f ca="1">YEAR(TODAY()) - YEAR(Table1[[#This Row],[Buyer Date of Birth]])</f>
        <v>33</v>
      </c>
      <c r="Q1675" s="2">
        <f>Table1[[#This Row],[Total Revenue]] - Table1[[#This Row],[Total Cost]]</f>
        <v>10422</v>
      </c>
    </row>
    <row r="1676" spans="1:17" x14ac:dyDescent="0.25">
      <c r="A1676" s="1">
        <v>45343</v>
      </c>
      <c r="B1676" t="s">
        <v>103</v>
      </c>
      <c r="C1676" t="s">
        <v>93</v>
      </c>
      <c r="D1676" t="s">
        <v>58</v>
      </c>
      <c r="E1676" s="1">
        <v>32279</v>
      </c>
      <c r="F1676" t="s">
        <v>75</v>
      </c>
      <c r="G1676">
        <v>57</v>
      </c>
      <c r="H1676" t="s">
        <v>63</v>
      </c>
      <c r="I1676" t="s">
        <v>23</v>
      </c>
      <c r="J1676" t="s">
        <v>24</v>
      </c>
      <c r="K1676" t="str">
        <f>VLOOKUP(H1676, [1]Products!B:E, 2, FALSE)</f>
        <v>Vanilla Wafers</v>
      </c>
      <c r="L1676" s="2">
        <f>VLOOKUP(H1676, [1]Products!B:D, 3, FALSE)</f>
        <v>18</v>
      </c>
      <c r="M1676" s="2">
        <f>Table1[[#This Row],[Quantity Purchased]] * Table1[[#This Row],[Unit Price]]</f>
        <v>2052</v>
      </c>
      <c r="N1676" s="2">
        <f>VLOOKUP(H1676, [1]Products!B:E, 4, FALSE)</f>
        <v>36</v>
      </c>
      <c r="O1676" t="str">
        <f>TEXT(Table1[[#This Row],[Transaction Date]], "yyyy-mm")</f>
        <v>2024-02</v>
      </c>
      <c r="P1676" s="1">
        <f ca="1">YEAR(TODAY()) - YEAR(Table1[[#This Row],[Buyer Date of Birth]])</f>
        <v>37</v>
      </c>
      <c r="Q1676" s="2">
        <f>Table1[[#This Row],[Total Revenue]] - Table1[[#This Row],[Total Cost]]</f>
        <v>2034</v>
      </c>
    </row>
    <row r="1677" spans="1:17" x14ac:dyDescent="0.25">
      <c r="A1677" s="1">
        <v>45340</v>
      </c>
      <c r="B1677" t="s">
        <v>456</v>
      </c>
      <c r="C1677" t="s">
        <v>132</v>
      </c>
      <c r="D1677" t="s">
        <v>84</v>
      </c>
      <c r="E1677" s="1">
        <v>38750</v>
      </c>
      <c r="F1677" t="s">
        <v>21</v>
      </c>
      <c r="G1677">
        <v>496</v>
      </c>
      <c r="H1677" t="s">
        <v>72</v>
      </c>
      <c r="I1677" t="s">
        <v>30</v>
      </c>
      <c r="J1677" t="s">
        <v>24</v>
      </c>
      <c r="K1677" t="str">
        <f>VLOOKUP(H1677, [1]Products!B:E, 2, FALSE)</f>
        <v>Choco Delight</v>
      </c>
      <c r="L1677" s="2">
        <f>VLOOKUP(H1677, [1]Products!B:D, 3, FALSE)</f>
        <v>3</v>
      </c>
      <c r="M1677" s="2">
        <f>Table1[[#This Row],[Quantity Purchased]] * Table1[[#This Row],[Unit Price]]</f>
        <v>2480</v>
      </c>
      <c r="N1677" s="2">
        <f>VLOOKUP(H1677, [1]Products!B:E, 4, FALSE)</f>
        <v>5</v>
      </c>
      <c r="O1677" t="str">
        <f>TEXT(Table1[[#This Row],[Transaction Date]], "yyyy-mm")</f>
        <v>2024-02</v>
      </c>
      <c r="P1677" s="1">
        <f ca="1">YEAR(TODAY()) - YEAR(Table1[[#This Row],[Buyer Date of Birth]])</f>
        <v>19</v>
      </c>
      <c r="Q1677" s="2">
        <f>Table1[[#This Row],[Total Revenue]] - Table1[[#This Row],[Total Cost]]</f>
        <v>2477</v>
      </c>
    </row>
    <row r="1678" spans="1:17" x14ac:dyDescent="0.25">
      <c r="A1678" s="1">
        <v>45323</v>
      </c>
      <c r="B1678" t="s">
        <v>336</v>
      </c>
      <c r="C1678" t="s">
        <v>864</v>
      </c>
      <c r="D1678" t="s">
        <v>45</v>
      </c>
      <c r="E1678" s="1">
        <v>38751</v>
      </c>
      <c r="F1678" t="s">
        <v>28</v>
      </c>
      <c r="G1678">
        <v>141</v>
      </c>
      <c r="H1678" t="s">
        <v>72</v>
      </c>
      <c r="I1678" t="s">
        <v>36</v>
      </c>
      <c r="J1678" t="s">
        <v>24</v>
      </c>
      <c r="K1678" t="str">
        <f>VLOOKUP(H1678, [1]Products!B:E, 2, FALSE)</f>
        <v>Choco Delight</v>
      </c>
      <c r="L1678" s="2">
        <f>VLOOKUP(H1678, [1]Products!B:D, 3, FALSE)</f>
        <v>3</v>
      </c>
      <c r="M1678" s="2">
        <f>Table1[[#This Row],[Quantity Purchased]] * Table1[[#This Row],[Unit Price]]</f>
        <v>705</v>
      </c>
      <c r="N1678" s="2">
        <f>VLOOKUP(H1678, [1]Products!B:E, 4, FALSE)</f>
        <v>5</v>
      </c>
      <c r="O1678" t="str">
        <f>TEXT(Table1[[#This Row],[Transaction Date]], "yyyy-mm")</f>
        <v>2024-02</v>
      </c>
      <c r="P1678" s="1">
        <f ca="1">YEAR(TODAY()) - YEAR(Table1[[#This Row],[Buyer Date of Birth]])</f>
        <v>19</v>
      </c>
      <c r="Q1678" s="2">
        <f>Table1[[#This Row],[Total Revenue]] - Table1[[#This Row],[Total Cost]]</f>
        <v>702</v>
      </c>
    </row>
    <row r="1679" spans="1:17" x14ac:dyDescent="0.25">
      <c r="A1679" s="1">
        <v>45386</v>
      </c>
      <c r="B1679" t="s">
        <v>249</v>
      </c>
      <c r="C1679" t="s">
        <v>252</v>
      </c>
      <c r="D1679" t="s">
        <v>53</v>
      </c>
      <c r="E1679" s="1">
        <v>23456</v>
      </c>
      <c r="F1679" t="s">
        <v>75</v>
      </c>
      <c r="G1679">
        <v>268</v>
      </c>
      <c r="H1679" t="s">
        <v>35</v>
      </c>
      <c r="I1679" t="s">
        <v>23</v>
      </c>
      <c r="J1679" t="s">
        <v>24</v>
      </c>
      <c r="K1679" t="str">
        <f>VLOOKUP(H1679, [1]Products!B:E, 2, FALSE)</f>
        <v>Caramel Biscuits</v>
      </c>
      <c r="L1679" s="2">
        <f>VLOOKUP(H1679, [1]Products!B:D, 3, FALSE)</f>
        <v>18</v>
      </c>
      <c r="M1679" s="2">
        <f>Table1[[#This Row],[Quantity Purchased]] * Table1[[#This Row],[Unit Price]]</f>
        <v>5896</v>
      </c>
      <c r="N1679" s="2">
        <f>VLOOKUP(H1679, [1]Products!B:E, 4, FALSE)</f>
        <v>22</v>
      </c>
      <c r="O1679" t="str">
        <f>TEXT(Table1[[#This Row],[Transaction Date]], "yyyy-mm")</f>
        <v>2024-04</v>
      </c>
      <c r="P1679" s="1">
        <f ca="1">YEAR(TODAY()) - YEAR(Table1[[#This Row],[Buyer Date of Birth]])</f>
        <v>61</v>
      </c>
      <c r="Q1679" s="2">
        <f>Table1[[#This Row],[Total Revenue]] - Table1[[#This Row],[Total Cost]]</f>
        <v>5878</v>
      </c>
    </row>
    <row r="1680" spans="1:17" x14ac:dyDescent="0.25">
      <c r="A1680" s="1">
        <v>45449</v>
      </c>
      <c r="B1680" t="s">
        <v>441</v>
      </c>
      <c r="C1680" t="s">
        <v>638</v>
      </c>
      <c r="D1680" t="s">
        <v>20</v>
      </c>
      <c r="E1680" s="1">
        <v>24174</v>
      </c>
      <c r="F1680" t="s">
        <v>40</v>
      </c>
      <c r="G1680">
        <v>475</v>
      </c>
      <c r="H1680" t="s">
        <v>22</v>
      </c>
      <c r="I1680" t="s">
        <v>30</v>
      </c>
      <c r="J1680" t="s">
        <v>24</v>
      </c>
      <c r="K1680" t="str">
        <f>VLOOKUP(H1680, [1]Products!B:E, 2, FALSE)</f>
        <v>Cinnamon Swirls</v>
      </c>
      <c r="L1680" s="2">
        <f>VLOOKUP(H1680, [1]Products!B:D, 3, FALSE)</f>
        <v>10</v>
      </c>
      <c r="M1680" s="2">
        <f>Table1[[#This Row],[Quantity Purchased]] * Table1[[#This Row],[Unit Price]]</f>
        <v>6650</v>
      </c>
      <c r="N1680" s="2">
        <f>VLOOKUP(H1680, [1]Products!B:E, 4, FALSE)</f>
        <v>14</v>
      </c>
      <c r="O1680" t="str">
        <f>TEXT(Table1[[#This Row],[Transaction Date]], "yyyy-mm")</f>
        <v>2024-06</v>
      </c>
      <c r="P1680" s="1">
        <f ca="1">YEAR(TODAY()) - YEAR(Table1[[#This Row],[Buyer Date of Birth]])</f>
        <v>59</v>
      </c>
      <c r="Q1680" s="2">
        <f>Table1[[#This Row],[Total Revenue]] - Table1[[#This Row],[Total Cost]]</f>
        <v>6640</v>
      </c>
    </row>
    <row r="1681" spans="1:17" x14ac:dyDescent="0.25">
      <c r="A1681" s="1">
        <v>45344</v>
      </c>
      <c r="B1681" t="s">
        <v>166</v>
      </c>
      <c r="C1681" t="s">
        <v>1058</v>
      </c>
      <c r="D1681" t="s">
        <v>53</v>
      </c>
      <c r="E1681" s="1">
        <v>18987</v>
      </c>
      <c r="F1681" t="s">
        <v>21</v>
      </c>
      <c r="G1681">
        <v>85</v>
      </c>
      <c r="H1681" t="s">
        <v>41</v>
      </c>
      <c r="I1681" t="s">
        <v>36</v>
      </c>
      <c r="J1681" t="s">
        <v>24</v>
      </c>
      <c r="K1681" t="str">
        <f>VLOOKUP(H1681, [1]Products!B:E, 2, FALSE)</f>
        <v>Ginger Snaps</v>
      </c>
      <c r="L1681" s="2">
        <f>VLOOKUP(H1681, [1]Products!B:D, 3, FALSE)</f>
        <v>14</v>
      </c>
      <c r="M1681" s="2">
        <f>Table1[[#This Row],[Quantity Purchased]] * Table1[[#This Row],[Unit Price]]</f>
        <v>2380</v>
      </c>
      <c r="N1681" s="2">
        <f>VLOOKUP(H1681, [1]Products!B:E, 4, FALSE)</f>
        <v>28</v>
      </c>
      <c r="O1681" t="str">
        <f>TEXT(Table1[[#This Row],[Transaction Date]], "yyyy-mm")</f>
        <v>2024-02</v>
      </c>
      <c r="P1681" s="1">
        <f ca="1">YEAR(TODAY()) - YEAR(Table1[[#This Row],[Buyer Date of Birth]])</f>
        <v>74</v>
      </c>
      <c r="Q1681" s="2">
        <f>Table1[[#This Row],[Total Revenue]] - Table1[[#This Row],[Total Cost]]</f>
        <v>2366</v>
      </c>
    </row>
    <row r="1682" spans="1:17" x14ac:dyDescent="0.25">
      <c r="A1682" s="1">
        <v>45376</v>
      </c>
      <c r="B1682" t="s">
        <v>56</v>
      </c>
      <c r="C1682" t="s">
        <v>874</v>
      </c>
      <c r="D1682" t="s">
        <v>58</v>
      </c>
      <c r="E1682" s="1">
        <v>37474</v>
      </c>
      <c r="F1682" t="s">
        <v>75</v>
      </c>
      <c r="G1682">
        <v>471</v>
      </c>
      <c r="H1682" t="s">
        <v>22</v>
      </c>
      <c r="I1682" t="s">
        <v>23</v>
      </c>
      <c r="J1682" t="s">
        <v>24</v>
      </c>
      <c r="K1682" t="str">
        <f>VLOOKUP(H1682, [1]Products!B:E, 2, FALSE)</f>
        <v>Cinnamon Swirls</v>
      </c>
      <c r="L1682" s="2">
        <f>VLOOKUP(H1682, [1]Products!B:D, 3, FALSE)</f>
        <v>10</v>
      </c>
      <c r="M1682" s="2">
        <f>Table1[[#This Row],[Quantity Purchased]] * Table1[[#This Row],[Unit Price]]</f>
        <v>6594</v>
      </c>
      <c r="N1682" s="2">
        <f>VLOOKUP(H1682, [1]Products!B:E, 4, FALSE)</f>
        <v>14</v>
      </c>
      <c r="O1682" t="str">
        <f>TEXT(Table1[[#This Row],[Transaction Date]], "yyyy-mm")</f>
        <v>2024-03</v>
      </c>
      <c r="P1682" s="1">
        <f ca="1">YEAR(TODAY()) - YEAR(Table1[[#This Row],[Buyer Date of Birth]])</f>
        <v>23</v>
      </c>
      <c r="Q1682" s="2">
        <f>Table1[[#This Row],[Total Revenue]] - Table1[[#This Row],[Total Cost]]</f>
        <v>6584</v>
      </c>
    </row>
    <row r="1683" spans="1:17" x14ac:dyDescent="0.25">
      <c r="A1683" s="1">
        <v>45310</v>
      </c>
      <c r="B1683" t="s">
        <v>157</v>
      </c>
      <c r="C1683" t="s">
        <v>69</v>
      </c>
      <c r="D1683" t="s">
        <v>62</v>
      </c>
      <c r="E1683" s="1">
        <v>34468</v>
      </c>
      <c r="F1683" t="s">
        <v>40</v>
      </c>
      <c r="G1683">
        <v>431</v>
      </c>
      <c r="H1683" t="s">
        <v>22</v>
      </c>
      <c r="I1683" t="s">
        <v>30</v>
      </c>
      <c r="J1683" t="s">
        <v>24</v>
      </c>
      <c r="K1683" t="str">
        <f>VLOOKUP(H1683, [1]Products!B:E, 2, FALSE)</f>
        <v>Cinnamon Swirls</v>
      </c>
      <c r="L1683" s="2">
        <f>VLOOKUP(H1683, [1]Products!B:D, 3, FALSE)</f>
        <v>10</v>
      </c>
      <c r="M1683" s="2">
        <f>Table1[[#This Row],[Quantity Purchased]] * Table1[[#This Row],[Unit Price]]</f>
        <v>6034</v>
      </c>
      <c r="N1683" s="2">
        <f>VLOOKUP(H1683, [1]Products!B:E, 4, FALSE)</f>
        <v>14</v>
      </c>
      <c r="O1683" t="str">
        <f>TEXT(Table1[[#This Row],[Transaction Date]], "yyyy-mm")</f>
        <v>2024-01</v>
      </c>
      <c r="P1683" s="1">
        <f ca="1">YEAR(TODAY()) - YEAR(Table1[[#This Row],[Buyer Date of Birth]])</f>
        <v>31</v>
      </c>
      <c r="Q1683" s="2">
        <f>Table1[[#This Row],[Total Revenue]] - Table1[[#This Row],[Total Cost]]</f>
        <v>6024</v>
      </c>
    </row>
    <row r="1684" spans="1:17" x14ac:dyDescent="0.25">
      <c r="A1684" s="1">
        <v>45336</v>
      </c>
      <c r="B1684" t="s">
        <v>435</v>
      </c>
      <c r="C1684" t="s">
        <v>70</v>
      </c>
      <c r="D1684" t="s">
        <v>89</v>
      </c>
      <c r="E1684" s="1">
        <v>17786</v>
      </c>
      <c r="F1684" t="s">
        <v>28</v>
      </c>
      <c r="G1684">
        <v>281</v>
      </c>
      <c r="H1684" t="s">
        <v>41</v>
      </c>
      <c r="I1684" t="s">
        <v>36</v>
      </c>
      <c r="J1684" t="s">
        <v>24</v>
      </c>
      <c r="K1684" t="str">
        <f>VLOOKUP(H1684, [1]Products!B:E, 2, FALSE)</f>
        <v>Ginger Snaps</v>
      </c>
      <c r="L1684" s="2">
        <f>VLOOKUP(H1684, [1]Products!B:D, 3, FALSE)</f>
        <v>14</v>
      </c>
      <c r="M1684" s="2">
        <f>Table1[[#This Row],[Quantity Purchased]] * Table1[[#This Row],[Unit Price]]</f>
        <v>7868</v>
      </c>
      <c r="N1684" s="2">
        <f>VLOOKUP(H1684, [1]Products!B:E, 4, FALSE)</f>
        <v>28</v>
      </c>
      <c r="O1684" t="str">
        <f>TEXT(Table1[[#This Row],[Transaction Date]], "yyyy-mm")</f>
        <v>2024-02</v>
      </c>
      <c r="P1684" s="1">
        <f ca="1">YEAR(TODAY()) - YEAR(Table1[[#This Row],[Buyer Date of Birth]])</f>
        <v>77</v>
      </c>
      <c r="Q1684" s="2">
        <f>Table1[[#This Row],[Total Revenue]] - Table1[[#This Row],[Total Cost]]</f>
        <v>7854</v>
      </c>
    </row>
    <row r="1685" spans="1:17" x14ac:dyDescent="0.25">
      <c r="A1685" s="1">
        <v>45396</v>
      </c>
      <c r="B1685" t="s">
        <v>197</v>
      </c>
      <c r="C1685" t="s">
        <v>606</v>
      </c>
      <c r="D1685" t="s">
        <v>62</v>
      </c>
      <c r="E1685" s="1">
        <v>29548</v>
      </c>
      <c r="F1685" t="s">
        <v>21</v>
      </c>
      <c r="G1685">
        <v>31</v>
      </c>
      <c r="H1685" t="s">
        <v>63</v>
      </c>
      <c r="I1685" t="s">
        <v>23</v>
      </c>
      <c r="J1685" t="s">
        <v>24</v>
      </c>
      <c r="K1685" t="str">
        <f>VLOOKUP(H1685, [1]Products!B:E, 2, FALSE)</f>
        <v>Vanilla Wafers</v>
      </c>
      <c r="L1685" s="2">
        <f>VLOOKUP(H1685, [1]Products!B:D, 3, FALSE)</f>
        <v>18</v>
      </c>
      <c r="M1685" s="2">
        <f>Table1[[#This Row],[Quantity Purchased]] * Table1[[#This Row],[Unit Price]]</f>
        <v>1116</v>
      </c>
      <c r="N1685" s="2">
        <f>VLOOKUP(H1685, [1]Products!B:E, 4, FALSE)</f>
        <v>36</v>
      </c>
      <c r="O1685" t="str">
        <f>TEXT(Table1[[#This Row],[Transaction Date]], "yyyy-mm")</f>
        <v>2024-04</v>
      </c>
      <c r="P1685" s="1">
        <f ca="1">YEAR(TODAY()) - YEAR(Table1[[#This Row],[Buyer Date of Birth]])</f>
        <v>45</v>
      </c>
      <c r="Q1685" s="2">
        <f>Table1[[#This Row],[Total Revenue]] - Table1[[#This Row],[Total Cost]]</f>
        <v>1098</v>
      </c>
    </row>
    <row r="1686" spans="1:17" x14ac:dyDescent="0.25">
      <c r="A1686" s="1">
        <v>45365</v>
      </c>
      <c r="B1686" t="s">
        <v>67</v>
      </c>
      <c r="C1686" t="s">
        <v>998</v>
      </c>
      <c r="D1686" t="s">
        <v>100</v>
      </c>
      <c r="E1686" s="1">
        <v>29279</v>
      </c>
      <c r="F1686" t="s">
        <v>40</v>
      </c>
      <c r="G1686">
        <v>51</v>
      </c>
      <c r="H1686" t="s">
        <v>63</v>
      </c>
      <c r="I1686" t="s">
        <v>30</v>
      </c>
      <c r="J1686" t="s">
        <v>24</v>
      </c>
      <c r="K1686" t="str">
        <f>VLOOKUP(H1686, [1]Products!B:E, 2, FALSE)</f>
        <v>Vanilla Wafers</v>
      </c>
      <c r="L1686" s="2">
        <f>VLOOKUP(H1686, [1]Products!B:D, 3, FALSE)</f>
        <v>18</v>
      </c>
      <c r="M1686" s="2">
        <f>Table1[[#This Row],[Quantity Purchased]] * Table1[[#This Row],[Unit Price]]</f>
        <v>1836</v>
      </c>
      <c r="N1686" s="2">
        <f>VLOOKUP(H1686, [1]Products!B:E, 4, FALSE)</f>
        <v>36</v>
      </c>
      <c r="O1686" t="str">
        <f>TEXT(Table1[[#This Row],[Transaction Date]], "yyyy-mm")</f>
        <v>2024-03</v>
      </c>
      <c r="P1686" s="1">
        <f ca="1">YEAR(TODAY()) - YEAR(Table1[[#This Row],[Buyer Date of Birth]])</f>
        <v>45</v>
      </c>
      <c r="Q1686" s="2">
        <f>Table1[[#This Row],[Total Revenue]] - Table1[[#This Row],[Total Cost]]</f>
        <v>1818</v>
      </c>
    </row>
    <row r="1687" spans="1:17" x14ac:dyDescent="0.25">
      <c r="A1687" s="1">
        <v>45469</v>
      </c>
      <c r="B1687" t="s">
        <v>433</v>
      </c>
      <c r="C1687" t="s">
        <v>592</v>
      </c>
      <c r="D1687" t="s">
        <v>89</v>
      </c>
      <c r="E1687" s="1">
        <v>22042</v>
      </c>
      <c r="F1687" t="s">
        <v>75</v>
      </c>
      <c r="G1687">
        <v>300</v>
      </c>
      <c r="H1687" t="s">
        <v>29</v>
      </c>
      <c r="I1687" t="s">
        <v>36</v>
      </c>
      <c r="J1687" t="s">
        <v>24</v>
      </c>
      <c r="K1687" t="str">
        <f>VLOOKUP(H1687, [1]Products!B:E, 2, FALSE)</f>
        <v>Shortbread</v>
      </c>
      <c r="L1687" s="2">
        <f>VLOOKUP(H1687, [1]Products!B:D, 3, FALSE)</f>
        <v>10</v>
      </c>
      <c r="M1687" s="2">
        <f>Table1[[#This Row],[Quantity Purchased]] * Table1[[#This Row],[Unit Price]]</f>
        <v>13500</v>
      </c>
      <c r="N1687" s="2">
        <f>VLOOKUP(H1687, [1]Products!B:E, 4, FALSE)</f>
        <v>45</v>
      </c>
      <c r="O1687" t="str">
        <f>TEXT(Table1[[#This Row],[Transaction Date]], "yyyy-mm")</f>
        <v>2024-06</v>
      </c>
      <c r="P1687" s="1">
        <f ca="1">YEAR(TODAY()) - YEAR(Table1[[#This Row],[Buyer Date of Birth]])</f>
        <v>65</v>
      </c>
      <c r="Q1687" s="2">
        <f>Table1[[#This Row],[Total Revenue]] - Table1[[#This Row],[Total Cost]]</f>
        <v>13490</v>
      </c>
    </row>
    <row r="1688" spans="1:17" x14ac:dyDescent="0.25">
      <c r="A1688" s="1">
        <v>45330</v>
      </c>
      <c r="B1688" t="s">
        <v>476</v>
      </c>
      <c r="C1688" t="s">
        <v>1059</v>
      </c>
      <c r="D1688" t="s">
        <v>89</v>
      </c>
      <c r="E1688" s="1">
        <v>38013</v>
      </c>
      <c r="F1688" t="s">
        <v>21</v>
      </c>
      <c r="G1688">
        <v>422</v>
      </c>
      <c r="H1688" t="s">
        <v>49</v>
      </c>
      <c r="I1688" t="s">
        <v>23</v>
      </c>
      <c r="J1688" t="s">
        <v>24</v>
      </c>
      <c r="K1688" t="str">
        <f>VLOOKUP(H1688, [1]Products!B:E, 2, FALSE)</f>
        <v>Butter Crunch</v>
      </c>
      <c r="L1688" s="2">
        <f>VLOOKUP(H1688, [1]Products!B:D, 3, FALSE)</f>
        <v>10</v>
      </c>
      <c r="M1688" s="2">
        <f>Table1[[#This Row],[Quantity Purchased]] * Table1[[#This Row],[Unit Price]]</f>
        <v>4642</v>
      </c>
      <c r="N1688" s="2">
        <f>VLOOKUP(H1688, [1]Products!B:E, 4, FALSE)</f>
        <v>11</v>
      </c>
      <c r="O1688" t="str">
        <f>TEXT(Table1[[#This Row],[Transaction Date]], "yyyy-mm")</f>
        <v>2024-02</v>
      </c>
      <c r="P1688" s="1">
        <f ca="1">YEAR(TODAY()) - YEAR(Table1[[#This Row],[Buyer Date of Birth]])</f>
        <v>21</v>
      </c>
      <c r="Q1688" s="2">
        <f>Table1[[#This Row],[Total Revenue]] - Table1[[#This Row],[Total Cost]]</f>
        <v>4632</v>
      </c>
    </row>
    <row r="1689" spans="1:17" x14ac:dyDescent="0.25">
      <c r="A1689" s="1">
        <v>45466</v>
      </c>
      <c r="B1689" t="s">
        <v>248</v>
      </c>
      <c r="C1689" t="s">
        <v>492</v>
      </c>
      <c r="D1689" t="s">
        <v>89</v>
      </c>
      <c r="E1689" s="1">
        <v>18693</v>
      </c>
      <c r="F1689" t="s">
        <v>28</v>
      </c>
      <c r="G1689">
        <v>318</v>
      </c>
      <c r="H1689" t="s">
        <v>71</v>
      </c>
      <c r="I1689" t="s">
        <v>30</v>
      </c>
      <c r="J1689" t="s">
        <v>24</v>
      </c>
      <c r="K1689" t="str">
        <f>VLOOKUP(H1689, [1]Products!B:E, 2, FALSE)</f>
        <v>Peanut Butter Bites</v>
      </c>
      <c r="L1689" s="2">
        <f>VLOOKUP(H1689, [1]Products!B:D, 3, FALSE)</f>
        <v>5</v>
      </c>
      <c r="M1689" s="2">
        <f>Table1[[#This Row],[Quantity Purchased]] * Table1[[#This Row],[Unit Price]]</f>
        <v>2226</v>
      </c>
      <c r="N1689" s="2">
        <f>VLOOKUP(H1689, [1]Products!B:E, 4, FALSE)</f>
        <v>7</v>
      </c>
      <c r="O1689" t="str">
        <f>TEXT(Table1[[#This Row],[Transaction Date]], "yyyy-mm")</f>
        <v>2024-06</v>
      </c>
      <c r="P1689" s="1">
        <f ca="1">YEAR(TODAY()) - YEAR(Table1[[#This Row],[Buyer Date of Birth]])</f>
        <v>74</v>
      </c>
      <c r="Q1689" s="2">
        <f>Table1[[#This Row],[Total Revenue]] - Table1[[#This Row],[Total Cost]]</f>
        <v>2221</v>
      </c>
    </row>
    <row r="1690" spans="1:17" x14ac:dyDescent="0.25">
      <c r="A1690" s="1">
        <v>45482</v>
      </c>
      <c r="B1690" t="s">
        <v>309</v>
      </c>
      <c r="C1690" t="s">
        <v>340</v>
      </c>
      <c r="D1690" t="s">
        <v>78</v>
      </c>
      <c r="E1690" s="1">
        <v>34318</v>
      </c>
      <c r="F1690" t="s">
        <v>21</v>
      </c>
      <c r="G1690">
        <v>164</v>
      </c>
      <c r="H1690" t="s">
        <v>49</v>
      </c>
      <c r="I1690" t="s">
        <v>36</v>
      </c>
      <c r="J1690" t="s">
        <v>24</v>
      </c>
      <c r="K1690" t="str">
        <f>VLOOKUP(H1690, [1]Products!B:E, 2, FALSE)</f>
        <v>Butter Crunch</v>
      </c>
      <c r="L1690" s="2">
        <f>VLOOKUP(H1690, [1]Products!B:D, 3, FALSE)</f>
        <v>10</v>
      </c>
      <c r="M1690" s="2">
        <f>Table1[[#This Row],[Quantity Purchased]] * Table1[[#This Row],[Unit Price]]</f>
        <v>1804</v>
      </c>
      <c r="N1690" s="2">
        <f>VLOOKUP(H1690, [1]Products!B:E, 4, FALSE)</f>
        <v>11</v>
      </c>
      <c r="O1690" t="str">
        <f>TEXT(Table1[[#This Row],[Transaction Date]], "yyyy-mm")</f>
        <v>2024-07</v>
      </c>
      <c r="P1690" s="1">
        <f ca="1">YEAR(TODAY()) - YEAR(Table1[[#This Row],[Buyer Date of Birth]])</f>
        <v>32</v>
      </c>
      <c r="Q1690" s="2">
        <f>Table1[[#This Row],[Total Revenue]] - Table1[[#This Row],[Total Cost]]</f>
        <v>1794</v>
      </c>
    </row>
    <row r="1691" spans="1:17" x14ac:dyDescent="0.25">
      <c r="A1691" s="1">
        <v>45299</v>
      </c>
      <c r="B1691" t="s">
        <v>123</v>
      </c>
      <c r="C1691" t="s">
        <v>507</v>
      </c>
      <c r="D1691" t="s">
        <v>20</v>
      </c>
      <c r="E1691" s="1">
        <v>16760</v>
      </c>
      <c r="F1691" t="s">
        <v>75</v>
      </c>
      <c r="G1691">
        <v>30</v>
      </c>
      <c r="H1691" t="s">
        <v>63</v>
      </c>
      <c r="I1691" t="s">
        <v>23</v>
      </c>
      <c r="J1691" t="s">
        <v>24</v>
      </c>
      <c r="K1691" t="str">
        <f>VLOOKUP(H1691, [1]Products!B:E, 2, FALSE)</f>
        <v>Vanilla Wafers</v>
      </c>
      <c r="L1691" s="2">
        <f>VLOOKUP(H1691, [1]Products!B:D, 3, FALSE)</f>
        <v>18</v>
      </c>
      <c r="M1691" s="2">
        <f>Table1[[#This Row],[Quantity Purchased]] * Table1[[#This Row],[Unit Price]]</f>
        <v>1080</v>
      </c>
      <c r="N1691" s="2">
        <f>VLOOKUP(H1691, [1]Products!B:E, 4, FALSE)</f>
        <v>36</v>
      </c>
      <c r="O1691" t="str">
        <f>TEXT(Table1[[#This Row],[Transaction Date]], "yyyy-mm")</f>
        <v>2024-01</v>
      </c>
      <c r="P1691" s="1">
        <f ca="1">YEAR(TODAY()) - YEAR(Table1[[#This Row],[Buyer Date of Birth]])</f>
        <v>80</v>
      </c>
      <c r="Q1691" s="2">
        <f>Table1[[#This Row],[Total Revenue]] - Table1[[#This Row],[Total Cost]]</f>
        <v>1062</v>
      </c>
    </row>
    <row r="1692" spans="1:17" x14ac:dyDescent="0.25">
      <c r="A1692" s="1">
        <v>45440</v>
      </c>
      <c r="B1692" t="s">
        <v>82</v>
      </c>
      <c r="C1692" t="s">
        <v>938</v>
      </c>
      <c r="D1692" t="s">
        <v>20</v>
      </c>
      <c r="E1692" s="1">
        <v>16071</v>
      </c>
      <c r="F1692" t="s">
        <v>75</v>
      </c>
      <c r="G1692">
        <v>394</v>
      </c>
      <c r="H1692" t="s">
        <v>63</v>
      </c>
      <c r="I1692" t="s">
        <v>30</v>
      </c>
      <c r="J1692" t="s">
        <v>24</v>
      </c>
      <c r="K1692" t="str">
        <f>VLOOKUP(H1692, [1]Products!B:E, 2, FALSE)</f>
        <v>Vanilla Wafers</v>
      </c>
      <c r="L1692" s="2">
        <f>VLOOKUP(H1692, [1]Products!B:D, 3, FALSE)</f>
        <v>18</v>
      </c>
      <c r="M1692" s="2">
        <f>Table1[[#This Row],[Quantity Purchased]] * Table1[[#This Row],[Unit Price]]</f>
        <v>14184</v>
      </c>
      <c r="N1692" s="2">
        <f>VLOOKUP(H1692, [1]Products!B:E, 4, FALSE)</f>
        <v>36</v>
      </c>
      <c r="O1692" t="str">
        <f>TEXT(Table1[[#This Row],[Transaction Date]], "yyyy-mm")</f>
        <v>2024-05</v>
      </c>
      <c r="P1692" s="1">
        <f ca="1">YEAR(TODAY()) - YEAR(Table1[[#This Row],[Buyer Date of Birth]])</f>
        <v>82</v>
      </c>
      <c r="Q1692" s="2">
        <f>Table1[[#This Row],[Total Revenue]] - Table1[[#This Row],[Total Cost]]</f>
        <v>14166</v>
      </c>
    </row>
    <row r="1693" spans="1:17" x14ac:dyDescent="0.25">
      <c r="A1693" s="1">
        <v>45309</v>
      </c>
      <c r="B1693" t="s">
        <v>1060</v>
      </c>
      <c r="C1693" t="s">
        <v>364</v>
      </c>
      <c r="D1693" t="s">
        <v>100</v>
      </c>
      <c r="E1693" s="1">
        <v>30333</v>
      </c>
      <c r="F1693" t="s">
        <v>21</v>
      </c>
      <c r="G1693">
        <v>254</v>
      </c>
      <c r="H1693" t="s">
        <v>41</v>
      </c>
      <c r="I1693" t="s">
        <v>36</v>
      </c>
      <c r="J1693" t="s">
        <v>24</v>
      </c>
      <c r="K1693" t="str">
        <f>VLOOKUP(H1693, [1]Products!B:E, 2, FALSE)</f>
        <v>Ginger Snaps</v>
      </c>
      <c r="L1693" s="2">
        <f>VLOOKUP(H1693, [1]Products!B:D, 3, FALSE)</f>
        <v>14</v>
      </c>
      <c r="M1693" s="2">
        <f>Table1[[#This Row],[Quantity Purchased]] * Table1[[#This Row],[Unit Price]]</f>
        <v>7112</v>
      </c>
      <c r="N1693" s="2">
        <f>VLOOKUP(H1693, [1]Products!B:E, 4, FALSE)</f>
        <v>28</v>
      </c>
      <c r="O1693" t="str">
        <f>TEXT(Table1[[#This Row],[Transaction Date]], "yyyy-mm")</f>
        <v>2024-01</v>
      </c>
      <c r="P1693" s="1">
        <f ca="1">YEAR(TODAY()) - YEAR(Table1[[#This Row],[Buyer Date of Birth]])</f>
        <v>42</v>
      </c>
      <c r="Q1693" s="2">
        <f>Table1[[#This Row],[Total Revenue]] - Table1[[#This Row],[Total Cost]]</f>
        <v>7098</v>
      </c>
    </row>
    <row r="1694" spans="1:17" x14ac:dyDescent="0.25">
      <c r="A1694" s="1">
        <v>45354</v>
      </c>
      <c r="B1694" t="s">
        <v>263</v>
      </c>
      <c r="C1694" t="s">
        <v>328</v>
      </c>
      <c r="D1694" t="s">
        <v>89</v>
      </c>
      <c r="E1694" s="1">
        <v>23594</v>
      </c>
      <c r="F1694" t="s">
        <v>40</v>
      </c>
      <c r="G1694">
        <v>142</v>
      </c>
      <c r="H1694" t="s">
        <v>35</v>
      </c>
      <c r="I1694" t="s">
        <v>23</v>
      </c>
      <c r="J1694" t="s">
        <v>24</v>
      </c>
      <c r="K1694" t="str">
        <f>VLOOKUP(H1694, [1]Products!B:E, 2, FALSE)</f>
        <v>Caramel Biscuits</v>
      </c>
      <c r="L1694" s="2">
        <f>VLOOKUP(H1694, [1]Products!B:D, 3, FALSE)</f>
        <v>18</v>
      </c>
      <c r="M1694" s="2">
        <f>Table1[[#This Row],[Quantity Purchased]] * Table1[[#This Row],[Unit Price]]</f>
        <v>3124</v>
      </c>
      <c r="N1694" s="2">
        <f>VLOOKUP(H1694, [1]Products!B:E, 4, FALSE)</f>
        <v>22</v>
      </c>
      <c r="O1694" t="str">
        <f>TEXT(Table1[[#This Row],[Transaction Date]], "yyyy-mm")</f>
        <v>2024-03</v>
      </c>
      <c r="P1694" s="1">
        <f ca="1">YEAR(TODAY()) - YEAR(Table1[[#This Row],[Buyer Date of Birth]])</f>
        <v>61</v>
      </c>
      <c r="Q1694" s="2">
        <f>Table1[[#This Row],[Total Revenue]] - Table1[[#This Row],[Total Cost]]</f>
        <v>3106</v>
      </c>
    </row>
    <row r="1695" spans="1:17" x14ac:dyDescent="0.25">
      <c r="A1695" s="1">
        <v>45409</v>
      </c>
      <c r="B1695" t="s">
        <v>309</v>
      </c>
      <c r="C1695" t="s">
        <v>112</v>
      </c>
      <c r="D1695" t="s">
        <v>100</v>
      </c>
      <c r="E1695" s="1">
        <v>29069</v>
      </c>
      <c r="F1695" t="s">
        <v>28</v>
      </c>
      <c r="G1695">
        <v>14</v>
      </c>
      <c r="H1695" t="s">
        <v>35</v>
      </c>
      <c r="I1695" t="s">
        <v>30</v>
      </c>
      <c r="J1695" t="s">
        <v>24</v>
      </c>
      <c r="K1695" t="str">
        <f>VLOOKUP(H1695, [1]Products!B:E, 2, FALSE)</f>
        <v>Caramel Biscuits</v>
      </c>
      <c r="L1695" s="2">
        <f>VLOOKUP(H1695, [1]Products!B:D, 3, FALSE)</f>
        <v>18</v>
      </c>
      <c r="M1695" s="2">
        <f>Table1[[#This Row],[Quantity Purchased]] * Table1[[#This Row],[Unit Price]]</f>
        <v>308</v>
      </c>
      <c r="N1695" s="2">
        <f>VLOOKUP(H1695, [1]Products!B:E, 4, FALSE)</f>
        <v>22</v>
      </c>
      <c r="O1695" t="str">
        <f>TEXT(Table1[[#This Row],[Transaction Date]], "yyyy-mm")</f>
        <v>2024-04</v>
      </c>
      <c r="P1695" s="1">
        <f ca="1">YEAR(TODAY()) - YEAR(Table1[[#This Row],[Buyer Date of Birth]])</f>
        <v>46</v>
      </c>
      <c r="Q1695" s="2">
        <f>Table1[[#This Row],[Total Revenue]] - Table1[[#This Row],[Total Cost]]</f>
        <v>290</v>
      </c>
    </row>
    <row r="1696" spans="1:17" x14ac:dyDescent="0.25">
      <c r="A1696" s="1">
        <v>45488</v>
      </c>
      <c r="B1696" t="s">
        <v>56</v>
      </c>
      <c r="C1696" t="s">
        <v>933</v>
      </c>
      <c r="D1696" t="s">
        <v>89</v>
      </c>
      <c r="E1696" s="1">
        <v>38668</v>
      </c>
      <c r="F1696" t="s">
        <v>75</v>
      </c>
      <c r="G1696">
        <v>234</v>
      </c>
      <c r="H1696" t="s">
        <v>29</v>
      </c>
      <c r="I1696" t="s">
        <v>36</v>
      </c>
      <c r="J1696" t="s">
        <v>24</v>
      </c>
      <c r="K1696" t="str">
        <f>VLOOKUP(H1696, [1]Products!B:E, 2, FALSE)</f>
        <v>Shortbread</v>
      </c>
      <c r="L1696" s="2">
        <f>VLOOKUP(H1696, [1]Products!B:D, 3, FALSE)</f>
        <v>10</v>
      </c>
      <c r="M1696" s="2">
        <f>Table1[[#This Row],[Quantity Purchased]] * Table1[[#This Row],[Unit Price]]</f>
        <v>10530</v>
      </c>
      <c r="N1696" s="2">
        <f>VLOOKUP(H1696, [1]Products!B:E, 4, FALSE)</f>
        <v>45</v>
      </c>
      <c r="O1696" t="str">
        <f>TEXT(Table1[[#This Row],[Transaction Date]], "yyyy-mm")</f>
        <v>2024-07</v>
      </c>
      <c r="P1696" s="1">
        <f ca="1">YEAR(TODAY()) - YEAR(Table1[[#This Row],[Buyer Date of Birth]])</f>
        <v>20</v>
      </c>
      <c r="Q1696" s="2">
        <f>Table1[[#This Row],[Total Revenue]] - Table1[[#This Row],[Total Cost]]</f>
        <v>10520</v>
      </c>
    </row>
    <row r="1697" spans="1:17" x14ac:dyDescent="0.25">
      <c r="A1697" s="1">
        <v>45459</v>
      </c>
      <c r="B1697" t="s">
        <v>281</v>
      </c>
      <c r="C1697" t="s">
        <v>137</v>
      </c>
      <c r="D1697" t="s">
        <v>58</v>
      </c>
      <c r="E1697" s="1">
        <v>18970</v>
      </c>
      <c r="F1697" t="s">
        <v>28</v>
      </c>
      <c r="G1697">
        <v>258</v>
      </c>
      <c r="H1697" t="s">
        <v>22</v>
      </c>
      <c r="I1697" t="s">
        <v>23</v>
      </c>
      <c r="J1697" t="s">
        <v>24</v>
      </c>
      <c r="K1697" t="str">
        <f>VLOOKUP(H1697, [1]Products!B:E, 2, FALSE)</f>
        <v>Cinnamon Swirls</v>
      </c>
      <c r="L1697" s="2">
        <f>VLOOKUP(H1697, [1]Products!B:D, 3, FALSE)</f>
        <v>10</v>
      </c>
      <c r="M1697" s="2">
        <f>Table1[[#This Row],[Quantity Purchased]] * Table1[[#This Row],[Unit Price]]</f>
        <v>3612</v>
      </c>
      <c r="N1697" s="2">
        <f>VLOOKUP(H1697, [1]Products!B:E, 4, FALSE)</f>
        <v>14</v>
      </c>
      <c r="O1697" t="str">
        <f>TEXT(Table1[[#This Row],[Transaction Date]], "yyyy-mm")</f>
        <v>2024-06</v>
      </c>
      <c r="P1697" s="1">
        <f ca="1">YEAR(TODAY()) - YEAR(Table1[[#This Row],[Buyer Date of Birth]])</f>
        <v>74</v>
      </c>
      <c r="Q1697" s="2">
        <f>Table1[[#This Row],[Total Revenue]] - Table1[[#This Row],[Total Cost]]</f>
        <v>3602</v>
      </c>
    </row>
    <row r="1698" spans="1:17" x14ac:dyDescent="0.25">
      <c r="A1698" s="1">
        <v>45464</v>
      </c>
      <c r="B1698" t="s">
        <v>79</v>
      </c>
      <c r="C1698" t="s">
        <v>272</v>
      </c>
      <c r="D1698" t="s">
        <v>53</v>
      </c>
      <c r="E1698" s="1">
        <v>34080</v>
      </c>
      <c r="F1698" t="s">
        <v>40</v>
      </c>
      <c r="G1698">
        <v>51</v>
      </c>
      <c r="H1698" t="s">
        <v>54</v>
      </c>
      <c r="I1698" t="s">
        <v>30</v>
      </c>
      <c r="J1698" t="s">
        <v>24</v>
      </c>
      <c r="K1698" t="str">
        <f>VLOOKUP(H1698, [1]Products!B:E, 2, FALSE)</f>
        <v>Lemon Crisps</v>
      </c>
      <c r="L1698" s="2">
        <f>VLOOKUP(H1698, [1]Products!B:D, 3, FALSE)</f>
        <v>7</v>
      </c>
      <c r="M1698" s="2">
        <f>Table1[[#This Row],[Quantity Purchased]] * Table1[[#This Row],[Unit Price]]</f>
        <v>459</v>
      </c>
      <c r="N1698" s="2">
        <f>VLOOKUP(H1698, [1]Products!B:E, 4, FALSE)</f>
        <v>9</v>
      </c>
      <c r="O1698" t="str">
        <f>TEXT(Table1[[#This Row],[Transaction Date]], "yyyy-mm")</f>
        <v>2024-06</v>
      </c>
      <c r="P1698" s="1">
        <f ca="1">YEAR(TODAY()) - YEAR(Table1[[#This Row],[Buyer Date of Birth]])</f>
        <v>32</v>
      </c>
      <c r="Q1698" s="2">
        <f>Table1[[#This Row],[Total Revenue]] - Table1[[#This Row],[Total Cost]]</f>
        <v>452</v>
      </c>
    </row>
    <row r="1699" spans="1:17" x14ac:dyDescent="0.25">
      <c r="A1699" s="1">
        <v>45458</v>
      </c>
      <c r="B1699" t="s">
        <v>160</v>
      </c>
      <c r="C1699" t="s">
        <v>797</v>
      </c>
      <c r="D1699" t="s">
        <v>34</v>
      </c>
      <c r="E1699" s="1">
        <v>30261</v>
      </c>
      <c r="F1699" t="s">
        <v>40</v>
      </c>
      <c r="G1699">
        <v>487</v>
      </c>
      <c r="H1699" t="s">
        <v>41</v>
      </c>
      <c r="I1699" t="s">
        <v>36</v>
      </c>
      <c r="J1699" t="s">
        <v>24</v>
      </c>
      <c r="K1699" t="str">
        <f>VLOOKUP(H1699, [1]Products!B:E, 2, FALSE)</f>
        <v>Ginger Snaps</v>
      </c>
      <c r="L1699" s="2">
        <f>VLOOKUP(H1699, [1]Products!B:D, 3, FALSE)</f>
        <v>14</v>
      </c>
      <c r="M1699" s="2">
        <f>Table1[[#This Row],[Quantity Purchased]] * Table1[[#This Row],[Unit Price]]</f>
        <v>13636</v>
      </c>
      <c r="N1699" s="2">
        <f>VLOOKUP(H1699, [1]Products!B:E, 4, FALSE)</f>
        <v>28</v>
      </c>
      <c r="O1699" t="str">
        <f>TEXT(Table1[[#This Row],[Transaction Date]], "yyyy-mm")</f>
        <v>2024-06</v>
      </c>
      <c r="P1699" s="1">
        <f ca="1">YEAR(TODAY()) - YEAR(Table1[[#This Row],[Buyer Date of Birth]])</f>
        <v>43</v>
      </c>
      <c r="Q1699" s="2">
        <f>Table1[[#This Row],[Total Revenue]] - Table1[[#This Row],[Total Cost]]</f>
        <v>13622</v>
      </c>
    </row>
    <row r="1700" spans="1:17" x14ac:dyDescent="0.25">
      <c r="A1700" s="1">
        <v>45418</v>
      </c>
      <c r="B1700" t="s">
        <v>924</v>
      </c>
      <c r="C1700" t="s">
        <v>567</v>
      </c>
      <c r="D1700" t="s">
        <v>62</v>
      </c>
      <c r="E1700" s="1">
        <v>37667</v>
      </c>
      <c r="F1700" t="s">
        <v>75</v>
      </c>
      <c r="G1700">
        <v>427</v>
      </c>
      <c r="H1700" t="s">
        <v>41</v>
      </c>
      <c r="I1700" t="s">
        <v>23</v>
      </c>
      <c r="J1700" t="s">
        <v>31</v>
      </c>
      <c r="K1700" t="str">
        <f>VLOOKUP(H1700, [1]Products!B:E, 2, FALSE)</f>
        <v>Ginger Snaps</v>
      </c>
      <c r="L1700" s="2">
        <f>VLOOKUP(H1700, [1]Products!B:D, 3, FALSE)</f>
        <v>14</v>
      </c>
      <c r="M1700" s="2">
        <f>Table1[[#This Row],[Quantity Purchased]] * Table1[[#This Row],[Unit Price]]</f>
        <v>11956</v>
      </c>
      <c r="N1700" s="2">
        <f>VLOOKUP(H1700, [1]Products!B:E, 4, FALSE)</f>
        <v>28</v>
      </c>
      <c r="O1700" t="str">
        <f>TEXT(Table1[[#This Row],[Transaction Date]], "yyyy-mm")</f>
        <v>2024-05</v>
      </c>
      <c r="P1700" s="1">
        <f ca="1">YEAR(TODAY()) - YEAR(Table1[[#This Row],[Buyer Date of Birth]])</f>
        <v>22</v>
      </c>
      <c r="Q1700" s="2">
        <f>Table1[[#This Row],[Total Revenue]] - Table1[[#This Row],[Total Cost]]</f>
        <v>11942</v>
      </c>
    </row>
    <row r="1701" spans="1:17" x14ac:dyDescent="0.25">
      <c r="A1701" s="1">
        <v>45398</v>
      </c>
      <c r="B1701" t="s">
        <v>257</v>
      </c>
      <c r="C1701" t="s">
        <v>402</v>
      </c>
      <c r="D1701" t="s">
        <v>58</v>
      </c>
      <c r="E1701" s="1">
        <v>25369</v>
      </c>
      <c r="F1701" t="s">
        <v>40</v>
      </c>
      <c r="G1701">
        <v>120</v>
      </c>
      <c r="H1701" t="s">
        <v>35</v>
      </c>
      <c r="I1701" t="s">
        <v>30</v>
      </c>
      <c r="J1701" t="s">
        <v>24</v>
      </c>
      <c r="K1701" t="str">
        <f>VLOOKUP(H1701, [1]Products!B:E, 2, FALSE)</f>
        <v>Caramel Biscuits</v>
      </c>
      <c r="L1701" s="2">
        <f>VLOOKUP(H1701, [1]Products!B:D, 3, FALSE)</f>
        <v>18</v>
      </c>
      <c r="M1701" s="2">
        <f>Table1[[#This Row],[Quantity Purchased]] * Table1[[#This Row],[Unit Price]]</f>
        <v>2640</v>
      </c>
      <c r="N1701" s="2">
        <f>VLOOKUP(H1701, [1]Products!B:E, 4, FALSE)</f>
        <v>22</v>
      </c>
      <c r="O1701" t="str">
        <f>TEXT(Table1[[#This Row],[Transaction Date]], "yyyy-mm")</f>
        <v>2024-04</v>
      </c>
      <c r="P1701" s="1">
        <f ca="1">YEAR(TODAY()) - YEAR(Table1[[#This Row],[Buyer Date of Birth]])</f>
        <v>56</v>
      </c>
      <c r="Q1701" s="2">
        <f>Table1[[#This Row],[Total Revenue]] - Table1[[#This Row],[Total Cost]]</f>
        <v>2622</v>
      </c>
    </row>
    <row r="1702" spans="1:17" x14ac:dyDescent="0.25">
      <c r="A1702" s="1">
        <v>45494</v>
      </c>
      <c r="B1702" t="s">
        <v>113</v>
      </c>
      <c r="C1702" t="s">
        <v>245</v>
      </c>
      <c r="D1702" t="s">
        <v>20</v>
      </c>
      <c r="E1702" s="1">
        <v>25474</v>
      </c>
      <c r="F1702" t="s">
        <v>21</v>
      </c>
      <c r="G1702">
        <v>483</v>
      </c>
      <c r="H1702" t="s">
        <v>22</v>
      </c>
      <c r="I1702" t="s">
        <v>36</v>
      </c>
      <c r="J1702" t="s">
        <v>24</v>
      </c>
      <c r="K1702" t="str">
        <f>VLOOKUP(H1702, [1]Products!B:E, 2, FALSE)</f>
        <v>Cinnamon Swirls</v>
      </c>
      <c r="L1702" s="2">
        <f>VLOOKUP(H1702, [1]Products!B:D, 3, FALSE)</f>
        <v>10</v>
      </c>
      <c r="M1702" s="2">
        <f>Table1[[#This Row],[Quantity Purchased]] * Table1[[#This Row],[Unit Price]]</f>
        <v>6762</v>
      </c>
      <c r="N1702" s="2">
        <f>VLOOKUP(H1702, [1]Products!B:E, 4, FALSE)</f>
        <v>14</v>
      </c>
      <c r="O1702" t="str">
        <f>TEXT(Table1[[#This Row],[Transaction Date]], "yyyy-mm")</f>
        <v>2024-07</v>
      </c>
      <c r="P1702" s="1">
        <f ca="1">YEAR(TODAY()) - YEAR(Table1[[#This Row],[Buyer Date of Birth]])</f>
        <v>56</v>
      </c>
      <c r="Q1702" s="2">
        <f>Table1[[#This Row],[Total Revenue]] - Table1[[#This Row],[Total Cost]]</f>
        <v>6752</v>
      </c>
    </row>
    <row r="1703" spans="1:17" x14ac:dyDescent="0.25">
      <c r="A1703" s="1">
        <v>45401</v>
      </c>
      <c r="B1703" t="s">
        <v>263</v>
      </c>
      <c r="C1703" t="s">
        <v>1061</v>
      </c>
      <c r="D1703" t="s">
        <v>100</v>
      </c>
      <c r="E1703" s="1">
        <v>16424</v>
      </c>
      <c r="F1703" t="s">
        <v>21</v>
      </c>
      <c r="G1703">
        <v>492</v>
      </c>
      <c r="H1703" t="s">
        <v>22</v>
      </c>
      <c r="I1703" t="s">
        <v>23</v>
      </c>
      <c r="J1703" t="s">
        <v>24</v>
      </c>
      <c r="K1703" t="str">
        <f>VLOOKUP(H1703, [1]Products!B:E, 2, FALSE)</f>
        <v>Cinnamon Swirls</v>
      </c>
      <c r="L1703" s="2">
        <f>VLOOKUP(H1703, [1]Products!B:D, 3, FALSE)</f>
        <v>10</v>
      </c>
      <c r="M1703" s="2">
        <f>Table1[[#This Row],[Quantity Purchased]] * Table1[[#This Row],[Unit Price]]</f>
        <v>6888</v>
      </c>
      <c r="N1703" s="2">
        <f>VLOOKUP(H1703, [1]Products!B:E, 4, FALSE)</f>
        <v>14</v>
      </c>
      <c r="O1703" t="str">
        <f>TEXT(Table1[[#This Row],[Transaction Date]], "yyyy-mm")</f>
        <v>2024-04</v>
      </c>
      <c r="P1703" s="1">
        <f ca="1">YEAR(TODAY()) - YEAR(Table1[[#This Row],[Buyer Date of Birth]])</f>
        <v>81</v>
      </c>
      <c r="Q1703" s="2">
        <f>Table1[[#This Row],[Total Revenue]] - Table1[[#This Row],[Total Cost]]</f>
        <v>6878</v>
      </c>
    </row>
    <row r="1704" spans="1:17" x14ac:dyDescent="0.25">
      <c r="A1704" s="1">
        <v>45293</v>
      </c>
      <c r="B1704" t="s">
        <v>937</v>
      </c>
      <c r="C1704" t="s">
        <v>497</v>
      </c>
      <c r="D1704" t="s">
        <v>53</v>
      </c>
      <c r="E1704" s="1">
        <v>34018</v>
      </c>
      <c r="F1704" t="s">
        <v>75</v>
      </c>
      <c r="G1704">
        <v>173</v>
      </c>
      <c r="H1704" t="s">
        <v>22</v>
      </c>
      <c r="I1704" t="s">
        <v>30</v>
      </c>
      <c r="J1704" t="s">
        <v>24</v>
      </c>
      <c r="K1704" t="str">
        <f>VLOOKUP(H1704, [1]Products!B:E, 2, FALSE)</f>
        <v>Cinnamon Swirls</v>
      </c>
      <c r="L1704" s="2">
        <f>VLOOKUP(H1704, [1]Products!B:D, 3, FALSE)</f>
        <v>10</v>
      </c>
      <c r="M1704" s="2">
        <f>Table1[[#This Row],[Quantity Purchased]] * Table1[[#This Row],[Unit Price]]</f>
        <v>2422</v>
      </c>
      <c r="N1704" s="2">
        <f>VLOOKUP(H1704, [1]Products!B:E, 4, FALSE)</f>
        <v>14</v>
      </c>
      <c r="O1704" t="str">
        <f>TEXT(Table1[[#This Row],[Transaction Date]], "yyyy-mm")</f>
        <v>2024-01</v>
      </c>
      <c r="P1704" s="1">
        <f ca="1">YEAR(TODAY()) - YEAR(Table1[[#This Row],[Buyer Date of Birth]])</f>
        <v>32</v>
      </c>
      <c r="Q1704" s="2">
        <f>Table1[[#This Row],[Total Revenue]] - Table1[[#This Row],[Total Cost]]</f>
        <v>2412</v>
      </c>
    </row>
    <row r="1705" spans="1:17" x14ac:dyDescent="0.25">
      <c r="A1705" s="1">
        <v>45383</v>
      </c>
      <c r="B1705" t="s">
        <v>125</v>
      </c>
      <c r="C1705" t="s">
        <v>159</v>
      </c>
      <c r="D1705" t="s">
        <v>78</v>
      </c>
      <c r="E1705" s="1">
        <v>36595</v>
      </c>
      <c r="F1705" t="s">
        <v>28</v>
      </c>
      <c r="G1705">
        <v>245</v>
      </c>
      <c r="H1705" t="s">
        <v>63</v>
      </c>
      <c r="I1705" t="s">
        <v>36</v>
      </c>
      <c r="J1705" t="s">
        <v>24</v>
      </c>
      <c r="K1705" t="str">
        <f>VLOOKUP(H1705, [1]Products!B:E, 2, FALSE)</f>
        <v>Vanilla Wafers</v>
      </c>
      <c r="L1705" s="2">
        <f>VLOOKUP(H1705, [1]Products!B:D, 3, FALSE)</f>
        <v>18</v>
      </c>
      <c r="M1705" s="2">
        <f>Table1[[#This Row],[Quantity Purchased]] * Table1[[#This Row],[Unit Price]]</f>
        <v>8820</v>
      </c>
      <c r="N1705" s="2">
        <f>VLOOKUP(H1705, [1]Products!B:E, 4, FALSE)</f>
        <v>36</v>
      </c>
      <c r="O1705" t="str">
        <f>TEXT(Table1[[#This Row],[Transaction Date]], "yyyy-mm")</f>
        <v>2024-04</v>
      </c>
      <c r="P1705" s="1">
        <f ca="1">YEAR(TODAY()) - YEAR(Table1[[#This Row],[Buyer Date of Birth]])</f>
        <v>25</v>
      </c>
      <c r="Q1705" s="2">
        <f>Table1[[#This Row],[Total Revenue]] - Table1[[#This Row],[Total Cost]]</f>
        <v>8802</v>
      </c>
    </row>
    <row r="1706" spans="1:17" x14ac:dyDescent="0.25">
      <c r="A1706" s="1">
        <v>45448</v>
      </c>
      <c r="B1706" t="s">
        <v>666</v>
      </c>
      <c r="C1706" t="s">
        <v>112</v>
      </c>
      <c r="D1706" t="s">
        <v>58</v>
      </c>
      <c r="E1706" s="1">
        <v>36296</v>
      </c>
      <c r="F1706" t="s">
        <v>21</v>
      </c>
      <c r="G1706">
        <v>292</v>
      </c>
      <c r="H1706" t="s">
        <v>63</v>
      </c>
      <c r="I1706" t="s">
        <v>23</v>
      </c>
      <c r="J1706" t="s">
        <v>24</v>
      </c>
      <c r="K1706" t="str">
        <f>VLOOKUP(H1706, [1]Products!B:E, 2, FALSE)</f>
        <v>Vanilla Wafers</v>
      </c>
      <c r="L1706" s="2">
        <f>VLOOKUP(H1706, [1]Products!B:D, 3, FALSE)</f>
        <v>18</v>
      </c>
      <c r="M1706" s="2">
        <f>Table1[[#This Row],[Quantity Purchased]] * Table1[[#This Row],[Unit Price]]</f>
        <v>10512</v>
      </c>
      <c r="N1706" s="2">
        <f>VLOOKUP(H1706, [1]Products!B:E, 4, FALSE)</f>
        <v>36</v>
      </c>
      <c r="O1706" t="str">
        <f>TEXT(Table1[[#This Row],[Transaction Date]], "yyyy-mm")</f>
        <v>2024-06</v>
      </c>
      <c r="P1706" s="1">
        <f ca="1">YEAR(TODAY()) - YEAR(Table1[[#This Row],[Buyer Date of Birth]])</f>
        <v>26</v>
      </c>
      <c r="Q1706" s="2">
        <f>Table1[[#This Row],[Total Revenue]] - Table1[[#This Row],[Total Cost]]</f>
        <v>10494</v>
      </c>
    </row>
    <row r="1707" spans="1:17" x14ac:dyDescent="0.25">
      <c r="A1707" s="1">
        <v>45383</v>
      </c>
      <c r="B1707" t="s">
        <v>157</v>
      </c>
      <c r="C1707" t="s">
        <v>1062</v>
      </c>
      <c r="D1707" t="s">
        <v>34</v>
      </c>
      <c r="E1707" s="1">
        <v>34226</v>
      </c>
      <c r="F1707" t="s">
        <v>75</v>
      </c>
      <c r="G1707">
        <v>81</v>
      </c>
      <c r="H1707" t="s">
        <v>29</v>
      </c>
      <c r="I1707" t="s">
        <v>30</v>
      </c>
      <c r="J1707" t="s">
        <v>24</v>
      </c>
      <c r="K1707" t="str">
        <f>VLOOKUP(H1707, [1]Products!B:E, 2, FALSE)</f>
        <v>Shortbread</v>
      </c>
      <c r="L1707" s="2">
        <f>VLOOKUP(H1707, [1]Products!B:D, 3, FALSE)</f>
        <v>10</v>
      </c>
      <c r="M1707" s="2">
        <f>Table1[[#This Row],[Quantity Purchased]] * Table1[[#This Row],[Unit Price]]</f>
        <v>3645</v>
      </c>
      <c r="N1707" s="2">
        <f>VLOOKUP(H1707, [1]Products!B:E, 4, FALSE)</f>
        <v>45</v>
      </c>
      <c r="O1707" t="str">
        <f>TEXT(Table1[[#This Row],[Transaction Date]], "yyyy-mm")</f>
        <v>2024-04</v>
      </c>
      <c r="P1707" s="1">
        <f ca="1">YEAR(TODAY()) - YEAR(Table1[[#This Row],[Buyer Date of Birth]])</f>
        <v>32</v>
      </c>
      <c r="Q1707" s="2">
        <f>Table1[[#This Row],[Total Revenue]] - Table1[[#This Row],[Total Cost]]</f>
        <v>3635</v>
      </c>
    </row>
    <row r="1708" spans="1:17" x14ac:dyDescent="0.25">
      <c r="A1708" s="1">
        <v>45484</v>
      </c>
      <c r="B1708" t="s">
        <v>317</v>
      </c>
      <c r="C1708" t="s">
        <v>772</v>
      </c>
      <c r="D1708" t="s">
        <v>78</v>
      </c>
      <c r="E1708" s="1">
        <v>31832</v>
      </c>
      <c r="F1708" t="s">
        <v>40</v>
      </c>
      <c r="G1708">
        <v>385</v>
      </c>
      <c r="H1708" t="s">
        <v>54</v>
      </c>
      <c r="I1708" t="s">
        <v>36</v>
      </c>
      <c r="J1708" t="s">
        <v>24</v>
      </c>
      <c r="K1708" t="str">
        <f>VLOOKUP(H1708, [1]Products!B:E, 2, FALSE)</f>
        <v>Lemon Crisps</v>
      </c>
      <c r="L1708" s="2">
        <f>VLOOKUP(H1708, [1]Products!B:D, 3, FALSE)</f>
        <v>7</v>
      </c>
      <c r="M1708" s="2">
        <f>Table1[[#This Row],[Quantity Purchased]] * Table1[[#This Row],[Unit Price]]</f>
        <v>3465</v>
      </c>
      <c r="N1708" s="2">
        <f>VLOOKUP(H1708, [1]Products!B:E, 4, FALSE)</f>
        <v>9</v>
      </c>
      <c r="O1708" t="str">
        <f>TEXT(Table1[[#This Row],[Transaction Date]], "yyyy-mm")</f>
        <v>2024-07</v>
      </c>
      <c r="P1708" s="1">
        <f ca="1">YEAR(TODAY()) - YEAR(Table1[[#This Row],[Buyer Date of Birth]])</f>
        <v>38</v>
      </c>
      <c r="Q1708" s="2">
        <f>Table1[[#This Row],[Total Revenue]] - Table1[[#This Row],[Total Cost]]</f>
        <v>3458</v>
      </c>
    </row>
    <row r="1709" spans="1:17" x14ac:dyDescent="0.25">
      <c r="A1709" s="1">
        <v>45435</v>
      </c>
      <c r="B1709" t="s">
        <v>167</v>
      </c>
      <c r="C1709" t="s">
        <v>551</v>
      </c>
      <c r="D1709" t="s">
        <v>58</v>
      </c>
      <c r="E1709" s="1">
        <v>31119</v>
      </c>
      <c r="F1709" t="s">
        <v>28</v>
      </c>
      <c r="G1709">
        <v>241</v>
      </c>
      <c r="H1709" t="s">
        <v>49</v>
      </c>
      <c r="I1709" t="s">
        <v>23</v>
      </c>
      <c r="J1709" t="s">
        <v>24</v>
      </c>
      <c r="K1709" t="str">
        <f>VLOOKUP(H1709, [1]Products!B:E, 2, FALSE)</f>
        <v>Butter Crunch</v>
      </c>
      <c r="L1709" s="2">
        <f>VLOOKUP(H1709, [1]Products!B:D, 3, FALSE)</f>
        <v>10</v>
      </c>
      <c r="M1709" s="2">
        <f>Table1[[#This Row],[Quantity Purchased]] * Table1[[#This Row],[Unit Price]]</f>
        <v>2651</v>
      </c>
      <c r="N1709" s="2">
        <f>VLOOKUP(H1709, [1]Products!B:E, 4, FALSE)</f>
        <v>11</v>
      </c>
      <c r="O1709" t="str">
        <f>TEXT(Table1[[#This Row],[Transaction Date]], "yyyy-mm")</f>
        <v>2024-05</v>
      </c>
      <c r="P1709" s="1">
        <f ca="1">YEAR(TODAY()) - YEAR(Table1[[#This Row],[Buyer Date of Birth]])</f>
        <v>40</v>
      </c>
      <c r="Q1709" s="2">
        <f>Table1[[#This Row],[Total Revenue]] - Table1[[#This Row],[Total Cost]]</f>
        <v>2641</v>
      </c>
    </row>
    <row r="1710" spans="1:17" x14ac:dyDescent="0.25">
      <c r="A1710" s="1">
        <v>45402</v>
      </c>
      <c r="B1710" t="s">
        <v>749</v>
      </c>
      <c r="C1710" t="s">
        <v>507</v>
      </c>
      <c r="D1710" t="s">
        <v>100</v>
      </c>
      <c r="E1710" s="1">
        <v>33140</v>
      </c>
      <c r="F1710" t="s">
        <v>21</v>
      </c>
      <c r="G1710">
        <v>344</v>
      </c>
      <c r="H1710" t="s">
        <v>41</v>
      </c>
      <c r="I1710" t="s">
        <v>30</v>
      </c>
      <c r="J1710" t="s">
        <v>24</v>
      </c>
      <c r="K1710" t="str">
        <f>VLOOKUP(H1710, [1]Products!B:E, 2, FALSE)</f>
        <v>Ginger Snaps</v>
      </c>
      <c r="L1710" s="2">
        <f>VLOOKUP(H1710, [1]Products!B:D, 3, FALSE)</f>
        <v>14</v>
      </c>
      <c r="M1710" s="2">
        <f>Table1[[#This Row],[Quantity Purchased]] * Table1[[#This Row],[Unit Price]]</f>
        <v>9632</v>
      </c>
      <c r="N1710" s="2">
        <f>VLOOKUP(H1710, [1]Products!B:E, 4, FALSE)</f>
        <v>28</v>
      </c>
      <c r="O1710" t="str">
        <f>TEXT(Table1[[#This Row],[Transaction Date]], "yyyy-mm")</f>
        <v>2024-04</v>
      </c>
      <c r="P1710" s="1">
        <f ca="1">YEAR(TODAY()) - YEAR(Table1[[#This Row],[Buyer Date of Birth]])</f>
        <v>35</v>
      </c>
      <c r="Q1710" s="2">
        <f>Table1[[#This Row],[Total Revenue]] - Table1[[#This Row],[Total Cost]]</f>
        <v>9618</v>
      </c>
    </row>
    <row r="1711" spans="1:17" x14ac:dyDescent="0.25">
      <c r="A1711" s="1">
        <v>45292</v>
      </c>
      <c r="B1711" t="s">
        <v>579</v>
      </c>
      <c r="C1711" t="s">
        <v>163</v>
      </c>
      <c r="D1711" t="s">
        <v>78</v>
      </c>
      <c r="E1711" s="1">
        <v>34473</v>
      </c>
      <c r="F1711" t="s">
        <v>40</v>
      </c>
      <c r="G1711">
        <v>312</v>
      </c>
      <c r="H1711" t="s">
        <v>49</v>
      </c>
      <c r="I1711" t="s">
        <v>36</v>
      </c>
      <c r="J1711" t="s">
        <v>24</v>
      </c>
      <c r="K1711" t="str">
        <f>VLOOKUP(H1711, [1]Products!B:E, 2, FALSE)</f>
        <v>Butter Crunch</v>
      </c>
      <c r="L1711" s="2">
        <f>VLOOKUP(H1711, [1]Products!B:D, 3, FALSE)</f>
        <v>10</v>
      </c>
      <c r="M1711" s="2">
        <f>Table1[[#This Row],[Quantity Purchased]] * Table1[[#This Row],[Unit Price]]</f>
        <v>3432</v>
      </c>
      <c r="N1711" s="2">
        <f>VLOOKUP(H1711, [1]Products!B:E, 4, FALSE)</f>
        <v>11</v>
      </c>
      <c r="O1711" t="str">
        <f>TEXT(Table1[[#This Row],[Transaction Date]], "yyyy-mm")</f>
        <v>2024-01</v>
      </c>
      <c r="P1711" s="1">
        <f ca="1">YEAR(TODAY()) - YEAR(Table1[[#This Row],[Buyer Date of Birth]])</f>
        <v>31</v>
      </c>
      <c r="Q1711" s="2">
        <f>Table1[[#This Row],[Total Revenue]] - Table1[[#This Row],[Total Cost]]</f>
        <v>3422</v>
      </c>
    </row>
    <row r="1712" spans="1:17" x14ac:dyDescent="0.25">
      <c r="A1712" s="1">
        <v>45376</v>
      </c>
      <c r="B1712" t="s">
        <v>64</v>
      </c>
      <c r="C1712" t="s">
        <v>116</v>
      </c>
      <c r="D1712" t="s">
        <v>78</v>
      </c>
      <c r="E1712" s="1">
        <v>34586</v>
      </c>
      <c r="F1712" t="s">
        <v>28</v>
      </c>
      <c r="G1712">
        <v>383</v>
      </c>
      <c r="H1712" t="s">
        <v>63</v>
      </c>
      <c r="I1712" t="s">
        <v>23</v>
      </c>
      <c r="J1712" t="s">
        <v>24</v>
      </c>
      <c r="K1712" t="str">
        <f>VLOOKUP(H1712, [1]Products!B:E, 2, FALSE)</f>
        <v>Vanilla Wafers</v>
      </c>
      <c r="L1712" s="2">
        <f>VLOOKUP(H1712, [1]Products!B:D, 3, FALSE)</f>
        <v>18</v>
      </c>
      <c r="M1712" s="2">
        <f>Table1[[#This Row],[Quantity Purchased]] * Table1[[#This Row],[Unit Price]]</f>
        <v>13788</v>
      </c>
      <c r="N1712" s="2">
        <f>VLOOKUP(H1712, [1]Products!B:E, 4, FALSE)</f>
        <v>36</v>
      </c>
      <c r="O1712" t="str">
        <f>TEXT(Table1[[#This Row],[Transaction Date]], "yyyy-mm")</f>
        <v>2024-03</v>
      </c>
      <c r="P1712" s="1">
        <f ca="1">YEAR(TODAY()) - YEAR(Table1[[#This Row],[Buyer Date of Birth]])</f>
        <v>31</v>
      </c>
      <c r="Q1712" s="2">
        <f>Table1[[#This Row],[Total Revenue]] - Table1[[#This Row],[Total Cost]]</f>
        <v>13770</v>
      </c>
    </row>
    <row r="1713" spans="1:17" x14ac:dyDescent="0.25">
      <c r="A1713" s="1">
        <v>45313</v>
      </c>
      <c r="B1713" t="s">
        <v>309</v>
      </c>
      <c r="C1713" t="s">
        <v>385</v>
      </c>
      <c r="D1713" t="s">
        <v>100</v>
      </c>
      <c r="E1713" s="1">
        <v>36993</v>
      </c>
      <c r="F1713" t="s">
        <v>40</v>
      </c>
      <c r="G1713">
        <v>204</v>
      </c>
      <c r="H1713" t="s">
        <v>29</v>
      </c>
      <c r="I1713" t="s">
        <v>30</v>
      </c>
      <c r="J1713" t="s">
        <v>24</v>
      </c>
      <c r="K1713" t="str">
        <f>VLOOKUP(H1713, [1]Products!B:E, 2, FALSE)</f>
        <v>Shortbread</v>
      </c>
      <c r="L1713" s="2">
        <f>VLOOKUP(H1713, [1]Products!B:D, 3, FALSE)</f>
        <v>10</v>
      </c>
      <c r="M1713" s="2">
        <f>Table1[[#This Row],[Quantity Purchased]] * Table1[[#This Row],[Unit Price]]</f>
        <v>9180</v>
      </c>
      <c r="N1713" s="2">
        <f>VLOOKUP(H1713, [1]Products!B:E, 4, FALSE)</f>
        <v>45</v>
      </c>
      <c r="O1713" t="str">
        <f>TEXT(Table1[[#This Row],[Transaction Date]], "yyyy-mm")</f>
        <v>2024-01</v>
      </c>
      <c r="P1713" s="1">
        <f ca="1">YEAR(TODAY()) - YEAR(Table1[[#This Row],[Buyer Date of Birth]])</f>
        <v>24</v>
      </c>
      <c r="Q1713" s="2">
        <f>Table1[[#This Row],[Total Revenue]] - Table1[[#This Row],[Total Cost]]</f>
        <v>9170</v>
      </c>
    </row>
    <row r="1714" spans="1:17" x14ac:dyDescent="0.25">
      <c r="A1714" s="1">
        <v>45344</v>
      </c>
      <c r="B1714" t="s">
        <v>191</v>
      </c>
      <c r="C1714" t="s">
        <v>1063</v>
      </c>
      <c r="D1714" t="s">
        <v>53</v>
      </c>
      <c r="E1714" s="1">
        <v>32958</v>
      </c>
      <c r="F1714" t="s">
        <v>28</v>
      </c>
      <c r="G1714">
        <v>308</v>
      </c>
      <c r="H1714" t="s">
        <v>63</v>
      </c>
      <c r="I1714" t="s">
        <v>36</v>
      </c>
      <c r="J1714" t="s">
        <v>24</v>
      </c>
      <c r="K1714" t="str">
        <f>VLOOKUP(H1714, [1]Products!B:E, 2, FALSE)</f>
        <v>Vanilla Wafers</v>
      </c>
      <c r="L1714" s="2">
        <f>VLOOKUP(H1714, [1]Products!B:D, 3, FALSE)</f>
        <v>18</v>
      </c>
      <c r="M1714" s="2">
        <f>Table1[[#This Row],[Quantity Purchased]] * Table1[[#This Row],[Unit Price]]</f>
        <v>11088</v>
      </c>
      <c r="N1714" s="2">
        <f>VLOOKUP(H1714, [1]Products!B:E, 4, FALSE)</f>
        <v>36</v>
      </c>
      <c r="O1714" t="str">
        <f>TEXT(Table1[[#This Row],[Transaction Date]], "yyyy-mm")</f>
        <v>2024-02</v>
      </c>
      <c r="P1714" s="1">
        <f ca="1">YEAR(TODAY()) - YEAR(Table1[[#This Row],[Buyer Date of Birth]])</f>
        <v>35</v>
      </c>
      <c r="Q1714" s="2">
        <f>Table1[[#This Row],[Total Revenue]] - Table1[[#This Row],[Total Cost]]</f>
        <v>11070</v>
      </c>
    </row>
    <row r="1715" spans="1:17" x14ac:dyDescent="0.25">
      <c r="A1715" s="1">
        <v>45349</v>
      </c>
      <c r="B1715" t="s">
        <v>204</v>
      </c>
      <c r="C1715" t="s">
        <v>561</v>
      </c>
      <c r="D1715" t="s">
        <v>20</v>
      </c>
      <c r="E1715" s="1">
        <v>38307</v>
      </c>
      <c r="F1715" t="s">
        <v>75</v>
      </c>
      <c r="G1715">
        <v>198</v>
      </c>
      <c r="H1715" t="s">
        <v>71</v>
      </c>
      <c r="I1715" t="s">
        <v>23</v>
      </c>
      <c r="J1715" t="s">
        <v>31</v>
      </c>
      <c r="K1715" t="str">
        <f>VLOOKUP(H1715, [1]Products!B:E, 2, FALSE)</f>
        <v>Peanut Butter Bites</v>
      </c>
      <c r="L1715" s="2">
        <f>VLOOKUP(H1715, [1]Products!B:D, 3, FALSE)</f>
        <v>5</v>
      </c>
      <c r="M1715" s="2">
        <f>Table1[[#This Row],[Quantity Purchased]] * Table1[[#This Row],[Unit Price]]</f>
        <v>1386</v>
      </c>
      <c r="N1715" s="2">
        <f>VLOOKUP(H1715, [1]Products!B:E, 4, FALSE)</f>
        <v>7</v>
      </c>
      <c r="O1715" t="str">
        <f>TEXT(Table1[[#This Row],[Transaction Date]], "yyyy-mm")</f>
        <v>2024-02</v>
      </c>
      <c r="P1715" s="1">
        <f ca="1">YEAR(TODAY()) - YEAR(Table1[[#This Row],[Buyer Date of Birth]])</f>
        <v>21</v>
      </c>
      <c r="Q1715" s="2">
        <f>Table1[[#This Row],[Total Revenue]] - Table1[[#This Row],[Total Cost]]</f>
        <v>1381</v>
      </c>
    </row>
    <row r="1716" spans="1:17" x14ac:dyDescent="0.25">
      <c r="A1716" s="1">
        <v>45391</v>
      </c>
      <c r="B1716" t="s">
        <v>207</v>
      </c>
      <c r="C1716" t="s">
        <v>247</v>
      </c>
      <c r="D1716" t="s">
        <v>89</v>
      </c>
      <c r="E1716" s="1">
        <v>16575</v>
      </c>
      <c r="F1716" t="s">
        <v>40</v>
      </c>
      <c r="G1716">
        <v>481</v>
      </c>
      <c r="H1716" t="s">
        <v>22</v>
      </c>
      <c r="I1716" t="s">
        <v>30</v>
      </c>
      <c r="J1716" t="s">
        <v>24</v>
      </c>
      <c r="K1716" t="str">
        <f>VLOOKUP(H1716, [1]Products!B:E, 2, FALSE)</f>
        <v>Cinnamon Swirls</v>
      </c>
      <c r="L1716" s="2">
        <f>VLOOKUP(H1716, [1]Products!B:D, 3, FALSE)</f>
        <v>10</v>
      </c>
      <c r="M1716" s="2">
        <f>Table1[[#This Row],[Quantity Purchased]] * Table1[[#This Row],[Unit Price]]</f>
        <v>6734</v>
      </c>
      <c r="N1716" s="2">
        <f>VLOOKUP(H1716, [1]Products!B:E, 4, FALSE)</f>
        <v>14</v>
      </c>
      <c r="O1716" t="str">
        <f>TEXT(Table1[[#This Row],[Transaction Date]], "yyyy-mm")</f>
        <v>2024-04</v>
      </c>
      <c r="P1716" s="1">
        <f ca="1">YEAR(TODAY()) - YEAR(Table1[[#This Row],[Buyer Date of Birth]])</f>
        <v>80</v>
      </c>
      <c r="Q1716" s="2">
        <f>Table1[[#This Row],[Total Revenue]] - Table1[[#This Row],[Total Cost]]</f>
        <v>6724</v>
      </c>
    </row>
    <row r="1717" spans="1:17" x14ac:dyDescent="0.25">
      <c r="A1717" s="1">
        <v>45423</v>
      </c>
      <c r="B1717" t="s">
        <v>207</v>
      </c>
      <c r="C1717" t="s">
        <v>758</v>
      </c>
      <c r="D1717" t="s">
        <v>45</v>
      </c>
      <c r="E1717" s="1">
        <v>26602</v>
      </c>
      <c r="F1717" t="s">
        <v>21</v>
      </c>
      <c r="G1717">
        <v>279</v>
      </c>
      <c r="H1717" t="s">
        <v>71</v>
      </c>
      <c r="I1717" t="s">
        <v>36</v>
      </c>
      <c r="J1717" t="s">
        <v>24</v>
      </c>
      <c r="K1717" t="str">
        <f>VLOOKUP(H1717, [1]Products!B:E, 2, FALSE)</f>
        <v>Peanut Butter Bites</v>
      </c>
      <c r="L1717" s="2">
        <f>VLOOKUP(H1717, [1]Products!B:D, 3, FALSE)</f>
        <v>5</v>
      </c>
      <c r="M1717" s="2">
        <f>Table1[[#This Row],[Quantity Purchased]] * Table1[[#This Row],[Unit Price]]</f>
        <v>1953</v>
      </c>
      <c r="N1717" s="2">
        <f>VLOOKUP(H1717, [1]Products!B:E, 4, FALSE)</f>
        <v>7</v>
      </c>
      <c r="O1717" t="str">
        <f>TEXT(Table1[[#This Row],[Transaction Date]], "yyyy-mm")</f>
        <v>2024-05</v>
      </c>
      <c r="P1717" s="1">
        <f ca="1">YEAR(TODAY()) - YEAR(Table1[[#This Row],[Buyer Date of Birth]])</f>
        <v>53</v>
      </c>
      <c r="Q1717" s="2">
        <f>Table1[[#This Row],[Total Revenue]] - Table1[[#This Row],[Total Cost]]</f>
        <v>1948</v>
      </c>
    </row>
    <row r="1718" spans="1:17" x14ac:dyDescent="0.25">
      <c r="A1718" s="1">
        <v>45385</v>
      </c>
      <c r="B1718" t="s">
        <v>585</v>
      </c>
      <c r="C1718" t="s">
        <v>174</v>
      </c>
      <c r="D1718" t="s">
        <v>34</v>
      </c>
      <c r="E1718" s="1">
        <v>30624</v>
      </c>
      <c r="F1718" t="s">
        <v>75</v>
      </c>
      <c r="G1718">
        <v>327</v>
      </c>
      <c r="H1718" t="s">
        <v>35</v>
      </c>
      <c r="I1718" t="s">
        <v>23</v>
      </c>
      <c r="J1718" t="s">
        <v>24</v>
      </c>
      <c r="K1718" t="str">
        <f>VLOOKUP(H1718, [1]Products!B:E, 2, FALSE)</f>
        <v>Caramel Biscuits</v>
      </c>
      <c r="L1718" s="2">
        <f>VLOOKUP(H1718, [1]Products!B:D, 3, FALSE)</f>
        <v>18</v>
      </c>
      <c r="M1718" s="2">
        <f>Table1[[#This Row],[Quantity Purchased]] * Table1[[#This Row],[Unit Price]]</f>
        <v>7194</v>
      </c>
      <c r="N1718" s="2">
        <f>VLOOKUP(H1718, [1]Products!B:E, 4, FALSE)</f>
        <v>22</v>
      </c>
      <c r="O1718" t="str">
        <f>TEXT(Table1[[#This Row],[Transaction Date]], "yyyy-mm")</f>
        <v>2024-04</v>
      </c>
      <c r="P1718" s="1">
        <f ca="1">YEAR(TODAY()) - YEAR(Table1[[#This Row],[Buyer Date of Birth]])</f>
        <v>42</v>
      </c>
      <c r="Q1718" s="2">
        <f>Table1[[#This Row],[Total Revenue]] - Table1[[#This Row],[Total Cost]]</f>
        <v>7176</v>
      </c>
    </row>
    <row r="1719" spans="1:17" x14ac:dyDescent="0.25">
      <c r="A1719" s="1">
        <v>45466</v>
      </c>
      <c r="B1719" t="s">
        <v>233</v>
      </c>
      <c r="C1719" t="s">
        <v>122</v>
      </c>
      <c r="D1719" t="s">
        <v>100</v>
      </c>
      <c r="E1719" s="1">
        <v>27902</v>
      </c>
      <c r="F1719" t="s">
        <v>21</v>
      </c>
      <c r="G1719">
        <v>67</v>
      </c>
      <c r="H1719" t="s">
        <v>71</v>
      </c>
      <c r="I1719" t="s">
        <v>30</v>
      </c>
      <c r="J1719" t="s">
        <v>24</v>
      </c>
      <c r="K1719" t="str">
        <f>VLOOKUP(H1719, [1]Products!B:E, 2, FALSE)</f>
        <v>Peanut Butter Bites</v>
      </c>
      <c r="L1719" s="2">
        <f>VLOOKUP(H1719, [1]Products!B:D, 3, FALSE)</f>
        <v>5</v>
      </c>
      <c r="M1719" s="2">
        <f>Table1[[#This Row],[Quantity Purchased]] * Table1[[#This Row],[Unit Price]]</f>
        <v>469</v>
      </c>
      <c r="N1719" s="2">
        <f>VLOOKUP(H1719, [1]Products!B:E, 4, FALSE)</f>
        <v>7</v>
      </c>
      <c r="O1719" t="str">
        <f>TEXT(Table1[[#This Row],[Transaction Date]], "yyyy-mm")</f>
        <v>2024-06</v>
      </c>
      <c r="P1719" s="1">
        <f ca="1">YEAR(TODAY()) - YEAR(Table1[[#This Row],[Buyer Date of Birth]])</f>
        <v>49</v>
      </c>
      <c r="Q1719" s="2">
        <f>Table1[[#This Row],[Total Revenue]] - Table1[[#This Row],[Total Cost]]</f>
        <v>464</v>
      </c>
    </row>
    <row r="1720" spans="1:17" x14ac:dyDescent="0.25">
      <c r="A1720" s="1">
        <v>45389</v>
      </c>
      <c r="B1720" t="s">
        <v>283</v>
      </c>
      <c r="C1720" t="s">
        <v>706</v>
      </c>
      <c r="D1720" t="s">
        <v>100</v>
      </c>
      <c r="E1720" s="1">
        <v>33328</v>
      </c>
      <c r="F1720" t="s">
        <v>28</v>
      </c>
      <c r="G1720">
        <v>263</v>
      </c>
      <c r="H1720" t="s">
        <v>35</v>
      </c>
      <c r="I1720" t="s">
        <v>36</v>
      </c>
      <c r="J1720" t="s">
        <v>31</v>
      </c>
      <c r="K1720" t="str">
        <f>VLOOKUP(H1720, [1]Products!B:E, 2, FALSE)</f>
        <v>Caramel Biscuits</v>
      </c>
      <c r="L1720" s="2">
        <f>VLOOKUP(H1720, [1]Products!B:D, 3, FALSE)</f>
        <v>18</v>
      </c>
      <c r="M1720" s="2">
        <f>Table1[[#This Row],[Quantity Purchased]] * Table1[[#This Row],[Unit Price]]</f>
        <v>5786</v>
      </c>
      <c r="N1720" s="2">
        <f>VLOOKUP(H1720, [1]Products!B:E, 4, FALSE)</f>
        <v>22</v>
      </c>
      <c r="O1720" t="str">
        <f>TEXT(Table1[[#This Row],[Transaction Date]], "yyyy-mm")</f>
        <v>2024-04</v>
      </c>
      <c r="P1720" s="1">
        <f ca="1">YEAR(TODAY()) - YEAR(Table1[[#This Row],[Buyer Date of Birth]])</f>
        <v>34</v>
      </c>
      <c r="Q1720" s="2">
        <f>Table1[[#This Row],[Total Revenue]] - Table1[[#This Row],[Total Cost]]</f>
        <v>5768</v>
      </c>
    </row>
    <row r="1721" spans="1:17" x14ac:dyDescent="0.25">
      <c r="A1721" s="1">
        <v>45299</v>
      </c>
      <c r="B1721" t="s">
        <v>379</v>
      </c>
      <c r="C1721" t="s">
        <v>790</v>
      </c>
      <c r="D1721" t="s">
        <v>45</v>
      </c>
      <c r="E1721" s="1">
        <v>30083</v>
      </c>
      <c r="F1721" t="s">
        <v>40</v>
      </c>
      <c r="G1721">
        <v>51</v>
      </c>
      <c r="H1721" t="s">
        <v>22</v>
      </c>
      <c r="I1721" t="s">
        <v>23</v>
      </c>
      <c r="J1721" t="s">
        <v>24</v>
      </c>
      <c r="K1721" t="str">
        <f>VLOOKUP(H1721, [1]Products!B:E, 2, FALSE)</f>
        <v>Cinnamon Swirls</v>
      </c>
      <c r="L1721" s="2">
        <f>VLOOKUP(H1721, [1]Products!B:D, 3, FALSE)</f>
        <v>10</v>
      </c>
      <c r="M1721" s="2">
        <f>Table1[[#This Row],[Quantity Purchased]] * Table1[[#This Row],[Unit Price]]</f>
        <v>714</v>
      </c>
      <c r="N1721" s="2">
        <f>VLOOKUP(H1721, [1]Products!B:E, 4, FALSE)</f>
        <v>14</v>
      </c>
      <c r="O1721" t="str">
        <f>TEXT(Table1[[#This Row],[Transaction Date]], "yyyy-mm")</f>
        <v>2024-01</v>
      </c>
      <c r="P1721" s="1">
        <f ca="1">YEAR(TODAY()) - YEAR(Table1[[#This Row],[Buyer Date of Birth]])</f>
        <v>43</v>
      </c>
      <c r="Q1721" s="2">
        <f>Table1[[#This Row],[Total Revenue]] - Table1[[#This Row],[Total Cost]]</f>
        <v>704</v>
      </c>
    </row>
    <row r="1722" spans="1:17" x14ac:dyDescent="0.25">
      <c r="A1722" s="1">
        <v>45430</v>
      </c>
      <c r="B1722" t="s">
        <v>317</v>
      </c>
      <c r="C1722" t="s">
        <v>846</v>
      </c>
      <c r="D1722" t="s">
        <v>78</v>
      </c>
      <c r="E1722" s="1">
        <v>17411</v>
      </c>
      <c r="F1722" t="s">
        <v>28</v>
      </c>
      <c r="G1722">
        <v>417</v>
      </c>
      <c r="H1722" t="s">
        <v>71</v>
      </c>
      <c r="I1722" t="s">
        <v>30</v>
      </c>
      <c r="J1722" t="s">
        <v>24</v>
      </c>
      <c r="K1722" t="str">
        <f>VLOOKUP(H1722, [1]Products!B:E, 2, FALSE)</f>
        <v>Peanut Butter Bites</v>
      </c>
      <c r="L1722" s="2">
        <f>VLOOKUP(H1722, [1]Products!B:D, 3, FALSE)</f>
        <v>5</v>
      </c>
      <c r="M1722" s="2">
        <f>Table1[[#This Row],[Quantity Purchased]] * Table1[[#This Row],[Unit Price]]</f>
        <v>2919</v>
      </c>
      <c r="N1722" s="2">
        <f>VLOOKUP(H1722, [1]Products!B:E, 4, FALSE)</f>
        <v>7</v>
      </c>
      <c r="O1722" t="str">
        <f>TEXT(Table1[[#This Row],[Transaction Date]], "yyyy-mm")</f>
        <v>2024-05</v>
      </c>
      <c r="P1722" s="1">
        <f ca="1">YEAR(TODAY()) - YEAR(Table1[[#This Row],[Buyer Date of Birth]])</f>
        <v>78</v>
      </c>
      <c r="Q1722" s="2">
        <f>Table1[[#This Row],[Total Revenue]] - Table1[[#This Row],[Total Cost]]</f>
        <v>2914</v>
      </c>
    </row>
    <row r="1723" spans="1:17" x14ac:dyDescent="0.25">
      <c r="A1723" s="1">
        <v>45333</v>
      </c>
      <c r="B1723" t="s">
        <v>1064</v>
      </c>
      <c r="C1723" t="s">
        <v>39</v>
      </c>
      <c r="D1723" t="s">
        <v>62</v>
      </c>
      <c r="E1723" s="1">
        <v>31644</v>
      </c>
      <c r="F1723" t="s">
        <v>40</v>
      </c>
      <c r="G1723">
        <v>453</v>
      </c>
      <c r="H1723" t="s">
        <v>72</v>
      </c>
      <c r="I1723" t="s">
        <v>36</v>
      </c>
      <c r="J1723" t="s">
        <v>24</v>
      </c>
      <c r="K1723" t="str">
        <f>VLOOKUP(H1723, [1]Products!B:E, 2, FALSE)</f>
        <v>Choco Delight</v>
      </c>
      <c r="L1723" s="2">
        <f>VLOOKUP(H1723, [1]Products!B:D, 3, FALSE)</f>
        <v>3</v>
      </c>
      <c r="M1723" s="2">
        <f>Table1[[#This Row],[Quantity Purchased]] * Table1[[#This Row],[Unit Price]]</f>
        <v>2265</v>
      </c>
      <c r="N1723" s="2">
        <f>VLOOKUP(H1723, [1]Products!B:E, 4, FALSE)</f>
        <v>5</v>
      </c>
      <c r="O1723" t="str">
        <f>TEXT(Table1[[#This Row],[Transaction Date]], "yyyy-mm")</f>
        <v>2024-02</v>
      </c>
      <c r="P1723" s="1">
        <f ca="1">YEAR(TODAY()) - YEAR(Table1[[#This Row],[Buyer Date of Birth]])</f>
        <v>39</v>
      </c>
      <c r="Q1723" s="2">
        <f>Table1[[#This Row],[Total Revenue]] - Table1[[#This Row],[Total Cost]]</f>
        <v>2262</v>
      </c>
    </row>
    <row r="1724" spans="1:17" x14ac:dyDescent="0.25">
      <c r="A1724" s="1">
        <v>45404</v>
      </c>
      <c r="B1724" t="s">
        <v>975</v>
      </c>
      <c r="C1724" t="s">
        <v>880</v>
      </c>
      <c r="D1724" t="s">
        <v>34</v>
      </c>
      <c r="E1724" s="1">
        <v>20267</v>
      </c>
      <c r="F1724" t="s">
        <v>21</v>
      </c>
      <c r="G1724">
        <v>305</v>
      </c>
      <c r="H1724" t="s">
        <v>54</v>
      </c>
      <c r="I1724" t="s">
        <v>23</v>
      </c>
      <c r="J1724" t="s">
        <v>24</v>
      </c>
      <c r="K1724" t="str">
        <f>VLOOKUP(H1724, [1]Products!B:E, 2, FALSE)</f>
        <v>Lemon Crisps</v>
      </c>
      <c r="L1724" s="2">
        <f>VLOOKUP(H1724, [1]Products!B:D, 3, FALSE)</f>
        <v>7</v>
      </c>
      <c r="M1724" s="2">
        <f>Table1[[#This Row],[Quantity Purchased]] * Table1[[#This Row],[Unit Price]]</f>
        <v>2745</v>
      </c>
      <c r="N1724" s="2">
        <f>VLOOKUP(H1724, [1]Products!B:E, 4, FALSE)</f>
        <v>9</v>
      </c>
      <c r="O1724" t="str">
        <f>TEXT(Table1[[#This Row],[Transaction Date]], "yyyy-mm")</f>
        <v>2024-04</v>
      </c>
      <c r="P1724" s="1">
        <f ca="1">YEAR(TODAY()) - YEAR(Table1[[#This Row],[Buyer Date of Birth]])</f>
        <v>70</v>
      </c>
      <c r="Q1724" s="2">
        <f>Table1[[#This Row],[Total Revenue]] - Table1[[#This Row],[Total Cost]]</f>
        <v>2738</v>
      </c>
    </row>
    <row r="1725" spans="1:17" x14ac:dyDescent="0.25">
      <c r="A1725" s="1">
        <v>45457</v>
      </c>
      <c r="B1725" t="s">
        <v>157</v>
      </c>
      <c r="C1725" t="s">
        <v>762</v>
      </c>
      <c r="D1725" t="s">
        <v>84</v>
      </c>
      <c r="E1725" s="1">
        <v>37967</v>
      </c>
      <c r="F1725" t="s">
        <v>28</v>
      </c>
      <c r="G1725">
        <v>455</v>
      </c>
      <c r="H1725" t="s">
        <v>54</v>
      </c>
      <c r="I1725" t="s">
        <v>30</v>
      </c>
      <c r="J1725" t="s">
        <v>24</v>
      </c>
      <c r="K1725" t="str">
        <f>VLOOKUP(H1725, [1]Products!B:E, 2, FALSE)</f>
        <v>Lemon Crisps</v>
      </c>
      <c r="L1725" s="2">
        <f>VLOOKUP(H1725, [1]Products!B:D, 3, FALSE)</f>
        <v>7</v>
      </c>
      <c r="M1725" s="2">
        <f>Table1[[#This Row],[Quantity Purchased]] * Table1[[#This Row],[Unit Price]]</f>
        <v>4095</v>
      </c>
      <c r="N1725" s="2">
        <f>VLOOKUP(H1725, [1]Products!B:E, 4, FALSE)</f>
        <v>9</v>
      </c>
      <c r="O1725" t="str">
        <f>TEXT(Table1[[#This Row],[Transaction Date]], "yyyy-mm")</f>
        <v>2024-06</v>
      </c>
      <c r="P1725" s="1">
        <f ca="1">YEAR(TODAY()) - YEAR(Table1[[#This Row],[Buyer Date of Birth]])</f>
        <v>22</v>
      </c>
      <c r="Q1725" s="2">
        <f>Table1[[#This Row],[Total Revenue]] - Table1[[#This Row],[Total Cost]]</f>
        <v>4088</v>
      </c>
    </row>
    <row r="1726" spans="1:17" x14ac:dyDescent="0.25">
      <c r="A1726" s="1">
        <v>45365</v>
      </c>
      <c r="B1726" t="s">
        <v>96</v>
      </c>
      <c r="C1726" t="s">
        <v>936</v>
      </c>
      <c r="D1726" t="s">
        <v>53</v>
      </c>
      <c r="E1726" s="1">
        <v>30641</v>
      </c>
      <c r="F1726" t="s">
        <v>21</v>
      </c>
      <c r="G1726">
        <v>430</v>
      </c>
      <c r="H1726" t="s">
        <v>54</v>
      </c>
      <c r="I1726" t="s">
        <v>36</v>
      </c>
      <c r="J1726" t="s">
        <v>24</v>
      </c>
      <c r="K1726" t="str">
        <f>VLOOKUP(H1726, [1]Products!B:E, 2, FALSE)</f>
        <v>Lemon Crisps</v>
      </c>
      <c r="L1726" s="2">
        <f>VLOOKUP(H1726, [1]Products!B:D, 3, FALSE)</f>
        <v>7</v>
      </c>
      <c r="M1726" s="2">
        <f>Table1[[#This Row],[Quantity Purchased]] * Table1[[#This Row],[Unit Price]]</f>
        <v>3870</v>
      </c>
      <c r="N1726" s="2">
        <f>VLOOKUP(H1726, [1]Products!B:E, 4, FALSE)</f>
        <v>9</v>
      </c>
      <c r="O1726" t="str">
        <f>TEXT(Table1[[#This Row],[Transaction Date]], "yyyy-mm")</f>
        <v>2024-03</v>
      </c>
      <c r="P1726" s="1">
        <f ca="1">YEAR(TODAY()) - YEAR(Table1[[#This Row],[Buyer Date of Birth]])</f>
        <v>42</v>
      </c>
      <c r="Q1726" s="2">
        <f>Table1[[#This Row],[Total Revenue]] - Table1[[#This Row],[Total Cost]]</f>
        <v>3863</v>
      </c>
    </row>
    <row r="1727" spans="1:17" x14ac:dyDescent="0.25">
      <c r="A1727" s="1">
        <v>45302</v>
      </c>
      <c r="B1727" t="s">
        <v>389</v>
      </c>
      <c r="C1727" t="s">
        <v>39</v>
      </c>
      <c r="D1727" t="s">
        <v>45</v>
      </c>
      <c r="E1727" s="1">
        <v>38680</v>
      </c>
      <c r="F1727" t="s">
        <v>75</v>
      </c>
      <c r="G1727">
        <v>348</v>
      </c>
      <c r="H1727" t="s">
        <v>41</v>
      </c>
      <c r="I1727" t="s">
        <v>23</v>
      </c>
      <c r="J1727" t="s">
        <v>24</v>
      </c>
      <c r="K1727" t="str">
        <f>VLOOKUP(H1727, [1]Products!B:E, 2, FALSE)</f>
        <v>Ginger Snaps</v>
      </c>
      <c r="L1727" s="2">
        <f>VLOOKUP(H1727, [1]Products!B:D, 3, FALSE)</f>
        <v>14</v>
      </c>
      <c r="M1727" s="2">
        <f>Table1[[#This Row],[Quantity Purchased]] * Table1[[#This Row],[Unit Price]]</f>
        <v>9744</v>
      </c>
      <c r="N1727" s="2">
        <f>VLOOKUP(H1727, [1]Products!B:E, 4, FALSE)</f>
        <v>28</v>
      </c>
      <c r="O1727" t="str">
        <f>TEXT(Table1[[#This Row],[Transaction Date]], "yyyy-mm")</f>
        <v>2024-01</v>
      </c>
      <c r="P1727" s="1">
        <f ca="1">YEAR(TODAY()) - YEAR(Table1[[#This Row],[Buyer Date of Birth]])</f>
        <v>20</v>
      </c>
      <c r="Q1727" s="2">
        <f>Table1[[#This Row],[Total Revenue]] - Table1[[#This Row],[Total Cost]]</f>
        <v>9730</v>
      </c>
    </row>
    <row r="1728" spans="1:17" x14ac:dyDescent="0.25">
      <c r="A1728" s="1">
        <v>45408</v>
      </c>
      <c r="B1728" t="s">
        <v>372</v>
      </c>
      <c r="C1728" t="s">
        <v>314</v>
      </c>
      <c r="D1728" t="s">
        <v>34</v>
      </c>
      <c r="E1728" s="1">
        <v>18405</v>
      </c>
      <c r="F1728" t="s">
        <v>28</v>
      </c>
      <c r="G1728">
        <v>22</v>
      </c>
      <c r="H1728" t="s">
        <v>41</v>
      </c>
      <c r="I1728" t="s">
        <v>30</v>
      </c>
      <c r="J1728" t="s">
        <v>24</v>
      </c>
      <c r="K1728" t="str">
        <f>VLOOKUP(H1728, [1]Products!B:E, 2, FALSE)</f>
        <v>Ginger Snaps</v>
      </c>
      <c r="L1728" s="2">
        <f>VLOOKUP(H1728, [1]Products!B:D, 3, FALSE)</f>
        <v>14</v>
      </c>
      <c r="M1728" s="2">
        <f>Table1[[#This Row],[Quantity Purchased]] * Table1[[#This Row],[Unit Price]]</f>
        <v>616</v>
      </c>
      <c r="N1728" s="2">
        <f>VLOOKUP(H1728, [1]Products!B:E, 4, FALSE)</f>
        <v>28</v>
      </c>
      <c r="O1728" t="str">
        <f>TEXT(Table1[[#This Row],[Transaction Date]], "yyyy-mm")</f>
        <v>2024-04</v>
      </c>
      <c r="P1728" s="1">
        <f ca="1">YEAR(TODAY()) - YEAR(Table1[[#This Row],[Buyer Date of Birth]])</f>
        <v>75</v>
      </c>
      <c r="Q1728" s="2">
        <f>Table1[[#This Row],[Total Revenue]] - Table1[[#This Row],[Total Cost]]</f>
        <v>602</v>
      </c>
    </row>
    <row r="1729" spans="1:17" x14ac:dyDescent="0.25">
      <c r="A1729" s="1">
        <v>45491</v>
      </c>
      <c r="B1729" t="s">
        <v>32</v>
      </c>
      <c r="C1729" t="s">
        <v>33</v>
      </c>
      <c r="D1729" t="s">
        <v>34</v>
      </c>
      <c r="E1729" s="1">
        <v>27403</v>
      </c>
      <c r="F1729" t="s">
        <v>75</v>
      </c>
      <c r="G1729">
        <v>444</v>
      </c>
      <c r="H1729" t="s">
        <v>72</v>
      </c>
      <c r="I1729" t="s">
        <v>36</v>
      </c>
      <c r="J1729" t="s">
        <v>24</v>
      </c>
      <c r="K1729" t="str">
        <f>VLOOKUP(H1729, [1]Products!B:E, 2, FALSE)</f>
        <v>Choco Delight</v>
      </c>
      <c r="L1729" s="2">
        <f>VLOOKUP(H1729, [1]Products!B:D, 3, FALSE)</f>
        <v>3</v>
      </c>
      <c r="M1729" s="2">
        <f>Table1[[#This Row],[Quantity Purchased]] * Table1[[#This Row],[Unit Price]]</f>
        <v>2220</v>
      </c>
      <c r="N1729" s="2">
        <f>VLOOKUP(H1729, [1]Products!B:E, 4, FALSE)</f>
        <v>5</v>
      </c>
      <c r="O1729" t="str">
        <f>TEXT(Table1[[#This Row],[Transaction Date]], "yyyy-mm")</f>
        <v>2024-07</v>
      </c>
      <c r="P1729" s="1">
        <f ca="1">YEAR(TODAY()) - YEAR(Table1[[#This Row],[Buyer Date of Birth]])</f>
        <v>50</v>
      </c>
      <c r="Q1729" s="2">
        <f>Table1[[#This Row],[Total Revenue]] - Table1[[#This Row],[Total Cost]]</f>
        <v>2217</v>
      </c>
    </row>
    <row r="1730" spans="1:17" x14ac:dyDescent="0.25">
      <c r="A1730" s="1">
        <v>45457</v>
      </c>
      <c r="B1730" t="s">
        <v>38</v>
      </c>
      <c r="C1730" t="s">
        <v>39</v>
      </c>
      <c r="D1730" t="s">
        <v>20</v>
      </c>
      <c r="E1730" s="1">
        <v>25377</v>
      </c>
      <c r="F1730" t="s">
        <v>21</v>
      </c>
      <c r="G1730">
        <v>135</v>
      </c>
      <c r="H1730" t="s">
        <v>66</v>
      </c>
      <c r="I1730" t="s">
        <v>23</v>
      </c>
      <c r="J1730" t="s">
        <v>24</v>
      </c>
      <c r="K1730" t="str">
        <f>VLOOKUP(H1730, [1]Products!B:E, 2, FALSE)</f>
        <v>Oatmeal Cookies</v>
      </c>
      <c r="L1730" s="2">
        <f>VLOOKUP(H1730, [1]Products!B:D, 3, FALSE)</f>
        <v>19</v>
      </c>
      <c r="M1730" s="2">
        <f>Table1[[#This Row],[Quantity Purchased]] * Table1[[#This Row],[Unit Price]]</f>
        <v>3105</v>
      </c>
      <c r="N1730" s="2">
        <f>VLOOKUP(H1730, [1]Products!B:E, 4, FALSE)</f>
        <v>23</v>
      </c>
      <c r="O1730" t="str">
        <f>TEXT(Table1[[#This Row],[Transaction Date]], "yyyy-mm")</f>
        <v>2024-06</v>
      </c>
      <c r="P1730" s="1">
        <f ca="1">YEAR(TODAY()) - YEAR(Table1[[#This Row],[Buyer Date of Birth]])</f>
        <v>56</v>
      </c>
      <c r="Q1730" s="2">
        <f>Table1[[#This Row],[Total Revenue]] - Table1[[#This Row],[Total Cost]]</f>
        <v>3086</v>
      </c>
    </row>
    <row r="1731" spans="1:17" x14ac:dyDescent="0.25">
      <c r="A1731" s="1">
        <v>45472</v>
      </c>
      <c r="B1731" t="s">
        <v>43</v>
      </c>
      <c r="C1731" t="s">
        <v>44</v>
      </c>
      <c r="D1731" t="s">
        <v>45</v>
      </c>
      <c r="E1731" s="1">
        <v>25811</v>
      </c>
      <c r="F1731" t="s">
        <v>21</v>
      </c>
      <c r="G1731">
        <v>356</v>
      </c>
      <c r="H1731" t="s">
        <v>71</v>
      </c>
      <c r="I1731" t="s">
        <v>30</v>
      </c>
      <c r="J1731" t="s">
        <v>31</v>
      </c>
      <c r="K1731" t="str">
        <f>VLOOKUP(H1731, [1]Products!B:E, 2, FALSE)</f>
        <v>Peanut Butter Bites</v>
      </c>
      <c r="L1731" s="2">
        <f>VLOOKUP(H1731, [1]Products!B:D, 3, FALSE)</f>
        <v>5</v>
      </c>
      <c r="M1731" s="2">
        <f>Table1[[#This Row],[Quantity Purchased]] * Table1[[#This Row],[Unit Price]]</f>
        <v>2492</v>
      </c>
      <c r="N1731" s="2">
        <f>VLOOKUP(H1731, [1]Products!B:E, 4, FALSE)</f>
        <v>7</v>
      </c>
      <c r="O1731" t="str">
        <f>TEXT(Table1[[#This Row],[Transaction Date]], "yyyy-mm")</f>
        <v>2024-06</v>
      </c>
      <c r="P1731" s="1">
        <f ca="1">YEAR(TODAY()) - YEAR(Table1[[#This Row],[Buyer Date of Birth]])</f>
        <v>55</v>
      </c>
      <c r="Q1731" s="2">
        <f>Table1[[#This Row],[Total Revenue]] - Table1[[#This Row],[Total Cost]]</f>
        <v>2487</v>
      </c>
    </row>
    <row r="1732" spans="1:17" x14ac:dyDescent="0.25">
      <c r="A1732" s="1">
        <v>45456</v>
      </c>
      <c r="B1732" t="s">
        <v>142</v>
      </c>
      <c r="C1732" t="s">
        <v>438</v>
      </c>
      <c r="D1732" t="s">
        <v>53</v>
      </c>
      <c r="E1732" s="1">
        <v>16590</v>
      </c>
      <c r="F1732" t="s">
        <v>75</v>
      </c>
      <c r="G1732">
        <v>447</v>
      </c>
      <c r="H1732" t="s">
        <v>49</v>
      </c>
      <c r="I1732" t="s">
        <v>36</v>
      </c>
      <c r="J1732" t="s">
        <v>24</v>
      </c>
      <c r="K1732" t="str">
        <f>VLOOKUP(H1732, [1]Products!B:E, 2, FALSE)</f>
        <v>Butter Crunch</v>
      </c>
      <c r="L1732" s="2">
        <f>VLOOKUP(H1732, [1]Products!B:D, 3, FALSE)</f>
        <v>10</v>
      </c>
      <c r="M1732" s="2">
        <f>Table1[[#This Row],[Quantity Purchased]] * Table1[[#This Row],[Unit Price]]</f>
        <v>4917</v>
      </c>
      <c r="N1732" s="2">
        <f>VLOOKUP(H1732, [1]Products!B:E, 4, FALSE)</f>
        <v>11</v>
      </c>
      <c r="O1732" t="str">
        <f>TEXT(Table1[[#This Row],[Transaction Date]], "yyyy-mm")</f>
        <v>2024-06</v>
      </c>
      <c r="P1732" s="1">
        <f ca="1">YEAR(TODAY()) - YEAR(Table1[[#This Row],[Buyer Date of Birth]])</f>
        <v>80</v>
      </c>
      <c r="Q1732" s="2">
        <f>Table1[[#This Row],[Total Revenue]] - Table1[[#This Row],[Total Cost]]</f>
        <v>4907</v>
      </c>
    </row>
    <row r="1733" spans="1:17" x14ac:dyDescent="0.25">
      <c r="A1733" s="1">
        <v>45304</v>
      </c>
      <c r="B1733" t="s">
        <v>248</v>
      </c>
      <c r="C1733" t="s">
        <v>345</v>
      </c>
      <c r="D1733" t="s">
        <v>78</v>
      </c>
      <c r="E1733" s="1">
        <v>37722</v>
      </c>
      <c r="F1733" t="s">
        <v>28</v>
      </c>
      <c r="G1733">
        <v>323</v>
      </c>
      <c r="H1733" t="s">
        <v>66</v>
      </c>
      <c r="I1733" t="s">
        <v>23</v>
      </c>
      <c r="J1733" t="s">
        <v>24</v>
      </c>
      <c r="K1733" t="str">
        <f>VLOOKUP(H1733, [1]Products!B:E, 2, FALSE)</f>
        <v>Oatmeal Cookies</v>
      </c>
      <c r="L1733" s="2">
        <f>VLOOKUP(H1733, [1]Products!B:D, 3, FALSE)</f>
        <v>19</v>
      </c>
      <c r="M1733" s="2">
        <f>Table1[[#This Row],[Quantity Purchased]] * Table1[[#This Row],[Unit Price]]</f>
        <v>7429</v>
      </c>
      <c r="N1733" s="2">
        <f>VLOOKUP(H1733, [1]Products!B:E, 4, FALSE)</f>
        <v>23</v>
      </c>
      <c r="O1733" t="str">
        <f>TEXT(Table1[[#This Row],[Transaction Date]], "yyyy-mm")</f>
        <v>2024-01</v>
      </c>
      <c r="P1733" s="1">
        <f ca="1">YEAR(TODAY()) - YEAR(Table1[[#This Row],[Buyer Date of Birth]])</f>
        <v>22</v>
      </c>
      <c r="Q1733" s="2">
        <f>Table1[[#This Row],[Total Revenue]] - Table1[[#This Row],[Total Cost]]</f>
        <v>7410</v>
      </c>
    </row>
    <row r="1734" spans="1:17" x14ac:dyDescent="0.25">
      <c r="A1734" s="1">
        <v>45478</v>
      </c>
      <c r="B1734" t="s">
        <v>67</v>
      </c>
      <c r="C1734" t="s">
        <v>328</v>
      </c>
      <c r="D1734" t="s">
        <v>89</v>
      </c>
      <c r="E1734" s="1">
        <v>33012</v>
      </c>
      <c r="F1734" t="s">
        <v>75</v>
      </c>
      <c r="G1734">
        <v>451</v>
      </c>
      <c r="H1734" t="s">
        <v>29</v>
      </c>
      <c r="I1734" t="s">
        <v>30</v>
      </c>
      <c r="J1734" t="s">
        <v>24</v>
      </c>
      <c r="K1734" t="str">
        <f>VLOOKUP(H1734, [1]Products!B:E, 2, FALSE)</f>
        <v>Shortbread</v>
      </c>
      <c r="L1734" s="2">
        <f>VLOOKUP(H1734, [1]Products!B:D, 3, FALSE)</f>
        <v>10</v>
      </c>
      <c r="M1734" s="2">
        <f>Table1[[#This Row],[Quantity Purchased]] * Table1[[#This Row],[Unit Price]]</f>
        <v>20295</v>
      </c>
      <c r="N1734" s="2">
        <f>VLOOKUP(H1734, [1]Products!B:E, 4, FALSE)</f>
        <v>45</v>
      </c>
      <c r="O1734" t="str">
        <f>TEXT(Table1[[#This Row],[Transaction Date]], "yyyy-mm")</f>
        <v>2024-07</v>
      </c>
      <c r="P1734" s="1">
        <f ca="1">YEAR(TODAY()) - YEAR(Table1[[#This Row],[Buyer Date of Birth]])</f>
        <v>35</v>
      </c>
      <c r="Q1734" s="2">
        <f>Table1[[#This Row],[Total Revenue]] - Table1[[#This Row],[Total Cost]]</f>
        <v>20285</v>
      </c>
    </row>
    <row r="1735" spans="1:17" x14ac:dyDescent="0.25">
      <c r="A1735" s="1">
        <v>45294</v>
      </c>
      <c r="B1735" t="s">
        <v>313</v>
      </c>
      <c r="C1735" t="s">
        <v>257</v>
      </c>
      <c r="D1735" t="s">
        <v>34</v>
      </c>
      <c r="E1735" s="1">
        <v>19933</v>
      </c>
      <c r="F1735" t="s">
        <v>40</v>
      </c>
      <c r="G1735">
        <v>135</v>
      </c>
      <c r="H1735" t="s">
        <v>63</v>
      </c>
      <c r="I1735" t="s">
        <v>36</v>
      </c>
      <c r="J1735" t="s">
        <v>24</v>
      </c>
      <c r="K1735" t="str">
        <f>VLOOKUP(H1735, [1]Products!B:E, 2, FALSE)</f>
        <v>Vanilla Wafers</v>
      </c>
      <c r="L1735" s="2">
        <f>VLOOKUP(H1735, [1]Products!B:D, 3, FALSE)</f>
        <v>18</v>
      </c>
      <c r="M1735" s="2">
        <f>Table1[[#This Row],[Quantity Purchased]] * Table1[[#This Row],[Unit Price]]</f>
        <v>4860</v>
      </c>
      <c r="N1735" s="2">
        <f>VLOOKUP(H1735, [1]Products!B:E, 4, FALSE)</f>
        <v>36</v>
      </c>
      <c r="O1735" t="str">
        <f>TEXT(Table1[[#This Row],[Transaction Date]], "yyyy-mm")</f>
        <v>2024-01</v>
      </c>
      <c r="P1735" s="1">
        <f ca="1">YEAR(TODAY()) - YEAR(Table1[[#This Row],[Buyer Date of Birth]])</f>
        <v>71</v>
      </c>
      <c r="Q1735" s="2">
        <f>Table1[[#This Row],[Total Revenue]] - Table1[[#This Row],[Total Cost]]</f>
        <v>4842</v>
      </c>
    </row>
    <row r="1736" spans="1:17" x14ac:dyDescent="0.25">
      <c r="A1736" s="1">
        <v>45367</v>
      </c>
      <c r="B1736" t="s">
        <v>32</v>
      </c>
      <c r="C1736" t="s">
        <v>33</v>
      </c>
      <c r="D1736" t="s">
        <v>34</v>
      </c>
      <c r="E1736" s="1">
        <v>25801</v>
      </c>
      <c r="F1736" t="s">
        <v>75</v>
      </c>
      <c r="G1736">
        <v>486</v>
      </c>
      <c r="H1736" t="s">
        <v>71</v>
      </c>
      <c r="I1736" t="s">
        <v>23</v>
      </c>
      <c r="J1736" t="s">
        <v>24</v>
      </c>
      <c r="K1736" t="str">
        <f>VLOOKUP(H1736, [1]Products!B:E, 2, FALSE)</f>
        <v>Peanut Butter Bites</v>
      </c>
      <c r="L1736" s="2">
        <f>VLOOKUP(H1736, [1]Products!B:D, 3, FALSE)</f>
        <v>5</v>
      </c>
      <c r="M1736" s="2">
        <f>Table1[[#This Row],[Quantity Purchased]] * Table1[[#This Row],[Unit Price]]</f>
        <v>3402</v>
      </c>
      <c r="N1736" s="2">
        <f>VLOOKUP(H1736, [1]Products!B:E, 4, FALSE)</f>
        <v>7</v>
      </c>
      <c r="O1736" t="str">
        <f>TEXT(Table1[[#This Row],[Transaction Date]], "yyyy-mm")</f>
        <v>2024-03</v>
      </c>
      <c r="P1736" s="1">
        <f ca="1">YEAR(TODAY()) - YEAR(Table1[[#This Row],[Buyer Date of Birth]])</f>
        <v>55</v>
      </c>
      <c r="Q1736" s="2">
        <f>Table1[[#This Row],[Total Revenue]] - Table1[[#This Row],[Total Cost]]</f>
        <v>3397</v>
      </c>
    </row>
    <row r="1737" spans="1:17" x14ac:dyDescent="0.25">
      <c r="A1737" s="1">
        <v>45413</v>
      </c>
      <c r="B1737" t="s">
        <v>38</v>
      </c>
      <c r="C1737" t="s">
        <v>39</v>
      </c>
      <c r="D1737" t="s">
        <v>20</v>
      </c>
      <c r="E1737" s="1">
        <v>23617</v>
      </c>
      <c r="F1737" t="s">
        <v>21</v>
      </c>
      <c r="G1737">
        <v>240</v>
      </c>
      <c r="H1737" t="s">
        <v>54</v>
      </c>
      <c r="I1737" t="s">
        <v>30</v>
      </c>
      <c r="J1737" t="s">
        <v>24</v>
      </c>
      <c r="K1737" t="str">
        <f>VLOOKUP(H1737, [1]Products!B:E, 2, FALSE)</f>
        <v>Lemon Crisps</v>
      </c>
      <c r="L1737" s="2">
        <f>VLOOKUP(H1737, [1]Products!B:D, 3, FALSE)</f>
        <v>7</v>
      </c>
      <c r="M1737" s="2">
        <f>Table1[[#This Row],[Quantity Purchased]] * Table1[[#This Row],[Unit Price]]</f>
        <v>2160</v>
      </c>
      <c r="N1737" s="2">
        <f>VLOOKUP(H1737, [1]Products!B:E, 4, FALSE)</f>
        <v>9</v>
      </c>
      <c r="O1737" t="str">
        <f>TEXT(Table1[[#This Row],[Transaction Date]], "yyyy-mm")</f>
        <v>2024-05</v>
      </c>
      <c r="P1737" s="1">
        <f ca="1">YEAR(TODAY()) - YEAR(Table1[[#This Row],[Buyer Date of Birth]])</f>
        <v>61</v>
      </c>
      <c r="Q1737" s="2">
        <f>Table1[[#This Row],[Total Revenue]] - Table1[[#This Row],[Total Cost]]</f>
        <v>2153</v>
      </c>
    </row>
    <row r="1738" spans="1:17" x14ac:dyDescent="0.25">
      <c r="A1738" s="1">
        <v>45408</v>
      </c>
      <c r="B1738" t="s">
        <v>43</v>
      </c>
      <c r="C1738" t="s">
        <v>44</v>
      </c>
      <c r="D1738" t="s">
        <v>45</v>
      </c>
      <c r="E1738" s="1">
        <v>28672</v>
      </c>
      <c r="F1738" t="s">
        <v>40</v>
      </c>
      <c r="G1738">
        <v>398</v>
      </c>
      <c r="H1738" t="s">
        <v>35</v>
      </c>
      <c r="I1738" t="s">
        <v>36</v>
      </c>
      <c r="J1738" t="s">
        <v>31</v>
      </c>
      <c r="K1738" t="str">
        <f>VLOOKUP(H1738, [1]Products!B:E, 2, FALSE)</f>
        <v>Caramel Biscuits</v>
      </c>
      <c r="L1738" s="2">
        <f>VLOOKUP(H1738, [1]Products!B:D, 3, FALSE)</f>
        <v>18</v>
      </c>
      <c r="M1738" s="2">
        <f>Table1[[#This Row],[Quantity Purchased]] * Table1[[#This Row],[Unit Price]]</f>
        <v>8756</v>
      </c>
      <c r="N1738" s="2">
        <f>VLOOKUP(H1738, [1]Products!B:E, 4, FALSE)</f>
        <v>22</v>
      </c>
      <c r="O1738" t="str">
        <f>TEXT(Table1[[#This Row],[Transaction Date]], "yyyy-mm")</f>
        <v>2024-04</v>
      </c>
      <c r="P1738" s="1">
        <f ca="1">YEAR(TODAY()) - YEAR(Table1[[#This Row],[Buyer Date of Birth]])</f>
        <v>47</v>
      </c>
      <c r="Q1738" s="2">
        <f>Table1[[#This Row],[Total Revenue]] - Table1[[#This Row],[Total Cost]]</f>
        <v>8738</v>
      </c>
    </row>
    <row r="1739" spans="1:17" x14ac:dyDescent="0.25">
      <c r="A1739" s="1">
        <v>45377</v>
      </c>
      <c r="B1739" t="s">
        <v>142</v>
      </c>
      <c r="C1739" t="s">
        <v>438</v>
      </c>
      <c r="D1739" t="s">
        <v>53</v>
      </c>
      <c r="E1739" s="1">
        <v>23638</v>
      </c>
      <c r="F1739" t="s">
        <v>75</v>
      </c>
      <c r="G1739">
        <v>205</v>
      </c>
      <c r="H1739" t="s">
        <v>49</v>
      </c>
      <c r="I1739" t="s">
        <v>23</v>
      </c>
      <c r="J1739" t="s">
        <v>24</v>
      </c>
      <c r="K1739" t="str">
        <f>VLOOKUP(H1739, [1]Products!B:E, 2, FALSE)</f>
        <v>Butter Crunch</v>
      </c>
      <c r="L1739" s="2">
        <f>VLOOKUP(H1739, [1]Products!B:D, 3, FALSE)</f>
        <v>10</v>
      </c>
      <c r="M1739" s="2">
        <f>Table1[[#This Row],[Quantity Purchased]] * Table1[[#This Row],[Unit Price]]</f>
        <v>2255</v>
      </c>
      <c r="N1739" s="2">
        <f>VLOOKUP(H1739, [1]Products!B:E, 4, FALSE)</f>
        <v>11</v>
      </c>
      <c r="O1739" t="str">
        <f>TEXT(Table1[[#This Row],[Transaction Date]], "yyyy-mm")</f>
        <v>2024-03</v>
      </c>
      <c r="P1739" s="1">
        <f ca="1">YEAR(TODAY()) - YEAR(Table1[[#This Row],[Buyer Date of Birth]])</f>
        <v>61</v>
      </c>
      <c r="Q1739" s="2">
        <f>Table1[[#This Row],[Total Revenue]] - Table1[[#This Row],[Total Cost]]</f>
        <v>2245</v>
      </c>
    </row>
    <row r="1740" spans="1:17" x14ac:dyDescent="0.25">
      <c r="A1740" s="1">
        <v>45493</v>
      </c>
      <c r="B1740" t="s">
        <v>248</v>
      </c>
      <c r="C1740" t="s">
        <v>345</v>
      </c>
      <c r="D1740" t="s">
        <v>78</v>
      </c>
      <c r="E1740" s="1">
        <v>20271</v>
      </c>
      <c r="F1740" t="s">
        <v>28</v>
      </c>
      <c r="G1740">
        <v>323</v>
      </c>
      <c r="H1740" t="s">
        <v>41</v>
      </c>
      <c r="I1740" t="s">
        <v>30</v>
      </c>
      <c r="J1740" t="s">
        <v>24</v>
      </c>
      <c r="K1740" t="str">
        <f>VLOOKUP(H1740, [1]Products!B:E, 2, FALSE)</f>
        <v>Ginger Snaps</v>
      </c>
      <c r="L1740" s="2">
        <f>VLOOKUP(H1740, [1]Products!B:D, 3, FALSE)</f>
        <v>14</v>
      </c>
      <c r="M1740" s="2">
        <f>Table1[[#This Row],[Quantity Purchased]] * Table1[[#This Row],[Unit Price]]</f>
        <v>9044</v>
      </c>
      <c r="N1740" s="2">
        <f>VLOOKUP(H1740, [1]Products!B:E, 4, FALSE)</f>
        <v>28</v>
      </c>
      <c r="O1740" t="str">
        <f>TEXT(Table1[[#This Row],[Transaction Date]], "yyyy-mm")</f>
        <v>2024-07</v>
      </c>
      <c r="P1740" s="1">
        <f ca="1">YEAR(TODAY()) - YEAR(Table1[[#This Row],[Buyer Date of Birth]])</f>
        <v>70</v>
      </c>
      <c r="Q1740" s="2">
        <f>Table1[[#This Row],[Total Revenue]] - Table1[[#This Row],[Total Cost]]</f>
        <v>9030</v>
      </c>
    </row>
    <row r="1741" spans="1:17" x14ac:dyDescent="0.25">
      <c r="A1741" s="1">
        <v>45457</v>
      </c>
      <c r="B1741" t="s">
        <v>381</v>
      </c>
      <c r="C1741" t="s">
        <v>709</v>
      </c>
      <c r="D1741" t="s">
        <v>84</v>
      </c>
      <c r="E1741" s="1">
        <v>18081</v>
      </c>
      <c r="F1741" t="s">
        <v>28</v>
      </c>
      <c r="G1741">
        <v>225</v>
      </c>
      <c r="H1741" t="s">
        <v>41</v>
      </c>
      <c r="I1741" t="s">
        <v>36</v>
      </c>
      <c r="J1741" t="s">
        <v>24</v>
      </c>
      <c r="K1741" t="str">
        <f>VLOOKUP(H1741, [1]Products!B:E, 2, FALSE)</f>
        <v>Ginger Snaps</v>
      </c>
      <c r="L1741" s="2">
        <f>VLOOKUP(H1741, [1]Products!B:D, 3, FALSE)</f>
        <v>14</v>
      </c>
      <c r="M1741" s="2">
        <f>Table1[[#This Row],[Quantity Purchased]] * Table1[[#This Row],[Unit Price]]</f>
        <v>6300</v>
      </c>
      <c r="N1741" s="2">
        <f>VLOOKUP(H1741, [1]Products!B:E, 4, FALSE)</f>
        <v>28</v>
      </c>
      <c r="O1741" t="str">
        <f>TEXT(Table1[[#This Row],[Transaction Date]], "yyyy-mm")</f>
        <v>2024-06</v>
      </c>
      <c r="P1741" s="1">
        <f ca="1">YEAR(TODAY()) - YEAR(Table1[[#This Row],[Buyer Date of Birth]])</f>
        <v>76</v>
      </c>
      <c r="Q1741" s="2">
        <f>Table1[[#This Row],[Total Revenue]] - Table1[[#This Row],[Total Cost]]</f>
        <v>6286</v>
      </c>
    </row>
    <row r="1742" spans="1:17" x14ac:dyDescent="0.25">
      <c r="A1742" s="1">
        <v>45376</v>
      </c>
      <c r="B1742" t="s">
        <v>32</v>
      </c>
      <c r="C1742" t="s">
        <v>33</v>
      </c>
      <c r="D1742" t="s">
        <v>34</v>
      </c>
      <c r="E1742" s="1">
        <v>28199</v>
      </c>
      <c r="F1742" t="s">
        <v>21</v>
      </c>
      <c r="G1742">
        <v>376</v>
      </c>
      <c r="H1742" t="s">
        <v>63</v>
      </c>
      <c r="I1742" t="s">
        <v>23</v>
      </c>
      <c r="J1742" t="s">
        <v>24</v>
      </c>
      <c r="K1742" t="str">
        <f>VLOOKUP(H1742, [1]Products!B:E, 2, FALSE)</f>
        <v>Vanilla Wafers</v>
      </c>
      <c r="L1742" s="2">
        <f>VLOOKUP(H1742, [1]Products!B:D, 3, FALSE)</f>
        <v>18</v>
      </c>
      <c r="M1742" s="2">
        <f>Table1[[#This Row],[Quantity Purchased]] * Table1[[#This Row],[Unit Price]]</f>
        <v>13536</v>
      </c>
      <c r="N1742" s="2">
        <f>VLOOKUP(H1742, [1]Products!B:E, 4, FALSE)</f>
        <v>36</v>
      </c>
      <c r="O1742" t="str">
        <f>TEXT(Table1[[#This Row],[Transaction Date]], "yyyy-mm")</f>
        <v>2024-03</v>
      </c>
      <c r="P1742" s="1">
        <f ca="1">YEAR(TODAY()) - YEAR(Table1[[#This Row],[Buyer Date of Birth]])</f>
        <v>48</v>
      </c>
      <c r="Q1742" s="2">
        <f>Table1[[#This Row],[Total Revenue]] - Table1[[#This Row],[Total Cost]]</f>
        <v>13518</v>
      </c>
    </row>
    <row r="1743" spans="1:17" x14ac:dyDescent="0.25">
      <c r="A1743" s="1">
        <v>45307</v>
      </c>
      <c r="B1743" t="s">
        <v>38</v>
      </c>
      <c r="C1743" t="s">
        <v>39</v>
      </c>
      <c r="D1743" t="s">
        <v>20</v>
      </c>
      <c r="E1743" s="1">
        <v>29241</v>
      </c>
      <c r="F1743" t="s">
        <v>40</v>
      </c>
      <c r="G1743">
        <v>313</v>
      </c>
      <c r="H1743" t="s">
        <v>35</v>
      </c>
      <c r="I1743" t="s">
        <v>30</v>
      </c>
      <c r="J1743" t="s">
        <v>24</v>
      </c>
      <c r="K1743" t="str">
        <f>VLOOKUP(H1743, [1]Products!B:E, 2, FALSE)</f>
        <v>Caramel Biscuits</v>
      </c>
      <c r="L1743" s="2">
        <f>VLOOKUP(H1743, [1]Products!B:D, 3, FALSE)</f>
        <v>18</v>
      </c>
      <c r="M1743" s="2">
        <f>Table1[[#This Row],[Quantity Purchased]] * Table1[[#This Row],[Unit Price]]</f>
        <v>6886</v>
      </c>
      <c r="N1743" s="2">
        <f>VLOOKUP(H1743, [1]Products!B:E, 4, FALSE)</f>
        <v>22</v>
      </c>
      <c r="O1743" t="str">
        <f>TEXT(Table1[[#This Row],[Transaction Date]], "yyyy-mm")</f>
        <v>2024-01</v>
      </c>
      <c r="P1743" s="1">
        <f ca="1">YEAR(TODAY()) - YEAR(Table1[[#This Row],[Buyer Date of Birth]])</f>
        <v>45</v>
      </c>
      <c r="Q1743" s="2">
        <f>Table1[[#This Row],[Total Revenue]] - Table1[[#This Row],[Total Cost]]</f>
        <v>6868</v>
      </c>
    </row>
    <row r="1744" spans="1:17" x14ac:dyDescent="0.25">
      <c r="A1744" s="1">
        <v>45342</v>
      </c>
      <c r="B1744" t="s">
        <v>485</v>
      </c>
      <c r="C1744" t="s">
        <v>1062</v>
      </c>
      <c r="D1744" t="s">
        <v>53</v>
      </c>
      <c r="E1744" s="1">
        <v>21154</v>
      </c>
      <c r="F1744" t="s">
        <v>21</v>
      </c>
      <c r="G1744">
        <v>393</v>
      </c>
      <c r="H1744" t="s">
        <v>49</v>
      </c>
      <c r="I1744" t="s">
        <v>36</v>
      </c>
      <c r="J1744" t="s">
        <v>24</v>
      </c>
      <c r="K1744" t="str">
        <f>VLOOKUP(H1744, [1]Products!B:E, 2, FALSE)</f>
        <v>Butter Crunch</v>
      </c>
      <c r="L1744" s="2">
        <f>VLOOKUP(H1744, [1]Products!B:D, 3, FALSE)</f>
        <v>10</v>
      </c>
      <c r="M1744" s="2">
        <f>Table1[[#This Row],[Quantity Purchased]] * Table1[[#This Row],[Unit Price]]</f>
        <v>4323</v>
      </c>
      <c r="N1744" s="2">
        <f>VLOOKUP(H1744, [1]Products!B:E, 4, FALSE)</f>
        <v>11</v>
      </c>
      <c r="O1744" t="str">
        <f>TEXT(Table1[[#This Row],[Transaction Date]], "yyyy-mm")</f>
        <v>2024-02</v>
      </c>
      <c r="P1744" s="1">
        <f ca="1">YEAR(TODAY()) - YEAR(Table1[[#This Row],[Buyer Date of Birth]])</f>
        <v>68</v>
      </c>
      <c r="Q1744" s="2">
        <f>Table1[[#This Row],[Total Revenue]] - Table1[[#This Row],[Total Cost]]</f>
        <v>4313</v>
      </c>
    </row>
    <row r="1745" spans="1:17" x14ac:dyDescent="0.25">
      <c r="A1745" s="1">
        <v>45462</v>
      </c>
      <c r="B1745" t="s">
        <v>236</v>
      </c>
      <c r="C1745" t="s">
        <v>490</v>
      </c>
      <c r="D1745" t="s">
        <v>84</v>
      </c>
      <c r="E1745" s="1">
        <v>38301</v>
      </c>
      <c r="F1745" t="s">
        <v>28</v>
      </c>
      <c r="G1745">
        <v>388</v>
      </c>
      <c r="H1745" t="s">
        <v>71</v>
      </c>
      <c r="I1745" t="s">
        <v>23</v>
      </c>
      <c r="J1745" t="s">
        <v>24</v>
      </c>
      <c r="K1745" t="str">
        <f>VLOOKUP(H1745, [1]Products!B:E, 2, FALSE)</f>
        <v>Peanut Butter Bites</v>
      </c>
      <c r="L1745" s="2">
        <f>VLOOKUP(H1745, [1]Products!B:D, 3, FALSE)</f>
        <v>5</v>
      </c>
      <c r="M1745" s="2">
        <f>Table1[[#This Row],[Quantity Purchased]] * Table1[[#This Row],[Unit Price]]</f>
        <v>2716</v>
      </c>
      <c r="N1745" s="2">
        <f>VLOOKUP(H1745, [1]Products!B:E, 4, FALSE)</f>
        <v>7</v>
      </c>
      <c r="O1745" t="str">
        <f>TEXT(Table1[[#This Row],[Transaction Date]], "yyyy-mm")</f>
        <v>2024-06</v>
      </c>
      <c r="P1745" s="1">
        <f ca="1">YEAR(TODAY()) - YEAR(Table1[[#This Row],[Buyer Date of Birth]])</f>
        <v>21</v>
      </c>
      <c r="Q1745" s="2">
        <f>Table1[[#This Row],[Total Revenue]] - Table1[[#This Row],[Total Cost]]</f>
        <v>2711</v>
      </c>
    </row>
    <row r="1746" spans="1:17" x14ac:dyDescent="0.25">
      <c r="A1746" s="1">
        <v>45385</v>
      </c>
      <c r="B1746" t="s">
        <v>32</v>
      </c>
      <c r="C1746" t="s">
        <v>33</v>
      </c>
      <c r="D1746" t="s">
        <v>34</v>
      </c>
      <c r="E1746" s="1">
        <v>30538</v>
      </c>
      <c r="F1746" t="s">
        <v>28</v>
      </c>
      <c r="G1746">
        <v>224</v>
      </c>
      <c r="H1746" t="s">
        <v>72</v>
      </c>
      <c r="I1746" t="s">
        <v>30</v>
      </c>
      <c r="J1746" t="s">
        <v>24</v>
      </c>
      <c r="K1746" t="str">
        <f>VLOOKUP(H1746, [1]Products!B:E, 2, FALSE)</f>
        <v>Choco Delight</v>
      </c>
      <c r="L1746" s="2">
        <f>VLOOKUP(H1746, [1]Products!B:D, 3, FALSE)</f>
        <v>3</v>
      </c>
      <c r="M1746" s="2">
        <f>Table1[[#This Row],[Quantity Purchased]] * Table1[[#This Row],[Unit Price]]</f>
        <v>1120</v>
      </c>
      <c r="N1746" s="2">
        <f>VLOOKUP(H1746, [1]Products!B:E, 4, FALSE)</f>
        <v>5</v>
      </c>
      <c r="O1746" t="str">
        <f>TEXT(Table1[[#This Row],[Transaction Date]], "yyyy-mm")</f>
        <v>2024-04</v>
      </c>
      <c r="P1746" s="1">
        <f ca="1">YEAR(TODAY()) - YEAR(Table1[[#This Row],[Buyer Date of Birth]])</f>
        <v>42</v>
      </c>
      <c r="Q1746" s="2">
        <f>Table1[[#This Row],[Total Revenue]] - Table1[[#This Row],[Total Cost]]</f>
        <v>1117</v>
      </c>
    </row>
    <row r="1747" spans="1:17" x14ac:dyDescent="0.25">
      <c r="A1747" s="1">
        <v>45479</v>
      </c>
      <c r="B1747" t="s">
        <v>38</v>
      </c>
      <c r="C1747" t="s">
        <v>39</v>
      </c>
      <c r="D1747" t="s">
        <v>20</v>
      </c>
      <c r="E1747" s="1">
        <v>32889</v>
      </c>
      <c r="F1747" t="s">
        <v>21</v>
      </c>
      <c r="G1747">
        <v>158</v>
      </c>
      <c r="H1747" t="s">
        <v>63</v>
      </c>
      <c r="I1747" t="s">
        <v>36</v>
      </c>
      <c r="J1747" t="s">
        <v>24</v>
      </c>
      <c r="K1747" t="str">
        <f>VLOOKUP(H1747, [1]Products!B:E, 2, FALSE)</f>
        <v>Vanilla Wafers</v>
      </c>
      <c r="L1747" s="2">
        <f>VLOOKUP(H1747, [1]Products!B:D, 3, FALSE)</f>
        <v>18</v>
      </c>
      <c r="M1747" s="2">
        <f>Table1[[#This Row],[Quantity Purchased]] * Table1[[#This Row],[Unit Price]]</f>
        <v>5688</v>
      </c>
      <c r="N1747" s="2">
        <f>VLOOKUP(H1747, [1]Products!B:E, 4, FALSE)</f>
        <v>36</v>
      </c>
      <c r="O1747" t="str">
        <f>TEXT(Table1[[#This Row],[Transaction Date]], "yyyy-mm")</f>
        <v>2024-07</v>
      </c>
      <c r="P1747" s="1">
        <f ca="1">YEAR(TODAY()) - YEAR(Table1[[#This Row],[Buyer Date of Birth]])</f>
        <v>35</v>
      </c>
      <c r="Q1747" s="2">
        <f>Table1[[#This Row],[Total Revenue]] - Table1[[#This Row],[Total Cost]]</f>
        <v>5670</v>
      </c>
    </row>
    <row r="1748" spans="1:17" x14ac:dyDescent="0.25">
      <c r="A1748" s="1">
        <v>45337</v>
      </c>
      <c r="B1748" t="s">
        <v>142</v>
      </c>
      <c r="C1748" t="s">
        <v>1065</v>
      </c>
      <c r="D1748" t="s">
        <v>34</v>
      </c>
      <c r="E1748" s="1">
        <v>31493</v>
      </c>
      <c r="F1748" t="s">
        <v>40</v>
      </c>
      <c r="G1748">
        <v>368</v>
      </c>
      <c r="H1748" t="s">
        <v>72</v>
      </c>
      <c r="I1748" t="s">
        <v>23</v>
      </c>
      <c r="J1748" t="s">
        <v>24</v>
      </c>
      <c r="K1748" t="str">
        <f>VLOOKUP(H1748, [1]Products!B:E, 2, FALSE)</f>
        <v>Choco Delight</v>
      </c>
      <c r="L1748" s="2">
        <f>VLOOKUP(H1748, [1]Products!B:D, 3, FALSE)</f>
        <v>3</v>
      </c>
      <c r="M1748" s="2">
        <f>Table1[[#This Row],[Quantity Purchased]] * Table1[[#This Row],[Unit Price]]</f>
        <v>1840</v>
      </c>
      <c r="N1748" s="2">
        <f>VLOOKUP(H1748, [1]Products!B:E, 4, FALSE)</f>
        <v>5</v>
      </c>
      <c r="O1748" t="str">
        <f>TEXT(Table1[[#This Row],[Transaction Date]], "yyyy-mm")</f>
        <v>2024-02</v>
      </c>
      <c r="P1748" s="1">
        <f ca="1">YEAR(TODAY()) - YEAR(Table1[[#This Row],[Buyer Date of Birth]])</f>
        <v>39</v>
      </c>
      <c r="Q1748" s="2">
        <f>Table1[[#This Row],[Total Revenue]] - Table1[[#This Row],[Total Cost]]</f>
        <v>1837</v>
      </c>
    </row>
    <row r="1749" spans="1:17" x14ac:dyDescent="0.25">
      <c r="A1749" s="1">
        <v>45451</v>
      </c>
      <c r="B1749" t="s">
        <v>363</v>
      </c>
      <c r="C1749" t="s">
        <v>1066</v>
      </c>
      <c r="D1749" t="s">
        <v>89</v>
      </c>
      <c r="E1749" s="1">
        <v>16516</v>
      </c>
      <c r="F1749" t="s">
        <v>21</v>
      </c>
      <c r="G1749">
        <v>42</v>
      </c>
      <c r="H1749" t="s">
        <v>72</v>
      </c>
      <c r="I1749" t="s">
        <v>30</v>
      </c>
      <c r="J1749" t="s">
        <v>24</v>
      </c>
      <c r="K1749" t="str">
        <f>VLOOKUP(H1749, [1]Products!B:E, 2, FALSE)</f>
        <v>Choco Delight</v>
      </c>
      <c r="L1749" s="2">
        <f>VLOOKUP(H1749, [1]Products!B:D, 3, FALSE)</f>
        <v>3</v>
      </c>
      <c r="M1749" s="2">
        <f>Table1[[#This Row],[Quantity Purchased]] * Table1[[#This Row],[Unit Price]]</f>
        <v>210</v>
      </c>
      <c r="N1749" s="2">
        <f>VLOOKUP(H1749, [1]Products!B:E, 4, FALSE)</f>
        <v>5</v>
      </c>
      <c r="O1749" t="str">
        <f>TEXT(Table1[[#This Row],[Transaction Date]], "yyyy-mm")</f>
        <v>2024-06</v>
      </c>
      <c r="P1749" s="1">
        <f ca="1">YEAR(TODAY()) - YEAR(Table1[[#This Row],[Buyer Date of Birth]])</f>
        <v>80</v>
      </c>
      <c r="Q1749" s="2">
        <f>Table1[[#This Row],[Total Revenue]] - Table1[[#This Row],[Total Cost]]</f>
        <v>207</v>
      </c>
    </row>
    <row r="1750" spans="1:17" x14ac:dyDescent="0.25">
      <c r="A1750" s="1">
        <v>45370</v>
      </c>
      <c r="B1750" t="s">
        <v>562</v>
      </c>
      <c r="C1750" t="s">
        <v>177</v>
      </c>
      <c r="D1750" t="s">
        <v>58</v>
      </c>
      <c r="E1750" s="1">
        <v>35354</v>
      </c>
      <c r="F1750" t="s">
        <v>28</v>
      </c>
      <c r="G1750">
        <v>487</v>
      </c>
      <c r="H1750" t="s">
        <v>63</v>
      </c>
      <c r="I1750" t="s">
        <v>36</v>
      </c>
      <c r="J1750" t="s">
        <v>24</v>
      </c>
      <c r="K1750" t="str">
        <f>VLOOKUP(H1750, [1]Products!B:E, 2, FALSE)</f>
        <v>Vanilla Wafers</v>
      </c>
      <c r="L1750" s="2">
        <f>VLOOKUP(H1750, [1]Products!B:D, 3, FALSE)</f>
        <v>18</v>
      </c>
      <c r="M1750" s="2">
        <f>Table1[[#This Row],[Quantity Purchased]] * Table1[[#This Row],[Unit Price]]</f>
        <v>17532</v>
      </c>
      <c r="N1750" s="2">
        <f>VLOOKUP(H1750, [1]Products!B:E, 4, FALSE)</f>
        <v>36</v>
      </c>
      <c r="O1750" t="str">
        <f>TEXT(Table1[[#This Row],[Transaction Date]], "yyyy-mm")</f>
        <v>2024-03</v>
      </c>
      <c r="P1750" s="1">
        <f ca="1">YEAR(TODAY()) - YEAR(Table1[[#This Row],[Buyer Date of Birth]])</f>
        <v>29</v>
      </c>
      <c r="Q1750" s="2">
        <f>Table1[[#This Row],[Total Revenue]] - Table1[[#This Row],[Total Cost]]</f>
        <v>17514</v>
      </c>
    </row>
    <row r="1751" spans="1:17" x14ac:dyDescent="0.25">
      <c r="A1751" s="1">
        <v>45497</v>
      </c>
      <c r="B1751" t="s">
        <v>32</v>
      </c>
      <c r="C1751" t="s">
        <v>33</v>
      </c>
      <c r="D1751" t="s">
        <v>34</v>
      </c>
      <c r="E1751" s="1">
        <v>25179</v>
      </c>
      <c r="F1751" t="s">
        <v>28</v>
      </c>
      <c r="G1751">
        <v>109</v>
      </c>
      <c r="H1751" t="s">
        <v>41</v>
      </c>
      <c r="I1751" t="s">
        <v>23</v>
      </c>
      <c r="J1751" t="s">
        <v>24</v>
      </c>
      <c r="K1751" t="str">
        <f>VLOOKUP(H1751, [1]Products!B:E, 2, FALSE)</f>
        <v>Ginger Snaps</v>
      </c>
      <c r="L1751" s="2">
        <f>VLOOKUP(H1751, [1]Products!B:D, 3, FALSE)</f>
        <v>14</v>
      </c>
      <c r="M1751" s="2">
        <f>Table1[[#This Row],[Quantity Purchased]] * Table1[[#This Row],[Unit Price]]</f>
        <v>3052</v>
      </c>
      <c r="N1751" s="2">
        <f>VLOOKUP(H1751, [1]Products!B:E, 4, FALSE)</f>
        <v>28</v>
      </c>
      <c r="O1751" t="str">
        <f>TEXT(Table1[[#This Row],[Transaction Date]], "yyyy-mm")</f>
        <v>2024-07</v>
      </c>
      <c r="P1751" s="1">
        <f ca="1">YEAR(TODAY()) - YEAR(Table1[[#This Row],[Buyer Date of Birth]])</f>
        <v>57</v>
      </c>
      <c r="Q1751" s="2">
        <f>Table1[[#This Row],[Total Revenue]] - Table1[[#This Row],[Total Cost]]</f>
        <v>3038</v>
      </c>
    </row>
    <row r="1752" spans="1:17" x14ac:dyDescent="0.25">
      <c r="A1752" s="1">
        <v>45365</v>
      </c>
      <c r="B1752" t="s">
        <v>38</v>
      </c>
      <c r="C1752" t="s">
        <v>39</v>
      </c>
      <c r="D1752" t="s">
        <v>20</v>
      </c>
      <c r="E1752" s="1">
        <v>36835</v>
      </c>
      <c r="F1752" t="s">
        <v>21</v>
      </c>
      <c r="G1752">
        <v>281</v>
      </c>
      <c r="H1752" t="s">
        <v>41</v>
      </c>
      <c r="I1752" t="s">
        <v>30</v>
      </c>
      <c r="J1752" t="s">
        <v>24</v>
      </c>
      <c r="K1752" t="str">
        <f>VLOOKUP(H1752, [1]Products!B:E, 2, FALSE)</f>
        <v>Ginger Snaps</v>
      </c>
      <c r="L1752" s="2">
        <f>VLOOKUP(H1752, [1]Products!B:D, 3, FALSE)</f>
        <v>14</v>
      </c>
      <c r="M1752" s="2">
        <f>Table1[[#This Row],[Quantity Purchased]] * Table1[[#This Row],[Unit Price]]</f>
        <v>7868</v>
      </c>
      <c r="N1752" s="2">
        <f>VLOOKUP(H1752, [1]Products!B:E, 4, FALSE)</f>
        <v>28</v>
      </c>
      <c r="O1752" t="str">
        <f>TEXT(Table1[[#This Row],[Transaction Date]], "yyyy-mm")</f>
        <v>2024-03</v>
      </c>
      <c r="P1752" s="1">
        <f ca="1">YEAR(TODAY()) - YEAR(Table1[[#This Row],[Buyer Date of Birth]])</f>
        <v>25</v>
      </c>
      <c r="Q1752" s="2">
        <f>Table1[[#This Row],[Total Revenue]] - Table1[[#This Row],[Total Cost]]</f>
        <v>7854</v>
      </c>
    </row>
    <row r="1753" spans="1:17" x14ac:dyDescent="0.25">
      <c r="A1753" s="1">
        <v>45303</v>
      </c>
      <c r="B1753" t="s">
        <v>645</v>
      </c>
      <c r="C1753" t="s">
        <v>245</v>
      </c>
      <c r="D1753" t="s">
        <v>84</v>
      </c>
      <c r="E1753" s="1">
        <v>23142</v>
      </c>
      <c r="F1753" t="s">
        <v>75</v>
      </c>
      <c r="G1753">
        <v>176</v>
      </c>
      <c r="H1753" t="s">
        <v>72</v>
      </c>
      <c r="I1753" t="s">
        <v>36</v>
      </c>
      <c r="J1753" t="s">
        <v>24</v>
      </c>
      <c r="K1753" t="str">
        <f>VLOOKUP(H1753, [1]Products!B:E, 2, FALSE)</f>
        <v>Choco Delight</v>
      </c>
      <c r="L1753" s="2">
        <f>VLOOKUP(H1753, [1]Products!B:D, 3, FALSE)</f>
        <v>3</v>
      </c>
      <c r="M1753" s="2">
        <f>Table1[[#This Row],[Quantity Purchased]] * Table1[[#This Row],[Unit Price]]</f>
        <v>880</v>
      </c>
      <c r="N1753" s="2">
        <f>VLOOKUP(H1753, [1]Products!B:E, 4, FALSE)</f>
        <v>5</v>
      </c>
      <c r="O1753" t="str">
        <f>TEXT(Table1[[#This Row],[Transaction Date]], "yyyy-mm")</f>
        <v>2024-01</v>
      </c>
      <c r="P1753" s="1">
        <f ca="1">YEAR(TODAY()) - YEAR(Table1[[#This Row],[Buyer Date of Birth]])</f>
        <v>62</v>
      </c>
      <c r="Q1753" s="2">
        <f>Table1[[#This Row],[Total Revenue]] - Table1[[#This Row],[Total Cost]]</f>
        <v>877</v>
      </c>
    </row>
    <row r="1754" spans="1:17" x14ac:dyDescent="0.25">
      <c r="A1754" s="1">
        <v>45438</v>
      </c>
      <c r="B1754" t="s">
        <v>32</v>
      </c>
      <c r="C1754" t="s">
        <v>33</v>
      </c>
      <c r="D1754" t="s">
        <v>34</v>
      </c>
      <c r="E1754" s="1">
        <v>22982</v>
      </c>
      <c r="F1754" t="s">
        <v>40</v>
      </c>
      <c r="G1754">
        <v>230</v>
      </c>
      <c r="H1754" t="s">
        <v>41</v>
      </c>
      <c r="I1754" t="s">
        <v>23</v>
      </c>
      <c r="J1754" t="s">
        <v>24</v>
      </c>
      <c r="K1754" t="str">
        <f>VLOOKUP(H1754, [1]Products!B:E, 2, FALSE)</f>
        <v>Ginger Snaps</v>
      </c>
      <c r="L1754" s="2">
        <f>VLOOKUP(H1754, [1]Products!B:D, 3, FALSE)</f>
        <v>14</v>
      </c>
      <c r="M1754" s="2">
        <f>Table1[[#This Row],[Quantity Purchased]] * Table1[[#This Row],[Unit Price]]</f>
        <v>6440</v>
      </c>
      <c r="N1754" s="2">
        <f>VLOOKUP(H1754, [1]Products!B:E, 4, FALSE)</f>
        <v>28</v>
      </c>
      <c r="O1754" t="str">
        <f>TEXT(Table1[[#This Row],[Transaction Date]], "yyyy-mm")</f>
        <v>2024-05</v>
      </c>
      <c r="P1754" s="1">
        <f ca="1">YEAR(TODAY()) - YEAR(Table1[[#This Row],[Buyer Date of Birth]])</f>
        <v>63</v>
      </c>
      <c r="Q1754" s="2">
        <f>Table1[[#This Row],[Total Revenue]] - Table1[[#This Row],[Total Cost]]</f>
        <v>6426</v>
      </c>
    </row>
    <row r="1755" spans="1:17" x14ac:dyDescent="0.25">
      <c r="A1755" s="1">
        <v>45362</v>
      </c>
      <c r="B1755" t="s">
        <v>38</v>
      </c>
      <c r="C1755" t="s">
        <v>39</v>
      </c>
      <c r="D1755" t="s">
        <v>20</v>
      </c>
      <c r="E1755" s="1">
        <v>32288</v>
      </c>
      <c r="F1755" t="s">
        <v>21</v>
      </c>
      <c r="G1755">
        <v>477</v>
      </c>
      <c r="H1755" t="s">
        <v>41</v>
      </c>
      <c r="I1755" t="s">
        <v>30</v>
      </c>
      <c r="J1755" t="s">
        <v>24</v>
      </c>
      <c r="K1755" t="str">
        <f>VLOOKUP(H1755, [1]Products!B:E, 2, FALSE)</f>
        <v>Ginger Snaps</v>
      </c>
      <c r="L1755" s="2">
        <f>VLOOKUP(H1755, [1]Products!B:D, 3, FALSE)</f>
        <v>14</v>
      </c>
      <c r="M1755" s="2">
        <f>Table1[[#This Row],[Quantity Purchased]] * Table1[[#This Row],[Unit Price]]</f>
        <v>13356</v>
      </c>
      <c r="N1755" s="2">
        <f>VLOOKUP(H1755, [1]Products!B:E, 4, FALSE)</f>
        <v>28</v>
      </c>
      <c r="O1755" t="str">
        <f>TEXT(Table1[[#This Row],[Transaction Date]], "yyyy-mm")</f>
        <v>2024-03</v>
      </c>
      <c r="P1755" s="1">
        <f ca="1">YEAR(TODAY()) - YEAR(Table1[[#This Row],[Buyer Date of Birth]])</f>
        <v>37</v>
      </c>
      <c r="Q1755" s="2">
        <f>Table1[[#This Row],[Total Revenue]] - Table1[[#This Row],[Total Cost]]</f>
        <v>13342</v>
      </c>
    </row>
    <row r="1756" spans="1:17" x14ac:dyDescent="0.25">
      <c r="A1756" s="1">
        <v>45479</v>
      </c>
      <c r="B1756" t="s">
        <v>447</v>
      </c>
      <c r="C1756" t="s">
        <v>954</v>
      </c>
      <c r="D1756" t="s">
        <v>20</v>
      </c>
      <c r="E1756" s="1">
        <v>35968</v>
      </c>
      <c r="F1756" t="s">
        <v>21</v>
      </c>
      <c r="G1756">
        <v>465</v>
      </c>
      <c r="H1756" t="s">
        <v>49</v>
      </c>
      <c r="I1756" t="s">
        <v>36</v>
      </c>
      <c r="J1756" t="s">
        <v>24</v>
      </c>
      <c r="K1756" t="str">
        <f>VLOOKUP(H1756, [1]Products!B:E, 2, FALSE)</f>
        <v>Butter Crunch</v>
      </c>
      <c r="L1756" s="2">
        <f>VLOOKUP(H1756, [1]Products!B:D, 3, FALSE)</f>
        <v>10</v>
      </c>
      <c r="M1756" s="2">
        <f>Table1[[#This Row],[Quantity Purchased]] * Table1[[#This Row],[Unit Price]]</f>
        <v>5115</v>
      </c>
      <c r="N1756" s="2">
        <f>VLOOKUP(H1756, [1]Products!B:E, 4, FALSE)</f>
        <v>11</v>
      </c>
      <c r="O1756" t="str">
        <f>TEXT(Table1[[#This Row],[Transaction Date]], "yyyy-mm")</f>
        <v>2024-07</v>
      </c>
      <c r="P1756" s="1">
        <f ca="1">YEAR(TODAY()) - YEAR(Table1[[#This Row],[Buyer Date of Birth]])</f>
        <v>27</v>
      </c>
      <c r="Q1756" s="2">
        <f>Table1[[#This Row],[Total Revenue]] - Table1[[#This Row],[Total Cost]]</f>
        <v>5105</v>
      </c>
    </row>
    <row r="1757" spans="1:17" x14ac:dyDescent="0.25">
      <c r="A1757" s="1">
        <v>45295</v>
      </c>
      <c r="B1757" t="s">
        <v>32</v>
      </c>
      <c r="C1757" t="s">
        <v>39</v>
      </c>
      <c r="D1757" t="s">
        <v>89</v>
      </c>
      <c r="E1757" s="1">
        <v>24439</v>
      </c>
      <c r="F1757" t="s">
        <v>28</v>
      </c>
      <c r="G1757">
        <v>202</v>
      </c>
      <c r="H1757" t="s">
        <v>35</v>
      </c>
      <c r="I1757" t="s">
        <v>23</v>
      </c>
      <c r="J1757" t="s">
        <v>24</v>
      </c>
      <c r="K1757" t="str">
        <f>VLOOKUP(H1757, [1]Products!B:E, 2, FALSE)</f>
        <v>Caramel Biscuits</v>
      </c>
      <c r="L1757" s="2">
        <f>VLOOKUP(H1757, [1]Products!B:D, 3, FALSE)</f>
        <v>18</v>
      </c>
      <c r="M1757" s="2">
        <f>Table1[[#This Row],[Quantity Purchased]] * Table1[[#This Row],[Unit Price]]</f>
        <v>4444</v>
      </c>
      <c r="N1757" s="2">
        <f>VLOOKUP(H1757, [1]Products!B:E, 4, FALSE)</f>
        <v>22</v>
      </c>
      <c r="O1757" t="str">
        <f>TEXT(Table1[[#This Row],[Transaction Date]], "yyyy-mm")</f>
        <v>2024-01</v>
      </c>
      <c r="P1757" s="1">
        <f ca="1">YEAR(TODAY()) - YEAR(Table1[[#This Row],[Buyer Date of Birth]])</f>
        <v>59</v>
      </c>
      <c r="Q1757" s="2">
        <f>Table1[[#This Row],[Total Revenue]] - Table1[[#This Row],[Total Cost]]</f>
        <v>4426</v>
      </c>
    </row>
    <row r="1758" spans="1:17" x14ac:dyDescent="0.25">
      <c r="A1758" s="1">
        <v>45359</v>
      </c>
      <c r="B1758" t="s">
        <v>157</v>
      </c>
      <c r="C1758" t="s">
        <v>159</v>
      </c>
      <c r="D1758" t="s">
        <v>89</v>
      </c>
      <c r="E1758" s="1">
        <v>36339</v>
      </c>
      <c r="F1758" t="s">
        <v>21</v>
      </c>
      <c r="G1758">
        <v>282</v>
      </c>
      <c r="H1758" t="s">
        <v>41</v>
      </c>
      <c r="I1758" t="s">
        <v>30</v>
      </c>
      <c r="J1758" t="s">
        <v>24</v>
      </c>
      <c r="K1758" t="str">
        <f>VLOOKUP(H1758, [1]Products!B:E, 2, FALSE)</f>
        <v>Ginger Snaps</v>
      </c>
      <c r="L1758" s="2">
        <f>VLOOKUP(H1758, [1]Products!B:D, 3, FALSE)</f>
        <v>14</v>
      </c>
      <c r="M1758" s="2">
        <f>Table1[[#This Row],[Quantity Purchased]] * Table1[[#This Row],[Unit Price]]</f>
        <v>7896</v>
      </c>
      <c r="N1758" s="2">
        <f>VLOOKUP(H1758, [1]Products!B:E, 4, FALSE)</f>
        <v>28</v>
      </c>
      <c r="O1758" t="str">
        <f>TEXT(Table1[[#This Row],[Transaction Date]], "yyyy-mm")</f>
        <v>2024-03</v>
      </c>
      <c r="P1758" s="1">
        <f ca="1">YEAR(TODAY()) - YEAR(Table1[[#This Row],[Buyer Date of Birth]])</f>
        <v>26</v>
      </c>
      <c r="Q1758" s="2">
        <f>Table1[[#This Row],[Total Revenue]] - Table1[[#This Row],[Total Cost]]</f>
        <v>7882</v>
      </c>
    </row>
    <row r="1759" spans="1:17" x14ac:dyDescent="0.25">
      <c r="A1759" s="1">
        <v>45446</v>
      </c>
      <c r="B1759" t="s">
        <v>336</v>
      </c>
      <c r="C1759" t="s">
        <v>385</v>
      </c>
      <c r="D1759" t="s">
        <v>89</v>
      </c>
      <c r="E1759" s="1">
        <v>36461</v>
      </c>
      <c r="F1759" t="s">
        <v>28</v>
      </c>
      <c r="G1759">
        <v>454</v>
      </c>
      <c r="H1759" t="s">
        <v>49</v>
      </c>
      <c r="I1759" t="s">
        <v>36</v>
      </c>
      <c r="J1759" t="s">
        <v>24</v>
      </c>
      <c r="K1759" t="str">
        <f>VLOOKUP(H1759, [1]Products!B:E, 2, FALSE)</f>
        <v>Butter Crunch</v>
      </c>
      <c r="L1759" s="2">
        <f>VLOOKUP(H1759, [1]Products!B:D, 3, FALSE)</f>
        <v>10</v>
      </c>
      <c r="M1759" s="2">
        <f>Table1[[#This Row],[Quantity Purchased]] * Table1[[#This Row],[Unit Price]]</f>
        <v>4994</v>
      </c>
      <c r="N1759" s="2">
        <f>VLOOKUP(H1759, [1]Products!B:E, 4, FALSE)</f>
        <v>11</v>
      </c>
      <c r="O1759" t="str">
        <f>TEXT(Table1[[#This Row],[Transaction Date]], "yyyy-mm")</f>
        <v>2024-06</v>
      </c>
      <c r="P1759" s="1">
        <f ca="1">YEAR(TODAY()) - YEAR(Table1[[#This Row],[Buyer Date of Birth]])</f>
        <v>26</v>
      </c>
      <c r="Q1759" s="2">
        <f>Table1[[#This Row],[Total Revenue]] - Table1[[#This Row],[Total Cost]]</f>
        <v>4984</v>
      </c>
    </row>
    <row r="1760" spans="1:17" x14ac:dyDescent="0.25">
      <c r="A1760" s="1">
        <v>45439</v>
      </c>
      <c r="B1760" t="s">
        <v>697</v>
      </c>
      <c r="C1760" t="s">
        <v>260</v>
      </c>
      <c r="D1760" t="s">
        <v>89</v>
      </c>
      <c r="E1760" s="1">
        <v>22774</v>
      </c>
      <c r="F1760" t="s">
        <v>21</v>
      </c>
      <c r="G1760">
        <v>404</v>
      </c>
      <c r="H1760" t="s">
        <v>66</v>
      </c>
      <c r="I1760" t="s">
        <v>23</v>
      </c>
      <c r="J1760" t="s">
        <v>24</v>
      </c>
      <c r="K1760" t="str">
        <f>VLOOKUP(H1760, [1]Products!B:E, 2, FALSE)</f>
        <v>Oatmeal Cookies</v>
      </c>
      <c r="L1760" s="2">
        <f>VLOOKUP(H1760, [1]Products!B:D, 3, FALSE)</f>
        <v>19</v>
      </c>
      <c r="M1760" s="2">
        <f>Table1[[#This Row],[Quantity Purchased]] * Table1[[#This Row],[Unit Price]]</f>
        <v>9292</v>
      </c>
      <c r="N1760" s="2">
        <f>VLOOKUP(H1760, [1]Products!B:E, 4, FALSE)</f>
        <v>23</v>
      </c>
      <c r="O1760" t="str">
        <f>TEXT(Table1[[#This Row],[Transaction Date]], "yyyy-mm")</f>
        <v>2024-05</v>
      </c>
      <c r="P1760" s="1">
        <f ca="1">YEAR(TODAY()) - YEAR(Table1[[#This Row],[Buyer Date of Birth]])</f>
        <v>63</v>
      </c>
      <c r="Q1760" s="2">
        <f>Table1[[#This Row],[Total Revenue]] - Table1[[#This Row],[Total Cost]]</f>
        <v>9273</v>
      </c>
    </row>
    <row r="1761" spans="1:17" x14ac:dyDescent="0.25">
      <c r="A1761" s="1">
        <v>45339</v>
      </c>
      <c r="B1761" t="s">
        <v>129</v>
      </c>
      <c r="C1761" t="s">
        <v>1067</v>
      </c>
      <c r="D1761" t="s">
        <v>45</v>
      </c>
      <c r="E1761" s="1">
        <v>19927</v>
      </c>
      <c r="F1761" t="s">
        <v>75</v>
      </c>
      <c r="G1761">
        <v>413</v>
      </c>
      <c r="H1761" t="s">
        <v>41</v>
      </c>
      <c r="I1761" t="s">
        <v>30</v>
      </c>
      <c r="J1761" t="s">
        <v>24</v>
      </c>
      <c r="K1761" t="str">
        <f>VLOOKUP(H1761, [1]Products!B:E, 2, FALSE)</f>
        <v>Ginger Snaps</v>
      </c>
      <c r="L1761" s="2">
        <f>VLOOKUP(H1761, [1]Products!B:D, 3, FALSE)</f>
        <v>14</v>
      </c>
      <c r="M1761" s="2">
        <f>Table1[[#This Row],[Quantity Purchased]] * Table1[[#This Row],[Unit Price]]</f>
        <v>11564</v>
      </c>
      <c r="N1761" s="2">
        <f>VLOOKUP(H1761, [1]Products!B:E, 4, FALSE)</f>
        <v>28</v>
      </c>
      <c r="O1761" t="str">
        <f>TEXT(Table1[[#This Row],[Transaction Date]], "yyyy-mm")</f>
        <v>2024-02</v>
      </c>
      <c r="P1761" s="1">
        <f ca="1">YEAR(TODAY()) - YEAR(Table1[[#This Row],[Buyer Date of Birth]])</f>
        <v>71</v>
      </c>
      <c r="Q1761" s="2">
        <f>Table1[[#This Row],[Total Revenue]] - Table1[[#This Row],[Total Cost]]</f>
        <v>11550</v>
      </c>
    </row>
    <row r="1762" spans="1:17" x14ac:dyDescent="0.25">
      <c r="A1762" s="1">
        <v>45449</v>
      </c>
      <c r="B1762" t="s">
        <v>379</v>
      </c>
      <c r="C1762" t="s">
        <v>978</v>
      </c>
      <c r="D1762" t="s">
        <v>34</v>
      </c>
      <c r="E1762" s="1">
        <v>36639</v>
      </c>
      <c r="F1762" t="s">
        <v>21</v>
      </c>
      <c r="G1762">
        <v>494</v>
      </c>
      <c r="H1762" t="s">
        <v>49</v>
      </c>
      <c r="I1762" t="s">
        <v>36</v>
      </c>
      <c r="J1762" t="s">
        <v>24</v>
      </c>
      <c r="K1762" t="str">
        <f>VLOOKUP(H1762, [1]Products!B:E, 2, FALSE)</f>
        <v>Butter Crunch</v>
      </c>
      <c r="L1762" s="2">
        <f>VLOOKUP(H1762, [1]Products!B:D, 3, FALSE)</f>
        <v>10</v>
      </c>
      <c r="M1762" s="2">
        <f>Table1[[#This Row],[Quantity Purchased]] * Table1[[#This Row],[Unit Price]]</f>
        <v>5434</v>
      </c>
      <c r="N1762" s="2">
        <f>VLOOKUP(H1762, [1]Products!B:E, 4, FALSE)</f>
        <v>11</v>
      </c>
      <c r="O1762" t="str">
        <f>TEXT(Table1[[#This Row],[Transaction Date]], "yyyy-mm")</f>
        <v>2024-06</v>
      </c>
      <c r="P1762" s="1">
        <f ca="1">YEAR(TODAY()) - YEAR(Table1[[#This Row],[Buyer Date of Birth]])</f>
        <v>25</v>
      </c>
      <c r="Q1762" s="2">
        <f>Table1[[#This Row],[Total Revenue]] - Table1[[#This Row],[Total Cost]]</f>
        <v>5424</v>
      </c>
    </row>
    <row r="1763" spans="1:17" x14ac:dyDescent="0.25">
      <c r="A1763" s="1">
        <v>45456</v>
      </c>
      <c r="B1763" t="s">
        <v>269</v>
      </c>
      <c r="C1763" t="s">
        <v>536</v>
      </c>
      <c r="D1763" t="s">
        <v>20</v>
      </c>
      <c r="E1763" s="1">
        <v>30365</v>
      </c>
      <c r="F1763" t="s">
        <v>40</v>
      </c>
      <c r="G1763">
        <v>479</v>
      </c>
      <c r="H1763" t="s">
        <v>63</v>
      </c>
      <c r="I1763" t="s">
        <v>23</v>
      </c>
      <c r="J1763" t="s">
        <v>24</v>
      </c>
      <c r="K1763" t="str">
        <f>VLOOKUP(H1763, [1]Products!B:E, 2, FALSE)</f>
        <v>Vanilla Wafers</v>
      </c>
      <c r="L1763" s="2">
        <f>VLOOKUP(H1763, [1]Products!B:D, 3, FALSE)</f>
        <v>18</v>
      </c>
      <c r="M1763" s="2">
        <f>Table1[[#This Row],[Quantity Purchased]] * Table1[[#This Row],[Unit Price]]</f>
        <v>17244</v>
      </c>
      <c r="N1763" s="2">
        <f>VLOOKUP(H1763, [1]Products!B:E, 4, FALSE)</f>
        <v>36</v>
      </c>
      <c r="O1763" t="str">
        <f>TEXT(Table1[[#This Row],[Transaction Date]], "yyyy-mm")</f>
        <v>2024-06</v>
      </c>
      <c r="P1763" s="1">
        <f ca="1">YEAR(TODAY()) - YEAR(Table1[[#This Row],[Buyer Date of Birth]])</f>
        <v>42</v>
      </c>
      <c r="Q1763" s="2">
        <f>Table1[[#This Row],[Total Revenue]] - Table1[[#This Row],[Total Cost]]</f>
        <v>17226</v>
      </c>
    </row>
    <row r="1764" spans="1:17" x14ac:dyDescent="0.25">
      <c r="A1764" s="1">
        <v>45363</v>
      </c>
      <c r="B1764" t="s">
        <v>336</v>
      </c>
      <c r="C1764" t="s">
        <v>257</v>
      </c>
      <c r="D1764" t="s">
        <v>58</v>
      </c>
      <c r="E1764" s="1">
        <v>35119</v>
      </c>
      <c r="F1764" t="s">
        <v>28</v>
      </c>
      <c r="G1764">
        <v>297</v>
      </c>
      <c r="H1764" t="s">
        <v>63</v>
      </c>
      <c r="I1764" t="s">
        <v>30</v>
      </c>
      <c r="J1764" t="s">
        <v>24</v>
      </c>
      <c r="K1764" t="str">
        <f>VLOOKUP(H1764, [1]Products!B:E, 2, FALSE)</f>
        <v>Vanilla Wafers</v>
      </c>
      <c r="L1764" s="2">
        <f>VLOOKUP(H1764, [1]Products!B:D, 3, FALSE)</f>
        <v>18</v>
      </c>
      <c r="M1764" s="2">
        <f>Table1[[#This Row],[Quantity Purchased]] * Table1[[#This Row],[Unit Price]]</f>
        <v>10692</v>
      </c>
      <c r="N1764" s="2">
        <f>VLOOKUP(H1764, [1]Products!B:E, 4, FALSE)</f>
        <v>36</v>
      </c>
      <c r="O1764" t="str">
        <f>TEXT(Table1[[#This Row],[Transaction Date]], "yyyy-mm")</f>
        <v>2024-03</v>
      </c>
      <c r="P1764" s="1">
        <f ca="1">YEAR(TODAY()) - YEAR(Table1[[#This Row],[Buyer Date of Birth]])</f>
        <v>29</v>
      </c>
      <c r="Q1764" s="2">
        <f>Table1[[#This Row],[Total Revenue]] - Table1[[#This Row],[Total Cost]]</f>
        <v>10674</v>
      </c>
    </row>
    <row r="1765" spans="1:17" x14ac:dyDescent="0.25">
      <c r="A1765" s="1">
        <v>45393</v>
      </c>
      <c r="B1765" t="s">
        <v>236</v>
      </c>
      <c r="C1765" t="s">
        <v>733</v>
      </c>
      <c r="D1765" t="s">
        <v>62</v>
      </c>
      <c r="E1765" s="1">
        <v>24226</v>
      </c>
      <c r="F1765" t="s">
        <v>75</v>
      </c>
      <c r="G1765">
        <v>196</v>
      </c>
      <c r="H1765" t="s">
        <v>41</v>
      </c>
      <c r="I1765" t="s">
        <v>36</v>
      </c>
      <c r="J1765" t="s">
        <v>24</v>
      </c>
      <c r="K1765" t="str">
        <f>VLOOKUP(H1765, [1]Products!B:E, 2, FALSE)</f>
        <v>Ginger Snaps</v>
      </c>
      <c r="L1765" s="2">
        <f>VLOOKUP(H1765, [1]Products!B:D, 3, FALSE)</f>
        <v>14</v>
      </c>
      <c r="M1765" s="2">
        <f>Table1[[#This Row],[Quantity Purchased]] * Table1[[#This Row],[Unit Price]]</f>
        <v>5488</v>
      </c>
      <c r="N1765" s="2">
        <f>VLOOKUP(H1765, [1]Products!B:E, 4, FALSE)</f>
        <v>28</v>
      </c>
      <c r="O1765" t="str">
        <f>TEXT(Table1[[#This Row],[Transaction Date]], "yyyy-mm")</f>
        <v>2024-04</v>
      </c>
      <c r="P1765" s="1">
        <f ca="1">YEAR(TODAY()) - YEAR(Table1[[#This Row],[Buyer Date of Birth]])</f>
        <v>59</v>
      </c>
      <c r="Q1765" s="2">
        <f>Table1[[#This Row],[Total Revenue]] - Table1[[#This Row],[Total Cost]]</f>
        <v>5474</v>
      </c>
    </row>
    <row r="1766" spans="1:17" x14ac:dyDescent="0.25">
      <c r="A1766" s="1">
        <v>45371</v>
      </c>
      <c r="B1766" t="s">
        <v>484</v>
      </c>
      <c r="C1766" t="s">
        <v>433</v>
      </c>
      <c r="D1766" t="s">
        <v>53</v>
      </c>
      <c r="E1766" s="1">
        <v>18741</v>
      </c>
      <c r="F1766" t="s">
        <v>21</v>
      </c>
      <c r="G1766">
        <v>362</v>
      </c>
      <c r="H1766" t="s">
        <v>41</v>
      </c>
      <c r="I1766" t="s">
        <v>23</v>
      </c>
      <c r="J1766" t="s">
        <v>24</v>
      </c>
      <c r="K1766" t="str">
        <f>VLOOKUP(H1766, [1]Products!B:E, 2, FALSE)</f>
        <v>Ginger Snaps</v>
      </c>
      <c r="L1766" s="2">
        <f>VLOOKUP(H1766, [1]Products!B:D, 3, FALSE)</f>
        <v>14</v>
      </c>
      <c r="M1766" s="2">
        <f>Table1[[#This Row],[Quantity Purchased]] * Table1[[#This Row],[Unit Price]]</f>
        <v>10136</v>
      </c>
      <c r="N1766" s="2">
        <f>VLOOKUP(H1766, [1]Products!B:E, 4, FALSE)</f>
        <v>28</v>
      </c>
      <c r="O1766" t="str">
        <f>TEXT(Table1[[#This Row],[Transaction Date]], "yyyy-mm")</f>
        <v>2024-03</v>
      </c>
      <c r="P1766" s="1">
        <f ca="1">YEAR(TODAY()) - YEAR(Table1[[#This Row],[Buyer Date of Birth]])</f>
        <v>74</v>
      </c>
      <c r="Q1766" s="2">
        <f>Table1[[#This Row],[Total Revenue]] - Table1[[#This Row],[Total Cost]]</f>
        <v>10122</v>
      </c>
    </row>
    <row r="1767" spans="1:17" x14ac:dyDescent="0.25">
      <c r="A1767" s="1">
        <v>45350</v>
      </c>
      <c r="B1767" t="s">
        <v>167</v>
      </c>
      <c r="C1767" t="s">
        <v>826</v>
      </c>
      <c r="D1767" t="s">
        <v>84</v>
      </c>
      <c r="E1767" s="1">
        <v>16914</v>
      </c>
      <c r="F1767" t="s">
        <v>21</v>
      </c>
      <c r="G1767">
        <v>206</v>
      </c>
      <c r="H1767" t="s">
        <v>54</v>
      </c>
      <c r="I1767" t="s">
        <v>30</v>
      </c>
      <c r="J1767" t="s">
        <v>24</v>
      </c>
      <c r="K1767" t="str">
        <f>VLOOKUP(H1767, [1]Products!B:E, 2, FALSE)</f>
        <v>Lemon Crisps</v>
      </c>
      <c r="L1767" s="2">
        <f>VLOOKUP(H1767, [1]Products!B:D, 3, FALSE)</f>
        <v>7</v>
      </c>
      <c r="M1767" s="2">
        <f>Table1[[#This Row],[Quantity Purchased]] * Table1[[#This Row],[Unit Price]]</f>
        <v>1854</v>
      </c>
      <c r="N1767" s="2">
        <f>VLOOKUP(H1767, [1]Products!B:E, 4, FALSE)</f>
        <v>9</v>
      </c>
      <c r="O1767" t="str">
        <f>TEXT(Table1[[#This Row],[Transaction Date]], "yyyy-mm")</f>
        <v>2024-02</v>
      </c>
      <c r="P1767" s="1">
        <f ca="1">YEAR(TODAY()) - YEAR(Table1[[#This Row],[Buyer Date of Birth]])</f>
        <v>79</v>
      </c>
      <c r="Q1767" s="2">
        <f>Table1[[#This Row],[Total Revenue]] - Table1[[#This Row],[Total Cost]]</f>
        <v>1847</v>
      </c>
    </row>
    <row r="1768" spans="1:17" x14ac:dyDescent="0.25">
      <c r="A1768" s="1">
        <v>45477</v>
      </c>
      <c r="B1768" t="s">
        <v>1068</v>
      </c>
      <c r="C1768" t="s">
        <v>159</v>
      </c>
      <c r="D1768" t="s">
        <v>78</v>
      </c>
      <c r="E1768" s="1">
        <v>20016</v>
      </c>
      <c r="F1768" t="s">
        <v>21</v>
      </c>
      <c r="G1768">
        <v>155</v>
      </c>
      <c r="H1768" t="s">
        <v>71</v>
      </c>
      <c r="I1768" t="s">
        <v>36</v>
      </c>
      <c r="J1768" t="s">
        <v>24</v>
      </c>
      <c r="K1768" t="str">
        <f>VLOOKUP(H1768, [1]Products!B:E, 2, FALSE)</f>
        <v>Peanut Butter Bites</v>
      </c>
      <c r="L1768" s="2">
        <f>VLOOKUP(H1768, [1]Products!B:D, 3, FALSE)</f>
        <v>5</v>
      </c>
      <c r="M1768" s="2">
        <f>Table1[[#This Row],[Quantity Purchased]] * Table1[[#This Row],[Unit Price]]</f>
        <v>1085</v>
      </c>
      <c r="N1768" s="2">
        <f>VLOOKUP(H1768, [1]Products!B:E, 4, FALSE)</f>
        <v>7</v>
      </c>
      <c r="O1768" t="str">
        <f>TEXT(Table1[[#This Row],[Transaction Date]], "yyyy-mm")</f>
        <v>2024-07</v>
      </c>
      <c r="P1768" s="1">
        <f ca="1">YEAR(TODAY()) - YEAR(Table1[[#This Row],[Buyer Date of Birth]])</f>
        <v>71</v>
      </c>
      <c r="Q1768" s="2">
        <f>Table1[[#This Row],[Total Revenue]] - Table1[[#This Row],[Total Cost]]</f>
        <v>1080</v>
      </c>
    </row>
    <row r="1769" spans="1:17" x14ac:dyDescent="0.25">
      <c r="A1769" s="1">
        <v>45293</v>
      </c>
      <c r="B1769" t="s">
        <v>204</v>
      </c>
      <c r="C1769" t="s">
        <v>602</v>
      </c>
      <c r="D1769" t="s">
        <v>100</v>
      </c>
      <c r="E1769" s="1">
        <v>23446</v>
      </c>
      <c r="F1769" t="s">
        <v>75</v>
      </c>
      <c r="G1769">
        <v>248</v>
      </c>
      <c r="H1769" t="s">
        <v>63</v>
      </c>
      <c r="I1769" t="s">
        <v>23</v>
      </c>
      <c r="J1769" t="s">
        <v>31</v>
      </c>
      <c r="K1769" t="str">
        <f>VLOOKUP(H1769, [1]Products!B:E, 2, FALSE)</f>
        <v>Vanilla Wafers</v>
      </c>
      <c r="L1769" s="2">
        <f>VLOOKUP(H1769, [1]Products!B:D, 3, FALSE)</f>
        <v>18</v>
      </c>
      <c r="M1769" s="2">
        <f>Table1[[#This Row],[Quantity Purchased]] * Table1[[#This Row],[Unit Price]]</f>
        <v>8928</v>
      </c>
      <c r="N1769" s="2">
        <f>VLOOKUP(H1769, [1]Products!B:E, 4, FALSE)</f>
        <v>36</v>
      </c>
      <c r="O1769" t="str">
        <f>TEXT(Table1[[#This Row],[Transaction Date]], "yyyy-mm")</f>
        <v>2024-01</v>
      </c>
      <c r="P1769" s="1">
        <f ca="1">YEAR(TODAY()) - YEAR(Table1[[#This Row],[Buyer Date of Birth]])</f>
        <v>61</v>
      </c>
      <c r="Q1769" s="2">
        <f>Table1[[#This Row],[Total Revenue]] - Table1[[#This Row],[Total Cost]]</f>
        <v>8910</v>
      </c>
    </row>
    <row r="1770" spans="1:17" x14ac:dyDescent="0.25">
      <c r="A1770" s="1">
        <v>45301</v>
      </c>
      <c r="B1770" t="s">
        <v>634</v>
      </c>
      <c r="C1770" t="s">
        <v>657</v>
      </c>
      <c r="D1770" t="s">
        <v>84</v>
      </c>
      <c r="E1770" s="1">
        <v>33962</v>
      </c>
      <c r="F1770" t="s">
        <v>28</v>
      </c>
      <c r="G1770">
        <v>189</v>
      </c>
      <c r="H1770" t="s">
        <v>29</v>
      </c>
      <c r="I1770" t="s">
        <v>30</v>
      </c>
      <c r="J1770" t="s">
        <v>24</v>
      </c>
      <c r="K1770" t="str">
        <f>VLOOKUP(H1770, [1]Products!B:E, 2, FALSE)</f>
        <v>Shortbread</v>
      </c>
      <c r="L1770" s="2">
        <f>VLOOKUP(H1770, [1]Products!B:D, 3, FALSE)</f>
        <v>10</v>
      </c>
      <c r="M1770" s="2">
        <f>Table1[[#This Row],[Quantity Purchased]] * Table1[[#This Row],[Unit Price]]</f>
        <v>8505</v>
      </c>
      <c r="N1770" s="2">
        <f>VLOOKUP(H1770, [1]Products!B:E, 4, FALSE)</f>
        <v>45</v>
      </c>
      <c r="O1770" t="str">
        <f>TEXT(Table1[[#This Row],[Transaction Date]], "yyyy-mm")</f>
        <v>2024-01</v>
      </c>
      <c r="P1770" s="1">
        <f ca="1">YEAR(TODAY()) - YEAR(Table1[[#This Row],[Buyer Date of Birth]])</f>
        <v>33</v>
      </c>
      <c r="Q1770" s="2">
        <f>Table1[[#This Row],[Total Revenue]] - Table1[[#This Row],[Total Cost]]</f>
        <v>8495</v>
      </c>
    </row>
    <row r="1771" spans="1:17" x14ac:dyDescent="0.25">
      <c r="A1771" s="1">
        <v>45380</v>
      </c>
      <c r="B1771" t="s">
        <v>142</v>
      </c>
      <c r="C1771" t="s">
        <v>1069</v>
      </c>
      <c r="D1771" t="s">
        <v>89</v>
      </c>
      <c r="E1771" s="1">
        <v>32381</v>
      </c>
      <c r="F1771" t="s">
        <v>28</v>
      </c>
      <c r="G1771">
        <v>286</v>
      </c>
      <c r="H1771" t="s">
        <v>35</v>
      </c>
      <c r="I1771" t="s">
        <v>36</v>
      </c>
      <c r="J1771" t="s">
        <v>24</v>
      </c>
      <c r="K1771" t="str">
        <f>VLOOKUP(H1771, [1]Products!B:E, 2, FALSE)</f>
        <v>Caramel Biscuits</v>
      </c>
      <c r="L1771" s="2">
        <f>VLOOKUP(H1771, [1]Products!B:D, 3, FALSE)</f>
        <v>18</v>
      </c>
      <c r="M1771" s="2">
        <f>Table1[[#This Row],[Quantity Purchased]] * Table1[[#This Row],[Unit Price]]</f>
        <v>6292</v>
      </c>
      <c r="N1771" s="2">
        <f>VLOOKUP(H1771, [1]Products!B:E, 4, FALSE)</f>
        <v>22</v>
      </c>
      <c r="O1771" t="str">
        <f>TEXT(Table1[[#This Row],[Transaction Date]], "yyyy-mm")</f>
        <v>2024-03</v>
      </c>
      <c r="P1771" s="1">
        <f ca="1">YEAR(TODAY()) - YEAR(Table1[[#This Row],[Buyer Date of Birth]])</f>
        <v>37</v>
      </c>
      <c r="Q1771" s="2">
        <f>Table1[[#This Row],[Total Revenue]] - Table1[[#This Row],[Total Cost]]</f>
        <v>6274</v>
      </c>
    </row>
    <row r="1772" spans="1:17" x14ac:dyDescent="0.25">
      <c r="A1772" s="1">
        <v>45466</v>
      </c>
      <c r="B1772" t="s">
        <v>500</v>
      </c>
      <c r="C1772" t="s">
        <v>39</v>
      </c>
      <c r="D1772" t="s">
        <v>89</v>
      </c>
      <c r="E1772" s="1">
        <v>28130</v>
      </c>
      <c r="F1772" t="s">
        <v>28</v>
      </c>
      <c r="G1772">
        <v>417</v>
      </c>
      <c r="H1772" t="s">
        <v>22</v>
      </c>
      <c r="I1772" t="s">
        <v>23</v>
      </c>
      <c r="J1772" t="s">
        <v>24</v>
      </c>
      <c r="K1772" t="str">
        <f>VLOOKUP(H1772, [1]Products!B:E, 2, FALSE)</f>
        <v>Cinnamon Swirls</v>
      </c>
      <c r="L1772" s="2">
        <f>VLOOKUP(H1772, [1]Products!B:D, 3, FALSE)</f>
        <v>10</v>
      </c>
      <c r="M1772" s="2">
        <f>Table1[[#This Row],[Quantity Purchased]] * Table1[[#This Row],[Unit Price]]</f>
        <v>5838</v>
      </c>
      <c r="N1772" s="2">
        <f>VLOOKUP(H1772, [1]Products!B:E, 4, FALSE)</f>
        <v>14</v>
      </c>
      <c r="O1772" t="str">
        <f>TEXT(Table1[[#This Row],[Transaction Date]], "yyyy-mm")</f>
        <v>2024-06</v>
      </c>
      <c r="P1772" s="1">
        <f ca="1">YEAR(TODAY()) - YEAR(Table1[[#This Row],[Buyer Date of Birth]])</f>
        <v>48</v>
      </c>
      <c r="Q1772" s="2">
        <f>Table1[[#This Row],[Total Revenue]] - Table1[[#This Row],[Total Cost]]</f>
        <v>5828</v>
      </c>
    </row>
    <row r="1773" spans="1:17" x14ac:dyDescent="0.25">
      <c r="A1773" s="1">
        <v>45382</v>
      </c>
      <c r="B1773" t="s">
        <v>56</v>
      </c>
      <c r="C1773" t="s">
        <v>1070</v>
      </c>
      <c r="D1773" t="s">
        <v>58</v>
      </c>
      <c r="E1773" s="1">
        <v>28830</v>
      </c>
      <c r="F1773" t="s">
        <v>28</v>
      </c>
      <c r="G1773">
        <v>51</v>
      </c>
      <c r="H1773" t="s">
        <v>49</v>
      </c>
      <c r="I1773" t="s">
        <v>30</v>
      </c>
      <c r="J1773" t="s">
        <v>24</v>
      </c>
      <c r="K1773" t="str">
        <f>VLOOKUP(H1773, [1]Products!B:E, 2, FALSE)</f>
        <v>Butter Crunch</v>
      </c>
      <c r="L1773" s="2">
        <f>VLOOKUP(H1773, [1]Products!B:D, 3, FALSE)</f>
        <v>10</v>
      </c>
      <c r="M1773" s="2">
        <f>Table1[[#This Row],[Quantity Purchased]] * Table1[[#This Row],[Unit Price]]</f>
        <v>561</v>
      </c>
      <c r="N1773" s="2">
        <f>VLOOKUP(H1773, [1]Products!B:E, 4, FALSE)</f>
        <v>11</v>
      </c>
      <c r="O1773" t="str">
        <f>TEXT(Table1[[#This Row],[Transaction Date]], "yyyy-mm")</f>
        <v>2024-03</v>
      </c>
      <c r="P1773" s="1">
        <f ca="1">YEAR(TODAY()) - YEAR(Table1[[#This Row],[Buyer Date of Birth]])</f>
        <v>47</v>
      </c>
      <c r="Q1773" s="2">
        <f>Table1[[#This Row],[Total Revenue]] - Table1[[#This Row],[Total Cost]]</f>
        <v>551</v>
      </c>
    </row>
    <row r="1774" spans="1:17" x14ac:dyDescent="0.25">
      <c r="A1774" s="1">
        <v>45420</v>
      </c>
      <c r="B1774" t="s">
        <v>225</v>
      </c>
      <c r="C1774" t="s">
        <v>1071</v>
      </c>
      <c r="D1774" t="s">
        <v>58</v>
      </c>
      <c r="E1774" s="1">
        <v>33503</v>
      </c>
      <c r="F1774" t="s">
        <v>28</v>
      </c>
      <c r="G1774">
        <v>498</v>
      </c>
      <c r="H1774" t="s">
        <v>35</v>
      </c>
      <c r="I1774" t="s">
        <v>36</v>
      </c>
      <c r="J1774" t="s">
        <v>24</v>
      </c>
      <c r="K1774" t="str">
        <f>VLOOKUP(H1774, [1]Products!B:E, 2, FALSE)</f>
        <v>Caramel Biscuits</v>
      </c>
      <c r="L1774" s="2">
        <f>VLOOKUP(H1774, [1]Products!B:D, 3, FALSE)</f>
        <v>18</v>
      </c>
      <c r="M1774" s="2">
        <f>Table1[[#This Row],[Quantity Purchased]] * Table1[[#This Row],[Unit Price]]</f>
        <v>10956</v>
      </c>
      <c r="N1774" s="2">
        <f>VLOOKUP(H1774, [1]Products!B:E, 4, FALSE)</f>
        <v>22</v>
      </c>
      <c r="O1774" t="str">
        <f>TEXT(Table1[[#This Row],[Transaction Date]], "yyyy-mm")</f>
        <v>2024-05</v>
      </c>
      <c r="P1774" s="1">
        <f ca="1">YEAR(TODAY()) - YEAR(Table1[[#This Row],[Buyer Date of Birth]])</f>
        <v>34</v>
      </c>
      <c r="Q1774" s="2">
        <f>Table1[[#This Row],[Total Revenue]] - Table1[[#This Row],[Total Cost]]</f>
        <v>10938</v>
      </c>
    </row>
    <row r="1775" spans="1:17" x14ac:dyDescent="0.25">
      <c r="A1775" s="1">
        <v>45468</v>
      </c>
      <c r="B1775" t="s">
        <v>123</v>
      </c>
      <c r="C1775" t="s">
        <v>176</v>
      </c>
      <c r="D1775" t="s">
        <v>100</v>
      </c>
      <c r="E1775" s="1">
        <v>27518</v>
      </c>
      <c r="F1775" t="s">
        <v>21</v>
      </c>
      <c r="G1775">
        <v>362</v>
      </c>
      <c r="H1775" t="s">
        <v>22</v>
      </c>
      <c r="I1775" t="s">
        <v>23</v>
      </c>
      <c r="J1775" t="s">
        <v>24</v>
      </c>
      <c r="K1775" t="str">
        <f>VLOOKUP(H1775, [1]Products!B:E, 2, FALSE)</f>
        <v>Cinnamon Swirls</v>
      </c>
      <c r="L1775" s="2">
        <f>VLOOKUP(H1775, [1]Products!B:D, 3, FALSE)</f>
        <v>10</v>
      </c>
      <c r="M1775" s="2">
        <f>Table1[[#This Row],[Quantity Purchased]] * Table1[[#This Row],[Unit Price]]</f>
        <v>5068</v>
      </c>
      <c r="N1775" s="2">
        <f>VLOOKUP(H1775, [1]Products!B:E, 4, FALSE)</f>
        <v>14</v>
      </c>
      <c r="O1775" t="str">
        <f>TEXT(Table1[[#This Row],[Transaction Date]], "yyyy-mm")</f>
        <v>2024-06</v>
      </c>
      <c r="P1775" s="1">
        <f ca="1">YEAR(TODAY()) - YEAR(Table1[[#This Row],[Buyer Date of Birth]])</f>
        <v>50</v>
      </c>
      <c r="Q1775" s="2">
        <f>Table1[[#This Row],[Total Revenue]] - Table1[[#This Row],[Total Cost]]</f>
        <v>5058</v>
      </c>
    </row>
    <row r="1776" spans="1:17" x14ac:dyDescent="0.25">
      <c r="A1776" s="1">
        <v>45485</v>
      </c>
      <c r="B1776" t="s">
        <v>300</v>
      </c>
      <c r="C1776" t="s">
        <v>359</v>
      </c>
      <c r="D1776" t="s">
        <v>34</v>
      </c>
      <c r="E1776" s="1">
        <v>22525</v>
      </c>
      <c r="F1776" t="s">
        <v>40</v>
      </c>
      <c r="G1776">
        <v>203</v>
      </c>
      <c r="H1776" t="s">
        <v>72</v>
      </c>
      <c r="I1776" t="s">
        <v>30</v>
      </c>
      <c r="J1776" t="s">
        <v>24</v>
      </c>
      <c r="K1776" t="str">
        <f>VLOOKUP(H1776, [1]Products!B:E, 2, FALSE)</f>
        <v>Choco Delight</v>
      </c>
      <c r="L1776" s="2">
        <f>VLOOKUP(H1776, [1]Products!B:D, 3, FALSE)</f>
        <v>3</v>
      </c>
      <c r="M1776" s="2">
        <f>Table1[[#This Row],[Quantity Purchased]] * Table1[[#This Row],[Unit Price]]</f>
        <v>1015</v>
      </c>
      <c r="N1776" s="2">
        <f>VLOOKUP(H1776, [1]Products!B:E, 4, FALSE)</f>
        <v>5</v>
      </c>
      <c r="O1776" t="str">
        <f>TEXT(Table1[[#This Row],[Transaction Date]], "yyyy-mm")</f>
        <v>2024-07</v>
      </c>
      <c r="P1776" s="1">
        <f ca="1">YEAR(TODAY()) - YEAR(Table1[[#This Row],[Buyer Date of Birth]])</f>
        <v>64</v>
      </c>
      <c r="Q1776" s="2">
        <f>Table1[[#This Row],[Total Revenue]] - Table1[[#This Row],[Total Cost]]</f>
        <v>1012</v>
      </c>
    </row>
    <row r="1777" spans="1:17" x14ac:dyDescent="0.25">
      <c r="A1777" s="1">
        <v>45359</v>
      </c>
      <c r="B1777" t="s">
        <v>375</v>
      </c>
      <c r="C1777" t="s">
        <v>137</v>
      </c>
      <c r="D1777" t="s">
        <v>84</v>
      </c>
      <c r="E1777" s="1">
        <v>19315</v>
      </c>
      <c r="F1777" t="s">
        <v>40</v>
      </c>
      <c r="G1777">
        <v>496</v>
      </c>
      <c r="H1777" t="s">
        <v>71</v>
      </c>
      <c r="I1777" t="s">
        <v>36</v>
      </c>
      <c r="J1777" t="s">
        <v>24</v>
      </c>
      <c r="K1777" t="str">
        <f>VLOOKUP(H1777, [1]Products!B:E, 2, FALSE)</f>
        <v>Peanut Butter Bites</v>
      </c>
      <c r="L1777" s="2">
        <f>VLOOKUP(H1777, [1]Products!B:D, 3, FALSE)</f>
        <v>5</v>
      </c>
      <c r="M1777" s="2">
        <f>Table1[[#This Row],[Quantity Purchased]] * Table1[[#This Row],[Unit Price]]</f>
        <v>3472</v>
      </c>
      <c r="N1777" s="2">
        <f>VLOOKUP(H1777, [1]Products!B:E, 4, FALSE)</f>
        <v>7</v>
      </c>
      <c r="O1777" t="str">
        <f>TEXT(Table1[[#This Row],[Transaction Date]], "yyyy-mm")</f>
        <v>2024-03</v>
      </c>
      <c r="P1777" s="1">
        <f ca="1">YEAR(TODAY()) - YEAR(Table1[[#This Row],[Buyer Date of Birth]])</f>
        <v>73</v>
      </c>
      <c r="Q1777" s="2">
        <f>Table1[[#This Row],[Total Revenue]] - Table1[[#This Row],[Total Cost]]</f>
        <v>3467</v>
      </c>
    </row>
    <row r="1778" spans="1:17" x14ac:dyDescent="0.25">
      <c r="A1778" s="1">
        <v>45309</v>
      </c>
      <c r="B1778" t="s">
        <v>73</v>
      </c>
      <c r="C1778" t="s">
        <v>467</v>
      </c>
      <c r="D1778" t="s">
        <v>89</v>
      </c>
      <c r="E1778" s="1">
        <v>21993</v>
      </c>
      <c r="F1778" t="s">
        <v>75</v>
      </c>
      <c r="G1778">
        <v>36</v>
      </c>
      <c r="H1778" t="s">
        <v>72</v>
      </c>
      <c r="I1778" t="s">
        <v>23</v>
      </c>
      <c r="J1778" t="s">
        <v>24</v>
      </c>
      <c r="K1778" t="str">
        <f>VLOOKUP(H1778, [1]Products!B:E, 2, FALSE)</f>
        <v>Choco Delight</v>
      </c>
      <c r="L1778" s="2">
        <f>VLOOKUP(H1778, [1]Products!B:D, 3, FALSE)</f>
        <v>3</v>
      </c>
      <c r="M1778" s="2">
        <f>Table1[[#This Row],[Quantity Purchased]] * Table1[[#This Row],[Unit Price]]</f>
        <v>180</v>
      </c>
      <c r="N1778" s="2">
        <f>VLOOKUP(H1778, [1]Products!B:E, 4, FALSE)</f>
        <v>5</v>
      </c>
      <c r="O1778" t="str">
        <f>TEXT(Table1[[#This Row],[Transaction Date]], "yyyy-mm")</f>
        <v>2024-01</v>
      </c>
      <c r="P1778" s="1">
        <f ca="1">YEAR(TODAY()) - YEAR(Table1[[#This Row],[Buyer Date of Birth]])</f>
        <v>65</v>
      </c>
      <c r="Q1778" s="2">
        <f>Table1[[#This Row],[Total Revenue]] - Table1[[#This Row],[Total Cost]]</f>
        <v>177</v>
      </c>
    </row>
    <row r="1779" spans="1:17" x14ac:dyDescent="0.25">
      <c r="A1779" s="1">
        <v>45460</v>
      </c>
      <c r="B1779" t="s">
        <v>456</v>
      </c>
      <c r="C1779" t="s">
        <v>470</v>
      </c>
      <c r="D1779" t="s">
        <v>89</v>
      </c>
      <c r="E1779" s="1">
        <v>19376</v>
      </c>
      <c r="F1779" t="s">
        <v>21</v>
      </c>
      <c r="G1779">
        <v>99</v>
      </c>
      <c r="H1779" t="s">
        <v>54</v>
      </c>
      <c r="I1779" t="s">
        <v>30</v>
      </c>
      <c r="J1779" t="s">
        <v>24</v>
      </c>
      <c r="K1779" t="str">
        <f>VLOOKUP(H1779, [1]Products!B:E, 2, FALSE)</f>
        <v>Lemon Crisps</v>
      </c>
      <c r="L1779" s="2">
        <f>VLOOKUP(H1779, [1]Products!B:D, 3, FALSE)</f>
        <v>7</v>
      </c>
      <c r="M1779" s="2">
        <f>Table1[[#This Row],[Quantity Purchased]] * Table1[[#This Row],[Unit Price]]</f>
        <v>891</v>
      </c>
      <c r="N1779" s="2">
        <f>VLOOKUP(H1779, [1]Products!B:E, 4, FALSE)</f>
        <v>9</v>
      </c>
      <c r="O1779" t="str">
        <f>TEXT(Table1[[#This Row],[Transaction Date]], "yyyy-mm")</f>
        <v>2024-06</v>
      </c>
      <c r="P1779" s="1">
        <f ca="1">YEAR(TODAY()) - YEAR(Table1[[#This Row],[Buyer Date of Birth]])</f>
        <v>72</v>
      </c>
      <c r="Q1779" s="2">
        <f>Table1[[#This Row],[Total Revenue]] - Table1[[#This Row],[Total Cost]]</f>
        <v>884</v>
      </c>
    </row>
    <row r="1780" spans="1:17" x14ac:dyDescent="0.25">
      <c r="A1780" s="1">
        <v>45367</v>
      </c>
      <c r="B1780" t="s">
        <v>500</v>
      </c>
      <c r="C1780" t="s">
        <v>997</v>
      </c>
      <c r="D1780" t="s">
        <v>58</v>
      </c>
      <c r="E1780" s="1">
        <v>17662</v>
      </c>
      <c r="F1780" t="s">
        <v>40</v>
      </c>
      <c r="G1780">
        <v>74</v>
      </c>
      <c r="H1780" t="s">
        <v>41</v>
      </c>
      <c r="I1780" t="s">
        <v>36</v>
      </c>
      <c r="J1780" t="s">
        <v>24</v>
      </c>
      <c r="K1780" t="str">
        <f>VLOOKUP(H1780, [1]Products!B:E, 2, FALSE)</f>
        <v>Ginger Snaps</v>
      </c>
      <c r="L1780" s="2">
        <f>VLOOKUP(H1780, [1]Products!B:D, 3, FALSE)</f>
        <v>14</v>
      </c>
      <c r="M1780" s="2">
        <f>Table1[[#This Row],[Quantity Purchased]] * Table1[[#This Row],[Unit Price]]</f>
        <v>2072</v>
      </c>
      <c r="N1780" s="2">
        <f>VLOOKUP(H1780, [1]Products!B:E, 4, FALSE)</f>
        <v>28</v>
      </c>
      <c r="O1780" t="str">
        <f>TEXT(Table1[[#This Row],[Transaction Date]], "yyyy-mm")</f>
        <v>2024-03</v>
      </c>
      <c r="P1780" s="1">
        <f ca="1">YEAR(TODAY()) - YEAR(Table1[[#This Row],[Buyer Date of Birth]])</f>
        <v>77</v>
      </c>
      <c r="Q1780" s="2">
        <f>Table1[[#This Row],[Total Revenue]] - Table1[[#This Row],[Total Cost]]</f>
        <v>2058</v>
      </c>
    </row>
    <row r="1781" spans="1:17" x14ac:dyDescent="0.25">
      <c r="A1781" s="1">
        <v>45331</v>
      </c>
      <c r="B1781" t="s">
        <v>375</v>
      </c>
      <c r="C1781" t="s">
        <v>1072</v>
      </c>
      <c r="D1781" t="s">
        <v>100</v>
      </c>
      <c r="E1781" s="1">
        <v>25562</v>
      </c>
      <c r="F1781" t="s">
        <v>28</v>
      </c>
      <c r="G1781">
        <v>100</v>
      </c>
      <c r="H1781" t="s">
        <v>72</v>
      </c>
      <c r="I1781" t="s">
        <v>23</v>
      </c>
      <c r="J1781" t="s">
        <v>24</v>
      </c>
      <c r="K1781" t="str">
        <f>VLOOKUP(H1781, [1]Products!B:E, 2, FALSE)</f>
        <v>Choco Delight</v>
      </c>
      <c r="L1781" s="2">
        <f>VLOOKUP(H1781, [1]Products!B:D, 3, FALSE)</f>
        <v>3</v>
      </c>
      <c r="M1781" s="2">
        <f>Table1[[#This Row],[Quantity Purchased]] * Table1[[#This Row],[Unit Price]]</f>
        <v>500</v>
      </c>
      <c r="N1781" s="2">
        <f>VLOOKUP(H1781, [1]Products!B:E, 4, FALSE)</f>
        <v>5</v>
      </c>
      <c r="O1781" t="str">
        <f>TEXT(Table1[[#This Row],[Transaction Date]], "yyyy-mm")</f>
        <v>2024-02</v>
      </c>
      <c r="P1781" s="1">
        <f ca="1">YEAR(TODAY()) - YEAR(Table1[[#This Row],[Buyer Date of Birth]])</f>
        <v>56</v>
      </c>
      <c r="Q1781" s="2">
        <f>Table1[[#This Row],[Total Revenue]] - Table1[[#This Row],[Total Cost]]</f>
        <v>497</v>
      </c>
    </row>
    <row r="1782" spans="1:17" x14ac:dyDescent="0.25">
      <c r="A1782" s="1">
        <v>45391</v>
      </c>
      <c r="B1782" t="s">
        <v>142</v>
      </c>
      <c r="C1782" t="s">
        <v>129</v>
      </c>
      <c r="D1782" t="s">
        <v>78</v>
      </c>
      <c r="E1782" s="1">
        <v>18334</v>
      </c>
      <c r="F1782" t="s">
        <v>28</v>
      </c>
      <c r="G1782">
        <v>352</v>
      </c>
      <c r="H1782" t="s">
        <v>41</v>
      </c>
      <c r="I1782" t="s">
        <v>30</v>
      </c>
      <c r="J1782" t="s">
        <v>24</v>
      </c>
      <c r="K1782" t="str">
        <f>VLOOKUP(H1782, [1]Products!B:E, 2, FALSE)</f>
        <v>Ginger Snaps</v>
      </c>
      <c r="L1782" s="2">
        <f>VLOOKUP(H1782, [1]Products!B:D, 3, FALSE)</f>
        <v>14</v>
      </c>
      <c r="M1782" s="2">
        <f>Table1[[#This Row],[Quantity Purchased]] * Table1[[#This Row],[Unit Price]]</f>
        <v>9856</v>
      </c>
      <c r="N1782" s="2">
        <f>VLOOKUP(H1782, [1]Products!B:E, 4, FALSE)</f>
        <v>28</v>
      </c>
      <c r="O1782" t="str">
        <f>TEXT(Table1[[#This Row],[Transaction Date]], "yyyy-mm")</f>
        <v>2024-04</v>
      </c>
      <c r="P1782" s="1">
        <f ca="1">YEAR(TODAY()) - YEAR(Table1[[#This Row],[Buyer Date of Birth]])</f>
        <v>75</v>
      </c>
      <c r="Q1782" s="2">
        <f>Table1[[#This Row],[Total Revenue]] - Table1[[#This Row],[Total Cost]]</f>
        <v>9842</v>
      </c>
    </row>
    <row r="1783" spans="1:17" x14ac:dyDescent="0.25">
      <c r="A1783" s="1">
        <v>45483</v>
      </c>
      <c r="B1783" t="s">
        <v>582</v>
      </c>
      <c r="C1783" t="s">
        <v>666</v>
      </c>
      <c r="D1783" t="s">
        <v>78</v>
      </c>
      <c r="E1783" s="1">
        <v>19838</v>
      </c>
      <c r="F1783" t="s">
        <v>28</v>
      </c>
      <c r="G1783">
        <v>436</v>
      </c>
      <c r="H1783" t="s">
        <v>22</v>
      </c>
      <c r="I1783" t="s">
        <v>36</v>
      </c>
      <c r="J1783" t="s">
        <v>24</v>
      </c>
      <c r="K1783" t="str">
        <f>VLOOKUP(H1783, [1]Products!B:E, 2, FALSE)</f>
        <v>Cinnamon Swirls</v>
      </c>
      <c r="L1783" s="2">
        <f>VLOOKUP(H1783, [1]Products!B:D, 3, FALSE)</f>
        <v>10</v>
      </c>
      <c r="M1783" s="2">
        <f>Table1[[#This Row],[Quantity Purchased]] * Table1[[#This Row],[Unit Price]]</f>
        <v>6104</v>
      </c>
      <c r="N1783" s="2">
        <f>VLOOKUP(H1783, [1]Products!B:E, 4, FALSE)</f>
        <v>14</v>
      </c>
      <c r="O1783" t="str">
        <f>TEXT(Table1[[#This Row],[Transaction Date]], "yyyy-mm")</f>
        <v>2024-07</v>
      </c>
      <c r="P1783" s="1">
        <f ca="1">YEAR(TODAY()) - YEAR(Table1[[#This Row],[Buyer Date of Birth]])</f>
        <v>71</v>
      </c>
      <c r="Q1783" s="2">
        <f>Table1[[#This Row],[Total Revenue]] - Table1[[#This Row],[Total Cost]]</f>
        <v>6094</v>
      </c>
    </row>
    <row r="1784" spans="1:17" x14ac:dyDescent="0.25">
      <c r="A1784" s="1">
        <v>45326</v>
      </c>
      <c r="B1784" t="s">
        <v>195</v>
      </c>
      <c r="C1784" t="s">
        <v>252</v>
      </c>
      <c r="D1784" t="s">
        <v>78</v>
      </c>
      <c r="E1784" s="1">
        <v>33850</v>
      </c>
      <c r="F1784" t="s">
        <v>75</v>
      </c>
      <c r="G1784">
        <v>219</v>
      </c>
      <c r="H1784" t="s">
        <v>35</v>
      </c>
      <c r="I1784" t="s">
        <v>23</v>
      </c>
      <c r="J1784" t="s">
        <v>24</v>
      </c>
      <c r="K1784" t="str">
        <f>VLOOKUP(H1784, [1]Products!B:E, 2, FALSE)</f>
        <v>Caramel Biscuits</v>
      </c>
      <c r="L1784" s="2">
        <f>VLOOKUP(H1784, [1]Products!B:D, 3, FALSE)</f>
        <v>18</v>
      </c>
      <c r="M1784" s="2">
        <f>Table1[[#This Row],[Quantity Purchased]] * Table1[[#This Row],[Unit Price]]</f>
        <v>4818</v>
      </c>
      <c r="N1784" s="2">
        <f>VLOOKUP(H1784, [1]Products!B:E, 4, FALSE)</f>
        <v>22</v>
      </c>
      <c r="O1784" t="str">
        <f>TEXT(Table1[[#This Row],[Transaction Date]], "yyyy-mm")</f>
        <v>2024-02</v>
      </c>
      <c r="P1784" s="1">
        <f ca="1">YEAR(TODAY()) - YEAR(Table1[[#This Row],[Buyer Date of Birth]])</f>
        <v>33</v>
      </c>
      <c r="Q1784" s="2">
        <f>Table1[[#This Row],[Total Revenue]] - Table1[[#This Row],[Total Cost]]</f>
        <v>4800</v>
      </c>
    </row>
    <row r="1785" spans="1:17" x14ac:dyDescent="0.25">
      <c r="A1785" s="1">
        <v>45409</v>
      </c>
      <c r="B1785" t="s">
        <v>123</v>
      </c>
      <c r="C1785" t="s">
        <v>118</v>
      </c>
      <c r="D1785" t="s">
        <v>45</v>
      </c>
      <c r="E1785" s="1">
        <v>32311</v>
      </c>
      <c r="F1785" t="s">
        <v>28</v>
      </c>
      <c r="G1785">
        <v>238</v>
      </c>
      <c r="H1785" t="s">
        <v>35</v>
      </c>
      <c r="I1785" t="s">
        <v>30</v>
      </c>
      <c r="J1785" t="s">
        <v>24</v>
      </c>
      <c r="K1785" t="str">
        <f>VLOOKUP(H1785, [1]Products!B:E, 2, FALSE)</f>
        <v>Caramel Biscuits</v>
      </c>
      <c r="L1785" s="2">
        <f>VLOOKUP(H1785, [1]Products!B:D, 3, FALSE)</f>
        <v>18</v>
      </c>
      <c r="M1785" s="2">
        <f>Table1[[#This Row],[Quantity Purchased]] * Table1[[#This Row],[Unit Price]]</f>
        <v>5236</v>
      </c>
      <c r="N1785" s="2">
        <f>VLOOKUP(H1785, [1]Products!B:E, 4, FALSE)</f>
        <v>22</v>
      </c>
      <c r="O1785" t="str">
        <f>TEXT(Table1[[#This Row],[Transaction Date]], "yyyy-mm")</f>
        <v>2024-04</v>
      </c>
      <c r="P1785" s="1">
        <f ca="1">YEAR(TODAY()) - YEAR(Table1[[#This Row],[Buyer Date of Birth]])</f>
        <v>37</v>
      </c>
      <c r="Q1785" s="2">
        <f>Table1[[#This Row],[Total Revenue]] - Table1[[#This Row],[Total Cost]]</f>
        <v>5218</v>
      </c>
    </row>
    <row r="1786" spans="1:17" x14ac:dyDescent="0.25">
      <c r="A1786" s="1">
        <v>45326</v>
      </c>
      <c r="B1786" t="s">
        <v>401</v>
      </c>
      <c r="C1786" t="s">
        <v>864</v>
      </c>
      <c r="D1786" t="s">
        <v>53</v>
      </c>
      <c r="E1786" s="1">
        <v>25998</v>
      </c>
      <c r="F1786" t="s">
        <v>40</v>
      </c>
      <c r="G1786">
        <v>18</v>
      </c>
      <c r="H1786" t="s">
        <v>49</v>
      </c>
      <c r="I1786" t="s">
        <v>36</v>
      </c>
      <c r="J1786" t="s">
        <v>24</v>
      </c>
      <c r="K1786" t="str">
        <f>VLOOKUP(H1786, [1]Products!B:E, 2, FALSE)</f>
        <v>Butter Crunch</v>
      </c>
      <c r="L1786" s="2">
        <f>VLOOKUP(H1786, [1]Products!B:D, 3, FALSE)</f>
        <v>10</v>
      </c>
      <c r="M1786" s="2">
        <f>Table1[[#This Row],[Quantity Purchased]] * Table1[[#This Row],[Unit Price]]</f>
        <v>198</v>
      </c>
      <c r="N1786" s="2">
        <f>VLOOKUP(H1786, [1]Products!B:E, 4, FALSE)</f>
        <v>11</v>
      </c>
      <c r="O1786" t="str">
        <f>TEXT(Table1[[#This Row],[Transaction Date]], "yyyy-mm")</f>
        <v>2024-02</v>
      </c>
      <c r="P1786" s="1">
        <f ca="1">YEAR(TODAY()) - YEAR(Table1[[#This Row],[Buyer Date of Birth]])</f>
        <v>54</v>
      </c>
      <c r="Q1786" s="2">
        <f>Table1[[#This Row],[Total Revenue]] - Table1[[#This Row],[Total Cost]]</f>
        <v>188</v>
      </c>
    </row>
    <row r="1787" spans="1:17" x14ac:dyDescent="0.25">
      <c r="A1787" s="1">
        <v>45370</v>
      </c>
      <c r="B1787" t="s">
        <v>92</v>
      </c>
      <c r="C1787" t="s">
        <v>1072</v>
      </c>
      <c r="D1787" t="s">
        <v>89</v>
      </c>
      <c r="E1787" s="1">
        <v>33447</v>
      </c>
      <c r="F1787" t="s">
        <v>21</v>
      </c>
      <c r="G1787">
        <v>417</v>
      </c>
      <c r="H1787" t="s">
        <v>29</v>
      </c>
      <c r="I1787" t="s">
        <v>23</v>
      </c>
      <c r="J1787" t="s">
        <v>24</v>
      </c>
      <c r="K1787" t="str">
        <f>VLOOKUP(H1787, [1]Products!B:E, 2, FALSE)</f>
        <v>Shortbread</v>
      </c>
      <c r="L1787" s="2">
        <f>VLOOKUP(H1787, [1]Products!B:D, 3, FALSE)</f>
        <v>10</v>
      </c>
      <c r="M1787" s="2">
        <f>Table1[[#This Row],[Quantity Purchased]] * Table1[[#This Row],[Unit Price]]</f>
        <v>18765</v>
      </c>
      <c r="N1787" s="2">
        <f>VLOOKUP(H1787, [1]Products!B:E, 4, FALSE)</f>
        <v>45</v>
      </c>
      <c r="O1787" t="str">
        <f>TEXT(Table1[[#This Row],[Transaction Date]], "yyyy-mm")</f>
        <v>2024-03</v>
      </c>
      <c r="P1787" s="1">
        <f ca="1">YEAR(TODAY()) - YEAR(Table1[[#This Row],[Buyer Date of Birth]])</f>
        <v>34</v>
      </c>
      <c r="Q1787" s="2">
        <f>Table1[[#This Row],[Total Revenue]] - Table1[[#This Row],[Total Cost]]</f>
        <v>18755</v>
      </c>
    </row>
    <row r="1788" spans="1:17" x14ac:dyDescent="0.25">
      <c r="A1788" s="1">
        <v>45360</v>
      </c>
      <c r="B1788" t="s">
        <v>1073</v>
      </c>
      <c r="C1788" t="s">
        <v>402</v>
      </c>
      <c r="D1788" t="s">
        <v>58</v>
      </c>
      <c r="E1788" s="1">
        <v>19407</v>
      </c>
      <c r="F1788" t="s">
        <v>40</v>
      </c>
      <c r="G1788">
        <v>262</v>
      </c>
      <c r="H1788" t="s">
        <v>22</v>
      </c>
      <c r="I1788" t="s">
        <v>30</v>
      </c>
      <c r="J1788" t="s">
        <v>24</v>
      </c>
      <c r="K1788" t="str">
        <f>VLOOKUP(H1788, [1]Products!B:E, 2, FALSE)</f>
        <v>Cinnamon Swirls</v>
      </c>
      <c r="L1788" s="2">
        <f>VLOOKUP(H1788, [1]Products!B:D, 3, FALSE)</f>
        <v>10</v>
      </c>
      <c r="M1788" s="2">
        <f>Table1[[#This Row],[Quantity Purchased]] * Table1[[#This Row],[Unit Price]]</f>
        <v>3668</v>
      </c>
      <c r="N1788" s="2">
        <f>VLOOKUP(H1788, [1]Products!B:E, 4, FALSE)</f>
        <v>14</v>
      </c>
      <c r="O1788" t="str">
        <f>TEXT(Table1[[#This Row],[Transaction Date]], "yyyy-mm")</f>
        <v>2024-03</v>
      </c>
      <c r="P1788" s="1">
        <f ca="1">YEAR(TODAY()) - YEAR(Table1[[#This Row],[Buyer Date of Birth]])</f>
        <v>72</v>
      </c>
      <c r="Q1788" s="2">
        <f>Table1[[#This Row],[Total Revenue]] - Table1[[#This Row],[Total Cost]]</f>
        <v>3658</v>
      </c>
    </row>
    <row r="1789" spans="1:17" x14ac:dyDescent="0.25">
      <c r="A1789" s="1">
        <v>45350</v>
      </c>
      <c r="B1789" t="s">
        <v>113</v>
      </c>
      <c r="C1789" t="s">
        <v>524</v>
      </c>
      <c r="D1789" t="s">
        <v>20</v>
      </c>
      <c r="E1789" s="1">
        <v>37652</v>
      </c>
      <c r="F1789" t="s">
        <v>28</v>
      </c>
      <c r="G1789">
        <v>441</v>
      </c>
      <c r="H1789" t="s">
        <v>49</v>
      </c>
      <c r="I1789" t="s">
        <v>36</v>
      </c>
      <c r="J1789" t="s">
        <v>24</v>
      </c>
      <c r="K1789" t="str">
        <f>VLOOKUP(H1789, [1]Products!B:E, 2, FALSE)</f>
        <v>Butter Crunch</v>
      </c>
      <c r="L1789" s="2">
        <f>VLOOKUP(H1789, [1]Products!B:D, 3, FALSE)</f>
        <v>10</v>
      </c>
      <c r="M1789" s="2">
        <f>Table1[[#This Row],[Quantity Purchased]] * Table1[[#This Row],[Unit Price]]</f>
        <v>4851</v>
      </c>
      <c r="N1789" s="2">
        <f>VLOOKUP(H1789, [1]Products!B:E, 4, FALSE)</f>
        <v>11</v>
      </c>
      <c r="O1789" t="str">
        <f>TEXT(Table1[[#This Row],[Transaction Date]], "yyyy-mm")</f>
        <v>2024-02</v>
      </c>
      <c r="P1789" s="1">
        <f ca="1">YEAR(TODAY()) - YEAR(Table1[[#This Row],[Buyer Date of Birth]])</f>
        <v>22</v>
      </c>
      <c r="Q1789" s="2">
        <f>Table1[[#This Row],[Total Revenue]] - Table1[[#This Row],[Total Cost]]</f>
        <v>4841</v>
      </c>
    </row>
    <row r="1790" spans="1:17" x14ac:dyDescent="0.25">
      <c r="A1790" s="1">
        <v>45431</v>
      </c>
      <c r="B1790" t="s">
        <v>868</v>
      </c>
      <c r="C1790" t="s">
        <v>1074</v>
      </c>
      <c r="D1790" t="s">
        <v>100</v>
      </c>
      <c r="E1790" s="1">
        <v>28765</v>
      </c>
      <c r="F1790" t="s">
        <v>75</v>
      </c>
      <c r="G1790">
        <v>259</v>
      </c>
      <c r="H1790" t="s">
        <v>35</v>
      </c>
      <c r="I1790" t="s">
        <v>23</v>
      </c>
      <c r="J1790" t="s">
        <v>24</v>
      </c>
      <c r="K1790" t="str">
        <f>VLOOKUP(H1790, [1]Products!B:E, 2, FALSE)</f>
        <v>Caramel Biscuits</v>
      </c>
      <c r="L1790" s="2">
        <f>VLOOKUP(H1790, [1]Products!B:D, 3, FALSE)</f>
        <v>18</v>
      </c>
      <c r="M1790" s="2">
        <f>Table1[[#This Row],[Quantity Purchased]] * Table1[[#This Row],[Unit Price]]</f>
        <v>5698</v>
      </c>
      <c r="N1790" s="2">
        <f>VLOOKUP(H1790, [1]Products!B:E, 4, FALSE)</f>
        <v>22</v>
      </c>
      <c r="O1790" t="str">
        <f>TEXT(Table1[[#This Row],[Transaction Date]], "yyyy-mm")</f>
        <v>2024-05</v>
      </c>
      <c r="P1790" s="1">
        <f ca="1">YEAR(TODAY()) - YEAR(Table1[[#This Row],[Buyer Date of Birth]])</f>
        <v>47</v>
      </c>
      <c r="Q1790" s="2">
        <f>Table1[[#This Row],[Total Revenue]] - Table1[[#This Row],[Total Cost]]</f>
        <v>5680</v>
      </c>
    </row>
    <row r="1791" spans="1:17" x14ac:dyDescent="0.25">
      <c r="A1791" s="1">
        <v>45489</v>
      </c>
      <c r="B1791" t="s">
        <v>113</v>
      </c>
      <c r="C1791" t="s">
        <v>1075</v>
      </c>
      <c r="D1791" t="s">
        <v>62</v>
      </c>
      <c r="E1791" s="1">
        <v>33412</v>
      </c>
      <c r="F1791" t="s">
        <v>75</v>
      </c>
      <c r="G1791">
        <v>307</v>
      </c>
      <c r="H1791" t="s">
        <v>66</v>
      </c>
      <c r="I1791" t="s">
        <v>30</v>
      </c>
      <c r="J1791" t="s">
        <v>24</v>
      </c>
      <c r="K1791" t="str">
        <f>VLOOKUP(H1791, [1]Products!B:E, 2, FALSE)</f>
        <v>Oatmeal Cookies</v>
      </c>
      <c r="L1791" s="2">
        <f>VLOOKUP(H1791, [1]Products!B:D, 3, FALSE)</f>
        <v>19</v>
      </c>
      <c r="M1791" s="2">
        <f>Table1[[#This Row],[Quantity Purchased]] * Table1[[#This Row],[Unit Price]]</f>
        <v>7061</v>
      </c>
      <c r="N1791" s="2">
        <f>VLOOKUP(H1791, [1]Products!B:E, 4, FALSE)</f>
        <v>23</v>
      </c>
      <c r="O1791" t="str">
        <f>TEXT(Table1[[#This Row],[Transaction Date]], "yyyy-mm")</f>
        <v>2024-07</v>
      </c>
      <c r="P1791" s="1">
        <f ca="1">YEAR(TODAY()) - YEAR(Table1[[#This Row],[Buyer Date of Birth]])</f>
        <v>34</v>
      </c>
      <c r="Q1791" s="2">
        <f>Table1[[#This Row],[Total Revenue]] - Table1[[#This Row],[Total Cost]]</f>
        <v>7042</v>
      </c>
    </row>
    <row r="1792" spans="1:17" x14ac:dyDescent="0.25">
      <c r="A1792" s="1">
        <v>45297</v>
      </c>
      <c r="B1792" t="s">
        <v>499</v>
      </c>
      <c r="C1792" t="s">
        <v>881</v>
      </c>
      <c r="D1792" t="s">
        <v>78</v>
      </c>
      <c r="E1792" s="1">
        <v>19180</v>
      </c>
      <c r="F1792" t="s">
        <v>75</v>
      </c>
      <c r="G1792">
        <v>458</v>
      </c>
      <c r="H1792" t="s">
        <v>54</v>
      </c>
      <c r="I1792" t="s">
        <v>36</v>
      </c>
      <c r="J1792" t="s">
        <v>24</v>
      </c>
      <c r="K1792" t="str">
        <f>VLOOKUP(H1792, [1]Products!B:E, 2, FALSE)</f>
        <v>Lemon Crisps</v>
      </c>
      <c r="L1792" s="2">
        <f>VLOOKUP(H1792, [1]Products!B:D, 3, FALSE)</f>
        <v>7</v>
      </c>
      <c r="M1792" s="2">
        <f>Table1[[#This Row],[Quantity Purchased]] * Table1[[#This Row],[Unit Price]]</f>
        <v>4122</v>
      </c>
      <c r="N1792" s="2">
        <f>VLOOKUP(H1792, [1]Products!B:E, 4, FALSE)</f>
        <v>9</v>
      </c>
      <c r="O1792" t="str">
        <f>TEXT(Table1[[#This Row],[Transaction Date]], "yyyy-mm")</f>
        <v>2024-01</v>
      </c>
      <c r="P1792" s="1">
        <f ca="1">YEAR(TODAY()) - YEAR(Table1[[#This Row],[Buyer Date of Birth]])</f>
        <v>73</v>
      </c>
      <c r="Q1792" s="2">
        <f>Table1[[#This Row],[Total Revenue]] - Table1[[#This Row],[Total Cost]]</f>
        <v>4115</v>
      </c>
    </row>
    <row r="1793" spans="1:17" x14ac:dyDescent="0.25">
      <c r="A1793" s="1">
        <v>45307</v>
      </c>
      <c r="B1793" t="s">
        <v>639</v>
      </c>
      <c r="C1793" t="s">
        <v>237</v>
      </c>
      <c r="D1793" t="s">
        <v>53</v>
      </c>
      <c r="E1793" s="1">
        <v>27701</v>
      </c>
      <c r="F1793" t="s">
        <v>21</v>
      </c>
      <c r="G1793">
        <v>193</v>
      </c>
      <c r="H1793" t="s">
        <v>71</v>
      </c>
      <c r="I1793" t="s">
        <v>23</v>
      </c>
      <c r="J1793" t="s">
        <v>24</v>
      </c>
      <c r="K1793" t="str">
        <f>VLOOKUP(H1793, [1]Products!B:E, 2, FALSE)</f>
        <v>Peanut Butter Bites</v>
      </c>
      <c r="L1793" s="2">
        <f>VLOOKUP(H1793, [1]Products!B:D, 3, FALSE)</f>
        <v>5</v>
      </c>
      <c r="M1793" s="2">
        <f>Table1[[#This Row],[Quantity Purchased]] * Table1[[#This Row],[Unit Price]]</f>
        <v>1351</v>
      </c>
      <c r="N1793" s="2">
        <f>VLOOKUP(H1793, [1]Products!B:E, 4, FALSE)</f>
        <v>7</v>
      </c>
      <c r="O1793" t="str">
        <f>TEXT(Table1[[#This Row],[Transaction Date]], "yyyy-mm")</f>
        <v>2024-01</v>
      </c>
      <c r="P1793" s="1">
        <f ca="1">YEAR(TODAY()) - YEAR(Table1[[#This Row],[Buyer Date of Birth]])</f>
        <v>50</v>
      </c>
      <c r="Q1793" s="2">
        <f>Table1[[#This Row],[Total Revenue]] - Table1[[#This Row],[Total Cost]]</f>
        <v>1346</v>
      </c>
    </row>
    <row r="1794" spans="1:17" x14ac:dyDescent="0.25">
      <c r="A1794" s="1">
        <v>45467</v>
      </c>
      <c r="B1794" t="s">
        <v>398</v>
      </c>
      <c r="C1794" t="s">
        <v>617</v>
      </c>
      <c r="D1794" t="s">
        <v>62</v>
      </c>
      <c r="E1794" s="1">
        <v>30322</v>
      </c>
      <c r="F1794" t="s">
        <v>28</v>
      </c>
      <c r="G1794">
        <v>38</v>
      </c>
      <c r="H1794" t="s">
        <v>29</v>
      </c>
      <c r="I1794" t="s">
        <v>30</v>
      </c>
      <c r="J1794" t="s">
        <v>24</v>
      </c>
      <c r="K1794" t="str">
        <f>VLOOKUP(H1794, [1]Products!B:E, 2, FALSE)</f>
        <v>Shortbread</v>
      </c>
      <c r="L1794" s="2">
        <f>VLOOKUP(H1794, [1]Products!B:D, 3, FALSE)</f>
        <v>10</v>
      </c>
      <c r="M1794" s="2">
        <f>Table1[[#This Row],[Quantity Purchased]] * Table1[[#This Row],[Unit Price]]</f>
        <v>1710</v>
      </c>
      <c r="N1794" s="2">
        <f>VLOOKUP(H1794, [1]Products!B:E, 4, FALSE)</f>
        <v>45</v>
      </c>
      <c r="O1794" t="str">
        <f>TEXT(Table1[[#This Row],[Transaction Date]], "yyyy-mm")</f>
        <v>2024-06</v>
      </c>
      <c r="P1794" s="1">
        <f ca="1">YEAR(TODAY()) - YEAR(Table1[[#This Row],[Buyer Date of Birth]])</f>
        <v>42</v>
      </c>
      <c r="Q1794" s="2">
        <f>Table1[[#This Row],[Total Revenue]] - Table1[[#This Row],[Total Cost]]</f>
        <v>1700</v>
      </c>
    </row>
    <row r="1795" spans="1:17" x14ac:dyDescent="0.25">
      <c r="A1795" s="1">
        <v>45400</v>
      </c>
      <c r="B1795" t="s">
        <v>861</v>
      </c>
      <c r="C1795" t="s">
        <v>700</v>
      </c>
      <c r="D1795" t="s">
        <v>100</v>
      </c>
      <c r="E1795" s="1">
        <v>16926</v>
      </c>
      <c r="F1795" t="s">
        <v>28</v>
      </c>
      <c r="G1795">
        <v>433</v>
      </c>
      <c r="H1795" t="s">
        <v>66</v>
      </c>
      <c r="I1795" t="s">
        <v>36</v>
      </c>
      <c r="J1795" t="s">
        <v>24</v>
      </c>
      <c r="K1795" t="str">
        <f>VLOOKUP(H1795, [1]Products!B:E, 2, FALSE)</f>
        <v>Oatmeal Cookies</v>
      </c>
      <c r="L1795" s="2">
        <f>VLOOKUP(H1795, [1]Products!B:D, 3, FALSE)</f>
        <v>19</v>
      </c>
      <c r="M1795" s="2">
        <f>Table1[[#This Row],[Quantity Purchased]] * Table1[[#This Row],[Unit Price]]</f>
        <v>9959</v>
      </c>
      <c r="N1795" s="2">
        <f>VLOOKUP(H1795, [1]Products!B:E, 4, FALSE)</f>
        <v>23</v>
      </c>
      <c r="O1795" t="str">
        <f>TEXT(Table1[[#This Row],[Transaction Date]], "yyyy-mm")</f>
        <v>2024-04</v>
      </c>
      <c r="P1795" s="1">
        <f ca="1">YEAR(TODAY()) - YEAR(Table1[[#This Row],[Buyer Date of Birth]])</f>
        <v>79</v>
      </c>
      <c r="Q1795" s="2">
        <f>Table1[[#This Row],[Total Revenue]] - Table1[[#This Row],[Total Cost]]</f>
        <v>9940</v>
      </c>
    </row>
    <row r="1796" spans="1:17" x14ac:dyDescent="0.25">
      <c r="A1796" s="1">
        <v>45453</v>
      </c>
      <c r="B1796" t="s">
        <v>123</v>
      </c>
      <c r="C1796" t="s">
        <v>345</v>
      </c>
      <c r="D1796" t="s">
        <v>34</v>
      </c>
      <c r="E1796" s="1">
        <v>30731</v>
      </c>
      <c r="F1796" t="s">
        <v>75</v>
      </c>
      <c r="G1796">
        <v>150</v>
      </c>
      <c r="H1796" t="s">
        <v>35</v>
      </c>
      <c r="I1796" t="s">
        <v>23</v>
      </c>
      <c r="J1796" t="s">
        <v>24</v>
      </c>
      <c r="K1796" t="str">
        <f>VLOOKUP(H1796, [1]Products!B:E, 2, FALSE)</f>
        <v>Caramel Biscuits</v>
      </c>
      <c r="L1796" s="2">
        <f>VLOOKUP(H1796, [1]Products!B:D, 3, FALSE)</f>
        <v>18</v>
      </c>
      <c r="M1796" s="2">
        <f>Table1[[#This Row],[Quantity Purchased]] * Table1[[#This Row],[Unit Price]]</f>
        <v>3300</v>
      </c>
      <c r="N1796" s="2">
        <f>VLOOKUP(H1796, [1]Products!B:E, 4, FALSE)</f>
        <v>22</v>
      </c>
      <c r="O1796" t="str">
        <f>TEXT(Table1[[#This Row],[Transaction Date]], "yyyy-mm")</f>
        <v>2024-06</v>
      </c>
      <c r="P1796" s="1">
        <f ca="1">YEAR(TODAY()) - YEAR(Table1[[#This Row],[Buyer Date of Birth]])</f>
        <v>41</v>
      </c>
      <c r="Q1796" s="2">
        <f>Table1[[#This Row],[Total Revenue]] - Table1[[#This Row],[Total Cost]]</f>
        <v>3282</v>
      </c>
    </row>
    <row r="1797" spans="1:17" x14ac:dyDescent="0.25">
      <c r="A1797" s="1">
        <v>45450</v>
      </c>
      <c r="B1797" t="s">
        <v>379</v>
      </c>
      <c r="C1797" t="s">
        <v>95</v>
      </c>
      <c r="D1797" t="s">
        <v>62</v>
      </c>
      <c r="E1797" s="1">
        <v>24270</v>
      </c>
      <c r="F1797" t="s">
        <v>75</v>
      </c>
      <c r="G1797">
        <v>190</v>
      </c>
      <c r="H1797" t="s">
        <v>71</v>
      </c>
      <c r="I1797" t="s">
        <v>30</v>
      </c>
      <c r="J1797" t="s">
        <v>24</v>
      </c>
      <c r="K1797" t="str">
        <f>VLOOKUP(H1797, [1]Products!B:E, 2, FALSE)</f>
        <v>Peanut Butter Bites</v>
      </c>
      <c r="L1797" s="2">
        <f>VLOOKUP(H1797, [1]Products!B:D, 3, FALSE)</f>
        <v>5</v>
      </c>
      <c r="M1797" s="2">
        <f>Table1[[#This Row],[Quantity Purchased]] * Table1[[#This Row],[Unit Price]]</f>
        <v>1330</v>
      </c>
      <c r="N1797" s="2">
        <f>VLOOKUP(H1797, [1]Products!B:E, 4, FALSE)</f>
        <v>7</v>
      </c>
      <c r="O1797" t="str">
        <f>TEXT(Table1[[#This Row],[Transaction Date]], "yyyy-mm")</f>
        <v>2024-06</v>
      </c>
      <c r="P1797" s="1">
        <f ca="1">YEAR(TODAY()) - YEAR(Table1[[#This Row],[Buyer Date of Birth]])</f>
        <v>59</v>
      </c>
      <c r="Q1797" s="2">
        <f>Table1[[#This Row],[Total Revenue]] - Table1[[#This Row],[Total Cost]]</f>
        <v>1325</v>
      </c>
    </row>
    <row r="1798" spans="1:17" x14ac:dyDescent="0.25">
      <c r="A1798" s="1">
        <v>45342</v>
      </c>
      <c r="B1798" t="s">
        <v>56</v>
      </c>
      <c r="C1798" t="s">
        <v>718</v>
      </c>
      <c r="D1798" t="s">
        <v>58</v>
      </c>
      <c r="E1798" s="1">
        <v>38884</v>
      </c>
      <c r="F1798" t="s">
        <v>40</v>
      </c>
      <c r="G1798">
        <v>398</v>
      </c>
      <c r="H1798" t="s">
        <v>35</v>
      </c>
      <c r="I1798" t="s">
        <v>36</v>
      </c>
      <c r="J1798" t="s">
        <v>24</v>
      </c>
      <c r="K1798" t="str">
        <f>VLOOKUP(H1798, [1]Products!B:E, 2, FALSE)</f>
        <v>Caramel Biscuits</v>
      </c>
      <c r="L1798" s="2">
        <f>VLOOKUP(H1798, [1]Products!B:D, 3, FALSE)</f>
        <v>18</v>
      </c>
      <c r="M1798" s="2">
        <f>Table1[[#This Row],[Quantity Purchased]] * Table1[[#This Row],[Unit Price]]</f>
        <v>8756</v>
      </c>
      <c r="N1798" s="2">
        <f>VLOOKUP(H1798, [1]Products!B:E, 4, FALSE)</f>
        <v>22</v>
      </c>
      <c r="O1798" t="str">
        <f>TEXT(Table1[[#This Row],[Transaction Date]], "yyyy-mm")</f>
        <v>2024-02</v>
      </c>
      <c r="P1798" s="1">
        <f ca="1">YEAR(TODAY()) - YEAR(Table1[[#This Row],[Buyer Date of Birth]])</f>
        <v>19</v>
      </c>
      <c r="Q1798" s="2">
        <f>Table1[[#This Row],[Total Revenue]] - Table1[[#This Row],[Total Cost]]</f>
        <v>8738</v>
      </c>
    </row>
    <row r="1799" spans="1:17" x14ac:dyDescent="0.25">
      <c r="A1799" s="1">
        <v>45315</v>
      </c>
      <c r="B1799" t="s">
        <v>198</v>
      </c>
      <c r="C1799" t="s">
        <v>1076</v>
      </c>
      <c r="D1799" t="s">
        <v>62</v>
      </c>
      <c r="E1799" s="1">
        <v>21564</v>
      </c>
      <c r="F1799" t="s">
        <v>75</v>
      </c>
      <c r="G1799">
        <v>363</v>
      </c>
      <c r="H1799" t="s">
        <v>22</v>
      </c>
      <c r="I1799" t="s">
        <v>23</v>
      </c>
      <c r="J1799" t="s">
        <v>24</v>
      </c>
      <c r="K1799" t="str">
        <f>VLOOKUP(H1799, [1]Products!B:E, 2, FALSE)</f>
        <v>Cinnamon Swirls</v>
      </c>
      <c r="L1799" s="2">
        <f>VLOOKUP(H1799, [1]Products!B:D, 3, FALSE)</f>
        <v>10</v>
      </c>
      <c r="M1799" s="2">
        <f>Table1[[#This Row],[Quantity Purchased]] * Table1[[#This Row],[Unit Price]]</f>
        <v>5082</v>
      </c>
      <c r="N1799" s="2">
        <f>VLOOKUP(H1799, [1]Products!B:E, 4, FALSE)</f>
        <v>14</v>
      </c>
      <c r="O1799" t="str">
        <f>TEXT(Table1[[#This Row],[Transaction Date]], "yyyy-mm")</f>
        <v>2024-01</v>
      </c>
      <c r="P1799" s="1">
        <f ca="1">YEAR(TODAY()) - YEAR(Table1[[#This Row],[Buyer Date of Birth]])</f>
        <v>66</v>
      </c>
      <c r="Q1799" s="2">
        <f>Table1[[#This Row],[Total Revenue]] - Table1[[#This Row],[Total Cost]]</f>
        <v>5072</v>
      </c>
    </row>
    <row r="1800" spans="1:17" x14ac:dyDescent="0.25">
      <c r="A1800" s="1">
        <v>45452</v>
      </c>
      <c r="B1800" t="s">
        <v>160</v>
      </c>
      <c r="C1800" t="s">
        <v>501</v>
      </c>
      <c r="D1800" t="s">
        <v>34</v>
      </c>
      <c r="E1800" s="1">
        <v>35861</v>
      </c>
      <c r="F1800" t="s">
        <v>28</v>
      </c>
      <c r="G1800">
        <v>119</v>
      </c>
      <c r="H1800" t="s">
        <v>72</v>
      </c>
      <c r="I1800" t="s">
        <v>30</v>
      </c>
      <c r="J1800" t="s">
        <v>24</v>
      </c>
      <c r="K1800" t="str">
        <f>VLOOKUP(H1800, [1]Products!B:E, 2, FALSE)</f>
        <v>Choco Delight</v>
      </c>
      <c r="L1800" s="2">
        <f>VLOOKUP(H1800, [1]Products!B:D, 3, FALSE)</f>
        <v>3</v>
      </c>
      <c r="M1800" s="2">
        <f>Table1[[#This Row],[Quantity Purchased]] * Table1[[#This Row],[Unit Price]]</f>
        <v>595</v>
      </c>
      <c r="N1800" s="2">
        <f>VLOOKUP(H1800, [1]Products!B:E, 4, FALSE)</f>
        <v>5</v>
      </c>
      <c r="O1800" t="str">
        <f>TEXT(Table1[[#This Row],[Transaction Date]], "yyyy-mm")</f>
        <v>2024-06</v>
      </c>
      <c r="P1800" s="1">
        <f ca="1">YEAR(TODAY()) - YEAR(Table1[[#This Row],[Buyer Date of Birth]])</f>
        <v>27</v>
      </c>
      <c r="Q1800" s="2">
        <f>Table1[[#This Row],[Total Revenue]] - Table1[[#This Row],[Total Cost]]</f>
        <v>592</v>
      </c>
    </row>
    <row r="1801" spans="1:17" x14ac:dyDescent="0.25">
      <c r="A1801" s="1">
        <v>45386</v>
      </c>
      <c r="B1801" t="s">
        <v>67</v>
      </c>
      <c r="C1801" t="s">
        <v>33</v>
      </c>
      <c r="D1801" t="s">
        <v>78</v>
      </c>
      <c r="E1801" s="1">
        <v>32130</v>
      </c>
      <c r="F1801" t="s">
        <v>28</v>
      </c>
      <c r="G1801">
        <v>483</v>
      </c>
      <c r="H1801" t="s">
        <v>66</v>
      </c>
      <c r="I1801" t="s">
        <v>36</v>
      </c>
      <c r="J1801" t="s">
        <v>24</v>
      </c>
      <c r="K1801" t="str">
        <f>VLOOKUP(H1801, [1]Products!B:E, 2, FALSE)</f>
        <v>Oatmeal Cookies</v>
      </c>
      <c r="L1801" s="2">
        <f>VLOOKUP(H1801, [1]Products!B:D, 3, FALSE)</f>
        <v>19</v>
      </c>
      <c r="M1801" s="2">
        <f>Table1[[#This Row],[Quantity Purchased]] * Table1[[#This Row],[Unit Price]]</f>
        <v>11109</v>
      </c>
      <c r="N1801" s="2">
        <f>VLOOKUP(H1801, [1]Products!B:E, 4, FALSE)</f>
        <v>23</v>
      </c>
      <c r="O1801" t="str">
        <f>TEXT(Table1[[#This Row],[Transaction Date]], "yyyy-mm")</f>
        <v>2024-04</v>
      </c>
      <c r="P1801" s="1">
        <f ca="1">YEAR(TODAY()) - YEAR(Table1[[#This Row],[Buyer Date of Birth]])</f>
        <v>38</v>
      </c>
      <c r="Q1801" s="2">
        <f>Table1[[#This Row],[Total Revenue]] - Table1[[#This Row],[Total Cost]]</f>
        <v>11090</v>
      </c>
    </row>
    <row r="1802" spans="1:17" x14ac:dyDescent="0.25">
      <c r="A1802" s="1">
        <v>45314</v>
      </c>
      <c r="B1802" t="s">
        <v>529</v>
      </c>
      <c r="C1802" t="s">
        <v>503</v>
      </c>
      <c r="D1802" t="s">
        <v>34</v>
      </c>
      <c r="E1802" s="1">
        <v>19895</v>
      </c>
      <c r="F1802" t="s">
        <v>28</v>
      </c>
      <c r="G1802">
        <v>277</v>
      </c>
      <c r="H1802" t="s">
        <v>29</v>
      </c>
      <c r="I1802" t="s">
        <v>23</v>
      </c>
      <c r="J1802" t="s">
        <v>24</v>
      </c>
      <c r="K1802" t="str">
        <f>VLOOKUP(H1802, [1]Products!B:E, 2, FALSE)</f>
        <v>Shortbread</v>
      </c>
      <c r="L1802" s="2">
        <f>VLOOKUP(H1802, [1]Products!B:D, 3, FALSE)</f>
        <v>10</v>
      </c>
      <c r="M1802" s="2">
        <f>Table1[[#This Row],[Quantity Purchased]] * Table1[[#This Row],[Unit Price]]</f>
        <v>12465</v>
      </c>
      <c r="N1802" s="2">
        <f>VLOOKUP(H1802, [1]Products!B:E, 4, FALSE)</f>
        <v>45</v>
      </c>
      <c r="O1802" t="str">
        <f>TEXT(Table1[[#This Row],[Transaction Date]], "yyyy-mm")</f>
        <v>2024-01</v>
      </c>
      <c r="P1802" s="1">
        <f ca="1">YEAR(TODAY()) - YEAR(Table1[[#This Row],[Buyer Date of Birth]])</f>
        <v>71</v>
      </c>
      <c r="Q1802" s="2">
        <f>Table1[[#This Row],[Total Revenue]] - Table1[[#This Row],[Total Cost]]</f>
        <v>12455</v>
      </c>
    </row>
    <row r="1803" spans="1:17" x14ac:dyDescent="0.25">
      <c r="A1803" s="1">
        <v>45417</v>
      </c>
      <c r="B1803" t="s">
        <v>129</v>
      </c>
      <c r="C1803" t="s">
        <v>202</v>
      </c>
      <c r="D1803" t="s">
        <v>34</v>
      </c>
      <c r="E1803" s="1">
        <v>27126</v>
      </c>
      <c r="F1803" t="s">
        <v>75</v>
      </c>
      <c r="G1803">
        <v>414</v>
      </c>
      <c r="H1803" t="s">
        <v>29</v>
      </c>
      <c r="I1803" t="s">
        <v>30</v>
      </c>
      <c r="J1803" t="s">
        <v>24</v>
      </c>
      <c r="K1803" t="str">
        <f>VLOOKUP(H1803, [1]Products!B:E, 2, FALSE)</f>
        <v>Shortbread</v>
      </c>
      <c r="L1803" s="2">
        <f>VLOOKUP(H1803, [1]Products!B:D, 3, FALSE)</f>
        <v>10</v>
      </c>
      <c r="M1803" s="2">
        <f>Table1[[#This Row],[Quantity Purchased]] * Table1[[#This Row],[Unit Price]]</f>
        <v>18630</v>
      </c>
      <c r="N1803" s="2">
        <f>VLOOKUP(H1803, [1]Products!B:E, 4, FALSE)</f>
        <v>45</v>
      </c>
      <c r="O1803" t="str">
        <f>TEXT(Table1[[#This Row],[Transaction Date]], "yyyy-mm")</f>
        <v>2024-05</v>
      </c>
      <c r="P1803" s="1">
        <f ca="1">YEAR(TODAY()) - YEAR(Table1[[#This Row],[Buyer Date of Birth]])</f>
        <v>51</v>
      </c>
      <c r="Q1803" s="2">
        <f>Table1[[#This Row],[Total Revenue]] - Table1[[#This Row],[Total Cost]]</f>
        <v>18620</v>
      </c>
    </row>
    <row r="1804" spans="1:17" x14ac:dyDescent="0.25">
      <c r="A1804" s="1">
        <v>45300</v>
      </c>
      <c r="B1804" t="s">
        <v>696</v>
      </c>
      <c r="C1804" t="s">
        <v>257</v>
      </c>
      <c r="D1804" t="s">
        <v>62</v>
      </c>
      <c r="E1804" s="1">
        <v>17307</v>
      </c>
      <c r="F1804" t="s">
        <v>21</v>
      </c>
      <c r="G1804">
        <v>340</v>
      </c>
      <c r="H1804" t="s">
        <v>72</v>
      </c>
      <c r="I1804" t="s">
        <v>36</v>
      </c>
      <c r="J1804" t="s">
        <v>24</v>
      </c>
      <c r="K1804" t="str">
        <f>VLOOKUP(H1804, [1]Products!B:E, 2, FALSE)</f>
        <v>Choco Delight</v>
      </c>
      <c r="L1804" s="2">
        <f>VLOOKUP(H1804, [1]Products!B:D, 3, FALSE)</f>
        <v>3</v>
      </c>
      <c r="M1804" s="2">
        <f>Table1[[#This Row],[Quantity Purchased]] * Table1[[#This Row],[Unit Price]]</f>
        <v>1700</v>
      </c>
      <c r="N1804" s="2">
        <f>VLOOKUP(H1804, [1]Products!B:E, 4, FALSE)</f>
        <v>5</v>
      </c>
      <c r="O1804" t="str">
        <f>TEXT(Table1[[#This Row],[Transaction Date]], "yyyy-mm")</f>
        <v>2024-01</v>
      </c>
      <c r="P1804" s="1">
        <f ca="1">YEAR(TODAY()) - YEAR(Table1[[#This Row],[Buyer Date of Birth]])</f>
        <v>78</v>
      </c>
      <c r="Q1804" s="2">
        <f>Table1[[#This Row],[Total Revenue]] - Table1[[#This Row],[Total Cost]]</f>
        <v>1697</v>
      </c>
    </row>
    <row r="1805" spans="1:17" x14ac:dyDescent="0.25">
      <c r="A1805" s="1">
        <v>45344</v>
      </c>
      <c r="B1805" t="s">
        <v>653</v>
      </c>
      <c r="C1805" t="s">
        <v>491</v>
      </c>
      <c r="D1805" t="s">
        <v>20</v>
      </c>
      <c r="E1805" s="1">
        <v>30494</v>
      </c>
      <c r="F1805" t="s">
        <v>28</v>
      </c>
      <c r="G1805">
        <v>493</v>
      </c>
      <c r="H1805" t="s">
        <v>66</v>
      </c>
      <c r="I1805" t="s">
        <v>23</v>
      </c>
      <c r="J1805" t="s">
        <v>24</v>
      </c>
      <c r="K1805" t="str">
        <f>VLOOKUP(H1805, [1]Products!B:E, 2, FALSE)</f>
        <v>Oatmeal Cookies</v>
      </c>
      <c r="L1805" s="2">
        <f>VLOOKUP(H1805, [1]Products!B:D, 3, FALSE)</f>
        <v>19</v>
      </c>
      <c r="M1805" s="2">
        <f>Table1[[#This Row],[Quantity Purchased]] * Table1[[#This Row],[Unit Price]]</f>
        <v>11339</v>
      </c>
      <c r="N1805" s="2">
        <f>VLOOKUP(H1805, [1]Products!B:E, 4, FALSE)</f>
        <v>23</v>
      </c>
      <c r="O1805" t="str">
        <f>TEXT(Table1[[#This Row],[Transaction Date]], "yyyy-mm")</f>
        <v>2024-02</v>
      </c>
      <c r="P1805" s="1">
        <f ca="1">YEAR(TODAY()) - YEAR(Table1[[#This Row],[Buyer Date of Birth]])</f>
        <v>42</v>
      </c>
      <c r="Q1805" s="2">
        <f>Table1[[#This Row],[Total Revenue]] - Table1[[#This Row],[Total Cost]]</f>
        <v>11320</v>
      </c>
    </row>
    <row r="1806" spans="1:17" x14ac:dyDescent="0.25">
      <c r="A1806" s="1">
        <v>45314</v>
      </c>
      <c r="B1806" t="s">
        <v>294</v>
      </c>
      <c r="C1806" t="s">
        <v>978</v>
      </c>
      <c r="D1806" t="s">
        <v>45</v>
      </c>
      <c r="E1806" s="1">
        <v>24528</v>
      </c>
      <c r="F1806" t="s">
        <v>75</v>
      </c>
      <c r="G1806">
        <v>418</v>
      </c>
      <c r="H1806" t="s">
        <v>35</v>
      </c>
      <c r="I1806" t="s">
        <v>30</v>
      </c>
      <c r="J1806" t="s">
        <v>24</v>
      </c>
      <c r="K1806" t="str">
        <f>VLOOKUP(H1806, [1]Products!B:E, 2, FALSE)</f>
        <v>Caramel Biscuits</v>
      </c>
      <c r="L1806" s="2">
        <f>VLOOKUP(H1806, [1]Products!B:D, 3, FALSE)</f>
        <v>18</v>
      </c>
      <c r="M1806" s="2">
        <f>Table1[[#This Row],[Quantity Purchased]] * Table1[[#This Row],[Unit Price]]</f>
        <v>9196</v>
      </c>
      <c r="N1806" s="2">
        <f>VLOOKUP(H1806, [1]Products!B:E, 4, FALSE)</f>
        <v>22</v>
      </c>
      <c r="O1806" t="str">
        <f>TEXT(Table1[[#This Row],[Transaction Date]], "yyyy-mm")</f>
        <v>2024-01</v>
      </c>
      <c r="P1806" s="1">
        <f ca="1">YEAR(TODAY()) - YEAR(Table1[[#This Row],[Buyer Date of Birth]])</f>
        <v>58</v>
      </c>
      <c r="Q1806" s="2">
        <f>Table1[[#This Row],[Total Revenue]] - Table1[[#This Row],[Total Cost]]</f>
        <v>9178</v>
      </c>
    </row>
    <row r="1807" spans="1:17" x14ac:dyDescent="0.25">
      <c r="A1807" s="1">
        <v>45445</v>
      </c>
      <c r="B1807" t="s">
        <v>112</v>
      </c>
      <c r="C1807" t="s">
        <v>1077</v>
      </c>
      <c r="D1807" t="s">
        <v>78</v>
      </c>
      <c r="E1807" s="1">
        <v>27906</v>
      </c>
      <c r="F1807" t="s">
        <v>40</v>
      </c>
      <c r="G1807">
        <v>83</v>
      </c>
      <c r="H1807" t="s">
        <v>35</v>
      </c>
      <c r="I1807" t="s">
        <v>36</v>
      </c>
      <c r="J1807" t="s">
        <v>24</v>
      </c>
      <c r="K1807" t="str">
        <f>VLOOKUP(H1807, [1]Products!B:E, 2, FALSE)</f>
        <v>Caramel Biscuits</v>
      </c>
      <c r="L1807" s="2">
        <f>VLOOKUP(H1807, [1]Products!B:D, 3, FALSE)</f>
        <v>18</v>
      </c>
      <c r="M1807" s="2">
        <f>Table1[[#This Row],[Quantity Purchased]] * Table1[[#This Row],[Unit Price]]</f>
        <v>1826</v>
      </c>
      <c r="N1807" s="2">
        <f>VLOOKUP(H1807, [1]Products!B:E, 4, FALSE)</f>
        <v>22</v>
      </c>
      <c r="O1807" t="str">
        <f>TEXT(Table1[[#This Row],[Transaction Date]], "yyyy-mm")</f>
        <v>2024-06</v>
      </c>
      <c r="P1807" s="1">
        <f ca="1">YEAR(TODAY()) - YEAR(Table1[[#This Row],[Buyer Date of Birth]])</f>
        <v>49</v>
      </c>
      <c r="Q1807" s="2">
        <f>Table1[[#This Row],[Total Revenue]] - Table1[[#This Row],[Total Cost]]</f>
        <v>1808</v>
      </c>
    </row>
    <row r="1808" spans="1:17" x14ac:dyDescent="0.25">
      <c r="A1808" s="1">
        <v>45425</v>
      </c>
      <c r="B1808" t="s">
        <v>340</v>
      </c>
      <c r="C1808" t="s">
        <v>470</v>
      </c>
      <c r="D1808" t="s">
        <v>45</v>
      </c>
      <c r="E1808" s="1">
        <v>29224</v>
      </c>
      <c r="F1808" t="s">
        <v>28</v>
      </c>
      <c r="G1808">
        <v>176</v>
      </c>
      <c r="H1808" t="s">
        <v>66</v>
      </c>
      <c r="I1808" t="s">
        <v>23</v>
      </c>
      <c r="J1808" t="s">
        <v>24</v>
      </c>
      <c r="K1808" t="str">
        <f>VLOOKUP(H1808, [1]Products!B:E, 2, FALSE)</f>
        <v>Oatmeal Cookies</v>
      </c>
      <c r="L1808" s="2">
        <f>VLOOKUP(H1808, [1]Products!B:D, 3, FALSE)</f>
        <v>19</v>
      </c>
      <c r="M1808" s="2">
        <f>Table1[[#This Row],[Quantity Purchased]] * Table1[[#This Row],[Unit Price]]</f>
        <v>4048</v>
      </c>
      <c r="N1808" s="2">
        <f>VLOOKUP(H1808, [1]Products!B:E, 4, FALSE)</f>
        <v>23</v>
      </c>
      <c r="O1808" t="str">
        <f>TEXT(Table1[[#This Row],[Transaction Date]], "yyyy-mm")</f>
        <v>2024-05</v>
      </c>
      <c r="P1808" s="1">
        <f ca="1">YEAR(TODAY()) - YEAR(Table1[[#This Row],[Buyer Date of Birth]])</f>
        <v>45</v>
      </c>
      <c r="Q1808" s="2">
        <f>Table1[[#This Row],[Total Revenue]] - Table1[[#This Row],[Total Cost]]</f>
        <v>4029</v>
      </c>
    </row>
    <row r="1809" spans="1:17" x14ac:dyDescent="0.25">
      <c r="A1809" s="1">
        <v>45493</v>
      </c>
      <c r="B1809" t="s">
        <v>500</v>
      </c>
      <c r="C1809" t="s">
        <v>811</v>
      </c>
      <c r="D1809" t="s">
        <v>78</v>
      </c>
      <c r="E1809" s="1">
        <v>27416</v>
      </c>
      <c r="F1809" t="s">
        <v>21</v>
      </c>
      <c r="G1809">
        <v>425</v>
      </c>
      <c r="H1809" t="s">
        <v>72</v>
      </c>
      <c r="I1809" t="s">
        <v>30</v>
      </c>
      <c r="J1809" t="s">
        <v>24</v>
      </c>
      <c r="K1809" t="str">
        <f>VLOOKUP(H1809, [1]Products!B:E, 2, FALSE)</f>
        <v>Choco Delight</v>
      </c>
      <c r="L1809" s="2">
        <f>VLOOKUP(H1809, [1]Products!B:D, 3, FALSE)</f>
        <v>3</v>
      </c>
      <c r="M1809" s="2">
        <f>Table1[[#This Row],[Quantity Purchased]] * Table1[[#This Row],[Unit Price]]</f>
        <v>2125</v>
      </c>
      <c r="N1809" s="2">
        <f>VLOOKUP(H1809, [1]Products!B:E, 4, FALSE)</f>
        <v>5</v>
      </c>
      <c r="O1809" t="str">
        <f>TEXT(Table1[[#This Row],[Transaction Date]], "yyyy-mm")</f>
        <v>2024-07</v>
      </c>
      <c r="P1809" s="1">
        <f ca="1">YEAR(TODAY()) - YEAR(Table1[[#This Row],[Buyer Date of Birth]])</f>
        <v>50</v>
      </c>
      <c r="Q1809" s="2">
        <f>Table1[[#This Row],[Total Revenue]] - Table1[[#This Row],[Total Cost]]</f>
        <v>2122</v>
      </c>
    </row>
    <row r="1810" spans="1:17" x14ac:dyDescent="0.25">
      <c r="A1810" s="1">
        <v>45312</v>
      </c>
      <c r="B1810" t="s">
        <v>67</v>
      </c>
      <c r="C1810" t="s">
        <v>840</v>
      </c>
      <c r="D1810" t="s">
        <v>78</v>
      </c>
      <c r="E1810" s="1">
        <v>23591</v>
      </c>
      <c r="F1810" t="s">
        <v>40</v>
      </c>
      <c r="G1810">
        <v>232</v>
      </c>
      <c r="H1810" t="s">
        <v>49</v>
      </c>
      <c r="I1810" t="s">
        <v>36</v>
      </c>
      <c r="J1810" t="s">
        <v>24</v>
      </c>
      <c r="K1810" t="str">
        <f>VLOOKUP(H1810, [1]Products!B:E, 2, FALSE)</f>
        <v>Butter Crunch</v>
      </c>
      <c r="L1810" s="2">
        <f>VLOOKUP(H1810, [1]Products!B:D, 3, FALSE)</f>
        <v>10</v>
      </c>
      <c r="M1810" s="2">
        <f>Table1[[#This Row],[Quantity Purchased]] * Table1[[#This Row],[Unit Price]]</f>
        <v>2552</v>
      </c>
      <c r="N1810" s="2">
        <f>VLOOKUP(H1810, [1]Products!B:E, 4, FALSE)</f>
        <v>11</v>
      </c>
      <c r="O1810" t="str">
        <f>TEXT(Table1[[#This Row],[Transaction Date]], "yyyy-mm")</f>
        <v>2024-01</v>
      </c>
      <c r="P1810" s="1">
        <f ca="1">YEAR(TODAY()) - YEAR(Table1[[#This Row],[Buyer Date of Birth]])</f>
        <v>61</v>
      </c>
      <c r="Q1810" s="2">
        <f>Table1[[#This Row],[Total Revenue]] - Table1[[#This Row],[Total Cost]]</f>
        <v>2542</v>
      </c>
    </row>
    <row r="1811" spans="1:17" x14ac:dyDescent="0.25">
      <c r="A1811" s="1">
        <v>45411</v>
      </c>
      <c r="B1811" t="s">
        <v>107</v>
      </c>
      <c r="C1811" t="s">
        <v>1078</v>
      </c>
      <c r="D1811" t="s">
        <v>45</v>
      </c>
      <c r="E1811" s="1">
        <v>35037</v>
      </c>
      <c r="F1811" t="s">
        <v>75</v>
      </c>
      <c r="G1811">
        <v>153</v>
      </c>
      <c r="H1811" t="s">
        <v>29</v>
      </c>
      <c r="I1811" t="s">
        <v>23</v>
      </c>
      <c r="J1811" t="s">
        <v>24</v>
      </c>
      <c r="K1811" t="str">
        <f>VLOOKUP(H1811, [1]Products!B:E, 2, FALSE)</f>
        <v>Shortbread</v>
      </c>
      <c r="L1811" s="2">
        <f>VLOOKUP(H1811, [1]Products!B:D, 3, FALSE)</f>
        <v>10</v>
      </c>
      <c r="M1811" s="2">
        <f>Table1[[#This Row],[Quantity Purchased]] * Table1[[#This Row],[Unit Price]]</f>
        <v>6885</v>
      </c>
      <c r="N1811" s="2">
        <f>VLOOKUP(H1811, [1]Products!B:E, 4, FALSE)</f>
        <v>45</v>
      </c>
      <c r="O1811" t="str">
        <f>TEXT(Table1[[#This Row],[Transaction Date]], "yyyy-mm")</f>
        <v>2024-04</v>
      </c>
      <c r="P1811" s="1">
        <f ca="1">YEAR(TODAY()) - YEAR(Table1[[#This Row],[Buyer Date of Birth]])</f>
        <v>30</v>
      </c>
      <c r="Q1811" s="2">
        <f>Table1[[#This Row],[Total Revenue]] - Table1[[#This Row],[Total Cost]]</f>
        <v>6875</v>
      </c>
    </row>
    <row r="1812" spans="1:17" x14ac:dyDescent="0.25">
      <c r="A1812" s="1">
        <v>45375</v>
      </c>
      <c r="B1812" t="s">
        <v>129</v>
      </c>
      <c r="C1812" t="s">
        <v>973</v>
      </c>
      <c r="D1812" t="s">
        <v>34</v>
      </c>
      <c r="E1812" s="1">
        <v>23832</v>
      </c>
      <c r="F1812" t="s">
        <v>75</v>
      </c>
      <c r="G1812">
        <v>394</v>
      </c>
      <c r="H1812" t="s">
        <v>35</v>
      </c>
      <c r="I1812" t="s">
        <v>30</v>
      </c>
      <c r="J1812" t="s">
        <v>24</v>
      </c>
      <c r="K1812" t="str">
        <f>VLOOKUP(H1812, [1]Products!B:E, 2, FALSE)</f>
        <v>Caramel Biscuits</v>
      </c>
      <c r="L1812" s="2">
        <f>VLOOKUP(H1812, [1]Products!B:D, 3, FALSE)</f>
        <v>18</v>
      </c>
      <c r="M1812" s="2">
        <f>Table1[[#This Row],[Quantity Purchased]] * Table1[[#This Row],[Unit Price]]</f>
        <v>8668</v>
      </c>
      <c r="N1812" s="2">
        <f>VLOOKUP(H1812, [1]Products!B:E, 4, FALSE)</f>
        <v>22</v>
      </c>
      <c r="O1812" t="str">
        <f>TEXT(Table1[[#This Row],[Transaction Date]], "yyyy-mm")</f>
        <v>2024-03</v>
      </c>
      <c r="P1812" s="1">
        <f ca="1">YEAR(TODAY()) - YEAR(Table1[[#This Row],[Buyer Date of Birth]])</f>
        <v>60</v>
      </c>
      <c r="Q1812" s="2">
        <f>Table1[[#This Row],[Total Revenue]] - Table1[[#This Row],[Total Cost]]</f>
        <v>8650</v>
      </c>
    </row>
    <row r="1813" spans="1:17" x14ac:dyDescent="0.25">
      <c r="A1813" s="1">
        <v>45429</v>
      </c>
      <c r="B1813" t="s">
        <v>85</v>
      </c>
      <c r="C1813" t="s">
        <v>1079</v>
      </c>
      <c r="D1813" t="s">
        <v>100</v>
      </c>
      <c r="E1813" s="1">
        <v>35496</v>
      </c>
      <c r="F1813" t="s">
        <v>75</v>
      </c>
      <c r="G1813">
        <v>454</v>
      </c>
      <c r="H1813" t="s">
        <v>72</v>
      </c>
      <c r="I1813" t="s">
        <v>36</v>
      </c>
      <c r="J1813" t="s">
        <v>24</v>
      </c>
      <c r="K1813" t="str">
        <f>VLOOKUP(H1813, [1]Products!B:E, 2, FALSE)</f>
        <v>Choco Delight</v>
      </c>
      <c r="L1813" s="2">
        <f>VLOOKUP(H1813, [1]Products!B:D, 3, FALSE)</f>
        <v>3</v>
      </c>
      <c r="M1813" s="2">
        <f>Table1[[#This Row],[Quantity Purchased]] * Table1[[#This Row],[Unit Price]]</f>
        <v>2270</v>
      </c>
      <c r="N1813" s="2">
        <f>VLOOKUP(H1813, [1]Products!B:E, 4, FALSE)</f>
        <v>5</v>
      </c>
      <c r="O1813" t="str">
        <f>TEXT(Table1[[#This Row],[Transaction Date]], "yyyy-mm")</f>
        <v>2024-05</v>
      </c>
      <c r="P1813" s="1">
        <f ca="1">YEAR(TODAY()) - YEAR(Table1[[#This Row],[Buyer Date of Birth]])</f>
        <v>28</v>
      </c>
      <c r="Q1813" s="2">
        <f>Table1[[#This Row],[Total Revenue]] - Table1[[#This Row],[Total Cost]]</f>
        <v>2267</v>
      </c>
    </row>
    <row r="1814" spans="1:17" x14ac:dyDescent="0.25">
      <c r="A1814" s="1">
        <v>45367</v>
      </c>
      <c r="B1814" t="s">
        <v>56</v>
      </c>
      <c r="C1814" t="s">
        <v>287</v>
      </c>
      <c r="D1814" t="s">
        <v>78</v>
      </c>
      <c r="E1814" s="1">
        <v>24653</v>
      </c>
      <c r="F1814" t="s">
        <v>21</v>
      </c>
      <c r="G1814">
        <v>268</v>
      </c>
      <c r="H1814" t="s">
        <v>35</v>
      </c>
      <c r="I1814" t="s">
        <v>23</v>
      </c>
      <c r="J1814" t="s">
        <v>24</v>
      </c>
      <c r="K1814" t="str">
        <f>VLOOKUP(H1814, [1]Products!B:E, 2, FALSE)</f>
        <v>Caramel Biscuits</v>
      </c>
      <c r="L1814" s="2">
        <f>VLOOKUP(H1814, [1]Products!B:D, 3, FALSE)</f>
        <v>18</v>
      </c>
      <c r="M1814" s="2">
        <f>Table1[[#This Row],[Quantity Purchased]] * Table1[[#This Row],[Unit Price]]</f>
        <v>5896</v>
      </c>
      <c r="N1814" s="2">
        <f>VLOOKUP(H1814, [1]Products!B:E, 4, FALSE)</f>
        <v>22</v>
      </c>
      <c r="O1814" t="str">
        <f>TEXT(Table1[[#This Row],[Transaction Date]], "yyyy-mm")</f>
        <v>2024-03</v>
      </c>
      <c r="P1814" s="1">
        <f ca="1">YEAR(TODAY()) - YEAR(Table1[[#This Row],[Buyer Date of Birth]])</f>
        <v>58</v>
      </c>
      <c r="Q1814" s="2">
        <f>Table1[[#This Row],[Total Revenue]] - Table1[[#This Row],[Total Cost]]</f>
        <v>5878</v>
      </c>
    </row>
    <row r="1815" spans="1:17" x14ac:dyDescent="0.25">
      <c r="A1815" s="1">
        <v>45315</v>
      </c>
      <c r="B1815" t="s">
        <v>1080</v>
      </c>
      <c r="C1815" t="s">
        <v>580</v>
      </c>
      <c r="D1815" t="s">
        <v>62</v>
      </c>
      <c r="E1815" s="1">
        <v>25538</v>
      </c>
      <c r="F1815" t="s">
        <v>21</v>
      </c>
      <c r="G1815">
        <v>408</v>
      </c>
      <c r="H1815" t="s">
        <v>71</v>
      </c>
      <c r="I1815" t="s">
        <v>30</v>
      </c>
      <c r="J1815" t="s">
        <v>24</v>
      </c>
      <c r="K1815" t="str">
        <f>VLOOKUP(H1815, [1]Products!B:E, 2, FALSE)</f>
        <v>Peanut Butter Bites</v>
      </c>
      <c r="L1815" s="2">
        <f>VLOOKUP(H1815, [1]Products!B:D, 3, FALSE)</f>
        <v>5</v>
      </c>
      <c r="M1815" s="2">
        <f>Table1[[#This Row],[Quantity Purchased]] * Table1[[#This Row],[Unit Price]]</f>
        <v>2856</v>
      </c>
      <c r="N1815" s="2">
        <f>VLOOKUP(H1815, [1]Products!B:E, 4, FALSE)</f>
        <v>7</v>
      </c>
      <c r="O1815" t="str">
        <f>TEXT(Table1[[#This Row],[Transaction Date]], "yyyy-mm")</f>
        <v>2024-01</v>
      </c>
      <c r="P1815" s="1">
        <f ca="1">YEAR(TODAY()) - YEAR(Table1[[#This Row],[Buyer Date of Birth]])</f>
        <v>56</v>
      </c>
      <c r="Q1815" s="2">
        <f>Table1[[#This Row],[Total Revenue]] - Table1[[#This Row],[Total Cost]]</f>
        <v>2851</v>
      </c>
    </row>
    <row r="1816" spans="1:17" x14ac:dyDescent="0.25">
      <c r="A1816" s="1">
        <v>45339</v>
      </c>
      <c r="B1816" t="s">
        <v>225</v>
      </c>
      <c r="C1816" t="s">
        <v>568</v>
      </c>
      <c r="D1816" t="s">
        <v>34</v>
      </c>
      <c r="E1816" s="1">
        <v>23598</v>
      </c>
      <c r="F1816" t="s">
        <v>21</v>
      </c>
      <c r="G1816">
        <v>430</v>
      </c>
      <c r="H1816" t="s">
        <v>71</v>
      </c>
      <c r="I1816" t="s">
        <v>36</v>
      </c>
      <c r="J1816" t="s">
        <v>24</v>
      </c>
      <c r="K1816" t="str">
        <f>VLOOKUP(H1816, [1]Products!B:E, 2, FALSE)</f>
        <v>Peanut Butter Bites</v>
      </c>
      <c r="L1816" s="2">
        <f>VLOOKUP(H1816, [1]Products!B:D, 3, FALSE)</f>
        <v>5</v>
      </c>
      <c r="M1816" s="2">
        <f>Table1[[#This Row],[Quantity Purchased]] * Table1[[#This Row],[Unit Price]]</f>
        <v>3010</v>
      </c>
      <c r="N1816" s="2">
        <f>VLOOKUP(H1816, [1]Products!B:E, 4, FALSE)</f>
        <v>7</v>
      </c>
      <c r="O1816" t="str">
        <f>TEXT(Table1[[#This Row],[Transaction Date]], "yyyy-mm")</f>
        <v>2024-02</v>
      </c>
      <c r="P1816" s="1">
        <f ca="1">YEAR(TODAY()) - YEAR(Table1[[#This Row],[Buyer Date of Birth]])</f>
        <v>61</v>
      </c>
      <c r="Q1816" s="2">
        <f>Table1[[#This Row],[Total Revenue]] - Table1[[#This Row],[Total Cost]]</f>
        <v>3005</v>
      </c>
    </row>
    <row r="1817" spans="1:17" x14ac:dyDescent="0.25">
      <c r="A1817" s="1">
        <v>45441</v>
      </c>
      <c r="B1817" t="s">
        <v>925</v>
      </c>
      <c r="C1817" t="s">
        <v>988</v>
      </c>
      <c r="D1817" t="s">
        <v>62</v>
      </c>
      <c r="E1817" s="1">
        <v>26868</v>
      </c>
      <c r="F1817" t="s">
        <v>21</v>
      </c>
      <c r="G1817">
        <v>287</v>
      </c>
      <c r="H1817" t="s">
        <v>49</v>
      </c>
      <c r="I1817" t="s">
        <v>23</v>
      </c>
      <c r="J1817" t="s">
        <v>24</v>
      </c>
      <c r="K1817" t="str">
        <f>VLOOKUP(H1817, [1]Products!B:E, 2, FALSE)</f>
        <v>Butter Crunch</v>
      </c>
      <c r="L1817" s="2">
        <f>VLOOKUP(H1817, [1]Products!B:D, 3, FALSE)</f>
        <v>10</v>
      </c>
      <c r="M1817" s="2">
        <f>Table1[[#This Row],[Quantity Purchased]] * Table1[[#This Row],[Unit Price]]</f>
        <v>3157</v>
      </c>
      <c r="N1817" s="2">
        <f>VLOOKUP(H1817, [1]Products!B:E, 4, FALSE)</f>
        <v>11</v>
      </c>
      <c r="O1817" t="str">
        <f>TEXT(Table1[[#This Row],[Transaction Date]], "yyyy-mm")</f>
        <v>2024-05</v>
      </c>
      <c r="P1817" s="1">
        <f ca="1">YEAR(TODAY()) - YEAR(Table1[[#This Row],[Buyer Date of Birth]])</f>
        <v>52</v>
      </c>
      <c r="Q1817" s="2">
        <f>Table1[[#This Row],[Total Revenue]] - Table1[[#This Row],[Total Cost]]</f>
        <v>3147</v>
      </c>
    </row>
    <row r="1818" spans="1:17" x14ac:dyDescent="0.25">
      <c r="A1818" s="1">
        <v>45309</v>
      </c>
      <c r="B1818" t="s">
        <v>877</v>
      </c>
      <c r="C1818" t="s">
        <v>39</v>
      </c>
      <c r="D1818" t="s">
        <v>34</v>
      </c>
      <c r="E1818" s="1">
        <v>30003</v>
      </c>
      <c r="F1818" t="s">
        <v>21</v>
      </c>
      <c r="G1818">
        <v>57</v>
      </c>
      <c r="H1818" t="s">
        <v>49</v>
      </c>
      <c r="I1818" t="s">
        <v>30</v>
      </c>
      <c r="J1818" t="s">
        <v>24</v>
      </c>
      <c r="K1818" t="str">
        <f>VLOOKUP(H1818, [1]Products!B:E, 2, FALSE)</f>
        <v>Butter Crunch</v>
      </c>
      <c r="L1818" s="2">
        <f>VLOOKUP(H1818, [1]Products!B:D, 3, FALSE)</f>
        <v>10</v>
      </c>
      <c r="M1818" s="2">
        <f>Table1[[#This Row],[Quantity Purchased]] * Table1[[#This Row],[Unit Price]]</f>
        <v>627</v>
      </c>
      <c r="N1818" s="2">
        <f>VLOOKUP(H1818, [1]Products!B:E, 4, FALSE)</f>
        <v>11</v>
      </c>
      <c r="O1818" t="str">
        <f>TEXT(Table1[[#This Row],[Transaction Date]], "yyyy-mm")</f>
        <v>2024-01</v>
      </c>
      <c r="P1818" s="1">
        <f ca="1">YEAR(TODAY()) - YEAR(Table1[[#This Row],[Buyer Date of Birth]])</f>
        <v>43</v>
      </c>
      <c r="Q1818" s="2">
        <f>Table1[[#This Row],[Total Revenue]] - Table1[[#This Row],[Total Cost]]</f>
        <v>617</v>
      </c>
    </row>
    <row r="1819" spans="1:17" x14ac:dyDescent="0.25">
      <c r="A1819" s="1">
        <v>45365</v>
      </c>
      <c r="B1819" t="s">
        <v>484</v>
      </c>
      <c r="C1819" t="s">
        <v>852</v>
      </c>
      <c r="D1819" t="s">
        <v>100</v>
      </c>
      <c r="E1819" s="1">
        <v>27527</v>
      </c>
      <c r="F1819" t="s">
        <v>40</v>
      </c>
      <c r="G1819">
        <v>387</v>
      </c>
      <c r="H1819" t="s">
        <v>71</v>
      </c>
      <c r="I1819" t="s">
        <v>36</v>
      </c>
      <c r="J1819" t="s">
        <v>24</v>
      </c>
      <c r="K1819" t="str">
        <f>VLOOKUP(H1819, [1]Products!B:E, 2, FALSE)</f>
        <v>Peanut Butter Bites</v>
      </c>
      <c r="L1819" s="2">
        <f>VLOOKUP(H1819, [1]Products!B:D, 3, FALSE)</f>
        <v>5</v>
      </c>
      <c r="M1819" s="2">
        <f>Table1[[#This Row],[Quantity Purchased]] * Table1[[#This Row],[Unit Price]]</f>
        <v>2709</v>
      </c>
      <c r="N1819" s="2">
        <f>VLOOKUP(H1819, [1]Products!B:E, 4, FALSE)</f>
        <v>7</v>
      </c>
      <c r="O1819" t="str">
        <f>TEXT(Table1[[#This Row],[Transaction Date]], "yyyy-mm")</f>
        <v>2024-03</v>
      </c>
      <c r="P1819" s="1">
        <f ca="1">YEAR(TODAY()) - YEAR(Table1[[#This Row],[Buyer Date of Birth]])</f>
        <v>50</v>
      </c>
      <c r="Q1819" s="2">
        <f>Table1[[#This Row],[Total Revenue]] - Table1[[#This Row],[Total Cost]]</f>
        <v>2704</v>
      </c>
    </row>
    <row r="1820" spans="1:17" x14ac:dyDescent="0.25">
      <c r="A1820" s="1">
        <v>45436</v>
      </c>
      <c r="B1820" t="s">
        <v>1081</v>
      </c>
      <c r="C1820" t="s">
        <v>152</v>
      </c>
      <c r="D1820" t="s">
        <v>84</v>
      </c>
      <c r="E1820" s="1">
        <v>32136</v>
      </c>
      <c r="F1820" t="s">
        <v>40</v>
      </c>
      <c r="G1820">
        <v>430</v>
      </c>
      <c r="H1820" t="s">
        <v>71</v>
      </c>
      <c r="I1820" t="s">
        <v>23</v>
      </c>
      <c r="J1820" t="s">
        <v>24</v>
      </c>
      <c r="K1820" t="str">
        <f>VLOOKUP(H1820, [1]Products!B:E, 2, FALSE)</f>
        <v>Peanut Butter Bites</v>
      </c>
      <c r="L1820" s="2">
        <f>VLOOKUP(H1820, [1]Products!B:D, 3, FALSE)</f>
        <v>5</v>
      </c>
      <c r="M1820" s="2">
        <f>Table1[[#This Row],[Quantity Purchased]] * Table1[[#This Row],[Unit Price]]</f>
        <v>3010</v>
      </c>
      <c r="N1820" s="2">
        <f>VLOOKUP(H1820, [1]Products!B:E, 4, FALSE)</f>
        <v>7</v>
      </c>
      <c r="O1820" t="str">
        <f>TEXT(Table1[[#This Row],[Transaction Date]], "yyyy-mm")</f>
        <v>2024-05</v>
      </c>
      <c r="P1820" s="1">
        <f ca="1">YEAR(TODAY()) - YEAR(Table1[[#This Row],[Buyer Date of Birth]])</f>
        <v>38</v>
      </c>
      <c r="Q1820" s="2">
        <f>Table1[[#This Row],[Total Revenue]] - Table1[[#This Row],[Total Cost]]</f>
        <v>3005</v>
      </c>
    </row>
    <row r="1821" spans="1:17" x14ac:dyDescent="0.25">
      <c r="A1821" s="1">
        <v>45431</v>
      </c>
      <c r="B1821" t="s">
        <v>98</v>
      </c>
      <c r="C1821" t="s">
        <v>284</v>
      </c>
      <c r="D1821" t="s">
        <v>62</v>
      </c>
      <c r="E1821" s="1">
        <v>28039</v>
      </c>
      <c r="F1821" t="s">
        <v>21</v>
      </c>
      <c r="G1821">
        <v>210</v>
      </c>
      <c r="H1821" t="s">
        <v>66</v>
      </c>
      <c r="I1821" t="s">
        <v>30</v>
      </c>
      <c r="J1821" t="s">
        <v>24</v>
      </c>
      <c r="K1821" t="str">
        <f>VLOOKUP(H1821, [1]Products!B:E, 2, FALSE)</f>
        <v>Oatmeal Cookies</v>
      </c>
      <c r="L1821" s="2">
        <f>VLOOKUP(H1821, [1]Products!B:D, 3, FALSE)</f>
        <v>19</v>
      </c>
      <c r="M1821" s="2">
        <f>Table1[[#This Row],[Quantity Purchased]] * Table1[[#This Row],[Unit Price]]</f>
        <v>4830</v>
      </c>
      <c r="N1821" s="2">
        <f>VLOOKUP(H1821, [1]Products!B:E, 4, FALSE)</f>
        <v>23</v>
      </c>
      <c r="O1821" t="str">
        <f>TEXT(Table1[[#This Row],[Transaction Date]], "yyyy-mm")</f>
        <v>2024-05</v>
      </c>
      <c r="P1821" s="1">
        <f ca="1">YEAR(TODAY()) - YEAR(Table1[[#This Row],[Buyer Date of Birth]])</f>
        <v>49</v>
      </c>
      <c r="Q1821" s="2">
        <f>Table1[[#This Row],[Total Revenue]] - Table1[[#This Row],[Total Cost]]</f>
        <v>4811</v>
      </c>
    </row>
    <row r="1822" spans="1:17" x14ac:dyDescent="0.25">
      <c r="A1822" s="1">
        <v>45388</v>
      </c>
      <c r="B1822" t="s">
        <v>764</v>
      </c>
      <c r="C1822" t="s">
        <v>847</v>
      </c>
      <c r="D1822" t="s">
        <v>84</v>
      </c>
      <c r="E1822" s="1">
        <v>33101</v>
      </c>
      <c r="F1822" t="s">
        <v>40</v>
      </c>
      <c r="G1822">
        <v>400</v>
      </c>
      <c r="H1822" t="s">
        <v>49</v>
      </c>
      <c r="I1822" t="s">
        <v>36</v>
      </c>
      <c r="J1822" t="s">
        <v>24</v>
      </c>
      <c r="K1822" t="str">
        <f>VLOOKUP(H1822, [1]Products!B:E, 2, FALSE)</f>
        <v>Butter Crunch</v>
      </c>
      <c r="L1822" s="2">
        <f>VLOOKUP(H1822, [1]Products!B:D, 3, FALSE)</f>
        <v>10</v>
      </c>
      <c r="M1822" s="2">
        <f>Table1[[#This Row],[Quantity Purchased]] * Table1[[#This Row],[Unit Price]]</f>
        <v>4400</v>
      </c>
      <c r="N1822" s="2">
        <f>VLOOKUP(H1822, [1]Products!B:E, 4, FALSE)</f>
        <v>11</v>
      </c>
      <c r="O1822" t="str">
        <f>TEXT(Table1[[#This Row],[Transaction Date]], "yyyy-mm")</f>
        <v>2024-04</v>
      </c>
      <c r="P1822" s="1">
        <f ca="1">YEAR(TODAY()) - YEAR(Table1[[#This Row],[Buyer Date of Birth]])</f>
        <v>35</v>
      </c>
      <c r="Q1822" s="2">
        <f>Table1[[#This Row],[Total Revenue]] - Table1[[#This Row],[Total Cost]]</f>
        <v>4390</v>
      </c>
    </row>
    <row r="1823" spans="1:17" x14ac:dyDescent="0.25">
      <c r="A1823" s="1">
        <v>45409</v>
      </c>
      <c r="B1823" t="s">
        <v>73</v>
      </c>
      <c r="C1823" t="s">
        <v>397</v>
      </c>
      <c r="D1823" t="s">
        <v>100</v>
      </c>
      <c r="E1823" s="1">
        <v>37911</v>
      </c>
      <c r="F1823" t="s">
        <v>21</v>
      </c>
      <c r="G1823">
        <v>409</v>
      </c>
      <c r="H1823" t="s">
        <v>49</v>
      </c>
      <c r="I1823" t="s">
        <v>23</v>
      </c>
      <c r="J1823" t="s">
        <v>24</v>
      </c>
      <c r="K1823" t="str">
        <f>VLOOKUP(H1823, [1]Products!B:E, 2, FALSE)</f>
        <v>Butter Crunch</v>
      </c>
      <c r="L1823" s="2">
        <f>VLOOKUP(H1823, [1]Products!B:D, 3, FALSE)</f>
        <v>10</v>
      </c>
      <c r="M1823" s="2">
        <f>Table1[[#This Row],[Quantity Purchased]] * Table1[[#This Row],[Unit Price]]</f>
        <v>4499</v>
      </c>
      <c r="N1823" s="2">
        <f>VLOOKUP(H1823, [1]Products!B:E, 4, FALSE)</f>
        <v>11</v>
      </c>
      <c r="O1823" t="str">
        <f>TEXT(Table1[[#This Row],[Transaction Date]], "yyyy-mm")</f>
        <v>2024-04</v>
      </c>
      <c r="P1823" s="1">
        <f ca="1">YEAR(TODAY()) - YEAR(Table1[[#This Row],[Buyer Date of Birth]])</f>
        <v>22</v>
      </c>
      <c r="Q1823" s="2">
        <f>Table1[[#This Row],[Total Revenue]] - Table1[[#This Row],[Total Cost]]</f>
        <v>4489</v>
      </c>
    </row>
    <row r="1824" spans="1:17" x14ac:dyDescent="0.25">
      <c r="A1824" s="1">
        <v>45417</v>
      </c>
      <c r="B1824" t="s">
        <v>358</v>
      </c>
      <c r="C1824" t="s">
        <v>614</v>
      </c>
      <c r="D1824" t="s">
        <v>100</v>
      </c>
      <c r="E1824" s="1">
        <v>26535</v>
      </c>
      <c r="F1824" t="s">
        <v>28</v>
      </c>
      <c r="G1824">
        <v>242</v>
      </c>
      <c r="H1824" t="s">
        <v>22</v>
      </c>
      <c r="I1824" t="s">
        <v>30</v>
      </c>
      <c r="J1824" t="s">
        <v>24</v>
      </c>
      <c r="K1824" t="str">
        <f>VLOOKUP(H1824, [1]Products!B:E, 2, FALSE)</f>
        <v>Cinnamon Swirls</v>
      </c>
      <c r="L1824" s="2">
        <f>VLOOKUP(H1824, [1]Products!B:D, 3, FALSE)</f>
        <v>10</v>
      </c>
      <c r="M1824" s="2">
        <f>Table1[[#This Row],[Quantity Purchased]] * Table1[[#This Row],[Unit Price]]</f>
        <v>3388</v>
      </c>
      <c r="N1824" s="2">
        <f>VLOOKUP(H1824, [1]Products!B:E, 4, FALSE)</f>
        <v>14</v>
      </c>
      <c r="O1824" t="str">
        <f>TEXT(Table1[[#This Row],[Transaction Date]], "yyyy-mm")</f>
        <v>2024-05</v>
      </c>
      <c r="P1824" s="1">
        <f ca="1">YEAR(TODAY()) - YEAR(Table1[[#This Row],[Buyer Date of Birth]])</f>
        <v>53</v>
      </c>
      <c r="Q1824" s="2">
        <f>Table1[[#This Row],[Total Revenue]] - Table1[[#This Row],[Total Cost]]</f>
        <v>3378</v>
      </c>
    </row>
    <row r="1825" spans="1:17" x14ac:dyDescent="0.25">
      <c r="A1825" s="1">
        <v>45413</v>
      </c>
      <c r="B1825" t="s">
        <v>930</v>
      </c>
      <c r="C1825" t="s">
        <v>1082</v>
      </c>
      <c r="D1825" t="s">
        <v>89</v>
      </c>
      <c r="E1825" s="1">
        <v>28407</v>
      </c>
      <c r="F1825" t="s">
        <v>28</v>
      </c>
      <c r="G1825">
        <v>118</v>
      </c>
      <c r="H1825" t="s">
        <v>66</v>
      </c>
      <c r="I1825" t="s">
        <v>36</v>
      </c>
      <c r="J1825" t="s">
        <v>24</v>
      </c>
      <c r="K1825" t="str">
        <f>VLOOKUP(H1825, [1]Products!B:E, 2, FALSE)</f>
        <v>Oatmeal Cookies</v>
      </c>
      <c r="L1825" s="2">
        <f>VLOOKUP(H1825, [1]Products!B:D, 3, FALSE)</f>
        <v>19</v>
      </c>
      <c r="M1825" s="2">
        <f>Table1[[#This Row],[Quantity Purchased]] * Table1[[#This Row],[Unit Price]]</f>
        <v>2714</v>
      </c>
      <c r="N1825" s="2">
        <f>VLOOKUP(H1825, [1]Products!B:E, 4, FALSE)</f>
        <v>23</v>
      </c>
      <c r="O1825" t="str">
        <f>TEXT(Table1[[#This Row],[Transaction Date]], "yyyy-mm")</f>
        <v>2024-05</v>
      </c>
      <c r="P1825" s="1">
        <f ca="1">YEAR(TODAY()) - YEAR(Table1[[#This Row],[Buyer Date of Birth]])</f>
        <v>48</v>
      </c>
      <c r="Q1825" s="2">
        <f>Table1[[#This Row],[Total Revenue]] - Table1[[#This Row],[Total Cost]]</f>
        <v>2695</v>
      </c>
    </row>
    <row r="1826" spans="1:17" x14ac:dyDescent="0.25">
      <c r="A1826" s="1">
        <v>45457</v>
      </c>
      <c r="B1826" t="s">
        <v>625</v>
      </c>
      <c r="C1826" t="s">
        <v>126</v>
      </c>
      <c r="D1826" t="s">
        <v>34</v>
      </c>
      <c r="E1826" s="1">
        <v>35186</v>
      </c>
      <c r="F1826" t="s">
        <v>21</v>
      </c>
      <c r="G1826">
        <v>379</v>
      </c>
      <c r="H1826" t="s">
        <v>49</v>
      </c>
      <c r="I1826" t="s">
        <v>23</v>
      </c>
      <c r="J1826" t="s">
        <v>24</v>
      </c>
      <c r="K1826" t="str">
        <f>VLOOKUP(H1826, [1]Products!B:E, 2, FALSE)</f>
        <v>Butter Crunch</v>
      </c>
      <c r="L1826" s="2">
        <f>VLOOKUP(H1826, [1]Products!B:D, 3, FALSE)</f>
        <v>10</v>
      </c>
      <c r="M1826" s="2">
        <f>Table1[[#This Row],[Quantity Purchased]] * Table1[[#This Row],[Unit Price]]</f>
        <v>4169</v>
      </c>
      <c r="N1826" s="2">
        <f>VLOOKUP(H1826, [1]Products!B:E, 4, FALSE)</f>
        <v>11</v>
      </c>
      <c r="O1826" t="str">
        <f>TEXT(Table1[[#This Row],[Transaction Date]], "yyyy-mm")</f>
        <v>2024-06</v>
      </c>
      <c r="P1826" s="1">
        <f ca="1">YEAR(TODAY()) - YEAR(Table1[[#This Row],[Buyer Date of Birth]])</f>
        <v>29</v>
      </c>
      <c r="Q1826" s="2">
        <f>Table1[[#This Row],[Total Revenue]] - Table1[[#This Row],[Total Cost]]</f>
        <v>4159</v>
      </c>
    </row>
    <row r="1827" spans="1:17" x14ac:dyDescent="0.25">
      <c r="A1827" s="1">
        <v>45357</v>
      </c>
      <c r="B1827" t="s">
        <v>542</v>
      </c>
      <c r="C1827" t="s">
        <v>287</v>
      </c>
      <c r="D1827" t="s">
        <v>45</v>
      </c>
      <c r="E1827" s="1">
        <v>27056</v>
      </c>
      <c r="F1827" t="s">
        <v>28</v>
      </c>
      <c r="G1827">
        <v>167</v>
      </c>
      <c r="H1827" t="s">
        <v>35</v>
      </c>
      <c r="I1827" t="s">
        <v>30</v>
      </c>
      <c r="J1827" t="s">
        <v>24</v>
      </c>
      <c r="K1827" t="str">
        <f>VLOOKUP(H1827, [1]Products!B:E, 2, FALSE)</f>
        <v>Caramel Biscuits</v>
      </c>
      <c r="L1827" s="2">
        <f>VLOOKUP(H1827, [1]Products!B:D, 3, FALSE)</f>
        <v>18</v>
      </c>
      <c r="M1827" s="2">
        <f>Table1[[#This Row],[Quantity Purchased]] * Table1[[#This Row],[Unit Price]]</f>
        <v>3674</v>
      </c>
      <c r="N1827" s="2">
        <f>VLOOKUP(H1827, [1]Products!B:E, 4, FALSE)</f>
        <v>22</v>
      </c>
      <c r="O1827" t="str">
        <f>TEXT(Table1[[#This Row],[Transaction Date]], "yyyy-mm")</f>
        <v>2024-03</v>
      </c>
      <c r="P1827" s="1">
        <f ca="1">YEAR(TODAY()) - YEAR(Table1[[#This Row],[Buyer Date of Birth]])</f>
        <v>51</v>
      </c>
      <c r="Q1827" s="2">
        <f>Table1[[#This Row],[Total Revenue]] - Table1[[#This Row],[Total Cost]]</f>
        <v>3656</v>
      </c>
    </row>
    <row r="1828" spans="1:17" x14ac:dyDescent="0.25">
      <c r="A1828" s="1">
        <v>45300</v>
      </c>
      <c r="B1828" t="s">
        <v>480</v>
      </c>
      <c r="C1828" t="s">
        <v>875</v>
      </c>
      <c r="D1828" t="s">
        <v>53</v>
      </c>
      <c r="E1828" s="1">
        <v>25592</v>
      </c>
      <c r="F1828" t="s">
        <v>40</v>
      </c>
      <c r="G1828">
        <v>22</v>
      </c>
      <c r="H1828" t="s">
        <v>41</v>
      </c>
      <c r="I1828" t="s">
        <v>36</v>
      </c>
      <c r="J1828" t="s">
        <v>24</v>
      </c>
      <c r="K1828" t="str">
        <f>VLOOKUP(H1828, [1]Products!B:E, 2, FALSE)</f>
        <v>Ginger Snaps</v>
      </c>
      <c r="L1828" s="2">
        <f>VLOOKUP(H1828, [1]Products!B:D, 3, FALSE)</f>
        <v>14</v>
      </c>
      <c r="M1828" s="2">
        <f>Table1[[#This Row],[Quantity Purchased]] * Table1[[#This Row],[Unit Price]]</f>
        <v>616</v>
      </c>
      <c r="N1828" s="2">
        <f>VLOOKUP(H1828, [1]Products!B:E, 4, FALSE)</f>
        <v>28</v>
      </c>
      <c r="O1828" t="str">
        <f>TEXT(Table1[[#This Row],[Transaction Date]], "yyyy-mm")</f>
        <v>2024-01</v>
      </c>
      <c r="P1828" s="1">
        <f ca="1">YEAR(TODAY()) - YEAR(Table1[[#This Row],[Buyer Date of Birth]])</f>
        <v>55</v>
      </c>
      <c r="Q1828" s="2">
        <f>Table1[[#This Row],[Total Revenue]] - Table1[[#This Row],[Total Cost]]</f>
        <v>602</v>
      </c>
    </row>
    <row r="1829" spans="1:17" x14ac:dyDescent="0.25">
      <c r="A1829" s="1">
        <v>45446</v>
      </c>
      <c r="B1829" t="s">
        <v>319</v>
      </c>
      <c r="C1829" t="s">
        <v>1083</v>
      </c>
      <c r="D1829" t="s">
        <v>100</v>
      </c>
      <c r="E1829" s="1">
        <v>27103</v>
      </c>
      <c r="F1829" t="s">
        <v>28</v>
      </c>
      <c r="G1829">
        <v>206</v>
      </c>
      <c r="H1829" t="s">
        <v>35</v>
      </c>
      <c r="I1829" t="s">
        <v>23</v>
      </c>
      <c r="J1829" t="s">
        <v>24</v>
      </c>
      <c r="K1829" t="str">
        <f>VLOOKUP(H1829, [1]Products!B:E, 2, FALSE)</f>
        <v>Caramel Biscuits</v>
      </c>
      <c r="L1829" s="2">
        <f>VLOOKUP(H1829, [1]Products!B:D, 3, FALSE)</f>
        <v>18</v>
      </c>
      <c r="M1829" s="2">
        <f>Table1[[#This Row],[Quantity Purchased]] * Table1[[#This Row],[Unit Price]]</f>
        <v>4532</v>
      </c>
      <c r="N1829" s="2">
        <f>VLOOKUP(H1829, [1]Products!B:E, 4, FALSE)</f>
        <v>22</v>
      </c>
      <c r="O1829" t="str">
        <f>TEXT(Table1[[#This Row],[Transaction Date]], "yyyy-mm")</f>
        <v>2024-06</v>
      </c>
      <c r="P1829" s="1">
        <f ca="1">YEAR(TODAY()) - YEAR(Table1[[#This Row],[Buyer Date of Birth]])</f>
        <v>51</v>
      </c>
      <c r="Q1829" s="2">
        <f>Table1[[#This Row],[Total Revenue]] - Table1[[#This Row],[Total Cost]]</f>
        <v>4514</v>
      </c>
    </row>
    <row r="1830" spans="1:17" x14ac:dyDescent="0.25">
      <c r="A1830" s="1">
        <v>45345</v>
      </c>
      <c r="B1830" t="s">
        <v>358</v>
      </c>
      <c r="C1830" t="s">
        <v>1084</v>
      </c>
      <c r="D1830" t="s">
        <v>62</v>
      </c>
      <c r="E1830" s="1">
        <v>16973</v>
      </c>
      <c r="F1830" t="s">
        <v>21</v>
      </c>
      <c r="G1830">
        <v>292</v>
      </c>
      <c r="H1830" t="s">
        <v>49</v>
      </c>
      <c r="I1830" t="s">
        <v>30</v>
      </c>
      <c r="J1830" t="s">
        <v>24</v>
      </c>
      <c r="K1830" t="str">
        <f>VLOOKUP(H1830, [1]Products!B:E, 2, FALSE)</f>
        <v>Butter Crunch</v>
      </c>
      <c r="L1830" s="2">
        <f>VLOOKUP(H1830, [1]Products!B:D, 3, FALSE)</f>
        <v>10</v>
      </c>
      <c r="M1830" s="2">
        <f>Table1[[#This Row],[Quantity Purchased]] * Table1[[#This Row],[Unit Price]]</f>
        <v>3212</v>
      </c>
      <c r="N1830" s="2">
        <f>VLOOKUP(H1830, [1]Products!B:E, 4, FALSE)</f>
        <v>11</v>
      </c>
      <c r="O1830" t="str">
        <f>TEXT(Table1[[#This Row],[Transaction Date]], "yyyy-mm")</f>
        <v>2024-02</v>
      </c>
      <c r="P1830" s="1">
        <f ca="1">YEAR(TODAY()) - YEAR(Table1[[#This Row],[Buyer Date of Birth]])</f>
        <v>79</v>
      </c>
      <c r="Q1830" s="2">
        <f>Table1[[#This Row],[Total Revenue]] - Table1[[#This Row],[Total Cost]]</f>
        <v>3202</v>
      </c>
    </row>
    <row r="1831" spans="1:17" x14ac:dyDescent="0.25">
      <c r="A1831" s="1">
        <v>45427</v>
      </c>
      <c r="B1831" t="s">
        <v>484</v>
      </c>
      <c r="C1831" t="s">
        <v>812</v>
      </c>
      <c r="D1831" t="s">
        <v>100</v>
      </c>
      <c r="E1831" s="1">
        <v>19313</v>
      </c>
      <c r="F1831" t="s">
        <v>21</v>
      </c>
      <c r="G1831">
        <v>304</v>
      </c>
      <c r="H1831" t="s">
        <v>63</v>
      </c>
      <c r="I1831" t="s">
        <v>36</v>
      </c>
      <c r="J1831" t="s">
        <v>24</v>
      </c>
      <c r="K1831" t="str">
        <f>VLOOKUP(H1831, [1]Products!B:E, 2, FALSE)</f>
        <v>Vanilla Wafers</v>
      </c>
      <c r="L1831" s="2">
        <f>VLOOKUP(H1831, [1]Products!B:D, 3, FALSE)</f>
        <v>18</v>
      </c>
      <c r="M1831" s="2">
        <f>Table1[[#This Row],[Quantity Purchased]] * Table1[[#This Row],[Unit Price]]</f>
        <v>10944</v>
      </c>
      <c r="N1831" s="2">
        <f>VLOOKUP(H1831, [1]Products!B:E, 4, FALSE)</f>
        <v>36</v>
      </c>
      <c r="O1831" t="str">
        <f>TEXT(Table1[[#This Row],[Transaction Date]], "yyyy-mm")</f>
        <v>2024-05</v>
      </c>
      <c r="P1831" s="1">
        <f ca="1">YEAR(TODAY()) - YEAR(Table1[[#This Row],[Buyer Date of Birth]])</f>
        <v>73</v>
      </c>
      <c r="Q1831" s="2">
        <f>Table1[[#This Row],[Total Revenue]] - Table1[[#This Row],[Total Cost]]</f>
        <v>10926</v>
      </c>
    </row>
    <row r="1832" spans="1:17" x14ac:dyDescent="0.25">
      <c r="A1832" s="1">
        <v>45471</v>
      </c>
      <c r="B1832" t="s">
        <v>117</v>
      </c>
      <c r="C1832" t="s">
        <v>137</v>
      </c>
      <c r="D1832" t="s">
        <v>20</v>
      </c>
      <c r="E1832" s="1">
        <v>20015</v>
      </c>
      <c r="F1832" t="s">
        <v>75</v>
      </c>
      <c r="G1832">
        <v>231</v>
      </c>
      <c r="H1832" t="s">
        <v>54</v>
      </c>
      <c r="I1832" t="s">
        <v>23</v>
      </c>
      <c r="J1832" t="s">
        <v>24</v>
      </c>
      <c r="K1832" t="str">
        <f>VLOOKUP(H1832, [1]Products!B:E, 2, FALSE)</f>
        <v>Lemon Crisps</v>
      </c>
      <c r="L1832" s="2">
        <f>VLOOKUP(H1832, [1]Products!B:D, 3, FALSE)</f>
        <v>7</v>
      </c>
      <c r="M1832" s="2">
        <f>Table1[[#This Row],[Quantity Purchased]] * Table1[[#This Row],[Unit Price]]</f>
        <v>2079</v>
      </c>
      <c r="N1832" s="2">
        <f>VLOOKUP(H1832, [1]Products!B:E, 4, FALSE)</f>
        <v>9</v>
      </c>
      <c r="O1832" t="str">
        <f>TEXT(Table1[[#This Row],[Transaction Date]], "yyyy-mm")</f>
        <v>2024-06</v>
      </c>
      <c r="P1832" s="1">
        <f ca="1">YEAR(TODAY()) - YEAR(Table1[[#This Row],[Buyer Date of Birth]])</f>
        <v>71</v>
      </c>
      <c r="Q1832" s="2">
        <f>Table1[[#This Row],[Total Revenue]] - Table1[[#This Row],[Total Cost]]</f>
        <v>2072</v>
      </c>
    </row>
    <row r="1833" spans="1:17" x14ac:dyDescent="0.25">
      <c r="A1833" s="1">
        <v>45412</v>
      </c>
      <c r="B1833" t="s">
        <v>641</v>
      </c>
      <c r="C1833" t="s">
        <v>174</v>
      </c>
      <c r="D1833" t="s">
        <v>78</v>
      </c>
      <c r="E1833" s="1">
        <v>29975</v>
      </c>
      <c r="F1833" t="s">
        <v>40</v>
      </c>
      <c r="G1833">
        <v>339</v>
      </c>
      <c r="H1833" t="s">
        <v>41</v>
      </c>
      <c r="I1833" t="s">
        <v>30</v>
      </c>
      <c r="J1833" t="s">
        <v>24</v>
      </c>
      <c r="K1833" t="str">
        <f>VLOOKUP(H1833, [1]Products!B:E, 2, FALSE)</f>
        <v>Ginger Snaps</v>
      </c>
      <c r="L1833" s="2">
        <f>VLOOKUP(H1833, [1]Products!B:D, 3, FALSE)</f>
        <v>14</v>
      </c>
      <c r="M1833" s="2">
        <f>Table1[[#This Row],[Quantity Purchased]] * Table1[[#This Row],[Unit Price]]</f>
        <v>9492</v>
      </c>
      <c r="N1833" s="2">
        <f>VLOOKUP(H1833, [1]Products!B:E, 4, FALSE)</f>
        <v>28</v>
      </c>
      <c r="O1833" t="str">
        <f>TEXT(Table1[[#This Row],[Transaction Date]], "yyyy-mm")</f>
        <v>2024-04</v>
      </c>
      <c r="P1833" s="1">
        <f ca="1">YEAR(TODAY()) - YEAR(Table1[[#This Row],[Buyer Date of Birth]])</f>
        <v>43</v>
      </c>
      <c r="Q1833" s="2">
        <f>Table1[[#This Row],[Total Revenue]] - Table1[[#This Row],[Total Cost]]</f>
        <v>9478</v>
      </c>
    </row>
    <row r="1834" spans="1:17" x14ac:dyDescent="0.25">
      <c r="A1834" s="1">
        <v>45488</v>
      </c>
      <c r="B1834" t="s">
        <v>73</v>
      </c>
      <c r="C1834" t="s">
        <v>1085</v>
      </c>
      <c r="D1834" t="s">
        <v>45</v>
      </c>
      <c r="E1834" s="1">
        <v>19082</v>
      </c>
      <c r="F1834" t="s">
        <v>75</v>
      </c>
      <c r="G1834">
        <v>303</v>
      </c>
      <c r="H1834" t="s">
        <v>66</v>
      </c>
      <c r="I1834" t="s">
        <v>36</v>
      </c>
      <c r="J1834" t="s">
        <v>24</v>
      </c>
      <c r="K1834" t="str">
        <f>VLOOKUP(H1834, [1]Products!B:E, 2, FALSE)</f>
        <v>Oatmeal Cookies</v>
      </c>
      <c r="L1834" s="2">
        <f>VLOOKUP(H1834, [1]Products!B:D, 3, FALSE)</f>
        <v>19</v>
      </c>
      <c r="M1834" s="2">
        <f>Table1[[#This Row],[Quantity Purchased]] * Table1[[#This Row],[Unit Price]]</f>
        <v>6969</v>
      </c>
      <c r="N1834" s="2">
        <f>VLOOKUP(H1834, [1]Products!B:E, 4, FALSE)</f>
        <v>23</v>
      </c>
      <c r="O1834" t="str">
        <f>TEXT(Table1[[#This Row],[Transaction Date]], "yyyy-mm")</f>
        <v>2024-07</v>
      </c>
      <c r="P1834" s="1">
        <f ca="1">YEAR(TODAY()) - YEAR(Table1[[#This Row],[Buyer Date of Birth]])</f>
        <v>73</v>
      </c>
      <c r="Q1834" s="2">
        <f>Table1[[#This Row],[Total Revenue]] - Table1[[#This Row],[Total Cost]]</f>
        <v>6950</v>
      </c>
    </row>
    <row r="1835" spans="1:17" x14ac:dyDescent="0.25">
      <c r="A1835" s="1">
        <v>45366</v>
      </c>
      <c r="B1835" t="s">
        <v>197</v>
      </c>
      <c r="C1835" t="s">
        <v>1086</v>
      </c>
      <c r="D1835" t="s">
        <v>53</v>
      </c>
      <c r="E1835" s="1">
        <v>38640</v>
      </c>
      <c r="F1835" t="s">
        <v>21</v>
      </c>
      <c r="G1835">
        <v>185</v>
      </c>
      <c r="H1835" t="s">
        <v>35</v>
      </c>
      <c r="I1835" t="s">
        <v>23</v>
      </c>
      <c r="J1835" t="s">
        <v>24</v>
      </c>
      <c r="K1835" t="str">
        <f>VLOOKUP(H1835, [1]Products!B:E, 2, FALSE)</f>
        <v>Caramel Biscuits</v>
      </c>
      <c r="L1835" s="2">
        <f>VLOOKUP(H1835, [1]Products!B:D, 3, FALSE)</f>
        <v>18</v>
      </c>
      <c r="M1835" s="2">
        <f>Table1[[#This Row],[Quantity Purchased]] * Table1[[#This Row],[Unit Price]]</f>
        <v>4070</v>
      </c>
      <c r="N1835" s="2">
        <f>VLOOKUP(H1835, [1]Products!B:E, 4, FALSE)</f>
        <v>22</v>
      </c>
      <c r="O1835" t="str">
        <f>TEXT(Table1[[#This Row],[Transaction Date]], "yyyy-mm")</f>
        <v>2024-03</v>
      </c>
      <c r="P1835" s="1">
        <f ca="1">YEAR(TODAY()) - YEAR(Table1[[#This Row],[Buyer Date of Birth]])</f>
        <v>20</v>
      </c>
      <c r="Q1835" s="2">
        <f>Table1[[#This Row],[Total Revenue]] - Table1[[#This Row],[Total Cost]]</f>
        <v>4052</v>
      </c>
    </row>
    <row r="1836" spans="1:17" x14ac:dyDescent="0.25">
      <c r="A1836" s="1">
        <v>45484</v>
      </c>
      <c r="B1836" t="s">
        <v>1087</v>
      </c>
      <c r="C1836" t="s">
        <v>255</v>
      </c>
      <c r="D1836" t="s">
        <v>62</v>
      </c>
      <c r="E1836" s="1">
        <v>38455</v>
      </c>
      <c r="F1836" t="s">
        <v>28</v>
      </c>
      <c r="G1836">
        <v>207</v>
      </c>
      <c r="H1836" t="s">
        <v>29</v>
      </c>
      <c r="I1836" t="s">
        <v>30</v>
      </c>
      <c r="J1836" t="s">
        <v>24</v>
      </c>
      <c r="K1836" t="str">
        <f>VLOOKUP(H1836, [1]Products!B:E, 2, FALSE)</f>
        <v>Shortbread</v>
      </c>
      <c r="L1836" s="2">
        <f>VLOOKUP(H1836, [1]Products!B:D, 3, FALSE)</f>
        <v>10</v>
      </c>
      <c r="M1836" s="2">
        <f>Table1[[#This Row],[Quantity Purchased]] * Table1[[#This Row],[Unit Price]]</f>
        <v>9315</v>
      </c>
      <c r="N1836" s="2">
        <f>VLOOKUP(H1836, [1]Products!B:E, 4, FALSE)</f>
        <v>45</v>
      </c>
      <c r="O1836" t="str">
        <f>TEXT(Table1[[#This Row],[Transaction Date]], "yyyy-mm")</f>
        <v>2024-07</v>
      </c>
      <c r="P1836" s="1">
        <f ca="1">YEAR(TODAY()) - YEAR(Table1[[#This Row],[Buyer Date of Birth]])</f>
        <v>20</v>
      </c>
      <c r="Q1836" s="2">
        <f>Table1[[#This Row],[Total Revenue]] - Table1[[#This Row],[Total Cost]]</f>
        <v>9305</v>
      </c>
    </row>
    <row r="1837" spans="1:17" x14ac:dyDescent="0.25">
      <c r="A1837" s="1">
        <v>45386</v>
      </c>
      <c r="B1837" t="s">
        <v>153</v>
      </c>
      <c r="C1837" t="s">
        <v>560</v>
      </c>
      <c r="D1837" t="s">
        <v>100</v>
      </c>
      <c r="E1837" s="1">
        <v>26106</v>
      </c>
      <c r="F1837" t="s">
        <v>21</v>
      </c>
      <c r="G1837">
        <v>99</v>
      </c>
      <c r="H1837" t="s">
        <v>29</v>
      </c>
      <c r="I1837" t="s">
        <v>36</v>
      </c>
      <c r="J1837" t="s">
        <v>24</v>
      </c>
      <c r="K1837" t="str">
        <f>VLOOKUP(H1837, [1]Products!B:E, 2, FALSE)</f>
        <v>Shortbread</v>
      </c>
      <c r="L1837" s="2">
        <f>VLOOKUP(H1837, [1]Products!B:D, 3, FALSE)</f>
        <v>10</v>
      </c>
      <c r="M1837" s="2">
        <f>Table1[[#This Row],[Quantity Purchased]] * Table1[[#This Row],[Unit Price]]</f>
        <v>4455</v>
      </c>
      <c r="N1837" s="2">
        <f>VLOOKUP(H1837, [1]Products!B:E, 4, FALSE)</f>
        <v>45</v>
      </c>
      <c r="O1837" t="str">
        <f>TEXT(Table1[[#This Row],[Transaction Date]], "yyyy-mm")</f>
        <v>2024-04</v>
      </c>
      <c r="P1837" s="1">
        <f ca="1">YEAR(TODAY()) - YEAR(Table1[[#This Row],[Buyer Date of Birth]])</f>
        <v>54</v>
      </c>
      <c r="Q1837" s="2">
        <f>Table1[[#This Row],[Total Revenue]] - Table1[[#This Row],[Total Cost]]</f>
        <v>4445</v>
      </c>
    </row>
    <row r="1838" spans="1:17" x14ac:dyDescent="0.25">
      <c r="A1838" s="1">
        <v>45423</v>
      </c>
      <c r="B1838" t="s">
        <v>844</v>
      </c>
      <c r="C1838" t="s">
        <v>992</v>
      </c>
      <c r="D1838" t="s">
        <v>62</v>
      </c>
      <c r="E1838" s="1">
        <v>31571</v>
      </c>
      <c r="F1838" t="s">
        <v>21</v>
      </c>
      <c r="G1838">
        <v>391</v>
      </c>
      <c r="H1838" t="s">
        <v>35</v>
      </c>
      <c r="I1838" t="s">
        <v>23</v>
      </c>
      <c r="J1838" t="s">
        <v>24</v>
      </c>
      <c r="K1838" t="str">
        <f>VLOOKUP(H1838, [1]Products!B:E, 2, FALSE)</f>
        <v>Caramel Biscuits</v>
      </c>
      <c r="L1838" s="2">
        <f>VLOOKUP(H1838, [1]Products!B:D, 3, FALSE)</f>
        <v>18</v>
      </c>
      <c r="M1838" s="2">
        <f>Table1[[#This Row],[Quantity Purchased]] * Table1[[#This Row],[Unit Price]]</f>
        <v>8602</v>
      </c>
      <c r="N1838" s="2">
        <f>VLOOKUP(H1838, [1]Products!B:E, 4, FALSE)</f>
        <v>22</v>
      </c>
      <c r="O1838" t="str">
        <f>TEXT(Table1[[#This Row],[Transaction Date]], "yyyy-mm")</f>
        <v>2024-05</v>
      </c>
      <c r="P1838" s="1">
        <f ca="1">YEAR(TODAY()) - YEAR(Table1[[#This Row],[Buyer Date of Birth]])</f>
        <v>39</v>
      </c>
      <c r="Q1838" s="2">
        <f>Table1[[#This Row],[Total Revenue]] - Table1[[#This Row],[Total Cost]]</f>
        <v>8584</v>
      </c>
    </row>
    <row r="1839" spans="1:17" x14ac:dyDescent="0.25">
      <c r="A1839" s="1">
        <v>45502</v>
      </c>
      <c r="B1839" t="s">
        <v>205</v>
      </c>
      <c r="C1839" t="s">
        <v>1088</v>
      </c>
      <c r="D1839" t="s">
        <v>100</v>
      </c>
      <c r="E1839" s="1">
        <v>37850</v>
      </c>
      <c r="F1839" t="s">
        <v>21</v>
      </c>
      <c r="G1839">
        <v>302</v>
      </c>
      <c r="H1839" t="s">
        <v>63</v>
      </c>
      <c r="I1839" t="s">
        <v>30</v>
      </c>
      <c r="J1839" t="s">
        <v>24</v>
      </c>
      <c r="K1839" t="str">
        <f>VLOOKUP(H1839, [1]Products!B:E, 2, FALSE)</f>
        <v>Vanilla Wafers</v>
      </c>
      <c r="L1839" s="2">
        <f>VLOOKUP(H1839, [1]Products!B:D, 3, FALSE)</f>
        <v>18</v>
      </c>
      <c r="M1839" s="2">
        <f>Table1[[#This Row],[Quantity Purchased]] * Table1[[#This Row],[Unit Price]]</f>
        <v>10872</v>
      </c>
      <c r="N1839" s="2">
        <f>VLOOKUP(H1839, [1]Products!B:E, 4, FALSE)</f>
        <v>36</v>
      </c>
      <c r="O1839" t="str">
        <f>TEXT(Table1[[#This Row],[Transaction Date]], "yyyy-mm")</f>
        <v>2024-07</v>
      </c>
      <c r="P1839" s="1">
        <f ca="1">YEAR(TODAY()) - YEAR(Table1[[#This Row],[Buyer Date of Birth]])</f>
        <v>22</v>
      </c>
      <c r="Q1839" s="2">
        <f>Table1[[#This Row],[Total Revenue]] - Table1[[#This Row],[Total Cost]]</f>
        <v>10854</v>
      </c>
    </row>
    <row r="1840" spans="1:17" x14ac:dyDescent="0.25">
      <c r="A1840" s="1">
        <v>45303</v>
      </c>
      <c r="B1840" t="s">
        <v>98</v>
      </c>
      <c r="C1840" t="s">
        <v>211</v>
      </c>
      <c r="D1840" t="s">
        <v>58</v>
      </c>
      <c r="E1840" s="1">
        <v>22493</v>
      </c>
      <c r="F1840" t="s">
        <v>28</v>
      </c>
      <c r="G1840">
        <v>12</v>
      </c>
      <c r="H1840" t="s">
        <v>71</v>
      </c>
      <c r="I1840" t="s">
        <v>36</v>
      </c>
      <c r="J1840" t="s">
        <v>24</v>
      </c>
      <c r="K1840" t="str">
        <f>VLOOKUP(H1840, [1]Products!B:E, 2, FALSE)</f>
        <v>Peanut Butter Bites</v>
      </c>
      <c r="L1840" s="2">
        <f>VLOOKUP(H1840, [1]Products!B:D, 3, FALSE)</f>
        <v>5</v>
      </c>
      <c r="M1840" s="2">
        <f>Table1[[#This Row],[Quantity Purchased]] * Table1[[#This Row],[Unit Price]]</f>
        <v>84</v>
      </c>
      <c r="N1840" s="2">
        <f>VLOOKUP(H1840, [1]Products!B:E, 4, FALSE)</f>
        <v>7</v>
      </c>
      <c r="O1840" t="str">
        <f>TEXT(Table1[[#This Row],[Transaction Date]], "yyyy-mm")</f>
        <v>2024-01</v>
      </c>
      <c r="P1840" s="1">
        <f ca="1">YEAR(TODAY()) - YEAR(Table1[[#This Row],[Buyer Date of Birth]])</f>
        <v>64</v>
      </c>
      <c r="Q1840" s="2">
        <f>Table1[[#This Row],[Total Revenue]] - Table1[[#This Row],[Total Cost]]</f>
        <v>79</v>
      </c>
    </row>
    <row r="1841" spans="1:17" x14ac:dyDescent="0.25">
      <c r="A1841" s="1">
        <v>45384</v>
      </c>
      <c r="B1841" t="s">
        <v>195</v>
      </c>
      <c r="C1841" t="s">
        <v>287</v>
      </c>
      <c r="D1841" t="s">
        <v>34</v>
      </c>
      <c r="E1841" s="1">
        <v>28797</v>
      </c>
      <c r="F1841" t="s">
        <v>40</v>
      </c>
      <c r="G1841">
        <v>226</v>
      </c>
      <c r="H1841" t="s">
        <v>66</v>
      </c>
      <c r="I1841" t="s">
        <v>23</v>
      </c>
      <c r="J1841" t="s">
        <v>24</v>
      </c>
      <c r="K1841" t="str">
        <f>VLOOKUP(H1841, [1]Products!B:E, 2, FALSE)</f>
        <v>Oatmeal Cookies</v>
      </c>
      <c r="L1841" s="2">
        <f>VLOOKUP(H1841, [1]Products!B:D, 3, FALSE)</f>
        <v>19</v>
      </c>
      <c r="M1841" s="2">
        <f>Table1[[#This Row],[Quantity Purchased]] * Table1[[#This Row],[Unit Price]]</f>
        <v>5198</v>
      </c>
      <c r="N1841" s="2">
        <f>VLOOKUP(H1841, [1]Products!B:E, 4, FALSE)</f>
        <v>23</v>
      </c>
      <c r="O1841" t="str">
        <f>TEXT(Table1[[#This Row],[Transaction Date]], "yyyy-mm")</f>
        <v>2024-04</v>
      </c>
      <c r="P1841" s="1">
        <f ca="1">YEAR(TODAY()) - YEAR(Table1[[#This Row],[Buyer Date of Birth]])</f>
        <v>47</v>
      </c>
      <c r="Q1841" s="2">
        <f>Table1[[#This Row],[Total Revenue]] - Table1[[#This Row],[Total Cost]]</f>
        <v>5179</v>
      </c>
    </row>
    <row r="1842" spans="1:17" x14ac:dyDescent="0.25">
      <c r="A1842" s="1">
        <v>45337</v>
      </c>
      <c r="B1842" t="s">
        <v>278</v>
      </c>
      <c r="C1842" t="s">
        <v>360</v>
      </c>
      <c r="D1842" t="s">
        <v>78</v>
      </c>
      <c r="E1842" s="1">
        <v>33887</v>
      </c>
      <c r="F1842" t="s">
        <v>75</v>
      </c>
      <c r="G1842">
        <v>117</v>
      </c>
      <c r="H1842" t="s">
        <v>54</v>
      </c>
      <c r="I1842" t="s">
        <v>30</v>
      </c>
      <c r="J1842" t="s">
        <v>24</v>
      </c>
      <c r="K1842" t="str">
        <f>VLOOKUP(H1842, [1]Products!B:E, 2, FALSE)</f>
        <v>Lemon Crisps</v>
      </c>
      <c r="L1842" s="2">
        <f>VLOOKUP(H1842, [1]Products!B:D, 3, FALSE)</f>
        <v>7</v>
      </c>
      <c r="M1842" s="2">
        <f>Table1[[#This Row],[Quantity Purchased]] * Table1[[#This Row],[Unit Price]]</f>
        <v>1053</v>
      </c>
      <c r="N1842" s="2">
        <f>VLOOKUP(H1842, [1]Products!B:E, 4, FALSE)</f>
        <v>9</v>
      </c>
      <c r="O1842" t="str">
        <f>TEXT(Table1[[#This Row],[Transaction Date]], "yyyy-mm")</f>
        <v>2024-02</v>
      </c>
      <c r="P1842" s="1">
        <f ca="1">YEAR(TODAY()) - YEAR(Table1[[#This Row],[Buyer Date of Birth]])</f>
        <v>33</v>
      </c>
      <c r="Q1842" s="2">
        <f>Table1[[#This Row],[Total Revenue]] - Table1[[#This Row],[Total Cost]]</f>
        <v>1046</v>
      </c>
    </row>
    <row r="1843" spans="1:17" x14ac:dyDescent="0.25">
      <c r="A1843" s="1">
        <v>45365</v>
      </c>
      <c r="B1843" t="s">
        <v>244</v>
      </c>
      <c r="C1843" t="s">
        <v>70</v>
      </c>
      <c r="D1843" t="s">
        <v>84</v>
      </c>
      <c r="E1843" s="1">
        <v>36614</v>
      </c>
      <c r="F1843" t="s">
        <v>75</v>
      </c>
      <c r="G1843">
        <v>46</v>
      </c>
      <c r="H1843" t="s">
        <v>35</v>
      </c>
      <c r="I1843" t="s">
        <v>36</v>
      </c>
      <c r="J1843" t="s">
        <v>24</v>
      </c>
      <c r="K1843" t="str">
        <f>VLOOKUP(H1843, [1]Products!B:E, 2, FALSE)</f>
        <v>Caramel Biscuits</v>
      </c>
      <c r="L1843" s="2">
        <f>VLOOKUP(H1843, [1]Products!B:D, 3, FALSE)</f>
        <v>18</v>
      </c>
      <c r="M1843" s="2">
        <f>Table1[[#This Row],[Quantity Purchased]] * Table1[[#This Row],[Unit Price]]</f>
        <v>1012</v>
      </c>
      <c r="N1843" s="2">
        <f>VLOOKUP(H1843, [1]Products!B:E, 4, FALSE)</f>
        <v>22</v>
      </c>
      <c r="O1843" t="str">
        <f>TEXT(Table1[[#This Row],[Transaction Date]], "yyyy-mm")</f>
        <v>2024-03</v>
      </c>
      <c r="P1843" s="1">
        <f ca="1">YEAR(TODAY()) - YEAR(Table1[[#This Row],[Buyer Date of Birth]])</f>
        <v>25</v>
      </c>
      <c r="Q1843" s="2">
        <f>Table1[[#This Row],[Total Revenue]] - Table1[[#This Row],[Total Cost]]</f>
        <v>994</v>
      </c>
    </row>
    <row r="1844" spans="1:17" x14ac:dyDescent="0.25">
      <c r="A1844" s="1">
        <v>45323</v>
      </c>
      <c r="B1844" t="s">
        <v>425</v>
      </c>
      <c r="C1844" t="s">
        <v>69</v>
      </c>
      <c r="D1844" t="s">
        <v>100</v>
      </c>
      <c r="E1844" s="1">
        <v>28006</v>
      </c>
      <c r="F1844" t="s">
        <v>40</v>
      </c>
      <c r="G1844">
        <v>317</v>
      </c>
      <c r="H1844" t="s">
        <v>41</v>
      </c>
      <c r="I1844" t="s">
        <v>23</v>
      </c>
      <c r="J1844" t="s">
        <v>24</v>
      </c>
      <c r="K1844" t="str">
        <f>VLOOKUP(H1844, [1]Products!B:E, 2, FALSE)</f>
        <v>Ginger Snaps</v>
      </c>
      <c r="L1844" s="2">
        <f>VLOOKUP(H1844, [1]Products!B:D, 3, FALSE)</f>
        <v>14</v>
      </c>
      <c r="M1844" s="2">
        <f>Table1[[#This Row],[Quantity Purchased]] * Table1[[#This Row],[Unit Price]]</f>
        <v>8876</v>
      </c>
      <c r="N1844" s="2">
        <f>VLOOKUP(H1844, [1]Products!B:E, 4, FALSE)</f>
        <v>28</v>
      </c>
      <c r="O1844" t="str">
        <f>TEXT(Table1[[#This Row],[Transaction Date]], "yyyy-mm")</f>
        <v>2024-02</v>
      </c>
      <c r="P1844" s="1">
        <f ca="1">YEAR(TODAY()) - YEAR(Table1[[#This Row],[Buyer Date of Birth]])</f>
        <v>49</v>
      </c>
      <c r="Q1844" s="2">
        <f>Table1[[#This Row],[Total Revenue]] - Table1[[#This Row],[Total Cost]]</f>
        <v>8862</v>
      </c>
    </row>
    <row r="1845" spans="1:17" x14ac:dyDescent="0.25">
      <c r="A1845" s="1">
        <v>45395</v>
      </c>
      <c r="B1845" t="s">
        <v>411</v>
      </c>
      <c r="C1845" t="s">
        <v>328</v>
      </c>
      <c r="D1845" t="s">
        <v>53</v>
      </c>
      <c r="E1845" s="1">
        <v>38777</v>
      </c>
      <c r="F1845" t="s">
        <v>75</v>
      </c>
      <c r="G1845">
        <v>189</v>
      </c>
      <c r="H1845" t="s">
        <v>29</v>
      </c>
      <c r="I1845" t="s">
        <v>30</v>
      </c>
      <c r="J1845" t="s">
        <v>24</v>
      </c>
      <c r="K1845" t="str">
        <f>VLOOKUP(H1845, [1]Products!B:E, 2, FALSE)</f>
        <v>Shortbread</v>
      </c>
      <c r="L1845" s="2">
        <f>VLOOKUP(H1845, [1]Products!B:D, 3, FALSE)</f>
        <v>10</v>
      </c>
      <c r="M1845" s="2">
        <f>Table1[[#This Row],[Quantity Purchased]] * Table1[[#This Row],[Unit Price]]</f>
        <v>8505</v>
      </c>
      <c r="N1845" s="2">
        <f>VLOOKUP(H1845, [1]Products!B:E, 4, FALSE)</f>
        <v>45</v>
      </c>
      <c r="O1845" t="str">
        <f>TEXT(Table1[[#This Row],[Transaction Date]], "yyyy-mm")</f>
        <v>2024-04</v>
      </c>
      <c r="P1845" s="1">
        <f ca="1">YEAR(TODAY()) - YEAR(Table1[[#This Row],[Buyer Date of Birth]])</f>
        <v>19</v>
      </c>
      <c r="Q1845" s="2">
        <f>Table1[[#This Row],[Total Revenue]] - Table1[[#This Row],[Total Cost]]</f>
        <v>8495</v>
      </c>
    </row>
    <row r="1846" spans="1:17" x14ac:dyDescent="0.25">
      <c r="A1846" s="1">
        <v>45342</v>
      </c>
      <c r="B1846" t="s">
        <v>123</v>
      </c>
      <c r="C1846" t="s">
        <v>569</v>
      </c>
      <c r="D1846" t="s">
        <v>20</v>
      </c>
      <c r="E1846" s="1">
        <v>22175</v>
      </c>
      <c r="F1846" t="s">
        <v>28</v>
      </c>
      <c r="G1846">
        <v>327</v>
      </c>
      <c r="H1846" t="s">
        <v>41</v>
      </c>
      <c r="I1846" t="s">
        <v>36</v>
      </c>
      <c r="J1846" t="s">
        <v>24</v>
      </c>
      <c r="K1846" t="str">
        <f>VLOOKUP(H1846, [1]Products!B:E, 2, FALSE)</f>
        <v>Ginger Snaps</v>
      </c>
      <c r="L1846" s="2">
        <f>VLOOKUP(H1846, [1]Products!B:D, 3, FALSE)</f>
        <v>14</v>
      </c>
      <c r="M1846" s="2">
        <f>Table1[[#This Row],[Quantity Purchased]] * Table1[[#This Row],[Unit Price]]</f>
        <v>9156</v>
      </c>
      <c r="N1846" s="2">
        <f>VLOOKUP(H1846, [1]Products!B:E, 4, FALSE)</f>
        <v>28</v>
      </c>
      <c r="O1846" t="str">
        <f>TEXT(Table1[[#This Row],[Transaction Date]], "yyyy-mm")</f>
        <v>2024-02</v>
      </c>
      <c r="P1846" s="1">
        <f ca="1">YEAR(TODAY()) - YEAR(Table1[[#This Row],[Buyer Date of Birth]])</f>
        <v>65</v>
      </c>
      <c r="Q1846" s="2">
        <f>Table1[[#This Row],[Total Revenue]] - Table1[[#This Row],[Total Cost]]</f>
        <v>9142</v>
      </c>
    </row>
    <row r="1847" spans="1:17" x14ac:dyDescent="0.25">
      <c r="A1847" s="1">
        <v>45299</v>
      </c>
      <c r="B1847" t="s">
        <v>381</v>
      </c>
      <c r="C1847" t="s">
        <v>1000</v>
      </c>
      <c r="D1847" t="s">
        <v>100</v>
      </c>
      <c r="E1847" s="1">
        <v>15999</v>
      </c>
      <c r="F1847" t="s">
        <v>21</v>
      </c>
      <c r="G1847">
        <v>354</v>
      </c>
      <c r="H1847" t="s">
        <v>72</v>
      </c>
      <c r="I1847" t="s">
        <v>23</v>
      </c>
      <c r="J1847" t="s">
        <v>24</v>
      </c>
      <c r="K1847" t="str">
        <f>VLOOKUP(H1847, [1]Products!B:E, 2, FALSE)</f>
        <v>Choco Delight</v>
      </c>
      <c r="L1847" s="2">
        <f>VLOOKUP(H1847, [1]Products!B:D, 3, FALSE)</f>
        <v>3</v>
      </c>
      <c r="M1847" s="2">
        <f>Table1[[#This Row],[Quantity Purchased]] * Table1[[#This Row],[Unit Price]]</f>
        <v>1770</v>
      </c>
      <c r="N1847" s="2">
        <f>VLOOKUP(H1847, [1]Products!B:E, 4, FALSE)</f>
        <v>5</v>
      </c>
      <c r="O1847" t="str">
        <f>TEXT(Table1[[#This Row],[Transaction Date]], "yyyy-mm")</f>
        <v>2024-01</v>
      </c>
      <c r="P1847" s="1">
        <f ca="1">YEAR(TODAY()) - YEAR(Table1[[#This Row],[Buyer Date of Birth]])</f>
        <v>82</v>
      </c>
      <c r="Q1847" s="2">
        <f>Table1[[#This Row],[Total Revenue]] - Table1[[#This Row],[Total Cost]]</f>
        <v>1767</v>
      </c>
    </row>
    <row r="1848" spans="1:17" x14ac:dyDescent="0.25">
      <c r="A1848" s="1">
        <v>45396</v>
      </c>
      <c r="B1848" t="s">
        <v>1089</v>
      </c>
      <c r="C1848" t="s">
        <v>914</v>
      </c>
      <c r="D1848" t="s">
        <v>20</v>
      </c>
      <c r="E1848" s="1">
        <v>35172</v>
      </c>
      <c r="F1848" t="s">
        <v>75</v>
      </c>
      <c r="G1848">
        <v>499</v>
      </c>
      <c r="H1848" t="s">
        <v>63</v>
      </c>
      <c r="I1848" t="s">
        <v>30</v>
      </c>
      <c r="J1848" t="s">
        <v>24</v>
      </c>
      <c r="K1848" t="str">
        <f>VLOOKUP(H1848, [1]Products!B:E, 2, FALSE)</f>
        <v>Vanilla Wafers</v>
      </c>
      <c r="L1848" s="2">
        <f>VLOOKUP(H1848, [1]Products!B:D, 3, FALSE)</f>
        <v>18</v>
      </c>
      <c r="M1848" s="2">
        <f>Table1[[#This Row],[Quantity Purchased]] * Table1[[#This Row],[Unit Price]]</f>
        <v>17964</v>
      </c>
      <c r="N1848" s="2">
        <f>VLOOKUP(H1848, [1]Products!B:E, 4, FALSE)</f>
        <v>36</v>
      </c>
      <c r="O1848" t="str">
        <f>TEXT(Table1[[#This Row],[Transaction Date]], "yyyy-mm")</f>
        <v>2024-04</v>
      </c>
      <c r="P1848" s="1">
        <f ca="1">YEAR(TODAY()) - YEAR(Table1[[#This Row],[Buyer Date of Birth]])</f>
        <v>29</v>
      </c>
      <c r="Q1848" s="2">
        <f>Table1[[#This Row],[Total Revenue]] - Table1[[#This Row],[Total Cost]]</f>
        <v>17946</v>
      </c>
    </row>
    <row r="1849" spans="1:17" x14ac:dyDescent="0.25">
      <c r="A1849" s="1">
        <v>45341</v>
      </c>
      <c r="B1849" t="s">
        <v>278</v>
      </c>
      <c r="C1849" t="s">
        <v>909</v>
      </c>
      <c r="D1849" t="s">
        <v>78</v>
      </c>
      <c r="E1849" s="1">
        <v>29331</v>
      </c>
      <c r="F1849" t="s">
        <v>28</v>
      </c>
      <c r="G1849">
        <v>191</v>
      </c>
      <c r="H1849" t="s">
        <v>35</v>
      </c>
      <c r="I1849" t="s">
        <v>36</v>
      </c>
      <c r="J1849" t="s">
        <v>24</v>
      </c>
      <c r="K1849" t="str">
        <f>VLOOKUP(H1849, [1]Products!B:E, 2, FALSE)</f>
        <v>Caramel Biscuits</v>
      </c>
      <c r="L1849" s="2">
        <f>VLOOKUP(H1849, [1]Products!B:D, 3, FALSE)</f>
        <v>18</v>
      </c>
      <c r="M1849" s="2">
        <f>Table1[[#This Row],[Quantity Purchased]] * Table1[[#This Row],[Unit Price]]</f>
        <v>4202</v>
      </c>
      <c r="N1849" s="2">
        <f>VLOOKUP(H1849, [1]Products!B:E, 4, FALSE)</f>
        <v>22</v>
      </c>
      <c r="O1849" t="str">
        <f>TEXT(Table1[[#This Row],[Transaction Date]], "yyyy-mm")</f>
        <v>2024-02</v>
      </c>
      <c r="P1849" s="1">
        <f ca="1">YEAR(TODAY()) - YEAR(Table1[[#This Row],[Buyer Date of Birth]])</f>
        <v>45</v>
      </c>
      <c r="Q1849" s="2">
        <f>Table1[[#This Row],[Total Revenue]] - Table1[[#This Row],[Total Cost]]</f>
        <v>4184</v>
      </c>
    </row>
    <row r="1850" spans="1:17" x14ac:dyDescent="0.25">
      <c r="A1850" s="1">
        <v>45438</v>
      </c>
      <c r="B1850" t="s">
        <v>481</v>
      </c>
      <c r="C1850" t="s">
        <v>1090</v>
      </c>
      <c r="D1850" t="s">
        <v>84</v>
      </c>
      <c r="E1850" s="1">
        <v>26256</v>
      </c>
      <c r="F1850" t="s">
        <v>40</v>
      </c>
      <c r="G1850">
        <v>62</v>
      </c>
      <c r="H1850" t="s">
        <v>49</v>
      </c>
      <c r="I1850" t="s">
        <v>23</v>
      </c>
      <c r="J1850" t="s">
        <v>24</v>
      </c>
      <c r="K1850" t="str">
        <f>VLOOKUP(H1850, [1]Products!B:E, 2, FALSE)</f>
        <v>Butter Crunch</v>
      </c>
      <c r="L1850" s="2">
        <f>VLOOKUP(H1850, [1]Products!B:D, 3, FALSE)</f>
        <v>10</v>
      </c>
      <c r="M1850" s="2">
        <f>Table1[[#This Row],[Quantity Purchased]] * Table1[[#This Row],[Unit Price]]</f>
        <v>682</v>
      </c>
      <c r="N1850" s="2">
        <f>VLOOKUP(H1850, [1]Products!B:E, 4, FALSE)</f>
        <v>11</v>
      </c>
      <c r="O1850" t="str">
        <f>TEXT(Table1[[#This Row],[Transaction Date]], "yyyy-mm")</f>
        <v>2024-05</v>
      </c>
      <c r="P1850" s="1">
        <f ca="1">YEAR(TODAY()) - YEAR(Table1[[#This Row],[Buyer Date of Birth]])</f>
        <v>54</v>
      </c>
      <c r="Q1850" s="2">
        <f>Table1[[#This Row],[Total Revenue]] - Table1[[#This Row],[Total Cost]]</f>
        <v>672</v>
      </c>
    </row>
    <row r="1851" spans="1:17" x14ac:dyDescent="0.25">
      <c r="A1851" s="1">
        <v>45466</v>
      </c>
      <c r="B1851" t="s">
        <v>641</v>
      </c>
      <c r="C1851" t="s">
        <v>368</v>
      </c>
      <c r="D1851" t="s">
        <v>84</v>
      </c>
      <c r="E1851" s="1">
        <v>28745</v>
      </c>
      <c r="F1851" t="s">
        <v>75</v>
      </c>
      <c r="G1851">
        <v>293</v>
      </c>
      <c r="H1851" t="s">
        <v>54</v>
      </c>
      <c r="I1851" t="s">
        <v>30</v>
      </c>
      <c r="J1851" t="s">
        <v>24</v>
      </c>
      <c r="K1851" t="str">
        <f>VLOOKUP(H1851, [1]Products!B:E, 2, FALSE)</f>
        <v>Lemon Crisps</v>
      </c>
      <c r="L1851" s="2">
        <f>VLOOKUP(H1851, [1]Products!B:D, 3, FALSE)</f>
        <v>7</v>
      </c>
      <c r="M1851" s="2">
        <f>Table1[[#This Row],[Quantity Purchased]] * Table1[[#This Row],[Unit Price]]</f>
        <v>2637</v>
      </c>
      <c r="N1851" s="2">
        <f>VLOOKUP(H1851, [1]Products!B:E, 4, FALSE)</f>
        <v>9</v>
      </c>
      <c r="O1851" t="str">
        <f>TEXT(Table1[[#This Row],[Transaction Date]], "yyyy-mm")</f>
        <v>2024-06</v>
      </c>
      <c r="P1851" s="1">
        <f ca="1">YEAR(TODAY()) - YEAR(Table1[[#This Row],[Buyer Date of Birth]])</f>
        <v>47</v>
      </c>
      <c r="Q1851" s="2">
        <f>Table1[[#This Row],[Total Revenue]] - Table1[[#This Row],[Total Cost]]</f>
        <v>2630</v>
      </c>
    </row>
    <row r="1852" spans="1:17" x14ac:dyDescent="0.25">
      <c r="A1852" s="1">
        <v>45479</v>
      </c>
      <c r="B1852" t="s">
        <v>447</v>
      </c>
      <c r="C1852" t="s">
        <v>116</v>
      </c>
      <c r="D1852" t="s">
        <v>20</v>
      </c>
      <c r="E1852" s="1">
        <v>19112</v>
      </c>
      <c r="F1852" t="s">
        <v>75</v>
      </c>
      <c r="G1852">
        <v>329</v>
      </c>
      <c r="H1852" t="s">
        <v>54</v>
      </c>
      <c r="I1852" t="s">
        <v>36</v>
      </c>
      <c r="J1852" t="s">
        <v>24</v>
      </c>
      <c r="K1852" t="str">
        <f>VLOOKUP(H1852, [1]Products!B:E, 2, FALSE)</f>
        <v>Lemon Crisps</v>
      </c>
      <c r="L1852" s="2">
        <f>VLOOKUP(H1852, [1]Products!B:D, 3, FALSE)</f>
        <v>7</v>
      </c>
      <c r="M1852" s="2">
        <f>Table1[[#This Row],[Quantity Purchased]] * Table1[[#This Row],[Unit Price]]</f>
        <v>2961</v>
      </c>
      <c r="N1852" s="2">
        <f>VLOOKUP(H1852, [1]Products!B:E, 4, FALSE)</f>
        <v>9</v>
      </c>
      <c r="O1852" t="str">
        <f>TEXT(Table1[[#This Row],[Transaction Date]], "yyyy-mm")</f>
        <v>2024-07</v>
      </c>
      <c r="P1852" s="1">
        <f ca="1">YEAR(TODAY()) - YEAR(Table1[[#This Row],[Buyer Date of Birth]])</f>
        <v>73</v>
      </c>
      <c r="Q1852" s="2">
        <f>Table1[[#This Row],[Total Revenue]] - Table1[[#This Row],[Total Cost]]</f>
        <v>2954</v>
      </c>
    </row>
    <row r="1853" spans="1:17" x14ac:dyDescent="0.25">
      <c r="A1853" s="1">
        <v>45436</v>
      </c>
      <c r="B1853" t="s">
        <v>1091</v>
      </c>
      <c r="C1853" t="s">
        <v>39</v>
      </c>
      <c r="D1853" t="s">
        <v>45</v>
      </c>
      <c r="E1853" s="1">
        <v>18876</v>
      </c>
      <c r="F1853" t="s">
        <v>75</v>
      </c>
      <c r="G1853">
        <v>393</v>
      </c>
      <c r="H1853" t="s">
        <v>29</v>
      </c>
      <c r="I1853" t="s">
        <v>23</v>
      </c>
      <c r="J1853" t="s">
        <v>24</v>
      </c>
      <c r="K1853" t="str">
        <f>VLOOKUP(H1853, [1]Products!B:E, 2, FALSE)</f>
        <v>Shortbread</v>
      </c>
      <c r="L1853" s="2">
        <f>VLOOKUP(H1853, [1]Products!B:D, 3, FALSE)</f>
        <v>10</v>
      </c>
      <c r="M1853" s="2">
        <f>Table1[[#This Row],[Quantity Purchased]] * Table1[[#This Row],[Unit Price]]</f>
        <v>17685</v>
      </c>
      <c r="N1853" s="2">
        <f>VLOOKUP(H1853, [1]Products!B:E, 4, FALSE)</f>
        <v>45</v>
      </c>
      <c r="O1853" t="str">
        <f>TEXT(Table1[[#This Row],[Transaction Date]], "yyyy-mm")</f>
        <v>2024-05</v>
      </c>
      <c r="P1853" s="1">
        <f ca="1">YEAR(TODAY()) - YEAR(Table1[[#This Row],[Buyer Date of Birth]])</f>
        <v>74</v>
      </c>
      <c r="Q1853" s="2">
        <f>Table1[[#This Row],[Total Revenue]] - Table1[[#This Row],[Total Cost]]</f>
        <v>17675</v>
      </c>
    </row>
    <row r="1854" spans="1:17" x14ac:dyDescent="0.25">
      <c r="A1854" s="1">
        <v>45404</v>
      </c>
      <c r="B1854" t="s">
        <v>123</v>
      </c>
      <c r="C1854" t="s">
        <v>730</v>
      </c>
      <c r="D1854" t="s">
        <v>89</v>
      </c>
      <c r="E1854" s="1">
        <v>21133</v>
      </c>
      <c r="F1854" t="s">
        <v>40</v>
      </c>
      <c r="G1854">
        <v>334</v>
      </c>
      <c r="H1854" t="s">
        <v>72</v>
      </c>
      <c r="I1854" t="s">
        <v>30</v>
      </c>
      <c r="J1854" t="s">
        <v>24</v>
      </c>
      <c r="K1854" t="str">
        <f>VLOOKUP(H1854, [1]Products!B:E, 2, FALSE)</f>
        <v>Choco Delight</v>
      </c>
      <c r="L1854" s="2">
        <f>VLOOKUP(H1854, [1]Products!B:D, 3, FALSE)</f>
        <v>3</v>
      </c>
      <c r="M1854" s="2">
        <f>Table1[[#This Row],[Quantity Purchased]] * Table1[[#This Row],[Unit Price]]</f>
        <v>1670</v>
      </c>
      <c r="N1854" s="2">
        <f>VLOOKUP(H1854, [1]Products!B:E, 4, FALSE)</f>
        <v>5</v>
      </c>
      <c r="O1854" t="str">
        <f>TEXT(Table1[[#This Row],[Transaction Date]], "yyyy-mm")</f>
        <v>2024-04</v>
      </c>
      <c r="P1854" s="1">
        <f ca="1">YEAR(TODAY()) - YEAR(Table1[[#This Row],[Buyer Date of Birth]])</f>
        <v>68</v>
      </c>
      <c r="Q1854" s="2">
        <f>Table1[[#This Row],[Total Revenue]] - Table1[[#This Row],[Total Cost]]</f>
        <v>1667</v>
      </c>
    </row>
    <row r="1855" spans="1:17" x14ac:dyDescent="0.25">
      <c r="A1855" s="1">
        <v>45468</v>
      </c>
      <c r="B1855" t="s">
        <v>952</v>
      </c>
      <c r="C1855" t="s">
        <v>345</v>
      </c>
      <c r="D1855" t="s">
        <v>84</v>
      </c>
      <c r="E1855" s="1">
        <v>29754</v>
      </c>
      <c r="F1855" t="s">
        <v>28</v>
      </c>
      <c r="G1855">
        <v>410</v>
      </c>
      <c r="H1855" t="s">
        <v>71</v>
      </c>
      <c r="I1855" t="s">
        <v>36</v>
      </c>
      <c r="J1855" t="s">
        <v>24</v>
      </c>
      <c r="K1855" t="str">
        <f>VLOOKUP(H1855, [1]Products!B:E, 2, FALSE)</f>
        <v>Peanut Butter Bites</v>
      </c>
      <c r="L1855" s="2">
        <f>VLOOKUP(H1855, [1]Products!B:D, 3, FALSE)</f>
        <v>5</v>
      </c>
      <c r="M1855" s="2">
        <f>Table1[[#This Row],[Quantity Purchased]] * Table1[[#This Row],[Unit Price]]</f>
        <v>2870</v>
      </c>
      <c r="N1855" s="2">
        <f>VLOOKUP(H1855, [1]Products!B:E, 4, FALSE)</f>
        <v>7</v>
      </c>
      <c r="O1855" t="str">
        <f>TEXT(Table1[[#This Row],[Transaction Date]], "yyyy-mm")</f>
        <v>2024-06</v>
      </c>
      <c r="P1855" s="1">
        <f ca="1">YEAR(TODAY()) - YEAR(Table1[[#This Row],[Buyer Date of Birth]])</f>
        <v>44</v>
      </c>
      <c r="Q1855" s="2">
        <f>Table1[[#This Row],[Total Revenue]] - Table1[[#This Row],[Total Cost]]</f>
        <v>2865</v>
      </c>
    </row>
    <row r="1856" spans="1:17" x14ac:dyDescent="0.25">
      <c r="A1856" s="1">
        <v>45342</v>
      </c>
      <c r="B1856" t="s">
        <v>315</v>
      </c>
      <c r="C1856" t="s">
        <v>492</v>
      </c>
      <c r="D1856" t="s">
        <v>100</v>
      </c>
      <c r="E1856" s="1">
        <v>35670</v>
      </c>
      <c r="F1856" t="s">
        <v>28</v>
      </c>
      <c r="G1856">
        <v>310</v>
      </c>
      <c r="H1856" t="s">
        <v>22</v>
      </c>
      <c r="I1856" t="s">
        <v>23</v>
      </c>
      <c r="J1856" t="s">
        <v>24</v>
      </c>
      <c r="K1856" t="str">
        <f>VLOOKUP(H1856, [1]Products!B:E, 2, FALSE)</f>
        <v>Cinnamon Swirls</v>
      </c>
      <c r="L1856" s="2">
        <f>VLOOKUP(H1856, [1]Products!B:D, 3, FALSE)</f>
        <v>10</v>
      </c>
      <c r="M1856" s="2">
        <f>Table1[[#This Row],[Quantity Purchased]] * Table1[[#This Row],[Unit Price]]</f>
        <v>4340</v>
      </c>
      <c r="N1856" s="2">
        <f>VLOOKUP(H1856, [1]Products!B:E, 4, FALSE)</f>
        <v>14</v>
      </c>
      <c r="O1856" t="str">
        <f>TEXT(Table1[[#This Row],[Transaction Date]], "yyyy-mm")</f>
        <v>2024-02</v>
      </c>
      <c r="P1856" s="1">
        <f ca="1">YEAR(TODAY()) - YEAR(Table1[[#This Row],[Buyer Date of Birth]])</f>
        <v>28</v>
      </c>
      <c r="Q1856" s="2">
        <f>Table1[[#This Row],[Total Revenue]] - Table1[[#This Row],[Total Cost]]</f>
        <v>4330</v>
      </c>
    </row>
    <row r="1857" spans="1:17" x14ac:dyDescent="0.25">
      <c r="A1857" s="1">
        <v>45367</v>
      </c>
      <c r="B1857" t="s">
        <v>1092</v>
      </c>
      <c r="C1857" t="s">
        <v>123</v>
      </c>
      <c r="D1857" t="s">
        <v>84</v>
      </c>
      <c r="E1857" s="1">
        <v>20887</v>
      </c>
      <c r="F1857" t="s">
        <v>28</v>
      </c>
      <c r="G1857">
        <v>131</v>
      </c>
      <c r="H1857" t="s">
        <v>72</v>
      </c>
      <c r="I1857" t="s">
        <v>30</v>
      </c>
      <c r="J1857" t="s">
        <v>24</v>
      </c>
      <c r="K1857" t="str">
        <f>VLOOKUP(H1857, [1]Products!B:E, 2, FALSE)</f>
        <v>Choco Delight</v>
      </c>
      <c r="L1857" s="2">
        <f>VLOOKUP(H1857, [1]Products!B:D, 3, FALSE)</f>
        <v>3</v>
      </c>
      <c r="M1857" s="2">
        <f>Table1[[#This Row],[Quantity Purchased]] * Table1[[#This Row],[Unit Price]]</f>
        <v>655</v>
      </c>
      <c r="N1857" s="2">
        <f>VLOOKUP(H1857, [1]Products!B:E, 4, FALSE)</f>
        <v>5</v>
      </c>
      <c r="O1857" t="str">
        <f>TEXT(Table1[[#This Row],[Transaction Date]], "yyyy-mm")</f>
        <v>2024-03</v>
      </c>
      <c r="P1857" s="1">
        <f ca="1">YEAR(TODAY()) - YEAR(Table1[[#This Row],[Buyer Date of Birth]])</f>
        <v>68</v>
      </c>
      <c r="Q1857" s="2">
        <f>Table1[[#This Row],[Total Revenue]] - Table1[[#This Row],[Total Cost]]</f>
        <v>652</v>
      </c>
    </row>
    <row r="1858" spans="1:17" x14ac:dyDescent="0.25">
      <c r="A1858" s="1">
        <v>45456</v>
      </c>
      <c r="B1858" t="s">
        <v>806</v>
      </c>
      <c r="C1858" t="s">
        <v>116</v>
      </c>
      <c r="D1858" t="s">
        <v>53</v>
      </c>
      <c r="E1858" s="1">
        <v>25467</v>
      </c>
      <c r="F1858" t="s">
        <v>75</v>
      </c>
      <c r="G1858">
        <v>475</v>
      </c>
      <c r="H1858" t="s">
        <v>41</v>
      </c>
      <c r="I1858" t="s">
        <v>36</v>
      </c>
      <c r="J1858" t="s">
        <v>24</v>
      </c>
      <c r="K1858" t="str">
        <f>VLOOKUP(H1858, [1]Products!B:E, 2, FALSE)</f>
        <v>Ginger Snaps</v>
      </c>
      <c r="L1858" s="2">
        <f>VLOOKUP(H1858, [1]Products!B:D, 3, FALSE)</f>
        <v>14</v>
      </c>
      <c r="M1858" s="2">
        <f>Table1[[#This Row],[Quantity Purchased]] * Table1[[#This Row],[Unit Price]]</f>
        <v>13300</v>
      </c>
      <c r="N1858" s="2">
        <f>VLOOKUP(H1858, [1]Products!B:E, 4, FALSE)</f>
        <v>28</v>
      </c>
      <c r="O1858" t="str">
        <f>TEXT(Table1[[#This Row],[Transaction Date]], "yyyy-mm")</f>
        <v>2024-06</v>
      </c>
      <c r="P1858" s="1">
        <f ca="1">YEAR(TODAY()) - YEAR(Table1[[#This Row],[Buyer Date of Birth]])</f>
        <v>56</v>
      </c>
      <c r="Q1858" s="2">
        <f>Table1[[#This Row],[Total Revenue]] - Table1[[#This Row],[Total Cost]]</f>
        <v>13286</v>
      </c>
    </row>
    <row r="1859" spans="1:17" x14ac:dyDescent="0.25">
      <c r="A1859" s="1">
        <v>45366</v>
      </c>
      <c r="B1859" t="s">
        <v>60</v>
      </c>
      <c r="C1859" t="s">
        <v>163</v>
      </c>
      <c r="D1859" t="s">
        <v>58</v>
      </c>
      <c r="E1859" s="1">
        <v>23641</v>
      </c>
      <c r="F1859" t="s">
        <v>21</v>
      </c>
      <c r="G1859">
        <v>436</v>
      </c>
      <c r="H1859" t="s">
        <v>41</v>
      </c>
      <c r="I1859" t="s">
        <v>23</v>
      </c>
      <c r="J1859" t="s">
        <v>24</v>
      </c>
      <c r="K1859" t="str">
        <f>VLOOKUP(H1859, [1]Products!B:E, 2, FALSE)</f>
        <v>Ginger Snaps</v>
      </c>
      <c r="L1859" s="2">
        <f>VLOOKUP(H1859, [1]Products!B:D, 3, FALSE)</f>
        <v>14</v>
      </c>
      <c r="M1859" s="2">
        <f>Table1[[#This Row],[Quantity Purchased]] * Table1[[#This Row],[Unit Price]]</f>
        <v>12208</v>
      </c>
      <c r="N1859" s="2">
        <f>VLOOKUP(H1859, [1]Products!B:E, 4, FALSE)</f>
        <v>28</v>
      </c>
      <c r="O1859" t="str">
        <f>TEXT(Table1[[#This Row],[Transaction Date]], "yyyy-mm")</f>
        <v>2024-03</v>
      </c>
      <c r="P1859" s="1">
        <f ca="1">YEAR(TODAY()) - YEAR(Table1[[#This Row],[Buyer Date of Birth]])</f>
        <v>61</v>
      </c>
      <c r="Q1859" s="2">
        <f>Table1[[#This Row],[Total Revenue]] - Table1[[#This Row],[Total Cost]]</f>
        <v>12194</v>
      </c>
    </row>
    <row r="1860" spans="1:17" x14ac:dyDescent="0.25">
      <c r="A1860" s="1">
        <v>45452</v>
      </c>
      <c r="B1860" t="s">
        <v>641</v>
      </c>
      <c r="C1860" t="s">
        <v>1093</v>
      </c>
      <c r="D1860" t="s">
        <v>78</v>
      </c>
      <c r="E1860" s="1">
        <v>37392</v>
      </c>
      <c r="F1860" t="s">
        <v>75</v>
      </c>
      <c r="G1860">
        <v>82</v>
      </c>
      <c r="H1860" t="s">
        <v>22</v>
      </c>
      <c r="I1860" t="s">
        <v>30</v>
      </c>
      <c r="J1860" t="s">
        <v>24</v>
      </c>
      <c r="K1860" t="str">
        <f>VLOOKUP(H1860, [1]Products!B:E, 2, FALSE)</f>
        <v>Cinnamon Swirls</v>
      </c>
      <c r="L1860" s="2">
        <f>VLOOKUP(H1860, [1]Products!B:D, 3, FALSE)</f>
        <v>10</v>
      </c>
      <c r="M1860" s="2">
        <f>Table1[[#This Row],[Quantity Purchased]] * Table1[[#This Row],[Unit Price]]</f>
        <v>1148</v>
      </c>
      <c r="N1860" s="2">
        <f>VLOOKUP(H1860, [1]Products!B:E, 4, FALSE)</f>
        <v>14</v>
      </c>
      <c r="O1860" t="str">
        <f>TEXT(Table1[[#This Row],[Transaction Date]], "yyyy-mm")</f>
        <v>2024-06</v>
      </c>
      <c r="P1860" s="1">
        <f ca="1">YEAR(TODAY()) - YEAR(Table1[[#This Row],[Buyer Date of Birth]])</f>
        <v>23</v>
      </c>
      <c r="Q1860" s="2">
        <f>Table1[[#This Row],[Total Revenue]] - Table1[[#This Row],[Total Cost]]</f>
        <v>1138</v>
      </c>
    </row>
    <row r="1861" spans="1:17" x14ac:dyDescent="0.25">
      <c r="A1861" s="1">
        <v>45467</v>
      </c>
      <c r="B1861" t="s">
        <v>661</v>
      </c>
      <c r="C1861" t="s">
        <v>539</v>
      </c>
      <c r="D1861" t="s">
        <v>89</v>
      </c>
      <c r="E1861" s="1">
        <v>36945</v>
      </c>
      <c r="F1861" t="s">
        <v>28</v>
      </c>
      <c r="G1861">
        <v>344</v>
      </c>
      <c r="H1861" t="s">
        <v>41</v>
      </c>
      <c r="I1861" t="s">
        <v>36</v>
      </c>
      <c r="J1861" t="s">
        <v>24</v>
      </c>
      <c r="K1861" t="str">
        <f>VLOOKUP(H1861, [1]Products!B:E, 2, FALSE)</f>
        <v>Ginger Snaps</v>
      </c>
      <c r="L1861" s="2">
        <f>VLOOKUP(H1861, [1]Products!B:D, 3, FALSE)</f>
        <v>14</v>
      </c>
      <c r="M1861" s="2">
        <f>Table1[[#This Row],[Quantity Purchased]] * Table1[[#This Row],[Unit Price]]</f>
        <v>9632</v>
      </c>
      <c r="N1861" s="2">
        <f>VLOOKUP(H1861, [1]Products!B:E, 4, FALSE)</f>
        <v>28</v>
      </c>
      <c r="O1861" t="str">
        <f>TEXT(Table1[[#This Row],[Transaction Date]], "yyyy-mm")</f>
        <v>2024-06</v>
      </c>
      <c r="P1861" s="1">
        <f ca="1">YEAR(TODAY()) - YEAR(Table1[[#This Row],[Buyer Date of Birth]])</f>
        <v>24</v>
      </c>
      <c r="Q1861" s="2">
        <f>Table1[[#This Row],[Total Revenue]] - Table1[[#This Row],[Total Cost]]</f>
        <v>9618</v>
      </c>
    </row>
    <row r="1862" spans="1:17" x14ac:dyDescent="0.25">
      <c r="A1862" s="1">
        <v>45312</v>
      </c>
      <c r="B1862" t="s">
        <v>405</v>
      </c>
      <c r="C1862" t="s">
        <v>395</v>
      </c>
      <c r="D1862" t="s">
        <v>100</v>
      </c>
      <c r="E1862" s="1">
        <v>28966</v>
      </c>
      <c r="F1862" t="s">
        <v>21</v>
      </c>
      <c r="G1862">
        <v>195</v>
      </c>
      <c r="H1862" t="s">
        <v>54</v>
      </c>
      <c r="I1862" t="s">
        <v>23</v>
      </c>
      <c r="J1862" t="s">
        <v>24</v>
      </c>
      <c r="K1862" t="str">
        <f>VLOOKUP(H1862, [1]Products!B:E, 2, FALSE)</f>
        <v>Lemon Crisps</v>
      </c>
      <c r="L1862" s="2">
        <f>VLOOKUP(H1862, [1]Products!B:D, 3, FALSE)</f>
        <v>7</v>
      </c>
      <c r="M1862" s="2">
        <f>Table1[[#This Row],[Quantity Purchased]] * Table1[[#This Row],[Unit Price]]</f>
        <v>1755</v>
      </c>
      <c r="N1862" s="2">
        <f>VLOOKUP(H1862, [1]Products!B:E, 4, FALSE)</f>
        <v>9</v>
      </c>
      <c r="O1862" t="str">
        <f>TEXT(Table1[[#This Row],[Transaction Date]], "yyyy-mm")</f>
        <v>2024-01</v>
      </c>
      <c r="P1862" s="1">
        <f ca="1">YEAR(TODAY()) - YEAR(Table1[[#This Row],[Buyer Date of Birth]])</f>
        <v>46</v>
      </c>
      <c r="Q1862" s="2">
        <f>Table1[[#This Row],[Total Revenue]] - Table1[[#This Row],[Total Cost]]</f>
        <v>1748</v>
      </c>
    </row>
    <row r="1863" spans="1:17" x14ac:dyDescent="0.25">
      <c r="A1863" s="1">
        <v>45301</v>
      </c>
      <c r="B1863" t="s">
        <v>1094</v>
      </c>
      <c r="C1863" t="s">
        <v>446</v>
      </c>
      <c r="D1863" t="s">
        <v>62</v>
      </c>
      <c r="E1863" s="1">
        <v>23119</v>
      </c>
      <c r="F1863" t="s">
        <v>75</v>
      </c>
      <c r="G1863">
        <v>64</v>
      </c>
      <c r="H1863" t="s">
        <v>71</v>
      </c>
      <c r="I1863" t="s">
        <v>30</v>
      </c>
      <c r="J1863" t="s">
        <v>24</v>
      </c>
      <c r="K1863" t="str">
        <f>VLOOKUP(H1863, [1]Products!B:E, 2, FALSE)</f>
        <v>Peanut Butter Bites</v>
      </c>
      <c r="L1863" s="2">
        <f>VLOOKUP(H1863, [1]Products!B:D, 3, FALSE)</f>
        <v>5</v>
      </c>
      <c r="M1863" s="2">
        <f>Table1[[#This Row],[Quantity Purchased]] * Table1[[#This Row],[Unit Price]]</f>
        <v>448</v>
      </c>
      <c r="N1863" s="2">
        <f>VLOOKUP(H1863, [1]Products!B:E, 4, FALSE)</f>
        <v>7</v>
      </c>
      <c r="O1863" t="str">
        <f>TEXT(Table1[[#This Row],[Transaction Date]], "yyyy-mm")</f>
        <v>2024-01</v>
      </c>
      <c r="P1863" s="1">
        <f ca="1">YEAR(TODAY()) - YEAR(Table1[[#This Row],[Buyer Date of Birth]])</f>
        <v>62</v>
      </c>
      <c r="Q1863" s="2">
        <f>Table1[[#This Row],[Total Revenue]] - Table1[[#This Row],[Total Cost]]</f>
        <v>443</v>
      </c>
    </row>
    <row r="1864" spans="1:17" x14ac:dyDescent="0.25">
      <c r="A1864" s="1">
        <v>45494</v>
      </c>
      <c r="B1864" t="s">
        <v>993</v>
      </c>
      <c r="C1864" t="s">
        <v>114</v>
      </c>
      <c r="D1864" t="s">
        <v>78</v>
      </c>
      <c r="E1864" s="1">
        <v>23058</v>
      </c>
      <c r="F1864" t="s">
        <v>75</v>
      </c>
      <c r="G1864">
        <v>10</v>
      </c>
      <c r="H1864" t="s">
        <v>66</v>
      </c>
      <c r="I1864" t="s">
        <v>36</v>
      </c>
      <c r="J1864" t="s">
        <v>24</v>
      </c>
      <c r="K1864" t="str">
        <f>VLOOKUP(H1864, [1]Products!B:E, 2, FALSE)</f>
        <v>Oatmeal Cookies</v>
      </c>
      <c r="L1864" s="2">
        <f>VLOOKUP(H1864, [1]Products!B:D, 3, FALSE)</f>
        <v>19</v>
      </c>
      <c r="M1864" s="2">
        <f>Table1[[#This Row],[Quantity Purchased]] * Table1[[#This Row],[Unit Price]]</f>
        <v>230</v>
      </c>
      <c r="N1864" s="2">
        <f>VLOOKUP(H1864, [1]Products!B:E, 4, FALSE)</f>
        <v>23</v>
      </c>
      <c r="O1864" t="str">
        <f>TEXT(Table1[[#This Row],[Transaction Date]], "yyyy-mm")</f>
        <v>2024-07</v>
      </c>
      <c r="P1864" s="1">
        <f ca="1">YEAR(TODAY()) - YEAR(Table1[[#This Row],[Buyer Date of Birth]])</f>
        <v>62</v>
      </c>
      <c r="Q1864" s="2">
        <f>Table1[[#This Row],[Total Revenue]] - Table1[[#This Row],[Total Cost]]</f>
        <v>211</v>
      </c>
    </row>
    <row r="1865" spans="1:17" x14ac:dyDescent="0.25">
      <c r="A1865" s="1">
        <v>45493</v>
      </c>
      <c r="B1865" t="s">
        <v>400</v>
      </c>
      <c r="C1865" t="s">
        <v>93</v>
      </c>
      <c r="D1865" t="s">
        <v>78</v>
      </c>
      <c r="E1865" s="1">
        <v>22688</v>
      </c>
      <c r="F1865" t="s">
        <v>75</v>
      </c>
      <c r="G1865">
        <v>157</v>
      </c>
      <c r="H1865" t="s">
        <v>63</v>
      </c>
      <c r="I1865" t="s">
        <v>23</v>
      </c>
      <c r="J1865" t="s">
        <v>24</v>
      </c>
      <c r="K1865" t="str">
        <f>VLOOKUP(H1865, [1]Products!B:E, 2, FALSE)</f>
        <v>Vanilla Wafers</v>
      </c>
      <c r="L1865" s="2">
        <f>VLOOKUP(H1865, [1]Products!B:D, 3, FALSE)</f>
        <v>18</v>
      </c>
      <c r="M1865" s="2">
        <f>Table1[[#This Row],[Quantity Purchased]] * Table1[[#This Row],[Unit Price]]</f>
        <v>5652</v>
      </c>
      <c r="N1865" s="2">
        <f>VLOOKUP(H1865, [1]Products!B:E, 4, FALSE)</f>
        <v>36</v>
      </c>
      <c r="O1865" t="str">
        <f>TEXT(Table1[[#This Row],[Transaction Date]], "yyyy-mm")</f>
        <v>2024-07</v>
      </c>
      <c r="P1865" s="1">
        <f ca="1">YEAR(TODAY()) - YEAR(Table1[[#This Row],[Buyer Date of Birth]])</f>
        <v>63</v>
      </c>
      <c r="Q1865" s="2">
        <f>Table1[[#This Row],[Total Revenue]] - Table1[[#This Row],[Total Cost]]</f>
        <v>5634</v>
      </c>
    </row>
    <row r="1866" spans="1:17" x14ac:dyDescent="0.25">
      <c r="A1866" s="1">
        <v>45468</v>
      </c>
      <c r="B1866" t="s">
        <v>263</v>
      </c>
      <c r="C1866" t="s">
        <v>841</v>
      </c>
      <c r="D1866" t="s">
        <v>89</v>
      </c>
      <c r="E1866" s="1">
        <v>33347</v>
      </c>
      <c r="F1866" t="s">
        <v>75</v>
      </c>
      <c r="G1866">
        <v>19</v>
      </c>
      <c r="H1866" t="s">
        <v>72</v>
      </c>
      <c r="I1866" t="s">
        <v>30</v>
      </c>
      <c r="J1866" t="s">
        <v>24</v>
      </c>
      <c r="K1866" t="str">
        <f>VLOOKUP(H1866, [1]Products!B:E, 2, FALSE)</f>
        <v>Choco Delight</v>
      </c>
      <c r="L1866" s="2">
        <f>VLOOKUP(H1866, [1]Products!B:D, 3, FALSE)</f>
        <v>3</v>
      </c>
      <c r="M1866" s="2">
        <f>Table1[[#This Row],[Quantity Purchased]] * Table1[[#This Row],[Unit Price]]</f>
        <v>95</v>
      </c>
      <c r="N1866" s="2">
        <f>VLOOKUP(H1866, [1]Products!B:E, 4, FALSE)</f>
        <v>5</v>
      </c>
      <c r="O1866" t="str">
        <f>TEXT(Table1[[#This Row],[Transaction Date]], "yyyy-mm")</f>
        <v>2024-06</v>
      </c>
      <c r="P1866" s="1">
        <f ca="1">YEAR(TODAY()) - YEAR(Table1[[#This Row],[Buyer Date of Birth]])</f>
        <v>34</v>
      </c>
      <c r="Q1866" s="2">
        <f>Table1[[#This Row],[Total Revenue]] - Table1[[#This Row],[Total Cost]]</f>
        <v>92</v>
      </c>
    </row>
    <row r="1867" spans="1:17" x14ac:dyDescent="0.25">
      <c r="A1867" s="1">
        <v>45405</v>
      </c>
      <c r="B1867" t="s">
        <v>309</v>
      </c>
      <c r="C1867" t="s">
        <v>1095</v>
      </c>
      <c r="D1867" t="s">
        <v>34</v>
      </c>
      <c r="E1867" s="1">
        <v>27460</v>
      </c>
      <c r="F1867" t="s">
        <v>40</v>
      </c>
      <c r="G1867">
        <v>453</v>
      </c>
      <c r="H1867" t="s">
        <v>49</v>
      </c>
      <c r="I1867" t="s">
        <v>36</v>
      </c>
      <c r="J1867" t="s">
        <v>24</v>
      </c>
      <c r="K1867" t="str">
        <f>VLOOKUP(H1867, [1]Products!B:E, 2, FALSE)</f>
        <v>Butter Crunch</v>
      </c>
      <c r="L1867" s="2">
        <f>VLOOKUP(H1867, [1]Products!B:D, 3, FALSE)</f>
        <v>10</v>
      </c>
      <c r="M1867" s="2">
        <f>Table1[[#This Row],[Quantity Purchased]] * Table1[[#This Row],[Unit Price]]</f>
        <v>4983</v>
      </c>
      <c r="N1867" s="2">
        <f>VLOOKUP(H1867, [1]Products!B:E, 4, FALSE)</f>
        <v>11</v>
      </c>
      <c r="O1867" t="str">
        <f>TEXT(Table1[[#This Row],[Transaction Date]], "yyyy-mm")</f>
        <v>2024-04</v>
      </c>
      <c r="P1867" s="1">
        <f ca="1">YEAR(TODAY()) - YEAR(Table1[[#This Row],[Buyer Date of Birth]])</f>
        <v>50</v>
      </c>
      <c r="Q1867" s="2">
        <f>Table1[[#This Row],[Total Revenue]] - Table1[[#This Row],[Total Cost]]</f>
        <v>4973</v>
      </c>
    </row>
    <row r="1868" spans="1:17" x14ac:dyDescent="0.25">
      <c r="A1868" s="1">
        <v>45437</v>
      </c>
      <c r="B1868" t="s">
        <v>1096</v>
      </c>
      <c r="C1868" t="s">
        <v>483</v>
      </c>
      <c r="D1868" t="s">
        <v>58</v>
      </c>
      <c r="E1868" s="1">
        <v>35555</v>
      </c>
      <c r="F1868" t="s">
        <v>75</v>
      </c>
      <c r="G1868">
        <v>444</v>
      </c>
      <c r="H1868" t="s">
        <v>71</v>
      </c>
      <c r="I1868" t="s">
        <v>23</v>
      </c>
      <c r="J1868" t="s">
        <v>24</v>
      </c>
      <c r="K1868" t="str">
        <f>VLOOKUP(H1868, [1]Products!B:E, 2, FALSE)</f>
        <v>Peanut Butter Bites</v>
      </c>
      <c r="L1868" s="2">
        <f>VLOOKUP(H1868, [1]Products!B:D, 3, FALSE)</f>
        <v>5</v>
      </c>
      <c r="M1868" s="2">
        <f>Table1[[#This Row],[Quantity Purchased]] * Table1[[#This Row],[Unit Price]]</f>
        <v>3108</v>
      </c>
      <c r="N1868" s="2">
        <f>VLOOKUP(H1868, [1]Products!B:E, 4, FALSE)</f>
        <v>7</v>
      </c>
      <c r="O1868" t="str">
        <f>TEXT(Table1[[#This Row],[Transaction Date]], "yyyy-mm")</f>
        <v>2024-05</v>
      </c>
      <c r="P1868" s="1">
        <f ca="1">YEAR(TODAY()) - YEAR(Table1[[#This Row],[Buyer Date of Birth]])</f>
        <v>28</v>
      </c>
      <c r="Q1868" s="2">
        <f>Table1[[#This Row],[Total Revenue]] - Table1[[#This Row],[Total Cost]]</f>
        <v>3103</v>
      </c>
    </row>
    <row r="1869" spans="1:17" x14ac:dyDescent="0.25">
      <c r="A1869" s="1">
        <v>45365</v>
      </c>
      <c r="B1869" t="s">
        <v>56</v>
      </c>
      <c r="C1869" t="s">
        <v>143</v>
      </c>
      <c r="D1869" t="s">
        <v>78</v>
      </c>
      <c r="E1869" s="1">
        <v>38148</v>
      </c>
      <c r="F1869" t="s">
        <v>21</v>
      </c>
      <c r="G1869">
        <v>395</v>
      </c>
      <c r="H1869" t="s">
        <v>63</v>
      </c>
      <c r="I1869" t="s">
        <v>30</v>
      </c>
      <c r="J1869" t="s">
        <v>24</v>
      </c>
      <c r="K1869" t="str">
        <f>VLOOKUP(H1869, [1]Products!B:E, 2, FALSE)</f>
        <v>Vanilla Wafers</v>
      </c>
      <c r="L1869" s="2">
        <f>VLOOKUP(H1869, [1]Products!B:D, 3, FALSE)</f>
        <v>18</v>
      </c>
      <c r="M1869" s="2">
        <f>Table1[[#This Row],[Quantity Purchased]] * Table1[[#This Row],[Unit Price]]</f>
        <v>14220</v>
      </c>
      <c r="N1869" s="2">
        <f>VLOOKUP(H1869, [1]Products!B:E, 4, FALSE)</f>
        <v>36</v>
      </c>
      <c r="O1869" t="str">
        <f>TEXT(Table1[[#This Row],[Transaction Date]], "yyyy-mm")</f>
        <v>2024-03</v>
      </c>
      <c r="P1869" s="1">
        <f ca="1">YEAR(TODAY()) - YEAR(Table1[[#This Row],[Buyer Date of Birth]])</f>
        <v>21</v>
      </c>
      <c r="Q1869" s="2">
        <f>Table1[[#This Row],[Total Revenue]] - Table1[[#This Row],[Total Cost]]</f>
        <v>14202</v>
      </c>
    </row>
    <row r="1870" spans="1:17" x14ac:dyDescent="0.25">
      <c r="A1870" s="1">
        <v>45465</v>
      </c>
      <c r="B1870" t="s">
        <v>818</v>
      </c>
      <c r="C1870" t="s">
        <v>880</v>
      </c>
      <c r="D1870" t="s">
        <v>34</v>
      </c>
      <c r="E1870" s="1">
        <v>30342</v>
      </c>
      <c r="F1870" t="s">
        <v>75</v>
      </c>
      <c r="G1870">
        <v>277</v>
      </c>
      <c r="H1870" t="s">
        <v>63</v>
      </c>
      <c r="I1870" t="s">
        <v>36</v>
      </c>
      <c r="J1870" t="s">
        <v>24</v>
      </c>
      <c r="K1870" t="str">
        <f>VLOOKUP(H1870, [1]Products!B:E, 2, FALSE)</f>
        <v>Vanilla Wafers</v>
      </c>
      <c r="L1870" s="2">
        <f>VLOOKUP(H1870, [1]Products!B:D, 3, FALSE)</f>
        <v>18</v>
      </c>
      <c r="M1870" s="2">
        <f>Table1[[#This Row],[Quantity Purchased]] * Table1[[#This Row],[Unit Price]]</f>
        <v>9972</v>
      </c>
      <c r="N1870" s="2">
        <f>VLOOKUP(H1870, [1]Products!B:E, 4, FALSE)</f>
        <v>36</v>
      </c>
      <c r="O1870" t="str">
        <f>TEXT(Table1[[#This Row],[Transaction Date]], "yyyy-mm")</f>
        <v>2024-06</v>
      </c>
      <c r="P1870" s="1">
        <f ca="1">YEAR(TODAY()) - YEAR(Table1[[#This Row],[Buyer Date of Birth]])</f>
        <v>42</v>
      </c>
      <c r="Q1870" s="2">
        <f>Table1[[#This Row],[Total Revenue]] - Table1[[#This Row],[Total Cost]]</f>
        <v>9954</v>
      </c>
    </row>
    <row r="1871" spans="1:17" x14ac:dyDescent="0.25">
      <c r="A1871" s="1">
        <v>45463</v>
      </c>
      <c r="B1871" t="s">
        <v>193</v>
      </c>
      <c r="C1871" t="s">
        <v>1097</v>
      </c>
      <c r="D1871" t="s">
        <v>84</v>
      </c>
      <c r="E1871" s="1">
        <v>20911</v>
      </c>
      <c r="F1871" t="s">
        <v>28</v>
      </c>
      <c r="G1871">
        <v>16</v>
      </c>
      <c r="H1871" t="s">
        <v>72</v>
      </c>
      <c r="I1871" t="s">
        <v>23</v>
      </c>
      <c r="J1871" t="s">
        <v>24</v>
      </c>
      <c r="K1871" t="str">
        <f>VLOOKUP(H1871, [1]Products!B:E, 2, FALSE)</f>
        <v>Choco Delight</v>
      </c>
      <c r="L1871" s="2">
        <f>VLOOKUP(H1871, [1]Products!B:D, 3, FALSE)</f>
        <v>3</v>
      </c>
      <c r="M1871" s="2">
        <f>Table1[[#This Row],[Quantity Purchased]] * Table1[[#This Row],[Unit Price]]</f>
        <v>80</v>
      </c>
      <c r="N1871" s="2">
        <f>VLOOKUP(H1871, [1]Products!B:E, 4, FALSE)</f>
        <v>5</v>
      </c>
      <c r="O1871" t="str">
        <f>TEXT(Table1[[#This Row],[Transaction Date]], "yyyy-mm")</f>
        <v>2024-06</v>
      </c>
      <c r="P1871" s="1">
        <f ca="1">YEAR(TODAY()) - YEAR(Table1[[#This Row],[Buyer Date of Birth]])</f>
        <v>68</v>
      </c>
      <c r="Q1871" s="2">
        <f>Table1[[#This Row],[Total Revenue]] - Table1[[#This Row],[Total Cost]]</f>
        <v>77</v>
      </c>
    </row>
    <row r="1872" spans="1:17" x14ac:dyDescent="0.25">
      <c r="A1872" s="1">
        <v>45306</v>
      </c>
      <c r="B1872" t="s">
        <v>672</v>
      </c>
      <c r="C1872" t="s">
        <v>1098</v>
      </c>
      <c r="D1872" t="s">
        <v>53</v>
      </c>
      <c r="E1872" s="1">
        <v>30924</v>
      </c>
      <c r="F1872" t="s">
        <v>21</v>
      </c>
      <c r="G1872">
        <v>106</v>
      </c>
      <c r="H1872" t="s">
        <v>54</v>
      </c>
      <c r="I1872" t="s">
        <v>30</v>
      </c>
      <c r="J1872" t="s">
        <v>24</v>
      </c>
      <c r="K1872" t="str">
        <f>VLOOKUP(H1872, [1]Products!B:E, 2, FALSE)</f>
        <v>Lemon Crisps</v>
      </c>
      <c r="L1872" s="2">
        <f>VLOOKUP(H1872, [1]Products!B:D, 3, FALSE)</f>
        <v>7</v>
      </c>
      <c r="M1872" s="2">
        <f>Table1[[#This Row],[Quantity Purchased]] * Table1[[#This Row],[Unit Price]]</f>
        <v>954</v>
      </c>
      <c r="N1872" s="2">
        <f>VLOOKUP(H1872, [1]Products!B:E, 4, FALSE)</f>
        <v>9</v>
      </c>
      <c r="O1872" t="str">
        <f>TEXT(Table1[[#This Row],[Transaction Date]], "yyyy-mm")</f>
        <v>2024-01</v>
      </c>
      <c r="P1872" s="1">
        <f ca="1">YEAR(TODAY()) - YEAR(Table1[[#This Row],[Buyer Date of Birth]])</f>
        <v>41</v>
      </c>
      <c r="Q1872" s="2">
        <f>Table1[[#This Row],[Total Revenue]] - Table1[[#This Row],[Total Cost]]</f>
        <v>947</v>
      </c>
    </row>
    <row r="1873" spans="1:17" x14ac:dyDescent="0.25">
      <c r="A1873" s="1">
        <v>45333</v>
      </c>
      <c r="B1873" t="s">
        <v>338</v>
      </c>
      <c r="C1873" t="s">
        <v>624</v>
      </c>
      <c r="D1873" t="s">
        <v>34</v>
      </c>
      <c r="E1873" s="1">
        <v>27238</v>
      </c>
      <c r="F1873" t="s">
        <v>21</v>
      </c>
      <c r="G1873">
        <v>471</v>
      </c>
      <c r="H1873" t="s">
        <v>66</v>
      </c>
      <c r="I1873" t="s">
        <v>36</v>
      </c>
      <c r="J1873" t="s">
        <v>24</v>
      </c>
      <c r="K1873" t="str">
        <f>VLOOKUP(H1873, [1]Products!B:E, 2, FALSE)</f>
        <v>Oatmeal Cookies</v>
      </c>
      <c r="L1873" s="2">
        <f>VLOOKUP(H1873, [1]Products!B:D, 3, FALSE)</f>
        <v>19</v>
      </c>
      <c r="M1873" s="2">
        <f>Table1[[#This Row],[Quantity Purchased]] * Table1[[#This Row],[Unit Price]]</f>
        <v>10833</v>
      </c>
      <c r="N1873" s="2">
        <f>VLOOKUP(H1873, [1]Products!B:E, 4, FALSE)</f>
        <v>23</v>
      </c>
      <c r="O1873" t="str">
        <f>TEXT(Table1[[#This Row],[Transaction Date]], "yyyy-mm")</f>
        <v>2024-02</v>
      </c>
      <c r="P1873" s="1">
        <f ca="1">YEAR(TODAY()) - YEAR(Table1[[#This Row],[Buyer Date of Birth]])</f>
        <v>51</v>
      </c>
      <c r="Q1873" s="2">
        <f>Table1[[#This Row],[Total Revenue]] - Table1[[#This Row],[Total Cost]]</f>
        <v>10814</v>
      </c>
    </row>
    <row r="1874" spans="1:17" x14ac:dyDescent="0.25">
      <c r="A1874" s="1">
        <v>45328</v>
      </c>
      <c r="B1874" t="s">
        <v>443</v>
      </c>
      <c r="C1874" t="s">
        <v>385</v>
      </c>
      <c r="D1874" t="s">
        <v>34</v>
      </c>
      <c r="E1874" s="1">
        <v>22981</v>
      </c>
      <c r="F1874" t="s">
        <v>75</v>
      </c>
      <c r="G1874">
        <v>141</v>
      </c>
      <c r="H1874" t="s">
        <v>72</v>
      </c>
      <c r="I1874" t="s">
        <v>23</v>
      </c>
      <c r="J1874" t="s">
        <v>24</v>
      </c>
      <c r="K1874" t="str">
        <f>VLOOKUP(H1874, [1]Products!B:E, 2, FALSE)</f>
        <v>Choco Delight</v>
      </c>
      <c r="L1874" s="2">
        <f>VLOOKUP(H1874, [1]Products!B:D, 3, FALSE)</f>
        <v>3</v>
      </c>
      <c r="M1874" s="2">
        <f>Table1[[#This Row],[Quantity Purchased]] * Table1[[#This Row],[Unit Price]]</f>
        <v>705</v>
      </c>
      <c r="N1874" s="2">
        <f>VLOOKUP(H1874, [1]Products!B:E, 4, FALSE)</f>
        <v>5</v>
      </c>
      <c r="O1874" t="str">
        <f>TEXT(Table1[[#This Row],[Transaction Date]], "yyyy-mm")</f>
        <v>2024-02</v>
      </c>
      <c r="P1874" s="1">
        <f ca="1">YEAR(TODAY()) - YEAR(Table1[[#This Row],[Buyer Date of Birth]])</f>
        <v>63</v>
      </c>
      <c r="Q1874" s="2">
        <f>Table1[[#This Row],[Total Revenue]] - Table1[[#This Row],[Total Cost]]</f>
        <v>702</v>
      </c>
    </row>
    <row r="1875" spans="1:17" x14ac:dyDescent="0.25">
      <c r="A1875" s="1">
        <v>45501</v>
      </c>
      <c r="B1875" t="s">
        <v>473</v>
      </c>
      <c r="C1875" t="s">
        <v>39</v>
      </c>
      <c r="D1875" t="s">
        <v>89</v>
      </c>
      <c r="E1875" s="1">
        <v>33893</v>
      </c>
      <c r="F1875" t="s">
        <v>28</v>
      </c>
      <c r="G1875">
        <v>459</v>
      </c>
      <c r="H1875" t="s">
        <v>22</v>
      </c>
      <c r="I1875" t="s">
        <v>30</v>
      </c>
      <c r="J1875" t="s">
        <v>24</v>
      </c>
      <c r="K1875" t="str">
        <f>VLOOKUP(H1875, [1]Products!B:E, 2, FALSE)</f>
        <v>Cinnamon Swirls</v>
      </c>
      <c r="L1875" s="2">
        <f>VLOOKUP(H1875, [1]Products!B:D, 3, FALSE)</f>
        <v>10</v>
      </c>
      <c r="M1875" s="2">
        <f>Table1[[#This Row],[Quantity Purchased]] * Table1[[#This Row],[Unit Price]]</f>
        <v>6426</v>
      </c>
      <c r="N1875" s="2">
        <f>VLOOKUP(H1875, [1]Products!B:E, 4, FALSE)</f>
        <v>14</v>
      </c>
      <c r="O1875" t="str">
        <f>TEXT(Table1[[#This Row],[Transaction Date]], "yyyy-mm")</f>
        <v>2024-07</v>
      </c>
      <c r="P1875" s="1">
        <f ca="1">YEAR(TODAY()) - YEAR(Table1[[#This Row],[Buyer Date of Birth]])</f>
        <v>33</v>
      </c>
      <c r="Q1875" s="2">
        <f>Table1[[#This Row],[Total Revenue]] - Table1[[#This Row],[Total Cost]]</f>
        <v>6416</v>
      </c>
    </row>
    <row r="1876" spans="1:17" x14ac:dyDescent="0.25">
      <c r="A1876" s="1">
        <v>45389</v>
      </c>
      <c r="B1876" t="s">
        <v>142</v>
      </c>
      <c r="C1876" t="s">
        <v>18</v>
      </c>
      <c r="D1876" t="s">
        <v>58</v>
      </c>
      <c r="E1876" s="1">
        <v>26779</v>
      </c>
      <c r="F1876" t="s">
        <v>21</v>
      </c>
      <c r="G1876">
        <v>362</v>
      </c>
      <c r="H1876" t="s">
        <v>71</v>
      </c>
      <c r="I1876" t="s">
        <v>36</v>
      </c>
      <c r="J1876" t="s">
        <v>24</v>
      </c>
      <c r="K1876" t="str">
        <f>VLOOKUP(H1876, [1]Products!B:E, 2, FALSE)</f>
        <v>Peanut Butter Bites</v>
      </c>
      <c r="L1876" s="2">
        <f>VLOOKUP(H1876, [1]Products!B:D, 3, FALSE)</f>
        <v>5</v>
      </c>
      <c r="M1876" s="2">
        <f>Table1[[#This Row],[Quantity Purchased]] * Table1[[#This Row],[Unit Price]]</f>
        <v>2534</v>
      </c>
      <c r="N1876" s="2">
        <f>VLOOKUP(H1876, [1]Products!B:E, 4, FALSE)</f>
        <v>7</v>
      </c>
      <c r="O1876" t="str">
        <f>TEXT(Table1[[#This Row],[Transaction Date]], "yyyy-mm")</f>
        <v>2024-04</v>
      </c>
      <c r="P1876" s="1">
        <f ca="1">YEAR(TODAY()) - YEAR(Table1[[#This Row],[Buyer Date of Birth]])</f>
        <v>52</v>
      </c>
      <c r="Q1876" s="2">
        <f>Table1[[#This Row],[Total Revenue]] - Table1[[#This Row],[Total Cost]]</f>
        <v>2529</v>
      </c>
    </row>
    <row r="1877" spans="1:17" x14ac:dyDescent="0.25">
      <c r="A1877" s="1">
        <v>45401</v>
      </c>
      <c r="B1877" t="s">
        <v>313</v>
      </c>
      <c r="C1877" t="s">
        <v>159</v>
      </c>
      <c r="D1877" t="s">
        <v>45</v>
      </c>
      <c r="E1877" s="1">
        <v>34097</v>
      </c>
      <c r="F1877" t="s">
        <v>21</v>
      </c>
      <c r="G1877">
        <v>130</v>
      </c>
      <c r="H1877" t="s">
        <v>49</v>
      </c>
      <c r="I1877" t="s">
        <v>23</v>
      </c>
      <c r="J1877" t="s">
        <v>24</v>
      </c>
      <c r="K1877" t="str">
        <f>VLOOKUP(H1877, [1]Products!B:E, 2, FALSE)</f>
        <v>Butter Crunch</v>
      </c>
      <c r="L1877" s="2">
        <f>VLOOKUP(H1877, [1]Products!B:D, 3, FALSE)</f>
        <v>10</v>
      </c>
      <c r="M1877" s="2">
        <f>Table1[[#This Row],[Quantity Purchased]] * Table1[[#This Row],[Unit Price]]</f>
        <v>1430</v>
      </c>
      <c r="N1877" s="2">
        <f>VLOOKUP(H1877, [1]Products!B:E, 4, FALSE)</f>
        <v>11</v>
      </c>
      <c r="O1877" t="str">
        <f>TEXT(Table1[[#This Row],[Transaction Date]], "yyyy-mm")</f>
        <v>2024-04</v>
      </c>
      <c r="P1877" s="1">
        <f ca="1">YEAR(TODAY()) - YEAR(Table1[[#This Row],[Buyer Date of Birth]])</f>
        <v>32</v>
      </c>
      <c r="Q1877" s="2">
        <f>Table1[[#This Row],[Total Revenue]] - Table1[[#This Row],[Total Cost]]</f>
        <v>1420</v>
      </c>
    </row>
    <row r="1878" spans="1:17" x14ac:dyDescent="0.25">
      <c r="A1878" s="1">
        <v>45307</v>
      </c>
      <c r="B1878" t="s">
        <v>484</v>
      </c>
      <c r="C1878" t="s">
        <v>344</v>
      </c>
      <c r="D1878" t="s">
        <v>34</v>
      </c>
      <c r="E1878" s="1">
        <v>26818</v>
      </c>
      <c r="F1878" t="s">
        <v>40</v>
      </c>
      <c r="G1878">
        <v>338</v>
      </c>
      <c r="H1878" t="s">
        <v>35</v>
      </c>
      <c r="I1878" t="s">
        <v>30</v>
      </c>
      <c r="J1878" t="s">
        <v>24</v>
      </c>
      <c r="K1878" t="str">
        <f>VLOOKUP(H1878, [1]Products!B:E, 2, FALSE)</f>
        <v>Caramel Biscuits</v>
      </c>
      <c r="L1878" s="2">
        <f>VLOOKUP(H1878, [1]Products!B:D, 3, FALSE)</f>
        <v>18</v>
      </c>
      <c r="M1878" s="2">
        <f>Table1[[#This Row],[Quantity Purchased]] * Table1[[#This Row],[Unit Price]]</f>
        <v>7436</v>
      </c>
      <c r="N1878" s="2">
        <f>VLOOKUP(H1878, [1]Products!B:E, 4, FALSE)</f>
        <v>22</v>
      </c>
      <c r="O1878" t="str">
        <f>TEXT(Table1[[#This Row],[Transaction Date]], "yyyy-mm")</f>
        <v>2024-01</v>
      </c>
      <c r="P1878" s="1">
        <f ca="1">YEAR(TODAY()) - YEAR(Table1[[#This Row],[Buyer Date of Birth]])</f>
        <v>52</v>
      </c>
      <c r="Q1878" s="2">
        <f>Table1[[#This Row],[Total Revenue]] - Table1[[#This Row],[Total Cost]]</f>
        <v>7418</v>
      </c>
    </row>
    <row r="1879" spans="1:17" x14ac:dyDescent="0.25">
      <c r="A1879" s="1">
        <v>45482</v>
      </c>
      <c r="B1879" t="s">
        <v>1099</v>
      </c>
      <c r="C1879" t="s">
        <v>252</v>
      </c>
      <c r="D1879" t="s">
        <v>58</v>
      </c>
      <c r="E1879" s="1">
        <v>21978</v>
      </c>
      <c r="F1879" t="s">
        <v>40</v>
      </c>
      <c r="G1879">
        <v>309</v>
      </c>
      <c r="H1879" t="s">
        <v>41</v>
      </c>
      <c r="I1879" t="s">
        <v>36</v>
      </c>
      <c r="J1879" t="s">
        <v>24</v>
      </c>
      <c r="K1879" t="str">
        <f>VLOOKUP(H1879, [1]Products!B:E, 2, FALSE)</f>
        <v>Ginger Snaps</v>
      </c>
      <c r="L1879" s="2">
        <f>VLOOKUP(H1879, [1]Products!B:D, 3, FALSE)</f>
        <v>14</v>
      </c>
      <c r="M1879" s="2">
        <f>Table1[[#This Row],[Quantity Purchased]] * Table1[[#This Row],[Unit Price]]</f>
        <v>8652</v>
      </c>
      <c r="N1879" s="2">
        <f>VLOOKUP(H1879, [1]Products!B:E, 4, FALSE)</f>
        <v>28</v>
      </c>
      <c r="O1879" t="str">
        <f>TEXT(Table1[[#This Row],[Transaction Date]], "yyyy-mm")</f>
        <v>2024-07</v>
      </c>
      <c r="P1879" s="1">
        <f ca="1">YEAR(TODAY()) - YEAR(Table1[[#This Row],[Buyer Date of Birth]])</f>
        <v>65</v>
      </c>
      <c r="Q1879" s="2">
        <f>Table1[[#This Row],[Total Revenue]] - Table1[[#This Row],[Total Cost]]</f>
        <v>8638</v>
      </c>
    </row>
    <row r="1880" spans="1:17" x14ac:dyDescent="0.25">
      <c r="A1880" s="1">
        <v>45495</v>
      </c>
      <c r="B1880" t="s">
        <v>517</v>
      </c>
      <c r="C1880" t="s">
        <v>282</v>
      </c>
      <c r="D1880" t="s">
        <v>20</v>
      </c>
      <c r="E1880" s="1">
        <v>18100</v>
      </c>
      <c r="F1880" t="s">
        <v>21</v>
      </c>
      <c r="G1880">
        <v>261</v>
      </c>
      <c r="H1880" t="s">
        <v>29</v>
      </c>
      <c r="I1880" t="s">
        <v>23</v>
      </c>
      <c r="J1880" t="s">
        <v>24</v>
      </c>
      <c r="K1880" t="str">
        <f>VLOOKUP(H1880, [1]Products!B:E, 2, FALSE)</f>
        <v>Shortbread</v>
      </c>
      <c r="L1880" s="2">
        <f>VLOOKUP(H1880, [1]Products!B:D, 3, FALSE)</f>
        <v>10</v>
      </c>
      <c r="M1880" s="2">
        <f>Table1[[#This Row],[Quantity Purchased]] * Table1[[#This Row],[Unit Price]]</f>
        <v>11745</v>
      </c>
      <c r="N1880" s="2">
        <f>VLOOKUP(H1880, [1]Products!B:E, 4, FALSE)</f>
        <v>45</v>
      </c>
      <c r="O1880" t="str">
        <f>TEXT(Table1[[#This Row],[Transaction Date]], "yyyy-mm")</f>
        <v>2024-07</v>
      </c>
      <c r="P1880" s="1">
        <f ca="1">YEAR(TODAY()) - YEAR(Table1[[#This Row],[Buyer Date of Birth]])</f>
        <v>76</v>
      </c>
      <c r="Q1880" s="2">
        <f>Table1[[#This Row],[Total Revenue]] - Table1[[#This Row],[Total Cost]]</f>
        <v>11735</v>
      </c>
    </row>
    <row r="1881" spans="1:17" x14ac:dyDescent="0.25">
      <c r="A1881" s="1">
        <v>45477</v>
      </c>
      <c r="B1881" t="s">
        <v>117</v>
      </c>
      <c r="C1881" t="s">
        <v>44</v>
      </c>
      <c r="D1881" t="s">
        <v>84</v>
      </c>
      <c r="E1881" s="1">
        <v>33437</v>
      </c>
      <c r="F1881" t="s">
        <v>40</v>
      </c>
      <c r="G1881">
        <v>390</v>
      </c>
      <c r="H1881" t="s">
        <v>72</v>
      </c>
      <c r="I1881" t="s">
        <v>30</v>
      </c>
      <c r="J1881" t="s">
        <v>24</v>
      </c>
      <c r="K1881" t="str">
        <f>VLOOKUP(H1881, [1]Products!B:E, 2, FALSE)</f>
        <v>Choco Delight</v>
      </c>
      <c r="L1881" s="2">
        <f>VLOOKUP(H1881, [1]Products!B:D, 3, FALSE)</f>
        <v>3</v>
      </c>
      <c r="M1881" s="2">
        <f>Table1[[#This Row],[Quantity Purchased]] * Table1[[#This Row],[Unit Price]]</f>
        <v>1950</v>
      </c>
      <c r="N1881" s="2">
        <f>VLOOKUP(H1881, [1]Products!B:E, 4, FALSE)</f>
        <v>5</v>
      </c>
      <c r="O1881" t="str">
        <f>TEXT(Table1[[#This Row],[Transaction Date]], "yyyy-mm")</f>
        <v>2024-07</v>
      </c>
      <c r="P1881" s="1">
        <f ca="1">YEAR(TODAY()) - YEAR(Table1[[#This Row],[Buyer Date of Birth]])</f>
        <v>34</v>
      </c>
      <c r="Q1881" s="2">
        <f>Table1[[#This Row],[Total Revenue]] - Table1[[#This Row],[Total Cost]]</f>
        <v>1947</v>
      </c>
    </row>
    <row r="1882" spans="1:17" x14ac:dyDescent="0.25">
      <c r="A1882" s="1">
        <v>45432</v>
      </c>
      <c r="B1882" t="s">
        <v>140</v>
      </c>
      <c r="C1882" t="s">
        <v>611</v>
      </c>
      <c r="D1882" t="s">
        <v>78</v>
      </c>
      <c r="E1882" s="1">
        <v>18532</v>
      </c>
      <c r="F1882" t="s">
        <v>75</v>
      </c>
      <c r="G1882">
        <v>357</v>
      </c>
      <c r="H1882" t="s">
        <v>41</v>
      </c>
      <c r="I1882" t="s">
        <v>36</v>
      </c>
      <c r="J1882" t="s">
        <v>24</v>
      </c>
      <c r="K1882" t="str">
        <f>VLOOKUP(H1882, [1]Products!B:E, 2, FALSE)</f>
        <v>Ginger Snaps</v>
      </c>
      <c r="L1882" s="2">
        <f>VLOOKUP(H1882, [1]Products!B:D, 3, FALSE)</f>
        <v>14</v>
      </c>
      <c r="M1882" s="2">
        <f>Table1[[#This Row],[Quantity Purchased]] * Table1[[#This Row],[Unit Price]]</f>
        <v>9996</v>
      </c>
      <c r="N1882" s="2">
        <f>VLOOKUP(H1882, [1]Products!B:E, 4, FALSE)</f>
        <v>28</v>
      </c>
      <c r="O1882" t="str">
        <f>TEXT(Table1[[#This Row],[Transaction Date]], "yyyy-mm")</f>
        <v>2024-05</v>
      </c>
      <c r="P1882" s="1">
        <f ca="1">YEAR(TODAY()) - YEAR(Table1[[#This Row],[Buyer Date of Birth]])</f>
        <v>75</v>
      </c>
      <c r="Q1882" s="2">
        <f>Table1[[#This Row],[Total Revenue]] - Table1[[#This Row],[Total Cost]]</f>
        <v>9982</v>
      </c>
    </row>
    <row r="1883" spans="1:17" x14ac:dyDescent="0.25">
      <c r="A1883" s="1">
        <v>45382</v>
      </c>
      <c r="B1883" t="s">
        <v>1100</v>
      </c>
      <c r="C1883" t="s">
        <v>174</v>
      </c>
      <c r="D1883" t="s">
        <v>84</v>
      </c>
      <c r="E1883" s="1">
        <v>22027</v>
      </c>
      <c r="F1883" t="s">
        <v>75</v>
      </c>
      <c r="G1883">
        <v>311</v>
      </c>
      <c r="H1883" t="s">
        <v>66</v>
      </c>
      <c r="I1883" t="s">
        <v>23</v>
      </c>
      <c r="J1883" t="s">
        <v>24</v>
      </c>
      <c r="K1883" t="str">
        <f>VLOOKUP(H1883, [1]Products!B:E, 2, FALSE)</f>
        <v>Oatmeal Cookies</v>
      </c>
      <c r="L1883" s="2">
        <f>VLOOKUP(H1883, [1]Products!B:D, 3, FALSE)</f>
        <v>19</v>
      </c>
      <c r="M1883" s="2">
        <f>Table1[[#This Row],[Quantity Purchased]] * Table1[[#This Row],[Unit Price]]</f>
        <v>7153</v>
      </c>
      <c r="N1883" s="2">
        <f>VLOOKUP(H1883, [1]Products!B:E, 4, FALSE)</f>
        <v>23</v>
      </c>
      <c r="O1883" t="str">
        <f>TEXT(Table1[[#This Row],[Transaction Date]], "yyyy-mm")</f>
        <v>2024-03</v>
      </c>
      <c r="P1883" s="1">
        <f ca="1">YEAR(TODAY()) - YEAR(Table1[[#This Row],[Buyer Date of Birth]])</f>
        <v>65</v>
      </c>
      <c r="Q1883" s="2">
        <f>Table1[[#This Row],[Total Revenue]] - Table1[[#This Row],[Total Cost]]</f>
        <v>7134</v>
      </c>
    </row>
    <row r="1884" spans="1:17" x14ac:dyDescent="0.25">
      <c r="A1884" s="1">
        <v>45324</v>
      </c>
      <c r="B1884" t="s">
        <v>447</v>
      </c>
      <c r="C1884" t="s">
        <v>897</v>
      </c>
      <c r="D1884" t="s">
        <v>100</v>
      </c>
      <c r="E1884" s="1">
        <v>22852</v>
      </c>
      <c r="F1884" t="s">
        <v>75</v>
      </c>
      <c r="G1884">
        <v>467</v>
      </c>
      <c r="H1884" t="s">
        <v>49</v>
      </c>
      <c r="I1884" t="s">
        <v>30</v>
      </c>
      <c r="J1884" t="s">
        <v>24</v>
      </c>
      <c r="K1884" t="str">
        <f>VLOOKUP(H1884, [1]Products!B:E, 2, FALSE)</f>
        <v>Butter Crunch</v>
      </c>
      <c r="L1884" s="2">
        <f>VLOOKUP(H1884, [1]Products!B:D, 3, FALSE)</f>
        <v>10</v>
      </c>
      <c r="M1884" s="2">
        <f>Table1[[#This Row],[Quantity Purchased]] * Table1[[#This Row],[Unit Price]]</f>
        <v>5137</v>
      </c>
      <c r="N1884" s="2">
        <f>VLOOKUP(H1884, [1]Products!B:E, 4, FALSE)</f>
        <v>11</v>
      </c>
      <c r="O1884" t="str">
        <f>TEXT(Table1[[#This Row],[Transaction Date]], "yyyy-mm")</f>
        <v>2024-02</v>
      </c>
      <c r="P1884" s="1">
        <f ca="1">YEAR(TODAY()) - YEAR(Table1[[#This Row],[Buyer Date of Birth]])</f>
        <v>63</v>
      </c>
      <c r="Q1884" s="2">
        <f>Table1[[#This Row],[Total Revenue]] - Table1[[#This Row],[Total Cost]]</f>
        <v>5127</v>
      </c>
    </row>
    <row r="1885" spans="1:17" x14ac:dyDescent="0.25">
      <c r="A1885" s="1">
        <v>45412</v>
      </c>
      <c r="B1885" t="s">
        <v>43</v>
      </c>
      <c r="C1885" t="s">
        <v>227</v>
      </c>
      <c r="D1885" t="s">
        <v>78</v>
      </c>
      <c r="E1885" s="1">
        <v>26706</v>
      </c>
      <c r="F1885" t="s">
        <v>40</v>
      </c>
      <c r="G1885">
        <v>123</v>
      </c>
      <c r="H1885" t="s">
        <v>22</v>
      </c>
      <c r="I1885" t="s">
        <v>36</v>
      </c>
      <c r="J1885" t="s">
        <v>31</v>
      </c>
      <c r="K1885" t="str">
        <f>VLOOKUP(H1885, [1]Products!B:E, 2, FALSE)</f>
        <v>Cinnamon Swirls</v>
      </c>
      <c r="L1885" s="2">
        <f>VLOOKUP(H1885, [1]Products!B:D, 3, FALSE)</f>
        <v>10</v>
      </c>
      <c r="M1885" s="2">
        <f>Table1[[#This Row],[Quantity Purchased]] * Table1[[#This Row],[Unit Price]]</f>
        <v>1722</v>
      </c>
      <c r="N1885" s="2">
        <f>VLOOKUP(H1885, [1]Products!B:E, 4, FALSE)</f>
        <v>14</v>
      </c>
      <c r="O1885" t="str">
        <f>TEXT(Table1[[#This Row],[Transaction Date]], "yyyy-mm")</f>
        <v>2024-04</v>
      </c>
      <c r="P1885" s="1">
        <f ca="1">YEAR(TODAY()) - YEAR(Table1[[#This Row],[Buyer Date of Birth]])</f>
        <v>52</v>
      </c>
      <c r="Q1885" s="2">
        <f>Table1[[#This Row],[Total Revenue]] - Table1[[#This Row],[Total Cost]]</f>
        <v>1712</v>
      </c>
    </row>
    <row r="1886" spans="1:17" x14ac:dyDescent="0.25">
      <c r="A1886" s="1">
        <v>45418</v>
      </c>
      <c r="B1886" t="s">
        <v>558</v>
      </c>
      <c r="C1886" t="s">
        <v>978</v>
      </c>
      <c r="D1886" t="s">
        <v>34</v>
      </c>
      <c r="E1886" s="1">
        <v>34667</v>
      </c>
      <c r="F1886" t="s">
        <v>40</v>
      </c>
      <c r="G1886">
        <v>426</v>
      </c>
      <c r="H1886" t="s">
        <v>35</v>
      </c>
      <c r="I1886" t="s">
        <v>23</v>
      </c>
      <c r="J1886" t="s">
        <v>31</v>
      </c>
      <c r="K1886" t="str">
        <f>VLOOKUP(H1886, [1]Products!B:E, 2, FALSE)</f>
        <v>Caramel Biscuits</v>
      </c>
      <c r="L1886" s="2">
        <f>VLOOKUP(H1886, [1]Products!B:D, 3, FALSE)</f>
        <v>18</v>
      </c>
      <c r="M1886" s="2">
        <f>Table1[[#This Row],[Quantity Purchased]] * Table1[[#This Row],[Unit Price]]</f>
        <v>9372</v>
      </c>
      <c r="N1886" s="2">
        <f>VLOOKUP(H1886, [1]Products!B:E, 4, FALSE)</f>
        <v>22</v>
      </c>
      <c r="O1886" t="str">
        <f>TEXT(Table1[[#This Row],[Transaction Date]], "yyyy-mm")</f>
        <v>2024-05</v>
      </c>
      <c r="P1886" s="1">
        <f ca="1">YEAR(TODAY()) - YEAR(Table1[[#This Row],[Buyer Date of Birth]])</f>
        <v>31</v>
      </c>
      <c r="Q1886" s="2">
        <f>Table1[[#This Row],[Total Revenue]] - Table1[[#This Row],[Total Cost]]</f>
        <v>9354</v>
      </c>
    </row>
    <row r="1887" spans="1:17" x14ac:dyDescent="0.25">
      <c r="A1887" s="1">
        <v>45306</v>
      </c>
      <c r="B1887" t="s">
        <v>423</v>
      </c>
      <c r="C1887" t="s">
        <v>572</v>
      </c>
      <c r="D1887" t="s">
        <v>58</v>
      </c>
      <c r="E1887" s="1">
        <v>38569</v>
      </c>
      <c r="F1887" t="s">
        <v>21</v>
      </c>
      <c r="G1887">
        <v>252</v>
      </c>
      <c r="H1887" t="s">
        <v>71</v>
      </c>
      <c r="I1887" t="s">
        <v>30</v>
      </c>
      <c r="J1887" t="s">
        <v>24</v>
      </c>
      <c r="K1887" t="str">
        <f>VLOOKUP(H1887, [1]Products!B:E, 2, FALSE)</f>
        <v>Peanut Butter Bites</v>
      </c>
      <c r="L1887" s="2">
        <f>VLOOKUP(H1887, [1]Products!B:D, 3, FALSE)</f>
        <v>5</v>
      </c>
      <c r="M1887" s="2">
        <f>Table1[[#This Row],[Quantity Purchased]] * Table1[[#This Row],[Unit Price]]</f>
        <v>1764</v>
      </c>
      <c r="N1887" s="2">
        <f>VLOOKUP(H1887, [1]Products!B:E, 4, FALSE)</f>
        <v>7</v>
      </c>
      <c r="O1887" t="str">
        <f>TEXT(Table1[[#This Row],[Transaction Date]], "yyyy-mm")</f>
        <v>2024-01</v>
      </c>
      <c r="P1887" s="1">
        <f ca="1">YEAR(TODAY()) - YEAR(Table1[[#This Row],[Buyer Date of Birth]])</f>
        <v>20</v>
      </c>
      <c r="Q1887" s="2">
        <f>Table1[[#This Row],[Total Revenue]] - Table1[[#This Row],[Total Cost]]</f>
        <v>1759</v>
      </c>
    </row>
    <row r="1888" spans="1:17" x14ac:dyDescent="0.25">
      <c r="A1888" s="1">
        <v>45346</v>
      </c>
      <c r="B1888" t="s">
        <v>826</v>
      </c>
      <c r="C1888" t="s">
        <v>252</v>
      </c>
      <c r="D1888" t="s">
        <v>89</v>
      </c>
      <c r="E1888" s="1">
        <v>35360</v>
      </c>
      <c r="F1888" t="s">
        <v>40</v>
      </c>
      <c r="G1888">
        <v>46</v>
      </c>
      <c r="H1888" t="s">
        <v>29</v>
      </c>
      <c r="I1888" t="s">
        <v>36</v>
      </c>
      <c r="J1888" t="s">
        <v>24</v>
      </c>
      <c r="K1888" t="str">
        <f>VLOOKUP(H1888, [1]Products!B:E, 2, FALSE)</f>
        <v>Shortbread</v>
      </c>
      <c r="L1888" s="2">
        <f>VLOOKUP(H1888, [1]Products!B:D, 3, FALSE)</f>
        <v>10</v>
      </c>
      <c r="M1888" s="2">
        <f>Table1[[#This Row],[Quantity Purchased]] * Table1[[#This Row],[Unit Price]]</f>
        <v>2070</v>
      </c>
      <c r="N1888" s="2">
        <f>VLOOKUP(H1888, [1]Products!B:E, 4, FALSE)</f>
        <v>45</v>
      </c>
      <c r="O1888" t="str">
        <f>TEXT(Table1[[#This Row],[Transaction Date]], "yyyy-mm")</f>
        <v>2024-02</v>
      </c>
      <c r="P1888" s="1">
        <f ca="1">YEAR(TODAY()) - YEAR(Table1[[#This Row],[Buyer Date of Birth]])</f>
        <v>29</v>
      </c>
      <c r="Q1888" s="2">
        <f>Table1[[#This Row],[Total Revenue]] - Table1[[#This Row],[Total Cost]]</f>
        <v>2060</v>
      </c>
    </row>
    <row r="1889" spans="1:17" x14ac:dyDescent="0.25">
      <c r="A1889" s="1">
        <v>45301</v>
      </c>
      <c r="B1889" t="s">
        <v>906</v>
      </c>
      <c r="C1889" t="s">
        <v>168</v>
      </c>
      <c r="D1889" t="s">
        <v>89</v>
      </c>
      <c r="E1889" s="1">
        <v>25738</v>
      </c>
      <c r="F1889" t="s">
        <v>40</v>
      </c>
      <c r="G1889">
        <v>68</v>
      </c>
      <c r="H1889" t="s">
        <v>54</v>
      </c>
      <c r="I1889" t="s">
        <v>23</v>
      </c>
      <c r="J1889" t="s">
        <v>24</v>
      </c>
      <c r="K1889" t="str">
        <f>VLOOKUP(H1889, [1]Products!B:E, 2, FALSE)</f>
        <v>Lemon Crisps</v>
      </c>
      <c r="L1889" s="2">
        <f>VLOOKUP(H1889, [1]Products!B:D, 3, FALSE)</f>
        <v>7</v>
      </c>
      <c r="M1889" s="2">
        <f>Table1[[#This Row],[Quantity Purchased]] * Table1[[#This Row],[Unit Price]]</f>
        <v>612</v>
      </c>
      <c r="N1889" s="2">
        <f>VLOOKUP(H1889, [1]Products!B:E, 4, FALSE)</f>
        <v>9</v>
      </c>
      <c r="O1889" t="str">
        <f>TEXT(Table1[[#This Row],[Transaction Date]], "yyyy-mm")</f>
        <v>2024-01</v>
      </c>
      <c r="P1889" s="1">
        <f ca="1">YEAR(TODAY()) - YEAR(Table1[[#This Row],[Buyer Date of Birth]])</f>
        <v>55</v>
      </c>
      <c r="Q1889" s="2">
        <f>Table1[[#This Row],[Total Revenue]] - Table1[[#This Row],[Total Cost]]</f>
        <v>605</v>
      </c>
    </row>
    <row r="1890" spans="1:17" x14ac:dyDescent="0.25">
      <c r="A1890" s="1">
        <v>45486</v>
      </c>
      <c r="B1890" t="s">
        <v>381</v>
      </c>
      <c r="C1890" t="s">
        <v>1101</v>
      </c>
      <c r="D1890" t="s">
        <v>100</v>
      </c>
      <c r="E1890" s="1">
        <v>23762</v>
      </c>
      <c r="F1890" t="s">
        <v>40</v>
      </c>
      <c r="G1890">
        <v>131</v>
      </c>
      <c r="H1890" t="s">
        <v>66</v>
      </c>
      <c r="I1890" t="s">
        <v>30</v>
      </c>
      <c r="J1890" t="s">
        <v>24</v>
      </c>
      <c r="K1890" t="str">
        <f>VLOOKUP(H1890, [1]Products!B:E, 2, FALSE)</f>
        <v>Oatmeal Cookies</v>
      </c>
      <c r="L1890" s="2">
        <f>VLOOKUP(H1890, [1]Products!B:D, 3, FALSE)</f>
        <v>19</v>
      </c>
      <c r="M1890" s="2">
        <f>Table1[[#This Row],[Quantity Purchased]] * Table1[[#This Row],[Unit Price]]</f>
        <v>3013</v>
      </c>
      <c r="N1890" s="2">
        <f>VLOOKUP(H1890, [1]Products!B:E, 4, FALSE)</f>
        <v>23</v>
      </c>
      <c r="O1890" t="str">
        <f>TEXT(Table1[[#This Row],[Transaction Date]], "yyyy-mm")</f>
        <v>2024-07</v>
      </c>
      <c r="P1890" s="1">
        <f ca="1">YEAR(TODAY()) - YEAR(Table1[[#This Row],[Buyer Date of Birth]])</f>
        <v>60</v>
      </c>
      <c r="Q1890" s="2">
        <f>Table1[[#This Row],[Total Revenue]] - Table1[[#This Row],[Total Cost]]</f>
        <v>2994</v>
      </c>
    </row>
    <row r="1891" spans="1:17" x14ac:dyDescent="0.25">
      <c r="A1891" s="1">
        <v>45481</v>
      </c>
      <c r="B1891" t="s">
        <v>265</v>
      </c>
      <c r="C1891" t="s">
        <v>220</v>
      </c>
      <c r="D1891" t="s">
        <v>62</v>
      </c>
      <c r="E1891" s="1">
        <v>26336</v>
      </c>
      <c r="F1891" t="s">
        <v>40</v>
      </c>
      <c r="G1891">
        <v>463</v>
      </c>
      <c r="H1891" t="s">
        <v>71</v>
      </c>
      <c r="I1891" t="s">
        <v>36</v>
      </c>
      <c r="J1891" t="s">
        <v>24</v>
      </c>
      <c r="K1891" t="str">
        <f>VLOOKUP(H1891, [1]Products!B:E, 2, FALSE)</f>
        <v>Peanut Butter Bites</v>
      </c>
      <c r="L1891" s="2">
        <f>VLOOKUP(H1891, [1]Products!B:D, 3, FALSE)</f>
        <v>5</v>
      </c>
      <c r="M1891" s="2">
        <f>Table1[[#This Row],[Quantity Purchased]] * Table1[[#This Row],[Unit Price]]</f>
        <v>3241</v>
      </c>
      <c r="N1891" s="2">
        <f>VLOOKUP(H1891, [1]Products!B:E, 4, FALSE)</f>
        <v>7</v>
      </c>
      <c r="O1891" t="str">
        <f>TEXT(Table1[[#This Row],[Transaction Date]], "yyyy-mm")</f>
        <v>2024-07</v>
      </c>
      <c r="P1891" s="1">
        <f ca="1">YEAR(TODAY()) - YEAR(Table1[[#This Row],[Buyer Date of Birth]])</f>
        <v>53</v>
      </c>
      <c r="Q1891" s="2">
        <f>Table1[[#This Row],[Total Revenue]] - Table1[[#This Row],[Total Cost]]</f>
        <v>3236</v>
      </c>
    </row>
    <row r="1892" spans="1:17" x14ac:dyDescent="0.25">
      <c r="A1892" s="1">
        <v>45439</v>
      </c>
      <c r="B1892" t="s">
        <v>193</v>
      </c>
      <c r="C1892" t="s">
        <v>241</v>
      </c>
      <c r="D1892" t="s">
        <v>62</v>
      </c>
      <c r="E1892" s="1">
        <v>21624</v>
      </c>
      <c r="F1892" t="s">
        <v>28</v>
      </c>
      <c r="G1892">
        <v>449</v>
      </c>
      <c r="H1892" t="s">
        <v>71</v>
      </c>
      <c r="I1892" t="s">
        <v>23</v>
      </c>
      <c r="J1892" t="s">
        <v>24</v>
      </c>
      <c r="K1892" t="str">
        <f>VLOOKUP(H1892, [1]Products!B:E, 2, FALSE)</f>
        <v>Peanut Butter Bites</v>
      </c>
      <c r="L1892" s="2">
        <f>VLOOKUP(H1892, [1]Products!B:D, 3, FALSE)</f>
        <v>5</v>
      </c>
      <c r="M1892" s="2">
        <f>Table1[[#This Row],[Quantity Purchased]] * Table1[[#This Row],[Unit Price]]</f>
        <v>3143</v>
      </c>
      <c r="N1892" s="2">
        <f>VLOOKUP(H1892, [1]Products!B:E, 4, FALSE)</f>
        <v>7</v>
      </c>
      <c r="O1892" t="str">
        <f>TEXT(Table1[[#This Row],[Transaction Date]], "yyyy-mm")</f>
        <v>2024-05</v>
      </c>
      <c r="P1892" s="1">
        <f ca="1">YEAR(TODAY()) - YEAR(Table1[[#This Row],[Buyer Date of Birth]])</f>
        <v>66</v>
      </c>
      <c r="Q1892" s="2">
        <f>Table1[[#This Row],[Total Revenue]] - Table1[[#This Row],[Total Cost]]</f>
        <v>3138</v>
      </c>
    </row>
    <row r="1893" spans="1:17" x14ac:dyDescent="0.25">
      <c r="A1893" s="1">
        <v>45306</v>
      </c>
      <c r="B1893" t="s">
        <v>884</v>
      </c>
      <c r="C1893" t="s">
        <v>112</v>
      </c>
      <c r="D1893" t="s">
        <v>89</v>
      </c>
      <c r="E1893" s="1">
        <v>34606</v>
      </c>
      <c r="F1893" t="s">
        <v>28</v>
      </c>
      <c r="G1893">
        <v>494</v>
      </c>
      <c r="H1893" t="s">
        <v>35</v>
      </c>
      <c r="I1893" t="s">
        <v>30</v>
      </c>
      <c r="J1893" t="s">
        <v>24</v>
      </c>
      <c r="K1893" t="str">
        <f>VLOOKUP(H1893, [1]Products!B:E, 2, FALSE)</f>
        <v>Caramel Biscuits</v>
      </c>
      <c r="L1893" s="2">
        <f>VLOOKUP(H1893, [1]Products!B:D, 3, FALSE)</f>
        <v>18</v>
      </c>
      <c r="M1893" s="2">
        <f>Table1[[#This Row],[Quantity Purchased]] * Table1[[#This Row],[Unit Price]]</f>
        <v>10868</v>
      </c>
      <c r="N1893" s="2">
        <f>VLOOKUP(H1893, [1]Products!B:E, 4, FALSE)</f>
        <v>22</v>
      </c>
      <c r="O1893" t="str">
        <f>TEXT(Table1[[#This Row],[Transaction Date]], "yyyy-mm")</f>
        <v>2024-01</v>
      </c>
      <c r="P1893" s="1">
        <f ca="1">YEAR(TODAY()) - YEAR(Table1[[#This Row],[Buyer Date of Birth]])</f>
        <v>31</v>
      </c>
      <c r="Q1893" s="2">
        <f>Table1[[#This Row],[Total Revenue]] - Table1[[#This Row],[Total Cost]]</f>
        <v>10850</v>
      </c>
    </row>
    <row r="1894" spans="1:17" x14ac:dyDescent="0.25">
      <c r="A1894" s="1">
        <v>45430</v>
      </c>
      <c r="B1894" t="s">
        <v>121</v>
      </c>
      <c r="C1894" t="s">
        <v>539</v>
      </c>
      <c r="D1894" t="s">
        <v>45</v>
      </c>
      <c r="E1894" s="1">
        <v>21292</v>
      </c>
      <c r="F1894" t="s">
        <v>28</v>
      </c>
      <c r="G1894">
        <v>331</v>
      </c>
      <c r="H1894" t="s">
        <v>41</v>
      </c>
      <c r="I1894" t="s">
        <v>36</v>
      </c>
      <c r="J1894" t="s">
        <v>24</v>
      </c>
      <c r="K1894" t="str">
        <f>VLOOKUP(H1894, [1]Products!B:E, 2, FALSE)</f>
        <v>Ginger Snaps</v>
      </c>
      <c r="L1894" s="2">
        <f>VLOOKUP(H1894, [1]Products!B:D, 3, FALSE)</f>
        <v>14</v>
      </c>
      <c r="M1894" s="2">
        <f>Table1[[#This Row],[Quantity Purchased]] * Table1[[#This Row],[Unit Price]]</f>
        <v>9268</v>
      </c>
      <c r="N1894" s="2">
        <f>VLOOKUP(H1894, [1]Products!B:E, 4, FALSE)</f>
        <v>28</v>
      </c>
      <c r="O1894" t="str">
        <f>TEXT(Table1[[#This Row],[Transaction Date]], "yyyy-mm")</f>
        <v>2024-05</v>
      </c>
      <c r="P1894" s="1">
        <f ca="1">YEAR(TODAY()) - YEAR(Table1[[#This Row],[Buyer Date of Birth]])</f>
        <v>67</v>
      </c>
      <c r="Q1894" s="2">
        <f>Table1[[#This Row],[Total Revenue]] - Table1[[#This Row],[Total Cost]]</f>
        <v>9254</v>
      </c>
    </row>
    <row r="1895" spans="1:17" x14ac:dyDescent="0.25">
      <c r="A1895" s="1">
        <v>45410</v>
      </c>
      <c r="B1895" t="s">
        <v>123</v>
      </c>
      <c r="C1895" t="s">
        <v>287</v>
      </c>
      <c r="D1895" t="s">
        <v>100</v>
      </c>
      <c r="E1895" s="1">
        <v>20706</v>
      </c>
      <c r="F1895" t="s">
        <v>40</v>
      </c>
      <c r="G1895">
        <v>214</v>
      </c>
      <c r="H1895" t="s">
        <v>22</v>
      </c>
      <c r="I1895" t="s">
        <v>23</v>
      </c>
      <c r="J1895" t="s">
        <v>24</v>
      </c>
      <c r="K1895" t="str">
        <f>VLOOKUP(H1895, [1]Products!B:E, 2, FALSE)</f>
        <v>Cinnamon Swirls</v>
      </c>
      <c r="L1895" s="2">
        <f>VLOOKUP(H1895, [1]Products!B:D, 3, FALSE)</f>
        <v>10</v>
      </c>
      <c r="M1895" s="2">
        <f>Table1[[#This Row],[Quantity Purchased]] * Table1[[#This Row],[Unit Price]]</f>
        <v>2996</v>
      </c>
      <c r="N1895" s="2">
        <f>VLOOKUP(H1895, [1]Products!B:E, 4, FALSE)</f>
        <v>14</v>
      </c>
      <c r="O1895" t="str">
        <f>TEXT(Table1[[#This Row],[Transaction Date]], "yyyy-mm")</f>
        <v>2024-04</v>
      </c>
      <c r="P1895" s="1">
        <f ca="1">YEAR(TODAY()) - YEAR(Table1[[#This Row],[Buyer Date of Birth]])</f>
        <v>69</v>
      </c>
      <c r="Q1895" s="2">
        <f>Table1[[#This Row],[Total Revenue]] - Table1[[#This Row],[Total Cost]]</f>
        <v>2986</v>
      </c>
    </row>
    <row r="1896" spans="1:17" x14ac:dyDescent="0.25">
      <c r="A1896" s="1">
        <v>45399</v>
      </c>
      <c r="B1896" t="s">
        <v>129</v>
      </c>
      <c r="C1896" t="s">
        <v>519</v>
      </c>
      <c r="D1896" t="s">
        <v>89</v>
      </c>
      <c r="E1896" s="1">
        <v>28724</v>
      </c>
      <c r="F1896" t="s">
        <v>28</v>
      </c>
      <c r="G1896">
        <v>223</v>
      </c>
      <c r="H1896" t="s">
        <v>22</v>
      </c>
      <c r="I1896" t="s">
        <v>30</v>
      </c>
      <c r="J1896" t="s">
        <v>24</v>
      </c>
      <c r="K1896" t="str">
        <f>VLOOKUP(H1896, [1]Products!B:E, 2, FALSE)</f>
        <v>Cinnamon Swirls</v>
      </c>
      <c r="L1896" s="2">
        <f>VLOOKUP(H1896, [1]Products!B:D, 3, FALSE)</f>
        <v>10</v>
      </c>
      <c r="M1896" s="2">
        <f>Table1[[#This Row],[Quantity Purchased]] * Table1[[#This Row],[Unit Price]]</f>
        <v>3122</v>
      </c>
      <c r="N1896" s="2">
        <f>VLOOKUP(H1896, [1]Products!B:E, 4, FALSE)</f>
        <v>14</v>
      </c>
      <c r="O1896" t="str">
        <f>TEXT(Table1[[#This Row],[Transaction Date]], "yyyy-mm")</f>
        <v>2024-04</v>
      </c>
      <c r="P1896" s="1">
        <f ca="1">YEAR(TODAY()) - YEAR(Table1[[#This Row],[Buyer Date of Birth]])</f>
        <v>47</v>
      </c>
      <c r="Q1896" s="2">
        <f>Table1[[#This Row],[Total Revenue]] - Table1[[#This Row],[Total Cost]]</f>
        <v>3112</v>
      </c>
    </row>
    <row r="1897" spans="1:17" x14ac:dyDescent="0.25">
      <c r="A1897" s="1">
        <v>45498</v>
      </c>
      <c r="B1897" t="s">
        <v>925</v>
      </c>
      <c r="C1897" t="s">
        <v>257</v>
      </c>
      <c r="D1897" t="s">
        <v>89</v>
      </c>
      <c r="E1897" s="1">
        <v>26405</v>
      </c>
      <c r="F1897" t="s">
        <v>21</v>
      </c>
      <c r="G1897">
        <v>204</v>
      </c>
      <c r="H1897" t="s">
        <v>66</v>
      </c>
      <c r="I1897" t="s">
        <v>36</v>
      </c>
      <c r="J1897" t="s">
        <v>24</v>
      </c>
      <c r="K1897" t="str">
        <f>VLOOKUP(H1897, [1]Products!B:E, 2, FALSE)</f>
        <v>Oatmeal Cookies</v>
      </c>
      <c r="L1897" s="2">
        <f>VLOOKUP(H1897, [1]Products!B:D, 3, FALSE)</f>
        <v>19</v>
      </c>
      <c r="M1897" s="2">
        <f>Table1[[#This Row],[Quantity Purchased]] * Table1[[#This Row],[Unit Price]]</f>
        <v>4692</v>
      </c>
      <c r="N1897" s="2">
        <f>VLOOKUP(H1897, [1]Products!B:E, 4, FALSE)</f>
        <v>23</v>
      </c>
      <c r="O1897" t="str">
        <f>TEXT(Table1[[#This Row],[Transaction Date]], "yyyy-mm")</f>
        <v>2024-07</v>
      </c>
      <c r="P1897" s="1">
        <f ca="1">YEAR(TODAY()) - YEAR(Table1[[#This Row],[Buyer Date of Birth]])</f>
        <v>53</v>
      </c>
      <c r="Q1897" s="2">
        <f>Table1[[#This Row],[Total Revenue]] - Table1[[#This Row],[Total Cost]]</f>
        <v>4673</v>
      </c>
    </row>
    <row r="1898" spans="1:17" x14ac:dyDescent="0.25">
      <c r="A1898" s="1">
        <v>45494</v>
      </c>
      <c r="B1898" t="s">
        <v>111</v>
      </c>
      <c r="C1898" t="s">
        <v>200</v>
      </c>
      <c r="D1898" t="s">
        <v>53</v>
      </c>
      <c r="E1898" s="1">
        <v>36372</v>
      </c>
      <c r="F1898" t="s">
        <v>75</v>
      </c>
      <c r="G1898">
        <v>233</v>
      </c>
      <c r="H1898" t="s">
        <v>35</v>
      </c>
      <c r="I1898" t="s">
        <v>23</v>
      </c>
      <c r="J1898" t="s">
        <v>24</v>
      </c>
      <c r="K1898" t="str">
        <f>VLOOKUP(H1898, [1]Products!B:E, 2, FALSE)</f>
        <v>Caramel Biscuits</v>
      </c>
      <c r="L1898" s="2">
        <f>VLOOKUP(H1898, [1]Products!B:D, 3, FALSE)</f>
        <v>18</v>
      </c>
      <c r="M1898" s="2">
        <f>Table1[[#This Row],[Quantity Purchased]] * Table1[[#This Row],[Unit Price]]</f>
        <v>5126</v>
      </c>
      <c r="N1898" s="2">
        <f>VLOOKUP(H1898, [1]Products!B:E, 4, FALSE)</f>
        <v>22</v>
      </c>
      <c r="O1898" t="str">
        <f>TEXT(Table1[[#This Row],[Transaction Date]], "yyyy-mm")</f>
        <v>2024-07</v>
      </c>
      <c r="P1898" s="1">
        <f ca="1">YEAR(TODAY()) - YEAR(Table1[[#This Row],[Buyer Date of Birth]])</f>
        <v>26</v>
      </c>
      <c r="Q1898" s="2">
        <f>Table1[[#This Row],[Total Revenue]] - Table1[[#This Row],[Total Cost]]</f>
        <v>5108</v>
      </c>
    </row>
    <row r="1899" spans="1:17" x14ac:dyDescent="0.25">
      <c r="A1899" s="1">
        <v>45434</v>
      </c>
      <c r="B1899" t="s">
        <v>123</v>
      </c>
      <c r="C1899" t="s">
        <v>574</v>
      </c>
      <c r="D1899" t="s">
        <v>20</v>
      </c>
      <c r="E1899" s="1">
        <v>20538</v>
      </c>
      <c r="F1899" t="s">
        <v>21</v>
      </c>
      <c r="G1899">
        <v>428</v>
      </c>
      <c r="H1899" t="s">
        <v>72</v>
      </c>
      <c r="I1899" t="s">
        <v>30</v>
      </c>
      <c r="J1899" t="s">
        <v>24</v>
      </c>
      <c r="K1899" t="str">
        <f>VLOOKUP(H1899, [1]Products!B:E, 2, FALSE)</f>
        <v>Choco Delight</v>
      </c>
      <c r="L1899" s="2">
        <f>VLOOKUP(H1899, [1]Products!B:D, 3, FALSE)</f>
        <v>3</v>
      </c>
      <c r="M1899" s="2">
        <f>Table1[[#This Row],[Quantity Purchased]] * Table1[[#This Row],[Unit Price]]</f>
        <v>2140</v>
      </c>
      <c r="N1899" s="2">
        <f>VLOOKUP(H1899, [1]Products!B:E, 4, FALSE)</f>
        <v>5</v>
      </c>
      <c r="O1899" t="str">
        <f>TEXT(Table1[[#This Row],[Transaction Date]], "yyyy-mm")</f>
        <v>2024-05</v>
      </c>
      <c r="P1899" s="1">
        <f ca="1">YEAR(TODAY()) - YEAR(Table1[[#This Row],[Buyer Date of Birth]])</f>
        <v>69</v>
      </c>
      <c r="Q1899" s="2">
        <f>Table1[[#This Row],[Total Revenue]] - Table1[[#This Row],[Total Cost]]</f>
        <v>2137</v>
      </c>
    </row>
    <row r="1900" spans="1:17" x14ac:dyDescent="0.25">
      <c r="A1900" s="1">
        <v>45465</v>
      </c>
      <c r="B1900" t="s">
        <v>195</v>
      </c>
      <c r="C1900" t="s">
        <v>1039</v>
      </c>
      <c r="D1900" t="s">
        <v>89</v>
      </c>
      <c r="E1900" s="1">
        <v>21890</v>
      </c>
      <c r="F1900" t="s">
        <v>40</v>
      </c>
      <c r="G1900">
        <v>160</v>
      </c>
      <c r="H1900" t="s">
        <v>63</v>
      </c>
      <c r="I1900" t="s">
        <v>36</v>
      </c>
      <c r="J1900" t="s">
        <v>24</v>
      </c>
      <c r="K1900" t="str">
        <f>VLOOKUP(H1900, [1]Products!B:E, 2, FALSE)</f>
        <v>Vanilla Wafers</v>
      </c>
      <c r="L1900" s="2">
        <f>VLOOKUP(H1900, [1]Products!B:D, 3, FALSE)</f>
        <v>18</v>
      </c>
      <c r="M1900" s="2">
        <f>Table1[[#This Row],[Quantity Purchased]] * Table1[[#This Row],[Unit Price]]</f>
        <v>5760</v>
      </c>
      <c r="N1900" s="2">
        <f>VLOOKUP(H1900, [1]Products!B:E, 4, FALSE)</f>
        <v>36</v>
      </c>
      <c r="O1900" t="str">
        <f>TEXT(Table1[[#This Row],[Transaction Date]], "yyyy-mm")</f>
        <v>2024-06</v>
      </c>
      <c r="P1900" s="1">
        <f ca="1">YEAR(TODAY()) - YEAR(Table1[[#This Row],[Buyer Date of Birth]])</f>
        <v>66</v>
      </c>
      <c r="Q1900" s="2">
        <f>Table1[[#This Row],[Total Revenue]] - Table1[[#This Row],[Total Cost]]</f>
        <v>5742</v>
      </c>
    </row>
    <row r="1901" spans="1:17" x14ac:dyDescent="0.25">
      <c r="A1901" s="1">
        <v>45424</v>
      </c>
      <c r="B1901" t="s">
        <v>204</v>
      </c>
      <c r="C1901" t="s">
        <v>570</v>
      </c>
      <c r="D1901" t="s">
        <v>53</v>
      </c>
      <c r="E1901" s="1">
        <v>36905</v>
      </c>
      <c r="F1901" t="s">
        <v>40</v>
      </c>
      <c r="G1901">
        <v>194</v>
      </c>
      <c r="H1901" t="s">
        <v>54</v>
      </c>
      <c r="I1901" t="s">
        <v>23</v>
      </c>
      <c r="J1901" t="s">
        <v>31</v>
      </c>
      <c r="K1901" t="str">
        <f>VLOOKUP(H1901, [1]Products!B:E, 2, FALSE)</f>
        <v>Lemon Crisps</v>
      </c>
      <c r="L1901" s="2">
        <f>VLOOKUP(H1901, [1]Products!B:D, 3, FALSE)</f>
        <v>7</v>
      </c>
      <c r="M1901" s="2">
        <f>Table1[[#This Row],[Quantity Purchased]] * Table1[[#This Row],[Unit Price]]</f>
        <v>1746</v>
      </c>
      <c r="N1901" s="2">
        <f>VLOOKUP(H1901, [1]Products!B:E, 4, FALSE)</f>
        <v>9</v>
      </c>
      <c r="O1901" t="str">
        <f>TEXT(Table1[[#This Row],[Transaction Date]], "yyyy-mm")</f>
        <v>2024-05</v>
      </c>
      <c r="P1901" s="1">
        <f ca="1">YEAR(TODAY()) - YEAR(Table1[[#This Row],[Buyer Date of Birth]])</f>
        <v>24</v>
      </c>
      <c r="Q1901" s="2">
        <f>Table1[[#This Row],[Total Revenue]] - Table1[[#This Row],[Total Cost]]</f>
        <v>1739</v>
      </c>
    </row>
    <row r="1902" spans="1:17" x14ac:dyDescent="0.25">
      <c r="A1902" s="1">
        <v>45382</v>
      </c>
      <c r="B1902" t="s">
        <v>381</v>
      </c>
      <c r="C1902" t="s">
        <v>986</v>
      </c>
      <c r="D1902" t="s">
        <v>58</v>
      </c>
      <c r="E1902" s="1">
        <v>25970</v>
      </c>
      <c r="F1902" t="s">
        <v>75</v>
      </c>
      <c r="G1902">
        <v>315</v>
      </c>
      <c r="H1902" t="s">
        <v>71</v>
      </c>
      <c r="I1902" t="s">
        <v>30</v>
      </c>
      <c r="J1902" t="s">
        <v>24</v>
      </c>
      <c r="K1902" t="str">
        <f>VLOOKUP(H1902, [1]Products!B:E, 2, FALSE)</f>
        <v>Peanut Butter Bites</v>
      </c>
      <c r="L1902" s="2">
        <f>VLOOKUP(H1902, [1]Products!B:D, 3, FALSE)</f>
        <v>5</v>
      </c>
      <c r="M1902" s="2">
        <f>Table1[[#This Row],[Quantity Purchased]] * Table1[[#This Row],[Unit Price]]</f>
        <v>2205</v>
      </c>
      <c r="N1902" s="2">
        <f>VLOOKUP(H1902, [1]Products!B:E, 4, FALSE)</f>
        <v>7</v>
      </c>
      <c r="O1902" t="str">
        <f>TEXT(Table1[[#This Row],[Transaction Date]], "yyyy-mm")</f>
        <v>2024-03</v>
      </c>
      <c r="P1902" s="1">
        <f ca="1">YEAR(TODAY()) - YEAR(Table1[[#This Row],[Buyer Date of Birth]])</f>
        <v>54</v>
      </c>
      <c r="Q1902" s="2">
        <f>Table1[[#This Row],[Total Revenue]] - Table1[[#This Row],[Total Cost]]</f>
        <v>2200</v>
      </c>
    </row>
    <row r="1903" spans="1:17" x14ac:dyDescent="0.25">
      <c r="A1903" s="1">
        <v>45475</v>
      </c>
      <c r="B1903" t="s">
        <v>389</v>
      </c>
      <c r="C1903" t="s">
        <v>69</v>
      </c>
      <c r="D1903" t="s">
        <v>89</v>
      </c>
      <c r="E1903" s="1">
        <v>26948</v>
      </c>
      <c r="F1903" t="s">
        <v>21</v>
      </c>
      <c r="G1903">
        <v>13</v>
      </c>
      <c r="H1903" t="s">
        <v>71</v>
      </c>
      <c r="I1903" t="s">
        <v>36</v>
      </c>
      <c r="J1903" t="s">
        <v>24</v>
      </c>
      <c r="K1903" t="str">
        <f>VLOOKUP(H1903, [1]Products!B:E, 2, FALSE)</f>
        <v>Peanut Butter Bites</v>
      </c>
      <c r="L1903" s="2">
        <f>VLOOKUP(H1903, [1]Products!B:D, 3, FALSE)</f>
        <v>5</v>
      </c>
      <c r="M1903" s="2">
        <f>Table1[[#This Row],[Quantity Purchased]] * Table1[[#This Row],[Unit Price]]</f>
        <v>91</v>
      </c>
      <c r="N1903" s="2">
        <f>VLOOKUP(H1903, [1]Products!B:E, 4, FALSE)</f>
        <v>7</v>
      </c>
      <c r="O1903" t="str">
        <f>TEXT(Table1[[#This Row],[Transaction Date]], "yyyy-mm")</f>
        <v>2024-07</v>
      </c>
      <c r="P1903" s="1">
        <f ca="1">YEAR(TODAY()) - YEAR(Table1[[#This Row],[Buyer Date of Birth]])</f>
        <v>52</v>
      </c>
      <c r="Q1903" s="2">
        <f>Table1[[#This Row],[Total Revenue]] - Table1[[#This Row],[Total Cost]]</f>
        <v>86</v>
      </c>
    </row>
    <row r="1904" spans="1:17" x14ac:dyDescent="0.25">
      <c r="A1904" s="1">
        <v>45387</v>
      </c>
      <c r="B1904" t="s">
        <v>150</v>
      </c>
      <c r="C1904" t="s">
        <v>39</v>
      </c>
      <c r="D1904" t="s">
        <v>62</v>
      </c>
      <c r="E1904" s="1">
        <v>27521</v>
      </c>
      <c r="F1904" t="s">
        <v>40</v>
      </c>
      <c r="G1904">
        <v>81</v>
      </c>
      <c r="H1904" t="s">
        <v>49</v>
      </c>
      <c r="I1904" t="s">
        <v>23</v>
      </c>
      <c r="J1904" t="s">
        <v>24</v>
      </c>
      <c r="K1904" t="str">
        <f>VLOOKUP(H1904, [1]Products!B:E, 2, FALSE)</f>
        <v>Butter Crunch</v>
      </c>
      <c r="L1904" s="2">
        <f>VLOOKUP(H1904, [1]Products!B:D, 3, FALSE)</f>
        <v>10</v>
      </c>
      <c r="M1904" s="2">
        <f>Table1[[#This Row],[Quantity Purchased]] * Table1[[#This Row],[Unit Price]]</f>
        <v>891</v>
      </c>
      <c r="N1904" s="2">
        <f>VLOOKUP(H1904, [1]Products!B:E, 4, FALSE)</f>
        <v>11</v>
      </c>
      <c r="O1904" t="str">
        <f>TEXT(Table1[[#This Row],[Transaction Date]], "yyyy-mm")</f>
        <v>2024-04</v>
      </c>
      <c r="P1904" s="1">
        <f ca="1">YEAR(TODAY()) - YEAR(Table1[[#This Row],[Buyer Date of Birth]])</f>
        <v>50</v>
      </c>
      <c r="Q1904" s="2">
        <f>Table1[[#This Row],[Total Revenue]] - Table1[[#This Row],[Total Cost]]</f>
        <v>881</v>
      </c>
    </row>
    <row r="1905" spans="1:17" x14ac:dyDescent="0.25">
      <c r="A1905" s="1">
        <v>45365</v>
      </c>
      <c r="B1905" t="s">
        <v>225</v>
      </c>
      <c r="C1905" t="s">
        <v>548</v>
      </c>
      <c r="D1905" t="s">
        <v>34</v>
      </c>
      <c r="E1905" s="1">
        <v>24434</v>
      </c>
      <c r="F1905" t="s">
        <v>40</v>
      </c>
      <c r="G1905">
        <v>33</v>
      </c>
      <c r="H1905" t="s">
        <v>66</v>
      </c>
      <c r="I1905" t="s">
        <v>30</v>
      </c>
      <c r="J1905" t="s">
        <v>24</v>
      </c>
      <c r="K1905" t="str">
        <f>VLOOKUP(H1905, [1]Products!B:E, 2, FALSE)</f>
        <v>Oatmeal Cookies</v>
      </c>
      <c r="L1905" s="2">
        <f>VLOOKUP(H1905, [1]Products!B:D, 3, FALSE)</f>
        <v>19</v>
      </c>
      <c r="M1905" s="2">
        <f>Table1[[#This Row],[Quantity Purchased]] * Table1[[#This Row],[Unit Price]]</f>
        <v>759</v>
      </c>
      <c r="N1905" s="2">
        <f>VLOOKUP(H1905, [1]Products!B:E, 4, FALSE)</f>
        <v>23</v>
      </c>
      <c r="O1905" t="str">
        <f>TEXT(Table1[[#This Row],[Transaction Date]], "yyyy-mm")</f>
        <v>2024-03</v>
      </c>
      <c r="P1905" s="1">
        <f ca="1">YEAR(TODAY()) - YEAR(Table1[[#This Row],[Buyer Date of Birth]])</f>
        <v>59</v>
      </c>
      <c r="Q1905" s="2">
        <f>Table1[[#This Row],[Total Revenue]] - Table1[[#This Row],[Total Cost]]</f>
        <v>740</v>
      </c>
    </row>
    <row r="1906" spans="1:17" x14ac:dyDescent="0.25">
      <c r="A1906" s="1">
        <v>45349</v>
      </c>
      <c r="B1906" t="s">
        <v>336</v>
      </c>
      <c r="C1906" t="s">
        <v>1102</v>
      </c>
      <c r="D1906" t="s">
        <v>20</v>
      </c>
      <c r="E1906" s="1">
        <v>17967</v>
      </c>
      <c r="F1906" t="s">
        <v>40</v>
      </c>
      <c r="G1906">
        <v>228</v>
      </c>
      <c r="H1906" t="s">
        <v>29</v>
      </c>
      <c r="I1906" t="s">
        <v>36</v>
      </c>
      <c r="J1906" t="s">
        <v>24</v>
      </c>
      <c r="K1906" t="str">
        <f>VLOOKUP(H1906, [1]Products!B:E, 2, FALSE)</f>
        <v>Shortbread</v>
      </c>
      <c r="L1906" s="2">
        <f>VLOOKUP(H1906, [1]Products!B:D, 3, FALSE)</f>
        <v>10</v>
      </c>
      <c r="M1906" s="2">
        <f>Table1[[#This Row],[Quantity Purchased]] * Table1[[#This Row],[Unit Price]]</f>
        <v>10260</v>
      </c>
      <c r="N1906" s="2">
        <f>VLOOKUP(H1906, [1]Products!B:E, 4, FALSE)</f>
        <v>45</v>
      </c>
      <c r="O1906" t="str">
        <f>TEXT(Table1[[#This Row],[Transaction Date]], "yyyy-mm")</f>
        <v>2024-02</v>
      </c>
      <c r="P1906" s="1">
        <f ca="1">YEAR(TODAY()) - YEAR(Table1[[#This Row],[Buyer Date of Birth]])</f>
        <v>76</v>
      </c>
      <c r="Q1906" s="2">
        <f>Table1[[#This Row],[Total Revenue]] - Table1[[#This Row],[Total Cost]]</f>
        <v>10250</v>
      </c>
    </row>
    <row r="1907" spans="1:17" x14ac:dyDescent="0.25">
      <c r="A1907" s="1">
        <v>45320</v>
      </c>
      <c r="B1907" t="s">
        <v>173</v>
      </c>
      <c r="C1907" t="s">
        <v>983</v>
      </c>
      <c r="D1907" t="s">
        <v>100</v>
      </c>
      <c r="E1907" s="1">
        <v>24989</v>
      </c>
      <c r="F1907" t="s">
        <v>21</v>
      </c>
      <c r="G1907">
        <v>65</v>
      </c>
      <c r="H1907" t="s">
        <v>71</v>
      </c>
      <c r="I1907" t="s">
        <v>23</v>
      </c>
      <c r="J1907" t="s">
        <v>24</v>
      </c>
      <c r="K1907" t="str">
        <f>VLOOKUP(H1907, [1]Products!B:E, 2, FALSE)</f>
        <v>Peanut Butter Bites</v>
      </c>
      <c r="L1907" s="2">
        <f>VLOOKUP(H1907, [1]Products!B:D, 3, FALSE)</f>
        <v>5</v>
      </c>
      <c r="M1907" s="2">
        <f>Table1[[#This Row],[Quantity Purchased]] * Table1[[#This Row],[Unit Price]]</f>
        <v>455</v>
      </c>
      <c r="N1907" s="2">
        <f>VLOOKUP(H1907, [1]Products!B:E, 4, FALSE)</f>
        <v>7</v>
      </c>
      <c r="O1907" t="str">
        <f>TEXT(Table1[[#This Row],[Transaction Date]], "yyyy-mm")</f>
        <v>2024-01</v>
      </c>
      <c r="P1907" s="1">
        <f ca="1">YEAR(TODAY()) - YEAR(Table1[[#This Row],[Buyer Date of Birth]])</f>
        <v>57</v>
      </c>
      <c r="Q1907" s="2">
        <f>Table1[[#This Row],[Total Revenue]] - Table1[[#This Row],[Total Cost]]</f>
        <v>450</v>
      </c>
    </row>
    <row r="1908" spans="1:17" x14ac:dyDescent="0.25">
      <c r="A1908" s="1">
        <v>45354</v>
      </c>
      <c r="B1908" t="s">
        <v>481</v>
      </c>
      <c r="C1908" t="s">
        <v>116</v>
      </c>
      <c r="D1908" t="s">
        <v>100</v>
      </c>
      <c r="E1908" s="1">
        <v>37159</v>
      </c>
      <c r="F1908" t="s">
        <v>75</v>
      </c>
      <c r="G1908">
        <v>37</v>
      </c>
      <c r="H1908" t="s">
        <v>71</v>
      </c>
      <c r="I1908" t="s">
        <v>30</v>
      </c>
      <c r="J1908" t="s">
        <v>24</v>
      </c>
      <c r="K1908" t="str">
        <f>VLOOKUP(H1908, [1]Products!B:E, 2, FALSE)</f>
        <v>Peanut Butter Bites</v>
      </c>
      <c r="L1908" s="2">
        <f>VLOOKUP(H1908, [1]Products!B:D, 3, FALSE)</f>
        <v>5</v>
      </c>
      <c r="M1908" s="2">
        <f>Table1[[#This Row],[Quantity Purchased]] * Table1[[#This Row],[Unit Price]]</f>
        <v>259</v>
      </c>
      <c r="N1908" s="2">
        <f>VLOOKUP(H1908, [1]Products!B:E, 4, FALSE)</f>
        <v>7</v>
      </c>
      <c r="O1908" t="str">
        <f>TEXT(Table1[[#This Row],[Transaction Date]], "yyyy-mm")</f>
        <v>2024-03</v>
      </c>
      <c r="P1908" s="1">
        <f ca="1">YEAR(TODAY()) - YEAR(Table1[[#This Row],[Buyer Date of Birth]])</f>
        <v>24</v>
      </c>
      <c r="Q1908" s="2">
        <f>Table1[[#This Row],[Total Revenue]] - Table1[[#This Row],[Total Cost]]</f>
        <v>254</v>
      </c>
    </row>
    <row r="1909" spans="1:17" x14ac:dyDescent="0.25">
      <c r="A1909" s="1">
        <v>45326</v>
      </c>
      <c r="B1909" t="s">
        <v>1103</v>
      </c>
      <c r="C1909" t="s">
        <v>116</v>
      </c>
      <c r="D1909" t="s">
        <v>53</v>
      </c>
      <c r="E1909" s="1">
        <v>26899</v>
      </c>
      <c r="F1909" t="s">
        <v>28</v>
      </c>
      <c r="G1909">
        <v>280</v>
      </c>
      <c r="H1909" t="s">
        <v>54</v>
      </c>
      <c r="I1909" t="s">
        <v>36</v>
      </c>
      <c r="J1909" t="s">
        <v>24</v>
      </c>
      <c r="K1909" t="str">
        <f>VLOOKUP(H1909, [1]Products!B:E, 2, FALSE)</f>
        <v>Lemon Crisps</v>
      </c>
      <c r="L1909" s="2">
        <f>VLOOKUP(H1909, [1]Products!B:D, 3, FALSE)</f>
        <v>7</v>
      </c>
      <c r="M1909" s="2">
        <f>Table1[[#This Row],[Quantity Purchased]] * Table1[[#This Row],[Unit Price]]</f>
        <v>2520</v>
      </c>
      <c r="N1909" s="2">
        <f>VLOOKUP(H1909, [1]Products!B:E, 4, FALSE)</f>
        <v>9</v>
      </c>
      <c r="O1909" t="str">
        <f>TEXT(Table1[[#This Row],[Transaction Date]], "yyyy-mm")</f>
        <v>2024-02</v>
      </c>
      <c r="P1909" s="1">
        <f ca="1">YEAR(TODAY()) - YEAR(Table1[[#This Row],[Buyer Date of Birth]])</f>
        <v>52</v>
      </c>
      <c r="Q1909" s="2">
        <f>Table1[[#This Row],[Total Revenue]] - Table1[[#This Row],[Total Cost]]</f>
        <v>2513</v>
      </c>
    </row>
    <row r="1910" spans="1:17" x14ac:dyDescent="0.25">
      <c r="A1910" s="1">
        <v>45421</v>
      </c>
      <c r="B1910" t="s">
        <v>500</v>
      </c>
      <c r="C1910" t="s">
        <v>703</v>
      </c>
      <c r="D1910" t="s">
        <v>34</v>
      </c>
      <c r="E1910" s="1">
        <v>28865</v>
      </c>
      <c r="F1910" t="s">
        <v>21</v>
      </c>
      <c r="G1910">
        <v>248</v>
      </c>
      <c r="H1910" t="s">
        <v>66</v>
      </c>
      <c r="I1910" t="s">
        <v>23</v>
      </c>
      <c r="J1910" t="s">
        <v>24</v>
      </c>
      <c r="K1910" t="str">
        <f>VLOOKUP(H1910, [1]Products!B:E, 2, FALSE)</f>
        <v>Oatmeal Cookies</v>
      </c>
      <c r="L1910" s="2">
        <f>VLOOKUP(H1910, [1]Products!B:D, 3, FALSE)</f>
        <v>19</v>
      </c>
      <c r="M1910" s="2">
        <f>Table1[[#This Row],[Quantity Purchased]] * Table1[[#This Row],[Unit Price]]</f>
        <v>5704</v>
      </c>
      <c r="N1910" s="2">
        <f>VLOOKUP(H1910, [1]Products!B:E, 4, FALSE)</f>
        <v>23</v>
      </c>
      <c r="O1910" t="str">
        <f>TEXT(Table1[[#This Row],[Transaction Date]], "yyyy-mm")</f>
        <v>2024-05</v>
      </c>
      <c r="P1910" s="1">
        <f ca="1">YEAR(TODAY()) - YEAR(Table1[[#This Row],[Buyer Date of Birth]])</f>
        <v>46</v>
      </c>
      <c r="Q1910" s="2">
        <f>Table1[[#This Row],[Total Revenue]] - Table1[[#This Row],[Total Cost]]</f>
        <v>5685</v>
      </c>
    </row>
    <row r="1911" spans="1:17" x14ac:dyDescent="0.25">
      <c r="A1911" s="1">
        <v>45478</v>
      </c>
      <c r="B1911" t="s">
        <v>313</v>
      </c>
      <c r="C1911" t="s">
        <v>1104</v>
      </c>
      <c r="D1911" t="s">
        <v>20</v>
      </c>
      <c r="E1911" s="1">
        <v>38175</v>
      </c>
      <c r="F1911" t="s">
        <v>28</v>
      </c>
      <c r="G1911">
        <v>208</v>
      </c>
      <c r="H1911" t="s">
        <v>71</v>
      </c>
      <c r="I1911" t="s">
        <v>30</v>
      </c>
      <c r="J1911" t="s">
        <v>24</v>
      </c>
      <c r="K1911" t="str">
        <f>VLOOKUP(H1911, [1]Products!B:E, 2, FALSE)</f>
        <v>Peanut Butter Bites</v>
      </c>
      <c r="L1911" s="2">
        <f>VLOOKUP(H1911, [1]Products!B:D, 3, FALSE)</f>
        <v>5</v>
      </c>
      <c r="M1911" s="2">
        <f>Table1[[#This Row],[Quantity Purchased]] * Table1[[#This Row],[Unit Price]]</f>
        <v>1456</v>
      </c>
      <c r="N1911" s="2">
        <f>VLOOKUP(H1911, [1]Products!B:E, 4, FALSE)</f>
        <v>7</v>
      </c>
      <c r="O1911" t="str">
        <f>TEXT(Table1[[#This Row],[Transaction Date]], "yyyy-mm")</f>
        <v>2024-07</v>
      </c>
      <c r="P1911" s="1">
        <f ca="1">YEAR(TODAY()) - YEAR(Table1[[#This Row],[Buyer Date of Birth]])</f>
        <v>21</v>
      </c>
      <c r="Q1911" s="2">
        <f>Table1[[#This Row],[Total Revenue]] - Table1[[#This Row],[Total Cost]]</f>
        <v>1451</v>
      </c>
    </row>
    <row r="1912" spans="1:17" x14ac:dyDescent="0.25">
      <c r="A1912" s="1">
        <v>45470</v>
      </c>
      <c r="B1912" t="s">
        <v>858</v>
      </c>
      <c r="C1912" t="s">
        <v>793</v>
      </c>
      <c r="D1912" t="s">
        <v>62</v>
      </c>
      <c r="E1912" s="1">
        <v>17595</v>
      </c>
      <c r="F1912" t="s">
        <v>40</v>
      </c>
      <c r="G1912">
        <v>320</v>
      </c>
      <c r="H1912" t="s">
        <v>66</v>
      </c>
      <c r="I1912" t="s">
        <v>36</v>
      </c>
      <c r="J1912" t="s">
        <v>24</v>
      </c>
      <c r="K1912" t="str">
        <f>VLOOKUP(H1912, [1]Products!B:E, 2, FALSE)</f>
        <v>Oatmeal Cookies</v>
      </c>
      <c r="L1912" s="2">
        <f>VLOOKUP(H1912, [1]Products!B:D, 3, FALSE)</f>
        <v>19</v>
      </c>
      <c r="M1912" s="2">
        <f>Table1[[#This Row],[Quantity Purchased]] * Table1[[#This Row],[Unit Price]]</f>
        <v>7360</v>
      </c>
      <c r="N1912" s="2">
        <f>VLOOKUP(H1912, [1]Products!B:E, 4, FALSE)</f>
        <v>23</v>
      </c>
      <c r="O1912" t="str">
        <f>TEXT(Table1[[#This Row],[Transaction Date]], "yyyy-mm")</f>
        <v>2024-06</v>
      </c>
      <c r="P1912" s="1">
        <f ca="1">YEAR(TODAY()) - YEAR(Table1[[#This Row],[Buyer Date of Birth]])</f>
        <v>77</v>
      </c>
      <c r="Q1912" s="2">
        <f>Table1[[#This Row],[Total Revenue]] - Table1[[#This Row],[Total Cost]]</f>
        <v>7341</v>
      </c>
    </row>
    <row r="1913" spans="1:17" x14ac:dyDescent="0.25">
      <c r="A1913" s="1">
        <v>45490</v>
      </c>
      <c r="B1913" t="s">
        <v>269</v>
      </c>
      <c r="C1913" t="s">
        <v>710</v>
      </c>
      <c r="D1913" t="s">
        <v>58</v>
      </c>
      <c r="E1913" s="1">
        <v>20750</v>
      </c>
      <c r="F1913" t="s">
        <v>75</v>
      </c>
      <c r="G1913">
        <v>234</v>
      </c>
      <c r="H1913" t="s">
        <v>41</v>
      </c>
      <c r="I1913" t="s">
        <v>23</v>
      </c>
      <c r="J1913" t="s">
        <v>24</v>
      </c>
      <c r="K1913" t="str">
        <f>VLOOKUP(H1913, [1]Products!B:E, 2, FALSE)</f>
        <v>Ginger Snaps</v>
      </c>
      <c r="L1913" s="2">
        <f>VLOOKUP(H1913, [1]Products!B:D, 3, FALSE)</f>
        <v>14</v>
      </c>
      <c r="M1913" s="2">
        <f>Table1[[#This Row],[Quantity Purchased]] * Table1[[#This Row],[Unit Price]]</f>
        <v>6552</v>
      </c>
      <c r="N1913" s="2">
        <f>VLOOKUP(H1913, [1]Products!B:E, 4, FALSE)</f>
        <v>28</v>
      </c>
      <c r="O1913" t="str">
        <f>TEXT(Table1[[#This Row],[Transaction Date]], "yyyy-mm")</f>
        <v>2024-07</v>
      </c>
      <c r="P1913" s="1">
        <f ca="1">YEAR(TODAY()) - YEAR(Table1[[#This Row],[Buyer Date of Birth]])</f>
        <v>69</v>
      </c>
      <c r="Q1913" s="2">
        <f>Table1[[#This Row],[Total Revenue]] - Table1[[#This Row],[Total Cost]]</f>
        <v>6538</v>
      </c>
    </row>
    <row r="1914" spans="1:17" x14ac:dyDescent="0.25">
      <c r="A1914" s="1">
        <v>45326</v>
      </c>
      <c r="B1914" t="s">
        <v>248</v>
      </c>
      <c r="C1914" t="s">
        <v>305</v>
      </c>
      <c r="D1914" t="s">
        <v>62</v>
      </c>
      <c r="E1914" s="1">
        <v>24849</v>
      </c>
      <c r="F1914" t="s">
        <v>75</v>
      </c>
      <c r="G1914">
        <v>212</v>
      </c>
      <c r="H1914" t="s">
        <v>72</v>
      </c>
      <c r="I1914" t="s">
        <v>30</v>
      </c>
      <c r="J1914" t="s">
        <v>24</v>
      </c>
      <c r="K1914" t="str">
        <f>VLOOKUP(H1914, [1]Products!B:E, 2, FALSE)</f>
        <v>Choco Delight</v>
      </c>
      <c r="L1914" s="2">
        <f>VLOOKUP(H1914, [1]Products!B:D, 3, FALSE)</f>
        <v>3</v>
      </c>
      <c r="M1914" s="2">
        <f>Table1[[#This Row],[Quantity Purchased]] * Table1[[#This Row],[Unit Price]]</f>
        <v>1060</v>
      </c>
      <c r="N1914" s="2">
        <f>VLOOKUP(H1914, [1]Products!B:E, 4, FALSE)</f>
        <v>5</v>
      </c>
      <c r="O1914" t="str">
        <f>TEXT(Table1[[#This Row],[Transaction Date]], "yyyy-mm")</f>
        <v>2024-02</v>
      </c>
      <c r="P1914" s="1">
        <f ca="1">YEAR(TODAY()) - YEAR(Table1[[#This Row],[Buyer Date of Birth]])</f>
        <v>57</v>
      </c>
      <c r="Q1914" s="2">
        <f>Table1[[#This Row],[Total Revenue]] - Table1[[#This Row],[Total Cost]]</f>
        <v>1057</v>
      </c>
    </row>
    <row r="1915" spans="1:17" x14ac:dyDescent="0.25">
      <c r="A1915" s="1">
        <v>45436</v>
      </c>
      <c r="B1915" t="s">
        <v>43</v>
      </c>
      <c r="C1915" t="s">
        <v>202</v>
      </c>
      <c r="D1915" t="s">
        <v>20</v>
      </c>
      <c r="E1915" s="1">
        <v>20051</v>
      </c>
      <c r="F1915" t="s">
        <v>21</v>
      </c>
      <c r="G1915">
        <v>431</v>
      </c>
      <c r="H1915" t="s">
        <v>49</v>
      </c>
      <c r="I1915" t="s">
        <v>36</v>
      </c>
      <c r="J1915" t="s">
        <v>31</v>
      </c>
      <c r="K1915" t="str">
        <f>VLOOKUP(H1915, [1]Products!B:E, 2, FALSE)</f>
        <v>Butter Crunch</v>
      </c>
      <c r="L1915" s="2">
        <f>VLOOKUP(H1915, [1]Products!B:D, 3, FALSE)</f>
        <v>10</v>
      </c>
      <c r="M1915" s="2">
        <f>Table1[[#This Row],[Quantity Purchased]] * Table1[[#This Row],[Unit Price]]</f>
        <v>4741</v>
      </c>
      <c r="N1915" s="2">
        <f>VLOOKUP(H1915, [1]Products!B:E, 4, FALSE)</f>
        <v>11</v>
      </c>
      <c r="O1915" t="str">
        <f>TEXT(Table1[[#This Row],[Transaction Date]], "yyyy-mm")</f>
        <v>2024-05</v>
      </c>
      <c r="P1915" s="1">
        <f ca="1">YEAR(TODAY()) - YEAR(Table1[[#This Row],[Buyer Date of Birth]])</f>
        <v>71</v>
      </c>
      <c r="Q1915" s="2">
        <f>Table1[[#This Row],[Total Revenue]] - Table1[[#This Row],[Total Cost]]</f>
        <v>4731</v>
      </c>
    </row>
    <row r="1916" spans="1:17" x14ac:dyDescent="0.25">
      <c r="A1916" s="1">
        <v>45497</v>
      </c>
      <c r="B1916" t="s">
        <v>249</v>
      </c>
      <c r="C1916" t="s">
        <v>546</v>
      </c>
      <c r="D1916" t="s">
        <v>58</v>
      </c>
      <c r="E1916" s="1">
        <v>34613</v>
      </c>
      <c r="F1916" t="s">
        <v>28</v>
      </c>
      <c r="G1916">
        <v>222</v>
      </c>
      <c r="H1916" t="s">
        <v>22</v>
      </c>
      <c r="I1916" t="s">
        <v>23</v>
      </c>
      <c r="J1916" t="s">
        <v>24</v>
      </c>
      <c r="K1916" t="str">
        <f>VLOOKUP(H1916, [1]Products!B:E, 2, FALSE)</f>
        <v>Cinnamon Swirls</v>
      </c>
      <c r="L1916" s="2">
        <f>VLOOKUP(H1916, [1]Products!B:D, 3, FALSE)</f>
        <v>10</v>
      </c>
      <c r="M1916" s="2">
        <f>Table1[[#This Row],[Quantity Purchased]] * Table1[[#This Row],[Unit Price]]</f>
        <v>3108</v>
      </c>
      <c r="N1916" s="2">
        <f>VLOOKUP(H1916, [1]Products!B:E, 4, FALSE)</f>
        <v>14</v>
      </c>
      <c r="O1916" t="str">
        <f>TEXT(Table1[[#This Row],[Transaction Date]], "yyyy-mm")</f>
        <v>2024-07</v>
      </c>
      <c r="P1916" s="1">
        <f ca="1">YEAR(TODAY()) - YEAR(Table1[[#This Row],[Buyer Date of Birth]])</f>
        <v>31</v>
      </c>
      <c r="Q1916" s="2">
        <f>Table1[[#This Row],[Total Revenue]] - Table1[[#This Row],[Total Cost]]</f>
        <v>3098</v>
      </c>
    </row>
    <row r="1917" spans="1:17" x14ac:dyDescent="0.25">
      <c r="A1917" s="1">
        <v>45452</v>
      </c>
      <c r="B1917" t="s">
        <v>1105</v>
      </c>
      <c r="C1917" t="s">
        <v>1062</v>
      </c>
      <c r="D1917" t="s">
        <v>89</v>
      </c>
      <c r="E1917" s="1">
        <v>16536</v>
      </c>
      <c r="F1917" t="s">
        <v>21</v>
      </c>
      <c r="G1917">
        <v>218</v>
      </c>
      <c r="H1917" t="s">
        <v>72</v>
      </c>
      <c r="I1917" t="s">
        <v>30</v>
      </c>
      <c r="J1917" t="s">
        <v>24</v>
      </c>
      <c r="K1917" t="str">
        <f>VLOOKUP(H1917, [1]Products!B:E, 2, FALSE)</f>
        <v>Choco Delight</v>
      </c>
      <c r="L1917" s="2">
        <f>VLOOKUP(H1917, [1]Products!B:D, 3, FALSE)</f>
        <v>3</v>
      </c>
      <c r="M1917" s="2">
        <f>Table1[[#This Row],[Quantity Purchased]] * Table1[[#This Row],[Unit Price]]</f>
        <v>1090</v>
      </c>
      <c r="N1917" s="2">
        <f>VLOOKUP(H1917, [1]Products!B:E, 4, FALSE)</f>
        <v>5</v>
      </c>
      <c r="O1917" t="str">
        <f>TEXT(Table1[[#This Row],[Transaction Date]], "yyyy-mm")</f>
        <v>2024-06</v>
      </c>
      <c r="P1917" s="1">
        <f ca="1">YEAR(TODAY()) - YEAR(Table1[[#This Row],[Buyer Date of Birth]])</f>
        <v>80</v>
      </c>
      <c r="Q1917" s="2">
        <f>Table1[[#This Row],[Total Revenue]] - Table1[[#This Row],[Total Cost]]</f>
        <v>1087</v>
      </c>
    </row>
    <row r="1918" spans="1:17" x14ac:dyDescent="0.25">
      <c r="A1918" s="1">
        <v>45342</v>
      </c>
      <c r="B1918" t="s">
        <v>236</v>
      </c>
      <c r="C1918" t="s">
        <v>433</v>
      </c>
      <c r="D1918" t="s">
        <v>78</v>
      </c>
      <c r="E1918" s="1">
        <v>35908</v>
      </c>
      <c r="F1918" t="s">
        <v>40</v>
      </c>
      <c r="G1918">
        <v>73</v>
      </c>
      <c r="H1918" t="s">
        <v>22</v>
      </c>
      <c r="I1918" t="s">
        <v>36</v>
      </c>
      <c r="J1918" t="s">
        <v>24</v>
      </c>
      <c r="K1918" t="str">
        <f>VLOOKUP(H1918, [1]Products!B:E, 2, FALSE)</f>
        <v>Cinnamon Swirls</v>
      </c>
      <c r="L1918" s="2">
        <f>VLOOKUP(H1918, [1]Products!B:D, 3, FALSE)</f>
        <v>10</v>
      </c>
      <c r="M1918" s="2">
        <f>Table1[[#This Row],[Quantity Purchased]] * Table1[[#This Row],[Unit Price]]</f>
        <v>1022</v>
      </c>
      <c r="N1918" s="2">
        <f>VLOOKUP(H1918, [1]Products!B:E, 4, FALSE)</f>
        <v>14</v>
      </c>
      <c r="O1918" t="str">
        <f>TEXT(Table1[[#This Row],[Transaction Date]], "yyyy-mm")</f>
        <v>2024-02</v>
      </c>
      <c r="P1918" s="1">
        <f ca="1">YEAR(TODAY()) - YEAR(Table1[[#This Row],[Buyer Date of Birth]])</f>
        <v>27</v>
      </c>
      <c r="Q1918" s="2">
        <f>Table1[[#This Row],[Total Revenue]] - Table1[[#This Row],[Total Cost]]</f>
        <v>1012</v>
      </c>
    </row>
    <row r="1919" spans="1:17" x14ac:dyDescent="0.25">
      <c r="A1919" s="1">
        <v>45405</v>
      </c>
      <c r="B1919" t="s">
        <v>79</v>
      </c>
      <c r="C1919" t="s">
        <v>540</v>
      </c>
      <c r="D1919" t="s">
        <v>20</v>
      </c>
      <c r="E1919" s="1">
        <v>20873</v>
      </c>
      <c r="F1919" t="s">
        <v>40</v>
      </c>
      <c r="G1919">
        <v>26</v>
      </c>
      <c r="H1919" t="s">
        <v>49</v>
      </c>
      <c r="I1919" t="s">
        <v>23</v>
      </c>
      <c r="J1919" t="s">
        <v>24</v>
      </c>
      <c r="K1919" t="str">
        <f>VLOOKUP(H1919, [1]Products!B:E, 2, FALSE)</f>
        <v>Butter Crunch</v>
      </c>
      <c r="L1919" s="2">
        <f>VLOOKUP(H1919, [1]Products!B:D, 3, FALSE)</f>
        <v>10</v>
      </c>
      <c r="M1919" s="2">
        <f>Table1[[#This Row],[Quantity Purchased]] * Table1[[#This Row],[Unit Price]]</f>
        <v>286</v>
      </c>
      <c r="N1919" s="2">
        <f>VLOOKUP(H1919, [1]Products!B:E, 4, FALSE)</f>
        <v>11</v>
      </c>
      <c r="O1919" t="str">
        <f>TEXT(Table1[[#This Row],[Transaction Date]], "yyyy-mm")</f>
        <v>2024-04</v>
      </c>
      <c r="P1919" s="1">
        <f ca="1">YEAR(TODAY()) - YEAR(Table1[[#This Row],[Buyer Date of Birth]])</f>
        <v>68</v>
      </c>
      <c r="Q1919" s="2">
        <f>Table1[[#This Row],[Total Revenue]] - Table1[[#This Row],[Total Cost]]</f>
        <v>276</v>
      </c>
    </row>
    <row r="1920" spans="1:17" x14ac:dyDescent="0.25">
      <c r="A1920" s="1">
        <v>45497</v>
      </c>
      <c r="B1920" t="s">
        <v>1106</v>
      </c>
      <c r="C1920" t="s">
        <v>374</v>
      </c>
      <c r="D1920" t="s">
        <v>89</v>
      </c>
      <c r="E1920" s="1">
        <v>25703</v>
      </c>
      <c r="F1920" t="s">
        <v>28</v>
      </c>
      <c r="G1920">
        <v>275</v>
      </c>
      <c r="H1920" t="s">
        <v>29</v>
      </c>
      <c r="I1920" t="s">
        <v>30</v>
      </c>
      <c r="J1920" t="s">
        <v>24</v>
      </c>
      <c r="K1920" t="str">
        <f>VLOOKUP(H1920, [1]Products!B:E, 2, FALSE)</f>
        <v>Shortbread</v>
      </c>
      <c r="L1920" s="2">
        <f>VLOOKUP(H1920, [1]Products!B:D, 3, FALSE)</f>
        <v>10</v>
      </c>
      <c r="M1920" s="2">
        <f>Table1[[#This Row],[Quantity Purchased]] * Table1[[#This Row],[Unit Price]]</f>
        <v>12375</v>
      </c>
      <c r="N1920" s="2">
        <f>VLOOKUP(H1920, [1]Products!B:E, 4, FALSE)</f>
        <v>45</v>
      </c>
      <c r="O1920" t="str">
        <f>TEXT(Table1[[#This Row],[Transaction Date]], "yyyy-mm")</f>
        <v>2024-07</v>
      </c>
      <c r="P1920" s="1">
        <f ca="1">YEAR(TODAY()) - YEAR(Table1[[#This Row],[Buyer Date of Birth]])</f>
        <v>55</v>
      </c>
      <c r="Q1920" s="2">
        <f>Table1[[#This Row],[Total Revenue]] - Table1[[#This Row],[Total Cost]]</f>
        <v>12365</v>
      </c>
    </row>
    <row r="1921" spans="1:17" x14ac:dyDescent="0.25">
      <c r="A1921" s="1">
        <v>45494</v>
      </c>
      <c r="B1921" t="s">
        <v>1107</v>
      </c>
      <c r="C1921" t="s">
        <v>733</v>
      </c>
      <c r="D1921" t="s">
        <v>78</v>
      </c>
      <c r="E1921" s="1">
        <v>26450</v>
      </c>
      <c r="F1921" t="s">
        <v>75</v>
      </c>
      <c r="G1921">
        <v>52</v>
      </c>
      <c r="H1921" t="s">
        <v>63</v>
      </c>
      <c r="I1921" t="s">
        <v>36</v>
      </c>
      <c r="J1921" t="s">
        <v>24</v>
      </c>
      <c r="K1921" t="str">
        <f>VLOOKUP(H1921, [1]Products!B:E, 2, FALSE)</f>
        <v>Vanilla Wafers</v>
      </c>
      <c r="L1921" s="2">
        <f>VLOOKUP(H1921, [1]Products!B:D, 3, FALSE)</f>
        <v>18</v>
      </c>
      <c r="M1921" s="2">
        <f>Table1[[#This Row],[Quantity Purchased]] * Table1[[#This Row],[Unit Price]]</f>
        <v>1872</v>
      </c>
      <c r="N1921" s="2">
        <f>VLOOKUP(H1921, [1]Products!B:E, 4, FALSE)</f>
        <v>36</v>
      </c>
      <c r="O1921" t="str">
        <f>TEXT(Table1[[#This Row],[Transaction Date]], "yyyy-mm")</f>
        <v>2024-07</v>
      </c>
      <c r="P1921" s="1">
        <f ca="1">YEAR(TODAY()) - YEAR(Table1[[#This Row],[Buyer Date of Birth]])</f>
        <v>53</v>
      </c>
      <c r="Q1921" s="2">
        <f>Table1[[#This Row],[Total Revenue]] - Table1[[#This Row],[Total Cost]]</f>
        <v>1854</v>
      </c>
    </row>
    <row r="1922" spans="1:17" x14ac:dyDescent="0.25">
      <c r="A1922" s="1">
        <v>45446</v>
      </c>
      <c r="B1922" t="s">
        <v>199</v>
      </c>
      <c r="C1922" t="s">
        <v>272</v>
      </c>
      <c r="D1922" t="s">
        <v>45</v>
      </c>
      <c r="E1922" s="1">
        <v>20237</v>
      </c>
      <c r="F1922" t="s">
        <v>28</v>
      </c>
      <c r="G1922">
        <v>166</v>
      </c>
      <c r="H1922" t="s">
        <v>22</v>
      </c>
      <c r="I1922" t="s">
        <v>23</v>
      </c>
      <c r="J1922" t="s">
        <v>24</v>
      </c>
      <c r="K1922" t="str">
        <f>VLOOKUP(H1922, [1]Products!B:E, 2, FALSE)</f>
        <v>Cinnamon Swirls</v>
      </c>
      <c r="L1922" s="2">
        <f>VLOOKUP(H1922, [1]Products!B:D, 3, FALSE)</f>
        <v>10</v>
      </c>
      <c r="M1922" s="2">
        <f>Table1[[#This Row],[Quantity Purchased]] * Table1[[#This Row],[Unit Price]]</f>
        <v>2324</v>
      </c>
      <c r="N1922" s="2">
        <f>VLOOKUP(H1922, [1]Products!B:E, 4, FALSE)</f>
        <v>14</v>
      </c>
      <c r="O1922" t="str">
        <f>TEXT(Table1[[#This Row],[Transaction Date]], "yyyy-mm")</f>
        <v>2024-06</v>
      </c>
      <c r="P1922" s="1">
        <f ca="1">YEAR(TODAY()) - YEAR(Table1[[#This Row],[Buyer Date of Birth]])</f>
        <v>70</v>
      </c>
      <c r="Q1922" s="2">
        <f>Table1[[#This Row],[Total Revenue]] - Table1[[#This Row],[Total Cost]]</f>
        <v>2314</v>
      </c>
    </row>
    <row r="1923" spans="1:17" x14ac:dyDescent="0.25">
      <c r="A1923" s="1">
        <v>45487</v>
      </c>
      <c r="B1923" t="s">
        <v>230</v>
      </c>
      <c r="C1923" t="s">
        <v>39</v>
      </c>
      <c r="D1923" t="s">
        <v>45</v>
      </c>
      <c r="E1923" s="1">
        <v>16470</v>
      </c>
      <c r="F1923" t="s">
        <v>75</v>
      </c>
      <c r="G1923">
        <v>311</v>
      </c>
      <c r="H1923" t="s">
        <v>54</v>
      </c>
      <c r="I1923" t="s">
        <v>30</v>
      </c>
      <c r="J1923" t="s">
        <v>24</v>
      </c>
      <c r="K1923" t="str">
        <f>VLOOKUP(H1923, [1]Products!B:E, 2, FALSE)</f>
        <v>Lemon Crisps</v>
      </c>
      <c r="L1923" s="2">
        <f>VLOOKUP(H1923, [1]Products!B:D, 3, FALSE)</f>
        <v>7</v>
      </c>
      <c r="M1923" s="2">
        <f>Table1[[#This Row],[Quantity Purchased]] * Table1[[#This Row],[Unit Price]]</f>
        <v>2799</v>
      </c>
      <c r="N1923" s="2">
        <f>VLOOKUP(H1923, [1]Products!B:E, 4, FALSE)</f>
        <v>9</v>
      </c>
      <c r="O1923" t="str">
        <f>TEXT(Table1[[#This Row],[Transaction Date]], "yyyy-mm")</f>
        <v>2024-07</v>
      </c>
      <c r="P1923" s="1">
        <f ca="1">YEAR(TODAY()) - YEAR(Table1[[#This Row],[Buyer Date of Birth]])</f>
        <v>80</v>
      </c>
      <c r="Q1923" s="2">
        <f>Table1[[#This Row],[Total Revenue]] - Table1[[#This Row],[Total Cost]]</f>
        <v>2792</v>
      </c>
    </row>
    <row r="1924" spans="1:17" x14ac:dyDescent="0.25">
      <c r="A1924" s="1">
        <v>45367</v>
      </c>
      <c r="B1924" t="s">
        <v>189</v>
      </c>
      <c r="C1924" t="s">
        <v>1108</v>
      </c>
      <c r="D1924" t="s">
        <v>58</v>
      </c>
      <c r="E1924" s="1">
        <v>28270</v>
      </c>
      <c r="F1924" t="s">
        <v>21</v>
      </c>
      <c r="G1924">
        <v>331</v>
      </c>
      <c r="H1924" t="s">
        <v>72</v>
      </c>
      <c r="I1924" t="s">
        <v>36</v>
      </c>
      <c r="J1924" t="s">
        <v>24</v>
      </c>
      <c r="K1924" t="str">
        <f>VLOOKUP(H1924, [1]Products!B:E, 2, FALSE)</f>
        <v>Choco Delight</v>
      </c>
      <c r="L1924" s="2">
        <f>VLOOKUP(H1924, [1]Products!B:D, 3, FALSE)</f>
        <v>3</v>
      </c>
      <c r="M1924" s="2">
        <f>Table1[[#This Row],[Quantity Purchased]] * Table1[[#This Row],[Unit Price]]</f>
        <v>1655</v>
      </c>
      <c r="N1924" s="2">
        <f>VLOOKUP(H1924, [1]Products!B:E, 4, FALSE)</f>
        <v>5</v>
      </c>
      <c r="O1924" t="str">
        <f>TEXT(Table1[[#This Row],[Transaction Date]], "yyyy-mm")</f>
        <v>2024-03</v>
      </c>
      <c r="P1924" s="1">
        <f ca="1">YEAR(TODAY()) - YEAR(Table1[[#This Row],[Buyer Date of Birth]])</f>
        <v>48</v>
      </c>
      <c r="Q1924" s="2">
        <f>Table1[[#This Row],[Total Revenue]] - Table1[[#This Row],[Total Cost]]</f>
        <v>1652</v>
      </c>
    </row>
    <row r="1925" spans="1:17" x14ac:dyDescent="0.25">
      <c r="A1925" s="1">
        <v>45480</v>
      </c>
      <c r="B1925" t="s">
        <v>204</v>
      </c>
      <c r="C1925" t="s">
        <v>893</v>
      </c>
      <c r="D1925" t="s">
        <v>34</v>
      </c>
      <c r="E1925" s="1">
        <v>26682</v>
      </c>
      <c r="F1925" t="s">
        <v>75</v>
      </c>
      <c r="G1925">
        <v>189</v>
      </c>
      <c r="H1925" t="s">
        <v>49</v>
      </c>
      <c r="I1925" t="s">
        <v>23</v>
      </c>
      <c r="J1925" t="s">
        <v>31</v>
      </c>
      <c r="K1925" t="str">
        <f>VLOOKUP(H1925, [1]Products!B:E, 2, FALSE)</f>
        <v>Butter Crunch</v>
      </c>
      <c r="L1925" s="2">
        <f>VLOOKUP(H1925, [1]Products!B:D, 3, FALSE)</f>
        <v>10</v>
      </c>
      <c r="M1925" s="2">
        <f>Table1[[#This Row],[Quantity Purchased]] * Table1[[#This Row],[Unit Price]]</f>
        <v>2079</v>
      </c>
      <c r="N1925" s="2">
        <f>VLOOKUP(H1925, [1]Products!B:E, 4, FALSE)</f>
        <v>11</v>
      </c>
      <c r="O1925" t="str">
        <f>TEXT(Table1[[#This Row],[Transaction Date]], "yyyy-mm")</f>
        <v>2024-07</v>
      </c>
      <c r="P1925" s="1">
        <f ca="1">YEAR(TODAY()) - YEAR(Table1[[#This Row],[Buyer Date of Birth]])</f>
        <v>52</v>
      </c>
      <c r="Q1925" s="2">
        <f>Table1[[#This Row],[Total Revenue]] - Table1[[#This Row],[Total Cost]]</f>
        <v>2069</v>
      </c>
    </row>
    <row r="1926" spans="1:17" x14ac:dyDescent="0.25">
      <c r="A1926" s="1">
        <v>45449</v>
      </c>
      <c r="B1926" t="s">
        <v>109</v>
      </c>
      <c r="C1926" t="s">
        <v>114</v>
      </c>
      <c r="D1926" t="s">
        <v>20</v>
      </c>
      <c r="E1926" s="1">
        <v>21411</v>
      </c>
      <c r="F1926" t="s">
        <v>21</v>
      </c>
      <c r="G1926">
        <v>382</v>
      </c>
      <c r="H1926" t="s">
        <v>41</v>
      </c>
      <c r="I1926" t="s">
        <v>30</v>
      </c>
      <c r="J1926" t="s">
        <v>24</v>
      </c>
      <c r="K1926" t="str">
        <f>VLOOKUP(H1926, [1]Products!B:E, 2, FALSE)</f>
        <v>Ginger Snaps</v>
      </c>
      <c r="L1926" s="2">
        <f>VLOOKUP(H1926, [1]Products!B:D, 3, FALSE)</f>
        <v>14</v>
      </c>
      <c r="M1926" s="2">
        <f>Table1[[#This Row],[Quantity Purchased]] * Table1[[#This Row],[Unit Price]]</f>
        <v>10696</v>
      </c>
      <c r="N1926" s="2">
        <f>VLOOKUP(H1926, [1]Products!B:E, 4, FALSE)</f>
        <v>28</v>
      </c>
      <c r="O1926" t="str">
        <f>TEXT(Table1[[#This Row],[Transaction Date]], "yyyy-mm")</f>
        <v>2024-06</v>
      </c>
      <c r="P1926" s="1">
        <f ca="1">YEAR(TODAY()) - YEAR(Table1[[#This Row],[Buyer Date of Birth]])</f>
        <v>67</v>
      </c>
      <c r="Q1926" s="2">
        <f>Table1[[#This Row],[Total Revenue]] - Table1[[#This Row],[Total Cost]]</f>
        <v>10682</v>
      </c>
    </row>
    <row r="1927" spans="1:17" x14ac:dyDescent="0.25">
      <c r="A1927" s="1">
        <v>45386</v>
      </c>
      <c r="B1927" t="s">
        <v>56</v>
      </c>
      <c r="C1927" t="s">
        <v>168</v>
      </c>
      <c r="D1927" t="s">
        <v>53</v>
      </c>
      <c r="E1927" s="1">
        <v>28932</v>
      </c>
      <c r="F1927" t="s">
        <v>21</v>
      </c>
      <c r="G1927">
        <v>278</v>
      </c>
      <c r="H1927" t="s">
        <v>66</v>
      </c>
      <c r="I1927" t="s">
        <v>36</v>
      </c>
      <c r="J1927" t="s">
        <v>24</v>
      </c>
      <c r="K1927" t="str">
        <f>VLOOKUP(H1927, [1]Products!B:E, 2, FALSE)</f>
        <v>Oatmeal Cookies</v>
      </c>
      <c r="L1927" s="2">
        <f>VLOOKUP(H1927, [1]Products!B:D, 3, FALSE)</f>
        <v>19</v>
      </c>
      <c r="M1927" s="2">
        <f>Table1[[#This Row],[Quantity Purchased]] * Table1[[#This Row],[Unit Price]]</f>
        <v>6394</v>
      </c>
      <c r="N1927" s="2">
        <f>VLOOKUP(H1927, [1]Products!B:E, 4, FALSE)</f>
        <v>23</v>
      </c>
      <c r="O1927" t="str">
        <f>TEXT(Table1[[#This Row],[Transaction Date]], "yyyy-mm")</f>
        <v>2024-04</v>
      </c>
      <c r="P1927" s="1">
        <f ca="1">YEAR(TODAY()) - YEAR(Table1[[#This Row],[Buyer Date of Birth]])</f>
        <v>46</v>
      </c>
      <c r="Q1927" s="2">
        <f>Table1[[#This Row],[Total Revenue]] - Table1[[#This Row],[Total Cost]]</f>
        <v>6375</v>
      </c>
    </row>
    <row r="1928" spans="1:17" x14ac:dyDescent="0.25">
      <c r="A1928" s="1">
        <v>45367</v>
      </c>
      <c r="B1928" t="s">
        <v>682</v>
      </c>
      <c r="C1928" t="s">
        <v>1050</v>
      </c>
      <c r="D1928" t="s">
        <v>20</v>
      </c>
      <c r="E1928" s="1">
        <v>29596</v>
      </c>
      <c r="F1928" t="s">
        <v>28</v>
      </c>
      <c r="G1928">
        <v>30</v>
      </c>
      <c r="H1928" t="s">
        <v>49</v>
      </c>
      <c r="I1928" t="s">
        <v>23</v>
      </c>
      <c r="J1928" t="s">
        <v>24</v>
      </c>
      <c r="K1928" t="str">
        <f>VLOOKUP(H1928, [1]Products!B:E, 2, FALSE)</f>
        <v>Butter Crunch</v>
      </c>
      <c r="L1928" s="2">
        <f>VLOOKUP(H1928, [1]Products!B:D, 3, FALSE)</f>
        <v>10</v>
      </c>
      <c r="M1928" s="2">
        <f>Table1[[#This Row],[Quantity Purchased]] * Table1[[#This Row],[Unit Price]]</f>
        <v>330</v>
      </c>
      <c r="N1928" s="2">
        <f>VLOOKUP(H1928, [1]Products!B:E, 4, FALSE)</f>
        <v>11</v>
      </c>
      <c r="O1928" t="str">
        <f>TEXT(Table1[[#This Row],[Transaction Date]], "yyyy-mm")</f>
        <v>2024-03</v>
      </c>
      <c r="P1928" s="1">
        <f ca="1">YEAR(TODAY()) - YEAR(Table1[[#This Row],[Buyer Date of Birth]])</f>
        <v>44</v>
      </c>
      <c r="Q1928" s="2">
        <f>Table1[[#This Row],[Total Revenue]] - Table1[[#This Row],[Total Cost]]</f>
        <v>320</v>
      </c>
    </row>
    <row r="1929" spans="1:17" x14ac:dyDescent="0.25">
      <c r="A1929" s="1">
        <v>45325</v>
      </c>
      <c r="B1929" t="s">
        <v>56</v>
      </c>
      <c r="C1929" t="s">
        <v>404</v>
      </c>
      <c r="D1929" t="s">
        <v>45</v>
      </c>
      <c r="E1929" s="1">
        <v>19519</v>
      </c>
      <c r="F1929" t="s">
        <v>21</v>
      </c>
      <c r="G1929">
        <v>189</v>
      </c>
      <c r="H1929" t="s">
        <v>29</v>
      </c>
      <c r="I1929" t="s">
        <v>30</v>
      </c>
      <c r="J1929" t="s">
        <v>24</v>
      </c>
      <c r="K1929" t="str">
        <f>VLOOKUP(H1929, [1]Products!B:E, 2, FALSE)</f>
        <v>Shortbread</v>
      </c>
      <c r="L1929" s="2">
        <f>VLOOKUP(H1929, [1]Products!B:D, 3, FALSE)</f>
        <v>10</v>
      </c>
      <c r="M1929" s="2">
        <f>Table1[[#This Row],[Quantity Purchased]] * Table1[[#This Row],[Unit Price]]</f>
        <v>8505</v>
      </c>
      <c r="N1929" s="2">
        <f>VLOOKUP(H1929, [1]Products!B:E, 4, FALSE)</f>
        <v>45</v>
      </c>
      <c r="O1929" t="str">
        <f>TEXT(Table1[[#This Row],[Transaction Date]], "yyyy-mm")</f>
        <v>2024-02</v>
      </c>
      <c r="P1929" s="1">
        <f ca="1">YEAR(TODAY()) - YEAR(Table1[[#This Row],[Buyer Date of Birth]])</f>
        <v>72</v>
      </c>
      <c r="Q1929" s="2">
        <f>Table1[[#This Row],[Total Revenue]] - Table1[[#This Row],[Total Cost]]</f>
        <v>8495</v>
      </c>
    </row>
    <row r="1930" spans="1:17" x14ac:dyDescent="0.25">
      <c r="A1930" s="1">
        <v>45385</v>
      </c>
      <c r="B1930" t="s">
        <v>336</v>
      </c>
      <c r="C1930" t="s">
        <v>482</v>
      </c>
      <c r="D1930" t="s">
        <v>45</v>
      </c>
      <c r="E1930" s="1">
        <v>24184</v>
      </c>
      <c r="F1930" t="s">
        <v>28</v>
      </c>
      <c r="G1930">
        <v>96</v>
      </c>
      <c r="H1930" t="s">
        <v>49</v>
      </c>
      <c r="I1930" t="s">
        <v>36</v>
      </c>
      <c r="J1930" t="s">
        <v>24</v>
      </c>
      <c r="K1930" t="str">
        <f>VLOOKUP(H1930, [1]Products!B:E, 2, FALSE)</f>
        <v>Butter Crunch</v>
      </c>
      <c r="L1930" s="2">
        <f>VLOOKUP(H1930, [1]Products!B:D, 3, FALSE)</f>
        <v>10</v>
      </c>
      <c r="M1930" s="2">
        <f>Table1[[#This Row],[Quantity Purchased]] * Table1[[#This Row],[Unit Price]]</f>
        <v>1056</v>
      </c>
      <c r="N1930" s="2">
        <f>VLOOKUP(H1930, [1]Products!B:E, 4, FALSE)</f>
        <v>11</v>
      </c>
      <c r="O1930" t="str">
        <f>TEXT(Table1[[#This Row],[Transaction Date]], "yyyy-mm")</f>
        <v>2024-04</v>
      </c>
      <c r="P1930" s="1">
        <f ca="1">YEAR(TODAY()) - YEAR(Table1[[#This Row],[Buyer Date of Birth]])</f>
        <v>59</v>
      </c>
      <c r="Q1930" s="2">
        <f>Table1[[#This Row],[Total Revenue]] - Table1[[#This Row],[Total Cost]]</f>
        <v>1046</v>
      </c>
    </row>
    <row r="1931" spans="1:17" x14ac:dyDescent="0.25">
      <c r="A1931" s="1">
        <v>45355</v>
      </c>
      <c r="B1931" t="s">
        <v>313</v>
      </c>
      <c r="C1931" t="s">
        <v>163</v>
      </c>
      <c r="D1931" t="s">
        <v>20</v>
      </c>
      <c r="E1931" s="1">
        <v>31654</v>
      </c>
      <c r="F1931" t="s">
        <v>75</v>
      </c>
      <c r="G1931">
        <v>178</v>
      </c>
      <c r="H1931" t="s">
        <v>22</v>
      </c>
      <c r="I1931" t="s">
        <v>23</v>
      </c>
      <c r="J1931" t="s">
        <v>24</v>
      </c>
      <c r="K1931" t="str">
        <f>VLOOKUP(H1931, [1]Products!B:E, 2, FALSE)</f>
        <v>Cinnamon Swirls</v>
      </c>
      <c r="L1931" s="2">
        <f>VLOOKUP(H1931, [1]Products!B:D, 3, FALSE)</f>
        <v>10</v>
      </c>
      <c r="M1931" s="2">
        <f>Table1[[#This Row],[Quantity Purchased]] * Table1[[#This Row],[Unit Price]]</f>
        <v>2492</v>
      </c>
      <c r="N1931" s="2">
        <f>VLOOKUP(H1931, [1]Products!B:E, 4, FALSE)</f>
        <v>14</v>
      </c>
      <c r="O1931" t="str">
        <f>TEXT(Table1[[#This Row],[Transaction Date]], "yyyy-mm")</f>
        <v>2024-03</v>
      </c>
      <c r="P1931" s="1">
        <f ca="1">YEAR(TODAY()) - YEAR(Table1[[#This Row],[Buyer Date of Birth]])</f>
        <v>39</v>
      </c>
      <c r="Q1931" s="2">
        <f>Table1[[#This Row],[Total Revenue]] - Table1[[#This Row],[Total Cost]]</f>
        <v>2482</v>
      </c>
    </row>
    <row r="1932" spans="1:17" x14ac:dyDescent="0.25">
      <c r="A1932" s="1">
        <v>45334</v>
      </c>
      <c r="B1932" t="s">
        <v>1109</v>
      </c>
      <c r="C1932" t="s">
        <v>866</v>
      </c>
      <c r="D1932" t="s">
        <v>58</v>
      </c>
      <c r="E1932" s="1">
        <v>24354</v>
      </c>
      <c r="F1932" t="s">
        <v>40</v>
      </c>
      <c r="G1932">
        <v>115</v>
      </c>
      <c r="H1932" t="s">
        <v>72</v>
      </c>
      <c r="I1932" t="s">
        <v>30</v>
      </c>
      <c r="J1932" t="s">
        <v>24</v>
      </c>
      <c r="K1932" t="str">
        <f>VLOOKUP(H1932, [1]Products!B:E, 2, FALSE)</f>
        <v>Choco Delight</v>
      </c>
      <c r="L1932" s="2">
        <f>VLOOKUP(H1932, [1]Products!B:D, 3, FALSE)</f>
        <v>3</v>
      </c>
      <c r="M1932" s="2">
        <f>Table1[[#This Row],[Quantity Purchased]] * Table1[[#This Row],[Unit Price]]</f>
        <v>575</v>
      </c>
      <c r="N1932" s="2">
        <f>VLOOKUP(H1932, [1]Products!B:E, 4, FALSE)</f>
        <v>5</v>
      </c>
      <c r="O1932" t="str">
        <f>TEXT(Table1[[#This Row],[Transaction Date]], "yyyy-mm")</f>
        <v>2024-02</v>
      </c>
      <c r="P1932" s="1">
        <f ca="1">YEAR(TODAY()) - YEAR(Table1[[#This Row],[Buyer Date of Birth]])</f>
        <v>59</v>
      </c>
      <c r="Q1932" s="2">
        <f>Table1[[#This Row],[Total Revenue]] - Table1[[#This Row],[Total Cost]]</f>
        <v>572</v>
      </c>
    </row>
    <row r="1933" spans="1:17" x14ac:dyDescent="0.25">
      <c r="A1933" s="1">
        <v>45307</v>
      </c>
      <c r="B1933" t="s">
        <v>138</v>
      </c>
      <c r="C1933" t="s">
        <v>825</v>
      </c>
      <c r="D1933" t="s">
        <v>84</v>
      </c>
      <c r="E1933" s="1">
        <v>23629</v>
      </c>
      <c r="F1933" t="s">
        <v>21</v>
      </c>
      <c r="G1933">
        <v>23</v>
      </c>
      <c r="H1933" t="s">
        <v>29</v>
      </c>
      <c r="I1933" t="s">
        <v>36</v>
      </c>
      <c r="J1933" t="s">
        <v>31</v>
      </c>
      <c r="K1933" t="str">
        <f>VLOOKUP(H1933, [1]Products!B:E, 2, FALSE)</f>
        <v>Shortbread</v>
      </c>
      <c r="L1933" s="2">
        <f>VLOOKUP(H1933, [1]Products!B:D, 3, FALSE)</f>
        <v>10</v>
      </c>
      <c r="M1933" s="2">
        <f>Table1[[#This Row],[Quantity Purchased]] * Table1[[#This Row],[Unit Price]]</f>
        <v>1035</v>
      </c>
      <c r="N1933" s="2">
        <f>VLOOKUP(H1933, [1]Products!B:E, 4, FALSE)</f>
        <v>45</v>
      </c>
      <c r="O1933" t="str">
        <f>TEXT(Table1[[#This Row],[Transaction Date]], "yyyy-mm")</f>
        <v>2024-01</v>
      </c>
      <c r="P1933" s="1">
        <f ca="1">YEAR(TODAY()) - YEAR(Table1[[#This Row],[Buyer Date of Birth]])</f>
        <v>61</v>
      </c>
      <c r="Q1933" s="2">
        <f>Table1[[#This Row],[Total Revenue]] - Table1[[#This Row],[Total Cost]]</f>
        <v>1025</v>
      </c>
    </row>
    <row r="1934" spans="1:17" x14ac:dyDescent="0.25">
      <c r="A1934" s="1">
        <v>45331</v>
      </c>
      <c r="B1934" t="s">
        <v>79</v>
      </c>
      <c r="C1934" t="s">
        <v>943</v>
      </c>
      <c r="D1934" t="s">
        <v>78</v>
      </c>
      <c r="E1934" s="1">
        <v>37727</v>
      </c>
      <c r="F1934" t="s">
        <v>28</v>
      </c>
      <c r="G1934">
        <v>228</v>
      </c>
      <c r="H1934" t="s">
        <v>72</v>
      </c>
      <c r="I1934" t="s">
        <v>23</v>
      </c>
      <c r="J1934" t="s">
        <v>24</v>
      </c>
      <c r="K1934" t="str">
        <f>VLOOKUP(H1934, [1]Products!B:E, 2, FALSE)</f>
        <v>Choco Delight</v>
      </c>
      <c r="L1934" s="2">
        <f>VLOOKUP(H1934, [1]Products!B:D, 3, FALSE)</f>
        <v>3</v>
      </c>
      <c r="M1934" s="2">
        <f>Table1[[#This Row],[Quantity Purchased]] * Table1[[#This Row],[Unit Price]]</f>
        <v>1140</v>
      </c>
      <c r="N1934" s="2">
        <f>VLOOKUP(H1934, [1]Products!B:E, 4, FALSE)</f>
        <v>5</v>
      </c>
      <c r="O1934" t="str">
        <f>TEXT(Table1[[#This Row],[Transaction Date]], "yyyy-mm")</f>
        <v>2024-02</v>
      </c>
      <c r="P1934" s="1">
        <f ca="1">YEAR(TODAY()) - YEAR(Table1[[#This Row],[Buyer Date of Birth]])</f>
        <v>22</v>
      </c>
      <c r="Q1934" s="2">
        <f>Table1[[#This Row],[Total Revenue]] - Table1[[#This Row],[Total Cost]]</f>
        <v>1137</v>
      </c>
    </row>
    <row r="1935" spans="1:17" x14ac:dyDescent="0.25">
      <c r="A1935" s="1">
        <v>45375</v>
      </c>
      <c r="B1935" t="s">
        <v>125</v>
      </c>
      <c r="C1935" t="s">
        <v>416</v>
      </c>
      <c r="D1935" t="s">
        <v>58</v>
      </c>
      <c r="E1935" s="1">
        <v>24585</v>
      </c>
      <c r="F1935" t="s">
        <v>28</v>
      </c>
      <c r="G1935">
        <v>280</v>
      </c>
      <c r="H1935" t="s">
        <v>63</v>
      </c>
      <c r="I1935" t="s">
        <v>30</v>
      </c>
      <c r="J1935" t="s">
        <v>24</v>
      </c>
      <c r="K1935" t="str">
        <f>VLOOKUP(H1935, [1]Products!B:E, 2, FALSE)</f>
        <v>Vanilla Wafers</v>
      </c>
      <c r="L1935" s="2">
        <f>VLOOKUP(H1935, [1]Products!B:D, 3, FALSE)</f>
        <v>18</v>
      </c>
      <c r="M1935" s="2">
        <f>Table1[[#This Row],[Quantity Purchased]] * Table1[[#This Row],[Unit Price]]</f>
        <v>10080</v>
      </c>
      <c r="N1935" s="2">
        <f>VLOOKUP(H1935, [1]Products!B:E, 4, FALSE)</f>
        <v>36</v>
      </c>
      <c r="O1935" t="str">
        <f>TEXT(Table1[[#This Row],[Transaction Date]], "yyyy-mm")</f>
        <v>2024-03</v>
      </c>
      <c r="P1935" s="1">
        <f ca="1">YEAR(TODAY()) - YEAR(Table1[[#This Row],[Buyer Date of Birth]])</f>
        <v>58</v>
      </c>
      <c r="Q1935" s="2">
        <f>Table1[[#This Row],[Total Revenue]] - Table1[[#This Row],[Total Cost]]</f>
        <v>10062</v>
      </c>
    </row>
    <row r="1936" spans="1:17" x14ac:dyDescent="0.25">
      <c r="A1936" s="1">
        <v>45432</v>
      </c>
      <c r="B1936" t="s">
        <v>113</v>
      </c>
      <c r="C1936" t="s">
        <v>303</v>
      </c>
      <c r="D1936" t="s">
        <v>34</v>
      </c>
      <c r="E1936" s="1">
        <v>32469</v>
      </c>
      <c r="F1936" t="s">
        <v>40</v>
      </c>
      <c r="G1936">
        <v>354</v>
      </c>
      <c r="H1936" t="s">
        <v>22</v>
      </c>
      <c r="I1936" t="s">
        <v>36</v>
      </c>
      <c r="J1936" t="s">
        <v>24</v>
      </c>
      <c r="K1936" t="str">
        <f>VLOOKUP(H1936, [1]Products!B:E, 2, FALSE)</f>
        <v>Cinnamon Swirls</v>
      </c>
      <c r="L1936" s="2">
        <f>VLOOKUP(H1936, [1]Products!B:D, 3, FALSE)</f>
        <v>10</v>
      </c>
      <c r="M1936" s="2">
        <f>Table1[[#This Row],[Quantity Purchased]] * Table1[[#This Row],[Unit Price]]</f>
        <v>4956</v>
      </c>
      <c r="N1936" s="2">
        <f>VLOOKUP(H1936, [1]Products!B:E, 4, FALSE)</f>
        <v>14</v>
      </c>
      <c r="O1936" t="str">
        <f>TEXT(Table1[[#This Row],[Transaction Date]], "yyyy-mm")</f>
        <v>2024-05</v>
      </c>
      <c r="P1936" s="1">
        <f ca="1">YEAR(TODAY()) - YEAR(Table1[[#This Row],[Buyer Date of Birth]])</f>
        <v>37</v>
      </c>
      <c r="Q1936" s="2">
        <f>Table1[[#This Row],[Total Revenue]] - Table1[[#This Row],[Total Cost]]</f>
        <v>4946</v>
      </c>
    </row>
    <row r="1937" spans="1:17" x14ac:dyDescent="0.25">
      <c r="A1937" s="1">
        <v>45335</v>
      </c>
      <c r="B1937" t="s">
        <v>447</v>
      </c>
      <c r="C1937" t="s">
        <v>1110</v>
      </c>
      <c r="D1937" t="s">
        <v>62</v>
      </c>
      <c r="E1937" s="1">
        <v>29572</v>
      </c>
      <c r="F1937" t="s">
        <v>28</v>
      </c>
      <c r="G1937">
        <v>49</v>
      </c>
      <c r="H1937" t="s">
        <v>66</v>
      </c>
      <c r="I1937" t="s">
        <v>23</v>
      </c>
      <c r="J1937" t="s">
        <v>24</v>
      </c>
      <c r="K1937" t="str">
        <f>VLOOKUP(H1937, [1]Products!B:E, 2, FALSE)</f>
        <v>Oatmeal Cookies</v>
      </c>
      <c r="L1937" s="2">
        <f>VLOOKUP(H1937, [1]Products!B:D, 3, FALSE)</f>
        <v>19</v>
      </c>
      <c r="M1937" s="2">
        <f>Table1[[#This Row],[Quantity Purchased]] * Table1[[#This Row],[Unit Price]]</f>
        <v>1127</v>
      </c>
      <c r="N1937" s="2">
        <f>VLOOKUP(H1937, [1]Products!B:E, 4, FALSE)</f>
        <v>23</v>
      </c>
      <c r="O1937" t="str">
        <f>TEXT(Table1[[#This Row],[Transaction Date]], "yyyy-mm")</f>
        <v>2024-02</v>
      </c>
      <c r="P1937" s="1">
        <f ca="1">YEAR(TODAY()) - YEAR(Table1[[#This Row],[Buyer Date of Birth]])</f>
        <v>45</v>
      </c>
      <c r="Q1937" s="2">
        <f>Table1[[#This Row],[Total Revenue]] - Table1[[#This Row],[Total Cost]]</f>
        <v>1108</v>
      </c>
    </row>
    <row r="1938" spans="1:17" x14ac:dyDescent="0.25">
      <c r="A1938" s="1">
        <v>45350</v>
      </c>
      <c r="B1938" t="s">
        <v>67</v>
      </c>
      <c r="C1938" t="s">
        <v>1111</v>
      </c>
      <c r="D1938" t="s">
        <v>45</v>
      </c>
      <c r="E1938" s="1">
        <v>29969</v>
      </c>
      <c r="F1938" t="s">
        <v>21</v>
      </c>
      <c r="G1938">
        <v>437</v>
      </c>
      <c r="H1938" t="s">
        <v>22</v>
      </c>
      <c r="I1938" t="s">
        <v>30</v>
      </c>
      <c r="J1938" t="s">
        <v>24</v>
      </c>
      <c r="K1938" t="str">
        <f>VLOOKUP(H1938, [1]Products!B:E, 2, FALSE)</f>
        <v>Cinnamon Swirls</v>
      </c>
      <c r="L1938" s="2">
        <f>VLOOKUP(H1938, [1]Products!B:D, 3, FALSE)</f>
        <v>10</v>
      </c>
      <c r="M1938" s="2">
        <f>Table1[[#This Row],[Quantity Purchased]] * Table1[[#This Row],[Unit Price]]</f>
        <v>6118</v>
      </c>
      <c r="N1938" s="2">
        <f>VLOOKUP(H1938, [1]Products!B:E, 4, FALSE)</f>
        <v>14</v>
      </c>
      <c r="O1938" t="str">
        <f>TEXT(Table1[[#This Row],[Transaction Date]], "yyyy-mm")</f>
        <v>2024-02</v>
      </c>
      <c r="P1938" s="1">
        <f ca="1">YEAR(TODAY()) - YEAR(Table1[[#This Row],[Buyer Date of Birth]])</f>
        <v>43</v>
      </c>
      <c r="Q1938" s="2">
        <f>Table1[[#This Row],[Total Revenue]] - Table1[[#This Row],[Total Cost]]</f>
        <v>6108</v>
      </c>
    </row>
    <row r="1939" spans="1:17" x14ac:dyDescent="0.25">
      <c r="A1939" s="1">
        <v>45475</v>
      </c>
      <c r="B1939" t="s">
        <v>355</v>
      </c>
      <c r="C1939" t="s">
        <v>1055</v>
      </c>
      <c r="D1939" t="s">
        <v>45</v>
      </c>
      <c r="E1939" s="1">
        <v>18249</v>
      </c>
      <c r="F1939" t="s">
        <v>75</v>
      </c>
      <c r="G1939">
        <v>100</v>
      </c>
      <c r="H1939" t="s">
        <v>63</v>
      </c>
      <c r="I1939" t="s">
        <v>36</v>
      </c>
      <c r="J1939" t="s">
        <v>24</v>
      </c>
      <c r="K1939" t="str">
        <f>VLOOKUP(H1939, [1]Products!B:E, 2, FALSE)</f>
        <v>Vanilla Wafers</v>
      </c>
      <c r="L1939" s="2">
        <f>VLOOKUP(H1939, [1]Products!B:D, 3, FALSE)</f>
        <v>18</v>
      </c>
      <c r="M1939" s="2">
        <f>Table1[[#This Row],[Quantity Purchased]] * Table1[[#This Row],[Unit Price]]</f>
        <v>3600</v>
      </c>
      <c r="N1939" s="2">
        <f>VLOOKUP(H1939, [1]Products!B:E, 4, FALSE)</f>
        <v>36</v>
      </c>
      <c r="O1939" t="str">
        <f>TEXT(Table1[[#This Row],[Transaction Date]], "yyyy-mm")</f>
        <v>2024-07</v>
      </c>
      <c r="P1939" s="1">
        <f ca="1">YEAR(TODAY()) - YEAR(Table1[[#This Row],[Buyer Date of Birth]])</f>
        <v>76</v>
      </c>
      <c r="Q1939" s="2">
        <f>Table1[[#This Row],[Total Revenue]] - Table1[[#This Row],[Total Cost]]</f>
        <v>3582</v>
      </c>
    </row>
    <row r="1940" spans="1:17" x14ac:dyDescent="0.25">
      <c r="A1940" s="1">
        <v>45464</v>
      </c>
      <c r="B1940" t="s">
        <v>1112</v>
      </c>
      <c r="C1940" t="s">
        <v>18</v>
      </c>
      <c r="D1940" t="s">
        <v>78</v>
      </c>
      <c r="E1940" s="1">
        <v>32333</v>
      </c>
      <c r="F1940" t="s">
        <v>40</v>
      </c>
      <c r="G1940">
        <v>429</v>
      </c>
      <c r="H1940" t="s">
        <v>72</v>
      </c>
      <c r="I1940" t="s">
        <v>23</v>
      </c>
      <c r="J1940" t="s">
        <v>24</v>
      </c>
      <c r="K1940" t="str">
        <f>VLOOKUP(H1940, [1]Products!B:E, 2, FALSE)</f>
        <v>Choco Delight</v>
      </c>
      <c r="L1940" s="2">
        <f>VLOOKUP(H1940, [1]Products!B:D, 3, FALSE)</f>
        <v>3</v>
      </c>
      <c r="M1940" s="2">
        <f>Table1[[#This Row],[Quantity Purchased]] * Table1[[#This Row],[Unit Price]]</f>
        <v>2145</v>
      </c>
      <c r="N1940" s="2">
        <f>VLOOKUP(H1940, [1]Products!B:E, 4, FALSE)</f>
        <v>5</v>
      </c>
      <c r="O1940" t="str">
        <f>TEXT(Table1[[#This Row],[Transaction Date]], "yyyy-mm")</f>
        <v>2024-06</v>
      </c>
      <c r="P1940" s="1">
        <f ca="1">YEAR(TODAY()) - YEAR(Table1[[#This Row],[Buyer Date of Birth]])</f>
        <v>37</v>
      </c>
      <c r="Q1940" s="2">
        <f>Table1[[#This Row],[Total Revenue]] - Table1[[#This Row],[Total Cost]]</f>
        <v>2142</v>
      </c>
    </row>
    <row r="1941" spans="1:17" x14ac:dyDescent="0.25">
      <c r="A1941" s="1">
        <v>45321</v>
      </c>
      <c r="B1941" t="s">
        <v>113</v>
      </c>
      <c r="C1941" t="s">
        <v>88</v>
      </c>
      <c r="D1941" t="s">
        <v>20</v>
      </c>
      <c r="E1941" s="1">
        <v>27973</v>
      </c>
      <c r="F1941" t="s">
        <v>75</v>
      </c>
      <c r="G1941">
        <v>438</v>
      </c>
      <c r="H1941" t="s">
        <v>49</v>
      </c>
      <c r="I1941" t="s">
        <v>30</v>
      </c>
      <c r="J1941" t="s">
        <v>24</v>
      </c>
      <c r="K1941" t="str">
        <f>VLOOKUP(H1941, [1]Products!B:E, 2, FALSE)</f>
        <v>Butter Crunch</v>
      </c>
      <c r="L1941" s="2">
        <f>VLOOKUP(H1941, [1]Products!B:D, 3, FALSE)</f>
        <v>10</v>
      </c>
      <c r="M1941" s="2">
        <f>Table1[[#This Row],[Quantity Purchased]] * Table1[[#This Row],[Unit Price]]</f>
        <v>4818</v>
      </c>
      <c r="N1941" s="2">
        <f>VLOOKUP(H1941, [1]Products!B:E, 4, FALSE)</f>
        <v>11</v>
      </c>
      <c r="O1941" t="str">
        <f>TEXT(Table1[[#This Row],[Transaction Date]], "yyyy-mm")</f>
        <v>2024-01</v>
      </c>
      <c r="P1941" s="1">
        <f ca="1">YEAR(TODAY()) - YEAR(Table1[[#This Row],[Buyer Date of Birth]])</f>
        <v>49</v>
      </c>
      <c r="Q1941" s="2">
        <f>Table1[[#This Row],[Total Revenue]] - Table1[[#This Row],[Total Cost]]</f>
        <v>4808</v>
      </c>
    </row>
    <row r="1942" spans="1:17" x14ac:dyDescent="0.25">
      <c r="A1942" s="1">
        <v>45496</v>
      </c>
      <c r="B1942" t="s">
        <v>278</v>
      </c>
      <c r="C1942" t="s">
        <v>1113</v>
      </c>
      <c r="D1942" t="s">
        <v>45</v>
      </c>
      <c r="E1942" s="1">
        <v>33961</v>
      </c>
      <c r="F1942" t="s">
        <v>40</v>
      </c>
      <c r="G1942">
        <v>140</v>
      </c>
      <c r="H1942" t="s">
        <v>29</v>
      </c>
      <c r="I1942" t="s">
        <v>36</v>
      </c>
      <c r="J1942" t="s">
        <v>24</v>
      </c>
      <c r="K1942" t="str">
        <f>VLOOKUP(H1942, [1]Products!B:E, 2, FALSE)</f>
        <v>Shortbread</v>
      </c>
      <c r="L1942" s="2">
        <f>VLOOKUP(H1942, [1]Products!B:D, 3, FALSE)</f>
        <v>10</v>
      </c>
      <c r="M1942" s="2">
        <f>Table1[[#This Row],[Quantity Purchased]] * Table1[[#This Row],[Unit Price]]</f>
        <v>6300</v>
      </c>
      <c r="N1942" s="2">
        <f>VLOOKUP(H1942, [1]Products!B:E, 4, FALSE)</f>
        <v>45</v>
      </c>
      <c r="O1942" t="str">
        <f>TEXT(Table1[[#This Row],[Transaction Date]], "yyyy-mm")</f>
        <v>2024-07</v>
      </c>
      <c r="P1942" s="1">
        <f ca="1">YEAR(TODAY()) - YEAR(Table1[[#This Row],[Buyer Date of Birth]])</f>
        <v>33</v>
      </c>
      <c r="Q1942" s="2">
        <f>Table1[[#This Row],[Total Revenue]] - Table1[[#This Row],[Total Cost]]</f>
        <v>6290</v>
      </c>
    </row>
    <row r="1943" spans="1:17" x14ac:dyDescent="0.25">
      <c r="A1943" s="1">
        <v>45440</v>
      </c>
      <c r="B1943" t="s">
        <v>707</v>
      </c>
      <c r="C1943" t="s">
        <v>33</v>
      </c>
      <c r="D1943" t="s">
        <v>20</v>
      </c>
      <c r="E1943" s="1">
        <v>34715</v>
      </c>
      <c r="F1943" t="s">
        <v>40</v>
      </c>
      <c r="G1943">
        <v>157</v>
      </c>
      <c r="H1943" t="s">
        <v>41</v>
      </c>
      <c r="I1943" t="s">
        <v>23</v>
      </c>
      <c r="J1943" t="s">
        <v>24</v>
      </c>
      <c r="K1943" t="str">
        <f>VLOOKUP(H1943, [1]Products!B:E, 2, FALSE)</f>
        <v>Ginger Snaps</v>
      </c>
      <c r="L1943" s="2">
        <f>VLOOKUP(H1943, [1]Products!B:D, 3, FALSE)</f>
        <v>14</v>
      </c>
      <c r="M1943" s="2">
        <f>Table1[[#This Row],[Quantity Purchased]] * Table1[[#This Row],[Unit Price]]</f>
        <v>4396</v>
      </c>
      <c r="N1943" s="2">
        <f>VLOOKUP(H1943, [1]Products!B:E, 4, FALSE)</f>
        <v>28</v>
      </c>
      <c r="O1943" t="str">
        <f>TEXT(Table1[[#This Row],[Transaction Date]], "yyyy-mm")</f>
        <v>2024-05</v>
      </c>
      <c r="P1943" s="1">
        <f ca="1">YEAR(TODAY()) - YEAR(Table1[[#This Row],[Buyer Date of Birth]])</f>
        <v>30</v>
      </c>
      <c r="Q1943" s="2">
        <f>Table1[[#This Row],[Total Revenue]] - Table1[[#This Row],[Total Cost]]</f>
        <v>4382</v>
      </c>
    </row>
    <row r="1944" spans="1:17" x14ac:dyDescent="0.25">
      <c r="A1944" s="1">
        <v>45439</v>
      </c>
      <c r="B1944" t="s">
        <v>166</v>
      </c>
      <c r="C1944" t="s">
        <v>897</v>
      </c>
      <c r="D1944" t="s">
        <v>84</v>
      </c>
      <c r="E1944" s="1">
        <v>17693</v>
      </c>
      <c r="F1944" t="s">
        <v>21</v>
      </c>
      <c r="G1944">
        <v>395</v>
      </c>
      <c r="H1944" t="s">
        <v>22</v>
      </c>
      <c r="I1944" t="s">
        <v>30</v>
      </c>
      <c r="J1944" t="s">
        <v>24</v>
      </c>
      <c r="K1944" t="str">
        <f>VLOOKUP(H1944, [1]Products!B:E, 2, FALSE)</f>
        <v>Cinnamon Swirls</v>
      </c>
      <c r="L1944" s="2">
        <f>VLOOKUP(H1944, [1]Products!B:D, 3, FALSE)</f>
        <v>10</v>
      </c>
      <c r="M1944" s="2">
        <f>Table1[[#This Row],[Quantity Purchased]] * Table1[[#This Row],[Unit Price]]</f>
        <v>5530</v>
      </c>
      <c r="N1944" s="2">
        <f>VLOOKUP(H1944, [1]Products!B:E, 4, FALSE)</f>
        <v>14</v>
      </c>
      <c r="O1944" t="str">
        <f>TEXT(Table1[[#This Row],[Transaction Date]], "yyyy-mm")</f>
        <v>2024-05</v>
      </c>
      <c r="P1944" s="1">
        <f ca="1">YEAR(TODAY()) - YEAR(Table1[[#This Row],[Buyer Date of Birth]])</f>
        <v>77</v>
      </c>
      <c r="Q1944" s="2">
        <f>Table1[[#This Row],[Total Revenue]] - Table1[[#This Row],[Total Cost]]</f>
        <v>5520</v>
      </c>
    </row>
    <row r="1945" spans="1:17" x14ac:dyDescent="0.25">
      <c r="A1945" s="1">
        <v>45379</v>
      </c>
      <c r="B1945" t="s">
        <v>142</v>
      </c>
      <c r="C1945" t="s">
        <v>1114</v>
      </c>
      <c r="D1945" t="s">
        <v>20</v>
      </c>
      <c r="E1945" s="1">
        <v>38899</v>
      </c>
      <c r="F1945" t="s">
        <v>21</v>
      </c>
      <c r="G1945">
        <v>27</v>
      </c>
      <c r="H1945" t="s">
        <v>66</v>
      </c>
      <c r="I1945" t="s">
        <v>36</v>
      </c>
      <c r="J1945" t="s">
        <v>24</v>
      </c>
      <c r="K1945" t="str">
        <f>VLOOKUP(H1945, [1]Products!B:E, 2, FALSE)</f>
        <v>Oatmeal Cookies</v>
      </c>
      <c r="L1945" s="2">
        <f>VLOOKUP(H1945, [1]Products!B:D, 3, FALSE)</f>
        <v>19</v>
      </c>
      <c r="M1945" s="2">
        <f>Table1[[#This Row],[Quantity Purchased]] * Table1[[#This Row],[Unit Price]]</f>
        <v>621</v>
      </c>
      <c r="N1945" s="2">
        <f>VLOOKUP(H1945, [1]Products!B:E, 4, FALSE)</f>
        <v>23</v>
      </c>
      <c r="O1945" t="str">
        <f>TEXT(Table1[[#This Row],[Transaction Date]], "yyyy-mm")</f>
        <v>2024-03</v>
      </c>
      <c r="P1945" s="1">
        <f ca="1">YEAR(TODAY()) - YEAR(Table1[[#This Row],[Buyer Date of Birth]])</f>
        <v>19</v>
      </c>
      <c r="Q1945" s="2">
        <f>Table1[[#This Row],[Total Revenue]] - Table1[[#This Row],[Total Cost]]</f>
        <v>602</v>
      </c>
    </row>
    <row r="1946" spans="1:17" x14ac:dyDescent="0.25">
      <c r="A1946" s="1">
        <v>45353</v>
      </c>
      <c r="B1946" t="s">
        <v>610</v>
      </c>
      <c r="C1946" t="s">
        <v>733</v>
      </c>
      <c r="D1946" t="s">
        <v>89</v>
      </c>
      <c r="E1946" s="1">
        <v>21390</v>
      </c>
      <c r="F1946" t="s">
        <v>75</v>
      </c>
      <c r="G1946">
        <v>130</v>
      </c>
      <c r="H1946" t="s">
        <v>35</v>
      </c>
      <c r="I1946" t="s">
        <v>23</v>
      </c>
      <c r="J1946" t="s">
        <v>24</v>
      </c>
      <c r="K1946" t="str">
        <f>VLOOKUP(H1946, [1]Products!B:E, 2, FALSE)</f>
        <v>Caramel Biscuits</v>
      </c>
      <c r="L1946" s="2">
        <f>VLOOKUP(H1946, [1]Products!B:D, 3, FALSE)</f>
        <v>18</v>
      </c>
      <c r="M1946" s="2">
        <f>Table1[[#This Row],[Quantity Purchased]] * Table1[[#This Row],[Unit Price]]</f>
        <v>2860</v>
      </c>
      <c r="N1946" s="2">
        <f>VLOOKUP(H1946, [1]Products!B:E, 4, FALSE)</f>
        <v>22</v>
      </c>
      <c r="O1946" t="str">
        <f>TEXT(Table1[[#This Row],[Transaction Date]], "yyyy-mm")</f>
        <v>2024-03</v>
      </c>
      <c r="P1946" s="1">
        <f ca="1">YEAR(TODAY()) - YEAR(Table1[[#This Row],[Buyer Date of Birth]])</f>
        <v>67</v>
      </c>
      <c r="Q1946" s="2">
        <f>Table1[[#This Row],[Total Revenue]] - Table1[[#This Row],[Total Cost]]</f>
        <v>2842</v>
      </c>
    </row>
    <row r="1947" spans="1:17" x14ac:dyDescent="0.25">
      <c r="A1947" s="1">
        <v>45432</v>
      </c>
      <c r="B1947" t="s">
        <v>379</v>
      </c>
      <c r="C1947" t="s">
        <v>604</v>
      </c>
      <c r="D1947" t="s">
        <v>100</v>
      </c>
      <c r="E1947" s="1">
        <v>30063</v>
      </c>
      <c r="F1947" t="s">
        <v>75</v>
      </c>
      <c r="G1947">
        <v>183</v>
      </c>
      <c r="H1947" t="s">
        <v>22</v>
      </c>
      <c r="I1947" t="s">
        <v>30</v>
      </c>
      <c r="J1947" t="s">
        <v>24</v>
      </c>
      <c r="K1947" t="str">
        <f>VLOOKUP(H1947, [1]Products!B:E, 2, FALSE)</f>
        <v>Cinnamon Swirls</v>
      </c>
      <c r="L1947" s="2">
        <f>VLOOKUP(H1947, [1]Products!B:D, 3, FALSE)</f>
        <v>10</v>
      </c>
      <c r="M1947" s="2">
        <f>Table1[[#This Row],[Quantity Purchased]] * Table1[[#This Row],[Unit Price]]</f>
        <v>2562</v>
      </c>
      <c r="N1947" s="2">
        <f>VLOOKUP(H1947, [1]Products!B:E, 4, FALSE)</f>
        <v>14</v>
      </c>
      <c r="O1947" t="str">
        <f>TEXT(Table1[[#This Row],[Transaction Date]], "yyyy-mm")</f>
        <v>2024-05</v>
      </c>
      <c r="P1947" s="1">
        <f ca="1">YEAR(TODAY()) - YEAR(Table1[[#This Row],[Buyer Date of Birth]])</f>
        <v>43</v>
      </c>
      <c r="Q1947" s="2">
        <f>Table1[[#This Row],[Total Revenue]] - Table1[[#This Row],[Total Cost]]</f>
        <v>2552</v>
      </c>
    </row>
    <row r="1948" spans="1:17" x14ac:dyDescent="0.25">
      <c r="A1948" s="1">
        <v>45321</v>
      </c>
      <c r="B1948" t="s">
        <v>221</v>
      </c>
      <c r="C1948" t="s">
        <v>116</v>
      </c>
      <c r="D1948" t="s">
        <v>89</v>
      </c>
      <c r="E1948" s="1">
        <v>24166</v>
      </c>
      <c r="F1948" t="s">
        <v>21</v>
      </c>
      <c r="G1948">
        <v>476</v>
      </c>
      <c r="H1948" t="s">
        <v>29</v>
      </c>
      <c r="I1948" t="s">
        <v>36</v>
      </c>
      <c r="J1948" t="s">
        <v>24</v>
      </c>
      <c r="K1948" t="str">
        <f>VLOOKUP(H1948, [1]Products!B:E, 2, FALSE)</f>
        <v>Shortbread</v>
      </c>
      <c r="L1948" s="2">
        <f>VLOOKUP(H1948, [1]Products!B:D, 3, FALSE)</f>
        <v>10</v>
      </c>
      <c r="M1948" s="2">
        <f>Table1[[#This Row],[Quantity Purchased]] * Table1[[#This Row],[Unit Price]]</f>
        <v>21420</v>
      </c>
      <c r="N1948" s="2">
        <f>VLOOKUP(H1948, [1]Products!B:E, 4, FALSE)</f>
        <v>45</v>
      </c>
      <c r="O1948" t="str">
        <f>TEXT(Table1[[#This Row],[Transaction Date]], "yyyy-mm")</f>
        <v>2024-01</v>
      </c>
      <c r="P1948" s="1">
        <f ca="1">YEAR(TODAY()) - YEAR(Table1[[#This Row],[Buyer Date of Birth]])</f>
        <v>59</v>
      </c>
      <c r="Q1948" s="2">
        <f>Table1[[#This Row],[Total Revenue]] - Table1[[#This Row],[Total Cost]]</f>
        <v>21410</v>
      </c>
    </row>
    <row r="1949" spans="1:17" x14ac:dyDescent="0.25">
      <c r="A1949" s="1">
        <v>45384</v>
      </c>
      <c r="B1949" t="s">
        <v>123</v>
      </c>
      <c r="C1949" t="s">
        <v>642</v>
      </c>
      <c r="D1949" t="s">
        <v>53</v>
      </c>
      <c r="E1949" s="1">
        <v>30850</v>
      </c>
      <c r="F1949" t="s">
        <v>75</v>
      </c>
      <c r="G1949">
        <v>110</v>
      </c>
      <c r="H1949" t="s">
        <v>54</v>
      </c>
      <c r="I1949" t="s">
        <v>23</v>
      </c>
      <c r="J1949" t="s">
        <v>24</v>
      </c>
      <c r="K1949" t="str">
        <f>VLOOKUP(H1949, [1]Products!B:E, 2, FALSE)</f>
        <v>Lemon Crisps</v>
      </c>
      <c r="L1949" s="2">
        <f>VLOOKUP(H1949, [1]Products!B:D, 3, FALSE)</f>
        <v>7</v>
      </c>
      <c r="M1949" s="2">
        <f>Table1[[#This Row],[Quantity Purchased]] * Table1[[#This Row],[Unit Price]]</f>
        <v>990</v>
      </c>
      <c r="N1949" s="2">
        <f>VLOOKUP(H1949, [1]Products!B:E, 4, FALSE)</f>
        <v>9</v>
      </c>
      <c r="O1949" t="str">
        <f>TEXT(Table1[[#This Row],[Transaction Date]], "yyyy-mm")</f>
        <v>2024-04</v>
      </c>
      <c r="P1949" s="1">
        <f ca="1">YEAR(TODAY()) - YEAR(Table1[[#This Row],[Buyer Date of Birth]])</f>
        <v>41</v>
      </c>
      <c r="Q1949" s="2">
        <f>Table1[[#This Row],[Total Revenue]] - Table1[[#This Row],[Total Cost]]</f>
        <v>983</v>
      </c>
    </row>
    <row r="1950" spans="1:17" x14ac:dyDescent="0.25">
      <c r="A1950" s="1">
        <v>45468</v>
      </c>
      <c r="B1950" t="s">
        <v>379</v>
      </c>
      <c r="C1950" t="s">
        <v>378</v>
      </c>
      <c r="D1950" t="s">
        <v>34</v>
      </c>
      <c r="E1950" s="1">
        <v>31157</v>
      </c>
      <c r="F1950" t="s">
        <v>28</v>
      </c>
      <c r="G1950">
        <v>185</v>
      </c>
      <c r="H1950" t="s">
        <v>66</v>
      </c>
      <c r="I1950" t="s">
        <v>30</v>
      </c>
      <c r="J1950" t="s">
        <v>24</v>
      </c>
      <c r="K1950" t="str">
        <f>VLOOKUP(H1950, [1]Products!B:E, 2, FALSE)</f>
        <v>Oatmeal Cookies</v>
      </c>
      <c r="L1950" s="2">
        <f>VLOOKUP(H1950, [1]Products!B:D, 3, FALSE)</f>
        <v>19</v>
      </c>
      <c r="M1950" s="2">
        <f>Table1[[#This Row],[Quantity Purchased]] * Table1[[#This Row],[Unit Price]]</f>
        <v>4255</v>
      </c>
      <c r="N1950" s="2">
        <f>VLOOKUP(H1950, [1]Products!B:E, 4, FALSE)</f>
        <v>23</v>
      </c>
      <c r="O1950" t="str">
        <f>TEXT(Table1[[#This Row],[Transaction Date]], "yyyy-mm")</f>
        <v>2024-06</v>
      </c>
      <c r="P1950" s="1">
        <f ca="1">YEAR(TODAY()) - YEAR(Table1[[#This Row],[Buyer Date of Birth]])</f>
        <v>40</v>
      </c>
      <c r="Q1950" s="2">
        <f>Table1[[#This Row],[Total Revenue]] - Table1[[#This Row],[Total Cost]]</f>
        <v>4236</v>
      </c>
    </row>
    <row r="1951" spans="1:17" x14ac:dyDescent="0.25">
      <c r="A1951" s="1">
        <v>45431</v>
      </c>
      <c r="B1951" t="s">
        <v>1115</v>
      </c>
      <c r="C1951" t="s">
        <v>1016</v>
      </c>
      <c r="D1951" t="s">
        <v>58</v>
      </c>
      <c r="E1951" s="1">
        <v>24300</v>
      </c>
      <c r="F1951" t="s">
        <v>75</v>
      </c>
      <c r="G1951">
        <v>42</v>
      </c>
      <c r="H1951" t="s">
        <v>71</v>
      </c>
      <c r="I1951" t="s">
        <v>36</v>
      </c>
      <c r="J1951" t="s">
        <v>24</v>
      </c>
      <c r="K1951" t="str">
        <f>VLOOKUP(H1951, [1]Products!B:E, 2, FALSE)</f>
        <v>Peanut Butter Bites</v>
      </c>
      <c r="L1951" s="2">
        <f>VLOOKUP(H1951, [1]Products!B:D, 3, FALSE)</f>
        <v>5</v>
      </c>
      <c r="M1951" s="2">
        <f>Table1[[#This Row],[Quantity Purchased]] * Table1[[#This Row],[Unit Price]]</f>
        <v>294</v>
      </c>
      <c r="N1951" s="2">
        <f>VLOOKUP(H1951, [1]Products!B:E, 4, FALSE)</f>
        <v>7</v>
      </c>
      <c r="O1951" t="str">
        <f>TEXT(Table1[[#This Row],[Transaction Date]], "yyyy-mm")</f>
        <v>2024-05</v>
      </c>
      <c r="P1951" s="1">
        <f ca="1">YEAR(TODAY()) - YEAR(Table1[[#This Row],[Buyer Date of Birth]])</f>
        <v>59</v>
      </c>
      <c r="Q1951" s="2">
        <f>Table1[[#This Row],[Total Revenue]] - Table1[[#This Row],[Total Cost]]</f>
        <v>289</v>
      </c>
    </row>
    <row r="1952" spans="1:17" x14ac:dyDescent="0.25">
      <c r="A1952" s="1">
        <v>45377</v>
      </c>
      <c r="B1952" t="s">
        <v>198</v>
      </c>
      <c r="C1952" t="s">
        <v>453</v>
      </c>
      <c r="D1952" t="s">
        <v>53</v>
      </c>
      <c r="E1952" s="1">
        <v>28202</v>
      </c>
      <c r="F1952" t="s">
        <v>28</v>
      </c>
      <c r="G1952">
        <v>406</v>
      </c>
      <c r="H1952" t="s">
        <v>22</v>
      </c>
      <c r="I1952" t="s">
        <v>23</v>
      </c>
      <c r="J1952" t="s">
        <v>24</v>
      </c>
      <c r="K1952" t="str">
        <f>VLOOKUP(H1952, [1]Products!B:E, 2, FALSE)</f>
        <v>Cinnamon Swirls</v>
      </c>
      <c r="L1952" s="2">
        <f>VLOOKUP(H1952, [1]Products!B:D, 3, FALSE)</f>
        <v>10</v>
      </c>
      <c r="M1952" s="2">
        <f>Table1[[#This Row],[Quantity Purchased]] * Table1[[#This Row],[Unit Price]]</f>
        <v>5684</v>
      </c>
      <c r="N1952" s="2">
        <f>VLOOKUP(H1952, [1]Products!B:E, 4, FALSE)</f>
        <v>14</v>
      </c>
      <c r="O1952" t="str">
        <f>TEXT(Table1[[#This Row],[Transaction Date]], "yyyy-mm")</f>
        <v>2024-03</v>
      </c>
      <c r="P1952" s="1">
        <f ca="1">YEAR(TODAY()) - YEAR(Table1[[#This Row],[Buyer Date of Birth]])</f>
        <v>48</v>
      </c>
      <c r="Q1952" s="2">
        <f>Table1[[#This Row],[Total Revenue]] - Table1[[#This Row],[Total Cost]]</f>
        <v>5674</v>
      </c>
    </row>
    <row r="1953" spans="1:17" x14ac:dyDescent="0.25">
      <c r="A1953" s="1">
        <v>45473</v>
      </c>
      <c r="B1953" t="s">
        <v>1116</v>
      </c>
      <c r="C1953" t="s">
        <v>608</v>
      </c>
      <c r="D1953" t="s">
        <v>89</v>
      </c>
      <c r="E1953" s="1">
        <v>20064</v>
      </c>
      <c r="F1953" t="s">
        <v>75</v>
      </c>
      <c r="G1953">
        <v>448</v>
      </c>
      <c r="H1953" t="s">
        <v>49</v>
      </c>
      <c r="I1953" t="s">
        <v>30</v>
      </c>
      <c r="J1953" t="s">
        <v>24</v>
      </c>
      <c r="K1953" t="str">
        <f>VLOOKUP(H1953, [1]Products!B:E, 2, FALSE)</f>
        <v>Butter Crunch</v>
      </c>
      <c r="L1953" s="2">
        <f>VLOOKUP(H1953, [1]Products!B:D, 3, FALSE)</f>
        <v>10</v>
      </c>
      <c r="M1953" s="2">
        <f>Table1[[#This Row],[Quantity Purchased]] * Table1[[#This Row],[Unit Price]]</f>
        <v>4928</v>
      </c>
      <c r="N1953" s="2">
        <f>VLOOKUP(H1953, [1]Products!B:E, 4, FALSE)</f>
        <v>11</v>
      </c>
      <c r="O1953" t="str">
        <f>TEXT(Table1[[#This Row],[Transaction Date]], "yyyy-mm")</f>
        <v>2024-06</v>
      </c>
      <c r="P1953" s="1">
        <f ca="1">YEAR(TODAY()) - YEAR(Table1[[#This Row],[Buyer Date of Birth]])</f>
        <v>71</v>
      </c>
      <c r="Q1953" s="2">
        <f>Table1[[#This Row],[Total Revenue]] - Table1[[#This Row],[Total Cost]]</f>
        <v>4918</v>
      </c>
    </row>
    <row r="1954" spans="1:17" x14ac:dyDescent="0.25">
      <c r="A1954" s="1">
        <v>45432</v>
      </c>
      <c r="B1954" t="s">
        <v>18</v>
      </c>
      <c r="C1954" t="s">
        <v>410</v>
      </c>
      <c r="D1954" t="s">
        <v>53</v>
      </c>
      <c r="E1954" s="1">
        <v>32532</v>
      </c>
      <c r="F1954" t="s">
        <v>40</v>
      </c>
      <c r="G1954">
        <v>106</v>
      </c>
      <c r="H1954" t="s">
        <v>22</v>
      </c>
      <c r="I1954" t="s">
        <v>36</v>
      </c>
      <c r="J1954" t="s">
        <v>24</v>
      </c>
      <c r="K1954" t="str">
        <f>VLOOKUP(H1954, [1]Products!B:E, 2, FALSE)</f>
        <v>Cinnamon Swirls</v>
      </c>
      <c r="L1954" s="2">
        <f>VLOOKUP(H1954, [1]Products!B:D, 3, FALSE)</f>
        <v>10</v>
      </c>
      <c r="M1954" s="2">
        <f>Table1[[#This Row],[Quantity Purchased]] * Table1[[#This Row],[Unit Price]]</f>
        <v>1484</v>
      </c>
      <c r="N1954" s="2">
        <f>VLOOKUP(H1954, [1]Products!B:E, 4, FALSE)</f>
        <v>14</v>
      </c>
      <c r="O1954" t="str">
        <f>TEXT(Table1[[#This Row],[Transaction Date]], "yyyy-mm")</f>
        <v>2024-05</v>
      </c>
      <c r="P1954" s="1">
        <f ca="1">YEAR(TODAY()) - YEAR(Table1[[#This Row],[Buyer Date of Birth]])</f>
        <v>36</v>
      </c>
      <c r="Q1954" s="2">
        <f>Table1[[#This Row],[Total Revenue]] - Table1[[#This Row],[Total Cost]]</f>
        <v>1474</v>
      </c>
    </row>
    <row r="1955" spans="1:17" x14ac:dyDescent="0.25">
      <c r="A1955" s="1">
        <v>45364</v>
      </c>
      <c r="B1955" t="s">
        <v>500</v>
      </c>
      <c r="C1955" t="s">
        <v>159</v>
      </c>
      <c r="D1955" t="s">
        <v>62</v>
      </c>
      <c r="E1955" s="1">
        <v>19940</v>
      </c>
      <c r="F1955" t="s">
        <v>28</v>
      </c>
      <c r="G1955">
        <v>317</v>
      </c>
      <c r="H1955" t="s">
        <v>72</v>
      </c>
      <c r="I1955" t="s">
        <v>23</v>
      </c>
      <c r="J1955" t="s">
        <v>24</v>
      </c>
      <c r="K1955" t="str">
        <f>VLOOKUP(H1955, [1]Products!B:E, 2, FALSE)</f>
        <v>Choco Delight</v>
      </c>
      <c r="L1955" s="2">
        <f>VLOOKUP(H1955, [1]Products!B:D, 3, FALSE)</f>
        <v>3</v>
      </c>
      <c r="M1955" s="2">
        <f>Table1[[#This Row],[Quantity Purchased]] * Table1[[#This Row],[Unit Price]]</f>
        <v>1585</v>
      </c>
      <c r="N1955" s="2">
        <f>VLOOKUP(H1955, [1]Products!B:E, 4, FALSE)</f>
        <v>5</v>
      </c>
      <c r="O1955" t="str">
        <f>TEXT(Table1[[#This Row],[Transaction Date]], "yyyy-mm")</f>
        <v>2024-03</v>
      </c>
      <c r="P1955" s="1">
        <f ca="1">YEAR(TODAY()) - YEAR(Table1[[#This Row],[Buyer Date of Birth]])</f>
        <v>71</v>
      </c>
      <c r="Q1955" s="2">
        <f>Table1[[#This Row],[Total Revenue]] - Table1[[#This Row],[Total Cost]]</f>
        <v>1582</v>
      </c>
    </row>
    <row r="1956" spans="1:17" x14ac:dyDescent="0.25">
      <c r="A1956" s="1">
        <v>45478</v>
      </c>
      <c r="B1956" t="s">
        <v>766</v>
      </c>
      <c r="C1956" t="s">
        <v>1044</v>
      </c>
      <c r="D1956" t="s">
        <v>84</v>
      </c>
      <c r="E1956" s="1">
        <v>19735</v>
      </c>
      <c r="F1956" t="s">
        <v>40</v>
      </c>
      <c r="G1956">
        <v>184</v>
      </c>
      <c r="H1956" t="s">
        <v>29</v>
      </c>
      <c r="I1956" t="s">
        <v>30</v>
      </c>
      <c r="J1956" t="s">
        <v>24</v>
      </c>
      <c r="K1956" t="str">
        <f>VLOOKUP(H1956, [1]Products!B:E, 2, FALSE)</f>
        <v>Shortbread</v>
      </c>
      <c r="L1956" s="2">
        <f>VLOOKUP(H1956, [1]Products!B:D, 3, FALSE)</f>
        <v>10</v>
      </c>
      <c r="M1956" s="2">
        <f>Table1[[#This Row],[Quantity Purchased]] * Table1[[#This Row],[Unit Price]]</f>
        <v>8280</v>
      </c>
      <c r="N1956" s="2">
        <f>VLOOKUP(H1956, [1]Products!B:E, 4, FALSE)</f>
        <v>45</v>
      </c>
      <c r="O1956" t="str">
        <f>TEXT(Table1[[#This Row],[Transaction Date]], "yyyy-mm")</f>
        <v>2024-07</v>
      </c>
      <c r="P1956" s="1">
        <f ca="1">YEAR(TODAY()) - YEAR(Table1[[#This Row],[Buyer Date of Birth]])</f>
        <v>71</v>
      </c>
      <c r="Q1956" s="2">
        <f>Table1[[#This Row],[Total Revenue]] - Table1[[#This Row],[Total Cost]]</f>
        <v>8270</v>
      </c>
    </row>
    <row r="1957" spans="1:17" x14ac:dyDescent="0.25">
      <c r="A1957" s="1">
        <v>45456</v>
      </c>
      <c r="B1957" t="s">
        <v>484</v>
      </c>
      <c r="C1957" t="s">
        <v>328</v>
      </c>
      <c r="D1957" t="s">
        <v>53</v>
      </c>
      <c r="E1957" s="1">
        <v>27499</v>
      </c>
      <c r="F1957" t="s">
        <v>40</v>
      </c>
      <c r="G1957">
        <v>104</v>
      </c>
      <c r="H1957" t="s">
        <v>41</v>
      </c>
      <c r="I1957" t="s">
        <v>36</v>
      </c>
      <c r="J1957" t="s">
        <v>24</v>
      </c>
      <c r="K1957" t="str">
        <f>VLOOKUP(H1957, [1]Products!B:E, 2, FALSE)</f>
        <v>Ginger Snaps</v>
      </c>
      <c r="L1957" s="2">
        <f>VLOOKUP(H1957, [1]Products!B:D, 3, FALSE)</f>
        <v>14</v>
      </c>
      <c r="M1957" s="2">
        <f>Table1[[#This Row],[Quantity Purchased]] * Table1[[#This Row],[Unit Price]]</f>
        <v>2912</v>
      </c>
      <c r="N1957" s="2">
        <f>VLOOKUP(H1957, [1]Products!B:E, 4, FALSE)</f>
        <v>28</v>
      </c>
      <c r="O1957" t="str">
        <f>TEXT(Table1[[#This Row],[Transaction Date]], "yyyy-mm")</f>
        <v>2024-06</v>
      </c>
      <c r="P1957" s="1">
        <f ca="1">YEAR(TODAY()) - YEAR(Table1[[#This Row],[Buyer Date of Birth]])</f>
        <v>50</v>
      </c>
      <c r="Q1957" s="2">
        <f>Table1[[#This Row],[Total Revenue]] - Table1[[#This Row],[Total Cost]]</f>
        <v>2898</v>
      </c>
    </row>
    <row r="1958" spans="1:17" x14ac:dyDescent="0.25">
      <c r="A1958" s="1">
        <v>45323</v>
      </c>
      <c r="B1958" t="s">
        <v>123</v>
      </c>
      <c r="C1958" t="s">
        <v>560</v>
      </c>
      <c r="D1958" t="s">
        <v>34</v>
      </c>
      <c r="E1958" s="1">
        <v>28993</v>
      </c>
      <c r="F1958" t="s">
        <v>75</v>
      </c>
      <c r="G1958">
        <v>473</v>
      </c>
      <c r="H1958" t="s">
        <v>29</v>
      </c>
      <c r="I1958" t="s">
        <v>23</v>
      </c>
      <c r="J1958" t="s">
        <v>24</v>
      </c>
      <c r="K1958" t="str">
        <f>VLOOKUP(H1958, [1]Products!B:E, 2, FALSE)</f>
        <v>Shortbread</v>
      </c>
      <c r="L1958" s="2">
        <f>VLOOKUP(H1958, [1]Products!B:D, 3, FALSE)</f>
        <v>10</v>
      </c>
      <c r="M1958" s="2">
        <f>Table1[[#This Row],[Quantity Purchased]] * Table1[[#This Row],[Unit Price]]</f>
        <v>21285</v>
      </c>
      <c r="N1958" s="2">
        <f>VLOOKUP(H1958, [1]Products!B:E, 4, FALSE)</f>
        <v>45</v>
      </c>
      <c r="O1958" t="str">
        <f>TEXT(Table1[[#This Row],[Transaction Date]], "yyyy-mm")</f>
        <v>2024-02</v>
      </c>
      <c r="P1958" s="1">
        <f ca="1">YEAR(TODAY()) - YEAR(Table1[[#This Row],[Buyer Date of Birth]])</f>
        <v>46</v>
      </c>
      <c r="Q1958" s="2">
        <f>Table1[[#This Row],[Total Revenue]] - Table1[[#This Row],[Total Cost]]</f>
        <v>21275</v>
      </c>
    </row>
    <row r="1959" spans="1:17" x14ac:dyDescent="0.25">
      <c r="A1959" s="1">
        <v>45469</v>
      </c>
      <c r="B1959" t="s">
        <v>79</v>
      </c>
      <c r="C1959" t="s">
        <v>220</v>
      </c>
      <c r="D1959" t="s">
        <v>58</v>
      </c>
      <c r="E1959" s="1">
        <v>26845</v>
      </c>
      <c r="F1959" t="s">
        <v>21</v>
      </c>
      <c r="G1959">
        <v>196</v>
      </c>
      <c r="H1959" t="s">
        <v>71</v>
      </c>
      <c r="I1959" t="s">
        <v>30</v>
      </c>
      <c r="J1959" t="s">
        <v>24</v>
      </c>
      <c r="K1959" t="str">
        <f>VLOOKUP(H1959, [1]Products!B:E, 2, FALSE)</f>
        <v>Peanut Butter Bites</v>
      </c>
      <c r="L1959" s="2">
        <f>VLOOKUP(H1959, [1]Products!B:D, 3, FALSE)</f>
        <v>5</v>
      </c>
      <c r="M1959" s="2">
        <f>Table1[[#This Row],[Quantity Purchased]] * Table1[[#This Row],[Unit Price]]</f>
        <v>1372</v>
      </c>
      <c r="N1959" s="2">
        <f>VLOOKUP(H1959, [1]Products!B:E, 4, FALSE)</f>
        <v>7</v>
      </c>
      <c r="O1959" t="str">
        <f>TEXT(Table1[[#This Row],[Transaction Date]], "yyyy-mm")</f>
        <v>2024-06</v>
      </c>
      <c r="P1959" s="1">
        <f ca="1">YEAR(TODAY()) - YEAR(Table1[[#This Row],[Buyer Date of Birth]])</f>
        <v>52</v>
      </c>
      <c r="Q1959" s="2">
        <f>Table1[[#This Row],[Total Revenue]] - Table1[[#This Row],[Total Cost]]</f>
        <v>1367</v>
      </c>
    </row>
    <row r="1960" spans="1:17" x14ac:dyDescent="0.25">
      <c r="A1960" s="1">
        <v>45469</v>
      </c>
      <c r="B1960" t="s">
        <v>212</v>
      </c>
      <c r="C1960" t="s">
        <v>159</v>
      </c>
      <c r="D1960" t="s">
        <v>53</v>
      </c>
      <c r="E1960" s="1">
        <v>28655</v>
      </c>
      <c r="F1960" t="s">
        <v>28</v>
      </c>
      <c r="G1960">
        <v>47</v>
      </c>
      <c r="H1960" t="s">
        <v>71</v>
      </c>
      <c r="I1960" t="s">
        <v>36</v>
      </c>
      <c r="J1960" t="s">
        <v>24</v>
      </c>
      <c r="K1960" t="str">
        <f>VLOOKUP(H1960, [1]Products!B:E, 2, FALSE)</f>
        <v>Peanut Butter Bites</v>
      </c>
      <c r="L1960" s="2">
        <f>VLOOKUP(H1960, [1]Products!B:D, 3, FALSE)</f>
        <v>5</v>
      </c>
      <c r="M1960" s="2">
        <f>Table1[[#This Row],[Quantity Purchased]] * Table1[[#This Row],[Unit Price]]</f>
        <v>329</v>
      </c>
      <c r="N1960" s="2">
        <f>VLOOKUP(H1960, [1]Products!B:E, 4, FALSE)</f>
        <v>7</v>
      </c>
      <c r="O1960" t="str">
        <f>TEXT(Table1[[#This Row],[Transaction Date]], "yyyy-mm")</f>
        <v>2024-06</v>
      </c>
      <c r="P1960" s="1">
        <f ca="1">YEAR(TODAY()) - YEAR(Table1[[#This Row],[Buyer Date of Birth]])</f>
        <v>47</v>
      </c>
      <c r="Q1960" s="2">
        <f>Table1[[#This Row],[Total Revenue]] - Table1[[#This Row],[Total Cost]]</f>
        <v>324</v>
      </c>
    </row>
    <row r="1961" spans="1:17" x14ac:dyDescent="0.25">
      <c r="A1961" s="1">
        <v>45390</v>
      </c>
      <c r="B1961" t="s">
        <v>1117</v>
      </c>
      <c r="C1961" t="s">
        <v>608</v>
      </c>
      <c r="D1961" t="s">
        <v>34</v>
      </c>
      <c r="E1961" s="1">
        <v>17680</v>
      </c>
      <c r="F1961" t="s">
        <v>75</v>
      </c>
      <c r="G1961">
        <v>191</v>
      </c>
      <c r="H1961" t="s">
        <v>63</v>
      </c>
      <c r="I1961" t="s">
        <v>23</v>
      </c>
      <c r="J1961" t="s">
        <v>24</v>
      </c>
      <c r="K1961" t="str">
        <f>VLOOKUP(H1961, [1]Products!B:E, 2, FALSE)</f>
        <v>Vanilla Wafers</v>
      </c>
      <c r="L1961" s="2">
        <f>VLOOKUP(H1961, [1]Products!B:D, 3, FALSE)</f>
        <v>18</v>
      </c>
      <c r="M1961" s="2">
        <f>Table1[[#This Row],[Quantity Purchased]] * Table1[[#This Row],[Unit Price]]</f>
        <v>6876</v>
      </c>
      <c r="N1961" s="2">
        <f>VLOOKUP(H1961, [1]Products!B:E, 4, FALSE)</f>
        <v>36</v>
      </c>
      <c r="O1961" t="str">
        <f>TEXT(Table1[[#This Row],[Transaction Date]], "yyyy-mm")</f>
        <v>2024-04</v>
      </c>
      <c r="P1961" s="1">
        <f ca="1">YEAR(TODAY()) - YEAR(Table1[[#This Row],[Buyer Date of Birth]])</f>
        <v>77</v>
      </c>
      <c r="Q1961" s="2">
        <f>Table1[[#This Row],[Total Revenue]] - Table1[[#This Row],[Total Cost]]</f>
        <v>6858</v>
      </c>
    </row>
    <row r="1962" spans="1:17" x14ac:dyDescent="0.25">
      <c r="A1962" s="1">
        <v>45345</v>
      </c>
      <c r="B1962" t="s">
        <v>1112</v>
      </c>
      <c r="C1962" t="s">
        <v>1093</v>
      </c>
      <c r="D1962" t="s">
        <v>78</v>
      </c>
      <c r="E1962" s="1">
        <v>37119</v>
      </c>
      <c r="F1962" t="s">
        <v>40</v>
      </c>
      <c r="G1962">
        <v>134</v>
      </c>
      <c r="H1962" t="s">
        <v>71</v>
      </c>
      <c r="I1962" t="s">
        <v>30</v>
      </c>
      <c r="J1962" t="s">
        <v>24</v>
      </c>
      <c r="K1962" t="str">
        <f>VLOOKUP(H1962, [1]Products!B:E, 2, FALSE)</f>
        <v>Peanut Butter Bites</v>
      </c>
      <c r="L1962" s="2">
        <f>VLOOKUP(H1962, [1]Products!B:D, 3, FALSE)</f>
        <v>5</v>
      </c>
      <c r="M1962" s="2">
        <f>Table1[[#This Row],[Quantity Purchased]] * Table1[[#This Row],[Unit Price]]</f>
        <v>938</v>
      </c>
      <c r="N1962" s="2">
        <f>VLOOKUP(H1962, [1]Products!B:E, 4, FALSE)</f>
        <v>7</v>
      </c>
      <c r="O1962" t="str">
        <f>TEXT(Table1[[#This Row],[Transaction Date]], "yyyy-mm")</f>
        <v>2024-02</v>
      </c>
      <c r="P1962" s="1">
        <f ca="1">YEAR(TODAY()) - YEAR(Table1[[#This Row],[Buyer Date of Birth]])</f>
        <v>24</v>
      </c>
      <c r="Q1962" s="2">
        <f>Table1[[#This Row],[Total Revenue]] - Table1[[#This Row],[Total Cost]]</f>
        <v>933</v>
      </c>
    </row>
    <row r="1963" spans="1:17" x14ac:dyDescent="0.25">
      <c r="A1963" s="1">
        <v>45377</v>
      </c>
      <c r="B1963" t="s">
        <v>157</v>
      </c>
      <c r="C1963" t="s">
        <v>39</v>
      </c>
      <c r="D1963" t="s">
        <v>100</v>
      </c>
      <c r="E1963" s="1">
        <v>32156</v>
      </c>
      <c r="F1963" t="s">
        <v>40</v>
      </c>
      <c r="G1963">
        <v>235</v>
      </c>
      <c r="H1963" t="s">
        <v>22</v>
      </c>
      <c r="I1963" t="s">
        <v>36</v>
      </c>
      <c r="J1963" t="s">
        <v>24</v>
      </c>
      <c r="K1963" t="str">
        <f>VLOOKUP(H1963, [1]Products!B:E, 2, FALSE)</f>
        <v>Cinnamon Swirls</v>
      </c>
      <c r="L1963" s="2">
        <f>VLOOKUP(H1963, [1]Products!B:D, 3, FALSE)</f>
        <v>10</v>
      </c>
      <c r="M1963" s="2">
        <f>Table1[[#This Row],[Quantity Purchased]] * Table1[[#This Row],[Unit Price]]</f>
        <v>3290</v>
      </c>
      <c r="N1963" s="2">
        <f>VLOOKUP(H1963, [1]Products!B:E, 4, FALSE)</f>
        <v>14</v>
      </c>
      <c r="O1963" t="str">
        <f>TEXT(Table1[[#This Row],[Transaction Date]], "yyyy-mm")</f>
        <v>2024-03</v>
      </c>
      <c r="P1963" s="1">
        <f ca="1">YEAR(TODAY()) - YEAR(Table1[[#This Row],[Buyer Date of Birth]])</f>
        <v>37</v>
      </c>
      <c r="Q1963" s="2">
        <f>Table1[[#This Row],[Total Revenue]] - Table1[[#This Row],[Total Cost]]</f>
        <v>3280</v>
      </c>
    </row>
    <row r="1964" spans="1:17" x14ac:dyDescent="0.25">
      <c r="A1964" s="1">
        <v>45334</v>
      </c>
      <c r="B1964" t="s">
        <v>199</v>
      </c>
      <c r="C1964" t="s">
        <v>99</v>
      </c>
      <c r="D1964" t="s">
        <v>53</v>
      </c>
      <c r="E1964" s="1">
        <v>18624</v>
      </c>
      <c r="F1964" t="s">
        <v>75</v>
      </c>
      <c r="G1964">
        <v>279</v>
      </c>
      <c r="H1964" t="s">
        <v>22</v>
      </c>
      <c r="I1964" t="s">
        <v>23</v>
      </c>
      <c r="J1964" t="s">
        <v>24</v>
      </c>
      <c r="K1964" t="str">
        <f>VLOOKUP(H1964, [1]Products!B:E, 2, FALSE)</f>
        <v>Cinnamon Swirls</v>
      </c>
      <c r="L1964" s="2">
        <f>VLOOKUP(H1964, [1]Products!B:D, 3, FALSE)</f>
        <v>10</v>
      </c>
      <c r="M1964" s="2">
        <f>Table1[[#This Row],[Quantity Purchased]] * Table1[[#This Row],[Unit Price]]</f>
        <v>3906</v>
      </c>
      <c r="N1964" s="2">
        <f>VLOOKUP(H1964, [1]Products!B:E, 4, FALSE)</f>
        <v>14</v>
      </c>
      <c r="O1964" t="str">
        <f>TEXT(Table1[[#This Row],[Transaction Date]], "yyyy-mm")</f>
        <v>2024-02</v>
      </c>
      <c r="P1964" s="1">
        <f ca="1">YEAR(TODAY()) - YEAR(Table1[[#This Row],[Buyer Date of Birth]])</f>
        <v>75</v>
      </c>
      <c r="Q1964" s="2">
        <f>Table1[[#This Row],[Total Revenue]] - Table1[[#This Row],[Total Cost]]</f>
        <v>3896</v>
      </c>
    </row>
    <row r="1965" spans="1:17" x14ac:dyDescent="0.25">
      <c r="A1965" s="1">
        <v>45406</v>
      </c>
      <c r="B1965" t="s">
        <v>1118</v>
      </c>
      <c r="C1965" t="s">
        <v>1119</v>
      </c>
      <c r="D1965" t="s">
        <v>20</v>
      </c>
      <c r="E1965" s="1">
        <v>24408</v>
      </c>
      <c r="F1965" t="s">
        <v>28</v>
      </c>
      <c r="G1965">
        <v>33</v>
      </c>
      <c r="H1965" t="s">
        <v>54</v>
      </c>
      <c r="I1965" t="s">
        <v>30</v>
      </c>
      <c r="J1965" t="s">
        <v>24</v>
      </c>
      <c r="K1965" t="str">
        <f>VLOOKUP(H1965, [1]Products!B:E, 2, FALSE)</f>
        <v>Lemon Crisps</v>
      </c>
      <c r="L1965" s="2">
        <f>VLOOKUP(H1965, [1]Products!B:D, 3, FALSE)</f>
        <v>7</v>
      </c>
      <c r="M1965" s="2">
        <f>Table1[[#This Row],[Quantity Purchased]] * Table1[[#This Row],[Unit Price]]</f>
        <v>297</v>
      </c>
      <c r="N1965" s="2">
        <f>VLOOKUP(H1965, [1]Products!B:E, 4, FALSE)</f>
        <v>9</v>
      </c>
      <c r="O1965" t="str">
        <f>TEXT(Table1[[#This Row],[Transaction Date]], "yyyy-mm")</f>
        <v>2024-04</v>
      </c>
      <c r="P1965" s="1">
        <f ca="1">YEAR(TODAY()) - YEAR(Table1[[#This Row],[Buyer Date of Birth]])</f>
        <v>59</v>
      </c>
      <c r="Q1965" s="2">
        <f>Table1[[#This Row],[Total Revenue]] - Table1[[#This Row],[Total Cost]]</f>
        <v>290</v>
      </c>
    </row>
    <row r="1966" spans="1:17" x14ac:dyDescent="0.25">
      <c r="A1966" s="1">
        <v>45381</v>
      </c>
      <c r="B1966" t="s">
        <v>939</v>
      </c>
      <c r="C1966" t="s">
        <v>1120</v>
      </c>
      <c r="D1966" t="s">
        <v>45</v>
      </c>
      <c r="E1966" s="1">
        <v>35062</v>
      </c>
      <c r="F1966" t="s">
        <v>28</v>
      </c>
      <c r="G1966">
        <v>484</v>
      </c>
      <c r="H1966" t="s">
        <v>29</v>
      </c>
      <c r="I1966" t="s">
        <v>36</v>
      </c>
      <c r="J1966" t="s">
        <v>24</v>
      </c>
      <c r="K1966" t="str">
        <f>VLOOKUP(H1966, [1]Products!B:E, 2, FALSE)</f>
        <v>Shortbread</v>
      </c>
      <c r="L1966" s="2">
        <f>VLOOKUP(H1966, [1]Products!B:D, 3, FALSE)</f>
        <v>10</v>
      </c>
      <c r="M1966" s="2">
        <f>Table1[[#This Row],[Quantity Purchased]] * Table1[[#This Row],[Unit Price]]</f>
        <v>21780</v>
      </c>
      <c r="N1966" s="2">
        <f>VLOOKUP(H1966, [1]Products!B:E, 4, FALSE)</f>
        <v>45</v>
      </c>
      <c r="O1966" t="str">
        <f>TEXT(Table1[[#This Row],[Transaction Date]], "yyyy-mm")</f>
        <v>2024-03</v>
      </c>
      <c r="P1966" s="1">
        <f ca="1">YEAR(TODAY()) - YEAR(Table1[[#This Row],[Buyer Date of Birth]])</f>
        <v>30</v>
      </c>
      <c r="Q1966" s="2">
        <f>Table1[[#This Row],[Total Revenue]] - Table1[[#This Row],[Total Cost]]</f>
        <v>21770</v>
      </c>
    </row>
    <row r="1967" spans="1:17" x14ac:dyDescent="0.25">
      <c r="A1967" s="1">
        <v>45338</v>
      </c>
      <c r="B1967" t="s">
        <v>56</v>
      </c>
      <c r="C1967" t="s">
        <v>137</v>
      </c>
      <c r="D1967" t="s">
        <v>20</v>
      </c>
      <c r="E1967" s="1">
        <v>31684</v>
      </c>
      <c r="F1967" t="s">
        <v>40</v>
      </c>
      <c r="G1967">
        <v>459</v>
      </c>
      <c r="H1967" t="s">
        <v>71</v>
      </c>
      <c r="I1967" t="s">
        <v>23</v>
      </c>
      <c r="J1967" t="s">
        <v>24</v>
      </c>
      <c r="K1967" t="str">
        <f>VLOOKUP(H1967, [1]Products!B:E, 2, FALSE)</f>
        <v>Peanut Butter Bites</v>
      </c>
      <c r="L1967" s="2">
        <f>VLOOKUP(H1967, [1]Products!B:D, 3, FALSE)</f>
        <v>5</v>
      </c>
      <c r="M1967" s="2">
        <f>Table1[[#This Row],[Quantity Purchased]] * Table1[[#This Row],[Unit Price]]</f>
        <v>3213</v>
      </c>
      <c r="N1967" s="2">
        <f>VLOOKUP(H1967, [1]Products!B:E, 4, FALSE)</f>
        <v>7</v>
      </c>
      <c r="O1967" t="str">
        <f>TEXT(Table1[[#This Row],[Transaction Date]], "yyyy-mm")</f>
        <v>2024-02</v>
      </c>
      <c r="P1967" s="1">
        <f ca="1">YEAR(TODAY()) - YEAR(Table1[[#This Row],[Buyer Date of Birth]])</f>
        <v>39</v>
      </c>
      <c r="Q1967" s="2">
        <f>Table1[[#This Row],[Total Revenue]] - Table1[[#This Row],[Total Cost]]</f>
        <v>3208</v>
      </c>
    </row>
    <row r="1968" spans="1:17" x14ac:dyDescent="0.25">
      <c r="A1968" s="1">
        <v>45343</v>
      </c>
      <c r="B1968" t="s">
        <v>423</v>
      </c>
      <c r="C1968" t="s">
        <v>745</v>
      </c>
      <c r="D1968" t="s">
        <v>100</v>
      </c>
      <c r="E1968" s="1">
        <v>21384</v>
      </c>
      <c r="F1968" t="s">
        <v>28</v>
      </c>
      <c r="G1968">
        <v>400</v>
      </c>
      <c r="H1968" t="s">
        <v>41</v>
      </c>
      <c r="I1968" t="s">
        <v>30</v>
      </c>
      <c r="J1968" t="s">
        <v>24</v>
      </c>
      <c r="K1968" t="str">
        <f>VLOOKUP(H1968, [1]Products!B:E, 2, FALSE)</f>
        <v>Ginger Snaps</v>
      </c>
      <c r="L1968" s="2">
        <f>VLOOKUP(H1968, [1]Products!B:D, 3, FALSE)</f>
        <v>14</v>
      </c>
      <c r="M1968" s="2">
        <f>Table1[[#This Row],[Quantity Purchased]] * Table1[[#This Row],[Unit Price]]</f>
        <v>11200</v>
      </c>
      <c r="N1968" s="2">
        <f>VLOOKUP(H1968, [1]Products!B:E, 4, FALSE)</f>
        <v>28</v>
      </c>
      <c r="O1968" t="str">
        <f>TEXT(Table1[[#This Row],[Transaction Date]], "yyyy-mm")</f>
        <v>2024-02</v>
      </c>
      <c r="P1968" s="1">
        <f ca="1">YEAR(TODAY()) - YEAR(Table1[[#This Row],[Buyer Date of Birth]])</f>
        <v>67</v>
      </c>
      <c r="Q1968" s="2">
        <f>Table1[[#This Row],[Total Revenue]] - Table1[[#This Row],[Total Cost]]</f>
        <v>11186</v>
      </c>
    </row>
    <row r="1969" spans="1:17" x14ac:dyDescent="0.25">
      <c r="A1969" s="1">
        <v>45502</v>
      </c>
      <c r="B1969" t="s">
        <v>423</v>
      </c>
      <c r="C1969" t="s">
        <v>842</v>
      </c>
      <c r="D1969" t="s">
        <v>45</v>
      </c>
      <c r="E1969" s="1">
        <v>20385</v>
      </c>
      <c r="F1969" t="s">
        <v>28</v>
      </c>
      <c r="G1969">
        <v>153</v>
      </c>
      <c r="H1969" t="s">
        <v>41</v>
      </c>
      <c r="I1969" t="s">
        <v>36</v>
      </c>
      <c r="J1969" t="s">
        <v>24</v>
      </c>
      <c r="K1969" t="str">
        <f>VLOOKUP(H1969, [1]Products!B:E, 2, FALSE)</f>
        <v>Ginger Snaps</v>
      </c>
      <c r="L1969" s="2">
        <f>VLOOKUP(H1969, [1]Products!B:D, 3, FALSE)</f>
        <v>14</v>
      </c>
      <c r="M1969" s="2">
        <f>Table1[[#This Row],[Quantity Purchased]] * Table1[[#This Row],[Unit Price]]</f>
        <v>4284</v>
      </c>
      <c r="N1969" s="2">
        <f>VLOOKUP(H1969, [1]Products!B:E, 4, FALSE)</f>
        <v>28</v>
      </c>
      <c r="O1969" t="str">
        <f>TEXT(Table1[[#This Row],[Transaction Date]], "yyyy-mm")</f>
        <v>2024-07</v>
      </c>
      <c r="P1969" s="1">
        <f ca="1">YEAR(TODAY()) - YEAR(Table1[[#This Row],[Buyer Date of Birth]])</f>
        <v>70</v>
      </c>
      <c r="Q1969" s="2">
        <f>Table1[[#This Row],[Total Revenue]] - Table1[[#This Row],[Total Cost]]</f>
        <v>4270</v>
      </c>
    </row>
    <row r="1970" spans="1:17" x14ac:dyDescent="0.25">
      <c r="A1970" s="1">
        <v>45377</v>
      </c>
      <c r="B1970" t="s">
        <v>682</v>
      </c>
      <c r="C1970" t="s">
        <v>93</v>
      </c>
      <c r="D1970" t="s">
        <v>78</v>
      </c>
      <c r="E1970" s="1">
        <v>22037</v>
      </c>
      <c r="F1970" t="s">
        <v>21</v>
      </c>
      <c r="G1970">
        <v>498</v>
      </c>
      <c r="H1970" t="s">
        <v>35</v>
      </c>
      <c r="I1970" t="s">
        <v>23</v>
      </c>
      <c r="J1970" t="s">
        <v>24</v>
      </c>
      <c r="K1970" t="str">
        <f>VLOOKUP(H1970, [1]Products!B:E, 2, FALSE)</f>
        <v>Caramel Biscuits</v>
      </c>
      <c r="L1970" s="2">
        <f>VLOOKUP(H1970, [1]Products!B:D, 3, FALSE)</f>
        <v>18</v>
      </c>
      <c r="M1970" s="2">
        <f>Table1[[#This Row],[Quantity Purchased]] * Table1[[#This Row],[Unit Price]]</f>
        <v>10956</v>
      </c>
      <c r="N1970" s="2">
        <f>VLOOKUP(H1970, [1]Products!B:E, 4, FALSE)</f>
        <v>22</v>
      </c>
      <c r="O1970" t="str">
        <f>TEXT(Table1[[#This Row],[Transaction Date]], "yyyy-mm")</f>
        <v>2024-03</v>
      </c>
      <c r="P1970" s="1">
        <f ca="1">YEAR(TODAY()) - YEAR(Table1[[#This Row],[Buyer Date of Birth]])</f>
        <v>65</v>
      </c>
      <c r="Q1970" s="2">
        <f>Table1[[#This Row],[Total Revenue]] - Table1[[#This Row],[Total Cost]]</f>
        <v>10938</v>
      </c>
    </row>
    <row r="1971" spans="1:17" x14ac:dyDescent="0.25">
      <c r="A1971" s="1">
        <v>45439</v>
      </c>
      <c r="B1971" t="s">
        <v>157</v>
      </c>
      <c r="C1971" t="s">
        <v>378</v>
      </c>
      <c r="D1971" t="s">
        <v>20</v>
      </c>
      <c r="E1971" s="1">
        <v>21712</v>
      </c>
      <c r="F1971" t="s">
        <v>75</v>
      </c>
      <c r="G1971">
        <v>29</v>
      </c>
      <c r="H1971" t="s">
        <v>22</v>
      </c>
      <c r="I1971" t="s">
        <v>30</v>
      </c>
      <c r="J1971" t="s">
        <v>24</v>
      </c>
      <c r="K1971" t="str">
        <f>VLOOKUP(H1971, [1]Products!B:E, 2, FALSE)</f>
        <v>Cinnamon Swirls</v>
      </c>
      <c r="L1971" s="2">
        <f>VLOOKUP(H1971, [1]Products!B:D, 3, FALSE)</f>
        <v>10</v>
      </c>
      <c r="M1971" s="2">
        <f>Table1[[#This Row],[Quantity Purchased]] * Table1[[#This Row],[Unit Price]]</f>
        <v>406</v>
      </c>
      <c r="N1971" s="2">
        <f>VLOOKUP(H1971, [1]Products!B:E, 4, FALSE)</f>
        <v>14</v>
      </c>
      <c r="O1971" t="str">
        <f>TEXT(Table1[[#This Row],[Transaction Date]], "yyyy-mm")</f>
        <v>2024-05</v>
      </c>
      <c r="P1971" s="1">
        <f ca="1">YEAR(TODAY()) - YEAR(Table1[[#This Row],[Buyer Date of Birth]])</f>
        <v>66</v>
      </c>
      <c r="Q1971" s="2">
        <f>Table1[[#This Row],[Total Revenue]] - Table1[[#This Row],[Total Cost]]</f>
        <v>396</v>
      </c>
    </row>
    <row r="1972" spans="1:17" x14ac:dyDescent="0.25">
      <c r="A1972" s="1">
        <v>45444</v>
      </c>
      <c r="B1972" t="s">
        <v>51</v>
      </c>
      <c r="C1972" t="s">
        <v>602</v>
      </c>
      <c r="D1972" t="s">
        <v>100</v>
      </c>
      <c r="E1972" s="1">
        <v>36426</v>
      </c>
      <c r="F1972" t="s">
        <v>21</v>
      </c>
      <c r="G1972">
        <v>189</v>
      </c>
      <c r="H1972" t="s">
        <v>63</v>
      </c>
      <c r="I1972" t="s">
        <v>36</v>
      </c>
      <c r="J1972" t="s">
        <v>24</v>
      </c>
      <c r="K1972" t="str">
        <f>VLOOKUP(H1972, [1]Products!B:E, 2, FALSE)</f>
        <v>Vanilla Wafers</v>
      </c>
      <c r="L1972" s="2">
        <f>VLOOKUP(H1972, [1]Products!B:D, 3, FALSE)</f>
        <v>18</v>
      </c>
      <c r="M1972" s="2">
        <f>Table1[[#This Row],[Quantity Purchased]] * Table1[[#This Row],[Unit Price]]</f>
        <v>6804</v>
      </c>
      <c r="N1972" s="2">
        <f>VLOOKUP(H1972, [1]Products!B:E, 4, FALSE)</f>
        <v>36</v>
      </c>
      <c r="O1972" t="str">
        <f>TEXT(Table1[[#This Row],[Transaction Date]], "yyyy-mm")</f>
        <v>2024-06</v>
      </c>
      <c r="P1972" s="1">
        <f ca="1">YEAR(TODAY()) - YEAR(Table1[[#This Row],[Buyer Date of Birth]])</f>
        <v>26</v>
      </c>
      <c r="Q1972" s="2">
        <f>Table1[[#This Row],[Total Revenue]] - Table1[[#This Row],[Total Cost]]</f>
        <v>6786</v>
      </c>
    </row>
    <row r="1973" spans="1:17" x14ac:dyDescent="0.25">
      <c r="A1973" s="1">
        <v>45363</v>
      </c>
      <c r="B1973" t="s">
        <v>1121</v>
      </c>
      <c r="C1973" t="s">
        <v>1122</v>
      </c>
      <c r="D1973" t="s">
        <v>78</v>
      </c>
      <c r="E1973" s="1">
        <v>27515</v>
      </c>
      <c r="F1973" t="s">
        <v>75</v>
      </c>
      <c r="G1973">
        <v>307</v>
      </c>
      <c r="H1973" t="s">
        <v>41</v>
      </c>
      <c r="I1973" t="s">
        <v>23</v>
      </c>
      <c r="J1973" t="s">
        <v>24</v>
      </c>
      <c r="K1973" t="str">
        <f>VLOOKUP(H1973, [1]Products!B:E, 2, FALSE)</f>
        <v>Ginger Snaps</v>
      </c>
      <c r="L1973" s="2">
        <f>VLOOKUP(H1973, [1]Products!B:D, 3, FALSE)</f>
        <v>14</v>
      </c>
      <c r="M1973" s="2">
        <f>Table1[[#This Row],[Quantity Purchased]] * Table1[[#This Row],[Unit Price]]</f>
        <v>8596</v>
      </c>
      <c r="N1973" s="2">
        <f>VLOOKUP(H1973, [1]Products!B:E, 4, FALSE)</f>
        <v>28</v>
      </c>
      <c r="O1973" t="str">
        <f>TEXT(Table1[[#This Row],[Transaction Date]], "yyyy-mm")</f>
        <v>2024-03</v>
      </c>
      <c r="P1973" s="1">
        <f ca="1">YEAR(TODAY()) - YEAR(Table1[[#This Row],[Buyer Date of Birth]])</f>
        <v>50</v>
      </c>
      <c r="Q1973" s="2">
        <f>Table1[[#This Row],[Total Revenue]] - Table1[[#This Row],[Total Cost]]</f>
        <v>8582</v>
      </c>
    </row>
    <row r="1974" spans="1:17" x14ac:dyDescent="0.25">
      <c r="A1974" s="1">
        <v>45455</v>
      </c>
      <c r="B1974" t="s">
        <v>561</v>
      </c>
      <c r="C1974" t="s">
        <v>567</v>
      </c>
      <c r="D1974" t="s">
        <v>89</v>
      </c>
      <c r="E1974" s="1">
        <v>25518</v>
      </c>
      <c r="F1974" t="s">
        <v>21</v>
      </c>
      <c r="G1974">
        <v>470</v>
      </c>
      <c r="H1974" t="s">
        <v>22</v>
      </c>
      <c r="I1974" t="s">
        <v>30</v>
      </c>
      <c r="J1974" t="s">
        <v>24</v>
      </c>
      <c r="K1974" t="str">
        <f>VLOOKUP(H1974, [1]Products!B:E, 2, FALSE)</f>
        <v>Cinnamon Swirls</v>
      </c>
      <c r="L1974" s="2">
        <f>VLOOKUP(H1974, [1]Products!B:D, 3, FALSE)</f>
        <v>10</v>
      </c>
      <c r="M1974" s="2">
        <f>Table1[[#This Row],[Quantity Purchased]] * Table1[[#This Row],[Unit Price]]</f>
        <v>6580</v>
      </c>
      <c r="N1974" s="2">
        <f>VLOOKUP(H1974, [1]Products!B:E, 4, FALSE)</f>
        <v>14</v>
      </c>
      <c r="O1974" t="str">
        <f>TEXT(Table1[[#This Row],[Transaction Date]], "yyyy-mm")</f>
        <v>2024-06</v>
      </c>
      <c r="P1974" s="1">
        <f ca="1">YEAR(TODAY()) - YEAR(Table1[[#This Row],[Buyer Date of Birth]])</f>
        <v>56</v>
      </c>
      <c r="Q1974" s="2">
        <f>Table1[[#This Row],[Total Revenue]] - Table1[[#This Row],[Total Cost]]</f>
        <v>6570</v>
      </c>
    </row>
    <row r="1975" spans="1:17" x14ac:dyDescent="0.25">
      <c r="A1975" s="1">
        <v>45414</v>
      </c>
      <c r="B1975" t="s">
        <v>294</v>
      </c>
      <c r="C1975" t="s">
        <v>712</v>
      </c>
      <c r="D1975" t="s">
        <v>78</v>
      </c>
      <c r="E1975" s="1">
        <v>16825</v>
      </c>
      <c r="F1975" t="s">
        <v>28</v>
      </c>
      <c r="G1975">
        <v>151</v>
      </c>
      <c r="H1975" t="s">
        <v>29</v>
      </c>
      <c r="I1975" t="s">
        <v>36</v>
      </c>
      <c r="J1975" t="s">
        <v>24</v>
      </c>
      <c r="K1975" t="str">
        <f>VLOOKUP(H1975, [1]Products!B:E, 2, FALSE)</f>
        <v>Shortbread</v>
      </c>
      <c r="L1975" s="2">
        <f>VLOOKUP(H1975, [1]Products!B:D, 3, FALSE)</f>
        <v>10</v>
      </c>
      <c r="M1975" s="2">
        <f>Table1[[#This Row],[Quantity Purchased]] * Table1[[#This Row],[Unit Price]]</f>
        <v>6795</v>
      </c>
      <c r="N1975" s="2">
        <f>VLOOKUP(H1975, [1]Products!B:E, 4, FALSE)</f>
        <v>45</v>
      </c>
      <c r="O1975" t="str">
        <f>TEXT(Table1[[#This Row],[Transaction Date]], "yyyy-mm")</f>
        <v>2024-05</v>
      </c>
      <c r="P1975" s="1">
        <f ca="1">YEAR(TODAY()) - YEAR(Table1[[#This Row],[Buyer Date of Birth]])</f>
        <v>79</v>
      </c>
      <c r="Q1975" s="2">
        <f>Table1[[#This Row],[Total Revenue]] - Table1[[#This Row],[Total Cost]]</f>
        <v>6785</v>
      </c>
    </row>
    <row r="1976" spans="1:17" x14ac:dyDescent="0.25">
      <c r="A1976" s="1">
        <v>45340</v>
      </c>
      <c r="B1976" t="s">
        <v>218</v>
      </c>
      <c r="C1976" t="s">
        <v>971</v>
      </c>
      <c r="D1976" t="s">
        <v>89</v>
      </c>
      <c r="E1976" s="1">
        <v>34310</v>
      </c>
      <c r="F1976" t="s">
        <v>75</v>
      </c>
      <c r="G1976">
        <v>246</v>
      </c>
      <c r="H1976" t="s">
        <v>29</v>
      </c>
      <c r="I1976" t="s">
        <v>23</v>
      </c>
      <c r="J1976" t="s">
        <v>24</v>
      </c>
      <c r="K1976" t="str">
        <f>VLOOKUP(H1976, [1]Products!B:E, 2, FALSE)</f>
        <v>Shortbread</v>
      </c>
      <c r="L1976" s="2">
        <f>VLOOKUP(H1976, [1]Products!B:D, 3, FALSE)</f>
        <v>10</v>
      </c>
      <c r="M1976" s="2">
        <f>Table1[[#This Row],[Quantity Purchased]] * Table1[[#This Row],[Unit Price]]</f>
        <v>11070</v>
      </c>
      <c r="N1976" s="2">
        <f>VLOOKUP(H1976, [1]Products!B:E, 4, FALSE)</f>
        <v>45</v>
      </c>
      <c r="O1976" t="str">
        <f>TEXT(Table1[[#This Row],[Transaction Date]], "yyyy-mm")</f>
        <v>2024-02</v>
      </c>
      <c r="P1976" s="1">
        <f ca="1">YEAR(TODAY()) - YEAR(Table1[[#This Row],[Buyer Date of Birth]])</f>
        <v>32</v>
      </c>
      <c r="Q1976" s="2">
        <f>Table1[[#This Row],[Total Revenue]] - Table1[[#This Row],[Total Cost]]</f>
        <v>11060</v>
      </c>
    </row>
    <row r="1977" spans="1:17" x14ac:dyDescent="0.25">
      <c r="A1977" s="1">
        <v>45394</v>
      </c>
      <c r="B1977" t="s">
        <v>123</v>
      </c>
      <c r="C1977" t="s">
        <v>490</v>
      </c>
      <c r="D1977" t="s">
        <v>20</v>
      </c>
      <c r="E1977" s="1">
        <v>28854</v>
      </c>
      <c r="F1977" t="s">
        <v>21</v>
      </c>
      <c r="G1977">
        <v>44</v>
      </c>
      <c r="H1977" t="s">
        <v>29</v>
      </c>
      <c r="I1977" t="s">
        <v>30</v>
      </c>
      <c r="J1977" t="s">
        <v>24</v>
      </c>
      <c r="K1977" t="str">
        <f>VLOOKUP(H1977, [1]Products!B:E, 2, FALSE)</f>
        <v>Shortbread</v>
      </c>
      <c r="L1977" s="2">
        <f>VLOOKUP(H1977, [1]Products!B:D, 3, FALSE)</f>
        <v>10</v>
      </c>
      <c r="M1977" s="2">
        <f>Table1[[#This Row],[Quantity Purchased]] * Table1[[#This Row],[Unit Price]]</f>
        <v>1980</v>
      </c>
      <c r="N1977" s="2">
        <f>VLOOKUP(H1977, [1]Products!B:E, 4, FALSE)</f>
        <v>45</v>
      </c>
      <c r="O1977" t="str">
        <f>TEXT(Table1[[#This Row],[Transaction Date]], "yyyy-mm")</f>
        <v>2024-04</v>
      </c>
      <c r="P1977" s="1">
        <f ca="1">YEAR(TODAY()) - YEAR(Table1[[#This Row],[Buyer Date of Birth]])</f>
        <v>47</v>
      </c>
      <c r="Q1977" s="2">
        <f>Table1[[#This Row],[Total Revenue]] - Table1[[#This Row],[Total Cost]]</f>
        <v>1970</v>
      </c>
    </row>
    <row r="1978" spans="1:17" x14ac:dyDescent="0.25">
      <c r="A1978" s="1">
        <v>45440</v>
      </c>
      <c r="B1978" t="s">
        <v>320</v>
      </c>
      <c r="C1978" t="s">
        <v>69</v>
      </c>
      <c r="D1978" t="s">
        <v>20</v>
      </c>
      <c r="E1978" s="1">
        <v>27823</v>
      </c>
      <c r="F1978" t="s">
        <v>21</v>
      </c>
      <c r="G1978">
        <v>96</v>
      </c>
      <c r="H1978" t="s">
        <v>22</v>
      </c>
      <c r="I1978" t="s">
        <v>36</v>
      </c>
      <c r="J1978" t="s">
        <v>24</v>
      </c>
      <c r="K1978" t="str">
        <f>VLOOKUP(H1978, [1]Products!B:E, 2, FALSE)</f>
        <v>Cinnamon Swirls</v>
      </c>
      <c r="L1978" s="2">
        <f>VLOOKUP(H1978, [1]Products!B:D, 3, FALSE)</f>
        <v>10</v>
      </c>
      <c r="M1978" s="2">
        <f>Table1[[#This Row],[Quantity Purchased]] * Table1[[#This Row],[Unit Price]]</f>
        <v>1344</v>
      </c>
      <c r="N1978" s="2">
        <f>VLOOKUP(H1978, [1]Products!B:E, 4, FALSE)</f>
        <v>14</v>
      </c>
      <c r="O1978" t="str">
        <f>TEXT(Table1[[#This Row],[Transaction Date]], "yyyy-mm")</f>
        <v>2024-05</v>
      </c>
      <c r="P1978" s="1">
        <f ca="1">YEAR(TODAY()) - YEAR(Table1[[#This Row],[Buyer Date of Birth]])</f>
        <v>49</v>
      </c>
      <c r="Q1978" s="2">
        <f>Table1[[#This Row],[Total Revenue]] - Table1[[#This Row],[Total Cost]]</f>
        <v>1334</v>
      </c>
    </row>
    <row r="1979" spans="1:17" x14ac:dyDescent="0.25">
      <c r="A1979" s="1">
        <v>45364</v>
      </c>
      <c r="B1979" t="s">
        <v>466</v>
      </c>
      <c r="C1979" t="s">
        <v>1123</v>
      </c>
      <c r="D1979" t="s">
        <v>100</v>
      </c>
      <c r="E1979" s="1">
        <v>20477</v>
      </c>
      <c r="F1979" t="s">
        <v>40</v>
      </c>
      <c r="G1979">
        <v>491</v>
      </c>
      <c r="H1979" t="s">
        <v>71</v>
      </c>
      <c r="I1979" t="s">
        <v>23</v>
      </c>
      <c r="J1979" t="s">
        <v>24</v>
      </c>
      <c r="K1979" t="str">
        <f>VLOOKUP(H1979, [1]Products!B:E, 2, FALSE)</f>
        <v>Peanut Butter Bites</v>
      </c>
      <c r="L1979" s="2">
        <f>VLOOKUP(H1979, [1]Products!B:D, 3, FALSE)</f>
        <v>5</v>
      </c>
      <c r="M1979" s="2">
        <f>Table1[[#This Row],[Quantity Purchased]] * Table1[[#This Row],[Unit Price]]</f>
        <v>3437</v>
      </c>
      <c r="N1979" s="2">
        <f>VLOOKUP(H1979, [1]Products!B:E, 4, FALSE)</f>
        <v>7</v>
      </c>
      <c r="O1979" t="str">
        <f>TEXT(Table1[[#This Row],[Transaction Date]], "yyyy-mm")</f>
        <v>2024-03</v>
      </c>
      <c r="P1979" s="1">
        <f ca="1">YEAR(TODAY()) - YEAR(Table1[[#This Row],[Buyer Date of Birth]])</f>
        <v>69</v>
      </c>
      <c r="Q1979" s="2">
        <f>Table1[[#This Row],[Total Revenue]] - Table1[[#This Row],[Total Cost]]</f>
        <v>3432</v>
      </c>
    </row>
    <row r="1980" spans="1:17" x14ac:dyDescent="0.25">
      <c r="A1980" s="1">
        <v>45486</v>
      </c>
      <c r="B1980" t="s">
        <v>166</v>
      </c>
      <c r="C1980" t="s">
        <v>1059</v>
      </c>
      <c r="D1980" t="s">
        <v>20</v>
      </c>
      <c r="E1980" s="1">
        <v>29342</v>
      </c>
      <c r="F1980" t="s">
        <v>28</v>
      </c>
      <c r="G1980">
        <v>129</v>
      </c>
      <c r="H1980" t="s">
        <v>49</v>
      </c>
      <c r="I1980" t="s">
        <v>30</v>
      </c>
      <c r="J1980" t="s">
        <v>24</v>
      </c>
      <c r="K1980" t="str">
        <f>VLOOKUP(H1980, [1]Products!B:E, 2, FALSE)</f>
        <v>Butter Crunch</v>
      </c>
      <c r="L1980" s="2">
        <f>VLOOKUP(H1980, [1]Products!B:D, 3, FALSE)</f>
        <v>10</v>
      </c>
      <c r="M1980" s="2">
        <f>Table1[[#This Row],[Quantity Purchased]] * Table1[[#This Row],[Unit Price]]</f>
        <v>1419</v>
      </c>
      <c r="N1980" s="2">
        <f>VLOOKUP(H1980, [1]Products!B:E, 4, FALSE)</f>
        <v>11</v>
      </c>
      <c r="O1980" t="str">
        <f>TEXT(Table1[[#This Row],[Transaction Date]], "yyyy-mm")</f>
        <v>2024-07</v>
      </c>
      <c r="P1980" s="1">
        <f ca="1">YEAR(TODAY()) - YEAR(Table1[[#This Row],[Buyer Date of Birth]])</f>
        <v>45</v>
      </c>
      <c r="Q1980" s="2">
        <f>Table1[[#This Row],[Total Revenue]] - Table1[[#This Row],[Total Cost]]</f>
        <v>1409</v>
      </c>
    </row>
    <row r="1981" spans="1:17" x14ac:dyDescent="0.25">
      <c r="A1981" s="1">
        <v>45434</v>
      </c>
      <c r="B1981" t="s">
        <v>506</v>
      </c>
      <c r="C1981" t="s">
        <v>966</v>
      </c>
      <c r="D1981" t="s">
        <v>53</v>
      </c>
      <c r="E1981" s="1">
        <v>32140</v>
      </c>
      <c r="F1981" t="s">
        <v>75</v>
      </c>
      <c r="G1981">
        <v>304</v>
      </c>
      <c r="H1981" t="s">
        <v>54</v>
      </c>
      <c r="I1981" t="s">
        <v>36</v>
      </c>
      <c r="J1981" t="s">
        <v>24</v>
      </c>
      <c r="K1981" t="str">
        <f>VLOOKUP(H1981, [1]Products!B:E, 2, FALSE)</f>
        <v>Lemon Crisps</v>
      </c>
      <c r="L1981" s="2">
        <f>VLOOKUP(H1981, [1]Products!B:D, 3, FALSE)</f>
        <v>7</v>
      </c>
      <c r="M1981" s="2">
        <f>Table1[[#This Row],[Quantity Purchased]] * Table1[[#This Row],[Unit Price]]</f>
        <v>2736</v>
      </c>
      <c r="N1981" s="2">
        <f>VLOOKUP(H1981, [1]Products!B:E, 4, FALSE)</f>
        <v>9</v>
      </c>
      <c r="O1981" t="str">
        <f>TEXT(Table1[[#This Row],[Transaction Date]], "yyyy-mm")</f>
        <v>2024-05</v>
      </c>
      <c r="P1981" s="1">
        <f ca="1">YEAR(TODAY()) - YEAR(Table1[[#This Row],[Buyer Date of Birth]])</f>
        <v>38</v>
      </c>
      <c r="Q1981" s="2">
        <f>Table1[[#This Row],[Total Revenue]] - Table1[[#This Row],[Total Cost]]</f>
        <v>2729</v>
      </c>
    </row>
    <row r="1982" spans="1:17" x14ac:dyDescent="0.25">
      <c r="A1982" s="1">
        <v>45444</v>
      </c>
      <c r="B1982" t="s">
        <v>372</v>
      </c>
      <c r="C1982" t="s">
        <v>322</v>
      </c>
      <c r="D1982" t="s">
        <v>89</v>
      </c>
      <c r="E1982" s="1">
        <v>38035</v>
      </c>
      <c r="F1982" t="s">
        <v>21</v>
      </c>
      <c r="G1982">
        <v>409</v>
      </c>
      <c r="H1982" t="s">
        <v>72</v>
      </c>
      <c r="I1982" t="s">
        <v>23</v>
      </c>
      <c r="J1982" t="s">
        <v>24</v>
      </c>
      <c r="K1982" t="str">
        <f>VLOOKUP(H1982, [1]Products!B:E, 2, FALSE)</f>
        <v>Choco Delight</v>
      </c>
      <c r="L1982" s="2">
        <f>VLOOKUP(H1982, [1]Products!B:D, 3, FALSE)</f>
        <v>3</v>
      </c>
      <c r="M1982" s="2">
        <f>Table1[[#This Row],[Quantity Purchased]] * Table1[[#This Row],[Unit Price]]</f>
        <v>2045</v>
      </c>
      <c r="N1982" s="2">
        <f>VLOOKUP(H1982, [1]Products!B:E, 4, FALSE)</f>
        <v>5</v>
      </c>
      <c r="O1982" t="str">
        <f>TEXT(Table1[[#This Row],[Transaction Date]], "yyyy-mm")</f>
        <v>2024-06</v>
      </c>
      <c r="P1982" s="1">
        <f ca="1">YEAR(TODAY()) - YEAR(Table1[[#This Row],[Buyer Date of Birth]])</f>
        <v>21</v>
      </c>
      <c r="Q1982" s="2">
        <f>Table1[[#This Row],[Total Revenue]] - Table1[[#This Row],[Total Cost]]</f>
        <v>2042</v>
      </c>
    </row>
    <row r="1983" spans="1:17" x14ac:dyDescent="0.25">
      <c r="A1983" s="1">
        <v>45360</v>
      </c>
      <c r="B1983" t="s">
        <v>230</v>
      </c>
      <c r="C1983" t="s">
        <v>443</v>
      </c>
      <c r="D1983" t="s">
        <v>45</v>
      </c>
      <c r="E1983" s="1">
        <v>21804</v>
      </c>
      <c r="F1983" t="s">
        <v>28</v>
      </c>
      <c r="G1983">
        <v>471</v>
      </c>
      <c r="H1983" t="s">
        <v>66</v>
      </c>
      <c r="I1983" t="s">
        <v>30</v>
      </c>
      <c r="J1983" t="s">
        <v>24</v>
      </c>
      <c r="K1983" t="str">
        <f>VLOOKUP(H1983, [1]Products!B:E, 2, FALSE)</f>
        <v>Oatmeal Cookies</v>
      </c>
      <c r="L1983" s="2">
        <f>VLOOKUP(H1983, [1]Products!B:D, 3, FALSE)</f>
        <v>19</v>
      </c>
      <c r="M1983" s="2">
        <f>Table1[[#This Row],[Quantity Purchased]] * Table1[[#This Row],[Unit Price]]</f>
        <v>10833</v>
      </c>
      <c r="N1983" s="2">
        <f>VLOOKUP(H1983, [1]Products!B:E, 4, FALSE)</f>
        <v>23</v>
      </c>
      <c r="O1983" t="str">
        <f>TEXT(Table1[[#This Row],[Transaction Date]], "yyyy-mm")</f>
        <v>2024-03</v>
      </c>
      <c r="P1983" s="1">
        <f ca="1">YEAR(TODAY()) - YEAR(Table1[[#This Row],[Buyer Date of Birth]])</f>
        <v>66</v>
      </c>
      <c r="Q1983" s="2">
        <f>Table1[[#This Row],[Total Revenue]] - Table1[[#This Row],[Total Cost]]</f>
        <v>10814</v>
      </c>
    </row>
    <row r="1984" spans="1:17" x14ac:dyDescent="0.25">
      <c r="A1984" s="1">
        <v>45474</v>
      </c>
      <c r="B1984" t="s">
        <v>994</v>
      </c>
      <c r="C1984" t="s">
        <v>1104</v>
      </c>
      <c r="D1984" t="s">
        <v>20</v>
      </c>
      <c r="E1984" s="1">
        <v>35747</v>
      </c>
      <c r="F1984" t="s">
        <v>21</v>
      </c>
      <c r="G1984">
        <v>306</v>
      </c>
      <c r="H1984" t="s">
        <v>29</v>
      </c>
      <c r="I1984" t="s">
        <v>36</v>
      </c>
      <c r="J1984" t="s">
        <v>24</v>
      </c>
      <c r="K1984" t="str">
        <f>VLOOKUP(H1984, [1]Products!B:E, 2, FALSE)</f>
        <v>Shortbread</v>
      </c>
      <c r="L1984" s="2">
        <f>VLOOKUP(H1984, [1]Products!B:D, 3, FALSE)</f>
        <v>10</v>
      </c>
      <c r="M1984" s="2">
        <f>Table1[[#This Row],[Quantity Purchased]] * Table1[[#This Row],[Unit Price]]</f>
        <v>13770</v>
      </c>
      <c r="N1984" s="2">
        <f>VLOOKUP(H1984, [1]Products!B:E, 4, FALSE)</f>
        <v>45</v>
      </c>
      <c r="O1984" t="str">
        <f>TEXT(Table1[[#This Row],[Transaction Date]], "yyyy-mm")</f>
        <v>2024-07</v>
      </c>
      <c r="P1984" s="1">
        <f ca="1">YEAR(TODAY()) - YEAR(Table1[[#This Row],[Buyer Date of Birth]])</f>
        <v>28</v>
      </c>
      <c r="Q1984" s="2">
        <f>Table1[[#This Row],[Total Revenue]] - Table1[[#This Row],[Total Cost]]</f>
        <v>13760</v>
      </c>
    </row>
    <row r="1985" spans="1:17" x14ac:dyDescent="0.25">
      <c r="A1985" s="1">
        <v>45500</v>
      </c>
      <c r="B1985" t="s">
        <v>405</v>
      </c>
      <c r="C1985" t="s">
        <v>403</v>
      </c>
      <c r="D1985" t="s">
        <v>53</v>
      </c>
      <c r="E1985" s="1">
        <v>15964</v>
      </c>
      <c r="F1985" t="s">
        <v>75</v>
      </c>
      <c r="G1985">
        <v>153</v>
      </c>
      <c r="H1985" t="s">
        <v>71</v>
      </c>
      <c r="I1985" t="s">
        <v>23</v>
      </c>
      <c r="J1985" t="s">
        <v>24</v>
      </c>
      <c r="K1985" t="str">
        <f>VLOOKUP(H1985, [1]Products!B:E, 2, FALSE)</f>
        <v>Peanut Butter Bites</v>
      </c>
      <c r="L1985" s="2">
        <f>VLOOKUP(H1985, [1]Products!B:D, 3, FALSE)</f>
        <v>5</v>
      </c>
      <c r="M1985" s="2">
        <f>Table1[[#This Row],[Quantity Purchased]] * Table1[[#This Row],[Unit Price]]</f>
        <v>1071</v>
      </c>
      <c r="N1985" s="2">
        <f>VLOOKUP(H1985, [1]Products!B:E, 4, FALSE)</f>
        <v>7</v>
      </c>
      <c r="O1985" t="str">
        <f>TEXT(Table1[[#This Row],[Transaction Date]], "yyyy-mm")</f>
        <v>2024-07</v>
      </c>
      <c r="P1985" s="1">
        <f ca="1">YEAR(TODAY()) - YEAR(Table1[[#This Row],[Buyer Date of Birth]])</f>
        <v>82</v>
      </c>
      <c r="Q1985" s="2">
        <f>Table1[[#This Row],[Total Revenue]] - Table1[[#This Row],[Total Cost]]</f>
        <v>1066</v>
      </c>
    </row>
    <row r="1986" spans="1:17" x14ac:dyDescent="0.25">
      <c r="A1986" s="1">
        <v>45489</v>
      </c>
      <c r="B1986" t="s">
        <v>401</v>
      </c>
      <c r="C1986" t="s">
        <v>346</v>
      </c>
      <c r="D1986" t="s">
        <v>62</v>
      </c>
      <c r="E1986" s="1">
        <v>21444</v>
      </c>
      <c r="F1986" t="s">
        <v>40</v>
      </c>
      <c r="G1986">
        <v>72</v>
      </c>
      <c r="H1986" t="s">
        <v>29</v>
      </c>
      <c r="I1986" t="s">
        <v>30</v>
      </c>
      <c r="J1986" t="s">
        <v>24</v>
      </c>
      <c r="K1986" t="str">
        <f>VLOOKUP(H1986, [1]Products!B:E, 2, FALSE)</f>
        <v>Shortbread</v>
      </c>
      <c r="L1986" s="2">
        <f>VLOOKUP(H1986, [1]Products!B:D, 3, FALSE)</f>
        <v>10</v>
      </c>
      <c r="M1986" s="2">
        <f>Table1[[#This Row],[Quantity Purchased]] * Table1[[#This Row],[Unit Price]]</f>
        <v>3240</v>
      </c>
      <c r="N1986" s="2">
        <f>VLOOKUP(H1986, [1]Products!B:E, 4, FALSE)</f>
        <v>45</v>
      </c>
      <c r="O1986" t="str">
        <f>TEXT(Table1[[#This Row],[Transaction Date]], "yyyy-mm")</f>
        <v>2024-07</v>
      </c>
      <c r="P1986" s="1">
        <f ca="1">YEAR(TODAY()) - YEAR(Table1[[#This Row],[Buyer Date of Birth]])</f>
        <v>67</v>
      </c>
      <c r="Q1986" s="2">
        <f>Table1[[#This Row],[Total Revenue]] - Table1[[#This Row],[Total Cost]]</f>
        <v>3230</v>
      </c>
    </row>
    <row r="1987" spans="1:17" x14ac:dyDescent="0.25">
      <c r="A1987" s="1">
        <v>45495</v>
      </c>
      <c r="B1987" t="s">
        <v>924</v>
      </c>
      <c r="C1987" t="s">
        <v>403</v>
      </c>
      <c r="D1987" t="s">
        <v>84</v>
      </c>
      <c r="E1987" s="1">
        <v>18873</v>
      </c>
      <c r="F1987" t="s">
        <v>40</v>
      </c>
      <c r="G1987">
        <v>358</v>
      </c>
      <c r="H1987" t="s">
        <v>63</v>
      </c>
      <c r="I1987" t="s">
        <v>36</v>
      </c>
      <c r="J1987" t="s">
        <v>31</v>
      </c>
      <c r="K1987" t="str">
        <f>VLOOKUP(H1987, [1]Products!B:E, 2, FALSE)</f>
        <v>Vanilla Wafers</v>
      </c>
      <c r="L1987" s="2">
        <f>VLOOKUP(H1987, [1]Products!B:D, 3, FALSE)</f>
        <v>18</v>
      </c>
      <c r="M1987" s="2">
        <f>Table1[[#This Row],[Quantity Purchased]] * Table1[[#This Row],[Unit Price]]</f>
        <v>12888</v>
      </c>
      <c r="N1987" s="2">
        <f>VLOOKUP(H1987, [1]Products!B:E, 4, FALSE)</f>
        <v>36</v>
      </c>
      <c r="O1987" t="str">
        <f>TEXT(Table1[[#This Row],[Transaction Date]], "yyyy-mm")</f>
        <v>2024-07</v>
      </c>
      <c r="P1987" s="1">
        <f ca="1">YEAR(TODAY()) - YEAR(Table1[[#This Row],[Buyer Date of Birth]])</f>
        <v>74</v>
      </c>
      <c r="Q1987" s="2">
        <f>Table1[[#This Row],[Total Revenue]] - Table1[[#This Row],[Total Cost]]</f>
        <v>12870</v>
      </c>
    </row>
    <row r="1988" spans="1:17" x14ac:dyDescent="0.25">
      <c r="A1988" s="1">
        <v>45412</v>
      </c>
      <c r="B1988" t="s">
        <v>114</v>
      </c>
      <c r="C1988" t="s">
        <v>116</v>
      </c>
      <c r="D1988" t="s">
        <v>89</v>
      </c>
      <c r="E1988" s="1">
        <v>23898</v>
      </c>
      <c r="F1988" t="s">
        <v>21</v>
      </c>
      <c r="G1988">
        <v>227</v>
      </c>
      <c r="H1988" t="s">
        <v>35</v>
      </c>
      <c r="I1988" t="s">
        <v>23</v>
      </c>
      <c r="J1988" t="s">
        <v>24</v>
      </c>
      <c r="K1988" t="str">
        <f>VLOOKUP(H1988, [1]Products!B:E, 2, FALSE)</f>
        <v>Caramel Biscuits</v>
      </c>
      <c r="L1988" s="2">
        <f>VLOOKUP(H1988, [1]Products!B:D, 3, FALSE)</f>
        <v>18</v>
      </c>
      <c r="M1988" s="2">
        <f>Table1[[#This Row],[Quantity Purchased]] * Table1[[#This Row],[Unit Price]]</f>
        <v>4994</v>
      </c>
      <c r="N1988" s="2">
        <f>VLOOKUP(H1988, [1]Products!B:E, 4, FALSE)</f>
        <v>22</v>
      </c>
      <c r="O1988" t="str">
        <f>TEXT(Table1[[#This Row],[Transaction Date]], "yyyy-mm")</f>
        <v>2024-04</v>
      </c>
      <c r="P1988" s="1">
        <f ca="1">YEAR(TODAY()) - YEAR(Table1[[#This Row],[Buyer Date of Birth]])</f>
        <v>60</v>
      </c>
      <c r="Q1988" s="2">
        <f>Table1[[#This Row],[Total Revenue]] - Table1[[#This Row],[Total Cost]]</f>
        <v>4976</v>
      </c>
    </row>
    <row r="1989" spans="1:17" x14ac:dyDescent="0.25">
      <c r="A1989" s="1">
        <v>45380</v>
      </c>
      <c r="B1989" t="s">
        <v>98</v>
      </c>
      <c r="C1989" t="s">
        <v>1124</v>
      </c>
      <c r="D1989" t="s">
        <v>20</v>
      </c>
      <c r="E1989" s="1">
        <v>23673</v>
      </c>
      <c r="F1989" t="s">
        <v>28</v>
      </c>
      <c r="G1989">
        <v>120</v>
      </c>
      <c r="H1989" t="s">
        <v>29</v>
      </c>
      <c r="I1989" t="s">
        <v>30</v>
      </c>
      <c r="J1989" t="s">
        <v>24</v>
      </c>
      <c r="K1989" t="str">
        <f>VLOOKUP(H1989, [1]Products!B:E, 2, FALSE)</f>
        <v>Shortbread</v>
      </c>
      <c r="L1989" s="2">
        <f>VLOOKUP(H1989, [1]Products!B:D, 3, FALSE)</f>
        <v>10</v>
      </c>
      <c r="M1989" s="2">
        <f>Table1[[#This Row],[Quantity Purchased]] * Table1[[#This Row],[Unit Price]]</f>
        <v>5400</v>
      </c>
      <c r="N1989" s="2">
        <f>VLOOKUP(H1989, [1]Products!B:E, 4, FALSE)</f>
        <v>45</v>
      </c>
      <c r="O1989" t="str">
        <f>TEXT(Table1[[#This Row],[Transaction Date]], "yyyy-mm")</f>
        <v>2024-03</v>
      </c>
      <c r="P1989" s="1">
        <f ca="1">YEAR(TODAY()) - YEAR(Table1[[#This Row],[Buyer Date of Birth]])</f>
        <v>61</v>
      </c>
      <c r="Q1989" s="2">
        <f>Table1[[#This Row],[Total Revenue]] - Table1[[#This Row],[Total Cost]]</f>
        <v>5390</v>
      </c>
    </row>
    <row r="1990" spans="1:17" x14ac:dyDescent="0.25">
      <c r="A1990" s="1">
        <v>45437</v>
      </c>
      <c r="B1990" t="s">
        <v>462</v>
      </c>
      <c r="C1990" t="s">
        <v>1010</v>
      </c>
      <c r="D1990" t="s">
        <v>84</v>
      </c>
      <c r="E1990" s="1">
        <v>17133</v>
      </c>
      <c r="F1990" t="s">
        <v>28</v>
      </c>
      <c r="G1990">
        <v>487</v>
      </c>
      <c r="H1990" t="s">
        <v>72</v>
      </c>
      <c r="I1990" t="s">
        <v>36</v>
      </c>
      <c r="J1990" t="s">
        <v>24</v>
      </c>
      <c r="K1990" t="str">
        <f>VLOOKUP(H1990, [1]Products!B:E, 2, FALSE)</f>
        <v>Choco Delight</v>
      </c>
      <c r="L1990" s="2">
        <f>VLOOKUP(H1990, [1]Products!B:D, 3, FALSE)</f>
        <v>3</v>
      </c>
      <c r="M1990" s="2">
        <f>Table1[[#This Row],[Quantity Purchased]] * Table1[[#This Row],[Unit Price]]</f>
        <v>2435</v>
      </c>
      <c r="N1990" s="2">
        <f>VLOOKUP(H1990, [1]Products!B:E, 4, FALSE)</f>
        <v>5</v>
      </c>
      <c r="O1990" t="str">
        <f>TEXT(Table1[[#This Row],[Transaction Date]], "yyyy-mm")</f>
        <v>2024-05</v>
      </c>
      <c r="P1990" s="1">
        <f ca="1">YEAR(TODAY()) - YEAR(Table1[[#This Row],[Buyer Date of Birth]])</f>
        <v>79</v>
      </c>
      <c r="Q1990" s="2">
        <f>Table1[[#This Row],[Total Revenue]] - Table1[[#This Row],[Total Cost]]</f>
        <v>2432</v>
      </c>
    </row>
    <row r="1991" spans="1:17" x14ac:dyDescent="0.25">
      <c r="A1991" s="1">
        <v>45300</v>
      </c>
      <c r="B1991" t="s">
        <v>480</v>
      </c>
      <c r="C1991" t="s">
        <v>229</v>
      </c>
      <c r="D1991" t="s">
        <v>20</v>
      </c>
      <c r="E1991" s="1">
        <v>17479</v>
      </c>
      <c r="F1991" t="s">
        <v>40</v>
      </c>
      <c r="G1991">
        <v>423</v>
      </c>
      <c r="H1991" t="s">
        <v>54</v>
      </c>
      <c r="I1991" t="s">
        <v>23</v>
      </c>
      <c r="J1991" t="s">
        <v>24</v>
      </c>
      <c r="K1991" t="str">
        <f>VLOOKUP(H1991, [1]Products!B:E, 2, FALSE)</f>
        <v>Lemon Crisps</v>
      </c>
      <c r="L1991" s="2">
        <f>VLOOKUP(H1991, [1]Products!B:D, 3, FALSE)</f>
        <v>7</v>
      </c>
      <c r="M1991" s="2">
        <f>Table1[[#This Row],[Quantity Purchased]] * Table1[[#This Row],[Unit Price]]</f>
        <v>3807</v>
      </c>
      <c r="N1991" s="2">
        <f>VLOOKUP(H1991, [1]Products!B:E, 4, FALSE)</f>
        <v>9</v>
      </c>
      <c r="O1991" t="str">
        <f>TEXT(Table1[[#This Row],[Transaction Date]], "yyyy-mm")</f>
        <v>2024-01</v>
      </c>
      <c r="P1991" s="1">
        <f ca="1">YEAR(TODAY()) - YEAR(Table1[[#This Row],[Buyer Date of Birth]])</f>
        <v>78</v>
      </c>
      <c r="Q1991" s="2">
        <f>Table1[[#This Row],[Total Revenue]] - Table1[[#This Row],[Total Cost]]</f>
        <v>3800</v>
      </c>
    </row>
    <row r="1992" spans="1:17" x14ac:dyDescent="0.25">
      <c r="A1992" s="1">
        <v>45312</v>
      </c>
      <c r="B1992" t="s">
        <v>372</v>
      </c>
      <c r="C1992" t="s">
        <v>954</v>
      </c>
      <c r="D1992" t="s">
        <v>84</v>
      </c>
      <c r="E1992" s="1">
        <v>19522</v>
      </c>
      <c r="F1992" t="s">
        <v>40</v>
      </c>
      <c r="G1992">
        <v>395</v>
      </c>
      <c r="H1992" t="s">
        <v>22</v>
      </c>
      <c r="I1992" t="s">
        <v>30</v>
      </c>
      <c r="J1992" t="s">
        <v>24</v>
      </c>
      <c r="K1992" t="str">
        <f>VLOOKUP(H1992, [1]Products!B:E, 2, FALSE)</f>
        <v>Cinnamon Swirls</v>
      </c>
      <c r="L1992" s="2">
        <f>VLOOKUP(H1992, [1]Products!B:D, 3, FALSE)</f>
        <v>10</v>
      </c>
      <c r="M1992" s="2">
        <f>Table1[[#This Row],[Quantity Purchased]] * Table1[[#This Row],[Unit Price]]</f>
        <v>5530</v>
      </c>
      <c r="N1992" s="2">
        <f>VLOOKUP(H1992, [1]Products!B:E, 4, FALSE)</f>
        <v>14</v>
      </c>
      <c r="O1992" t="str">
        <f>TEXT(Table1[[#This Row],[Transaction Date]], "yyyy-mm")</f>
        <v>2024-01</v>
      </c>
      <c r="P1992" s="1">
        <f ca="1">YEAR(TODAY()) - YEAR(Table1[[#This Row],[Buyer Date of Birth]])</f>
        <v>72</v>
      </c>
      <c r="Q1992" s="2">
        <f>Table1[[#This Row],[Total Revenue]] - Table1[[#This Row],[Total Cost]]</f>
        <v>5520</v>
      </c>
    </row>
    <row r="1993" spans="1:17" x14ac:dyDescent="0.25">
      <c r="A1993" s="1">
        <v>45439</v>
      </c>
      <c r="B1993" t="s">
        <v>67</v>
      </c>
      <c r="C1993" t="s">
        <v>979</v>
      </c>
      <c r="D1993" t="s">
        <v>53</v>
      </c>
      <c r="E1993" s="1">
        <v>17921</v>
      </c>
      <c r="F1993" t="s">
        <v>21</v>
      </c>
      <c r="G1993">
        <v>34</v>
      </c>
      <c r="H1993" t="s">
        <v>49</v>
      </c>
      <c r="I1993" t="s">
        <v>36</v>
      </c>
      <c r="J1993" t="s">
        <v>24</v>
      </c>
      <c r="K1993" t="str">
        <f>VLOOKUP(H1993, [1]Products!B:E, 2, FALSE)</f>
        <v>Butter Crunch</v>
      </c>
      <c r="L1993" s="2">
        <f>VLOOKUP(H1993, [1]Products!B:D, 3, FALSE)</f>
        <v>10</v>
      </c>
      <c r="M1993" s="2">
        <f>Table1[[#This Row],[Quantity Purchased]] * Table1[[#This Row],[Unit Price]]</f>
        <v>374</v>
      </c>
      <c r="N1993" s="2">
        <f>VLOOKUP(H1993, [1]Products!B:E, 4, FALSE)</f>
        <v>11</v>
      </c>
      <c r="O1993" t="str">
        <f>TEXT(Table1[[#This Row],[Transaction Date]], "yyyy-mm")</f>
        <v>2024-05</v>
      </c>
      <c r="P1993" s="1">
        <f ca="1">YEAR(TODAY()) - YEAR(Table1[[#This Row],[Buyer Date of Birth]])</f>
        <v>76</v>
      </c>
      <c r="Q1993" s="2">
        <f>Table1[[#This Row],[Total Revenue]] - Table1[[#This Row],[Total Cost]]</f>
        <v>364</v>
      </c>
    </row>
    <row r="1994" spans="1:17" x14ac:dyDescent="0.25">
      <c r="A1994" s="1">
        <v>45494</v>
      </c>
      <c r="B1994" t="s">
        <v>43</v>
      </c>
      <c r="C1994" t="s">
        <v>114</v>
      </c>
      <c r="D1994" t="s">
        <v>89</v>
      </c>
      <c r="E1994" s="1">
        <v>28162</v>
      </c>
      <c r="F1994" t="s">
        <v>75</v>
      </c>
      <c r="G1994">
        <v>300</v>
      </c>
      <c r="H1994" t="s">
        <v>72</v>
      </c>
      <c r="I1994" t="s">
        <v>23</v>
      </c>
      <c r="J1994" t="s">
        <v>31</v>
      </c>
      <c r="K1994" t="str">
        <f>VLOOKUP(H1994, [1]Products!B:E, 2, FALSE)</f>
        <v>Choco Delight</v>
      </c>
      <c r="L1994" s="2">
        <f>VLOOKUP(H1994, [1]Products!B:D, 3, FALSE)</f>
        <v>3</v>
      </c>
      <c r="M1994" s="2">
        <f>Table1[[#This Row],[Quantity Purchased]] * Table1[[#This Row],[Unit Price]]</f>
        <v>1500</v>
      </c>
      <c r="N1994" s="2">
        <f>VLOOKUP(H1994, [1]Products!B:E, 4, FALSE)</f>
        <v>5</v>
      </c>
      <c r="O1994" t="str">
        <f>TEXT(Table1[[#This Row],[Transaction Date]], "yyyy-mm")</f>
        <v>2024-07</v>
      </c>
      <c r="P1994" s="1">
        <f ca="1">YEAR(TODAY()) - YEAR(Table1[[#This Row],[Buyer Date of Birth]])</f>
        <v>48</v>
      </c>
      <c r="Q1994" s="2">
        <f>Table1[[#This Row],[Total Revenue]] - Table1[[#This Row],[Total Cost]]</f>
        <v>1497</v>
      </c>
    </row>
    <row r="1995" spans="1:17" x14ac:dyDescent="0.25">
      <c r="A1995" s="1">
        <v>45386</v>
      </c>
      <c r="B1995" t="s">
        <v>249</v>
      </c>
      <c r="C1995" t="s">
        <v>1125</v>
      </c>
      <c r="D1995" t="s">
        <v>20</v>
      </c>
      <c r="E1995" s="1">
        <v>31744</v>
      </c>
      <c r="F1995" t="s">
        <v>28</v>
      </c>
      <c r="G1995">
        <v>255</v>
      </c>
      <c r="H1995" t="s">
        <v>66</v>
      </c>
      <c r="I1995" t="s">
        <v>30</v>
      </c>
      <c r="J1995" t="s">
        <v>24</v>
      </c>
      <c r="K1995" t="str">
        <f>VLOOKUP(H1995, [1]Products!B:E, 2, FALSE)</f>
        <v>Oatmeal Cookies</v>
      </c>
      <c r="L1995" s="2">
        <f>VLOOKUP(H1995, [1]Products!B:D, 3, FALSE)</f>
        <v>19</v>
      </c>
      <c r="M1995" s="2">
        <f>Table1[[#This Row],[Quantity Purchased]] * Table1[[#This Row],[Unit Price]]</f>
        <v>5865</v>
      </c>
      <c r="N1995" s="2">
        <f>VLOOKUP(H1995, [1]Products!B:E, 4, FALSE)</f>
        <v>23</v>
      </c>
      <c r="O1995" t="str">
        <f>TEXT(Table1[[#This Row],[Transaction Date]], "yyyy-mm")</f>
        <v>2024-04</v>
      </c>
      <c r="P1995" s="1">
        <f ca="1">YEAR(TODAY()) - YEAR(Table1[[#This Row],[Buyer Date of Birth]])</f>
        <v>39</v>
      </c>
      <c r="Q1995" s="2">
        <f>Table1[[#This Row],[Total Revenue]] - Table1[[#This Row],[Total Cost]]</f>
        <v>5846</v>
      </c>
    </row>
    <row r="1996" spans="1:17" x14ac:dyDescent="0.25">
      <c r="A1996" s="1">
        <v>45342</v>
      </c>
      <c r="B1996" t="s">
        <v>43</v>
      </c>
      <c r="C1996" t="s">
        <v>217</v>
      </c>
      <c r="D1996" t="s">
        <v>78</v>
      </c>
      <c r="E1996" s="1">
        <v>27499</v>
      </c>
      <c r="F1996" t="s">
        <v>28</v>
      </c>
      <c r="G1996">
        <v>279</v>
      </c>
      <c r="H1996" t="s">
        <v>66</v>
      </c>
      <c r="I1996" t="s">
        <v>36</v>
      </c>
      <c r="J1996" t="s">
        <v>31</v>
      </c>
      <c r="K1996" t="str">
        <f>VLOOKUP(H1996, [1]Products!B:E, 2, FALSE)</f>
        <v>Oatmeal Cookies</v>
      </c>
      <c r="L1996" s="2">
        <f>VLOOKUP(H1996, [1]Products!B:D, 3, FALSE)</f>
        <v>19</v>
      </c>
      <c r="M1996" s="2">
        <f>Table1[[#This Row],[Quantity Purchased]] * Table1[[#This Row],[Unit Price]]</f>
        <v>6417</v>
      </c>
      <c r="N1996" s="2">
        <f>VLOOKUP(H1996, [1]Products!B:E, 4, FALSE)</f>
        <v>23</v>
      </c>
      <c r="O1996" t="str">
        <f>TEXT(Table1[[#This Row],[Transaction Date]], "yyyy-mm")</f>
        <v>2024-02</v>
      </c>
      <c r="P1996" s="1">
        <f ca="1">YEAR(TODAY()) - YEAR(Table1[[#This Row],[Buyer Date of Birth]])</f>
        <v>50</v>
      </c>
      <c r="Q1996" s="2">
        <f>Table1[[#This Row],[Total Revenue]] - Table1[[#This Row],[Total Cost]]</f>
        <v>6398</v>
      </c>
    </row>
    <row r="1997" spans="1:17" x14ac:dyDescent="0.25">
      <c r="A1997" s="1">
        <v>45419</v>
      </c>
      <c r="B1997" t="s">
        <v>249</v>
      </c>
      <c r="C1997" t="s">
        <v>99</v>
      </c>
      <c r="D1997" t="s">
        <v>84</v>
      </c>
      <c r="E1997" s="1">
        <v>24404</v>
      </c>
      <c r="F1997" t="s">
        <v>21</v>
      </c>
      <c r="G1997">
        <v>246</v>
      </c>
      <c r="H1997" t="s">
        <v>63</v>
      </c>
      <c r="I1997" t="s">
        <v>23</v>
      </c>
      <c r="J1997" t="s">
        <v>24</v>
      </c>
      <c r="K1997" t="str">
        <f>VLOOKUP(H1997, [1]Products!B:E, 2, FALSE)</f>
        <v>Vanilla Wafers</v>
      </c>
      <c r="L1997" s="2">
        <f>VLOOKUP(H1997, [1]Products!B:D, 3, FALSE)</f>
        <v>18</v>
      </c>
      <c r="M1997" s="2">
        <f>Table1[[#This Row],[Quantity Purchased]] * Table1[[#This Row],[Unit Price]]</f>
        <v>8856</v>
      </c>
      <c r="N1997" s="2">
        <f>VLOOKUP(H1997, [1]Products!B:E, 4, FALSE)</f>
        <v>36</v>
      </c>
      <c r="O1997" t="str">
        <f>TEXT(Table1[[#This Row],[Transaction Date]], "yyyy-mm")</f>
        <v>2024-05</v>
      </c>
      <c r="P1997" s="1">
        <f ca="1">YEAR(TODAY()) - YEAR(Table1[[#This Row],[Buyer Date of Birth]])</f>
        <v>59</v>
      </c>
      <c r="Q1997" s="2">
        <f>Table1[[#This Row],[Total Revenue]] - Table1[[#This Row],[Total Cost]]</f>
        <v>8838</v>
      </c>
    </row>
    <row r="1998" spans="1:17" x14ac:dyDescent="0.25">
      <c r="A1998" s="1">
        <v>45340</v>
      </c>
      <c r="B1998" t="s">
        <v>791</v>
      </c>
      <c r="C1998" t="s">
        <v>491</v>
      </c>
      <c r="D1998" t="s">
        <v>62</v>
      </c>
      <c r="E1998" s="1">
        <v>37145</v>
      </c>
      <c r="F1998" t="s">
        <v>75</v>
      </c>
      <c r="G1998">
        <v>244</v>
      </c>
      <c r="H1998" t="s">
        <v>54</v>
      </c>
      <c r="I1998" t="s">
        <v>46</v>
      </c>
      <c r="J1998" t="s">
        <v>24</v>
      </c>
      <c r="K1998" t="str">
        <f>VLOOKUP(H1998, [1]Products!B:E, 2, FALSE)</f>
        <v>Lemon Crisps</v>
      </c>
      <c r="L1998" s="2">
        <f>VLOOKUP(H1998, [1]Products!B:D, 3, FALSE)</f>
        <v>7</v>
      </c>
      <c r="M1998" s="2">
        <f>Table1[[#This Row],[Quantity Purchased]] * Table1[[#This Row],[Unit Price]]</f>
        <v>2196</v>
      </c>
      <c r="N1998" s="2">
        <f>VLOOKUP(H1998, [1]Products!B:E, 4, FALSE)</f>
        <v>9</v>
      </c>
      <c r="O1998" t="str">
        <f>TEXT(Table1[[#This Row],[Transaction Date]], "yyyy-mm")</f>
        <v>2024-02</v>
      </c>
      <c r="P1998" s="1">
        <f ca="1">YEAR(TODAY()) - YEAR(Table1[[#This Row],[Buyer Date of Birth]])</f>
        <v>24</v>
      </c>
      <c r="Q1998" s="2">
        <f>Table1[[#This Row],[Total Revenue]] - Table1[[#This Row],[Total Cost]]</f>
        <v>2189</v>
      </c>
    </row>
    <row r="1999" spans="1:17" x14ac:dyDescent="0.25">
      <c r="A1999" s="1">
        <v>45425</v>
      </c>
      <c r="B1999" t="s">
        <v>290</v>
      </c>
      <c r="C1999" t="s">
        <v>865</v>
      </c>
      <c r="D1999" t="s">
        <v>62</v>
      </c>
      <c r="E1999" s="1">
        <v>17842</v>
      </c>
      <c r="F1999" t="s">
        <v>21</v>
      </c>
      <c r="G1999">
        <v>262</v>
      </c>
      <c r="H1999" t="s">
        <v>41</v>
      </c>
      <c r="I1999" t="s">
        <v>50</v>
      </c>
      <c r="J1999" t="s">
        <v>24</v>
      </c>
      <c r="K1999" t="str">
        <f>VLOOKUP(H1999, [1]Products!B:E, 2, FALSE)</f>
        <v>Ginger Snaps</v>
      </c>
      <c r="L1999" s="2">
        <f>VLOOKUP(H1999, [1]Products!B:D, 3, FALSE)</f>
        <v>14</v>
      </c>
      <c r="M1999" s="2">
        <f>Table1[[#This Row],[Quantity Purchased]] * Table1[[#This Row],[Unit Price]]</f>
        <v>7336</v>
      </c>
      <c r="N1999" s="2">
        <f>VLOOKUP(H1999, [1]Products!B:E, 4, FALSE)</f>
        <v>28</v>
      </c>
      <c r="O1999" t="str">
        <f>TEXT(Table1[[#This Row],[Transaction Date]], "yyyy-mm")</f>
        <v>2024-05</v>
      </c>
      <c r="P1999" s="1">
        <f ca="1">YEAR(TODAY()) - YEAR(Table1[[#This Row],[Buyer Date of Birth]])</f>
        <v>77</v>
      </c>
      <c r="Q1999" s="2">
        <f>Table1[[#This Row],[Total Revenue]] - Table1[[#This Row],[Total Cost]]</f>
        <v>7322</v>
      </c>
    </row>
    <row r="2000" spans="1:17" x14ac:dyDescent="0.25">
      <c r="A2000" s="1">
        <v>45481</v>
      </c>
      <c r="B2000" t="s">
        <v>123</v>
      </c>
      <c r="C2000" t="s">
        <v>1126</v>
      </c>
      <c r="D2000" t="s">
        <v>62</v>
      </c>
      <c r="E2000" s="1">
        <v>26639</v>
      </c>
      <c r="F2000" t="s">
        <v>21</v>
      </c>
      <c r="G2000">
        <v>446</v>
      </c>
      <c r="H2000" t="s">
        <v>41</v>
      </c>
      <c r="I2000" t="s">
        <v>23</v>
      </c>
      <c r="J2000" t="s">
        <v>24</v>
      </c>
      <c r="K2000" t="str">
        <f>VLOOKUP(H2000, [1]Products!B:E, 2, FALSE)</f>
        <v>Ginger Snaps</v>
      </c>
      <c r="L2000" s="2">
        <f>VLOOKUP(H2000, [1]Products!B:D, 3, FALSE)</f>
        <v>14</v>
      </c>
      <c r="M2000" s="2">
        <f>Table1[[#This Row],[Quantity Purchased]] * Table1[[#This Row],[Unit Price]]</f>
        <v>12488</v>
      </c>
      <c r="N2000" s="2">
        <f>VLOOKUP(H2000, [1]Products!B:E, 4, FALSE)</f>
        <v>28</v>
      </c>
      <c r="O2000" t="str">
        <f>TEXT(Table1[[#This Row],[Transaction Date]], "yyyy-mm")</f>
        <v>2024-07</v>
      </c>
      <c r="P2000" s="1">
        <f ca="1">YEAR(TODAY()) - YEAR(Table1[[#This Row],[Buyer Date of Birth]])</f>
        <v>53</v>
      </c>
      <c r="Q2000" s="2">
        <f>Table1[[#This Row],[Total Revenue]] - Table1[[#This Row],[Total Cost]]</f>
        <v>12474</v>
      </c>
    </row>
    <row r="2001" spans="1:17" x14ac:dyDescent="0.25">
      <c r="A2001" s="1">
        <v>45486</v>
      </c>
      <c r="B2001" t="s">
        <v>273</v>
      </c>
      <c r="C2001" t="s">
        <v>303</v>
      </c>
      <c r="D2001" t="s">
        <v>62</v>
      </c>
      <c r="E2001" s="1">
        <v>29760</v>
      </c>
      <c r="F2001" t="s">
        <v>21</v>
      </c>
      <c r="G2001">
        <v>358</v>
      </c>
      <c r="H2001" t="s">
        <v>66</v>
      </c>
      <c r="I2001" t="s">
        <v>30</v>
      </c>
      <c r="J2001" t="s">
        <v>24</v>
      </c>
      <c r="K2001" t="str">
        <f>VLOOKUP(H2001, [1]Products!B:E, 2, FALSE)</f>
        <v>Oatmeal Cookies</v>
      </c>
      <c r="L2001" s="2">
        <f>VLOOKUP(H2001, [1]Products!B:D, 3, FALSE)</f>
        <v>19</v>
      </c>
      <c r="M2001" s="2">
        <f>Table1[[#This Row],[Quantity Purchased]] * Table1[[#This Row],[Unit Price]]</f>
        <v>8234</v>
      </c>
      <c r="N2001" s="2">
        <f>VLOOKUP(H2001, [1]Products!B:E, 4, FALSE)</f>
        <v>23</v>
      </c>
      <c r="O2001" t="str">
        <f>TEXT(Table1[[#This Row],[Transaction Date]], "yyyy-mm")</f>
        <v>2024-07</v>
      </c>
      <c r="P2001" s="1">
        <f ca="1">YEAR(TODAY()) - YEAR(Table1[[#This Row],[Buyer Date of Birth]])</f>
        <v>44</v>
      </c>
      <c r="Q2001" s="2">
        <f>Table1[[#This Row],[Total Revenue]] - Table1[[#This Row],[Total Cost]]</f>
        <v>8215</v>
      </c>
    </row>
    <row r="2002" spans="1:17" x14ac:dyDescent="0.25">
      <c r="A2002" s="1">
        <v>45386</v>
      </c>
      <c r="B2002" t="s">
        <v>347</v>
      </c>
      <c r="C2002" t="s">
        <v>648</v>
      </c>
      <c r="D2002" t="s">
        <v>58</v>
      </c>
      <c r="E2002" s="1">
        <v>21459</v>
      </c>
      <c r="F2002" t="s">
        <v>40</v>
      </c>
      <c r="G2002">
        <v>47</v>
      </c>
      <c r="H2002" t="s">
        <v>54</v>
      </c>
      <c r="I2002" t="s">
        <v>46</v>
      </c>
      <c r="J2002" t="s">
        <v>31</v>
      </c>
      <c r="K2002" t="str">
        <f>VLOOKUP(H2002, [1]Products!B:E, 2, FALSE)</f>
        <v>Lemon Crisps</v>
      </c>
      <c r="L2002" s="2">
        <f>VLOOKUP(H2002, [1]Products!B:D, 3, FALSE)</f>
        <v>7</v>
      </c>
      <c r="M2002" s="2">
        <f>Table1[[#This Row],[Quantity Purchased]] * Table1[[#This Row],[Unit Price]]</f>
        <v>423</v>
      </c>
      <c r="N2002" s="2">
        <f>VLOOKUP(H2002, [1]Products!B:E, 4, FALSE)</f>
        <v>9</v>
      </c>
      <c r="O2002" t="str">
        <f>TEXT(Table1[[#This Row],[Transaction Date]], "yyyy-mm")</f>
        <v>2024-04</v>
      </c>
      <c r="P2002" s="1">
        <f ca="1">YEAR(TODAY()) - YEAR(Table1[[#This Row],[Buyer Date of Birth]])</f>
        <v>67</v>
      </c>
      <c r="Q2002" s="2">
        <f>Table1[[#This Row],[Total Revenue]] - Table1[[#This Row],[Total Cost]]</f>
        <v>416</v>
      </c>
    </row>
    <row r="2003" spans="1:17" x14ac:dyDescent="0.25">
      <c r="A2003" s="1">
        <v>45353</v>
      </c>
      <c r="B2003" t="s">
        <v>43</v>
      </c>
      <c r="C2003" t="s">
        <v>485</v>
      </c>
      <c r="D2003" t="s">
        <v>84</v>
      </c>
      <c r="E2003" s="1">
        <v>26847</v>
      </c>
      <c r="F2003" t="s">
        <v>21</v>
      </c>
      <c r="G2003">
        <v>203</v>
      </c>
      <c r="H2003" t="s">
        <v>41</v>
      </c>
      <c r="I2003" t="s">
        <v>50</v>
      </c>
      <c r="J2003" t="s">
        <v>31</v>
      </c>
      <c r="K2003" t="str">
        <f>VLOOKUP(H2003, [1]Products!B:E, 2, FALSE)</f>
        <v>Ginger Snaps</v>
      </c>
      <c r="L2003" s="2">
        <f>VLOOKUP(H2003, [1]Products!B:D, 3, FALSE)</f>
        <v>14</v>
      </c>
      <c r="M2003" s="2">
        <f>Table1[[#This Row],[Quantity Purchased]] * Table1[[#This Row],[Unit Price]]</f>
        <v>5684</v>
      </c>
      <c r="N2003" s="2">
        <f>VLOOKUP(H2003, [1]Products!B:E, 4, FALSE)</f>
        <v>28</v>
      </c>
      <c r="O2003" t="str">
        <f>TEXT(Table1[[#This Row],[Transaction Date]], "yyyy-mm")</f>
        <v>2024-03</v>
      </c>
      <c r="P2003" s="1">
        <f ca="1">YEAR(TODAY()) - YEAR(Table1[[#This Row],[Buyer Date of Birth]])</f>
        <v>52</v>
      </c>
      <c r="Q2003" s="2">
        <f>Table1[[#This Row],[Total Revenue]] - Table1[[#This Row],[Total Cost]]</f>
        <v>5670</v>
      </c>
    </row>
    <row r="2004" spans="1:17" x14ac:dyDescent="0.25">
      <c r="A2004" s="1">
        <v>45384</v>
      </c>
      <c r="B2004" t="s">
        <v>436</v>
      </c>
      <c r="C2004" t="s">
        <v>1127</v>
      </c>
      <c r="D2004" t="s">
        <v>62</v>
      </c>
      <c r="E2004" s="1">
        <v>23396</v>
      </c>
      <c r="F2004" t="s">
        <v>28</v>
      </c>
      <c r="G2004">
        <v>13</v>
      </c>
      <c r="H2004" t="s">
        <v>66</v>
      </c>
      <c r="I2004" t="s">
        <v>23</v>
      </c>
      <c r="J2004" t="s">
        <v>24</v>
      </c>
      <c r="K2004" t="str">
        <f>VLOOKUP(H2004, [1]Products!B:E, 2, FALSE)</f>
        <v>Oatmeal Cookies</v>
      </c>
      <c r="L2004" s="2">
        <f>VLOOKUP(H2004, [1]Products!B:D, 3, FALSE)</f>
        <v>19</v>
      </c>
      <c r="M2004" s="2">
        <f>Table1[[#This Row],[Quantity Purchased]] * Table1[[#This Row],[Unit Price]]</f>
        <v>299</v>
      </c>
      <c r="N2004" s="2">
        <f>VLOOKUP(H2004, [1]Products!B:E, 4, FALSE)</f>
        <v>23</v>
      </c>
      <c r="O2004" t="str">
        <f>TEXT(Table1[[#This Row],[Transaction Date]], "yyyy-mm")</f>
        <v>2024-04</v>
      </c>
      <c r="P2004" s="1">
        <f ca="1">YEAR(TODAY()) - YEAR(Table1[[#This Row],[Buyer Date of Birth]])</f>
        <v>61</v>
      </c>
      <c r="Q2004" s="2">
        <f>Table1[[#This Row],[Total Revenue]] - Table1[[#This Row],[Total Cost]]</f>
        <v>280</v>
      </c>
    </row>
    <row r="2005" spans="1:17" x14ac:dyDescent="0.25">
      <c r="A2005" s="1">
        <v>45419</v>
      </c>
      <c r="B2005" t="s">
        <v>1092</v>
      </c>
      <c r="C2005" t="s">
        <v>592</v>
      </c>
      <c r="D2005" t="s">
        <v>100</v>
      </c>
      <c r="E2005" s="1">
        <v>22666</v>
      </c>
      <c r="F2005" t="s">
        <v>28</v>
      </c>
      <c r="G2005">
        <v>271</v>
      </c>
      <c r="H2005" t="s">
        <v>35</v>
      </c>
      <c r="I2005" t="s">
        <v>30</v>
      </c>
      <c r="J2005" t="s">
        <v>24</v>
      </c>
      <c r="K2005" t="str">
        <f>VLOOKUP(H2005, [1]Products!B:E, 2, FALSE)</f>
        <v>Caramel Biscuits</v>
      </c>
      <c r="L2005" s="2">
        <f>VLOOKUP(H2005, [1]Products!B:D, 3, FALSE)</f>
        <v>18</v>
      </c>
      <c r="M2005" s="2">
        <f>Table1[[#This Row],[Quantity Purchased]] * Table1[[#This Row],[Unit Price]]</f>
        <v>5962</v>
      </c>
      <c r="N2005" s="2">
        <f>VLOOKUP(H2005, [1]Products!B:E, 4, FALSE)</f>
        <v>22</v>
      </c>
      <c r="O2005" t="str">
        <f>TEXT(Table1[[#This Row],[Transaction Date]], "yyyy-mm")</f>
        <v>2024-05</v>
      </c>
      <c r="P2005" s="1">
        <f ca="1">YEAR(TODAY()) - YEAR(Table1[[#This Row],[Buyer Date of Birth]])</f>
        <v>63</v>
      </c>
      <c r="Q2005" s="2">
        <f>Table1[[#This Row],[Total Revenue]] - Table1[[#This Row],[Total Cost]]</f>
        <v>5944</v>
      </c>
    </row>
    <row r="2006" spans="1:17" x14ac:dyDescent="0.25">
      <c r="A2006" s="1">
        <v>45396</v>
      </c>
      <c r="B2006" t="s">
        <v>653</v>
      </c>
      <c r="C2006" t="s">
        <v>88</v>
      </c>
      <c r="D2006" t="s">
        <v>100</v>
      </c>
      <c r="E2006" s="1">
        <v>20031</v>
      </c>
      <c r="F2006" t="s">
        <v>40</v>
      </c>
      <c r="G2006">
        <v>119</v>
      </c>
      <c r="H2006" t="s">
        <v>29</v>
      </c>
      <c r="I2006" t="s">
        <v>30</v>
      </c>
      <c r="J2006" t="s">
        <v>24</v>
      </c>
      <c r="K2006" t="str">
        <f>VLOOKUP(H2006, [1]Products!B:E, 2, FALSE)</f>
        <v>Shortbread</v>
      </c>
      <c r="L2006" s="2">
        <f>VLOOKUP(H2006, [1]Products!B:D, 3, FALSE)</f>
        <v>10</v>
      </c>
      <c r="M2006" s="2">
        <f>Table1[[#This Row],[Quantity Purchased]] * Table1[[#This Row],[Unit Price]]</f>
        <v>5355</v>
      </c>
      <c r="N2006" s="2">
        <f>VLOOKUP(H2006, [1]Products!B:E, 4, FALSE)</f>
        <v>45</v>
      </c>
      <c r="O2006" t="str">
        <f>TEXT(Table1[[#This Row],[Transaction Date]], "yyyy-mm")</f>
        <v>2024-04</v>
      </c>
      <c r="P2006" s="1">
        <f ca="1">YEAR(TODAY()) - YEAR(Table1[[#This Row],[Buyer Date of Birth]])</f>
        <v>71</v>
      </c>
      <c r="Q2006" s="2">
        <f>Table1[[#This Row],[Total Revenue]] - Table1[[#This Row],[Total Cost]]</f>
        <v>5345</v>
      </c>
    </row>
    <row r="2007" spans="1:17" x14ac:dyDescent="0.25">
      <c r="A2007" s="1">
        <v>45370</v>
      </c>
      <c r="B2007" t="s">
        <v>561</v>
      </c>
      <c r="C2007" t="s">
        <v>303</v>
      </c>
      <c r="D2007" t="s">
        <v>20</v>
      </c>
      <c r="E2007" s="1">
        <v>37066</v>
      </c>
      <c r="F2007" t="s">
        <v>75</v>
      </c>
      <c r="G2007">
        <v>364</v>
      </c>
      <c r="H2007" t="s">
        <v>29</v>
      </c>
      <c r="I2007" t="s">
        <v>36</v>
      </c>
      <c r="J2007" t="s">
        <v>24</v>
      </c>
      <c r="K2007" t="str">
        <f>VLOOKUP(H2007, [1]Products!B:E, 2, FALSE)</f>
        <v>Shortbread</v>
      </c>
      <c r="L2007" s="2">
        <f>VLOOKUP(H2007, [1]Products!B:D, 3, FALSE)</f>
        <v>10</v>
      </c>
      <c r="M2007" s="2">
        <f>Table1[[#This Row],[Quantity Purchased]] * Table1[[#This Row],[Unit Price]]</f>
        <v>16380</v>
      </c>
      <c r="N2007" s="2">
        <f>VLOOKUP(H2007, [1]Products!B:E, 4, FALSE)</f>
        <v>45</v>
      </c>
      <c r="O2007" t="str">
        <f>TEXT(Table1[[#This Row],[Transaction Date]], "yyyy-mm")</f>
        <v>2024-03</v>
      </c>
      <c r="P2007" s="1">
        <f ca="1">YEAR(TODAY()) - YEAR(Table1[[#This Row],[Buyer Date of Birth]])</f>
        <v>24</v>
      </c>
      <c r="Q2007" s="2">
        <f>Table1[[#This Row],[Total Revenue]] - Table1[[#This Row],[Total Cost]]</f>
        <v>16370</v>
      </c>
    </row>
    <row r="2008" spans="1:17" x14ac:dyDescent="0.25">
      <c r="A2008" s="1">
        <v>45411</v>
      </c>
      <c r="B2008" t="s">
        <v>38</v>
      </c>
      <c r="C2008" t="s">
        <v>518</v>
      </c>
      <c r="D2008" t="s">
        <v>100</v>
      </c>
      <c r="E2008" s="1">
        <v>23079</v>
      </c>
      <c r="F2008" t="s">
        <v>75</v>
      </c>
      <c r="G2008">
        <v>458</v>
      </c>
      <c r="H2008" t="s">
        <v>22</v>
      </c>
      <c r="I2008" t="s">
        <v>23</v>
      </c>
      <c r="J2008" t="s">
        <v>24</v>
      </c>
      <c r="K2008" t="str">
        <f>VLOOKUP(H2008, [1]Products!B:E, 2, FALSE)</f>
        <v>Cinnamon Swirls</v>
      </c>
      <c r="L2008" s="2">
        <f>VLOOKUP(H2008, [1]Products!B:D, 3, FALSE)</f>
        <v>10</v>
      </c>
      <c r="M2008" s="2">
        <f>Table1[[#This Row],[Quantity Purchased]] * Table1[[#This Row],[Unit Price]]</f>
        <v>6412</v>
      </c>
      <c r="N2008" s="2">
        <f>VLOOKUP(H2008, [1]Products!B:E, 4, FALSE)</f>
        <v>14</v>
      </c>
      <c r="O2008" t="str">
        <f>TEXT(Table1[[#This Row],[Transaction Date]], "yyyy-mm")</f>
        <v>2024-04</v>
      </c>
      <c r="P2008" s="1">
        <f ca="1">YEAR(TODAY()) - YEAR(Table1[[#This Row],[Buyer Date of Birth]])</f>
        <v>62</v>
      </c>
      <c r="Q2008" s="2">
        <f>Table1[[#This Row],[Total Revenue]] - Table1[[#This Row],[Total Cost]]</f>
        <v>6402</v>
      </c>
    </row>
    <row r="2009" spans="1:17" x14ac:dyDescent="0.25">
      <c r="A2009" s="1">
        <v>45397</v>
      </c>
      <c r="B2009" t="s">
        <v>138</v>
      </c>
      <c r="C2009" t="s">
        <v>168</v>
      </c>
      <c r="D2009" t="s">
        <v>45</v>
      </c>
      <c r="E2009" s="1">
        <v>16833</v>
      </c>
      <c r="F2009" t="s">
        <v>21</v>
      </c>
      <c r="G2009">
        <v>198</v>
      </c>
      <c r="H2009" t="s">
        <v>71</v>
      </c>
      <c r="I2009" t="s">
        <v>46</v>
      </c>
      <c r="J2009" t="s">
        <v>31</v>
      </c>
      <c r="K2009" t="str">
        <f>VLOOKUP(H2009, [1]Products!B:E, 2, FALSE)</f>
        <v>Peanut Butter Bites</v>
      </c>
      <c r="L2009" s="2">
        <f>VLOOKUP(H2009, [1]Products!B:D, 3, FALSE)</f>
        <v>5</v>
      </c>
      <c r="M2009" s="2">
        <f>Table1[[#This Row],[Quantity Purchased]] * Table1[[#This Row],[Unit Price]]</f>
        <v>1386</v>
      </c>
      <c r="N2009" s="2">
        <f>VLOOKUP(H2009, [1]Products!B:E, 4, FALSE)</f>
        <v>7</v>
      </c>
      <c r="O2009" t="str">
        <f>TEXT(Table1[[#This Row],[Transaction Date]], "yyyy-mm")</f>
        <v>2024-04</v>
      </c>
      <c r="P2009" s="1">
        <f ca="1">YEAR(TODAY()) - YEAR(Table1[[#This Row],[Buyer Date of Birth]])</f>
        <v>79</v>
      </c>
      <c r="Q2009" s="2">
        <f>Table1[[#This Row],[Total Revenue]] - Table1[[#This Row],[Total Cost]]</f>
        <v>1381</v>
      </c>
    </row>
    <row r="2010" spans="1:17" x14ac:dyDescent="0.25">
      <c r="A2010" s="1">
        <v>45434</v>
      </c>
      <c r="B2010" t="s">
        <v>379</v>
      </c>
      <c r="C2010" t="s">
        <v>966</v>
      </c>
      <c r="D2010" t="s">
        <v>78</v>
      </c>
      <c r="E2010" s="1">
        <v>35104</v>
      </c>
      <c r="F2010" t="s">
        <v>40</v>
      </c>
      <c r="G2010">
        <v>258</v>
      </c>
      <c r="H2010" t="s">
        <v>72</v>
      </c>
      <c r="I2010" t="s">
        <v>50</v>
      </c>
      <c r="J2010" t="s">
        <v>24</v>
      </c>
      <c r="K2010" t="str">
        <f>VLOOKUP(H2010, [1]Products!B:E, 2, FALSE)</f>
        <v>Choco Delight</v>
      </c>
      <c r="L2010" s="2">
        <f>VLOOKUP(H2010, [1]Products!B:D, 3, FALSE)</f>
        <v>3</v>
      </c>
      <c r="M2010" s="2">
        <f>Table1[[#This Row],[Quantity Purchased]] * Table1[[#This Row],[Unit Price]]</f>
        <v>1290</v>
      </c>
      <c r="N2010" s="2">
        <f>VLOOKUP(H2010, [1]Products!B:E, 4, FALSE)</f>
        <v>5</v>
      </c>
      <c r="O2010" t="str">
        <f>TEXT(Table1[[#This Row],[Transaction Date]], "yyyy-mm")</f>
        <v>2024-05</v>
      </c>
      <c r="P2010" s="1">
        <f ca="1">YEAR(TODAY()) - YEAR(Table1[[#This Row],[Buyer Date of Birth]])</f>
        <v>29</v>
      </c>
      <c r="Q2010" s="2">
        <f>Table1[[#This Row],[Total Revenue]] - Table1[[#This Row],[Total Cost]]</f>
        <v>1287</v>
      </c>
    </row>
    <row r="2011" spans="1:17" x14ac:dyDescent="0.25">
      <c r="A2011" s="1">
        <v>45343</v>
      </c>
      <c r="B2011" t="s">
        <v>1128</v>
      </c>
      <c r="C2011" t="s">
        <v>550</v>
      </c>
      <c r="D2011" t="s">
        <v>53</v>
      </c>
      <c r="E2011" s="1">
        <v>25747</v>
      </c>
      <c r="F2011" t="s">
        <v>28</v>
      </c>
      <c r="G2011">
        <v>267</v>
      </c>
      <c r="H2011" t="s">
        <v>49</v>
      </c>
      <c r="I2011" t="s">
        <v>23</v>
      </c>
      <c r="J2011" t="s">
        <v>24</v>
      </c>
      <c r="K2011" t="str">
        <f>VLOOKUP(H2011, [1]Products!B:E, 2, FALSE)</f>
        <v>Butter Crunch</v>
      </c>
      <c r="L2011" s="2">
        <f>VLOOKUP(H2011, [1]Products!B:D, 3, FALSE)</f>
        <v>10</v>
      </c>
      <c r="M2011" s="2">
        <f>Table1[[#This Row],[Quantity Purchased]] * Table1[[#This Row],[Unit Price]]</f>
        <v>2937</v>
      </c>
      <c r="N2011" s="2">
        <f>VLOOKUP(H2011, [1]Products!B:E, 4, FALSE)</f>
        <v>11</v>
      </c>
      <c r="O2011" t="str">
        <f>TEXT(Table1[[#This Row],[Transaction Date]], "yyyy-mm")</f>
        <v>2024-02</v>
      </c>
      <c r="P2011" s="1">
        <f ca="1">YEAR(TODAY()) - YEAR(Table1[[#This Row],[Buyer Date of Birth]])</f>
        <v>55</v>
      </c>
      <c r="Q2011" s="2">
        <f>Table1[[#This Row],[Total Revenue]] - Table1[[#This Row],[Total Cost]]</f>
        <v>2927</v>
      </c>
    </row>
    <row r="2012" spans="1:17" x14ac:dyDescent="0.25">
      <c r="A2012" s="1">
        <v>45316</v>
      </c>
      <c r="B2012" t="s">
        <v>904</v>
      </c>
      <c r="C2012" t="s">
        <v>1129</v>
      </c>
      <c r="D2012" t="s">
        <v>45</v>
      </c>
      <c r="E2012" s="1">
        <v>16222</v>
      </c>
      <c r="F2012" t="s">
        <v>28</v>
      </c>
      <c r="G2012">
        <v>481</v>
      </c>
      <c r="H2012" t="s">
        <v>22</v>
      </c>
      <c r="I2012" t="s">
        <v>30</v>
      </c>
      <c r="J2012" t="s">
        <v>24</v>
      </c>
      <c r="K2012" t="str">
        <f>VLOOKUP(H2012, [1]Products!B:E, 2, FALSE)</f>
        <v>Cinnamon Swirls</v>
      </c>
      <c r="L2012" s="2">
        <f>VLOOKUP(H2012, [1]Products!B:D, 3, FALSE)</f>
        <v>10</v>
      </c>
      <c r="M2012" s="2">
        <f>Table1[[#This Row],[Quantity Purchased]] * Table1[[#This Row],[Unit Price]]</f>
        <v>6734</v>
      </c>
      <c r="N2012" s="2">
        <f>VLOOKUP(H2012, [1]Products!B:E, 4, FALSE)</f>
        <v>14</v>
      </c>
      <c r="O2012" t="str">
        <f>TEXT(Table1[[#This Row],[Transaction Date]], "yyyy-mm")</f>
        <v>2024-01</v>
      </c>
      <c r="P2012" s="1">
        <f ca="1">YEAR(TODAY()) - YEAR(Table1[[#This Row],[Buyer Date of Birth]])</f>
        <v>81</v>
      </c>
      <c r="Q2012" s="2">
        <f>Table1[[#This Row],[Total Revenue]] - Table1[[#This Row],[Total Cost]]</f>
        <v>6724</v>
      </c>
    </row>
    <row r="2013" spans="1:17" x14ac:dyDescent="0.25">
      <c r="A2013" s="1">
        <v>45366</v>
      </c>
      <c r="B2013" t="s">
        <v>751</v>
      </c>
      <c r="C2013" t="s">
        <v>709</v>
      </c>
      <c r="D2013" t="s">
        <v>62</v>
      </c>
      <c r="E2013" s="1">
        <v>27427</v>
      </c>
      <c r="F2013" t="s">
        <v>21</v>
      </c>
      <c r="G2013">
        <v>405</v>
      </c>
      <c r="H2013" t="s">
        <v>29</v>
      </c>
      <c r="I2013" t="s">
        <v>46</v>
      </c>
      <c r="J2013" t="s">
        <v>24</v>
      </c>
      <c r="K2013" t="str">
        <f>VLOOKUP(H2013, [1]Products!B:E, 2, FALSE)</f>
        <v>Shortbread</v>
      </c>
      <c r="L2013" s="2">
        <f>VLOOKUP(H2013, [1]Products!B:D, 3, FALSE)</f>
        <v>10</v>
      </c>
      <c r="M2013" s="2">
        <f>Table1[[#This Row],[Quantity Purchased]] * Table1[[#This Row],[Unit Price]]</f>
        <v>18225</v>
      </c>
      <c r="N2013" s="2">
        <f>VLOOKUP(H2013, [1]Products!B:E, 4, FALSE)</f>
        <v>45</v>
      </c>
      <c r="O2013" t="str">
        <f>TEXT(Table1[[#This Row],[Transaction Date]], "yyyy-mm")</f>
        <v>2024-03</v>
      </c>
      <c r="P2013" s="1">
        <f ca="1">YEAR(TODAY()) - YEAR(Table1[[#This Row],[Buyer Date of Birth]])</f>
        <v>50</v>
      </c>
      <c r="Q2013" s="2">
        <f>Table1[[#This Row],[Total Revenue]] - Table1[[#This Row],[Total Cost]]</f>
        <v>18215</v>
      </c>
    </row>
    <row r="2014" spans="1:17" x14ac:dyDescent="0.25">
      <c r="A2014" s="1">
        <v>45448</v>
      </c>
      <c r="B2014" t="s">
        <v>38</v>
      </c>
      <c r="C2014" t="s">
        <v>849</v>
      </c>
      <c r="D2014" t="s">
        <v>58</v>
      </c>
      <c r="E2014" s="1">
        <v>17313</v>
      </c>
      <c r="F2014" t="s">
        <v>40</v>
      </c>
      <c r="G2014">
        <v>107</v>
      </c>
      <c r="H2014" t="s">
        <v>66</v>
      </c>
      <c r="I2014" t="s">
        <v>50</v>
      </c>
      <c r="J2014" t="s">
        <v>24</v>
      </c>
      <c r="K2014" t="str">
        <f>VLOOKUP(H2014, [1]Products!B:E, 2, FALSE)</f>
        <v>Oatmeal Cookies</v>
      </c>
      <c r="L2014" s="2">
        <f>VLOOKUP(H2014, [1]Products!B:D, 3, FALSE)</f>
        <v>19</v>
      </c>
      <c r="M2014" s="2">
        <f>Table1[[#This Row],[Quantity Purchased]] * Table1[[#This Row],[Unit Price]]</f>
        <v>2461</v>
      </c>
      <c r="N2014" s="2">
        <f>VLOOKUP(H2014, [1]Products!B:E, 4, FALSE)</f>
        <v>23</v>
      </c>
      <c r="O2014" t="str">
        <f>TEXT(Table1[[#This Row],[Transaction Date]], "yyyy-mm")</f>
        <v>2024-06</v>
      </c>
      <c r="P2014" s="1">
        <f ca="1">YEAR(TODAY()) - YEAR(Table1[[#This Row],[Buyer Date of Birth]])</f>
        <v>78</v>
      </c>
      <c r="Q2014" s="2">
        <f>Table1[[#This Row],[Total Revenue]] - Table1[[#This Row],[Total Cost]]</f>
        <v>2442</v>
      </c>
    </row>
    <row r="2015" spans="1:17" x14ac:dyDescent="0.25">
      <c r="A2015" s="1">
        <v>45466</v>
      </c>
      <c r="B2015" t="s">
        <v>290</v>
      </c>
      <c r="C2015" t="s">
        <v>70</v>
      </c>
      <c r="D2015" t="s">
        <v>78</v>
      </c>
      <c r="E2015" s="1">
        <v>36418</v>
      </c>
      <c r="F2015" t="s">
        <v>28</v>
      </c>
      <c r="G2015">
        <v>331</v>
      </c>
      <c r="H2015" t="s">
        <v>22</v>
      </c>
      <c r="I2015" t="s">
        <v>23</v>
      </c>
      <c r="J2015" t="s">
        <v>24</v>
      </c>
      <c r="K2015" t="str">
        <f>VLOOKUP(H2015, [1]Products!B:E, 2, FALSE)</f>
        <v>Cinnamon Swirls</v>
      </c>
      <c r="L2015" s="2">
        <f>VLOOKUP(H2015, [1]Products!B:D, 3, FALSE)</f>
        <v>10</v>
      </c>
      <c r="M2015" s="2">
        <f>Table1[[#This Row],[Quantity Purchased]] * Table1[[#This Row],[Unit Price]]</f>
        <v>4634</v>
      </c>
      <c r="N2015" s="2">
        <f>VLOOKUP(H2015, [1]Products!B:E, 4, FALSE)</f>
        <v>14</v>
      </c>
      <c r="O2015" t="str">
        <f>TEXT(Table1[[#This Row],[Transaction Date]], "yyyy-mm")</f>
        <v>2024-06</v>
      </c>
      <c r="P2015" s="1">
        <f ca="1">YEAR(TODAY()) - YEAR(Table1[[#This Row],[Buyer Date of Birth]])</f>
        <v>26</v>
      </c>
      <c r="Q2015" s="2">
        <f>Table1[[#This Row],[Total Revenue]] - Table1[[#This Row],[Total Cost]]</f>
        <v>4624</v>
      </c>
    </row>
    <row r="2016" spans="1:17" x14ac:dyDescent="0.25">
      <c r="A2016" s="1">
        <v>45502</v>
      </c>
      <c r="B2016" t="s">
        <v>682</v>
      </c>
      <c r="C2016" t="s">
        <v>206</v>
      </c>
      <c r="D2016" t="s">
        <v>58</v>
      </c>
      <c r="E2016" s="1">
        <v>16959</v>
      </c>
      <c r="F2016" t="s">
        <v>75</v>
      </c>
      <c r="G2016">
        <v>111</v>
      </c>
      <c r="H2016" t="s">
        <v>49</v>
      </c>
      <c r="I2016" t="s">
        <v>30</v>
      </c>
      <c r="J2016" t="s">
        <v>24</v>
      </c>
      <c r="K2016" t="str">
        <f>VLOOKUP(H2016, [1]Products!B:E, 2, FALSE)</f>
        <v>Butter Crunch</v>
      </c>
      <c r="L2016" s="2">
        <f>VLOOKUP(H2016, [1]Products!B:D, 3, FALSE)</f>
        <v>10</v>
      </c>
      <c r="M2016" s="2">
        <f>Table1[[#This Row],[Quantity Purchased]] * Table1[[#This Row],[Unit Price]]</f>
        <v>1221</v>
      </c>
      <c r="N2016" s="2">
        <f>VLOOKUP(H2016, [1]Products!B:E, 4, FALSE)</f>
        <v>11</v>
      </c>
      <c r="O2016" t="str">
        <f>TEXT(Table1[[#This Row],[Transaction Date]], "yyyy-mm")</f>
        <v>2024-07</v>
      </c>
      <c r="P2016" s="1">
        <f ca="1">YEAR(TODAY()) - YEAR(Table1[[#This Row],[Buyer Date of Birth]])</f>
        <v>79</v>
      </c>
      <c r="Q2016" s="2">
        <f>Table1[[#This Row],[Total Revenue]] - Table1[[#This Row],[Total Cost]]</f>
        <v>1211</v>
      </c>
    </row>
    <row r="2017" spans="1:17" x14ac:dyDescent="0.25">
      <c r="A2017" s="1">
        <v>45380</v>
      </c>
      <c r="B2017" t="s">
        <v>456</v>
      </c>
      <c r="C2017" t="s">
        <v>353</v>
      </c>
      <c r="D2017" t="s">
        <v>45</v>
      </c>
      <c r="E2017" s="1">
        <v>26236</v>
      </c>
      <c r="F2017" t="s">
        <v>21</v>
      </c>
      <c r="G2017">
        <v>277</v>
      </c>
      <c r="H2017" t="s">
        <v>49</v>
      </c>
      <c r="I2017" t="s">
        <v>30</v>
      </c>
      <c r="J2017" t="s">
        <v>24</v>
      </c>
      <c r="K2017" t="str">
        <f>VLOOKUP(H2017, [1]Products!B:E, 2, FALSE)</f>
        <v>Butter Crunch</v>
      </c>
      <c r="L2017" s="2">
        <f>VLOOKUP(H2017, [1]Products!B:D, 3, FALSE)</f>
        <v>10</v>
      </c>
      <c r="M2017" s="2">
        <f>Table1[[#This Row],[Quantity Purchased]] * Table1[[#This Row],[Unit Price]]</f>
        <v>3047</v>
      </c>
      <c r="N2017" s="2">
        <f>VLOOKUP(H2017, [1]Products!B:E, 4, FALSE)</f>
        <v>11</v>
      </c>
      <c r="O2017" t="str">
        <f>TEXT(Table1[[#This Row],[Transaction Date]], "yyyy-mm")</f>
        <v>2024-03</v>
      </c>
      <c r="P2017" s="1">
        <f ca="1">YEAR(TODAY()) - YEAR(Table1[[#This Row],[Buyer Date of Birth]])</f>
        <v>54</v>
      </c>
      <c r="Q2017" s="2">
        <f>Table1[[#This Row],[Total Revenue]] - Table1[[#This Row],[Total Cost]]</f>
        <v>3037</v>
      </c>
    </row>
    <row r="2018" spans="1:17" x14ac:dyDescent="0.25">
      <c r="A2018" s="1">
        <v>45450</v>
      </c>
      <c r="B2018" t="s">
        <v>372</v>
      </c>
      <c r="C2018" t="s">
        <v>176</v>
      </c>
      <c r="D2018" t="s">
        <v>89</v>
      </c>
      <c r="E2018" s="1">
        <v>20019</v>
      </c>
      <c r="F2018" t="s">
        <v>75</v>
      </c>
      <c r="G2018">
        <v>490</v>
      </c>
      <c r="H2018" t="s">
        <v>71</v>
      </c>
      <c r="I2018" t="s">
        <v>36</v>
      </c>
      <c r="J2018" t="s">
        <v>24</v>
      </c>
      <c r="K2018" t="str">
        <f>VLOOKUP(H2018, [1]Products!B:E, 2, FALSE)</f>
        <v>Peanut Butter Bites</v>
      </c>
      <c r="L2018" s="2">
        <f>VLOOKUP(H2018, [1]Products!B:D, 3, FALSE)</f>
        <v>5</v>
      </c>
      <c r="M2018" s="2">
        <f>Table1[[#This Row],[Quantity Purchased]] * Table1[[#This Row],[Unit Price]]</f>
        <v>3430</v>
      </c>
      <c r="N2018" s="2">
        <f>VLOOKUP(H2018, [1]Products!B:E, 4, FALSE)</f>
        <v>7</v>
      </c>
      <c r="O2018" t="str">
        <f>TEXT(Table1[[#This Row],[Transaction Date]], "yyyy-mm")</f>
        <v>2024-06</v>
      </c>
      <c r="P2018" s="1">
        <f ca="1">YEAR(TODAY()) - YEAR(Table1[[#This Row],[Buyer Date of Birth]])</f>
        <v>71</v>
      </c>
      <c r="Q2018" s="2">
        <f>Table1[[#This Row],[Total Revenue]] - Table1[[#This Row],[Total Cost]]</f>
        <v>3425</v>
      </c>
    </row>
    <row r="2019" spans="1:17" x14ac:dyDescent="0.25">
      <c r="A2019" s="1">
        <v>45293</v>
      </c>
      <c r="B2019" t="s">
        <v>113</v>
      </c>
      <c r="C2019" t="s">
        <v>497</v>
      </c>
      <c r="D2019" t="s">
        <v>62</v>
      </c>
      <c r="E2019" s="1">
        <v>25004</v>
      </c>
      <c r="F2019" t="s">
        <v>75</v>
      </c>
      <c r="G2019">
        <v>364</v>
      </c>
      <c r="H2019" t="s">
        <v>22</v>
      </c>
      <c r="I2019" t="s">
        <v>23</v>
      </c>
      <c r="J2019" t="s">
        <v>24</v>
      </c>
      <c r="K2019" t="str">
        <f>VLOOKUP(H2019, [1]Products!B:E, 2, FALSE)</f>
        <v>Cinnamon Swirls</v>
      </c>
      <c r="L2019" s="2">
        <f>VLOOKUP(H2019, [1]Products!B:D, 3, FALSE)</f>
        <v>10</v>
      </c>
      <c r="M2019" s="2">
        <f>Table1[[#This Row],[Quantity Purchased]] * Table1[[#This Row],[Unit Price]]</f>
        <v>5096</v>
      </c>
      <c r="N2019" s="2">
        <f>VLOOKUP(H2019, [1]Products!B:E, 4, FALSE)</f>
        <v>14</v>
      </c>
      <c r="O2019" t="str">
        <f>TEXT(Table1[[#This Row],[Transaction Date]], "yyyy-mm")</f>
        <v>2024-01</v>
      </c>
      <c r="P2019" s="1">
        <f ca="1">YEAR(TODAY()) - YEAR(Table1[[#This Row],[Buyer Date of Birth]])</f>
        <v>57</v>
      </c>
      <c r="Q2019" s="2">
        <f>Table1[[#This Row],[Total Revenue]] - Table1[[#This Row],[Total Cost]]</f>
        <v>5086</v>
      </c>
    </row>
    <row r="2020" spans="1:17" x14ac:dyDescent="0.25">
      <c r="A2020" s="1">
        <v>45312</v>
      </c>
      <c r="B2020" t="s">
        <v>823</v>
      </c>
      <c r="C2020" t="s">
        <v>1130</v>
      </c>
      <c r="D2020" t="s">
        <v>100</v>
      </c>
      <c r="E2020" s="1">
        <v>22312</v>
      </c>
      <c r="F2020" t="s">
        <v>40</v>
      </c>
      <c r="G2020">
        <v>414</v>
      </c>
      <c r="H2020" t="s">
        <v>54</v>
      </c>
      <c r="I2020" t="s">
        <v>46</v>
      </c>
      <c r="J2020" t="s">
        <v>24</v>
      </c>
      <c r="K2020" t="str">
        <f>VLOOKUP(H2020, [1]Products!B:E, 2, FALSE)</f>
        <v>Lemon Crisps</v>
      </c>
      <c r="L2020" s="2">
        <f>VLOOKUP(H2020, [1]Products!B:D, 3, FALSE)</f>
        <v>7</v>
      </c>
      <c r="M2020" s="2">
        <f>Table1[[#This Row],[Quantity Purchased]] * Table1[[#This Row],[Unit Price]]</f>
        <v>3726</v>
      </c>
      <c r="N2020" s="2">
        <f>VLOOKUP(H2020, [1]Products!B:E, 4, FALSE)</f>
        <v>9</v>
      </c>
      <c r="O2020" t="str">
        <f>TEXT(Table1[[#This Row],[Transaction Date]], "yyyy-mm")</f>
        <v>2024-01</v>
      </c>
      <c r="P2020" s="1">
        <f ca="1">YEAR(TODAY()) - YEAR(Table1[[#This Row],[Buyer Date of Birth]])</f>
        <v>64</v>
      </c>
      <c r="Q2020" s="2">
        <f>Table1[[#This Row],[Total Revenue]] - Table1[[#This Row],[Total Cost]]</f>
        <v>3719</v>
      </c>
    </row>
    <row r="2021" spans="1:17" x14ac:dyDescent="0.25">
      <c r="A2021" s="1">
        <v>45365</v>
      </c>
      <c r="B2021" t="s">
        <v>1001</v>
      </c>
      <c r="C2021" t="s">
        <v>44</v>
      </c>
      <c r="D2021" t="s">
        <v>53</v>
      </c>
      <c r="E2021" s="1">
        <v>19379</v>
      </c>
      <c r="F2021" t="s">
        <v>21</v>
      </c>
      <c r="G2021">
        <v>490</v>
      </c>
      <c r="H2021" t="s">
        <v>71</v>
      </c>
      <c r="I2021" t="s">
        <v>50</v>
      </c>
      <c r="J2021" t="s">
        <v>24</v>
      </c>
      <c r="K2021" t="str">
        <f>VLOOKUP(H2021, [1]Products!B:E, 2, FALSE)</f>
        <v>Peanut Butter Bites</v>
      </c>
      <c r="L2021" s="2">
        <f>VLOOKUP(H2021, [1]Products!B:D, 3, FALSE)</f>
        <v>5</v>
      </c>
      <c r="M2021" s="2">
        <f>Table1[[#This Row],[Quantity Purchased]] * Table1[[#This Row],[Unit Price]]</f>
        <v>3430</v>
      </c>
      <c r="N2021" s="2">
        <f>VLOOKUP(H2021, [1]Products!B:E, 4, FALSE)</f>
        <v>7</v>
      </c>
      <c r="O2021" t="str">
        <f>TEXT(Table1[[#This Row],[Transaction Date]], "yyyy-mm")</f>
        <v>2024-03</v>
      </c>
      <c r="P2021" s="1">
        <f ca="1">YEAR(TODAY()) - YEAR(Table1[[#This Row],[Buyer Date of Birth]])</f>
        <v>72</v>
      </c>
      <c r="Q2021" s="2">
        <f>Table1[[#This Row],[Total Revenue]] - Table1[[#This Row],[Total Cost]]</f>
        <v>3425</v>
      </c>
    </row>
    <row r="2022" spans="1:17" x14ac:dyDescent="0.25">
      <c r="A2022" s="1">
        <v>45400</v>
      </c>
      <c r="B2022" t="s">
        <v>236</v>
      </c>
      <c r="C2022" t="s">
        <v>33</v>
      </c>
      <c r="D2022" t="s">
        <v>78</v>
      </c>
      <c r="E2022" s="1">
        <v>31089</v>
      </c>
      <c r="F2022" t="s">
        <v>28</v>
      </c>
      <c r="G2022">
        <v>225</v>
      </c>
      <c r="H2022" t="s">
        <v>54</v>
      </c>
      <c r="I2022" t="s">
        <v>23</v>
      </c>
      <c r="J2022" t="s">
        <v>24</v>
      </c>
      <c r="K2022" t="str">
        <f>VLOOKUP(H2022, [1]Products!B:E, 2, FALSE)</f>
        <v>Lemon Crisps</v>
      </c>
      <c r="L2022" s="2">
        <f>VLOOKUP(H2022, [1]Products!B:D, 3, FALSE)</f>
        <v>7</v>
      </c>
      <c r="M2022" s="2">
        <f>Table1[[#This Row],[Quantity Purchased]] * Table1[[#This Row],[Unit Price]]</f>
        <v>2025</v>
      </c>
      <c r="N2022" s="2">
        <f>VLOOKUP(H2022, [1]Products!B:E, 4, FALSE)</f>
        <v>9</v>
      </c>
      <c r="O2022" t="str">
        <f>TEXT(Table1[[#This Row],[Transaction Date]], "yyyy-mm")</f>
        <v>2024-04</v>
      </c>
      <c r="P2022" s="1">
        <f ca="1">YEAR(TODAY()) - YEAR(Table1[[#This Row],[Buyer Date of Birth]])</f>
        <v>40</v>
      </c>
      <c r="Q2022" s="2">
        <f>Table1[[#This Row],[Total Revenue]] - Table1[[#This Row],[Total Cost]]</f>
        <v>2018</v>
      </c>
    </row>
    <row r="2023" spans="1:17" x14ac:dyDescent="0.25">
      <c r="A2023" s="1">
        <v>45379</v>
      </c>
      <c r="B2023" t="s">
        <v>358</v>
      </c>
      <c r="C2023" t="s">
        <v>1021</v>
      </c>
      <c r="D2023" t="s">
        <v>20</v>
      </c>
      <c r="E2023" s="1">
        <v>22304</v>
      </c>
      <c r="F2023" t="s">
        <v>75</v>
      </c>
      <c r="G2023">
        <v>338</v>
      </c>
      <c r="H2023" t="s">
        <v>49</v>
      </c>
      <c r="I2023" t="s">
        <v>30</v>
      </c>
      <c r="J2023" t="s">
        <v>24</v>
      </c>
      <c r="K2023" t="str">
        <f>VLOOKUP(H2023, [1]Products!B:E, 2, FALSE)</f>
        <v>Butter Crunch</v>
      </c>
      <c r="L2023" s="2">
        <f>VLOOKUP(H2023, [1]Products!B:D, 3, FALSE)</f>
        <v>10</v>
      </c>
      <c r="M2023" s="2">
        <f>Table1[[#This Row],[Quantity Purchased]] * Table1[[#This Row],[Unit Price]]</f>
        <v>3718</v>
      </c>
      <c r="N2023" s="2">
        <f>VLOOKUP(H2023, [1]Products!B:E, 4, FALSE)</f>
        <v>11</v>
      </c>
      <c r="O2023" t="str">
        <f>TEXT(Table1[[#This Row],[Transaction Date]], "yyyy-mm")</f>
        <v>2024-03</v>
      </c>
      <c r="P2023" s="1">
        <f ca="1">YEAR(TODAY()) - YEAR(Table1[[#This Row],[Buyer Date of Birth]])</f>
        <v>64</v>
      </c>
      <c r="Q2023" s="2">
        <f>Table1[[#This Row],[Total Revenue]] - Table1[[#This Row],[Total Cost]]</f>
        <v>3708</v>
      </c>
    </row>
    <row r="2024" spans="1:17" x14ac:dyDescent="0.25">
      <c r="A2024" s="1">
        <v>45431</v>
      </c>
      <c r="B2024" t="s">
        <v>630</v>
      </c>
      <c r="C2024" t="s">
        <v>1131</v>
      </c>
      <c r="D2024" t="s">
        <v>100</v>
      </c>
      <c r="E2024" s="1">
        <v>35522</v>
      </c>
      <c r="F2024" t="s">
        <v>75</v>
      </c>
      <c r="G2024">
        <v>241</v>
      </c>
      <c r="H2024" t="s">
        <v>72</v>
      </c>
      <c r="I2024" t="s">
        <v>46</v>
      </c>
      <c r="J2024" t="s">
        <v>24</v>
      </c>
      <c r="K2024" t="str">
        <f>VLOOKUP(H2024, [1]Products!B:E, 2, FALSE)</f>
        <v>Choco Delight</v>
      </c>
      <c r="L2024" s="2">
        <f>VLOOKUP(H2024, [1]Products!B:D, 3, FALSE)</f>
        <v>3</v>
      </c>
      <c r="M2024" s="2">
        <f>Table1[[#This Row],[Quantity Purchased]] * Table1[[#This Row],[Unit Price]]</f>
        <v>1205</v>
      </c>
      <c r="N2024" s="2">
        <f>VLOOKUP(H2024, [1]Products!B:E, 4, FALSE)</f>
        <v>5</v>
      </c>
      <c r="O2024" t="str">
        <f>TEXT(Table1[[#This Row],[Transaction Date]], "yyyy-mm")</f>
        <v>2024-05</v>
      </c>
      <c r="P2024" s="1">
        <f ca="1">YEAR(TODAY()) - YEAR(Table1[[#This Row],[Buyer Date of Birth]])</f>
        <v>28</v>
      </c>
      <c r="Q2024" s="2">
        <f>Table1[[#This Row],[Total Revenue]] - Table1[[#This Row],[Total Cost]]</f>
        <v>1202</v>
      </c>
    </row>
    <row r="2025" spans="1:17" x14ac:dyDescent="0.25">
      <c r="A2025" s="1">
        <v>45306</v>
      </c>
      <c r="B2025" t="s">
        <v>157</v>
      </c>
      <c r="C2025" t="s">
        <v>122</v>
      </c>
      <c r="D2025" t="s">
        <v>100</v>
      </c>
      <c r="E2025" s="1">
        <v>29274</v>
      </c>
      <c r="F2025" t="s">
        <v>40</v>
      </c>
      <c r="G2025">
        <v>480</v>
      </c>
      <c r="H2025" t="s">
        <v>41</v>
      </c>
      <c r="I2025" t="s">
        <v>50</v>
      </c>
      <c r="J2025" t="s">
        <v>24</v>
      </c>
      <c r="K2025" t="str">
        <f>VLOOKUP(H2025, [1]Products!B:E, 2, FALSE)</f>
        <v>Ginger Snaps</v>
      </c>
      <c r="L2025" s="2">
        <f>VLOOKUP(H2025, [1]Products!B:D, 3, FALSE)</f>
        <v>14</v>
      </c>
      <c r="M2025" s="2">
        <f>Table1[[#This Row],[Quantity Purchased]] * Table1[[#This Row],[Unit Price]]</f>
        <v>13440</v>
      </c>
      <c r="N2025" s="2">
        <f>VLOOKUP(H2025, [1]Products!B:E, 4, FALSE)</f>
        <v>28</v>
      </c>
      <c r="O2025" t="str">
        <f>TEXT(Table1[[#This Row],[Transaction Date]], "yyyy-mm")</f>
        <v>2024-01</v>
      </c>
      <c r="P2025" s="1">
        <f ca="1">YEAR(TODAY()) - YEAR(Table1[[#This Row],[Buyer Date of Birth]])</f>
        <v>45</v>
      </c>
      <c r="Q2025" s="2">
        <f>Table1[[#This Row],[Total Revenue]] - Table1[[#This Row],[Total Cost]]</f>
        <v>13426</v>
      </c>
    </row>
    <row r="2026" spans="1:17" x14ac:dyDescent="0.25">
      <c r="A2026" s="1">
        <v>45382</v>
      </c>
      <c r="B2026" t="s">
        <v>439</v>
      </c>
      <c r="C2026" t="s">
        <v>1032</v>
      </c>
      <c r="D2026" t="s">
        <v>89</v>
      </c>
      <c r="E2026" s="1">
        <v>34780</v>
      </c>
      <c r="F2026" t="s">
        <v>40</v>
      </c>
      <c r="G2026">
        <v>188</v>
      </c>
      <c r="H2026" t="s">
        <v>29</v>
      </c>
      <c r="I2026" t="s">
        <v>23</v>
      </c>
      <c r="J2026" t="s">
        <v>24</v>
      </c>
      <c r="K2026" t="str">
        <f>VLOOKUP(H2026, [1]Products!B:E, 2, FALSE)</f>
        <v>Shortbread</v>
      </c>
      <c r="L2026" s="2">
        <f>VLOOKUP(H2026, [1]Products!B:D, 3, FALSE)</f>
        <v>10</v>
      </c>
      <c r="M2026" s="2">
        <f>Table1[[#This Row],[Quantity Purchased]] * Table1[[#This Row],[Unit Price]]</f>
        <v>8460</v>
      </c>
      <c r="N2026" s="2">
        <f>VLOOKUP(H2026, [1]Products!B:E, 4, FALSE)</f>
        <v>45</v>
      </c>
      <c r="O2026" t="str">
        <f>TEXT(Table1[[#This Row],[Transaction Date]], "yyyy-mm")</f>
        <v>2024-03</v>
      </c>
      <c r="P2026" s="1">
        <f ca="1">YEAR(TODAY()) - YEAR(Table1[[#This Row],[Buyer Date of Birth]])</f>
        <v>30</v>
      </c>
      <c r="Q2026" s="2">
        <f>Table1[[#This Row],[Total Revenue]] - Table1[[#This Row],[Total Cost]]</f>
        <v>8450</v>
      </c>
    </row>
    <row r="2027" spans="1:17" x14ac:dyDescent="0.25">
      <c r="A2027" s="1">
        <v>45463</v>
      </c>
      <c r="B2027" t="s">
        <v>18</v>
      </c>
      <c r="C2027" t="s">
        <v>519</v>
      </c>
      <c r="D2027" t="s">
        <v>45</v>
      </c>
      <c r="E2027" s="1">
        <v>22021</v>
      </c>
      <c r="F2027" t="s">
        <v>75</v>
      </c>
      <c r="G2027">
        <v>481</v>
      </c>
      <c r="H2027" t="s">
        <v>29</v>
      </c>
      <c r="I2027" t="s">
        <v>30</v>
      </c>
      <c r="J2027" t="s">
        <v>24</v>
      </c>
      <c r="K2027" t="str">
        <f>VLOOKUP(H2027, [1]Products!B:E, 2, FALSE)</f>
        <v>Shortbread</v>
      </c>
      <c r="L2027" s="2">
        <f>VLOOKUP(H2027, [1]Products!B:D, 3, FALSE)</f>
        <v>10</v>
      </c>
      <c r="M2027" s="2">
        <f>Table1[[#This Row],[Quantity Purchased]] * Table1[[#This Row],[Unit Price]]</f>
        <v>21645</v>
      </c>
      <c r="N2027" s="2">
        <f>VLOOKUP(H2027, [1]Products!B:E, 4, FALSE)</f>
        <v>45</v>
      </c>
      <c r="O2027" t="str">
        <f>TEXT(Table1[[#This Row],[Transaction Date]], "yyyy-mm")</f>
        <v>2024-06</v>
      </c>
      <c r="P2027" s="1">
        <f ca="1">YEAR(TODAY()) - YEAR(Table1[[#This Row],[Buyer Date of Birth]])</f>
        <v>65</v>
      </c>
      <c r="Q2027" s="2">
        <f>Table1[[#This Row],[Total Revenue]] - Table1[[#This Row],[Total Cost]]</f>
        <v>21635</v>
      </c>
    </row>
    <row r="2028" spans="1:17" x14ac:dyDescent="0.25">
      <c r="A2028" s="1">
        <v>45476</v>
      </c>
      <c r="B2028" t="s">
        <v>1132</v>
      </c>
      <c r="C2028" t="s">
        <v>168</v>
      </c>
      <c r="D2028" t="s">
        <v>58</v>
      </c>
      <c r="E2028" s="1">
        <v>32258</v>
      </c>
      <c r="F2028" t="s">
        <v>21</v>
      </c>
      <c r="G2028">
        <v>290</v>
      </c>
      <c r="H2028" t="s">
        <v>54</v>
      </c>
      <c r="I2028" t="s">
        <v>30</v>
      </c>
      <c r="J2028" t="s">
        <v>24</v>
      </c>
      <c r="K2028" t="str">
        <f>VLOOKUP(H2028, [1]Products!B:E, 2, FALSE)</f>
        <v>Lemon Crisps</v>
      </c>
      <c r="L2028" s="2">
        <f>VLOOKUP(H2028, [1]Products!B:D, 3, FALSE)</f>
        <v>7</v>
      </c>
      <c r="M2028" s="2">
        <f>Table1[[#This Row],[Quantity Purchased]] * Table1[[#This Row],[Unit Price]]</f>
        <v>2610</v>
      </c>
      <c r="N2028" s="2">
        <f>VLOOKUP(H2028, [1]Products!B:E, 4, FALSE)</f>
        <v>9</v>
      </c>
      <c r="O2028" t="str">
        <f>TEXT(Table1[[#This Row],[Transaction Date]], "yyyy-mm")</f>
        <v>2024-07</v>
      </c>
      <c r="P2028" s="1">
        <f ca="1">YEAR(TODAY()) - YEAR(Table1[[#This Row],[Buyer Date of Birth]])</f>
        <v>37</v>
      </c>
      <c r="Q2028" s="2">
        <f>Table1[[#This Row],[Total Revenue]] - Table1[[#This Row],[Total Cost]]</f>
        <v>2603</v>
      </c>
    </row>
    <row r="2029" spans="1:17" x14ac:dyDescent="0.25">
      <c r="A2029" s="1">
        <v>45491</v>
      </c>
      <c r="B2029" t="s">
        <v>447</v>
      </c>
      <c r="C2029" t="s">
        <v>1133</v>
      </c>
      <c r="D2029" t="s">
        <v>100</v>
      </c>
      <c r="E2029" s="1">
        <v>38434</v>
      </c>
      <c r="F2029" t="s">
        <v>21</v>
      </c>
      <c r="G2029">
        <v>417</v>
      </c>
      <c r="H2029" t="s">
        <v>35</v>
      </c>
      <c r="I2029" t="s">
        <v>36</v>
      </c>
      <c r="J2029" t="s">
        <v>24</v>
      </c>
      <c r="K2029" t="str">
        <f>VLOOKUP(H2029, [1]Products!B:E, 2, FALSE)</f>
        <v>Caramel Biscuits</v>
      </c>
      <c r="L2029" s="2">
        <f>VLOOKUP(H2029, [1]Products!B:D, 3, FALSE)</f>
        <v>18</v>
      </c>
      <c r="M2029" s="2">
        <f>Table1[[#This Row],[Quantity Purchased]] * Table1[[#This Row],[Unit Price]]</f>
        <v>9174</v>
      </c>
      <c r="N2029" s="2">
        <f>VLOOKUP(H2029, [1]Products!B:E, 4, FALSE)</f>
        <v>22</v>
      </c>
      <c r="O2029" t="str">
        <f>TEXT(Table1[[#This Row],[Transaction Date]], "yyyy-mm")</f>
        <v>2024-07</v>
      </c>
      <c r="P2029" s="1">
        <f ca="1">YEAR(TODAY()) - YEAR(Table1[[#This Row],[Buyer Date of Birth]])</f>
        <v>20</v>
      </c>
      <c r="Q2029" s="2">
        <f>Table1[[#This Row],[Total Revenue]] - Table1[[#This Row],[Total Cost]]</f>
        <v>9156</v>
      </c>
    </row>
    <row r="2030" spans="1:17" x14ac:dyDescent="0.25">
      <c r="A2030" s="1">
        <v>45358</v>
      </c>
      <c r="B2030" t="s">
        <v>129</v>
      </c>
      <c r="C2030" t="s">
        <v>322</v>
      </c>
      <c r="D2030" t="s">
        <v>100</v>
      </c>
      <c r="E2030" s="1">
        <v>22836</v>
      </c>
      <c r="F2030" t="s">
        <v>40</v>
      </c>
      <c r="G2030">
        <v>492</v>
      </c>
      <c r="H2030" t="s">
        <v>54</v>
      </c>
      <c r="I2030" t="s">
        <v>23</v>
      </c>
      <c r="J2030" t="s">
        <v>24</v>
      </c>
      <c r="K2030" t="str">
        <f>VLOOKUP(H2030, [1]Products!B:E, 2, FALSE)</f>
        <v>Lemon Crisps</v>
      </c>
      <c r="L2030" s="2">
        <f>VLOOKUP(H2030, [1]Products!B:D, 3, FALSE)</f>
        <v>7</v>
      </c>
      <c r="M2030" s="2">
        <f>Table1[[#This Row],[Quantity Purchased]] * Table1[[#This Row],[Unit Price]]</f>
        <v>4428</v>
      </c>
      <c r="N2030" s="2">
        <f>VLOOKUP(H2030, [1]Products!B:E, 4, FALSE)</f>
        <v>9</v>
      </c>
      <c r="O2030" t="str">
        <f>TEXT(Table1[[#This Row],[Transaction Date]], "yyyy-mm")</f>
        <v>2024-03</v>
      </c>
      <c r="P2030" s="1">
        <f ca="1">YEAR(TODAY()) - YEAR(Table1[[#This Row],[Buyer Date of Birth]])</f>
        <v>63</v>
      </c>
      <c r="Q2030" s="2">
        <f>Table1[[#This Row],[Total Revenue]] - Table1[[#This Row],[Total Cost]]</f>
        <v>4421</v>
      </c>
    </row>
    <row r="2031" spans="1:17" x14ac:dyDescent="0.25">
      <c r="A2031" s="1">
        <v>45389</v>
      </c>
      <c r="B2031" t="s">
        <v>73</v>
      </c>
      <c r="C2031" t="s">
        <v>257</v>
      </c>
      <c r="D2031" t="s">
        <v>58</v>
      </c>
      <c r="E2031" s="1">
        <v>32971</v>
      </c>
      <c r="F2031" t="s">
        <v>40</v>
      </c>
      <c r="G2031">
        <v>261</v>
      </c>
      <c r="H2031" t="s">
        <v>63</v>
      </c>
      <c r="I2031" t="s">
        <v>46</v>
      </c>
      <c r="J2031" t="s">
        <v>24</v>
      </c>
      <c r="K2031" t="str">
        <f>VLOOKUP(H2031, [1]Products!B:E, 2, FALSE)</f>
        <v>Vanilla Wafers</v>
      </c>
      <c r="L2031" s="2">
        <f>VLOOKUP(H2031, [1]Products!B:D, 3, FALSE)</f>
        <v>18</v>
      </c>
      <c r="M2031" s="2">
        <f>Table1[[#This Row],[Quantity Purchased]] * Table1[[#This Row],[Unit Price]]</f>
        <v>9396</v>
      </c>
      <c r="N2031" s="2">
        <f>VLOOKUP(H2031, [1]Products!B:E, 4, FALSE)</f>
        <v>36</v>
      </c>
      <c r="O2031" t="str">
        <f>TEXT(Table1[[#This Row],[Transaction Date]], "yyyy-mm")</f>
        <v>2024-04</v>
      </c>
      <c r="P2031" s="1">
        <f ca="1">YEAR(TODAY()) - YEAR(Table1[[#This Row],[Buyer Date of Birth]])</f>
        <v>35</v>
      </c>
      <c r="Q2031" s="2">
        <f>Table1[[#This Row],[Total Revenue]] - Table1[[#This Row],[Total Cost]]</f>
        <v>9378</v>
      </c>
    </row>
    <row r="2032" spans="1:17" x14ac:dyDescent="0.25">
      <c r="A2032" s="1">
        <v>45464</v>
      </c>
      <c r="B2032" t="s">
        <v>51</v>
      </c>
      <c r="C2032" t="s">
        <v>614</v>
      </c>
      <c r="D2032" t="s">
        <v>58</v>
      </c>
      <c r="E2032" s="1">
        <v>24229</v>
      </c>
      <c r="F2032" t="s">
        <v>28</v>
      </c>
      <c r="G2032">
        <v>270</v>
      </c>
      <c r="H2032" t="s">
        <v>41</v>
      </c>
      <c r="I2032" t="s">
        <v>50</v>
      </c>
      <c r="J2032" t="s">
        <v>24</v>
      </c>
      <c r="K2032" t="str">
        <f>VLOOKUP(H2032, [1]Products!B:E, 2, FALSE)</f>
        <v>Ginger Snaps</v>
      </c>
      <c r="L2032" s="2">
        <f>VLOOKUP(H2032, [1]Products!B:D, 3, FALSE)</f>
        <v>14</v>
      </c>
      <c r="M2032" s="2">
        <f>Table1[[#This Row],[Quantity Purchased]] * Table1[[#This Row],[Unit Price]]</f>
        <v>7560</v>
      </c>
      <c r="N2032" s="2">
        <f>VLOOKUP(H2032, [1]Products!B:E, 4, FALSE)</f>
        <v>28</v>
      </c>
      <c r="O2032" t="str">
        <f>TEXT(Table1[[#This Row],[Transaction Date]], "yyyy-mm")</f>
        <v>2024-06</v>
      </c>
      <c r="P2032" s="1">
        <f ca="1">YEAR(TODAY()) - YEAR(Table1[[#This Row],[Buyer Date of Birth]])</f>
        <v>59</v>
      </c>
      <c r="Q2032" s="2">
        <f>Table1[[#This Row],[Total Revenue]] - Table1[[#This Row],[Total Cost]]</f>
        <v>7546</v>
      </c>
    </row>
    <row r="2033" spans="1:17" x14ac:dyDescent="0.25">
      <c r="A2033" s="1">
        <v>45446</v>
      </c>
      <c r="B2033" t="s">
        <v>645</v>
      </c>
      <c r="C2033" t="s">
        <v>295</v>
      </c>
      <c r="D2033" t="s">
        <v>53</v>
      </c>
      <c r="E2033" s="1">
        <v>29259</v>
      </c>
      <c r="F2033" t="s">
        <v>21</v>
      </c>
      <c r="G2033">
        <v>463</v>
      </c>
      <c r="H2033" t="s">
        <v>54</v>
      </c>
      <c r="I2033" t="s">
        <v>23</v>
      </c>
      <c r="J2033" t="s">
        <v>24</v>
      </c>
      <c r="K2033" t="str">
        <f>VLOOKUP(H2033, [1]Products!B:E, 2, FALSE)</f>
        <v>Lemon Crisps</v>
      </c>
      <c r="L2033" s="2">
        <f>VLOOKUP(H2033, [1]Products!B:D, 3, FALSE)</f>
        <v>7</v>
      </c>
      <c r="M2033" s="2">
        <f>Table1[[#This Row],[Quantity Purchased]] * Table1[[#This Row],[Unit Price]]</f>
        <v>4167</v>
      </c>
      <c r="N2033" s="2">
        <f>VLOOKUP(H2033, [1]Products!B:E, 4, FALSE)</f>
        <v>9</v>
      </c>
      <c r="O2033" t="str">
        <f>TEXT(Table1[[#This Row],[Transaction Date]], "yyyy-mm")</f>
        <v>2024-06</v>
      </c>
      <c r="P2033" s="1">
        <f ca="1">YEAR(TODAY()) - YEAR(Table1[[#This Row],[Buyer Date of Birth]])</f>
        <v>45</v>
      </c>
      <c r="Q2033" s="2">
        <f>Table1[[#This Row],[Total Revenue]] - Table1[[#This Row],[Total Cost]]</f>
        <v>4160</v>
      </c>
    </row>
    <row r="2034" spans="1:17" x14ac:dyDescent="0.25">
      <c r="A2034" s="1">
        <v>45331</v>
      </c>
      <c r="B2034" t="s">
        <v>358</v>
      </c>
      <c r="C2034" t="s">
        <v>81</v>
      </c>
      <c r="D2034" t="s">
        <v>34</v>
      </c>
      <c r="E2034" s="1">
        <v>36944</v>
      </c>
      <c r="F2034" t="s">
        <v>40</v>
      </c>
      <c r="G2034">
        <v>188</v>
      </c>
      <c r="H2034" t="s">
        <v>49</v>
      </c>
      <c r="I2034" t="s">
        <v>30</v>
      </c>
      <c r="J2034" t="s">
        <v>24</v>
      </c>
      <c r="K2034" t="str">
        <f>VLOOKUP(H2034, [1]Products!B:E, 2, FALSE)</f>
        <v>Butter Crunch</v>
      </c>
      <c r="L2034" s="2">
        <f>VLOOKUP(H2034, [1]Products!B:D, 3, FALSE)</f>
        <v>10</v>
      </c>
      <c r="M2034" s="2">
        <f>Table1[[#This Row],[Quantity Purchased]] * Table1[[#This Row],[Unit Price]]</f>
        <v>2068</v>
      </c>
      <c r="N2034" s="2">
        <f>VLOOKUP(H2034, [1]Products!B:E, 4, FALSE)</f>
        <v>11</v>
      </c>
      <c r="O2034" t="str">
        <f>TEXT(Table1[[#This Row],[Transaction Date]], "yyyy-mm")</f>
        <v>2024-02</v>
      </c>
      <c r="P2034" s="1">
        <f ca="1">YEAR(TODAY()) - YEAR(Table1[[#This Row],[Buyer Date of Birth]])</f>
        <v>24</v>
      </c>
      <c r="Q2034" s="2">
        <f>Table1[[#This Row],[Total Revenue]] - Table1[[#This Row],[Total Cost]]</f>
        <v>2058</v>
      </c>
    </row>
    <row r="2035" spans="1:17" x14ac:dyDescent="0.25">
      <c r="A2035" s="1">
        <v>45464</v>
      </c>
      <c r="B2035" t="s">
        <v>67</v>
      </c>
      <c r="C2035" t="s">
        <v>1134</v>
      </c>
      <c r="D2035" t="s">
        <v>100</v>
      </c>
      <c r="E2035" s="1">
        <v>21881</v>
      </c>
      <c r="F2035" t="s">
        <v>21</v>
      </c>
      <c r="G2035">
        <v>96</v>
      </c>
      <c r="H2035" t="s">
        <v>49</v>
      </c>
      <c r="I2035" t="s">
        <v>46</v>
      </c>
      <c r="J2035" t="s">
        <v>24</v>
      </c>
      <c r="K2035" t="str">
        <f>VLOOKUP(H2035, [1]Products!B:E, 2, FALSE)</f>
        <v>Butter Crunch</v>
      </c>
      <c r="L2035" s="2">
        <f>VLOOKUP(H2035, [1]Products!B:D, 3, FALSE)</f>
        <v>10</v>
      </c>
      <c r="M2035" s="2">
        <f>Table1[[#This Row],[Quantity Purchased]] * Table1[[#This Row],[Unit Price]]</f>
        <v>1056</v>
      </c>
      <c r="N2035" s="2">
        <f>VLOOKUP(H2035, [1]Products!B:E, 4, FALSE)</f>
        <v>11</v>
      </c>
      <c r="O2035" t="str">
        <f>TEXT(Table1[[#This Row],[Transaction Date]], "yyyy-mm")</f>
        <v>2024-06</v>
      </c>
      <c r="P2035" s="1">
        <f ca="1">YEAR(TODAY()) - YEAR(Table1[[#This Row],[Buyer Date of Birth]])</f>
        <v>66</v>
      </c>
      <c r="Q2035" s="2">
        <f>Table1[[#This Row],[Total Revenue]] - Table1[[#This Row],[Total Cost]]</f>
        <v>1046</v>
      </c>
    </row>
    <row r="2036" spans="1:17" x14ac:dyDescent="0.25">
      <c r="A2036" s="1">
        <v>45421</v>
      </c>
      <c r="B2036" t="s">
        <v>223</v>
      </c>
      <c r="C2036" t="s">
        <v>733</v>
      </c>
      <c r="D2036" t="s">
        <v>45</v>
      </c>
      <c r="E2036" s="1">
        <v>19963</v>
      </c>
      <c r="F2036" t="s">
        <v>28</v>
      </c>
      <c r="G2036">
        <v>177</v>
      </c>
      <c r="H2036" t="s">
        <v>54</v>
      </c>
      <c r="I2036" t="s">
        <v>50</v>
      </c>
      <c r="J2036" t="s">
        <v>24</v>
      </c>
      <c r="K2036" t="str">
        <f>VLOOKUP(H2036, [1]Products!B:E, 2, FALSE)</f>
        <v>Lemon Crisps</v>
      </c>
      <c r="L2036" s="2">
        <f>VLOOKUP(H2036, [1]Products!B:D, 3, FALSE)</f>
        <v>7</v>
      </c>
      <c r="M2036" s="2">
        <f>Table1[[#This Row],[Quantity Purchased]] * Table1[[#This Row],[Unit Price]]</f>
        <v>1593</v>
      </c>
      <c r="N2036" s="2">
        <f>VLOOKUP(H2036, [1]Products!B:E, 4, FALSE)</f>
        <v>9</v>
      </c>
      <c r="O2036" t="str">
        <f>TEXT(Table1[[#This Row],[Transaction Date]], "yyyy-mm")</f>
        <v>2024-05</v>
      </c>
      <c r="P2036" s="1">
        <f ca="1">YEAR(TODAY()) - YEAR(Table1[[#This Row],[Buyer Date of Birth]])</f>
        <v>71</v>
      </c>
      <c r="Q2036" s="2">
        <f>Table1[[#This Row],[Total Revenue]] - Table1[[#This Row],[Total Cost]]</f>
        <v>1586</v>
      </c>
    </row>
    <row r="2037" spans="1:17" x14ac:dyDescent="0.25">
      <c r="A2037" s="1">
        <v>45335</v>
      </c>
      <c r="B2037" t="s">
        <v>1135</v>
      </c>
      <c r="C2037" t="s">
        <v>282</v>
      </c>
      <c r="D2037" t="s">
        <v>58</v>
      </c>
      <c r="E2037" s="1">
        <v>30178</v>
      </c>
      <c r="F2037" t="s">
        <v>75</v>
      </c>
      <c r="G2037">
        <v>244</v>
      </c>
      <c r="H2037" t="s">
        <v>22</v>
      </c>
      <c r="I2037" t="s">
        <v>23</v>
      </c>
      <c r="J2037" t="s">
        <v>24</v>
      </c>
      <c r="K2037" t="str">
        <f>VLOOKUP(H2037, [1]Products!B:E, 2, FALSE)</f>
        <v>Cinnamon Swirls</v>
      </c>
      <c r="L2037" s="2">
        <f>VLOOKUP(H2037, [1]Products!B:D, 3, FALSE)</f>
        <v>10</v>
      </c>
      <c r="M2037" s="2">
        <f>Table1[[#This Row],[Quantity Purchased]] * Table1[[#This Row],[Unit Price]]</f>
        <v>3416</v>
      </c>
      <c r="N2037" s="2">
        <f>VLOOKUP(H2037, [1]Products!B:E, 4, FALSE)</f>
        <v>14</v>
      </c>
      <c r="O2037" t="str">
        <f>TEXT(Table1[[#This Row],[Transaction Date]], "yyyy-mm")</f>
        <v>2024-02</v>
      </c>
      <c r="P2037" s="1">
        <f ca="1">YEAR(TODAY()) - YEAR(Table1[[#This Row],[Buyer Date of Birth]])</f>
        <v>43</v>
      </c>
      <c r="Q2037" s="2">
        <f>Table1[[#This Row],[Total Revenue]] - Table1[[#This Row],[Total Cost]]</f>
        <v>3406</v>
      </c>
    </row>
    <row r="2038" spans="1:17" x14ac:dyDescent="0.25">
      <c r="A2038" s="1">
        <v>45393</v>
      </c>
      <c r="B2038" t="s">
        <v>280</v>
      </c>
      <c r="C2038" t="s">
        <v>966</v>
      </c>
      <c r="D2038" t="s">
        <v>62</v>
      </c>
      <c r="E2038" s="1">
        <v>36702</v>
      </c>
      <c r="F2038" t="s">
        <v>28</v>
      </c>
      <c r="G2038">
        <v>156</v>
      </c>
      <c r="H2038" t="s">
        <v>72</v>
      </c>
      <c r="I2038" t="s">
        <v>30</v>
      </c>
      <c r="J2038" t="s">
        <v>24</v>
      </c>
      <c r="K2038" t="str">
        <f>VLOOKUP(H2038, [1]Products!B:E, 2, FALSE)</f>
        <v>Choco Delight</v>
      </c>
      <c r="L2038" s="2">
        <f>VLOOKUP(H2038, [1]Products!B:D, 3, FALSE)</f>
        <v>3</v>
      </c>
      <c r="M2038" s="2">
        <f>Table1[[#This Row],[Quantity Purchased]] * Table1[[#This Row],[Unit Price]]</f>
        <v>780</v>
      </c>
      <c r="N2038" s="2">
        <f>VLOOKUP(H2038, [1]Products!B:E, 4, FALSE)</f>
        <v>5</v>
      </c>
      <c r="O2038" t="str">
        <f>TEXT(Table1[[#This Row],[Transaction Date]], "yyyy-mm")</f>
        <v>2024-04</v>
      </c>
      <c r="P2038" s="1">
        <f ca="1">YEAR(TODAY()) - YEAR(Table1[[#This Row],[Buyer Date of Birth]])</f>
        <v>25</v>
      </c>
      <c r="Q2038" s="2">
        <f>Table1[[#This Row],[Total Revenue]] - Table1[[#This Row],[Total Cost]]</f>
        <v>777</v>
      </c>
    </row>
    <row r="2039" spans="1:17" x14ac:dyDescent="0.25">
      <c r="A2039" s="1">
        <v>45348</v>
      </c>
      <c r="B2039" t="s">
        <v>160</v>
      </c>
      <c r="C2039" t="s">
        <v>1136</v>
      </c>
      <c r="D2039" t="s">
        <v>34</v>
      </c>
      <c r="E2039" s="1">
        <v>32349</v>
      </c>
      <c r="F2039" t="s">
        <v>28</v>
      </c>
      <c r="G2039">
        <v>136</v>
      </c>
      <c r="H2039" t="s">
        <v>29</v>
      </c>
      <c r="I2039" t="s">
        <v>30</v>
      </c>
      <c r="J2039" t="s">
        <v>24</v>
      </c>
      <c r="K2039" t="str">
        <f>VLOOKUP(H2039, [1]Products!B:E, 2, FALSE)</f>
        <v>Shortbread</v>
      </c>
      <c r="L2039" s="2">
        <f>VLOOKUP(H2039, [1]Products!B:D, 3, FALSE)</f>
        <v>10</v>
      </c>
      <c r="M2039" s="2">
        <f>Table1[[#This Row],[Quantity Purchased]] * Table1[[#This Row],[Unit Price]]</f>
        <v>6120</v>
      </c>
      <c r="N2039" s="2">
        <f>VLOOKUP(H2039, [1]Products!B:E, 4, FALSE)</f>
        <v>45</v>
      </c>
      <c r="O2039" t="str">
        <f>TEXT(Table1[[#This Row],[Transaction Date]], "yyyy-mm")</f>
        <v>2024-02</v>
      </c>
      <c r="P2039" s="1">
        <f ca="1">YEAR(TODAY()) - YEAR(Table1[[#This Row],[Buyer Date of Birth]])</f>
        <v>37</v>
      </c>
      <c r="Q2039" s="2">
        <f>Table1[[#This Row],[Total Revenue]] - Table1[[#This Row],[Total Cost]]</f>
        <v>6110</v>
      </c>
    </row>
    <row r="2040" spans="1:17" x14ac:dyDescent="0.25">
      <c r="A2040" s="1">
        <v>45483</v>
      </c>
      <c r="B2040" t="s">
        <v>280</v>
      </c>
      <c r="C2040" t="s">
        <v>522</v>
      </c>
      <c r="D2040" t="s">
        <v>20</v>
      </c>
      <c r="E2040" s="1">
        <v>35201</v>
      </c>
      <c r="F2040" t="s">
        <v>28</v>
      </c>
      <c r="G2040">
        <v>35</v>
      </c>
      <c r="H2040" t="s">
        <v>35</v>
      </c>
      <c r="I2040" t="s">
        <v>36</v>
      </c>
      <c r="J2040" t="s">
        <v>24</v>
      </c>
      <c r="K2040" t="str">
        <f>VLOOKUP(H2040, [1]Products!B:E, 2, FALSE)</f>
        <v>Caramel Biscuits</v>
      </c>
      <c r="L2040" s="2">
        <f>VLOOKUP(H2040, [1]Products!B:D, 3, FALSE)</f>
        <v>18</v>
      </c>
      <c r="M2040" s="2">
        <f>Table1[[#This Row],[Quantity Purchased]] * Table1[[#This Row],[Unit Price]]</f>
        <v>770</v>
      </c>
      <c r="N2040" s="2">
        <f>VLOOKUP(H2040, [1]Products!B:E, 4, FALSE)</f>
        <v>22</v>
      </c>
      <c r="O2040" t="str">
        <f>TEXT(Table1[[#This Row],[Transaction Date]], "yyyy-mm")</f>
        <v>2024-07</v>
      </c>
      <c r="P2040" s="1">
        <f ca="1">YEAR(TODAY()) - YEAR(Table1[[#This Row],[Buyer Date of Birth]])</f>
        <v>29</v>
      </c>
      <c r="Q2040" s="2">
        <f>Table1[[#This Row],[Total Revenue]] - Table1[[#This Row],[Total Cost]]</f>
        <v>752</v>
      </c>
    </row>
    <row r="2041" spans="1:17" x14ac:dyDescent="0.25">
      <c r="A2041" s="1">
        <v>45330</v>
      </c>
      <c r="B2041" t="s">
        <v>1137</v>
      </c>
      <c r="C2041" t="s">
        <v>303</v>
      </c>
      <c r="D2041" t="s">
        <v>89</v>
      </c>
      <c r="E2041" s="1">
        <v>19178</v>
      </c>
      <c r="F2041" t="s">
        <v>21</v>
      </c>
      <c r="G2041">
        <v>383</v>
      </c>
      <c r="H2041" t="s">
        <v>71</v>
      </c>
      <c r="I2041" t="s">
        <v>23</v>
      </c>
      <c r="J2041" t="s">
        <v>24</v>
      </c>
      <c r="K2041" t="str">
        <f>VLOOKUP(H2041, [1]Products!B:E, 2, FALSE)</f>
        <v>Peanut Butter Bites</v>
      </c>
      <c r="L2041" s="2">
        <f>VLOOKUP(H2041, [1]Products!B:D, 3, FALSE)</f>
        <v>5</v>
      </c>
      <c r="M2041" s="2">
        <f>Table1[[#This Row],[Quantity Purchased]] * Table1[[#This Row],[Unit Price]]</f>
        <v>2681</v>
      </c>
      <c r="N2041" s="2">
        <f>VLOOKUP(H2041, [1]Products!B:E, 4, FALSE)</f>
        <v>7</v>
      </c>
      <c r="O2041" t="str">
        <f>TEXT(Table1[[#This Row],[Transaction Date]], "yyyy-mm")</f>
        <v>2024-02</v>
      </c>
      <c r="P2041" s="1">
        <f ca="1">YEAR(TODAY()) - YEAR(Table1[[#This Row],[Buyer Date of Birth]])</f>
        <v>73</v>
      </c>
      <c r="Q2041" s="2">
        <f>Table1[[#This Row],[Total Revenue]] - Table1[[#This Row],[Total Cost]]</f>
        <v>2676</v>
      </c>
    </row>
    <row r="2042" spans="1:17" x14ac:dyDescent="0.25">
      <c r="A2042" s="1">
        <v>45484</v>
      </c>
      <c r="B2042" t="s">
        <v>740</v>
      </c>
      <c r="C2042" t="s">
        <v>968</v>
      </c>
      <c r="D2042" t="s">
        <v>45</v>
      </c>
      <c r="E2042" s="1">
        <v>15988</v>
      </c>
      <c r="F2042" t="s">
        <v>75</v>
      </c>
      <c r="G2042">
        <v>177</v>
      </c>
      <c r="H2042" t="s">
        <v>72</v>
      </c>
      <c r="I2042" t="s">
        <v>46</v>
      </c>
      <c r="J2042" t="s">
        <v>24</v>
      </c>
      <c r="K2042" t="str">
        <f>VLOOKUP(H2042, [1]Products!B:E, 2, FALSE)</f>
        <v>Choco Delight</v>
      </c>
      <c r="L2042" s="2">
        <f>VLOOKUP(H2042, [1]Products!B:D, 3, FALSE)</f>
        <v>3</v>
      </c>
      <c r="M2042" s="2">
        <f>Table1[[#This Row],[Quantity Purchased]] * Table1[[#This Row],[Unit Price]]</f>
        <v>885</v>
      </c>
      <c r="N2042" s="2">
        <f>VLOOKUP(H2042, [1]Products!B:E, 4, FALSE)</f>
        <v>5</v>
      </c>
      <c r="O2042" t="str">
        <f>TEXT(Table1[[#This Row],[Transaction Date]], "yyyy-mm")</f>
        <v>2024-07</v>
      </c>
      <c r="P2042" s="1">
        <f ca="1">YEAR(TODAY()) - YEAR(Table1[[#This Row],[Buyer Date of Birth]])</f>
        <v>82</v>
      </c>
      <c r="Q2042" s="2">
        <f>Table1[[#This Row],[Total Revenue]] - Table1[[#This Row],[Total Cost]]</f>
        <v>882</v>
      </c>
    </row>
    <row r="2043" spans="1:17" x14ac:dyDescent="0.25">
      <c r="A2043" s="1">
        <v>45322</v>
      </c>
      <c r="B2043" t="s">
        <v>98</v>
      </c>
      <c r="C2043" t="s">
        <v>568</v>
      </c>
      <c r="D2043" t="s">
        <v>78</v>
      </c>
      <c r="E2043" s="1">
        <v>36322</v>
      </c>
      <c r="F2043" t="s">
        <v>21</v>
      </c>
      <c r="G2043">
        <v>37</v>
      </c>
      <c r="H2043" t="s">
        <v>41</v>
      </c>
      <c r="I2043" t="s">
        <v>50</v>
      </c>
      <c r="J2043" t="s">
        <v>24</v>
      </c>
      <c r="K2043" t="str">
        <f>VLOOKUP(H2043, [1]Products!B:E, 2, FALSE)</f>
        <v>Ginger Snaps</v>
      </c>
      <c r="L2043" s="2">
        <f>VLOOKUP(H2043, [1]Products!B:D, 3, FALSE)</f>
        <v>14</v>
      </c>
      <c r="M2043" s="2">
        <f>Table1[[#This Row],[Quantity Purchased]] * Table1[[#This Row],[Unit Price]]</f>
        <v>1036</v>
      </c>
      <c r="N2043" s="2">
        <f>VLOOKUP(H2043, [1]Products!B:E, 4, FALSE)</f>
        <v>28</v>
      </c>
      <c r="O2043" t="str">
        <f>TEXT(Table1[[#This Row],[Transaction Date]], "yyyy-mm")</f>
        <v>2024-01</v>
      </c>
      <c r="P2043" s="1">
        <f ca="1">YEAR(TODAY()) - YEAR(Table1[[#This Row],[Buyer Date of Birth]])</f>
        <v>26</v>
      </c>
      <c r="Q2043" s="2">
        <f>Table1[[#This Row],[Total Revenue]] - Table1[[#This Row],[Total Cost]]</f>
        <v>1022</v>
      </c>
    </row>
    <row r="2044" spans="1:17" x14ac:dyDescent="0.25">
      <c r="A2044" s="1">
        <v>45369</v>
      </c>
      <c r="B2044" t="s">
        <v>499</v>
      </c>
      <c r="C2044" t="s">
        <v>640</v>
      </c>
      <c r="D2044" t="s">
        <v>45</v>
      </c>
      <c r="E2044" s="1">
        <v>35994</v>
      </c>
      <c r="F2044" t="s">
        <v>28</v>
      </c>
      <c r="G2044">
        <v>18</v>
      </c>
      <c r="H2044" t="s">
        <v>54</v>
      </c>
      <c r="I2044" t="s">
        <v>23</v>
      </c>
      <c r="J2044" t="s">
        <v>24</v>
      </c>
      <c r="K2044" t="str">
        <f>VLOOKUP(H2044, [1]Products!B:E, 2, FALSE)</f>
        <v>Lemon Crisps</v>
      </c>
      <c r="L2044" s="2">
        <f>VLOOKUP(H2044, [1]Products!B:D, 3, FALSE)</f>
        <v>7</v>
      </c>
      <c r="M2044" s="2">
        <f>Table1[[#This Row],[Quantity Purchased]] * Table1[[#This Row],[Unit Price]]</f>
        <v>162</v>
      </c>
      <c r="N2044" s="2">
        <f>VLOOKUP(H2044, [1]Products!B:E, 4, FALSE)</f>
        <v>9</v>
      </c>
      <c r="O2044" t="str">
        <f>TEXT(Table1[[#This Row],[Transaction Date]], "yyyy-mm")</f>
        <v>2024-03</v>
      </c>
      <c r="P2044" s="1">
        <f ca="1">YEAR(TODAY()) - YEAR(Table1[[#This Row],[Buyer Date of Birth]])</f>
        <v>27</v>
      </c>
      <c r="Q2044" s="2">
        <f>Table1[[#This Row],[Total Revenue]] - Table1[[#This Row],[Total Cost]]</f>
        <v>155</v>
      </c>
    </row>
    <row r="2045" spans="1:17" x14ac:dyDescent="0.25">
      <c r="A2045" s="1">
        <v>45345</v>
      </c>
      <c r="B2045" t="s">
        <v>263</v>
      </c>
      <c r="C2045" t="s">
        <v>485</v>
      </c>
      <c r="D2045" t="s">
        <v>89</v>
      </c>
      <c r="E2045" s="1">
        <v>24557</v>
      </c>
      <c r="F2045" t="s">
        <v>21</v>
      </c>
      <c r="G2045">
        <v>163</v>
      </c>
      <c r="H2045" t="s">
        <v>54</v>
      </c>
      <c r="I2045" t="s">
        <v>30</v>
      </c>
      <c r="J2045" t="s">
        <v>24</v>
      </c>
      <c r="K2045" t="str">
        <f>VLOOKUP(H2045, [1]Products!B:E, 2, FALSE)</f>
        <v>Lemon Crisps</v>
      </c>
      <c r="L2045" s="2">
        <f>VLOOKUP(H2045, [1]Products!B:D, 3, FALSE)</f>
        <v>7</v>
      </c>
      <c r="M2045" s="2">
        <f>Table1[[#This Row],[Quantity Purchased]] * Table1[[#This Row],[Unit Price]]</f>
        <v>1467</v>
      </c>
      <c r="N2045" s="2">
        <f>VLOOKUP(H2045, [1]Products!B:E, 4, FALSE)</f>
        <v>9</v>
      </c>
      <c r="O2045" t="str">
        <f>TEXT(Table1[[#This Row],[Transaction Date]], "yyyy-mm")</f>
        <v>2024-02</v>
      </c>
      <c r="P2045" s="1">
        <f ca="1">YEAR(TODAY()) - YEAR(Table1[[#This Row],[Buyer Date of Birth]])</f>
        <v>58</v>
      </c>
      <c r="Q2045" s="2">
        <f>Table1[[#This Row],[Total Revenue]] - Table1[[#This Row],[Total Cost]]</f>
        <v>1460</v>
      </c>
    </row>
    <row r="2046" spans="1:17" x14ac:dyDescent="0.25">
      <c r="A2046" s="1">
        <v>45417</v>
      </c>
      <c r="B2046" t="s">
        <v>56</v>
      </c>
      <c r="C2046" t="s">
        <v>433</v>
      </c>
      <c r="D2046" t="s">
        <v>58</v>
      </c>
      <c r="E2046" s="1">
        <v>22487</v>
      </c>
      <c r="F2046" t="s">
        <v>75</v>
      </c>
      <c r="G2046">
        <v>222</v>
      </c>
      <c r="H2046" t="s">
        <v>22</v>
      </c>
      <c r="I2046" t="s">
        <v>46</v>
      </c>
      <c r="J2046" t="s">
        <v>24</v>
      </c>
      <c r="K2046" t="str">
        <f>VLOOKUP(H2046, [1]Products!B:E, 2, FALSE)</f>
        <v>Cinnamon Swirls</v>
      </c>
      <c r="L2046" s="2">
        <f>VLOOKUP(H2046, [1]Products!B:D, 3, FALSE)</f>
        <v>10</v>
      </c>
      <c r="M2046" s="2">
        <f>Table1[[#This Row],[Quantity Purchased]] * Table1[[#This Row],[Unit Price]]</f>
        <v>3108</v>
      </c>
      <c r="N2046" s="2">
        <f>VLOOKUP(H2046, [1]Products!B:E, 4, FALSE)</f>
        <v>14</v>
      </c>
      <c r="O2046" t="str">
        <f>TEXT(Table1[[#This Row],[Transaction Date]], "yyyy-mm")</f>
        <v>2024-05</v>
      </c>
      <c r="P2046" s="1">
        <f ca="1">YEAR(TODAY()) - YEAR(Table1[[#This Row],[Buyer Date of Birth]])</f>
        <v>64</v>
      </c>
      <c r="Q2046" s="2">
        <f>Table1[[#This Row],[Total Revenue]] - Table1[[#This Row],[Total Cost]]</f>
        <v>3098</v>
      </c>
    </row>
    <row r="2047" spans="1:17" x14ac:dyDescent="0.25">
      <c r="A2047" s="1">
        <v>45495</v>
      </c>
      <c r="B2047" t="s">
        <v>1132</v>
      </c>
      <c r="C2047" t="s">
        <v>973</v>
      </c>
      <c r="D2047" t="s">
        <v>100</v>
      </c>
      <c r="E2047" s="1">
        <v>24402</v>
      </c>
      <c r="F2047" t="s">
        <v>40</v>
      </c>
      <c r="G2047">
        <v>302</v>
      </c>
      <c r="H2047" t="s">
        <v>35</v>
      </c>
      <c r="I2047" t="s">
        <v>50</v>
      </c>
      <c r="J2047" t="s">
        <v>24</v>
      </c>
      <c r="K2047" t="str">
        <f>VLOOKUP(H2047, [1]Products!B:E, 2, FALSE)</f>
        <v>Caramel Biscuits</v>
      </c>
      <c r="L2047" s="2">
        <f>VLOOKUP(H2047, [1]Products!B:D, 3, FALSE)</f>
        <v>18</v>
      </c>
      <c r="M2047" s="2">
        <f>Table1[[#This Row],[Quantity Purchased]] * Table1[[#This Row],[Unit Price]]</f>
        <v>6644</v>
      </c>
      <c r="N2047" s="2">
        <f>VLOOKUP(H2047, [1]Products!B:E, 4, FALSE)</f>
        <v>22</v>
      </c>
      <c r="O2047" t="str">
        <f>TEXT(Table1[[#This Row],[Transaction Date]], "yyyy-mm")</f>
        <v>2024-07</v>
      </c>
      <c r="P2047" s="1">
        <f ca="1">YEAR(TODAY()) - YEAR(Table1[[#This Row],[Buyer Date of Birth]])</f>
        <v>59</v>
      </c>
      <c r="Q2047" s="2">
        <f>Table1[[#This Row],[Total Revenue]] - Table1[[#This Row],[Total Cost]]</f>
        <v>6626</v>
      </c>
    </row>
    <row r="2048" spans="1:17" x14ac:dyDescent="0.25">
      <c r="A2048" s="1">
        <v>45411</v>
      </c>
      <c r="B2048" t="s">
        <v>325</v>
      </c>
      <c r="C2048" t="s">
        <v>991</v>
      </c>
      <c r="D2048" t="s">
        <v>62</v>
      </c>
      <c r="E2048" s="1">
        <v>26105</v>
      </c>
      <c r="F2048" t="s">
        <v>28</v>
      </c>
      <c r="G2048">
        <v>416</v>
      </c>
      <c r="H2048" t="s">
        <v>54</v>
      </c>
      <c r="I2048" t="s">
        <v>23</v>
      </c>
      <c r="J2048" t="s">
        <v>24</v>
      </c>
      <c r="K2048" t="str">
        <f>VLOOKUP(H2048, [1]Products!B:E, 2, FALSE)</f>
        <v>Lemon Crisps</v>
      </c>
      <c r="L2048" s="2">
        <f>VLOOKUP(H2048, [1]Products!B:D, 3, FALSE)</f>
        <v>7</v>
      </c>
      <c r="M2048" s="2">
        <f>Table1[[#This Row],[Quantity Purchased]] * Table1[[#This Row],[Unit Price]]</f>
        <v>3744</v>
      </c>
      <c r="N2048" s="2">
        <f>VLOOKUP(H2048, [1]Products!B:E, 4, FALSE)</f>
        <v>9</v>
      </c>
      <c r="O2048" t="str">
        <f>TEXT(Table1[[#This Row],[Transaction Date]], "yyyy-mm")</f>
        <v>2024-04</v>
      </c>
      <c r="P2048" s="1">
        <f ca="1">YEAR(TODAY()) - YEAR(Table1[[#This Row],[Buyer Date of Birth]])</f>
        <v>54</v>
      </c>
      <c r="Q2048" s="2">
        <f>Table1[[#This Row],[Total Revenue]] - Table1[[#This Row],[Total Cost]]</f>
        <v>3737</v>
      </c>
    </row>
    <row r="2049" spans="1:17" x14ac:dyDescent="0.25">
      <c r="A2049" s="1">
        <v>45399</v>
      </c>
      <c r="B2049" t="s">
        <v>60</v>
      </c>
      <c r="C2049" t="s">
        <v>39</v>
      </c>
      <c r="D2049" t="s">
        <v>58</v>
      </c>
      <c r="E2049" s="1">
        <v>30239</v>
      </c>
      <c r="F2049" t="s">
        <v>40</v>
      </c>
      <c r="G2049">
        <v>466</v>
      </c>
      <c r="H2049" t="s">
        <v>22</v>
      </c>
      <c r="I2049" t="s">
        <v>30</v>
      </c>
      <c r="J2049" t="s">
        <v>24</v>
      </c>
      <c r="K2049" t="str">
        <f>VLOOKUP(H2049, [1]Products!B:E, 2, FALSE)</f>
        <v>Cinnamon Swirls</v>
      </c>
      <c r="L2049" s="2">
        <f>VLOOKUP(H2049, [1]Products!B:D, 3, FALSE)</f>
        <v>10</v>
      </c>
      <c r="M2049" s="2">
        <f>Table1[[#This Row],[Quantity Purchased]] * Table1[[#This Row],[Unit Price]]</f>
        <v>6524</v>
      </c>
      <c r="N2049" s="2">
        <f>VLOOKUP(H2049, [1]Products!B:E, 4, FALSE)</f>
        <v>14</v>
      </c>
      <c r="O2049" t="str">
        <f>TEXT(Table1[[#This Row],[Transaction Date]], "yyyy-mm")</f>
        <v>2024-04</v>
      </c>
      <c r="P2049" s="1">
        <f ca="1">YEAR(TODAY()) - YEAR(Table1[[#This Row],[Buyer Date of Birth]])</f>
        <v>43</v>
      </c>
      <c r="Q2049" s="2">
        <f>Table1[[#This Row],[Total Revenue]] - Table1[[#This Row],[Total Cost]]</f>
        <v>6514</v>
      </c>
    </row>
    <row r="2050" spans="1:17" x14ac:dyDescent="0.25">
      <c r="A2050" s="1">
        <v>45403</v>
      </c>
      <c r="B2050" t="s">
        <v>280</v>
      </c>
      <c r="C2050" t="s">
        <v>18</v>
      </c>
      <c r="D2050" t="s">
        <v>100</v>
      </c>
      <c r="E2050" s="1">
        <v>25329</v>
      </c>
      <c r="F2050" t="s">
        <v>40</v>
      </c>
      <c r="G2050">
        <v>400</v>
      </c>
      <c r="H2050" t="s">
        <v>66</v>
      </c>
      <c r="I2050" t="s">
        <v>30</v>
      </c>
      <c r="J2050" t="s">
        <v>24</v>
      </c>
      <c r="K2050" t="str">
        <f>VLOOKUP(H2050, [1]Products!B:E, 2, FALSE)</f>
        <v>Oatmeal Cookies</v>
      </c>
      <c r="L2050" s="2">
        <f>VLOOKUP(H2050, [1]Products!B:D, 3, FALSE)</f>
        <v>19</v>
      </c>
      <c r="M2050" s="2">
        <f>Table1[[#This Row],[Quantity Purchased]] * Table1[[#This Row],[Unit Price]]</f>
        <v>9200</v>
      </c>
      <c r="N2050" s="2">
        <f>VLOOKUP(H2050, [1]Products!B:E, 4, FALSE)</f>
        <v>23</v>
      </c>
      <c r="O2050" t="str">
        <f>TEXT(Table1[[#This Row],[Transaction Date]], "yyyy-mm")</f>
        <v>2024-04</v>
      </c>
      <c r="P2050" s="1">
        <f ca="1">YEAR(TODAY()) - YEAR(Table1[[#This Row],[Buyer Date of Birth]])</f>
        <v>56</v>
      </c>
      <c r="Q2050" s="2">
        <f>Table1[[#This Row],[Total Revenue]] - Table1[[#This Row],[Total Cost]]</f>
        <v>9181</v>
      </c>
    </row>
    <row r="2051" spans="1:17" x14ac:dyDescent="0.25">
      <c r="A2051" s="1">
        <v>45331</v>
      </c>
      <c r="B2051" t="s">
        <v>695</v>
      </c>
      <c r="C2051" t="s">
        <v>669</v>
      </c>
      <c r="D2051" t="s">
        <v>58</v>
      </c>
      <c r="E2051" s="1">
        <v>21808</v>
      </c>
      <c r="F2051" t="s">
        <v>40</v>
      </c>
      <c r="G2051">
        <v>319</v>
      </c>
      <c r="H2051" t="s">
        <v>22</v>
      </c>
      <c r="I2051" t="s">
        <v>36</v>
      </c>
      <c r="J2051" t="s">
        <v>24</v>
      </c>
      <c r="K2051" t="str">
        <f>VLOOKUP(H2051, [1]Products!B:E, 2, FALSE)</f>
        <v>Cinnamon Swirls</v>
      </c>
      <c r="L2051" s="2">
        <f>VLOOKUP(H2051, [1]Products!B:D, 3, FALSE)</f>
        <v>10</v>
      </c>
      <c r="M2051" s="2">
        <f>Table1[[#This Row],[Quantity Purchased]] * Table1[[#This Row],[Unit Price]]</f>
        <v>4466</v>
      </c>
      <c r="N2051" s="2">
        <f>VLOOKUP(H2051, [1]Products!B:E, 4, FALSE)</f>
        <v>14</v>
      </c>
      <c r="O2051" t="str">
        <f>TEXT(Table1[[#This Row],[Transaction Date]], "yyyy-mm")</f>
        <v>2024-02</v>
      </c>
      <c r="P2051" s="1">
        <f ca="1">YEAR(TODAY()) - YEAR(Table1[[#This Row],[Buyer Date of Birth]])</f>
        <v>66</v>
      </c>
      <c r="Q2051" s="2">
        <f>Table1[[#This Row],[Total Revenue]] - Table1[[#This Row],[Total Cost]]</f>
        <v>4456</v>
      </c>
    </row>
    <row r="2052" spans="1:17" x14ac:dyDescent="0.25">
      <c r="A2052" s="1">
        <v>45441</v>
      </c>
      <c r="B2052" t="s">
        <v>201</v>
      </c>
      <c r="C2052" t="s">
        <v>57</v>
      </c>
      <c r="D2052" t="s">
        <v>62</v>
      </c>
      <c r="E2052" s="1">
        <v>22329</v>
      </c>
      <c r="F2052" t="s">
        <v>21</v>
      </c>
      <c r="G2052">
        <v>406</v>
      </c>
      <c r="H2052" t="s">
        <v>22</v>
      </c>
      <c r="I2052" t="s">
        <v>23</v>
      </c>
      <c r="J2052" t="s">
        <v>24</v>
      </c>
      <c r="K2052" t="str">
        <f>VLOOKUP(H2052, [1]Products!B:E, 2, FALSE)</f>
        <v>Cinnamon Swirls</v>
      </c>
      <c r="L2052" s="2">
        <f>VLOOKUP(H2052, [1]Products!B:D, 3, FALSE)</f>
        <v>10</v>
      </c>
      <c r="M2052" s="2">
        <f>Table1[[#This Row],[Quantity Purchased]] * Table1[[#This Row],[Unit Price]]</f>
        <v>5684</v>
      </c>
      <c r="N2052" s="2">
        <f>VLOOKUP(H2052, [1]Products!B:E, 4, FALSE)</f>
        <v>14</v>
      </c>
      <c r="O2052" t="str">
        <f>TEXT(Table1[[#This Row],[Transaction Date]], "yyyy-mm")</f>
        <v>2024-05</v>
      </c>
      <c r="P2052" s="1">
        <f ca="1">YEAR(TODAY()) - YEAR(Table1[[#This Row],[Buyer Date of Birth]])</f>
        <v>64</v>
      </c>
      <c r="Q2052" s="2">
        <f>Table1[[#This Row],[Total Revenue]] - Table1[[#This Row],[Total Cost]]</f>
        <v>5674</v>
      </c>
    </row>
    <row r="2053" spans="1:17" x14ac:dyDescent="0.25">
      <c r="A2053" s="1">
        <v>45492</v>
      </c>
      <c r="B2053" t="s">
        <v>236</v>
      </c>
      <c r="C2053" t="s">
        <v>1126</v>
      </c>
      <c r="D2053" t="s">
        <v>89</v>
      </c>
      <c r="E2053" s="1">
        <v>26758</v>
      </c>
      <c r="F2053" t="s">
        <v>40</v>
      </c>
      <c r="G2053">
        <v>160</v>
      </c>
      <c r="H2053" t="s">
        <v>29</v>
      </c>
      <c r="I2053" t="s">
        <v>46</v>
      </c>
      <c r="J2053" t="s">
        <v>24</v>
      </c>
      <c r="K2053" t="str">
        <f>VLOOKUP(H2053, [1]Products!B:E, 2, FALSE)</f>
        <v>Shortbread</v>
      </c>
      <c r="L2053" s="2">
        <f>VLOOKUP(H2053, [1]Products!B:D, 3, FALSE)</f>
        <v>10</v>
      </c>
      <c r="M2053" s="2">
        <f>Table1[[#This Row],[Quantity Purchased]] * Table1[[#This Row],[Unit Price]]</f>
        <v>7200</v>
      </c>
      <c r="N2053" s="2">
        <f>VLOOKUP(H2053, [1]Products!B:E, 4, FALSE)</f>
        <v>45</v>
      </c>
      <c r="O2053" t="str">
        <f>TEXT(Table1[[#This Row],[Transaction Date]], "yyyy-mm")</f>
        <v>2024-07</v>
      </c>
      <c r="P2053" s="1">
        <f ca="1">YEAR(TODAY()) - YEAR(Table1[[#This Row],[Buyer Date of Birth]])</f>
        <v>52</v>
      </c>
      <c r="Q2053" s="2">
        <f>Table1[[#This Row],[Total Revenue]] - Table1[[#This Row],[Total Cost]]</f>
        <v>7190</v>
      </c>
    </row>
    <row r="2054" spans="1:17" x14ac:dyDescent="0.25">
      <c r="A2054" s="1">
        <v>45370</v>
      </c>
      <c r="B2054" t="s">
        <v>117</v>
      </c>
      <c r="C2054" t="s">
        <v>798</v>
      </c>
      <c r="D2054" t="s">
        <v>100</v>
      </c>
      <c r="E2054" s="1">
        <v>21500</v>
      </c>
      <c r="F2054" t="s">
        <v>75</v>
      </c>
      <c r="G2054">
        <v>191</v>
      </c>
      <c r="H2054" t="s">
        <v>54</v>
      </c>
      <c r="I2054" t="s">
        <v>50</v>
      </c>
      <c r="J2054" t="s">
        <v>24</v>
      </c>
      <c r="K2054" t="str">
        <f>VLOOKUP(H2054, [1]Products!B:E, 2, FALSE)</f>
        <v>Lemon Crisps</v>
      </c>
      <c r="L2054" s="2">
        <f>VLOOKUP(H2054, [1]Products!B:D, 3, FALSE)</f>
        <v>7</v>
      </c>
      <c r="M2054" s="2">
        <f>Table1[[#This Row],[Quantity Purchased]] * Table1[[#This Row],[Unit Price]]</f>
        <v>1719</v>
      </c>
      <c r="N2054" s="2">
        <f>VLOOKUP(H2054, [1]Products!B:E, 4, FALSE)</f>
        <v>9</v>
      </c>
      <c r="O2054" t="str">
        <f>TEXT(Table1[[#This Row],[Transaction Date]], "yyyy-mm")</f>
        <v>2024-03</v>
      </c>
      <c r="P2054" s="1">
        <f ca="1">YEAR(TODAY()) - YEAR(Table1[[#This Row],[Buyer Date of Birth]])</f>
        <v>67</v>
      </c>
      <c r="Q2054" s="2">
        <f>Table1[[#This Row],[Total Revenue]] - Table1[[#This Row],[Total Cost]]</f>
        <v>1712</v>
      </c>
    </row>
    <row r="2055" spans="1:17" x14ac:dyDescent="0.25">
      <c r="A2055" s="1">
        <v>45464</v>
      </c>
      <c r="B2055" t="s">
        <v>630</v>
      </c>
      <c r="C2055" t="s">
        <v>357</v>
      </c>
      <c r="D2055" t="s">
        <v>53</v>
      </c>
      <c r="E2055" s="1">
        <v>31392</v>
      </c>
      <c r="F2055" t="s">
        <v>40</v>
      </c>
      <c r="G2055">
        <v>363</v>
      </c>
      <c r="H2055" t="s">
        <v>29</v>
      </c>
      <c r="I2055" t="s">
        <v>23</v>
      </c>
      <c r="J2055" t="s">
        <v>24</v>
      </c>
      <c r="K2055" t="str">
        <f>VLOOKUP(H2055, [1]Products!B:E, 2, FALSE)</f>
        <v>Shortbread</v>
      </c>
      <c r="L2055" s="2">
        <f>VLOOKUP(H2055, [1]Products!B:D, 3, FALSE)</f>
        <v>10</v>
      </c>
      <c r="M2055" s="2">
        <f>Table1[[#This Row],[Quantity Purchased]] * Table1[[#This Row],[Unit Price]]</f>
        <v>16335</v>
      </c>
      <c r="N2055" s="2">
        <f>VLOOKUP(H2055, [1]Products!B:E, 4, FALSE)</f>
        <v>45</v>
      </c>
      <c r="O2055" t="str">
        <f>TEXT(Table1[[#This Row],[Transaction Date]], "yyyy-mm")</f>
        <v>2024-06</v>
      </c>
      <c r="P2055" s="1">
        <f ca="1">YEAR(TODAY()) - YEAR(Table1[[#This Row],[Buyer Date of Birth]])</f>
        <v>40</v>
      </c>
      <c r="Q2055" s="2">
        <f>Table1[[#This Row],[Total Revenue]] - Table1[[#This Row],[Total Cost]]</f>
        <v>16325</v>
      </c>
    </row>
    <row r="2056" spans="1:17" x14ac:dyDescent="0.25">
      <c r="A2056" s="1">
        <v>45487</v>
      </c>
      <c r="B2056" t="s">
        <v>157</v>
      </c>
      <c r="C2056" t="s">
        <v>299</v>
      </c>
      <c r="D2056" t="s">
        <v>58</v>
      </c>
      <c r="E2056" s="1">
        <v>29513</v>
      </c>
      <c r="F2056" t="s">
        <v>28</v>
      </c>
      <c r="G2056">
        <v>453</v>
      </c>
      <c r="H2056" t="s">
        <v>22</v>
      </c>
      <c r="I2056" t="s">
        <v>30</v>
      </c>
      <c r="J2056" t="s">
        <v>24</v>
      </c>
      <c r="K2056" t="str">
        <f>VLOOKUP(H2056, [1]Products!B:E, 2, FALSE)</f>
        <v>Cinnamon Swirls</v>
      </c>
      <c r="L2056" s="2">
        <f>VLOOKUP(H2056, [1]Products!B:D, 3, FALSE)</f>
        <v>10</v>
      </c>
      <c r="M2056" s="2">
        <f>Table1[[#This Row],[Quantity Purchased]] * Table1[[#This Row],[Unit Price]]</f>
        <v>6342</v>
      </c>
      <c r="N2056" s="2">
        <f>VLOOKUP(H2056, [1]Products!B:E, 4, FALSE)</f>
        <v>14</v>
      </c>
      <c r="O2056" t="str">
        <f>TEXT(Table1[[#This Row],[Transaction Date]], "yyyy-mm")</f>
        <v>2024-07</v>
      </c>
      <c r="P2056" s="1">
        <f ca="1">YEAR(TODAY()) - YEAR(Table1[[#This Row],[Buyer Date of Birth]])</f>
        <v>45</v>
      </c>
      <c r="Q2056" s="2">
        <f>Table1[[#This Row],[Total Revenue]] - Table1[[#This Row],[Total Cost]]</f>
        <v>6332</v>
      </c>
    </row>
    <row r="2057" spans="1:17" x14ac:dyDescent="0.25">
      <c r="A2057" s="1">
        <v>45326</v>
      </c>
      <c r="B2057" t="s">
        <v>43</v>
      </c>
      <c r="C2057" t="s">
        <v>252</v>
      </c>
      <c r="D2057" t="s">
        <v>34</v>
      </c>
      <c r="E2057" s="1">
        <v>25717</v>
      </c>
      <c r="F2057" t="s">
        <v>28</v>
      </c>
      <c r="G2057">
        <v>267</v>
      </c>
      <c r="H2057" t="s">
        <v>54</v>
      </c>
      <c r="I2057" t="s">
        <v>46</v>
      </c>
      <c r="J2057" t="s">
        <v>31</v>
      </c>
      <c r="K2057" t="str">
        <f>VLOOKUP(H2057, [1]Products!B:E, 2, FALSE)</f>
        <v>Lemon Crisps</v>
      </c>
      <c r="L2057" s="2">
        <f>VLOOKUP(H2057, [1]Products!B:D, 3, FALSE)</f>
        <v>7</v>
      </c>
      <c r="M2057" s="2">
        <f>Table1[[#This Row],[Quantity Purchased]] * Table1[[#This Row],[Unit Price]]</f>
        <v>2403</v>
      </c>
      <c r="N2057" s="2">
        <f>VLOOKUP(H2057, [1]Products!B:E, 4, FALSE)</f>
        <v>9</v>
      </c>
      <c r="O2057" t="str">
        <f>TEXT(Table1[[#This Row],[Transaction Date]], "yyyy-mm")</f>
        <v>2024-02</v>
      </c>
      <c r="P2057" s="1">
        <f ca="1">YEAR(TODAY()) - YEAR(Table1[[#This Row],[Buyer Date of Birth]])</f>
        <v>55</v>
      </c>
      <c r="Q2057" s="2">
        <f>Table1[[#This Row],[Total Revenue]] - Table1[[#This Row],[Total Cost]]</f>
        <v>2396</v>
      </c>
    </row>
    <row r="2058" spans="1:17" x14ac:dyDescent="0.25">
      <c r="A2058" s="1">
        <v>45341</v>
      </c>
      <c r="B2058" t="s">
        <v>290</v>
      </c>
      <c r="C2058" t="s">
        <v>169</v>
      </c>
      <c r="D2058" t="s">
        <v>62</v>
      </c>
      <c r="E2058" s="1">
        <v>32394</v>
      </c>
      <c r="F2058" t="s">
        <v>28</v>
      </c>
      <c r="G2058">
        <v>400</v>
      </c>
      <c r="H2058" t="s">
        <v>54</v>
      </c>
      <c r="I2058" t="s">
        <v>50</v>
      </c>
      <c r="J2058" t="s">
        <v>24</v>
      </c>
      <c r="K2058" t="str">
        <f>VLOOKUP(H2058, [1]Products!B:E, 2, FALSE)</f>
        <v>Lemon Crisps</v>
      </c>
      <c r="L2058" s="2">
        <f>VLOOKUP(H2058, [1]Products!B:D, 3, FALSE)</f>
        <v>7</v>
      </c>
      <c r="M2058" s="2">
        <f>Table1[[#This Row],[Quantity Purchased]] * Table1[[#This Row],[Unit Price]]</f>
        <v>3600</v>
      </c>
      <c r="N2058" s="2">
        <f>VLOOKUP(H2058, [1]Products!B:E, 4, FALSE)</f>
        <v>9</v>
      </c>
      <c r="O2058" t="str">
        <f>TEXT(Table1[[#This Row],[Transaction Date]], "yyyy-mm")</f>
        <v>2024-02</v>
      </c>
      <c r="P2058" s="1">
        <f ca="1">YEAR(TODAY()) - YEAR(Table1[[#This Row],[Buyer Date of Birth]])</f>
        <v>37</v>
      </c>
      <c r="Q2058" s="2">
        <f>Table1[[#This Row],[Total Revenue]] - Table1[[#This Row],[Total Cost]]</f>
        <v>3593</v>
      </c>
    </row>
    <row r="2059" spans="1:17" x14ac:dyDescent="0.25">
      <c r="A2059" s="1">
        <v>45499</v>
      </c>
      <c r="B2059" t="s">
        <v>862</v>
      </c>
      <c r="C2059" t="s">
        <v>295</v>
      </c>
      <c r="D2059" t="s">
        <v>62</v>
      </c>
      <c r="E2059" s="1">
        <v>27628</v>
      </c>
      <c r="F2059" t="s">
        <v>21</v>
      </c>
      <c r="G2059">
        <v>127</v>
      </c>
      <c r="H2059" t="s">
        <v>54</v>
      </c>
      <c r="I2059" t="s">
        <v>23</v>
      </c>
      <c r="J2059" t="s">
        <v>24</v>
      </c>
      <c r="K2059" t="str">
        <f>VLOOKUP(H2059, [1]Products!B:E, 2, FALSE)</f>
        <v>Lemon Crisps</v>
      </c>
      <c r="L2059" s="2">
        <f>VLOOKUP(H2059, [1]Products!B:D, 3, FALSE)</f>
        <v>7</v>
      </c>
      <c r="M2059" s="2">
        <f>Table1[[#This Row],[Quantity Purchased]] * Table1[[#This Row],[Unit Price]]</f>
        <v>1143</v>
      </c>
      <c r="N2059" s="2">
        <f>VLOOKUP(H2059, [1]Products!B:E, 4, FALSE)</f>
        <v>9</v>
      </c>
      <c r="O2059" t="str">
        <f>TEXT(Table1[[#This Row],[Transaction Date]], "yyyy-mm")</f>
        <v>2024-07</v>
      </c>
      <c r="P2059" s="1">
        <f ca="1">YEAR(TODAY()) - YEAR(Table1[[#This Row],[Buyer Date of Birth]])</f>
        <v>50</v>
      </c>
      <c r="Q2059" s="2">
        <f>Table1[[#This Row],[Total Revenue]] - Table1[[#This Row],[Total Cost]]</f>
        <v>1136</v>
      </c>
    </row>
    <row r="2060" spans="1:17" x14ac:dyDescent="0.25">
      <c r="A2060" s="1">
        <v>45420</v>
      </c>
      <c r="B2060" t="s">
        <v>1138</v>
      </c>
      <c r="C2060" t="s">
        <v>1056</v>
      </c>
      <c r="D2060" t="s">
        <v>89</v>
      </c>
      <c r="E2060" s="1">
        <v>28898</v>
      </c>
      <c r="F2060" t="s">
        <v>21</v>
      </c>
      <c r="G2060">
        <v>343</v>
      </c>
      <c r="H2060" t="s">
        <v>63</v>
      </c>
      <c r="I2060" t="s">
        <v>30</v>
      </c>
      <c r="J2060" t="s">
        <v>24</v>
      </c>
      <c r="K2060" t="str">
        <f>VLOOKUP(H2060, [1]Products!B:E, 2, FALSE)</f>
        <v>Vanilla Wafers</v>
      </c>
      <c r="L2060" s="2">
        <f>VLOOKUP(H2060, [1]Products!B:D, 3, FALSE)</f>
        <v>18</v>
      </c>
      <c r="M2060" s="2">
        <f>Table1[[#This Row],[Quantity Purchased]] * Table1[[#This Row],[Unit Price]]</f>
        <v>12348</v>
      </c>
      <c r="N2060" s="2">
        <f>VLOOKUP(H2060, [1]Products!B:E, 4, FALSE)</f>
        <v>36</v>
      </c>
      <c r="O2060" t="str">
        <f>TEXT(Table1[[#This Row],[Transaction Date]], "yyyy-mm")</f>
        <v>2024-05</v>
      </c>
      <c r="P2060" s="1">
        <f ca="1">YEAR(TODAY()) - YEAR(Table1[[#This Row],[Buyer Date of Birth]])</f>
        <v>46</v>
      </c>
      <c r="Q2060" s="2">
        <f>Table1[[#This Row],[Total Revenue]] - Table1[[#This Row],[Total Cost]]</f>
        <v>12330</v>
      </c>
    </row>
    <row r="2061" spans="1:17" x14ac:dyDescent="0.25">
      <c r="A2061" s="1">
        <v>45495</v>
      </c>
      <c r="B2061" t="s">
        <v>462</v>
      </c>
      <c r="C2061" t="s">
        <v>112</v>
      </c>
      <c r="D2061" t="s">
        <v>53</v>
      </c>
      <c r="E2061" s="1">
        <v>20829</v>
      </c>
      <c r="F2061" t="s">
        <v>40</v>
      </c>
      <c r="G2061">
        <v>311</v>
      </c>
      <c r="H2061" t="s">
        <v>35</v>
      </c>
      <c r="I2061" t="s">
        <v>30</v>
      </c>
      <c r="J2061" t="s">
        <v>24</v>
      </c>
      <c r="K2061" t="str">
        <f>VLOOKUP(H2061, [1]Products!B:E, 2, FALSE)</f>
        <v>Caramel Biscuits</v>
      </c>
      <c r="L2061" s="2">
        <f>VLOOKUP(H2061, [1]Products!B:D, 3, FALSE)</f>
        <v>18</v>
      </c>
      <c r="M2061" s="2">
        <f>Table1[[#This Row],[Quantity Purchased]] * Table1[[#This Row],[Unit Price]]</f>
        <v>6842</v>
      </c>
      <c r="N2061" s="2">
        <f>VLOOKUP(H2061, [1]Products!B:E, 4, FALSE)</f>
        <v>22</v>
      </c>
      <c r="O2061" t="str">
        <f>TEXT(Table1[[#This Row],[Transaction Date]], "yyyy-mm")</f>
        <v>2024-07</v>
      </c>
      <c r="P2061" s="1">
        <f ca="1">YEAR(TODAY()) - YEAR(Table1[[#This Row],[Buyer Date of Birth]])</f>
        <v>68</v>
      </c>
      <c r="Q2061" s="2">
        <f>Table1[[#This Row],[Total Revenue]] - Table1[[#This Row],[Total Cost]]</f>
        <v>6824</v>
      </c>
    </row>
    <row r="2062" spans="1:17" x14ac:dyDescent="0.25">
      <c r="A2062" s="1">
        <v>45471</v>
      </c>
      <c r="B2062" t="s">
        <v>682</v>
      </c>
      <c r="C2062" t="s">
        <v>232</v>
      </c>
      <c r="D2062" t="s">
        <v>100</v>
      </c>
      <c r="E2062" s="1">
        <v>17673</v>
      </c>
      <c r="F2062" t="s">
        <v>28</v>
      </c>
      <c r="G2062">
        <v>400</v>
      </c>
      <c r="H2062" t="s">
        <v>29</v>
      </c>
      <c r="I2062" t="s">
        <v>36</v>
      </c>
      <c r="J2062" t="s">
        <v>24</v>
      </c>
      <c r="K2062" t="str">
        <f>VLOOKUP(H2062, [1]Products!B:E, 2, FALSE)</f>
        <v>Shortbread</v>
      </c>
      <c r="L2062" s="2">
        <f>VLOOKUP(H2062, [1]Products!B:D, 3, FALSE)</f>
        <v>10</v>
      </c>
      <c r="M2062" s="2">
        <f>Table1[[#This Row],[Quantity Purchased]] * Table1[[#This Row],[Unit Price]]</f>
        <v>18000</v>
      </c>
      <c r="N2062" s="2">
        <f>VLOOKUP(H2062, [1]Products!B:E, 4, FALSE)</f>
        <v>45</v>
      </c>
      <c r="O2062" t="str">
        <f>TEXT(Table1[[#This Row],[Transaction Date]], "yyyy-mm")</f>
        <v>2024-06</v>
      </c>
      <c r="P2062" s="1">
        <f ca="1">YEAR(TODAY()) - YEAR(Table1[[#This Row],[Buyer Date of Birth]])</f>
        <v>77</v>
      </c>
      <c r="Q2062" s="2">
        <f>Table1[[#This Row],[Total Revenue]] - Table1[[#This Row],[Total Cost]]</f>
        <v>17990</v>
      </c>
    </row>
    <row r="2063" spans="1:17" x14ac:dyDescent="0.25">
      <c r="A2063" s="1">
        <v>45492</v>
      </c>
      <c r="B2063" t="s">
        <v>244</v>
      </c>
      <c r="C2063" t="s">
        <v>328</v>
      </c>
      <c r="D2063" t="s">
        <v>78</v>
      </c>
      <c r="E2063" s="1">
        <v>17030</v>
      </c>
      <c r="F2063" t="s">
        <v>28</v>
      </c>
      <c r="G2063">
        <v>112</v>
      </c>
      <c r="H2063" t="s">
        <v>41</v>
      </c>
      <c r="I2063" t="s">
        <v>23</v>
      </c>
      <c r="J2063" t="s">
        <v>24</v>
      </c>
      <c r="K2063" t="str">
        <f>VLOOKUP(H2063, [1]Products!B:E, 2, FALSE)</f>
        <v>Ginger Snaps</v>
      </c>
      <c r="L2063" s="2">
        <f>VLOOKUP(H2063, [1]Products!B:D, 3, FALSE)</f>
        <v>14</v>
      </c>
      <c r="M2063" s="2">
        <f>Table1[[#This Row],[Quantity Purchased]] * Table1[[#This Row],[Unit Price]]</f>
        <v>3136</v>
      </c>
      <c r="N2063" s="2">
        <f>VLOOKUP(H2063, [1]Products!B:E, 4, FALSE)</f>
        <v>28</v>
      </c>
      <c r="O2063" t="str">
        <f>TEXT(Table1[[#This Row],[Transaction Date]], "yyyy-mm")</f>
        <v>2024-07</v>
      </c>
      <c r="P2063" s="1">
        <f ca="1">YEAR(TODAY()) - YEAR(Table1[[#This Row],[Buyer Date of Birth]])</f>
        <v>79</v>
      </c>
      <c r="Q2063" s="2">
        <f>Table1[[#This Row],[Total Revenue]] - Table1[[#This Row],[Total Cost]]</f>
        <v>3122</v>
      </c>
    </row>
    <row r="2064" spans="1:17" x14ac:dyDescent="0.25">
      <c r="A2064" s="1">
        <v>45427</v>
      </c>
      <c r="B2064" t="s">
        <v>1139</v>
      </c>
      <c r="C2064" t="s">
        <v>976</v>
      </c>
      <c r="D2064" t="s">
        <v>78</v>
      </c>
      <c r="E2064" s="1">
        <v>29935</v>
      </c>
      <c r="F2064" t="s">
        <v>40</v>
      </c>
      <c r="G2064">
        <v>480</v>
      </c>
      <c r="H2064" t="s">
        <v>72</v>
      </c>
      <c r="I2064" t="s">
        <v>46</v>
      </c>
      <c r="J2064" t="s">
        <v>24</v>
      </c>
      <c r="K2064" t="str">
        <f>VLOOKUP(H2064, [1]Products!B:E, 2, FALSE)</f>
        <v>Choco Delight</v>
      </c>
      <c r="L2064" s="2">
        <f>VLOOKUP(H2064, [1]Products!B:D, 3, FALSE)</f>
        <v>3</v>
      </c>
      <c r="M2064" s="2">
        <f>Table1[[#This Row],[Quantity Purchased]] * Table1[[#This Row],[Unit Price]]</f>
        <v>2400</v>
      </c>
      <c r="N2064" s="2">
        <f>VLOOKUP(H2064, [1]Products!B:E, 4, FALSE)</f>
        <v>5</v>
      </c>
      <c r="O2064" t="str">
        <f>TEXT(Table1[[#This Row],[Transaction Date]], "yyyy-mm")</f>
        <v>2024-05</v>
      </c>
      <c r="P2064" s="1">
        <f ca="1">YEAR(TODAY()) - YEAR(Table1[[#This Row],[Buyer Date of Birth]])</f>
        <v>44</v>
      </c>
      <c r="Q2064" s="2">
        <f>Table1[[#This Row],[Total Revenue]] - Table1[[#This Row],[Total Cost]]</f>
        <v>2397</v>
      </c>
    </row>
    <row r="2065" spans="1:17" x14ac:dyDescent="0.25">
      <c r="A2065" s="1">
        <v>45383</v>
      </c>
      <c r="B2065" t="s">
        <v>142</v>
      </c>
      <c r="C2065" t="s">
        <v>159</v>
      </c>
      <c r="D2065" t="s">
        <v>78</v>
      </c>
      <c r="E2065" s="1">
        <v>32084</v>
      </c>
      <c r="F2065" t="s">
        <v>75</v>
      </c>
      <c r="G2065">
        <v>232</v>
      </c>
      <c r="H2065" t="s">
        <v>63</v>
      </c>
      <c r="I2065" t="s">
        <v>50</v>
      </c>
      <c r="J2065" t="s">
        <v>24</v>
      </c>
      <c r="K2065" t="str">
        <f>VLOOKUP(H2065, [1]Products!B:E, 2, FALSE)</f>
        <v>Vanilla Wafers</v>
      </c>
      <c r="L2065" s="2">
        <f>VLOOKUP(H2065, [1]Products!B:D, 3, FALSE)</f>
        <v>18</v>
      </c>
      <c r="M2065" s="2">
        <f>Table1[[#This Row],[Quantity Purchased]] * Table1[[#This Row],[Unit Price]]</f>
        <v>8352</v>
      </c>
      <c r="N2065" s="2">
        <f>VLOOKUP(H2065, [1]Products!B:E, 4, FALSE)</f>
        <v>36</v>
      </c>
      <c r="O2065" t="str">
        <f>TEXT(Table1[[#This Row],[Transaction Date]], "yyyy-mm")</f>
        <v>2024-04</v>
      </c>
      <c r="P2065" s="1">
        <f ca="1">YEAR(TODAY()) - YEAR(Table1[[#This Row],[Buyer Date of Birth]])</f>
        <v>38</v>
      </c>
      <c r="Q2065" s="2">
        <f>Table1[[#This Row],[Total Revenue]] - Table1[[#This Row],[Total Cost]]</f>
        <v>8334</v>
      </c>
    </row>
    <row r="2066" spans="1:17" x14ac:dyDescent="0.25">
      <c r="A2066" s="1">
        <v>45322</v>
      </c>
      <c r="B2066" t="s">
        <v>499</v>
      </c>
      <c r="C2066" t="s">
        <v>655</v>
      </c>
      <c r="D2066" t="s">
        <v>53</v>
      </c>
      <c r="E2066" s="1">
        <v>35543</v>
      </c>
      <c r="F2066" t="s">
        <v>21</v>
      </c>
      <c r="G2066">
        <v>202</v>
      </c>
      <c r="H2066" t="s">
        <v>72</v>
      </c>
      <c r="I2066" t="s">
        <v>23</v>
      </c>
      <c r="J2066" t="s">
        <v>24</v>
      </c>
      <c r="K2066" t="str">
        <f>VLOOKUP(H2066, [1]Products!B:E, 2, FALSE)</f>
        <v>Choco Delight</v>
      </c>
      <c r="L2066" s="2">
        <f>VLOOKUP(H2066, [1]Products!B:D, 3, FALSE)</f>
        <v>3</v>
      </c>
      <c r="M2066" s="2">
        <f>Table1[[#This Row],[Quantity Purchased]] * Table1[[#This Row],[Unit Price]]</f>
        <v>1010</v>
      </c>
      <c r="N2066" s="2">
        <f>VLOOKUP(H2066, [1]Products!B:E, 4, FALSE)</f>
        <v>5</v>
      </c>
      <c r="O2066" t="str">
        <f>TEXT(Table1[[#This Row],[Transaction Date]], "yyyy-mm")</f>
        <v>2024-01</v>
      </c>
      <c r="P2066" s="1">
        <f ca="1">YEAR(TODAY()) - YEAR(Table1[[#This Row],[Buyer Date of Birth]])</f>
        <v>28</v>
      </c>
      <c r="Q2066" s="2">
        <f>Table1[[#This Row],[Total Revenue]] - Table1[[#This Row],[Total Cost]]</f>
        <v>1007</v>
      </c>
    </row>
    <row r="2067" spans="1:17" x14ac:dyDescent="0.25">
      <c r="A2067" s="1">
        <v>45431</v>
      </c>
      <c r="B2067" t="s">
        <v>1013</v>
      </c>
      <c r="C2067" t="s">
        <v>88</v>
      </c>
      <c r="D2067" t="s">
        <v>53</v>
      </c>
      <c r="E2067" s="1">
        <v>21375</v>
      </c>
      <c r="F2067" t="s">
        <v>28</v>
      </c>
      <c r="G2067">
        <v>492</v>
      </c>
      <c r="H2067" t="s">
        <v>22</v>
      </c>
      <c r="I2067" t="s">
        <v>30</v>
      </c>
      <c r="J2067" t="s">
        <v>24</v>
      </c>
      <c r="K2067" t="str">
        <f>VLOOKUP(H2067, [1]Products!B:E, 2, FALSE)</f>
        <v>Cinnamon Swirls</v>
      </c>
      <c r="L2067" s="2">
        <f>VLOOKUP(H2067, [1]Products!B:D, 3, FALSE)</f>
        <v>10</v>
      </c>
      <c r="M2067" s="2">
        <f>Table1[[#This Row],[Quantity Purchased]] * Table1[[#This Row],[Unit Price]]</f>
        <v>6888</v>
      </c>
      <c r="N2067" s="2">
        <f>VLOOKUP(H2067, [1]Products!B:E, 4, FALSE)</f>
        <v>14</v>
      </c>
      <c r="O2067" t="str">
        <f>TEXT(Table1[[#This Row],[Transaction Date]], "yyyy-mm")</f>
        <v>2024-05</v>
      </c>
      <c r="P2067" s="1">
        <f ca="1">YEAR(TODAY()) - YEAR(Table1[[#This Row],[Buyer Date of Birth]])</f>
        <v>67</v>
      </c>
      <c r="Q2067" s="2">
        <f>Table1[[#This Row],[Total Revenue]] - Table1[[#This Row],[Total Cost]]</f>
        <v>6878</v>
      </c>
    </row>
    <row r="2068" spans="1:17" x14ac:dyDescent="0.25">
      <c r="A2068" s="1">
        <v>45293</v>
      </c>
      <c r="B2068" t="s">
        <v>129</v>
      </c>
      <c r="C2068" t="s">
        <v>888</v>
      </c>
      <c r="D2068" t="s">
        <v>78</v>
      </c>
      <c r="E2068" s="1">
        <v>29768</v>
      </c>
      <c r="F2068" t="s">
        <v>40</v>
      </c>
      <c r="G2068">
        <v>105</v>
      </c>
      <c r="H2068" t="s">
        <v>29</v>
      </c>
      <c r="I2068" t="s">
        <v>46</v>
      </c>
      <c r="J2068" t="s">
        <v>24</v>
      </c>
      <c r="K2068" t="str">
        <f>VLOOKUP(H2068, [1]Products!B:E, 2, FALSE)</f>
        <v>Shortbread</v>
      </c>
      <c r="L2068" s="2">
        <f>VLOOKUP(H2068, [1]Products!B:D, 3, FALSE)</f>
        <v>10</v>
      </c>
      <c r="M2068" s="2">
        <f>Table1[[#This Row],[Quantity Purchased]] * Table1[[#This Row],[Unit Price]]</f>
        <v>4725</v>
      </c>
      <c r="N2068" s="2">
        <f>VLOOKUP(H2068, [1]Products!B:E, 4, FALSE)</f>
        <v>45</v>
      </c>
      <c r="O2068" t="str">
        <f>TEXT(Table1[[#This Row],[Transaction Date]], "yyyy-mm")</f>
        <v>2024-01</v>
      </c>
      <c r="P2068" s="1">
        <f ca="1">YEAR(TODAY()) - YEAR(Table1[[#This Row],[Buyer Date of Birth]])</f>
        <v>44</v>
      </c>
      <c r="Q2068" s="2">
        <f>Table1[[#This Row],[Total Revenue]] - Table1[[#This Row],[Total Cost]]</f>
        <v>4715</v>
      </c>
    </row>
    <row r="2069" spans="1:17" x14ac:dyDescent="0.25">
      <c r="A2069" s="1">
        <v>45483</v>
      </c>
      <c r="B2069" t="s">
        <v>496</v>
      </c>
      <c r="C2069" t="s">
        <v>239</v>
      </c>
      <c r="D2069" t="s">
        <v>45</v>
      </c>
      <c r="E2069" s="1">
        <v>23282</v>
      </c>
      <c r="F2069" t="s">
        <v>75</v>
      </c>
      <c r="G2069">
        <v>331</v>
      </c>
      <c r="H2069" t="s">
        <v>22</v>
      </c>
      <c r="I2069" t="s">
        <v>50</v>
      </c>
      <c r="J2069" t="s">
        <v>31</v>
      </c>
      <c r="K2069" t="str">
        <f>VLOOKUP(H2069, [1]Products!B:E, 2, FALSE)</f>
        <v>Cinnamon Swirls</v>
      </c>
      <c r="L2069" s="2">
        <f>VLOOKUP(H2069, [1]Products!B:D, 3, FALSE)</f>
        <v>10</v>
      </c>
      <c r="M2069" s="2">
        <f>Table1[[#This Row],[Quantity Purchased]] * Table1[[#This Row],[Unit Price]]</f>
        <v>4634</v>
      </c>
      <c r="N2069" s="2">
        <f>VLOOKUP(H2069, [1]Products!B:E, 4, FALSE)</f>
        <v>14</v>
      </c>
      <c r="O2069" t="str">
        <f>TEXT(Table1[[#This Row],[Transaction Date]], "yyyy-mm")</f>
        <v>2024-07</v>
      </c>
      <c r="P2069" s="1">
        <f ca="1">YEAR(TODAY()) - YEAR(Table1[[#This Row],[Buyer Date of Birth]])</f>
        <v>62</v>
      </c>
      <c r="Q2069" s="2">
        <f>Table1[[#This Row],[Total Revenue]] - Table1[[#This Row],[Total Cost]]</f>
        <v>4624</v>
      </c>
    </row>
    <row r="2070" spans="1:17" x14ac:dyDescent="0.25">
      <c r="A2070" s="1">
        <v>45406</v>
      </c>
      <c r="B2070" t="s">
        <v>198</v>
      </c>
      <c r="C2070" t="s">
        <v>863</v>
      </c>
      <c r="D2070" t="s">
        <v>89</v>
      </c>
      <c r="E2070" s="1">
        <v>37831</v>
      </c>
      <c r="F2070" t="s">
        <v>21</v>
      </c>
      <c r="G2070">
        <v>131</v>
      </c>
      <c r="H2070" t="s">
        <v>63</v>
      </c>
      <c r="I2070" t="s">
        <v>23</v>
      </c>
      <c r="J2070" t="s">
        <v>24</v>
      </c>
      <c r="K2070" t="str">
        <f>VLOOKUP(H2070, [1]Products!B:E, 2, FALSE)</f>
        <v>Vanilla Wafers</v>
      </c>
      <c r="L2070" s="2">
        <f>VLOOKUP(H2070, [1]Products!B:D, 3, FALSE)</f>
        <v>18</v>
      </c>
      <c r="M2070" s="2">
        <f>Table1[[#This Row],[Quantity Purchased]] * Table1[[#This Row],[Unit Price]]</f>
        <v>4716</v>
      </c>
      <c r="N2070" s="2">
        <f>VLOOKUP(H2070, [1]Products!B:E, 4, FALSE)</f>
        <v>36</v>
      </c>
      <c r="O2070" t="str">
        <f>TEXT(Table1[[#This Row],[Transaction Date]], "yyyy-mm")</f>
        <v>2024-04</v>
      </c>
      <c r="P2070" s="1">
        <f ca="1">YEAR(TODAY()) - YEAR(Table1[[#This Row],[Buyer Date of Birth]])</f>
        <v>22</v>
      </c>
      <c r="Q2070" s="2">
        <f>Table1[[#This Row],[Total Revenue]] - Table1[[#This Row],[Total Cost]]</f>
        <v>4698</v>
      </c>
    </row>
    <row r="2071" spans="1:17" x14ac:dyDescent="0.25">
      <c r="A2071" s="1">
        <v>45316</v>
      </c>
      <c r="B2071" t="s">
        <v>545</v>
      </c>
      <c r="C2071" t="s">
        <v>984</v>
      </c>
      <c r="D2071" t="s">
        <v>62</v>
      </c>
      <c r="E2071" s="1">
        <v>16204</v>
      </c>
      <c r="F2071" t="s">
        <v>75</v>
      </c>
      <c r="G2071">
        <v>14</v>
      </c>
      <c r="H2071" t="s">
        <v>71</v>
      </c>
      <c r="I2071" t="s">
        <v>30</v>
      </c>
      <c r="J2071" t="s">
        <v>24</v>
      </c>
      <c r="K2071" t="str">
        <f>VLOOKUP(H2071, [1]Products!B:E, 2, FALSE)</f>
        <v>Peanut Butter Bites</v>
      </c>
      <c r="L2071" s="2">
        <f>VLOOKUP(H2071, [1]Products!B:D, 3, FALSE)</f>
        <v>5</v>
      </c>
      <c r="M2071" s="2">
        <f>Table1[[#This Row],[Quantity Purchased]] * Table1[[#This Row],[Unit Price]]</f>
        <v>98</v>
      </c>
      <c r="N2071" s="2">
        <f>VLOOKUP(H2071, [1]Products!B:E, 4, FALSE)</f>
        <v>7</v>
      </c>
      <c r="O2071" t="str">
        <f>TEXT(Table1[[#This Row],[Transaction Date]], "yyyy-mm")</f>
        <v>2024-01</v>
      </c>
      <c r="P2071" s="1">
        <f ca="1">YEAR(TODAY()) - YEAR(Table1[[#This Row],[Buyer Date of Birth]])</f>
        <v>81</v>
      </c>
      <c r="Q2071" s="2">
        <f>Table1[[#This Row],[Total Revenue]] - Table1[[#This Row],[Total Cost]]</f>
        <v>93</v>
      </c>
    </row>
    <row r="2072" spans="1:17" x14ac:dyDescent="0.25">
      <c r="A2072" s="1">
        <v>45369</v>
      </c>
      <c r="B2072" t="s">
        <v>225</v>
      </c>
      <c r="C2072" t="s">
        <v>762</v>
      </c>
      <c r="D2072" t="s">
        <v>45</v>
      </c>
      <c r="E2072" s="1">
        <v>18679</v>
      </c>
      <c r="F2072" t="s">
        <v>28</v>
      </c>
      <c r="G2072">
        <v>429</v>
      </c>
      <c r="H2072" t="s">
        <v>54</v>
      </c>
      <c r="I2072" t="s">
        <v>30</v>
      </c>
      <c r="J2072" t="s">
        <v>24</v>
      </c>
      <c r="K2072" t="str">
        <f>VLOOKUP(H2072, [1]Products!B:E, 2, FALSE)</f>
        <v>Lemon Crisps</v>
      </c>
      <c r="L2072" s="2">
        <f>VLOOKUP(H2072, [1]Products!B:D, 3, FALSE)</f>
        <v>7</v>
      </c>
      <c r="M2072" s="2">
        <f>Table1[[#This Row],[Quantity Purchased]] * Table1[[#This Row],[Unit Price]]</f>
        <v>3861</v>
      </c>
      <c r="N2072" s="2">
        <f>VLOOKUP(H2072, [1]Products!B:E, 4, FALSE)</f>
        <v>9</v>
      </c>
      <c r="O2072" t="str">
        <f>TEXT(Table1[[#This Row],[Transaction Date]], "yyyy-mm")</f>
        <v>2024-03</v>
      </c>
      <c r="P2072" s="1">
        <f ca="1">YEAR(TODAY()) - YEAR(Table1[[#This Row],[Buyer Date of Birth]])</f>
        <v>74</v>
      </c>
      <c r="Q2072" s="2">
        <f>Table1[[#This Row],[Total Revenue]] - Table1[[#This Row],[Total Cost]]</f>
        <v>3854</v>
      </c>
    </row>
    <row r="2073" spans="1:17" x14ac:dyDescent="0.25">
      <c r="A2073" s="1">
        <v>45309</v>
      </c>
      <c r="B2073" t="s">
        <v>64</v>
      </c>
      <c r="C2073" t="s">
        <v>694</v>
      </c>
      <c r="D2073" t="s">
        <v>84</v>
      </c>
      <c r="E2073" s="1">
        <v>30125</v>
      </c>
      <c r="F2073" t="s">
        <v>21</v>
      </c>
      <c r="G2073">
        <v>18</v>
      </c>
      <c r="H2073" t="s">
        <v>66</v>
      </c>
      <c r="I2073" t="s">
        <v>36</v>
      </c>
      <c r="J2073" t="s">
        <v>24</v>
      </c>
      <c r="K2073" t="str">
        <f>VLOOKUP(H2073, [1]Products!B:E, 2, FALSE)</f>
        <v>Oatmeal Cookies</v>
      </c>
      <c r="L2073" s="2">
        <f>VLOOKUP(H2073, [1]Products!B:D, 3, FALSE)</f>
        <v>19</v>
      </c>
      <c r="M2073" s="2">
        <f>Table1[[#This Row],[Quantity Purchased]] * Table1[[#This Row],[Unit Price]]</f>
        <v>414</v>
      </c>
      <c r="N2073" s="2">
        <f>VLOOKUP(H2073, [1]Products!B:E, 4, FALSE)</f>
        <v>23</v>
      </c>
      <c r="O2073" t="str">
        <f>TEXT(Table1[[#This Row],[Transaction Date]], "yyyy-mm")</f>
        <v>2024-01</v>
      </c>
      <c r="P2073" s="1">
        <f ca="1">YEAR(TODAY()) - YEAR(Table1[[#This Row],[Buyer Date of Birth]])</f>
        <v>43</v>
      </c>
      <c r="Q2073" s="2">
        <f>Table1[[#This Row],[Total Revenue]] - Table1[[#This Row],[Total Cost]]</f>
        <v>395</v>
      </c>
    </row>
    <row r="2074" spans="1:17" x14ac:dyDescent="0.25">
      <c r="A2074" s="1">
        <v>45392</v>
      </c>
      <c r="B2074" t="s">
        <v>463</v>
      </c>
      <c r="C2074" t="s">
        <v>99</v>
      </c>
      <c r="D2074" t="s">
        <v>45</v>
      </c>
      <c r="E2074" s="1">
        <v>35420</v>
      </c>
      <c r="F2074" t="s">
        <v>21</v>
      </c>
      <c r="G2074">
        <v>251</v>
      </c>
      <c r="H2074" t="s">
        <v>72</v>
      </c>
      <c r="I2074" t="s">
        <v>23</v>
      </c>
      <c r="J2074" t="s">
        <v>24</v>
      </c>
      <c r="K2074" t="str">
        <f>VLOOKUP(H2074, [1]Products!B:E, 2, FALSE)</f>
        <v>Choco Delight</v>
      </c>
      <c r="L2074" s="2">
        <f>VLOOKUP(H2074, [1]Products!B:D, 3, FALSE)</f>
        <v>3</v>
      </c>
      <c r="M2074" s="2">
        <f>Table1[[#This Row],[Quantity Purchased]] * Table1[[#This Row],[Unit Price]]</f>
        <v>1255</v>
      </c>
      <c r="N2074" s="2">
        <f>VLOOKUP(H2074, [1]Products!B:E, 4, FALSE)</f>
        <v>5</v>
      </c>
      <c r="O2074" t="str">
        <f>TEXT(Table1[[#This Row],[Transaction Date]], "yyyy-mm")</f>
        <v>2024-04</v>
      </c>
      <c r="P2074" s="1">
        <f ca="1">YEAR(TODAY()) - YEAR(Table1[[#This Row],[Buyer Date of Birth]])</f>
        <v>29</v>
      </c>
      <c r="Q2074" s="2">
        <f>Table1[[#This Row],[Total Revenue]] - Table1[[#This Row],[Total Cost]]</f>
        <v>1252</v>
      </c>
    </row>
    <row r="2075" spans="1:17" x14ac:dyDescent="0.25">
      <c r="A2075" s="1">
        <v>45307</v>
      </c>
      <c r="B2075" t="s">
        <v>1140</v>
      </c>
      <c r="C2075" t="s">
        <v>322</v>
      </c>
      <c r="D2075" t="s">
        <v>78</v>
      </c>
      <c r="E2075" s="1">
        <v>33715</v>
      </c>
      <c r="F2075" t="s">
        <v>75</v>
      </c>
      <c r="G2075">
        <v>409</v>
      </c>
      <c r="H2075" t="s">
        <v>71</v>
      </c>
      <c r="I2075" t="s">
        <v>46</v>
      </c>
      <c r="J2075" t="s">
        <v>24</v>
      </c>
      <c r="K2075" t="str">
        <f>VLOOKUP(H2075, [1]Products!B:E, 2, FALSE)</f>
        <v>Peanut Butter Bites</v>
      </c>
      <c r="L2075" s="2">
        <f>VLOOKUP(H2075, [1]Products!B:D, 3, FALSE)</f>
        <v>5</v>
      </c>
      <c r="M2075" s="2">
        <f>Table1[[#This Row],[Quantity Purchased]] * Table1[[#This Row],[Unit Price]]</f>
        <v>2863</v>
      </c>
      <c r="N2075" s="2">
        <f>VLOOKUP(H2075, [1]Products!B:E, 4, FALSE)</f>
        <v>7</v>
      </c>
      <c r="O2075" t="str">
        <f>TEXT(Table1[[#This Row],[Transaction Date]], "yyyy-mm")</f>
        <v>2024-01</v>
      </c>
      <c r="P2075" s="1">
        <f ca="1">YEAR(TODAY()) - YEAR(Table1[[#This Row],[Buyer Date of Birth]])</f>
        <v>33</v>
      </c>
      <c r="Q2075" s="2">
        <f>Table1[[#This Row],[Total Revenue]] - Table1[[#This Row],[Total Cost]]</f>
        <v>2858</v>
      </c>
    </row>
    <row r="2076" spans="1:17" x14ac:dyDescent="0.25">
      <c r="A2076" s="1">
        <v>45354</v>
      </c>
      <c r="B2076" t="s">
        <v>244</v>
      </c>
      <c r="C2076" t="s">
        <v>95</v>
      </c>
      <c r="D2076" t="s">
        <v>89</v>
      </c>
      <c r="E2076" s="1">
        <v>25104</v>
      </c>
      <c r="F2076" t="s">
        <v>40</v>
      </c>
      <c r="G2076">
        <v>90</v>
      </c>
      <c r="H2076" t="s">
        <v>54</v>
      </c>
      <c r="I2076" t="s">
        <v>50</v>
      </c>
      <c r="J2076" t="s">
        <v>24</v>
      </c>
      <c r="K2076" t="str">
        <f>VLOOKUP(H2076, [1]Products!B:E, 2, FALSE)</f>
        <v>Lemon Crisps</v>
      </c>
      <c r="L2076" s="2">
        <f>VLOOKUP(H2076, [1]Products!B:D, 3, FALSE)</f>
        <v>7</v>
      </c>
      <c r="M2076" s="2">
        <f>Table1[[#This Row],[Quantity Purchased]] * Table1[[#This Row],[Unit Price]]</f>
        <v>810</v>
      </c>
      <c r="N2076" s="2">
        <f>VLOOKUP(H2076, [1]Products!B:E, 4, FALSE)</f>
        <v>9</v>
      </c>
      <c r="O2076" t="str">
        <f>TEXT(Table1[[#This Row],[Transaction Date]], "yyyy-mm")</f>
        <v>2024-03</v>
      </c>
      <c r="P2076" s="1">
        <f ca="1">YEAR(TODAY()) - YEAR(Table1[[#This Row],[Buyer Date of Birth]])</f>
        <v>57</v>
      </c>
      <c r="Q2076" s="2">
        <f>Table1[[#This Row],[Total Revenue]] - Table1[[#This Row],[Total Cost]]</f>
        <v>803</v>
      </c>
    </row>
    <row r="2077" spans="1:17" x14ac:dyDescent="0.25">
      <c r="A2077" s="1">
        <v>45310</v>
      </c>
      <c r="B2077" t="s">
        <v>157</v>
      </c>
      <c r="C2077" t="s">
        <v>141</v>
      </c>
      <c r="D2077" t="s">
        <v>100</v>
      </c>
      <c r="E2077" s="1">
        <v>21424</v>
      </c>
      <c r="F2077" t="s">
        <v>40</v>
      </c>
      <c r="G2077">
        <v>32</v>
      </c>
      <c r="H2077" t="s">
        <v>63</v>
      </c>
      <c r="I2077" t="s">
        <v>23</v>
      </c>
      <c r="J2077" t="s">
        <v>24</v>
      </c>
      <c r="K2077" t="str">
        <f>VLOOKUP(H2077, [1]Products!B:E, 2, FALSE)</f>
        <v>Vanilla Wafers</v>
      </c>
      <c r="L2077" s="2">
        <f>VLOOKUP(H2077, [1]Products!B:D, 3, FALSE)</f>
        <v>18</v>
      </c>
      <c r="M2077" s="2">
        <f>Table1[[#This Row],[Quantity Purchased]] * Table1[[#This Row],[Unit Price]]</f>
        <v>1152</v>
      </c>
      <c r="N2077" s="2">
        <f>VLOOKUP(H2077, [1]Products!B:E, 4, FALSE)</f>
        <v>36</v>
      </c>
      <c r="O2077" t="str">
        <f>TEXT(Table1[[#This Row],[Transaction Date]], "yyyy-mm")</f>
        <v>2024-01</v>
      </c>
      <c r="P2077" s="1">
        <f ca="1">YEAR(TODAY()) - YEAR(Table1[[#This Row],[Buyer Date of Birth]])</f>
        <v>67</v>
      </c>
      <c r="Q2077" s="2">
        <f>Table1[[#This Row],[Total Revenue]] - Table1[[#This Row],[Total Cost]]</f>
        <v>1134</v>
      </c>
    </row>
    <row r="2078" spans="1:17" x14ac:dyDescent="0.25">
      <c r="A2078" s="1">
        <v>45342</v>
      </c>
      <c r="B2078" t="s">
        <v>32</v>
      </c>
      <c r="C2078" t="s">
        <v>360</v>
      </c>
      <c r="D2078" t="s">
        <v>78</v>
      </c>
      <c r="E2078" s="1">
        <v>17854</v>
      </c>
      <c r="F2078" t="s">
        <v>21</v>
      </c>
      <c r="G2078">
        <v>45</v>
      </c>
      <c r="H2078" t="s">
        <v>54</v>
      </c>
      <c r="I2078" t="s">
        <v>30</v>
      </c>
      <c r="J2078" t="s">
        <v>24</v>
      </c>
      <c r="K2078" t="str">
        <f>VLOOKUP(H2078, [1]Products!B:E, 2, FALSE)</f>
        <v>Lemon Crisps</v>
      </c>
      <c r="L2078" s="2">
        <f>VLOOKUP(H2078, [1]Products!B:D, 3, FALSE)</f>
        <v>7</v>
      </c>
      <c r="M2078" s="2">
        <f>Table1[[#This Row],[Quantity Purchased]] * Table1[[#This Row],[Unit Price]]</f>
        <v>405</v>
      </c>
      <c r="N2078" s="2">
        <f>VLOOKUP(H2078, [1]Products!B:E, 4, FALSE)</f>
        <v>9</v>
      </c>
      <c r="O2078" t="str">
        <f>TEXT(Table1[[#This Row],[Transaction Date]], "yyyy-mm")</f>
        <v>2024-02</v>
      </c>
      <c r="P2078" s="1">
        <f ca="1">YEAR(TODAY()) - YEAR(Table1[[#This Row],[Buyer Date of Birth]])</f>
        <v>77</v>
      </c>
      <c r="Q2078" s="2">
        <f>Table1[[#This Row],[Total Revenue]] - Table1[[#This Row],[Total Cost]]</f>
        <v>398</v>
      </c>
    </row>
    <row r="2079" spans="1:17" x14ac:dyDescent="0.25">
      <c r="A2079" s="1">
        <v>45425</v>
      </c>
      <c r="B2079" t="s">
        <v>542</v>
      </c>
      <c r="C2079" t="s">
        <v>557</v>
      </c>
      <c r="D2079" t="s">
        <v>53</v>
      </c>
      <c r="E2079" s="1">
        <v>18904</v>
      </c>
      <c r="F2079" t="s">
        <v>40</v>
      </c>
      <c r="G2079">
        <v>155</v>
      </c>
      <c r="H2079" t="s">
        <v>63</v>
      </c>
      <c r="I2079" t="s">
        <v>46</v>
      </c>
      <c r="J2079" t="s">
        <v>24</v>
      </c>
      <c r="K2079" t="str">
        <f>VLOOKUP(H2079, [1]Products!B:E, 2, FALSE)</f>
        <v>Vanilla Wafers</v>
      </c>
      <c r="L2079" s="2">
        <f>VLOOKUP(H2079, [1]Products!B:D, 3, FALSE)</f>
        <v>18</v>
      </c>
      <c r="M2079" s="2">
        <f>Table1[[#This Row],[Quantity Purchased]] * Table1[[#This Row],[Unit Price]]</f>
        <v>5580</v>
      </c>
      <c r="N2079" s="2">
        <f>VLOOKUP(H2079, [1]Products!B:E, 4, FALSE)</f>
        <v>36</v>
      </c>
      <c r="O2079" t="str">
        <f>TEXT(Table1[[#This Row],[Transaction Date]], "yyyy-mm")</f>
        <v>2024-05</v>
      </c>
      <c r="P2079" s="1">
        <f ca="1">YEAR(TODAY()) - YEAR(Table1[[#This Row],[Buyer Date of Birth]])</f>
        <v>74</v>
      </c>
      <c r="Q2079" s="2">
        <f>Table1[[#This Row],[Total Revenue]] - Table1[[#This Row],[Total Cost]]</f>
        <v>5562</v>
      </c>
    </row>
    <row r="2080" spans="1:17" x14ac:dyDescent="0.25">
      <c r="A2080" s="1">
        <v>45375</v>
      </c>
      <c r="B2080" t="s">
        <v>123</v>
      </c>
      <c r="C2080" t="s">
        <v>485</v>
      </c>
      <c r="D2080" t="s">
        <v>84</v>
      </c>
      <c r="E2080" s="1">
        <v>23850</v>
      </c>
      <c r="F2080" t="s">
        <v>40</v>
      </c>
      <c r="G2080">
        <v>249</v>
      </c>
      <c r="H2080" t="s">
        <v>35</v>
      </c>
      <c r="I2080" t="s">
        <v>50</v>
      </c>
      <c r="J2080" t="s">
        <v>24</v>
      </c>
      <c r="K2080" t="str">
        <f>VLOOKUP(H2080, [1]Products!B:E, 2, FALSE)</f>
        <v>Caramel Biscuits</v>
      </c>
      <c r="L2080" s="2">
        <f>VLOOKUP(H2080, [1]Products!B:D, 3, FALSE)</f>
        <v>18</v>
      </c>
      <c r="M2080" s="2">
        <f>Table1[[#This Row],[Quantity Purchased]] * Table1[[#This Row],[Unit Price]]</f>
        <v>5478</v>
      </c>
      <c r="N2080" s="2">
        <f>VLOOKUP(H2080, [1]Products!B:E, 4, FALSE)</f>
        <v>22</v>
      </c>
      <c r="O2080" t="str">
        <f>TEXT(Table1[[#This Row],[Transaction Date]], "yyyy-mm")</f>
        <v>2024-03</v>
      </c>
      <c r="P2080" s="1">
        <f ca="1">YEAR(TODAY()) - YEAR(Table1[[#This Row],[Buyer Date of Birth]])</f>
        <v>60</v>
      </c>
      <c r="Q2080" s="2">
        <f>Table1[[#This Row],[Total Revenue]] - Table1[[#This Row],[Total Cost]]</f>
        <v>5460</v>
      </c>
    </row>
    <row r="2081" spans="1:17" x14ac:dyDescent="0.25">
      <c r="A2081" s="1">
        <v>45459</v>
      </c>
      <c r="B2081" t="s">
        <v>278</v>
      </c>
      <c r="C2081" t="s">
        <v>1090</v>
      </c>
      <c r="D2081" t="s">
        <v>84</v>
      </c>
      <c r="E2081" s="1">
        <v>28931</v>
      </c>
      <c r="F2081" t="s">
        <v>21</v>
      </c>
      <c r="G2081">
        <v>154</v>
      </c>
      <c r="H2081" t="s">
        <v>66</v>
      </c>
      <c r="I2081" t="s">
        <v>23</v>
      </c>
      <c r="J2081" t="s">
        <v>24</v>
      </c>
      <c r="K2081" t="str">
        <f>VLOOKUP(H2081, [1]Products!B:E, 2, FALSE)</f>
        <v>Oatmeal Cookies</v>
      </c>
      <c r="L2081" s="2">
        <f>VLOOKUP(H2081, [1]Products!B:D, 3, FALSE)</f>
        <v>19</v>
      </c>
      <c r="M2081" s="2">
        <f>Table1[[#This Row],[Quantity Purchased]] * Table1[[#This Row],[Unit Price]]</f>
        <v>3542</v>
      </c>
      <c r="N2081" s="2">
        <f>VLOOKUP(H2081, [1]Products!B:E, 4, FALSE)</f>
        <v>23</v>
      </c>
      <c r="O2081" t="str">
        <f>TEXT(Table1[[#This Row],[Transaction Date]], "yyyy-mm")</f>
        <v>2024-06</v>
      </c>
      <c r="P2081" s="1">
        <f ca="1">YEAR(TODAY()) - YEAR(Table1[[#This Row],[Buyer Date of Birth]])</f>
        <v>46</v>
      </c>
      <c r="Q2081" s="2">
        <f>Table1[[#This Row],[Total Revenue]] - Table1[[#This Row],[Total Cost]]</f>
        <v>3523</v>
      </c>
    </row>
    <row r="2082" spans="1:17" x14ac:dyDescent="0.25">
      <c r="A2082" s="1">
        <v>45414</v>
      </c>
      <c r="B2082" t="s">
        <v>666</v>
      </c>
      <c r="C2082" t="s">
        <v>881</v>
      </c>
      <c r="D2082" t="s">
        <v>45</v>
      </c>
      <c r="E2082" s="1">
        <v>32397</v>
      </c>
      <c r="F2082" t="s">
        <v>75</v>
      </c>
      <c r="G2082">
        <v>63</v>
      </c>
      <c r="H2082" t="s">
        <v>54</v>
      </c>
      <c r="I2082" t="s">
        <v>30</v>
      </c>
      <c r="J2082" t="s">
        <v>24</v>
      </c>
      <c r="K2082" t="str">
        <f>VLOOKUP(H2082, [1]Products!B:E, 2, FALSE)</f>
        <v>Lemon Crisps</v>
      </c>
      <c r="L2082" s="2">
        <f>VLOOKUP(H2082, [1]Products!B:D, 3, FALSE)</f>
        <v>7</v>
      </c>
      <c r="M2082" s="2">
        <f>Table1[[#This Row],[Quantity Purchased]] * Table1[[#This Row],[Unit Price]]</f>
        <v>567</v>
      </c>
      <c r="N2082" s="2">
        <f>VLOOKUP(H2082, [1]Products!B:E, 4, FALSE)</f>
        <v>9</v>
      </c>
      <c r="O2082" t="str">
        <f>TEXT(Table1[[#This Row],[Transaction Date]], "yyyy-mm")</f>
        <v>2024-05</v>
      </c>
      <c r="P2082" s="1">
        <f ca="1">YEAR(TODAY()) - YEAR(Table1[[#This Row],[Buyer Date of Birth]])</f>
        <v>37</v>
      </c>
      <c r="Q2082" s="2">
        <f>Table1[[#This Row],[Total Revenue]] - Table1[[#This Row],[Total Cost]]</f>
        <v>560</v>
      </c>
    </row>
    <row r="2083" spans="1:17" x14ac:dyDescent="0.25">
      <c r="A2083" s="1">
        <v>45418</v>
      </c>
      <c r="B2083" t="s">
        <v>443</v>
      </c>
      <c r="C2083" t="s">
        <v>940</v>
      </c>
      <c r="D2083" t="s">
        <v>78</v>
      </c>
      <c r="E2083" s="1">
        <v>34669</v>
      </c>
      <c r="F2083" t="s">
        <v>28</v>
      </c>
      <c r="G2083">
        <v>284</v>
      </c>
      <c r="H2083" t="s">
        <v>63</v>
      </c>
      <c r="I2083" t="s">
        <v>30</v>
      </c>
      <c r="J2083" t="s">
        <v>24</v>
      </c>
      <c r="K2083" t="str">
        <f>VLOOKUP(H2083, [1]Products!B:E, 2, FALSE)</f>
        <v>Vanilla Wafers</v>
      </c>
      <c r="L2083" s="2">
        <f>VLOOKUP(H2083, [1]Products!B:D, 3, FALSE)</f>
        <v>18</v>
      </c>
      <c r="M2083" s="2">
        <f>Table1[[#This Row],[Quantity Purchased]] * Table1[[#This Row],[Unit Price]]</f>
        <v>10224</v>
      </c>
      <c r="N2083" s="2">
        <f>VLOOKUP(H2083, [1]Products!B:E, 4, FALSE)</f>
        <v>36</v>
      </c>
      <c r="O2083" t="str">
        <f>TEXT(Table1[[#This Row],[Transaction Date]], "yyyy-mm")</f>
        <v>2024-05</v>
      </c>
      <c r="P2083" s="1">
        <f ca="1">YEAR(TODAY()) - YEAR(Table1[[#This Row],[Buyer Date of Birth]])</f>
        <v>31</v>
      </c>
      <c r="Q2083" s="2">
        <f>Table1[[#This Row],[Total Revenue]] - Table1[[#This Row],[Total Cost]]</f>
        <v>10206</v>
      </c>
    </row>
    <row r="2084" spans="1:17" x14ac:dyDescent="0.25">
      <c r="A2084" s="1">
        <v>45396</v>
      </c>
      <c r="B2084" t="s">
        <v>56</v>
      </c>
      <c r="C2084" t="s">
        <v>467</v>
      </c>
      <c r="D2084" t="s">
        <v>45</v>
      </c>
      <c r="E2084" s="1">
        <v>34264</v>
      </c>
      <c r="F2084" t="s">
        <v>21</v>
      </c>
      <c r="G2084">
        <v>330</v>
      </c>
      <c r="H2084" t="s">
        <v>72</v>
      </c>
      <c r="I2084" t="s">
        <v>36</v>
      </c>
      <c r="J2084" t="s">
        <v>24</v>
      </c>
      <c r="K2084" t="str">
        <f>VLOOKUP(H2084, [1]Products!B:E, 2, FALSE)</f>
        <v>Choco Delight</v>
      </c>
      <c r="L2084" s="2">
        <f>VLOOKUP(H2084, [1]Products!B:D, 3, FALSE)</f>
        <v>3</v>
      </c>
      <c r="M2084" s="2">
        <f>Table1[[#This Row],[Quantity Purchased]] * Table1[[#This Row],[Unit Price]]</f>
        <v>1650</v>
      </c>
      <c r="N2084" s="2">
        <f>VLOOKUP(H2084, [1]Products!B:E, 4, FALSE)</f>
        <v>5</v>
      </c>
      <c r="O2084" t="str">
        <f>TEXT(Table1[[#This Row],[Transaction Date]], "yyyy-mm")</f>
        <v>2024-04</v>
      </c>
      <c r="P2084" s="1">
        <f ca="1">YEAR(TODAY()) - YEAR(Table1[[#This Row],[Buyer Date of Birth]])</f>
        <v>32</v>
      </c>
      <c r="Q2084" s="2">
        <f>Table1[[#This Row],[Total Revenue]] - Table1[[#This Row],[Total Cost]]</f>
        <v>1647</v>
      </c>
    </row>
    <row r="2085" spans="1:17" x14ac:dyDescent="0.25">
      <c r="A2085" s="1">
        <v>45355</v>
      </c>
      <c r="B2085" t="s">
        <v>123</v>
      </c>
      <c r="C2085" t="s">
        <v>584</v>
      </c>
      <c r="D2085" t="s">
        <v>100</v>
      </c>
      <c r="E2085" s="1">
        <v>32992</v>
      </c>
      <c r="F2085" t="s">
        <v>28</v>
      </c>
      <c r="G2085">
        <v>484</v>
      </c>
      <c r="H2085" t="s">
        <v>71</v>
      </c>
      <c r="I2085" t="s">
        <v>23</v>
      </c>
      <c r="J2085" t="s">
        <v>24</v>
      </c>
      <c r="K2085" t="str">
        <f>VLOOKUP(H2085, [1]Products!B:E, 2, FALSE)</f>
        <v>Peanut Butter Bites</v>
      </c>
      <c r="L2085" s="2">
        <f>VLOOKUP(H2085, [1]Products!B:D, 3, FALSE)</f>
        <v>5</v>
      </c>
      <c r="M2085" s="2">
        <f>Table1[[#This Row],[Quantity Purchased]] * Table1[[#This Row],[Unit Price]]</f>
        <v>3388</v>
      </c>
      <c r="N2085" s="2">
        <f>VLOOKUP(H2085, [1]Products!B:E, 4, FALSE)</f>
        <v>7</v>
      </c>
      <c r="O2085" t="str">
        <f>TEXT(Table1[[#This Row],[Transaction Date]], "yyyy-mm")</f>
        <v>2024-03</v>
      </c>
      <c r="P2085" s="1">
        <f ca="1">YEAR(TODAY()) - YEAR(Table1[[#This Row],[Buyer Date of Birth]])</f>
        <v>35</v>
      </c>
      <c r="Q2085" s="2">
        <f>Table1[[#This Row],[Total Revenue]] - Table1[[#This Row],[Total Cost]]</f>
        <v>3383</v>
      </c>
    </row>
    <row r="2086" spans="1:17" x14ac:dyDescent="0.25">
      <c r="A2086" s="1">
        <v>45443</v>
      </c>
      <c r="B2086" t="s">
        <v>663</v>
      </c>
      <c r="C2086" t="s">
        <v>470</v>
      </c>
      <c r="D2086" t="s">
        <v>34</v>
      </c>
      <c r="E2086" s="1">
        <v>24038</v>
      </c>
      <c r="F2086" t="s">
        <v>40</v>
      </c>
      <c r="G2086">
        <v>466</v>
      </c>
      <c r="H2086" t="s">
        <v>49</v>
      </c>
      <c r="I2086" t="s">
        <v>46</v>
      </c>
      <c r="J2086" t="s">
        <v>24</v>
      </c>
      <c r="K2086" t="str">
        <f>VLOOKUP(H2086, [1]Products!B:E, 2, FALSE)</f>
        <v>Butter Crunch</v>
      </c>
      <c r="L2086" s="2">
        <f>VLOOKUP(H2086, [1]Products!B:D, 3, FALSE)</f>
        <v>10</v>
      </c>
      <c r="M2086" s="2">
        <f>Table1[[#This Row],[Quantity Purchased]] * Table1[[#This Row],[Unit Price]]</f>
        <v>5126</v>
      </c>
      <c r="N2086" s="2">
        <f>VLOOKUP(H2086, [1]Products!B:E, 4, FALSE)</f>
        <v>11</v>
      </c>
      <c r="O2086" t="str">
        <f>TEXT(Table1[[#This Row],[Transaction Date]], "yyyy-mm")</f>
        <v>2024-05</v>
      </c>
      <c r="P2086" s="1">
        <f ca="1">YEAR(TODAY()) - YEAR(Table1[[#This Row],[Buyer Date of Birth]])</f>
        <v>60</v>
      </c>
      <c r="Q2086" s="2">
        <f>Table1[[#This Row],[Total Revenue]] - Table1[[#This Row],[Total Cost]]</f>
        <v>5116</v>
      </c>
    </row>
    <row r="2087" spans="1:17" x14ac:dyDescent="0.25">
      <c r="A2087" s="1">
        <v>45312</v>
      </c>
      <c r="B2087" t="s">
        <v>138</v>
      </c>
      <c r="C2087" t="s">
        <v>1141</v>
      </c>
      <c r="D2087" t="s">
        <v>53</v>
      </c>
      <c r="E2087" s="1">
        <v>28435</v>
      </c>
      <c r="F2087" t="s">
        <v>28</v>
      </c>
      <c r="G2087">
        <v>485</v>
      </c>
      <c r="H2087" t="s">
        <v>41</v>
      </c>
      <c r="I2087" t="s">
        <v>50</v>
      </c>
      <c r="J2087" t="s">
        <v>31</v>
      </c>
      <c r="K2087" t="str">
        <f>VLOOKUP(H2087, [1]Products!B:E, 2, FALSE)</f>
        <v>Ginger Snaps</v>
      </c>
      <c r="L2087" s="2">
        <f>VLOOKUP(H2087, [1]Products!B:D, 3, FALSE)</f>
        <v>14</v>
      </c>
      <c r="M2087" s="2">
        <f>Table1[[#This Row],[Quantity Purchased]] * Table1[[#This Row],[Unit Price]]</f>
        <v>13580</v>
      </c>
      <c r="N2087" s="2">
        <f>VLOOKUP(H2087, [1]Products!B:E, 4, FALSE)</f>
        <v>28</v>
      </c>
      <c r="O2087" t="str">
        <f>TEXT(Table1[[#This Row],[Transaction Date]], "yyyy-mm")</f>
        <v>2024-01</v>
      </c>
      <c r="P2087" s="1">
        <f ca="1">YEAR(TODAY()) - YEAR(Table1[[#This Row],[Buyer Date of Birth]])</f>
        <v>48</v>
      </c>
      <c r="Q2087" s="2">
        <f>Table1[[#This Row],[Total Revenue]] - Table1[[#This Row],[Total Cost]]</f>
        <v>13566</v>
      </c>
    </row>
    <row r="2088" spans="1:17" x14ac:dyDescent="0.25">
      <c r="A2088" s="1">
        <v>45482</v>
      </c>
      <c r="B2088" t="s">
        <v>140</v>
      </c>
      <c r="C2088" t="s">
        <v>996</v>
      </c>
      <c r="D2088" t="s">
        <v>34</v>
      </c>
      <c r="E2088" s="1">
        <v>30480</v>
      </c>
      <c r="F2088" t="s">
        <v>40</v>
      </c>
      <c r="G2088">
        <v>16</v>
      </c>
      <c r="H2088" t="s">
        <v>72</v>
      </c>
      <c r="I2088" t="s">
        <v>23</v>
      </c>
      <c r="J2088" t="s">
        <v>24</v>
      </c>
      <c r="K2088" t="str">
        <f>VLOOKUP(H2088, [1]Products!B:E, 2, FALSE)</f>
        <v>Choco Delight</v>
      </c>
      <c r="L2088" s="2">
        <f>VLOOKUP(H2088, [1]Products!B:D, 3, FALSE)</f>
        <v>3</v>
      </c>
      <c r="M2088" s="2">
        <f>Table1[[#This Row],[Quantity Purchased]] * Table1[[#This Row],[Unit Price]]</f>
        <v>80</v>
      </c>
      <c r="N2088" s="2">
        <f>VLOOKUP(H2088, [1]Products!B:E, 4, FALSE)</f>
        <v>5</v>
      </c>
      <c r="O2088" t="str">
        <f>TEXT(Table1[[#This Row],[Transaction Date]], "yyyy-mm")</f>
        <v>2024-07</v>
      </c>
      <c r="P2088" s="1">
        <f ca="1">YEAR(TODAY()) - YEAR(Table1[[#This Row],[Buyer Date of Birth]])</f>
        <v>42</v>
      </c>
      <c r="Q2088" s="2">
        <f>Table1[[#This Row],[Total Revenue]] - Table1[[#This Row],[Total Cost]]</f>
        <v>77</v>
      </c>
    </row>
    <row r="2089" spans="1:17" x14ac:dyDescent="0.25">
      <c r="A2089" s="1">
        <v>45405</v>
      </c>
      <c r="B2089" t="s">
        <v>527</v>
      </c>
      <c r="C2089" t="s">
        <v>1088</v>
      </c>
      <c r="D2089" t="s">
        <v>62</v>
      </c>
      <c r="E2089" s="1">
        <v>17874</v>
      </c>
      <c r="F2089" t="s">
        <v>28</v>
      </c>
      <c r="G2089">
        <v>462</v>
      </c>
      <c r="H2089" t="s">
        <v>66</v>
      </c>
      <c r="I2089" t="s">
        <v>30</v>
      </c>
      <c r="J2089" t="s">
        <v>24</v>
      </c>
      <c r="K2089" t="str">
        <f>VLOOKUP(H2089, [1]Products!B:E, 2, FALSE)</f>
        <v>Oatmeal Cookies</v>
      </c>
      <c r="L2089" s="2">
        <f>VLOOKUP(H2089, [1]Products!B:D, 3, FALSE)</f>
        <v>19</v>
      </c>
      <c r="M2089" s="2">
        <f>Table1[[#This Row],[Quantity Purchased]] * Table1[[#This Row],[Unit Price]]</f>
        <v>10626</v>
      </c>
      <c r="N2089" s="2">
        <f>VLOOKUP(H2089, [1]Products!B:E, 4, FALSE)</f>
        <v>23</v>
      </c>
      <c r="O2089" t="str">
        <f>TEXT(Table1[[#This Row],[Transaction Date]], "yyyy-mm")</f>
        <v>2024-04</v>
      </c>
      <c r="P2089" s="1">
        <f ca="1">YEAR(TODAY()) - YEAR(Table1[[#This Row],[Buyer Date of Birth]])</f>
        <v>77</v>
      </c>
      <c r="Q2089" s="2">
        <f>Table1[[#This Row],[Total Revenue]] - Table1[[#This Row],[Total Cost]]</f>
        <v>10607</v>
      </c>
    </row>
    <row r="2090" spans="1:17" x14ac:dyDescent="0.25">
      <c r="A2090" s="1">
        <v>45352</v>
      </c>
      <c r="B2090" t="s">
        <v>1107</v>
      </c>
      <c r="C2090" t="s">
        <v>769</v>
      </c>
      <c r="D2090" t="s">
        <v>100</v>
      </c>
      <c r="E2090" s="1">
        <v>27870</v>
      </c>
      <c r="F2090" t="s">
        <v>75</v>
      </c>
      <c r="G2090">
        <v>381</v>
      </c>
      <c r="H2090" t="s">
        <v>49</v>
      </c>
      <c r="I2090" t="s">
        <v>46</v>
      </c>
      <c r="J2090" t="s">
        <v>24</v>
      </c>
      <c r="K2090" t="str">
        <f>VLOOKUP(H2090, [1]Products!B:E, 2, FALSE)</f>
        <v>Butter Crunch</v>
      </c>
      <c r="L2090" s="2">
        <f>VLOOKUP(H2090, [1]Products!B:D, 3, FALSE)</f>
        <v>10</v>
      </c>
      <c r="M2090" s="2">
        <f>Table1[[#This Row],[Quantity Purchased]] * Table1[[#This Row],[Unit Price]]</f>
        <v>4191</v>
      </c>
      <c r="N2090" s="2">
        <f>VLOOKUP(H2090, [1]Products!B:E, 4, FALSE)</f>
        <v>11</v>
      </c>
      <c r="O2090" t="str">
        <f>TEXT(Table1[[#This Row],[Transaction Date]], "yyyy-mm")</f>
        <v>2024-03</v>
      </c>
      <c r="P2090" s="1">
        <f ca="1">YEAR(TODAY()) - YEAR(Table1[[#This Row],[Buyer Date of Birth]])</f>
        <v>49</v>
      </c>
      <c r="Q2090" s="2">
        <f>Table1[[#This Row],[Total Revenue]] - Table1[[#This Row],[Total Cost]]</f>
        <v>4181</v>
      </c>
    </row>
    <row r="2091" spans="1:17" x14ac:dyDescent="0.25">
      <c r="A2091" s="1">
        <v>45341</v>
      </c>
      <c r="B2091" t="s">
        <v>400</v>
      </c>
      <c r="C2091" t="s">
        <v>383</v>
      </c>
      <c r="D2091" t="s">
        <v>58</v>
      </c>
      <c r="E2091" s="1">
        <v>29455</v>
      </c>
      <c r="F2091" t="s">
        <v>75</v>
      </c>
      <c r="G2091">
        <v>495</v>
      </c>
      <c r="H2091" t="s">
        <v>49</v>
      </c>
      <c r="I2091" t="s">
        <v>50</v>
      </c>
      <c r="J2091" t="s">
        <v>24</v>
      </c>
      <c r="K2091" t="str">
        <f>VLOOKUP(H2091, [1]Products!B:E, 2, FALSE)</f>
        <v>Butter Crunch</v>
      </c>
      <c r="L2091" s="2">
        <f>VLOOKUP(H2091, [1]Products!B:D, 3, FALSE)</f>
        <v>10</v>
      </c>
      <c r="M2091" s="2">
        <f>Table1[[#This Row],[Quantity Purchased]] * Table1[[#This Row],[Unit Price]]</f>
        <v>5445</v>
      </c>
      <c r="N2091" s="2">
        <f>VLOOKUP(H2091, [1]Products!B:E, 4, FALSE)</f>
        <v>11</v>
      </c>
      <c r="O2091" t="str">
        <f>TEXT(Table1[[#This Row],[Transaction Date]], "yyyy-mm")</f>
        <v>2024-02</v>
      </c>
      <c r="P2091" s="1">
        <f ca="1">YEAR(TODAY()) - YEAR(Table1[[#This Row],[Buyer Date of Birth]])</f>
        <v>45</v>
      </c>
      <c r="Q2091" s="2">
        <f>Table1[[#This Row],[Total Revenue]] - Table1[[#This Row],[Total Cost]]</f>
        <v>5435</v>
      </c>
    </row>
    <row r="2092" spans="1:17" x14ac:dyDescent="0.25">
      <c r="A2092" s="1">
        <v>45344</v>
      </c>
      <c r="B2092" t="s">
        <v>313</v>
      </c>
      <c r="C2092" t="s">
        <v>662</v>
      </c>
      <c r="D2092" t="s">
        <v>89</v>
      </c>
      <c r="E2092" s="1">
        <v>29317</v>
      </c>
      <c r="F2092" t="s">
        <v>21</v>
      </c>
      <c r="G2092">
        <v>276</v>
      </c>
      <c r="H2092" t="s">
        <v>63</v>
      </c>
      <c r="I2092" t="s">
        <v>23</v>
      </c>
      <c r="J2092" t="s">
        <v>24</v>
      </c>
      <c r="K2092" t="str">
        <f>VLOOKUP(H2092, [1]Products!B:E, 2, FALSE)</f>
        <v>Vanilla Wafers</v>
      </c>
      <c r="L2092" s="2">
        <f>VLOOKUP(H2092, [1]Products!B:D, 3, FALSE)</f>
        <v>18</v>
      </c>
      <c r="M2092" s="2">
        <f>Table1[[#This Row],[Quantity Purchased]] * Table1[[#This Row],[Unit Price]]</f>
        <v>9936</v>
      </c>
      <c r="N2092" s="2">
        <f>VLOOKUP(H2092, [1]Products!B:E, 4, FALSE)</f>
        <v>36</v>
      </c>
      <c r="O2092" t="str">
        <f>TEXT(Table1[[#This Row],[Transaction Date]], "yyyy-mm")</f>
        <v>2024-02</v>
      </c>
      <c r="P2092" s="1">
        <f ca="1">YEAR(TODAY()) - YEAR(Table1[[#This Row],[Buyer Date of Birth]])</f>
        <v>45</v>
      </c>
      <c r="Q2092" s="2">
        <f>Table1[[#This Row],[Total Revenue]] - Table1[[#This Row],[Total Cost]]</f>
        <v>9918</v>
      </c>
    </row>
    <row r="2093" spans="1:17" x14ac:dyDescent="0.25">
      <c r="A2093" s="1">
        <v>45338</v>
      </c>
      <c r="B2093" t="s">
        <v>166</v>
      </c>
      <c r="C2093" t="s">
        <v>438</v>
      </c>
      <c r="D2093" t="s">
        <v>100</v>
      </c>
      <c r="E2093" s="1">
        <v>19351</v>
      </c>
      <c r="F2093" t="s">
        <v>28</v>
      </c>
      <c r="G2093">
        <v>102</v>
      </c>
      <c r="H2093" t="s">
        <v>35</v>
      </c>
      <c r="I2093" t="s">
        <v>30</v>
      </c>
      <c r="J2093" t="s">
        <v>24</v>
      </c>
      <c r="K2093" t="str">
        <f>VLOOKUP(H2093, [1]Products!B:E, 2, FALSE)</f>
        <v>Caramel Biscuits</v>
      </c>
      <c r="L2093" s="2">
        <f>VLOOKUP(H2093, [1]Products!B:D, 3, FALSE)</f>
        <v>18</v>
      </c>
      <c r="M2093" s="2">
        <f>Table1[[#This Row],[Quantity Purchased]] * Table1[[#This Row],[Unit Price]]</f>
        <v>2244</v>
      </c>
      <c r="N2093" s="2">
        <f>VLOOKUP(H2093, [1]Products!B:E, 4, FALSE)</f>
        <v>22</v>
      </c>
      <c r="O2093" t="str">
        <f>TEXT(Table1[[#This Row],[Transaction Date]], "yyyy-mm")</f>
        <v>2024-02</v>
      </c>
      <c r="P2093" s="1">
        <f ca="1">YEAR(TODAY()) - YEAR(Table1[[#This Row],[Buyer Date of Birth]])</f>
        <v>73</v>
      </c>
      <c r="Q2093" s="2">
        <f>Table1[[#This Row],[Total Revenue]] - Table1[[#This Row],[Total Cost]]</f>
        <v>2226</v>
      </c>
    </row>
    <row r="2094" spans="1:17" x14ac:dyDescent="0.25">
      <c r="A2094" s="1">
        <v>45480</v>
      </c>
      <c r="B2094" t="s">
        <v>379</v>
      </c>
      <c r="C2094" t="s">
        <v>488</v>
      </c>
      <c r="D2094" t="s">
        <v>62</v>
      </c>
      <c r="E2094" s="1">
        <v>35278</v>
      </c>
      <c r="F2094" t="s">
        <v>40</v>
      </c>
      <c r="G2094">
        <v>468</v>
      </c>
      <c r="H2094" t="s">
        <v>54</v>
      </c>
      <c r="I2094" t="s">
        <v>30</v>
      </c>
      <c r="J2094" t="s">
        <v>24</v>
      </c>
      <c r="K2094" t="str">
        <f>VLOOKUP(H2094, [1]Products!B:E, 2, FALSE)</f>
        <v>Lemon Crisps</v>
      </c>
      <c r="L2094" s="2">
        <f>VLOOKUP(H2094, [1]Products!B:D, 3, FALSE)</f>
        <v>7</v>
      </c>
      <c r="M2094" s="2">
        <f>Table1[[#This Row],[Quantity Purchased]] * Table1[[#This Row],[Unit Price]]</f>
        <v>4212</v>
      </c>
      <c r="N2094" s="2">
        <f>VLOOKUP(H2094, [1]Products!B:E, 4, FALSE)</f>
        <v>9</v>
      </c>
      <c r="O2094" t="str">
        <f>TEXT(Table1[[#This Row],[Transaction Date]], "yyyy-mm")</f>
        <v>2024-07</v>
      </c>
      <c r="P2094" s="1">
        <f ca="1">YEAR(TODAY()) - YEAR(Table1[[#This Row],[Buyer Date of Birth]])</f>
        <v>29</v>
      </c>
      <c r="Q2094" s="2">
        <f>Table1[[#This Row],[Total Revenue]] - Table1[[#This Row],[Total Cost]]</f>
        <v>4205</v>
      </c>
    </row>
    <row r="2095" spans="1:17" x14ac:dyDescent="0.25">
      <c r="A2095" s="1">
        <v>45346</v>
      </c>
      <c r="B2095" t="s">
        <v>924</v>
      </c>
      <c r="C2095" t="s">
        <v>966</v>
      </c>
      <c r="D2095" t="s">
        <v>45</v>
      </c>
      <c r="E2095" s="1">
        <v>37052</v>
      </c>
      <c r="F2095" t="s">
        <v>21</v>
      </c>
      <c r="G2095">
        <v>398</v>
      </c>
      <c r="H2095" t="s">
        <v>54</v>
      </c>
      <c r="I2095" t="s">
        <v>36</v>
      </c>
      <c r="J2095" t="s">
        <v>31</v>
      </c>
      <c r="K2095" t="str">
        <f>VLOOKUP(H2095, [1]Products!B:E, 2, FALSE)</f>
        <v>Lemon Crisps</v>
      </c>
      <c r="L2095" s="2">
        <f>VLOOKUP(H2095, [1]Products!B:D, 3, FALSE)</f>
        <v>7</v>
      </c>
      <c r="M2095" s="2">
        <f>Table1[[#This Row],[Quantity Purchased]] * Table1[[#This Row],[Unit Price]]</f>
        <v>3582</v>
      </c>
      <c r="N2095" s="2">
        <f>VLOOKUP(H2095, [1]Products!B:E, 4, FALSE)</f>
        <v>9</v>
      </c>
      <c r="O2095" t="str">
        <f>TEXT(Table1[[#This Row],[Transaction Date]], "yyyy-mm")</f>
        <v>2024-02</v>
      </c>
      <c r="P2095" s="1">
        <f ca="1">YEAR(TODAY()) - YEAR(Table1[[#This Row],[Buyer Date of Birth]])</f>
        <v>24</v>
      </c>
      <c r="Q2095" s="2">
        <f>Table1[[#This Row],[Total Revenue]] - Table1[[#This Row],[Total Cost]]</f>
        <v>3575</v>
      </c>
    </row>
    <row r="2096" spans="1:17" x14ac:dyDescent="0.25">
      <c r="A2096" s="1">
        <v>45398</v>
      </c>
      <c r="B2096" t="s">
        <v>240</v>
      </c>
      <c r="C2096" t="s">
        <v>532</v>
      </c>
      <c r="D2096" t="s">
        <v>53</v>
      </c>
      <c r="E2096" s="1">
        <v>34767</v>
      </c>
      <c r="F2096" t="s">
        <v>21</v>
      </c>
      <c r="G2096">
        <v>138</v>
      </c>
      <c r="H2096" t="s">
        <v>29</v>
      </c>
      <c r="I2096" t="s">
        <v>23</v>
      </c>
      <c r="J2096" t="s">
        <v>24</v>
      </c>
      <c r="K2096" t="str">
        <f>VLOOKUP(H2096, [1]Products!B:E, 2, FALSE)</f>
        <v>Shortbread</v>
      </c>
      <c r="L2096" s="2">
        <f>VLOOKUP(H2096, [1]Products!B:D, 3, FALSE)</f>
        <v>10</v>
      </c>
      <c r="M2096" s="2">
        <f>Table1[[#This Row],[Quantity Purchased]] * Table1[[#This Row],[Unit Price]]</f>
        <v>6210</v>
      </c>
      <c r="N2096" s="2">
        <f>VLOOKUP(H2096, [1]Products!B:E, 4, FALSE)</f>
        <v>45</v>
      </c>
      <c r="O2096" t="str">
        <f>TEXT(Table1[[#This Row],[Transaction Date]], "yyyy-mm")</f>
        <v>2024-04</v>
      </c>
      <c r="P2096" s="1">
        <f ca="1">YEAR(TODAY()) - YEAR(Table1[[#This Row],[Buyer Date of Birth]])</f>
        <v>30</v>
      </c>
      <c r="Q2096" s="2">
        <f>Table1[[#This Row],[Total Revenue]] - Table1[[#This Row],[Total Cost]]</f>
        <v>6200</v>
      </c>
    </row>
    <row r="2097" spans="1:17" x14ac:dyDescent="0.25">
      <c r="A2097" s="1">
        <v>45465</v>
      </c>
      <c r="B2097" t="s">
        <v>79</v>
      </c>
      <c r="C2097" t="s">
        <v>328</v>
      </c>
      <c r="D2097" t="s">
        <v>84</v>
      </c>
      <c r="E2097" s="1">
        <v>32899</v>
      </c>
      <c r="F2097" t="s">
        <v>28</v>
      </c>
      <c r="G2097">
        <v>457</v>
      </c>
      <c r="H2097" t="s">
        <v>54</v>
      </c>
      <c r="I2097" t="s">
        <v>46</v>
      </c>
      <c r="J2097" t="s">
        <v>24</v>
      </c>
      <c r="K2097" t="str">
        <f>VLOOKUP(H2097, [1]Products!B:E, 2, FALSE)</f>
        <v>Lemon Crisps</v>
      </c>
      <c r="L2097" s="2">
        <f>VLOOKUP(H2097, [1]Products!B:D, 3, FALSE)</f>
        <v>7</v>
      </c>
      <c r="M2097" s="2">
        <f>Table1[[#This Row],[Quantity Purchased]] * Table1[[#This Row],[Unit Price]]</f>
        <v>4113</v>
      </c>
      <c r="N2097" s="2">
        <f>VLOOKUP(H2097, [1]Products!B:E, 4, FALSE)</f>
        <v>9</v>
      </c>
      <c r="O2097" t="str">
        <f>TEXT(Table1[[#This Row],[Transaction Date]], "yyyy-mm")</f>
        <v>2024-06</v>
      </c>
      <c r="P2097" s="1">
        <f ca="1">YEAR(TODAY()) - YEAR(Table1[[#This Row],[Buyer Date of Birth]])</f>
        <v>35</v>
      </c>
      <c r="Q2097" s="2">
        <f>Table1[[#This Row],[Total Revenue]] - Table1[[#This Row],[Total Cost]]</f>
        <v>4106</v>
      </c>
    </row>
    <row r="2098" spans="1:17" x14ac:dyDescent="0.25">
      <c r="A2098" s="1">
        <v>45448</v>
      </c>
      <c r="B2098" t="s">
        <v>456</v>
      </c>
      <c r="C2098" t="s">
        <v>1142</v>
      </c>
      <c r="D2098" t="s">
        <v>34</v>
      </c>
      <c r="E2098" s="1">
        <v>35780</v>
      </c>
      <c r="F2098" t="s">
        <v>75</v>
      </c>
      <c r="G2098">
        <v>221</v>
      </c>
      <c r="H2098" t="s">
        <v>29</v>
      </c>
      <c r="I2098" t="s">
        <v>50</v>
      </c>
      <c r="J2098" t="s">
        <v>24</v>
      </c>
      <c r="K2098" t="str">
        <f>VLOOKUP(H2098, [1]Products!B:E, 2, FALSE)</f>
        <v>Shortbread</v>
      </c>
      <c r="L2098" s="2">
        <f>VLOOKUP(H2098, [1]Products!B:D, 3, FALSE)</f>
        <v>10</v>
      </c>
      <c r="M2098" s="2">
        <f>Table1[[#This Row],[Quantity Purchased]] * Table1[[#This Row],[Unit Price]]</f>
        <v>9945</v>
      </c>
      <c r="N2098" s="2">
        <f>VLOOKUP(H2098, [1]Products!B:E, 4, FALSE)</f>
        <v>45</v>
      </c>
      <c r="O2098" t="str">
        <f>TEXT(Table1[[#This Row],[Transaction Date]], "yyyy-mm")</f>
        <v>2024-06</v>
      </c>
      <c r="P2098" s="1">
        <f ca="1">YEAR(TODAY()) - YEAR(Table1[[#This Row],[Buyer Date of Birth]])</f>
        <v>28</v>
      </c>
      <c r="Q2098" s="2">
        <f>Table1[[#This Row],[Total Revenue]] - Table1[[#This Row],[Total Cost]]</f>
        <v>9935</v>
      </c>
    </row>
    <row r="2099" spans="1:17" x14ac:dyDescent="0.25">
      <c r="A2099" s="1">
        <v>45471</v>
      </c>
      <c r="B2099" t="s">
        <v>336</v>
      </c>
      <c r="C2099" t="s">
        <v>116</v>
      </c>
      <c r="D2099" t="s">
        <v>53</v>
      </c>
      <c r="E2099" s="1">
        <v>19273</v>
      </c>
      <c r="F2099" t="s">
        <v>21</v>
      </c>
      <c r="G2099">
        <v>288</v>
      </c>
      <c r="H2099" t="s">
        <v>66</v>
      </c>
      <c r="I2099" t="s">
        <v>23</v>
      </c>
      <c r="J2099" t="s">
        <v>24</v>
      </c>
      <c r="K2099" t="str">
        <f>VLOOKUP(H2099, [1]Products!B:E, 2, FALSE)</f>
        <v>Oatmeal Cookies</v>
      </c>
      <c r="L2099" s="2">
        <f>VLOOKUP(H2099, [1]Products!B:D, 3, FALSE)</f>
        <v>19</v>
      </c>
      <c r="M2099" s="2">
        <f>Table1[[#This Row],[Quantity Purchased]] * Table1[[#This Row],[Unit Price]]</f>
        <v>6624</v>
      </c>
      <c r="N2099" s="2">
        <f>VLOOKUP(H2099, [1]Products!B:E, 4, FALSE)</f>
        <v>23</v>
      </c>
      <c r="O2099" t="str">
        <f>TEXT(Table1[[#This Row],[Transaction Date]], "yyyy-mm")</f>
        <v>2024-06</v>
      </c>
      <c r="P2099" s="1">
        <f ca="1">YEAR(TODAY()) - YEAR(Table1[[#This Row],[Buyer Date of Birth]])</f>
        <v>73</v>
      </c>
      <c r="Q2099" s="2">
        <f>Table1[[#This Row],[Total Revenue]] - Table1[[#This Row],[Total Cost]]</f>
        <v>6605</v>
      </c>
    </row>
    <row r="2100" spans="1:17" x14ac:dyDescent="0.25">
      <c r="A2100" s="1">
        <v>45449</v>
      </c>
      <c r="B2100" t="s">
        <v>915</v>
      </c>
      <c r="C2100" t="s">
        <v>112</v>
      </c>
      <c r="D2100" t="s">
        <v>78</v>
      </c>
      <c r="E2100" s="1">
        <v>33996</v>
      </c>
      <c r="F2100" t="s">
        <v>40</v>
      </c>
      <c r="G2100">
        <v>141</v>
      </c>
      <c r="H2100" t="s">
        <v>63</v>
      </c>
      <c r="I2100" t="s">
        <v>30</v>
      </c>
      <c r="J2100" t="s">
        <v>24</v>
      </c>
      <c r="K2100" t="str">
        <f>VLOOKUP(H2100, [1]Products!B:E, 2, FALSE)</f>
        <v>Vanilla Wafers</v>
      </c>
      <c r="L2100" s="2">
        <f>VLOOKUP(H2100, [1]Products!B:D, 3, FALSE)</f>
        <v>18</v>
      </c>
      <c r="M2100" s="2">
        <f>Table1[[#This Row],[Quantity Purchased]] * Table1[[#This Row],[Unit Price]]</f>
        <v>5076</v>
      </c>
      <c r="N2100" s="2">
        <f>VLOOKUP(H2100, [1]Products!B:E, 4, FALSE)</f>
        <v>36</v>
      </c>
      <c r="O2100" t="str">
        <f>TEXT(Table1[[#This Row],[Transaction Date]], "yyyy-mm")</f>
        <v>2024-06</v>
      </c>
      <c r="P2100" s="1">
        <f ca="1">YEAR(TODAY()) - YEAR(Table1[[#This Row],[Buyer Date of Birth]])</f>
        <v>32</v>
      </c>
      <c r="Q2100" s="2">
        <f>Table1[[#This Row],[Total Revenue]] - Table1[[#This Row],[Total Cost]]</f>
        <v>5058</v>
      </c>
    </row>
    <row r="2101" spans="1:17" x14ac:dyDescent="0.25">
      <c r="A2101" s="1">
        <v>45322</v>
      </c>
      <c r="B2101" t="s">
        <v>197</v>
      </c>
      <c r="C2101" t="s">
        <v>686</v>
      </c>
      <c r="D2101" t="s">
        <v>84</v>
      </c>
      <c r="E2101" s="1">
        <v>33248</v>
      </c>
      <c r="F2101" t="s">
        <v>75</v>
      </c>
      <c r="G2101">
        <v>456</v>
      </c>
      <c r="H2101" t="s">
        <v>35</v>
      </c>
      <c r="I2101" t="s">
        <v>46</v>
      </c>
      <c r="J2101" t="s">
        <v>24</v>
      </c>
      <c r="K2101" t="str">
        <f>VLOOKUP(H2101, [1]Products!B:E, 2, FALSE)</f>
        <v>Caramel Biscuits</v>
      </c>
      <c r="L2101" s="2">
        <f>VLOOKUP(H2101, [1]Products!B:D, 3, FALSE)</f>
        <v>18</v>
      </c>
      <c r="M2101" s="2">
        <f>Table1[[#This Row],[Quantity Purchased]] * Table1[[#This Row],[Unit Price]]</f>
        <v>10032</v>
      </c>
      <c r="N2101" s="2">
        <f>VLOOKUP(H2101, [1]Products!B:E, 4, FALSE)</f>
        <v>22</v>
      </c>
      <c r="O2101" t="str">
        <f>TEXT(Table1[[#This Row],[Transaction Date]], "yyyy-mm")</f>
        <v>2024-01</v>
      </c>
      <c r="P2101" s="1">
        <f ca="1">YEAR(TODAY()) - YEAR(Table1[[#This Row],[Buyer Date of Birth]])</f>
        <v>34</v>
      </c>
      <c r="Q2101" s="2">
        <f>Table1[[#This Row],[Total Revenue]] - Table1[[#This Row],[Total Cost]]</f>
        <v>10014</v>
      </c>
    </row>
    <row r="2102" spans="1:17" x14ac:dyDescent="0.25">
      <c r="A2102" s="1">
        <v>45421</v>
      </c>
      <c r="B2102" t="s">
        <v>1143</v>
      </c>
      <c r="C2102" t="s">
        <v>1144</v>
      </c>
      <c r="D2102" t="s">
        <v>84</v>
      </c>
      <c r="E2102" s="1">
        <v>27451</v>
      </c>
      <c r="F2102" t="s">
        <v>75</v>
      </c>
      <c r="G2102">
        <v>227</v>
      </c>
      <c r="H2102" t="s">
        <v>29</v>
      </c>
      <c r="I2102" t="s">
        <v>50</v>
      </c>
      <c r="J2102" t="s">
        <v>24</v>
      </c>
      <c r="K2102" t="str">
        <f>VLOOKUP(H2102, [1]Products!B:E, 2, FALSE)</f>
        <v>Shortbread</v>
      </c>
      <c r="L2102" s="2">
        <f>VLOOKUP(H2102, [1]Products!B:D, 3, FALSE)</f>
        <v>10</v>
      </c>
      <c r="M2102" s="2">
        <f>Table1[[#This Row],[Quantity Purchased]] * Table1[[#This Row],[Unit Price]]</f>
        <v>10215</v>
      </c>
      <c r="N2102" s="2">
        <f>VLOOKUP(H2102, [1]Products!B:E, 4, FALSE)</f>
        <v>45</v>
      </c>
      <c r="O2102" t="str">
        <f>TEXT(Table1[[#This Row],[Transaction Date]], "yyyy-mm")</f>
        <v>2024-05</v>
      </c>
      <c r="P2102" s="1">
        <f ca="1">YEAR(TODAY()) - YEAR(Table1[[#This Row],[Buyer Date of Birth]])</f>
        <v>50</v>
      </c>
      <c r="Q2102" s="2">
        <f>Table1[[#This Row],[Total Revenue]] - Table1[[#This Row],[Total Cost]]</f>
        <v>10205</v>
      </c>
    </row>
    <row r="2103" spans="1:17" x14ac:dyDescent="0.25">
      <c r="A2103" s="1">
        <v>45325</v>
      </c>
      <c r="B2103" t="s">
        <v>358</v>
      </c>
      <c r="C2103" t="s">
        <v>257</v>
      </c>
      <c r="D2103" t="s">
        <v>34</v>
      </c>
      <c r="E2103" s="1">
        <v>25561</v>
      </c>
      <c r="F2103" t="s">
        <v>75</v>
      </c>
      <c r="G2103">
        <v>115</v>
      </c>
      <c r="H2103" t="s">
        <v>29</v>
      </c>
      <c r="I2103" t="s">
        <v>23</v>
      </c>
      <c r="J2103" t="s">
        <v>24</v>
      </c>
      <c r="K2103" t="str">
        <f>VLOOKUP(H2103, [1]Products!B:E, 2, FALSE)</f>
        <v>Shortbread</v>
      </c>
      <c r="L2103" s="2">
        <f>VLOOKUP(H2103, [1]Products!B:D, 3, FALSE)</f>
        <v>10</v>
      </c>
      <c r="M2103" s="2">
        <f>Table1[[#This Row],[Quantity Purchased]] * Table1[[#This Row],[Unit Price]]</f>
        <v>5175</v>
      </c>
      <c r="N2103" s="2">
        <f>VLOOKUP(H2103, [1]Products!B:E, 4, FALSE)</f>
        <v>45</v>
      </c>
      <c r="O2103" t="str">
        <f>TEXT(Table1[[#This Row],[Transaction Date]], "yyyy-mm")</f>
        <v>2024-02</v>
      </c>
      <c r="P2103" s="1">
        <f ca="1">YEAR(TODAY()) - YEAR(Table1[[#This Row],[Buyer Date of Birth]])</f>
        <v>56</v>
      </c>
      <c r="Q2103" s="2">
        <f>Table1[[#This Row],[Total Revenue]] - Table1[[#This Row],[Total Cost]]</f>
        <v>5165</v>
      </c>
    </row>
    <row r="2104" spans="1:17" x14ac:dyDescent="0.25">
      <c r="A2104" s="1">
        <v>45356</v>
      </c>
      <c r="B2104" t="s">
        <v>336</v>
      </c>
      <c r="C2104" t="s">
        <v>114</v>
      </c>
      <c r="D2104" t="s">
        <v>45</v>
      </c>
      <c r="E2104" s="1">
        <v>29632</v>
      </c>
      <c r="F2104" t="s">
        <v>40</v>
      </c>
      <c r="G2104">
        <v>189</v>
      </c>
      <c r="H2104" t="s">
        <v>72</v>
      </c>
      <c r="I2104" t="s">
        <v>30</v>
      </c>
      <c r="J2104" t="s">
        <v>24</v>
      </c>
      <c r="K2104" t="str">
        <f>VLOOKUP(H2104, [1]Products!B:E, 2, FALSE)</f>
        <v>Choco Delight</v>
      </c>
      <c r="L2104" s="2">
        <f>VLOOKUP(H2104, [1]Products!B:D, 3, FALSE)</f>
        <v>3</v>
      </c>
      <c r="M2104" s="2">
        <f>Table1[[#This Row],[Quantity Purchased]] * Table1[[#This Row],[Unit Price]]</f>
        <v>945</v>
      </c>
      <c r="N2104" s="2">
        <f>VLOOKUP(H2104, [1]Products!B:E, 4, FALSE)</f>
        <v>5</v>
      </c>
      <c r="O2104" t="str">
        <f>TEXT(Table1[[#This Row],[Transaction Date]], "yyyy-mm")</f>
        <v>2024-03</v>
      </c>
      <c r="P2104" s="1">
        <f ca="1">YEAR(TODAY()) - YEAR(Table1[[#This Row],[Buyer Date of Birth]])</f>
        <v>44</v>
      </c>
      <c r="Q2104" s="2">
        <f>Table1[[#This Row],[Total Revenue]] - Table1[[#This Row],[Total Cost]]</f>
        <v>942</v>
      </c>
    </row>
    <row r="2105" spans="1:17" x14ac:dyDescent="0.25">
      <c r="A2105" s="1">
        <v>45370</v>
      </c>
      <c r="B2105" t="s">
        <v>138</v>
      </c>
      <c r="C2105" t="s">
        <v>303</v>
      </c>
      <c r="D2105" t="s">
        <v>53</v>
      </c>
      <c r="E2105" s="1">
        <v>33493</v>
      </c>
      <c r="F2105" t="s">
        <v>75</v>
      </c>
      <c r="G2105">
        <v>65</v>
      </c>
      <c r="H2105" t="s">
        <v>72</v>
      </c>
      <c r="I2105" t="s">
        <v>30</v>
      </c>
      <c r="J2105" t="s">
        <v>31</v>
      </c>
      <c r="K2105" t="str">
        <f>VLOOKUP(H2105, [1]Products!B:E, 2, FALSE)</f>
        <v>Choco Delight</v>
      </c>
      <c r="L2105" s="2">
        <f>VLOOKUP(H2105, [1]Products!B:D, 3, FALSE)</f>
        <v>3</v>
      </c>
      <c r="M2105" s="2">
        <f>Table1[[#This Row],[Quantity Purchased]] * Table1[[#This Row],[Unit Price]]</f>
        <v>325</v>
      </c>
      <c r="N2105" s="2">
        <f>VLOOKUP(H2105, [1]Products!B:E, 4, FALSE)</f>
        <v>5</v>
      </c>
      <c r="O2105" t="str">
        <f>TEXT(Table1[[#This Row],[Transaction Date]], "yyyy-mm")</f>
        <v>2024-03</v>
      </c>
      <c r="P2105" s="1">
        <f ca="1">YEAR(TODAY()) - YEAR(Table1[[#This Row],[Buyer Date of Birth]])</f>
        <v>34</v>
      </c>
      <c r="Q2105" s="2">
        <f>Table1[[#This Row],[Total Revenue]] - Table1[[#This Row],[Total Cost]]</f>
        <v>322</v>
      </c>
    </row>
    <row r="2106" spans="1:17" x14ac:dyDescent="0.25">
      <c r="A2106" s="1">
        <v>45378</v>
      </c>
      <c r="B2106" t="s">
        <v>545</v>
      </c>
      <c r="C2106" t="s">
        <v>548</v>
      </c>
      <c r="D2106" t="s">
        <v>62</v>
      </c>
      <c r="E2106" s="1">
        <v>25112</v>
      </c>
      <c r="F2106" t="s">
        <v>28</v>
      </c>
      <c r="G2106">
        <v>243</v>
      </c>
      <c r="H2106" t="s">
        <v>71</v>
      </c>
      <c r="I2106" t="s">
        <v>36</v>
      </c>
      <c r="J2106" t="s">
        <v>24</v>
      </c>
      <c r="K2106" t="str">
        <f>VLOOKUP(H2106, [1]Products!B:E, 2, FALSE)</f>
        <v>Peanut Butter Bites</v>
      </c>
      <c r="L2106" s="2">
        <f>VLOOKUP(H2106, [1]Products!B:D, 3, FALSE)</f>
        <v>5</v>
      </c>
      <c r="M2106" s="2">
        <f>Table1[[#This Row],[Quantity Purchased]] * Table1[[#This Row],[Unit Price]]</f>
        <v>1701</v>
      </c>
      <c r="N2106" s="2">
        <f>VLOOKUP(H2106, [1]Products!B:E, 4, FALSE)</f>
        <v>7</v>
      </c>
      <c r="O2106" t="str">
        <f>TEXT(Table1[[#This Row],[Transaction Date]], "yyyy-mm")</f>
        <v>2024-03</v>
      </c>
      <c r="P2106" s="1">
        <f ca="1">YEAR(TODAY()) - YEAR(Table1[[#This Row],[Buyer Date of Birth]])</f>
        <v>57</v>
      </c>
      <c r="Q2106" s="2">
        <f>Table1[[#This Row],[Total Revenue]] - Table1[[#This Row],[Total Cost]]</f>
        <v>1696</v>
      </c>
    </row>
    <row r="2107" spans="1:17" x14ac:dyDescent="0.25">
      <c r="A2107" s="1">
        <v>45416</v>
      </c>
      <c r="B2107" t="s">
        <v>1145</v>
      </c>
      <c r="C2107" t="s">
        <v>268</v>
      </c>
      <c r="D2107" t="s">
        <v>78</v>
      </c>
      <c r="E2107" s="1">
        <v>17920</v>
      </c>
      <c r="F2107" t="s">
        <v>21</v>
      </c>
      <c r="G2107">
        <v>253</v>
      </c>
      <c r="H2107" t="s">
        <v>35</v>
      </c>
      <c r="I2107" t="s">
        <v>23</v>
      </c>
      <c r="J2107" t="s">
        <v>24</v>
      </c>
      <c r="K2107" t="str">
        <f>VLOOKUP(H2107, [1]Products!B:E, 2, FALSE)</f>
        <v>Caramel Biscuits</v>
      </c>
      <c r="L2107" s="2">
        <f>VLOOKUP(H2107, [1]Products!B:D, 3, FALSE)</f>
        <v>18</v>
      </c>
      <c r="M2107" s="2">
        <f>Table1[[#This Row],[Quantity Purchased]] * Table1[[#This Row],[Unit Price]]</f>
        <v>5566</v>
      </c>
      <c r="N2107" s="2">
        <f>VLOOKUP(H2107, [1]Products!B:E, 4, FALSE)</f>
        <v>22</v>
      </c>
      <c r="O2107" t="str">
        <f>TEXT(Table1[[#This Row],[Transaction Date]], "yyyy-mm")</f>
        <v>2024-05</v>
      </c>
      <c r="P2107" s="1">
        <f ca="1">YEAR(TODAY()) - YEAR(Table1[[#This Row],[Buyer Date of Birth]])</f>
        <v>76</v>
      </c>
      <c r="Q2107" s="2">
        <f>Table1[[#This Row],[Total Revenue]] - Table1[[#This Row],[Total Cost]]</f>
        <v>5548</v>
      </c>
    </row>
    <row r="2108" spans="1:17" x14ac:dyDescent="0.25">
      <c r="A2108" s="1">
        <v>45436</v>
      </c>
      <c r="B2108" t="s">
        <v>500</v>
      </c>
      <c r="C2108" t="s">
        <v>289</v>
      </c>
      <c r="D2108" t="s">
        <v>89</v>
      </c>
      <c r="E2108" s="1">
        <v>23560</v>
      </c>
      <c r="F2108" t="s">
        <v>75</v>
      </c>
      <c r="G2108">
        <v>331</v>
      </c>
      <c r="H2108" t="s">
        <v>54</v>
      </c>
      <c r="I2108" t="s">
        <v>46</v>
      </c>
      <c r="J2108" t="s">
        <v>24</v>
      </c>
      <c r="K2108" t="str">
        <f>VLOOKUP(H2108, [1]Products!B:E, 2, FALSE)</f>
        <v>Lemon Crisps</v>
      </c>
      <c r="L2108" s="2">
        <f>VLOOKUP(H2108, [1]Products!B:D, 3, FALSE)</f>
        <v>7</v>
      </c>
      <c r="M2108" s="2">
        <f>Table1[[#This Row],[Quantity Purchased]] * Table1[[#This Row],[Unit Price]]</f>
        <v>2979</v>
      </c>
      <c r="N2108" s="2">
        <f>VLOOKUP(H2108, [1]Products!B:E, 4, FALSE)</f>
        <v>9</v>
      </c>
      <c r="O2108" t="str">
        <f>TEXT(Table1[[#This Row],[Transaction Date]], "yyyy-mm")</f>
        <v>2024-05</v>
      </c>
      <c r="P2108" s="1">
        <f ca="1">YEAR(TODAY()) - YEAR(Table1[[#This Row],[Buyer Date of Birth]])</f>
        <v>61</v>
      </c>
      <c r="Q2108" s="2">
        <f>Table1[[#This Row],[Total Revenue]] - Table1[[#This Row],[Total Cost]]</f>
        <v>2972</v>
      </c>
    </row>
    <row r="2109" spans="1:17" x14ac:dyDescent="0.25">
      <c r="A2109" s="1">
        <v>45457</v>
      </c>
      <c r="B2109" t="s">
        <v>915</v>
      </c>
      <c r="C2109" t="s">
        <v>664</v>
      </c>
      <c r="D2109" t="s">
        <v>62</v>
      </c>
      <c r="E2109" s="1">
        <v>26715</v>
      </c>
      <c r="F2109" t="s">
        <v>21</v>
      </c>
      <c r="G2109">
        <v>131</v>
      </c>
      <c r="H2109" t="s">
        <v>63</v>
      </c>
      <c r="I2109" t="s">
        <v>50</v>
      </c>
      <c r="J2109" t="s">
        <v>24</v>
      </c>
      <c r="K2109" t="str">
        <f>VLOOKUP(H2109, [1]Products!B:E, 2, FALSE)</f>
        <v>Vanilla Wafers</v>
      </c>
      <c r="L2109" s="2">
        <f>VLOOKUP(H2109, [1]Products!B:D, 3, FALSE)</f>
        <v>18</v>
      </c>
      <c r="M2109" s="2">
        <f>Table1[[#This Row],[Quantity Purchased]] * Table1[[#This Row],[Unit Price]]</f>
        <v>4716</v>
      </c>
      <c r="N2109" s="2">
        <f>VLOOKUP(H2109, [1]Products!B:E, 4, FALSE)</f>
        <v>36</v>
      </c>
      <c r="O2109" t="str">
        <f>TEXT(Table1[[#This Row],[Transaction Date]], "yyyy-mm")</f>
        <v>2024-06</v>
      </c>
      <c r="P2109" s="1">
        <f ca="1">YEAR(TODAY()) - YEAR(Table1[[#This Row],[Buyer Date of Birth]])</f>
        <v>52</v>
      </c>
      <c r="Q2109" s="2">
        <f>Table1[[#This Row],[Total Revenue]] - Table1[[#This Row],[Total Cost]]</f>
        <v>4698</v>
      </c>
    </row>
    <row r="2110" spans="1:17" x14ac:dyDescent="0.25">
      <c r="A2110" s="1">
        <v>45447</v>
      </c>
      <c r="B2110" t="s">
        <v>639</v>
      </c>
      <c r="C2110" t="s">
        <v>65</v>
      </c>
      <c r="D2110" t="s">
        <v>53</v>
      </c>
      <c r="E2110" s="1">
        <v>23077</v>
      </c>
      <c r="F2110" t="s">
        <v>75</v>
      </c>
      <c r="G2110">
        <v>290</v>
      </c>
      <c r="H2110" t="s">
        <v>71</v>
      </c>
      <c r="I2110" t="s">
        <v>23</v>
      </c>
      <c r="J2110" t="s">
        <v>24</v>
      </c>
      <c r="K2110" t="str">
        <f>VLOOKUP(H2110, [1]Products!B:E, 2, FALSE)</f>
        <v>Peanut Butter Bites</v>
      </c>
      <c r="L2110" s="2">
        <f>VLOOKUP(H2110, [1]Products!B:D, 3, FALSE)</f>
        <v>5</v>
      </c>
      <c r="M2110" s="2">
        <f>Table1[[#This Row],[Quantity Purchased]] * Table1[[#This Row],[Unit Price]]</f>
        <v>2030</v>
      </c>
      <c r="N2110" s="2">
        <f>VLOOKUP(H2110, [1]Products!B:E, 4, FALSE)</f>
        <v>7</v>
      </c>
      <c r="O2110" t="str">
        <f>TEXT(Table1[[#This Row],[Transaction Date]], "yyyy-mm")</f>
        <v>2024-06</v>
      </c>
      <c r="P2110" s="1">
        <f ca="1">YEAR(TODAY()) - YEAR(Table1[[#This Row],[Buyer Date of Birth]])</f>
        <v>62</v>
      </c>
      <c r="Q2110" s="2">
        <f>Table1[[#This Row],[Total Revenue]] - Table1[[#This Row],[Total Cost]]</f>
        <v>2025</v>
      </c>
    </row>
    <row r="2111" spans="1:17" x14ac:dyDescent="0.25">
      <c r="A2111" s="1">
        <v>45374</v>
      </c>
      <c r="B2111" t="s">
        <v>722</v>
      </c>
      <c r="C2111" t="s">
        <v>1146</v>
      </c>
      <c r="D2111" t="s">
        <v>58</v>
      </c>
      <c r="E2111" s="1">
        <v>24196</v>
      </c>
      <c r="F2111" t="s">
        <v>75</v>
      </c>
      <c r="G2111">
        <v>392</v>
      </c>
      <c r="H2111" t="s">
        <v>71</v>
      </c>
      <c r="I2111" t="s">
        <v>30</v>
      </c>
      <c r="J2111" t="s">
        <v>24</v>
      </c>
      <c r="K2111" t="str">
        <f>VLOOKUP(H2111, [1]Products!B:E, 2, FALSE)</f>
        <v>Peanut Butter Bites</v>
      </c>
      <c r="L2111" s="2">
        <f>VLOOKUP(H2111, [1]Products!B:D, 3, FALSE)</f>
        <v>5</v>
      </c>
      <c r="M2111" s="2">
        <f>Table1[[#This Row],[Quantity Purchased]] * Table1[[#This Row],[Unit Price]]</f>
        <v>2744</v>
      </c>
      <c r="N2111" s="2">
        <f>VLOOKUP(H2111, [1]Products!B:E, 4, FALSE)</f>
        <v>7</v>
      </c>
      <c r="O2111" t="str">
        <f>TEXT(Table1[[#This Row],[Transaction Date]], "yyyy-mm")</f>
        <v>2024-03</v>
      </c>
      <c r="P2111" s="1">
        <f ca="1">YEAR(TODAY()) - YEAR(Table1[[#This Row],[Buyer Date of Birth]])</f>
        <v>59</v>
      </c>
      <c r="Q2111" s="2">
        <f>Table1[[#This Row],[Total Revenue]] - Table1[[#This Row],[Total Cost]]</f>
        <v>2739</v>
      </c>
    </row>
    <row r="2112" spans="1:17" x14ac:dyDescent="0.25">
      <c r="A2112" s="1">
        <v>45460</v>
      </c>
      <c r="B2112" t="s">
        <v>205</v>
      </c>
      <c r="C2112" t="s">
        <v>875</v>
      </c>
      <c r="D2112" t="s">
        <v>20</v>
      </c>
      <c r="E2112" s="1">
        <v>22005</v>
      </c>
      <c r="F2112" t="s">
        <v>28</v>
      </c>
      <c r="G2112">
        <v>118</v>
      </c>
      <c r="H2112" t="s">
        <v>49</v>
      </c>
      <c r="I2112" t="s">
        <v>46</v>
      </c>
      <c r="J2112" t="s">
        <v>24</v>
      </c>
      <c r="K2112" t="str">
        <f>VLOOKUP(H2112, [1]Products!B:E, 2, FALSE)</f>
        <v>Butter Crunch</v>
      </c>
      <c r="L2112" s="2">
        <f>VLOOKUP(H2112, [1]Products!B:D, 3, FALSE)</f>
        <v>10</v>
      </c>
      <c r="M2112" s="2">
        <f>Table1[[#This Row],[Quantity Purchased]] * Table1[[#This Row],[Unit Price]]</f>
        <v>1298</v>
      </c>
      <c r="N2112" s="2">
        <f>VLOOKUP(H2112, [1]Products!B:E, 4, FALSE)</f>
        <v>11</v>
      </c>
      <c r="O2112" t="str">
        <f>TEXT(Table1[[#This Row],[Transaction Date]], "yyyy-mm")</f>
        <v>2024-06</v>
      </c>
      <c r="P2112" s="1">
        <f ca="1">YEAR(TODAY()) - YEAR(Table1[[#This Row],[Buyer Date of Birth]])</f>
        <v>65</v>
      </c>
      <c r="Q2112" s="2">
        <f>Table1[[#This Row],[Total Revenue]] - Table1[[#This Row],[Total Cost]]</f>
        <v>1288</v>
      </c>
    </row>
    <row r="2113" spans="1:17" x14ac:dyDescent="0.25">
      <c r="A2113" s="1">
        <v>45422</v>
      </c>
      <c r="B2113" t="s">
        <v>263</v>
      </c>
      <c r="C2113" t="s">
        <v>345</v>
      </c>
      <c r="D2113" t="s">
        <v>84</v>
      </c>
      <c r="E2113" s="1">
        <v>21762</v>
      </c>
      <c r="F2113" t="s">
        <v>40</v>
      </c>
      <c r="G2113">
        <v>324</v>
      </c>
      <c r="H2113" t="s">
        <v>22</v>
      </c>
      <c r="I2113" t="s">
        <v>50</v>
      </c>
      <c r="J2113" t="s">
        <v>24</v>
      </c>
      <c r="K2113" t="str">
        <f>VLOOKUP(H2113, [1]Products!B:E, 2, FALSE)</f>
        <v>Cinnamon Swirls</v>
      </c>
      <c r="L2113" s="2">
        <f>VLOOKUP(H2113, [1]Products!B:D, 3, FALSE)</f>
        <v>10</v>
      </c>
      <c r="M2113" s="2">
        <f>Table1[[#This Row],[Quantity Purchased]] * Table1[[#This Row],[Unit Price]]</f>
        <v>4536</v>
      </c>
      <c r="N2113" s="2">
        <f>VLOOKUP(H2113, [1]Products!B:E, 4, FALSE)</f>
        <v>14</v>
      </c>
      <c r="O2113" t="str">
        <f>TEXT(Table1[[#This Row],[Transaction Date]], "yyyy-mm")</f>
        <v>2024-05</v>
      </c>
      <c r="P2113" s="1">
        <f ca="1">YEAR(TODAY()) - YEAR(Table1[[#This Row],[Buyer Date of Birth]])</f>
        <v>66</v>
      </c>
      <c r="Q2113" s="2">
        <f>Table1[[#This Row],[Total Revenue]] - Table1[[#This Row],[Total Cost]]</f>
        <v>4526</v>
      </c>
    </row>
    <row r="2114" spans="1:17" x14ac:dyDescent="0.25">
      <c r="A2114" s="1">
        <v>45435</v>
      </c>
      <c r="B2114" t="s">
        <v>157</v>
      </c>
      <c r="C2114" t="s">
        <v>981</v>
      </c>
      <c r="D2114" t="s">
        <v>78</v>
      </c>
      <c r="E2114" s="1">
        <v>23174</v>
      </c>
      <c r="F2114" t="s">
        <v>21</v>
      </c>
      <c r="G2114">
        <v>199</v>
      </c>
      <c r="H2114" t="s">
        <v>35</v>
      </c>
      <c r="I2114" t="s">
        <v>23</v>
      </c>
      <c r="J2114" t="s">
        <v>24</v>
      </c>
      <c r="K2114" t="str">
        <f>VLOOKUP(H2114, [1]Products!B:E, 2, FALSE)</f>
        <v>Caramel Biscuits</v>
      </c>
      <c r="L2114" s="2">
        <f>VLOOKUP(H2114, [1]Products!B:D, 3, FALSE)</f>
        <v>18</v>
      </c>
      <c r="M2114" s="2">
        <f>Table1[[#This Row],[Quantity Purchased]] * Table1[[#This Row],[Unit Price]]</f>
        <v>4378</v>
      </c>
      <c r="N2114" s="2">
        <f>VLOOKUP(H2114, [1]Products!B:E, 4, FALSE)</f>
        <v>22</v>
      </c>
      <c r="O2114" t="str">
        <f>TEXT(Table1[[#This Row],[Transaction Date]], "yyyy-mm")</f>
        <v>2024-05</v>
      </c>
      <c r="P2114" s="1">
        <f ca="1">YEAR(TODAY()) - YEAR(Table1[[#This Row],[Buyer Date of Birth]])</f>
        <v>62</v>
      </c>
      <c r="Q2114" s="2">
        <f>Table1[[#This Row],[Total Revenue]] - Table1[[#This Row],[Total Cost]]</f>
        <v>4360</v>
      </c>
    </row>
    <row r="2115" spans="1:17" x14ac:dyDescent="0.25">
      <c r="A2115" s="1">
        <v>45397</v>
      </c>
      <c r="B2115" t="s">
        <v>182</v>
      </c>
      <c r="C2115" t="s">
        <v>1147</v>
      </c>
      <c r="D2115" t="s">
        <v>89</v>
      </c>
      <c r="E2115" s="1">
        <v>30137</v>
      </c>
      <c r="F2115" t="s">
        <v>40</v>
      </c>
      <c r="G2115">
        <v>219</v>
      </c>
      <c r="H2115" t="s">
        <v>66</v>
      </c>
      <c r="I2115" t="s">
        <v>30</v>
      </c>
      <c r="J2115" t="s">
        <v>24</v>
      </c>
      <c r="K2115" t="str">
        <f>VLOOKUP(H2115, [1]Products!B:E, 2, FALSE)</f>
        <v>Oatmeal Cookies</v>
      </c>
      <c r="L2115" s="2">
        <f>VLOOKUP(H2115, [1]Products!B:D, 3, FALSE)</f>
        <v>19</v>
      </c>
      <c r="M2115" s="2">
        <f>Table1[[#This Row],[Quantity Purchased]] * Table1[[#This Row],[Unit Price]]</f>
        <v>5037</v>
      </c>
      <c r="N2115" s="2">
        <f>VLOOKUP(H2115, [1]Products!B:E, 4, FALSE)</f>
        <v>23</v>
      </c>
      <c r="O2115" t="str">
        <f>TEXT(Table1[[#This Row],[Transaction Date]], "yyyy-mm")</f>
        <v>2024-04</v>
      </c>
      <c r="P2115" s="1">
        <f ca="1">YEAR(TODAY()) - YEAR(Table1[[#This Row],[Buyer Date of Birth]])</f>
        <v>43</v>
      </c>
      <c r="Q2115" s="2">
        <f>Table1[[#This Row],[Total Revenue]] - Table1[[#This Row],[Total Cost]]</f>
        <v>5018</v>
      </c>
    </row>
    <row r="2116" spans="1:17" x14ac:dyDescent="0.25">
      <c r="A2116" s="1">
        <v>45345</v>
      </c>
      <c r="B2116" t="s">
        <v>1148</v>
      </c>
      <c r="C2116" t="s">
        <v>1149</v>
      </c>
      <c r="D2116" t="s">
        <v>45</v>
      </c>
      <c r="E2116" s="1">
        <v>33218</v>
      </c>
      <c r="F2116" t="s">
        <v>28</v>
      </c>
      <c r="G2116">
        <v>438</v>
      </c>
      <c r="H2116" t="s">
        <v>35</v>
      </c>
      <c r="I2116" t="s">
        <v>30</v>
      </c>
      <c r="J2116" t="s">
        <v>24</v>
      </c>
      <c r="K2116" t="str">
        <f>VLOOKUP(H2116, [1]Products!B:E, 2, FALSE)</f>
        <v>Caramel Biscuits</v>
      </c>
      <c r="L2116" s="2">
        <f>VLOOKUP(H2116, [1]Products!B:D, 3, FALSE)</f>
        <v>18</v>
      </c>
      <c r="M2116" s="2">
        <f>Table1[[#This Row],[Quantity Purchased]] * Table1[[#This Row],[Unit Price]]</f>
        <v>9636</v>
      </c>
      <c r="N2116" s="2">
        <f>VLOOKUP(H2116, [1]Products!B:E, 4, FALSE)</f>
        <v>22</v>
      </c>
      <c r="O2116" t="str">
        <f>TEXT(Table1[[#This Row],[Transaction Date]], "yyyy-mm")</f>
        <v>2024-02</v>
      </c>
      <c r="P2116" s="1">
        <f ca="1">YEAR(TODAY()) - YEAR(Table1[[#This Row],[Buyer Date of Birth]])</f>
        <v>35</v>
      </c>
      <c r="Q2116" s="2">
        <f>Table1[[#This Row],[Total Revenue]] - Table1[[#This Row],[Total Cost]]</f>
        <v>9618</v>
      </c>
    </row>
    <row r="2117" spans="1:17" x14ac:dyDescent="0.25">
      <c r="A2117" s="1">
        <v>45389</v>
      </c>
      <c r="B2117" t="s">
        <v>336</v>
      </c>
      <c r="C2117" t="s">
        <v>209</v>
      </c>
      <c r="D2117" t="s">
        <v>45</v>
      </c>
      <c r="E2117" s="1">
        <v>20533</v>
      </c>
      <c r="F2117" t="s">
        <v>40</v>
      </c>
      <c r="G2117">
        <v>151</v>
      </c>
      <c r="H2117" t="s">
        <v>63</v>
      </c>
      <c r="I2117" t="s">
        <v>36</v>
      </c>
      <c r="J2117" t="s">
        <v>24</v>
      </c>
      <c r="K2117" t="str">
        <f>VLOOKUP(H2117, [1]Products!B:E, 2, FALSE)</f>
        <v>Vanilla Wafers</v>
      </c>
      <c r="L2117" s="2">
        <f>VLOOKUP(H2117, [1]Products!B:D, 3, FALSE)</f>
        <v>18</v>
      </c>
      <c r="M2117" s="2">
        <f>Table1[[#This Row],[Quantity Purchased]] * Table1[[#This Row],[Unit Price]]</f>
        <v>5436</v>
      </c>
      <c r="N2117" s="2">
        <f>VLOOKUP(H2117, [1]Products!B:E, 4, FALSE)</f>
        <v>36</v>
      </c>
      <c r="O2117" t="str">
        <f>TEXT(Table1[[#This Row],[Transaction Date]], "yyyy-mm")</f>
        <v>2024-04</v>
      </c>
      <c r="P2117" s="1">
        <f ca="1">YEAR(TODAY()) - YEAR(Table1[[#This Row],[Buyer Date of Birth]])</f>
        <v>69</v>
      </c>
      <c r="Q2117" s="2">
        <f>Table1[[#This Row],[Total Revenue]] - Table1[[#This Row],[Total Cost]]</f>
        <v>5418</v>
      </c>
    </row>
    <row r="2118" spans="1:17" x14ac:dyDescent="0.25">
      <c r="A2118" s="1">
        <v>45416</v>
      </c>
      <c r="B2118" t="s">
        <v>595</v>
      </c>
      <c r="C2118" t="s">
        <v>132</v>
      </c>
      <c r="D2118" t="s">
        <v>34</v>
      </c>
      <c r="E2118" s="1">
        <v>25231</v>
      </c>
      <c r="F2118" t="s">
        <v>40</v>
      </c>
      <c r="G2118">
        <v>422</v>
      </c>
      <c r="H2118" t="s">
        <v>29</v>
      </c>
      <c r="I2118" t="s">
        <v>23</v>
      </c>
      <c r="J2118" t="s">
        <v>24</v>
      </c>
      <c r="K2118" t="str">
        <f>VLOOKUP(H2118, [1]Products!B:E, 2, FALSE)</f>
        <v>Shortbread</v>
      </c>
      <c r="L2118" s="2">
        <f>VLOOKUP(H2118, [1]Products!B:D, 3, FALSE)</f>
        <v>10</v>
      </c>
      <c r="M2118" s="2">
        <f>Table1[[#This Row],[Quantity Purchased]] * Table1[[#This Row],[Unit Price]]</f>
        <v>18990</v>
      </c>
      <c r="N2118" s="2">
        <f>VLOOKUP(H2118, [1]Products!B:E, 4, FALSE)</f>
        <v>45</v>
      </c>
      <c r="O2118" t="str">
        <f>TEXT(Table1[[#This Row],[Transaction Date]], "yyyy-mm")</f>
        <v>2024-05</v>
      </c>
      <c r="P2118" s="1">
        <f ca="1">YEAR(TODAY()) - YEAR(Table1[[#This Row],[Buyer Date of Birth]])</f>
        <v>56</v>
      </c>
      <c r="Q2118" s="2">
        <f>Table1[[#This Row],[Total Revenue]] - Table1[[#This Row],[Total Cost]]</f>
        <v>18980</v>
      </c>
    </row>
    <row r="2119" spans="1:17" x14ac:dyDescent="0.25">
      <c r="A2119" s="1">
        <v>45477</v>
      </c>
      <c r="B2119" t="s">
        <v>173</v>
      </c>
      <c r="C2119" t="s">
        <v>116</v>
      </c>
      <c r="D2119" t="s">
        <v>62</v>
      </c>
      <c r="E2119" s="1">
        <v>34267</v>
      </c>
      <c r="F2119" t="s">
        <v>40</v>
      </c>
      <c r="G2119">
        <v>181</v>
      </c>
      <c r="H2119" t="s">
        <v>35</v>
      </c>
      <c r="I2119" t="s">
        <v>46</v>
      </c>
      <c r="J2119" t="s">
        <v>24</v>
      </c>
      <c r="K2119" t="str">
        <f>VLOOKUP(H2119, [1]Products!B:E, 2, FALSE)</f>
        <v>Caramel Biscuits</v>
      </c>
      <c r="L2119" s="2">
        <f>VLOOKUP(H2119, [1]Products!B:D, 3, FALSE)</f>
        <v>18</v>
      </c>
      <c r="M2119" s="2">
        <f>Table1[[#This Row],[Quantity Purchased]] * Table1[[#This Row],[Unit Price]]</f>
        <v>3982</v>
      </c>
      <c r="N2119" s="2">
        <f>VLOOKUP(H2119, [1]Products!B:E, 4, FALSE)</f>
        <v>22</v>
      </c>
      <c r="O2119" t="str">
        <f>TEXT(Table1[[#This Row],[Transaction Date]], "yyyy-mm")</f>
        <v>2024-07</v>
      </c>
      <c r="P2119" s="1">
        <f ca="1">YEAR(TODAY()) - YEAR(Table1[[#This Row],[Buyer Date of Birth]])</f>
        <v>32</v>
      </c>
      <c r="Q2119" s="2">
        <f>Table1[[#This Row],[Total Revenue]] - Table1[[#This Row],[Total Cost]]</f>
        <v>3964</v>
      </c>
    </row>
    <row r="2120" spans="1:17" x14ac:dyDescent="0.25">
      <c r="A2120" s="1">
        <v>45407</v>
      </c>
      <c r="B2120" t="s">
        <v>697</v>
      </c>
      <c r="C2120" t="s">
        <v>520</v>
      </c>
      <c r="D2120" t="s">
        <v>89</v>
      </c>
      <c r="E2120" s="1">
        <v>16071</v>
      </c>
      <c r="F2120" t="s">
        <v>40</v>
      </c>
      <c r="G2120">
        <v>85</v>
      </c>
      <c r="H2120" t="s">
        <v>49</v>
      </c>
      <c r="I2120" t="s">
        <v>50</v>
      </c>
      <c r="J2120" t="s">
        <v>24</v>
      </c>
      <c r="K2120" t="str">
        <f>VLOOKUP(H2120, [1]Products!B:E, 2, FALSE)</f>
        <v>Butter Crunch</v>
      </c>
      <c r="L2120" s="2">
        <f>VLOOKUP(H2120, [1]Products!B:D, 3, FALSE)</f>
        <v>10</v>
      </c>
      <c r="M2120" s="2">
        <f>Table1[[#This Row],[Quantity Purchased]] * Table1[[#This Row],[Unit Price]]</f>
        <v>935</v>
      </c>
      <c r="N2120" s="2">
        <f>VLOOKUP(H2120, [1]Products!B:E, 4, FALSE)</f>
        <v>11</v>
      </c>
      <c r="O2120" t="str">
        <f>TEXT(Table1[[#This Row],[Transaction Date]], "yyyy-mm")</f>
        <v>2024-04</v>
      </c>
      <c r="P2120" s="1">
        <f ca="1">YEAR(TODAY()) - YEAR(Table1[[#This Row],[Buyer Date of Birth]])</f>
        <v>82</v>
      </c>
      <c r="Q2120" s="2">
        <f>Table1[[#This Row],[Total Revenue]] - Table1[[#This Row],[Total Cost]]</f>
        <v>925</v>
      </c>
    </row>
    <row r="2121" spans="1:17" x14ac:dyDescent="0.25">
      <c r="A2121" s="1">
        <v>45431</v>
      </c>
      <c r="B2121" t="s">
        <v>223</v>
      </c>
      <c r="C2121" t="s">
        <v>1150</v>
      </c>
      <c r="D2121" t="s">
        <v>100</v>
      </c>
      <c r="E2121" s="1">
        <v>35995</v>
      </c>
      <c r="F2121" t="s">
        <v>40</v>
      </c>
      <c r="G2121">
        <v>126</v>
      </c>
      <c r="H2121" t="s">
        <v>29</v>
      </c>
      <c r="I2121" t="s">
        <v>23</v>
      </c>
      <c r="J2121" t="s">
        <v>24</v>
      </c>
      <c r="K2121" t="str">
        <f>VLOOKUP(H2121, [1]Products!B:E, 2, FALSE)</f>
        <v>Shortbread</v>
      </c>
      <c r="L2121" s="2">
        <f>VLOOKUP(H2121, [1]Products!B:D, 3, FALSE)</f>
        <v>10</v>
      </c>
      <c r="M2121" s="2">
        <f>Table1[[#This Row],[Quantity Purchased]] * Table1[[#This Row],[Unit Price]]</f>
        <v>5670</v>
      </c>
      <c r="N2121" s="2">
        <f>VLOOKUP(H2121, [1]Products!B:E, 4, FALSE)</f>
        <v>45</v>
      </c>
      <c r="O2121" t="str">
        <f>TEXT(Table1[[#This Row],[Transaction Date]], "yyyy-mm")</f>
        <v>2024-05</v>
      </c>
      <c r="P2121" s="1">
        <f ca="1">YEAR(TODAY()) - YEAR(Table1[[#This Row],[Buyer Date of Birth]])</f>
        <v>27</v>
      </c>
      <c r="Q2121" s="2">
        <f>Table1[[#This Row],[Total Revenue]] - Table1[[#This Row],[Total Cost]]</f>
        <v>5660</v>
      </c>
    </row>
    <row r="2122" spans="1:17" x14ac:dyDescent="0.25">
      <c r="A2122" s="1">
        <v>45503</v>
      </c>
      <c r="B2122" t="s">
        <v>871</v>
      </c>
      <c r="C2122" t="s">
        <v>655</v>
      </c>
      <c r="D2122" t="s">
        <v>58</v>
      </c>
      <c r="E2122" s="1">
        <v>38110</v>
      </c>
      <c r="F2122" t="s">
        <v>75</v>
      </c>
      <c r="G2122">
        <v>73</v>
      </c>
      <c r="H2122" t="s">
        <v>71</v>
      </c>
      <c r="I2122" t="s">
        <v>30</v>
      </c>
      <c r="J2122" t="s">
        <v>24</v>
      </c>
      <c r="K2122" t="str">
        <f>VLOOKUP(H2122, [1]Products!B:E, 2, FALSE)</f>
        <v>Peanut Butter Bites</v>
      </c>
      <c r="L2122" s="2">
        <f>VLOOKUP(H2122, [1]Products!B:D, 3, FALSE)</f>
        <v>5</v>
      </c>
      <c r="M2122" s="2">
        <f>Table1[[#This Row],[Quantity Purchased]] * Table1[[#This Row],[Unit Price]]</f>
        <v>511</v>
      </c>
      <c r="N2122" s="2">
        <f>VLOOKUP(H2122, [1]Products!B:E, 4, FALSE)</f>
        <v>7</v>
      </c>
      <c r="O2122" t="str">
        <f>TEXT(Table1[[#This Row],[Transaction Date]], "yyyy-mm")</f>
        <v>2024-07</v>
      </c>
      <c r="P2122" s="1">
        <f ca="1">YEAR(TODAY()) - YEAR(Table1[[#This Row],[Buyer Date of Birth]])</f>
        <v>21</v>
      </c>
      <c r="Q2122" s="2">
        <f>Table1[[#This Row],[Total Revenue]] - Table1[[#This Row],[Total Cost]]</f>
        <v>506</v>
      </c>
    </row>
    <row r="2123" spans="1:17" x14ac:dyDescent="0.25">
      <c r="A2123" s="1">
        <v>45480</v>
      </c>
      <c r="B2123" t="s">
        <v>32</v>
      </c>
      <c r="C2123" t="s">
        <v>1151</v>
      </c>
      <c r="D2123" t="s">
        <v>53</v>
      </c>
      <c r="E2123" s="1">
        <v>34897</v>
      </c>
      <c r="F2123" t="s">
        <v>21</v>
      </c>
      <c r="G2123">
        <v>246</v>
      </c>
      <c r="H2123" t="s">
        <v>63</v>
      </c>
      <c r="I2123" t="s">
        <v>46</v>
      </c>
      <c r="J2123" t="s">
        <v>24</v>
      </c>
      <c r="K2123" t="str">
        <f>VLOOKUP(H2123, [1]Products!B:E, 2, FALSE)</f>
        <v>Vanilla Wafers</v>
      </c>
      <c r="L2123" s="2">
        <f>VLOOKUP(H2123, [1]Products!B:D, 3, FALSE)</f>
        <v>18</v>
      </c>
      <c r="M2123" s="2">
        <f>Table1[[#This Row],[Quantity Purchased]] * Table1[[#This Row],[Unit Price]]</f>
        <v>8856</v>
      </c>
      <c r="N2123" s="2">
        <f>VLOOKUP(H2123, [1]Products!B:E, 4, FALSE)</f>
        <v>36</v>
      </c>
      <c r="O2123" t="str">
        <f>TEXT(Table1[[#This Row],[Transaction Date]], "yyyy-mm")</f>
        <v>2024-07</v>
      </c>
      <c r="P2123" s="1">
        <f ca="1">YEAR(TODAY()) - YEAR(Table1[[#This Row],[Buyer Date of Birth]])</f>
        <v>30</v>
      </c>
      <c r="Q2123" s="2">
        <f>Table1[[#This Row],[Total Revenue]] - Table1[[#This Row],[Total Cost]]</f>
        <v>8838</v>
      </c>
    </row>
    <row r="2124" spans="1:17" x14ac:dyDescent="0.25">
      <c r="A2124" s="1">
        <v>45345</v>
      </c>
      <c r="B2124" t="s">
        <v>198</v>
      </c>
      <c r="C2124" t="s">
        <v>44</v>
      </c>
      <c r="D2124" t="s">
        <v>45</v>
      </c>
      <c r="E2124" s="1">
        <v>16613</v>
      </c>
      <c r="F2124" t="s">
        <v>40</v>
      </c>
      <c r="G2124">
        <v>354</v>
      </c>
      <c r="H2124" t="s">
        <v>35</v>
      </c>
      <c r="I2124" t="s">
        <v>50</v>
      </c>
      <c r="J2124" t="s">
        <v>24</v>
      </c>
      <c r="K2124" t="str">
        <f>VLOOKUP(H2124, [1]Products!B:E, 2, FALSE)</f>
        <v>Caramel Biscuits</v>
      </c>
      <c r="L2124" s="2">
        <f>VLOOKUP(H2124, [1]Products!B:D, 3, FALSE)</f>
        <v>18</v>
      </c>
      <c r="M2124" s="2">
        <f>Table1[[#This Row],[Quantity Purchased]] * Table1[[#This Row],[Unit Price]]</f>
        <v>7788</v>
      </c>
      <c r="N2124" s="2">
        <f>VLOOKUP(H2124, [1]Products!B:E, 4, FALSE)</f>
        <v>22</v>
      </c>
      <c r="O2124" t="str">
        <f>TEXT(Table1[[#This Row],[Transaction Date]], "yyyy-mm")</f>
        <v>2024-02</v>
      </c>
      <c r="P2124" s="1">
        <f ca="1">YEAR(TODAY()) - YEAR(Table1[[#This Row],[Buyer Date of Birth]])</f>
        <v>80</v>
      </c>
      <c r="Q2124" s="2">
        <f>Table1[[#This Row],[Total Revenue]] - Table1[[#This Row],[Total Cost]]</f>
        <v>7770</v>
      </c>
    </row>
    <row r="2125" spans="1:17" x14ac:dyDescent="0.25">
      <c r="A2125" s="1">
        <v>45346</v>
      </c>
      <c r="B2125" t="s">
        <v>381</v>
      </c>
      <c r="C2125" t="s">
        <v>69</v>
      </c>
      <c r="D2125" t="s">
        <v>20</v>
      </c>
      <c r="E2125" s="1">
        <v>32660</v>
      </c>
      <c r="F2125" t="s">
        <v>75</v>
      </c>
      <c r="G2125">
        <v>143</v>
      </c>
      <c r="H2125" t="s">
        <v>54</v>
      </c>
      <c r="I2125" t="s">
        <v>23</v>
      </c>
      <c r="J2125" t="s">
        <v>24</v>
      </c>
      <c r="K2125" t="str">
        <f>VLOOKUP(H2125, [1]Products!B:E, 2, FALSE)</f>
        <v>Lemon Crisps</v>
      </c>
      <c r="L2125" s="2">
        <f>VLOOKUP(H2125, [1]Products!B:D, 3, FALSE)</f>
        <v>7</v>
      </c>
      <c r="M2125" s="2">
        <f>Table1[[#This Row],[Quantity Purchased]] * Table1[[#This Row],[Unit Price]]</f>
        <v>1287</v>
      </c>
      <c r="N2125" s="2">
        <f>VLOOKUP(H2125, [1]Products!B:E, 4, FALSE)</f>
        <v>9</v>
      </c>
      <c r="O2125" t="str">
        <f>TEXT(Table1[[#This Row],[Transaction Date]], "yyyy-mm")</f>
        <v>2024-02</v>
      </c>
      <c r="P2125" s="1">
        <f ca="1">YEAR(TODAY()) - YEAR(Table1[[#This Row],[Buyer Date of Birth]])</f>
        <v>36</v>
      </c>
      <c r="Q2125" s="2">
        <f>Table1[[#This Row],[Total Revenue]] - Table1[[#This Row],[Total Cost]]</f>
        <v>1280</v>
      </c>
    </row>
    <row r="2126" spans="1:17" x14ac:dyDescent="0.25">
      <c r="A2126" s="1">
        <v>45440</v>
      </c>
      <c r="B2126" t="s">
        <v>300</v>
      </c>
      <c r="C2126" t="s">
        <v>229</v>
      </c>
      <c r="D2126" t="s">
        <v>78</v>
      </c>
      <c r="E2126" s="1">
        <v>27949</v>
      </c>
      <c r="F2126" t="s">
        <v>28</v>
      </c>
      <c r="G2126">
        <v>317</v>
      </c>
      <c r="H2126" t="s">
        <v>66</v>
      </c>
      <c r="I2126" t="s">
        <v>30</v>
      </c>
      <c r="J2126" t="s">
        <v>24</v>
      </c>
      <c r="K2126" t="str">
        <f>VLOOKUP(H2126, [1]Products!B:E, 2, FALSE)</f>
        <v>Oatmeal Cookies</v>
      </c>
      <c r="L2126" s="2">
        <f>VLOOKUP(H2126, [1]Products!B:D, 3, FALSE)</f>
        <v>19</v>
      </c>
      <c r="M2126" s="2">
        <f>Table1[[#This Row],[Quantity Purchased]] * Table1[[#This Row],[Unit Price]]</f>
        <v>7291</v>
      </c>
      <c r="N2126" s="2">
        <f>VLOOKUP(H2126, [1]Products!B:E, 4, FALSE)</f>
        <v>23</v>
      </c>
      <c r="O2126" t="str">
        <f>TEXT(Table1[[#This Row],[Transaction Date]], "yyyy-mm")</f>
        <v>2024-05</v>
      </c>
      <c r="P2126" s="1">
        <f ca="1">YEAR(TODAY()) - YEAR(Table1[[#This Row],[Buyer Date of Birth]])</f>
        <v>49</v>
      </c>
      <c r="Q2126" s="2">
        <f>Table1[[#This Row],[Total Revenue]] - Table1[[#This Row],[Total Cost]]</f>
        <v>7272</v>
      </c>
    </row>
    <row r="2127" spans="1:17" x14ac:dyDescent="0.25">
      <c r="A2127" s="1">
        <v>45295</v>
      </c>
      <c r="B2127" t="s">
        <v>1152</v>
      </c>
      <c r="C2127" t="s">
        <v>701</v>
      </c>
      <c r="D2127" t="s">
        <v>53</v>
      </c>
      <c r="E2127" s="1">
        <v>36654</v>
      </c>
      <c r="F2127" t="s">
        <v>40</v>
      </c>
      <c r="G2127">
        <v>209</v>
      </c>
      <c r="H2127" t="s">
        <v>63</v>
      </c>
      <c r="I2127" t="s">
        <v>30</v>
      </c>
      <c r="J2127" t="s">
        <v>24</v>
      </c>
      <c r="K2127" t="str">
        <f>VLOOKUP(H2127, [1]Products!B:E, 2, FALSE)</f>
        <v>Vanilla Wafers</v>
      </c>
      <c r="L2127" s="2">
        <f>VLOOKUP(H2127, [1]Products!B:D, 3, FALSE)</f>
        <v>18</v>
      </c>
      <c r="M2127" s="2">
        <f>Table1[[#This Row],[Quantity Purchased]] * Table1[[#This Row],[Unit Price]]</f>
        <v>7524</v>
      </c>
      <c r="N2127" s="2">
        <f>VLOOKUP(H2127, [1]Products!B:E, 4, FALSE)</f>
        <v>36</v>
      </c>
      <c r="O2127" t="str">
        <f>TEXT(Table1[[#This Row],[Transaction Date]], "yyyy-mm")</f>
        <v>2024-01</v>
      </c>
      <c r="P2127" s="1">
        <f ca="1">YEAR(TODAY()) - YEAR(Table1[[#This Row],[Buyer Date of Birth]])</f>
        <v>25</v>
      </c>
      <c r="Q2127" s="2">
        <f>Table1[[#This Row],[Total Revenue]] - Table1[[#This Row],[Total Cost]]</f>
        <v>7506</v>
      </c>
    </row>
    <row r="2128" spans="1:17" x14ac:dyDescent="0.25">
      <c r="A2128" s="1">
        <v>45377</v>
      </c>
      <c r="B2128" t="s">
        <v>157</v>
      </c>
      <c r="C2128" t="s">
        <v>460</v>
      </c>
      <c r="D2128" t="s">
        <v>53</v>
      </c>
      <c r="E2128" s="1">
        <v>19227</v>
      </c>
      <c r="F2128" t="s">
        <v>28</v>
      </c>
      <c r="G2128">
        <v>221</v>
      </c>
      <c r="H2128" t="s">
        <v>71</v>
      </c>
      <c r="I2128" t="s">
        <v>36</v>
      </c>
      <c r="J2128" t="s">
        <v>24</v>
      </c>
      <c r="K2128" t="str">
        <f>VLOOKUP(H2128, [1]Products!B:E, 2, FALSE)</f>
        <v>Peanut Butter Bites</v>
      </c>
      <c r="L2128" s="2">
        <f>VLOOKUP(H2128, [1]Products!B:D, 3, FALSE)</f>
        <v>5</v>
      </c>
      <c r="M2128" s="2">
        <f>Table1[[#This Row],[Quantity Purchased]] * Table1[[#This Row],[Unit Price]]</f>
        <v>1547</v>
      </c>
      <c r="N2128" s="2">
        <f>VLOOKUP(H2128, [1]Products!B:E, 4, FALSE)</f>
        <v>7</v>
      </c>
      <c r="O2128" t="str">
        <f>TEXT(Table1[[#This Row],[Transaction Date]], "yyyy-mm")</f>
        <v>2024-03</v>
      </c>
      <c r="P2128" s="1">
        <f ca="1">YEAR(TODAY()) - YEAR(Table1[[#This Row],[Buyer Date of Birth]])</f>
        <v>73</v>
      </c>
      <c r="Q2128" s="2">
        <f>Table1[[#This Row],[Total Revenue]] - Table1[[#This Row],[Total Cost]]</f>
        <v>1542</v>
      </c>
    </row>
    <row r="2129" spans="1:17" x14ac:dyDescent="0.25">
      <c r="A2129" s="1">
        <v>45336</v>
      </c>
      <c r="B2129" t="s">
        <v>263</v>
      </c>
      <c r="C2129" t="s">
        <v>112</v>
      </c>
      <c r="D2129" t="s">
        <v>45</v>
      </c>
      <c r="E2129" s="1">
        <v>23852</v>
      </c>
      <c r="F2129" t="s">
        <v>21</v>
      </c>
      <c r="G2129">
        <v>25</v>
      </c>
      <c r="H2129" t="s">
        <v>29</v>
      </c>
      <c r="I2129" t="s">
        <v>23</v>
      </c>
      <c r="J2129" t="s">
        <v>24</v>
      </c>
      <c r="K2129" t="str">
        <f>VLOOKUP(H2129, [1]Products!B:E, 2, FALSE)</f>
        <v>Shortbread</v>
      </c>
      <c r="L2129" s="2">
        <f>VLOOKUP(H2129, [1]Products!B:D, 3, FALSE)</f>
        <v>10</v>
      </c>
      <c r="M2129" s="2">
        <f>Table1[[#This Row],[Quantity Purchased]] * Table1[[#This Row],[Unit Price]]</f>
        <v>1125</v>
      </c>
      <c r="N2129" s="2">
        <f>VLOOKUP(H2129, [1]Products!B:E, 4, FALSE)</f>
        <v>45</v>
      </c>
      <c r="O2129" t="str">
        <f>TEXT(Table1[[#This Row],[Transaction Date]], "yyyy-mm")</f>
        <v>2024-02</v>
      </c>
      <c r="P2129" s="1">
        <f ca="1">YEAR(TODAY()) - YEAR(Table1[[#This Row],[Buyer Date of Birth]])</f>
        <v>60</v>
      </c>
      <c r="Q2129" s="2">
        <f>Table1[[#This Row],[Total Revenue]] - Table1[[#This Row],[Total Cost]]</f>
        <v>1115</v>
      </c>
    </row>
    <row r="2130" spans="1:17" x14ac:dyDescent="0.25">
      <c r="A2130" s="1">
        <v>45444</v>
      </c>
      <c r="B2130" t="s">
        <v>396</v>
      </c>
      <c r="C2130" t="s">
        <v>537</v>
      </c>
      <c r="D2130" t="s">
        <v>84</v>
      </c>
      <c r="E2130" s="1">
        <v>36904</v>
      </c>
      <c r="F2130" t="s">
        <v>21</v>
      </c>
      <c r="G2130">
        <v>171</v>
      </c>
      <c r="H2130" t="s">
        <v>72</v>
      </c>
      <c r="I2130" t="s">
        <v>46</v>
      </c>
      <c r="J2130" t="s">
        <v>24</v>
      </c>
      <c r="K2130" t="str">
        <f>VLOOKUP(H2130, [1]Products!B:E, 2, FALSE)</f>
        <v>Choco Delight</v>
      </c>
      <c r="L2130" s="2">
        <f>VLOOKUP(H2130, [1]Products!B:D, 3, FALSE)</f>
        <v>3</v>
      </c>
      <c r="M2130" s="2">
        <f>Table1[[#This Row],[Quantity Purchased]] * Table1[[#This Row],[Unit Price]]</f>
        <v>855</v>
      </c>
      <c r="N2130" s="2">
        <f>VLOOKUP(H2130, [1]Products!B:E, 4, FALSE)</f>
        <v>5</v>
      </c>
      <c r="O2130" t="str">
        <f>TEXT(Table1[[#This Row],[Transaction Date]], "yyyy-mm")</f>
        <v>2024-06</v>
      </c>
      <c r="P2130" s="1">
        <f ca="1">YEAR(TODAY()) - YEAR(Table1[[#This Row],[Buyer Date of Birth]])</f>
        <v>24</v>
      </c>
      <c r="Q2130" s="2">
        <f>Table1[[#This Row],[Total Revenue]] - Table1[[#This Row],[Total Cost]]</f>
        <v>852</v>
      </c>
    </row>
    <row r="2131" spans="1:17" x14ac:dyDescent="0.25">
      <c r="A2131" s="1">
        <v>45480</v>
      </c>
      <c r="B2131" t="s">
        <v>140</v>
      </c>
      <c r="C2131" t="s">
        <v>114</v>
      </c>
      <c r="D2131" t="s">
        <v>45</v>
      </c>
      <c r="E2131" s="1">
        <v>23649</v>
      </c>
      <c r="F2131" t="s">
        <v>21</v>
      </c>
      <c r="G2131">
        <v>104</v>
      </c>
      <c r="H2131" t="s">
        <v>72</v>
      </c>
      <c r="I2131" t="s">
        <v>50</v>
      </c>
      <c r="J2131" t="s">
        <v>24</v>
      </c>
      <c r="K2131" t="str">
        <f>VLOOKUP(H2131, [1]Products!B:E, 2, FALSE)</f>
        <v>Choco Delight</v>
      </c>
      <c r="L2131" s="2">
        <f>VLOOKUP(H2131, [1]Products!B:D, 3, FALSE)</f>
        <v>3</v>
      </c>
      <c r="M2131" s="2">
        <f>Table1[[#This Row],[Quantity Purchased]] * Table1[[#This Row],[Unit Price]]</f>
        <v>520</v>
      </c>
      <c r="N2131" s="2">
        <f>VLOOKUP(H2131, [1]Products!B:E, 4, FALSE)</f>
        <v>5</v>
      </c>
      <c r="O2131" t="str">
        <f>TEXT(Table1[[#This Row],[Transaction Date]], "yyyy-mm")</f>
        <v>2024-07</v>
      </c>
      <c r="P2131" s="1">
        <f ca="1">YEAR(TODAY()) - YEAR(Table1[[#This Row],[Buyer Date of Birth]])</f>
        <v>61</v>
      </c>
      <c r="Q2131" s="2">
        <f>Table1[[#This Row],[Total Revenue]] - Table1[[#This Row],[Total Cost]]</f>
        <v>517</v>
      </c>
    </row>
    <row r="2132" spans="1:17" x14ac:dyDescent="0.25">
      <c r="A2132" s="1">
        <v>45376</v>
      </c>
      <c r="B2132" t="s">
        <v>193</v>
      </c>
      <c r="C2132" t="s">
        <v>733</v>
      </c>
      <c r="D2132" t="s">
        <v>78</v>
      </c>
      <c r="E2132" s="1">
        <v>34354</v>
      </c>
      <c r="F2132" t="s">
        <v>75</v>
      </c>
      <c r="G2132">
        <v>32</v>
      </c>
      <c r="H2132" t="s">
        <v>72</v>
      </c>
      <c r="I2132" t="s">
        <v>23</v>
      </c>
      <c r="J2132" t="s">
        <v>24</v>
      </c>
      <c r="K2132" t="str">
        <f>VLOOKUP(H2132, [1]Products!B:E, 2, FALSE)</f>
        <v>Choco Delight</v>
      </c>
      <c r="L2132" s="2">
        <f>VLOOKUP(H2132, [1]Products!B:D, 3, FALSE)</f>
        <v>3</v>
      </c>
      <c r="M2132" s="2">
        <f>Table1[[#This Row],[Quantity Purchased]] * Table1[[#This Row],[Unit Price]]</f>
        <v>160</v>
      </c>
      <c r="N2132" s="2">
        <f>VLOOKUP(H2132, [1]Products!B:E, 4, FALSE)</f>
        <v>5</v>
      </c>
      <c r="O2132" t="str">
        <f>TEXT(Table1[[#This Row],[Transaction Date]], "yyyy-mm")</f>
        <v>2024-03</v>
      </c>
      <c r="P2132" s="1">
        <f ca="1">YEAR(TODAY()) - YEAR(Table1[[#This Row],[Buyer Date of Birth]])</f>
        <v>31</v>
      </c>
      <c r="Q2132" s="2">
        <f>Table1[[#This Row],[Total Revenue]] - Table1[[#This Row],[Total Cost]]</f>
        <v>157</v>
      </c>
    </row>
    <row r="2133" spans="1:17" x14ac:dyDescent="0.25">
      <c r="A2133" s="1">
        <v>45428</v>
      </c>
      <c r="B2133" t="s">
        <v>94</v>
      </c>
      <c r="C2133" t="s">
        <v>753</v>
      </c>
      <c r="D2133" t="s">
        <v>62</v>
      </c>
      <c r="E2133" s="1">
        <v>36576</v>
      </c>
      <c r="F2133" t="s">
        <v>40</v>
      </c>
      <c r="G2133">
        <v>362</v>
      </c>
      <c r="H2133" t="s">
        <v>71</v>
      </c>
      <c r="I2133" t="s">
        <v>30</v>
      </c>
      <c r="J2133" t="s">
        <v>24</v>
      </c>
      <c r="K2133" t="str">
        <f>VLOOKUP(H2133, [1]Products!B:E, 2, FALSE)</f>
        <v>Peanut Butter Bites</v>
      </c>
      <c r="L2133" s="2">
        <f>VLOOKUP(H2133, [1]Products!B:D, 3, FALSE)</f>
        <v>5</v>
      </c>
      <c r="M2133" s="2">
        <f>Table1[[#This Row],[Quantity Purchased]] * Table1[[#This Row],[Unit Price]]</f>
        <v>2534</v>
      </c>
      <c r="N2133" s="2">
        <f>VLOOKUP(H2133, [1]Products!B:E, 4, FALSE)</f>
        <v>7</v>
      </c>
      <c r="O2133" t="str">
        <f>TEXT(Table1[[#This Row],[Transaction Date]], "yyyy-mm")</f>
        <v>2024-05</v>
      </c>
      <c r="P2133" s="1">
        <f ca="1">YEAR(TODAY()) - YEAR(Table1[[#This Row],[Buyer Date of Birth]])</f>
        <v>25</v>
      </c>
      <c r="Q2133" s="2">
        <f>Table1[[#This Row],[Total Revenue]] - Table1[[#This Row],[Total Cost]]</f>
        <v>2529</v>
      </c>
    </row>
    <row r="2134" spans="1:17" x14ac:dyDescent="0.25">
      <c r="A2134" s="1">
        <v>45444</v>
      </c>
      <c r="B2134" t="s">
        <v>283</v>
      </c>
      <c r="C2134" t="s">
        <v>1153</v>
      </c>
      <c r="D2134" t="s">
        <v>34</v>
      </c>
      <c r="E2134" s="1">
        <v>26061</v>
      </c>
      <c r="F2134" t="s">
        <v>40</v>
      </c>
      <c r="G2134">
        <v>486</v>
      </c>
      <c r="H2134" t="s">
        <v>22</v>
      </c>
      <c r="I2134" t="s">
        <v>46</v>
      </c>
      <c r="J2134" t="s">
        <v>31</v>
      </c>
      <c r="K2134" t="str">
        <f>VLOOKUP(H2134, [1]Products!B:E, 2, FALSE)</f>
        <v>Cinnamon Swirls</v>
      </c>
      <c r="L2134" s="2">
        <f>VLOOKUP(H2134, [1]Products!B:D, 3, FALSE)</f>
        <v>10</v>
      </c>
      <c r="M2134" s="2">
        <f>Table1[[#This Row],[Quantity Purchased]] * Table1[[#This Row],[Unit Price]]</f>
        <v>6804</v>
      </c>
      <c r="N2134" s="2">
        <f>VLOOKUP(H2134, [1]Products!B:E, 4, FALSE)</f>
        <v>14</v>
      </c>
      <c r="O2134" t="str">
        <f>TEXT(Table1[[#This Row],[Transaction Date]], "yyyy-mm")</f>
        <v>2024-06</v>
      </c>
      <c r="P2134" s="1">
        <f ca="1">YEAR(TODAY()) - YEAR(Table1[[#This Row],[Buyer Date of Birth]])</f>
        <v>54</v>
      </c>
      <c r="Q2134" s="2">
        <f>Table1[[#This Row],[Total Revenue]] - Table1[[#This Row],[Total Cost]]</f>
        <v>6794</v>
      </c>
    </row>
    <row r="2135" spans="1:17" x14ac:dyDescent="0.25">
      <c r="A2135" s="1">
        <v>45431</v>
      </c>
      <c r="B2135" t="s">
        <v>92</v>
      </c>
      <c r="C2135" t="s">
        <v>298</v>
      </c>
      <c r="D2135" t="s">
        <v>58</v>
      </c>
      <c r="E2135" s="1">
        <v>25231</v>
      </c>
      <c r="F2135" t="s">
        <v>28</v>
      </c>
      <c r="G2135">
        <v>444</v>
      </c>
      <c r="H2135" t="s">
        <v>41</v>
      </c>
      <c r="I2135" t="s">
        <v>50</v>
      </c>
      <c r="J2135" t="s">
        <v>24</v>
      </c>
      <c r="K2135" t="str">
        <f>VLOOKUP(H2135, [1]Products!B:E, 2, FALSE)</f>
        <v>Ginger Snaps</v>
      </c>
      <c r="L2135" s="2">
        <f>VLOOKUP(H2135, [1]Products!B:D, 3, FALSE)</f>
        <v>14</v>
      </c>
      <c r="M2135" s="2">
        <f>Table1[[#This Row],[Quantity Purchased]] * Table1[[#This Row],[Unit Price]]</f>
        <v>12432</v>
      </c>
      <c r="N2135" s="2">
        <f>VLOOKUP(H2135, [1]Products!B:E, 4, FALSE)</f>
        <v>28</v>
      </c>
      <c r="O2135" t="str">
        <f>TEXT(Table1[[#This Row],[Transaction Date]], "yyyy-mm")</f>
        <v>2024-05</v>
      </c>
      <c r="P2135" s="1">
        <f ca="1">YEAR(TODAY()) - YEAR(Table1[[#This Row],[Buyer Date of Birth]])</f>
        <v>56</v>
      </c>
      <c r="Q2135" s="2">
        <f>Table1[[#This Row],[Total Revenue]] - Table1[[#This Row],[Total Cost]]</f>
        <v>12418</v>
      </c>
    </row>
    <row r="2136" spans="1:17" x14ac:dyDescent="0.25">
      <c r="A2136" s="1">
        <v>45398</v>
      </c>
      <c r="B2136" t="s">
        <v>198</v>
      </c>
      <c r="C2136" t="s">
        <v>623</v>
      </c>
      <c r="D2136" t="s">
        <v>58</v>
      </c>
      <c r="E2136" s="1">
        <v>27955</v>
      </c>
      <c r="F2136" t="s">
        <v>40</v>
      </c>
      <c r="G2136">
        <v>381</v>
      </c>
      <c r="H2136" t="s">
        <v>66</v>
      </c>
      <c r="I2136" t="s">
        <v>23</v>
      </c>
      <c r="J2136" t="s">
        <v>24</v>
      </c>
      <c r="K2136" t="str">
        <f>VLOOKUP(H2136, [1]Products!B:E, 2, FALSE)</f>
        <v>Oatmeal Cookies</v>
      </c>
      <c r="L2136" s="2">
        <f>VLOOKUP(H2136, [1]Products!B:D, 3, FALSE)</f>
        <v>19</v>
      </c>
      <c r="M2136" s="2">
        <f>Table1[[#This Row],[Quantity Purchased]] * Table1[[#This Row],[Unit Price]]</f>
        <v>8763</v>
      </c>
      <c r="N2136" s="2">
        <f>VLOOKUP(H2136, [1]Products!B:E, 4, FALSE)</f>
        <v>23</v>
      </c>
      <c r="O2136" t="str">
        <f>TEXT(Table1[[#This Row],[Transaction Date]], "yyyy-mm")</f>
        <v>2024-04</v>
      </c>
      <c r="P2136" s="1">
        <f ca="1">YEAR(TODAY()) - YEAR(Table1[[#This Row],[Buyer Date of Birth]])</f>
        <v>49</v>
      </c>
      <c r="Q2136" s="2">
        <f>Table1[[#This Row],[Total Revenue]] - Table1[[#This Row],[Total Cost]]</f>
        <v>8744</v>
      </c>
    </row>
    <row r="2137" spans="1:17" x14ac:dyDescent="0.25">
      <c r="A2137" s="1">
        <v>45437</v>
      </c>
      <c r="B2137" t="s">
        <v>1018</v>
      </c>
      <c r="C2137" t="s">
        <v>129</v>
      </c>
      <c r="D2137" t="s">
        <v>84</v>
      </c>
      <c r="E2137" s="1">
        <v>21245</v>
      </c>
      <c r="F2137" t="s">
        <v>28</v>
      </c>
      <c r="G2137">
        <v>427</v>
      </c>
      <c r="H2137" t="s">
        <v>35</v>
      </c>
      <c r="I2137" t="s">
        <v>30</v>
      </c>
      <c r="J2137" t="s">
        <v>24</v>
      </c>
      <c r="K2137" t="str">
        <f>VLOOKUP(H2137, [1]Products!B:E, 2, FALSE)</f>
        <v>Caramel Biscuits</v>
      </c>
      <c r="L2137" s="2">
        <f>VLOOKUP(H2137, [1]Products!B:D, 3, FALSE)</f>
        <v>18</v>
      </c>
      <c r="M2137" s="2">
        <f>Table1[[#This Row],[Quantity Purchased]] * Table1[[#This Row],[Unit Price]]</f>
        <v>9394</v>
      </c>
      <c r="N2137" s="2">
        <f>VLOOKUP(H2137, [1]Products!B:E, 4, FALSE)</f>
        <v>22</v>
      </c>
      <c r="O2137" t="str">
        <f>TEXT(Table1[[#This Row],[Transaction Date]], "yyyy-mm")</f>
        <v>2024-05</v>
      </c>
      <c r="P2137" s="1">
        <f ca="1">YEAR(TODAY()) - YEAR(Table1[[#This Row],[Buyer Date of Birth]])</f>
        <v>67</v>
      </c>
      <c r="Q2137" s="2">
        <f>Table1[[#This Row],[Total Revenue]] - Table1[[#This Row],[Total Cost]]</f>
        <v>9376</v>
      </c>
    </row>
    <row r="2138" spans="1:17" x14ac:dyDescent="0.25">
      <c r="A2138" s="1">
        <v>45390</v>
      </c>
      <c r="B2138" t="s">
        <v>43</v>
      </c>
      <c r="C2138" t="s">
        <v>114</v>
      </c>
      <c r="D2138" t="s">
        <v>62</v>
      </c>
      <c r="E2138" s="1">
        <v>27113</v>
      </c>
      <c r="F2138" t="s">
        <v>21</v>
      </c>
      <c r="G2138">
        <v>17</v>
      </c>
      <c r="H2138" t="s">
        <v>29</v>
      </c>
      <c r="I2138" t="s">
        <v>30</v>
      </c>
      <c r="J2138" t="s">
        <v>31</v>
      </c>
      <c r="K2138" t="str">
        <f>VLOOKUP(H2138, [1]Products!B:E, 2, FALSE)</f>
        <v>Shortbread</v>
      </c>
      <c r="L2138" s="2">
        <f>VLOOKUP(H2138, [1]Products!B:D, 3, FALSE)</f>
        <v>10</v>
      </c>
      <c r="M2138" s="2">
        <f>Table1[[#This Row],[Quantity Purchased]] * Table1[[#This Row],[Unit Price]]</f>
        <v>765</v>
      </c>
      <c r="N2138" s="2">
        <f>VLOOKUP(H2138, [1]Products!B:E, 4, FALSE)</f>
        <v>45</v>
      </c>
      <c r="O2138" t="str">
        <f>TEXT(Table1[[#This Row],[Transaction Date]], "yyyy-mm")</f>
        <v>2024-04</v>
      </c>
      <c r="P2138" s="1">
        <f ca="1">YEAR(TODAY()) - YEAR(Table1[[#This Row],[Buyer Date of Birth]])</f>
        <v>51</v>
      </c>
      <c r="Q2138" s="2">
        <f>Table1[[#This Row],[Total Revenue]] - Table1[[#This Row],[Total Cost]]</f>
        <v>755</v>
      </c>
    </row>
    <row r="2139" spans="1:17" x14ac:dyDescent="0.25">
      <c r="A2139" s="1">
        <v>45434</v>
      </c>
      <c r="B2139" t="s">
        <v>204</v>
      </c>
      <c r="C2139" t="s">
        <v>568</v>
      </c>
      <c r="D2139" t="s">
        <v>89</v>
      </c>
      <c r="E2139" s="1">
        <v>30093</v>
      </c>
      <c r="F2139" t="s">
        <v>21</v>
      </c>
      <c r="G2139">
        <v>132</v>
      </c>
      <c r="H2139" t="s">
        <v>71</v>
      </c>
      <c r="I2139" t="s">
        <v>36</v>
      </c>
      <c r="J2139" t="s">
        <v>31</v>
      </c>
      <c r="K2139" t="str">
        <f>VLOOKUP(H2139, [1]Products!B:E, 2, FALSE)</f>
        <v>Peanut Butter Bites</v>
      </c>
      <c r="L2139" s="2">
        <f>VLOOKUP(H2139, [1]Products!B:D, 3, FALSE)</f>
        <v>5</v>
      </c>
      <c r="M2139" s="2">
        <f>Table1[[#This Row],[Quantity Purchased]] * Table1[[#This Row],[Unit Price]]</f>
        <v>924</v>
      </c>
      <c r="N2139" s="2">
        <f>VLOOKUP(H2139, [1]Products!B:E, 4, FALSE)</f>
        <v>7</v>
      </c>
      <c r="O2139" t="str">
        <f>TEXT(Table1[[#This Row],[Transaction Date]], "yyyy-mm")</f>
        <v>2024-05</v>
      </c>
      <c r="P2139" s="1">
        <f ca="1">YEAR(TODAY()) - YEAR(Table1[[#This Row],[Buyer Date of Birth]])</f>
        <v>43</v>
      </c>
      <c r="Q2139" s="2">
        <f>Table1[[#This Row],[Total Revenue]] - Table1[[#This Row],[Total Cost]]</f>
        <v>919</v>
      </c>
    </row>
    <row r="2140" spans="1:17" x14ac:dyDescent="0.25">
      <c r="A2140" s="1">
        <v>45410</v>
      </c>
      <c r="B2140" t="s">
        <v>157</v>
      </c>
      <c r="C2140" t="s">
        <v>81</v>
      </c>
      <c r="D2140" t="s">
        <v>34</v>
      </c>
      <c r="E2140" s="1">
        <v>28765</v>
      </c>
      <c r="F2140" t="s">
        <v>21</v>
      </c>
      <c r="G2140">
        <v>141</v>
      </c>
      <c r="H2140" t="s">
        <v>54</v>
      </c>
      <c r="I2140" t="s">
        <v>23</v>
      </c>
      <c r="J2140" t="s">
        <v>24</v>
      </c>
      <c r="K2140" t="str">
        <f>VLOOKUP(H2140, [1]Products!B:E, 2, FALSE)</f>
        <v>Lemon Crisps</v>
      </c>
      <c r="L2140" s="2">
        <f>VLOOKUP(H2140, [1]Products!B:D, 3, FALSE)</f>
        <v>7</v>
      </c>
      <c r="M2140" s="2">
        <f>Table1[[#This Row],[Quantity Purchased]] * Table1[[#This Row],[Unit Price]]</f>
        <v>1269</v>
      </c>
      <c r="N2140" s="2">
        <f>VLOOKUP(H2140, [1]Products!B:E, 4, FALSE)</f>
        <v>9</v>
      </c>
      <c r="O2140" t="str">
        <f>TEXT(Table1[[#This Row],[Transaction Date]], "yyyy-mm")</f>
        <v>2024-04</v>
      </c>
      <c r="P2140" s="1">
        <f ca="1">YEAR(TODAY()) - YEAR(Table1[[#This Row],[Buyer Date of Birth]])</f>
        <v>47</v>
      </c>
      <c r="Q2140" s="2">
        <f>Table1[[#This Row],[Total Revenue]] - Table1[[#This Row],[Total Cost]]</f>
        <v>1262</v>
      </c>
    </row>
    <row r="2141" spans="1:17" x14ac:dyDescent="0.25">
      <c r="A2141" s="1">
        <v>45429</v>
      </c>
      <c r="B2141" t="s">
        <v>257</v>
      </c>
      <c r="C2141" t="s">
        <v>787</v>
      </c>
      <c r="D2141" t="s">
        <v>20</v>
      </c>
      <c r="E2141" s="1">
        <v>15973</v>
      </c>
      <c r="F2141" t="s">
        <v>28</v>
      </c>
      <c r="G2141">
        <v>100</v>
      </c>
      <c r="H2141" t="s">
        <v>71</v>
      </c>
      <c r="I2141" t="s">
        <v>46</v>
      </c>
      <c r="J2141" t="s">
        <v>24</v>
      </c>
      <c r="K2141" t="str">
        <f>VLOOKUP(H2141, [1]Products!B:E, 2, FALSE)</f>
        <v>Peanut Butter Bites</v>
      </c>
      <c r="L2141" s="2">
        <f>VLOOKUP(H2141, [1]Products!B:D, 3, FALSE)</f>
        <v>5</v>
      </c>
      <c r="M2141" s="2">
        <f>Table1[[#This Row],[Quantity Purchased]] * Table1[[#This Row],[Unit Price]]</f>
        <v>700</v>
      </c>
      <c r="N2141" s="2">
        <f>VLOOKUP(H2141, [1]Products!B:E, 4, FALSE)</f>
        <v>7</v>
      </c>
      <c r="O2141" t="str">
        <f>TEXT(Table1[[#This Row],[Transaction Date]], "yyyy-mm")</f>
        <v>2024-05</v>
      </c>
      <c r="P2141" s="1">
        <f ca="1">YEAR(TODAY()) - YEAR(Table1[[#This Row],[Buyer Date of Birth]])</f>
        <v>82</v>
      </c>
      <c r="Q2141" s="2">
        <f>Table1[[#This Row],[Total Revenue]] - Table1[[#This Row],[Total Cost]]</f>
        <v>695</v>
      </c>
    </row>
    <row r="2142" spans="1:17" x14ac:dyDescent="0.25">
      <c r="A2142" s="1">
        <v>45345</v>
      </c>
      <c r="B2142" t="s">
        <v>204</v>
      </c>
      <c r="C2142" t="s">
        <v>179</v>
      </c>
      <c r="D2142" t="s">
        <v>100</v>
      </c>
      <c r="E2142" s="1">
        <v>31894</v>
      </c>
      <c r="F2142" t="s">
        <v>75</v>
      </c>
      <c r="G2142">
        <v>367</v>
      </c>
      <c r="H2142" t="s">
        <v>72</v>
      </c>
      <c r="I2142" t="s">
        <v>50</v>
      </c>
      <c r="J2142" t="s">
        <v>31</v>
      </c>
      <c r="K2142" t="str">
        <f>VLOOKUP(H2142, [1]Products!B:E, 2, FALSE)</f>
        <v>Choco Delight</v>
      </c>
      <c r="L2142" s="2">
        <f>VLOOKUP(H2142, [1]Products!B:D, 3, FALSE)</f>
        <v>3</v>
      </c>
      <c r="M2142" s="2">
        <f>Table1[[#This Row],[Quantity Purchased]] * Table1[[#This Row],[Unit Price]]</f>
        <v>1835</v>
      </c>
      <c r="N2142" s="2">
        <f>VLOOKUP(H2142, [1]Products!B:E, 4, FALSE)</f>
        <v>5</v>
      </c>
      <c r="O2142" t="str">
        <f>TEXT(Table1[[#This Row],[Transaction Date]], "yyyy-mm")</f>
        <v>2024-02</v>
      </c>
      <c r="P2142" s="1">
        <f ca="1">YEAR(TODAY()) - YEAR(Table1[[#This Row],[Buyer Date of Birth]])</f>
        <v>38</v>
      </c>
      <c r="Q2142" s="2">
        <f>Table1[[#This Row],[Total Revenue]] - Table1[[#This Row],[Total Cost]]</f>
        <v>1832</v>
      </c>
    </row>
    <row r="2143" spans="1:17" x14ac:dyDescent="0.25">
      <c r="A2143" s="1">
        <v>45419</v>
      </c>
      <c r="B2143" t="s">
        <v>372</v>
      </c>
      <c r="C2143" t="s">
        <v>879</v>
      </c>
      <c r="D2143" t="s">
        <v>34</v>
      </c>
      <c r="E2143" s="1">
        <v>22103</v>
      </c>
      <c r="F2143" t="s">
        <v>21</v>
      </c>
      <c r="G2143">
        <v>56</v>
      </c>
      <c r="H2143" t="s">
        <v>63</v>
      </c>
      <c r="I2143" t="s">
        <v>23</v>
      </c>
      <c r="J2143" t="s">
        <v>24</v>
      </c>
      <c r="K2143" t="str">
        <f>VLOOKUP(H2143, [1]Products!B:E, 2, FALSE)</f>
        <v>Vanilla Wafers</v>
      </c>
      <c r="L2143" s="2">
        <f>VLOOKUP(H2143, [1]Products!B:D, 3, FALSE)</f>
        <v>18</v>
      </c>
      <c r="M2143" s="2">
        <f>Table1[[#This Row],[Quantity Purchased]] * Table1[[#This Row],[Unit Price]]</f>
        <v>2016</v>
      </c>
      <c r="N2143" s="2">
        <f>VLOOKUP(H2143, [1]Products!B:E, 4, FALSE)</f>
        <v>36</v>
      </c>
      <c r="O2143" t="str">
        <f>TEXT(Table1[[#This Row],[Transaction Date]], "yyyy-mm")</f>
        <v>2024-05</v>
      </c>
      <c r="P2143" s="1">
        <f ca="1">YEAR(TODAY()) - YEAR(Table1[[#This Row],[Buyer Date of Birth]])</f>
        <v>65</v>
      </c>
      <c r="Q2143" s="2">
        <f>Table1[[#This Row],[Total Revenue]] - Table1[[#This Row],[Total Cost]]</f>
        <v>1998</v>
      </c>
    </row>
    <row r="2144" spans="1:17" x14ac:dyDescent="0.25">
      <c r="A2144" s="1">
        <v>45453</v>
      </c>
      <c r="B2144" t="s">
        <v>56</v>
      </c>
      <c r="C2144" t="s">
        <v>88</v>
      </c>
      <c r="D2144" t="s">
        <v>34</v>
      </c>
      <c r="E2144" s="1">
        <v>30785</v>
      </c>
      <c r="F2144" t="s">
        <v>28</v>
      </c>
      <c r="G2144">
        <v>422</v>
      </c>
      <c r="H2144" t="s">
        <v>29</v>
      </c>
      <c r="I2144" t="s">
        <v>30</v>
      </c>
      <c r="J2144" t="s">
        <v>24</v>
      </c>
      <c r="K2144" t="str">
        <f>VLOOKUP(H2144, [1]Products!B:E, 2, FALSE)</f>
        <v>Shortbread</v>
      </c>
      <c r="L2144" s="2">
        <f>VLOOKUP(H2144, [1]Products!B:D, 3, FALSE)</f>
        <v>10</v>
      </c>
      <c r="M2144" s="2">
        <f>Table1[[#This Row],[Quantity Purchased]] * Table1[[#This Row],[Unit Price]]</f>
        <v>18990</v>
      </c>
      <c r="N2144" s="2">
        <f>VLOOKUP(H2144, [1]Products!B:E, 4, FALSE)</f>
        <v>45</v>
      </c>
      <c r="O2144" t="str">
        <f>TEXT(Table1[[#This Row],[Transaction Date]], "yyyy-mm")</f>
        <v>2024-06</v>
      </c>
      <c r="P2144" s="1">
        <f ca="1">YEAR(TODAY()) - YEAR(Table1[[#This Row],[Buyer Date of Birth]])</f>
        <v>41</v>
      </c>
      <c r="Q2144" s="2">
        <f>Table1[[#This Row],[Total Revenue]] - Table1[[#This Row],[Total Cost]]</f>
        <v>18980</v>
      </c>
    </row>
    <row r="2145" spans="1:17" x14ac:dyDescent="0.25">
      <c r="A2145" s="1">
        <v>45373</v>
      </c>
      <c r="B2145" t="s">
        <v>415</v>
      </c>
      <c r="C2145" t="s">
        <v>112</v>
      </c>
      <c r="D2145" t="s">
        <v>100</v>
      </c>
      <c r="E2145" s="1">
        <v>28840</v>
      </c>
      <c r="F2145" t="s">
        <v>28</v>
      </c>
      <c r="G2145">
        <v>385</v>
      </c>
      <c r="H2145" t="s">
        <v>54</v>
      </c>
      <c r="I2145" t="s">
        <v>46</v>
      </c>
      <c r="J2145" t="s">
        <v>24</v>
      </c>
      <c r="K2145" t="str">
        <f>VLOOKUP(H2145, [1]Products!B:E, 2, FALSE)</f>
        <v>Lemon Crisps</v>
      </c>
      <c r="L2145" s="2">
        <f>VLOOKUP(H2145, [1]Products!B:D, 3, FALSE)</f>
        <v>7</v>
      </c>
      <c r="M2145" s="2">
        <f>Table1[[#This Row],[Quantity Purchased]] * Table1[[#This Row],[Unit Price]]</f>
        <v>3465</v>
      </c>
      <c r="N2145" s="2">
        <f>VLOOKUP(H2145, [1]Products!B:E, 4, FALSE)</f>
        <v>9</v>
      </c>
      <c r="O2145" t="str">
        <f>TEXT(Table1[[#This Row],[Transaction Date]], "yyyy-mm")</f>
        <v>2024-03</v>
      </c>
      <c r="P2145" s="1">
        <f ca="1">YEAR(TODAY()) - YEAR(Table1[[#This Row],[Buyer Date of Birth]])</f>
        <v>47</v>
      </c>
      <c r="Q2145" s="2">
        <f>Table1[[#This Row],[Total Revenue]] - Table1[[#This Row],[Total Cost]]</f>
        <v>3458</v>
      </c>
    </row>
    <row r="2146" spans="1:17" x14ac:dyDescent="0.25">
      <c r="A2146" s="1">
        <v>45480</v>
      </c>
      <c r="B2146" t="s">
        <v>340</v>
      </c>
      <c r="C2146" t="s">
        <v>141</v>
      </c>
      <c r="D2146" t="s">
        <v>45</v>
      </c>
      <c r="E2146" s="1">
        <v>33039</v>
      </c>
      <c r="F2146" t="s">
        <v>28</v>
      </c>
      <c r="G2146">
        <v>387</v>
      </c>
      <c r="H2146" t="s">
        <v>29</v>
      </c>
      <c r="I2146" t="s">
        <v>50</v>
      </c>
      <c r="J2146" t="s">
        <v>24</v>
      </c>
      <c r="K2146" t="str">
        <f>VLOOKUP(H2146, [1]Products!B:E, 2, FALSE)</f>
        <v>Shortbread</v>
      </c>
      <c r="L2146" s="2">
        <f>VLOOKUP(H2146, [1]Products!B:D, 3, FALSE)</f>
        <v>10</v>
      </c>
      <c r="M2146" s="2">
        <f>Table1[[#This Row],[Quantity Purchased]] * Table1[[#This Row],[Unit Price]]</f>
        <v>17415</v>
      </c>
      <c r="N2146" s="2">
        <f>VLOOKUP(H2146, [1]Products!B:E, 4, FALSE)</f>
        <v>45</v>
      </c>
      <c r="O2146" t="str">
        <f>TEXT(Table1[[#This Row],[Transaction Date]], "yyyy-mm")</f>
        <v>2024-07</v>
      </c>
      <c r="P2146" s="1">
        <f ca="1">YEAR(TODAY()) - YEAR(Table1[[#This Row],[Buyer Date of Birth]])</f>
        <v>35</v>
      </c>
      <c r="Q2146" s="2">
        <f>Table1[[#This Row],[Total Revenue]] - Table1[[#This Row],[Total Cost]]</f>
        <v>17405</v>
      </c>
    </row>
    <row r="2147" spans="1:17" x14ac:dyDescent="0.25">
      <c r="A2147" s="1">
        <v>45317</v>
      </c>
      <c r="B2147" t="s">
        <v>413</v>
      </c>
      <c r="C2147" t="s">
        <v>198</v>
      </c>
      <c r="D2147" t="s">
        <v>45</v>
      </c>
      <c r="E2147" s="1">
        <v>28698</v>
      </c>
      <c r="F2147" t="s">
        <v>21</v>
      </c>
      <c r="G2147">
        <v>284</v>
      </c>
      <c r="H2147" t="s">
        <v>35</v>
      </c>
      <c r="I2147" t="s">
        <v>23</v>
      </c>
      <c r="J2147" t="s">
        <v>24</v>
      </c>
      <c r="K2147" t="str">
        <f>VLOOKUP(H2147, [1]Products!B:E, 2, FALSE)</f>
        <v>Caramel Biscuits</v>
      </c>
      <c r="L2147" s="2">
        <f>VLOOKUP(H2147, [1]Products!B:D, 3, FALSE)</f>
        <v>18</v>
      </c>
      <c r="M2147" s="2">
        <f>Table1[[#This Row],[Quantity Purchased]] * Table1[[#This Row],[Unit Price]]</f>
        <v>6248</v>
      </c>
      <c r="N2147" s="2">
        <f>VLOOKUP(H2147, [1]Products!B:E, 4, FALSE)</f>
        <v>22</v>
      </c>
      <c r="O2147" t="str">
        <f>TEXT(Table1[[#This Row],[Transaction Date]], "yyyy-mm")</f>
        <v>2024-01</v>
      </c>
      <c r="P2147" s="1">
        <f ca="1">YEAR(TODAY()) - YEAR(Table1[[#This Row],[Buyer Date of Birth]])</f>
        <v>47</v>
      </c>
      <c r="Q2147" s="2">
        <f>Table1[[#This Row],[Total Revenue]] - Table1[[#This Row],[Total Cost]]</f>
        <v>6230</v>
      </c>
    </row>
    <row r="2148" spans="1:17" x14ac:dyDescent="0.25">
      <c r="A2148" s="1">
        <v>45304</v>
      </c>
      <c r="B2148" t="s">
        <v>408</v>
      </c>
      <c r="C2148" t="s">
        <v>252</v>
      </c>
      <c r="D2148" t="s">
        <v>84</v>
      </c>
      <c r="E2148" s="1">
        <v>24369</v>
      </c>
      <c r="F2148" t="s">
        <v>40</v>
      </c>
      <c r="G2148">
        <v>108</v>
      </c>
      <c r="H2148" t="s">
        <v>63</v>
      </c>
      <c r="I2148" t="s">
        <v>30</v>
      </c>
      <c r="J2148" t="s">
        <v>24</v>
      </c>
      <c r="K2148" t="str">
        <f>VLOOKUP(H2148, [1]Products!B:E, 2, FALSE)</f>
        <v>Vanilla Wafers</v>
      </c>
      <c r="L2148" s="2">
        <f>VLOOKUP(H2148, [1]Products!B:D, 3, FALSE)</f>
        <v>18</v>
      </c>
      <c r="M2148" s="2">
        <f>Table1[[#This Row],[Quantity Purchased]] * Table1[[#This Row],[Unit Price]]</f>
        <v>3888</v>
      </c>
      <c r="N2148" s="2">
        <f>VLOOKUP(H2148, [1]Products!B:E, 4, FALSE)</f>
        <v>36</v>
      </c>
      <c r="O2148" t="str">
        <f>TEXT(Table1[[#This Row],[Transaction Date]], "yyyy-mm")</f>
        <v>2024-01</v>
      </c>
      <c r="P2148" s="1">
        <f ca="1">YEAR(TODAY()) - YEAR(Table1[[#This Row],[Buyer Date of Birth]])</f>
        <v>59</v>
      </c>
      <c r="Q2148" s="2">
        <f>Table1[[#This Row],[Total Revenue]] - Table1[[#This Row],[Total Cost]]</f>
        <v>3870</v>
      </c>
    </row>
    <row r="2149" spans="1:17" x14ac:dyDescent="0.25">
      <c r="A2149" s="1">
        <v>45321</v>
      </c>
      <c r="B2149" t="s">
        <v>142</v>
      </c>
      <c r="C2149" t="s">
        <v>44</v>
      </c>
      <c r="D2149" t="s">
        <v>78</v>
      </c>
      <c r="E2149" s="1">
        <v>38442</v>
      </c>
      <c r="F2149" t="s">
        <v>28</v>
      </c>
      <c r="G2149">
        <v>185</v>
      </c>
      <c r="H2149" t="s">
        <v>71</v>
      </c>
      <c r="I2149" t="s">
        <v>30</v>
      </c>
      <c r="J2149" t="s">
        <v>24</v>
      </c>
      <c r="K2149" t="str">
        <f>VLOOKUP(H2149, [1]Products!B:E, 2, FALSE)</f>
        <v>Peanut Butter Bites</v>
      </c>
      <c r="L2149" s="2">
        <f>VLOOKUP(H2149, [1]Products!B:D, 3, FALSE)</f>
        <v>5</v>
      </c>
      <c r="M2149" s="2">
        <f>Table1[[#This Row],[Quantity Purchased]] * Table1[[#This Row],[Unit Price]]</f>
        <v>1295</v>
      </c>
      <c r="N2149" s="2">
        <f>VLOOKUP(H2149, [1]Products!B:E, 4, FALSE)</f>
        <v>7</v>
      </c>
      <c r="O2149" t="str">
        <f>TEXT(Table1[[#This Row],[Transaction Date]], "yyyy-mm")</f>
        <v>2024-01</v>
      </c>
      <c r="P2149" s="1">
        <f ca="1">YEAR(TODAY()) - YEAR(Table1[[#This Row],[Buyer Date of Birth]])</f>
        <v>20</v>
      </c>
      <c r="Q2149" s="2">
        <f>Table1[[#This Row],[Total Revenue]] - Table1[[#This Row],[Total Cost]]</f>
        <v>1290</v>
      </c>
    </row>
    <row r="2150" spans="1:17" x14ac:dyDescent="0.25">
      <c r="A2150" s="1">
        <v>45457</v>
      </c>
      <c r="B2150" t="s">
        <v>244</v>
      </c>
      <c r="C2150" t="s">
        <v>903</v>
      </c>
      <c r="D2150" t="s">
        <v>58</v>
      </c>
      <c r="E2150" s="1">
        <v>16316</v>
      </c>
      <c r="F2150" t="s">
        <v>28</v>
      </c>
      <c r="G2150">
        <v>420</v>
      </c>
      <c r="H2150" t="s">
        <v>41</v>
      </c>
      <c r="I2150" t="s">
        <v>36</v>
      </c>
      <c r="J2150" t="s">
        <v>24</v>
      </c>
      <c r="K2150" t="str">
        <f>VLOOKUP(H2150, [1]Products!B:E, 2, FALSE)</f>
        <v>Ginger Snaps</v>
      </c>
      <c r="L2150" s="2">
        <f>VLOOKUP(H2150, [1]Products!B:D, 3, FALSE)</f>
        <v>14</v>
      </c>
      <c r="M2150" s="2">
        <f>Table1[[#This Row],[Quantity Purchased]] * Table1[[#This Row],[Unit Price]]</f>
        <v>11760</v>
      </c>
      <c r="N2150" s="2">
        <f>VLOOKUP(H2150, [1]Products!B:E, 4, FALSE)</f>
        <v>28</v>
      </c>
      <c r="O2150" t="str">
        <f>TEXT(Table1[[#This Row],[Transaction Date]], "yyyy-mm")</f>
        <v>2024-06</v>
      </c>
      <c r="P2150" s="1">
        <f ca="1">YEAR(TODAY()) - YEAR(Table1[[#This Row],[Buyer Date of Birth]])</f>
        <v>81</v>
      </c>
      <c r="Q2150" s="2">
        <f>Table1[[#This Row],[Total Revenue]] - Table1[[#This Row],[Total Cost]]</f>
        <v>11746</v>
      </c>
    </row>
    <row r="2151" spans="1:17" x14ac:dyDescent="0.25">
      <c r="A2151" s="1">
        <v>45358</v>
      </c>
      <c r="B2151" t="s">
        <v>212</v>
      </c>
      <c r="C2151" t="s">
        <v>39</v>
      </c>
      <c r="D2151" t="s">
        <v>20</v>
      </c>
      <c r="E2151" s="1">
        <v>18369</v>
      </c>
      <c r="F2151" t="s">
        <v>75</v>
      </c>
      <c r="G2151">
        <v>100</v>
      </c>
      <c r="H2151" t="s">
        <v>29</v>
      </c>
      <c r="I2151" t="s">
        <v>23</v>
      </c>
      <c r="J2151" t="s">
        <v>24</v>
      </c>
      <c r="K2151" t="str">
        <f>VLOOKUP(H2151, [1]Products!B:E, 2, FALSE)</f>
        <v>Shortbread</v>
      </c>
      <c r="L2151" s="2">
        <f>VLOOKUP(H2151, [1]Products!B:D, 3, FALSE)</f>
        <v>10</v>
      </c>
      <c r="M2151" s="2">
        <f>Table1[[#This Row],[Quantity Purchased]] * Table1[[#This Row],[Unit Price]]</f>
        <v>4500</v>
      </c>
      <c r="N2151" s="2">
        <f>VLOOKUP(H2151, [1]Products!B:E, 4, FALSE)</f>
        <v>45</v>
      </c>
      <c r="O2151" t="str">
        <f>TEXT(Table1[[#This Row],[Transaction Date]], "yyyy-mm")</f>
        <v>2024-03</v>
      </c>
      <c r="P2151" s="1">
        <f ca="1">YEAR(TODAY()) - YEAR(Table1[[#This Row],[Buyer Date of Birth]])</f>
        <v>75</v>
      </c>
      <c r="Q2151" s="2">
        <f>Table1[[#This Row],[Total Revenue]] - Table1[[#This Row],[Total Cost]]</f>
        <v>4490</v>
      </c>
    </row>
    <row r="2152" spans="1:17" x14ac:dyDescent="0.25">
      <c r="A2152" s="1">
        <v>45420</v>
      </c>
      <c r="B2152" t="s">
        <v>462</v>
      </c>
      <c r="C2152" t="s">
        <v>328</v>
      </c>
      <c r="D2152" t="s">
        <v>78</v>
      </c>
      <c r="E2152" s="1">
        <v>37374</v>
      </c>
      <c r="F2152" t="s">
        <v>21</v>
      </c>
      <c r="G2152">
        <v>280</v>
      </c>
      <c r="H2152" t="s">
        <v>63</v>
      </c>
      <c r="I2152" t="s">
        <v>46</v>
      </c>
      <c r="J2152" t="s">
        <v>24</v>
      </c>
      <c r="K2152" t="str">
        <f>VLOOKUP(H2152, [1]Products!B:E, 2, FALSE)</f>
        <v>Vanilla Wafers</v>
      </c>
      <c r="L2152" s="2">
        <f>VLOOKUP(H2152, [1]Products!B:D, 3, FALSE)</f>
        <v>18</v>
      </c>
      <c r="M2152" s="2">
        <f>Table1[[#This Row],[Quantity Purchased]] * Table1[[#This Row],[Unit Price]]</f>
        <v>10080</v>
      </c>
      <c r="N2152" s="2">
        <f>VLOOKUP(H2152, [1]Products!B:E, 4, FALSE)</f>
        <v>36</v>
      </c>
      <c r="O2152" t="str">
        <f>TEXT(Table1[[#This Row],[Transaction Date]], "yyyy-mm")</f>
        <v>2024-05</v>
      </c>
      <c r="P2152" s="1">
        <f ca="1">YEAR(TODAY()) - YEAR(Table1[[#This Row],[Buyer Date of Birth]])</f>
        <v>23</v>
      </c>
      <c r="Q2152" s="2">
        <f>Table1[[#This Row],[Total Revenue]] - Table1[[#This Row],[Total Cost]]</f>
        <v>10062</v>
      </c>
    </row>
    <row r="2153" spans="1:17" x14ac:dyDescent="0.25">
      <c r="A2153" s="1">
        <v>45326</v>
      </c>
      <c r="B2153" t="s">
        <v>148</v>
      </c>
      <c r="C2153" t="s">
        <v>786</v>
      </c>
      <c r="D2153" t="s">
        <v>45</v>
      </c>
      <c r="E2153" s="1">
        <v>27731</v>
      </c>
      <c r="F2153" t="s">
        <v>21</v>
      </c>
      <c r="G2153">
        <v>420</v>
      </c>
      <c r="H2153" t="s">
        <v>35</v>
      </c>
      <c r="I2153" t="s">
        <v>50</v>
      </c>
      <c r="J2153" t="s">
        <v>24</v>
      </c>
      <c r="K2153" t="str">
        <f>VLOOKUP(H2153, [1]Products!B:E, 2, FALSE)</f>
        <v>Caramel Biscuits</v>
      </c>
      <c r="L2153" s="2">
        <f>VLOOKUP(H2153, [1]Products!B:D, 3, FALSE)</f>
        <v>18</v>
      </c>
      <c r="M2153" s="2">
        <f>Table1[[#This Row],[Quantity Purchased]] * Table1[[#This Row],[Unit Price]]</f>
        <v>9240</v>
      </c>
      <c r="N2153" s="2">
        <f>VLOOKUP(H2153, [1]Products!B:E, 4, FALSE)</f>
        <v>22</v>
      </c>
      <c r="O2153" t="str">
        <f>TEXT(Table1[[#This Row],[Transaction Date]], "yyyy-mm")</f>
        <v>2024-02</v>
      </c>
      <c r="P2153" s="1">
        <f ca="1">YEAR(TODAY()) - YEAR(Table1[[#This Row],[Buyer Date of Birth]])</f>
        <v>50</v>
      </c>
      <c r="Q2153" s="2">
        <f>Table1[[#This Row],[Total Revenue]] - Table1[[#This Row],[Total Cost]]</f>
        <v>9222</v>
      </c>
    </row>
    <row r="2154" spans="1:17" x14ac:dyDescent="0.25">
      <c r="A2154" s="1">
        <v>45482</v>
      </c>
      <c r="B2154" t="s">
        <v>1018</v>
      </c>
      <c r="C2154" t="s">
        <v>619</v>
      </c>
      <c r="D2154" t="s">
        <v>89</v>
      </c>
      <c r="E2154" s="1">
        <v>27876</v>
      </c>
      <c r="F2154" t="s">
        <v>75</v>
      </c>
      <c r="G2154">
        <v>361</v>
      </c>
      <c r="H2154" t="s">
        <v>72</v>
      </c>
      <c r="I2154" t="s">
        <v>23</v>
      </c>
      <c r="J2154" t="s">
        <v>24</v>
      </c>
      <c r="K2154" t="str">
        <f>VLOOKUP(H2154, [1]Products!B:E, 2, FALSE)</f>
        <v>Choco Delight</v>
      </c>
      <c r="L2154" s="2">
        <f>VLOOKUP(H2154, [1]Products!B:D, 3, FALSE)</f>
        <v>3</v>
      </c>
      <c r="M2154" s="2">
        <f>Table1[[#This Row],[Quantity Purchased]] * Table1[[#This Row],[Unit Price]]</f>
        <v>1805</v>
      </c>
      <c r="N2154" s="2">
        <f>VLOOKUP(H2154, [1]Products!B:E, 4, FALSE)</f>
        <v>5</v>
      </c>
      <c r="O2154" t="str">
        <f>TEXT(Table1[[#This Row],[Transaction Date]], "yyyy-mm")</f>
        <v>2024-07</v>
      </c>
      <c r="P2154" s="1">
        <f ca="1">YEAR(TODAY()) - YEAR(Table1[[#This Row],[Buyer Date of Birth]])</f>
        <v>49</v>
      </c>
      <c r="Q2154" s="2">
        <f>Table1[[#This Row],[Total Revenue]] - Table1[[#This Row],[Total Cost]]</f>
        <v>1802</v>
      </c>
    </row>
    <row r="2155" spans="1:17" x14ac:dyDescent="0.25">
      <c r="A2155" s="1">
        <v>45487</v>
      </c>
      <c r="B2155" t="s">
        <v>191</v>
      </c>
      <c r="C2155" t="s">
        <v>252</v>
      </c>
      <c r="D2155" t="s">
        <v>78</v>
      </c>
      <c r="E2155" s="1">
        <v>35207</v>
      </c>
      <c r="F2155" t="s">
        <v>40</v>
      </c>
      <c r="G2155">
        <v>33</v>
      </c>
      <c r="H2155" t="s">
        <v>63</v>
      </c>
      <c r="I2155" t="s">
        <v>30</v>
      </c>
      <c r="J2155" t="s">
        <v>24</v>
      </c>
      <c r="K2155" t="str">
        <f>VLOOKUP(H2155, [1]Products!B:E, 2, FALSE)</f>
        <v>Vanilla Wafers</v>
      </c>
      <c r="L2155" s="2">
        <f>VLOOKUP(H2155, [1]Products!B:D, 3, FALSE)</f>
        <v>18</v>
      </c>
      <c r="M2155" s="2">
        <f>Table1[[#This Row],[Quantity Purchased]] * Table1[[#This Row],[Unit Price]]</f>
        <v>1188</v>
      </c>
      <c r="N2155" s="2">
        <f>VLOOKUP(H2155, [1]Products!B:E, 4, FALSE)</f>
        <v>36</v>
      </c>
      <c r="O2155" t="str">
        <f>TEXT(Table1[[#This Row],[Transaction Date]], "yyyy-mm")</f>
        <v>2024-07</v>
      </c>
      <c r="P2155" s="1">
        <f ca="1">YEAR(TODAY()) - YEAR(Table1[[#This Row],[Buyer Date of Birth]])</f>
        <v>29</v>
      </c>
      <c r="Q2155" s="2">
        <f>Table1[[#This Row],[Total Revenue]] - Table1[[#This Row],[Total Cost]]</f>
        <v>1170</v>
      </c>
    </row>
    <row r="2156" spans="1:17" x14ac:dyDescent="0.25">
      <c r="A2156" s="1">
        <v>45334</v>
      </c>
      <c r="B2156" t="s">
        <v>207</v>
      </c>
      <c r="C2156" t="s">
        <v>755</v>
      </c>
      <c r="D2156" t="s">
        <v>78</v>
      </c>
      <c r="E2156" s="1">
        <v>34440</v>
      </c>
      <c r="F2156" t="s">
        <v>40</v>
      </c>
      <c r="G2156">
        <v>305</v>
      </c>
      <c r="H2156" t="s">
        <v>54</v>
      </c>
      <c r="I2156" t="s">
        <v>46</v>
      </c>
      <c r="J2156" t="s">
        <v>24</v>
      </c>
      <c r="K2156" t="str">
        <f>VLOOKUP(H2156, [1]Products!B:E, 2, FALSE)</f>
        <v>Lemon Crisps</v>
      </c>
      <c r="L2156" s="2">
        <f>VLOOKUP(H2156, [1]Products!B:D, 3, FALSE)</f>
        <v>7</v>
      </c>
      <c r="M2156" s="2">
        <f>Table1[[#This Row],[Quantity Purchased]] * Table1[[#This Row],[Unit Price]]</f>
        <v>2745</v>
      </c>
      <c r="N2156" s="2">
        <f>VLOOKUP(H2156, [1]Products!B:E, 4, FALSE)</f>
        <v>9</v>
      </c>
      <c r="O2156" t="str">
        <f>TEXT(Table1[[#This Row],[Transaction Date]], "yyyy-mm")</f>
        <v>2024-02</v>
      </c>
      <c r="P2156" s="1">
        <f ca="1">YEAR(TODAY()) - YEAR(Table1[[#This Row],[Buyer Date of Birth]])</f>
        <v>31</v>
      </c>
      <c r="Q2156" s="2">
        <f>Table1[[#This Row],[Total Revenue]] - Table1[[#This Row],[Total Cost]]</f>
        <v>2738</v>
      </c>
    </row>
    <row r="2157" spans="1:17" x14ac:dyDescent="0.25">
      <c r="A2157" s="1">
        <v>45450</v>
      </c>
      <c r="B2157" t="s">
        <v>98</v>
      </c>
      <c r="C2157" t="s">
        <v>141</v>
      </c>
      <c r="D2157" t="s">
        <v>84</v>
      </c>
      <c r="E2157" s="1">
        <v>25624</v>
      </c>
      <c r="F2157" t="s">
        <v>40</v>
      </c>
      <c r="G2157">
        <v>391</v>
      </c>
      <c r="H2157" t="s">
        <v>54</v>
      </c>
      <c r="I2157" t="s">
        <v>50</v>
      </c>
      <c r="J2157" t="s">
        <v>24</v>
      </c>
      <c r="K2157" t="str">
        <f>VLOOKUP(H2157, [1]Products!B:E, 2, FALSE)</f>
        <v>Lemon Crisps</v>
      </c>
      <c r="L2157" s="2">
        <f>VLOOKUP(H2157, [1]Products!B:D, 3, FALSE)</f>
        <v>7</v>
      </c>
      <c r="M2157" s="2">
        <f>Table1[[#This Row],[Quantity Purchased]] * Table1[[#This Row],[Unit Price]]</f>
        <v>3519</v>
      </c>
      <c r="N2157" s="2">
        <f>VLOOKUP(H2157, [1]Products!B:E, 4, FALSE)</f>
        <v>9</v>
      </c>
      <c r="O2157" t="str">
        <f>TEXT(Table1[[#This Row],[Transaction Date]], "yyyy-mm")</f>
        <v>2024-06</v>
      </c>
      <c r="P2157" s="1">
        <f ca="1">YEAR(TODAY()) - YEAR(Table1[[#This Row],[Buyer Date of Birth]])</f>
        <v>55</v>
      </c>
      <c r="Q2157" s="2">
        <f>Table1[[#This Row],[Total Revenue]] - Table1[[#This Row],[Total Cost]]</f>
        <v>3512</v>
      </c>
    </row>
    <row r="2158" spans="1:17" x14ac:dyDescent="0.25">
      <c r="A2158" s="1">
        <v>45305</v>
      </c>
      <c r="B2158" t="s">
        <v>377</v>
      </c>
      <c r="C2158" t="s">
        <v>1142</v>
      </c>
      <c r="D2158" t="s">
        <v>34</v>
      </c>
      <c r="E2158" s="1">
        <v>26076</v>
      </c>
      <c r="F2158" t="s">
        <v>28</v>
      </c>
      <c r="G2158">
        <v>190</v>
      </c>
      <c r="H2158" t="s">
        <v>35</v>
      </c>
      <c r="I2158" t="s">
        <v>23</v>
      </c>
      <c r="J2158" t="s">
        <v>24</v>
      </c>
      <c r="K2158" t="str">
        <f>VLOOKUP(H2158, [1]Products!B:E, 2, FALSE)</f>
        <v>Caramel Biscuits</v>
      </c>
      <c r="L2158" s="2">
        <f>VLOOKUP(H2158, [1]Products!B:D, 3, FALSE)</f>
        <v>18</v>
      </c>
      <c r="M2158" s="2">
        <f>Table1[[#This Row],[Quantity Purchased]] * Table1[[#This Row],[Unit Price]]</f>
        <v>4180</v>
      </c>
      <c r="N2158" s="2">
        <f>VLOOKUP(H2158, [1]Products!B:E, 4, FALSE)</f>
        <v>22</v>
      </c>
      <c r="O2158" t="str">
        <f>TEXT(Table1[[#This Row],[Transaction Date]], "yyyy-mm")</f>
        <v>2024-01</v>
      </c>
      <c r="P2158" s="1">
        <f ca="1">YEAR(TODAY()) - YEAR(Table1[[#This Row],[Buyer Date of Birth]])</f>
        <v>54</v>
      </c>
      <c r="Q2158" s="2">
        <f>Table1[[#This Row],[Total Revenue]] - Table1[[#This Row],[Total Cost]]</f>
        <v>4162</v>
      </c>
    </row>
    <row r="2159" spans="1:17" x14ac:dyDescent="0.25">
      <c r="A2159" s="1">
        <v>45451</v>
      </c>
      <c r="B2159" t="s">
        <v>286</v>
      </c>
      <c r="C2159" t="s">
        <v>303</v>
      </c>
      <c r="D2159" t="s">
        <v>100</v>
      </c>
      <c r="E2159" s="1">
        <v>31158</v>
      </c>
      <c r="F2159" t="s">
        <v>28</v>
      </c>
      <c r="G2159">
        <v>384</v>
      </c>
      <c r="H2159" t="s">
        <v>66</v>
      </c>
      <c r="I2159" t="s">
        <v>30</v>
      </c>
      <c r="J2159" t="s">
        <v>24</v>
      </c>
      <c r="K2159" t="str">
        <f>VLOOKUP(H2159, [1]Products!B:E, 2, FALSE)</f>
        <v>Oatmeal Cookies</v>
      </c>
      <c r="L2159" s="2">
        <f>VLOOKUP(H2159, [1]Products!B:D, 3, FALSE)</f>
        <v>19</v>
      </c>
      <c r="M2159" s="2">
        <f>Table1[[#This Row],[Quantity Purchased]] * Table1[[#This Row],[Unit Price]]</f>
        <v>8832</v>
      </c>
      <c r="N2159" s="2">
        <f>VLOOKUP(H2159, [1]Products!B:E, 4, FALSE)</f>
        <v>23</v>
      </c>
      <c r="O2159" t="str">
        <f>TEXT(Table1[[#This Row],[Transaction Date]], "yyyy-mm")</f>
        <v>2024-06</v>
      </c>
      <c r="P2159" s="1">
        <f ca="1">YEAR(TODAY()) - YEAR(Table1[[#This Row],[Buyer Date of Birth]])</f>
        <v>40</v>
      </c>
      <c r="Q2159" s="2">
        <f>Table1[[#This Row],[Total Revenue]] - Table1[[#This Row],[Total Cost]]</f>
        <v>8813</v>
      </c>
    </row>
    <row r="2160" spans="1:17" x14ac:dyDescent="0.25">
      <c r="A2160" s="1">
        <v>45352</v>
      </c>
      <c r="B2160" t="s">
        <v>56</v>
      </c>
      <c r="C2160" t="s">
        <v>1154</v>
      </c>
      <c r="D2160" t="s">
        <v>45</v>
      </c>
      <c r="E2160" s="1">
        <v>29854</v>
      </c>
      <c r="F2160" t="s">
        <v>75</v>
      </c>
      <c r="G2160">
        <v>442</v>
      </c>
      <c r="H2160" t="s">
        <v>41</v>
      </c>
      <c r="I2160" t="s">
        <v>30</v>
      </c>
      <c r="J2160" t="s">
        <v>24</v>
      </c>
      <c r="K2160" t="str">
        <f>VLOOKUP(H2160, [1]Products!B:E, 2, FALSE)</f>
        <v>Ginger Snaps</v>
      </c>
      <c r="L2160" s="2">
        <f>VLOOKUP(H2160, [1]Products!B:D, 3, FALSE)</f>
        <v>14</v>
      </c>
      <c r="M2160" s="2">
        <f>Table1[[#This Row],[Quantity Purchased]] * Table1[[#This Row],[Unit Price]]</f>
        <v>12376</v>
      </c>
      <c r="N2160" s="2">
        <f>VLOOKUP(H2160, [1]Products!B:E, 4, FALSE)</f>
        <v>28</v>
      </c>
      <c r="O2160" t="str">
        <f>TEXT(Table1[[#This Row],[Transaction Date]], "yyyy-mm")</f>
        <v>2024-03</v>
      </c>
      <c r="P2160" s="1">
        <f ca="1">YEAR(TODAY()) - YEAR(Table1[[#This Row],[Buyer Date of Birth]])</f>
        <v>44</v>
      </c>
      <c r="Q2160" s="2">
        <f>Table1[[#This Row],[Total Revenue]] - Table1[[#This Row],[Total Cost]]</f>
        <v>12362</v>
      </c>
    </row>
    <row r="2161" spans="1:17" x14ac:dyDescent="0.25">
      <c r="A2161" s="1">
        <v>45307</v>
      </c>
      <c r="B2161" t="s">
        <v>123</v>
      </c>
      <c r="C2161" t="s">
        <v>1155</v>
      </c>
      <c r="D2161" t="s">
        <v>20</v>
      </c>
      <c r="E2161" s="1">
        <v>27281</v>
      </c>
      <c r="F2161" t="s">
        <v>75</v>
      </c>
      <c r="G2161">
        <v>235</v>
      </c>
      <c r="H2161" t="s">
        <v>72</v>
      </c>
      <c r="I2161" t="s">
        <v>36</v>
      </c>
      <c r="J2161" t="s">
        <v>24</v>
      </c>
      <c r="K2161" t="str">
        <f>VLOOKUP(H2161, [1]Products!B:E, 2, FALSE)</f>
        <v>Choco Delight</v>
      </c>
      <c r="L2161" s="2">
        <f>VLOOKUP(H2161, [1]Products!B:D, 3, FALSE)</f>
        <v>3</v>
      </c>
      <c r="M2161" s="2">
        <f>Table1[[#This Row],[Quantity Purchased]] * Table1[[#This Row],[Unit Price]]</f>
        <v>1175</v>
      </c>
      <c r="N2161" s="2">
        <f>VLOOKUP(H2161, [1]Products!B:E, 4, FALSE)</f>
        <v>5</v>
      </c>
      <c r="O2161" t="str">
        <f>TEXT(Table1[[#This Row],[Transaction Date]], "yyyy-mm")</f>
        <v>2024-01</v>
      </c>
      <c r="P2161" s="1">
        <f ca="1">YEAR(TODAY()) - YEAR(Table1[[#This Row],[Buyer Date of Birth]])</f>
        <v>51</v>
      </c>
      <c r="Q2161" s="2">
        <f>Table1[[#This Row],[Total Revenue]] - Table1[[#This Row],[Total Cost]]</f>
        <v>1172</v>
      </c>
    </row>
    <row r="2162" spans="1:17" x14ac:dyDescent="0.25">
      <c r="A2162" s="1">
        <v>45403</v>
      </c>
      <c r="B2162" t="s">
        <v>379</v>
      </c>
      <c r="C2162" t="s">
        <v>345</v>
      </c>
      <c r="D2162" t="s">
        <v>78</v>
      </c>
      <c r="E2162" s="1">
        <v>23917</v>
      </c>
      <c r="F2162" t="s">
        <v>28</v>
      </c>
      <c r="G2162">
        <v>30</v>
      </c>
      <c r="H2162" t="s">
        <v>71</v>
      </c>
      <c r="I2162" t="s">
        <v>23</v>
      </c>
      <c r="J2162" t="s">
        <v>24</v>
      </c>
      <c r="K2162" t="str">
        <f>VLOOKUP(H2162, [1]Products!B:E, 2, FALSE)</f>
        <v>Peanut Butter Bites</v>
      </c>
      <c r="L2162" s="2">
        <f>VLOOKUP(H2162, [1]Products!B:D, 3, FALSE)</f>
        <v>5</v>
      </c>
      <c r="M2162" s="2">
        <f>Table1[[#This Row],[Quantity Purchased]] * Table1[[#This Row],[Unit Price]]</f>
        <v>210</v>
      </c>
      <c r="N2162" s="2">
        <f>VLOOKUP(H2162, [1]Products!B:E, 4, FALSE)</f>
        <v>7</v>
      </c>
      <c r="O2162" t="str">
        <f>TEXT(Table1[[#This Row],[Transaction Date]], "yyyy-mm")</f>
        <v>2024-04</v>
      </c>
      <c r="P2162" s="1">
        <f ca="1">YEAR(TODAY()) - YEAR(Table1[[#This Row],[Buyer Date of Birth]])</f>
        <v>60</v>
      </c>
      <c r="Q2162" s="2">
        <f>Table1[[#This Row],[Total Revenue]] - Table1[[#This Row],[Total Cost]]</f>
        <v>205</v>
      </c>
    </row>
    <row r="2163" spans="1:17" x14ac:dyDescent="0.25">
      <c r="A2163" s="1">
        <v>45390</v>
      </c>
      <c r="B2163" t="s">
        <v>309</v>
      </c>
      <c r="C2163" t="s">
        <v>536</v>
      </c>
      <c r="D2163" t="s">
        <v>84</v>
      </c>
      <c r="E2163" s="1">
        <v>30117</v>
      </c>
      <c r="F2163" t="s">
        <v>75</v>
      </c>
      <c r="G2163">
        <v>493</v>
      </c>
      <c r="H2163" t="s">
        <v>22</v>
      </c>
      <c r="I2163" t="s">
        <v>46</v>
      </c>
      <c r="J2163" t="s">
        <v>24</v>
      </c>
      <c r="K2163" t="str">
        <f>VLOOKUP(H2163, [1]Products!B:E, 2, FALSE)</f>
        <v>Cinnamon Swirls</v>
      </c>
      <c r="L2163" s="2">
        <f>VLOOKUP(H2163, [1]Products!B:D, 3, FALSE)</f>
        <v>10</v>
      </c>
      <c r="M2163" s="2">
        <f>Table1[[#This Row],[Quantity Purchased]] * Table1[[#This Row],[Unit Price]]</f>
        <v>6902</v>
      </c>
      <c r="N2163" s="2">
        <f>VLOOKUP(H2163, [1]Products!B:E, 4, FALSE)</f>
        <v>14</v>
      </c>
      <c r="O2163" t="str">
        <f>TEXT(Table1[[#This Row],[Transaction Date]], "yyyy-mm")</f>
        <v>2024-04</v>
      </c>
      <c r="P2163" s="1">
        <f ca="1">YEAR(TODAY()) - YEAR(Table1[[#This Row],[Buyer Date of Birth]])</f>
        <v>43</v>
      </c>
      <c r="Q2163" s="2">
        <f>Table1[[#This Row],[Total Revenue]] - Table1[[#This Row],[Total Cost]]</f>
        <v>6892</v>
      </c>
    </row>
    <row r="2164" spans="1:17" x14ac:dyDescent="0.25">
      <c r="A2164" s="1">
        <v>45359</v>
      </c>
      <c r="B2164" t="s">
        <v>157</v>
      </c>
      <c r="C2164" t="s">
        <v>19</v>
      </c>
      <c r="D2164" t="s">
        <v>100</v>
      </c>
      <c r="E2164" s="1">
        <v>24151</v>
      </c>
      <c r="F2164" t="s">
        <v>21</v>
      </c>
      <c r="G2164">
        <v>98</v>
      </c>
      <c r="H2164" t="s">
        <v>29</v>
      </c>
      <c r="I2164" t="s">
        <v>50</v>
      </c>
      <c r="J2164" t="s">
        <v>24</v>
      </c>
      <c r="K2164" t="str">
        <f>VLOOKUP(H2164, [1]Products!B:E, 2, FALSE)</f>
        <v>Shortbread</v>
      </c>
      <c r="L2164" s="2">
        <f>VLOOKUP(H2164, [1]Products!B:D, 3, FALSE)</f>
        <v>10</v>
      </c>
      <c r="M2164" s="2">
        <f>Table1[[#This Row],[Quantity Purchased]] * Table1[[#This Row],[Unit Price]]</f>
        <v>4410</v>
      </c>
      <c r="N2164" s="2">
        <f>VLOOKUP(H2164, [1]Products!B:E, 4, FALSE)</f>
        <v>45</v>
      </c>
      <c r="O2164" t="str">
        <f>TEXT(Table1[[#This Row],[Transaction Date]], "yyyy-mm")</f>
        <v>2024-03</v>
      </c>
      <c r="P2164" s="1">
        <f ca="1">YEAR(TODAY()) - YEAR(Table1[[#This Row],[Buyer Date of Birth]])</f>
        <v>59</v>
      </c>
      <c r="Q2164" s="2">
        <f>Table1[[#This Row],[Total Revenue]] - Table1[[#This Row],[Total Cost]]</f>
        <v>4400</v>
      </c>
    </row>
    <row r="2165" spans="1:17" x14ac:dyDescent="0.25">
      <c r="A2165" s="1">
        <v>45371</v>
      </c>
      <c r="B2165" t="s">
        <v>431</v>
      </c>
      <c r="C2165" t="s">
        <v>1022</v>
      </c>
      <c r="D2165" t="s">
        <v>62</v>
      </c>
      <c r="E2165" s="1">
        <v>19386</v>
      </c>
      <c r="F2165" t="s">
        <v>21</v>
      </c>
      <c r="G2165">
        <v>396</v>
      </c>
      <c r="H2165" t="s">
        <v>35</v>
      </c>
      <c r="I2165" t="s">
        <v>23</v>
      </c>
      <c r="J2165" t="s">
        <v>24</v>
      </c>
      <c r="K2165" t="str">
        <f>VLOOKUP(H2165, [1]Products!B:E, 2, FALSE)</f>
        <v>Caramel Biscuits</v>
      </c>
      <c r="L2165" s="2">
        <f>VLOOKUP(H2165, [1]Products!B:D, 3, FALSE)</f>
        <v>18</v>
      </c>
      <c r="M2165" s="2">
        <f>Table1[[#This Row],[Quantity Purchased]] * Table1[[#This Row],[Unit Price]]</f>
        <v>8712</v>
      </c>
      <c r="N2165" s="2">
        <f>VLOOKUP(H2165, [1]Products!B:E, 4, FALSE)</f>
        <v>22</v>
      </c>
      <c r="O2165" t="str">
        <f>TEXT(Table1[[#This Row],[Transaction Date]], "yyyy-mm")</f>
        <v>2024-03</v>
      </c>
      <c r="P2165" s="1">
        <f ca="1">YEAR(TODAY()) - YEAR(Table1[[#This Row],[Buyer Date of Birth]])</f>
        <v>72</v>
      </c>
      <c r="Q2165" s="2">
        <f>Table1[[#This Row],[Total Revenue]] - Table1[[#This Row],[Total Cost]]</f>
        <v>8694</v>
      </c>
    </row>
    <row r="2166" spans="1:17" x14ac:dyDescent="0.25">
      <c r="A2166" s="1">
        <v>45322</v>
      </c>
      <c r="B2166" t="s">
        <v>630</v>
      </c>
      <c r="C2166" t="s">
        <v>328</v>
      </c>
      <c r="D2166" t="s">
        <v>20</v>
      </c>
      <c r="E2166" s="1">
        <v>25988</v>
      </c>
      <c r="F2166" t="s">
        <v>75</v>
      </c>
      <c r="G2166">
        <v>140</v>
      </c>
      <c r="H2166" t="s">
        <v>35</v>
      </c>
      <c r="I2166" t="s">
        <v>30</v>
      </c>
      <c r="J2166" t="s">
        <v>24</v>
      </c>
      <c r="K2166" t="str">
        <f>VLOOKUP(H2166, [1]Products!B:E, 2, FALSE)</f>
        <v>Caramel Biscuits</v>
      </c>
      <c r="L2166" s="2">
        <f>VLOOKUP(H2166, [1]Products!B:D, 3, FALSE)</f>
        <v>18</v>
      </c>
      <c r="M2166" s="2">
        <f>Table1[[#This Row],[Quantity Purchased]] * Table1[[#This Row],[Unit Price]]</f>
        <v>3080</v>
      </c>
      <c r="N2166" s="2">
        <f>VLOOKUP(H2166, [1]Products!B:E, 4, FALSE)</f>
        <v>22</v>
      </c>
      <c r="O2166" t="str">
        <f>TEXT(Table1[[#This Row],[Transaction Date]], "yyyy-mm")</f>
        <v>2024-01</v>
      </c>
      <c r="P2166" s="1">
        <f ca="1">YEAR(TODAY()) - YEAR(Table1[[#This Row],[Buyer Date of Birth]])</f>
        <v>54</v>
      </c>
      <c r="Q2166" s="2">
        <f>Table1[[#This Row],[Total Revenue]] - Table1[[#This Row],[Total Cost]]</f>
        <v>3062</v>
      </c>
    </row>
    <row r="2167" spans="1:17" x14ac:dyDescent="0.25">
      <c r="A2167" s="1">
        <v>45494</v>
      </c>
      <c r="B2167" t="s">
        <v>317</v>
      </c>
      <c r="C2167" t="s">
        <v>174</v>
      </c>
      <c r="D2167" t="s">
        <v>89</v>
      </c>
      <c r="E2167" s="1">
        <v>27672</v>
      </c>
      <c r="F2167" t="s">
        <v>40</v>
      </c>
      <c r="G2167">
        <v>271</v>
      </c>
      <c r="H2167" t="s">
        <v>22</v>
      </c>
      <c r="I2167" t="s">
        <v>46</v>
      </c>
      <c r="J2167" t="s">
        <v>24</v>
      </c>
      <c r="K2167" t="str">
        <f>VLOOKUP(H2167, [1]Products!B:E, 2, FALSE)</f>
        <v>Cinnamon Swirls</v>
      </c>
      <c r="L2167" s="2">
        <f>VLOOKUP(H2167, [1]Products!B:D, 3, FALSE)</f>
        <v>10</v>
      </c>
      <c r="M2167" s="2">
        <f>Table1[[#This Row],[Quantity Purchased]] * Table1[[#This Row],[Unit Price]]</f>
        <v>3794</v>
      </c>
      <c r="N2167" s="2">
        <f>VLOOKUP(H2167, [1]Products!B:E, 4, FALSE)</f>
        <v>14</v>
      </c>
      <c r="O2167" t="str">
        <f>TEXT(Table1[[#This Row],[Transaction Date]], "yyyy-mm")</f>
        <v>2024-07</v>
      </c>
      <c r="P2167" s="1">
        <f ca="1">YEAR(TODAY()) - YEAR(Table1[[#This Row],[Buyer Date of Birth]])</f>
        <v>50</v>
      </c>
      <c r="Q2167" s="2">
        <f>Table1[[#This Row],[Total Revenue]] - Table1[[#This Row],[Total Cost]]</f>
        <v>3784</v>
      </c>
    </row>
    <row r="2168" spans="1:17" x14ac:dyDescent="0.25">
      <c r="A2168" s="1">
        <v>45415</v>
      </c>
      <c r="B2168" t="s">
        <v>473</v>
      </c>
      <c r="C2168" t="s">
        <v>614</v>
      </c>
      <c r="D2168" t="s">
        <v>53</v>
      </c>
      <c r="E2168" s="1">
        <v>16589</v>
      </c>
      <c r="F2168" t="s">
        <v>21</v>
      </c>
      <c r="G2168">
        <v>362</v>
      </c>
      <c r="H2168" t="s">
        <v>71</v>
      </c>
      <c r="I2168" t="s">
        <v>50</v>
      </c>
      <c r="J2168" t="s">
        <v>24</v>
      </c>
      <c r="K2168" t="str">
        <f>VLOOKUP(H2168, [1]Products!B:E, 2, FALSE)</f>
        <v>Peanut Butter Bites</v>
      </c>
      <c r="L2168" s="2">
        <f>VLOOKUP(H2168, [1]Products!B:D, 3, FALSE)</f>
        <v>5</v>
      </c>
      <c r="M2168" s="2">
        <f>Table1[[#This Row],[Quantity Purchased]] * Table1[[#This Row],[Unit Price]]</f>
        <v>2534</v>
      </c>
      <c r="N2168" s="2">
        <f>VLOOKUP(H2168, [1]Products!B:E, 4, FALSE)</f>
        <v>7</v>
      </c>
      <c r="O2168" t="str">
        <f>TEXT(Table1[[#This Row],[Transaction Date]], "yyyy-mm")</f>
        <v>2024-05</v>
      </c>
      <c r="P2168" s="1">
        <f ca="1">YEAR(TODAY()) - YEAR(Table1[[#This Row],[Buyer Date of Birth]])</f>
        <v>80</v>
      </c>
      <c r="Q2168" s="2">
        <f>Table1[[#This Row],[Total Revenue]] - Table1[[#This Row],[Total Cost]]</f>
        <v>2529</v>
      </c>
    </row>
    <row r="2169" spans="1:17" x14ac:dyDescent="0.25">
      <c r="A2169" s="1">
        <v>45360</v>
      </c>
      <c r="B2169" t="s">
        <v>340</v>
      </c>
      <c r="C2169" t="s">
        <v>1156</v>
      </c>
      <c r="D2169" t="s">
        <v>100</v>
      </c>
      <c r="E2169" s="1">
        <v>20660</v>
      </c>
      <c r="F2169" t="s">
        <v>75</v>
      </c>
      <c r="G2169">
        <v>60</v>
      </c>
      <c r="H2169" t="s">
        <v>71</v>
      </c>
      <c r="I2169" t="s">
        <v>23</v>
      </c>
      <c r="J2169" t="s">
        <v>24</v>
      </c>
      <c r="K2169" t="str">
        <f>VLOOKUP(H2169, [1]Products!B:E, 2, FALSE)</f>
        <v>Peanut Butter Bites</v>
      </c>
      <c r="L2169" s="2">
        <f>VLOOKUP(H2169, [1]Products!B:D, 3, FALSE)</f>
        <v>5</v>
      </c>
      <c r="M2169" s="2">
        <f>Table1[[#This Row],[Quantity Purchased]] * Table1[[#This Row],[Unit Price]]</f>
        <v>420</v>
      </c>
      <c r="N2169" s="2">
        <f>VLOOKUP(H2169, [1]Products!B:E, 4, FALSE)</f>
        <v>7</v>
      </c>
      <c r="O2169" t="str">
        <f>TEXT(Table1[[#This Row],[Transaction Date]], "yyyy-mm")</f>
        <v>2024-03</v>
      </c>
      <c r="P2169" s="1">
        <f ca="1">YEAR(TODAY()) - YEAR(Table1[[#This Row],[Buyer Date of Birth]])</f>
        <v>69</v>
      </c>
      <c r="Q2169" s="2">
        <f>Table1[[#This Row],[Total Revenue]] - Table1[[#This Row],[Total Cost]]</f>
        <v>415</v>
      </c>
    </row>
    <row r="2170" spans="1:17" x14ac:dyDescent="0.25">
      <c r="A2170" s="1">
        <v>45482</v>
      </c>
      <c r="B2170" t="s">
        <v>56</v>
      </c>
      <c r="C2170" t="s">
        <v>1157</v>
      </c>
      <c r="D2170" t="s">
        <v>34</v>
      </c>
      <c r="E2170" s="1">
        <v>26035</v>
      </c>
      <c r="F2170" t="s">
        <v>40</v>
      </c>
      <c r="G2170">
        <v>164</v>
      </c>
      <c r="H2170" t="s">
        <v>54</v>
      </c>
      <c r="I2170" t="s">
        <v>30</v>
      </c>
      <c r="J2170" t="s">
        <v>24</v>
      </c>
      <c r="K2170" t="str">
        <f>VLOOKUP(H2170, [1]Products!B:E, 2, FALSE)</f>
        <v>Lemon Crisps</v>
      </c>
      <c r="L2170" s="2">
        <f>VLOOKUP(H2170, [1]Products!B:D, 3, FALSE)</f>
        <v>7</v>
      </c>
      <c r="M2170" s="2">
        <f>Table1[[#This Row],[Quantity Purchased]] * Table1[[#This Row],[Unit Price]]</f>
        <v>1476</v>
      </c>
      <c r="N2170" s="2">
        <f>VLOOKUP(H2170, [1]Products!B:E, 4, FALSE)</f>
        <v>9</v>
      </c>
      <c r="O2170" t="str">
        <f>TEXT(Table1[[#This Row],[Transaction Date]], "yyyy-mm")</f>
        <v>2024-07</v>
      </c>
      <c r="P2170" s="1">
        <f ca="1">YEAR(TODAY()) - YEAR(Table1[[#This Row],[Buyer Date of Birth]])</f>
        <v>54</v>
      </c>
      <c r="Q2170" s="2">
        <f>Table1[[#This Row],[Total Revenue]] - Table1[[#This Row],[Total Cost]]</f>
        <v>1469</v>
      </c>
    </row>
    <row r="2171" spans="1:17" x14ac:dyDescent="0.25">
      <c r="A2171" s="1">
        <v>45401</v>
      </c>
      <c r="B2171" t="s">
        <v>290</v>
      </c>
      <c r="C2171" t="s">
        <v>525</v>
      </c>
      <c r="D2171" t="s">
        <v>58</v>
      </c>
      <c r="E2171" s="1">
        <v>26082</v>
      </c>
      <c r="F2171" t="s">
        <v>21</v>
      </c>
      <c r="G2171">
        <v>147</v>
      </c>
      <c r="H2171" t="s">
        <v>71</v>
      </c>
      <c r="I2171" t="s">
        <v>30</v>
      </c>
      <c r="J2171" t="s">
        <v>24</v>
      </c>
      <c r="K2171" t="str">
        <f>VLOOKUP(H2171, [1]Products!B:E, 2, FALSE)</f>
        <v>Peanut Butter Bites</v>
      </c>
      <c r="L2171" s="2">
        <f>VLOOKUP(H2171, [1]Products!B:D, 3, FALSE)</f>
        <v>5</v>
      </c>
      <c r="M2171" s="2">
        <f>Table1[[#This Row],[Quantity Purchased]] * Table1[[#This Row],[Unit Price]]</f>
        <v>1029</v>
      </c>
      <c r="N2171" s="2">
        <f>VLOOKUP(H2171, [1]Products!B:E, 4, FALSE)</f>
        <v>7</v>
      </c>
      <c r="O2171" t="str">
        <f>TEXT(Table1[[#This Row],[Transaction Date]], "yyyy-mm")</f>
        <v>2024-04</v>
      </c>
      <c r="P2171" s="1">
        <f ca="1">YEAR(TODAY()) - YEAR(Table1[[#This Row],[Buyer Date of Birth]])</f>
        <v>54</v>
      </c>
      <c r="Q2171" s="2">
        <f>Table1[[#This Row],[Total Revenue]] - Table1[[#This Row],[Total Cost]]</f>
        <v>1024</v>
      </c>
    </row>
    <row r="2172" spans="1:17" x14ac:dyDescent="0.25">
      <c r="A2172" s="1">
        <v>45324</v>
      </c>
      <c r="B2172" t="s">
        <v>278</v>
      </c>
      <c r="C2172" t="s">
        <v>501</v>
      </c>
      <c r="D2172" t="s">
        <v>45</v>
      </c>
      <c r="E2172" s="1">
        <v>18961</v>
      </c>
      <c r="F2172" t="s">
        <v>75</v>
      </c>
      <c r="G2172">
        <v>331</v>
      </c>
      <c r="H2172" t="s">
        <v>35</v>
      </c>
      <c r="I2172" t="s">
        <v>36</v>
      </c>
      <c r="J2172" t="s">
        <v>24</v>
      </c>
      <c r="K2172" t="str">
        <f>VLOOKUP(H2172, [1]Products!B:E, 2, FALSE)</f>
        <v>Caramel Biscuits</v>
      </c>
      <c r="L2172" s="2">
        <f>VLOOKUP(H2172, [1]Products!B:D, 3, FALSE)</f>
        <v>18</v>
      </c>
      <c r="M2172" s="2">
        <f>Table1[[#This Row],[Quantity Purchased]] * Table1[[#This Row],[Unit Price]]</f>
        <v>7282</v>
      </c>
      <c r="N2172" s="2">
        <f>VLOOKUP(H2172, [1]Products!B:E, 4, FALSE)</f>
        <v>22</v>
      </c>
      <c r="O2172" t="str">
        <f>TEXT(Table1[[#This Row],[Transaction Date]], "yyyy-mm")</f>
        <v>2024-02</v>
      </c>
      <c r="P2172" s="1">
        <f ca="1">YEAR(TODAY()) - YEAR(Table1[[#This Row],[Buyer Date of Birth]])</f>
        <v>74</v>
      </c>
      <c r="Q2172" s="2">
        <f>Table1[[#This Row],[Total Revenue]] - Table1[[#This Row],[Total Cost]]</f>
        <v>7264</v>
      </c>
    </row>
    <row r="2173" spans="1:17" x14ac:dyDescent="0.25">
      <c r="A2173" s="1">
        <v>45323</v>
      </c>
      <c r="B2173" t="s">
        <v>32</v>
      </c>
      <c r="C2173" t="s">
        <v>88</v>
      </c>
      <c r="D2173" t="s">
        <v>62</v>
      </c>
      <c r="E2173" s="1">
        <v>25610</v>
      </c>
      <c r="F2173" t="s">
        <v>21</v>
      </c>
      <c r="G2173">
        <v>444</v>
      </c>
      <c r="H2173" t="s">
        <v>29</v>
      </c>
      <c r="I2173" t="s">
        <v>23</v>
      </c>
      <c r="J2173" t="s">
        <v>24</v>
      </c>
      <c r="K2173" t="str">
        <f>VLOOKUP(H2173, [1]Products!B:E, 2, FALSE)</f>
        <v>Shortbread</v>
      </c>
      <c r="L2173" s="2">
        <f>VLOOKUP(H2173, [1]Products!B:D, 3, FALSE)</f>
        <v>10</v>
      </c>
      <c r="M2173" s="2">
        <f>Table1[[#This Row],[Quantity Purchased]] * Table1[[#This Row],[Unit Price]]</f>
        <v>19980</v>
      </c>
      <c r="N2173" s="2">
        <f>VLOOKUP(H2173, [1]Products!B:E, 4, FALSE)</f>
        <v>45</v>
      </c>
      <c r="O2173" t="str">
        <f>TEXT(Table1[[#This Row],[Transaction Date]], "yyyy-mm")</f>
        <v>2024-02</v>
      </c>
      <c r="P2173" s="1">
        <f ca="1">YEAR(TODAY()) - YEAR(Table1[[#This Row],[Buyer Date of Birth]])</f>
        <v>55</v>
      </c>
      <c r="Q2173" s="2">
        <f>Table1[[#This Row],[Total Revenue]] - Table1[[#This Row],[Total Cost]]</f>
        <v>19970</v>
      </c>
    </row>
    <row r="2174" spans="1:17" x14ac:dyDescent="0.25">
      <c r="A2174" s="1">
        <v>45488</v>
      </c>
      <c r="B2174" t="s">
        <v>142</v>
      </c>
      <c r="C2174" t="s">
        <v>560</v>
      </c>
      <c r="D2174" t="s">
        <v>84</v>
      </c>
      <c r="E2174" s="1">
        <v>37024</v>
      </c>
      <c r="F2174" t="s">
        <v>21</v>
      </c>
      <c r="G2174">
        <v>165</v>
      </c>
      <c r="H2174" t="s">
        <v>54</v>
      </c>
      <c r="I2174" t="s">
        <v>46</v>
      </c>
      <c r="J2174" t="s">
        <v>24</v>
      </c>
      <c r="K2174" t="str">
        <f>VLOOKUP(H2174, [1]Products!B:E, 2, FALSE)</f>
        <v>Lemon Crisps</v>
      </c>
      <c r="L2174" s="2">
        <f>VLOOKUP(H2174, [1]Products!B:D, 3, FALSE)</f>
        <v>7</v>
      </c>
      <c r="M2174" s="2">
        <f>Table1[[#This Row],[Quantity Purchased]] * Table1[[#This Row],[Unit Price]]</f>
        <v>1485</v>
      </c>
      <c r="N2174" s="2">
        <f>VLOOKUP(H2174, [1]Products!B:E, 4, FALSE)</f>
        <v>9</v>
      </c>
      <c r="O2174" t="str">
        <f>TEXT(Table1[[#This Row],[Transaction Date]], "yyyy-mm")</f>
        <v>2024-07</v>
      </c>
      <c r="P2174" s="1">
        <f ca="1">YEAR(TODAY()) - YEAR(Table1[[#This Row],[Buyer Date of Birth]])</f>
        <v>24</v>
      </c>
      <c r="Q2174" s="2">
        <f>Table1[[#This Row],[Total Revenue]] - Table1[[#This Row],[Total Cost]]</f>
        <v>1478</v>
      </c>
    </row>
    <row r="2175" spans="1:17" x14ac:dyDescent="0.25">
      <c r="A2175" s="1">
        <v>45390</v>
      </c>
      <c r="B2175" t="s">
        <v>1158</v>
      </c>
      <c r="C2175" t="s">
        <v>1112</v>
      </c>
      <c r="D2175" t="s">
        <v>62</v>
      </c>
      <c r="E2175" s="1">
        <v>29487</v>
      </c>
      <c r="F2175" t="s">
        <v>75</v>
      </c>
      <c r="G2175">
        <v>336</v>
      </c>
      <c r="H2175" t="s">
        <v>29</v>
      </c>
      <c r="I2175" t="s">
        <v>50</v>
      </c>
      <c r="J2175" t="s">
        <v>24</v>
      </c>
      <c r="K2175" t="str">
        <f>VLOOKUP(H2175, [1]Products!B:E, 2, FALSE)</f>
        <v>Shortbread</v>
      </c>
      <c r="L2175" s="2">
        <f>VLOOKUP(H2175, [1]Products!B:D, 3, FALSE)</f>
        <v>10</v>
      </c>
      <c r="M2175" s="2">
        <f>Table1[[#This Row],[Quantity Purchased]] * Table1[[#This Row],[Unit Price]]</f>
        <v>15120</v>
      </c>
      <c r="N2175" s="2">
        <f>VLOOKUP(H2175, [1]Products!B:E, 4, FALSE)</f>
        <v>45</v>
      </c>
      <c r="O2175" t="str">
        <f>TEXT(Table1[[#This Row],[Transaction Date]], "yyyy-mm")</f>
        <v>2024-04</v>
      </c>
      <c r="P2175" s="1">
        <f ca="1">YEAR(TODAY()) - YEAR(Table1[[#This Row],[Buyer Date of Birth]])</f>
        <v>45</v>
      </c>
      <c r="Q2175" s="2">
        <f>Table1[[#This Row],[Total Revenue]] - Table1[[#This Row],[Total Cost]]</f>
        <v>15110</v>
      </c>
    </row>
    <row r="2176" spans="1:17" x14ac:dyDescent="0.25">
      <c r="A2176" s="1">
        <v>45415</v>
      </c>
      <c r="B2176" t="s">
        <v>56</v>
      </c>
      <c r="C2176" t="s">
        <v>231</v>
      </c>
      <c r="D2176" t="s">
        <v>62</v>
      </c>
      <c r="E2176" s="1">
        <v>36992</v>
      </c>
      <c r="F2176" t="s">
        <v>75</v>
      </c>
      <c r="G2176">
        <v>203</v>
      </c>
      <c r="H2176" t="s">
        <v>72</v>
      </c>
      <c r="I2176" t="s">
        <v>23</v>
      </c>
      <c r="J2176" t="s">
        <v>24</v>
      </c>
      <c r="K2176" t="str">
        <f>VLOOKUP(H2176, [1]Products!B:E, 2, FALSE)</f>
        <v>Choco Delight</v>
      </c>
      <c r="L2176" s="2">
        <f>VLOOKUP(H2176, [1]Products!B:D, 3, FALSE)</f>
        <v>3</v>
      </c>
      <c r="M2176" s="2">
        <f>Table1[[#This Row],[Quantity Purchased]] * Table1[[#This Row],[Unit Price]]</f>
        <v>1015</v>
      </c>
      <c r="N2176" s="2">
        <f>VLOOKUP(H2176, [1]Products!B:E, 4, FALSE)</f>
        <v>5</v>
      </c>
      <c r="O2176" t="str">
        <f>TEXT(Table1[[#This Row],[Transaction Date]], "yyyy-mm")</f>
        <v>2024-05</v>
      </c>
      <c r="P2176" s="1">
        <f ca="1">YEAR(TODAY()) - YEAR(Table1[[#This Row],[Buyer Date of Birth]])</f>
        <v>24</v>
      </c>
      <c r="Q2176" s="2">
        <f>Table1[[#This Row],[Total Revenue]] - Table1[[#This Row],[Total Cost]]</f>
        <v>1012</v>
      </c>
    </row>
    <row r="2177" spans="1:17" x14ac:dyDescent="0.25">
      <c r="A2177" s="1">
        <v>45303</v>
      </c>
      <c r="B2177" t="s">
        <v>225</v>
      </c>
      <c r="C2177" t="s">
        <v>1159</v>
      </c>
      <c r="D2177" t="s">
        <v>58</v>
      </c>
      <c r="E2177" s="1">
        <v>32811</v>
      </c>
      <c r="F2177" t="s">
        <v>28</v>
      </c>
      <c r="G2177">
        <v>183</v>
      </c>
      <c r="H2177" t="s">
        <v>49</v>
      </c>
      <c r="I2177" t="s">
        <v>30</v>
      </c>
      <c r="J2177" t="s">
        <v>24</v>
      </c>
      <c r="K2177" t="str">
        <f>VLOOKUP(H2177, [1]Products!B:E, 2, FALSE)</f>
        <v>Butter Crunch</v>
      </c>
      <c r="L2177" s="2">
        <f>VLOOKUP(H2177, [1]Products!B:D, 3, FALSE)</f>
        <v>10</v>
      </c>
      <c r="M2177" s="2">
        <f>Table1[[#This Row],[Quantity Purchased]] * Table1[[#This Row],[Unit Price]]</f>
        <v>2013</v>
      </c>
      <c r="N2177" s="2">
        <f>VLOOKUP(H2177, [1]Products!B:E, 4, FALSE)</f>
        <v>11</v>
      </c>
      <c r="O2177" t="str">
        <f>TEXT(Table1[[#This Row],[Transaction Date]], "yyyy-mm")</f>
        <v>2024-01</v>
      </c>
      <c r="P2177" s="1">
        <f ca="1">YEAR(TODAY()) - YEAR(Table1[[#This Row],[Buyer Date of Birth]])</f>
        <v>36</v>
      </c>
      <c r="Q2177" s="2">
        <f>Table1[[#This Row],[Total Revenue]] - Table1[[#This Row],[Total Cost]]</f>
        <v>2003</v>
      </c>
    </row>
    <row r="2178" spans="1:17" x14ac:dyDescent="0.25">
      <c r="A2178" s="1">
        <v>45442</v>
      </c>
      <c r="B2178" t="s">
        <v>645</v>
      </c>
      <c r="C2178" t="s">
        <v>714</v>
      </c>
      <c r="D2178" t="s">
        <v>34</v>
      </c>
      <c r="E2178" s="1">
        <v>20606</v>
      </c>
      <c r="F2178" t="s">
        <v>28</v>
      </c>
      <c r="G2178">
        <v>178</v>
      </c>
      <c r="H2178" t="s">
        <v>35</v>
      </c>
      <c r="I2178" t="s">
        <v>46</v>
      </c>
      <c r="J2178" t="s">
        <v>24</v>
      </c>
      <c r="K2178" t="str">
        <f>VLOOKUP(H2178, [1]Products!B:E, 2, FALSE)</f>
        <v>Caramel Biscuits</v>
      </c>
      <c r="L2178" s="2">
        <f>VLOOKUP(H2178, [1]Products!B:D, 3, FALSE)</f>
        <v>18</v>
      </c>
      <c r="M2178" s="2">
        <f>Table1[[#This Row],[Quantity Purchased]] * Table1[[#This Row],[Unit Price]]</f>
        <v>3916</v>
      </c>
      <c r="N2178" s="2">
        <f>VLOOKUP(H2178, [1]Products!B:E, 4, FALSE)</f>
        <v>22</v>
      </c>
      <c r="O2178" t="str">
        <f>TEXT(Table1[[#This Row],[Transaction Date]], "yyyy-mm")</f>
        <v>2024-05</v>
      </c>
      <c r="P2178" s="1">
        <f ca="1">YEAR(TODAY()) - YEAR(Table1[[#This Row],[Buyer Date of Birth]])</f>
        <v>69</v>
      </c>
      <c r="Q2178" s="2">
        <f>Table1[[#This Row],[Total Revenue]] - Table1[[#This Row],[Total Cost]]</f>
        <v>3898</v>
      </c>
    </row>
    <row r="2179" spans="1:17" x14ac:dyDescent="0.25">
      <c r="A2179" s="1">
        <v>45331</v>
      </c>
      <c r="B2179" t="s">
        <v>920</v>
      </c>
      <c r="C2179" t="s">
        <v>141</v>
      </c>
      <c r="D2179" t="s">
        <v>45</v>
      </c>
      <c r="E2179" s="1">
        <v>30763</v>
      </c>
      <c r="F2179" t="s">
        <v>75</v>
      </c>
      <c r="G2179">
        <v>126</v>
      </c>
      <c r="H2179" t="s">
        <v>35</v>
      </c>
      <c r="I2179" t="s">
        <v>50</v>
      </c>
      <c r="J2179" t="s">
        <v>24</v>
      </c>
      <c r="K2179" t="str">
        <f>VLOOKUP(H2179, [1]Products!B:E, 2, FALSE)</f>
        <v>Caramel Biscuits</v>
      </c>
      <c r="L2179" s="2">
        <f>VLOOKUP(H2179, [1]Products!B:D, 3, FALSE)</f>
        <v>18</v>
      </c>
      <c r="M2179" s="2">
        <f>Table1[[#This Row],[Quantity Purchased]] * Table1[[#This Row],[Unit Price]]</f>
        <v>2772</v>
      </c>
      <c r="N2179" s="2">
        <f>VLOOKUP(H2179, [1]Products!B:E, 4, FALSE)</f>
        <v>22</v>
      </c>
      <c r="O2179" t="str">
        <f>TEXT(Table1[[#This Row],[Transaction Date]], "yyyy-mm")</f>
        <v>2024-02</v>
      </c>
      <c r="P2179" s="1">
        <f ca="1">YEAR(TODAY()) - YEAR(Table1[[#This Row],[Buyer Date of Birth]])</f>
        <v>41</v>
      </c>
      <c r="Q2179" s="2">
        <f>Table1[[#This Row],[Total Revenue]] - Table1[[#This Row],[Total Cost]]</f>
        <v>2754</v>
      </c>
    </row>
    <row r="2180" spans="1:17" x14ac:dyDescent="0.25">
      <c r="A2180" s="1">
        <v>45426</v>
      </c>
      <c r="B2180" t="s">
        <v>32</v>
      </c>
      <c r="C2180" t="s">
        <v>116</v>
      </c>
      <c r="D2180" t="s">
        <v>20</v>
      </c>
      <c r="E2180" s="1">
        <v>38514</v>
      </c>
      <c r="F2180" t="s">
        <v>40</v>
      </c>
      <c r="G2180">
        <v>321</v>
      </c>
      <c r="H2180" t="s">
        <v>54</v>
      </c>
      <c r="I2180" t="s">
        <v>23</v>
      </c>
      <c r="J2180" t="s">
        <v>24</v>
      </c>
      <c r="K2180" t="str">
        <f>VLOOKUP(H2180, [1]Products!B:E, 2, FALSE)</f>
        <v>Lemon Crisps</v>
      </c>
      <c r="L2180" s="2">
        <f>VLOOKUP(H2180, [1]Products!B:D, 3, FALSE)</f>
        <v>7</v>
      </c>
      <c r="M2180" s="2">
        <f>Table1[[#This Row],[Quantity Purchased]] * Table1[[#This Row],[Unit Price]]</f>
        <v>2889</v>
      </c>
      <c r="N2180" s="2">
        <f>VLOOKUP(H2180, [1]Products!B:E, 4, FALSE)</f>
        <v>9</v>
      </c>
      <c r="O2180" t="str">
        <f>TEXT(Table1[[#This Row],[Transaction Date]], "yyyy-mm")</f>
        <v>2024-05</v>
      </c>
      <c r="P2180" s="1">
        <f ca="1">YEAR(TODAY()) - YEAR(Table1[[#This Row],[Buyer Date of Birth]])</f>
        <v>20</v>
      </c>
      <c r="Q2180" s="2">
        <f>Table1[[#This Row],[Total Revenue]] - Table1[[#This Row],[Total Cost]]</f>
        <v>2882</v>
      </c>
    </row>
    <row r="2181" spans="1:17" x14ac:dyDescent="0.25">
      <c r="A2181" s="1">
        <v>45351</v>
      </c>
      <c r="B2181" t="s">
        <v>317</v>
      </c>
      <c r="C2181" t="s">
        <v>359</v>
      </c>
      <c r="D2181" t="s">
        <v>62</v>
      </c>
      <c r="E2181" s="1">
        <v>30478</v>
      </c>
      <c r="F2181" t="s">
        <v>75</v>
      </c>
      <c r="G2181">
        <v>451</v>
      </c>
      <c r="H2181" t="s">
        <v>49</v>
      </c>
      <c r="I2181" t="s">
        <v>30</v>
      </c>
      <c r="J2181" t="s">
        <v>24</v>
      </c>
      <c r="K2181" t="str">
        <f>VLOOKUP(H2181, [1]Products!B:E, 2, FALSE)</f>
        <v>Butter Crunch</v>
      </c>
      <c r="L2181" s="2">
        <f>VLOOKUP(H2181, [1]Products!B:D, 3, FALSE)</f>
        <v>10</v>
      </c>
      <c r="M2181" s="2">
        <f>Table1[[#This Row],[Quantity Purchased]] * Table1[[#This Row],[Unit Price]]</f>
        <v>4961</v>
      </c>
      <c r="N2181" s="2">
        <f>VLOOKUP(H2181, [1]Products!B:E, 4, FALSE)</f>
        <v>11</v>
      </c>
      <c r="O2181" t="str">
        <f>TEXT(Table1[[#This Row],[Transaction Date]], "yyyy-mm")</f>
        <v>2024-02</v>
      </c>
      <c r="P2181" s="1">
        <f ca="1">YEAR(TODAY()) - YEAR(Table1[[#This Row],[Buyer Date of Birth]])</f>
        <v>42</v>
      </c>
      <c r="Q2181" s="2">
        <f>Table1[[#This Row],[Total Revenue]] - Table1[[#This Row],[Total Cost]]</f>
        <v>4951</v>
      </c>
    </row>
    <row r="2182" spans="1:17" x14ac:dyDescent="0.25">
      <c r="A2182" s="1">
        <v>45453</v>
      </c>
      <c r="B2182" t="s">
        <v>87</v>
      </c>
      <c r="C2182" t="s">
        <v>97</v>
      </c>
      <c r="D2182" t="s">
        <v>62</v>
      </c>
      <c r="E2182" s="1">
        <v>30054</v>
      </c>
      <c r="F2182" t="s">
        <v>21</v>
      </c>
      <c r="G2182">
        <v>378</v>
      </c>
      <c r="H2182" t="s">
        <v>41</v>
      </c>
      <c r="I2182" t="s">
        <v>30</v>
      </c>
      <c r="J2182" t="s">
        <v>24</v>
      </c>
      <c r="K2182" t="str">
        <f>VLOOKUP(H2182, [1]Products!B:E, 2, FALSE)</f>
        <v>Ginger Snaps</v>
      </c>
      <c r="L2182" s="2">
        <f>VLOOKUP(H2182, [1]Products!B:D, 3, FALSE)</f>
        <v>14</v>
      </c>
      <c r="M2182" s="2">
        <f>Table1[[#This Row],[Quantity Purchased]] * Table1[[#This Row],[Unit Price]]</f>
        <v>10584</v>
      </c>
      <c r="N2182" s="2">
        <f>VLOOKUP(H2182, [1]Products!B:E, 4, FALSE)</f>
        <v>28</v>
      </c>
      <c r="O2182" t="str">
        <f>TEXT(Table1[[#This Row],[Transaction Date]], "yyyy-mm")</f>
        <v>2024-06</v>
      </c>
      <c r="P2182" s="1">
        <f ca="1">YEAR(TODAY()) - YEAR(Table1[[#This Row],[Buyer Date of Birth]])</f>
        <v>43</v>
      </c>
      <c r="Q2182" s="2">
        <f>Table1[[#This Row],[Total Revenue]] - Table1[[#This Row],[Total Cost]]</f>
        <v>10570</v>
      </c>
    </row>
    <row r="2183" spans="1:17" x14ac:dyDescent="0.25">
      <c r="A2183" s="1">
        <v>45399</v>
      </c>
      <c r="B2183" t="s">
        <v>508</v>
      </c>
      <c r="C2183" t="s">
        <v>1160</v>
      </c>
      <c r="D2183" t="s">
        <v>62</v>
      </c>
      <c r="E2183" s="1">
        <v>27287</v>
      </c>
      <c r="F2183" t="s">
        <v>28</v>
      </c>
      <c r="G2183">
        <v>31</v>
      </c>
      <c r="H2183" t="s">
        <v>54</v>
      </c>
      <c r="I2183" t="s">
        <v>36</v>
      </c>
      <c r="J2183" t="s">
        <v>24</v>
      </c>
      <c r="K2183" t="str">
        <f>VLOOKUP(H2183, [1]Products!B:E, 2, FALSE)</f>
        <v>Lemon Crisps</v>
      </c>
      <c r="L2183" s="2">
        <f>VLOOKUP(H2183, [1]Products!B:D, 3, FALSE)</f>
        <v>7</v>
      </c>
      <c r="M2183" s="2">
        <f>Table1[[#This Row],[Quantity Purchased]] * Table1[[#This Row],[Unit Price]]</f>
        <v>279</v>
      </c>
      <c r="N2183" s="2">
        <f>VLOOKUP(H2183, [1]Products!B:E, 4, FALSE)</f>
        <v>9</v>
      </c>
      <c r="O2183" t="str">
        <f>TEXT(Table1[[#This Row],[Transaction Date]], "yyyy-mm")</f>
        <v>2024-04</v>
      </c>
      <c r="P2183" s="1">
        <f ca="1">YEAR(TODAY()) - YEAR(Table1[[#This Row],[Buyer Date of Birth]])</f>
        <v>51</v>
      </c>
      <c r="Q2183" s="2">
        <f>Table1[[#This Row],[Total Revenue]] - Table1[[#This Row],[Total Cost]]</f>
        <v>272</v>
      </c>
    </row>
    <row r="2184" spans="1:17" x14ac:dyDescent="0.25">
      <c r="A2184" s="1">
        <v>45342</v>
      </c>
      <c r="B2184" t="s">
        <v>381</v>
      </c>
      <c r="C2184" t="s">
        <v>308</v>
      </c>
      <c r="D2184" t="s">
        <v>20</v>
      </c>
      <c r="E2184" s="1">
        <v>23729</v>
      </c>
      <c r="F2184" t="s">
        <v>21</v>
      </c>
      <c r="G2184">
        <v>220</v>
      </c>
      <c r="H2184" t="s">
        <v>49</v>
      </c>
      <c r="I2184" t="s">
        <v>23</v>
      </c>
      <c r="J2184" t="s">
        <v>24</v>
      </c>
      <c r="K2184" t="str">
        <f>VLOOKUP(H2184, [1]Products!B:E, 2, FALSE)</f>
        <v>Butter Crunch</v>
      </c>
      <c r="L2184" s="2">
        <f>VLOOKUP(H2184, [1]Products!B:D, 3, FALSE)</f>
        <v>10</v>
      </c>
      <c r="M2184" s="2">
        <f>Table1[[#This Row],[Quantity Purchased]] * Table1[[#This Row],[Unit Price]]</f>
        <v>2420</v>
      </c>
      <c r="N2184" s="2">
        <f>VLOOKUP(H2184, [1]Products!B:E, 4, FALSE)</f>
        <v>11</v>
      </c>
      <c r="O2184" t="str">
        <f>TEXT(Table1[[#This Row],[Transaction Date]], "yyyy-mm")</f>
        <v>2024-02</v>
      </c>
      <c r="P2184" s="1">
        <f ca="1">YEAR(TODAY()) - YEAR(Table1[[#This Row],[Buyer Date of Birth]])</f>
        <v>61</v>
      </c>
      <c r="Q2184" s="2">
        <f>Table1[[#This Row],[Total Revenue]] - Table1[[#This Row],[Total Cost]]</f>
        <v>2410</v>
      </c>
    </row>
    <row r="2185" spans="1:17" x14ac:dyDescent="0.25">
      <c r="A2185" s="1">
        <v>45317</v>
      </c>
      <c r="B2185" t="s">
        <v>32</v>
      </c>
      <c r="C2185" t="s">
        <v>114</v>
      </c>
      <c r="D2185" t="s">
        <v>62</v>
      </c>
      <c r="E2185" s="1">
        <v>32773</v>
      </c>
      <c r="F2185" t="s">
        <v>75</v>
      </c>
      <c r="G2185">
        <v>318</v>
      </c>
      <c r="H2185" t="s">
        <v>22</v>
      </c>
      <c r="I2185" t="s">
        <v>46</v>
      </c>
      <c r="J2185" t="s">
        <v>24</v>
      </c>
      <c r="K2185" t="str">
        <f>VLOOKUP(H2185, [1]Products!B:E, 2, FALSE)</f>
        <v>Cinnamon Swirls</v>
      </c>
      <c r="L2185" s="2">
        <f>VLOOKUP(H2185, [1]Products!B:D, 3, FALSE)</f>
        <v>10</v>
      </c>
      <c r="M2185" s="2">
        <f>Table1[[#This Row],[Quantity Purchased]] * Table1[[#This Row],[Unit Price]]</f>
        <v>4452</v>
      </c>
      <c r="N2185" s="2">
        <f>VLOOKUP(H2185, [1]Products!B:E, 4, FALSE)</f>
        <v>14</v>
      </c>
      <c r="O2185" t="str">
        <f>TEXT(Table1[[#This Row],[Transaction Date]], "yyyy-mm")</f>
        <v>2024-01</v>
      </c>
      <c r="P2185" s="1">
        <f ca="1">YEAR(TODAY()) - YEAR(Table1[[#This Row],[Buyer Date of Birth]])</f>
        <v>36</v>
      </c>
      <c r="Q2185" s="2">
        <f>Table1[[#This Row],[Total Revenue]] - Table1[[#This Row],[Total Cost]]</f>
        <v>4442</v>
      </c>
    </row>
    <row r="2186" spans="1:17" x14ac:dyDescent="0.25">
      <c r="A2186" s="1">
        <v>45308</v>
      </c>
      <c r="B2186" t="s">
        <v>131</v>
      </c>
      <c r="C2186" t="s">
        <v>159</v>
      </c>
      <c r="D2186" t="s">
        <v>34</v>
      </c>
      <c r="E2186" s="1">
        <v>36978</v>
      </c>
      <c r="F2186" t="s">
        <v>21</v>
      </c>
      <c r="G2186">
        <v>112</v>
      </c>
      <c r="H2186" t="s">
        <v>41</v>
      </c>
      <c r="I2186" t="s">
        <v>50</v>
      </c>
      <c r="J2186" t="s">
        <v>24</v>
      </c>
      <c r="K2186" t="str">
        <f>VLOOKUP(H2186, [1]Products!B:E, 2, FALSE)</f>
        <v>Ginger Snaps</v>
      </c>
      <c r="L2186" s="2">
        <f>VLOOKUP(H2186, [1]Products!B:D, 3, FALSE)</f>
        <v>14</v>
      </c>
      <c r="M2186" s="2">
        <f>Table1[[#This Row],[Quantity Purchased]] * Table1[[#This Row],[Unit Price]]</f>
        <v>3136</v>
      </c>
      <c r="N2186" s="2">
        <f>VLOOKUP(H2186, [1]Products!B:E, 4, FALSE)</f>
        <v>28</v>
      </c>
      <c r="O2186" t="str">
        <f>TEXT(Table1[[#This Row],[Transaction Date]], "yyyy-mm")</f>
        <v>2024-01</v>
      </c>
      <c r="P2186" s="1">
        <f ca="1">YEAR(TODAY()) - YEAR(Table1[[#This Row],[Buyer Date of Birth]])</f>
        <v>24</v>
      </c>
      <c r="Q2186" s="2">
        <f>Table1[[#This Row],[Total Revenue]] - Table1[[#This Row],[Total Cost]]</f>
        <v>3122</v>
      </c>
    </row>
    <row r="2187" spans="1:17" x14ac:dyDescent="0.25">
      <c r="A2187" s="1">
        <v>45477</v>
      </c>
      <c r="B2187" t="s">
        <v>876</v>
      </c>
      <c r="C2187" t="s">
        <v>614</v>
      </c>
      <c r="D2187" t="s">
        <v>45</v>
      </c>
      <c r="E2187" s="1">
        <v>22459</v>
      </c>
      <c r="F2187" t="s">
        <v>40</v>
      </c>
      <c r="G2187">
        <v>176</v>
      </c>
      <c r="H2187" t="s">
        <v>54</v>
      </c>
      <c r="I2187" t="s">
        <v>23</v>
      </c>
      <c r="J2187" t="s">
        <v>24</v>
      </c>
      <c r="K2187" t="str">
        <f>VLOOKUP(H2187, [1]Products!B:E, 2, FALSE)</f>
        <v>Lemon Crisps</v>
      </c>
      <c r="L2187" s="2">
        <f>VLOOKUP(H2187, [1]Products!B:D, 3, FALSE)</f>
        <v>7</v>
      </c>
      <c r="M2187" s="2">
        <f>Table1[[#This Row],[Quantity Purchased]] * Table1[[#This Row],[Unit Price]]</f>
        <v>1584</v>
      </c>
      <c r="N2187" s="2">
        <f>VLOOKUP(H2187, [1]Products!B:E, 4, FALSE)</f>
        <v>9</v>
      </c>
      <c r="O2187" t="str">
        <f>TEXT(Table1[[#This Row],[Transaction Date]], "yyyy-mm")</f>
        <v>2024-07</v>
      </c>
      <c r="P2187" s="1">
        <f ca="1">YEAR(TODAY()) - YEAR(Table1[[#This Row],[Buyer Date of Birth]])</f>
        <v>64</v>
      </c>
      <c r="Q2187" s="2">
        <f>Table1[[#This Row],[Total Revenue]] - Table1[[#This Row],[Total Cost]]</f>
        <v>1577</v>
      </c>
    </row>
    <row r="2188" spans="1:17" x14ac:dyDescent="0.25">
      <c r="A2188" s="1">
        <v>45301</v>
      </c>
      <c r="B2188" t="s">
        <v>803</v>
      </c>
      <c r="C2188" t="s">
        <v>1161</v>
      </c>
      <c r="D2188" t="s">
        <v>84</v>
      </c>
      <c r="E2188" s="1">
        <v>31363</v>
      </c>
      <c r="F2188" t="s">
        <v>21</v>
      </c>
      <c r="G2188">
        <v>147</v>
      </c>
      <c r="H2188" t="s">
        <v>71</v>
      </c>
      <c r="I2188" t="s">
        <v>30</v>
      </c>
      <c r="J2188" t="s">
        <v>24</v>
      </c>
      <c r="K2188" t="str">
        <f>VLOOKUP(H2188, [1]Products!B:E, 2, FALSE)</f>
        <v>Peanut Butter Bites</v>
      </c>
      <c r="L2188" s="2">
        <f>VLOOKUP(H2188, [1]Products!B:D, 3, FALSE)</f>
        <v>5</v>
      </c>
      <c r="M2188" s="2">
        <f>Table1[[#This Row],[Quantity Purchased]] * Table1[[#This Row],[Unit Price]]</f>
        <v>1029</v>
      </c>
      <c r="N2188" s="2">
        <f>VLOOKUP(H2188, [1]Products!B:E, 4, FALSE)</f>
        <v>7</v>
      </c>
      <c r="O2188" t="str">
        <f>TEXT(Table1[[#This Row],[Transaction Date]], "yyyy-mm")</f>
        <v>2024-01</v>
      </c>
      <c r="P2188" s="1">
        <f ca="1">YEAR(TODAY()) - YEAR(Table1[[#This Row],[Buyer Date of Birth]])</f>
        <v>40</v>
      </c>
      <c r="Q2188" s="2">
        <f>Table1[[#This Row],[Total Revenue]] - Table1[[#This Row],[Total Cost]]</f>
        <v>1024</v>
      </c>
    </row>
    <row r="2189" spans="1:17" x14ac:dyDescent="0.25">
      <c r="A2189" s="1">
        <v>45439</v>
      </c>
      <c r="B2189" t="s">
        <v>129</v>
      </c>
      <c r="C2189" t="s">
        <v>330</v>
      </c>
      <c r="D2189" t="s">
        <v>58</v>
      </c>
      <c r="E2189" s="1">
        <v>24791</v>
      </c>
      <c r="F2189" t="s">
        <v>40</v>
      </c>
      <c r="G2189">
        <v>58</v>
      </c>
      <c r="H2189" t="s">
        <v>35</v>
      </c>
      <c r="I2189" t="s">
        <v>46</v>
      </c>
      <c r="J2189" t="s">
        <v>24</v>
      </c>
      <c r="K2189" t="str">
        <f>VLOOKUP(H2189, [1]Products!B:E, 2, FALSE)</f>
        <v>Caramel Biscuits</v>
      </c>
      <c r="L2189" s="2">
        <f>VLOOKUP(H2189, [1]Products!B:D, 3, FALSE)</f>
        <v>18</v>
      </c>
      <c r="M2189" s="2">
        <f>Table1[[#This Row],[Quantity Purchased]] * Table1[[#This Row],[Unit Price]]</f>
        <v>1276</v>
      </c>
      <c r="N2189" s="2">
        <f>VLOOKUP(H2189, [1]Products!B:E, 4, FALSE)</f>
        <v>22</v>
      </c>
      <c r="O2189" t="str">
        <f>TEXT(Table1[[#This Row],[Transaction Date]], "yyyy-mm")</f>
        <v>2024-05</v>
      </c>
      <c r="P2189" s="1">
        <f ca="1">YEAR(TODAY()) - YEAR(Table1[[#This Row],[Buyer Date of Birth]])</f>
        <v>58</v>
      </c>
      <c r="Q2189" s="2">
        <f>Table1[[#This Row],[Total Revenue]] - Table1[[#This Row],[Total Cost]]</f>
        <v>1258</v>
      </c>
    </row>
    <row r="2190" spans="1:17" x14ac:dyDescent="0.25">
      <c r="A2190" s="1">
        <v>45496</v>
      </c>
      <c r="B2190" t="s">
        <v>98</v>
      </c>
      <c r="C2190" t="s">
        <v>369</v>
      </c>
      <c r="D2190" t="s">
        <v>53</v>
      </c>
      <c r="E2190" s="1">
        <v>25821</v>
      </c>
      <c r="F2190" t="s">
        <v>28</v>
      </c>
      <c r="G2190">
        <v>176</v>
      </c>
      <c r="H2190" t="s">
        <v>29</v>
      </c>
      <c r="I2190" t="s">
        <v>50</v>
      </c>
      <c r="J2190" t="s">
        <v>24</v>
      </c>
      <c r="K2190" t="str">
        <f>VLOOKUP(H2190, [1]Products!B:E, 2, FALSE)</f>
        <v>Shortbread</v>
      </c>
      <c r="L2190" s="2">
        <f>VLOOKUP(H2190, [1]Products!B:D, 3, FALSE)</f>
        <v>10</v>
      </c>
      <c r="M2190" s="2">
        <f>Table1[[#This Row],[Quantity Purchased]] * Table1[[#This Row],[Unit Price]]</f>
        <v>7920</v>
      </c>
      <c r="N2190" s="2">
        <f>VLOOKUP(H2190, [1]Products!B:E, 4, FALSE)</f>
        <v>45</v>
      </c>
      <c r="O2190" t="str">
        <f>TEXT(Table1[[#This Row],[Transaction Date]], "yyyy-mm")</f>
        <v>2024-07</v>
      </c>
      <c r="P2190" s="1">
        <f ca="1">YEAR(TODAY()) - YEAR(Table1[[#This Row],[Buyer Date of Birth]])</f>
        <v>55</v>
      </c>
      <c r="Q2190" s="2">
        <f>Table1[[#This Row],[Total Revenue]] - Table1[[#This Row],[Total Cost]]</f>
        <v>7910</v>
      </c>
    </row>
    <row r="2191" spans="1:17" x14ac:dyDescent="0.25">
      <c r="A2191" s="1">
        <v>45491</v>
      </c>
      <c r="B2191" t="s">
        <v>189</v>
      </c>
      <c r="C2191" t="s">
        <v>357</v>
      </c>
      <c r="D2191" t="s">
        <v>89</v>
      </c>
      <c r="E2191" s="1">
        <v>32293</v>
      </c>
      <c r="F2191" t="s">
        <v>40</v>
      </c>
      <c r="G2191">
        <v>397</v>
      </c>
      <c r="H2191" t="s">
        <v>29</v>
      </c>
      <c r="I2191" t="s">
        <v>23</v>
      </c>
      <c r="J2191" t="s">
        <v>24</v>
      </c>
      <c r="K2191" t="str">
        <f>VLOOKUP(H2191, [1]Products!B:E, 2, FALSE)</f>
        <v>Shortbread</v>
      </c>
      <c r="L2191" s="2">
        <f>VLOOKUP(H2191, [1]Products!B:D, 3, FALSE)</f>
        <v>10</v>
      </c>
      <c r="M2191" s="2">
        <f>Table1[[#This Row],[Quantity Purchased]] * Table1[[#This Row],[Unit Price]]</f>
        <v>17865</v>
      </c>
      <c r="N2191" s="2">
        <f>VLOOKUP(H2191, [1]Products!B:E, 4, FALSE)</f>
        <v>45</v>
      </c>
      <c r="O2191" t="str">
        <f>TEXT(Table1[[#This Row],[Transaction Date]], "yyyy-mm")</f>
        <v>2024-07</v>
      </c>
      <c r="P2191" s="1">
        <f ca="1">YEAR(TODAY()) - YEAR(Table1[[#This Row],[Buyer Date of Birth]])</f>
        <v>37</v>
      </c>
      <c r="Q2191" s="2">
        <f>Table1[[#This Row],[Total Revenue]] - Table1[[#This Row],[Total Cost]]</f>
        <v>17855</v>
      </c>
    </row>
    <row r="2192" spans="1:17" x14ac:dyDescent="0.25">
      <c r="A2192" s="1">
        <v>45437</v>
      </c>
      <c r="B2192" t="s">
        <v>76</v>
      </c>
      <c r="C2192" t="s">
        <v>975</v>
      </c>
      <c r="D2192" t="s">
        <v>78</v>
      </c>
      <c r="E2192" s="1">
        <v>30811</v>
      </c>
      <c r="F2192" t="s">
        <v>40</v>
      </c>
      <c r="G2192">
        <v>179</v>
      </c>
      <c r="H2192" t="s">
        <v>41</v>
      </c>
      <c r="I2192" t="s">
        <v>30</v>
      </c>
      <c r="J2192" t="s">
        <v>24</v>
      </c>
      <c r="K2192" t="str">
        <f>VLOOKUP(H2192, [1]Products!B:E, 2, FALSE)</f>
        <v>Ginger Snaps</v>
      </c>
      <c r="L2192" s="2">
        <f>VLOOKUP(H2192, [1]Products!B:D, 3, FALSE)</f>
        <v>14</v>
      </c>
      <c r="M2192" s="2">
        <f>Table1[[#This Row],[Quantity Purchased]] * Table1[[#This Row],[Unit Price]]</f>
        <v>5012</v>
      </c>
      <c r="N2192" s="2">
        <f>VLOOKUP(H2192, [1]Products!B:E, 4, FALSE)</f>
        <v>28</v>
      </c>
      <c r="O2192" t="str">
        <f>TEXT(Table1[[#This Row],[Transaction Date]], "yyyy-mm")</f>
        <v>2024-05</v>
      </c>
      <c r="P2192" s="1">
        <f ca="1">YEAR(TODAY()) - YEAR(Table1[[#This Row],[Buyer Date of Birth]])</f>
        <v>41</v>
      </c>
      <c r="Q2192" s="2">
        <f>Table1[[#This Row],[Total Revenue]] - Table1[[#This Row],[Total Cost]]</f>
        <v>4998</v>
      </c>
    </row>
    <row r="2193" spans="1:17" x14ac:dyDescent="0.25">
      <c r="A2193" s="1">
        <v>45410</v>
      </c>
      <c r="B2193" t="s">
        <v>743</v>
      </c>
      <c r="C2193" t="s">
        <v>134</v>
      </c>
      <c r="D2193" t="s">
        <v>78</v>
      </c>
      <c r="E2193" s="1">
        <v>29762</v>
      </c>
      <c r="F2193" t="s">
        <v>40</v>
      </c>
      <c r="G2193">
        <v>94</v>
      </c>
      <c r="H2193" t="s">
        <v>35</v>
      </c>
      <c r="I2193" t="s">
        <v>30</v>
      </c>
      <c r="J2193" t="s">
        <v>24</v>
      </c>
      <c r="K2193" t="str">
        <f>VLOOKUP(H2193, [1]Products!B:E, 2, FALSE)</f>
        <v>Caramel Biscuits</v>
      </c>
      <c r="L2193" s="2">
        <f>VLOOKUP(H2193, [1]Products!B:D, 3, FALSE)</f>
        <v>18</v>
      </c>
      <c r="M2193" s="2">
        <f>Table1[[#This Row],[Quantity Purchased]] * Table1[[#This Row],[Unit Price]]</f>
        <v>2068</v>
      </c>
      <c r="N2193" s="2">
        <f>VLOOKUP(H2193, [1]Products!B:E, 4, FALSE)</f>
        <v>22</v>
      </c>
      <c r="O2193" t="str">
        <f>TEXT(Table1[[#This Row],[Transaction Date]], "yyyy-mm")</f>
        <v>2024-04</v>
      </c>
      <c r="P2193" s="1">
        <f ca="1">YEAR(TODAY()) - YEAR(Table1[[#This Row],[Buyer Date of Birth]])</f>
        <v>44</v>
      </c>
      <c r="Q2193" s="2">
        <f>Table1[[#This Row],[Total Revenue]] - Table1[[#This Row],[Total Cost]]</f>
        <v>2050</v>
      </c>
    </row>
    <row r="2194" spans="1:17" x14ac:dyDescent="0.25">
      <c r="A2194" s="1">
        <v>45416</v>
      </c>
      <c r="B2194" t="s">
        <v>1162</v>
      </c>
      <c r="C2194" t="s">
        <v>122</v>
      </c>
      <c r="D2194" t="s">
        <v>78</v>
      </c>
      <c r="E2194" s="1">
        <v>36473</v>
      </c>
      <c r="F2194" t="s">
        <v>75</v>
      </c>
      <c r="G2194">
        <v>293</v>
      </c>
      <c r="H2194" t="s">
        <v>72</v>
      </c>
      <c r="I2194" t="s">
        <v>36</v>
      </c>
      <c r="J2194" t="s">
        <v>24</v>
      </c>
      <c r="K2194" t="str">
        <f>VLOOKUP(H2194, [1]Products!B:E, 2, FALSE)</f>
        <v>Choco Delight</v>
      </c>
      <c r="L2194" s="2">
        <f>VLOOKUP(H2194, [1]Products!B:D, 3, FALSE)</f>
        <v>3</v>
      </c>
      <c r="M2194" s="2">
        <f>Table1[[#This Row],[Quantity Purchased]] * Table1[[#This Row],[Unit Price]]</f>
        <v>1465</v>
      </c>
      <c r="N2194" s="2">
        <f>VLOOKUP(H2194, [1]Products!B:E, 4, FALSE)</f>
        <v>5</v>
      </c>
      <c r="O2194" t="str">
        <f>TEXT(Table1[[#This Row],[Transaction Date]], "yyyy-mm")</f>
        <v>2024-05</v>
      </c>
      <c r="P2194" s="1">
        <f ca="1">YEAR(TODAY()) - YEAR(Table1[[#This Row],[Buyer Date of Birth]])</f>
        <v>26</v>
      </c>
      <c r="Q2194" s="2">
        <f>Table1[[#This Row],[Total Revenue]] - Table1[[#This Row],[Total Cost]]</f>
        <v>1462</v>
      </c>
    </row>
    <row r="2195" spans="1:17" x14ac:dyDescent="0.25">
      <c r="A2195" s="1">
        <v>45442</v>
      </c>
      <c r="B2195" t="s">
        <v>64</v>
      </c>
      <c r="C2195" t="s">
        <v>208</v>
      </c>
      <c r="D2195" t="s">
        <v>53</v>
      </c>
      <c r="E2195" s="1">
        <v>29021</v>
      </c>
      <c r="F2195" t="s">
        <v>28</v>
      </c>
      <c r="G2195">
        <v>119</v>
      </c>
      <c r="H2195" t="s">
        <v>72</v>
      </c>
      <c r="I2195" t="s">
        <v>23</v>
      </c>
      <c r="J2195" t="s">
        <v>24</v>
      </c>
      <c r="K2195" t="str">
        <f>VLOOKUP(H2195, [1]Products!B:E, 2, FALSE)</f>
        <v>Choco Delight</v>
      </c>
      <c r="L2195" s="2">
        <f>VLOOKUP(H2195, [1]Products!B:D, 3, FALSE)</f>
        <v>3</v>
      </c>
      <c r="M2195" s="2">
        <f>Table1[[#This Row],[Quantity Purchased]] * Table1[[#This Row],[Unit Price]]</f>
        <v>595</v>
      </c>
      <c r="N2195" s="2">
        <f>VLOOKUP(H2195, [1]Products!B:E, 4, FALSE)</f>
        <v>5</v>
      </c>
      <c r="O2195" t="str">
        <f>TEXT(Table1[[#This Row],[Transaction Date]], "yyyy-mm")</f>
        <v>2024-05</v>
      </c>
      <c r="P2195" s="1">
        <f ca="1">YEAR(TODAY()) - YEAR(Table1[[#This Row],[Buyer Date of Birth]])</f>
        <v>46</v>
      </c>
      <c r="Q2195" s="2">
        <f>Table1[[#This Row],[Total Revenue]] - Table1[[#This Row],[Total Cost]]</f>
        <v>592</v>
      </c>
    </row>
    <row r="2196" spans="1:17" x14ac:dyDescent="0.25">
      <c r="A2196" s="1">
        <v>45410</v>
      </c>
      <c r="B2196" t="s">
        <v>882</v>
      </c>
      <c r="C2196" t="s">
        <v>303</v>
      </c>
      <c r="D2196" t="s">
        <v>89</v>
      </c>
      <c r="E2196" s="1">
        <v>17576</v>
      </c>
      <c r="F2196" t="s">
        <v>21</v>
      </c>
      <c r="G2196">
        <v>128</v>
      </c>
      <c r="H2196" t="s">
        <v>22</v>
      </c>
      <c r="I2196" t="s">
        <v>46</v>
      </c>
      <c r="J2196" t="s">
        <v>24</v>
      </c>
      <c r="K2196" t="str">
        <f>VLOOKUP(H2196, [1]Products!B:E, 2, FALSE)</f>
        <v>Cinnamon Swirls</v>
      </c>
      <c r="L2196" s="2">
        <f>VLOOKUP(H2196, [1]Products!B:D, 3, FALSE)</f>
        <v>10</v>
      </c>
      <c r="M2196" s="2">
        <f>Table1[[#This Row],[Quantity Purchased]] * Table1[[#This Row],[Unit Price]]</f>
        <v>1792</v>
      </c>
      <c r="N2196" s="2">
        <f>VLOOKUP(H2196, [1]Products!B:E, 4, FALSE)</f>
        <v>14</v>
      </c>
      <c r="O2196" t="str">
        <f>TEXT(Table1[[#This Row],[Transaction Date]], "yyyy-mm")</f>
        <v>2024-04</v>
      </c>
      <c r="P2196" s="1">
        <f ca="1">YEAR(TODAY()) - YEAR(Table1[[#This Row],[Buyer Date of Birth]])</f>
        <v>77</v>
      </c>
      <c r="Q2196" s="2">
        <f>Table1[[#This Row],[Total Revenue]] - Table1[[#This Row],[Total Cost]]</f>
        <v>1782</v>
      </c>
    </row>
    <row r="2197" spans="1:17" x14ac:dyDescent="0.25">
      <c r="A2197" s="1">
        <v>45443</v>
      </c>
      <c r="B2197" t="s">
        <v>79</v>
      </c>
      <c r="C2197" t="s">
        <v>186</v>
      </c>
      <c r="D2197" t="s">
        <v>58</v>
      </c>
      <c r="E2197" s="1">
        <v>17322</v>
      </c>
      <c r="F2197" t="s">
        <v>28</v>
      </c>
      <c r="G2197">
        <v>117</v>
      </c>
      <c r="H2197" t="s">
        <v>66</v>
      </c>
      <c r="I2197" t="s">
        <v>50</v>
      </c>
      <c r="J2197" t="s">
        <v>24</v>
      </c>
      <c r="K2197" t="str">
        <f>VLOOKUP(H2197, [1]Products!B:E, 2, FALSE)</f>
        <v>Oatmeal Cookies</v>
      </c>
      <c r="L2197" s="2">
        <f>VLOOKUP(H2197, [1]Products!B:D, 3, FALSE)</f>
        <v>19</v>
      </c>
      <c r="M2197" s="2">
        <f>Table1[[#This Row],[Quantity Purchased]] * Table1[[#This Row],[Unit Price]]</f>
        <v>2691</v>
      </c>
      <c r="N2197" s="2">
        <f>VLOOKUP(H2197, [1]Products!B:E, 4, FALSE)</f>
        <v>23</v>
      </c>
      <c r="O2197" t="str">
        <f>TEXT(Table1[[#This Row],[Transaction Date]], "yyyy-mm")</f>
        <v>2024-05</v>
      </c>
      <c r="P2197" s="1">
        <f ca="1">YEAR(TODAY()) - YEAR(Table1[[#This Row],[Buyer Date of Birth]])</f>
        <v>78</v>
      </c>
      <c r="Q2197" s="2">
        <f>Table1[[#This Row],[Total Revenue]] - Table1[[#This Row],[Total Cost]]</f>
        <v>2672</v>
      </c>
    </row>
    <row r="2198" spans="1:17" x14ac:dyDescent="0.25">
      <c r="A2198" s="1">
        <v>45303</v>
      </c>
      <c r="B2198" t="s">
        <v>1163</v>
      </c>
      <c r="C2198" t="s">
        <v>137</v>
      </c>
      <c r="D2198" t="s">
        <v>78</v>
      </c>
      <c r="E2198" s="1">
        <v>16775</v>
      </c>
      <c r="F2198" t="s">
        <v>28</v>
      </c>
      <c r="G2198">
        <v>122</v>
      </c>
      <c r="H2198" t="s">
        <v>41</v>
      </c>
      <c r="I2198" t="s">
        <v>23</v>
      </c>
      <c r="J2198" t="s">
        <v>24</v>
      </c>
      <c r="K2198" t="str">
        <f>VLOOKUP(H2198, [1]Products!B:E, 2, FALSE)</f>
        <v>Ginger Snaps</v>
      </c>
      <c r="L2198" s="2">
        <f>VLOOKUP(H2198, [1]Products!B:D, 3, FALSE)</f>
        <v>14</v>
      </c>
      <c r="M2198" s="2">
        <f>Table1[[#This Row],[Quantity Purchased]] * Table1[[#This Row],[Unit Price]]</f>
        <v>3416</v>
      </c>
      <c r="N2198" s="2">
        <f>VLOOKUP(H2198, [1]Products!B:E, 4, FALSE)</f>
        <v>28</v>
      </c>
      <c r="O2198" t="str">
        <f>TEXT(Table1[[#This Row],[Transaction Date]], "yyyy-mm")</f>
        <v>2024-01</v>
      </c>
      <c r="P2198" s="1">
        <f ca="1">YEAR(TODAY()) - YEAR(Table1[[#This Row],[Buyer Date of Birth]])</f>
        <v>80</v>
      </c>
      <c r="Q2198" s="2">
        <f>Table1[[#This Row],[Total Revenue]] - Table1[[#This Row],[Total Cost]]</f>
        <v>3402</v>
      </c>
    </row>
    <row r="2199" spans="1:17" x14ac:dyDescent="0.25">
      <c r="A2199" s="1">
        <v>45420</v>
      </c>
      <c r="B2199" t="s">
        <v>508</v>
      </c>
      <c r="C2199" t="s">
        <v>1005</v>
      </c>
      <c r="D2199" t="s">
        <v>58</v>
      </c>
      <c r="E2199" s="1">
        <v>38443</v>
      </c>
      <c r="F2199" t="s">
        <v>75</v>
      </c>
      <c r="G2199">
        <v>348</v>
      </c>
      <c r="H2199" t="s">
        <v>49</v>
      </c>
      <c r="I2199" t="s">
        <v>30</v>
      </c>
      <c r="J2199" t="s">
        <v>24</v>
      </c>
      <c r="K2199" t="str">
        <f>VLOOKUP(H2199, [1]Products!B:E, 2, FALSE)</f>
        <v>Butter Crunch</v>
      </c>
      <c r="L2199" s="2">
        <f>VLOOKUP(H2199, [1]Products!B:D, 3, FALSE)</f>
        <v>10</v>
      </c>
      <c r="M2199" s="2">
        <f>Table1[[#This Row],[Quantity Purchased]] * Table1[[#This Row],[Unit Price]]</f>
        <v>3828</v>
      </c>
      <c r="N2199" s="2">
        <f>VLOOKUP(H2199, [1]Products!B:E, 4, FALSE)</f>
        <v>11</v>
      </c>
      <c r="O2199" t="str">
        <f>TEXT(Table1[[#This Row],[Transaction Date]], "yyyy-mm")</f>
        <v>2024-05</v>
      </c>
      <c r="P2199" s="1">
        <f ca="1">YEAR(TODAY()) - YEAR(Table1[[#This Row],[Buyer Date of Birth]])</f>
        <v>20</v>
      </c>
      <c r="Q2199" s="2">
        <f>Table1[[#This Row],[Total Revenue]] - Table1[[#This Row],[Total Cost]]</f>
        <v>3818</v>
      </c>
    </row>
    <row r="2200" spans="1:17" x14ac:dyDescent="0.25">
      <c r="A2200" s="1">
        <v>45374</v>
      </c>
      <c r="B2200" t="s">
        <v>320</v>
      </c>
      <c r="C2200" t="s">
        <v>378</v>
      </c>
      <c r="D2200" t="s">
        <v>53</v>
      </c>
      <c r="E2200" s="1">
        <v>17301</v>
      </c>
      <c r="F2200" t="s">
        <v>40</v>
      </c>
      <c r="G2200">
        <v>14</v>
      </c>
      <c r="H2200" t="s">
        <v>49</v>
      </c>
      <c r="I2200" t="s">
        <v>46</v>
      </c>
      <c r="J2200" t="s">
        <v>24</v>
      </c>
      <c r="K2200" t="str">
        <f>VLOOKUP(H2200, [1]Products!B:E, 2, FALSE)</f>
        <v>Butter Crunch</v>
      </c>
      <c r="L2200" s="2">
        <f>VLOOKUP(H2200, [1]Products!B:D, 3, FALSE)</f>
        <v>10</v>
      </c>
      <c r="M2200" s="2">
        <f>Table1[[#This Row],[Quantity Purchased]] * Table1[[#This Row],[Unit Price]]</f>
        <v>154</v>
      </c>
      <c r="N2200" s="2">
        <f>VLOOKUP(H2200, [1]Products!B:E, 4, FALSE)</f>
        <v>11</v>
      </c>
      <c r="O2200" t="str">
        <f>TEXT(Table1[[#This Row],[Transaction Date]], "yyyy-mm")</f>
        <v>2024-03</v>
      </c>
      <c r="P2200" s="1">
        <f ca="1">YEAR(TODAY()) - YEAR(Table1[[#This Row],[Buyer Date of Birth]])</f>
        <v>78</v>
      </c>
      <c r="Q2200" s="2">
        <f>Table1[[#This Row],[Total Revenue]] - Table1[[#This Row],[Total Cost]]</f>
        <v>144</v>
      </c>
    </row>
    <row r="2201" spans="1:17" x14ac:dyDescent="0.25">
      <c r="A2201" s="1">
        <v>45476</v>
      </c>
      <c r="B2201" t="s">
        <v>244</v>
      </c>
      <c r="C2201" t="s">
        <v>501</v>
      </c>
      <c r="D2201" t="s">
        <v>84</v>
      </c>
      <c r="E2201" s="1">
        <v>28569</v>
      </c>
      <c r="F2201" t="s">
        <v>40</v>
      </c>
      <c r="G2201">
        <v>290</v>
      </c>
      <c r="H2201" t="s">
        <v>29</v>
      </c>
      <c r="I2201" t="s">
        <v>50</v>
      </c>
      <c r="J2201" t="s">
        <v>24</v>
      </c>
      <c r="K2201" t="str">
        <f>VLOOKUP(H2201, [1]Products!B:E, 2, FALSE)</f>
        <v>Shortbread</v>
      </c>
      <c r="L2201" s="2">
        <f>VLOOKUP(H2201, [1]Products!B:D, 3, FALSE)</f>
        <v>10</v>
      </c>
      <c r="M2201" s="2">
        <f>Table1[[#This Row],[Quantity Purchased]] * Table1[[#This Row],[Unit Price]]</f>
        <v>13050</v>
      </c>
      <c r="N2201" s="2">
        <f>VLOOKUP(H2201, [1]Products!B:E, 4, FALSE)</f>
        <v>45</v>
      </c>
      <c r="O2201" t="str">
        <f>TEXT(Table1[[#This Row],[Transaction Date]], "yyyy-mm")</f>
        <v>2024-07</v>
      </c>
      <c r="P2201" s="1">
        <f ca="1">YEAR(TODAY()) - YEAR(Table1[[#This Row],[Buyer Date of Birth]])</f>
        <v>47</v>
      </c>
      <c r="Q2201" s="2">
        <f>Table1[[#This Row],[Total Revenue]] - Table1[[#This Row],[Total Cost]]</f>
        <v>13040</v>
      </c>
    </row>
    <row r="2202" spans="1:17" x14ac:dyDescent="0.25">
      <c r="A2202" s="1">
        <v>45473</v>
      </c>
      <c r="B2202" t="s">
        <v>508</v>
      </c>
      <c r="C2202" t="s">
        <v>995</v>
      </c>
      <c r="D2202" t="s">
        <v>100</v>
      </c>
      <c r="E2202" s="1">
        <v>27755</v>
      </c>
      <c r="F2202" t="s">
        <v>40</v>
      </c>
      <c r="G2202">
        <v>370</v>
      </c>
      <c r="H2202" t="s">
        <v>54</v>
      </c>
      <c r="I2202" t="s">
        <v>23</v>
      </c>
      <c r="J2202" t="s">
        <v>24</v>
      </c>
      <c r="K2202" t="str">
        <f>VLOOKUP(H2202, [1]Products!B:E, 2, FALSE)</f>
        <v>Lemon Crisps</v>
      </c>
      <c r="L2202" s="2">
        <f>VLOOKUP(H2202, [1]Products!B:D, 3, FALSE)</f>
        <v>7</v>
      </c>
      <c r="M2202" s="2">
        <f>Table1[[#This Row],[Quantity Purchased]] * Table1[[#This Row],[Unit Price]]</f>
        <v>3330</v>
      </c>
      <c r="N2202" s="2">
        <f>VLOOKUP(H2202, [1]Products!B:E, 4, FALSE)</f>
        <v>9</v>
      </c>
      <c r="O2202" t="str">
        <f>TEXT(Table1[[#This Row],[Transaction Date]], "yyyy-mm")</f>
        <v>2024-06</v>
      </c>
      <c r="P2202" s="1">
        <f ca="1">YEAR(TODAY()) - YEAR(Table1[[#This Row],[Buyer Date of Birth]])</f>
        <v>50</v>
      </c>
      <c r="Q2202" s="2">
        <f>Table1[[#This Row],[Total Revenue]] - Table1[[#This Row],[Total Cost]]</f>
        <v>3323</v>
      </c>
    </row>
    <row r="2203" spans="1:17" x14ac:dyDescent="0.25">
      <c r="A2203" s="1">
        <v>45457</v>
      </c>
      <c r="B2203" t="s">
        <v>157</v>
      </c>
      <c r="C2203" t="s">
        <v>998</v>
      </c>
      <c r="D2203" t="s">
        <v>62</v>
      </c>
      <c r="E2203" s="1">
        <v>32720</v>
      </c>
      <c r="F2203" t="s">
        <v>21</v>
      </c>
      <c r="G2203">
        <v>400</v>
      </c>
      <c r="H2203" t="s">
        <v>72</v>
      </c>
      <c r="I2203" t="s">
        <v>30</v>
      </c>
      <c r="J2203" t="s">
        <v>24</v>
      </c>
      <c r="K2203" t="str">
        <f>VLOOKUP(H2203, [1]Products!B:E, 2, FALSE)</f>
        <v>Choco Delight</v>
      </c>
      <c r="L2203" s="2">
        <f>VLOOKUP(H2203, [1]Products!B:D, 3, FALSE)</f>
        <v>3</v>
      </c>
      <c r="M2203" s="2">
        <f>Table1[[#This Row],[Quantity Purchased]] * Table1[[#This Row],[Unit Price]]</f>
        <v>2000</v>
      </c>
      <c r="N2203" s="2">
        <f>VLOOKUP(H2203, [1]Products!B:E, 4, FALSE)</f>
        <v>5</v>
      </c>
      <c r="O2203" t="str">
        <f>TEXT(Table1[[#This Row],[Transaction Date]], "yyyy-mm")</f>
        <v>2024-06</v>
      </c>
      <c r="P2203" s="1">
        <f ca="1">YEAR(TODAY()) - YEAR(Table1[[#This Row],[Buyer Date of Birth]])</f>
        <v>36</v>
      </c>
      <c r="Q2203" s="2">
        <f>Table1[[#This Row],[Total Revenue]] - Table1[[#This Row],[Total Cost]]</f>
        <v>1997</v>
      </c>
    </row>
    <row r="2204" spans="1:17" x14ac:dyDescent="0.25">
      <c r="A2204" s="1">
        <v>45474</v>
      </c>
      <c r="B2204" t="s">
        <v>240</v>
      </c>
      <c r="C2204" t="s">
        <v>69</v>
      </c>
      <c r="D2204" t="s">
        <v>89</v>
      </c>
      <c r="E2204" s="1">
        <v>22154</v>
      </c>
      <c r="F2204" t="s">
        <v>28</v>
      </c>
      <c r="G2204">
        <v>125</v>
      </c>
      <c r="H2204" t="s">
        <v>22</v>
      </c>
      <c r="I2204" t="s">
        <v>30</v>
      </c>
      <c r="J2204" t="s">
        <v>24</v>
      </c>
      <c r="K2204" t="str">
        <f>VLOOKUP(H2204, [1]Products!B:E, 2, FALSE)</f>
        <v>Cinnamon Swirls</v>
      </c>
      <c r="L2204" s="2">
        <f>VLOOKUP(H2204, [1]Products!B:D, 3, FALSE)</f>
        <v>10</v>
      </c>
      <c r="M2204" s="2">
        <f>Table1[[#This Row],[Quantity Purchased]] * Table1[[#This Row],[Unit Price]]</f>
        <v>1750</v>
      </c>
      <c r="N2204" s="2">
        <f>VLOOKUP(H2204, [1]Products!B:E, 4, FALSE)</f>
        <v>14</v>
      </c>
      <c r="O2204" t="str">
        <f>TEXT(Table1[[#This Row],[Transaction Date]], "yyyy-mm")</f>
        <v>2024-07</v>
      </c>
      <c r="P2204" s="1">
        <f ca="1">YEAR(TODAY()) - YEAR(Table1[[#This Row],[Buyer Date of Birth]])</f>
        <v>65</v>
      </c>
      <c r="Q2204" s="2">
        <f>Table1[[#This Row],[Total Revenue]] - Table1[[#This Row],[Total Cost]]</f>
        <v>1740</v>
      </c>
    </row>
    <row r="2205" spans="1:17" x14ac:dyDescent="0.25">
      <c r="A2205" s="1">
        <v>45497</v>
      </c>
      <c r="B2205" t="s">
        <v>325</v>
      </c>
      <c r="C2205" t="s">
        <v>1052</v>
      </c>
      <c r="D2205" t="s">
        <v>53</v>
      </c>
      <c r="E2205" s="1">
        <v>23515</v>
      </c>
      <c r="F2205" t="s">
        <v>40</v>
      </c>
      <c r="G2205">
        <v>239</v>
      </c>
      <c r="H2205" t="s">
        <v>72</v>
      </c>
      <c r="I2205" t="s">
        <v>36</v>
      </c>
      <c r="J2205" t="s">
        <v>24</v>
      </c>
      <c r="K2205" t="str">
        <f>VLOOKUP(H2205, [1]Products!B:E, 2, FALSE)</f>
        <v>Choco Delight</v>
      </c>
      <c r="L2205" s="2">
        <f>VLOOKUP(H2205, [1]Products!B:D, 3, FALSE)</f>
        <v>3</v>
      </c>
      <c r="M2205" s="2">
        <f>Table1[[#This Row],[Quantity Purchased]] * Table1[[#This Row],[Unit Price]]</f>
        <v>1195</v>
      </c>
      <c r="N2205" s="2">
        <f>VLOOKUP(H2205, [1]Products!B:E, 4, FALSE)</f>
        <v>5</v>
      </c>
      <c r="O2205" t="str">
        <f>TEXT(Table1[[#This Row],[Transaction Date]], "yyyy-mm")</f>
        <v>2024-07</v>
      </c>
      <c r="P2205" s="1">
        <f ca="1">YEAR(TODAY()) - YEAR(Table1[[#This Row],[Buyer Date of Birth]])</f>
        <v>61</v>
      </c>
      <c r="Q2205" s="2">
        <f>Table1[[#This Row],[Total Revenue]] - Table1[[#This Row],[Total Cost]]</f>
        <v>1192</v>
      </c>
    </row>
    <row r="2206" spans="1:17" x14ac:dyDescent="0.25">
      <c r="A2206" s="1">
        <v>45395</v>
      </c>
      <c r="B2206" t="s">
        <v>456</v>
      </c>
      <c r="C2206" t="s">
        <v>1164</v>
      </c>
      <c r="D2206" t="s">
        <v>89</v>
      </c>
      <c r="E2206" s="1">
        <v>22757</v>
      </c>
      <c r="F2206" t="s">
        <v>21</v>
      </c>
      <c r="G2206">
        <v>53</v>
      </c>
      <c r="H2206" t="s">
        <v>41</v>
      </c>
      <c r="I2206" t="s">
        <v>23</v>
      </c>
      <c r="J2206" t="s">
        <v>24</v>
      </c>
      <c r="K2206" t="str">
        <f>VLOOKUP(H2206, [1]Products!B:E, 2, FALSE)</f>
        <v>Ginger Snaps</v>
      </c>
      <c r="L2206" s="2">
        <f>VLOOKUP(H2206, [1]Products!B:D, 3, FALSE)</f>
        <v>14</v>
      </c>
      <c r="M2206" s="2">
        <f>Table1[[#This Row],[Quantity Purchased]] * Table1[[#This Row],[Unit Price]]</f>
        <v>1484</v>
      </c>
      <c r="N2206" s="2">
        <f>VLOOKUP(H2206, [1]Products!B:E, 4, FALSE)</f>
        <v>28</v>
      </c>
      <c r="O2206" t="str">
        <f>TEXT(Table1[[#This Row],[Transaction Date]], "yyyy-mm")</f>
        <v>2024-04</v>
      </c>
      <c r="P2206" s="1">
        <f ca="1">YEAR(TODAY()) - YEAR(Table1[[#This Row],[Buyer Date of Birth]])</f>
        <v>63</v>
      </c>
      <c r="Q2206" s="2">
        <f>Table1[[#This Row],[Total Revenue]] - Table1[[#This Row],[Total Cost]]</f>
        <v>1470</v>
      </c>
    </row>
    <row r="2207" spans="1:17" x14ac:dyDescent="0.25">
      <c r="A2207" s="1">
        <v>45393</v>
      </c>
      <c r="B2207" t="s">
        <v>98</v>
      </c>
      <c r="C2207" t="s">
        <v>721</v>
      </c>
      <c r="D2207" t="s">
        <v>34</v>
      </c>
      <c r="E2207" s="1">
        <v>26033</v>
      </c>
      <c r="F2207" t="s">
        <v>21</v>
      </c>
      <c r="G2207">
        <v>310</v>
      </c>
      <c r="H2207" t="s">
        <v>22</v>
      </c>
      <c r="I2207" t="s">
        <v>46</v>
      </c>
      <c r="J2207" t="s">
        <v>24</v>
      </c>
      <c r="K2207" t="str">
        <f>VLOOKUP(H2207, [1]Products!B:E, 2, FALSE)</f>
        <v>Cinnamon Swirls</v>
      </c>
      <c r="L2207" s="2">
        <f>VLOOKUP(H2207, [1]Products!B:D, 3, FALSE)</f>
        <v>10</v>
      </c>
      <c r="M2207" s="2">
        <f>Table1[[#This Row],[Quantity Purchased]] * Table1[[#This Row],[Unit Price]]</f>
        <v>4340</v>
      </c>
      <c r="N2207" s="2">
        <f>VLOOKUP(H2207, [1]Products!B:E, 4, FALSE)</f>
        <v>14</v>
      </c>
      <c r="O2207" t="str">
        <f>TEXT(Table1[[#This Row],[Transaction Date]], "yyyy-mm")</f>
        <v>2024-04</v>
      </c>
      <c r="P2207" s="1">
        <f ca="1">YEAR(TODAY()) - YEAR(Table1[[#This Row],[Buyer Date of Birth]])</f>
        <v>54</v>
      </c>
      <c r="Q2207" s="2">
        <f>Table1[[#This Row],[Total Revenue]] - Table1[[#This Row],[Total Cost]]</f>
        <v>4330</v>
      </c>
    </row>
    <row r="2208" spans="1:17" x14ac:dyDescent="0.25">
      <c r="A2208" s="1">
        <v>45306</v>
      </c>
      <c r="B2208" t="s">
        <v>1165</v>
      </c>
      <c r="C2208" t="s">
        <v>106</v>
      </c>
      <c r="D2208" t="s">
        <v>78</v>
      </c>
      <c r="E2208" s="1">
        <v>18126</v>
      </c>
      <c r="F2208" t="s">
        <v>40</v>
      </c>
      <c r="G2208">
        <v>483</v>
      </c>
      <c r="H2208" t="s">
        <v>54</v>
      </c>
      <c r="I2208" t="s">
        <v>50</v>
      </c>
      <c r="J2208" t="s">
        <v>24</v>
      </c>
      <c r="K2208" t="str">
        <f>VLOOKUP(H2208, [1]Products!B:E, 2, FALSE)</f>
        <v>Lemon Crisps</v>
      </c>
      <c r="L2208" s="2">
        <f>VLOOKUP(H2208, [1]Products!B:D, 3, FALSE)</f>
        <v>7</v>
      </c>
      <c r="M2208" s="2">
        <f>Table1[[#This Row],[Quantity Purchased]] * Table1[[#This Row],[Unit Price]]</f>
        <v>4347</v>
      </c>
      <c r="N2208" s="2">
        <f>VLOOKUP(H2208, [1]Products!B:E, 4, FALSE)</f>
        <v>9</v>
      </c>
      <c r="O2208" t="str">
        <f>TEXT(Table1[[#This Row],[Transaction Date]], "yyyy-mm")</f>
        <v>2024-01</v>
      </c>
      <c r="P2208" s="1">
        <f ca="1">YEAR(TODAY()) - YEAR(Table1[[#This Row],[Buyer Date of Birth]])</f>
        <v>76</v>
      </c>
      <c r="Q2208" s="2">
        <f>Table1[[#This Row],[Total Revenue]] - Table1[[#This Row],[Total Cost]]</f>
        <v>4340</v>
      </c>
    </row>
    <row r="2209" spans="1:17" x14ac:dyDescent="0.25">
      <c r="A2209" s="1">
        <v>45323</v>
      </c>
      <c r="B2209" t="s">
        <v>257</v>
      </c>
      <c r="C2209" t="s">
        <v>798</v>
      </c>
      <c r="D2209" t="s">
        <v>45</v>
      </c>
      <c r="E2209" s="1">
        <v>19421</v>
      </c>
      <c r="F2209" t="s">
        <v>40</v>
      </c>
      <c r="G2209">
        <v>430</v>
      </c>
      <c r="H2209" t="s">
        <v>35</v>
      </c>
      <c r="I2209" t="s">
        <v>23</v>
      </c>
      <c r="J2209" t="s">
        <v>24</v>
      </c>
      <c r="K2209" t="str">
        <f>VLOOKUP(H2209, [1]Products!B:E, 2, FALSE)</f>
        <v>Caramel Biscuits</v>
      </c>
      <c r="L2209" s="2">
        <f>VLOOKUP(H2209, [1]Products!B:D, 3, FALSE)</f>
        <v>18</v>
      </c>
      <c r="M2209" s="2">
        <f>Table1[[#This Row],[Quantity Purchased]] * Table1[[#This Row],[Unit Price]]</f>
        <v>9460</v>
      </c>
      <c r="N2209" s="2">
        <f>VLOOKUP(H2209, [1]Products!B:E, 4, FALSE)</f>
        <v>22</v>
      </c>
      <c r="O2209" t="str">
        <f>TEXT(Table1[[#This Row],[Transaction Date]], "yyyy-mm")</f>
        <v>2024-02</v>
      </c>
      <c r="P2209" s="1">
        <f ca="1">YEAR(TODAY()) - YEAR(Table1[[#This Row],[Buyer Date of Birth]])</f>
        <v>72</v>
      </c>
      <c r="Q2209" s="2">
        <f>Table1[[#This Row],[Total Revenue]] - Table1[[#This Row],[Total Cost]]</f>
        <v>9442</v>
      </c>
    </row>
    <row r="2210" spans="1:17" x14ac:dyDescent="0.25">
      <c r="A2210" s="1">
        <v>45487</v>
      </c>
      <c r="B2210" t="s">
        <v>113</v>
      </c>
      <c r="C2210" t="s">
        <v>1166</v>
      </c>
      <c r="D2210" t="s">
        <v>45</v>
      </c>
      <c r="E2210" s="1">
        <v>30206</v>
      </c>
      <c r="F2210" t="s">
        <v>75</v>
      </c>
      <c r="G2210">
        <v>128</v>
      </c>
      <c r="H2210" t="s">
        <v>63</v>
      </c>
      <c r="I2210" t="s">
        <v>30</v>
      </c>
      <c r="J2210" t="s">
        <v>24</v>
      </c>
      <c r="K2210" t="str">
        <f>VLOOKUP(H2210, [1]Products!B:E, 2, FALSE)</f>
        <v>Vanilla Wafers</v>
      </c>
      <c r="L2210" s="2">
        <f>VLOOKUP(H2210, [1]Products!B:D, 3, FALSE)</f>
        <v>18</v>
      </c>
      <c r="M2210" s="2">
        <f>Table1[[#This Row],[Quantity Purchased]] * Table1[[#This Row],[Unit Price]]</f>
        <v>4608</v>
      </c>
      <c r="N2210" s="2">
        <f>VLOOKUP(H2210, [1]Products!B:E, 4, FALSE)</f>
        <v>36</v>
      </c>
      <c r="O2210" t="str">
        <f>TEXT(Table1[[#This Row],[Transaction Date]], "yyyy-mm")</f>
        <v>2024-07</v>
      </c>
      <c r="P2210" s="1">
        <f ca="1">YEAR(TODAY()) - YEAR(Table1[[#This Row],[Buyer Date of Birth]])</f>
        <v>43</v>
      </c>
      <c r="Q2210" s="2">
        <f>Table1[[#This Row],[Total Revenue]] - Table1[[#This Row],[Total Cost]]</f>
        <v>4590</v>
      </c>
    </row>
    <row r="2211" spans="1:17" x14ac:dyDescent="0.25">
      <c r="A2211" s="1">
        <v>45292</v>
      </c>
      <c r="B2211" t="s">
        <v>204</v>
      </c>
      <c r="C2211" t="s">
        <v>384</v>
      </c>
      <c r="D2211" t="s">
        <v>89</v>
      </c>
      <c r="E2211" s="1">
        <v>24916</v>
      </c>
      <c r="F2211" t="s">
        <v>75</v>
      </c>
      <c r="G2211">
        <v>15</v>
      </c>
      <c r="H2211" t="s">
        <v>66</v>
      </c>
      <c r="I2211" t="s">
        <v>46</v>
      </c>
      <c r="J2211" t="s">
        <v>31</v>
      </c>
      <c r="K2211" t="str">
        <f>VLOOKUP(H2211, [1]Products!B:E, 2, FALSE)</f>
        <v>Oatmeal Cookies</v>
      </c>
      <c r="L2211" s="2">
        <f>VLOOKUP(H2211, [1]Products!B:D, 3, FALSE)</f>
        <v>19</v>
      </c>
      <c r="M2211" s="2">
        <f>Table1[[#This Row],[Quantity Purchased]] * Table1[[#This Row],[Unit Price]]</f>
        <v>345</v>
      </c>
      <c r="N2211" s="2">
        <f>VLOOKUP(H2211, [1]Products!B:E, 4, FALSE)</f>
        <v>23</v>
      </c>
      <c r="O2211" t="str">
        <f>TEXT(Table1[[#This Row],[Transaction Date]], "yyyy-mm")</f>
        <v>2024-01</v>
      </c>
      <c r="P2211" s="1">
        <f ca="1">YEAR(TODAY()) - YEAR(Table1[[#This Row],[Buyer Date of Birth]])</f>
        <v>57</v>
      </c>
      <c r="Q2211" s="2">
        <f>Table1[[#This Row],[Total Revenue]] - Table1[[#This Row],[Total Cost]]</f>
        <v>326</v>
      </c>
    </row>
    <row r="2212" spans="1:17" x14ac:dyDescent="0.25">
      <c r="A2212" s="1">
        <v>45459</v>
      </c>
      <c r="B2212" t="s">
        <v>123</v>
      </c>
      <c r="C2212" t="s">
        <v>813</v>
      </c>
      <c r="D2212" t="s">
        <v>84</v>
      </c>
      <c r="E2212" s="1">
        <v>35987</v>
      </c>
      <c r="F2212" t="s">
        <v>28</v>
      </c>
      <c r="G2212">
        <v>181</v>
      </c>
      <c r="H2212" t="s">
        <v>41</v>
      </c>
      <c r="I2212" t="s">
        <v>50</v>
      </c>
      <c r="J2212" t="s">
        <v>24</v>
      </c>
      <c r="K2212" t="str">
        <f>VLOOKUP(H2212, [1]Products!B:E, 2, FALSE)</f>
        <v>Ginger Snaps</v>
      </c>
      <c r="L2212" s="2">
        <f>VLOOKUP(H2212, [1]Products!B:D, 3, FALSE)</f>
        <v>14</v>
      </c>
      <c r="M2212" s="2">
        <f>Table1[[#This Row],[Quantity Purchased]] * Table1[[#This Row],[Unit Price]]</f>
        <v>5068</v>
      </c>
      <c r="N2212" s="2">
        <f>VLOOKUP(H2212, [1]Products!B:E, 4, FALSE)</f>
        <v>28</v>
      </c>
      <c r="O2212" t="str">
        <f>TEXT(Table1[[#This Row],[Transaction Date]], "yyyy-mm")</f>
        <v>2024-06</v>
      </c>
      <c r="P2212" s="1">
        <f ca="1">YEAR(TODAY()) - YEAR(Table1[[#This Row],[Buyer Date of Birth]])</f>
        <v>27</v>
      </c>
      <c r="Q2212" s="2">
        <f>Table1[[#This Row],[Total Revenue]] - Table1[[#This Row],[Total Cost]]</f>
        <v>5054</v>
      </c>
    </row>
    <row r="2213" spans="1:17" x14ac:dyDescent="0.25">
      <c r="A2213" s="1">
        <v>45307</v>
      </c>
      <c r="B2213" t="s">
        <v>32</v>
      </c>
      <c r="C2213" t="s">
        <v>38</v>
      </c>
      <c r="D2213" t="s">
        <v>53</v>
      </c>
      <c r="E2213" s="1">
        <v>16892</v>
      </c>
      <c r="F2213" t="s">
        <v>28</v>
      </c>
      <c r="G2213">
        <v>78</v>
      </c>
      <c r="H2213" t="s">
        <v>41</v>
      </c>
      <c r="I2213" t="s">
        <v>23</v>
      </c>
      <c r="J2213" t="s">
        <v>24</v>
      </c>
      <c r="K2213" t="str">
        <f>VLOOKUP(H2213, [1]Products!B:E, 2, FALSE)</f>
        <v>Ginger Snaps</v>
      </c>
      <c r="L2213" s="2">
        <f>VLOOKUP(H2213, [1]Products!B:D, 3, FALSE)</f>
        <v>14</v>
      </c>
      <c r="M2213" s="2">
        <f>Table1[[#This Row],[Quantity Purchased]] * Table1[[#This Row],[Unit Price]]</f>
        <v>2184</v>
      </c>
      <c r="N2213" s="2">
        <f>VLOOKUP(H2213, [1]Products!B:E, 4, FALSE)</f>
        <v>28</v>
      </c>
      <c r="O2213" t="str">
        <f>TEXT(Table1[[#This Row],[Transaction Date]], "yyyy-mm")</f>
        <v>2024-01</v>
      </c>
      <c r="P2213" s="1">
        <f ca="1">YEAR(TODAY()) - YEAR(Table1[[#This Row],[Buyer Date of Birth]])</f>
        <v>79</v>
      </c>
      <c r="Q2213" s="2">
        <f>Table1[[#This Row],[Total Revenue]] - Table1[[#This Row],[Total Cost]]</f>
        <v>2170</v>
      </c>
    </row>
    <row r="2214" spans="1:17" x14ac:dyDescent="0.25">
      <c r="A2214" s="1">
        <v>45353</v>
      </c>
      <c r="B2214" t="s">
        <v>278</v>
      </c>
      <c r="C2214" t="s">
        <v>1167</v>
      </c>
      <c r="D2214" t="s">
        <v>45</v>
      </c>
      <c r="E2214" s="1">
        <v>36883</v>
      </c>
      <c r="F2214" t="s">
        <v>40</v>
      </c>
      <c r="G2214">
        <v>341</v>
      </c>
      <c r="H2214" t="s">
        <v>35</v>
      </c>
      <c r="I2214" t="s">
        <v>30</v>
      </c>
      <c r="J2214" t="s">
        <v>24</v>
      </c>
      <c r="K2214" t="str">
        <f>VLOOKUP(H2214, [1]Products!B:E, 2, FALSE)</f>
        <v>Caramel Biscuits</v>
      </c>
      <c r="L2214" s="2">
        <f>VLOOKUP(H2214, [1]Products!B:D, 3, FALSE)</f>
        <v>18</v>
      </c>
      <c r="M2214" s="2">
        <f>Table1[[#This Row],[Quantity Purchased]] * Table1[[#This Row],[Unit Price]]</f>
        <v>7502</v>
      </c>
      <c r="N2214" s="2">
        <f>VLOOKUP(H2214, [1]Products!B:E, 4, FALSE)</f>
        <v>22</v>
      </c>
      <c r="O2214" t="str">
        <f>TEXT(Table1[[#This Row],[Transaction Date]], "yyyy-mm")</f>
        <v>2024-03</v>
      </c>
      <c r="P2214" s="1">
        <f ca="1">YEAR(TODAY()) - YEAR(Table1[[#This Row],[Buyer Date of Birth]])</f>
        <v>25</v>
      </c>
      <c r="Q2214" s="2">
        <f>Table1[[#This Row],[Total Revenue]] - Table1[[#This Row],[Total Cost]]</f>
        <v>7484</v>
      </c>
    </row>
    <row r="2215" spans="1:17" x14ac:dyDescent="0.25">
      <c r="A2215" s="1">
        <v>45456</v>
      </c>
      <c r="B2215" t="s">
        <v>169</v>
      </c>
      <c r="C2215" t="s">
        <v>70</v>
      </c>
      <c r="D2215" t="s">
        <v>89</v>
      </c>
      <c r="E2215" s="1">
        <v>36599</v>
      </c>
      <c r="F2215" t="s">
        <v>21</v>
      </c>
      <c r="G2215">
        <v>88</v>
      </c>
      <c r="H2215" t="s">
        <v>71</v>
      </c>
      <c r="I2215" t="s">
        <v>30</v>
      </c>
      <c r="J2215" t="s">
        <v>24</v>
      </c>
      <c r="K2215" t="str">
        <f>VLOOKUP(H2215, [1]Products!B:E, 2, FALSE)</f>
        <v>Peanut Butter Bites</v>
      </c>
      <c r="L2215" s="2">
        <f>VLOOKUP(H2215, [1]Products!B:D, 3, FALSE)</f>
        <v>5</v>
      </c>
      <c r="M2215" s="2">
        <f>Table1[[#This Row],[Quantity Purchased]] * Table1[[#This Row],[Unit Price]]</f>
        <v>616</v>
      </c>
      <c r="N2215" s="2">
        <f>VLOOKUP(H2215, [1]Products!B:E, 4, FALSE)</f>
        <v>7</v>
      </c>
      <c r="O2215" t="str">
        <f>TEXT(Table1[[#This Row],[Transaction Date]], "yyyy-mm")</f>
        <v>2024-06</v>
      </c>
      <c r="P2215" s="1">
        <f ca="1">YEAR(TODAY()) - YEAR(Table1[[#This Row],[Buyer Date of Birth]])</f>
        <v>25</v>
      </c>
      <c r="Q2215" s="2">
        <f>Table1[[#This Row],[Total Revenue]] - Table1[[#This Row],[Total Cost]]</f>
        <v>611</v>
      </c>
    </row>
    <row r="2216" spans="1:17" x14ac:dyDescent="0.25">
      <c r="A2216" s="1">
        <v>45293</v>
      </c>
      <c r="B2216" t="s">
        <v>123</v>
      </c>
      <c r="C2216" t="s">
        <v>287</v>
      </c>
      <c r="D2216" t="s">
        <v>100</v>
      </c>
      <c r="E2216" s="1">
        <v>34405</v>
      </c>
      <c r="F2216" t="s">
        <v>21</v>
      </c>
      <c r="G2216">
        <v>438</v>
      </c>
      <c r="H2216" t="s">
        <v>35</v>
      </c>
      <c r="I2216" t="s">
        <v>36</v>
      </c>
      <c r="J2216" t="s">
        <v>24</v>
      </c>
      <c r="K2216" t="str">
        <f>VLOOKUP(H2216, [1]Products!B:E, 2, FALSE)</f>
        <v>Caramel Biscuits</v>
      </c>
      <c r="L2216" s="2">
        <f>VLOOKUP(H2216, [1]Products!B:D, 3, FALSE)</f>
        <v>18</v>
      </c>
      <c r="M2216" s="2">
        <f>Table1[[#This Row],[Quantity Purchased]] * Table1[[#This Row],[Unit Price]]</f>
        <v>9636</v>
      </c>
      <c r="N2216" s="2">
        <f>VLOOKUP(H2216, [1]Products!B:E, 4, FALSE)</f>
        <v>22</v>
      </c>
      <c r="O2216" t="str">
        <f>TEXT(Table1[[#This Row],[Transaction Date]], "yyyy-mm")</f>
        <v>2024-01</v>
      </c>
      <c r="P2216" s="1">
        <f ca="1">YEAR(TODAY()) - YEAR(Table1[[#This Row],[Buyer Date of Birth]])</f>
        <v>31</v>
      </c>
      <c r="Q2216" s="2">
        <f>Table1[[#This Row],[Total Revenue]] - Table1[[#This Row],[Total Cost]]</f>
        <v>9618</v>
      </c>
    </row>
    <row r="2217" spans="1:17" x14ac:dyDescent="0.25">
      <c r="A2217" s="1">
        <v>45413</v>
      </c>
      <c r="B2217" t="s">
        <v>121</v>
      </c>
      <c r="C2217" t="s">
        <v>335</v>
      </c>
      <c r="D2217" t="s">
        <v>53</v>
      </c>
      <c r="E2217" s="1">
        <v>18555</v>
      </c>
      <c r="F2217" t="s">
        <v>40</v>
      </c>
      <c r="G2217">
        <v>468</v>
      </c>
      <c r="H2217" t="s">
        <v>54</v>
      </c>
      <c r="I2217" t="s">
        <v>23</v>
      </c>
      <c r="J2217" t="s">
        <v>24</v>
      </c>
      <c r="K2217" t="str">
        <f>VLOOKUP(H2217, [1]Products!B:E, 2, FALSE)</f>
        <v>Lemon Crisps</v>
      </c>
      <c r="L2217" s="2">
        <f>VLOOKUP(H2217, [1]Products!B:D, 3, FALSE)</f>
        <v>7</v>
      </c>
      <c r="M2217" s="2">
        <f>Table1[[#This Row],[Quantity Purchased]] * Table1[[#This Row],[Unit Price]]</f>
        <v>4212</v>
      </c>
      <c r="N2217" s="2">
        <f>VLOOKUP(H2217, [1]Products!B:E, 4, FALSE)</f>
        <v>9</v>
      </c>
      <c r="O2217" t="str">
        <f>TEXT(Table1[[#This Row],[Transaction Date]], "yyyy-mm")</f>
        <v>2024-05</v>
      </c>
      <c r="P2217" s="1">
        <f ca="1">YEAR(TODAY()) - YEAR(Table1[[#This Row],[Buyer Date of Birth]])</f>
        <v>75</v>
      </c>
      <c r="Q2217" s="2">
        <f>Table1[[#This Row],[Total Revenue]] - Table1[[#This Row],[Total Cost]]</f>
        <v>4205</v>
      </c>
    </row>
    <row r="2218" spans="1:17" x14ac:dyDescent="0.25">
      <c r="A2218" s="1">
        <v>45429</v>
      </c>
      <c r="B2218" t="s">
        <v>549</v>
      </c>
      <c r="C2218" t="s">
        <v>551</v>
      </c>
      <c r="D2218" t="s">
        <v>45</v>
      </c>
      <c r="E2218" s="1">
        <v>21473</v>
      </c>
      <c r="F2218" t="s">
        <v>75</v>
      </c>
      <c r="G2218">
        <v>291</v>
      </c>
      <c r="H2218" t="s">
        <v>22</v>
      </c>
      <c r="I2218" t="s">
        <v>46</v>
      </c>
      <c r="J2218" t="s">
        <v>24</v>
      </c>
      <c r="K2218" t="str">
        <f>VLOOKUP(H2218, [1]Products!B:E, 2, FALSE)</f>
        <v>Cinnamon Swirls</v>
      </c>
      <c r="L2218" s="2">
        <f>VLOOKUP(H2218, [1]Products!B:D, 3, FALSE)</f>
        <v>10</v>
      </c>
      <c r="M2218" s="2">
        <f>Table1[[#This Row],[Quantity Purchased]] * Table1[[#This Row],[Unit Price]]</f>
        <v>4074</v>
      </c>
      <c r="N2218" s="2">
        <f>VLOOKUP(H2218, [1]Products!B:E, 4, FALSE)</f>
        <v>14</v>
      </c>
      <c r="O2218" t="str">
        <f>TEXT(Table1[[#This Row],[Transaction Date]], "yyyy-mm")</f>
        <v>2024-05</v>
      </c>
      <c r="P2218" s="1">
        <f ca="1">YEAR(TODAY()) - YEAR(Table1[[#This Row],[Buyer Date of Birth]])</f>
        <v>67</v>
      </c>
      <c r="Q2218" s="2">
        <f>Table1[[#This Row],[Total Revenue]] - Table1[[#This Row],[Total Cost]]</f>
        <v>4064</v>
      </c>
    </row>
    <row r="2219" spans="1:17" x14ac:dyDescent="0.25">
      <c r="A2219" s="1">
        <v>45488</v>
      </c>
      <c r="B2219" t="s">
        <v>476</v>
      </c>
      <c r="C2219" t="s">
        <v>147</v>
      </c>
      <c r="D2219" t="s">
        <v>58</v>
      </c>
      <c r="E2219" s="1">
        <v>28163</v>
      </c>
      <c r="F2219" t="s">
        <v>28</v>
      </c>
      <c r="G2219">
        <v>367</v>
      </c>
      <c r="H2219" t="s">
        <v>49</v>
      </c>
      <c r="I2219" t="s">
        <v>50</v>
      </c>
      <c r="J2219" t="s">
        <v>24</v>
      </c>
      <c r="K2219" t="str">
        <f>VLOOKUP(H2219, [1]Products!B:E, 2, FALSE)</f>
        <v>Butter Crunch</v>
      </c>
      <c r="L2219" s="2">
        <f>VLOOKUP(H2219, [1]Products!B:D, 3, FALSE)</f>
        <v>10</v>
      </c>
      <c r="M2219" s="2">
        <f>Table1[[#This Row],[Quantity Purchased]] * Table1[[#This Row],[Unit Price]]</f>
        <v>4037</v>
      </c>
      <c r="N2219" s="2">
        <f>VLOOKUP(H2219, [1]Products!B:E, 4, FALSE)</f>
        <v>11</v>
      </c>
      <c r="O2219" t="str">
        <f>TEXT(Table1[[#This Row],[Transaction Date]], "yyyy-mm")</f>
        <v>2024-07</v>
      </c>
      <c r="P2219" s="1">
        <f ca="1">YEAR(TODAY()) - YEAR(Table1[[#This Row],[Buyer Date of Birth]])</f>
        <v>48</v>
      </c>
      <c r="Q2219" s="2">
        <f>Table1[[#This Row],[Total Revenue]] - Table1[[#This Row],[Total Cost]]</f>
        <v>4027</v>
      </c>
    </row>
    <row r="2220" spans="1:17" x14ac:dyDescent="0.25">
      <c r="A2220" s="1">
        <v>45394</v>
      </c>
      <c r="B2220" t="s">
        <v>462</v>
      </c>
      <c r="C2220" t="s">
        <v>364</v>
      </c>
      <c r="D2220" t="s">
        <v>62</v>
      </c>
      <c r="E2220" s="1">
        <v>37926</v>
      </c>
      <c r="F2220" t="s">
        <v>40</v>
      </c>
      <c r="G2220">
        <v>387</v>
      </c>
      <c r="H2220" t="s">
        <v>29</v>
      </c>
      <c r="I2220" t="s">
        <v>23</v>
      </c>
      <c r="J2220" t="s">
        <v>24</v>
      </c>
      <c r="K2220" t="str">
        <f>VLOOKUP(H2220, [1]Products!B:E, 2, FALSE)</f>
        <v>Shortbread</v>
      </c>
      <c r="L2220" s="2">
        <f>VLOOKUP(H2220, [1]Products!B:D, 3, FALSE)</f>
        <v>10</v>
      </c>
      <c r="M2220" s="2">
        <f>Table1[[#This Row],[Quantity Purchased]] * Table1[[#This Row],[Unit Price]]</f>
        <v>17415</v>
      </c>
      <c r="N2220" s="2">
        <f>VLOOKUP(H2220, [1]Products!B:E, 4, FALSE)</f>
        <v>45</v>
      </c>
      <c r="O2220" t="str">
        <f>TEXT(Table1[[#This Row],[Transaction Date]], "yyyy-mm")</f>
        <v>2024-04</v>
      </c>
      <c r="P2220" s="1">
        <f ca="1">YEAR(TODAY()) - YEAR(Table1[[#This Row],[Buyer Date of Birth]])</f>
        <v>22</v>
      </c>
      <c r="Q2220" s="2">
        <f>Table1[[#This Row],[Total Revenue]] - Table1[[#This Row],[Total Cost]]</f>
        <v>17405</v>
      </c>
    </row>
    <row r="2221" spans="1:17" x14ac:dyDescent="0.25">
      <c r="A2221" s="1">
        <v>45299</v>
      </c>
      <c r="B2221" t="s">
        <v>400</v>
      </c>
      <c r="C2221" t="s">
        <v>446</v>
      </c>
      <c r="D2221" t="s">
        <v>84</v>
      </c>
      <c r="E2221" s="1">
        <v>17782</v>
      </c>
      <c r="F2221" t="s">
        <v>28</v>
      </c>
      <c r="G2221">
        <v>66</v>
      </c>
      <c r="H2221" t="s">
        <v>66</v>
      </c>
      <c r="I2221" t="s">
        <v>30</v>
      </c>
      <c r="J2221" t="s">
        <v>24</v>
      </c>
      <c r="K2221" t="str">
        <f>VLOOKUP(H2221, [1]Products!B:E, 2, FALSE)</f>
        <v>Oatmeal Cookies</v>
      </c>
      <c r="L2221" s="2">
        <f>VLOOKUP(H2221, [1]Products!B:D, 3, FALSE)</f>
        <v>19</v>
      </c>
      <c r="M2221" s="2">
        <f>Table1[[#This Row],[Quantity Purchased]] * Table1[[#This Row],[Unit Price]]</f>
        <v>1518</v>
      </c>
      <c r="N2221" s="2">
        <f>VLOOKUP(H2221, [1]Products!B:E, 4, FALSE)</f>
        <v>23</v>
      </c>
      <c r="O2221" t="str">
        <f>TEXT(Table1[[#This Row],[Transaction Date]], "yyyy-mm")</f>
        <v>2024-01</v>
      </c>
      <c r="P2221" s="1">
        <f ca="1">YEAR(TODAY()) - YEAR(Table1[[#This Row],[Buyer Date of Birth]])</f>
        <v>77</v>
      </c>
      <c r="Q2221" s="2">
        <f>Table1[[#This Row],[Total Revenue]] - Table1[[#This Row],[Total Cost]]</f>
        <v>1499</v>
      </c>
    </row>
    <row r="2222" spans="1:17" x14ac:dyDescent="0.25">
      <c r="A2222" s="1">
        <v>45471</v>
      </c>
      <c r="B2222" t="s">
        <v>469</v>
      </c>
      <c r="C2222" t="s">
        <v>801</v>
      </c>
      <c r="D2222" t="s">
        <v>89</v>
      </c>
      <c r="E2222" s="1">
        <v>38016</v>
      </c>
      <c r="F2222" t="s">
        <v>28</v>
      </c>
      <c r="G2222">
        <v>286</v>
      </c>
      <c r="H2222" t="s">
        <v>41</v>
      </c>
      <c r="I2222" t="s">
        <v>46</v>
      </c>
      <c r="J2222" t="s">
        <v>24</v>
      </c>
      <c r="K2222" t="str">
        <f>VLOOKUP(H2222, [1]Products!B:E, 2, FALSE)</f>
        <v>Ginger Snaps</v>
      </c>
      <c r="L2222" s="2">
        <f>VLOOKUP(H2222, [1]Products!B:D, 3, FALSE)</f>
        <v>14</v>
      </c>
      <c r="M2222" s="2">
        <f>Table1[[#This Row],[Quantity Purchased]] * Table1[[#This Row],[Unit Price]]</f>
        <v>8008</v>
      </c>
      <c r="N2222" s="2">
        <f>VLOOKUP(H2222, [1]Products!B:E, 4, FALSE)</f>
        <v>28</v>
      </c>
      <c r="O2222" t="str">
        <f>TEXT(Table1[[#This Row],[Transaction Date]], "yyyy-mm")</f>
        <v>2024-06</v>
      </c>
      <c r="P2222" s="1">
        <f ca="1">YEAR(TODAY()) - YEAR(Table1[[#This Row],[Buyer Date of Birth]])</f>
        <v>21</v>
      </c>
      <c r="Q2222" s="2">
        <f>Table1[[#This Row],[Total Revenue]] - Table1[[#This Row],[Total Cost]]</f>
        <v>7994</v>
      </c>
    </row>
    <row r="2223" spans="1:17" x14ac:dyDescent="0.25">
      <c r="A2223" s="1">
        <v>45383</v>
      </c>
      <c r="B2223" t="s">
        <v>230</v>
      </c>
      <c r="C2223" t="s">
        <v>33</v>
      </c>
      <c r="D2223" t="s">
        <v>58</v>
      </c>
      <c r="E2223" s="1">
        <v>17816</v>
      </c>
      <c r="F2223" t="s">
        <v>28</v>
      </c>
      <c r="G2223">
        <v>407</v>
      </c>
      <c r="H2223" t="s">
        <v>63</v>
      </c>
      <c r="I2223" t="s">
        <v>50</v>
      </c>
      <c r="J2223" t="s">
        <v>24</v>
      </c>
      <c r="K2223" t="str">
        <f>VLOOKUP(H2223, [1]Products!B:E, 2, FALSE)</f>
        <v>Vanilla Wafers</v>
      </c>
      <c r="L2223" s="2">
        <f>VLOOKUP(H2223, [1]Products!B:D, 3, FALSE)</f>
        <v>18</v>
      </c>
      <c r="M2223" s="2">
        <f>Table1[[#This Row],[Quantity Purchased]] * Table1[[#This Row],[Unit Price]]</f>
        <v>14652</v>
      </c>
      <c r="N2223" s="2">
        <f>VLOOKUP(H2223, [1]Products!B:E, 4, FALSE)</f>
        <v>36</v>
      </c>
      <c r="O2223" t="str">
        <f>TEXT(Table1[[#This Row],[Transaction Date]], "yyyy-mm")</f>
        <v>2024-04</v>
      </c>
      <c r="P2223" s="1">
        <f ca="1">YEAR(TODAY()) - YEAR(Table1[[#This Row],[Buyer Date of Birth]])</f>
        <v>77</v>
      </c>
      <c r="Q2223" s="2">
        <f>Table1[[#This Row],[Total Revenue]] - Table1[[#This Row],[Total Cost]]</f>
        <v>14634</v>
      </c>
    </row>
    <row r="2224" spans="1:17" x14ac:dyDescent="0.25">
      <c r="A2224" s="1">
        <v>45401</v>
      </c>
      <c r="B2224" t="s">
        <v>558</v>
      </c>
      <c r="C2224" t="s">
        <v>282</v>
      </c>
      <c r="D2224" t="s">
        <v>34</v>
      </c>
      <c r="E2224" s="1">
        <v>36456</v>
      </c>
      <c r="F2224" t="s">
        <v>40</v>
      </c>
      <c r="G2224">
        <v>247</v>
      </c>
      <c r="H2224" t="s">
        <v>41</v>
      </c>
      <c r="I2224" t="s">
        <v>23</v>
      </c>
      <c r="J2224" t="s">
        <v>31</v>
      </c>
      <c r="K2224" t="str">
        <f>VLOOKUP(H2224, [1]Products!B:E, 2, FALSE)</f>
        <v>Ginger Snaps</v>
      </c>
      <c r="L2224" s="2">
        <f>VLOOKUP(H2224, [1]Products!B:D, 3, FALSE)</f>
        <v>14</v>
      </c>
      <c r="M2224" s="2">
        <f>Table1[[#This Row],[Quantity Purchased]] * Table1[[#This Row],[Unit Price]]</f>
        <v>6916</v>
      </c>
      <c r="N2224" s="2">
        <f>VLOOKUP(H2224, [1]Products!B:E, 4, FALSE)</f>
        <v>28</v>
      </c>
      <c r="O2224" t="str">
        <f>TEXT(Table1[[#This Row],[Transaction Date]], "yyyy-mm")</f>
        <v>2024-04</v>
      </c>
      <c r="P2224" s="1">
        <f ca="1">YEAR(TODAY()) - YEAR(Table1[[#This Row],[Buyer Date of Birth]])</f>
        <v>26</v>
      </c>
      <c r="Q2224" s="2">
        <f>Table1[[#This Row],[Total Revenue]] - Table1[[#This Row],[Total Cost]]</f>
        <v>6902</v>
      </c>
    </row>
    <row r="2225" spans="1:17" x14ac:dyDescent="0.25">
      <c r="A2225" s="1">
        <v>45449</v>
      </c>
      <c r="B2225" t="s">
        <v>1135</v>
      </c>
      <c r="C2225" t="s">
        <v>1112</v>
      </c>
      <c r="D2225" t="s">
        <v>100</v>
      </c>
      <c r="E2225" s="1">
        <v>37928</v>
      </c>
      <c r="F2225" t="s">
        <v>40</v>
      </c>
      <c r="G2225">
        <v>239</v>
      </c>
      <c r="H2225" t="s">
        <v>54</v>
      </c>
      <c r="I2225" t="s">
        <v>30</v>
      </c>
      <c r="J2225" t="s">
        <v>24</v>
      </c>
      <c r="K2225" t="str">
        <f>VLOOKUP(H2225, [1]Products!B:E, 2, FALSE)</f>
        <v>Lemon Crisps</v>
      </c>
      <c r="L2225" s="2">
        <f>VLOOKUP(H2225, [1]Products!B:D, 3, FALSE)</f>
        <v>7</v>
      </c>
      <c r="M2225" s="2">
        <f>Table1[[#This Row],[Quantity Purchased]] * Table1[[#This Row],[Unit Price]]</f>
        <v>2151</v>
      </c>
      <c r="N2225" s="2">
        <f>VLOOKUP(H2225, [1]Products!B:E, 4, FALSE)</f>
        <v>9</v>
      </c>
      <c r="O2225" t="str">
        <f>TEXT(Table1[[#This Row],[Transaction Date]], "yyyy-mm")</f>
        <v>2024-06</v>
      </c>
      <c r="P2225" s="1">
        <f ca="1">YEAR(TODAY()) - YEAR(Table1[[#This Row],[Buyer Date of Birth]])</f>
        <v>22</v>
      </c>
      <c r="Q2225" s="2">
        <f>Table1[[#This Row],[Total Revenue]] - Table1[[#This Row],[Total Cost]]</f>
        <v>2144</v>
      </c>
    </row>
    <row r="2226" spans="1:17" x14ac:dyDescent="0.25">
      <c r="A2226" s="1">
        <v>45362</v>
      </c>
      <c r="B2226" t="s">
        <v>549</v>
      </c>
      <c r="C2226" t="s">
        <v>1168</v>
      </c>
      <c r="D2226" t="s">
        <v>20</v>
      </c>
      <c r="E2226" s="1">
        <v>17544</v>
      </c>
      <c r="F2226" t="s">
        <v>75</v>
      </c>
      <c r="G2226">
        <v>276</v>
      </c>
      <c r="H2226" t="s">
        <v>66</v>
      </c>
      <c r="I2226" t="s">
        <v>30</v>
      </c>
      <c r="J2226" t="s">
        <v>24</v>
      </c>
      <c r="K2226" t="str">
        <f>VLOOKUP(H2226, [1]Products!B:E, 2, FALSE)</f>
        <v>Oatmeal Cookies</v>
      </c>
      <c r="L2226" s="2">
        <f>VLOOKUP(H2226, [1]Products!B:D, 3, FALSE)</f>
        <v>19</v>
      </c>
      <c r="M2226" s="2">
        <f>Table1[[#This Row],[Quantity Purchased]] * Table1[[#This Row],[Unit Price]]</f>
        <v>6348</v>
      </c>
      <c r="N2226" s="2">
        <f>VLOOKUP(H2226, [1]Products!B:E, 4, FALSE)</f>
        <v>23</v>
      </c>
      <c r="O2226" t="str">
        <f>TEXT(Table1[[#This Row],[Transaction Date]], "yyyy-mm")</f>
        <v>2024-03</v>
      </c>
      <c r="P2226" s="1">
        <f ca="1">YEAR(TODAY()) - YEAR(Table1[[#This Row],[Buyer Date of Birth]])</f>
        <v>77</v>
      </c>
      <c r="Q2226" s="2">
        <f>Table1[[#This Row],[Total Revenue]] - Table1[[#This Row],[Total Cost]]</f>
        <v>6329</v>
      </c>
    </row>
    <row r="2227" spans="1:17" x14ac:dyDescent="0.25">
      <c r="A2227" s="1">
        <v>45361</v>
      </c>
      <c r="B2227" t="s">
        <v>225</v>
      </c>
      <c r="C2227" t="s">
        <v>1169</v>
      </c>
      <c r="D2227" t="s">
        <v>84</v>
      </c>
      <c r="E2227" s="1">
        <v>23203</v>
      </c>
      <c r="F2227" t="s">
        <v>28</v>
      </c>
      <c r="G2227">
        <v>372</v>
      </c>
      <c r="H2227" t="s">
        <v>71</v>
      </c>
      <c r="I2227" t="s">
        <v>36</v>
      </c>
      <c r="J2227" t="s">
        <v>24</v>
      </c>
      <c r="K2227" t="str">
        <f>VLOOKUP(H2227, [1]Products!B:E, 2, FALSE)</f>
        <v>Peanut Butter Bites</v>
      </c>
      <c r="L2227" s="2">
        <f>VLOOKUP(H2227, [1]Products!B:D, 3, FALSE)</f>
        <v>5</v>
      </c>
      <c r="M2227" s="2">
        <f>Table1[[#This Row],[Quantity Purchased]] * Table1[[#This Row],[Unit Price]]</f>
        <v>2604</v>
      </c>
      <c r="N2227" s="2">
        <f>VLOOKUP(H2227, [1]Products!B:E, 4, FALSE)</f>
        <v>7</v>
      </c>
      <c r="O2227" t="str">
        <f>TEXT(Table1[[#This Row],[Transaction Date]], "yyyy-mm")</f>
        <v>2024-03</v>
      </c>
      <c r="P2227" s="1">
        <f ca="1">YEAR(TODAY()) - YEAR(Table1[[#This Row],[Buyer Date of Birth]])</f>
        <v>62</v>
      </c>
      <c r="Q2227" s="2">
        <f>Table1[[#This Row],[Total Revenue]] - Table1[[#This Row],[Total Cost]]</f>
        <v>2599</v>
      </c>
    </row>
    <row r="2228" spans="1:17" x14ac:dyDescent="0.25">
      <c r="A2228" s="1">
        <v>45419</v>
      </c>
      <c r="B2228" t="s">
        <v>466</v>
      </c>
      <c r="C2228" t="s">
        <v>1004</v>
      </c>
      <c r="D2228" t="s">
        <v>45</v>
      </c>
      <c r="E2228" s="1">
        <v>21350</v>
      </c>
      <c r="F2228" t="s">
        <v>21</v>
      </c>
      <c r="G2228">
        <v>317</v>
      </c>
      <c r="H2228" t="s">
        <v>49</v>
      </c>
      <c r="I2228" t="s">
        <v>23</v>
      </c>
      <c r="J2228" t="s">
        <v>24</v>
      </c>
      <c r="K2228" t="str">
        <f>VLOOKUP(H2228, [1]Products!B:E, 2, FALSE)</f>
        <v>Butter Crunch</v>
      </c>
      <c r="L2228" s="2">
        <f>VLOOKUP(H2228, [1]Products!B:D, 3, FALSE)</f>
        <v>10</v>
      </c>
      <c r="M2228" s="2">
        <f>Table1[[#This Row],[Quantity Purchased]] * Table1[[#This Row],[Unit Price]]</f>
        <v>3487</v>
      </c>
      <c r="N2228" s="2">
        <f>VLOOKUP(H2228, [1]Products!B:E, 4, FALSE)</f>
        <v>11</v>
      </c>
      <c r="O2228" t="str">
        <f>TEXT(Table1[[#This Row],[Transaction Date]], "yyyy-mm")</f>
        <v>2024-05</v>
      </c>
      <c r="P2228" s="1">
        <f ca="1">YEAR(TODAY()) - YEAR(Table1[[#This Row],[Buyer Date of Birth]])</f>
        <v>67</v>
      </c>
      <c r="Q2228" s="2">
        <f>Table1[[#This Row],[Total Revenue]] - Table1[[#This Row],[Total Cost]]</f>
        <v>3477</v>
      </c>
    </row>
    <row r="2229" spans="1:17" x14ac:dyDescent="0.25">
      <c r="A2229" s="1">
        <v>45442</v>
      </c>
      <c r="B2229" t="s">
        <v>916</v>
      </c>
      <c r="C2229" t="s">
        <v>346</v>
      </c>
      <c r="D2229" t="s">
        <v>20</v>
      </c>
      <c r="E2229" s="1">
        <v>22779</v>
      </c>
      <c r="F2229" t="s">
        <v>21</v>
      </c>
      <c r="G2229">
        <v>348</v>
      </c>
      <c r="H2229" t="s">
        <v>63</v>
      </c>
      <c r="I2229" t="s">
        <v>46</v>
      </c>
      <c r="J2229" t="s">
        <v>24</v>
      </c>
      <c r="K2229" t="str">
        <f>VLOOKUP(H2229, [1]Products!B:E, 2, FALSE)</f>
        <v>Vanilla Wafers</v>
      </c>
      <c r="L2229" s="2">
        <f>VLOOKUP(H2229, [1]Products!B:D, 3, FALSE)</f>
        <v>18</v>
      </c>
      <c r="M2229" s="2">
        <f>Table1[[#This Row],[Quantity Purchased]] * Table1[[#This Row],[Unit Price]]</f>
        <v>12528</v>
      </c>
      <c r="N2229" s="2">
        <f>VLOOKUP(H2229, [1]Products!B:E, 4, FALSE)</f>
        <v>36</v>
      </c>
      <c r="O2229" t="str">
        <f>TEXT(Table1[[#This Row],[Transaction Date]], "yyyy-mm")</f>
        <v>2024-05</v>
      </c>
      <c r="P2229" s="1">
        <f ca="1">YEAR(TODAY()) - YEAR(Table1[[#This Row],[Buyer Date of Birth]])</f>
        <v>63</v>
      </c>
      <c r="Q2229" s="2">
        <f>Table1[[#This Row],[Total Revenue]] - Table1[[#This Row],[Total Cost]]</f>
        <v>12510</v>
      </c>
    </row>
    <row r="2230" spans="1:17" x14ac:dyDescent="0.25">
      <c r="A2230" s="1">
        <v>45377</v>
      </c>
      <c r="B2230" t="s">
        <v>1170</v>
      </c>
      <c r="C2230" t="s">
        <v>438</v>
      </c>
      <c r="D2230" t="s">
        <v>100</v>
      </c>
      <c r="E2230" s="1">
        <v>20698</v>
      </c>
      <c r="F2230" t="s">
        <v>21</v>
      </c>
      <c r="G2230">
        <v>198</v>
      </c>
      <c r="H2230" t="s">
        <v>54</v>
      </c>
      <c r="I2230" t="s">
        <v>50</v>
      </c>
      <c r="J2230" t="s">
        <v>24</v>
      </c>
      <c r="K2230" t="str">
        <f>VLOOKUP(H2230, [1]Products!B:E, 2, FALSE)</f>
        <v>Lemon Crisps</v>
      </c>
      <c r="L2230" s="2">
        <f>VLOOKUP(H2230, [1]Products!B:D, 3, FALSE)</f>
        <v>7</v>
      </c>
      <c r="M2230" s="2">
        <f>Table1[[#This Row],[Quantity Purchased]] * Table1[[#This Row],[Unit Price]]</f>
        <v>1782</v>
      </c>
      <c r="N2230" s="2">
        <f>VLOOKUP(H2230, [1]Products!B:E, 4, FALSE)</f>
        <v>9</v>
      </c>
      <c r="O2230" t="str">
        <f>TEXT(Table1[[#This Row],[Transaction Date]], "yyyy-mm")</f>
        <v>2024-03</v>
      </c>
      <c r="P2230" s="1">
        <f ca="1">YEAR(TODAY()) - YEAR(Table1[[#This Row],[Buyer Date of Birth]])</f>
        <v>69</v>
      </c>
      <c r="Q2230" s="2">
        <f>Table1[[#This Row],[Total Revenue]] - Table1[[#This Row],[Total Cost]]</f>
        <v>1775</v>
      </c>
    </row>
    <row r="2231" spans="1:17" x14ac:dyDescent="0.25">
      <c r="A2231" s="1">
        <v>45347</v>
      </c>
      <c r="B2231" t="s">
        <v>249</v>
      </c>
      <c r="C2231" t="s">
        <v>897</v>
      </c>
      <c r="D2231" t="s">
        <v>78</v>
      </c>
      <c r="E2231" s="1">
        <v>18774</v>
      </c>
      <c r="F2231" t="s">
        <v>75</v>
      </c>
      <c r="G2231">
        <v>232</v>
      </c>
      <c r="H2231" t="s">
        <v>49</v>
      </c>
      <c r="I2231" t="s">
        <v>23</v>
      </c>
      <c r="J2231" t="s">
        <v>24</v>
      </c>
      <c r="K2231" t="str">
        <f>VLOOKUP(H2231, [1]Products!B:E, 2, FALSE)</f>
        <v>Butter Crunch</v>
      </c>
      <c r="L2231" s="2">
        <f>VLOOKUP(H2231, [1]Products!B:D, 3, FALSE)</f>
        <v>10</v>
      </c>
      <c r="M2231" s="2">
        <f>Table1[[#This Row],[Quantity Purchased]] * Table1[[#This Row],[Unit Price]]</f>
        <v>2552</v>
      </c>
      <c r="N2231" s="2">
        <f>VLOOKUP(H2231, [1]Products!B:E, 4, FALSE)</f>
        <v>11</v>
      </c>
      <c r="O2231" t="str">
        <f>TEXT(Table1[[#This Row],[Transaction Date]], "yyyy-mm")</f>
        <v>2024-02</v>
      </c>
      <c r="P2231" s="1">
        <f ca="1">YEAR(TODAY()) - YEAR(Table1[[#This Row],[Buyer Date of Birth]])</f>
        <v>74</v>
      </c>
      <c r="Q2231" s="2">
        <f>Table1[[#This Row],[Total Revenue]] - Table1[[#This Row],[Total Cost]]</f>
        <v>2542</v>
      </c>
    </row>
    <row r="2232" spans="1:17" x14ac:dyDescent="0.25">
      <c r="A2232" s="1">
        <v>45320</v>
      </c>
      <c r="B2232" t="s">
        <v>231</v>
      </c>
      <c r="C2232" t="s">
        <v>490</v>
      </c>
      <c r="D2232" t="s">
        <v>58</v>
      </c>
      <c r="E2232" s="1">
        <v>34578</v>
      </c>
      <c r="F2232" t="s">
        <v>21</v>
      </c>
      <c r="G2232">
        <v>422</v>
      </c>
      <c r="H2232" t="s">
        <v>49</v>
      </c>
      <c r="I2232" t="s">
        <v>30</v>
      </c>
      <c r="J2232" t="s">
        <v>24</v>
      </c>
      <c r="K2232" t="str">
        <f>VLOOKUP(H2232, [1]Products!B:E, 2, FALSE)</f>
        <v>Butter Crunch</v>
      </c>
      <c r="L2232" s="2">
        <f>VLOOKUP(H2232, [1]Products!B:D, 3, FALSE)</f>
        <v>10</v>
      </c>
      <c r="M2232" s="2">
        <f>Table1[[#This Row],[Quantity Purchased]] * Table1[[#This Row],[Unit Price]]</f>
        <v>4642</v>
      </c>
      <c r="N2232" s="2">
        <f>VLOOKUP(H2232, [1]Products!B:E, 4, FALSE)</f>
        <v>11</v>
      </c>
      <c r="O2232" t="str">
        <f>TEXT(Table1[[#This Row],[Transaction Date]], "yyyy-mm")</f>
        <v>2024-01</v>
      </c>
      <c r="P2232" s="1">
        <f ca="1">YEAR(TODAY()) - YEAR(Table1[[#This Row],[Buyer Date of Birth]])</f>
        <v>31</v>
      </c>
      <c r="Q2232" s="2">
        <f>Table1[[#This Row],[Total Revenue]] - Table1[[#This Row],[Total Cost]]</f>
        <v>4632</v>
      </c>
    </row>
    <row r="2233" spans="1:17" x14ac:dyDescent="0.25">
      <c r="A2233" s="1">
        <v>45348</v>
      </c>
      <c r="B2233" t="s">
        <v>645</v>
      </c>
      <c r="C2233" t="s">
        <v>287</v>
      </c>
      <c r="D2233" t="s">
        <v>100</v>
      </c>
      <c r="E2233" s="1">
        <v>19660</v>
      </c>
      <c r="F2233" t="s">
        <v>75</v>
      </c>
      <c r="G2233">
        <v>197</v>
      </c>
      <c r="H2233" t="s">
        <v>54</v>
      </c>
      <c r="I2233" t="s">
        <v>46</v>
      </c>
      <c r="J2233" t="s">
        <v>24</v>
      </c>
      <c r="K2233" t="str">
        <f>VLOOKUP(H2233, [1]Products!B:E, 2, FALSE)</f>
        <v>Lemon Crisps</v>
      </c>
      <c r="L2233" s="2">
        <f>VLOOKUP(H2233, [1]Products!B:D, 3, FALSE)</f>
        <v>7</v>
      </c>
      <c r="M2233" s="2">
        <f>Table1[[#This Row],[Quantity Purchased]] * Table1[[#This Row],[Unit Price]]</f>
        <v>1773</v>
      </c>
      <c r="N2233" s="2">
        <f>VLOOKUP(H2233, [1]Products!B:E, 4, FALSE)</f>
        <v>9</v>
      </c>
      <c r="O2233" t="str">
        <f>TEXT(Table1[[#This Row],[Transaction Date]], "yyyy-mm")</f>
        <v>2024-02</v>
      </c>
      <c r="P2233" s="1">
        <f ca="1">YEAR(TODAY()) - YEAR(Table1[[#This Row],[Buyer Date of Birth]])</f>
        <v>72</v>
      </c>
      <c r="Q2233" s="2">
        <f>Table1[[#This Row],[Total Revenue]] - Table1[[#This Row],[Total Cost]]</f>
        <v>1766</v>
      </c>
    </row>
    <row r="2234" spans="1:17" x14ac:dyDescent="0.25">
      <c r="A2234" s="1">
        <v>45293</v>
      </c>
      <c r="B2234" t="s">
        <v>263</v>
      </c>
      <c r="C2234" t="s">
        <v>485</v>
      </c>
      <c r="D2234" t="s">
        <v>53</v>
      </c>
      <c r="E2234" s="1">
        <v>22852</v>
      </c>
      <c r="F2234" t="s">
        <v>21</v>
      </c>
      <c r="G2234">
        <v>456</v>
      </c>
      <c r="H2234" t="s">
        <v>66</v>
      </c>
      <c r="I2234" t="s">
        <v>50</v>
      </c>
      <c r="J2234" t="s">
        <v>24</v>
      </c>
      <c r="K2234" t="str">
        <f>VLOOKUP(H2234, [1]Products!B:E, 2, FALSE)</f>
        <v>Oatmeal Cookies</v>
      </c>
      <c r="L2234" s="2">
        <f>VLOOKUP(H2234, [1]Products!B:D, 3, FALSE)</f>
        <v>19</v>
      </c>
      <c r="M2234" s="2">
        <f>Table1[[#This Row],[Quantity Purchased]] * Table1[[#This Row],[Unit Price]]</f>
        <v>10488</v>
      </c>
      <c r="N2234" s="2">
        <f>VLOOKUP(H2234, [1]Products!B:E, 4, FALSE)</f>
        <v>23</v>
      </c>
      <c r="O2234" t="str">
        <f>TEXT(Table1[[#This Row],[Transaction Date]], "yyyy-mm")</f>
        <v>2024-01</v>
      </c>
      <c r="P2234" s="1">
        <f ca="1">YEAR(TODAY()) - YEAR(Table1[[#This Row],[Buyer Date of Birth]])</f>
        <v>63</v>
      </c>
      <c r="Q2234" s="2">
        <f>Table1[[#This Row],[Total Revenue]] - Table1[[#This Row],[Total Cost]]</f>
        <v>10469</v>
      </c>
    </row>
    <row r="2235" spans="1:17" x14ac:dyDescent="0.25">
      <c r="A2235" s="1">
        <v>45375</v>
      </c>
      <c r="B2235" t="s">
        <v>751</v>
      </c>
      <c r="C2235" t="s">
        <v>61</v>
      </c>
      <c r="D2235" t="s">
        <v>84</v>
      </c>
      <c r="E2235" s="1">
        <v>29001</v>
      </c>
      <c r="F2235" t="s">
        <v>21</v>
      </c>
      <c r="G2235">
        <v>94</v>
      </c>
      <c r="H2235" t="s">
        <v>63</v>
      </c>
      <c r="I2235" t="s">
        <v>23</v>
      </c>
      <c r="J2235" t="s">
        <v>24</v>
      </c>
      <c r="K2235" t="str">
        <f>VLOOKUP(H2235, [1]Products!B:E, 2, FALSE)</f>
        <v>Vanilla Wafers</v>
      </c>
      <c r="L2235" s="2">
        <f>VLOOKUP(H2235, [1]Products!B:D, 3, FALSE)</f>
        <v>18</v>
      </c>
      <c r="M2235" s="2">
        <f>Table1[[#This Row],[Quantity Purchased]] * Table1[[#This Row],[Unit Price]]</f>
        <v>3384</v>
      </c>
      <c r="N2235" s="2">
        <f>VLOOKUP(H2235, [1]Products!B:E, 4, FALSE)</f>
        <v>36</v>
      </c>
      <c r="O2235" t="str">
        <f>TEXT(Table1[[#This Row],[Transaction Date]], "yyyy-mm")</f>
        <v>2024-03</v>
      </c>
      <c r="P2235" s="1">
        <f ca="1">YEAR(TODAY()) - YEAR(Table1[[#This Row],[Buyer Date of Birth]])</f>
        <v>46</v>
      </c>
      <c r="Q2235" s="2">
        <f>Table1[[#This Row],[Total Revenue]] - Table1[[#This Row],[Total Cost]]</f>
        <v>3366</v>
      </c>
    </row>
    <row r="2236" spans="1:17" x14ac:dyDescent="0.25">
      <c r="A2236" s="1">
        <v>45329</v>
      </c>
      <c r="B2236" t="s">
        <v>487</v>
      </c>
      <c r="C2236" t="s">
        <v>881</v>
      </c>
      <c r="D2236" t="s">
        <v>62</v>
      </c>
      <c r="E2236" s="1">
        <v>19215</v>
      </c>
      <c r="F2236" t="s">
        <v>28</v>
      </c>
      <c r="G2236">
        <v>147</v>
      </c>
      <c r="H2236" t="s">
        <v>29</v>
      </c>
      <c r="I2236" t="s">
        <v>30</v>
      </c>
      <c r="J2236" t="s">
        <v>24</v>
      </c>
      <c r="K2236" t="str">
        <f>VLOOKUP(H2236, [1]Products!B:E, 2, FALSE)</f>
        <v>Shortbread</v>
      </c>
      <c r="L2236" s="2">
        <f>VLOOKUP(H2236, [1]Products!B:D, 3, FALSE)</f>
        <v>10</v>
      </c>
      <c r="M2236" s="2">
        <f>Table1[[#This Row],[Quantity Purchased]] * Table1[[#This Row],[Unit Price]]</f>
        <v>6615</v>
      </c>
      <c r="N2236" s="2">
        <f>VLOOKUP(H2236, [1]Products!B:E, 4, FALSE)</f>
        <v>45</v>
      </c>
      <c r="O2236" t="str">
        <f>TEXT(Table1[[#This Row],[Transaction Date]], "yyyy-mm")</f>
        <v>2024-02</v>
      </c>
      <c r="P2236" s="1">
        <f ca="1">YEAR(TODAY()) - YEAR(Table1[[#This Row],[Buyer Date of Birth]])</f>
        <v>73</v>
      </c>
      <c r="Q2236" s="2">
        <f>Table1[[#This Row],[Total Revenue]] - Table1[[#This Row],[Total Cost]]</f>
        <v>6605</v>
      </c>
    </row>
    <row r="2237" spans="1:17" x14ac:dyDescent="0.25">
      <c r="A2237" s="1">
        <v>45293</v>
      </c>
      <c r="B2237" t="s">
        <v>82</v>
      </c>
      <c r="C2237" t="s">
        <v>220</v>
      </c>
      <c r="D2237" t="s">
        <v>53</v>
      </c>
      <c r="E2237" s="1">
        <v>17120</v>
      </c>
      <c r="F2237" t="s">
        <v>40</v>
      </c>
      <c r="G2237">
        <v>351</v>
      </c>
      <c r="H2237" t="s">
        <v>22</v>
      </c>
      <c r="I2237" t="s">
        <v>30</v>
      </c>
      <c r="J2237" t="s">
        <v>24</v>
      </c>
      <c r="K2237" t="str">
        <f>VLOOKUP(H2237, [1]Products!B:E, 2, FALSE)</f>
        <v>Cinnamon Swirls</v>
      </c>
      <c r="L2237" s="2">
        <f>VLOOKUP(H2237, [1]Products!B:D, 3, FALSE)</f>
        <v>10</v>
      </c>
      <c r="M2237" s="2">
        <f>Table1[[#This Row],[Quantity Purchased]] * Table1[[#This Row],[Unit Price]]</f>
        <v>4914</v>
      </c>
      <c r="N2237" s="2">
        <f>VLOOKUP(H2237, [1]Products!B:E, 4, FALSE)</f>
        <v>14</v>
      </c>
      <c r="O2237" t="str">
        <f>TEXT(Table1[[#This Row],[Transaction Date]], "yyyy-mm")</f>
        <v>2024-01</v>
      </c>
      <c r="P2237" s="1">
        <f ca="1">YEAR(TODAY()) - YEAR(Table1[[#This Row],[Buyer Date of Birth]])</f>
        <v>79</v>
      </c>
      <c r="Q2237" s="2">
        <f>Table1[[#This Row],[Total Revenue]] - Table1[[#This Row],[Total Cost]]</f>
        <v>4904</v>
      </c>
    </row>
    <row r="2238" spans="1:17" x14ac:dyDescent="0.25">
      <c r="A2238" s="1">
        <v>45408</v>
      </c>
      <c r="B2238" t="s">
        <v>273</v>
      </c>
      <c r="C2238" t="s">
        <v>93</v>
      </c>
      <c r="D2238" t="s">
        <v>62</v>
      </c>
      <c r="E2238" s="1">
        <v>16829</v>
      </c>
      <c r="F2238" t="s">
        <v>28</v>
      </c>
      <c r="G2238">
        <v>56</v>
      </c>
      <c r="H2238" t="s">
        <v>71</v>
      </c>
      <c r="I2238" t="s">
        <v>36</v>
      </c>
      <c r="J2238" t="s">
        <v>24</v>
      </c>
      <c r="K2238" t="str">
        <f>VLOOKUP(H2238, [1]Products!B:E, 2, FALSE)</f>
        <v>Peanut Butter Bites</v>
      </c>
      <c r="L2238" s="2">
        <f>VLOOKUP(H2238, [1]Products!B:D, 3, FALSE)</f>
        <v>5</v>
      </c>
      <c r="M2238" s="2">
        <f>Table1[[#This Row],[Quantity Purchased]] * Table1[[#This Row],[Unit Price]]</f>
        <v>392</v>
      </c>
      <c r="N2238" s="2">
        <f>VLOOKUP(H2238, [1]Products!B:E, 4, FALSE)</f>
        <v>7</v>
      </c>
      <c r="O2238" t="str">
        <f>TEXT(Table1[[#This Row],[Transaction Date]], "yyyy-mm")</f>
        <v>2024-04</v>
      </c>
      <c r="P2238" s="1">
        <f ca="1">YEAR(TODAY()) - YEAR(Table1[[#This Row],[Buyer Date of Birth]])</f>
        <v>79</v>
      </c>
      <c r="Q2238" s="2">
        <f>Table1[[#This Row],[Total Revenue]] - Table1[[#This Row],[Total Cost]]</f>
        <v>387</v>
      </c>
    </row>
    <row r="2239" spans="1:17" x14ac:dyDescent="0.25">
      <c r="A2239" s="1">
        <v>45356</v>
      </c>
      <c r="B2239" t="s">
        <v>195</v>
      </c>
      <c r="C2239" t="s">
        <v>159</v>
      </c>
      <c r="D2239" t="s">
        <v>84</v>
      </c>
      <c r="E2239" s="1">
        <v>27850</v>
      </c>
      <c r="F2239" t="s">
        <v>28</v>
      </c>
      <c r="G2239">
        <v>364</v>
      </c>
      <c r="H2239" t="s">
        <v>71</v>
      </c>
      <c r="I2239" t="s">
        <v>23</v>
      </c>
      <c r="J2239" t="s">
        <v>24</v>
      </c>
      <c r="K2239" t="str">
        <f>VLOOKUP(H2239, [1]Products!B:E, 2, FALSE)</f>
        <v>Peanut Butter Bites</v>
      </c>
      <c r="L2239" s="2">
        <f>VLOOKUP(H2239, [1]Products!B:D, 3, FALSE)</f>
        <v>5</v>
      </c>
      <c r="M2239" s="2">
        <f>Table1[[#This Row],[Quantity Purchased]] * Table1[[#This Row],[Unit Price]]</f>
        <v>2548</v>
      </c>
      <c r="N2239" s="2">
        <f>VLOOKUP(H2239, [1]Products!B:E, 4, FALSE)</f>
        <v>7</v>
      </c>
      <c r="O2239" t="str">
        <f>TEXT(Table1[[#This Row],[Transaction Date]], "yyyy-mm")</f>
        <v>2024-03</v>
      </c>
      <c r="P2239" s="1">
        <f ca="1">YEAR(TODAY()) - YEAR(Table1[[#This Row],[Buyer Date of Birth]])</f>
        <v>49</v>
      </c>
      <c r="Q2239" s="2">
        <f>Table1[[#This Row],[Total Revenue]] - Table1[[#This Row],[Total Cost]]</f>
        <v>2543</v>
      </c>
    </row>
    <row r="2240" spans="1:17" x14ac:dyDescent="0.25">
      <c r="A2240" s="1">
        <v>45377</v>
      </c>
      <c r="B2240" t="s">
        <v>290</v>
      </c>
      <c r="C2240" t="s">
        <v>410</v>
      </c>
      <c r="D2240" t="s">
        <v>20</v>
      </c>
      <c r="E2240" s="1">
        <v>30659</v>
      </c>
      <c r="F2240" t="s">
        <v>40</v>
      </c>
      <c r="G2240">
        <v>50</v>
      </c>
      <c r="H2240" t="s">
        <v>54</v>
      </c>
      <c r="I2240" t="s">
        <v>46</v>
      </c>
      <c r="J2240" t="s">
        <v>24</v>
      </c>
      <c r="K2240" t="str">
        <f>VLOOKUP(H2240, [1]Products!B:E, 2, FALSE)</f>
        <v>Lemon Crisps</v>
      </c>
      <c r="L2240" s="2">
        <f>VLOOKUP(H2240, [1]Products!B:D, 3, FALSE)</f>
        <v>7</v>
      </c>
      <c r="M2240" s="2">
        <f>Table1[[#This Row],[Quantity Purchased]] * Table1[[#This Row],[Unit Price]]</f>
        <v>450</v>
      </c>
      <c r="N2240" s="2">
        <f>VLOOKUP(H2240, [1]Products!B:E, 4, FALSE)</f>
        <v>9</v>
      </c>
      <c r="O2240" t="str">
        <f>TEXT(Table1[[#This Row],[Transaction Date]], "yyyy-mm")</f>
        <v>2024-03</v>
      </c>
      <c r="P2240" s="1">
        <f ca="1">YEAR(TODAY()) - YEAR(Table1[[#This Row],[Buyer Date of Birth]])</f>
        <v>42</v>
      </c>
      <c r="Q2240" s="2">
        <f>Table1[[#This Row],[Total Revenue]] - Table1[[#This Row],[Total Cost]]</f>
        <v>443</v>
      </c>
    </row>
    <row r="2241" spans="1:17" x14ac:dyDescent="0.25">
      <c r="A2241" s="1">
        <v>45371</v>
      </c>
      <c r="B2241" t="s">
        <v>672</v>
      </c>
      <c r="C2241" t="s">
        <v>102</v>
      </c>
      <c r="D2241" t="s">
        <v>53</v>
      </c>
      <c r="E2241" s="1">
        <v>37358</v>
      </c>
      <c r="F2241" t="s">
        <v>21</v>
      </c>
      <c r="G2241">
        <v>238</v>
      </c>
      <c r="H2241" t="s">
        <v>29</v>
      </c>
      <c r="I2241" t="s">
        <v>50</v>
      </c>
      <c r="J2241" t="s">
        <v>24</v>
      </c>
      <c r="K2241" t="str">
        <f>VLOOKUP(H2241, [1]Products!B:E, 2, FALSE)</f>
        <v>Shortbread</v>
      </c>
      <c r="L2241" s="2">
        <f>VLOOKUP(H2241, [1]Products!B:D, 3, FALSE)</f>
        <v>10</v>
      </c>
      <c r="M2241" s="2">
        <f>Table1[[#This Row],[Quantity Purchased]] * Table1[[#This Row],[Unit Price]]</f>
        <v>10710</v>
      </c>
      <c r="N2241" s="2">
        <f>VLOOKUP(H2241, [1]Products!B:E, 4, FALSE)</f>
        <v>45</v>
      </c>
      <c r="O2241" t="str">
        <f>TEXT(Table1[[#This Row],[Transaction Date]], "yyyy-mm")</f>
        <v>2024-03</v>
      </c>
      <c r="P2241" s="1">
        <f ca="1">YEAR(TODAY()) - YEAR(Table1[[#This Row],[Buyer Date of Birth]])</f>
        <v>23</v>
      </c>
      <c r="Q2241" s="2">
        <f>Table1[[#This Row],[Total Revenue]] - Table1[[#This Row],[Total Cost]]</f>
        <v>10700</v>
      </c>
    </row>
    <row r="2242" spans="1:17" x14ac:dyDescent="0.25">
      <c r="A2242" s="1">
        <v>45457</v>
      </c>
      <c r="B2242" t="s">
        <v>336</v>
      </c>
      <c r="C2242" t="s">
        <v>307</v>
      </c>
      <c r="D2242" t="s">
        <v>58</v>
      </c>
      <c r="E2242" s="1">
        <v>31200</v>
      </c>
      <c r="F2242" t="s">
        <v>40</v>
      </c>
      <c r="G2242">
        <v>409</v>
      </c>
      <c r="H2242" t="s">
        <v>29</v>
      </c>
      <c r="I2242" t="s">
        <v>23</v>
      </c>
      <c r="J2242" t="s">
        <v>24</v>
      </c>
      <c r="K2242" t="str">
        <f>VLOOKUP(H2242, [1]Products!B:E, 2, FALSE)</f>
        <v>Shortbread</v>
      </c>
      <c r="L2242" s="2">
        <f>VLOOKUP(H2242, [1]Products!B:D, 3, FALSE)</f>
        <v>10</v>
      </c>
      <c r="M2242" s="2">
        <f>Table1[[#This Row],[Quantity Purchased]] * Table1[[#This Row],[Unit Price]]</f>
        <v>18405</v>
      </c>
      <c r="N2242" s="2">
        <f>VLOOKUP(H2242, [1]Products!B:E, 4, FALSE)</f>
        <v>45</v>
      </c>
      <c r="O2242" t="str">
        <f>TEXT(Table1[[#This Row],[Transaction Date]], "yyyy-mm")</f>
        <v>2024-06</v>
      </c>
      <c r="P2242" s="1">
        <f ca="1">YEAR(TODAY()) - YEAR(Table1[[#This Row],[Buyer Date of Birth]])</f>
        <v>40</v>
      </c>
      <c r="Q2242" s="2">
        <f>Table1[[#This Row],[Total Revenue]] - Table1[[#This Row],[Total Cost]]</f>
        <v>18395</v>
      </c>
    </row>
    <row r="2243" spans="1:17" x14ac:dyDescent="0.25">
      <c r="A2243" s="1">
        <v>45303</v>
      </c>
      <c r="B2243" t="s">
        <v>98</v>
      </c>
      <c r="C2243" t="s">
        <v>257</v>
      </c>
      <c r="D2243" t="s">
        <v>58</v>
      </c>
      <c r="E2243" s="1">
        <v>27879</v>
      </c>
      <c r="F2243" t="s">
        <v>28</v>
      </c>
      <c r="G2243">
        <v>425</v>
      </c>
      <c r="H2243" t="s">
        <v>22</v>
      </c>
      <c r="I2243" t="s">
        <v>30</v>
      </c>
      <c r="J2243" t="s">
        <v>24</v>
      </c>
      <c r="K2243" t="str">
        <f>VLOOKUP(H2243, [1]Products!B:E, 2, FALSE)</f>
        <v>Cinnamon Swirls</v>
      </c>
      <c r="L2243" s="2">
        <f>VLOOKUP(H2243, [1]Products!B:D, 3, FALSE)</f>
        <v>10</v>
      </c>
      <c r="M2243" s="2">
        <f>Table1[[#This Row],[Quantity Purchased]] * Table1[[#This Row],[Unit Price]]</f>
        <v>5950</v>
      </c>
      <c r="N2243" s="2">
        <f>VLOOKUP(H2243, [1]Products!B:E, 4, FALSE)</f>
        <v>14</v>
      </c>
      <c r="O2243" t="str">
        <f>TEXT(Table1[[#This Row],[Transaction Date]], "yyyy-mm")</f>
        <v>2024-01</v>
      </c>
      <c r="P2243" s="1">
        <f ca="1">YEAR(TODAY()) - YEAR(Table1[[#This Row],[Buyer Date of Birth]])</f>
        <v>49</v>
      </c>
      <c r="Q2243" s="2">
        <f>Table1[[#This Row],[Total Revenue]] - Table1[[#This Row],[Total Cost]]</f>
        <v>5940</v>
      </c>
    </row>
    <row r="2244" spans="1:17" x14ac:dyDescent="0.25">
      <c r="A2244" s="1">
        <v>45447</v>
      </c>
      <c r="B2244" t="s">
        <v>315</v>
      </c>
      <c r="C2244" t="s">
        <v>403</v>
      </c>
      <c r="D2244" t="s">
        <v>45</v>
      </c>
      <c r="E2244" s="1">
        <v>21603</v>
      </c>
      <c r="F2244" t="s">
        <v>75</v>
      </c>
      <c r="G2244">
        <v>123</v>
      </c>
      <c r="H2244" t="s">
        <v>66</v>
      </c>
      <c r="I2244" t="s">
        <v>46</v>
      </c>
      <c r="J2244" t="s">
        <v>24</v>
      </c>
      <c r="K2244" t="str">
        <f>VLOOKUP(H2244, [1]Products!B:E, 2, FALSE)</f>
        <v>Oatmeal Cookies</v>
      </c>
      <c r="L2244" s="2">
        <f>VLOOKUP(H2244, [1]Products!B:D, 3, FALSE)</f>
        <v>19</v>
      </c>
      <c r="M2244" s="2">
        <f>Table1[[#This Row],[Quantity Purchased]] * Table1[[#This Row],[Unit Price]]</f>
        <v>2829</v>
      </c>
      <c r="N2244" s="2">
        <f>VLOOKUP(H2244, [1]Products!B:E, 4, FALSE)</f>
        <v>23</v>
      </c>
      <c r="O2244" t="str">
        <f>TEXT(Table1[[#This Row],[Transaction Date]], "yyyy-mm")</f>
        <v>2024-06</v>
      </c>
      <c r="P2244" s="1">
        <f ca="1">YEAR(TODAY()) - YEAR(Table1[[#This Row],[Buyer Date of Birth]])</f>
        <v>66</v>
      </c>
      <c r="Q2244" s="2">
        <f>Table1[[#This Row],[Total Revenue]] - Table1[[#This Row],[Total Cost]]</f>
        <v>2810</v>
      </c>
    </row>
    <row r="2245" spans="1:17" x14ac:dyDescent="0.25">
      <c r="A2245" s="1">
        <v>45455</v>
      </c>
      <c r="B2245" t="s">
        <v>1171</v>
      </c>
      <c r="C2245" t="s">
        <v>513</v>
      </c>
      <c r="D2245" t="s">
        <v>34</v>
      </c>
      <c r="E2245" s="1">
        <v>30773</v>
      </c>
      <c r="F2245" t="s">
        <v>75</v>
      </c>
      <c r="G2245">
        <v>62</v>
      </c>
      <c r="H2245" t="s">
        <v>29</v>
      </c>
      <c r="I2245" t="s">
        <v>50</v>
      </c>
      <c r="J2245" t="s">
        <v>24</v>
      </c>
      <c r="K2245" t="str">
        <f>VLOOKUP(H2245, [1]Products!B:E, 2, FALSE)</f>
        <v>Shortbread</v>
      </c>
      <c r="L2245" s="2">
        <f>VLOOKUP(H2245, [1]Products!B:D, 3, FALSE)</f>
        <v>10</v>
      </c>
      <c r="M2245" s="2">
        <f>Table1[[#This Row],[Quantity Purchased]] * Table1[[#This Row],[Unit Price]]</f>
        <v>2790</v>
      </c>
      <c r="N2245" s="2">
        <f>VLOOKUP(H2245, [1]Products!B:E, 4, FALSE)</f>
        <v>45</v>
      </c>
      <c r="O2245" t="str">
        <f>TEXT(Table1[[#This Row],[Transaction Date]], "yyyy-mm")</f>
        <v>2024-06</v>
      </c>
      <c r="P2245" s="1">
        <f ca="1">YEAR(TODAY()) - YEAR(Table1[[#This Row],[Buyer Date of Birth]])</f>
        <v>41</v>
      </c>
      <c r="Q2245" s="2">
        <f>Table1[[#This Row],[Total Revenue]] - Table1[[#This Row],[Total Cost]]</f>
        <v>2780</v>
      </c>
    </row>
    <row r="2246" spans="1:17" x14ac:dyDescent="0.25">
      <c r="A2246" s="1">
        <v>45296</v>
      </c>
      <c r="B2246" t="s">
        <v>1172</v>
      </c>
      <c r="C2246" t="s">
        <v>245</v>
      </c>
      <c r="D2246" t="s">
        <v>20</v>
      </c>
      <c r="E2246" s="1">
        <v>34220</v>
      </c>
      <c r="F2246" t="s">
        <v>40</v>
      </c>
      <c r="G2246">
        <v>378</v>
      </c>
      <c r="H2246" t="s">
        <v>41</v>
      </c>
      <c r="I2246" t="s">
        <v>23</v>
      </c>
      <c r="J2246" t="s">
        <v>24</v>
      </c>
      <c r="K2246" t="str">
        <f>VLOOKUP(H2246, [1]Products!B:E, 2, FALSE)</f>
        <v>Ginger Snaps</v>
      </c>
      <c r="L2246" s="2">
        <f>VLOOKUP(H2246, [1]Products!B:D, 3, FALSE)</f>
        <v>14</v>
      </c>
      <c r="M2246" s="2">
        <f>Table1[[#This Row],[Quantity Purchased]] * Table1[[#This Row],[Unit Price]]</f>
        <v>10584</v>
      </c>
      <c r="N2246" s="2">
        <f>VLOOKUP(H2246, [1]Products!B:E, 4, FALSE)</f>
        <v>28</v>
      </c>
      <c r="O2246" t="str">
        <f>TEXT(Table1[[#This Row],[Transaction Date]], "yyyy-mm")</f>
        <v>2024-01</v>
      </c>
      <c r="P2246" s="1">
        <f ca="1">YEAR(TODAY()) - YEAR(Table1[[#This Row],[Buyer Date of Birth]])</f>
        <v>32</v>
      </c>
      <c r="Q2246" s="2">
        <f>Table1[[#This Row],[Total Revenue]] - Table1[[#This Row],[Total Cost]]</f>
        <v>10570</v>
      </c>
    </row>
    <row r="2247" spans="1:17" x14ac:dyDescent="0.25">
      <c r="A2247" s="1">
        <v>45491</v>
      </c>
      <c r="B2247" t="s">
        <v>144</v>
      </c>
      <c r="C2247" t="s">
        <v>357</v>
      </c>
      <c r="D2247" t="s">
        <v>45</v>
      </c>
      <c r="E2247" s="1">
        <v>38178</v>
      </c>
      <c r="F2247" t="s">
        <v>40</v>
      </c>
      <c r="G2247">
        <v>428</v>
      </c>
      <c r="H2247" t="s">
        <v>22</v>
      </c>
      <c r="I2247" t="s">
        <v>30</v>
      </c>
      <c r="J2247" t="s">
        <v>24</v>
      </c>
      <c r="K2247" t="str">
        <f>VLOOKUP(H2247, [1]Products!B:E, 2, FALSE)</f>
        <v>Cinnamon Swirls</v>
      </c>
      <c r="L2247" s="2">
        <f>VLOOKUP(H2247, [1]Products!B:D, 3, FALSE)</f>
        <v>10</v>
      </c>
      <c r="M2247" s="2">
        <f>Table1[[#This Row],[Quantity Purchased]] * Table1[[#This Row],[Unit Price]]</f>
        <v>5992</v>
      </c>
      <c r="N2247" s="2">
        <f>VLOOKUP(H2247, [1]Products!B:E, 4, FALSE)</f>
        <v>14</v>
      </c>
      <c r="O2247" t="str">
        <f>TEXT(Table1[[#This Row],[Transaction Date]], "yyyy-mm")</f>
        <v>2024-07</v>
      </c>
      <c r="P2247" s="1">
        <f ca="1">YEAR(TODAY()) - YEAR(Table1[[#This Row],[Buyer Date of Birth]])</f>
        <v>21</v>
      </c>
      <c r="Q2247" s="2">
        <f>Table1[[#This Row],[Total Revenue]] - Table1[[#This Row],[Total Cost]]</f>
        <v>5982</v>
      </c>
    </row>
    <row r="2248" spans="1:17" x14ac:dyDescent="0.25">
      <c r="A2248" s="1">
        <v>45349</v>
      </c>
      <c r="B2248" t="s">
        <v>1173</v>
      </c>
      <c r="C2248" t="s">
        <v>403</v>
      </c>
      <c r="D2248" t="s">
        <v>45</v>
      </c>
      <c r="E2248" s="1">
        <v>24037</v>
      </c>
      <c r="F2248" t="s">
        <v>21</v>
      </c>
      <c r="G2248">
        <v>319</v>
      </c>
      <c r="H2248" t="s">
        <v>54</v>
      </c>
      <c r="I2248" t="s">
        <v>30</v>
      </c>
      <c r="J2248" t="s">
        <v>24</v>
      </c>
      <c r="K2248" t="str">
        <f>VLOOKUP(H2248, [1]Products!B:E, 2, FALSE)</f>
        <v>Lemon Crisps</v>
      </c>
      <c r="L2248" s="2">
        <f>VLOOKUP(H2248, [1]Products!B:D, 3, FALSE)</f>
        <v>7</v>
      </c>
      <c r="M2248" s="2">
        <f>Table1[[#This Row],[Quantity Purchased]] * Table1[[#This Row],[Unit Price]]</f>
        <v>2871</v>
      </c>
      <c r="N2248" s="2">
        <f>VLOOKUP(H2248, [1]Products!B:E, 4, FALSE)</f>
        <v>9</v>
      </c>
      <c r="O2248" t="str">
        <f>TEXT(Table1[[#This Row],[Transaction Date]], "yyyy-mm")</f>
        <v>2024-02</v>
      </c>
      <c r="P2248" s="1">
        <f ca="1">YEAR(TODAY()) - YEAR(Table1[[#This Row],[Buyer Date of Birth]])</f>
        <v>60</v>
      </c>
      <c r="Q2248" s="2">
        <f>Table1[[#This Row],[Total Revenue]] - Table1[[#This Row],[Total Cost]]</f>
        <v>2864</v>
      </c>
    </row>
    <row r="2249" spans="1:17" x14ac:dyDescent="0.25">
      <c r="A2249" s="1">
        <v>45392</v>
      </c>
      <c r="B2249" t="s">
        <v>98</v>
      </c>
      <c r="C2249" t="s">
        <v>112</v>
      </c>
      <c r="D2249" t="s">
        <v>62</v>
      </c>
      <c r="E2249" s="1">
        <v>30887</v>
      </c>
      <c r="F2249" t="s">
        <v>21</v>
      </c>
      <c r="G2249">
        <v>131</v>
      </c>
      <c r="H2249" t="s">
        <v>41</v>
      </c>
      <c r="I2249" t="s">
        <v>36</v>
      </c>
      <c r="J2249" t="s">
        <v>24</v>
      </c>
      <c r="K2249" t="str">
        <f>VLOOKUP(H2249, [1]Products!B:E, 2, FALSE)</f>
        <v>Ginger Snaps</v>
      </c>
      <c r="L2249" s="2">
        <f>VLOOKUP(H2249, [1]Products!B:D, 3, FALSE)</f>
        <v>14</v>
      </c>
      <c r="M2249" s="2">
        <f>Table1[[#This Row],[Quantity Purchased]] * Table1[[#This Row],[Unit Price]]</f>
        <v>3668</v>
      </c>
      <c r="N2249" s="2">
        <f>VLOOKUP(H2249, [1]Products!B:E, 4, FALSE)</f>
        <v>28</v>
      </c>
      <c r="O2249" t="str">
        <f>TEXT(Table1[[#This Row],[Transaction Date]], "yyyy-mm")</f>
        <v>2024-04</v>
      </c>
      <c r="P2249" s="1">
        <f ca="1">YEAR(TODAY()) - YEAR(Table1[[#This Row],[Buyer Date of Birth]])</f>
        <v>41</v>
      </c>
      <c r="Q2249" s="2">
        <f>Table1[[#This Row],[Total Revenue]] - Table1[[#This Row],[Total Cost]]</f>
        <v>3654</v>
      </c>
    </row>
    <row r="2250" spans="1:17" x14ac:dyDescent="0.25">
      <c r="A2250" s="1">
        <v>45478</v>
      </c>
      <c r="B2250" t="s">
        <v>500</v>
      </c>
      <c r="C2250" t="s">
        <v>324</v>
      </c>
      <c r="D2250" t="s">
        <v>53</v>
      </c>
      <c r="E2250" s="1">
        <v>33933</v>
      </c>
      <c r="F2250" t="s">
        <v>40</v>
      </c>
      <c r="G2250">
        <v>176</v>
      </c>
      <c r="H2250" t="s">
        <v>66</v>
      </c>
      <c r="I2250" t="s">
        <v>23</v>
      </c>
      <c r="J2250" t="s">
        <v>24</v>
      </c>
      <c r="K2250" t="str">
        <f>VLOOKUP(H2250, [1]Products!B:E, 2, FALSE)</f>
        <v>Oatmeal Cookies</v>
      </c>
      <c r="L2250" s="2">
        <f>VLOOKUP(H2250, [1]Products!B:D, 3, FALSE)</f>
        <v>19</v>
      </c>
      <c r="M2250" s="2">
        <f>Table1[[#This Row],[Quantity Purchased]] * Table1[[#This Row],[Unit Price]]</f>
        <v>4048</v>
      </c>
      <c r="N2250" s="2">
        <f>VLOOKUP(H2250, [1]Products!B:E, 4, FALSE)</f>
        <v>23</v>
      </c>
      <c r="O2250" t="str">
        <f>TEXT(Table1[[#This Row],[Transaction Date]], "yyyy-mm")</f>
        <v>2024-07</v>
      </c>
      <c r="P2250" s="1">
        <f ca="1">YEAR(TODAY()) - YEAR(Table1[[#This Row],[Buyer Date of Birth]])</f>
        <v>33</v>
      </c>
      <c r="Q2250" s="2">
        <f>Table1[[#This Row],[Total Revenue]] - Table1[[#This Row],[Total Cost]]</f>
        <v>4029</v>
      </c>
    </row>
    <row r="2251" spans="1:17" x14ac:dyDescent="0.25">
      <c r="A2251" s="1">
        <v>45418</v>
      </c>
      <c r="B2251" t="s">
        <v>666</v>
      </c>
      <c r="C2251" t="s">
        <v>442</v>
      </c>
      <c r="D2251" t="s">
        <v>84</v>
      </c>
      <c r="E2251" s="1">
        <v>33468</v>
      </c>
      <c r="F2251" t="s">
        <v>75</v>
      </c>
      <c r="G2251">
        <v>298</v>
      </c>
      <c r="H2251" t="s">
        <v>49</v>
      </c>
      <c r="I2251" t="s">
        <v>46</v>
      </c>
      <c r="J2251" t="s">
        <v>24</v>
      </c>
      <c r="K2251" t="str">
        <f>VLOOKUP(H2251, [1]Products!B:E, 2, FALSE)</f>
        <v>Butter Crunch</v>
      </c>
      <c r="L2251" s="2">
        <f>VLOOKUP(H2251, [1]Products!B:D, 3, FALSE)</f>
        <v>10</v>
      </c>
      <c r="M2251" s="2">
        <f>Table1[[#This Row],[Quantity Purchased]] * Table1[[#This Row],[Unit Price]]</f>
        <v>3278</v>
      </c>
      <c r="N2251" s="2">
        <f>VLOOKUP(H2251, [1]Products!B:E, 4, FALSE)</f>
        <v>11</v>
      </c>
      <c r="O2251" t="str">
        <f>TEXT(Table1[[#This Row],[Transaction Date]], "yyyy-mm")</f>
        <v>2024-05</v>
      </c>
      <c r="P2251" s="1">
        <f ca="1">YEAR(TODAY()) - YEAR(Table1[[#This Row],[Buyer Date of Birth]])</f>
        <v>34</v>
      </c>
      <c r="Q2251" s="2">
        <f>Table1[[#This Row],[Total Revenue]] - Table1[[#This Row],[Total Cost]]</f>
        <v>3268</v>
      </c>
    </row>
    <row r="2252" spans="1:17" x14ac:dyDescent="0.25">
      <c r="A2252" s="1">
        <v>45347</v>
      </c>
      <c r="B2252" t="s">
        <v>469</v>
      </c>
      <c r="C2252" t="s">
        <v>77</v>
      </c>
      <c r="D2252" t="s">
        <v>45</v>
      </c>
      <c r="E2252" s="1">
        <v>16429</v>
      </c>
      <c r="F2252" t="s">
        <v>75</v>
      </c>
      <c r="G2252">
        <v>254</v>
      </c>
      <c r="H2252" t="s">
        <v>49</v>
      </c>
      <c r="I2252" t="s">
        <v>50</v>
      </c>
      <c r="J2252" t="s">
        <v>24</v>
      </c>
      <c r="K2252" t="str">
        <f>VLOOKUP(H2252, [1]Products!B:E, 2, FALSE)</f>
        <v>Butter Crunch</v>
      </c>
      <c r="L2252" s="2">
        <f>VLOOKUP(H2252, [1]Products!B:D, 3, FALSE)</f>
        <v>10</v>
      </c>
      <c r="M2252" s="2">
        <f>Table1[[#This Row],[Quantity Purchased]] * Table1[[#This Row],[Unit Price]]</f>
        <v>2794</v>
      </c>
      <c r="N2252" s="2">
        <f>VLOOKUP(H2252, [1]Products!B:E, 4, FALSE)</f>
        <v>11</v>
      </c>
      <c r="O2252" t="str">
        <f>TEXT(Table1[[#This Row],[Transaction Date]], "yyyy-mm")</f>
        <v>2024-02</v>
      </c>
      <c r="P2252" s="1">
        <f ca="1">YEAR(TODAY()) - YEAR(Table1[[#This Row],[Buyer Date of Birth]])</f>
        <v>81</v>
      </c>
      <c r="Q2252" s="2">
        <f>Table1[[#This Row],[Total Revenue]] - Table1[[#This Row],[Total Cost]]</f>
        <v>2784</v>
      </c>
    </row>
    <row r="2253" spans="1:17" x14ac:dyDescent="0.25">
      <c r="A2253" s="1">
        <v>45420</v>
      </c>
      <c r="B2253" t="s">
        <v>244</v>
      </c>
      <c r="C2253" t="s">
        <v>536</v>
      </c>
      <c r="D2253" t="s">
        <v>62</v>
      </c>
      <c r="E2253" s="1">
        <v>37394</v>
      </c>
      <c r="F2253" t="s">
        <v>40</v>
      </c>
      <c r="G2253">
        <v>41</v>
      </c>
      <c r="H2253" t="s">
        <v>63</v>
      </c>
      <c r="I2253" t="s">
        <v>23</v>
      </c>
      <c r="J2253" t="s">
        <v>24</v>
      </c>
      <c r="K2253" t="str">
        <f>VLOOKUP(H2253, [1]Products!B:E, 2, FALSE)</f>
        <v>Vanilla Wafers</v>
      </c>
      <c r="L2253" s="2">
        <f>VLOOKUP(H2253, [1]Products!B:D, 3, FALSE)</f>
        <v>18</v>
      </c>
      <c r="M2253" s="2">
        <f>Table1[[#This Row],[Quantity Purchased]] * Table1[[#This Row],[Unit Price]]</f>
        <v>1476</v>
      </c>
      <c r="N2253" s="2">
        <f>VLOOKUP(H2253, [1]Products!B:E, 4, FALSE)</f>
        <v>36</v>
      </c>
      <c r="O2253" t="str">
        <f>TEXT(Table1[[#This Row],[Transaction Date]], "yyyy-mm")</f>
        <v>2024-05</v>
      </c>
      <c r="P2253" s="1">
        <f ca="1">YEAR(TODAY()) - YEAR(Table1[[#This Row],[Buyer Date of Birth]])</f>
        <v>23</v>
      </c>
      <c r="Q2253" s="2">
        <f>Table1[[#This Row],[Total Revenue]] - Table1[[#This Row],[Total Cost]]</f>
        <v>1458</v>
      </c>
    </row>
    <row r="2254" spans="1:17" x14ac:dyDescent="0.25">
      <c r="A2254" s="1">
        <v>45365</v>
      </c>
      <c r="B2254" t="s">
        <v>32</v>
      </c>
      <c r="C2254" t="s">
        <v>1133</v>
      </c>
      <c r="D2254" t="s">
        <v>89</v>
      </c>
      <c r="E2254" s="1">
        <v>31622</v>
      </c>
      <c r="F2254" t="s">
        <v>40</v>
      </c>
      <c r="G2254">
        <v>278</v>
      </c>
      <c r="H2254" t="s">
        <v>41</v>
      </c>
      <c r="I2254" t="s">
        <v>30</v>
      </c>
      <c r="J2254" t="s">
        <v>24</v>
      </c>
      <c r="K2254" t="str">
        <f>VLOOKUP(H2254, [1]Products!B:E, 2, FALSE)</f>
        <v>Ginger Snaps</v>
      </c>
      <c r="L2254" s="2">
        <f>VLOOKUP(H2254, [1]Products!B:D, 3, FALSE)</f>
        <v>14</v>
      </c>
      <c r="M2254" s="2">
        <f>Table1[[#This Row],[Quantity Purchased]] * Table1[[#This Row],[Unit Price]]</f>
        <v>7784</v>
      </c>
      <c r="N2254" s="2">
        <f>VLOOKUP(H2254, [1]Products!B:E, 4, FALSE)</f>
        <v>28</v>
      </c>
      <c r="O2254" t="str">
        <f>TEXT(Table1[[#This Row],[Transaction Date]], "yyyy-mm")</f>
        <v>2024-03</v>
      </c>
      <c r="P2254" s="1">
        <f ca="1">YEAR(TODAY()) - YEAR(Table1[[#This Row],[Buyer Date of Birth]])</f>
        <v>39</v>
      </c>
      <c r="Q2254" s="2">
        <f>Table1[[#This Row],[Total Revenue]] - Table1[[#This Row],[Total Cost]]</f>
        <v>7770</v>
      </c>
    </row>
    <row r="2255" spans="1:17" x14ac:dyDescent="0.25">
      <c r="A2255" s="1">
        <v>45390</v>
      </c>
      <c r="B2255" t="s">
        <v>508</v>
      </c>
      <c r="C2255" t="s">
        <v>477</v>
      </c>
      <c r="D2255" t="s">
        <v>100</v>
      </c>
      <c r="E2255" s="1">
        <v>20049</v>
      </c>
      <c r="F2255" t="s">
        <v>28</v>
      </c>
      <c r="G2255">
        <v>285</v>
      </c>
      <c r="H2255" t="s">
        <v>71</v>
      </c>
      <c r="I2255" t="s">
        <v>46</v>
      </c>
      <c r="J2255" t="s">
        <v>24</v>
      </c>
      <c r="K2255" t="str">
        <f>VLOOKUP(H2255, [1]Products!B:E, 2, FALSE)</f>
        <v>Peanut Butter Bites</v>
      </c>
      <c r="L2255" s="2">
        <f>VLOOKUP(H2255, [1]Products!B:D, 3, FALSE)</f>
        <v>5</v>
      </c>
      <c r="M2255" s="2">
        <f>Table1[[#This Row],[Quantity Purchased]] * Table1[[#This Row],[Unit Price]]</f>
        <v>1995</v>
      </c>
      <c r="N2255" s="2">
        <f>VLOOKUP(H2255, [1]Products!B:E, 4, FALSE)</f>
        <v>7</v>
      </c>
      <c r="O2255" t="str">
        <f>TEXT(Table1[[#This Row],[Transaction Date]], "yyyy-mm")</f>
        <v>2024-04</v>
      </c>
      <c r="P2255" s="1">
        <f ca="1">YEAR(TODAY()) - YEAR(Table1[[#This Row],[Buyer Date of Birth]])</f>
        <v>71</v>
      </c>
      <c r="Q2255" s="2">
        <f>Table1[[#This Row],[Total Revenue]] - Table1[[#This Row],[Total Cost]]</f>
        <v>1990</v>
      </c>
    </row>
    <row r="2256" spans="1:17" x14ac:dyDescent="0.25">
      <c r="A2256" s="1">
        <v>45438</v>
      </c>
      <c r="B2256" t="s">
        <v>462</v>
      </c>
      <c r="C2256" t="s">
        <v>330</v>
      </c>
      <c r="D2256" t="s">
        <v>58</v>
      </c>
      <c r="E2256" s="1">
        <v>33368</v>
      </c>
      <c r="F2256" t="s">
        <v>75</v>
      </c>
      <c r="G2256">
        <v>125</v>
      </c>
      <c r="H2256" t="s">
        <v>22</v>
      </c>
      <c r="I2256" t="s">
        <v>50</v>
      </c>
      <c r="J2256" t="s">
        <v>24</v>
      </c>
      <c r="K2256" t="str">
        <f>VLOOKUP(H2256, [1]Products!B:E, 2, FALSE)</f>
        <v>Cinnamon Swirls</v>
      </c>
      <c r="L2256" s="2">
        <f>VLOOKUP(H2256, [1]Products!B:D, 3, FALSE)</f>
        <v>10</v>
      </c>
      <c r="M2256" s="2">
        <f>Table1[[#This Row],[Quantity Purchased]] * Table1[[#This Row],[Unit Price]]</f>
        <v>1750</v>
      </c>
      <c r="N2256" s="2">
        <f>VLOOKUP(H2256, [1]Products!B:E, 4, FALSE)</f>
        <v>14</v>
      </c>
      <c r="O2256" t="str">
        <f>TEXT(Table1[[#This Row],[Transaction Date]], "yyyy-mm")</f>
        <v>2024-05</v>
      </c>
      <c r="P2256" s="1">
        <f ca="1">YEAR(TODAY()) - YEAR(Table1[[#This Row],[Buyer Date of Birth]])</f>
        <v>34</v>
      </c>
      <c r="Q2256" s="2">
        <f>Table1[[#This Row],[Total Revenue]] - Table1[[#This Row],[Total Cost]]</f>
        <v>1740</v>
      </c>
    </row>
    <row r="2257" spans="1:17" x14ac:dyDescent="0.25">
      <c r="A2257" s="1">
        <v>45479</v>
      </c>
      <c r="B2257" t="s">
        <v>411</v>
      </c>
      <c r="C2257" t="s">
        <v>18</v>
      </c>
      <c r="D2257" t="s">
        <v>89</v>
      </c>
      <c r="E2257" s="1">
        <v>18057</v>
      </c>
      <c r="F2257" t="s">
        <v>40</v>
      </c>
      <c r="G2257">
        <v>349</v>
      </c>
      <c r="H2257" t="s">
        <v>72</v>
      </c>
      <c r="I2257" t="s">
        <v>23</v>
      </c>
      <c r="J2257" t="s">
        <v>24</v>
      </c>
      <c r="K2257" t="str">
        <f>VLOOKUP(H2257, [1]Products!B:E, 2, FALSE)</f>
        <v>Choco Delight</v>
      </c>
      <c r="L2257" s="2">
        <f>VLOOKUP(H2257, [1]Products!B:D, 3, FALSE)</f>
        <v>3</v>
      </c>
      <c r="M2257" s="2">
        <f>Table1[[#This Row],[Quantity Purchased]] * Table1[[#This Row],[Unit Price]]</f>
        <v>1745</v>
      </c>
      <c r="N2257" s="2">
        <f>VLOOKUP(H2257, [1]Products!B:E, 4, FALSE)</f>
        <v>5</v>
      </c>
      <c r="O2257" t="str">
        <f>TEXT(Table1[[#This Row],[Transaction Date]], "yyyy-mm")</f>
        <v>2024-07</v>
      </c>
      <c r="P2257" s="1">
        <f ca="1">YEAR(TODAY()) - YEAR(Table1[[#This Row],[Buyer Date of Birth]])</f>
        <v>76</v>
      </c>
      <c r="Q2257" s="2">
        <f>Table1[[#This Row],[Total Revenue]] - Table1[[#This Row],[Total Cost]]</f>
        <v>1742</v>
      </c>
    </row>
    <row r="2258" spans="1:17" x14ac:dyDescent="0.25">
      <c r="A2258" s="1">
        <v>45364</v>
      </c>
      <c r="B2258" t="s">
        <v>273</v>
      </c>
      <c r="C2258" t="s">
        <v>163</v>
      </c>
      <c r="D2258" t="s">
        <v>89</v>
      </c>
      <c r="E2258" s="1">
        <v>16229</v>
      </c>
      <c r="F2258" t="s">
        <v>21</v>
      </c>
      <c r="G2258">
        <v>209</v>
      </c>
      <c r="H2258" t="s">
        <v>29</v>
      </c>
      <c r="I2258" t="s">
        <v>30</v>
      </c>
      <c r="J2258" t="s">
        <v>24</v>
      </c>
      <c r="K2258" t="str">
        <f>VLOOKUP(H2258, [1]Products!B:E, 2, FALSE)</f>
        <v>Shortbread</v>
      </c>
      <c r="L2258" s="2">
        <f>VLOOKUP(H2258, [1]Products!B:D, 3, FALSE)</f>
        <v>10</v>
      </c>
      <c r="M2258" s="2">
        <f>Table1[[#This Row],[Quantity Purchased]] * Table1[[#This Row],[Unit Price]]</f>
        <v>9405</v>
      </c>
      <c r="N2258" s="2">
        <f>VLOOKUP(H2258, [1]Products!B:E, 4, FALSE)</f>
        <v>45</v>
      </c>
      <c r="O2258" t="str">
        <f>TEXT(Table1[[#This Row],[Transaction Date]], "yyyy-mm")</f>
        <v>2024-03</v>
      </c>
      <c r="P2258" s="1">
        <f ca="1">YEAR(TODAY()) - YEAR(Table1[[#This Row],[Buyer Date of Birth]])</f>
        <v>81</v>
      </c>
      <c r="Q2258" s="2">
        <f>Table1[[#This Row],[Total Revenue]] - Table1[[#This Row],[Total Cost]]</f>
        <v>9395</v>
      </c>
    </row>
    <row r="2259" spans="1:17" x14ac:dyDescent="0.25">
      <c r="A2259" s="1">
        <v>45384</v>
      </c>
      <c r="B2259" t="s">
        <v>653</v>
      </c>
      <c r="C2259" t="s">
        <v>271</v>
      </c>
      <c r="D2259" t="s">
        <v>20</v>
      </c>
      <c r="E2259" s="1">
        <v>24857</v>
      </c>
      <c r="F2259" t="s">
        <v>21</v>
      </c>
      <c r="G2259">
        <v>140</v>
      </c>
      <c r="H2259" t="s">
        <v>29</v>
      </c>
      <c r="I2259" t="s">
        <v>30</v>
      </c>
      <c r="J2259" t="s">
        <v>24</v>
      </c>
      <c r="K2259" t="str">
        <f>VLOOKUP(H2259, [1]Products!B:E, 2, FALSE)</f>
        <v>Shortbread</v>
      </c>
      <c r="L2259" s="2">
        <f>VLOOKUP(H2259, [1]Products!B:D, 3, FALSE)</f>
        <v>10</v>
      </c>
      <c r="M2259" s="2">
        <f>Table1[[#This Row],[Quantity Purchased]] * Table1[[#This Row],[Unit Price]]</f>
        <v>6300</v>
      </c>
      <c r="N2259" s="2">
        <f>VLOOKUP(H2259, [1]Products!B:E, 4, FALSE)</f>
        <v>45</v>
      </c>
      <c r="O2259" t="str">
        <f>TEXT(Table1[[#This Row],[Transaction Date]], "yyyy-mm")</f>
        <v>2024-04</v>
      </c>
      <c r="P2259" s="1">
        <f ca="1">YEAR(TODAY()) - YEAR(Table1[[#This Row],[Buyer Date of Birth]])</f>
        <v>57</v>
      </c>
      <c r="Q2259" s="2">
        <f>Table1[[#This Row],[Total Revenue]] - Table1[[#This Row],[Total Cost]]</f>
        <v>6290</v>
      </c>
    </row>
    <row r="2260" spans="1:17" x14ac:dyDescent="0.25">
      <c r="A2260" s="1">
        <v>45302</v>
      </c>
      <c r="B2260" t="s">
        <v>499</v>
      </c>
      <c r="C2260" t="s">
        <v>1174</v>
      </c>
      <c r="D2260" t="s">
        <v>34</v>
      </c>
      <c r="E2260" s="1">
        <v>17484</v>
      </c>
      <c r="F2260" t="s">
        <v>28</v>
      </c>
      <c r="G2260">
        <v>312</v>
      </c>
      <c r="H2260" t="s">
        <v>66</v>
      </c>
      <c r="I2260" t="s">
        <v>36</v>
      </c>
      <c r="J2260" t="s">
        <v>24</v>
      </c>
      <c r="K2260" t="str">
        <f>VLOOKUP(H2260, [1]Products!B:E, 2, FALSE)</f>
        <v>Oatmeal Cookies</v>
      </c>
      <c r="L2260" s="2">
        <f>VLOOKUP(H2260, [1]Products!B:D, 3, FALSE)</f>
        <v>19</v>
      </c>
      <c r="M2260" s="2">
        <f>Table1[[#This Row],[Quantity Purchased]] * Table1[[#This Row],[Unit Price]]</f>
        <v>7176</v>
      </c>
      <c r="N2260" s="2">
        <f>VLOOKUP(H2260, [1]Products!B:E, 4, FALSE)</f>
        <v>23</v>
      </c>
      <c r="O2260" t="str">
        <f>TEXT(Table1[[#This Row],[Transaction Date]], "yyyy-mm")</f>
        <v>2024-01</v>
      </c>
      <c r="P2260" s="1">
        <f ca="1">YEAR(TODAY()) - YEAR(Table1[[#This Row],[Buyer Date of Birth]])</f>
        <v>78</v>
      </c>
      <c r="Q2260" s="2">
        <f>Table1[[#This Row],[Total Revenue]] - Table1[[#This Row],[Total Cost]]</f>
        <v>7157</v>
      </c>
    </row>
    <row r="2261" spans="1:17" x14ac:dyDescent="0.25">
      <c r="A2261" s="1">
        <v>45433</v>
      </c>
      <c r="B2261" t="s">
        <v>639</v>
      </c>
      <c r="C2261" t="s">
        <v>1031</v>
      </c>
      <c r="D2261" t="s">
        <v>84</v>
      </c>
      <c r="E2261" s="1">
        <v>29542</v>
      </c>
      <c r="F2261" t="s">
        <v>28</v>
      </c>
      <c r="G2261">
        <v>286</v>
      </c>
      <c r="H2261" t="s">
        <v>71</v>
      </c>
      <c r="I2261" t="s">
        <v>23</v>
      </c>
      <c r="J2261" t="s">
        <v>24</v>
      </c>
      <c r="K2261" t="str">
        <f>VLOOKUP(H2261, [1]Products!B:E, 2, FALSE)</f>
        <v>Peanut Butter Bites</v>
      </c>
      <c r="L2261" s="2">
        <f>VLOOKUP(H2261, [1]Products!B:D, 3, FALSE)</f>
        <v>5</v>
      </c>
      <c r="M2261" s="2">
        <f>Table1[[#This Row],[Quantity Purchased]] * Table1[[#This Row],[Unit Price]]</f>
        <v>2002</v>
      </c>
      <c r="N2261" s="2">
        <f>VLOOKUP(H2261, [1]Products!B:E, 4, FALSE)</f>
        <v>7</v>
      </c>
      <c r="O2261" t="str">
        <f>TEXT(Table1[[#This Row],[Transaction Date]], "yyyy-mm")</f>
        <v>2024-05</v>
      </c>
      <c r="P2261" s="1">
        <f ca="1">YEAR(TODAY()) - YEAR(Table1[[#This Row],[Buyer Date of Birth]])</f>
        <v>45</v>
      </c>
      <c r="Q2261" s="2">
        <f>Table1[[#This Row],[Total Revenue]] - Table1[[#This Row],[Total Cost]]</f>
        <v>1997</v>
      </c>
    </row>
    <row r="2262" spans="1:17" x14ac:dyDescent="0.25">
      <c r="A2262" s="1">
        <v>45362</v>
      </c>
      <c r="B2262" t="s">
        <v>1143</v>
      </c>
      <c r="C2262" t="s">
        <v>1175</v>
      </c>
      <c r="D2262" t="s">
        <v>45</v>
      </c>
      <c r="E2262" s="1">
        <v>18011</v>
      </c>
      <c r="F2262" t="s">
        <v>21</v>
      </c>
      <c r="G2262">
        <v>249</v>
      </c>
      <c r="H2262" t="s">
        <v>29</v>
      </c>
      <c r="I2262" t="s">
        <v>46</v>
      </c>
      <c r="J2262" t="s">
        <v>24</v>
      </c>
      <c r="K2262" t="str">
        <f>VLOOKUP(H2262, [1]Products!B:E, 2, FALSE)</f>
        <v>Shortbread</v>
      </c>
      <c r="L2262" s="2">
        <f>VLOOKUP(H2262, [1]Products!B:D, 3, FALSE)</f>
        <v>10</v>
      </c>
      <c r="M2262" s="2">
        <f>Table1[[#This Row],[Quantity Purchased]] * Table1[[#This Row],[Unit Price]]</f>
        <v>11205</v>
      </c>
      <c r="N2262" s="2">
        <f>VLOOKUP(H2262, [1]Products!B:E, 4, FALSE)</f>
        <v>45</v>
      </c>
      <c r="O2262" t="str">
        <f>TEXT(Table1[[#This Row],[Transaction Date]], "yyyy-mm")</f>
        <v>2024-03</v>
      </c>
      <c r="P2262" s="1">
        <f ca="1">YEAR(TODAY()) - YEAR(Table1[[#This Row],[Buyer Date of Birth]])</f>
        <v>76</v>
      </c>
      <c r="Q2262" s="2">
        <f>Table1[[#This Row],[Total Revenue]] - Table1[[#This Row],[Total Cost]]</f>
        <v>11195</v>
      </c>
    </row>
    <row r="2263" spans="1:17" x14ac:dyDescent="0.25">
      <c r="A2263" s="1">
        <v>45395</v>
      </c>
      <c r="B2263" t="s">
        <v>974</v>
      </c>
      <c r="C2263" t="s">
        <v>1175</v>
      </c>
      <c r="D2263" t="s">
        <v>100</v>
      </c>
      <c r="E2263" s="1">
        <v>28922</v>
      </c>
      <c r="F2263" t="s">
        <v>40</v>
      </c>
      <c r="G2263">
        <v>288</v>
      </c>
      <c r="H2263" t="s">
        <v>41</v>
      </c>
      <c r="I2263" t="s">
        <v>50</v>
      </c>
      <c r="J2263" t="s">
        <v>24</v>
      </c>
      <c r="K2263" t="str">
        <f>VLOOKUP(H2263, [1]Products!B:E, 2, FALSE)</f>
        <v>Ginger Snaps</v>
      </c>
      <c r="L2263" s="2">
        <f>VLOOKUP(H2263, [1]Products!B:D, 3, FALSE)</f>
        <v>14</v>
      </c>
      <c r="M2263" s="2">
        <f>Table1[[#This Row],[Quantity Purchased]] * Table1[[#This Row],[Unit Price]]</f>
        <v>8064</v>
      </c>
      <c r="N2263" s="2">
        <f>VLOOKUP(H2263, [1]Products!B:E, 4, FALSE)</f>
        <v>28</v>
      </c>
      <c r="O2263" t="str">
        <f>TEXT(Table1[[#This Row],[Transaction Date]], "yyyy-mm")</f>
        <v>2024-04</v>
      </c>
      <c r="P2263" s="1">
        <f ca="1">YEAR(TODAY()) - YEAR(Table1[[#This Row],[Buyer Date of Birth]])</f>
        <v>46</v>
      </c>
      <c r="Q2263" s="2">
        <f>Table1[[#This Row],[Total Revenue]] - Table1[[#This Row],[Total Cost]]</f>
        <v>8050</v>
      </c>
    </row>
    <row r="2264" spans="1:17" x14ac:dyDescent="0.25">
      <c r="A2264" s="1">
        <v>45297</v>
      </c>
      <c r="B2264" t="s">
        <v>166</v>
      </c>
      <c r="C2264" t="s">
        <v>642</v>
      </c>
      <c r="D2264" t="s">
        <v>53</v>
      </c>
      <c r="E2264" s="1">
        <v>23159</v>
      </c>
      <c r="F2264" t="s">
        <v>75</v>
      </c>
      <c r="G2264">
        <v>74</v>
      </c>
      <c r="H2264" t="s">
        <v>35</v>
      </c>
      <c r="I2264" t="s">
        <v>23</v>
      </c>
      <c r="J2264" t="s">
        <v>24</v>
      </c>
      <c r="K2264" t="str">
        <f>VLOOKUP(H2264, [1]Products!B:E, 2, FALSE)</f>
        <v>Caramel Biscuits</v>
      </c>
      <c r="L2264" s="2">
        <f>VLOOKUP(H2264, [1]Products!B:D, 3, FALSE)</f>
        <v>18</v>
      </c>
      <c r="M2264" s="2">
        <f>Table1[[#This Row],[Quantity Purchased]] * Table1[[#This Row],[Unit Price]]</f>
        <v>1628</v>
      </c>
      <c r="N2264" s="2">
        <f>VLOOKUP(H2264, [1]Products!B:E, 4, FALSE)</f>
        <v>22</v>
      </c>
      <c r="O2264" t="str">
        <f>TEXT(Table1[[#This Row],[Transaction Date]], "yyyy-mm")</f>
        <v>2024-01</v>
      </c>
      <c r="P2264" s="1">
        <f ca="1">YEAR(TODAY()) - YEAR(Table1[[#This Row],[Buyer Date of Birth]])</f>
        <v>62</v>
      </c>
      <c r="Q2264" s="2">
        <f>Table1[[#This Row],[Total Revenue]] - Table1[[#This Row],[Total Cost]]</f>
        <v>1610</v>
      </c>
    </row>
    <row r="2265" spans="1:17" x14ac:dyDescent="0.25">
      <c r="A2265" s="1">
        <v>45384</v>
      </c>
      <c r="B2265" t="s">
        <v>1096</v>
      </c>
      <c r="C2265" t="s">
        <v>723</v>
      </c>
      <c r="D2265" t="s">
        <v>84</v>
      </c>
      <c r="E2265" s="1">
        <v>33866</v>
      </c>
      <c r="F2265" t="s">
        <v>21</v>
      </c>
      <c r="G2265">
        <v>330</v>
      </c>
      <c r="H2265" t="s">
        <v>29</v>
      </c>
      <c r="I2265" t="s">
        <v>30</v>
      </c>
      <c r="J2265" t="s">
        <v>24</v>
      </c>
      <c r="K2265" t="str">
        <f>VLOOKUP(H2265, [1]Products!B:E, 2, FALSE)</f>
        <v>Shortbread</v>
      </c>
      <c r="L2265" s="2">
        <f>VLOOKUP(H2265, [1]Products!B:D, 3, FALSE)</f>
        <v>10</v>
      </c>
      <c r="M2265" s="2">
        <f>Table1[[#This Row],[Quantity Purchased]] * Table1[[#This Row],[Unit Price]]</f>
        <v>14850</v>
      </c>
      <c r="N2265" s="2">
        <f>VLOOKUP(H2265, [1]Products!B:E, 4, FALSE)</f>
        <v>45</v>
      </c>
      <c r="O2265" t="str">
        <f>TEXT(Table1[[#This Row],[Transaction Date]], "yyyy-mm")</f>
        <v>2024-04</v>
      </c>
      <c r="P2265" s="1">
        <f ca="1">YEAR(TODAY()) - YEAR(Table1[[#This Row],[Buyer Date of Birth]])</f>
        <v>33</v>
      </c>
      <c r="Q2265" s="2">
        <f>Table1[[#This Row],[Total Revenue]] - Table1[[#This Row],[Total Cost]]</f>
        <v>14840</v>
      </c>
    </row>
    <row r="2266" spans="1:17" x14ac:dyDescent="0.25">
      <c r="A2266" s="1">
        <v>45302</v>
      </c>
      <c r="B2266" t="s">
        <v>290</v>
      </c>
      <c r="C2266" t="s">
        <v>1055</v>
      </c>
      <c r="D2266" t="s">
        <v>89</v>
      </c>
      <c r="E2266" s="1">
        <v>27679</v>
      </c>
      <c r="F2266" t="s">
        <v>21</v>
      </c>
      <c r="G2266">
        <v>371</v>
      </c>
      <c r="H2266" t="s">
        <v>63</v>
      </c>
      <c r="I2266" t="s">
        <v>46</v>
      </c>
      <c r="J2266" t="s">
        <v>24</v>
      </c>
      <c r="K2266" t="str">
        <f>VLOOKUP(H2266, [1]Products!B:E, 2, FALSE)</f>
        <v>Vanilla Wafers</v>
      </c>
      <c r="L2266" s="2">
        <f>VLOOKUP(H2266, [1]Products!B:D, 3, FALSE)</f>
        <v>18</v>
      </c>
      <c r="M2266" s="2">
        <f>Table1[[#This Row],[Quantity Purchased]] * Table1[[#This Row],[Unit Price]]</f>
        <v>13356</v>
      </c>
      <c r="N2266" s="2">
        <f>VLOOKUP(H2266, [1]Products!B:E, 4, FALSE)</f>
        <v>36</v>
      </c>
      <c r="O2266" t="str">
        <f>TEXT(Table1[[#This Row],[Transaction Date]], "yyyy-mm")</f>
        <v>2024-01</v>
      </c>
      <c r="P2266" s="1">
        <f ca="1">YEAR(TODAY()) - YEAR(Table1[[#This Row],[Buyer Date of Birth]])</f>
        <v>50</v>
      </c>
      <c r="Q2266" s="2">
        <f>Table1[[#This Row],[Total Revenue]] - Table1[[#This Row],[Total Cost]]</f>
        <v>13338</v>
      </c>
    </row>
    <row r="2267" spans="1:17" x14ac:dyDescent="0.25">
      <c r="A2267" s="1">
        <v>45399</v>
      </c>
      <c r="B2267" t="s">
        <v>461</v>
      </c>
      <c r="C2267" t="s">
        <v>39</v>
      </c>
      <c r="D2267" t="s">
        <v>84</v>
      </c>
      <c r="E2267" s="1">
        <v>29767</v>
      </c>
      <c r="F2267" t="s">
        <v>21</v>
      </c>
      <c r="G2267">
        <v>261</v>
      </c>
      <c r="H2267" t="s">
        <v>54</v>
      </c>
      <c r="I2267" t="s">
        <v>50</v>
      </c>
      <c r="J2267" t="s">
        <v>24</v>
      </c>
      <c r="K2267" t="str">
        <f>VLOOKUP(H2267, [1]Products!B:E, 2, FALSE)</f>
        <v>Lemon Crisps</v>
      </c>
      <c r="L2267" s="2">
        <f>VLOOKUP(H2267, [1]Products!B:D, 3, FALSE)</f>
        <v>7</v>
      </c>
      <c r="M2267" s="2">
        <f>Table1[[#This Row],[Quantity Purchased]] * Table1[[#This Row],[Unit Price]]</f>
        <v>2349</v>
      </c>
      <c r="N2267" s="2">
        <f>VLOOKUP(H2267, [1]Products!B:E, 4, FALSE)</f>
        <v>9</v>
      </c>
      <c r="O2267" t="str">
        <f>TEXT(Table1[[#This Row],[Transaction Date]], "yyyy-mm")</f>
        <v>2024-04</v>
      </c>
      <c r="P2267" s="1">
        <f ca="1">YEAR(TODAY()) - YEAR(Table1[[#This Row],[Buyer Date of Birth]])</f>
        <v>44</v>
      </c>
      <c r="Q2267" s="2">
        <f>Table1[[#This Row],[Total Revenue]] - Table1[[#This Row],[Total Cost]]</f>
        <v>2342</v>
      </c>
    </row>
    <row r="2268" spans="1:17" x14ac:dyDescent="0.25">
      <c r="A2268" s="1">
        <v>45327</v>
      </c>
      <c r="B2268" t="s">
        <v>121</v>
      </c>
      <c r="C2268" t="s">
        <v>827</v>
      </c>
      <c r="D2268" t="s">
        <v>100</v>
      </c>
      <c r="E2268" s="1">
        <v>18571</v>
      </c>
      <c r="F2268" t="s">
        <v>75</v>
      </c>
      <c r="G2268">
        <v>316</v>
      </c>
      <c r="H2268" t="s">
        <v>63</v>
      </c>
      <c r="I2268" t="s">
        <v>23</v>
      </c>
      <c r="J2268" t="s">
        <v>24</v>
      </c>
      <c r="K2268" t="str">
        <f>VLOOKUP(H2268, [1]Products!B:E, 2, FALSE)</f>
        <v>Vanilla Wafers</v>
      </c>
      <c r="L2268" s="2">
        <f>VLOOKUP(H2268, [1]Products!B:D, 3, FALSE)</f>
        <v>18</v>
      </c>
      <c r="M2268" s="2">
        <f>Table1[[#This Row],[Quantity Purchased]] * Table1[[#This Row],[Unit Price]]</f>
        <v>11376</v>
      </c>
      <c r="N2268" s="2">
        <f>VLOOKUP(H2268, [1]Products!B:E, 4, FALSE)</f>
        <v>36</v>
      </c>
      <c r="O2268" t="str">
        <f>TEXT(Table1[[#This Row],[Transaction Date]], "yyyy-mm")</f>
        <v>2024-02</v>
      </c>
      <c r="P2268" s="1">
        <f ca="1">YEAR(TODAY()) - YEAR(Table1[[#This Row],[Buyer Date of Birth]])</f>
        <v>75</v>
      </c>
      <c r="Q2268" s="2">
        <f>Table1[[#This Row],[Total Revenue]] - Table1[[#This Row],[Total Cost]]</f>
        <v>11358</v>
      </c>
    </row>
    <row r="2269" spans="1:17" x14ac:dyDescent="0.25">
      <c r="A2269" s="1">
        <v>45488</v>
      </c>
      <c r="B2269" t="s">
        <v>26</v>
      </c>
      <c r="C2269" t="s">
        <v>548</v>
      </c>
      <c r="D2269" t="s">
        <v>84</v>
      </c>
      <c r="E2269" s="1">
        <v>34002</v>
      </c>
      <c r="F2269" t="s">
        <v>28</v>
      </c>
      <c r="G2269">
        <v>17</v>
      </c>
      <c r="H2269" t="s">
        <v>35</v>
      </c>
      <c r="I2269" t="s">
        <v>30</v>
      </c>
      <c r="J2269" t="s">
        <v>31</v>
      </c>
      <c r="K2269" t="str">
        <f>VLOOKUP(H2269, [1]Products!B:E, 2, FALSE)</f>
        <v>Caramel Biscuits</v>
      </c>
      <c r="L2269" s="2">
        <f>VLOOKUP(H2269, [1]Products!B:D, 3, FALSE)</f>
        <v>18</v>
      </c>
      <c r="M2269" s="2">
        <f>Table1[[#This Row],[Quantity Purchased]] * Table1[[#This Row],[Unit Price]]</f>
        <v>374</v>
      </c>
      <c r="N2269" s="2">
        <f>VLOOKUP(H2269, [1]Products!B:E, 4, FALSE)</f>
        <v>22</v>
      </c>
      <c r="O2269" t="str">
        <f>TEXT(Table1[[#This Row],[Transaction Date]], "yyyy-mm")</f>
        <v>2024-07</v>
      </c>
      <c r="P2269" s="1">
        <f ca="1">YEAR(TODAY()) - YEAR(Table1[[#This Row],[Buyer Date of Birth]])</f>
        <v>32</v>
      </c>
      <c r="Q2269" s="2">
        <f>Table1[[#This Row],[Total Revenue]] - Table1[[#This Row],[Total Cost]]</f>
        <v>356</v>
      </c>
    </row>
    <row r="2270" spans="1:17" x14ac:dyDescent="0.25">
      <c r="A2270" s="1">
        <v>45494</v>
      </c>
      <c r="B2270" t="s">
        <v>1176</v>
      </c>
      <c r="C2270" t="s">
        <v>184</v>
      </c>
      <c r="D2270" t="s">
        <v>20</v>
      </c>
      <c r="E2270" s="1">
        <v>34691</v>
      </c>
      <c r="F2270" t="s">
        <v>75</v>
      </c>
      <c r="G2270">
        <v>349</v>
      </c>
      <c r="H2270" t="s">
        <v>72</v>
      </c>
      <c r="I2270" t="s">
        <v>30</v>
      </c>
      <c r="J2270" t="s">
        <v>24</v>
      </c>
      <c r="K2270" t="str">
        <f>VLOOKUP(H2270, [1]Products!B:E, 2, FALSE)</f>
        <v>Choco Delight</v>
      </c>
      <c r="L2270" s="2">
        <f>VLOOKUP(H2270, [1]Products!B:D, 3, FALSE)</f>
        <v>3</v>
      </c>
      <c r="M2270" s="2">
        <f>Table1[[#This Row],[Quantity Purchased]] * Table1[[#This Row],[Unit Price]]</f>
        <v>1745</v>
      </c>
      <c r="N2270" s="2">
        <f>VLOOKUP(H2270, [1]Products!B:E, 4, FALSE)</f>
        <v>5</v>
      </c>
      <c r="O2270" t="str">
        <f>TEXT(Table1[[#This Row],[Transaction Date]], "yyyy-mm")</f>
        <v>2024-07</v>
      </c>
      <c r="P2270" s="1">
        <f ca="1">YEAR(TODAY()) - YEAR(Table1[[#This Row],[Buyer Date of Birth]])</f>
        <v>31</v>
      </c>
      <c r="Q2270" s="2">
        <f>Table1[[#This Row],[Total Revenue]] - Table1[[#This Row],[Total Cost]]</f>
        <v>1742</v>
      </c>
    </row>
    <row r="2271" spans="1:17" x14ac:dyDescent="0.25">
      <c r="A2271" s="1">
        <v>45346</v>
      </c>
      <c r="B2271" t="s">
        <v>699</v>
      </c>
      <c r="C2271" t="s">
        <v>295</v>
      </c>
      <c r="D2271" t="s">
        <v>45</v>
      </c>
      <c r="E2271" s="1">
        <v>32761</v>
      </c>
      <c r="F2271" t="s">
        <v>21</v>
      </c>
      <c r="G2271">
        <v>149</v>
      </c>
      <c r="H2271" t="s">
        <v>66</v>
      </c>
      <c r="I2271" t="s">
        <v>36</v>
      </c>
      <c r="J2271" t="s">
        <v>24</v>
      </c>
      <c r="K2271" t="str">
        <f>VLOOKUP(H2271, [1]Products!B:E, 2, FALSE)</f>
        <v>Oatmeal Cookies</v>
      </c>
      <c r="L2271" s="2">
        <f>VLOOKUP(H2271, [1]Products!B:D, 3, FALSE)</f>
        <v>19</v>
      </c>
      <c r="M2271" s="2">
        <f>Table1[[#This Row],[Quantity Purchased]] * Table1[[#This Row],[Unit Price]]</f>
        <v>3427</v>
      </c>
      <c r="N2271" s="2">
        <f>VLOOKUP(H2271, [1]Products!B:E, 4, FALSE)</f>
        <v>23</v>
      </c>
      <c r="O2271" t="str">
        <f>TEXT(Table1[[#This Row],[Transaction Date]], "yyyy-mm")</f>
        <v>2024-02</v>
      </c>
      <c r="P2271" s="1">
        <f ca="1">YEAR(TODAY()) - YEAR(Table1[[#This Row],[Buyer Date of Birth]])</f>
        <v>36</v>
      </c>
      <c r="Q2271" s="2">
        <f>Table1[[#This Row],[Total Revenue]] - Table1[[#This Row],[Total Cost]]</f>
        <v>3408</v>
      </c>
    </row>
    <row r="2272" spans="1:17" x14ac:dyDescent="0.25">
      <c r="A2272" s="1">
        <v>45345</v>
      </c>
      <c r="B2272" t="s">
        <v>125</v>
      </c>
      <c r="C2272" t="s">
        <v>385</v>
      </c>
      <c r="D2272" t="s">
        <v>89</v>
      </c>
      <c r="E2272" s="1">
        <v>36020</v>
      </c>
      <c r="F2272" t="s">
        <v>40</v>
      </c>
      <c r="G2272">
        <v>95</v>
      </c>
      <c r="H2272" t="s">
        <v>54</v>
      </c>
      <c r="I2272" t="s">
        <v>23</v>
      </c>
      <c r="J2272" t="s">
        <v>24</v>
      </c>
      <c r="K2272" t="str">
        <f>VLOOKUP(H2272, [1]Products!B:E, 2, FALSE)</f>
        <v>Lemon Crisps</v>
      </c>
      <c r="L2272" s="2">
        <f>VLOOKUP(H2272, [1]Products!B:D, 3, FALSE)</f>
        <v>7</v>
      </c>
      <c r="M2272" s="2">
        <f>Table1[[#This Row],[Quantity Purchased]] * Table1[[#This Row],[Unit Price]]</f>
        <v>855</v>
      </c>
      <c r="N2272" s="2">
        <f>VLOOKUP(H2272, [1]Products!B:E, 4, FALSE)</f>
        <v>9</v>
      </c>
      <c r="O2272" t="str">
        <f>TEXT(Table1[[#This Row],[Transaction Date]], "yyyy-mm")</f>
        <v>2024-02</v>
      </c>
      <c r="P2272" s="1">
        <f ca="1">YEAR(TODAY()) - YEAR(Table1[[#This Row],[Buyer Date of Birth]])</f>
        <v>27</v>
      </c>
      <c r="Q2272" s="2">
        <f>Table1[[#This Row],[Total Revenue]] - Table1[[#This Row],[Total Cost]]</f>
        <v>848</v>
      </c>
    </row>
    <row r="2273" spans="1:17" x14ac:dyDescent="0.25">
      <c r="A2273" s="1">
        <v>45396</v>
      </c>
      <c r="B2273" t="s">
        <v>157</v>
      </c>
      <c r="C2273" t="s">
        <v>497</v>
      </c>
      <c r="D2273" t="s">
        <v>89</v>
      </c>
      <c r="E2273" s="1">
        <v>16238</v>
      </c>
      <c r="F2273" t="s">
        <v>21</v>
      </c>
      <c r="G2273">
        <v>72</v>
      </c>
      <c r="H2273" t="s">
        <v>41</v>
      </c>
      <c r="I2273" t="s">
        <v>46</v>
      </c>
      <c r="J2273" t="s">
        <v>24</v>
      </c>
      <c r="K2273" t="str">
        <f>VLOOKUP(H2273, [1]Products!B:E, 2, FALSE)</f>
        <v>Ginger Snaps</v>
      </c>
      <c r="L2273" s="2">
        <f>VLOOKUP(H2273, [1]Products!B:D, 3, FALSE)</f>
        <v>14</v>
      </c>
      <c r="M2273" s="2">
        <f>Table1[[#This Row],[Quantity Purchased]] * Table1[[#This Row],[Unit Price]]</f>
        <v>2016</v>
      </c>
      <c r="N2273" s="2">
        <f>VLOOKUP(H2273, [1]Products!B:E, 4, FALSE)</f>
        <v>28</v>
      </c>
      <c r="O2273" t="str">
        <f>TEXT(Table1[[#This Row],[Transaction Date]], "yyyy-mm")</f>
        <v>2024-04</v>
      </c>
      <c r="P2273" s="1">
        <f ca="1">YEAR(TODAY()) - YEAR(Table1[[#This Row],[Buyer Date of Birth]])</f>
        <v>81</v>
      </c>
      <c r="Q2273" s="2">
        <f>Table1[[#This Row],[Total Revenue]] - Table1[[#This Row],[Total Cost]]</f>
        <v>2002</v>
      </c>
    </row>
    <row r="2274" spans="1:17" x14ac:dyDescent="0.25">
      <c r="A2274" s="1">
        <v>45388</v>
      </c>
      <c r="B2274" t="s">
        <v>641</v>
      </c>
      <c r="C2274" t="s">
        <v>873</v>
      </c>
      <c r="D2274" t="s">
        <v>34</v>
      </c>
      <c r="E2274" s="1">
        <v>30221</v>
      </c>
      <c r="F2274" t="s">
        <v>75</v>
      </c>
      <c r="G2274">
        <v>362</v>
      </c>
      <c r="H2274" t="s">
        <v>29</v>
      </c>
      <c r="I2274" t="s">
        <v>50</v>
      </c>
      <c r="J2274" t="s">
        <v>24</v>
      </c>
      <c r="K2274" t="str">
        <f>VLOOKUP(H2274, [1]Products!B:E, 2, FALSE)</f>
        <v>Shortbread</v>
      </c>
      <c r="L2274" s="2">
        <f>VLOOKUP(H2274, [1]Products!B:D, 3, FALSE)</f>
        <v>10</v>
      </c>
      <c r="M2274" s="2">
        <f>Table1[[#This Row],[Quantity Purchased]] * Table1[[#This Row],[Unit Price]]</f>
        <v>16290</v>
      </c>
      <c r="N2274" s="2">
        <f>VLOOKUP(H2274, [1]Products!B:E, 4, FALSE)</f>
        <v>45</v>
      </c>
      <c r="O2274" t="str">
        <f>TEXT(Table1[[#This Row],[Transaction Date]], "yyyy-mm")</f>
        <v>2024-04</v>
      </c>
      <c r="P2274" s="1">
        <f ca="1">YEAR(TODAY()) - YEAR(Table1[[#This Row],[Buyer Date of Birth]])</f>
        <v>43</v>
      </c>
      <c r="Q2274" s="2">
        <f>Table1[[#This Row],[Total Revenue]] - Table1[[#This Row],[Total Cost]]</f>
        <v>16280</v>
      </c>
    </row>
    <row r="2275" spans="1:17" x14ac:dyDescent="0.25">
      <c r="A2275" s="1">
        <v>45366</v>
      </c>
      <c r="B2275" t="s">
        <v>1177</v>
      </c>
      <c r="C2275" t="s">
        <v>168</v>
      </c>
      <c r="D2275" t="s">
        <v>45</v>
      </c>
      <c r="E2275" s="1">
        <v>17330</v>
      </c>
      <c r="F2275" t="s">
        <v>21</v>
      </c>
      <c r="G2275">
        <v>65</v>
      </c>
      <c r="H2275" t="s">
        <v>29</v>
      </c>
      <c r="I2275" t="s">
        <v>23</v>
      </c>
      <c r="J2275" t="s">
        <v>24</v>
      </c>
      <c r="K2275" t="str">
        <f>VLOOKUP(H2275, [1]Products!B:E, 2, FALSE)</f>
        <v>Shortbread</v>
      </c>
      <c r="L2275" s="2">
        <f>VLOOKUP(H2275, [1]Products!B:D, 3, FALSE)</f>
        <v>10</v>
      </c>
      <c r="M2275" s="2">
        <f>Table1[[#This Row],[Quantity Purchased]] * Table1[[#This Row],[Unit Price]]</f>
        <v>2925</v>
      </c>
      <c r="N2275" s="2">
        <f>VLOOKUP(H2275, [1]Products!B:E, 4, FALSE)</f>
        <v>45</v>
      </c>
      <c r="O2275" t="str">
        <f>TEXT(Table1[[#This Row],[Transaction Date]], "yyyy-mm")</f>
        <v>2024-03</v>
      </c>
      <c r="P2275" s="1">
        <f ca="1">YEAR(TODAY()) - YEAR(Table1[[#This Row],[Buyer Date of Birth]])</f>
        <v>78</v>
      </c>
      <c r="Q2275" s="2">
        <f>Table1[[#This Row],[Total Revenue]] - Table1[[#This Row],[Total Cost]]</f>
        <v>2915</v>
      </c>
    </row>
    <row r="2276" spans="1:17" x14ac:dyDescent="0.25">
      <c r="A2276" s="1">
        <v>45361</v>
      </c>
      <c r="B2276" t="s">
        <v>92</v>
      </c>
      <c r="C2276" t="s">
        <v>1136</v>
      </c>
      <c r="D2276" t="s">
        <v>45</v>
      </c>
      <c r="E2276" s="1">
        <v>24713</v>
      </c>
      <c r="F2276" t="s">
        <v>40</v>
      </c>
      <c r="G2276">
        <v>54</v>
      </c>
      <c r="H2276" t="s">
        <v>66</v>
      </c>
      <c r="I2276" t="s">
        <v>30</v>
      </c>
      <c r="J2276" t="s">
        <v>24</v>
      </c>
      <c r="K2276" t="str">
        <f>VLOOKUP(H2276, [1]Products!B:E, 2, FALSE)</f>
        <v>Oatmeal Cookies</v>
      </c>
      <c r="L2276" s="2">
        <f>VLOOKUP(H2276, [1]Products!B:D, 3, FALSE)</f>
        <v>19</v>
      </c>
      <c r="M2276" s="2">
        <f>Table1[[#This Row],[Quantity Purchased]] * Table1[[#This Row],[Unit Price]]</f>
        <v>1242</v>
      </c>
      <c r="N2276" s="2">
        <f>VLOOKUP(H2276, [1]Products!B:E, 4, FALSE)</f>
        <v>23</v>
      </c>
      <c r="O2276" t="str">
        <f>TEXT(Table1[[#This Row],[Transaction Date]], "yyyy-mm")</f>
        <v>2024-03</v>
      </c>
      <c r="P2276" s="1">
        <f ca="1">YEAR(TODAY()) - YEAR(Table1[[#This Row],[Buyer Date of Birth]])</f>
        <v>58</v>
      </c>
      <c r="Q2276" s="2">
        <f>Table1[[#This Row],[Total Revenue]] - Table1[[#This Row],[Total Cost]]</f>
        <v>1223</v>
      </c>
    </row>
    <row r="2277" spans="1:17" x14ac:dyDescent="0.25">
      <c r="A2277" s="1">
        <v>45495</v>
      </c>
      <c r="B2277" t="s">
        <v>244</v>
      </c>
      <c r="C2277" t="s">
        <v>374</v>
      </c>
      <c r="D2277" t="s">
        <v>62</v>
      </c>
      <c r="E2277" s="1">
        <v>17430</v>
      </c>
      <c r="F2277" t="s">
        <v>75</v>
      </c>
      <c r="G2277">
        <v>27</v>
      </c>
      <c r="H2277" t="s">
        <v>71</v>
      </c>
      <c r="I2277" t="s">
        <v>46</v>
      </c>
      <c r="J2277" t="s">
        <v>24</v>
      </c>
      <c r="K2277" t="str">
        <f>VLOOKUP(H2277, [1]Products!B:E, 2, FALSE)</f>
        <v>Peanut Butter Bites</v>
      </c>
      <c r="L2277" s="2">
        <f>VLOOKUP(H2277, [1]Products!B:D, 3, FALSE)</f>
        <v>5</v>
      </c>
      <c r="M2277" s="2">
        <f>Table1[[#This Row],[Quantity Purchased]] * Table1[[#This Row],[Unit Price]]</f>
        <v>189</v>
      </c>
      <c r="N2277" s="2">
        <f>VLOOKUP(H2277, [1]Products!B:E, 4, FALSE)</f>
        <v>7</v>
      </c>
      <c r="O2277" t="str">
        <f>TEXT(Table1[[#This Row],[Transaction Date]], "yyyy-mm")</f>
        <v>2024-07</v>
      </c>
      <c r="P2277" s="1">
        <f ca="1">YEAR(TODAY()) - YEAR(Table1[[#This Row],[Buyer Date of Birth]])</f>
        <v>78</v>
      </c>
      <c r="Q2277" s="2">
        <f>Table1[[#This Row],[Total Revenue]] - Table1[[#This Row],[Total Cost]]</f>
        <v>184</v>
      </c>
    </row>
    <row r="2278" spans="1:17" x14ac:dyDescent="0.25">
      <c r="A2278" s="1">
        <v>45302</v>
      </c>
      <c r="B2278" t="s">
        <v>358</v>
      </c>
      <c r="C2278" t="s">
        <v>1178</v>
      </c>
      <c r="D2278" t="s">
        <v>20</v>
      </c>
      <c r="E2278" s="1">
        <v>29951</v>
      </c>
      <c r="F2278" t="s">
        <v>75</v>
      </c>
      <c r="G2278">
        <v>323</v>
      </c>
      <c r="H2278" t="s">
        <v>35</v>
      </c>
      <c r="I2278" t="s">
        <v>50</v>
      </c>
      <c r="J2278" t="s">
        <v>24</v>
      </c>
      <c r="K2278" t="str">
        <f>VLOOKUP(H2278, [1]Products!B:E, 2, FALSE)</f>
        <v>Caramel Biscuits</v>
      </c>
      <c r="L2278" s="2">
        <f>VLOOKUP(H2278, [1]Products!B:D, 3, FALSE)</f>
        <v>18</v>
      </c>
      <c r="M2278" s="2">
        <f>Table1[[#This Row],[Quantity Purchased]] * Table1[[#This Row],[Unit Price]]</f>
        <v>7106</v>
      </c>
      <c r="N2278" s="2">
        <f>VLOOKUP(H2278, [1]Products!B:E, 4, FALSE)</f>
        <v>22</v>
      </c>
      <c r="O2278" t="str">
        <f>TEXT(Table1[[#This Row],[Transaction Date]], "yyyy-mm")</f>
        <v>2024-01</v>
      </c>
      <c r="P2278" s="1">
        <f ca="1">YEAR(TODAY()) - YEAR(Table1[[#This Row],[Buyer Date of Birth]])</f>
        <v>44</v>
      </c>
      <c r="Q2278" s="2">
        <f>Table1[[#This Row],[Total Revenue]] - Table1[[#This Row],[Total Cost]]</f>
        <v>7088</v>
      </c>
    </row>
    <row r="2279" spans="1:17" x14ac:dyDescent="0.25">
      <c r="A2279" s="1">
        <v>45379</v>
      </c>
      <c r="B2279" t="s">
        <v>1179</v>
      </c>
      <c r="C2279" t="s">
        <v>979</v>
      </c>
      <c r="D2279" t="s">
        <v>20</v>
      </c>
      <c r="E2279" s="1">
        <v>35833</v>
      </c>
      <c r="F2279" t="s">
        <v>40</v>
      </c>
      <c r="G2279">
        <v>470</v>
      </c>
      <c r="H2279" t="s">
        <v>71</v>
      </c>
      <c r="I2279" t="s">
        <v>23</v>
      </c>
      <c r="J2279" t="s">
        <v>24</v>
      </c>
      <c r="K2279" t="str">
        <f>VLOOKUP(H2279, [1]Products!B:E, 2, FALSE)</f>
        <v>Peanut Butter Bites</v>
      </c>
      <c r="L2279" s="2">
        <f>VLOOKUP(H2279, [1]Products!B:D, 3, FALSE)</f>
        <v>5</v>
      </c>
      <c r="M2279" s="2">
        <f>Table1[[#This Row],[Quantity Purchased]] * Table1[[#This Row],[Unit Price]]</f>
        <v>3290</v>
      </c>
      <c r="N2279" s="2">
        <f>VLOOKUP(H2279, [1]Products!B:E, 4, FALSE)</f>
        <v>7</v>
      </c>
      <c r="O2279" t="str">
        <f>TEXT(Table1[[#This Row],[Transaction Date]], "yyyy-mm")</f>
        <v>2024-03</v>
      </c>
      <c r="P2279" s="1">
        <f ca="1">YEAR(TODAY()) - YEAR(Table1[[#This Row],[Buyer Date of Birth]])</f>
        <v>27</v>
      </c>
      <c r="Q2279" s="2">
        <f>Table1[[#This Row],[Total Revenue]] - Table1[[#This Row],[Total Cost]]</f>
        <v>3285</v>
      </c>
    </row>
    <row r="2280" spans="1:17" x14ac:dyDescent="0.25">
      <c r="A2280" s="1">
        <v>45426</v>
      </c>
      <c r="B2280" t="s">
        <v>803</v>
      </c>
      <c r="C2280" t="s">
        <v>1180</v>
      </c>
      <c r="D2280" t="s">
        <v>62</v>
      </c>
      <c r="E2280" s="1">
        <v>33233</v>
      </c>
      <c r="F2280" t="s">
        <v>21</v>
      </c>
      <c r="G2280">
        <v>330</v>
      </c>
      <c r="H2280" t="s">
        <v>49</v>
      </c>
      <c r="I2280" t="s">
        <v>30</v>
      </c>
      <c r="J2280" t="s">
        <v>24</v>
      </c>
      <c r="K2280" t="str">
        <f>VLOOKUP(H2280, [1]Products!B:E, 2, FALSE)</f>
        <v>Butter Crunch</v>
      </c>
      <c r="L2280" s="2">
        <f>VLOOKUP(H2280, [1]Products!B:D, 3, FALSE)</f>
        <v>10</v>
      </c>
      <c r="M2280" s="2">
        <f>Table1[[#This Row],[Quantity Purchased]] * Table1[[#This Row],[Unit Price]]</f>
        <v>3630</v>
      </c>
      <c r="N2280" s="2">
        <f>VLOOKUP(H2280, [1]Products!B:E, 4, FALSE)</f>
        <v>11</v>
      </c>
      <c r="O2280" t="str">
        <f>TEXT(Table1[[#This Row],[Transaction Date]], "yyyy-mm")</f>
        <v>2024-05</v>
      </c>
      <c r="P2280" s="1">
        <f ca="1">YEAR(TODAY()) - YEAR(Table1[[#This Row],[Buyer Date of Birth]])</f>
        <v>35</v>
      </c>
      <c r="Q2280" s="2">
        <f>Table1[[#This Row],[Total Revenue]] - Table1[[#This Row],[Total Cost]]</f>
        <v>3620</v>
      </c>
    </row>
    <row r="2281" spans="1:17" x14ac:dyDescent="0.25">
      <c r="A2281" s="1">
        <v>45468</v>
      </c>
      <c r="B2281" t="s">
        <v>439</v>
      </c>
      <c r="C2281" t="s">
        <v>163</v>
      </c>
      <c r="D2281" t="s">
        <v>78</v>
      </c>
      <c r="E2281" s="1">
        <v>35512</v>
      </c>
      <c r="F2281" t="s">
        <v>28</v>
      </c>
      <c r="G2281">
        <v>181</v>
      </c>
      <c r="H2281" t="s">
        <v>22</v>
      </c>
      <c r="I2281" t="s">
        <v>30</v>
      </c>
      <c r="J2281" t="s">
        <v>24</v>
      </c>
      <c r="K2281" t="str">
        <f>VLOOKUP(H2281, [1]Products!B:E, 2, FALSE)</f>
        <v>Cinnamon Swirls</v>
      </c>
      <c r="L2281" s="2">
        <f>VLOOKUP(H2281, [1]Products!B:D, 3, FALSE)</f>
        <v>10</v>
      </c>
      <c r="M2281" s="2">
        <f>Table1[[#This Row],[Quantity Purchased]] * Table1[[#This Row],[Unit Price]]</f>
        <v>2534</v>
      </c>
      <c r="N2281" s="2">
        <f>VLOOKUP(H2281, [1]Products!B:E, 4, FALSE)</f>
        <v>14</v>
      </c>
      <c r="O2281" t="str">
        <f>TEXT(Table1[[#This Row],[Transaction Date]], "yyyy-mm")</f>
        <v>2024-06</v>
      </c>
      <c r="P2281" s="1">
        <f ca="1">YEAR(TODAY()) - YEAR(Table1[[#This Row],[Buyer Date of Birth]])</f>
        <v>28</v>
      </c>
      <c r="Q2281" s="2">
        <f>Table1[[#This Row],[Total Revenue]] - Table1[[#This Row],[Total Cost]]</f>
        <v>2524</v>
      </c>
    </row>
    <row r="2282" spans="1:17" x14ac:dyDescent="0.25">
      <c r="A2282" s="1">
        <v>45408</v>
      </c>
      <c r="B2282" t="s">
        <v>129</v>
      </c>
      <c r="C2282" t="s">
        <v>968</v>
      </c>
      <c r="D2282" t="s">
        <v>62</v>
      </c>
      <c r="E2282" s="1">
        <v>24886</v>
      </c>
      <c r="F2282" t="s">
        <v>21</v>
      </c>
      <c r="G2282">
        <v>71</v>
      </c>
      <c r="H2282" t="s">
        <v>35</v>
      </c>
      <c r="I2282" t="s">
        <v>36</v>
      </c>
      <c r="J2282" t="s">
        <v>24</v>
      </c>
      <c r="K2282" t="str">
        <f>VLOOKUP(H2282, [1]Products!B:E, 2, FALSE)</f>
        <v>Caramel Biscuits</v>
      </c>
      <c r="L2282" s="2">
        <f>VLOOKUP(H2282, [1]Products!B:D, 3, FALSE)</f>
        <v>18</v>
      </c>
      <c r="M2282" s="2">
        <f>Table1[[#This Row],[Quantity Purchased]] * Table1[[#This Row],[Unit Price]]</f>
        <v>1562</v>
      </c>
      <c r="N2282" s="2">
        <f>VLOOKUP(H2282, [1]Products!B:E, 4, FALSE)</f>
        <v>22</v>
      </c>
      <c r="O2282" t="str">
        <f>TEXT(Table1[[#This Row],[Transaction Date]], "yyyy-mm")</f>
        <v>2024-04</v>
      </c>
      <c r="P2282" s="1">
        <f ca="1">YEAR(TODAY()) - YEAR(Table1[[#This Row],[Buyer Date of Birth]])</f>
        <v>57</v>
      </c>
      <c r="Q2282" s="2">
        <f>Table1[[#This Row],[Total Revenue]] - Table1[[#This Row],[Total Cost]]</f>
        <v>1544</v>
      </c>
    </row>
    <row r="2283" spans="1:17" x14ac:dyDescent="0.25">
      <c r="A2283" s="1">
        <v>45300</v>
      </c>
      <c r="B2283" t="s">
        <v>379</v>
      </c>
      <c r="C2283" t="s">
        <v>472</v>
      </c>
      <c r="D2283" t="s">
        <v>58</v>
      </c>
      <c r="E2283" s="1">
        <v>23946</v>
      </c>
      <c r="F2283" t="s">
        <v>28</v>
      </c>
      <c r="G2283">
        <v>455</v>
      </c>
      <c r="H2283" t="s">
        <v>66</v>
      </c>
      <c r="I2283" t="s">
        <v>23</v>
      </c>
      <c r="J2283" t="s">
        <v>24</v>
      </c>
      <c r="K2283" t="str">
        <f>VLOOKUP(H2283, [1]Products!B:E, 2, FALSE)</f>
        <v>Oatmeal Cookies</v>
      </c>
      <c r="L2283" s="2">
        <f>VLOOKUP(H2283, [1]Products!B:D, 3, FALSE)</f>
        <v>19</v>
      </c>
      <c r="M2283" s="2">
        <f>Table1[[#This Row],[Quantity Purchased]] * Table1[[#This Row],[Unit Price]]</f>
        <v>10465</v>
      </c>
      <c r="N2283" s="2">
        <f>VLOOKUP(H2283, [1]Products!B:E, 4, FALSE)</f>
        <v>23</v>
      </c>
      <c r="O2283" t="str">
        <f>TEXT(Table1[[#This Row],[Transaction Date]], "yyyy-mm")</f>
        <v>2024-01</v>
      </c>
      <c r="P2283" s="1">
        <f ca="1">YEAR(TODAY()) - YEAR(Table1[[#This Row],[Buyer Date of Birth]])</f>
        <v>60</v>
      </c>
      <c r="Q2283" s="2">
        <f>Table1[[#This Row],[Total Revenue]] - Table1[[#This Row],[Total Cost]]</f>
        <v>10446</v>
      </c>
    </row>
    <row r="2284" spans="1:17" x14ac:dyDescent="0.25">
      <c r="A2284" s="1">
        <v>45345</v>
      </c>
      <c r="B2284" t="s">
        <v>131</v>
      </c>
      <c r="C2284" t="s">
        <v>44</v>
      </c>
      <c r="D2284" t="s">
        <v>62</v>
      </c>
      <c r="E2284" s="1">
        <v>19046</v>
      </c>
      <c r="F2284" t="s">
        <v>40</v>
      </c>
      <c r="G2284">
        <v>449</v>
      </c>
      <c r="H2284" t="s">
        <v>49</v>
      </c>
      <c r="I2284" t="s">
        <v>46</v>
      </c>
      <c r="J2284" t="s">
        <v>24</v>
      </c>
      <c r="K2284" t="str">
        <f>VLOOKUP(H2284, [1]Products!B:E, 2, FALSE)</f>
        <v>Butter Crunch</v>
      </c>
      <c r="L2284" s="2">
        <f>VLOOKUP(H2284, [1]Products!B:D, 3, FALSE)</f>
        <v>10</v>
      </c>
      <c r="M2284" s="2">
        <f>Table1[[#This Row],[Quantity Purchased]] * Table1[[#This Row],[Unit Price]]</f>
        <v>4939</v>
      </c>
      <c r="N2284" s="2">
        <f>VLOOKUP(H2284, [1]Products!B:E, 4, FALSE)</f>
        <v>11</v>
      </c>
      <c r="O2284" t="str">
        <f>TEXT(Table1[[#This Row],[Transaction Date]], "yyyy-mm")</f>
        <v>2024-02</v>
      </c>
      <c r="P2284" s="1">
        <f ca="1">YEAR(TODAY()) - YEAR(Table1[[#This Row],[Buyer Date of Birth]])</f>
        <v>73</v>
      </c>
      <c r="Q2284" s="2">
        <f>Table1[[#This Row],[Total Revenue]] - Table1[[#This Row],[Total Cost]]</f>
        <v>4929</v>
      </c>
    </row>
    <row r="2285" spans="1:17" x14ac:dyDescent="0.25">
      <c r="A2285" s="1">
        <v>45343</v>
      </c>
      <c r="B2285" t="s">
        <v>231</v>
      </c>
      <c r="C2285" t="s">
        <v>1181</v>
      </c>
      <c r="D2285" t="s">
        <v>53</v>
      </c>
      <c r="E2285" s="1">
        <v>32126</v>
      </c>
      <c r="F2285" t="s">
        <v>40</v>
      </c>
      <c r="G2285">
        <v>366</v>
      </c>
      <c r="H2285" t="s">
        <v>49</v>
      </c>
      <c r="I2285" t="s">
        <v>50</v>
      </c>
      <c r="J2285" t="s">
        <v>24</v>
      </c>
      <c r="K2285" t="str">
        <f>VLOOKUP(H2285, [1]Products!B:E, 2, FALSE)</f>
        <v>Butter Crunch</v>
      </c>
      <c r="L2285" s="2">
        <f>VLOOKUP(H2285, [1]Products!B:D, 3, FALSE)</f>
        <v>10</v>
      </c>
      <c r="M2285" s="2">
        <f>Table1[[#This Row],[Quantity Purchased]] * Table1[[#This Row],[Unit Price]]</f>
        <v>4026</v>
      </c>
      <c r="N2285" s="2">
        <f>VLOOKUP(H2285, [1]Products!B:E, 4, FALSE)</f>
        <v>11</v>
      </c>
      <c r="O2285" t="str">
        <f>TEXT(Table1[[#This Row],[Transaction Date]], "yyyy-mm")</f>
        <v>2024-02</v>
      </c>
      <c r="P2285" s="1">
        <f ca="1">YEAR(TODAY()) - YEAR(Table1[[#This Row],[Buyer Date of Birth]])</f>
        <v>38</v>
      </c>
      <c r="Q2285" s="2">
        <f>Table1[[#This Row],[Total Revenue]] - Table1[[#This Row],[Total Cost]]</f>
        <v>4016</v>
      </c>
    </row>
    <row r="2286" spans="1:17" x14ac:dyDescent="0.25">
      <c r="A2286" s="1">
        <v>45371</v>
      </c>
      <c r="B2286" t="s">
        <v>408</v>
      </c>
      <c r="C2286" t="s">
        <v>88</v>
      </c>
      <c r="D2286" t="s">
        <v>53</v>
      </c>
      <c r="E2286" s="1">
        <v>34730</v>
      </c>
      <c r="F2286" t="s">
        <v>75</v>
      </c>
      <c r="G2286">
        <v>452</v>
      </c>
      <c r="H2286" t="s">
        <v>54</v>
      </c>
      <c r="I2286" t="s">
        <v>23</v>
      </c>
      <c r="J2286" t="s">
        <v>24</v>
      </c>
      <c r="K2286" t="str">
        <f>VLOOKUP(H2286, [1]Products!B:E, 2, FALSE)</f>
        <v>Lemon Crisps</v>
      </c>
      <c r="L2286" s="2">
        <f>VLOOKUP(H2286, [1]Products!B:D, 3, FALSE)</f>
        <v>7</v>
      </c>
      <c r="M2286" s="2">
        <f>Table1[[#This Row],[Quantity Purchased]] * Table1[[#This Row],[Unit Price]]</f>
        <v>4068</v>
      </c>
      <c r="N2286" s="2">
        <f>VLOOKUP(H2286, [1]Products!B:E, 4, FALSE)</f>
        <v>9</v>
      </c>
      <c r="O2286" t="str">
        <f>TEXT(Table1[[#This Row],[Transaction Date]], "yyyy-mm")</f>
        <v>2024-03</v>
      </c>
      <c r="P2286" s="1">
        <f ca="1">YEAR(TODAY()) - YEAR(Table1[[#This Row],[Buyer Date of Birth]])</f>
        <v>30</v>
      </c>
      <c r="Q2286" s="2">
        <f>Table1[[#This Row],[Total Revenue]] - Table1[[#This Row],[Total Cost]]</f>
        <v>4061</v>
      </c>
    </row>
    <row r="2287" spans="1:17" x14ac:dyDescent="0.25">
      <c r="A2287" s="1">
        <v>45495</v>
      </c>
      <c r="B2287" t="s">
        <v>257</v>
      </c>
      <c r="C2287" t="s">
        <v>694</v>
      </c>
      <c r="D2287" t="s">
        <v>89</v>
      </c>
      <c r="E2287" s="1">
        <v>29617</v>
      </c>
      <c r="F2287" t="s">
        <v>40</v>
      </c>
      <c r="G2287">
        <v>42</v>
      </c>
      <c r="H2287" t="s">
        <v>49</v>
      </c>
      <c r="I2287" t="s">
        <v>30</v>
      </c>
      <c r="J2287" t="s">
        <v>24</v>
      </c>
      <c r="K2287" t="str">
        <f>VLOOKUP(H2287, [1]Products!B:E, 2, FALSE)</f>
        <v>Butter Crunch</v>
      </c>
      <c r="L2287" s="2">
        <f>VLOOKUP(H2287, [1]Products!B:D, 3, FALSE)</f>
        <v>10</v>
      </c>
      <c r="M2287" s="2">
        <f>Table1[[#This Row],[Quantity Purchased]] * Table1[[#This Row],[Unit Price]]</f>
        <v>462</v>
      </c>
      <c r="N2287" s="2">
        <f>VLOOKUP(H2287, [1]Products!B:E, 4, FALSE)</f>
        <v>11</v>
      </c>
      <c r="O2287" t="str">
        <f>TEXT(Table1[[#This Row],[Transaction Date]], "yyyy-mm")</f>
        <v>2024-07</v>
      </c>
      <c r="P2287" s="1">
        <f ca="1">YEAR(TODAY()) - YEAR(Table1[[#This Row],[Buyer Date of Birth]])</f>
        <v>44</v>
      </c>
      <c r="Q2287" s="2">
        <f>Table1[[#This Row],[Total Revenue]] - Table1[[#This Row],[Total Cost]]</f>
        <v>452</v>
      </c>
    </row>
    <row r="2288" spans="1:17" x14ac:dyDescent="0.25">
      <c r="A2288" s="1">
        <v>45453</v>
      </c>
      <c r="B2288" t="s">
        <v>336</v>
      </c>
      <c r="C2288" t="s">
        <v>403</v>
      </c>
      <c r="D2288" t="s">
        <v>34</v>
      </c>
      <c r="E2288" s="1">
        <v>36004</v>
      </c>
      <c r="F2288" t="s">
        <v>21</v>
      </c>
      <c r="G2288">
        <v>261</v>
      </c>
      <c r="H2288" t="s">
        <v>41</v>
      </c>
      <c r="I2288" t="s">
        <v>46</v>
      </c>
      <c r="J2288" t="s">
        <v>24</v>
      </c>
      <c r="K2288" t="str">
        <f>VLOOKUP(H2288, [1]Products!B:E, 2, FALSE)</f>
        <v>Ginger Snaps</v>
      </c>
      <c r="L2288" s="2">
        <f>VLOOKUP(H2288, [1]Products!B:D, 3, FALSE)</f>
        <v>14</v>
      </c>
      <c r="M2288" s="2">
        <f>Table1[[#This Row],[Quantity Purchased]] * Table1[[#This Row],[Unit Price]]</f>
        <v>7308</v>
      </c>
      <c r="N2288" s="2">
        <f>VLOOKUP(H2288, [1]Products!B:E, 4, FALSE)</f>
        <v>28</v>
      </c>
      <c r="O2288" t="str">
        <f>TEXT(Table1[[#This Row],[Transaction Date]], "yyyy-mm")</f>
        <v>2024-06</v>
      </c>
      <c r="P2288" s="1">
        <f ca="1">YEAR(TODAY()) - YEAR(Table1[[#This Row],[Buyer Date of Birth]])</f>
        <v>27</v>
      </c>
      <c r="Q2288" s="2">
        <f>Table1[[#This Row],[Total Revenue]] - Table1[[#This Row],[Total Cost]]</f>
        <v>7294</v>
      </c>
    </row>
    <row r="2289" spans="1:17" x14ac:dyDescent="0.25">
      <c r="A2289" s="1">
        <v>45408</v>
      </c>
      <c r="B2289" t="s">
        <v>142</v>
      </c>
      <c r="C2289" t="s">
        <v>328</v>
      </c>
      <c r="D2289" t="s">
        <v>78</v>
      </c>
      <c r="E2289" s="1">
        <v>30470</v>
      </c>
      <c r="F2289" t="s">
        <v>75</v>
      </c>
      <c r="G2289">
        <v>388</v>
      </c>
      <c r="H2289" t="s">
        <v>63</v>
      </c>
      <c r="I2289" t="s">
        <v>50</v>
      </c>
      <c r="J2289" t="s">
        <v>24</v>
      </c>
      <c r="K2289" t="str">
        <f>VLOOKUP(H2289, [1]Products!B:E, 2, FALSE)</f>
        <v>Vanilla Wafers</v>
      </c>
      <c r="L2289" s="2">
        <f>VLOOKUP(H2289, [1]Products!B:D, 3, FALSE)</f>
        <v>18</v>
      </c>
      <c r="M2289" s="2">
        <f>Table1[[#This Row],[Quantity Purchased]] * Table1[[#This Row],[Unit Price]]</f>
        <v>13968</v>
      </c>
      <c r="N2289" s="2">
        <f>VLOOKUP(H2289, [1]Products!B:E, 4, FALSE)</f>
        <v>36</v>
      </c>
      <c r="O2289" t="str">
        <f>TEXT(Table1[[#This Row],[Transaction Date]], "yyyy-mm")</f>
        <v>2024-04</v>
      </c>
      <c r="P2289" s="1">
        <f ca="1">YEAR(TODAY()) - YEAR(Table1[[#This Row],[Buyer Date of Birth]])</f>
        <v>42</v>
      </c>
      <c r="Q2289" s="2">
        <f>Table1[[#This Row],[Total Revenue]] - Table1[[#This Row],[Total Cost]]</f>
        <v>13950</v>
      </c>
    </row>
    <row r="2290" spans="1:17" x14ac:dyDescent="0.25">
      <c r="A2290" s="1">
        <v>45355</v>
      </c>
      <c r="B2290" t="s">
        <v>625</v>
      </c>
      <c r="C2290" t="s">
        <v>551</v>
      </c>
      <c r="D2290" t="s">
        <v>45</v>
      </c>
      <c r="E2290" s="1">
        <v>33151</v>
      </c>
      <c r="F2290" t="s">
        <v>40</v>
      </c>
      <c r="G2290">
        <v>357</v>
      </c>
      <c r="H2290" t="s">
        <v>22</v>
      </c>
      <c r="I2290" t="s">
        <v>23</v>
      </c>
      <c r="J2290" t="s">
        <v>24</v>
      </c>
      <c r="K2290" t="str">
        <f>VLOOKUP(H2290, [1]Products!B:E, 2, FALSE)</f>
        <v>Cinnamon Swirls</v>
      </c>
      <c r="L2290" s="2">
        <f>VLOOKUP(H2290, [1]Products!B:D, 3, FALSE)</f>
        <v>10</v>
      </c>
      <c r="M2290" s="2">
        <f>Table1[[#This Row],[Quantity Purchased]] * Table1[[#This Row],[Unit Price]]</f>
        <v>4998</v>
      </c>
      <c r="N2290" s="2">
        <f>VLOOKUP(H2290, [1]Products!B:E, 4, FALSE)</f>
        <v>14</v>
      </c>
      <c r="O2290" t="str">
        <f>TEXT(Table1[[#This Row],[Transaction Date]], "yyyy-mm")</f>
        <v>2024-03</v>
      </c>
      <c r="P2290" s="1">
        <f ca="1">YEAR(TODAY()) - YEAR(Table1[[#This Row],[Buyer Date of Birth]])</f>
        <v>35</v>
      </c>
      <c r="Q2290" s="2">
        <f>Table1[[#This Row],[Total Revenue]] - Table1[[#This Row],[Total Cost]]</f>
        <v>4988</v>
      </c>
    </row>
    <row r="2291" spans="1:17" x14ac:dyDescent="0.25">
      <c r="A2291" s="1">
        <v>45500</v>
      </c>
      <c r="B2291" t="s">
        <v>370</v>
      </c>
      <c r="C2291" t="s">
        <v>810</v>
      </c>
      <c r="D2291" t="s">
        <v>58</v>
      </c>
      <c r="E2291" s="1">
        <v>23649</v>
      </c>
      <c r="F2291" t="s">
        <v>40</v>
      </c>
      <c r="G2291">
        <v>319</v>
      </c>
      <c r="H2291" t="s">
        <v>29</v>
      </c>
      <c r="I2291" t="s">
        <v>30</v>
      </c>
      <c r="J2291" t="s">
        <v>24</v>
      </c>
      <c r="K2291" t="str">
        <f>VLOOKUP(H2291, [1]Products!B:E, 2, FALSE)</f>
        <v>Shortbread</v>
      </c>
      <c r="L2291" s="2">
        <f>VLOOKUP(H2291, [1]Products!B:D, 3, FALSE)</f>
        <v>10</v>
      </c>
      <c r="M2291" s="2">
        <f>Table1[[#This Row],[Quantity Purchased]] * Table1[[#This Row],[Unit Price]]</f>
        <v>14355</v>
      </c>
      <c r="N2291" s="2">
        <f>VLOOKUP(H2291, [1]Products!B:E, 4, FALSE)</f>
        <v>45</v>
      </c>
      <c r="O2291" t="str">
        <f>TEXT(Table1[[#This Row],[Transaction Date]], "yyyy-mm")</f>
        <v>2024-07</v>
      </c>
      <c r="P2291" s="1">
        <f ca="1">YEAR(TODAY()) - YEAR(Table1[[#This Row],[Buyer Date of Birth]])</f>
        <v>61</v>
      </c>
      <c r="Q2291" s="2">
        <f>Table1[[#This Row],[Total Revenue]] - Table1[[#This Row],[Total Cost]]</f>
        <v>14345</v>
      </c>
    </row>
    <row r="2292" spans="1:17" x14ac:dyDescent="0.25">
      <c r="A2292" s="1">
        <v>45404</v>
      </c>
      <c r="B2292" t="s">
        <v>545</v>
      </c>
      <c r="C2292" t="s">
        <v>491</v>
      </c>
      <c r="D2292" t="s">
        <v>45</v>
      </c>
      <c r="E2292" s="1">
        <v>29922</v>
      </c>
      <c r="F2292" t="s">
        <v>28</v>
      </c>
      <c r="G2292">
        <v>313</v>
      </c>
      <c r="H2292" t="s">
        <v>35</v>
      </c>
      <c r="I2292" t="s">
        <v>30</v>
      </c>
      <c r="J2292" t="s">
        <v>24</v>
      </c>
      <c r="K2292" t="str">
        <f>VLOOKUP(H2292, [1]Products!B:E, 2, FALSE)</f>
        <v>Caramel Biscuits</v>
      </c>
      <c r="L2292" s="2">
        <f>VLOOKUP(H2292, [1]Products!B:D, 3, FALSE)</f>
        <v>18</v>
      </c>
      <c r="M2292" s="2">
        <f>Table1[[#This Row],[Quantity Purchased]] * Table1[[#This Row],[Unit Price]]</f>
        <v>6886</v>
      </c>
      <c r="N2292" s="2">
        <f>VLOOKUP(H2292, [1]Products!B:E, 4, FALSE)</f>
        <v>22</v>
      </c>
      <c r="O2292" t="str">
        <f>TEXT(Table1[[#This Row],[Transaction Date]], "yyyy-mm")</f>
        <v>2024-04</v>
      </c>
      <c r="P2292" s="1">
        <f ca="1">YEAR(TODAY()) - YEAR(Table1[[#This Row],[Buyer Date of Birth]])</f>
        <v>44</v>
      </c>
      <c r="Q2292" s="2">
        <f>Table1[[#This Row],[Total Revenue]] - Table1[[#This Row],[Total Cost]]</f>
        <v>6868</v>
      </c>
    </row>
    <row r="2293" spans="1:17" x14ac:dyDescent="0.25">
      <c r="A2293" s="1">
        <v>45499</v>
      </c>
      <c r="B2293" t="s">
        <v>101</v>
      </c>
      <c r="C2293" t="s">
        <v>1182</v>
      </c>
      <c r="D2293" t="s">
        <v>20</v>
      </c>
      <c r="E2293" s="1">
        <v>20896</v>
      </c>
      <c r="F2293" t="s">
        <v>40</v>
      </c>
      <c r="G2293">
        <v>496</v>
      </c>
      <c r="H2293" t="s">
        <v>54</v>
      </c>
      <c r="I2293" t="s">
        <v>36</v>
      </c>
      <c r="J2293" t="s">
        <v>24</v>
      </c>
      <c r="K2293" t="str">
        <f>VLOOKUP(H2293, [1]Products!B:E, 2, FALSE)</f>
        <v>Lemon Crisps</v>
      </c>
      <c r="L2293" s="2">
        <f>VLOOKUP(H2293, [1]Products!B:D, 3, FALSE)</f>
        <v>7</v>
      </c>
      <c r="M2293" s="2">
        <f>Table1[[#This Row],[Quantity Purchased]] * Table1[[#This Row],[Unit Price]]</f>
        <v>4464</v>
      </c>
      <c r="N2293" s="2">
        <f>VLOOKUP(H2293, [1]Products!B:E, 4, FALSE)</f>
        <v>9</v>
      </c>
      <c r="O2293" t="str">
        <f>TEXT(Table1[[#This Row],[Transaction Date]], "yyyy-mm")</f>
        <v>2024-07</v>
      </c>
      <c r="P2293" s="1">
        <f ca="1">YEAR(TODAY()) - YEAR(Table1[[#This Row],[Buyer Date of Birth]])</f>
        <v>68</v>
      </c>
      <c r="Q2293" s="2">
        <f>Table1[[#This Row],[Total Revenue]] - Table1[[#This Row],[Total Cost]]</f>
        <v>4457</v>
      </c>
    </row>
    <row r="2294" spans="1:17" x14ac:dyDescent="0.25">
      <c r="A2294" s="1">
        <v>45406</v>
      </c>
      <c r="B2294" t="s">
        <v>882</v>
      </c>
      <c r="C2294" t="s">
        <v>532</v>
      </c>
      <c r="D2294" t="s">
        <v>45</v>
      </c>
      <c r="E2294" s="1">
        <v>30356</v>
      </c>
      <c r="F2294" t="s">
        <v>28</v>
      </c>
      <c r="G2294">
        <v>253</v>
      </c>
      <c r="H2294" t="s">
        <v>41</v>
      </c>
      <c r="I2294" t="s">
        <v>23</v>
      </c>
      <c r="J2294" t="s">
        <v>24</v>
      </c>
      <c r="K2294" t="str">
        <f>VLOOKUP(H2294, [1]Products!B:E, 2, FALSE)</f>
        <v>Ginger Snaps</v>
      </c>
      <c r="L2294" s="2">
        <f>VLOOKUP(H2294, [1]Products!B:D, 3, FALSE)</f>
        <v>14</v>
      </c>
      <c r="M2294" s="2">
        <f>Table1[[#This Row],[Quantity Purchased]] * Table1[[#This Row],[Unit Price]]</f>
        <v>7084</v>
      </c>
      <c r="N2294" s="2">
        <f>VLOOKUP(H2294, [1]Products!B:E, 4, FALSE)</f>
        <v>28</v>
      </c>
      <c r="O2294" t="str">
        <f>TEXT(Table1[[#This Row],[Transaction Date]], "yyyy-mm")</f>
        <v>2024-04</v>
      </c>
      <c r="P2294" s="1">
        <f ca="1">YEAR(TODAY()) - YEAR(Table1[[#This Row],[Buyer Date of Birth]])</f>
        <v>42</v>
      </c>
      <c r="Q2294" s="2">
        <f>Table1[[#This Row],[Total Revenue]] - Table1[[#This Row],[Total Cost]]</f>
        <v>7070</v>
      </c>
    </row>
    <row r="2295" spans="1:17" x14ac:dyDescent="0.25">
      <c r="A2295" s="1">
        <v>45482</v>
      </c>
      <c r="B2295" t="s">
        <v>43</v>
      </c>
      <c r="C2295" t="s">
        <v>1083</v>
      </c>
      <c r="D2295" t="s">
        <v>58</v>
      </c>
      <c r="E2295" s="1">
        <v>21136</v>
      </c>
      <c r="F2295" t="s">
        <v>75</v>
      </c>
      <c r="G2295">
        <v>406</v>
      </c>
      <c r="H2295" t="s">
        <v>35</v>
      </c>
      <c r="I2295" t="s">
        <v>46</v>
      </c>
      <c r="J2295" t="s">
        <v>31</v>
      </c>
      <c r="K2295" t="str">
        <f>VLOOKUP(H2295, [1]Products!B:E, 2, FALSE)</f>
        <v>Caramel Biscuits</v>
      </c>
      <c r="L2295" s="2">
        <f>VLOOKUP(H2295, [1]Products!B:D, 3, FALSE)</f>
        <v>18</v>
      </c>
      <c r="M2295" s="2">
        <f>Table1[[#This Row],[Quantity Purchased]] * Table1[[#This Row],[Unit Price]]</f>
        <v>8932</v>
      </c>
      <c r="N2295" s="2">
        <f>VLOOKUP(H2295, [1]Products!B:E, 4, FALSE)</f>
        <v>22</v>
      </c>
      <c r="O2295" t="str">
        <f>TEXT(Table1[[#This Row],[Transaction Date]], "yyyy-mm")</f>
        <v>2024-07</v>
      </c>
      <c r="P2295" s="1">
        <f ca="1">YEAR(TODAY()) - YEAR(Table1[[#This Row],[Buyer Date of Birth]])</f>
        <v>68</v>
      </c>
      <c r="Q2295" s="2">
        <f>Table1[[#This Row],[Total Revenue]] - Table1[[#This Row],[Total Cost]]</f>
        <v>8914</v>
      </c>
    </row>
    <row r="2296" spans="1:17" x14ac:dyDescent="0.25">
      <c r="A2296" s="1">
        <v>45370</v>
      </c>
      <c r="B2296" t="s">
        <v>278</v>
      </c>
      <c r="C2296" t="s">
        <v>614</v>
      </c>
      <c r="D2296" t="s">
        <v>34</v>
      </c>
      <c r="E2296" s="1">
        <v>24957</v>
      </c>
      <c r="F2296" t="s">
        <v>28</v>
      </c>
      <c r="G2296">
        <v>423</v>
      </c>
      <c r="H2296" t="s">
        <v>29</v>
      </c>
      <c r="I2296" t="s">
        <v>50</v>
      </c>
      <c r="J2296" t="s">
        <v>24</v>
      </c>
      <c r="K2296" t="str">
        <f>VLOOKUP(H2296, [1]Products!B:E, 2, FALSE)</f>
        <v>Shortbread</v>
      </c>
      <c r="L2296" s="2">
        <f>VLOOKUP(H2296, [1]Products!B:D, 3, FALSE)</f>
        <v>10</v>
      </c>
      <c r="M2296" s="2">
        <f>Table1[[#This Row],[Quantity Purchased]] * Table1[[#This Row],[Unit Price]]</f>
        <v>19035</v>
      </c>
      <c r="N2296" s="2">
        <f>VLOOKUP(H2296, [1]Products!B:E, 4, FALSE)</f>
        <v>45</v>
      </c>
      <c r="O2296" t="str">
        <f>TEXT(Table1[[#This Row],[Transaction Date]], "yyyy-mm")</f>
        <v>2024-03</v>
      </c>
      <c r="P2296" s="1">
        <f ca="1">YEAR(TODAY()) - YEAR(Table1[[#This Row],[Buyer Date of Birth]])</f>
        <v>57</v>
      </c>
      <c r="Q2296" s="2">
        <f>Table1[[#This Row],[Total Revenue]] - Table1[[#This Row],[Total Cost]]</f>
        <v>19025</v>
      </c>
    </row>
    <row r="2297" spans="1:17" x14ac:dyDescent="0.25">
      <c r="A2297" s="1">
        <v>45489</v>
      </c>
      <c r="B2297" t="s">
        <v>248</v>
      </c>
      <c r="C2297" t="s">
        <v>1183</v>
      </c>
      <c r="D2297" t="s">
        <v>34</v>
      </c>
      <c r="E2297" s="1">
        <v>38410</v>
      </c>
      <c r="F2297" t="s">
        <v>28</v>
      </c>
      <c r="G2297">
        <v>121</v>
      </c>
      <c r="H2297" t="s">
        <v>72</v>
      </c>
      <c r="I2297" t="s">
        <v>23</v>
      </c>
      <c r="J2297" t="s">
        <v>24</v>
      </c>
      <c r="K2297" t="str">
        <f>VLOOKUP(H2297, [1]Products!B:E, 2, FALSE)</f>
        <v>Choco Delight</v>
      </c>
      <c r="L2297" s="2">
        <f>VLOOKUP(H2297, [1]Products!B:D, 3, FALSE)</f>
        <v>3</v>
      </c>
      <c r="M2297" s="2">
        <f>Table1[[#This Row],[Quantity Purchased]] * Table1[[#This Row],[Unit Price]]</f>
        <v>605</v>
      </c>
      <c r="N2297" s="2">
        <f>VLOOKUP(H2297, [1]Products!B:E, 4, FALSE)</f>
        <v>5</v>
      </c>
      <c r="O2297" t="str">
        <f>TEXT(Table1[[#This Row],[Transaction Date]], "yyyy-mm")</f>
        <v>2024-07</v>
      </c>
      <c r="P2297" s="1">
        <f ca="1">YEAR(TODAY()) - YEAR(Table1[[#This Row],[Buyer Date of Birth]])</f>
        <v>20</v>
      </c>
      <c r="Q2297" s="2">
        <f>Table1[[#This Row],[Total Revenue]] - Table1[[#This Row],[Total Cost]]</f>
        <v>602</v>
      </c>
    </row>
    <row r="2298" spans="1:17" x14ac:dyDescent="0.25">
      <c r="A2298" s="1">
        <v>45300</v>
      </c>
      <c r="B2298" t="s">
        <v>820</v>
      </c>
      <c r="C2298" t="s">
        <v>1127</v>
      </c>
      <c r="D2298" t="s">
        <v>58</v>
      </c>
      <c r="E2298" s="1">
        <v>37539</v>
      </c>
      <c r="F2298" t="s">
        <v>21</v>
      </c>
      <c r="G2298">
        <v>203</v>
      </c>
      <c r="H2298" t="s">
        <v>41</v>
      </c>
      <c r="I2298" t="s">
        <v>30</v>
      </c>
      <c r="J2298" t="s">
        <v>24</v>
      </c>
      <c r="K2298" t="str">
        <f>VLOOKUP(H2298, [1]Products!B:E, 2, FALSE)</f>
        <v>Ginger Snaps</v>
      </c>
      <c r="L2298" s="2">
        <f>VLOOKUP(H2298, [1]Products!B:D, 3, FALSE)</f>
        <v>14</v>
      </c>
      <c r="M2298" s="2">
        <f>Table1[[#This Row],[Quantity Purchased]] * Table1[[#This Row],[Unit Price]]</f>
        <v>5684</v>
      </c>
      <c r="N2298" s="2">
        <f>VLOOKUP(H2298, [1]Products!B:E, 4, FALSE)</f>
        <v>28</v>
      </c>
      <c r="O2298" t="str">
        <f>TEXT(Table1[[#This Row],[Transaction Date]], "yyyy-mm")</f>
        <v>2024-01</v>
      </c>
      <c r="P2298" s="1">
        <f ca="1">YEAR(TODAY()) - YEAR(Table1[[#This Row],[Buyer Date of Birth]])</f>
        <v>23</v>
      </c>
      <c r="Q2298" s="2">
        <f>Table1[[#This Row],[Total Revenue]] - Table1[[#This Row],[Total Cost]]</f>
        <v>5670</v>
      </c>
    </row>
    <row r="2299" spans="1:17" x14ac:dyDescent="0.25">
      <c r="A2299" s="1">
        <v>45430</v>
      </c>
      <c r="B2299" t="s">
        <v>204</v>
      </c>
      <c r="C2299" t="s">
        <v>61</v>
      </c>
      <c r="D2299" t="s">
        <v>53</v>
      </c>
      <c r="E2299" s="1">
        <v>28598</v>
      </c>
      <c r="F2299" t="s">
        <v>21</v>
      </c>
      <c r="G2299">
        <v>360</v>
      </c>
      <c r="H2299" t="s">
        <v>22</v>
      </c>
      <c r="I2299" t="s">
        <v>46</v>
      </c>
      <c r="J2299" t="s">
        <v>31</v>
      </c>
      <c r="K2299" t="str">
        <f>VLOOKUP(H2299, [1]Products!B:E, 2, FALSE)</f>
        <v>Cinnamon Swirls</v>
      </c>
      <c r="L2299" s="2">
        <f>VLOOKUP(H2299, [1]Products!B:D, 3, FALSE)</f>
        <v>10</v>
      </c>
      <c r="M2299" s="2">
        <f>Table1[[#This Row],[Quantity Purchased]] * Table1[[#This Row],[Unit Price]]</f>
        <v>5040</v>
      </c>
      <c r="N2299" s="2">
        <f>VLOOKUP(H2299, [1]Products!B:E, 4, FALSE)</f>
        <v>14</v>
      </c>
      <c r="O2299" t="str">
        <f>TEXT(Table1[[#This Row],[Transaction Date]], "yyyy-mm")</f>
        <v>2024-05</v>
      </c>
      <c r="P2299" s="1">
        <f ca="1">YEAR(TODAY()) - YEAR(Table1[[#This Row],[Buyer Date of Birth]])</f>
        <v>47</v>
      </c>
      <c r="Q2299" s="2">
        <f>Table1[[#This Row],[Total Revenue]] - Table1[[#This Row],[Total Cost]]</f>
        <v>5030</v>
      </c>
    </row>
    <row r="2300" spans="1:17" x14ac:dyDescent="0.25">
      <c r="A2300" s="1">
        <v>45323</v>
      </c>
      <c r="B2300" t="s">
        <v>473</v>
      </c>
      <c r="C2300" t="s">
        <v>1184</v>
      </c>
      <c r="D2300" t="s">
        <v>34</v>
      </c>
      <c r="E2300" s="1">
        <v>23433</v>
      </c>
      <c r="F2300" t="s">
        <v>21</v>
      </c>
      <c r="G2300">
        <v>242</v>
      </c>
      <c r="H2300" t="s">
        <v>41</v>
      </c>
      <c r="I2300" t="s">
        <v>50</v>
      </c>
      <c r="J2300" t="s">
        <v>24</v>
      </c>
      <c r="K2300" t="str">
        <f>VLOOKUP(H2300, [1]Products!B:E, 2, FALSE)</f>
        <v>Ginger Snaps</v>
      </c>
      <c r="L2300" s="2">
        <f>VLOOKUP(H2300, [1]Products!B:D, 3, FALSE)</f>
        <v>14</v>
      </c>
      <c r="M2300" s="2">
        <f>Table1[[#This Row],[Quantity Purchased]] * Table1[[#This Row],[Unit Price]]</f>
        <v>6776</v>
      </c>
      <c r="N2300" s="2">
        <f>VLOOKUP(H2300, [1]Products!B:E, 4, FALSE)</f>
        <v>28</v>
      </c>
      <c r="O2300" t="str">
        <f>TEXT(Table1[[#This Row],[Transaction Date]], "yyyy-mm")</f>
        <v>2024-02</v>
      </c>
      <c r="P2300" s="1">
        <f ca="1">YEAR(TODAY()) - YEAR(Table1[[#This Row],[Buyer Date of Birth]])</f>
        <v>61</v>
      </c>
      <c r="Q2300" s="2">
        <f>Table1[[#This Row],[Total Revenue]] - Table1[[#This Row],[Total Cost]]</f>
        <v>6762</v>
      </c>
    </row>
    <row r="2301" spans="1:17" x14ac:dyDescent="0.25">
      <c r="A2301" s="1">
        <v>45327</v>
      </c>
      <c r="B2301" t="s">
        <v>73</v>
      </c>
      <c r="C2301" t="s">
        <v>1185</v>
      </c>
      <c r="D2301" t="s">
        <v>34</v>
      </c>
      <c r="E2301" s="1">
        <v>35325</v>
      </c>
      <c r="F2301" t="s">
        <v>21</v>
      </c>
      <c r="G2301">
        <v>292</v>
      </c>
      <c r="H2301" t="s">
        <v>41</v>
      </c>
      <c r="I2301" t="s">
        <v>23</v>
      </c>
      <c r="J2301" t="s">
        <v>24</v>
      </c>
      <c r="K2301" t="str">
        <f>VLOOKUP(H2301, [1]Products!B:E, 2, FALSE)</f>
        <v>Ginger Snaps</v>
      </c>
      <c r="L2301" s="2">
        <f>VLOOKUP(H2301, [1]Products!B:D, 3, FALSE)</f>
        <v>14</v>
      </c>
      <c r="M2301" s="2">
        <f>Table1[[#This Row],[Quantity Purchased]] * Table1[[#This Row],[Unit Price]]</f>
        <v>8176</v>
      </c>
      <c r="N2301" s="2">
        <f>VLOOKUP(H2301, [1]Products!B:E, 4, FALSE)</f>
        <v>28</v>
      </c>
      <c r="O2301" t="str">
        <f>TEXT(Table1[[#This Row],[Transaction Date]], "yyyy-mm")</f>
        <v>2024-02</v>
      </c>
      <c r="P2301" s="1">
        <f ca="1">YEAR(TODAY()) - YEAR(Table1[[#This Row],[Buyer Date of Birth]])</f>
        <v>29</v>
      </c>
      <c r="Q2301" s="2">
        <f>Table1[[#This Row],[Total Revenue]] - Table1[[#This Row],[Total Cost]]</f>
        <v>8162</v>
      </c>
    </row>
    <row r="2302" spans="1:17" x14ac:dyDescent="0.25">
      <c r="A2302" s="1">
        <v>45369</v>
      </c>
      <c r="B2302" t="s">
        <v>975</v>
      </c>
      <c r="C2302" t="s">
        <v>344</v>
      </c>
      <c r="D2302" t="s">
        <v>84</v>
      </c>
      <c r="E2302" s="1">
        <v>22037</v>
      </c>
      <c r="F2302" t="s">
        <v>40</v>
      </c>
      <c r="G2302">
        <v>370</v>
      </c>
      <c r="H2302" t="s">
        <v>49</v>
      </c>
      <c r="I2302" t="s">
        <v>30</v>
      </c>
      <c r="J2302" t="s">
        <v>24</v>
      </c>
      <c r="K2302" t="str">
        <f>VLOOKUP(H2302, [1]Products!B:E, 2, FALSE)</f>
        <v>Butter Crunch</v>
      </c>
      <c r="L2302" s="2">
        <f>VLOOKUP(H2302, [1]Products!B:D, 3, FALSE)</f>
        <v>10</v>
      </c>
      <c r="M2302" s="2">
        <f>Table1[[#This Row],[Quantity Purchased]] * Table1[[#This Row],[Unit Price]]</f>
        <v>4070</v>
      </c>
      <c r="N2302" s="2">
        <f>VLOOKUP(H2302, [1]Products!B:E, 4, FALSE)</f>
        <v>11</v>
      </c>
      <c r="O2302" t="str">
        <f>TEXT(Table1[[#This Row],[Transaction Date]], "yyyy-mm")</f>
        <v>2024-03</v>
      </c>
      <c r="P2302" s="1">
        <f ca="1">YEAR(TODAY()) - YEAR(Table1[[#This Row],[Buyer Date of Birth]])</f>
        <v>65</v>
      </c>
      <c r="Q2302" s="2">
        <f>Table1[[#This Row],[Total Revenue]] - Table1[[#This Row],[Total Cost]]</f>
        <v>4060</v>
      </c>
    </row>
    <row r="2303" spans="1:17" x14ac:dyDescent="0.25">
      <c r="A2303" s="1">
        <v>45348</v>
      </c>
      <c r="B2303" t="s">
        <v>739</v>
      </c>
      <c r="C2303" t="s">
        <v>450</v>
      </c>
      <c r="D2303" t="s">
        <v>100</v>
      </c>
      <c r="E2303" s="1">
        <v>29192</v>
      </c>
      <c r="F2303" t="s">
        <v>75</v>
      </c>
      <c r="G2303">
        <v>273</v>
      </c>
      <c r="H2303" t="s">
        <v>63</v>
      </c>
      <c r="I2303" t="s">
        <v>30</v>
      </c>
      <c r="J2303" t="s">
        <v>24</v>
      </c>
      <c r="K2303" t="str">
        <f>VLOOKUP(H2303, [1]Products!B:E, 2, FALSE)</f>
        <v>Vanilla Wafers</v>
      </c>
      <c r="L2303" s="2">
        <f>VLOOKUP(H2303, [1]Products!B:D, 3, FALSE)</f>
        <v>18</v>
      </c>
      <c r="M2303" s="2">
        <f>Table1[[#This Row],[Quantity Purchased]] * Table1[[#This Row],[Unit Price]]</f>
        <v>9828</v>
      </c>
      <c r="N2303" s="2">
        <f>VLOOKUP(H2303, [1]Products!B:E, 4, FALSE)</f>
        <v>36</v>
      </c>
      <c r="O2303" t="str">
        <f>TEXT(Table1[[#This Row],[Transaction Date]], "yyyy-mm")</f>
        <v>2024-02</v>
      </c>
      <c r="P2303" s="1">
        <f ca="1">YEAR(TODAY()) - YEAR(Table1[[#This Row],[Buyer Date of Birth]])</f>
        <v>46</v>
      </c>
      <c r="Q2303" s="2">
        <f>Table1[[#This Row],[Total Revenue]] - Table1[[#This Row],[Total Cost]]</f>
        <v>9810</v>
      </c>
    </row>
    <row r="2304" spans="1:17" x14ac:dyDescent="0.25">
      <c r="A2304" s="1">
        <v>45320</v>
      </c>
      <c r="B2304" t="s">
        <v>941</v>
      </c>
      <c r="C2304" t="s">
        <v>875</v>
      </c>
      <c r="D2304" t="s">
        <v>84</v>
      </c>
      <c r="E2304" s="1">
        <v>30111</v>
      </c>
      <c r="F2304" t="s">
        <v>21</v>
      </c>
      <c r="G2304">
        <v>182</v>
      </c>
      <c r="H2304" t="s">
        <v>54</v>
      </c>
      <c r="I2304" t="s">
        <v>36</v>
      </c>
      <c r="J2304" t="s">
        <v>24</v>
      </c>
      <c r="K2304" t="str">
        <f>VLOOKUP(H2304, [1]Products!B:E, 2, FALSE)</f>
        <v>Lemon Crisps</v>
      </c>
      <c r="L2304" s="2">
        <f>VLOOKUP(H2304, [1]Products!B:D, 3, FALSE)</f>
        <v>7</v>
      </c>
      <c r="M2304" s="2">
        <f>Table1[[#This Row],[Quantity Purchased]] * Table1[[#This Row],[Unit Price]]</f>
        <v>1638</v>
      </c>
      <c r="N2304" s="2">
        <f>VLOOKUP(H2304, [1]Products!B:E, 4, FALSE)</f>
        <v>9</v>
      </c>
      <c r="O2304" t="str">
        <f>TEXT(Table1[[#This Row],[Transaction Date]], "yyyy-mm")</f>
        <v>2024-01</v>
      </c>
      <c r="P2304" s="1">
        <f ca="1">YEAR(TODAY()) - YEAR(Table1[[#This Row],[Buyer Date of Birth]])</f>
        <v>43</v>
      </c>
      <c r="Q2304" s="2">
        <f>Table1[[#This Row],[Total Revenue]] - Table1[[#This Row],[Total Cost]]</f>
        <v>1631</v>
      </c>
    </row>
    <row r="2305" spans="1:17" x14ac:dyDescent="0.25">
      <c r="A2305" s="1">
        <v>45386</v>
      </c>
      <c r="B2305" t="s">
        <v>904</v>
      </c>
      <c r="C2305" t="s">
        <v>976</v>
      </c>
      <c r="D2305" t="s">
        <v>100</v>
      </c>
      <c r="E2305" s="1">
        <v>30651</v>
      </c>
      <c r="F2305" t="s">
        <v>21</v>
      </c>
      <c r="G2305">
        <v>277</v>
      </c>
      <c r="H2305" t="s">
        <v>72</v>
      </c>
      <c r="I2305" t="s">
        <v>23</v>
      </c>
      <c r="J2305" t="s">
        <v>24</v>
      </c>
      <c r="K2305" t="str">
        <f>VLOOKUP(H2305, [1]Products!B:E, 2, FALSE)</f>
        <v>Choco Delight</v>
      </c>
      <c r="L2305" s="2">
        <f>VLOOKUP(H2305, [1]Products!B:D, 3, FALSE)</f>
        <v>3</v>
      </c>
      <c r="M2305" s="2">
        <f>Table1[[#This Row],[Quantity Purchased]] * Table1[[#This Row],[Unit Price]]</f>
        <v>1385</v>
      </c>
      <c r="N2305" s="2">
        <f>VLOOKUP(H2305, [1]Products!B:E, 4, FALSE)</f>
        <v>5</v>
      </c>
      <c r="O2305" t="str">
        <f>TEXT(Table1[[#This Row],[Transaction Date]], "yyyy-mm")</f>
        <v>2024-04</v>
      </c>
      <c r="P2305" s="1">
        <f ca="1">YEAR(TODAY()) - YEAR(Table1[[#This Row],[Buyer Date of Birth]])</f>
        <v>42</v>
      </c>
      <c r="Q2305" s="2">
        <f>Table1[[#This Row],[Total Revenue]] - Table1[[#This Row],[Total Cost]]</f>
        <v>1382</v>
      </c>
    </row>
    <row r="2306" spans="1:17" x14ac:dyDescent="0.25">
      <c r="A2306" s="1">
        <v>45334</v>
      </c>
      <c r="B2306" t="s">
        <v>582</v>
      </c>
      <c r="C2306" t="s">
        <v>843</v>
      </c>
      <c r="D2306" t="s">
        <v>58</v>
      </c>
      <c r="E2306" s="1">
        <v>37593</v>
      </c>
      <c r="F2306" t="s">
        <v>40</v>
      </c>
      <c r="G2306">
        <v>128</v>
      </c>
      <c r="H2306" t="s">
        <v>35</v>
      </c>
      <c r="I2306" t="s">
        <v>46</v>
      </c>
      <c r="J2306" t="s">
        <v>24</v>
      </c>
      <c r="K2306" t="str">
        <f>VLOOKUP(H2306, [1]Products!B:E, 2, FALSE)</f>
        <v>Caramel Biscuits</v>
      </c>
      <c r="L2306" s="2">
        <f>VLOOKUP(H2306, [1]Products!B:D, 3, FALSE)</f>
        <v>18</v>
      </c>
      <c r="M2306" s="2">
        <f>Table1[[#This Row],[Quantity Purchased]] * Table1[[#This Row],[Unit Price]]</f>
        <v>2816</v>
      </c>
      <c r="N2306" s="2">
        <f>VLOOKUP(H2306, [1]Products!B:E, 4, FALSE)</f>
        <v>22</v>
      </c>
      <c r="O2306" t="str">
        <f>TEXT(Table1[[#This Row],[Transaction Date]], "yyyy-mm")</f>
        <v>2024-02</v>
      </c>
      <c r="P2306" s="1">
        <f ca="1">YEAR(TODAY()) - YEAR(Table1[[#This Row],[Buyer Date of Birth]])</f>
        <v>23</v>
      </c>
      <c r="Q2306" s="2">
        <f>Table1[[#This Row],[Total Revenue]] - Table1[[#This Row],[Total Cost]]</f>
        <v>2798</v>
      </c>
    </row>
    <row r="2307" spans="1:17" x14ac:dyDescent="0.25">
      <c r="A2307" s="1">
        <v>45376</v>
      </c>
      <c r="B2307" t="s">
        <v>32</v>
      </c>
      <c r="C2307" t="s">
        <v>95</v>
      </c>
      <c r="D2307" t="s">
        <v>58</v>
      </c>
      <c r="E2307" s="1">
        <v>29926</v>
      </c>
      <c r="F2307" t="s">
        <v>21</v>
      </c>
      <c r="G2307">
        <v>309</v>
      </c>
      <c r="H2307" t="s">
        <v>72</v>
      </c>
      <c r="I2307" t="s">
        <v>50</v>
      </c>
      <c r="J2307" t="s">
        <v>24</v>
      </c>
      <c r="K2307" t="str">
        <f>VLOOKUP(H2307, [1]Products!B:E, 2, FALSE)</f>
        <v>Choco Delight</v>
      </c>
      <c r="L2307" s="2">
        <f>VLOOKUP(H2307, [1]Products!B:D, 3, FALSE)</f>
        <v>3</v>
      </c>
      <c r="M2307" s="2">
        <f>Table1[[#This Row],[Quantity Purchased]] * Table1[[#This Row],[Unit Price]]</f>
        <v>1545</v>
      </c>
      <c r="N2307" s="2">
        <f>VLOOKUP(H2307, [1]Products!B:E, 4, FALSE)</f>
        <v>5</v>
      </c>
      <c r="O2307" t="str">
        <f>TEXT(Table1[[#This Row],[Transaction Date]], "yyyy-mm")</f>
        <v>2024-03</v>
      </c>
      <c r="P2307" s="1">
        <f ca="1">YEAR(TODAY()) - YEAR(Table1[[#This Row],[Buyer Date of Birth]])</f>
        <v>44</v>
      </c>
      <c r="Q2307" s="2">
        <f>Table1[[#This Row],[Total Revenue]] - Table1[[#This Row],[Total Cost]]</f>
        <v>1542</v>
      </c>
    </row>
    <row r="2308" spans="1:17" x14ac:dyDescent="0.25">
      <c r="A2308" s="1">
        <v>45380</v>
      </c>
      <c r="B2308" t="s">
        <v>1186</v>
      </c>
      <c r="C2308" t="s">
        <v>427</v>
      </c>
      <c r="D2308" t="s">
        <v>34</v>
      </c>
      <c r="E2308" s="1">
        <v>20533</v>
      </c>
      <c r="F2308" t="s">
        <v>40</v>
      </c>
      <c r="G2308">
        <v>274</v>
      </c>
      <c r="H2308" t="s">
        <v>29</v>
      </c>
      <c r="I2308" t="s">
        <v>23</v>
      </c>
      <c r="J2308" t="s">
        <v>24</v>
      </c>
      <c r="K2308" t="str">
        <f>VLOOKUP(H2308, [1]Products!B:E, 2, FALSE)</f>
        <v>Shortbread</v>
      </c>
      <c r="L2308" s="2">
        <f>VLOOKUP(H2308, [1]Products!B:D, 3, FALSE)</f>
        <v>10</v>
      </c>
      <c r="M2308" s="2">
        <f>Table1[[#This Row],[Quantity Purchased]] * Table1[[#This Row],[Unit Price]]</f>
        <v>12330</v>
      </c>
      <c r="N2308" s="2">
        <f>VLOOKUP(H2308, [1]Products!B:E, 4, FALSE)</f>
        <v>45</v>
      </c>
      <c r="O2308" t="str">
        <f>TEXT(Table1[[#This Row],[Transaction Date]], "yyyy-mm")</f>
        <v>2024-03</v>
      </c>
      <c r="P2308" s="1">
        <f ca="1">YEAR(TODAY()) - YEAR(Table1[[#This Row],[Buyer Date of Birth]])</f>
        <v>69</v>
      </c>
      <c r="Q2308" s="2">
        <f>Table1[[#This Row],[Total Revenue]] - Table1[[#This Row],[Total Cost]]</f>
        <v>12320</v>
      </c>
    </row>
    <row r="2309" spans="1:17" x14ac:dyDescent="0.25">
      <c r="A2309" s="1">
        <v>45459</v>
      </c>
      <c r="B2309" t="s">
        <v>603</v>
      </c>
      <c r="C2309" t="s">
        <v>152</v>
      </c>
      <c r="D2309" t="s">
        <v>62</v>
      </c>
      <c r="E2309" s="1">
        <v>17320</v>
      </c>
      <c r="F2309" t="s">
        <v>75</v>
      </c>
      <c r="G2309">
        <v>58</v>
      </c>
      <c r="H2309" t="s">
        <v>41</v>
      </c>
      <c r="I2309" t="s">
        <v>30</v>
      </c>
      <c r="J2309" t="s">
        <v>24</v>
      </c>
      <c r="K2309" t="str">
        <f>VLOOKUP(H2309, [1]Products!B:E, 2, FALSE)</f>
        <v>Ginger Snaps</v>
      </c>
      <c r="L2309" s="2">
        <f>VLOOKUP(H2309, [1]Products!B:D, 3, FALSE)</f>
        <v>14</v>
      </c>
      <c r="M2309" s="2">
        <f>Table1[[#This Row],[Quantity Purchased]] * Table1[[#This Row],[Unit Price]]</f>
        <v>1624</v>
      </c>
      <c r="N2309" s="2">
        <f>VLOOKUP(H2309, [1]Products!B:E, 4, FALSE)</f>
        <v>28</v>
      </c>
      <c r="O2309" t="str">
        <f>TEXT(Table1[[#This Row],[Transaction Date]], "yyyy-mm")</f>
        <v>2024-06</v>
      </c>
      <c r="P2309" s="1">
        <f ca="1">YEAR(TODAY()) - YEAR(Table1[[#This Row],[Buyer Date of Birth]])</f>
        <v>78</v>
      </c>
      <c r="Q2309" s="2">
        <f>Table1[[#This Row],[Total Revenue]] - Table1[[#This Row],[Total Cost]]</f>
        <v>1610</v>
      </c>
    </row>
    <row r="2310" spans="1:17" x14ac:dyDescent="0.25">
      <c r="A2310" s="1">
        <v>45430</v>
      </c>
      <c r="B2310" t="s">
        <v>869</v>
      </c>
      <c r="C2310" t="s">
        <v>591</v>
      </c>
      <c r="D2310" t="s">
        <v>62</v>
      </c>
      <c r="E2310" s="1">
        <v>33981</v>
      </c>
      <c r="F2310" t="s">
        <v>40</v>
      </c>
      <c r="G2310">
        <v>436</v>
      </c>
      <c r="H2310" t="s">
        <v>41</v>
      </c>
      <c r="I2310" t="s">
        <v>46</v>
      </c>
      <c r="J2310" t="s">
        <v>24</v>
      </c>
      <c r="K2310" t="str">
        <f>VLOOKUP(H2310, [1]Products!B:E, 2, FALSE)</f>
        <v>Ginger Snaps</v>
      </c>
      <c r="L2310" s="2">
        <f>VLOOKUP(H2310, [1]Products!B:D, 3, FALSE)</f>
        <v>14</v>
      </c>
      <c r="M2310" s="2">
        <f>Table1[[#This Row],[Quantity Purchased]] * Table1[[#This Row],[Unit Price]]</f>
        <v>12208</v>
      </c>
      <c r="N2310" s="2">
        <f>VLOOKUP(H2310, [1]Products!B:E, 4, FALSE)</f>
        <v>28</v>
      </c>
      <c r="O2310" t="str">
        <f>TEXT(Table1[[#This Row],[Transaction Date]], "yyyy-mm")</f>
        <v>2024-05</v>
      </c>
      <c r="P2310" s="1">
        <f ca="1">YEAR(TODAY()) - YEAR(Table1[[#This Row],[Buyer Date of Birth]])</f>
        <v>32</v>
      </c>
      <c r="Q2310" s="2">
        <f>Table1[[#This Row],[Total Revenue]] - Table1[[#This Row],[Total Cost]]</f>
        <v>12194</v>
      </c>
    </row>
    <row r="2311" spans="1:17" x14ac:dyDescent="0.25">
      <c r="A2311" s="1">
        <v>45449</v>
      </c>
      <c r="B2311" t="s">
        <v>309</v>
      </c>
      <c r="C2311" t="s">
        <v>168</v>
      </c>
      <c r="D2311" t="s">
        <v>58</v>
      </c>
      <c r="E2311" s="1">
        <v>17639</v>
      </c>
      <c r="F2311" t="s">
        <v>40</v>
      </c>
      <c r="G2311">
        <v>292</v>
      </c>
      <c r="H2311" t="s">
        <v>71</v>
      </c>
      <c r="I2311" t="s">
        <v>50</v>
      </c>
      <c r="J2311" t="s">
        <v>24</v>
      </c>
      <c r="K2311" t="str">
        <f>VLOOKUP(H2311, [1]Products!B:E, 2, FALSE)</f>
        <v>Peanut Butter Bites</v>
      </c>
      <c r="L2311" s="2">
        <f>VLOOKUP(H2311, [1]Products!B:D, 3, FALSE)</f>
        <v>5</v>
      </c>
      <c r="M2311" s="2">
        <f>Table1[[#This Row],[Quantity Purchased]] * Table1[[#This Row],[Unit Price]]</f>
        <v>2044</v>
      </c>
      <c r="N2311" s="2">
        <f>VLOOKUP(H2311, [1]Products!B:E, 4, FALSE)</f>
        <v>7</v>
      </c>
      <c r="O2311" t="str">
        <f>TEXT(Table1[[#This Row],[Transaction Date]], "yyyy-mm")</f>
        <v>2024-06</v>
      </c>
      <c r="P2311" s="1">
        <f ca="1">YEAR(TODAY()) - YEAR(Table1[[#This Row],[Buyer Date of Birth]])</f>
        <v>77</v>
      </c>
      <c r="Q2311" s="2">
        <f>Table1[[#This Row],[Total Revenue]] - Table1[[#This Row],[Total Cost]]</f>
        <v>2039</v>
      </c>
    </row>
    <row r="2312" spans="1:17" x14ac:dyDescent="0.25">
      <c r="A2312" s="1">
        <v>45331</v>
      </c>
      <c r="B2312" t="s">
        <v>283</v>
      </c>
      <c r="C2312" t="s">
        <v>804</v>
      </c>
      <c r="D2312" t="s">
        <v>100</v>
      </c>
      <c r="E2312" s="1">
        <v>30675</v>
      </c>
      <c r="F2312" t="s">
        <v>21</v>
      </c>
      <c r="G2312">
        <v>284</v>
      </c>
      <c r="H2312" t="s">
        <v>72</v>
      </c>
      <c r="I2312" t="s">
        <v>23</v>
      </c>
      <c r="J2312" t="s">
        <v>31</v>
      </c>
      <c r="K2312" t="str">
        <f>VLOOKUP(H2312, [1]Products!B:E, 2, FALSE)</f>
        <v>Choco Delight</v>
      </c>
      <c r="L2312" s="2">
        <f>VLOOKUP(H2312, [1]Products!B:D, 3, FALSE)</f>
        <v>3</v>
      </c>
      <c r="M2312" s="2">
        <f>Table1[[#This Row],[Quantity Purchased]] * Table1[[#This Row],[Unit Price]]</f>
        <v>1420</v>
      </c>
      <c r="N2312" s="2">
        <f>VLOOKUP(H2312, [1]Products!B:E, 4, FALSE)</f>
        <v>5</v>
      </c>
      <c r="O2312" t="str">
        <f>TEXT(Table1[[#This Row],[Transaction Date]], "yyyy-mm")</f>
        <v>2024-02</v>
      </c>
      <c r="P2312" s="1">
        <f ca="1">YEAR(TODAY()) - YEAR(Table1[[#This Row],[Buyer Date of Birth]])</f>
        <v>42</v>
      </c>
      <c r="Q2312" s="2">
        <f>Table1[[#This Row],[Total Revenue]] - Table1[[#This Row],[Total Cost]]</f>
        <v>1417</v>
      </c>
    </row>
    <row r="2313" spans="1:17" x14ac:dyDescent="0.25">
      <c r="A2313" s="1">
        <v>45465</v>
      </c>
      <c r="B2313" t="s">
        <v>912</v>
      </c>
      <c r="C2313" t="s">
        <v>402</v>
      </c>
      <c r="D2313" t="s">
        <v>62</v>
      </c>
      <c r="E2313" s="1">
        <v>24549</v>
      </c>
      <c r="F2313" t="s">
        <v>40</v>
      </c>
      <c r="G2313">
        <v>481</v>
      </c>
      <c r="H2313" t="s">
        <v>66</v>
      </c>
      <c r="I2313" t="s">
        <v>30</v>
      </c>
      <c r="J2313" t="s">
        <v>24</v>
      </c>
      <c r="K2313" t="str">
        <f>VLOOKUP(H2313, [1]Products!B:E, 2, FALSE)</f>
        <v>Oatmeal Cookies</v>
      </c>
      <c r="L2313" s="2">
        <f>VLOOKUP(H2313, [1]Products!B:D, 3, FALSE)</f>
        <v>19</v>
      </c>
      <c r="M2313" s="2">
        <f>Table1[[#This Row],[Quantity Purchased]] * Table1[[#This Row],[Unit Price]]</f>
        <v>11063</v>
      </c>
      <c r="N2313" s="2">
        <f>VLOOKUP(H2313, [1]Products!B:E, 4, FALSE)</f>
        <v>23</v>
      </c>
      <c r="O2313" t="str">
        <f>TEXT(Table1[[#This Row],[Transaction Date]], "yyyy-mm")</f>
        <v>2024-06</v>
      </c>
      <c r="P2313" s="1">
        <f ca="1">YEAR(TODAY()) - YEAR(Table1[[#This Row],[Buyer Date of Birth]])</f>
        <v>58</v>
      </c>
      <c r="Q2313" s="2">
        <f>Table1[[#This Row],[Total Revenue]] - Table1[[#This Row],[Total Cost]]</f>
        <v>11044</v>
      </c>
    </row>
    <row r="2314" spans="1:17" x14ac:dyDescent="0.25">
      <c r="A2314" s="1">
        <v>45358</v>
      </c>
      <c r="B2314" t="s">
        <v>60</v>
      </c>
      <c r="C2314" t="s">
        <v>44</v>
      </c>
      <c r="D2314" t="s">
        <v>34</v>
      </c>
      <c r="E2314" s="1">
        <v>35192</v>
      </c>
      <c r="F2314" t="s">
        <v>21</v>
      </c>
      <c r="G2314">
        <v>19</v>
      </c>
      <c r="H2314" t="s">
        <v>63</v>
      </c>
      <c r="I2314" t="s">
        <v>30</v>
      </c>
      <c r="J2314" t="s">
        <v>24</v>
      </c>
      <c r="K2314" t="str">
        <f>VLOOKUP(H2314, [1]Products!B:E, 2, FALSE)</f>
        <v>Vanilla Wafers</v>
      </c>
      <c r="L2314" s="2">
        <f>VLOOKUP(H2314, [1]Products!B:D, 3, FALSE)</f>
        <v>18</v>
      </c>
      <c r="M2314" s="2">
        <f>Table1[[#This Row],[Quantity Purchased]] * Table1[[#This Row],[Unit Price]]</f>
        <v>684</v>
      </c>
      <c r="N2314" s="2">
        <f>VLOOKUP(H2314, [1]Products!B:E, 4, FALSE)</f>
        <v>36</v>
      </c>
      <c r="O2314" t="str">
        <f>TEXT(Table1[[#This Row],[Transaction Date]], "yyyy-mm")</f>
        <v>2024-03</v>
      </c>
      <c r="P2314" s="1">
        <f ca="1">YEAR(TODAY()) - YEAR(Table1[[#This Row],[Buyer Date of Birth]])</f>
        <v>29</v>
      </c>
      <c r="Q2314" s="2">
        <f>Table1[[#This Row],[Total Revenue]] - Table1[[#This Row],[Total Cost]]</f>
        <v>666</v>
      </c>
    </row>
    <row r="2315" spans="1:17" x14ac:dyDescent="0.25">
      <c r="A2315" s="1">
        <v>45366</v>
      </c>
      <c r="B2315" t="s">
        <v>246</v>
      </c>
      <c r="C2315" t="s">
        <v>1187</v>
      </c>
      <c r="D2315" t="s">
        <v>58</v>
      </c>
      <c r="E2315" s="1">
        <v>31147</v>
      </c>
      <c r="F2315" t="s">
        <v>75</v>
      </c>
      <c r="G2315">
        <v>301</v>
      </c>
      <c r="H2315" t="s">
        <v>29</v>
      </c>
      <c r="I2315" t="s">
        <v>36</v>
      </c>
      <c r="J2315" t="s">
        <v>24</v>
      </c>
      <c r="K2315" t="str">
        <f>VLOOKUP(H2315, [1]Products!B:E, 2, FALSE)</f>
        <v>Shortbread</v>
      </c>
      <c r="L2315" s="2">
        <f>VLOOKUP(H2315, [1]Products!B:D, 3, FALSE)</f>
        <v>10</v>
      </c>
      <c r="M2315" s="2">
        <f>Table1[[#This Row],[Quantity Purchased]] * Table1[[#This Row],[Unit Price]]</f>
        <v>13545</v>
      </c>
      <c r="N2315" s="2">
        <f>VLOOKUP(H2315, [1]Products!B:E, 4, FALSE)</f>
        <v>45</v>
      </c>
      <c r="O2315" t="str">
        <f>TEXT(Table1[[#This Row],[Transaction Date]], "yyyy-mm")</f>
        <v>2024-03</v>
      </c>
      <c r="P2315" s="1">
        <f ca="1">YEAR(TODAY()) - YEAR(Table1[[#This Row],[Buyer Date of Birth]])</f>
        <v>40</v>
      </c>
      <c r="Q2315" s="2">
        <f>Table1[[#This Row],[Total Revenue]] - Table1[[#This Row],[Total Cost]]</f>
        <v>13535</v>
      </c>
    </row>
    <row r="2316" spans="1:17" x14ac:dyDescent="0.25">
      <c r="A2316" s="1">
        <v>45376</v>
      </c>
      <c r="B2316" t="s">
        <v>169</v>
      </c>
      <c r="C2316" t="s">
        <v>601</v>
      </c>
      <c r="D2316" t="s">
        <v>62</v>
      </c>
      <c r="E2316" s="1">
        <v>27529</v>
      </c>
      <c r="F2316" t="s">
        <v>28</v>
      </c>
      <c r="G2316">
        <v>37</v>
      </c>
      <c r="H2316" t="s">
        <v>22</v>
      </c>
      <c r="I2316" t="s">
        <v>23</v>
      </c>
      <c r="J2316" t="s">
        <v>24</v>
      </c>
      <c r="K2316" t="str">
        <f>VLOOKUP(H2316, [1]Products!B:E, 2, FALSE)</f>
        <v>Cinnamon Swirls</v>
      </c>
      <c r="L2316" s="2">
        <f>VLOOKUP(H2316, [1]Products!B:D, 3, FALSE)</f>
        <v>10</v>
      </c>
      <c r="M2316" s="2">
        <f>Table1[[#This Row],[Quantity Purchased]] * Table1[[#This Row],[Unit Price]]</f>
        <v>518</v>
      </c>
      <c r="N2316" s="2">
        <f>VLOOKUP(H2316, [1]Products!B:E, 4, FALSE)</f>
        <v>14</v>
      </c>
      <c r="O2316" t="str">
        <f>TEXT(Table1[[#This Row],[Transaction Date]], "yyyy-mm")</f>
        <v>2024-03</v>
      </c>
      <c r="P2316" s="1">
        <f ca="1">YEAR(TODAY()) - YEAR(Table1[[#This Row],[Buyer Date of Birth]])</f>
        <v>50</v>
      </c>
      <c r="Q2316" s="2">
        <f>Table1[[#This Row],[Total Revenue]] - Table1[[#This Row],[Total Cost]]</f>
        <v>508</v>
      </c>
    </row>
    <row r="2317" spans="1:17" x14ac:dyDescent="0.25">
      <c r="A2317" s="1">
        <v>45408</v>
      </c>
      <c r="B2317" t="s">
        <v>73</v>
      </c>
      <c r="C2317" t="s">
        <v>878</v>
      </c>
      <c r="D2317" t="s">
        <v>78</v>
      </c>
      <c r="E2317" s="1">
        <v>37894</v>
      </c>
      <c r="F2317" t="s">
        <v>75</v>
      </c>
      <c r="G2317">
        <v>483</v>
      </c>
      <c r="H2317" t="s">
        <v>66</v>
      </c>
      <c r="I2317" t="s">
        <v>46</v>
      </c>
      <c r="J2317" t="s">
        <v>24</v>
      </c>
      <c r="K2317" t="str">
        <f>VLOOKUP(H2317, [1]Products!B:E, 2, FALSE)</f>
        <v>Oatmeal Cookies</v>
      </c>
      <c r="L2317" s="2">
        <f>VLOOKUP(H2317, [1]Products!B:D, 3, FALSE)</f>
        <v>19</v>
      </c>
      <c r="M2317" s="2">
        <f>Table1[[#This Row],[Quantity Purchased]] * Table1[[#This Row],[Unit Price]]</f>
        <v>11109</v>
      </c>
      <c r="N2317" s="2">
        <f>VLOOKUP(H2317, [1]Products!B:E, 4, FALSE)</f>
        <v>23</v>
      </c>
      <c r="O2317" t="str">
        <f>TEXT(Table1[[#This Row],[Transaction Date]], "yyyy-mm")</f>
        <v>2024-04</v>
      </c>
      <c r="P2317" s="1">
        <f ca="1">YEAR(TODAY()) - YEAR(Table1[[#This Row],[Buyer Date of Birth]])</f>
        <v>22</v>
      </c>
      <c r="Q2317" s="2">
        <f>Table1[[#This Row],[Total Revenue]] - Table1[[#This Row],[Total Cost]]</f>
        <v>11090</v>
      </c>
    </row>
    <row r="2318" spans="1:17" x14ac:dyDescent="0.25">
      <c r="A2318" s="1">
        <v>45440</v>
      </c>
      <c r="B2318" t="s">
        <v>1188</v>
      </c>
      <c r="C2318" t="s">
        <v>33</v>
      </c>
      <c r="D2318" t="s">
        <v>84</v>
      </c>
      <c r="E2318" s="1">
        <v>22792</v>
      </c>
      <c r="F2318" t="s">
        <v>21</v>
      </c>
      <c r="G2318">
        <v>407</v>
      </c>
      <c r="H2318" t="s">
        <v>71</v>
      </c>
      <c r="I2318" t="s">
        <v>50</v>
      </c>
      <c r="J2318" t="s">
        <v>24</v>
      </c>
      <c r="K2318" t="str">
        <f>VLOOKUP(H2318, [1]Products!B:E, 2, FALSE)</f>
        <v>Peanut Butter Bites</v>
      </c>
      <c r="L2318" s="2">
        <f>VLOOKUP(H2318, [1]Products!B:D, 3, FALSE)</f>
        <v>5</v>
      </c>
      <c r="M2318" s="2">
        <f>Table1[[#This Row],[Quantity Purchased]] * Table1[[#This Row],[Unit Price]]</f>
        <v>2849</v>
      </c>
      <c r="N2318" s="2">
        <f>VLOOKUP(H2318, [1]Products!B:E, 4, FALSE)</f>
        <v>7</v>
      </c>
      <c r="O2318" t="str">
        <f>TEXT(Table1[[#This Row],[Transaction Date]], "yyyy-mm")</f>
        <v>2024-05</v>
      </c>
      <c r="P2318" s="1">
        <f ca="1">YEAR(TODAY()) - YEAR(Table1[[#This Row],[Buyer Date of Birth]])</f>
        <v>63</v>
      </c>
      <c r="Q2318" s="2">
        <f>Table1[[#This Row],[Total Revenue]] - Table1[[#This Row],[Total Cost]]</f>
        <v>2844</v>
      </c>
    </row>
    <row r="2319" spans="1:17" x14ac:dyDescent="0.25">
      <c r="A2319" s="1">
        <v>45318</v>
      </c>
      <c r="B2319" t="s">
        <v>259</v>
      </c>
      <c r="C2319" t="s">
        <v>1042</v>
      </c>
      <c r="D2319" t="s">
        <v>84</v>
      </c>
      <c r="E2319" s="1">
        <v>25850</v>
      </c>
      <c r="F2319" t="s">
        <v>21</v>
      </c>
      <c r="G2319">
        <v>428</v>
      </c>
      <c r="H2319" t="s">
        <v>72</v>
      </c>
      <c r="I2319" t="s">
        <v>23</v>
      </c>
      <c r="J2319" t="s">
        <v>24</v>
      </c>
      <c r="K2319" t="str">
        <f>VLOOKUP(H2319, [1]Products!B:E, 2, FALSE)</f>
        <v>Choco Delight</v>
      </c>
      <c r="L2319" s="2">
        <f>VLOOKUP(H2319, [1]Products!B:D, 3, FALSE)</f>
        <v>3</v>
      </c>
      <c r="M2319" s="2">
        <f>Table1[[#This Row],[Quantity Purchased]] * Table1[[#This Row],[Unit Price]]</f>
        <v>2140</v>
      </c>
      <c r="N2319" s="2">
        <f>VLOOKUP(H2319, [1]Products!B:E, 4, FALSE)</f>
        <v>5</v>
      </c>
      <c r="O2319" t="str">
        <f>TEXT(Table1[[#This Row],[Transaction Date]], "yyyy-mm")</f>
        <v>2024-01</v>
      </c>
      <c r="P2319" s="1">
        <f ca="1">YEAR(TODAY()) - YEAR(Table1[[#This Row],[Buyer Date of Birth]])</f>
        <v>55</v>
      </c>
      <c r="Q2319" s="2">
        <f>Table1[[#This Row],[Total Revenue]] - Table1[[#This Row],[Total Cost]]</f>
        <v>2137</v>
      </c>
    </row>
    <row r="2320" spans="1:17" x14ac:dyDescent="0.25">
      <c r="A2320" s="1">
        <v>45492</v>
      </c>
      <c r="B2320" t="s">
        <v>645</v>
      </c>
      <c r="C2320" t="s">
        <v>122</v>
      </c>
      <c r="D2320" t="s">
        <v>89</v>
      </c>
      <c r="E2320" s="1">
        <v>36373</v>
      </c>
      <c r="F2320" t="s">
        <v>75</v>
      </c>
      <c r="G2320">
        <v>196</v>
      </c>
      <c r="H2320" t="s">
        <v>22</v>
      </c>
      <c r="I2320" t="s">
        <v>30</v>
      </c>
      <c r="J2320" t="s">
        <v>24</v>
      </c>
      <c r="K2320" t="str">
        <f>VLOOKUP(H2320, [1]Products!B:E, 2, FALSE)</f>
        <v>Cinnamon Swirls</v>
      </c>
      <c r="L2320" s="2">
        <f>VLOOKUP(H2320, [1]Products!B:D, 3, FALSE)</f>
        <v>10</v>
      </c>
      <c r="M2320" s="2">
        <f>Table1[[#This Row],[Quantity Purchased]] * Table1[[#This Row],[Unit Price]]</f>
        <v>2744</v>
      </c>
      <c r="N2320" s="2">
        <f>VLOOKUP(H2320, [1]Products!B:E, 4, FALSE)</f>
        <v>14</v>
      </c>
      <c r="O2320" t="str">
        <f>TEXT(Table1[[#This Row],[Transaction Date]], "yyyy-mm")</f>
        <v>2024-07</v>
      </c>
      <c r="P2320" s="1">
        <f ca="1">YEAR(TODAY()) - YEAR(Table1[[#This Row],[Buyer Date of Birth]])</f>
        <v>26</v>
      </c>
      <c r="Q2320" s="2">
        <f>Table1[[#This Row],[Total Revenue]] - Table1[[#This Row],[Total Cost]]</f>
        <v>2734</v>
      </c>
    </row>
    <row r="2321" spans="1:17" x14ac:dyDescent="0.25">
      <c r="A2321" s="1">
        <v>45473</v>
      </c>
      <c r="B2321" t="s">
        <v>1081</v>
      </c>
      <c r="C2321" t="s">
        <v>467</v>
      </c>
      <c r="D2321" t="s">
        <v>78</v>
      </c>
      <c r="E2321" s="1">
        <v>23005</v>
      </c>
      <c r="F2321" t="s">
        <v>75</v>
      </c>
      <c r="G2321">
        <v>373</v>
      </c>
      <c r="H2321" t="s">
        <v>63</v>
      </c>
      <c r="I2321" t="s">
        <v>46</v>
      </c>
      <c r="J2321" t="s">
        <v>24</v>
      </c>
      <c r="K2321" t="str">
        <f>VLOOKUP(H2321, [1]Products!B:E, 2, FALSE)</f>
        <v>Vanilla Wafers</v>
      </c>
      <c r="L2321" s="2">
        <f>VLOOKUP(H2321, [1]Products!B:D, 3, FALSE)</f>
        <v>18</v>
      </c>
      <c r="M2321" s="2">
        <f>Table1[[#This Row],[Quantity Purchased]] * Table1[[#This Row],[Unit Price]]</f>
        <v>13428</v>
      </c>
      <c r="N2321" s="2">
        <f>VLOOKUP(H2321, [1]Products!B:E, 4, FALSE)</f>
        <v>36</v>
      </c>
      <c r="O2321" t="str">
        <f>TEXT(Table1[[#This Row],[Transaction Date]], "yyyy-mm")</f>
        <v>2024-06</v>
      </c>
      <c r="P2321" s="1">
        <f ca="1">YEAR(TODAY()) - YEAR(Table1[[#This Row],[Buyer Date of Birth]])</f>
        <v>63</v>
      </c>
      <c r="Q2321" s="2">
        <f>Table1[[#This Row],[Total Revenue]] - Table1[[#This Row],[Total Cost]]</f>
        <v>13410</v>
      </c>
    </row>
    <row r="2322" spans="1:17" x14ac:dyDescent="0.25">
      <c r="A2322" s="1">
        <v>45364</v>
      </c>
      <c r="B2322" t="s">
        <v>529</v>
      </c>
      <c r="C2322" t="s">
        <v>879</v>
      </c>
      <c r="D2322" t="s">
        <v>45</v>
      </c>
      <c r="E2322" s="1">
        <v>26948</v>
      </c>
      <c r="F2322" t="s">
        <v>28</v>
      </c>
      <c r="G2322">
        <v>469</v>
      </c>
      <c r="H2322" t="s">
        <v>35</v>
      </c>
      <c r="I2322" t="s">
        <v>50</v>
      </c>
      <c r="J2322" t="s">
        <v>24</v>
      </c>
      <c r="K2322" t="str">
        <f>VLOOKUP(H2322, [1]Products!B:E, 2, FALSE)</f>
        <v>Caramel Biscuits</v>
      </c>
      <c r="L2322" s="2">
        <f>VLOOKUP(H2322, [1]Products!B:D, 3, FALSE)</f>
        <v>18</v>
      </c>
      <c r="M2322" s="2">
        <f>Table1[[#This Row],[Quantity Purchased]] * Table1[[#This Row],[Unit Price]]</f>
        <v>10318</v>
      </c>
      <c r="N2322" s="2">
        <f>VLOOKUP(H2322, [1]Products!B:E, 4, FALSE)</f>
        <v>22</v>
      </c>
      <c r="O2322" t="str">
        <f>TEXT(Table1[[#This Row],[Transaction Date]], "yyyy-mm")</f>
        <v>2024-03</v>
      </c>
      <c r="P2322" s="1">
        <f ca="1">YEAR(TODAY()) - YEAR(Table1[[#This Row],[Buyer Date of Birth]])</f>
        <v>52</v>
      </c>
      <c r="Q2322" s="2">
        <f>Table1[[#This Row],[Total Revenue]] - Table1[[#This Row],[Total Cost]]</f>
        <v>10300</v>
      </c>
    </row>
    <row r="2323" spans="1:17" x14ac:dyDescent="0.25">
      <c r="A2323" s="1">
        <v>45503</v>
      </c>
      <c r="B2323" t="s">
        <v>471</v>
      </c>
      <c r="C2323" t="s">
        <v>984</v>
      </c>
      <c r="D2323" t="s">
        <v>45</v>
      </c>
      <c r="E2323" s="1">
        <v>35705</v>
      </c>
      <c r="F2323" t="s">
        <v>75</v>
      </c>
      <c r="G2323">
        <v>243</v>
      </c>
      <c r="H2323" t="s">
        <v>63</v>
      </c>
      <c r="I2323" t="s">
        <v>23</v>
      </c>
      <c r="J2323" t="s">
        <v>24</v>
      </c>
      <c r="K2323" t="str">
        <f>VLOOKUP(H2323, [1]Products!B:E, 2, FALSE)</f>
        <v>Vanilla Wafers</v>
      </c>
      <c r="L2323" s="2">
        <f>VLOOKUP(H2323, [1]Products!B:D, 3, FALSE)</f>
        <v>18</v>
      </c>
      <c r="M2323" s="2">
        <f>Table1[[#This Row],[Quantity Purchased]] * Table1[[#This Row],[Unit Price]]</f>
        <v>8748</v>
      </c>
      <c r="N2323" s="2">
        <f>VLOOKUP(H2323, [1]Products!B:E, 4, FALSE)</f>
        <v>36</v>
      </c>
      <c r="O2323" t="str">
        <f>TEXT(Table1[[#This Row],[Transaction Date]], "yyyy-mm")</f>
        <v>2024-07</v>
      </c>
      <c r="P2323" s="1">
        <f ca="1">YEAR(TODAY()) - YEAR(Table1[[#This Row],[Buyer Date of Birth]])</f>
        <v>28</v>
      </c>
      <c r="Q2323" s="2">
        <f>Table1[[#This Row],[Total Revenue]] - Table1[[#This Row],[Total Cost]]</f>
        <v>8730</v>
      </c>
    </row>
    <row r="2324" spans="1:17" x14ac:dyDescent="0.25">
      <c r="A2324" s="1">
        <v>45346</v>
      </c>
      <c r="B2324" t="s">
        <v>32</v>
      </c>
      <c r="C2324" t="s">
        <v>33</v>
      </c>
      <c r="D2324" t="s">
        <v>84</v>
      </c>
      <c r="E2324" s="1">
        <v>26520</v>
      </c>
      <c r="F2324" t="s">
        <v>28</v>
      </c>
      <c r="G2324">
        <v>354</v>
      </c>
      <c r="H2324" t="s">
        <v>63</v>
      </c>
      <c r="I2324" t="s">
        <v>30</v>
      </c>
      <c r="J2324" t="s">
        <v>24</v>
      </c>
      <c r="K2324" t="str">
        <f>VLOOKUP(H2324, [1]Products!B:E, 2, FALSE)</f>
        <v>Vanilla Wafers</v>
      </c>
      <c r="L2324" s="2">
        <f>VLOOKUP(H2324, [1]Products!B:D, 3, FALSE)</f>
        <v>18</v>
      </c>
      <c r="M2324" s="2">
        <f>Table1[[#This Row],[Quantity Purchased]] * Table1[[#This Row],[Unit Price]]</f>
        <v>12744</v>
      </c>
      <c r="N2324" s="2">
        <f>VLOOKUP(H2324, [1]Products!B:E, 4, FALSE)</f>
        <v>36</v>
      </c>
      <c r="O2324" t="str">
        <f>TEXT(Table1[[#This Row],[Transaction Date]], "yyyy-mm")</f>
        <v>2024-02</v>
      </c>
      <c r="P2324" s="1">
        <f ca="1">YEAR(TODAY()) - YEAR(Table1[[#This Row],[Buyer Date of Birth]])</f>
        <v>53</v>
      </c>
      <c r="Q2324" s="2">
        <f>Table1[[#This Row],[Total Revenue]] - Table1[[#This Row],[Total Cost]]</f>
        <v>12726</v>
      </c>
    </row>
    <row r="2325" spans="1:17" x14ac:dyDescent="0.25">
      <c r="A2325" s="1">
        <v>45315</v>
      </c>
      <c r="B2325" t="s">
        <v>1176</v>
      </c>
      <c r="C2325" t="s">
        <v>174</v>
      </c>
      <c r="D2325" t="s">
        <v>58</v>
      </c>
      <c r="E2325" s="1">
        <v>18878</v>
      </c>
      <c r="F2325" t="s">
        <v>40</v>
      </c>
      <c r="G2325">
        <v>266</v>
      </c>
      <c r="H2325" t="s">
        <v>63</v>
      </c>
      <c r="I2325" t="s">
        <v>30</v>
      </c>
      <c r="J2325" t="s">
        <v>24</v>
      </c>
      <c r="K2325" t="str">
        <f>VLOOKUP(H2325, [1]Products!B:E, 2, FALSE)</f>
        <v>Vanilla Wafers</v>
      </c>
      <c r="L2325" s="2">
        <f>VLOOKUP(H2325, [1]Products!B:D, 3, FALSE)</f>
        <v>18</v>
      </c>
      <c r="M2325" s="2">
        <f>Table1[[#This Row],[Quantity Purchased]] * Table1[[#This Row],[Unit Price]]</f>
        <v>9576</v>
      </c>
      <c r="N2325" s="2">
        <f>VLOOKUP(H2325, [1]Products!B:E, 4, FALSE)</f>
        <v>36</v>
      </c>
      <c r="O2325" t="str">
        <f>TEXT(Table1[[#This Row],[Transaction Date]], "yyyy-mm")</f>
        <v>2024-01</v>
      </c>
      <c r="P2325" s="1">
        <f ca="1">YEAR(TODAY()) - YEAR(Table1[[#This Row],[Buyer Date of Birth]])</f>
        <v>74</v>
      </c>
      <c r="Q2325" s="2">
        <f>Table1[[#This Row],[Total Revenue]] - Table1[[#This Row],[Total Cost]]</f>
        <v>9558</v>
      </c>
    </row>
    <row r="2326" spans="1:17" x14ac:dyDescent="0.25">
      <c r="A2326" s="1">
        <v>45485</v>
      </c>
      <c r="B2326" t="s">
        <v>146</v>
      </c>
      <c r="C2326" t="s">
        <v>378</v>
      </c>
      <c r="D2326" t="s">
        <v>78</v>
      </c>
      <c r="E2326" s="1">
        <v>28488</v>
      </c>
      <c r="F2326" t="s">
        <v>28</v>
      </c>
      <c r="G2326">
        <v>107</v>
      </c>
      <c r="H2326" t="s">
        <v>71</v>
      </c>
      <c r="I2326" t="s">
        <v>36</v>
      </c>
      <c r="J2326" t="s">
        <v>24</v>
      </c>
      <c r="K2326" t="str">
        <f>VLOOKUP(H2326, [1]Products!B:E, 2, FALSE)</f>
        <v>Peanut Butter Bites</v>
      </c>
      <c r="L2326" s="2">
        <f>VLOOKUP(H2326, [1]Products!B:D, 3, FALSE)</f>
        <v>5</v>
      </c>
      <c r="M2326" s="2">
        <f>Table1[[#This Row],[Quantity Purchased]] * Table1[[#This Row],[Unit Price]]</f>
        <v>749</v>
      </c>
      <c r="N2326" s="2">
        <f>VLOOKUP(H2326, [1]Products!B:E, 4, FALSE)</f>
        <v>7</v>
      </c>
      <c r="O2326" t="str">
        <f>TEXT(Table1[[#This Row],[Transaction Date]], "yyyy-mm")</f>
        <v>2024-07</v>
      </c>
      <c r="P2326" s="1">
        <f ca="1">YEAR(TODAY()) - YEAR(Table1[[#This Row],[Buyer Date of Birth]])</f>
        <v>48</v>
      </c>
      <c r="Q2326" s="2">
        <f>Table1[[#This Row],[Total Revenue]] - Table1[[#This Row],[Total Cost]]</f>
        <v>744</v>
      </c>
    </row>
    <row r="2327" spans="1:17" x14ac:dyDescent="0.25">
      <c r="A2327" s="1">
        <v>45335</v>
      </c>
      <c r="B2327" t="s">
        <v>695</v>
      </c>
      <c r="C2327" t="s">
        <v>613</v>
      </c>
      <c r="D2327" t="s">
        <v>20</v>
      </c>
      <c r="E2327" s="1">
        <v>34816</v>
      </c>
      <c r="F2327" t="s">
        <v>75</v>
      </c>
      <c r="G2327">
        <v>321</v>
      </c>
      <c r="H2327" t="s">
        <v>29</v>
      </c>
      <c r="I2327" t="s">
        <v>23</v>
      </c>
      <c r="J2327" t="s">
        <v>24</v>
      </c>
      <c r="K2327" t="str">
        <f>VLOOKUP(H2327, [1]Products!B:E, 2, FALSE)</f>
        <v>Shortbread</v>
      </c>
      <c r="L2327" s="2">
        <f>VLOOKUP(H2327, [1]Products!B:D, 3, FALSE)</f>
        <v>10</v>
      </c>
      <c r="M2327" s="2">
        <f>Table1[[#This Row],[Quantity Purchased]] * Table1[[#This Row],[Unit Price]]</f>
        <v>14445</v>
      </c>
      <c r="N2327" s="2">
        <f>VLOOKUP(H2327, [1]Products!B:E, 4, FALSE)</f>
        <v>45</v>
      </c>
      <c r="O2327" t="str">
        <f>TEXT(Table1[[#This Row],[Transaction Date]], "yyyy-mm")</f>
        <v>2024-02</v>
      </c>
      <c r="P2327" s="1">
        <f ca="1">YEAR(TODAY()) - YEAR(Table1[[#This Row],[Buyer Date of Birth]])</f>
        <v>30</v>
      </c>
      <c r="Q2327" s="2">
        <f>Table1[[#This Row],[Total Revenue]] - Table1[[#This Row],[Total Cost]]</f>
        <v>14435</v>
      </c>
    </row>
    <row r="2328" spans="1:17" x14ac:dyDescent="0.25">
      <c r="A2328" s="1">
        <v>45402</v>
      </c>
      <c r="B2328" t="s">
        <v>236</v>
      </c>
      <c r="C2328" t="s">
        <v>295</v>
      </c>
      <c r="D2328" t="s">
        <v>58</v>
      </c>
      <c r="E2328" s="1">
        <v>33513</v>
      </c>
      <c r="F2328" t="s">
        <v>40</v>
      </c>
      <c r="G2328">
        <v>299</v>
      </c>
      <c r="H2328" t="s">
        <v>22</v>
      </c>
      <c r="I2328" t="s">
        <v>46</v>
      </c>
      <c r="J2328" t="s">
        <v>24</v>
      </c>
      <c r="K2328" t="str">
        <f>VLOOKUP(H2328, [1]Products!B:E, 2, FALSE)</f>
        <v>Cinnamon Swirls</v>
      </c>
      <c r="L2328" s="2">
        <f>VLOOKUP(H2328, [1]Products!B:D, 3, FALSE)</f>
        <v>10</v>
      </c>
      <c r="M2328" s="2">
        <f>Table1[[#This Row],[Quantity Purchased]] * Table1[[#This Row],[Unit Price]]</f>
        <v>4186</v>
      </c>
      <c r="N2328" s="2">
        <f>VLOOKUP(H2328, [1]Products!B:E, 4, FALSE)</f>
        <v>14</v>
      </c>
      <c r="O2328" t="str">
        <f>TEXT(Table1[[#This Row],[Transaction Date]], "yyyy-mm")</f>
        <v>2024-04</v>
      </c>
      <c r="P2328" s="1">
        <f ca="1">YEAR(TODAY()) - YEAR(Table1[[#This Row],[Buyer Date of Birth]])</f>
        <v>34</v>
      </c>
      <c r="Q2328" s="2">
        <f>Table1[[#This Row],[Total Revenue]] - Table1[[#This Row],[Total Cost]]</f>
        <v>4176</v>
      </c>
    </row>
    <row r="2329" spans="1:17" x14ac:dyDescent="0.25">
      <c r="A2329" s="1">
        <v>45404</v>
      </c>
      <c r="B2329" t="s">
        <v>1189</v>
      </c>
      <c r="C2329" t="s">
        <v>1190</v>
      </c>
      <c r="D2329" t="s">
        <v>45</v>
      </c>
      <c r="E2329" s="1">
        <v>37992</v>
      </c>
      <c r="F2329" t="s">
        <v>75</v>
      </c>
      <c r="G2329">
        <v>211</v>
      </c>
      <c r="H2329" t="s">
        <v>72</v>
      </c>
      <c r="I2329" t="s">
        <v>50</v>
      </c>
      <c r="J2329" t="s">
        <v>24</v>
      </c>
      <c r="K2329" t="str">
        <f>VLOOKUP(H2329, [1]Products!B:E, 2, FALSE)</f>
        <v>Choco Delight</v>
      </c>
      <c r="L2329" s="2">
        <f>VLOOKUP(H2329, [1]Products!B:D, 3, FALSE)</f>
        <v>3</v>
      </c>
      <c r="M2329" s="2">
        <f>Table1[[#This Row],[Quantity Purchased]] * Table1[[#This Row],[Unit Price]]</f>
        <v>1055</v>
      </c>
      <c r="N2329" s="2">
        <f>VLOOKUP(H2329, [1]Products!B:E, 4, FALSE)</f>
        <v>5</v>
      </c>
      <c r="O2329" t="str">
        <f>TEXT(Table1[[#This Row],[Transaction Date]], "yyyy-mm")</f>
        <v>2024-04</v>
      </c>
      <c r="P2329" s="1">
        <f ca="1">YEAR(TODAY()) - YEAR(Table1[[#This Row],[Buyer Date of Birth]])</f>
        <v>21</v>
      </c>
      <c r="Q2329" s="2">
        <f>Table1[[#This Row],[Total Revenue]] - Table1[[#This Row],[Total Cost]]</f>
        <v>1052</v>
      </c>
    </row>
    <row r="2330" spans="1:17" x14ac:dyDescent="0.25">
      <c r="A2330" s="1">
        <v>45427</v>
      </c>
      <c r="B2330" t="s">
        <v>142</v>
      </c>
      <c r="C2330" t="s">
        <v>147</v>
      </c>
      <c r="D2330" t="s">
        <v>78</v>
      </c>
      <c r="E2330" s="1">
        <v>29955</v>
      </c>
      <c r="F2330" t="s">
        <v>28</v>
      </c>
      <c r="G2330">
        <v>60</v>
      </c>
      <c r="H2330" t="s">
        <v>63</v>
      </c>
      <c r="I2330" t="s">
        <v>23</v>
      </c>
      <c r="J2330" t="s">
        <v>24</v>
      </c>
      <c r="K2330" t="str">
        <f>VLOOKUP(H2330, [1]Products!B:E, 2, FALSE)</f>
        <v>Vanilla Wafers</v>
      </c>
      <c r="L2330" s="2">
        <f>VLOOKUP(H2330, [1]Products!B:D, 3, FALSE)</f>
        <v>18</v>
      </c>
      <c r="M2330" s="2">
        <f>Table1[[#This Row],[Quantity Purchased]] * Table1[[#This Row],[Unit Price]]</f>
        <v>2160</v>
      </c>
      <c r="N2330" s="2">
        <f>VLOOKUP(H2330, [1]Products!B:E, 4, FALSE)</f>
        <v>36</v>
      </c>
      <c r="O2330" t="str">
        <f>TEXT(Table1[[#This Row],[Transaction Date]], "yyyy-mm")</f>
        <v>2024-05</v>
      </c>
      <c r="P2330" s="1">
        <f ca="1">YEAR(TODAY()) - YEAR(Table1[[#This Row],[Buyer Date of Birth]])</f>
        <v>43</v>
      </c>
      <c r="Q2330" s="2">
        <f>Table1[[#This Row],[Total Revenue]] - Table1[[#This Row],[Total Cost]]</f>
        <v>2142</v>
      </c>
    </row>
    <row r="2331" spans="1:17" x14ac:dyDescent="0.25">
      <c r="A2331" s="1">
        <v>45481</v>
      </c>
      <c r="B2331" t="s">
        <v>320</v>
      </c>
      <c r="C2331" t="s">
        <v>196</v>
      </c>
      <c r="D2331" t="s">
        <v>62</v>
      </c>
      <c r="E2331" s="1">
        <v>24773</v>
      </c>
      <c r="F2331" t="s">
        <v>75</v>
      </c>
      <c r="G2331">
        <v>364</v>
      </c>
      <c r="H2331" t="s">
        <v>41</v>
      </c>
      <c r="I2331" t="s">
        <v>30</v>
      </c>
      <c r="J2331" t="s">
        <v>24</v>
      </c>
      <c r="K2331" t="str">
        <f>VLOOKUP(H2331, [1]Products!B:E, 2, FALSE)</f>
        <v>Ginger Snaps</v>
      </c>
      <c r="L2331" s="2">
        <f>VLOOKUP(H2331, [1]Products!B:D, 3, FALSE)</f>
        <v>14</v>
      </c>
      <c r="M2331" s="2">
        <f>Table1[[#This Row],[Quantity Purchased]] * Table1[[#This Row],[Unit Price]]</f>
        <v>10192</v>
      </c>
      <c r="N2331" s="2">
        <f>VLOOKUP(H2331, [1]Products!B:E, 4, FALSE)</f>
        <v>28</v>
      </c>
      <c r="O2331" t="str">
        <f>TEXT(Table1[[#This Row],[Transaction Date]], "yyyy-mm")</f>
        <v>2024-07</v>
      </c>
      <c r="P2331" s="1">
        <f ca="1">YEAR(TODAY()) - YEAR(Table1[[#This Row],[Buyer Date of Birth]])</f>
        <v>58</v>
      </c>
      <c r="Q2331" s="2">
        <f>Table1[[#This Row],[Total Revenue]] - Table1[[#This Row],[Total Cost]]</f>
        <v>10178</v>
      </c>
    </row>
    <row r="2332" spans="1:17" x14ac:dyDescent="0.25">
      <c r="A2332" s="1">
        <v>45353</v>
      </c>
      <c r="B2332" t="s">
        <v>336</v>
      </c>
      <c r="C2332" t="s">
        <v>926</v>
      </c>
      <c r="D2332" t="s">
        <v>62</v>
      </c>
      <c r="E2332" s="1">
        <v>23430</v>
      </c>
      <c r="F2332" t="s">
        <v>75</v>
      </c>
      <c r="G2332">
        <v>408</v>
      </c>
      <c r="H2332" t="s">
        <v>72</v>
      </c>
      <c r="I2332" t="s">
        <v>46</v>
      </c>
      <c r="J2332" t="s">
        <v>24</v>
      </c>
      <c r="K2332" t="str">
        <f>VLOOKUP(H2332, [1]Products!B:E, 2, FALSE)</f>
        <v>Choco Delight</v>
      </c>
      <c r="L2332" s="2">
        <f>VLOOKUP(H2332, [1]Products!B:D, 3, FALSE)</f>
        <v>3</v>
      </c>
      <c r="M2332" s="2">
        <f>Table1[[#This Row],[Quantity Purchased]] * Table1[[#This Row],[Unit Price]]</f>
        <v>2040</v>
      </c>
      <c r="N2332" s="2">
        <f>VLOOKUP(H2332, [1]Products!B:E, 4, FALSE)</f>
        <v>5</v>
      </c>
      <c r="O2332" t="str">
        <f>TEXT(Table1[[#This Row],[Transaction Date]], "yyyy-mm")</f>
        <v>2024-03</v>
      </c>
      <c r="P2332" s="1">
        <f ca="1">YEAR(TODAY()) - YEAR(Table1[[#This Row],[Buyer Date of Birth]])</f>
        <v>61</v>
      </c>
      <c r="Q2332" s="2">
        <f>Table1[[#This Row],[Total Revenue]] - Table1[[#This Row],[Total Cost]]</f>
        <v>2037</v>
      </c>
    </row>
    <row r="2333" spans="1:17" x14ac:dyDescent="0.25">
      <c r="A2333" s="1">
        <v>45305</v>
      </c>
      <c r="B2333" t="s">
        <v>189</v>
      </c>
      <c r="C2333" t="s">
        <v>1141</v>
      </c>
      <c r="D2333" t="s">
        <v>34</v>
      </c>
      <c r="E2333" s="1">
        <v>38259</v>
      </c>
      <c r="F2333" t="s">
        <v>28</v>
      </c>
      <c r="G2333">
        <v>126</v>
      </c>
      <c r="H2333" t="s">
        <v>35</v>
      </c>
      <c r="I2333" t="s">
        <v>50</v>
      </c>
      <c r="J2333" t="s">
        <v>24</v>
      </c>
      <c r="K2333" t="str">
        <f>VLOOKUP(H2333, [1]Products!B:E, 2, FALSE)</f>
        <v>Caramel Biscuits</v>
      </c>
      <c r="L2333" s="2">
        <f>VLOOKUP(H2333, [1]Products!B:D, 3, FALSE)</f>
        <v>18</v>
      </c>
      <c r="M2333" s="2">
        <f>Table1[[#This Row],[Quantity Purchased]] * Table1[[#This Row],[Unit Price]]</f>
        <v>2772</v>
      </c>
      <c r="N2333" s="2">
        <f>VLOOKUP(H2333, [1]Products!B:E, 4, FALSE)</f>
        <v>22</v>
      </c>
      <c r="O2333" t="str">
        <f>TEXT(Table1[[#This Row],[Transaction Date]], "yyyy-mm")</f>
        <v>2024-01</v>
      </c>
      <c r="P2333" s="1">
        <f ca="1">YEAR(TODAY()) - YEAR(Table1[[#This Row],[Buyer Date of Birth]])</f>
        <v>21</v>
      </c>
      <c r="Q2333" s="2">
        <f>Table1[[#This Row],[Total Revenue]] - Table1[[#This Row],[Total Cost]]</f>
        <v>2754</v>
      </c>
    </row>
    <row r="2334" spans="1:17" x14ac:dyDescent="0.25">
      <c r="A2334" s="1">
        <v>45399</v>
      </c>
      <c r="B2334" t="s">
        <v>123</v>
      </c>
      <c r="C2334" t="s">
        <v>551</v>
      </c>
      <c r="D2334" t="s">
        <v>62</v>
      </c>
      <c r="E2334" s="1">
        <v>19122</v>
      </c>
      <c r="F2334" t="s">
        <v>40</v>
      </c>
      <c r="G2334">
        <v>357</v>
      </c>
      <c r="H2334" t="s">
        <v>35</v>
      </c>
      <c r="I2334" t="s">
        <v>23</v>
      </c>
      <c r="J2334" t="s">
        <v>24</v>
      </c>
      <c r="K2334" t="str">
        <f>VLOOKUP(H2334, [1]Products!B:E, 2, FALSE)</f>
        <v>Caramel Biscuits</v>
      </c>
      <c r="L2334" s="2">
        <f>VLOOKUP(H2334, [1]Products!B:D, 3, FALSE)</f>
        <v>18</v>
      </c>
      <c r="M2334" s="2">
        <f>Table1[[#This Row],[Quantity Purchased]] * Table1[[#This Row],[Unit Price]]</f>
        <v>7854</v>
      </c>
      <c r="N2334" s="2">
        <f>VLOOKUP(H2334, [1]Products!B:E, 4, FALSE)</f>
        <v>22</v>
      </c>
      <c r="O2334" t="str">
        <f>TEXT(Table1[[#This Row],[Transaction Date]], "yyyy-mm")</f>
        <v>2024-04</v>
      </c>
      <c r="P2334" s="1">
        <f ca="1">YEAR(TODAY()) - YEAR(Table1[[#This Row],[Buyer Date of Birth]])</f>
        <v>73</v>
      </c>
      <c r="Q2334" s="2">
        <f>Table1[[#This Row],[Total Revenue]] - Table1[[#This Row],[Total Cost]]</f>
        <v>7836</v>
      </c>
    </row>
    <row r="2335" spans="1:17" x14ac:dyDescent="0.25">
      <c r="A2335" s="1">
        <v>45327</v>
      </c>
      <c r="B2335" t="s">
        <v>101</v>
      </c>
      <c r="C2335" t="s">
        <v>245</v>
      </c>
      <c r="D2335" t="s">
        <v>58</v>
      </c>
      <c r="E2335" s="1">
        <v>27511</v>
      </c>
      <c r="F2335" t="s">
        <v>21</v>
      </c>
      <c r="G2335">
        <v>277</v>
      </c>
      <c r="H2335" t="s">
        <v>54</v>
      </c>
      <c r="I2335" t="s">
        <v>30</v>
      </c>
      <c r="J2335" t="s">
        <v>24</v>
      </c>
      <c r="K2335" t="str">
        <f>VLOOKUP(H2335, [1]Products!B:E, 2, FALSE)</f>
        <v>Lemon Crisps</v>
      </c>
      <c r="L2335" s="2">
        <f>VLOOKUP(H2335, [1]Products!B:D, 3, FALSE)</f>
        <v>7</v>
      </c>
      <c r="M2335" s="2">
        <f>Table1[[#This Row],[Quantity Purchased]] * Table1[[#This Row],[Unit Price]]</f>
        <v>2493</v>
      </c>
      <c r="N2335" s="2">
        <f>VLOOKUP(H2335, [1]Products!B:E, 4, FALSE)</f>
        <v>9</v>
      </c>
      <c r="O2335" t="str">
        <f>TEXT(Table1[[#This Row],[Transaction Date]], "yyyy-mm")</f>
        <v>2024-02</v>
      </c>
      <c r="P2335" s="1">
        <f ca="1">YEAR(TODAY()) - YEAR(Table1[[#This Row],[Buyer Date of Birth]])</f>
        <v>50</v>
      </c>
      <c r="Q2335" s="2">
        <f>Table1[[#This Row],[Total Revenue]] - Table1[[#This Row],[Total Cost]]</f>
        <v>2486</v>
      </c>
    </row>
    <row r="2336" spans="1:17" x14ac:dyDescent="0.25">
      <c r="A2336" s="1">
        <v>45465</v>
      </c>
      <c r="B2336" t="s">
        <v>496</v>
      </c>
      <c r="C2336" t="s">
        <v>1191</v>
      </c>
      <c r="D2336" t="s">
        <v>34</v>
      </c>
      <c r="E2336" s="1">
        <v>22477</v>
      </c>
      <c r="F2336" t="s">
        <v>75</v>
      </c>
      <c r="G2336">
        <v>198</v>
      </c>
      <c r="H2336" t="s">
        <v>66</v>
      </c>
      <c r="I2336" t="s">
        <v>30</v>
      </c>
      <c r="J2336" t="s">
        <v>31</v>
      </c>
      <c r="K2336" t="str">
        <f>VLOOKUP(H2336, [1]Products!B:E, 2, FALSE)</f>
        <v>Oatmeal Cookies</v>
      </c>
      <c r="L2336" s="2">
        <f>VLOOKUP(H2336, [1]Products!B:D, 3, FALSE)</f>
        <v>19</v>
      </c>
      <c r="M2336" s="2">
        <f>Table1[[#This Row],[Quantity Purchased]] * Table1[[#This Row],[Unit Price]]</f>
        <v>4554</v>
      </c>
      <c r="N2336" s="2">
        <f>VLOOKUP(H2336, [1]Products!B:E, 4, FALSE)</f>
        <v>23</v>
      </c>
      <c r="O2336" t="str">
        <f>TEXT(Table1[[#This Row],[Transaction Date]], "yyyy-mm")</f>
        <v>2024-06</v>
      </c>
      <c r="P2336" s="1">
        <f ca="1">YEAR(TODAY()) - YEAR(Table1[[#This Row],[Buyer Date of Birth]])</f>
        <v>64</v>
      </c>
      <c r="Q2336" s="2">
        <f>Table1[[#This Row],[Total Revenue]] - Table1[[#This Row],[Total Cost]]</f>
        <v>4535</v>
      </c>
    </row>
    <row r="2337" spans="1:17" x14ac:dyDescent="0.25">
      <c r="A2337" s="1">
        <v>45447</v>
      </c>
      <c r="B2337" t="s">
        <v>544</v>
      </c>
      <c r="C2337" t="s">
        <v>1192</v>
      </c>
      <c r="D2337" t="s">
        <v>58</v>
      </c>
      <c r="E2337" s="1">
        <v>27440</v>
      </c>
      <c r="F2337" t="s">
        <v>40</v>
      </c>
      <c r="G2337">
        <v>263</v>
      </c>
      <c r="H2337" t="s">
        <v>41</v>
      </c>
      <c r="I2337" t="s">
        <v>36</v>
      </c>
      <c r="J2337" t="s">
        <v>24</v>
      </c>
      <c r="K2337" t="str">
        <f>VLOOKUP(H2337, [1]Products!B:E, 2, FALSE)</f>
        <v>Ginger Snaps</v>
      </c>
      <c r="L2337" s="2">
        <f>VLOOKUP(H2337, [1]Products!B:D, 3, FALSE)</f>
        <v>14</v>
      </c>
      <c r="M2337" s="2">
        <f>Table1[[#This Row],[Quantity Purchased]] * Table1[[#This Row],[Unit Price]]</f>
        <v>7364</v>
      </c>
      <c r="N2337" s="2">
        <f>VLOOKUP(H2337, [1]Products!B:E, 4, FALSE)</f>
        <v>28</v>
      </c>
      <c r="O2337" t="str">
        <f>TEXT(Table1[[#This Row],[Transaction Date]], "yyyy-mm")</f>
        <v>2024-06</v>
      </c>
      <c r="P2337" s="1">
        <f ca="1">YEAR(TODAY()) - YEAR(Table1[[#This Row],[Buyer Date of Birth]])</f>
        <v>50</v>
      </c>
      <c r="Q2337" s="2">
        <f>Table1[[#This Row],[Total Revenue]] - Table1[[#This Row],[Total Cost]]</f>
        <v>7350</v>
      </c>
    </row>
    <row r="2338" spans="1:17" x14ac:dyDescent="0.25">
      <c r="A2338" s="1">
        <v>45456</v>
      </c>
      <c r="B2338" t="s">
        <v>43</v>
      </c>
      <c r="C2338" t="s">
        <v>1193</v>
      </c>
      <c r="D2338" t="s">
        <v>62</v>
      </c>
      <c r="E2338" s="1">
        <v>35291</v>
      </c>
      <c r="F2338" t="s">
        <v>28</v>
      </c>
      <c r="G2338">
        <v>184</v>
      </c>
      <c r="H2338" t="s">
        <v>35</v>
      </c>
      <c r="I2338" t="s">
        <v>23</v>
      </c>
      <c r="J2338" t="s">
        <v>31</v>
      </c>
      <c r="K2338" t="str">
        <f>VLOOKUP(H2338, [1]Products!B:E, 2, FALSE)</f>
        <v>Caramel Biscuits</v>
      </c>
      <c r="L2338" s="2">
        <f>VLOOKUP(H2338, [1]Products!B:D, 3, FALSE)</f>
        <v>18</v>
      </c>
      <c r="M2338" s="2">
        <f>Table1[[#This Row],[Quantity Purchased]] * Table1[[#This Row],[Unit Price]]</f>
        <v>4048</v>
      </c>
      <c r="N2338" s="2">
        <f>VLOOKUP(H2338, [1]Products!B:E, 4, FALSE)</f>
        <v>22</v>
      </c>
      <c r="O2338" t="str">
        <f>TEXT(Table1[[#This Row],[Transaction Date]], "yyyy-mm")</f>
        <v>2024-06</v>
      </c>
      <c r="P2338" s="1">
        <f ca="1">YEAR(TODAY()) - YEAR(Table1[[#This Row],[Buyer Date of Birth]])</f>
        <v>29</v>
      </c>
      <c r="Q2338" s="2">
        <f>Table1[[#This Row],[Total Revenue]] - Table1[[#This Row],[Total Cost]]</f>
        <v>4030</v>
      </c>
    </row>
    <row r="2339" spans="1:17" x14ac:dyDescent="0.25">
      <c r="A2339" s="1">
        <v>45337</v>
      </c>
      <c r="B2339" t="s">
        <v>471</v>
      </c>
      <c r="C2339" t="s">
        <v>655</v>
      </c>
      <c r="D2339" t="s">
        <v>20</v>
      </c>
      <c r="E2339" s="1">
        <v>23843</v>
      </c>
      <c r="F2339" t="s">
        <v>28</v>
      </c>
      <c r="G2339">
        <v>316</v>
      </c>
      <c r="H2339" t="s">
        <v>54</v>
      </c>
      <c r="I2339" t="s">
        <v>46</v>
      </c>
      <c r="J2339" t="s">
        <v>24</v>
      </c>
      <c r="K2339" t="str">
        <f>VLOOKUP(H2339, [1]Products!B:E, 2, FALSE)</f>
        <v>Lemon Crisps</v>
      </c>
      <c r="L2339" s="2">
        <f>VLOOKUP(H2339, [1]Products!B:D, 3, FALSE)</f>
        <v>7</v>
      </c>
      <c r="M2339" s="2">
        <f>Table1[[#This Row],[Quantity Purchased]] * Table1[[#This Row],[Unit Price]]</f>
        <v>2844</v>
      </c>
      <c r="N2339" s="2">
        <f>VLOOKUP(H2339, [1]Products!B:E, 4, FALSE)</f>
        <v>9</v>
      </c>
      <c r="O2339" t="str">
        <f>TEXT(Table1[[#This Row],[Transaction Date]], "yyyy-mm")</f>
        <v>2024-02</v>
      </c>
      <c r="P2339" s="1">
        <f ca="1">YEAR(TODAY()) - YEAR(Table1[[#This Row],[Buyer Date of Birth]])</f>
        <v>60</v>
      </c>
      <c r="Q2339" s="2">
        <f>Table1[[#This Row],[Total Revenue]] - Table1[[#This Row],[Total Cost]]</f>
        <v>2837</v>
      </c>
    </row>
    <row r="2340" spans="1:17" x14ac:dyDescent="0.25">
      <c r="A2340" s="1">
        <v>45504</v>
      </c>
      <c r="B2340" t="s">
        <v>447</v>
      </c>
      <c r="C2340" t="s">
        <v>168</v>
      </c>
      <c r="D2340" t="s">
        <v>78</v>
      </c>
      <c r="E2340" s="1">
        <v>29151</v>
      </c>
      <c r="F2340" t="s">
        <v>75</v>
      </c>
      <c r="G2340">
        <v>86</v>
      </c>
      <c r="H2340" t="s">
        <v>66</v>
      </c>
      <c r="I2340" t="s">
        <v>50</v>
      </c>
      <c r="J2340" t="s">
        <v>24</v>
      </c>
      <c r="K2340" t="str">
        <f>VLOOKUP(H2340, [1]Products!B:E, 2, FALSE)</f>
        <v>Oatmeal Cookies</v>
      </c>
      <c r="L2340" s="2">
        <f>VLOOKUP(H2340, [1]Products!B:D, 3, FALSE)</f>
        <v>19</v>
      </c>
      <c r="M2340" s="2">
        <f>Table1[[#This Row],[Quantity Purchased]] * Table1[[#This Row],[Unit Price]]</f>
        <v>1978</v>
      </c>
      <c r="N2340" s="2">
        <f>VLOOKUP(H2340, [1]Products!B:E, 4, FALSE)</f>
        <v>23</v>
      </c>
      <c r="O2340" t="str">
        <f>TEXT(Table1[[#This Row],[Transaction Date]], "yyyy-mm")</f>
        <v>2024-07</v>
      </c>
      <c r="P2340" s="1">
        <f ca="1">YEAR(TODAY()) - YEAR(Table1[[#This Row],[Buyer Date of Birth]])</f>
        <v>46</v>
      </c>
      <c r="Q2340" s="2">
        <f>Table1[[#This Row],[Total Revenue]] - Table1[[#This Row],[Total Cost]]</f>
        <v>1959</v>
      </c>
    </row>
    <row r="2341" spans="1:17" x14ac:dyDescent="0.25">
      <c r="A2341" s="1">
        <v>45407</v>
      </c>
      <c r="B2341" t="s">
        <v>259</v>
      </c>
      <c r="C2341" t="s">
        <v>644</v>
      </c>
      <c r="D2341" t="s">
        <v>34</v>
      </c>
      <c r="E2341" s="1">
        <v>21651</v>
      </c>
      <c r="F2341" t="s">
        <v>75</v>
      </c>
      <c r="G2341">
        <v>113</v>
      </c>
      <c r="H2341" t="s">
        <v>71</v>
      </c>
      <c r="I2341" t="s">
        <v>23</v>
      </c>
      <c r="J2341" t="s">
        <v>24</v>
      </c>
      <c r="K2341" t="str">
        <f>VLOOKUP(H2341, [1]Products!B:E, 2, FALSE)</f>
        <v>Peanut Butter Bites</v>
      </c>
      <c r="L2341" s="2">
        <f>VLOOKUP(H2341, [1]Products!B:D, 3, FALSE)</f>
        <v>5</v>
      </c>
      <c r="M2341" s="2">
        <f>Table1[[#This Row],[Quantity Purchased]] * Table1[[#This Row],[Unit Price]]</f>
        <v>791</v>
      </c>
      <c r="N2341" s="2">
        <f>VLOOKUP(H2341, [1]Products!B:E, 4, FALSE)</f>
        <v>7</v>
      </c>
      <c r="O2341" t="str">
        <f>TEXT(Table1[[#This Row],[Transaction Date]], "yyyy-mm")</f>
        <v>2024-04</v>
      </c>
      <c r="P2341" s="1">
        <f ca="1">YEAR(TODAY()) - YEAR(Table1[[#This Row],[Buyer Date of Birth]])</f>
        <v>66</v>
      </c>
      <c r="Q2341" s="2">
        <f>Table1[[#This Row],[Total Revenue]] - Table1[[#This Row],[Total Cost]]</f>
        <v>786</v>
      </c>
    </row>
    <row r="2342" spans="1:17" x14ac:dyDescent="0.25">
      <c r="A2342" s="1">
        <v>45407</v>
      </c>
      <c r="B2342" t="s">
        <v>994</v>
      </c>
      <c r="C2342" t="s">
        <v>539</v>
      </c>
      <c r="D2342" t="s">
        <v>62</v>
      </c>
      <c r="E2342" s="1">
        <v>16037</v>
      </c>
      <c r="F2342" t="s">
        <v>75</v>
      </c>
      <c r="G2342">
        <v>500</v>
      </c>
      <c r="H2342" t="s">
        <v>66</v>
      </c>
      <c r="I2342" t="s">
        <v>30</v>
      </c>
      <c r="J2342" t="s">
        <v>24</v>
      </c>
      <c r="K2342" t="str">
        <f>VLOOKUP(H2342, [1]Products!B:E, 2, FALSE)</f>
        <v>Oatmeal Cookies</v>
      </c>
      <c r="L2342" s="2">
        <f>VLOOKUP(H2342, [1]Products!B:D, 3, FALSE)</f>
        <v>19</v>
      </c>
      <c r="M2342" s="2">
        <f>Table1[[#This Row],[Quantity Purchased]] * Table1[[#This Row],[Unit Price]]</f>
        <v>11500</v>
      </c>
      <c r="N2342" s="2">
        <f>VLOOKUP(H2342, [1]Products!B:E, 4, FALSE)</f>
        <v>23</v>
      </c>
      <c r="O2342" t="str">
        <f>TEXT(Table1[[#This Row],[Transaction Date]], "yyyy-mm")</f>
        <v>2024-04</v>
      </c>
      <c r="P2342" s="1">
        <f ca="1">YEAR(TODAY()) - YEAR(Table1[[#This Row],[Buyer Date of Birth]])</f>
        <v>82</v>
      </c>
      <c r="Q2342" s="2">
        <f>Table1[[#This Row],[Total Revenue]] - Table1[[#This Row],[Total Cost]]</f>
        <v>11481</v>
      </c>
    </row>
    <row r="2343" spans="1:17" x14ac:dyDescent="0.25">
      <c r="A2343" s="1">
        <v>45459</v>
      </c>
      <c r="B2343" t="s">
        <v>56</v>
      </c>
      <c r="C2343" t="s">
        <v>614</v>
      </c>
      <c r="D2343" t="s">
        <v>62</v>
      </c>
      <c r="E2343" s="1">
        <v>26994</v>
      </c>
      <c r="F2343" t="s">
        <v>21</v>
      </c>
      <c r="G2343">
        <v>97</v>
      </c>
      <c r="H2343" t="s">
        <v>54</v>
      </c>
      <c r="I2343" t="s">
        <v>46</v>
      </c>
      <c r="J2343" t="s">
        <v>24</v>
      </c>
      <c r="K2343" t="str">
        <f>VLOOKUP(H2343, [1]Products!B:E, 2, FALSE)</f>
        <v>Lemon Crisps</v>
      </c>
      <c r="L2343" s="2">
        <f>VLOOKUP(H2343, [1]Products!B:D, 3, FALSE)</f>
        <v>7</v>
      </c>
      <c r="M2343" s="2">
        <f>Table1[[#This Row],[Quantity Purchased]] * Table1[[#This Row],[Unit Price]]</f>
        <v>873</v>
      </c>
      <c r="N2343" s="2">
        <f>VLOOKUP(H2343, [1]Products!B:E, 4, FALSE)</f>
        <v>9</v>
      </c>
      <c r="O2343" t="str">
        <f>TEXT(Table1[[#This Row],[Transaction Date]], "yyyy-mm")</f>
        <v>2024-06</v>
      </c>
      <c r="P2343" s="1">
        <f ca="1">YEAR(TODAY()) - YEAR(Table1[[#This Row],[Buyer Date of Birth]])</f>
        <v>52</v>
      </c>
      <c r="Q2343" s="2">
        <f>Table1[[#This Row],[Total Revenue]] - Table1[[#This Row],[Total Cost]]</f>
        <v>866</v>
      </c>
    </row>
    <row r="2344" spans="1:17" x14ac:dyDescent="0.25">
      <c r="A2344" s="1">
        <v>45440</v>
      </c>
      <c r="B2344" t="s">
        <v>79</v>
      </c>
      <c r="C2344" t="s">
        <v>583</v>
      </c>
      <c r="D2344" t="s">
        <v>34</v>
      </c>
      <c r="E2344" s="1">
        <v>19596</v>
      </c>
      <c r="F2344" t="s">
        <v>40</v>
      </c>
      <c r="G2344">
        <v>120</v>
      </c>
      <c r="H2344" t="s">
        <v>29</v>
      </c>
      <c r="I2344" t="s">
        <v>50</v>
      </c>
      <c r="J2344" t="s">
        <v>24</v>
      </c>
      <c r="K2344" t="str">
        <f>VLOOKUP(H2344, [1]Products!B:E, 2, FALSE)</f>
        <v>Shortbread</v>
      </c>
      <c r="L2344" s="2">
        <f>VLOOKUP(H2344, [1]Products!B:D, 3, FALSE)</f>
        <v>10</v>
      </c>
      <c r="M2344" s="2">
        <f>Table1[[#This Row],[Quantity Purchased]] * Table1[[#This Row],[Unit Price]]</f>
        <v>5400</v>
      </c>
      <c r="N2344" s="2">
        <f>VLOOKUP(H2344, [1]Products!B:E, 4, FALSE)</f>
        <v>45</v>
      </c>
      <c r="O2344" t="str">
        <f>TEXT(Table1[[#This Row],[Transaction Date]], "yyyy-mm")</f>
        <v>2024-05</v>
      </c>
      <c r="P2344" s="1">
        <f ca="1">YEAR(TODAY()) - YEAR(Table1[[#This Row],[Buyer Date of Birth]])</f>
        <v>72</v>
      </c>
      <c r="Q2344" s="2">
        <f>Table1[[#This Row],[Total Revenue]] - Table1[[#This Row],[Total Cost]]</f>
        <v>5390</v>
      </c>
    </row>
    <row r="2345" spans="1:17" x14ac:dyDescent="0.25">
      <c r="A2345" s="1">
        <v>45323</v>
      </c>
      <c r="B2345" t="s">
        <v>336</v>
      </c>
      <c r="C2345" t="s">
        <v>958</v>
      </c>
      <c r="D2345" t="s">
        <v>45</v>
      </c>
      <c r="E2345" s="1">
        <v>26791</v>
      </c>
      <c r="F2345" t="s">
        <v>28</v>
      </c>
      <c r="G2345">
        <v>400</v>
      </c>
      <c r="H2345" t="s">
        <v>35</v>
      </c>
      <c r="I2345" t="s">
        <v>23</v>
      </c>
      <c r="J2345" t="s">
        <v>24</v>
      </c>
      <c r="K2345" t="str">
        <f>VLOOKUP(H2345, [1]Products!B:E, 2, FALSE)</f>
        <v>Caramel Biscuits</v>
      </c>
      <c r="L2345" s="2">
        <f>VLOOKUP(H2345, [1]Products!B:D, 3, FALSE)</f>
        <v>18</v>
      </c>
      <c r="M2345" s="2">
        <f>Table1[[#This Row],[Quantity Purchased]] * Table1[[#This Row],[Unit Price]]</f>
        <v>8800</v>
      </c>
      <c r="N2345" s="2">
        <f>VLOOKUP(H2345, [1]Products!B:E, 4, FALSE)</f>
        <v>22</v>
      </c>
      <c r="O2345" t="str">
        <f>TEXT(Table1[[#This Row],[Transaction Date]], "yyyy-mm")</f>
        <v>2024-02</v>
      </c>
      <c r="P2345" s="1">
        <f ca="1">YEAR(TODAY()) - YEAR(Table1[[#This Row],[Buyer Date of Birth]])</f>
        <v>52</v>
      </c>
      <c r="Q2345" s="2">
        <f>Table1[[#This Row],[Total Revenue]] - Table1[[#This Row],[Total Cost]]</f>
        <v>8782</v>
      </c>
    </row>
    <row r="2346" spans="1:17" x14ac:dyDescent="0.25">
      <c r="A2346" s="1">
        <v>45344</v>
      </c>
      <c r="B2346" t="s">
        <v>263</v>
      </c>
      <c r="C2346" t="s">
        <v>1194</v>
      </c>
      <c r="D2346" t="s">
        <v>45</v>
      </c>
      <c r="E2346" s="1">
        <v>31924</v>
      </c>
      <c r="F2346" t="s">
        <v>40</v>
      </c>
      <c r="G2346">
        <v>374</v>
      </c>
      <c r="H2346" t="s">
        <v>49</v>
      </c>
      <c r="I2346" t="s">
        <v>30</v>
      </c>
      <c r="J2346" t="s">
        <v>24</v>
      </c>
      <c r="K2346" t="str">
        <f>VLOOKUP(H2346, [1]Products!B:E, 2, FALSE)</f>
        <v>Butter Crunch</v>
      </c>
      <c r="L2346" s="2">
        <f>VLOOKUP(H2346, [1]Products!B:D, 3, FALSE)</f>
        <v>10</v>
      </c>
      <c r="M2346" s="2">
        <f>Table1[[#This Row],[Quantity Purchased]] * Table1[[#This Row],[Unit Price]]</f>
        <v>4114</v>
      </c>
      <c r="N2346" s="2">
        <f>VLOOKUP(H2346, [1]Products!B:E, 4, FALSE)</f>
        <v>11</v>
      </c>
      <c r="O2346" t="str">
        <f>TEXT(Table1[[#This Row],[Transaction Date]], "yyyy-mm")</f>
        <v>2024-02</v>
      </c>
      <c r="P2346" s="1">
        <f ca="1">YEAR(TODAY()) - YEAR(Table1[[#This Row],[Buyer Date of Birth]])</f>
        <v>38</v>
      </c>
      <c r="Q2346" s="2">
        <f>Table1[[#This Row],[Total Revenue]] - Table1[[#This Row],[Total Cost]]</f>
        <v>4104</v>
      </c>
    </row>
    <row r="2347" spans="1:17" x14ac:dyDescent="0.25">
      <c r="A2347" s="1">
        <v>45503</v>
      </c>
      <c r="B2347" t="s">
        <v>320</v>
      </c>
      <c r="C2347" t="s">
        <v>1195</v>
      </c>
      <c r="D2347" t="s">
        <v>45</v>
      </c>
      <c r="E2347" s="1">
        <v>36885</v>
      </c>
      <c r="F2347" t="s">
        <v>75</v>
      </c>
      <c r="G2347">
        <v>244</v>
      </c>
      <c r="H2347" t="s">
        <v>22</v>
      </c>
      <c r="I2347" t="s">
        <v>30</v>
      </c>
      <c r="J2347" t="s">
        <v>24</v>
      </c>
      <c r="K2347" t="str">
        <f>VLOOKUP(H2347, [1]Products!B:E, 2, FALSE)</f>
        <v>Cinnamon Swirls</v>
      </c>
      <c r="L2347" s="2">
        <f>VLOOKUP(H2347, [1]Products!B:D, 3, FALSE)</f>
        <v>10</v>
      </c>
      <c r="M2347" s="2">
        <f>Table1[[#This Row],[Quantity Purchased]] * Table1[[#This Row],[Unit Price]]</f>
        <v>3416</v>
      </c>
      <c r="N2347" s="2">
        <f>VLOOKUP(H2347, [1]Products!B:E, 4, FALSE)</f>
        <v>14</v>
      </c>
      <c r="O2347" t="str">
        <f>TEXT(Table1[[#This Row],[Transaction Date]], "yyyy-mm")</f>
        <v>2024-07</v>
      </c>
      <c r="P2347" s="1">
        <f ca="1">YEAR(TODAY()) - YEAR(Table1[[#This Row],[Buyer Date of Birth]])</f>
        <v>25</v>
      </c>
      <c r="Q2347" s="2">
        <f>Table1[[#This Row],[Total Revenue]] - Table1[[#This Row],[Total Cost]]</f>
        <v>3406</v>
      </c>
    </row>
    <row r="2348" spans="1:17" x14ac:dyDescent="0.25">
      <c r="A2348" s="1">
        <v>45436</v>
      </c>
      <c r="B2348" t="s">
        <v>123</v>
      </c>
      <c r="C2348" t="s">
        <v>1196</v>
      </c>
      <c r="D2348" t="s">
        <v>45</v>
      </c>
      <c r="E2348" s="1">
        <v>16897</v>
      </c>
      <c r="F2348" t="s">
        <v>75</v>
      </c>
      <c r="G2348">
        <v>108</v>
      </c>
      <c r="H2348" t="s">
        <v>35</v>
      </c>
      <c r="I2348" t="s">
        <v>36</v>
      </c>
      <c r="J2348" t="s">
        <v>24</v>
      </c>
      <c r="K2348" t="str">
        <f>VLOOKUP(H2348, [1]Products!B:E, 2, FALSE)</f>
        <v>Caramel Biscuits</v>
      </c>
      <c r="L2348" s="2">
        <f>VLOOKUP(H2348, [1]Products!B:D, 3, FALSE)</f>
        <v>18</v>
      </c>
      <c r="M2348" s="2">
        <f>Table1[[#This Row],[Quantity Purchased]] * Table1[[#This Row],[Unit Price]]</f>
        <v>2376</v>
      </c>
      <c r="N2348" s="2">
        <f>VLOOKUP(H2348, [1]Products!B:E, 4, FALSE)</f>
        <v>22</v>
      </c>
      <c r="O2348" t="str">
        <f>TEXT(Table1[[#This Row],[Transaction Date]], "yyyy-mm")</f>
        <v>2024-05</v>
      </c>
      <c r="P2348" s="1">
        <f ca="1">YEAR(TODAY()) - YEAR(Table1[[#This Row],[Buyer Date of Birth]])</f>
        <v>79</v>
      </c>
      <c r="Q2348" s="2">
        <f>Table1[[#This Row],[Total Revenue]] - Table1[[#This Row],[Total Cost]]</f>
        <v>2358</v>
      </c>
    </row>
    <row r="2349" spans="1:17" x14ac:dyDescent="0.25">
      <c r="A2349" s="1">
        <v>45361</v>
      </c>
      <c r="B2349" t="s">
        <v>193</v>
      </c>
      <c r="C2349" t="s">
        <v>1050</v>
      </c>
      <c r="D2349" t="s">
        <v>20</v>
      </c>
      <c r="E2349" s="1">
        <v>31062</v>
      </c>
      <c r="F2349" t="s">
        <v>40</v>
      </c>
      <c r="G2349">
        <v>208</v>
      </c>
      <c r="H2349" t="s">
        <v>35</v>
      </c>
      <c r="I2349" t="s">
        <v>23</v>
      </c>
      <c r="J2349" t="s">
        <v>24</v>
      </c>
      <c r="K2349" t="str">
        <f>VLOOKUP(H2349, [1]Products!B:E, 2, FALSE)</f>
        <v>Caramel Biscuits</v>
      </c>
      <c r="L2349" s="2">
        <f>VLOOKUP(H2349, [1]Products!B:D, 3, FALSE)</f>
        <v>18</v>
      </c>
      <c r="M2349" s="2">
        <f>Table1[[#This Row],[Quantity Purchased]] * Table1[[#This Row],[Unit Price]]</f>
        <v>4576</v>
      </c>
      <c r="N2349" s="2">
        <f>VLOOKUP(H2349, [1]Products!B:E, 4, FALSE)</f>
        <v>22</v>
      </c>
      <c r="O2349" t="str">
        <f>TEXT(Table1[[#This Row],[Transaction Date]], "yyyy-mm")</f>
        <v>2024-03</v>
      </c>
      <c r="P2349" s="1">
        <f ca="1">YEAR(TODAY()) - YEAR(Table1[[#This Row],[Buyer Date of Birth]])</f>
        <v>40</v>
      </c>
      <c r="Q2349" s="2">
        <f>Table1[[#This Row],[Total Revenue]] - Table1[[#This Row],[Total Cost]]</f>
        <v>4558</v>
      </c>
    </row>
    <row r="2350" spans="1:17" x14ac:dyDescent="0.25">
      <c r="A2350" s="1">
        <v>45421</v>
      </c>
      <c r="B2350" t="s">
        <v>653</v>
      </c>
      <c r="C2350" t="s">
        <v>1197</v>
      </c>
      <c r="D2350" t="s">
        <v>58</v>
      </c>
      <c r="E2350" s="1">
        <v>18101</v>
      </c>
      <c r="F2350" t="s">
        <v>40</v>
      </c>
      <c r="G2350">
        <v>289</v>
      </c>
      <c r="H2350" t="s">
        <v>71</v>
      </c>
      <c r="I2350" t="s">
        <v>46</v>
      </c>
      <c r="J2350" t="s">
        <v>24</v>
      </c>
      <c r="K2350" t="str">
        <f>VLOOKUP(H2350, [1]Products!B:E, 2, FALSE)</f>
        <v>Peanut Butter Bites</v>
      </c>
      <c r="L2350" s="2">
        <f>VLOOKUP(H2350, [1]Products!B:D, 3, FALSE)</f>
        <v>5</v>
      </c>
      <c r="M2350" s="2">
        <f>Table1[[#This Row],[Quantity Purchased]] * Table1[[#This Row],[Unit Price]]</f>
        <v>2023</v>
      </c>
      <c r="N2350" s="2">
        <f>VLOOKUP(H2350, [1]Products!B:E, 4, FALSE)</f>
        <v>7</v>
      </c>
      <c r="O2350" t="str">
        <f>TEXT(Table1[[#This Row],[Transaction Date]], "yyyy-mm")</f>
        <v>2024-05</v>
      </c>
      <c r="P2350" s="1">
        <f ca="1">YEAR(TODAY()) - YEAR(Table1[[#This Row],[Buyer Date of Birth]])</f>
        <v>76</v>
      </c>
      <c r="Q2350" s="2">
        <f>Table1[[#This Row],[Total Revenue]] - Table1[[#This Row],[Total Cost]]</f>
        <v>2018</v>
      </c>
    </row>
    <row r="2351" spans="1:17" x14ac:dyDescent="0.25">
      <c r="A2351" s="1">
        <v>45456</v>
      </c>
      <c r="B2351" t="s">
        <v>167</v>
      </c>
      <c r="C2351" t="s">
        <v>446</v>
      </c>
      <c r="D2351" t="s">
        <v>100</v>
      </c>
      <c r="E2351" s="1">
        <v>21161</v>
      </c>
      <c r="F2351" t="s">
        <v>28</v>
      </c>
      <c r="G2351">
        <v>270</v>
      </c>
      <c r="H2351" t="s">
        <v>22</v>
      </c>
      <c r="I2351" t="s">
        <v>50</v>
      </c>
      <c r="J2351" t="s">
        <v>24</v>
      </c>
      <c r="K2351" t="str">
        <f>VLOOKUP(H2351, [1]Products!B:E, 2, FALSE)</f>
        <v>Cinnamon Swirls</v>
      </c>
      <c r="L2351" s="2">
        <f>VLOOKUP(H2351, [1]Products!B:D, 3, FALSE)</f>
        <v>10</v>
      </c>
      <c r="M2351" s="2">
        <f>Table1[[#This Row],[Quantity Purchased]] * Table1[[#This Row],[Unit Price]]</f>
        <v>3780</v>
      </c>
      <c r="N2351" s="2">
        <f>VLOOKUP(H2351, [1]Products!B:E, 4, FALSE)</f>
        <v>14</v>
      </c>
      <c r="O2351" t="str">
        <f>TEXT(Table1[[#This Row],[Transaction Date]], "yyyy-mm")</f>
        <v>2024-06</v>
      </c>
      <c r="P2351" s="1">
        <f ca="1">YEAR(TODAY()) - YEAR(Table1[[#This Row],[Buyer Date of Birth]])</f>
        <v>68</v>
      </c>
      <c r="Q2351" s="2">
        <f>Table1[[#This Row],[Total Revenue]] - Table1[[#This Row],[Total Cost]]</f>
        <v>3770</v>
      </c>
    </row>
    <row r="2352" spans="1:17" x14ac:dyDescent="0.25">
      <c r="A2352" s="1">
        <v>45346</v>
      </c>
      <c r="B2352" t="s">
        <v>381</v>
      </c>
      <c r="C2352" t="s">
        <v>328</v>
      </c>
      <c r="D2352" t="s">
        <v>20</v>
      </c>
      <c r="E2352" s="1">
        <v>35304</v>
      </c>
      <c r="F2352" t="s">
        <v>40</v>
      </c>
      <c r="G2352">
        <v>18</v>
      </c>
      <c r="H2352" t="s">
        <v>35</v>
      </c>
      <c r="I2352" t="s">
        <v>23</v>
      </c>
      <c r="J2352" t="s">
        <v>24</v>
      </c>
      <c r="K2352" t="str">
        <f>VLOOKUP(H2352, [1]Products!B:E, 2, FALSE)</f>
        <v>Caramel Biscuits</v>
      </c>
      <c r="L2352" s="2">
        <f>VLOOKUP(H2352, [1]Products!B:D, 3, FALSE)</f>
        <v>18</v>
      </c>
      <c r="M2352" s="2">
        <f>Table1[[#This Row],[Quantity Purchased]] * Table1[[#This Row],[Unit Price]]</f>
        <v>396</v>
      </c>
      <c r="N2352" s="2">
        <f>VLOOKUP(H2352, [1]Products!B:E, 4, FALSE)</f>
        <v>22</v>
      </c>
      <c r="O2352" t="str">
        <f>TEXT(Table1[[#This Row],[Transaction Date]], "yyyy-mm")</f>
        <v>2024-02</v>
      </c>
      <c r="P2352" s="1">
        <f ca="1">YEAR(TODAY()) - YEAR(Table1[[#This Row],[Buyer Date of Birth]])</f>
        <v>29</v>
      </c>
      <c r="Q2352" s="2">
        <f>Table1[[#This Row],[Total Revenue]] - Table1[[#This Row],[Total Cost]]</f>
        <v>378</v>
      </c>
    </row>
    <row r="2353" spans="1:17" x14ac:dyDescent="0.25">
      <c r="A2353" s="1">
        <v>45457</v>
      </c>
      <c r="B2353" t="s">
        <v>32</v>
      </c>
      <c r="C2353" t="s">
        <v>33</v>
      </c>
      <c r="D2353" t="s">
        <v>34</v>
      </c>
      <c r="E2353" s="1">
        <v>38531</v>
      </c>
      <c r="F2353" t="s">
        <v>40</v>
      </c>
      <c r="G2353">
        <v>393</v>
      </c>
      <c r="H2353" t="s">
        <v>22</v>
      </c>
      <c r="I2353" t="s">
        <v>30</v>
      </c>
      <c r="J2353" t="s">
        <v>24</v>
      </c>
      <c r="K2353" t="str">
        <f>VLOOKUP(H2353, [1]Products!B:E, 2, FALSE)</f>
        <v>Cinnamon Swirls</v>
      </c>
      <c r="L2353" s="2">
        <f>VLOOKUP(H2353, [1]Products!B:D, 3, FALSE)</f>
        <v>10</v>
      </c>
      <c r="M2353" s="2">
        <f>Table1[[#This Row],[Quantity Purchased]] * Table1[[#This Row],[Unit Price]]</f>
        <v>5502</v>
      </c>
      <c r="N2353" s="2">
        <f>VLOOKUP(H2353, [1]Products!B:E, 4, FALSE)</f>
        <v>14</v>
      </c>
      <c r="O2353" t="str">
        <f>TEXT(Table1[[#This Row],[Transaction Date]], "yyyy-mm")</f>
        <v>2024-06</v>
      </c>
      <c r="P2353" s="1">
        <f ca="1">YEAR(TODAY()) - YEAR(Table1[[#This Row],[Buyer Date of Birth]])</f>
        <v>20</v>
      </c>
      <c r="Q2353" s="2">
        <f>Table1[[#This Row],[Total Revenue]] - Table1[[#This Row],[Total Cost]]</f>
        <v>5492</v>
      </c>
    </row>
    <row r="2354" spans="1:17" x14ac:dyDescent="0.25">
      <c r="A2354" s="1">
        <v>45449</v>
      </c>
      <c r="B2354" t="s">
        <v>38</v>
      </c>
      <c r="C2354" t="s">
        <v>39</v>
      </c>
      <c r="D2354" t="s">
        <v>20</v>
      </c>
      <c r="E2354" s="1">
        <v>25723</v>
      </c>
      <c r="F2354" t="s">
        <v>28</v>
      </c>
      <c r="G2354">
        <v>80</v>
      </c>
      <c r="H2354" t="s">
        <v>22</v>
      </c>
      <c r="I2354" t="s">
        <v>46</v>
      </c>
      <c r="J2354" t="s">
        <v>24</v>
      </c>
      <c r="K2354" t="str">
        <f>VLOOKUP(H2354, [1]Products!B:E, 2, FALSE)</f>
        <v>Cinnamon Swirls</v>
      </c>
      <c r="L2354" s="2">
        <f>VLOOKUP(H2354, [1]Products!B:D, 3, FALSE)</f>
        <v>10</v>
      </c>
      <c r="M2354" s="2">
        <f>Table1[[#This Row],[Quantity Purchased]] * Table1[[#This Row],[Unit Price]]</f>
        <v>1120</v>
      </c>
      <c r="N2354" s="2">
        <f>VLOOKUP(H2354, [1]Products!B:E, 4, FALSE)</f>
        <v>14</v>
      </c>
      <c r="O2354" t="str">
        <f>TEXT(Table1[[#This Row],[Transaction Date]], "yyyy-mm")</f>
        <v>2024-06</v>
      </c>
      <c r="P2354" s="1">
        <f ca="1">YEAR(TODAY()) - YEAR(Table1[[#This Row],[Buyer Date of Birth]])</f>
        <v>55</v>
      </c>
      <c r="Q2354" s="2">
        <f>Table1[[#This Row],[Total Revenue]] - Table1[[#This Row],[Total Cost]]</f>
        <v>1110</v>
      </c>
    </row>
    <row r="2355" spans="1:17" x14ac:dyDescent="0.25">
      <c r="A2355" s="1">
        <v>45327</v>
      </c>
      <c r="B2355" t="s">
        <v>598</v>
      </c>
      <c r="C2355" t="s">
        <v>804</v>
      </c>
      <c r="D2355" t="s">
        <v>89</v>
      </c>
      <c r="E2355" s="1">
        <v>28747</v>
      </c>
      <c r="F2355" t="s">
        <v>40</v>
      </c>
      <c r="G2355">
        <v>309</v>
      </c>
      <c r="H2355" t="s">
        <v>63</v>
      </c>
      <c r="I2355" t="s">
        <v>50</v>
      </c>
      <c r="J2355" t="s">
        <v>24</v>
      </c>
      <c r="K2355" t="str">
        <f>VLOOKUP(H2355, [1]Products!B:E, 2, FALSE)</f>
        <v>Vanilla Wafers</v>
      </c>
      <c r="L2355" s="2">
        <f>VLOOKUP(H2355, [1]Products!B:D, 3, FALSE)</f>
        <v>18</v>
      </c>
      <c r="M2355" s="2">
        <f>Table1[[#This Row],[Quantity Purchased]] * Table1[[#This Row],[Unit Price]]</f>
        <v>11124</v>
      </c>
      <c r="N2355" s="2">
        <f>VLOOKUP(H2355, [1]Products!B:E, 4, FALSE)</f>
        <v>36</v>
      </c>
      <c r="O2355" t="str">
        <f>TEXT(Table1[[#This Row],[Transaction Date]], "yyyy-mm")</f>
        <v>2024-02</v>
      </c>
      <c r="P2355" s="1">
        <f ca="1">YEAR(TODAY()) - YEAR(Table1[[#This Row],[Buyer Date of Birth]])</f>
        <v>47</v>
      </c>
      <c r="Q2355" s="2">
        <f>Table1[[#This Row],[Total Revenue]] - Table1[[#This Row],[Total Cost]]</f>
        <v>11106</v>
      </c>
    </row>
    <row r="2356" spans="1:17" x14ac:dyDescent="0.25">
      <c r="A2356" s="1">
        <v>45385</v>
      </c>
      <c r="B2356" t="s">
        <v>381</v>
      </c>
      <c r="C2356" t="s">
        <v>165</v>
      </c>
      <c r="D2356" t="s">
        <v>84</v>
      </c>
      <c r="E2356" s="1">
        <v>21281</v>
      </c>
      <c r="F2356" t="s">
        <v>21</v>
      </c>
      <c r="G2356">
        <v>494</v>
      </c>
      <c r="H2356" t="s">
        <v>49</v>
      </c>
      <c r="I2356" t="s">
        <v>23</v>
      </c>
      <c r="J2356" t="s">
        <v>24</v>
      </c>
      <c r="K2356" t="str">
        <f>VLOOKUP(H2356, [1]Products!B:E, 2, FALSE)</f>
        <v>Butter Crunch</v>
      </c>
      <c r="L2356" s="2">
        <f>VLOOKUP(H2356, [1]Products!B:D, 3, FALSE)</f>
        <v>10</v>
      </c>
      <c r="M2356" s="2">
        <f>Table1[[#This Row],[Quantity Purchased]] * Table1[[#This Row],[Unit Price]]</f>
        <v>5434</v>
      </c>
      <c r="N2356" s="2">
        <f>VLOOKUP(H2356, [1]Products!B:E, 4, FALSE)</f>
        <v>11</v>
      </c>
      <c r="O2356" t="str">
        <f>TEXT(Table1[[#This Row],[Transaction Date]], "yyyy-mm")</f>
        <v>2024-04</v>
      </c>
      <c r="P2356" s="1">
        <f ca="1">YEAR(TODAY()) - YEAR(Table1[[#This Row],[Buyer Date of Birth]])</f>
        <v>67</v>
      </c>
      <c r="Q2356" s="2">
        <f>Table1[[#This Row],[Total Revenue]] - Table1[[#This Row],[Total Cost]]</f>
        <v>5424</v>
      </c>
    </row>
    <row r="2357" spans="1:17" x14ac:dyDescent="0.25">
      <c r="A2357" s="1">
        <v>45371</v>
      </c>
      <c r="B2357" t="s">
        <v>32</v>
      </c>
      <c r="C2357" t="s">
        <v>33</v>
      </c>
      <c r="D2357" t="s">
        <v>34</v>
      </c>
      <c r="E2357" s="1">
        <v>35345</v>
      </c>
      <c r="F2357" t="s">
        <v>28</v>
      </c>
      <c r="G2357">
        <v>187</v>
      </c>
      <c r="H2357" t="s">
        <v>72</v>
      </c>
      <c r="I2357" t="s">
        <v>30</v>
      </c>
      <c r="J2357" t="s">
        <v>24</v>
      </c>
      <c r="K2357" t="str">
        <f>VLOOKUP(H2357, [1]Products!B:E, 2, FALSE)</f>
        <v>Choco Delight</v>
      </c>
      <c r="L2357" s="2">
        <f>VLOOKUP(H2357, [1]Products!B:D, 3, FALSE)</f>
        <v>3</v>
      </c>
      <c r="M2357" s="2">
        <f>Table1[[#This Row],[Quantity Purchased]] * Table1[[#This Row],[Unit Price]]</f>
        <v>935</v>
      </c>
      <c r="N2357" s="2">
        <f>VLOOKUP(H2357, [1]Products!B:E, 4, FALSE)</f>
        <v>5</v>
      </c>
      <c r="O2357" t="str">
        <f>TEXT(Table1[[#This Row],[Transaction Date]], "yyyy-mm")</f>
        <v>2024-03</v>
      </c>
      <c r="P2357" s="1">
        <f ca="1">YEAR(TODAY()) - YEAR(Table1[[#This Row],[Buyer Date of Birth]])</f>
        <v>29</v>
      </c>
      <c r="Q2357" s="2">
        <f>Table1[[#This Row],[Total Revenue]] - Table1[[#This Row],[Total Cost]]</f>
        <v>932</v>
      </c>
    </row>
    <row r="2358" spans="1:17" x14ac:dyDescent="0.25">
      <c r="A2358" s="1">
        <v>45473</v>
      </c>
      <c r="B2358" t="s">
        <v>38</v>
      </c>
      <c r="C2358" t="s">
        <v>39</v>
      </c>
      <c r="D2358" t="s">
        <v>20</v>
      </c>
      <c r="E2358" s="1">
        <v>30929</v>
      </c>
      <c r="F2358" t="s">
        <v>21</v>
      </c>
      <c r="G2358">
        <v>73</v>
      </c>
      <c r="H2358" t="s">
        <v>22</v>
      </c>
      <c r="I2358" t="s">
        <v>30</v>
      </c>
      <c r="J2358" t="s">
        <v>24</v>
      </c>
      <c r="K2358" t="str">
        <f>VLOOKUP(H2358, [1]Products!B:E, 2, FALSE)</f>
        <v>Cinnamon Swirls</v>
      </c>
      <c r="L2358" s="2">
        <f>VLOOKUP(H2358, [1]Products!B:D, 3, FALSE)</f>
        <v>10</v>
      </c>
      <c r="M2358" s="2">
        <f>Table1[[#This Row],[Quantity Purchased]] * Table1[[#This Row],[Unit Price]]</f>
        <v>1022</v>
      </c>
      <c r="N2358" s="2">
        <f>VLOOKUP(H2358, [1]Products!B:E, 4, FALSE)</f>
        <v>14</v>
      </c>
      <c r="O2358" t="str">
        <f>TEXT(Table1[[#This Row],[Transaction Date]], "yyyy-mm")</f>
        <v>2024-06</v>
      </c>
      <c r="P2358" s="1">
        <f ca="1">YEAR(TODAY()) - YEAR(Table1[[#This Row],[Buyer Date of Birth]])</f>
        <v>41</v>
      </c>
      <c r="Q2358" s="2">
        <f>Table1[[#This Row],[Total Revenue]] - Table1[[#This Row],[Total Cost]]</f>
        <v>1012</v>
      </c>
    </row>
    <row r="2359" spans="1:17" x14ac:dyDescent="0.25">
      <c r="A2359" s="1">
        <v>45384</v>
      </c>
      <c r="B2359" t="s">
        <v>131</v>
      </c>
      <c r="C2359" t="s">
        <v>328</v>
      </c>
      <c r="D2359" t="s">
        <v>84</v>
      </c>
      <c r="E2359" s="1">
        <v>25042</v>
      </c>
      <c r="F2359" t="s">
        <v>40</v>
      </c>
      <c r="G2359">
        <v>159</v>
      </c>
      <c r="H2359" t="s">
        <v>72</v>
      </c>
      <c r="I2359" t="s">
        <v>36</v>
      </c>
      <c r="J2359" t="s">
        <v>24</v>
      </c>
      <c r="K2359" t="str">
        <f>VLOOKUP(H2359, [1]Products!B:E, 2, FALSE)</f>
        <v>Choco Delight</v>
      </c>
      <c r="L2359" s="2">
        <f>VLOOKUP(H2359, [1]Products!B:D, 3, FALSE)</f>
        <v>3</v>
      </c>
      <c r="M2359" s="2">
        <f>Table1[[#This Row],[Quantity Purchased]] * Table1[[#This Row],[Unit Price]]</f>
        <v>795</v>
      </c>
      <c r="N2359" s="2">
        <f>VLOOKUP(H2359, [1]Products!B:E, 4, FALSE)</f>
        <v>5</v>
      </c>
      <c r="O2359" t="str">
        <f>TEXT(Table1[[#This Row],[Transaction Date]], "yyyy-mm")</f>
        <v>2024-04</v>
      </c>
      <c r="P2359" s="1">
        <f ca="1">YEAR(TODAY()) - YEAR(Table1[[#This Row],[Buyer Date of Birth]])</f>
        <v>57</v>
      </c>
      <c r="Q2359" s="2">
        <f>Table1[[#This Row],[Total Revenue]] - Table1[[#This Row],[Total Cost]]</f>
        <v>792</v>
      </c>
    </row>
    <row r="2360" spans="1:17" x14ac:dyDescent="0.25">
      <c r="A2360" s="1">
        <v>45455</v>
      </c>
      <c r="B2360" t="s">
        <v>1198</v>
      </c>
      <c r="C2360" t="s">
        <v>563</v>
      </c>
      <c r="D2360" t="s">
        <v>53</v>
      </c>
      <c r="E2360" s="1">
        <v>16264</v>
      </c>
      <c r="F2360" t="s">
        <v>75</v>
      </c>
      <c r="G2360">
        <v>347</v>
      </c>
      <c r="H2360" t="s">
        <v>22</v>
      </c>
      <c r="I2360" t="s">
        <v>23</v>
      </c>
      <c r="J2360" t="s">
        <v>24</v>
      </c>
      <c r="K2360" t="str">
        <f>VLOOKUP(H2360, [1]Products!B:E, 2, FALSE)</f>
        <v>Cinnamon Swirls</v>
      </c>
      <c r="L2360" s="2">
        <f>VLOOKUP(H2360, [1]Products!B:D, 3, FALSE)</f>
        <v>10</v>
      </c>
      <c r="M2360" s="2">
        <f>Table1[[#This Row],[Quantity Purchased]] * Table1[[#This Row],[Unit Price]]</f>
        <v>4858</v>
      </c>
      <c r="N2360" s="2">
        <f>VLOOKUP(H2360, [1]Products!B:E, 4, FALSE)</f>
        <v>14</v>
      </c>
      <c r="O2360" t="str">
        <f>TEXT(Table1[[#This Row],[Transaction Date]], "yyyy-mm")</f>
        <v>2024-06</v>
      </c>
      <c r="P2360" s="1">
        <f ca="1">YEAR(TODAY()) - YEAR(Table1[[#This Row],[Buyer Date of Birth]])</f>
        <v>81</v>
      </c>
      <c r="Q2360" s="2">
        <f>Table1[[#This Row],[Total Revenue]] - Table1[[#This Row],[Total Cost]]</f>
        <v>4848</v>
      </c>
    </row>
    <row r="2361" spans="1:17" x14ac:dyDescent="0.25">
      <c r="A2361" s="1">
        <v>45309</v>
      </c>
      <c r="B2361" t="s">
        <v>218</v>
      </c>
      <c r="C2361" t="s">
        <v>252</v>
      </c>
      <c r="D2361" t="s">
        <v>84</v>
      </c>
      <c r="E2361" s="1">
        <v>26462</v>
      </c>
      <c r="F2361" t="s">
        <v>28</v>
      </c>
      <c r="G2361">
        <v>352</v>
      </c>
      <c r="H2361" t="s">
        <v>41</v>
      </c>
      <c r="I2361" t="s">
        <v>46</v>
      </c>
      <c r="J2361" t="s">
        <v>24</v>
      </c>
      <c r="K2361" t="str">
        <f>VLOOKUP(H2361, [1]Products!B:E, 2, FALSE)</f>
        <v>Ginger Snaps</v>
      </c>
      <c r="L2361" s="2">
        <f>VLOOKUP(H2361, [1]Products!B:D, 3, FALSE)</f>
        <v>14</v>
      </c>
      <c r="M2361" s="2">
        <f>Table1[[#This Row],[Quantity Purchased]] * Table1[[#This Row],[Unit Price]]</f>
        <v>9856</v>
      </c>
      <c r="N2361" s="2">
        <f>VLOOKUP(H2361, [1]Products!B:E, 4, FALSE)</f>
        <v>28</v>
      </c>
      <c r="O2361" t="str">
        <f>TEXT(Table1[[#This Row],[Transaction Date]], "yyyy-mm")</f>
        <v>2024-01</v>
      </c>
      <c r="P2361" s="1">
        <f ca="1">YEAR(TODAY()) - YEAR(Table1[[#This Row],[Buyer Date of Birth]])</f>
        <v>53</v>
      </c>
      <c r="Q2361" s="2">
        <f>Table1[[#This Row],[Total Revenue]] - Table1[[#This Row],[Total Cost]]</f>
        <v>9842</v>
      </c>
    </row>
    <row r="2362" spans="1:17" x14ac:dyDescent="0.25">
      <c r="A2362" s="1">
        <v>45492</v>
      </c>
      <c r="B2362" t="s">
        <v>32</v>
      </c>
      <c r="C2362" t="s">
        <v>33</v>
      </c>
      <c r="D2362" t="s">
        <v>34</v>
      </c>
      <c r="E2362" s="1">
        <v>25806</v>
      </c>
      <c r="F2362" t="s">
        <v>21</v>
      </c>
      <c r="G2362">
        <v>490</v>
      </c>
      <c r="H2362" t="s">
        <v>35</v>
      </c>
      <c r="I2362" t="s">
        <v>50</v>
      </c>
      <c r="J2362" t="s">
        <v>24</v>
      </c>
      <c r="K2362" t="str">
        <f>VLOOKUP(H2362, [1]Products!B:E, 2, FALSE)</f>
        <v>Caramel Biscuits</v>
      </c>
      <c r="L2362" s="2">
        <f>VLOOKUP(H2362, [1]Products!B:D, 3, FALSE)</f>
        <v>18</v>
      </c>
      <c r="M2362" s="2">
        <f>Table1[[#This Row],[Quantity Purchased]] * Table1[[#This Row],[Unit Price]]</f>
        <v>10780</v>
      </c>
      <c r="N2362" s="2">
        <f>VLOOKUP(H2362, [1]Products!B:E, 4, FALSE)</f>
        <v>22</v>
      </c>
      <c r="O2362" t="str">
        <f>TEXT(Table1[[#This Row],[Transaction Date]], "yyyy-mm")</f>
        <v>2024-07</v>
      </c>
      <c r="P2362" s="1">
        <f ca="1">YEAR(TODAY()) - YEAR(Table1[[#This Row],[Buyer Date of Birth]])</f>
        <v>55</v>
      </c>
      <c r="Q2362" s="2">
        <f>Table1[[#This Row],[Total Revenue]] - Table1[[#This Row],[Total Cost]]</f>
        <v>10762</v>
      </c>
    </row>
    <row r="2363" spans="1:17" x14ac:dyDescent="0.25">
      <c r="A2363" s="1">
        <v>45459</v>
      </c>
      <c r="B2363" t="s">
        <v>38</v>
      </c>
      <c r="C2363" t="s">
        <v>39</v>
      </c>
      <c r="D2363" t="s">
        <v>20</v>
      </c>
      <c r="E2363" s="1">
        <v>17112</v>
      </c>
      <c r="F2363" t="s">
        <v>40</v>
      </c>
      <c r="G2363">
        <v>406</v>
      </c>
      <c r="H2363" t="s">
        <v>49</v>
      </c>
      <c r="I2363" t="s">
        <v>23</v>
      </c>
      <c r="J2363" t="s">
        <v>24</v>
      </c>
      <c r="K2363" t="str">
        <f>VLOOKUP(H2363, [1]Products!B:E, 2, FALSE)</f>
        <v>Butter Crunch</v>
      </c>
      <c r="L2363" s="2">
        <f>VLOOKUP(H2363, [1]Products!B:D, 3, FALSE)</f>
        <v>10</v>
      </c>
      <c r="M2363" s="2">
        <f>Table1[[#This Row],[Quantity Purchased]] * Table1[[#This Row],[Unit Price]]</f>
        <v>4466</v>
      </c>
      <c r="N2363" s="2">
        <f>VLOOKUP(H2363, [1]Products!B:E, 4, FALSE)</f>
        <v>11</v>
      </c>
      <c r="O2363" t="str">
        <f>TEXT(Table1[[#This Row],[Transaction Date]], "yyyy-mm")</f>
        <v>2024-06</v>
      </c>
      <c r="P2363" s="1">
        <f ca="1">YEAR(TODAY()) - YEAR(Table1[[#This Row],[Buyer Date of Birth]])</f>
        <v>79</v>
      </c>
      <c r="Q2363" s="2">
        <f>Table1[[#This Row],[Total Revenue]] - Table1[[#This Row],[Total Cost]]</f>
        <v>4456</v>
      </c>
    </row>
    <row r="2364" spans="1:17" x14ac:dyDescent="0.25">
      <c r="A2364" s="1">
        <v>45373</v>
      </c>
      <c r="B2364" t="s">
        <v>32</v>
      </c>
      <c r="C2364" t="s">
        <v>33</v>
      </c>
      <c r="D2364" t="s">
        <v>34</v>
      </c>
      <c r="E2364" s="1">
        <v>25695</v>
      </c>
      <c r="F2364" t="s">
        <v>40</v>
      </c>
      <c r="G2364">
        <v>395</v>
      </c>
      <c r="H2364" t="s">
        <v>29</v>
      </c>
      <c r="I2364" t="s">
        <v>30</v>
      </c>
      <c r="J2364" t="s">
        <v>24</v>
      </c>
      <c r="K2364" t="str">
        <f>VLOOKUP(H2364, [1]Products!B:E, 2, FALSE)</f>
        <v>Shortbread</v>
      </c>
      <c r="L2364" s="2">
        <f>VLOOKUP(H2364, [1]Products!B:D, 3, FALSE)</f>
        <v>10</v>
      </c>
      <c r="M2364" s="2">
        <f>Table1[[#This Row],[Quantity Purchased]] * Table1[[#This Row],[Unit Price]]</f>
        <v>17775</v>
      </c>
      <c r="N2364" s="2">
        <f>VLOOKUP(H2364, [1]Products!B:E, 4, FALSE)</f>
        <v>45</v>
      </c>
      <c r="O2364" t="str">
        <f>TEXT(Table1[[#This Row],[Transaction Date]], "yyyy-mm")</f>
        <v>2024-03</v>
      </c>
      <c r="P2364" s="1">
        <f ca="1">YEAR(TODAY()) - YEAR(Table1[[#This Row],[Buyer Date of Birth]])</f>
        <v>55</v>
      </c>
      <c r="Q2364" s="2">
        <f>Table1[[#This Row],[Total Revenue]] - Table1[[#This Row],[Total Cost]]</f>
        <v>17765</v>
      </c>
    </row>
    <row r="2365" spans="1:17" x14ac:dyDescent="0.25">
      <c r="A2365" s="1">
        <v>45412</v>
      </c>
      <c r="B2365" t="s">
        <v>38</v>
      </c>
      <c r="C2365" t="s">
        <v>39</v>
      </c>
      <c r="D2365" t="s">
        <v>20</v>
      </c>
      <c r="E2365" s="1">
        <v>15946</v>
      </c>
      <c r="F2365" t="s">
        <v>75</v>
      </c>
      <c r="G2365">
        <v>86</v>
      </c>
      <c r="H2365" t="s">
        <v>71</v>
      </c>
      <c r="I2365" t="s">
        <v>46</v>
      </c>
      <c r="J2365" t="s">
        <v>24</v>
      </c>
      <c r="K2365" t="str">
        <f>VLOOKUP(H2365, [1]Products!B:E, 2, FALSE)</f>
        <v>Peanut Butter Bites</v>
      </c>
      <c r="L2365" s="2">
        <f>VLOOKUP(H2365, [1]Products!B:D, 3, FALSE)</f>
        <v>5</v>
      </c>
      <c r="M2365" s="2">
        <f>Table1[[#This Row],[Quantity Purchased]] * Table1[[#This Row],[Unit Price]]</f>
        <v>602</v>
      </c>
      <c r="N2365" s="2">
        <f>VLOOKUP(H2365, [1]Products!B:E, 4, FALSE)</f>
        <v>7</v>
      </c>
      <c r="O2365" t="str">
        <f>TEXT(Table1[[#This Row],[Transaction Date]], "yyyy-mm")</f>
        <v>2024-04</v>
      </c>
      <c r="P2365" s="1">
        <f ca="1">YEAR(TODAY()) - YEAR(Table1[[#This Row],[Buyer Date of Birth]])</f>
        <v>82</v>
      </c>
      <c r="Q2365" s="2">
        <f>Table1[[#This Row],[Total Revenue]] - Table1[[#This Row],[Total Cost]]</f>
        <v>597</v>
      </c>
    </row>
    <row r="2366" spans="1:17" x14ac:dyDescent="0.25">
      <c r="A2366" s="1">
        <v>45324</v>
      </c>
      <c r="B2366" t="s">
        <v>857</v>
      </c>
      <c r="C2366" t="s">
        <v>1199</v>
      </c>
      <c r="D2366" t="s">
        <v>20</v>
      </c>
      <c r="E2366" s="1">
        <v>35252</v>
      </c>
      <c r="F2366" t="s">
        <v>40</v>
      </c>
      <c r="G2366">
        <v>494</v>
      </c>
      <c r="H2366" t="s">
        <v>49</v>
      </c>
      <c r="I2366" t="s">
        <v>50</v>
      </c>
      <c r="J2366" t="s">
        <v>24</v>
      </c>
      <c r="K2366" t="str">
        <f>VLOOKUP(H2366, [1]Products!B:E, 2, FALSE)</f>
        <v>Butter Crunch</v>
      </c>
      <c r="L2366" s="2">
        <f>VLOOKUP(H2366, [1]Products!B:D, 3, FALSE)</f>
        <v>10</v>
      </c>
      <c r="M2366" s="2">
        <f>Table1[[#This Row],[Quantity Purchased]] * Table1[[#This Row],[Unit Price]]</f>
        <v>5434</v>
      </c>
      <c r="N2366" s="2">
        <f>VLOOKUP(H2366, [1]Products!B:E, 4, FALSE)</f>
        <v>11</v>
      </c>
      <c r="O2366" t="str">
        <f>TEXT(Table1[[#This Row],[Transaction Date]], "yyyy-mm")</f>
        <v>2024-02</v>
      </c>
      <c r="P2366" s="1">
        <f ca="1">YEAR(TODAY()) - YEAR(Table1[[#This Row],[Buyer Date of Birth]])</f>
        <v>29</v>
      </c>
      <c r="Q2366" s="2">
        <f>Table1[[#This Row],[Total Revenue]] - Table1[[#This Row],[Total Cost]]</f>
        <v>5424</v>
      </c>
    </row>
    <row r="2367" spans="1:17" x14ac:dyDescent="0.25">
      <c r="A2367" s="1">
        <v>45377</v>
      </c>
      <c r="B2367" t="s">
        <v>965</v>
      </c>
      <c r="C2367" t="s">
        <v>380</v>
      </c>
      <c r="D2367" t="s">
        <v>100</v>
      </c>
      <c r="E2367" s="1">
        <v>24778</v>
      </c>
      <c r="F2367" t="s">
        <v>28</v>
      </c>
      <c r="G2367">
        <v>260</v>
      </c>
      <c r="H2367" t="s">
        <v>49</v>
      </c>
      <c r="I2367" t="s">
        <v>23</v>
      </c>
      <c r="J2367" t="s">
        <v>24</v>
      </c>
      <c r="K2367" t="str">
        <f>VLOOKUP(H2367, [1]Products!B:E, 2, FALSE)</f>
        <v>Butter Crunch</v>
      </c>
      <c r="L2367" s="2">
        <f>VLOOKUP(H2367, [1]Products!B:D, 3, FALSE)</f>
        <v>10</v>
      </c>
      <c r="M2367" s="2">
        <f>Table1[[#This Row],[Quantity Purchased]] * Table1[[#This Row],[Unit Price]]</f>
        <v>2860</v>
      </c>
      <c r="N2367" s="2">
        <f>VLOOKUP(H2367, [1]Products!B:E, 4, FALSE)</f>
        <v>11</v>
      </c>
      <c r="O2367" t="str">
        <f>TEXT(Table1[[#This Row],[Transaction Date]], "yyyy-mm")</f>
        <v>2024-03</v>
      </c>
      <c r="P2367" s="1">
        <f ca="1">YEAR(TODAY()) - YEAR(Table1[[#This Row],[Buyer Date of Birth]])</f>
        <v>58</v>
      </c>
      <c r="Q2367" s="2">
        <f>Table1[[#This Row],[Total Revenue]] - Table1[[#This Row],[Total Cost]]</f>
        <v>2850</v>
      </c>
    </row>
    <row r="2368" spans="1:17" x14ac:dyDescent="0.25">
      <c r="A2368" s="1">
        <v>45327</v>
      </c>
      <c r="B2368" t="s">
        <v>38</v>
      </c>
      <c r="C2368" t="s">
        <v>39</v>
      </c>
      <c r="D2368" t="s">
        <v>20</v>
      </c>
      <c r="E2368" s="1">
        <v>18235</v>
      </c>
      <c r="F2368" t="s">
        <v>21</v>
      </c>
      <c r="G2368">
        <v>256</v>
      </c>
      <c r="H2368" t="s">
        <v>71</v>
      </c>
      <c r="I2368" t="s">
        <v>30</v>
      </c>
      <c r="J2368" t="s">
        <v>24</v>
      </c>
      <c r="K2368" t="str">
        <f>VLOOKUP(H2368, [1]Products!B:E, 2, FALSE)</f>
        <v>Peanut Butter Bites</v>
      </c>
      <c r="L2368" s="2">
        <f>VLOOKUP(H2368, [1]Products!B:D, 3, FALSE)</f>
        <v>5</v>
      </c>
      <c r="M2368" s="2">
        <f>Table1[[#This Row],[Quantity Purchased]] * Table1[[#This Row],[Unit Price]]</f>
        <v>1792</v>
      </c>
      <c r="N2368" s="2">
        <f>VLOOKUP(H2368, [1]Products!B:E, 4, FALSE)</f>
        <v>7</v>
      </c>
      <c r="O2368" t="str">
        <f>TEXT(Table1[[#This Row],[Transaction Date]], "yyyy-mm")</f>
        <v>2024-02</v>
      </c>
      <c r="P2368" s="1">
        <f ca="1">YEAR(TODAY()) - YEAR(Table1[[#This Row],[Buyer Date of Birth]])</f>
        <v>76</v>
      </c>
      <c r="Q2368" s="2">
        <f>Table1[[#This Row],[Total Revenue]] - Table1[[#This Row],[Total Cost]]</f>
        <v>1787</v>
      </c>
    </row>
    <row r="2369" spans="1:17" x14ac:dyDescent="0.25">
      <c r="A2369" s="1">
        <v>45405</v>
      </c>
      <c r="B2369" t="s">
        <v>43</v>
      </c>
      <c r="C2369" t="s">
        <v>44</v>
      </c>
      <c r="D2369" t="s">
        <v>45</v>
      </c>
      <c r="E2369" s="1">
        <v>23533</v>
      </c>
      <c r="F2369" t="s">
        <v>75</v>
      </c>
      <c r="G2369">
        <v>162</v>
      </c>
      <c r="H2369" t="s">
        <v>54</v>
      </c>
      <c r="I2369" t="s">
        <v>30</v>
      </c>
      <c r="J2369" t="s">
        <v>31</v>
      </c>
      <c r="K2369" t="str">
        <f>VLOOKUP(H2369, [1]Products!B:E, 2, FALSE)</f>
        <v>Lemon Crisps</v>
      </c>
      <c r="L2369" s="2">
        <f>VLOOKUP(H2369, [1]Products!B:D, 3, FALSE)</f>
        <v>7</v>
      </c>
      <c r="M2369" s="2">
        <f>Table1[[#This Row],[Quantity Purchased]] * Table1[[#This Row],[Unit Price]]</f>
        <v>1458</v>
      </c>
      <c r="N2369" s="2">
        <f>VLOOKUP(H2369, [1]Products!B:E, 4, FALSE)</f>
        <v>9</v>
      </c>
      <c r="O2369" t="str">
        <f>TEXT(Table1[[#This Row],[Transaction Date]], "yyyy-mm")</f>
        <v>2024-04</v>
      </c>
      <c r="P2369" s="1">
        <f ca="1">YEAR(TODAY()) - YEAR(Table1[[#This Row],[Buyer Date of Birth]])</f>
        <v>61</v>
      </c>
      <c r="Q2369" s="2">
        <f>Table1[[#This Row],[Total Revenue]] - Table1[[#This Row],[Total Cost]]</f>
        <v>1451</v>
      </c>
    </row>
    <row r="2370" spans="1:17" x14ac:dyDescent="0.25">
      <c r="A2370" s="1">
        <v>45328</v>
      </c>
      <c r="B2370" t="s">
        <v>113</v>
      </c>
      <c r="C2370" t="s">
        <v>39</v>
      </c>
      <c r="D2370" t="s">
        <v>53</v>
      </c>
      <c r="E2370" s="1">
        <v>26154</v>
      </c>
      <c r="F2370" t="s">
        <v>28</v>
      </c>
      <c r="G2370">
        <v>324</v>
      </c>
      <c r="H2370" t="s">
        <v>63</v>
      </c>
      <c r="I2370" t="s">
        <v>36</v>
      </c>
      <c r="J2370" t="s">
        <v>24</v>
      </c>
      <c r="K2370" t="str">
        <f>VLOOKUP(H2370, [1]Products!B:E, 2, FALSE)</f>
        <v>Vanilla Wafers</v>
      </c>
      <c r="L2370" s="2">
        <f>VLOOKUP(H2370, [1]Products!B:D, 3, FALSE)</f>
        <v>18</v>
      </c>
      <c r="M2370" s="2">
        <f>Table1[[#This Row],[Quantity Purchased]] * Table1[[#This Row],[Unit Price]]</f>
        <v>11664</v>
      </c>
      <c r="N2370" s="2">
        <f>VLOOKUP(H2370, [1]Products!B:E, 4, FALSE)</f>
        <v>36</v>
      </c>
      <c r="O2370" t="str">
        <f>TEXT(Table1[[#This Row],[Transaction Date]], "yyyy-mm")</f>
        <v>2024-02</v>
      </c>
      <c r="P2370" s="1">
        <f ca="1">YEAR(TODAY()) - YEAR(Table1[[#This Row],[Buyer Date of Birth]])</f>
        <v>54</v>
      </c>
      <c r="Q2370" s="2">
        <f>Table1[[#This Row],[Total Revenue]] - Table1[[#This Row],[Total Cost]]</f>
        <v>11646</v>
      </c>
    </row>
    <row r="2371" spans="1:17" x14ac:dyDescent="0.25">
      <c r="A2371" s="1">
        <v>45378</v>
      </c>
      <c r="B2371" t="s">
        <v>38</v>
      </c>
      <c r="C2371" t="s">
        <v>39</v>
      </c>
      <c r="D2371" t="s">
        <v>20</v>
      </c>
      <c r="E2371" s="1">
        <v>30906</v>
      </c>
      <c r="F2371" t="s">
        <v>75</v>
      </c>
      <c r="G2371">
        <v>489</v>
      </c>
      <c r="H2371" t="s">
        <v>72</v>
      </c>
      <c r="I2371" t="s">
        <v>23</v>
      </c>
      <c r="J2371" t="s">
        <v>24</v>
      </c>
      <c r="K2371" t="str">
        <f>VLOOKUP(H2371, [1]Products!B:E, 2, FALSE)</f>
        <v>Choco Delight</v>
      </c>
      <c r="L2371" s="2">
        <f>VLOOKUP(H2371, [1]Products!B:D, 3, FALSE)</f>
        <v>3</v>
      </c>
      <c r="M2371" s="2">
        <f>Table1[[#This Row],[Quantity Purchased]] * Table1[[#This Row],[Unit Price]]</f>
        <v>2445</v>
      </c>
      <c r="N2371" s="2">
        <f>VLOOKUP(H2371, [1]Products!B:E, 4, FALSE)</f>
        <v>5</v>
      </c>
      <c r="O2371" t="str">
        <f>TEXT(Table1[[#This Row],[Transaction Date]], "yyyy-mm")</f>
        <v>2024-03</v>
      </c>
      <c r="P2371" s="1">
        <f ca="1">YEAR(TODAY()) - YEAR(Table1[[#This Row],[Buyer Date of Birth]])</f>
        <v>41</v>
      </c>
      <c r="Q2371" s="2">
        <f>Table1[[#This Row],[Total Revenue]] - Table1[[#This Row],[Total Cost]]</f>
        <v>2442</v>
      </c>
    </row>
    <row r="2372" spans="1:17" x14ac:dyDescent="0.25">
      <c r="A2372" s="1">
        <v>45328</v>
      </c>
      <c r="B2372" t="s">
        <v>43</v>
      </c>
      <c r="C2372" t="s">
        <v>44</v>
      </c>
      <c r="D2372" t="s">
        <v>45</v>
      </c>
      <c r="E2372" s="1">
        <v>38916</v>
      </c>
      <c r="F2372" t="s">
        <v>21</v>
      </c>
      <c r="G2372">
        <v>497</v>
      </c>
      <c r="H2372" t="s">
        <v>29</v>
      </c>
      <c r="I2372" t="s">
        <v>46</v>
      </c>
      <c r="J2372" t="s">
        <v>31</v>
      </c>
      <c r="K2372" t="str">
        <f>VLOOKUP(H2372, [1]Products!B:E, 2, FALSE)</f>
        <v>Shortbread</v>
      </c>
      <c r="L2372" s="2">
        <f>VLOOKUP(H2372, [1]Products!B:D, 3, FALSE)</f>
        <v>10</v>
      </c>
      <c r="M2372" s="2">
        <f>Table1[[#This Row],[Quantity Purchased]] * Table1[[#This Row],[Unit Price]]</f>
        <v>22365</v>
      </c>
      <c r="N2372" s="2">
        <f>VLOOKUP(H2372, [1]Products!B:E, 4, FALSE)</f>
        <v>45</v>
      </c>
      <c r="O2372" t="str">
        <f>TEXT(Table1[[#This Row],[Transaction Date]], "yyyy-mm")</f>
        <v>2024-02</v>
      </c>
      <c r="P2372" s="1">
        <f ca="1">YEAR(TODAY()) - YEAR(Table1[[#This Row],[Buyer Date of Birth]])</f>
        <v>19</v>
      </c>
      <c r="Q2372" s="2">
        <f>Table1[[#This Row],[Total Revenue]] - Table1[[#This Row],[Total Cost]]</f>
        <v>22355</v>
      </c>
    </row>
    <row r="2373" spans="1:17" x14ac:dyDescent="0.25">
      <c r="A2373" s="1">
        <v>45312</v>
      </c>
      <c r="B2373" t="s">
        <v>382</v>
      </c>
      <c r="C2373" t="s">
        <v>600</v>
      </c>
      <c r="D2373" t="s">
        <v>45</v>
      </c>
      <c r="E2373" s="1">
        <v>33222</v>
      </c>
      <c r="F2373" t="s">
        <v>28</v>
      </c>
      <c r="G2373">
        <v>178</v>
      </c>
      <c r="H2373" t="s">
        <v>41</v>
      </c>
      <c r="I2373" t="s">
        <v>50</v>
      </c>
      <c r="J2373" t="s">
        <v>24</v>
      </c>
      <c r="K2373" t="str">
        <f>VLOOKUP(H2373, [1]Products!B:E, 2, FALSE)</f>
        <v>Ginger Snaps</v>
      </c>
      <c r="L2373" s="2">
        <f>VLOOKUP(H2373, [1]Products!B:D, 3, FALSE)</f>
        <v>14</v>
      </c>
      <c r="M2373" s="2">
        <f>Table1[[#This Row],[Quantity Purchased]] * Table1[[#This Row],[Unit Price]]</f>
        <v>4984</v>
      </c>
      <c r="N2373" s="2">
        <f>VLOOKUP(H2373, [1]Products!B:E, 4, FALSE)</f>
        <v>28</v>
      </c>
      <c r="O2373" t="str">
        <f>TEXT(Table1[[#This Row],[Transaction Date]], "yyyy-mm")</f>
        <v>2024-01</v>
      </c>
      <c r="P2373" s="1">
        <f ca="1">YEAR(TODAY()) - YEAR(Table1[[#This Row],[Buyer Date of Birth]])</f>
        <v>35</v>
      </c>
      <c r="Q2373" s="2">
        <f>Table1[[#This Row],[Total Revenue]] - Table1[[#This Row],[Total Cost]]</f>
        <v>4970</v>
      </c>
    </row>
    <row r="2374" spans="1:17" x14ac:dyDescent="0.25">
      <c r="A2374" s="1">
        <v>45493</v>
      </c>
      <c r="B2374" t="s">
        <v>766</v>
      </c>
      <c r="C2374" t="s">
        <v>383</v>
      </c>
      <c r="D2374" t="s">
        <v>78</v>
      </c>
      <c r="E2374" s="1">
        <v>20031</v>
      </c>
      <c r="F2374" t="s">
        <v>28</v>
      </c>
      <c r="G2374">
        <v>58</v>
      </c>
      <c r="H2374" t="s">
        <v>71</v>
      </c>
      <c r="I2374" t="s">
        <v>23</v>
      </c>
      <c r="J2374" t="s">
        <v>24</v>
      </c>
      <c r="K2374" t="str">
        <f>VLOOKUP(H2374, [1]Products!B:E, 2, FALSE)</f>
        <v>Peanut Butter Bites</v>
      </c>
      <c r="L2374" s="2">
        <f>VLOOKUP(H2374, [1]Products!B:D, 3, FALSE)</f>
        <v>5</v>
      </c>
      <c r="M2374" s="2">
        <f>Table1[[#This Row],[Quantity Purchased]] * Table1[[#This Row],[Unit Price]]</f>
        <v>406</v>
      </c>
      <c r="N2374" s="2">
        <f>VLOOKUP(H2374, [1]Products!B:E, 4, FALSE)</f>
        <v>7</v>
      </c>
      <c r="O2374" t="str">
        <f>TEXT(Table1[[#This Row],[Transaction Date]], "yyyy-mm")</f>
        <v>2024-07</v>
      </c>
      <c r="P2374" s="1">
        <f ca="1">YEAR(TODAY()) - YEAR(Table1[[#This Row],[Buyer Date of Birth]])</f>
        <v>71</v>
      </c>
      <c r="Q2374" s="2">
        <f>Table1[[#This Row],[Total Revenue]] - Table1[[#This Row],[Total Cost]]</f>
        <v>401</v>
      </c>
    </row>
    <row r="2375" spans="1:17" x14ac:dyDescent="0.25">
      <c r="A2375" s="1">
        <v>45477</v>
      </c>
      <c r="B2375" t="s">
        <v>627</v>
      </c>
      <c r="C2375" t="s">
        <v>497</v>
      </c>
      <c r="D2375" t="s">
        <v>45</v>
      </c>
      <c r="E2375" s="1">
        <v>22374</v>
      </c>
      <c r="F2375" t="s">
        <v>40</v>
      </c>
      <c r="G2375">
        <v>89</v>
      </c>
      <c r="H2375" t="s">
        <v>54</v>
      </c>
      <c r="I2375" t="s">
        <v>30</v>
      </c>
      <c r="J2375" t="s">
        <v>24</v>
      </c>
      <c r="K2375" t="str">
        <f>VLOOKUP(H2375, [1]Products!B:E, 2, FALSE)</f>
        <v>Lemon Crisps</v>
      </c>
      <c r="L2375" s="2">
        <f>VLOOKUP(H2375, [1]Products!B:D, 3, FALSE)</f>
        <v>7</v>
      </c>
      <c r="M2375" s="2">
        <f>Table1[[#This Row],[Quantity Purchased]] * Table1[[#This Row],[Unit Price]]</f>
        <v>801</v>
      </c>
      <c r="N2375" s="2">
        <f>VLOOKUP(H2375, [1]Products!B:E, 4, FALSE)</f>
        <v>9</v>
      </c>
      <c r="O2375" t="str">
        <f>TEXT(Table1[[#This Row],[Transaction Date]], "yyyy-mm")</f>
        <v>2024-07</v>
      </c>
      <c r="P2375" s="1">
        <f ca="1">YEAR(TODAY()) - YEAR(Table1[[#This Row],[Buyer Date of Birth]])</f>
        <v>64</v>
      </c>
      <c r="Q2375" s="2">
        <f>Table1[[#This Row],[Total Revenue]] - Table1[[#This Row],[Total Cost]]</f>
        <v>794</v>
      </c>
    </row>
    <row r="2376" spans="1:17" x14ac:dyDescent="0.25">
      <c r="A2376" s="1">
        <v>45338</v>
      </c>
      <c r="B2376" t="s">
        <v>38</v>
      </c>
      <c r="C2376" t="s">
        <v>39</v>
      </c>
      <c r="D2376" t="s">
        <v>20</v>
      </c>
      <c r="E2376" s="1">
        <v>15994</v>
      </c>
      <c r="F2376" t="s">
        <v>21</v>
      </c>
      <c r="G2376">
        <v>348</v>
      </c>
      <c r="H2376" t="s">
        <v>35</v>
      </c>
      <c r="I2376" t="s">
        <v>46</v>
      </c>
      <c r="J2376" t="s">
        <v>24</v>
      </c>
      <c r="K2376" t="str">
        <f>VLOOKUP(H2376, [1]Products!B:E, 2, FALSE)</f>
        <v>Caramel Biscuits</v>
      </c>
      <c r="L2376" s="2">
        <f>VLOOKUP(H2376, [1]Products!B:D, 3, FALSE)</f>
        <v>18</v>
      </c>
      <c r="M2376" s="2">
        <f>Table1[[#This Row],[Quantity Purchased]] * Table1[[#This Row],[Unit Price]]</f>
        <v>7656</v>
      </c>
      <c r="N2376" s="2">
        <f>VLOOKUP(H2376, [1]Products!B:E, 4, FALSE)</f>
        <v>22</v>
      </c>
      <c r="O2376" t="str">
        <f>TEXT(Table1[[#This Row],[Transaction Date]], "yyyy-mm")</f>
        <v>2024-02</v>
      </c>
      <c r="P2376" s="1">
        <f ca="1">YEAR(TODAY()) - YEAR(Table1[[#This Row],[Buyer Date of Birth]])</f>
        <v>82</v>
      </c>
      <c r="Q2376" s="2">
        <f>Table1[[#This Row],[Total Revenue]] - Table1[[#This Row],[Total Cost]]</f>
        <v>7638</v>
      </c>
    </row>
    <row r="2377" spans="1:17" x14ac:dyDescent="0.25">
      <c r="A2377" s="1">
        <v>45483</v>
      </c>
      <c r="B2377" t="s">
        <v>43</v>
      </c>
      <c r="C2377" t="s">
        <v>44</v>
      </c>
      <c r="D2377" t="s">
        <v>45</v>
      </c>
      <c r="E2377" s="1">
        <v>35337</v>
      </c>
      <c r="F2377" t="s">
        <v>28</v>
      </c>
      <c r="G2377">
        <v>99</v>
      </c>
      <c r="H2377" t="s">
        <v>35</v>
      </c>
      <c r="I2377" t="s">
        <v>50</v>
      </c>
      <c r="J2377" t="s">
        <v>31</v>
      </c>
      <c r="K2377" t="str">
        <f>VLOOKUP(H2377, [1]Products!B:E, 2, FALSE)</f>
        <v>Caramel Biscuits</v>
      </c>
      <c r="L2377" s="2">
        <f>VLOOKUP(H2377, [1]Products!B:D, 3, FALSE)</f>
        <v>18</v>
      </c>
      <c r="M2377" s="2">
        <f>Table1[[#This Row],[Quantity Purchased]] * Table1[[#This Row],[Unit Price]]</f>
        <v>2178</v>
      </c>
      <c r="N2377" s="2">
        <f>VLOOKUP(H2377, [1]Products!B:E, 4, FALSE)</f>
        <v>22</v>
      </c>
      <c r="O2377" t="str">
        <f>TEXT(Table1[[#This Row],[Transaction Date]], "yyyy-mm")</f>
        <v>2024-07</v>
      </c>
      <c r="P2377" s="1">
        <f ca="1">YEAR(TODAY()) - YEAR(Table1[[#This Row],[Buyer Date of Birth]])</f>
        <v>29</v>
      </c>
      <c r="Q2377" s="2">
        <f>Table1[[#This Row],[Total Revenue]] - Table1[[#This Row],[Total Cost]]</f>
        <v>2160</v>
      </c>
    </row>
    <row r="2378" spans="1:17" x14ac:dyDescent="0.25">
      <c r="A2378" s="1">
        <v>45443</v>
      </c>
      <c r="B2378" t="s">
        <v>123</v>
      </c>
      <c r="C2378" t="s">
        <v>1200</v>
      </c>
      <c r="D2378" t="s">
        <v>53</v>
      </c>
      <c r="E2378" s="1">
        <v>22901</v>
      </c>
      <c r="F2378" t="s">
        <v>28</v>
      </c>
      <c r="G2378">
        <v>293</v>
      </c>
      <c r="H2378" t="s">
        <v>49</v>
      </c>
      <c r="I2378" t="s">
        <v>23</v>
      </c>
      <c r="J2378" t="s">
        <v>24</v>
      </c>
      <c r="K2378" t="str">
        <f>VLOOKUP(H2378, [1]Products!B:E, 2, FALSE)</f>
        <v>Butter Crunch</v>
      </c>
      <c r="L2378" s="2">
        <f>VLOOKUP(H2378, [1]Products!B:D, 3, FALSE)</f>
        <v>10</v>
      </c>
      <c r="M2378" s="2">
        <f>Table1[[#This Row],[Quantity Purchased]] * Table1[[#This Row],[Unit Price]]</f>
        <v>3223</v>
      </c>
      <c r="N2378" s="2">
        <f>VLOOKUP(H2378, [1]Products!B:E, 4, FALSE)</f>
        <v>11</v>
      </c>
      <c r="O2378" t="str">
        <f>TEXT(Table1[[#This Row],[Transaction Date]], "yyyy-mm")</f>
        <v>2024-05</v>
      </c>
      <c r="P2378" s="1">
        <f ca="1">YEAR(TODAY()) - YEAR(Table1[[#This Row],[Buyer Date of Birth]])</f>
        <v>63</v>
      </c>
      <c r="Q2378" s="2">
        <f>Table1[[#This Row],[Total Revenue]] - Table1[[#This Row],[Total Cost]]</f>
        <v>3213</v>
      </c>
    </row>
    <row r="2379" spans="1:17" x14ac:dyDescent="0.25">
      <c r="A2379" s="1">
        <v>45325</v>
      </c>
      <c r="B2379" t="s">
        <v>38</v>
      </c>
      <c r="C2379" t="s">
        <v>39</v>
      </c>
      <c r="D2379" t="s">
        <v>20</v>
      </c>
      <c r="E2379" s="1">
        <v>34829</v>
      </c>
      <c r="F2379" t="s">
        <v>28</v>
      </c>
      <c r="G2379">
        <v>452</v>
      </c>
      <c r="H2379" t="s">
        <v>66</v>
      </c>
      <c r="I2379" t="s">
        <v>30</v>
      </c>
      <c r="J2379" t="s">
        <v>24</v>
      </c>
      <c r="K2379" t="str">
        <f>VLOOKUP(H2379, [1]Products!B:E, 2, FALSE)</f>
        <v>Oatmeal Cookies</v>
      </c>
      <c r="L2379" s="2">
        <f>VLOOKUP(H2379, [1]Products!B:D, 3, FALSE)</f>
        <v>19</v>
      </c>
      <c r="M2379" s="2">
        <f>Table1[[#This Row],[Quantity Purchased]] * Table1[[#This Row],[Unit Price]]</f>
        <v>10396</v>
      </c>
      <c r="N2379" s="2">
        <f>VLOOKUP(H2379, [1]Products!B:E, 4, FALSE)</f>
        <v>23</v>
      </c>
      <c r="O2379" t="str">
        <f>TEXT(Table1[[#This Row],[Transaction Date]], "yyyy-mm")</f>
        <v>2024-02</v>
      </c>
      <c r="P2379" s="1">
        <f ca="1">YEAR(TODAY()) - YEAR(Table1[[#This Row],[Buyer Date of Birth]])</f>
        <v>30</v>
      </c>
      <c r="Q2379" s="2">
        <f>Table1[[#This Row],[Total Revenue]] - Table1[[#This Row],[Total Cost]]</f>
        <v>10377</v>
      </c>
    </row>
    <row r="2380" spans="1:17" x14ac:dyDescent="0.25">
      <c r="A2380" s="1">
        <v>45337</v>
      </c>
      <c r="B2380" t="s">
        <v>43</v>
      </c>
      <c r="C2380" t="s">
        <v>44</v>
      </c>
      <c r="D2380" t="s">
        <v>45</v>
      </c>
      <c r="E2380" s="1">
        <v>36347</v>
      </c>
      <c r="F2380" t="s">
        <v>75</v>
      </c>
      <c r="G2380">
        <v>126</v>
      </c>
      <c r="H2380" t="s">
        <v>29</v>
      </c>
      <c r="I2380" t="s">
        <v>30</v>
      </c>
      <c r="J2380" t="s">
        <v>31</v>
      </c>
      <c r="K2380" t="str">
        <f>VLOOKUP(H2380, [1]Products!B:E, 2, FALSE)</f>
        <v>Shortbread</v>
      </c>
      <c r="L2380" s="2">
        <f>VLOOKUP(H2380, [1]Products!B:D, 3, FALSE)</f>
        <v>10</v>
      </c>
      <c r="M2380" s="2">
        <f>Table1[[#This Row],[Quantity Purchased]] * Table1[[#This Row],[Unit Price]]</f>
        <v>5670</v>
      </c>
      <c r="N2380" s="2">
        <f>VLOOKUP(H2380, [1]Products!B:E, 4, FALSE)</f>
        <v>45</v>
      </c>
      <c r="O2380" t="str">
        <f>TEXT(Table1[[#This Row],[Transaction Date]], "yyyy-mm")</f>
        <v>2024-02</v>
      </c>
      <c r="P2380" s="1">
        <f ca="1">YEAR(TODAY()) - YEAR(Table1[[#This Row],[Buyer Date of Birth]])</f>
        <v>26</v>
      </c>
      <c r="Q2380" s="2">
        <f>Table1[[#This Row],[Total Revenue]] - Table1[[#This Row],[Total Cost]]</f>
        <v>5660</v>
      </c>
    </row>
    <row r="2381" spans="1:17" x14ac:dyDescent="0.25">
      <c r="A2381" s="1">
        <v>45354</v>
      </c>
      <c r="B2381" t="s">
        <v>727</v>
      </c>
      <c r="C2381" t="s">
        <v>95</v>
      </c>
      <c r="D2381" t="s">
        <v>58</v>
      </c>
      <c r="E2381" s="1">
        <v>25014</v>
      </c>
      <c r="F2381" t="s">
        <v>28</v>
      </c>
      <c r="G2381">
        <v>474</v>
      </c>
      <c r="H2381" t="s">
        <v>41</v>
      </c>
      <c r="I2381" t="s">
        <v>36</v>
      </c>
      <c r="J2381" t="s">
        <v>24</v>
      </c>
      <c r="K2381" t="str">
        <f>VLOOKUP(H2381, [1]Products!B:E, 2, FALSE)</f>
        <v>Ginger Snaps</v>
      </c>
      <c r="L2381" s="2">
        <f>VLOOKUP(H2381, [1]Products!B:D, 3, FALSE)</f>
        <v>14</v>
      </c>
      <c r="M2381" s="2">
        <f>Table1[[#This Row],[Quantity Purchased]] * Table1[[#This Row],[Unit Price]]</f>
        <v>13272</v>
      </c>
      <c r="N2381" s="2">
        <f>VLOOKUP(H2381, [1]Products!B:E, 4, FALSE)</f>
        <v>28</v>
      </c>
      <c r="O2381" t="str">
        <f>TEXT(Table1[[#This Row],[Transaction Date]], "yyyy-mm")</f>
        <v>2024-03</v>
      </c>
      <c r="P2381" s="1">
        <f ca="1">YEAR(TODAY()) - YEAR(Table1[[#This Row],[Buyer Date of Birth]])</f>
        <v>57</v>
      </c>
      <c r="Q2381" s="2">
        <f>Table1[[#This Row],[Total Revenue]] - Table1[[#This Row],[Total Cost]]</f>
        <v>13258</v>
      </c>
    </row>
    <row r="2382" spans="1:17" x14ac:dyDescent="0.25">
      <c r="A2382" s="1">
        <v>45366</v>
      </c>
      <c r="B2382" t="s">
        <v>420</v>
      </c>
      <c r="C2382" t="s">
        <v>179</v>
      </c>
      <c r="D2382" t="s">
        <v>20</v>
      </c>
      <c r="E2382" s="1">
        <v>36069</v>
      </c>
      <c r="F2382" t="s">
        <v>21</v>
      </c>
      <c r="G2382">
        <v>362</v>
      </c>
      <c r="H2382" t="s">
        <v>54</v>
      </c>
      <c r="I2382" t="s">
        <v>23</v>
      </c>
      <c r="J2382" t="s">
        <v>24</v>
      </c>
      <c r="K2382" t="str">
        <f>VLOOKUP(H2382, [1]Products!B:E, 2, FALSE)</f>
        <v>Lemon Crisps</v>
      </c>
      <c r="L2382" s="2">
        <f>VLOOKUP(H2382, [1]Products!B:D, 3, FALSE)</f>
        <v>7</v>
      </c>
      <c r="M2382" s="2">
        <f>Table1[[#This Row],[Quantity Purchased]] * Table1[[#This Row],[Unit Price]]</f>
        <v>3258</v>
      </c>
      <c r="N2382" s="2">
        <f>VLOOKUP(H2382, [1]Products!B:E, 4, FALSE)</f>
        <v>9</v>
      </c>
      <c r="O2382" t="str">
        <f>TEXT(Table1[[#This Row],[Transaction Date]], "yyyy-mm")</f>
        <v>2024-03</v>
      </c>
      <c r="P2382" s="1">
        <f ca="1">YEAR(TODAY()) - YEAR(Table1[[#This Row],[Buyer Date of Birth]])</f>
        <v>27</v>
      </c>
      <c r="Q2382" s="2">
        <f>Table1[[#This Row],[Total Revenue]] - Table1[[#This Row],[Total Cost]]</f>
        <v>3251</v>
      </c>
    </row>
    <row r="2383" spans="1:17" x14ac:dyDescent="0.25">
      <c r="A2383" s="1">
        <v>45389</v>
      </c>
      <c r="B2383" t="s">
        <v>408</v>
      </c>
      <c r="C2383" t="s">
        <v>39</v>
      </c>
      <c r="D2383" t="s">
        <v>20</v>
      </c>
      <c r="E2383" s="1">
        <v>35031</v>
      </c>
      <c r="F2383" t="s">
        <v>75</v>
      </c>
      <c r="G2383">
        <v>77</v>
      </c>
      <c r="H2383" t="s">
        <v>72</v>
      </c>
      <c r="I2383" t="s">
        <v>46</v>
      </c>
      <c r="J2383" t="s">
        <v>24</v>
      </c>
      <c r="K2383" t="str">
        <f>VLOOKUP(H2383, [1]Products!B:E, 2, FALSE)</f>
        <v>Choco Delight</v>
      </c>
      <c r="L2383" s="2">
        <f>VLOOKUP(H2383, [1]Products!B:D, 3, FALSE)</f>
        <v>3</v>
      </c>
      <c r="M2383" s="2">
        <f>Table1[[#This Row],[Quantity Purchased]] * Table1[[#This Row],[Unit Price]]</f>
        <v>385</v>
      </c>
      <c r="N2383" s="2">
        <f>VLOOKUP(H2383, [1]Products!B:E, 4, FALSE)</f>
        <v>5</v>
      </c>
      <c r="O2383" t="str">
        <f>TEXT(Table1[[#This Row],[Transaction Date]], "yyyy-mm")</f>
        <v>2024-04</v>
      </c>
      <c r="P2383" s="1">
        <f ca="1">YEAR(TODAY()) - YEAR(Table1[[#This Row],[Buyer Date of Birth]])</f>
        <v>30</v>
      </c>
      <c r="Q2383" s="2">
        <f>Table1[[#This Row],[Total Revenue]] - Table1[[#This Row],[Total Cost]]</f>
        <v>382</v>
      </c>
    </row>
    <row r="2384" spans="1:17" x14ac:dyDescent="0.25">
      <c r="A2384" s="1">
        <v>45487</v>
      </c>
      <c r="B2384" t="s">
        <v>764</v>
      </c>
      <c r="C2384" t="s">
        <v>272</v>
      </c>
      <c r="D2384" t="s">
        <v>20</v>
      </c>
      <c r="E2384" s="1">
        <v>31497</v>
      </c>
      <c r="F2384" t="s">
        <v>28</v>
      </c>
      <c r="G2384">
        <v>303</v>
      </c>
      <c r="H2384" t="s">
        <v>35</v>
      </c>
      <c r="I2384" t="s">
        <v>50</v>
      </c>
      <c r="J2384" t="s">
        <v>24</v>
      </c>
      <c r="K2384" t="str">
        <f>VLOOKUP(H2384, [1]Products!B:E, 2, FALSE)</f>
        <v>Caramel Biscuits</v>
      </c>
      <c r="L2384" s="2">
        <f>VLOOKUP(H2384, [1]Products!B:D, 3, FALSE)</f>
        <v>18</v>
      </c>
      <c r="M2384" s="2">
        <f>Table1[[#This Row],[Quantity Purchased]] * Table1[[#This Row],[Unit Price]]</f>
        <v>6666</v>
      </c>
      <c r="N2384" s="2">
        <f>VLOOKUP(H2384, [1]Products!B:E, 4, FALSE)</f>
        <v>22</v>
      </c>
      <c r="O2384" t="str">
        <f>TEXT(Table1[[#This Row],[Transaction Date]], "yyyy-mm")</f>
        <v>2024-07</v>
      </c>
      <c r="P2384" s="1">
        <f ca="1">YEAR(TODAY()) - YEAR(Table1[[#This Row],[Buyer Date of Birth]])</f>
        <v>39</v>
      </c>
      <c r="Q2384" s="2">
        <f>Table1[[#This Row],[Total Revenue]] - Table1[[#This Row],[Total Cost]]</f>
        <v>6648</v>
      </c>
    </row>
    <row r="2385" spans="1:17" x14ac:dyDescent="0.25">
      <c r="A2385" s="1">
        <v>45365</v>
      </c>
      <c r="B2385" t="s">
        <v>1201</v>
      </c>
      <c r="C2385" t="s">
        <v>141</v>
      </c>
      <c r="D2385" t="s">
        <v>34</v>
      </c>
      <c r="E2385" s="1">
        <v>31623</v>
      </c>
      <c r="F2385" t="s">
        <v>40</v>
      </c>
      <c r="G2385">
        <v>10</v>
      </c>
      <c r="H2385" t="s">
        <v>49</v>
      </c>
      <c r="I2385" t="s">
        <v>23</v>
      </c>
      <c r="J2385" t="s">
        <v>24</v>
      </c>
      <c r="K2385" t="str">
        <f>VLOOKUP(H2385, [1]Products!B:E, 2, FALSE)</f>
        <v>Butter Crunch</v>
      </c>
      <c r="L2385" s="2">
        <f>VLOOKUP(H2385, [1]Products!B:D, 3, FALSE)</f>
        <v>10</v>
      </c>
      <c r="M2385" s="2">
        <f>Table1[[#This Row],[Quantity Purchased]] * Table1[[#This Row],[Unit Price]]</f>
        <v>110</v>
      </c>
      <c r="N2385" s="2">
        <f>VLOOKUP(H2385, [1]Products!B:E, 4, FALSE)</f>
        <v>11</v>
      </c>
      <c r="O2385" t="str">
        <f>TEXT(Table1[[#This Row],[Transaction Date]], "yyyy-mm")</f>
        <v>2024-03</v>
      </c>
      <c r="P2385" s="1">
        <f ca="1">YEAR(TODAY()) - YEAR(Table1[[#This Row],[Buyer Date of Birth]])</f>
        <v>39</v>
      </c>
      <c r="Q2385" s="2">
        <f>Table1[[#This Row],[Total Revenue]] - Table1[[#This Row],[Total Cost]]</f>
        <v>100</v>
      </c>
    </row>
    <row r="2386" spans="1:17" x14ac:dyDescent="0.25">
      <c r="A2386" s="1">
        <v>45321</v>
      </c>
      <c r="B2386" t="s">
        <v>1202</v>
      </c>
      <c r="C2386" t="s">
        <v>403</v>
      </c>
      <c r="D2386" t="s">
        <v>62</v>
      </c>
      <c r="E2386" s="1">
        <v>25749</v>
      </c>
      <c r="F2386" t="s">
        <v>28</v>
      </c>
      <c r="G2386">
        <v>85</v>
      </c>
      <c r="H2386" t="s">
        <v>71</v>
      </c>
      <c r="I2386" t="s">
        <v>30</v>
      </c>
      <c r="J2386" t="s">
        <v>24</v>
      </c>
      <c r="K2386" t="str">
        <f>VLOOKUP(H2386, [1]Products!B:E, 2, FALSE)</f>
        <v>Peanut Butter Bites</v>
      </c>
      <c r="L2386" s="2">
        <f>VLOOKUP(H2386, [1]Products!B:D, 3, FALSE)</f>
        <v>5</v>
      </c>
      <c r="M2386" s="2">
        <f>Table1[[#This Row],[Quantity Purchased]] * Table1[[#This Row],[Unit Price]]</f>
        <v>595</v>
      </c>
      <c r="N2386" s="2">
        <f>VLOOKUP(H2386, [1]Products!B:E, 4, FALSE)</f>
        <v>7</v>
      </c>
      <c r="O2386" t="str">
        <f>TEXT(Table1[[#This Row],[Transaction Date]], "yyyy-mm")</f>
        <v>2024-01</v>
      </c>
      <c r="P2386" s="1">
        <f ca="1">YEAR(TODAY()) - YEAR(Table1[[#This Row],[Buyer Date of Birth]])</f>
        <v>55</v>
      </c>
      <c r="Q2386" s="2">
        <f>Table1[[#This Row],[Total Revenue]] - Table1[[#This Row],[Total Cost]]</f>
        <v>590</v>
      </c>
    </row>
    <row r="2387" spans="1:17" x14ac:dyDescent="0.25">
      <c r="A2387" s="1">
        <v>45503</v>
      </c>
      <c r="B2387" t="s">
        <v>372</v>
      </c>
      <c r="C2387" t="s">
        <v>820</v>
      </c>
      <c r="D2387" t="s">
        <v>45</v>
      </c>
      <c r="E2387" s="1">
        <v>27430</v>
      </c>
      <c r="F2387" t="s">
        <v>21</v>
      </c>
      <c r="G2387">
        <v>15</v>
      </c>
      <c r="H2387" t="s">
        <v>49</v>
      </c>
      <c r="I2387" t="s">
        <v>46</v>
      </c>
      <c r="J2387" t="s">
        <v>24</v>
      </c>
      <c r="K2387" t="str">
        <f>VLOOKUP(H2387, [1]Products!B:E, 2, FALSE)</f>
        <v>Butter Crunch</v>
      </c>
      <c r="L2387" s="2">
        <f>VLOOKUP(H2387, [1]Products!B:D, 3, FALSE)</f>
        <v>10</v>
      </c>
      <c r="M2387" s="2">
        <f>Table1[[#This Row],[Quantity Purchased]] * Table1[[#This Row],[Unit Price]]</f>
        <v>165</v>
      </c>
      <c r="N2387" s="2">
        <f>VLOOKUP(H2387, [1]Products!B:E, 4, FALSE)</f>
        <v>11</v>
      </c>
      <c r="O2387" t="str">
        <f>TEXT(Table1[[#This Row],[Transaction Date]], "yyyy-mm")</f>
        <v>2024-07</v>
      </c>
      <c r="P2387" s="1">
        <f ca="1">YEAR(TODAY()) - YEAR(Table1[[#This Row],[Buyer Date of Birth]])</f>
        <v>50</v>
      </c>
      <c r="Q2387" s="2">
        <f>Table1[[#This Row],[Total Revenue]] - Table1[[#This Row],[Total Cost]]</f>
        <v>155</v>
      </c>
    </row>
    <row r="2388" spans="1:17" x14ac:dyDescent="0.25">
      <c r="A2388" s="1">
        <v>45299</v>
      </c>
      <c r="B2388" t="s">
        <v>60</v>
      </c>
      <c r="C2388" t="s">
        <v>798</v>
      </c>
      <c r="D2388" t="s">
        <v>89</v>
      </c>
      <c r="E2388" s="1">
        <v>24567</v>
      </c>
      <c r="F2388" t="s">
        <v>28</v>
      </c>
      <c r="G2388">
        <v>19</v>
      </c>
      <c r="H2388" t="s">
        <v>22</v>
      </c>
      <c r="I2388" t="s">
        <v>50</v>
      </c>
      <c r="J2388" t="s">
        <v>24</v>
      </c>
      <c r="K2388" t="str">
        <f>VLOOKUP(H2388, [1]Products!B:E, 2, FALSE)</f>
        <v>Cinnamon Swirls</v>
      </c>
      <c r="L2388" s="2">
        <f>VLOOKUP(H2388, [1]Products!B:D, 3, FALSE)</f>
        <v>10</v>
      </c>
      <c r="M2388" s="2">
        <f>Table1[[#This Row],[Quantity Purchased]] * Table1[[#This Row],[Unit Price]]</f>
        <v>266</v>
      </c>
      <c r="N2388" s="2">
        <f>VLOOKUP(H2388, [1]Products!B:E, 4, FALSE)</f>
        <v>14</v>
      </c>
      <c r="O2388" t="str">
        <f>TEXT(Table1[[#This Row],[Transaction Date]], "yyyy-mm")</f>
        <v>2024-01</v>
      </c>
      <c r="P2388" s="1">
        <f ca="1">YEAR(TODAY()) - YEAR(Table1[[#This Row],[Buyer Date of Birth]])</f>
        <v>58</v>
      </c>
      <c r="Q2388" s="2">
        <f>Table1[[#This Row],[Total Revenue]] - Table1[[#This Row],[Total Cost]]</f>
        <v>256</v>
      </c>
    </row>
    <row r="2389" spans="1:17" x14ac:dyDescent="0.25">
      <c r="A2389" s="1">
        <v>45456</v>
      </c>
      <c r="B2389" t="s">
        <v>204</v>
      </c>
      <c r="C2389" t="s">
        <v>497</v>
      </c>
      <c r="D2389" t="s">
        <v>62</v>
      </c>
      <c r="E2389" s="1">
        <v>27176</v>
      </c>
      <c r="F2389" t="s">
        <v>28</v>
      </c>
      <c r="G2389">
        <v>368</v>
      </c>
      <c r="H2389" t="s">
        <v>22</v>
      </c>
      <c r="I2389" t="s">
        <v>23</v>
      </c>
      <c r="J2389" t="s">
        <v>31</v>
      </c>
      <c r="K2389" t="str">
        <f>VLOOKUP(H2389, [1]Products!B:E, 2, FALSE)</f>
        <v>Cinnamon Swirls</v>
      </c>
      <c r="L2389" s="2">
        <f>VLOOKUP(H2389, [1]Products!B:D, 3, FALSE)</f>
        <v>10</v>
      </c>
      <c r="M2389" s="2">
        <f>Table1[[#This Row],[Quantity Purchased]] * Table1[[#This Row],[Unit Price]]</f>
        <v>5152</v>
      </c>
      <c r="N2389" s="2">
        <f>VLOOKUP(H2389, [1]Products!B:E, 4, FALSE)</f>
        <v>14</v>
      </c>
      <c r="O2389" t="str">
        <f>TEXT(Table1[[#This Row],[Transaction Date]], "yyyy-mm")</f>
        <v>2024-06</v>
      </c>
      <c r="P2389" s="1">
        <f ca="1">YEAR(TODAY()) - YEAR(Table1[[#This Row],[Buyer Date of Birth]])</f>
        <v>51</v>
      </c>
      <c r="Q2389" s="2">
        <f>Table1[[#This Row],[Total Revenue]] - Table1[[#This Row],[Total Cost]]</f>
        <v>5142</v>
      </c>
    </row>
    <row r="2390" spans="1:17" x14ac:dyDescent="0.25">
      <c r="A2390" s="1">
        <v>45375</v>
      </c>
      <c r="B2390" t="s">
        <v>320</v>
      </c>
      <c r="C2390" t="s">
        <v>250</v>
      </c>
      <c r="D2390" t="s">
        <v>53</v>
      </c>
      <c r="E2390" s="1">
        <v>20462</v>
      </c>
      <c r="F2390" t="s">
        <v>75</v>
      </c>
      <c r="G2390">
        <v>373</v>
      </c>
      <c r="H2390" t="s">
        <v>41</v>
      </c>
      <c r="I2390" t="s">
        <v>30</v>
      </c>
      <c r="J2390" t="s">
        <v>24</v>
      </c>
      <c r="K2390" t="str">
        <f>VLOOKUP(H2390, [1]Products!B:E, 2, FALSE)</f>
        <v>Ginger Snaps</v>
      </c>
      <c r="L2390" s="2">
        <f>VLOOKUP(H2390, [1]Products!B:D, 3, FALSE)</f>
        <v>14</v>
      </c>
      <c r="M2390" s="2">
        <f>Table1[[#This Row],[Quantity Purchased]] * Table1[[#This Row],[Unit Price]]</f>
        <v>10444</v>
      </c>
      <c r="N2390" s="2">
        <f>VLOOKUP(H2390, [1]Products!B:E, 4, FALSE)</f>
        <v>28</v>
      </c>
      <c r="O2390" t="str">
        <f>TEXT(Table1[[#This Row],[Transaction Date]], "yyyy-mm")</f>
        <v>2024-03</v>
      </c>
      <c r="P2390" s="1">
        <f ca="1">YEAR(TODAY()) - YEAR(Table1[[#This Row],[Buyer Date of Birth]])</f>
        <v>69</v>
      </c>
      <c r="Q2390" s="2">
        <f>Table1[[#This Row],[Total Revenue]] - Table1[[#This Row],[Total Cost]]</f>
        <v>10430</v>
      </c>
    </row>
    <row r="2391" spans="1:17" x14ac:dyDescent="0.25">
      <c r="A2391" s="1">
        <v>45439</v>
      </c>
      <c r="B2391" t="s">
        <v>193</v>
      </c>
      <c r="C2391" t="s">
        <v>642</v>
      </c>
      <c r="D2391" t="s">
        <v>78</v>
      </c>
      <c r="E2391" s="1">
        <v>25967</v>
      </c>
      <c r="F2391" t="s">
        <v>40</v>
      </c>
      <c r="G2391">
        <v>123</v>
      </c>
      <c r="H2391" t="s">
        <v>71</v>
      </c>
      <c r="I2391" t="s">
        <v>30</v>
      </c>
      <c r="J2391" t="s">
        <v>24</v>
      </c>
      <c r="K2391" t="str">
        <f>VLOOKUP(H2391, [1]Products!B:E, 2, FALSE)</f>
        <v>Peanut Butter Bites</v>
      </c>
      <c r="L2391" s="2">
        <f>VLOOKUP(H2391, [1]Products!B:D, 3, FALSE)</f>
        <v>5</v>
      </c>
      <c r="M2391" s="2">
        <f>Table1[[#This Row],[Quantity Purchased]] * Table1[[#This Row],[Unit Price]]</f>
        <v>861</v>
      </c>
      <c r="N2391" s="2">
        <f>VLOOKUP(H2391, [1]Products!B:E, 4, FALSE)</f>
        <v>7</v>
      </c>
      <c r="O2391" t="str">
        <f>TEXT(Table1[[#This Row],[Transaction Date]], "yyyy-mm")</f>
        <v>2024-05</v>
      </c>
      <c r="P2391" s="1">
        <f ca="1">YEAR(TODAY()) - YEAR(Table1[[#This Row],[Buyer Date of Birth]])</f>
        <v>54</v>
      </c>
      <c r="Q2391" s="2">
        <f>Table1[[#This Row],[Total Revenue]] - Table1[[#This Row],[Total Cost]]</f>
        <v>856</v>
      </c>
    </row>
    <row r="2392" spans="1:17" x14ac:dyDescent="0.25">
      <c r="A2392" s="1">
        <v>45418</v>
      </c>
      <c r="B2392" t="s">
        <v>1203</v>
      </c>
      <c r="C2392" t="s">
        <v>1204</v>
      </c>
      <c r="D2392" t="s">
        <v>100</v>
      </c>
      <c r="E2392" s="1">
        <v>29332</v>
      </c>
      <c r="F2392" t="s">
        <v>28</v>
      </c>
      <c r="G2392">
        <v>312</v>
      </c>
      <c r="H2392" t="s">
        <v>41</v>
      </c>
      <c r="I2392" t="s">
        <v>36</v>
      </c>
      <c r="J2392" t="s">
        <v>24</v>
      </c>
      <c r="K2392" t="str">
        <f>VLOOKUP(H2392, [1]Products!B:E, 2, FALSE)</f>
        <v>Ginger Snaps</v>
      </c>
      <c r="L2392" s="2">
        <f>VLOOKUP(H2392, [1]Products!B:D, 3, FALSE)</f>
        <v>14</v>
      </c>
      <c r="M2392" s="2">
        <f>Table1[[#This Row],[Quantity Purchased]] * Table1[[#This Row],[Unit Price]]</f>
        <v>8736</v>
      </c>
      <c r="N2392" s="2">
        <f>VLOOKUP(H2392, [1]Products!B:E, 4, FALSE)</f>
        <v>28</v>
      </c>
      <c r="O2392" t="str">
        <f>TEXT(Table1[[#This Row],[Transaction Date]], "yyyy-mm")</f>
        <v>2024-05</v>
      </c>
      <c r="P2392" s="1">
        <f ca="1">YEAR(TODAY()) - YEAR(Table1[[#This Row],[Buyer Date of Birth]])</f>
        <v>45</v>
      </c>
      <c r="Q2392" s="2">
        <f>Table1[[#This Row],[Total Revenue]] - Table1[[#This Row],[Total Cost]]</f>
        <v>8722</v>
      </c>
    </row>
    <row r="2393" spans="1:17" x14ac:dyDescent="0.25">
      <c r="A2393" s="1">
        <v>45452</v>
      </c>
      <c r="B2393" t="s">
        <v>166</v>
      </c>
      <c r="C2393" t="s">
        <v>613</v>
      </c>
      <c r="D2393" t="s">
        <v>62</v>
      </c>
      <c r="E2393" s="1">
        <v>38870</v>
      </c>
      <c r="F2393" t="s">
        <v>21</v>
      </c>
      <c r="G2393">
        <v>360</v>
      </c>
      <c r="H2393" t="s">
        <v>29</v>
      </c>
      <c r="I2393" t="s">
        <v>23</v>
      </c>
      <c r="J2393" t="s">
        <v>24</v>
      </c>
      <c r="K2393" t="str">
        <f>VLOOKUP(H2393, [1]Products!B:E, 2, FALSE)</f>
        <v>Shortbread</v>
      </c>
      <c r="L2393" s="2">
        <f>VLOOKUP(H2393, [1]Products!B:D, 3, FALSE)</f>
        <v>10</v>
      </c>
      <c r="M2393" s="2">
        <f>Table1[[#This Row],[Quantity Purchased]] * Table1[[#This Row],[Unit Price]]</f>
        <v>16200</v>
      </c>
      <c r="N2393" s="2">
        <f>VLOOKUP(H2393, [1]Products!B:E, 4, FALSE)</f>
        <v>45</v>
      </c>
      <c r="O2393" t="str">
        <f>TEXT(Table1[[#This Row],[Transaction Date]], "yyyy-mm")</f>
        <v>2024-06</v>
      </c>
      <c r="P2393" s="1">
        <f ca="1">YEAR(TODAY()) - YEAR(Table1[[#This Row],[Buyer Date of Birth]])</f>
        <v>19</v>
      </c>
      <c r="Q2393" s="2">
        <f>Table1[[#This Row],[Total Revenue]] - Table1[[#This Row],[Total Cost]]</f>
        <v>16190</v>
      </c>
    </row>
    <row r="2394" spans="1:17" x14ac:dyDescent="0.25">
      <c r="A2394" s="1">
        <v>45295</v>
      </c>
      <c r="B2394" t="s">
        <v>484</v>
      </c>
      <c r="C2394" t="s">
        <v>116</v>
      </c>
      <c r="D2394" t="s">
        <v>45</v>
      </c>
      <c r="E2394" s="1">
        <v>21701</v>
      </c>
      <c r="F2394" t="s">
        <v>21</v>
      </c>
      <c r="G2394">
        <v>191</v>
      </c>
      <c r="H2394" t="s">
        <v>71</v>
      </c>
      <c r="I2394" t="s">
        <v>46</v>
      </c>
      <c r="J2394" t="s">
        <v>24</v>
      </c>
      <c r="K2394" t="str">
        <f>VLOOKUP(H2394, [1]Products!B:E, 2, FALSE)</f>
        <v>Peanut Butter Bites</v>
      </c>
      <c r="L2394" s="2">
        <f>VLOOKUP(H2394, [1]Products!B:D, 3, FALSE)</f>
        <v>5</v>
      </c>
      <c r="M2394" s="2">
        <f>Table1[[#This Row],[Quantity Purchased]] * Table1[[#This Row],[Unit Price]]</f>
        <v>1337</v>
      </c>
      <c r="N2394" s="2">
        <f>VLOOKUP(H2394, [1]Products!B:E, 4, FALSE)</f>
        <v>7</v>
      </c>
      <c r="O2394" t="str">
        <f>TEXT(Table1[[#This Row],[Transaction Date]], "yyyy-mm")</f>
        <v>2024-01</v>
      </c>
      <c r="P2394" s="1">
        <f ca="1">YEAR(TODAY()) - YEAR(Table1[[#This Row],[Buyer Date of Birth]])</f>
        <v>66</v>
      </c>
      <c r="Q2394" s="2">
        <f>Table1[[#This Row],[Total Revenue]] - Table1[[#This Row],[Total Cost]]</f>
        <v>1332</v>
      </c>
    </row>
    <row r="2395" spans="1:17" x14ac:dyDescent="0.25">
      <c r="A2395" s="1">
        <v>45357</v>
      </c>
      <c r="B2395" t="s">
        <v>377</v>
      </c>
      <c r="C2395" t="s">
        <v>159</v>
      </c>
      <c r="D2395" t="s">
        <v>34</v>
      </c>
      <c r="E2395" s="1">
        <v>32563</v>
      </c>
      <c r="F2395" t="s">
        <v>75</v>
      </c>
      <c r="G2395">
        <v>359</v>
      </c>
      <c r="H2395" t="s">
        <v>22</v>
      </c>
      <c r="I2395" t="s">
        <v>50</v>
      </c>
      <c r="J2395" t="s">
        <v>24</v>
      </c>
      <c r="K2395" t="str">
        <f>VLOOKUP(H2395, [1]Products!B:E, 2, FALSE)</f>
        <v>Cinnamon Swirls</v>
      </c>
      <c r="L2395" s="2">
        <f>VLOOKUP(H2395, [1]Products!B:D, 3, FALSE)</f>
        <v>10</v>
      </c>
      <c r="M2395" s="2">
        <f>Table1[[#This Row],[Quantity Purchased]] * Table1[[#This Row],[Unit Price]]</f>
        <v>5026</v>
      </c>
      <c r="N2395" s="2">
        <f>VLOOKUP(H2395, [1]Products!B:E, 4, FALSE)</f>
        <v>14</v>
      </c>
      <c r="O2395" t="str">
        <f>TEXT(Table1[[#This Row],[Transaction Date]], "yyyy-mm")</f>
        <v>2024-03</v>
      </c>
      <c r="P2395" s="1">
        <f ca="1">YEAR(TODAY()) - YEAR(Table1[[#This Row],[Buyer Date of Birth]])</f>
        <v>36</v>
      </c>
      <c r="Q2395" s="2">
        <f>Table1[[#This Row],[Total Revenue]] - Table1[[#This Row],[Total Cost]]</f>
        <v>5016</v>
      </c>
    </row>
    <row r="2396" spans="1:17" x14ac:dyDescent="0.25">
      <c r="A2396" s="1">
        <v>45367</v>
      </c>
      <c r="B2396" t="s">
        <v>336</v>
      </c>
      <c r="C2396" t="s">
        <v>38</v>
      </c>
      <c r="D2396" t="s">
        <v>62</v>
      </c>
      <c r="E2396" s="1">
        <v>23104</v>
      </c>
      <c r="F2396" t="s">
        <v>40</v>
      </c>
      <c r="G2396">
        <v>413</v>
      </c>
      <c r="H2396" t="s">
        <v>63</v>
      </c>
      <c r="I2396" t="s">
        <v>23</v>
      </c>
      <c r="J2396" t="s">
        <v>24</v>
      </c>
      <c r="K2396" t="str">
        <f>VLOOKUP(H2396, [1]Products!B:E, 2, FALSE)</f>
        <v>Vanilla Wafers</v>
      </c>
      <c r="L2396" s="2">
        <f>VLOOKUP(H2396, [1]Products!B:D, 3, FALSE)</f>
        <v>18</v>
      </c>
      <c r="M2396" s="2">
        <f>Table1[[#This Row],[Quantity Purchased]] * Table1[[#This Row],[Unit Price]]</f>
        <v>14868</v>
      </c>
      <c r="N2396" s="2">
        <f>VLOOKUP(H2396, [1]Products!B:E, 4, FALSE)</f>
        <v>36</v>
      </c>
      <c r="O2396" t="str">
        <f>TEXT(Table1[[#This Row],[Transaction Date]], "yyyy-mm")</f>
        <v>2024-03</v>
      </c>
      <c r="P2396" s="1">
        <f ca="1">YEAR(TODAY()) - YEAR(Table1[[#This Row],[Buyer Date of Birth]])</f>
        <v>62</v>
      </c>
      <c r="Q2396" s="2">
        <f>Table1[[#This Row],[Total Revenue]] - Table1[[#This Row],[Total Cost]]</f>
        <v>14850</v>
      </c>
    </row>
    <row r="2397" spans="1:17" x14ac:dyDescent="0.25">
      <c r="A2397" s="1">
        <v>45393</v>
      </c>
      <c r="B2397" t="s">
        <v>348</v>
      </c>
      <c r="C2397" t="s">
        <v>959</v>
      </c>
      <c r="D2397" t="s">
        <v>45</v>
      </c>
      <c r="E2397" s="1">
        <v>19732</v>
      </c>
      <c r="F2397" t="s">
        <v>21</v>
      </c>
      <c r="G2397">
        <v>142</v>
      </c>
      <c r="H2397" t="s">
        <v>72</v>
      </c>
      <c r="I2397" t="s">
        <v>30</v>
      </c>
      <c r="J2397" t="s">
        <v>24</v>
      </c>
      <c r="K2397" t="str">
        <f>VLOOKUP(H2397, [1]Products!B:E, 2, FALSE)</f>
        <v>Choco Delight</v>
      </c>
      <c r="L2397" s="2">
        <f>VLOOKUP(H2397, [1]Products!B:D, 3, FALSE)</f>
        <v>3</v>
      </c>
      <c r="M2397" s="2">
        <f>Table1[[#This Row],[Quantity Purchased]] * Table1[[#This Row],[Unit Price]]</f>
        <v>710</v>
      </c>
      <c r="N2397" s="2">
        <f>VLOOKUP(H2397, [1]Products!B:E, 4, FALSE)</f>
        <v>5</v>
      </c>
      <c r="O2397" t="str">
        <f>TEXT(Table1[[#This Row],[Transaction Date]], "yyyy-mm")</f>
        <v>2024-04</v>
      </c>
      <c r="P2397" s="1">
        <f ca="1">YEAR(TODAY()) - YEAR(Table1[[#This Row],[Buyer Date of Birth]])</f>
        <v>71</v>
      </c>
      <c r="Q2397" s="2">
        <f>Table1[[#This Row],[Total Revenue]] - Table1[[#This Row],[Total Cost]]</f>
        <v>707</v>
      </c>
    </row>
    <row r="2398" spans="1:17" x14ac:dyDescent="0.25">
      <c r="A2398" s="1">
        <v>45391</v>
      </c>
      <c r="B2398" t="s">
        <v>185</v>
      </c>
      <c r="C2398" t="s">
        <v>159</v>
      </c>
      <c r="D2398" t="s">
        <v>78</v>
      </c>
      <c r="E2398" s="1">
        <v>19880</v>
      </c>
      <c r="F2398" t="s">
        <v>40</v>
      </c>
      <c r="G2398">
        <v>272</v>
      </c>
      <c r="H2398" t="s">
        <v>41</v>
      </c>
      <c r="I2398" t="s">
        <v>46</v>
      </c>
      <c r="J2398" t="s">
        <v>24</v>
      </c>
      <c r="K2398" t="str">
        <f>VLOOKUP(H2398, [1]Products!B:E, 2, FALSE)</f>
        <v>Ginger Snaps</v>
      </c>
      <c r="L2398" s="2">
        <f>VLOOKUP(H2398, [1]Products!B:D, 3, FALSE)</f>
        <v>14</v>
      </c>
      <c r="M2398" s="2">
        <f>Table1[[#This Row],[Quantity Purchased]] * Table1[[#This Row],[Unit Price]]</f>
        <v>7616</v>
      </c>
      <c r="N2398" s="2">
        <f>VLOOKUP(H2398, [1]Products!B:E, 4, FALSE)</f>
        <v>28</v>
      </c>
      <c r="O2398" t="str">
        <f>TEXT(Table1[[#This Row],[Transaction Date]], "yyyy-mm")</f>
        <v>2024-04</v>
      </c>
      <c r="P2398" s="1">
        <f ca="1">YEAR(TODAY()) - YEAR(Table1[[#This Row],[Buyer Date of Birth]])</f>
        <v>71</v>
      </c>
      <c r="Q2398" s="2">
        <f>Table1[[#This Row],[Total Revenue]] - Table1[[#This Row],[Total Cost]]</f>
        <v>7602</v>
      </c>
    </row>
    <row r="2399" spans="1:17" x14ac:dyDescent="0.25">
      <c r="A2399" s="1">
        <v>45466</v>
      </c>
      <c r="B2399" t="s">
        <v>500</v>
      </c>
      <c r="C2399" t="s">
        <v>116</v>
      </c>
      <c r="D2399" t="s">
        <v>84</v>
      </c>
      <c r="E2399" s="1">
        <v>34603</v>
      </c>
      <c r="F2399" t="s">
        <v>75</v>
      </c>
      <c r="G2399">
        <v>117</v>
      </c>
      <c r="H2399" t="s">
        <v>66</v>
      </c>
      <c r="I2399" t="s">
        <v>50</v>
      </c>
      <c r="J2399" t="s">
        <v>24</v>
      </c>
      <c r="K2399" t="str">
        <f>VLOOKUP(H2399, [1]Products!B:E, 2, FALSE)</f>
        <v>Oatmeal Cookies</v>
      </c>
      <c r="L2399" s="2">
        <f>VLOOKUP(H2399, [1]Products!B:D, 3, FALSE)</f>
        <v>19</v>
      </c>
      <c r="M2399" s="2">
        <f>Table1[[#This Row],[Quantity Purchased]] * Table1[[#This Row],[Unit Price]]</f>
        <v>2691</v>
      </c>
      <c r="N2399" s="2">
        <f>VLOOKUP(H2399, [1]Products!B:E, 4, FALSE)</f>
        <v>23</v>
      </c>
      <c r="O2399" t="str">
        <f>TEXT(Table1[[#This Row],[Transaction Date]], "yyyy-mm")</f>
        <v>2024-06</v>
      </c>
      <c r="P2399" s="1">
        <f ca="1">YEAR(TODAY()) - YEAR(Table1[[#This Row],[Buyer Date of Birth]])</f>
        <v>31</v>
      </c>
      <c r="Q2399" s="2">
        <f>Table1[[#This Row],[Total Revenue]] - Table1[[#This Row],[Total Cost]]</f>
        <v>2672</v>
      </c>
    </row>
    <row r="2400" spans="1:17" x14ac:dyDescent="0.25">
      <c r="A2400" s="1">
        <v>45466</v>
      </c>
      <c r="B2400" t="s">
        <v>666</v>
      </c>
      <c r="C2400" t="s">
        <v>229</v>
      </c>
      <c r="D2400" t="s">
        <v>58</v>
      </c>
      <c r="E2400" s="1">
        <v>31543</v>
      </c>
      <c r="F2400" t="s">
        <v>28</v>
      </c>
      <c r="G2400">
        <v>60</v>
      </c>
      <c r="H2400" t="s">
        <v>41</v>
      </c>
      <c r="I2400" t="s">
        <v>23</v>
      </c>
      <c r="J2400" t="s">
        <v>24</v>
      </c>
      <c r="K2400" t="str">
        <f>VLOOKUP(H2400, [1]Products!B:E, 2, FALSE)</f>
        <v>Ginger Snaps</v>
      </c>
      <c r="L2400" s="2">
        <f>VLOOKUP(H2400, [1]Products!B:D, 3, FALSE)</f>
        <v>14</v>
      </c>
      <c r="M2400" s="2">
        <f>Table1[[#This Row],[Quantity Purchased]] * Table1[[#This Row],[Unit Price]]</f>
        <v>1680</v>
      </c>
      <c r="N2400" s="2">
        <f>VLOOKUP(H2400, [1]Products!B:E, 4, FALSE)</f>
        <v>28</v>
      </c>
      <c r="O2400" t="str">
        <f>TEXT(Table1[[#This Row],[Transaction Date]], "yyyy-mm")</f>
        <v>2024-06</v>
      </c>
      <c r="P2400" s="1">
        <f ca="1">YEAR(TODAY()) - YEAR(Table1[[#This Row],[Buyer Date of Birth]])</f>
        <v>39</v>
      </c>
      <c r="Q2400" s="2">
        <f>Table1[[#This Row],[Total Revenue]] - Table1[[#This Row],[Total Cost]]</f>
        <v>1666</v>
      </c>
    </row>
    <row r="2401" spans="1:17" x14ac:dyDescent="0.25">
      <c r="A2401" s="1">
        <v>45488</v>
      </c>
      <c r="B2401" t="s">
        <v>204</v>
      </c>
      <c r="C2401" t="s">
        <v>1193</v>
      </c>
      <c r="D2401" t="s">
        <v>58</v>
      </c>
      <c r="E2401" s="1">
        <v>28758</v>
      </c>
      <c r="F2401" t="s">
        <v>40</v>
      </c>
      <c r="G2401">
        <v>149</v>
      </c>
      <c r="H2401" t="s">
        <v>63</v>
      </c>
      <c r="I2401" t="s">
        <v>30</v>
      </c>
      <c r="J2401" t="s">
        <v>31</v>
      </c>
      <c r="K2401" t="str">
        <f>VLOOKUP(H2401, [1]Products!B:E, 2, FALSE)</f>
        <v>Vanilla Wafers</v>
      </c>
      <c r="L2401" s="2">
        <f>VLOOKUP(H2401, [1]Products!B:D, 3, FALSE)</f>
        <v>18</v>
      </c>
      <c r="M2401" s="2">
        <f>Table1[[#This Row],[Quantity Purchased]] * Table1[[#This Row],[Unit Price]]</f>
        <v>5364</v>
      </c>
      <c r="N2401" s="2">
        <f>VLOOKUP(H2401, [1]Products!B:E, 4, FALSE)</f>
        <v>36</v>
      </c>
      <c r="O2401" t="str">
        <f>TEXT(Table1[[#This Row],[Transaction Date]], "yyyy-mm")</f>
        <v>2024-07</v>
      </c>
      <c r="P2401" s="1">
        <f ca="1">YEAR(TODAY()) - YEAR(Table1[[#This Row],[Buyer Date of Birth]])</f>
        <v>47</v>
      </c>
      <c r="Q2401" s="2">
        <f>Table1[[#This Row],[Total Revenue]] - Table1[[#This Row],[Total Cost]]</f>
        <v>5346</v>
      </c>
    </row>
    <row r="2402" spans="1:17" x14ac:dyDescent="0.25">
      <c r="A2402" s="1">
        <v>45476</v>
      </c>
      <c r="B2402" t="s">
        <v>356</v>
      </c>
      <c r="C2402" t="s">
        <v>1205</v>
      </c>
      <c r="D2402" t="s">
        <v>89</v>
      </c>
      <c r="E2402" s="1">
        <v>36127</v>
      </c>
      <c r="F2402" t="s">
        <v>40</v>
      </c>
      <c r="G2402">
        <v>328</v>
      </c>
      <c r="H2402" t="s">
        <v>66</v>
      </c>
      <c r="I2402" t="s">
        <v>30</v>
      </c>
      <c r="J2402" t="s">
        <v>24</v>
      </c>
      <c r="K2402" t="str">
        <f>VLOOKUP(H2402, [1]Products!B:E, 2, FALSE)</f>
        <v>Oatmeal Cookies</v>
      </c>
      <c r="L2402" s="2">
        <f>VLOOKUP(H2402, [1]Products!B:D, 3, FALSE)</f>
        <v>19</v>
      </c>
      <c r="M2402" s="2">
        <f>Table1[[#This Row],[Quantity Purchased]] * Table1[[#This Row],[Unit Price]]</f>
        <v>7544</v>
      </c>
      <c r="N2402" s="2">
        <f>VLOOKUP(H2402, [1]Products!B:E, 4, FALSE)</f>
        <v>23</v>
      </c>
      <c r="O2402" t="str">
        <f>TEXT(Table1[[#This Row],[Transaction Date]], "yyyy-mm")</f>
        <v>2024-07</v>
      </c>
      <c r="P2402" s="1">
        <f ca="1">YEAR(TODAY()) - YEAR(Table1[[#This Row],[Buyer Date of Birth]])</f>
        <v>27</v>
      </c>
      <c r="Q2402" s="2">
        <f>Table1[[#This Row],[Total Revenue]] - Table1[[#This Row],[Total Cost]]</f>
        <v>7525</v>
      </c>
    </row>
    <row r="2403" spans="1:17" x14ac:dyDescent="0.25">
      <c r="A2403" s="1">
        <v>45402</v>
      </c>
      <c r="B2403" t="s">
        <v>511</v>
      </c>
      <c r="C2403" t="s">
        <v>513</v>
      </c>
      <c r="D2403" t="s">
        <v>53</v>
      </c>
      <c r="E2403" s="1">
        <v>19478</v>
      </c>
      <c r="F2403" t="s">
        <v>28</v>
      </c>
      <c r="G2403">
        <v>69</v>
      </c>
      <c r="H2403" t="s">
        <v>41</v>
      </c>
      <c r="I2403" t="s">
        <v>36</v>
      </c>
      <c r="J2403" t="s">
        <v>24</v>
      </c>
      <c r="K2403" t="str">
        <f>VLOOKUP(H2403, [1]Products!B:E, 2, FALSE)</f>
        <v>Ginger Snaps</v>
      </c>
      <c r="L2403" s="2">
        <f>VLOOKUP(H2403, [1]Products!B:D, 3, FALSE)</f>
        <v>14</v>
      </c>
      <c r="M2403" s="2">
        <f>Table1[[#This Row],[Quantity Purchased]] * Table1[[#This Row],[Unit Price]]</f>
        <v>1932</v>
      </c>
      <c r="N2403" s="2">
        <f>VLOOKUP(H2403, [1]Products!B:E, 4, FALSE)</f>
        <v>28</v>
      </c>
      <c r="O2403" t="str">
        <f>TEXT(Table1[[#This Row],[Transaction Date]], "yyyy-mm")</f>
        <v>2024-04</v>
      </c>
      <c r="P2403" s="1">
        <f ca="1">YEAR(TODAY()) - YEAR(Table1[[#This Row],[Buyer Date of Birth]])</f>
        <v>72</v>
      </c>
      <c r="Q2403" s="2">
        <f>Table1[[#This Row],[Total Revenue]] - Table1[[#This Row],[Total Cost]]</f>
        <v>1918</v>
      </c>
    </row>
    <row r="2404" spans="1:17" x14ac:dyDescent="0.25">
      <c r="A2404" s="1">
        <v>45399</v>
      </c>
      <c r="B2404" t="s">
        <v>646</v>
      </c>
      <c r="C2404" t="s">
        <v>971</v>
      </c>
      <c r="D2404" t="s">
        <v>58</v>
      </c>
      <c r="E2404" s="1">
        <v>36057</v>
      </c>
      <c r="F2404" t="s">
        <v>21</v>
      </c>
      <c r="G2404">
        <v>221</v>
      </c>
      <c r="H2404" t="s">
        <v>29</v>
      </c>
      <c r="I2404" t="s">
        <v>23</v>
      </c>
      <c r="J2404" t="s">
        <v>24</v>
      </c>
      <c r="K2404" t="str">
        <f>VLOOKUP(H2404, [1]Products!B:E, 2, FALSE)</f>
        <v>Shortbread</v>
      </c>
      <c r="L2404" s="2">
        <f>VLOOKUP(H2404, [1]Products!B:D, 3, FALSE)</f>
        <v>10</v>
      </c>
      <c r="M2404" s="2">
        <f>Table1[[#This Row],[Quantity Purchased]] * Table1[[#This Row],[Unit Price]]</f>
        <v>9945</v>
      </c>
      <c r="N2404" s="2">
        <f>VLOOKUP(H2404, [1]Products!B:E, 4, FALSE)</f>
        <v>45</v>
      </c>
      <c r="O2404" t="str">
        <f>TEXT(Table1[[#This Row],[Transaction Date]], "yyyy-mm")</f>
        <v>2024-04</v>
      </c>
      <c r="P2404" s="1">
        <f ca="1">YEAR(TODAY()) - YEAR(Table1[[#This Row],[Buyer Date of Birth]])</f>
        <v>27</v>
      </c>
      <c r="Q2404" s="2">
        <f>Table1[[#This Row],[Total Revenue]] - Table1[[#This Row],[Total Cost]]</f>
        <v>9935</v>
      </c>
    </row>
    <row r="2405" spans="1:17" x14ac:dyDescent="0.25">
      <c r="A2405" s="1">
        <v>45297</v>
      </c>
      <c r="B2405" t="s">
        <v>319</v>
      </c>
      <c r="C2405" t="s">
        <v>1206</v>
      </c>
      <c r="D2405" t="s">
        <v>20</v>
      </c>
      <c r="E2405" s="1">
        <v>34095</v>
      </c>
      <c r="F2405" t="s">
        <v>40</v>
      </c>
      <c r="G2405">
        <v>471</v>
      </c>
      <c r="H2405" t="s">
        <v>35</v>
      </c>
      <c r="I2405" t="s">
        <v>46</v>
      </c>
      <c r="J2405" t="s">
        <v>24</v>
      </c>
      <c r="K2405" t="str">
        <f>VLOOKUP(H2405, [1]Products!B:E, 2, FALSE)</f>
        <v>Caramel Biscuits</v>
      </c>
      <c r="L2405" s="2">
        <f>VLOOKUP(H2405, [1]Products!B:D, 3, FALSE)</f>
        <v>18</v>
      </c>
      <c r="M2405" s="2">
        <f>Table1[[#This Row],[Quantity Purchased]] * Table1[[#This Row],[Unit Price]]</f>
        <v>10362</v>
      </c>
      <c r="N2405" s="2">
        <f>VLOOKUP(H2405, [1]Products!B:E, 4, FALSE)</f>
        <v>22</v>
      </c>
      <c r="O2405" t="str">
        <f>TEXT(Table1[[#This Row],[Transaction Date]], "yyyy-mm")</f>
        <v>2024-01</v>
      </c>
      <c r="P2405" s="1">
        <f ca="1">YEAR(TODAY()) - YEAR(Table1[[#This Row],[Buyer Date of Birth]])</f>
        <v>32</v>
      </c>
      <c r="Q2405" s="2">
        <f>Table1[[#This Row],[Total Revenue]] - Table1[[#This Row],[Total Cost]]</f>
        <v>10344</v>
      </c>
    </row>
    <row r="2406" spans="1:17" x14ac:dyDescent="0.25">
      <c r="A2406" s="1">
        <v>45429</v>
      </c>
      <c r="B2406" t="s">
        <v>377</v>
      </c>
      <c r="C2406" t="s">
        <v>287</v>
      </c>
      <c r="D2406" t="s">
        <v>62</v>
      </c>
      <c r="E2406" s="1">
        <v>30088</v>
      </c>
      <c r="F2406" t="s">
        <v>21</v>
      </c>
      <c r="G2406">
        <v>16</v>
      </c>
      <c r="H2406" t="s">
        <v>72</v>
      </c>
      <c r="I2406" t="s">
        <v>50</v>
      </c>
      <c r="J2406" t="s">
        <v>24</v>
      </c>
      <c r="K2406" t="str">
        <f>VLOOKUP(H2406, [1]Products!B:E, 2, FALSE)</f>
        <v>Choco Delight</v>
      </c>
      <c r="L2406" s="2">
        <f>VLOOKUP(H2406, [1]Products!B:D, 3, FALSE)</f>
        <v>3</v>
      </c>
      <c r="M2406" s="2">
        <f>Table1[[#This Row],[Quantity Purchased]] * Table1[[#This Row],[Unit Price]]</f>
        <v>80</v>
      </c>
      <c r="N2406" s="2">
        <f>VLOOKUP(H2406, [1]Products!B:E, 4, FALSE)</f>
        <v>5</v>
      </c>
      <c r="O2406" t="str">
        <f>TEXT(Table1[[#This Row],[Transaction Date]], "yyyy-mm")</f>
        <v>2024-05</v>
      </c>
      <c r="P2406" s="1">
        <f ca="1">YEAR(TODAY()) - YEAR(Table1[[#This Row],[Buyer Date of Birth]])</f>
        <v>43</v>
      </c>
      <c r="Q2406" s="2">
        <f>Table1[[#This Row],[Total Revenue]] - Table1[[#This Row],[Total Cost]]</f>
        <v>77</v>
      </c>
    </row>
    <row r="2407" spans="1:17" x14ac:dyDescent="0.25">
      <c r="A2407" s="1">
        <v>45403</v>
      </c>
      <c r="B2407" t="s">
        <v>317</v>
      </c>
      <c r="C2407" t="s">
        <v>769</v>
      </c>
      <c r="D2407" t="s">
        <v>89</v>
      </c>
      <c r="E2407" s="1">
        <v>16553</v>
      </c>
      <c r="F2407" t="s">
        <v>28</v>
      </c>
      <c r="G2407">
        <v>420</v>
      </c>
      <c r="H2407" t="s">
        <v>35</v>
      </c>
      <c r="I2407" t="s">
        <v>23</v>
      </c>
      <c r="J2407" t="s">
        <v>24</v>
      </c>
      <c r="K2407" t="str">
        <f>VLOOKUP(H2407, [1]Products!B:E, 2, FALSE)</f>
        <v>Caramel Biscuits</v>
      </c>
      <c r="L2407" s="2">
        <f>VLOOKUP(H2407, [1]Products!B:D, 3, FALSE)</f>
        <v>18</v>
      </c>
      <c r="M2407" s="2">
        <f>Table1[[#This Row],[Quantity Purchased]] * Table1[[#This Row],[Unit Price]]</f>
        <v>9240</v>
      </c>
      <c r="N2407" s="2">
        <f>VLOOKUP(H2407, [1]Products!B:E, 4, FALSE)</f>
        <v>22</v>
      </c>
      <c r="O2407" t="str">
        <f>TEXT(Table1[[#This Row],[Transaction Date]], "yyyy-mm")</f>
        <v>2024-04</v>
      </c>
      <c r="P2407" s="1">
        <f ca="1">YEAR(TODAY()) - YEAR(Table1[[#This Row],[Buyer Date of Birth]])</f>
        <v>80</v>
      </c>
      <c r="Q2407" s="2">
        <f>Table1[[#This Row],[Total Revenue]] - Table1[[#This Row],[Total Cost]]</f>
        <v>9222</v>
      </c>
    </row>
    <row r="2408" spans="1:17" x14ac:dyDescent="0.25">
      <c r="A2408" s="1">
        <v>45307</v>
      </c>
      <c r="B2408" t="s">
        <v>562</v>
      </c>
      <c r="C2408" t="s">
        <v>88</v>
      </c>
      <c r="D2408" t="s">
        <v>62</v>
      </c>
      <c r="E2408" s="1">
        <v>27595</v>
      </c>
      <c r="F2408" t="s">
        <v>75</v>
      </c>
      <c r="G2408">
        <v>276</v>
      </c>
      <c r="H2408" t="s">
        <v>49</v>
      </c>
      <c r="I2408" t="s">
        <v>30</v>
      </c>
      <c r="J2408" t="s">
        <v>24</v>
      </c>
      <c r="K2408" t="str">
        <f>VLOOKUP(H2408, [1]Products!B:E, 2, FALSE)</f>
        <v>Butter Crunch</v>
      </c>
      <c r="L2408" s="2">
        <f>VLOOKUP(H2408, [1]Products!B:D, 3, FALSE)</f>
        <v>10</v>
      </c>
      <c r="M2408" s="2">
        <f>Table1[[#This Row],[Quantity Purchased]] * Table1[[#This Row],[Unit Price]]</f>
        <v>3036</v>
      </c>
      <c r="N2408" s="2">
        <f>VLOOKUP(H2408, [1]Products!B:E, 4, FALSE)</f>
        <v>11</v>
      </c>
      <c r="O2408" t="str">
        <f>TEXT(Table1[[#This Row],[Transaction Date]], "yyyy-mm")</f>
        <v>2024-01</v>
      </c>
      <c r="P2408" s="1">
        <f ca="1">YEAR(TODAY()) - YEAR(Table1[[#This Row],[Buyer Date of Birth]])</f>
        <v>50</v>
      </c>
      <c r="Q2408" s="2">
        <f>Table1[[#This Row],[Total Revenue]] - Table1[[#This Row],[Total Cost]]</f>
        <v>3026</v>
      </c>
    </row>
    <row r="2409" spans="1:17" x14ac:dyDescent="0.25">
      <c r="A2409" s="1">
        <v>45448</v>
      </c>
      <c r="B2409" t="s">
        <v>389</v>
      </c>
      <c r="C2409" t="s">
        <v>792</v>
      </c>
      <c r="D2409" t="s">
        <v>58</v>
      </c>
      <c r="E2409" s="1">
        <v>25376</v>
      </c>
      <c r="F2409" t="s">
        <v>75</v>
      </c>
      <c r="G2409">
        <v>450</v>
      </c>
      <c r="H2409" t="s">
        <v>66</v>
      </c>
      <c r="I2409" t="s">
        <v>46</v>
      </c>
      <c r="J2409" t="s">
        <v>24</v>
      </c>
      <c r="K2409" t="str">
        <f>VLOOKUP(H2409, [1]Products!B:E, 2, FALSE)</f>
        <v>Oatmeal Cookies</v>
      </c>
      <c r="L2409" s="2">
        <f>VLOOKUP(H2409, [1]Products!B:D, 3, FALSE)</f>
        <v>19</v>
      </c>
      <c r="M2409" s="2">
        <f>Table1[[#This Row],[Quantity Purchased]] * Table1[[#This Row],[Unit Price]]</f>
        <v>10350</v>
      </c>
      <c r="N2409" s="2">
        <f>VLOOKUP(H2409, [1]Products!B:E, 4, FALSE)</f>
        <v>23</v>
      </c>
      <c r="O2409" t="str">
        <f>TEXT(Table1[[#This Row],[Transaction Date]], "yyyy-mm")</f>
        <v>2024-06</v>
      </c>
      <c r="P2409" s="1">
        <f ca="1">YEAR(TODAY()) - YEAR(Table1[[#This Row],[Buyer Date of Birth]])</f>
        <v>56</v>
      </c>
      <c r="Q2409" s="2">
        <f>Table1[[#This Row],[Total Revenue]] - Table1[[#This Row],[Total Cost]]</f>
        <v>10331</v>
      </c>
    </row>
    <row r="2410" spans="1:17" x14ac:dyDescent="0.25">
      <c r="A2410" s="1">
        <v>45471</v>
      </c>
      <c r="B2410" t="s">
        <v>508</v>
      </c>
      <c r="C2410" t="s">
        <v>114</v>
      </c>
      <c r="D2410" t="s">
        <v>34</v>
      </c>
      <c r="E2410" s="1">
        <v>26191</v>
      </c>
      <c r="F2410" t="s">
        <v>28</v>
      </c>
      <c r="G2410">
        <v>499</v>
      </c>
      <c r="H2410" t="s">
        <v>41</v>
      </c>
      <c r="I2410" t="s">
        <v>50</v>
      </c>
      <c r="J2410" t="s">
        <v>24</v>
      </c>
      <c r="K2410" t="str">
        <f>VLOOKUP(H2410, [1]Products!B:E, 2, FALSE)</f>
        <v>Ginger Snaps</v>
      </c>
      <c r="L2410" s="2">
        <f>VLOOKUP(H2410, [1]Products!B:D, 3, FALSE)</f>
        <v>14</v>
      </c>
      <c r="M2410" s="2">
        <f>Table1[[#This Row],[Quantity Purchased]] * Table1[[#This Row],[Unit Price]]</f>
        <v>13972</v>
      </c>
      <c r="N2410" s="2">
        <f>VLOOKUP(H2410, [1]Products!B:E, 4, FALSE)</f>
        <v>28</v>
      </c>
      <c r="O2410" t="str">
        <f>TEXT(Table1[[#This Row],[Transaction Date]], "yyyy-mm")</f>
        <v>2024-06</v>
      </c>
      <c r="P2410" s="1">
        <f ca="1">YEAR(TODAY()) - YEAR(Table1[[#This Row],[Buyer Date of Birth]])</f>
        <v>54</v>
      </c>
      <c r="Q2410" s="2">
        <f>Table1[[#This Row],[Total Revenue]] - Table1[[#This Row],[Total Cost]]</f>
        <v>13958</v>
      </c>
    </row>
    <row r="2411" spans="1:17" x14ac:dyDescent="0.25">
      <c r="A2411" s="1">
        <v>45467</v>
      </c>
      <c r="B2411" t="s">
        <v>471</v>
      </c>
      <c r="C2411" t="s">
        <v>262</v>
      </c>
      <c r="D2411" t="s">
        <v>45</v>
      </c>
      <c r="E2411" s="1">
        <v>38664</v>
      </c>
      <c r="F2411" t="s">
        <v>40</v>
      </c>
      <c r="G2411">
        <v>162</v>
      </c>
      <c r="H2411" t="s">
        <v>63</v>
      </c>
      <c r="I2411" t="s">
        <v>23</v>
      </c>
      <c r="J2411" t="s">
        <v>24</v>
      </c>
      <c r="K2411" t="str">
        <f>VLOOKUP(H2411, [1]Products!B:E, 2, FALSE)</f>
        <v>Vanilla Wafers</v>
      </c>
      <c r="L2411" s="2">
        <f>VLOOKUP(H2411, [1]Products!B:D, 3, FALSE)</f>
        <v>18</v>
      </c>
      <c r="M2411" s="2">
        <f>Table1[[#This Row],[Quantity Purchased]] * Table1[[#This Row],[Unit Price]]</f>
        <v>5832</v>
      </c>
      <c r="N2411" s="2">
        <f>VLOOKUP(H2411, [1]Products!B:E, 4, FALSE)</f>
        <v>36</v>
      </c>
      <c r="O2411" t="str">
        <f>TEXT(Table1[[#This Row],[Transaction Date]], "yyyy-mm")</f>
        <v>2024-06</v>
      </c>
      <c r="P2411" s="1">
        <f ca="1">YEAR(TODAY()) - YEAR(Table1[[#This Row],[Buyer Date of Birth]])</f>
        <v>20</v>
      </c>
      <c r="Q2411" s="2">
        <f>Table1[[#This Row],[Total Revenue]] - Table1[[#This Row],[Total Cost]]</f>
        <v>5814</v>
      </c>
    </row>
    <row r="2412" spans="1:17" x14ac:dyDescent="0.25">
      <c r="A2412" s="1">
        <v>45405</v>
      </c>
      <c r="B2412" t="s">
        <v>588</v>
      </c>
      <c r="C2412" t="s">
        <v>602</v>
      </c>
      <c r="D2412" t="s">
        <v>78</v>
      </c>
      <c r="E2412" s="1">
        <v>34836</v>
      </c>
      <c r="F2412" t="s">
        <v>40</v>
      </c>
      <c r="G2412">
        <v>36</v>
      </c>
      <c r="H2412" t="s">
        <v>63</v>
      </c>
      <c r="I2412" t="s">
        <v>30</v>
      </c>
      <c r="J2412" t="s">
        <v>24</v>
      </c>
      <c r="K2412" t="str">
        <f>VLOOKUP(H2412, [1]Products!B:E, 2, FALSE)</f>
        <v>Vanilla Wafers</v>
      </c>
      <c r="L2412" s="2">
        <f>VLOOKUP(H2412, [1]Products!B:D, 3, FALSE)</f>
        <v>18</v>
      </c>
      <c r="M2412" s="2">
        <f>Table1[[#This Row],[Quantity Purchased]] * Table1[[#This Row],[Unit Price]]</f>
        <v>1296</v>
      </c>
      <c r="N2412" s="2">
        <f>VLOOKUP(H2412, [1]Products!B:E, 4, FALSE)</f>
        <v>36</v>
      </c>
      <c r="O2412" t="str">
        <f>TEXT(Table1[[#This Row],[Transaction Date]], "yyyy-mm")</f>
        <v>2024-04</v>
      </c>
      <c r="P2412" s="1">
        <f ca="1">YEAR(TODAY()) - YEAR(Table1[[#This Row],[Buyer Date of Birth]])</f>
        <v>30</v>
      </c>
      <c r="Q2412" s="2">
        <f>Table1[[#This Row],[Total Revenue]] - Table1[[#This Row],[Total Cost]]</f>
        <v>1278</v>
      </c>
    </row>
    <row r="2413" spans="1:17" x14ac:dyDescent="0.25">
      <c r="A2413" s="1">
        <v>45486</v>
      </c>
      <c r="B2413" t="s">
        <v>523</v>
      </c>
      <c r="C2413" t="s">
        <v>331</v>
      </c>
      <c r="D2413" t="s">
        <v>84</v>
      </c>
      <c r="E2413" s="1">
        <v>34709</v>
      </c>
      <c r="F2413" t="s">
        <v>75</v>
      </c>
      <c r="G2413">
        <v>357</v>
      </c>
      <c r="H2413" t="s">
        <v>66</v>
      </c>
      <c r="I2413" t="s">
        <v>30</v>
      </c>
      <c r="J2413" t="s">
        <v>24</v>
      </c>
      <c r="K2413" t="str">
        <f>VLOOKUP(H2413, [1]Products!B:E, 2, FALSE)</f>
        <v>Oatmeal Cookies</v>
      </c>
      <c r="L2413" s="2">
        <f>VLOOKUP(H2413, [1]Products!B:D, 3, FALSE)</f>
        <v>19</v>
      </c>
      <c r="M2413" s="2">
        <f>Table1[[#This Row],[Quantity Purchased]] * Table1[[#This Row],[Unit Price]]</f>
        <v>8211</v>
      </c>
      <c r="N2413" s="2">
        <f>VLOOKUP(H2413, [1]Products!B:E, 4, FALSE)</f>
        <v>23</v>
      </c>
      <c r="O2413" t="str">
        <f>TEXT(Table1[[#This Row],[Transaction Date]], "yyyy-mm")</f>
        <v>2024-07</v>
      </c>
      <c r="P2413" s="1">
        <f ca="1">YEAR(TODAY()) - YEAR(Table1[[#This Row],[Buyer Date of Birth]])</f>
        <v>30</v>
      </c>
      <c r="Q2413" s="2">
        <f>Table1[[#This Row],[Total Revenue]] - Table1[[#This Row],[Total Cost]]</f>
        <v>8192</v>
      </c>
    </row>
    <row r="2414" spans="1:17" x14ac:dyDescent="0.25">
      <c r="A2414" s="1">
        <v>45396</v>
      </c>
      <c r="B2414" t="s">
        <v>60</v>
      </c>
      <c r="C2414" t="s">
        <v>885</v>
      </c>
      <c r="D2414" t="s">
        <v>58</v>
      </c>
      <c r="E2414" s="1">
        <v>16423</v>
      </c>
      <c r="F2414" t="s">
        <v>40</v>
      </c>
      <c r="G2414">
        <v>372</v>
      </c>
      <c r="H2414" t="s">
        <v>22</v>
      </c>
      <c r="I2414" t="s">
        <v>36</v>
      </c>
      <c r="J2414" t="s">
        <v>24</v>
      </c>
      <c r="K2414" t="str">
        <f>VLOOKUP(H2414, [1]Products!B:E, 2, FALSE)</f>
        <v>Cinnamon Swirls</v>
      </c>
      <c r="L2414" s="2">
        <f>VLOOKUP(H2414, [1]Products!B:D, 3, FALSE)</f>
        <v>10</v>
      </c>
      <c r="M2414" s="2">
        <f>Table1[[#This Row],[Quantity Purchased]] * Table1[[#This Row],[Unit Price]]</f>
        <v>5208</v>
      </c>
      <c r="N2414" s="2">
        <f>VLOOKUP(H2414, [1]Products!B:E, 4, FALSE)</f>
        <v>14</v>
      </c>
      <c r="O2414" t="str">
        <f>TEXT(Table1[[#This Row],[Transaction Date]], "yyyy-mm")</f>
        <v>2024-04</v>
      </c>
      <c r="P2414" s="1">
        <f ca="1">YEAR(TODAY()) - YEAR(Table1[[#This Row],[Buyer Date of Birth]])</f>
        <v>81</v>
      </c>
      <c r="Q2414" s="2">
        <f>Table1[[#This Row],[Total Revenue]] - Table1[[#This Row],[Total Cost]]</f>
        <v>5198</v>
      </c>
    </row>
    <row r="2415" spans="1:17" x14ac:dyDescent="0.25">
      <c r="A2415" s="1">
        <v>45346</v>
      </c>
      <c r="B2415" t="s">
        <v>113</v>
      </c>
      <c r="C2415" t="s">
        <v>70</v>
      </c>
      <c r="D2415" t="s">
        <v>20</v>
      </c>
      <c r="E2415" s="1">
        <v>33721</v>
      </c>
      <c r="F2415" t="s">
        <v>75</v>
      </c>
      <c r="G2415">
        <v>271</v>
      </c>
      <c r="H2415" t="s">
        <v>41</v>
      </c>
      <c r="I2415" t="s">
        <v>23</v>
      </c>
      <c r="J2415" t="s">
        <v>24</v>
      </c>
      <c r="K2415" t="str">
        <f>VLOOKUP(H2415, [1]Products!B:E, 2, FALSE)</f>
        <v>Ginger Snaps</v>
      </c>
      <c r="L2415" s="2">
        <f>VLOOKUP(H2415, [1]Products!B:D, 3, FALSE)</f>
        <v>14</v>
      </c>
      <c r="M2415" s="2">
        <f>Table1[[#This Row],[Quantity Purchased]] * Table1[[#This Row],[Unit Price]]</f>
        <v>7588</v>
      </c>
      <c r="N2415" s="2">
        <f>VLOOKUP(H2415, [1]Products!B:E, 4, FALSE)</f>
        <v>28</v>
      </c>
      <c r="O2415" t="str">
        <f>TEXT(Table1[[#This Row],[Transaction Date]], "yyyy-mm")</f>
        <v>2024-02</v>
      </c>
      <c r="P2415" s="1">
        <f ca="1">YEAR(TODAY()) - YEAR(Table1[[#This Row],[Buyer Date of Birth]])</f>
        <v>33</v>
      </c>
      <c r="Q2415" s="2">
        <f>Table1[[#This Row],[Total Revenue]] - Table1[[#This Row],[Total Cost]]</f>
        <v>7574</v>
      </c>
    </row>
    <row r="2416" spans="1:17" x14ac:dyDescent="0.25">
      <c r="A2416" s="1">
        <v>45341</v>
      </c>
      <c r="B2416" t="s">
        <v>115</v>
      </c>
      <c r="C2416" t="s">
        <v>1079</v>
      </c>
      <c r="D2416" t="s">
        <v>100</v>
      </c>
      <c r="E2416" s="1">
        <v>31524</v>
      </c>
      <c r="F2416" t="s">
        <v>28</v>
      </c>
      <c r="G2416">
        <v>211</v>
      </c>
      <c r="H2416" t="s">
        <v>41</v>
      </c>
      <c r="I2416" t="s">
        <v>46</v>
      </c>
      <c r="J2416" t="s">
        <v>24</v>
      </c>
      <c r="K2416" t="str">
        <f>VLOOKUP(H2416, [1]Products!B:E, 2, FALSE)</f>
        <v>Ginger Snaps</v>
      </c>
      <c r="L2416" s="2">
        <f>VLOOKUP(H2416, [1]Products!B:D, 3, FALSE)</f>
        <v>14</v>
      </c>
      <c r="M2416" s="2">
        <f>Table1[[#This Row],[Quantity Purchased]] * Table1[[#This Row],[Unit Price]]</f>
        <v>5908</v>
      </c>
      <c r="N2416" s="2">
        <f>VLOOKUP(H2416, [1]Products!B:E, 4, FALSE)</f>
        <v>28</v>
      </c>
      <c r="O2416" t="str">
        <f>TEXT(Table1[[#This Row],[Transaction Date]], "yyyy-mm")</f>
        <v>2024-02</v>
      </c>
      <c r="P2416" s="1">
        <f ca="1">YEAR(TODAY()) - YEAR(Table1[[#This Row],[Buyer Date of Birth]])</f>
        <v>39</v>
      </c>
      <c r="Q2416" s="2">
        <f>Table1[[#This Row],[Total Revenue]] - Table1[[#This Row],[Total Cost]]</f>
        <v>5894</v>
      </c>
    </row>
    <row r="2417" spans="1:17" x14ac:dyDescent="0.25">
      <c r="A2417" s="1">
        <v>45447</v>
      </c>
      <c r="B2417" t="s">
        <v>1163</v>
      </c>
      <c r="C2417" t="s">
        <v>69</v>
      </c>
      <c r="D2417" t="s">
        <v>78</v>
      </c>
      <c r="E2417" s="1">
        <v>33500</v>
      </c>
      <c r="F2417" t="s">
        <v>28</v>
      </c>
      <c r="G2417">
        <v>300</v>
      </c>
      <c r="H2417" t="s">
        <v>29</v>
      </c>
      <c r="I2417" t="s">
        <v>50</v>
      </c>
      <c r="J2417" t="s">
        <v>24</v>
      </c>
      <c r="K2417" t="str">
        <f>VLOOKUP(H2417, [1]Products!B:E, 2, FALSE)</f>
        <v>Shortbread</v>
      </c>
      <c r="L2417" s="2">
        <f>VLOOKUP(H2417, [1]Products!B:D, 3, FALSE)</f>
        <v>10</v>
      </c>
      <c r="M2417" s="2">
        <f>Table1[[#This Row],[Quantity Purchased]] * Table1[[#This Row],[Unit Price]]</f>
        <v>13500</v>
      </c>
      <c r="N2417" s="2">
        <f>VLOOKUP(H2417, [1]Products!B:E, 4, FALSE)</f>
        <v>45</v>
      </c>
      <c r="O2417" t="str">
        <f>TEXT(Table1[[#This Row],[Transaction Date]], "yyyy-mm")</f>
        <v>2024-06</v>
      </c>
      <c r="P2417" s="1">
        <f ca="1">YEAR(TODAY()) - YEAR(Table1[[#This Row],[Buyer Date of Birth]])</f>
        <v>34</v>
      </c>
      <c r="Q2417" s="2">
        <f>Table1[[#This Row],[Total Revenue]] - Table1[[#This Row],[Total Cost]]</f>
        <v>13490</v>
      </c>
    </row>
    <row r="2418" spans="1:17" x14ac:dyDescent="0.25">
      <c r="A2418" s="1">
        <v>45436</v>
      </c>
      <c r="B2418" t="s">
        <v>225</v>
      </c>
      <c r="C2418" t="s">
        <v>39</v>
      </c>
      <c r="D2418" t="s">
        <v>100</v>
      </c>
      <c r="E2418" s="1">
        <v>35370</v>
      </c>
      <c r="F2418" t="s">
        <v>21</v>
      </c>
      <c r="G2418">
        <v>76</v>
      </c>
      <c r="H2418" t="s">
        <v>71</v>
      </c>
      <c r="I2418" t="s">
        <v>23</v>
      </c>
      <c r="J2418" t="s">
        <v>24</v>
      </c>
      <c r="K2418" t="str">
        <f>VLOOKUP(H2418, [1]Products!B:E, 2, FALSE)</f>
        <v>Peanut Butter Bites</v>
      </c>
      <c r="L2418" s="2">
        <f>VLOOKUP(H2418, [1]Products!B:D, 3, FALSE)</f>
        <v>5</v>
      </c>
      <c r="M2418" s="2">
        <f>Table1[[#This Row],[Quantity Purchased]] * Table1[[#This Row],[Unit Price]]</f>
        <v>532</v>
      </c>
      <c r="N2418" s="2">
        <f>VLOOKUP(H2418, [1]Products!B:E, 4, FALSE)</f>
        <v>7</v>
      </c>
      <c r="O2418" t="str">
        <f>TEXT(Table1[[#This Row],[Transaction Date]], "yyyy-mm")</f>
        <v>2024-05</v>
      </c>
      <c r="P2418" s="1">
        <f ca="1">YEAR(TODAY()) - YEAR(Table1[[#This Row],[Buyer Date of Birth]])</f>
        <v>29</v>
      </c>
      <c r="Q2418" s="2">
        <f>Table1[[#This Row],[Total Revenue]] - Table1[[#This Row],[Total Cost]]</f>
        <v>527</v>
      </c>
    </row>
    <row r="2419" spans="1:17" x14ac:dyDescent="0.25">
      <c r="A2419" s="1">
        <v>45423</v>
      </c>
      <c r="B2419" t="s">
        <v>313</v>
      </c>
      <c r="C2419" t="s">
        <v>1098</v>
      </c>
      <c r="D2419" t="s">
        <v>20</v>
      </c>
      <c r="E2419" s="1">
        <v>22438</v>
      </c>
      <c r="F2419" t="s">
        <v>40</v>
      </c>
      <c r="G2419">
        <v>41</v>
      </c>
      <c r="H2419" t="s">
        <v>49</v>
      </c>
      <c r="I2419" t="s">
        <v>30</v>
      </c>
      <c r="J2419" t="s">
        <v>24</v>
      </c>
      <c r="K2419" t="str">
        <f>VLOOKUP(H2419, [1]Products!B:E, 2, FALSE)</f>
        <v>Butter Crunch</v>
      </c>
      <c r="L2419" s="2">
        <f>VLOOKUP(H2419, [1]Products!B:D, 3, FALSE)</f>
        <v>10</v>
      </c>
      <c r="M2419" s="2">
        <f>Table1[[#This Row],[Quantity Purchased]] * Table1[[#This Row],[Unit Price]]</f>
        <v>451</v>
      </c>
      <c r="N2419" s="2">
        <f>VLOOKUP(H2419, [1]Products!B:E, 4, FALSE)</f>
        <v>11</v>
      </c>
      <c r="O2419" t="str">
        <f>TEXT(Table1[[#This Row],[Transaction Date]], "yyyy-mm")</f>
        <v>2024-05</v>
      </c>
      <c r="P2419" s="1">
        <f ca="1">YEAR(TODAY()) - YEAR(Table1[[#This Row],[Buyer Date of Birth]])</f>
        <v>64</v>
      </c>
      <c r="Q2419" s="2">
        <f>Table1[[#This Row],[Total Revenue]] - Table1[[#This Row],[Total Cost]]</f>
        <v>441</v>
      </c>
    </row>
    <row r="2420" spans="1:17" x14ac:dyDescent="0.25">
      <c r="A2420" s="1">
        <v>45314</v>
      </c>
      <c r="B2420" t="s">
        <v>347</v>
      </c>
      <c r="C2420" t="s">
        <v>1207</v>
      </c>
      <c r="D2420" t="s">
        <v>53</v>
      </c>
      <c r="E2420" s="1">
        <v>23437</v>
      </c>
      <c r="F2420" t="s">
        <v>28</v>
      </c>
      <c r="G2420">
        <v>460</v>
      </c>
      <c r="H2420" t="s">
        <v>71</v>
      </c>
      <c r="I2420" t="s">
        <v>46</v>
      </c>
      <c r="J2420" t="s">
        <v>31</v>
      </c>
      <c r="K2420" t="str">
        <f>VLOOKUP(H2420, [1]Products!B:E, 2, FALSE)</f>
        <v>Peanut Butter Bites</v>
      </c>
      <c r="L2420" s="2">
        <f>VLOOKUP(H2420, [1]Products!B:D, 3, FALSE)</f>
        <v>5</v>
      </c>
      <c r="M2420" s="2">
        <f>Table1[[#This Row],[Quantity Purchased]] * Table1[[#This Row],[Unit Price]]</f>
        <v>3220</v>
      </c>
      <c r="N2420" s="2">
        <f>VLOOKUP(H2420, [1]Products!B:E, 4, FALSE)</f>
        <v>7</v>
      </c>
      <c r="O2420" t="str">
        <f>TEXT(Table1[[#This Row],[Transaction Date]], "yyyy-mm")</f>
        <v>2024-01</v>
      </c>
      <c r="P2420" s="1">
        <f ca="1">YEAR(TODAY()) - YEAR(Table1[[#This Row],[Buyer Date of Birth]])</f>
        <v>61</v>
      </c>
      <c r="Q2420" s="2">
        <f>Table1[[#This Row],[Total Revenue]] - Table1[[#This Row],[Total Cost]]</f>
        <v>3215</v>
      </c>
    </row>
    <row r="2421" spans="1:17" x14ac:dyDescent="0.25">
      <c r="A2421" s="1">
        <v>45465</v>
      </c>
      <c r="B2421" t="s">
        <v>317</v>
      </c>
      <c r="C2421" t="s">
        <v>551</v>
      </c>
      <c r="D2421" t="s">
        <v>34</v>
      </c>
      <c r="E2421" s="1">
        <v>16706</v>
      </c>
      <c r="F2421" t="s">
        <v>75</v>
      </c>
      <c r="G2421">
        <v>171</v>
      </c>
      <c r="H2421" t="s">
        <v>54</v>
      </c>
      <c r="I2421" t="s">
        <v>50</v>
      </c>
      <c r="J2421" t="s">
        <v>24</v>
      </c>
      <c r="K2421" t="str">
        <f>VLOOKUP(H2421, [1]Products!B:E, 2, FALSE)</f>
        <v>Lemon Crisps</v>
      </c>
      <c r="L2421" s="2">
        <f>VLOOKUP(H2421, [1]Products!B:D, 3, FALSE)</f>
        <v>7</v>
      </c>
      <c r="M2421" s="2">
        <f>Table1[[#This Row],[Quantity Purchased]] * Table1[[#This Row],[Unit Price]]</f>
        <v>1539</v>
      </c>
      <c r="N2421" s="2">
        <f>VLOOKUP(H2421, [1]Products!B:E, 4, FALSE)</f>
        <v>9</v>
      </c>
      <c r="O2421" t="str">
        <f>TEXT(Table1[[#This Row],[Transaction Date]], "yyyy-mm")</f>
        <v>2024-06</v>
      </c>
      <c r="P2421" s="1">
        <f ca="1">YEAR(TODAY()) - YEAR(Table1[[#This Row],[Buyer Date of Birth]])</f>
        <v>80</v>
      </c>
      <c r="Q2421" s="2">
        <f>Table1[[#This Row],[Total Revenue]] - Table1[[#This Row],[Total Cost]]</f>
        <v>1532</v>
      </c>
    </row>
    <row r="2422" spans="1:17" x14ac:dyDescent="0.25">
      <c r="A2422" s="1">
        <v>45445</v>
      </c>
      <c r="B2422" t="s">
        <v>121</v>
      </c>
      <c r="C2422" t="s">
        <v>345</v>
      </c>
      <c r="D2422" t="s">
        <v>89</v>
      </c>
      <c r="E2422" s="1">
        <v>25863</v>
      </c>
      <c r="F2422" t="s">
        <v>21</v>
      </c>
      <c r="G2422">
        <v>361</v>
      </c>
      <c r="H2422" t="s">
        <v>72</v>
      </c>
      <c r="I2422" t="s">
        <v>23</v>
      </c>
      <c r="J2422" t="s">
        <v>24</v>
      </c>
      <c r="K2422" t="str">
        <f>VLOOKUP(H2422, [1]Products!B:E, 2, FALSE)</f>
        <v>Choco Delight</v>
      </c>
      <c r="L2422" s="2">
        <f>VLOOKUP(H2422, [1]Products!B:D, 3, FALSE)</f>
        <v>3</v>
      </c>
      <c r="M2422" s="2">
        <f>Table1[[#This Row],[Quantity Purchased]] * Table1[[#This Row],[Unit Price]]</f>
        <v>1805</v>
      </c>
      <c r="N2422" s="2">
        <f>VLOOKUP(H2422, [1]Products!B:E, 4, FALSE)</f>
        <v>5</v>
      </c>
      <c r="O2422" t="str">
        <f>TEXT(Table1[[#This Row],[Transaction Date]], "yyyy-mm")</f>
        <v>2024-06</v>
      </c>
      <c r="P2422" s="1">
        <f ca="1">YEAR(TODAY()) - YEAR(Table1[[#This Row],[Buyer Date of Birth]])</f>
        <v>55</v>
      </c>
      <c r="Q2422" s="2">
        <f>Table1[[#This Row],[Total Revenue]] - Table1[[#This Row],[Total Cost]]</f>
        <v>1802</v>
      </c>
    </row>
    <row r="2423" spans="1:17" x14ac:dyDescent="0.25">
      <c r="A2423" s="1">
        <v>45477</v>
      </c>
      <c r="B2423" t="s">
        <v>109</v>
      </c>
      <c r="C2423" t="s">
        <v>574</v>
      </c>
      <c r="D2423" t="s">
        <v>45</v>
      </c>
      <c r="E2423" s="1">
        <v>21207</v>
      </c>
      <c r="F2423" t="s">
        <v>75</v>
      </c>
      <c r="G2423">
        <v>450</v>
      </c>
      <c r="H2423" t="s">
        <v>72</v>
      </c>
      <c r="I2423" t="s">
        <v>30</v>
      </c>
      <c r="J2423" t="s">
        <v>24</v>
      </c>
      <c r="K2423" t="str">
        <f>VLOOKUP(H2423, [1]Products!B:E, 2, FALSE)</f>
        <v>Choco Delight</v>
      </c>
      <c r="L2423" s="2">
        <f>VLOOKUP(H2423, [1]Products!B:D, 3, FALSE)</f>
        <v>3</v>
      </c>
      <c r="M2423" s="2">
        <f>Table1[[#This Row],[Quantity Purchased]] * Table1[[#This Row],[Unit Price]]</f>
        <v>2250</v>
      </c>
      <c r="N2423" s="2">
        <f>VLOOKUP(H2423, [1]Products!B:E, 4, FALSE)</f>
        <v>5</v>
      </c>
      <c r="O2423" t="str">
        <f>TEXT(Table1[[#This Row],[Transaction Date]], "yyyy-mm")</f>
        <v>2024-07</v>
      </c>
      <c r="P2423" s="1">
        <f ca="1">YEAR(TODAY()) - YEAR(Table1[[#This Row],[Buyer Date of Birth]])</f>
        <v>67</v>
      </c>
      <c r="Q2423" s="2">
        <f>Table1[[#This Row],[Total Revenue]] - Table1[[#This Row],[Total Cost]]</f>
        <v>2247</v>
      </c>
    </row>
    <row r="2424" spans="1:17" x14ac:dyDescent="0.25">
      <c r="A2424" s="1">
        <v>45396</v>
      </c>
      <c r="B2424" t="s">
        <v>523</v>
      </c>
      <c r="C2424" t="s">
        <v>383</v>
      </c>
      <c r="D2424" t="s">
        <v>100</v>
      </c>
      <c r="E2424" s="1">
        <v>29218</v>
      </c>
      <c r="F2424" t="s">
        <v>40</v>
      </c>
      <c r="G2424">
        <v>24</v>
      </c>
      <c r="H2424" t="s">
        <v>41</v>
      </c>
      <c r="I2424" t="s">
        <v>30</v>
      </c>
      <c r="J2424" t="s">
        <v>24</v>
      </c>
      <c r="K2424" t="str">
        <f>VLOOKUP(H2424, [1]Products!B:E, 2, FALSE)</f>
        <v>Ginger Snaps</v>
      </c>
      <c r="L2424" s="2">
        <f>VLOOKUP(H2424, [1]Products!B:D, 3, FALSE)</f>
        <v>14</v>
      </c>
      <c r="M2424" s="2">
        <f>Table1[[#This Row],[Quantity Purchased]] * Table1[[#This Row],[Unit Price]]</f>
        <v>672</v>
      </c>
      <c r="N2424" s="2">
        <f>VLOOKUP(H2424, [1]Products!B:E, 4, FALSE)</f>
        <v>28</v>
      </c>
      <c r="O2424" t="str">
        <f>TEXT(Table1[[#This Row],[Transaction Date]], "yyyy-mm")</f>
        <v>2024-04</v>
      </c>
      <c r="P2424" s="1">
        <f ca="1">YEAR(TODAY()) - YEAR(Table1[[#This Row],[Buyer Date of Birth]])</f>
        <v>46</v>
      </c>
      <c r="Q2424" s="2">
        <f>Table1[[#This Row],[Total Revenue]] - Table1[[#This Row],[Total Cost]]</f>
        <v>658</v>
      </c>
    </row>
    <row r="2425" spans="1:17" x14ac:dyDescent="0.25">
      <c r="A2425" s="1">
        <v>45328</v>
      </c>
      <c r="B2425" t="s">
        <v>109</v>
      </c>
      <c r="C2425" t="s">
        <v>1120</v>
      </c>
      <c r="D2425" t="s">
        <v>89</v>
      </c>
      <c r="E2425" s="1">
        <v>37116</v>
      </c>
      <c r="F2425" t="s">
        <v>75</v>
      </c>
      <c r="G2425">
        <v>29</v>
      </c>
      <c r="H2425" t="s">
        <v>71</v>
      </c>
      <c r="I2425" t="s">
        <v>36</v>
      </c>
      <c r="J2425" t="s">
        <v>24</v>
      </c>
      <c r="K2425" t="str">
        <f>VLOOKUP(H2425, [1]Products!B:E, 2, FALSE)</f>
        <v>Peanut Butter Bites</v>
      </c>
      <c r="L2425" s="2">
        <f>VLOOKUP(H2425, [1]Products!B:D, 3, FALSE)</f>
        <v>5</v>
      </c>
      <c r="M2425" s="2">
        <f>Table1[[#This Row],[Quantity Purchased]] * Table1[[#This Row],[Unit Price]]</f>
        <v>203</v>
      </c>
      <c r="N2425" s="2">
        <f>VLOOKUP(H2425, [1]Products!B:E, 4, FALSE)</f>
        <v>7</v>
      </c>
      <c r="O2425" t="str">
        <f>TEXT(Table1[[#This Row],[Transaction Date]], "yyyy-mm")</f>
        <v>2024-02</v>
      </c>
      <c r="P2425" s="1">
        <f ca="1">YEAR(TODAY()) - YEAR(Table1[[#This Row],[Buyer Date of Birth]])</f>
        <v>24</v>
      </c>
      <c r="Q2425" s="2">
        <f>Table1[[#This Row],[Total Revenue]] - Table1[[#This Row],[Total Cost]]</f>
        <v>198</v>
      </c>
    </row>
    <row r="2426" spans="1:17" x14ac:dyDescent="0.25">
      <c r="A2426" s="1">
        <v>45330</v>
      </c>
      <c r="B2426" t="s">
        <v>951</v>
      </c>
      <c r="C2426" t="s">
        <v>626</v>
      </c>
      <c r="D2426" t="s">
        <v>78</v>
      </c>
      <c r="E2426" s="1">
        <v>22191</v>
      </c>
      <c r="F2426" t="s">
        <v>75</v>
      </c>
      <c r="G2426">
        <v>83</v>
      </c>
      <c r="H2426" t="s">
        <v>29</v>
      </c>
      <c r="I2426" t="s">
        <v>23</v>
      </c>
      <c r="J2426" t="s">
        <v>24</v>
      </c>
      <c r="K2426" t="str">
        <f>VLOOKUP(H2426, [1]Products!B:E, 2, FALSE)</f>
        <v>Shortbread</v>
      </c>
      <c r="L2426" s="2">
        <f>VLOOKUP(H2426, [1]Products!B:D, 3, FALSE)</f>
        <v>10</v>
      </c>
      <c r="M2426" s="2">
        <f>Table1[[#This Row],[Quantity Purchased]] * Table1[[#This Row],[Unit Price]]</f>
        <v>3735</v>
      </c>
      <c r="N2426" s="2">
        <f>VLOOKUP(H2426, [1]Products!B:E, 4, FALSE)</f>
        <v>45</v>
      </c>
      <c r="O2426" t="str">
        <f>TEXT(Table1[[#This Row],[Transaction Date]], "yyyy-mm")</f>
        <v>2024-02</v>
      </c>
      <c r="P2426" s="1">
        <f ca="1">YEAR(TODAY()) - YEAR(Table1[[#This Row],[Buyer Date of Birth]])</f>
        <v>65</v>
      </c>
      <c r="Q2426" s="2">
        <f>Table1[[#This Row],[Total Revenue]] - Table1[[#This Row],[Total Cost]]</f>
        <v>3725</v>
      </c>
    </row>
    <row r="2427" spans="1:17" x14ac:dyDescent="0.25">
      <c r="A2427" s="1">
        <v>45361</v>
      </c>
      <c r="B2427" t="s">
        <v>751</v>
      </c>
      <c r="C2427" t="s">
        <v>227</v>
      </c>
      <c r="D2427" t="s">
        <v>100</v>
      </c>
      <c r="E2427" s="1">
        <v>19768</v>
      </c>
      <c r="F2427" t="s">
        <v>40</v>
      </c>
      <c r="G2427">
        <v>33</v>
      </c>
      <c r="H2427" t="s">
        <v>49</v>
      </c>
      <c r="I2427" t="s">
        <v>46</v>
      </c>
      <c r="J2427" t="s">
        <v>24</v>
      </c>
      <c r="K2427" t="str">
        <f>VLOOKUP(H2427, [1]Products!B:E, 2, FALSE)</f>
        <v>Butter Crunch</v>
      </c>
      <c r="L2427" s="2">
        <f>VLOOKUP(H2427, [1]Products!B:D, 3, FALSE)</f>
        <v>10</v>
      </c>
      <c r="M2427" s="2">
        <f>Table1[[#This Row],[Quantity Purchased]] * Table1[[#This Row],[Unit Price]]</f>
        <v>363</v>
      </c>
      <c r="N2427" s="2">
        <f>VLOOKUP(H2427, [1]Products!B:E, 4, FALSE)</f>
        <v>11</v>
      </c>
      <c r="O2427" t="str">
        <f>TEXT(Table1[[#This Row],[Transaction Date]], "yyyy-mm")</f>
        <v>2024-03</v>
      </c>
      <c r="P2427" s="1">
        <f ca="1">YEAR(TODAY()) - YEAR(Table1[[#This Row],[Buyer Date of Birth]])</f>
        <v>71</v>
      </c>
      <c r="Q2427" s="2">
        <f>Table1[[#This Row],[Total Revenue]] - Table1[[#This Row],[Total Cost]]</f>
        <v>353</v>
      </c>
    </row>
    <row r="2428" spans="1:17" x14ac:dyDescent="0.25">
      <c r="A2428" s="1">
        <v>45410</v>
      </c>
      <c r="B2428" t="s">
        <v>146</v>
      </c>
      <c r="C2428" t="s">
        <v>1011</v>
      </c>
      <c r="D2428" t="s">
        <v>62</v>
      </c>
      <c r="E2428" s="1">
        <v>31453</v>
      </c>
      <c r="F2428" t="s">
        <v>21</v>
      </c>
      <c r="G2428">
        <v>331</v>
      </c>
      <c r="H2428" t="s">
        <v>22</v>
      </c>
      <c r="I2428" t="s">
        <v>50</v>
      </c>
      <c r="J2428" t="s">
        <v>24</v>
      </c>
      <c r="K2428" t="str">
        <f>VLOOKUP(H2428, [1]Products!B:E, 2, FALSE)</f>
        <v>Cinnamon Swirls</v>
      </c>
      <c r="L2428" s="2">
        <f>VLOOKUP(H2428, [1]Products!B:D, 3, FALSE)</f>
        <v>10</v>
      </c>
      <c r="M2428" s="2">
        <f>Table1[[#This Row],[Quantity Purchased]] * Table1[[#This Row],[Unit Price]]</f>
        <v>4634</v>
      </c>
      <c r="N2428" s="2">
        <f>VLOOKUP(H2428, [1]Products!B:E, 4, FALSE)</f>
        <v>14</v>
      </c>
      <c r="O2428" t="str">
        <f>TEXT(Table1[[#This Row],[Transaction Date]], "yyyy-mm")</f>
        <v>2024-04</v>
      </c>
      <c r="P2428" s="1">
        <f ca="1">YEAR(TODAY()) - YEAR(Table1[[#This Row],[Buyer Date of Birth]])</f>
        <v>39</v>
      </c>
      <c r="Q2428" s="2">
        <f>Table1[[#This Row],[Total Revenue]] - Table1[[#This Row],[Total Cost]]</f>
        <v>4624</v>
      </c>
    </row>
    <row r="2429" spans="1:17" x14ac:dyDescent="0.25">
      <c r="A2429" s="1">
        <v>45355</v>
      </c>
      <c r="B2429" t="s">
        <v>610</v>
      </c>
      <c r="C2429" t="s">
        <v>156</v>
      </c>
      <c r="D2429" t="s">
        <v>62</v>
      </c>
      <c r="E2429" s="1">
        <v>27174</v>
      </c>
      <c r="F2429" t="s">
        <v>40</v>
      </c>
      <c r="G2429">
        <v>26</v>
      </c>
      <c r="H2429" t="s">
        <v>54</v>
      </c>
      <c r="I2429" t="s">
        <v>23</v>
      </c>
      <c r="J2429" t="s">
        <v>24</v>
      </c>
      <c r="K2429" t="str">
        <f>VLOOKUP(H2429, [1]Products!B:E, 2, FALSE)</f>
        <v>Lemon Crisps</v>
      </c>
      <c r="L2429" s="2">
        <f>VLOOKUP(H2429, [1]Products!B:D, 3, FALSE)</f>
        <v>7</v>
      </c>
      <c r="M2429" s="2">
        <f>Table1[[#This Row],[Quantity Purchased]] * Table1[[#This Row],[Unit Price]]</f>
        <v>234</v>
      </c>
      <c r="N2429" s="2">
        <f>VLOOKUP(H2429, [1]Products!B:E, 4, FALSE)</f>
        <v>9</v>
      </c>
      <c r="O2429" t="str">
        <f>TEXT(Table1[[#This Row],[Transaction Date]], "yyyy-mm")</f>
        <v>2024-03</v>
      </c>
      <c r="P2429" s="1">
        <f ca="1">YEAR(TODAY()) - YEAR(Table1[[#This Row],[Buyer Date of Birth]])</f>
        <v>51</v>
      </c>
      <c r="Q2429" s="2">
        <f>Table1[[#This Row],[Total Revenue]] - Table1[[#This Row],[Total Cost]]</f>
        <v>227</v>
      </c>
    </row>
    <row r="2430" spans="1:17" x14ac:dyDescent="0.25">
      <c r="A2430" s="1">
        <v>45416</v>
      </c>
      <c r="B2430" t="s">
        <v>462</v>
      </c>
      <c r="C2430" t="s">
        <v>69</v>
      </c>
      <c r="D2430" t="s">
        <v>58</v>
      </c>
      <c r="E2430" s="1">
        <v>34664</v>
      </c>
      <c r="F2430" t="s">
        <v>40</v>
      </c>
      <c r="G2430">
        <v>379</v>
      </c>
      <c r="H2430" t="s">
        <v>66</v>
      </c>
      <c r="I2430" t="s">
        <v>30</v>
      </c>
      <c r="J2430" t="s">
        <v>24</v>
      </c>
      <c r="K2430" t="str">
        <f>VLOOKUP(H2430, [1]Products!B:E, 2, FALSE)</f>
        <v>Oatmeal Cookies</v>
      </c>
      <c r="L2430" s="2">
        <f>VLOOKUP(H2430, [1]Products!B:D, 3, FALSE)</f>
        <v>19</v>
      </c>
      <c r="M2430" s="2">
        <f>Table1[[#This Row],[Quantity Purchased]] * Table1[[#This Row],[Unit Price]]</f>
        <v>8717</v>
      </c>
      <c r="N2430" s="2">
        <f>VLOOKUP(H2430, [1]Products!B:E, 4, FALSE)</f>
        <v>23</v>
      </c>
      <c r="O2430" t="str">
        <f>TEXT(Table1[[#This Row],[Transaction Date]], "yyyy-mm")</f>
        <v>2024-05</v>
      </c>
      <c r="P2430" s="1">
        <f ca="1">YEAR(TODAY()) - YEAR(Table1[[#This Row],[Buyer Date of Birth]])</f>
        <v>31</v>
      </c>
      <c r="Q2430" s="2">
        <f>Table1[[#This Row],[Total Revenue]] - Table1[[#This Row],[Total Cost]]</f>
        <v>8698</v>
      </c>
    </row>
    <row r="2431" spans="1:17" x14ac:dyDescent="0.25">
      <c r="A2431" s="1">
        <v>45293</v>
      </c>
      <c r="B2431" t="s">
        <v>639</v>
      </c>
      <c r="C2431" t="s">
        <v>374</v>
      </c>
      <c r="D2431" t="s">
        <v>89</v>
      </c>
      <c r="E2431" s="1">
        <v>36736</v>
      </c>
      <c r="F2431" t="s">
        <v>21</v>
      </c>
      <c r="G2431">
        <v>491</v>
      </c>
      <c r="H2431" t="s">
        <v>72</v>
      </c>
      <c r="I2431" t="s">
        <v>46</v>
      </c>
      <c r="J2431" t="s">
        <v>24</v>
      </c>
      <c r="K2431" t="str">
        <f>VLOOKUP(H2431, [1]Products!B:E, 2, FALSE)</f>
        <v>Choco Delight</v>
      </c>
      <c r="L2431" s="2">
        <f>VLOOKUP(H2431, [1]Products!B:D, 3, FALSE)</f>
        <v>3</v>
      </c>
      <c r="M2431" s="2">
        <f>Table1[[#This Row],[Quantity Purchased]] * Table1[[#This Row],[Unit Price]]</f>
        <v>2455</v>
      </c>
      <c r="N2431" s="2">
        <f>VLOOKUP(H2431, [1]Products!B:E, 4, FALSE)</f>
        <v>5</v>
      </c>
      <c r="O2431" t="str">
        <f>TEXT(Table1[[#This Row],[Transaction Date]], "yyyy-mm")</f>
        <v>2024-01</v>
      </c>
      <c r="P2431" s="1">
        <f ca="1">YEAR(TODAY()) - YEAR(Table1[[#This Row],[Buyer Date of Birth]])</f>
        <v>25</v>
      </c>
      <c r="Q2431" s="2">
        <f>Table1[[#This Row],[Total Revenue]] - Table1[[#This Row],[Total Cost]]</f>
        <v>2452</v>
      </c>
    </row>
    <row r="2432" spans="1:17" x14ac:dyDescent="0.25">
      <c r="A2432" s="1">
        <v>45479</v>
      </c>
      <c r="B2432" t="s">
        <v>529</v>
      </c>
      <c r="C2432" t="s">
        <v>245</v>
      </c>
      <c r="D2432" t="s">
        <v>78</v>
      </c>
      <c r="E2432" s="1">
        <v>37176</v>
      </c>
      <c r="F2432" t="s">
        <v>40</v>
      </c>
      <c r="G2432">
        <v>26</v>
      </c>
      <c r="H2432" t="s">
        <v>35</v>
      </c>
      <c r="I2432" t="s">
        <v>50</v>
      </c>
      <c r="J2432" t="s">
        <v>24</v>
      </c>
      <c r="K2432" t="str">
        <f>VLOOKUP(H2432, [1]Products!B:E, 2, FALSE)</f>
        <v>Caramel Biscuits</v>
      </c>
      <c r="L2432" s="2">
        <f>VLOOKUP(H2432, [1]Products!B:D, 3, FALSE)</f>
        <v>18</v>
      </c>
      <c r="M2432" s="2">
        <f>Table1[[#This Row],[Quantity Purchased]] * Table1[[#This Row],[Unit Price]]</f>
        <v>572</v>
      </c>
      <c r="N2432" s="2">
        <f>VLOOKUP(H2432, [1]Products!B:E, 4, FALSE)</f>
        <v>22</v>
      </c>
      <c r="O2432" t="str">
        <f>TEXT(Table1[[#This Row],[Transaction Date]], "yyyy-mm")</f>
        <v>2024-07</v>
      </c>
      <c r="P2432" s="1">
        <f ca="1">YEAR(TODAY()) - YEAR(Table1[[#This Row],[Buyer Date of Birth]])</f>
        <v>24</v>
      </c>
      <c r="Q2432" s="2">
        <f>Table1[[#This Row],[Total Revenue]] - Table1[[#This Row],[Total Cost]]</f>
        <v>554</v>
      </c>
    </row>
    <row r="2433" spans="1:17" x14ac:dyDescent="0.25">
      <c r="A2433" s="1">
        <v>45457</v>
      </c>
      <c r="B2433" t="s">
        <v>739</v>
      </c>
      <c r="C2433" t="s">
        <v>587</v>
      </c>
      <c r="D2433" t="s">
        <v>53</v>
      </c>
      <c r="E2433" s="1">
        <v>27051</v>
      </c>
      <c r="F2433" t="s">
        <v>75</v>
      </c>
      <c r="G2433">
        <v>309</v>
      </c>
      <c r="H2433" t="s">
        <v>41</v>
      </c>
      <c r="I2433" t="s">
        <v>23</v>
      </c>
      <c r="J2433" t="s">
        <v>24</v>
      </c>
      <c r="K2433" t="str">
        <f>VLOOKUP(H2433, [1]Products!B:E, 2, FALSE)</f>
        <v>Ginger Snaps</v>
      </c>
      <c r="L2433" s="2">
        <f>VLOOKUP(H2433, [1]Products!B:D, 3, FALSE)</f>
        <v>14</v>
      </c>
      <c r="M2433" s="2">
        <f>Table1[[#This Row],[Quantity Purchased]] * Table1[[#This Row],[Unit Price]]</f>
        <v>8652</v>
      </c>
      <c r="N2433" s="2">
        <f>VLOOKUP(H2433, [1]Products!B:E, 4, FALSE)</f>
        <v>28</v>
      </c>
      <c r="O2433" t="str">
        <f>TEXT(Table1[[#This Row],[Transaction Date]], "yyyy-mm")</f>
        <v>2024-06</v>
      </c>
      <c r="P2433" s="1">
        <f ca="1">YEAR(TODAY()) - YEAR(Table1[[#This Row],[Buyer Date of Birth]])</f>
        <v>51</v>
      </c>
      <c r="Q2433" s="2">
        <f>Table1[[#This Row],[Total Revenue]] - Table1[[#This Row],[Total Cost]]</f>
        <v>8638</v>
      </c>
    </row>
    <row r="2434" spans="1:17" x14ac:dyDescent="0.25">
      <c r="A2434" s="1">
        <v>45494</v>
      </c>
      <c r="B2434" t="s">
        <v>160</v>
      </c>
      <c r="C2434" t="s">
        <v>177</v>
      </c>
      <c r="D2434" t="s">
        <v>45</v>
      </c>
      <c r="E2434" s="1">
        <v>33484</v>
      </c>
      <c r="F2434" t="s">
        <v>21</v>
      </c>
      <c r="G2434">
        <v>154</v>
      </c>
      <c r="H2434" t="s">
        <v>54</v>
      </c>
      <c r="I2434" t="s">
        <v>30</v>
      </c>
      <c r="J2434" t="s">
        <v>24</v>
      </c>
      <c r="K2434" t="str">
        <f>VLOOKUP(H2434, [1]Products!B:E, 2, FALSE)</f>
        <v>Lemon Crisps</v>
      </c>
      <c r="L2434" s="2">
        <f>VLOOKUP(H2434, [1]Products!B:D, 3, FALSE)</f>
        <v>7</v>
      </c>
      <c r="M2434" s="2">
        <f>Table1[[#This Row],[Quantity Purchased]] * Table1[[#This Row],[Unit Price]]</f>
        <v>1386</v>
      </c>
      <c r="N2434" s="2">
        <f>VLOOKUP(H2434, [1]Products!B:E, 4, FALSE)</f>
        <v>9</v>
      </c>
      <c r="O2434" t="str">
        <f>TEXT(Table1[[#This Row],[Transaction Date]], "yyyy-mm")</f>
        <v>2024-07</v>
      </c>
      <c r="P2434" s="1">
        <f ca="1">YEAR(TODAY()) - YEAR(Table1[[#This Row],[Buyer Date of Birth]])</f>
        <v>34</v>
      </c>
      <c r="Q2434" s="2">
        <f>Table1[[#This Row],[Total Revenue]] - Table1[[#This Row],[Total Cost]]</f>
        <v>1379</v>
      </c>
    </row>
    <row r="2435" spans="1:17" x14ac:dyDescent="0.25">
      <c r="A2435" s="1">
        <v>45316</v>
      </c>
      <c r="B2435" t="s">
        <v>278</v>
      </c>
      <c r="C2435" t="s">
        <v>1208</v>
      </c>
      <c r="D2435" t="s">
        <v>100</v>
      </c>
      <c r="E2435" s="1">
        <v>27540</v>
      </c>
      <c r="F2435" t="s">
        <v>21</v>
      </c>
      <c r="G2435">
        <v>200</v>
      </c>
      <c r="H2435" t="s">
        <v>35</v>
      </c>
      <c r="I2435" t="s">
        <v>30</v>
      </c>
      <c r="J2435" t="s">
        <v>24</v>
      </c>
      <c r="K2435" t="str">
        <f>VLOOKUP(H2435, [1]Products!B:E, 2, FALSE)</f>
        <v>Caramel Biscuits</v>
      </c>
      <c r="L2435" s="2">
        <f>VLOOKUP(H2435, [1]Products!B:D, 3, FALSE)</f>
        <v>18</v>
      </c>
      <c r="M2435" s="2">
        <f>Table1[[#This Row],[Quantity Purchased]] * Table1[[#This Row],[Unit Price]]</f>
        <v>4400</v>
      </c>
      <c r="N2435" s="2">
        <f>VLOOKUP(H2435, [1]Products!B:E, 4, FALSE)</f>
        <v>22</v>
      </c>
      <c r="O2435" t="str">
        <f>TEXT(Table1[[#This Row],[Transaction Date]], "yyyy-mm")</f>
        <v>2024-01</v>
      </c>
      <c r="P2435" s="1">
        <f ca="1">YEAR(TODAY()) - YEAR(Table1[[#This Row],[Buyer Date of Birth]])</f>
        <v>50</v>
      </c>
      <c r="Q2435" s="2">
        <f>Table1[[#This Row],[Total Revenue]] - Table1[[#This Row],[Total Cost]]</f>
        <v>4382</v>
      </c>
    </row>
    <row r="2436" spans="1:17" x14ac:dyDescent="0.25">
      <c r="A2436" s="1">
        <v>45390</v>
      </c>
      <c r="B2436" t="s">
        <v>283</v>
      </c>
      <c r="C2436" t="s">
        <v>733</v>
      </c>
      <c r="D2436" t="s">
        <v>78</v>
      </c>
      <c r="E2436" s="1">
        <v>32008</v>
      </c>
      <c r="F2436" t="s">
        <v>40</v>
      </c>
      <c r="G2436">
        <v>500</v>
      </c>
      <c r="H2436" t="s">
        <v>41</v>
      </c>
      <c r="I2436" t="s">
        <v>36</v>
      </c>
      <c r="J2436" t="s">
        <v>31</v>
      </c>
      <c r="K2436" t="str">
        <f>VLOOKUP(H2436, [1]Products!B:E, 2, FALSE)</f>
        <v>Ginger Snaps</v>
      </c>
      <c r="L2436" s="2">
        <f>VLOOKUP(H2436, [1]Products!B:D, 3, FALSE)</f>
        <v>14</v>
      </c>
      <c r="M2436" s="2">
        <f>Table1[[#This Row],[Quantity Purchased]] * Table1[[#This Row],[Unit Price]]</f>
        <v>14000</v>
      </c>
      <c r="N2436" s="2">
        <f>VLOOKUP(H2436, [1]Products!B:E, 4, FALSE)</f>
        <v>28</v>
      </c>
      <c r="O2436" t="str">
        <f>TEXT(Table1[[#This Row],[Transaction Date]], "yyyy-mm")</f>
        <v>2024-04</v>
      </c>
      <c r="P2436" s="1">
        <f ca="1">YEAR(TODAY()) - YEAR(Table1[[#This Row],[Buyer Date of Birth]])</f>
        <v>38</v>
      </c>
      <c r="Q2436" s="2">
        <f>Table1[[#This Row],[Total Revenue]] - Table1[[#This Row],[Total Cost]]</f>
        <v>13986</v>
      </c>
    </row>
    <row r="2437" spans="1:17" x14ac:dyDescent="0.25">
      <c r="A2437" s="1">
        <v>45412</v>
      </c>
      <c r="B2437" t="s">
        <v>178</v>
      </c>
      <c r="C2437" t="s">
        <v>1164</v>
      </c>
      <c r="D2437" t="s">
        <v>20</v>
      </c>
      <c r="E2437" s="1">
        <v>28339</v>
      </c>
      <c r="F2437" t="s">
        <v>75</v>
      </c>
      <c r="G2437">
        <v>229</v>
      </c>
      <c r="H2437" t="s">
        <v>54</v>
      </c>
      <c r="I2437" t="s">
        <v>23</v>
      </c>
      <c r="J2437" t="s">
        <v>24</v>
      </c>
      <c r="K2437" t="str">
        <f>VLOOKUP(H2437, [1]Products!B:E, 2, FALSE)</f>
        <v>Lemon Crisps</v>
      </c>
      <c r="L2437" s="2">
        <f>VLOOKUP(H2437, [1]Products!B:D, 3, FALSE)</f>
        <v>7</v>
      </c>
      <c r="M2437" s="2">
        <f>Table1[[#This Row],[Quantity Purchased]] * Table1[[#This Row],[Unit Price]]</f>
        <v>2061</v>
      </c>
      <c r="N2437" s="2">
        <f>VLOOKUP(H2437, [1]Products!B:E, 4, FALSE)</f>
        <v>9</v>
      </c>
      <c r="O2437" t="str">
        <f>TEXT(Table1[[#This Row],[Transaction Date]], "yyyy-mm")</f>
        <v>2024-04</v>
      </c>
      <c r="P2437" s="1">
        <f ca="1">YEAR(TODAY()) - YEAR(Table1[[#This Row],[Buyer Date of Birth]])</f>
        <v>48</v>
      </c>
      <c r="Q2437" s="2">
        <f>Table1[[#This Row],[Total Revenue]] - Table1[[#This Row],[Total Cost]]</f>
        <v>2054</v>
      </c>
    </row>
    <row r="2438" spans="1:17" x14ac:dyDescent="0.25">
      <c r="A2438" s="1">
        <v>45463</v>
      </c>
      <c r="B2438" t="s">
        <v>64</v>
      </c>
      <c r="C2438" t="s">
        <v>1044</v>
      </c>
      <c r="D2438" t="s">
        <v>78</v>
      </c>
      <c r="E2438" s="1">
        <v>37267</v>
      </c>
      <c r="F2438" t="s">
        <v>75</v>
      </c>
      <c r="G2438">
        <v>453</v>
      </c>
      <c r="H2438" t="s">
        <v>66</v>
      </c>
      <c r="I2438" t="s">
        <v>46</v>
      </c>
      <c r="J2438" t="s">
        <v>24</v>
      </c>
      <c r="K2438" t="str">
        <f>VLOOKUP(H2438, [1]Products!B:E, 2, FALSE)</f>
        <v>Oatmeal Cookies</v>
      </c>
      <c r="L2438" s="2">
        <f>VLOOKUP(H2438, [1]Products!B:D, 3, FALSE)</f>
        <v>19</v>
      </c>
      <c r="M2438" s="2">
        <f>Table1[[#This Row],[Quantity Purchased]] * Table1[[#This Row],[Unit Price]]</f>
        <v>10419</v>
      </c>
      <c r="N2438" s="2">
        <f>VLOOKUP(H2438, [1]Products!B:E, 4, FALSE)</f>
        <v>23</v>
      </c>
      <c r="O2438" t="str">
        <f>TEXT(Table1[[#This Row],[Transaction Date]], "yyyy-mm")</f>
        <v>2024-06</v>
      </c>
      <c r="P2438" s="1">
        <f ca="1">YEAR(TODAY()) - YEAR(Table1[[#This Row],[Buyer Date of Birth]])</f>
        <v>23</v>
      </c>
      <c r="Q2438" s="2">
        <f>Table1[[#This Row],[Total Revenue]] - Table1[[#This Row],[Total Cost]]</f>
        <v>10400</v>
      </c>
    </row>
    <row r="2439" spans="1:17" x14ac:dyDescent="0.25">
      <c r="A2439" s="1">
        <v>45296</v>
      </c>
      <c r="B2439" t="s">
        <v>496</v>
      </c>
      <c r="C2439" t="s">
        <v>39</v>
      </c>
      <c r="D2439" t="s">
        <v>62</v>
      </c>
      <c r="E2439" s="1">
        <v>23967</v>
      </c>
      <c r="F2439" t="s">
        <v>28</v>
      </c>
      <c r="G2439">
        <v>233</v>
      </c>
      <c r="H2439" t="s">
        <v>63</v>
      </c>
      <c r="I2439" t="s">
        <v>50</v>
      </c>
      <c r="J2439" t="s">
        <v>31</v>
      </c>
      <c r="K2439" t="str">
        <f>VLOOKUP(H2439, [1]Products!B:E, 2, FALSE)</f>
        <v>Vanilla Wafers</v>
      </c>
      <c r="L2439" s="2">
        <f>VLOOKUP(H2439, [1]Products!B:D, 3, FALSE)</f>
        <v>18</v>
      </c>
      <c r="M2439" s="2">
        <f>Table1[[#This Row],[Quantity Purchased]] * Table1[[#This Row],[Unit Price]]</f>
        <v>8388</v>
      </c>
      <c r="N2439" s="2">
        <f>VLOOKUP(H2439, [1]Products!B:E, 4, FALSE)</f>
        <v>36</v>
      </c>
      <c r="O2439" t="str">
        <f>TEXT(Table1[[#This Row],[Transaction Date]], "yyyy-mm")</f>
        <v>2024-01</v>
      </c>
      <c r="P2439" s="1">
        <f ca="1">YEAR(TODAY()) - YEAR(Table1[[#This Row],[Buyer Date of Birth]])</f>
        <v>60</v>
      </c>
      <c r="Q2439" s="2">
        <f>Table1[[#This Row],[Total Revenue]] - Table1[[#This Row],[Total Cost]]</f>
        <v>8370</v>
      </c>
    </row>
    <row r="2440" spans="1:17" x14ac:dyDescent="0.25">
      <c r="A2440" s="1">
        <v>45463</v>
      </c>
      <c r="B2440" t="s">
        <v>401</v>
      </c>
      <c r="C2440" t="s">
        <v>93</v>
      </c>
      <c r="D2440" t="s">
        <v>53</v>
      </c>
      <c r="E2440" s="1">
        <v>30250</v>
      </c>
      <c r="F2440" t="s">
        <v>21</v>
      </c>
      <c r="G2440">
        <v>148</v>
      </c>
      <c r="H2440" t="s">
        <v>66</v>
      </c>
      <c r="I2440" t="s">
        <v>23</v>
      </c>
      <c r="J2440" t="s">
        <v>24</v>
      </c>
      <c r="K2440" t="str">
        <f>VLOOKUP(H2440, [1]Products!B:E, 2, FALSE)</f>
        <v>Oatmeal Cookies</v>
      </c>
      <c r="L2440" s="2">
        <f>VLOOKUP(H2440, [1]Products!B:D, 3, FALSE)</f>
        <v>19</v>
      </c>
      <c r="M2440" s="2">
        <f>Table1[[#This Row],[Quantity Purchased]] * Table1[[#This Row],[Unit Price]]</f>
        <v>3404</v>
      </c>
      <c r="N2440" s="2">
        <f>VLOOKUP(H2440, [1]Products!B:E, 4, FALSE)</f>
        <v>23</v>
      </c>
      <c r="O2440" t="str">
        <f>TEXT(Table1[[#This Row],[Transaction Date]], "yyyy-mm")</f>
        <v>2024-06</v>
      </c>
      <c r="P2440" s="1">
        <f ca="1">YEAR(TODAY()) - YEAR(Table1[[#This Row],[Buyer Date of Birth]])</f>
        <v>43</v>
      </c>
      <c r="Q2440" s="2">
        <f>Table1[[#This Row],[Total Revenue]] - Table1[[#This Row],[Total Cost]]</f>
        <v>3385</v>
      </c>
    </row>
    <row r="2441" spans="1:17" x14ac:dyDescent="0.25">
      <c r="A2441" s="1">
        <v>45426</v>
      </c>
      <c r="B2441" t="s">
        <v>868</v>
      </c>
      <c r="C2441" t="s">
        <v>820</v>
      </c>
      <c r="D2441" t="s">
        <v>78</v>
      </c>
      <c r="E2441" s="1">
        <v>32344</v>
      </c>
      <c r="F2441" t="s">
        <v>40</v>
      </c>
      <c r="G2441">
        <v>368</v>
      </c>
      <c r="H2441" t="s">
        <v>29</v>
      </c>
      <c r="I2441" t="s">
        <v>30</v>
      </c>
      <c r="J2441" t="s">
        <v>24</v>
      </c>
      <c r="K2441" t="str">
        <f>VLOOKUP(H2441, [1]Products!B:E, 2, FALSE)</f>
        <v>Shortbread</v>
      </c>
      <c r="L2441" s="2">
        <f>VLOOKUP(H2441, [1]Products!B:D, 3, FALSE)</f>
        <v>10</v>
      </c>
      <c r="M2441" s="2">
        <f>Table1[[#This Row],[Quantity Purchased]] * Table1[[#This Row],[Unit Price]]</f>
        <v>16560</v>
      </c>
      <c r="N2441" s="2">
        <f>VLOOKUP(H2441, [1]Products!B:E, 4, FALSE)</f>
        <v>45</v>
      </c>
      <c r="O2441" t="str">
        <f>TEXT(Table1[[#This Row],[Transaction Date]], "yyyy-mm")</f>
        <v>2024-05</v>
      </c>
      <c r="P2441" s="1">
        <f ca="1">YEAR(TODAY()) - YEAR(Table1[[#This Row],[Buyer Date of Birth]])</f>
        <v>37</v>
      </c>
      <c r="Q2441" s="2">
        <f>Table1[[#This Row],[Total Revenue]] - Table1[[#This Row],[Total Cost]]</f>
        <v>16550</v>
      </c>
    </row>
    <row r="2442" spans="1:17" x14ac:dyDescent="0.25">
      <c r="A2442" s="1">
        <v>45380</v>
      </c>
      <c r="B2442" t="s">
        <v>1209</v>
      </c>
      <c r="C2442" t="s">
        <v>404</v>
      </c>
      <c r="D2442" t="s">
        <v>78</v>
      </c>
      <c r="E2442" s="1">
        <v>27045</v>
      </c>
      <c r="F2442" t="s">
        <v>28</v>
      </c>
      <c r="G2442">
        <v>193</v>
      </c>
      <c r="H2442" t="s">
        <v>66</v>
      </c>
      <c r="I2442" t="s">
        <v>46</v>
      </c>
      <c r="J2442" t="s">
        <v>24</v>
      </c>
      <c r="K2442" t="str">
        <f>VLOOKUP(H2442, [1]Products!B:E, 2, FALSE)</f>
        <v>Oatmeal Cookies</v>
      </c>
      <c r="L2442" s="2">
        <f>VLOOKUP(H2442, [1]Products!B:D, 3, FALSE)</f>
        <v>19</v>
      </c>
      <c r="M2442" s="2">
        <f>Table1[[#This Row],[Quantity Purchased]] * Table1[[#This Row],[Unit Price]]</f>
        <v>4439</v>
      </c>
      <c r="N2442" s="2">
        <f>VLOOKUP(H2442, [1]Products!B:E, 4, FALSE)</f>
        <v>23</v>
      </c>
      <c r="O2442" t="str">
        <f>TEXT(Table1[[#This Row],[Transaction Date]], "yyyy-mm")</f>
        <v>2024-03</v>
      </c>
      <c r="P2442" s="1">
        <f ca="1">YEAR(TODAY()) - YEAR(Table1[[#This Row],[Buyer Date of Birth]])</f>
        <v>51</v>
      </c>
      <c r="Q2442" s="2">
        <f>Table1[[#This Row],[Total Revenue]] - Table1[[#This Row],[Total Cost]]</f>
        <v>4420</v>
      </c>
    </row>
    <row r="2443" spans="1:17" x14ac:dyDescent="0.25">
      <c r="A2443" s="1">
        <v>45465</v>
      </c>
      <c r="B2443" t="s">
        <v>142</v>
      </c>
      <c r="C2443" t="s">
        <v>1210</v>
      </c>
      <c r="D2443" t="s">
        <v>100</v>
      </c>
      <c r="E2443" s="1">
        <v>35542</v>
      </c>
      <c r="F2443" t="s">
        <v>40</v>
      </c>
      <c r="G2443">
        <v>405</v>
      </c>
      <c r="H2443" t="s">
        <v>72</v>
      </c>
      <c r="I2443" t="s">
        <v>50</v>
      </c>
      <c r="J2443" t="s">
        <v>24</v>
      </c>
      <c r="K2443" t="str">
        <f>VLOOKUP(H2443, [1]Products!B:E, 2, FALSE)</f>
        <v>Choco Delight</v>
      </c>
      <c r="L2443" s="2">
        <f>VLOOKUP(H2443, [1]Products!B:D, 3, FALSE)</f>
        <v>3</v>
      </c>
      <c r="M2443" s="2">
        <f>Table1[[#This Row],[Quantity Purchased]] * Table1[[#This Row],[Unit Price]]</f>
        <v>2025</v>
      </c>
      <c r="N2443" s="2">
        <f>VLOOKUP(H2443, [1]Products!B:E, 4, FALSE)</f>
        <v>5</v>
      </c>
      <c r="O2443" t="str">
        <f>TEXT(Table1[[#This Row],[Transaction Date]], "yyyy-mm")</f>
        <v>2024-06</v>
      </c>
      <c r="P2443" s="1">
        <f ca="1">YEAR(TODAY()) - YEAR(Table1[[#This Row],[Buyer Date of Birth]])</f>
        <v>28</v>
      </c>
      <c r="Q2443" s="2">
        <f>Table1[[#This Row],[Total Revenue]] - Table1[[#This Row],[Total Cost]]</f>
        <v>2022</v>
      </c>
    </row>
    <row r="2444" spans="1:17" x14ac:dyDescent="0.25">
      <c r="A2444" s="1">
        <v>45472</v>
      </c>
      <c r="B2444" t="s">
        <v>113</v>
      </c>
      <c r="C2444" t="s">
        <v>95</v>
      </c>
      <c r="D2444" t="s">
        <v>84</v>
      </c>
      <c r="E2444" s="1">
        <v>32801</v>
      </c>
      <c r="F2444" t="s">
        <v>28</v>
      </c>
      <c r="G2444">
        <v>19</v>
      </c>
      <c r="H2444" t="s">
        <v>22</v>
      </c>
      <c r="I2444" t="s">
        <v>23</v>
      </c>
      <c r="J2444" t="s">
        <v>24</v>
      </c>
      <c r="K2444" t="str">
        <f>VLOOKUP(H2444, [1]Products!B:E, 2, FALSE)</f>
        <v>Cinnamon Swirls</v>
      </c>
      <c r="L2444" s="2">
        <f>VLOOKUP(H2444, [1]Products!B:D, 3, FALSE)</f>
        <v>10</v>
      </c>
      <c r="M2444" s="2">
        <f>Table1[[#This Row],[Quantity Purchased]] * Table1[[#This Row],[Unit Price]]</f>
        <v>266</v>
      </c>
      <c r="N2444" s="2">
        <f>VLOOKUP(H2444, [1]Products!B:E, 4, FALSE)</f>
        <v>14</v>
      </c>
      <c r="O2444" t="str">
        <f>TEXT(Table1[[#This Row],[Transaction Date]], "yyyy-mm")</f>
        <v>2024-06</v>
      </c>
      <c r="P2444" s="1">
        <f ca="1">YEAR(TODAY()) - YEAR(Table1[[#This Row],[Buyer Date of Birth]])</f>
        <v>36</v>
      </c>
      <c r="Q2444" s="2">
        <f>Table1[[#This Row],[Total Revenue]] - Table1[[#This Row],[Total Cost]]</f>
        <v>256</v>
      </c>
    </row>
    <row r="2445" spans="1:17" x14ac:dyDescent="0.25">
      <c r="A2445" s="1">
        <v>45353</v>
      </c>
      <c r="B2445" t="s">
        <v>317</v>
      </c>
      <c r="C2445" t="s">
        <v>39</v>
      </c>
      <c r="D2445" t="s">
        <v>20</v>
      </c>
      <c r="E2445" s="1">
        <v>32844</v>
      </c>
      <c r="F2445" t="s">
        <v>40</v>
      </c>
      <c r="G2445">
        <v>87</v>
      </c>
      <c r="H2445" t="s">
        <v>63</v>
      </c>
      <c r="I2445" t="s">
        <v>30</v>
      </c>
      <c r="J2445" t="s">
        <v>24</v>
      </c>
      <c r="K2445" t="str">
        <f>VLOOKUP(H2445, [1]Products!B:E, 2, FALSE)</f>
        <v>Vanilla Wafers</v>
      </c>
      <c r="L2445" s="2">
        <f>VLOOKUP(H2445, [1]Products!B:D, 3, FALSE)</f>
        <v>18</v>
      </c>
      <c r="M2445" s="2">
        <f>Table1[[#This Row],[Quantity Purchased]] * Table1[[#This Row],[Unit Price]]</f>
        <v>3132</v>
      </c>
      <c r="N2445" s="2">
        <f>VLOOKUP(H2445, [1]Products!B:E, 4, FALSE)</f>
        <v>36</v>
      </c>
      <c r="O2445" t="str">
        <f>TEXT(Table1[[#This Row],[Transaction Date]], "yyyy-mm")</f>
        <v>2024-03</v>
      </c>
      <c r="P2445" s="1">
        <f ca="1">YEAR(TODAY()) - YEAR(Table1[[#This Row],[Buyer Date of Birth]])</f>
        <v>36</v>
      </c>
      <c r="Q2445" s="2">
        <f>Table1[[#This Row],[Total Revenue]] - Table1[[#This Row],[Total Cost]]</f>
        <v>3114</v>
      </c>
    </row>
    <row r="2446" spans="1:17" x14ac:dyDescent="0.25">
      <c r="A2446" s="1">
        <v>45461</v>
      </c>
      <c r="B2446" t="s">
        <v>1186</v>
      </c>
      <c r="C2446" t="s">
        <v>252</v>
      </c>
      <c r="D2446" t="s">
        <v>34</v>
      </c>
      <c r="E2446" s="1">
        <v>16038</v>
      </c>
      <c r="F2446" t="s">
        <v>75</v>
      </c>
      <c r="G2446">
        <v>329</v>
      </c>
      <c r="H2446" t="s">
        <v>54</v>
      </c>
      <c r="I2446" t="s">
        <v>30</v>
      </c>
      <c r="J2446" t="s">
        <v>24</v>
      </c>
      <c r="K2446" t="str">
        <f>VLOOKUP(H2446, [1]Products!B:E, 2, FALSE)</f>
        <v>Lemon Crisps</v>
      </c>
      <c r="L2446" s="2">
        <f>VLOOKUP(H2446, [1]Products!B:D, 3, FALSE)</f>
        <v>7</v>
      </c>
      <c r="M2446" s="2">
        <f>Table1[[#This Row],[Quantity Purchased]] * Table1[[#This Row],[Unit Price]]</f>
        <v>2961</v>
      </c>
      <c r="N2446" s="2">
        <f>VLOOKUP(H2446, [1]Products!B:E, 4, FALSE)</f>
        <v>9</v>
      </c>
      <c r="O2446" t="str">
        <f>TEXT(Table1[[#This Row],[Transaction Date]], "yyyy-mm")</f>
        <v>2024-06</v>
      </c>
      <c r="P2446" s="1">
        <f ca="1">YEAR(TODAY()) - YEAR(Table1[[#This Row],[Buyer Date of Birth]])</f>
        <v>82</v>
      </c>
      <c r="Q2446" s="2">
        <f>Table1[[#This Row],[Total Revenue]] - Table1[[#This Row],[Total Cost]]</f>
        <v>2954</v>
      </c>
    </row>
    <row r="2447" spans="1:17" x14ac:dyDescent="0.25">
      <c r="A2447" s="1">
        <v>45330</v>
      </c>
      <c r="B2447" t="s">
        <v>480</v>
      </c>
      <c r="C2447" t="s">
        <v>714</v>
      </c>
      <c r="D2447" t="s">
        <v>58</v>
      </c>
      <c r="E2447" s="1">
        <v>38112</v>
      </c>
      <c r="F2447" t="s">
        <v>21</v>
      </c>
      <c r="G2447">
        <v>229</v>
      </c>
      <c r="H2447" t="s">
        <v>71</v>
      </c>
      <c r="I2447" t="s">
        <v>36</v>
      </c>
      <c r="J2447" t="s">
        <v>24</v>
      </c>
      <c r="K2447" t="str">
        <f>VLOOKUP(H2447, [1]Products!B:E, 2, FALSE)</f>
        <v>Peanut Butter Bites</v>
      </c>
      <c r="L2447" s="2">
        <f>VLOOKUP(H2447, [1]Products!B:D, 3, FALSE)</f>
        <v>5</v>
      </c>
      <c r="M2447" s="2">
        <f>Table1[[#This Row],[Quantity Purchased]] * Table1[[#This Row],[Unit Price]]</f>
        <v>1603</v>
      </c>
      <c r="N2447" s="2">
        <f>VLOOKUP(H2447, [1]Products!B:E, 4, FALSE)</f>
        <v>7</v>
      </c>
      <c r="O2447" t="str">
        <f>TEXT(Table1[[#This Row],[Transaction Date]], "yyyy-mm")</f>
        <v>2024-02</v>
      </c>
      <c r="P2447" s="1">
        <f ca="1">YEAR(TODAY()) - YEAR(Table1[[#This Row],[Buyer Date of Birth]])</f>
        <v>21</v>
      </c>
      <c r="Q2447" s="2">
        <f>Table1[[#This Row],[Total Revenue]] - Table1[[#This Row],[Total Cost]]</f>
        <v>1598</v>
      </c>
    </row>
    <row r="2448" spans="1:17" x14ac:dyDescent="0.25">
      <c r="A2448" s="1">
        <v>45504</v>
      </c>
      <c r="B2448" t="s">
        <v>43</v>
      </c>
      <c r="C2448" t="s">
        <v>674</v>
      </c>
      <c r="D2448" t="s">
        <v>89</v>
      </c>
      <c r="E2448" s="1">
        <v>28094</v>
      </c>
      <c r="F2448" t="s">
        <v>40</v>
      </c>
      <c r="G2448">
        <v>243</v>
      </c>
      <c r="H2448" t="s">
        <v>29</v>
      </c>
      <c r="I2448" t="s">
        <v>23</v>
      </c>
      <c r="J2448" t="s">
        <v>31</v>
      </c>
      <c r="K2448" t="str">
        <f>VLOOKUP(H2448, [1]Products!B:E, 2, FALSE)</f>
        <v>Shortbread</v>
      </c>
      <c r="L2448" s="2">
        <f>VLOOKUP(H2448, [1]Products!B:D, 3, FALSE)</f>
        <v>10</v>
      </c>
      <c r="M2448" s="2">
        <f>Table1[[#This Row],[Quantity Purchased]] * Table1[[#This Row],[Unit Price]]</f>
        <v>10935</v>
      </c>
      <c r="N2448" s="2">
        <f>VLOOKUP(H2448, [1]Products!B:E, 4, FALSE)</f>
        <v>45</v>
      </c>
      <c r="O2448" t="str">
        <f>TEXT(Table1[[#This Row],[Transaction Date]], "yyyy-mm")</f>
        <v>2024-07</v>
      </c>
      <c r="P2448" s="1">
        <f ca="1">YEAR(TODAY()) - YEAR(Table1[[#This Row],[Buyer Date of Birth]])</f>
        <v>49</v>
      </c>
      <c r="Q2448" s="2">
        <f>Table1[[#This Row],[Total Revenue]] - Table1[[#This Row],[Total Cost]]</f>
        <v>10925</v>
      </c>
    </row>
    <row r="2449" spans="1:17" x14ac:dyDescent="0.25">
      <c r="A2449" s="1">
        <v>45454</v>
      </c>
      <c r="B2449" t="s">
        <v>523</v>
      </c>
      <c r="C2449" t="s">
        <v>112</v>
      </c>
      <c r="D2449" t="s">
        <v>34</v>
      </c>
      <c r="E2449" s="1">
        <v>17071</v>
      </c>
      <c r="F2449" t="s">
        <v>40</v>
      </c>
      <c r="G2449">
        <v>256</v>
      </c>
      <c r="H2449" t="s">
        <v>49</v>
      </c>
      <c r="I2449" t="s">
        <v>46</v>
      </c>
      <c r="J2449" t="s">
        <v>24</v>
      </c>
      <c r="K2449" t="str">
        <f>VLOOKUP(H2449, [1]Products!B:E, 2, FALSE)</f>
        <v>Butter Crunch</v>
      </c>
      <c r="L2449" s="2">
        <f>VLOOKUP(H2449, [1]Products!B:D, 3, FALSE)</f>
        <v>10</v>
      </c>
      <c r="M2449" s="2">
        <f>Table1[[#This Row],[Quantity Purchased]] * Table1[[#This Row],[Unit Price]]</f>
        <v>2816</v>
      </c>
      <c r="N2449" s="2">
        <f>VLOOKUP(H2449, [1]Products!B:E, 4, FALSE)</f>
        <v>11</v>
      </c>
      <c r="O2449" t="str">
        <f>TEXT(Table1[[#This Row],[Transaction Date]], "yyyy-mm")</f>
        <v>2024-06</v>
      </c>
      <c r="P2449" s="1">
        <f ca="1">YEAR(TODAY()) - YEAR(Table1[[#This Row],[Buyer Date of Birth]])</f>
        <v>79</v>
      </c>
      <c r="Q2449" s="2">
        <f>Table1[[#This Row],[Total Revenue]] - Table1[[#This Row],[Total Cost]]</f>
        <v>2806</v>
      </c>
    </row>
    <row r="2450" spans="1:17" x14ac:dyDescent="0.25">
      <c r="A2450" s="1">
        <v>45503</v>
      </c>
      <c r="B2450" t="s">
        <v>167</v>
      </c>
      <c r="C2450" t="s">
        <v>329</v>
      </c>
      <c r="D2450" t="s">
        <v>62</v>
      </c>
      <c r="E2450" s="1">
        <v>31903</v>
      </c>
      <c r="F2450" t="s">
        <v>28</v>
      </c>
      <c r="G2450">
        <v>382</v>
      </c>
      <c r="H2450" t="s">
        <v>71</v>
      </c>
      <c r="I2450" t="s">
        <v>50</v>
      </c>
      <c r="J2450" t="s">
        <v>24</v>
      </c>
      <c r="K2450" t="str">
        <f>VLOOKUP(H2450, [1]Products!B:E, 2, FALSE)</f>
        <v>Peanut Butter Bites</v>
      </c>
      <c r="L2450" s="2">
        <f>VLOOKUP(H2450, [1]Products!B:D, 3, FALSE)</f>
        <v>5</v>
      </c>
      <c r="M2450" s="2">
        <f>Table1[[#This Row],[Quantity Purchased]] * Table1[[#This Row],[Unit Price]]</f>
        <v>2674</v>
      </c>
      <c r="N2450" s="2">
        <f>VLOOKUP(H2450, [1]Products!B:E, 4, FALSE)</f>
        <v>7</v>
      </c>
      <c r="O2450" t="str">
        <f>TEXT(Table1[[#This Row],[Transaction Date]], "yyyy-mm")</f>
        <v>2024-07</v>
      </c>
      <c r="P2450" s="1">
        <f ca="1">YEAR(TODAY()) - YEAR(Table1[[#This Row],[Buyer Date of Birth]])</f>
        <v>38</v>
      </c>
      <c r="Q2450" s="2">
        <f>Table1[[#This Row],[Total Revenue]] - Table1[[#This Row],[Total Cost]]</f>
        <v>2669</v>
      </c>
    </row>
    <row r="2451" spans="1:17" x14ac:dyDescent="0.25">
      <c r="A2451" s="1">
        <v>45359</v>
      </c>
      <c r="B2451" t="s">
        <v>43</v>
      </c>
      <c r="C2451" t="s">
        <v>39</v>
      </c>
      <c r="D2451" t="s">
        <v>53</v>
      </c>
      <c r="E2451" s="1">
        <v>16842</v>
      </c>
      <c r="F2451" t="s">
        <v>21</v>
      </c>
      <c r="G2451">
        <v>86</v>
      </c>
      <c r="H2451" t="s">
        <v>29</v>
      </c>
      <c r="I2451" t="s">
        <v>23</v>
      </c>
      <c r="J2451" t="s">
        <v>31</v>
      </c>
      <c r="K2451" t="str">
        <f>VLOOKUP(H2451, [1]Products!B:E, 2, FALSE)</f>
        <v>Shortbread</v>
      </c>
      <c r="L2451" s="2">
        <f>VLOOKUP(H2451, [1]Products!B:D, 3, FALSE)</f>
        <v>10</v>
      </c>
      <c r="M2451" s="2">
        <f>Table1[[#This Row],[Quantity Purchased]] * Table1[[#This Row],[Unit Price]]</f>
        <v>3870</v>
      </c>
      <c r="N2451" s="2">
        <f>VLOOKUP(H2451, [1]Products!B:E, 4, FALSE)</f>
        <v>45</v>
      </c>
      <c r="O2451" t="str">
        <f>TEXT(Table1[[#This Row],[Transaction Date]], "yyyy-mm")</f>
        <v>2024-03</v>
      </c>
      <c r="P2451" s="1">
        <f ca="1">YEAR(TODAY()) - YEAR(Table1[[#This Row],[Buyer Date of Birth]])</f>
        <v>79</v>
      </c>
      <c r="Q2451" s="2">
        <f>Table1[[#This Row],[Total Revenue]] - Table1[[#This Row],[Total Cost]]</f>
        <v>3860</v>
      </c>
    </row>
    <row r="2452" spans="1:17" x14ac:dyDescent="0.25">
      <c r="A2452" s="1">
        <v>45466</v>
      </c>
      <c r="B2452" t="s">
        <v>32</v>
      </c>
      <c r="C2452" t="s">
        <v>328</v>
      </c>
      <c r="D2452" t="s">
        <v>53</v>
      </c>
      <c r="E2452" s="1">
        <v>28174</v>
      </c>
      <c r="F2452" t="s">
        <v>28</v>
      </c>
      <c r="G2452">
        <v>394</v>
      </c>
      <c r="H2452" t="s">
        <v>72</v>
      </c>
      <c r="I2452" t="s">
        <v>30</v>
      </c>
      <c r="J2452" t="s">
        <v>24</v>
      </c>
      <c r="K2452" t="str">
        <f>VLOOKUP(H2452, [1]Products!B:E, 2, FALSE)</f>
        <v>Choco Delight</v>
      </c>
      <c r="L2452" s="2">
        <f>VLOOKUP(H2452, [1]Products!B:D, 3, FALSE)</f>
        <v>3</v>
      </c>
      <c r="M2452" s="2">
        <f>Table1[[#This Row],[Quantity Purchased]] * Table1[[#This Row],[Unit Price]]</f>
        <v>1970</v>
      </c>
      <c r="N2452" s="2">
        <f>VLOOKUP(H2452, [1]Products!B:E, 4, FALSE)</f>
        <v>5</v>
      </c>
      <c r="O2452" t="str">
        <f>TEXT(Table1[[#This Row],[Transaction Date]], "yyyy-mm")</f>
        <v>2024-06</v>
      </c>
      <c r="P2452" s="1">
        <f ca="1">YEAR(TODAY()) - YEAR(Table1[[#This Row],[Buyer Date of Birth]])</f>
        <v>48</v>
      </c>
      <c r="Q2452" s="2">
        <f>Table1[[#This Row],[Total Revenue]] - Table1[[#This Row],[Total Cost]]</f>
        <v>1967</v>
      </c>
    </row>
    <row r="2453" spans="1:17" x14ac:dyDescent="0.25">
      <c r="A2453" s="1">
        <v>45373</v>
      </c>
      <c r="B2453" t="s">
        <v>117</v>
      </c>
      <c r="C2453" t="s">
        <v>532</v>
      </c>
      <c r="D2453" t="s">
        <v>58</v>
      </c>
      <c r="E2453" s="1">
        <v>38189</v>
      </c>
      <c r="F2453" t="s">
        <v>21</v>
      </c>
      <c r="G2453">
        <v>159</v>
      </c>
      <c r="H2453" t="s">
        <v>35</v>
      </c>
      <c r="I2453" t="s">
        <v>46</v>
      </c>
      <c r="J2453" t="s">
        <v>24</v>
      </c>
      <c r="K2453" t="str">
        <f>VLOOKUP(H2453, [1]Products!B:E, 2, FALSE)</f>
        <v>Caramel Biscuits</v>
      </c>
      <c r="L2453" s="2">
        <f>VLOOKUP(H2453, [1]Products!B:D, 3, FALSE)</f>
        <v>18</v>
      </c>
      <c r="M2453" s="2">
        <f>Table1[[#This Row],[Quantity Purchased]] * Table1[[#This Row],[Unit Price]]</f>
        <v>3498</v>
      </c>
      <c r="N2453" s="2">
        <f>VLOOKUP(H2453, [1]Products!B:E, 4, FALSE)</f>
        <v>22</v>
      </c>
      <c r="O2453" t="str">
        <f>TEXT(Table1[[#This Row],[Transaction Date]], "yyyy-mm")</f>
        <v>2024-03</v>
      </c>
      <c r="P2453" s="1">
        <f ca="1">YEAR(TODAY()) - YEAR(Table1[[#This Row],[Buyer Date of Birth]])</f>
        <v>21</v>
      </c>
      <c r="Q2453" s="2">
        <f>Table1[[#This Row],[Total Revenue]] - Table1[[#This Row],[Total Cost]]</f>
        <v>3480</v>
      </c>
    </row>
    <row r="2454" spans="1:17" x14ac:dyDescent="0.25">
      <c r="A2454" s="1">
        <v>45346</v>
      </c>
      <c r="B2454" t="s">
        <v>459</v>
      </c>
      <c r="C2454" t="s">
        <v>430</v>
      </c>
      <c r="D2454" t="s">
        <v>20</v>
      </c>
      <c r="E2454" s="1">
        <v>33008</v>
      </c>
      <c r="F2454" t="s">
        <v>75</v>
      </c>
      <c r="G2454">
        <v>140</v>
      </c>
      <c r="H2454" t="s">
        <v>63</v>
      </c>
      <c r="I2454" t="s">
        <v>50</v>
      </c>
      <c r="J2454" t="s">
        <v>24</v>
      </c>
      <c r="K2454" t="str">
        <f>VLOOKUP(H2454, [1]Products!B:E, 2, FALSE)</f>
        <v>Vanilla Wafers</v>
      </c>
      <c r="L2454" s="2">
        <f>VLOOKUP(H2454, [1]Products!B:D, 3, FALSE)</f>
        <v>18</v>
      </c>
      <c r="M2454" s="2">
        <f>Table1[[#This Row],[Quantity Purchased]] * Table1[[#This Row],[Unit Price]]</f>
        <v>5040</v>
      </c>
      <c r="N2454" s="2">
        <f>VLOOKUP(H2454, [1]Products!B:E, 4, FALSE)</f>
        <v>36</v>
      </c>
      <c r="O2454" t="str">
        <f>TEXT(Table1[[#This Row],[Transaction Date]], "yyyy-mm")</f>
        <v>2024-02</v>
      </c>
      <c r="P2454" s="1">
        <f ca="1">YEAR(TODAY()) - YEAR(Table1[[#This Row],[Buyer Date of Birth]])</f>
        <v>35</v>
      </c>
      <c r="Q2454" s="2">
        <f>Table1[[#This Row],[Total Revenue]] - Table1[[#This Row],[Total Cost]]</f>
        <v>5022</v>
      </c>
    </row>
    <row r="2455" spans="1:17" x14ac:dyDescent="0.25">
      <c r="A2455" s="1">
        <v>45295</v>
      </c>
      <c r="B2455" t="s">
        <v>471</v>
      </c>
      <c r="C2455" t="s">
        <v>1196</v>
      </c>
      <c r="D2455" t="s">
        <v>20</v>
      </c>
      <c r="E2455" s="1">
        <v>17880</v>
      </c>
      <c r="F2455" t="s">
        <v>40</v>
      </c>
      <c r="G2455">
        <v>225</v>
      </c>
      <c r="H2455" t="s">
        <v>29</v>
      </c>
      <c r="I2455" t="s">
        <v>23</v>
      </c>
      <c r="J2455" t="s">
        <v>24</v>
      </c>
      <c r="K2455" t="str">
        <f>VLOOKUP(H2455, [1]Products!B:E, 2, FALSE)</f>
        <v>Shortbread</v>
      </c>
      <c r="L2455" s="2">
        <f>VLOOKUP(H2455, [1]Products!B:D, 3, FALSE)</f>
        <v>10</v>
      </c>
      <c r="M2455" s="2">
        <f>Table1[[#This Row],[Quantity Purchased]] * Table1[[#This Row],[Unit Price]]</f>
        <v>10125</v>
      </c>
      <c r="N2455" s="2">
        <f>VLOOKUP(H2455, [1]Products!B:E, 4, FALSE)</f>
        <v>45</v>
      </c>
      <c r="O2455" t="str">
        <f>TEXT(Table1[[#This Row],[Transaction Date]], "yyyy-mm")</f>
        <v>2024-01</v>
      </c>
      <c r="P2455" s="1">
        <f ca="1">YEAR(TODAY()) - YEAR(Table1[[#This Row],[Buyer Date of Birth]])</f>
        <v>77</v>
      </c>
      <c r="Q2455" s="2">
        <f>Table1[[#This Row],[Total Revenue]] - Table1[[#This Row],[Total Cost]]</f>
        <v>10115</v>
      </c>
    </row>
    <row r="2456" spans="1:17" x14ac:dyDescent="0.25">
      <c r="A2456" s="1">
        <v>45303</v>
      </c>
      <c r="B2456" t="s">
        <v>263</v>
      </c>
      <c r="C2456" t="s">
        <v>1043</v>
      </c>
      <c r="D2456" t="s">
        <v>78</v>
      </c>
      <c r="E2456" s="1">
        <v>35532</v>
      </c>
      <c r="F2456" t="s">
        <v>40</v>
      </c>
      <c r="G2456">
        <v>287</v>
      </c>
      <c r="H2456" t="s">
        <v>66</v>
      </c>
      <c r="I2456" t="s">
        <v>30</v>
      </c>
      <c r="J2456" t="s">
        <v>24</v>
      </c>
      <c r="K2456" t="str">
        <f>VLOOKUP(H2456, [1]Products!B:E, 2, FALSE)</f>
        <v>Oatmeal Cookies</v>
      </c>
      <c r="L2456" s="2">
        <f>VLOOKUP(H2456, [1]Products!B:D, 3, FALSE)</f>
        <v>19</v>
      </c>
      <c r="M2456" s="2">
        <f>Table1[[#This Row],[Quantity Purchased]] * Table1[[#This Row],[Unit Price]]</f>
        <v>6601</v>
      </c>
      <c r="N2456" s="2">
        <f>VLOOKUP(H2456, [1]Products!B:E, 4, FALSE)</f>
        <v>23</v>
      </c>
      <c r="O2456" t="str">
        <f>TEXT(Table1[[#This Row],[Transaction Date]], "yyyy-mm")</f>
        <v>2024-01</v>
      </c>
      <c r="P2456" s="1">
        <f ca="1">YEAR(TODAY()) - YEAR(Table1[[#This Row],[Buyer Date of Birth]])</f>
        <v>28</v>
      </c>
      <c r="Q2456" s="2">
        <f>Table1[[#This Row],[Total Revenue]] - Table1[[#This Row],[Total Cost]]</f>
        <v>6582</v>
      </c>
    </row>
    <row r="2457" spans="1:17" x14ac:dyDescent="0.25">
      <c r="A2457" s="1">
        <v>45425</v>
      </c>
      <c r="B2457" t="s">
        <v>400</v>
      </c>
      <c r="C2457" t="s">
        <v>518</v>
      </c>
      <c r="D2457" t="s">
        <v>62</v>
      </c>
      <c r="E2457" s="1">
        <v>35613</v>
      </c>
      <c r="F2457" t="s">
        <v>28</v>
      </c>
      <c r="G2457">
        <v>464</v>
      </c>
      <c r="H2457" t="s">
        <v>66</v>
      </c>
      <c r="I2457" t="s">
        <v>30</v>
      </c>
      <c r="J2457" t="s">
        <v>24</v>
      </c>
      <c r="K2457" t="str">
        <f>VLOOKUP(H2457, [1]Products!B:E, 2, FALSE)</f>
        <v>Oatmeal Cookies</v>
      </c>
      <c r="L2457" s="2">
        <f>VLOOKUP(H2457, [1]Products!B:D, 3, FALSE)</f>
        <v>19</v>
      </c>
      <c r="M2457" s="2">
        <f>Table1[[#This Row],[Quantity Purchased]] * Table1[[#This Row],[Unit Price]]</f>
        <v>10672</v>
      </c>
      <c r="N2457" s="2">
        <f>VLOOKUP(H2457, [1]Products!B:E, 4, FALSE)</f>
        <v>23</v>
      </c>
      <c r="O2457" t="str">
        <f>TEXT(Table1[[#This Row],[Transaction Date]], "yyyy-mm")</f>
        <v>2024-05</v>
      </c>
      <c r="P2457" s="1">
        <f ca="1">YEAR(TODAY()) - YEAR(Table1[[#This Row],[Buyer Date of Birth]])</f>
        <v>28</v>
      </c>
      <c r="Q2457" s="2">
        <f>Table1[[#This Row],[Total Revenue]] - Table1[[#This Row],[Total Cost]]</f>
        <v>10653</v>
      </c>
    </row>
    <row r="2458" spans="1:17" x14ac:dyDescent="0.25">
      <c r="A2458" s="1">
        <v>45341</v>
      </c>
      <c r="B2458" t="s">
        <v>309</v>
      </c>
      <c r="C2458" t="s">
        <v>116</v>
      </c>
      <c r="D2458" t="s">
        <v>89</v>
      </c>
      <c r="E2458" s="1">
        <v>27422</v>
      </c>
      <c r="F2458" t="s">
        <v>28</v>
      </c>
      <c r="G2458">
        <v>401</v>
      </c>
      <c r="H2458" t="s">
        <v>41</v>
      </c>
      <c r="I2458" t="s">
        <v>36</v>
      </c>
      <c r="J2458" t="s">
        <v>24</v>
      </c>
      <c r="K2458" t="str">
        <f>VLOOKUP(H2458, [1]Products!B:E, 2, FALSE)</f>
        <v>Ginger Snaps</v>
      </c>
      <c r="L2458" s="2">
        <f>VLOOKUP(H2458, [1]Products!B:D, 3, FALSE)</f>
        <v>14</v>
      </c>
      <c r="M2458" s="2">
        <f>Table1[[#This Row],[Quantity Purchased]] * Table1[[#This Row],[Unit Price]]</f>
        <v>11228</v>
      </c>
      <c r="N2458" s="2">
        <f>VLOOKUP(H2458, [1]Products!B:E, 4, FALSE)</f>
        <v>28</v>
      </c>
      <c r="O2458" t="str">
        <f>TEXT(Table1[[#This Row],[Transaction Date]], "yyyy-mm")</f>
        <v>2024-02</v>
      </c>
      <c r="P2458" s="1">
        <f ca="1">YEAR(TODAY()) - YEAR(Table1[[#This Row],[Buyer Date of Birth]])</f>
        <v>50</v>
      </c>
      <c r="Q2458" s="2">
        <f>Table1[[#This Row],[Total Revenue]] - Table1[[#This Row],[Total Cost]]</f>
        <v>11214</v>
      </c>
    </row>
    <row r="2459" spans="1:17" x14ac:dyDescent="0.25">
      <c r="A2459" s="1">
        <v>45360</v>
      </c>
      <c r="B2459" t="s">
        <v>240</v>
      </c>
      <c r="C2459" t="s">
        <v>245</v>
      </c>
      <c r="D2459" t="s">
        <v>89</v>
      </c>
      <c r="E2459" s="1">
        <v>34716</v>
      </c>
      <c r="F2459" t="s">
        <v>75</v>
      </c>
      <c r="G2459">
        <v>406</v>
      </c>
      <c r="H2459" t="s">
        <v>63</v>
      </c>
      <c r="I2459" t="s">
        <v>23</v>
      </c>
      <c r="J2459" t="s">
        <v>24</v>
      </c>
      <c r="K2459" t="str">
        <f>VLOOKUP(H2459, [1]Products!B:E, 2, FALSE)</f>
        <v>Vanilla Wafers</v>
      </c>
      <c r="L2459" s="2">
        <f>VLOOKUP(H2459, [1]Products!B:D, 3, FALSE)</f>
        <v>18</v>
      </c>
      <c r="M2459" s="2">
        <f>Table1[[#This Row],[Quantity Purchased]] * Table1[[#This Row],[Unit Price]]</f>
        <v>14616</v>
      </c>
      <c r="N2459" s="2">
        <f>VLOOKUP(H2459, [1]Products!B:E, 4, FALSE)</f>
        <v>36</v>
      </c>
      <c r="O2459" t="str">
        <f>TEXT(Table1[[#This Row],[Transaction Date]], "yyyy-mm")</f>
        <v>2024-03</v>
      </c>
      <c r="P2459" s="1">
        <f ca="1">YEAR(TODAY()) - YEAR(Table1[[#This Row],[Buyer Date of Birth]])</f>
        <v>30</v>
      </c>
      <c r="Q2459" s="2">
        <f>Table1[[#This Row],[Total Revenue]] - Table1[[#This Row],[Total Cost]]</f>
        <v>14598</v>
      </c>
    </row>
    <row r="2460" spans="1:17" x14ac:dyDescent="0.25">
      <c r="A2460" s="1">
        <v>45424</v>
      </c>
      <c r="B2460" t="s">
        <v>865</v>
      </c>
      <c r="C2460" t="s">
        <v>1022</v>
      </c>
      <c r="D2460" t="s">
        <v>20</v>
      </c>
      <c r="E2460" s="1">
        <v>22488</v>
      </c>
      <c r="F2460" t="s">
        <v>40</v>
      </c>
      <c r="G2460">
        <v>392</v>
      </c>
      <c r="H2460" t="s">
        <v>72</v>
      </c>
      <c r="I2460" t="s">
        <v>46</v>
      </c>
      <c r="J2460" t="s">
        <v>24</v>
      </c>
      <c r="K2460" t="str">
        <f>VLOOKUP(H2460, [1]Products!B:E, 2, FALSE)</f>
        <v>Choco Delight</v>
      </c>
      <c r="L2460" s="2">
        <f>VLOOKUP(H2460, [1]Products!B:D, 3, FALSE)</f>
        <v>3</v>
      </c>
      <c r="M2460" s="2">
        <f>Table1[[#This Row],[Quantity Purchased]] * Table1[[#This Row],[Unit Price]]</f>
        <v>1960</v>
      </c>
      <c r="N2460" s="2">
        <f>VLOOKUP(H2460, [1]Products!B:E, 4, FALSE)</f>
        <v>5</v>
      </c>
      <c r="O2460" t="str">
        <f>TEXT(Table1[[#This Row],[Transaction Date]], "yyyy-mm")</f>
        <v>2024-05</v>
      </c>
      <c r="P2460" s="1">
        <f ca="1">YEAR(TODAY()) - YEAR(Table1[[#This Row],[Buyer Date of Birth]])</f>
        <v>64</v>
      </c>
      <c r="Q2460" s="2">
        <f>Table1[[#This Row],[Total Revenue]] - Table1[[#This Row],[Total Cost]]</f>
        <v>1957</v>
      </c>
    </row>
    <row r="2461" spans="1:17" x14ac:dyDescent="0.25">
      <c r="A2461" s="1">
        <v>45423</v>
      </c>
      <c r="B2461" t="s">
        <v>1211</v>
      </c>
      <c r="C2461" t="s">
        <v>44</v>
      </c>
      <c r="D2461" t="s">
        <v>53</v>
      </c>
      <c r="E2461" s="1">
        <v>29699</v>
      </c>
      <c r="F2461" t="s">
        <v>75</v>
      </c>
      <c r="G2461">
        <v>379</v>
      </c>
      <c r="H2461" t="s">
        <v>63</v>
      </c>
      <c r="I2461" t="s">
        <v>50</v>
      </c>
      <c r="J2461" t="s">
        <v>24</v>
      </c>
      <c r="K2461" t="str">
        <f>VLOOKUP(H2461, [1]Products!B:E, 2, FALSE)</f>
        <v>Vanilla Wafers</v>
      </c>
      <c r="L2461" s="2">
        <f>VLOOKUP(H2461, [1]Products!B:D, 3, FALSE)</f>
        <v>18</v>
      </c>
      <c r="M2461" s="2">
        <f>Table1[[#This Row],[Quantity Purchased]] * Table1[[#This Row],[Unit Price]]</f>
        <v>13644</v>
      </c>
      <c r="N2461" s="2">
        <f>VLOOKUP(H2461, [1]Products!B:E, 4, FALSE)</f>
        <v>36</v>
      </c>
      <c r="O2461" t="str">
        <f>TEXT(Table1[[#This Row],[Transaction Date]], "yyyy-mm")</f>
        <v>2024-05</v>
      </c>
      <c r="P2461" s="1">
        <f ca="1">YEAR(TODAY()) - YEAR(Table1[[#This Row],[Buyer Date of Birth]])</f>
        <v>44</v>
      </c>
      <c r="Q2461" s="2">
        <f>Table1[[#This Row],[Total Revenue]] - Table1[[#This Row],[Total Cost]]</f>
        <v>13626</v>
      </c>
    </row>
    <row r="2462" spans="1:17" x14ac:dyDescent="0.25">
      <c r="A2462" s="1">
        <v>45310</v>
      </c>
      <c r="B2462" t="s">
        <v>645</v>
      </c>
      <c r="C2462" t="s">
        <v>33</v>
      </c>
      <c r="D2462" t="s">
        <v>58</v>
      </c>
      <c r="E2462" s="1">
        <v>19189</v>
      </c>
      <c r="F2462" t="s">
        <v>28</v>
      </c>
      <c r="G2462">
        <v>210</v>
      </c>
      <c r="H2462" t="s">
        <v>72</v>
      </c>
      <c r="I2462" t="s">
        <v>23</v>
      </c>
      <c r="J2462" t="s">
        <v>24</v>
      </c>
      <c r="K2462" t="str">
        <f>VLOOKUP(H2462, [1]Products!B:E, 2, FALSE)</f>
        <v>Choco Delight</v>
      </c>
      <c r="L2462" s="2">
        <f>VLOOKUP(H2462, [1]Products!B:D, 3, FALSE)</f>
        <v>3</v>
      </c>
      <c r="M2462" s="2">
        <f>Table1[[#This Row],[Quantity Purchased]] * Table1[[#This Row],[Unit Price]]</f>
        <v>1050</v>
      </c>
      <c r="N2462" s="2">
        <f>VLOOKUP(H2462, [1]Products!B:E, 4, FALSE)</f>
        <v>5</v>
      </c>
      <c r="O2462" t="str">
        <f>TEXT(Table1[[#This Row],[Transaction Date]], "yyyy-mm")</f>
        <v>2024-01</v>
      </c>
      <c r="P2462" s="1">
        <f ca="1">YEAR(TODAY()) - YEAR(Table1[[#This Row],[Buyer Date of Birth]])</f>
        <v>73</v>
      </c>
      <c r="Q2462" s="2">
        <f>Table1[[#This Row],[Total Revenue]] - Table1[[#This Row],[Total Cost]]</f>
        <v>1047</v>
      </c>
    </row>
    <row r="2463" spans="1:17" x14ac:dyDescent="0.25">
      <c r="A2463" s="1">
        <v>45304</v>
      </c>
      <c r="B2463" t="s">
        <v>643</v>
      </c>
      <c r="C2463" t="s">
        <v>126</v>
      </c>
      <c r="D2463" t="s">
        <v>78</v>
      </c>
      <c r="E2463" s="1">
        <v>34596</v>
      </c>
      <c r="F2463" t="s">
        <v>40</v>
      </c>
      <c r="G2463">
        <v>132</v>
      </c>
      <c r="H2463" t="s">
        <v>66</v>
      </c>
      <c r="I2463" t="s">
        <v>30</v>
      </c>
      <c r="J2463" t="s">
        <v>24</v>
      </c>
      <c r="K2463" t="str">
        <f>VLOOKUP(H2463, [1]Products!B:E, 2, FALSE)</f>
        <v>Oatmeal Cookies</v>
      </c>
      <c r="L2463" s="2">
        <f>VLOOKUP(H2463, [1]Products!B:D, 3, FALSE)</f>
        <v>19</v>
      </c>
      <c r="M2463" s="2">
        <f>Table1[[#This Row],[Quantity Purchased]] * Table1[[#This Row],[Unit Price]]</f>
        <v>3036</v>
      </c>
      <c r="N2463" s="2">
        <f>VLOOKUP(H2463, [1]Products!B:E, 4, FALSE)</f>
        <v>23</v>
      </c>
      <c r="O2463" t="str">
        <f>TEXT(Table1[[#This Row],[Transaction Date]], "yyyy-mm")</f>
        <v>2024-01</v>
      </c>
      <c r="P2463" s="1">
        <f ca="1">YEAR(TODAY()) - YEAR(Table1[[#This Row],[Buyer Date of Birth]])</f>
        <v>31</v>
      </c>
      <c r="Q2463" s="2">
        <f>Table1[[#This Row],[Total Revenue]] - Table1[[#This Row],[Total Cost]]</f>
        <v>3017</v>
      </c>
    </row>
    <row r="2464" spans="1:17" x14ac:dyDescent="0.25">
      <c r="A2464" s="1">
        <v>45419</v>
      </c>
      <c r="B2464" t="s">
        <v>1094</v>
      </c>
      <c r="C2464" t="s">
        <v>1212</v>
      </c>
      <c r="D2464" t="s">
        <v>84</v>
      </c>
      <c r="E2464" s="1">
        <v>16271</v>
      </c>
      <c r="F2464" t="s">
        <v>40</v>
      </c>
      <c r="G2464">
        <v>232</v>
      </c>
      <c r="H2464" t="s">
        <v>54</v>
      </c>
      <c r="I2464" t="s">
        <v>46</v>
      </c>
      <c r="J2464" t="s">
        <v>24</v>
      </c>
      <c r="K2464" t="str">
        <f>VLOOKUP(H2464, [1]Products!B:E, 2, FALSE)</f>
        <v>Lemon Crisps</v>
      </c>
      <c r="L2464" s="2">
        <f>VLOOKUP(H2464, [1]Products!B:D, 3, FALSE)</f>
        <v>7</v>
      </c>
      <c r="M2464" s="2">
        <f>Table1[[#This Row],[Quantity Purchased]] * Table1[[#This Row],[Unit Price]]</f>
        <v>2088</v>
      </c>
      <c r="N2464" s="2">
        <f>VLOOKUP(H2464, [1]Products!B:E, 4, FALSE)</f>
        <v>9</v>
      </c>
      <c r="O2464" t="str">
        <f>TEXT(Table1[[#This Row],[Transaction Date]], "yyyy-mm")</f>
        <v>2024-05</v>
      </c>
      <c r="P2464" s="1">
        <f ca="1">YEAR(TODAY()) - YEAR(Table1[[#This Row],[Buyer Date of Birth]])</f>
        <v>81</v>
      </c>
      <c r="Q2464" s="2">
        <f>Table1[[#This Row],[Total Revenue]] - Table1[[#This Row],[Total Cost]]</f>
        <v>2081</v>
      </c>
    </row>
    <row r="2465" spans="1:17" x14ac:dyDescent="0.25">
      <c r="A2465" s="1">
        <v>45292</v>
      </c>
      <c r="B2465" t="s">
        <v>915</v>
      </c>
      <c r="C2465" t="s">
        <v>816</v>
      </c>
      <c r="D2465" t="s">
        <v>45</v>
      </c>
      <c r="E2465" s="1">
        <v>23655</v>
      </c>
      <c r="F2465" t="s">
        <v>75</v>
      </c>
      <c r="G2465">
        <v>349</v>
      </c>
      <c r="H2465" t="s">
        <v>72</v>
      </c>
      <c r="I2465" t="s">
        <v>50</v>
      </c>
      <c r="J2465" t="s">
        <v>24</v>
      </c>
      <c r="K2465" t="str">
        <f>VLOOKUP(H2465, [1]Products!B:E, 2, FALSE)</f>
        <v>Choco Delight</v>
      </c>
      <c r="L2465" s="2">
        <f>VLOOKUP(H2465, [1]Products!B:D, 3, FALSE)</f>
        <v>3</v>
      </c>
      <c r="M2465" s="2">
        <f>Table1[[#This Row],[Quantity Purchased]] * Table1[[#This Row],[Unit Price]]</f>
        <v>1745</v>
      </c>
      <c r="N2465" s="2">
        <f>VLOOKUP(H2465, [1]Products!B:E, 4, FALSE)</f>
        <v>5</v>
      </c>
      <c r="O2465" t="str">
        <f>TEXT(Table1[[#This Row],[Transaction Date]], "yyyy-mm")</f>
        <v>2024-01</v>
      </c>
      <c r="P2465" s="1">
        <f ca="1">YEAR(TODAY()) - YEAR(Table1[[#This Row],[Buyer Date of Birth]])</f>
        <v>61</v>
      </c>
      <c r="Q2465" s="2">
        <f>Table1[[#This Row],[Total Revenue]] - Table1[[#This Row],[Total Cost]]</f>
        <v>1742</v>
      </c>
    </row>
    <row r="2466" spans="1:17" x14ac:dyDescent="0.25">
      <c r="A2466" s="1">
        <v>45495</v>
      </c>
      <c r="B2466" t="s">
        <v>292</v>
      </c>
      <c r="C2466" t="s">
        <v>114</v>
      </c>
      <c r="D2466" t="s">
        <v>100</v>
      </c>
      <c r="E2466" s="1">
        <v>17998</v>
      </c>
      <c r="F2466" t="s">
        <v>40</v>
      </c>
      <c r="G2466">
        <v>470</v>
      </c>
      <c r="H2466" t="s">
        <v>63</v>
      </c>
      <c r="I2466" t="s">
        <v>23</v>
      </c>
      <c r="J2466" t="s">
        <v>24</v>
      </c>
      <c r="K2466" t="str">
        <f>VLOOKUP(H2466, [1]Products!B:E, 2, FALSE)</f>
        <v>Vanilla Wafers</v>
      </c>
      <c r="L2466" s="2">
        <f>VLOOKUP(H2466, [1]Products!B:D, 3, FALSE)</f>
        <v>18</v>
      </c>
      <c r="M2466" s="2">
        <f>Table1[[#This Row],[Quantity Purchased]] * Table1[[#This Row],[Unit Price]]</f>
        <v>16920</v>
      </c>
      <c r="N2466" s="2">
        <f>VLOOKUP(H2466, [1]Products!B:E, 4, FALSE)</f>
        <v>36</v>
      </c>
      <c r="O2466" t="str">
        <f>TEXT(Table1[[#This Row],[Transaction Date]], "yyyy-mm")</f>
        <v>2024-07</v>
      </c>
      <c r="P2466" s="1">
        <f ca="1">YEAR(TODAY()) - YEAR(Table1[[#This Row],[Buyer Date of Birth]])</f>
        <v>76</v>
      </c>
      <c r="Q2466" s="2">
        <f>Table1[[#This Row],[Total Revenue]] - Table1[[#This Row],[Total Cost]]</f>
        <v>16902</v>
      </c>
    </row>
    <row r="2467" spans="1:17" x14ac:dyDescent="0.25">
      <c r="A2467" s="1">
        <v>45370</v>
      </c>
      <c r="B2467" t="s">
        <v>610</v>
      </c>
      <c r="C2467" t="s">
        <v>1205</v>
      </c>
      <c r="D2467" t="s">
        <v>58</v>
      </c>
      <c r="E2467" s="1">
        <v>21418</v>
      </c>
      <c r="F2467" t="s">
        <v>40</v>
      </c>
      <c r="G2467">
        <v>479</v>
      </c>
      <c r="H2467" t="s">
        <v>29</v>
      </c>
      <c r="I2467" t="s">
        <v>30</v>
      </c>
      <c r="J2467" t="s">
        <v>24</v>
      </c>
      <c r="K2467" t="str">
        <f>VLOOKUP(H2467, [1]Products!B:E, 2, FALSE)</f>
        <v>Shortbread</v>
      </c>
      <c r="L2467" s="2">
        <f>VLOOKUP(H2467, [1]Products!B:D, 3, FALSE)</f>
        <v>10</v>
      </c>
      <c r="M2467" s="2">
        <f>Table1[[#This Row],[Quantity Purchased]] * Table1[[#This Row],[Unit Price]]</f>
        <v>21555</v>
      </c>
      <c r="N2467" s="2">
        <f>VLOOKUP(H2467, [1]Products!B:E, 4, FALSE)</f>
        <v>45</v>
      </c>
      <c r="O2467" t="str">
        <f>TEXT(Table1[[#This Row],[Transaction Date]], "yyyy-mm")</f>
        <v>2024-03</v>
      </c>
      <c r="P2467" s="1">
        <f ca="1">YEAR(TODAY()) - YEAR(Table1[[#This Row],[Buyer Date of Birth]])</f>
        <v>67</v>
      </c>
      <c r="Q2467" s="2">
        <f>Table1[[#This Row],[Total Revenue]] - Table1[[#This Row],[Total Cost]]</f>
        <v>21545</v>
      </c>
    </row>
    <row r="2468" spans="1:17" x14ac:dyDescent="0.25">
      <c r="A2468" s="1">
        <v>45371</v>
      </c>
      <c r="B2468" t="s">
        <v>695</v>
      </c>
      <c r="C2468" t="s">
        <v>823</v>
      </c>
      <c r="D2468" t="s">
        <v>20</v>
      </c>
      <c r="E2468" s="1">
        <v>25096</v>
      </c>
      <c r="F2468" t="s">
        <v>21</v>
      </c>
      <c r="G2468">
        <v>273</v>
      </c>
      <c r="H2468" t="s">
        <v>54</v>
      </c>
      <c r="I2468" t="s">
        <v>30</v>
      </c>
      <c r="J2468" t="s">
        <v>24</v>
      </c>
      <c r="K2468" t="str">
        <f>VLOOKUP(H2468, [1]Products!B:E, 2, FALSE)</f>
        <v>Lemon Crisps</v>
      </c>
      <c r="L2468" s="2">
        <f>VLOOKUP(H2468, [1]Products!B:D, 3, FALSE)</f>
        <v>7</v>
      </c>
      <c r="M2468" s="2">
        <f>Table1[[#This Row],[Quantity Purchased]] * Table1[[#This Row],[Unit Price]]</f>
        <v>2457</v>
      </c>
      <c r="N2468" s="2">
        <f>VLOOKUP(H2468, [1]Products!B:E, 4, FALSE)</f>
        <v>9</v>
      </c>
      <c r="O2468" t="str">
        <f>TEXT(Table1[[#This Row],[Transaction Date]], "yyyy-mm")</f>
        <v>2024-03</v>
      </c>
      <c r="P2468" s="1">
        <f ca="1">YEAR(TODAY()) - YEAR(Table1[[#This Row],[Buyer Date of Birth]])</f>
        <v>57</v>
      </c>
      <c r="Q2468" s="2">
        <f>Table1[[#This Row],[Total Revenue]] - Table1[[#This Row],[Total Cost]]</f>
        <v>2450</v>
      </c>
    </row>
    <row r="2469" spans="1:17" x14ac:dyDescent="0.25">
      <c r="A2469" s="1">
        <v>45348</v>
      </c>
      <c r="B2469" t="s">
        <v>396</v>
      </c>
      <c r="C2469" t="s">
        <v>48</v>
      </c>
      <c r="D2469" t="s">
        <v>53</v>
      </c>
      <c r="E2469" s="1">
        <v>23380</v>
      </c>
      <c r="F2469" t="s">
        <v>40</v>
      </c>
      <c r="G2469">
        <v>409</v>
      </c>
      <c r="H2469" t="s">
        <v>29</v>
      </c>
      <c r="I2469" t="s">
        <v>36</v>
      </c>
      <c r="J2469" t="s">
        <v>24</v>
      </c>
      <c r="K2469" t="str">
        <f>VLOOKUP(H2469, [1]Products!B:E, 2, FALSE)</f>
        <v>Shortbread</v>
      </c>
      <c r="L2469" s="2">
        <f>VLOOKUP(H2469, [1]Products!B:D, 3, FALSE)</f>
        <v>10</v>
      </c>
      <c r="M2469" s="2">
        <f>Table1[[#This Row],[Quantity Purchased]] * Table1[[#This Row],[Unit Price]]</f>
        <v>18405</v>
      </c>
      <c r="N2469" s="2">
        <f>VLOOKUP(H2469, [1]Products!B:E, 4, FALSE)</f>
        <v>45</v>
      </c>
      <c r="O2469" t="str">
        <f>TEXT(Table1[[#This Row],[Transaction Date]], "yyyy-mm")</f>
        <v>2024-02</v>
      </c>
      <c r="P2469" s="1">
        <f ca="1">YEAR(TODAY()) - YEAR(Table1[[#This Row],[Buyer Date of Birth]])</f>
        <v>61</v>
      </c>
      <c r="Q2469" s="2">
        <f>Table1[[#This Row],[Total Revenue]] - Table1[[#This Row],[Total Cost]]</f>
        <v>18395</v>
      </c>
    </row>
    <row r="2470" spans="1:17" x14ac:dyDescent="0.25">
      <c r="A2470" s="1">
        <v>45482</v>
      </c>
      <c r="B2470" t="s">
        <v>829</v>
      </c>
      <c r="C2470" t="s">
        <v>322</v>
      </c>
      <c r="D2470" t="s">
        <v>78</v>
      </c>
      <c r="E2470" s="1">
        <v>25453</v>
      </c>
      <c r="F2470" t="s">
        <v>75</v>
      </c>
      <c r="G2470">
        <v>167</v>
      </c>
      <c r="H2470" t="s">
        <v>71</v>
      </c>
      <c r="I2470" t="s">
        <v>23</v>
      </c>
      <c r="J2470" t="s">
        <v>24</v>
      </c>
      <c r="K2470" t="str">
        <f>VLOOKUP(H2470, [1]Products!B:E, 2, FALSE)</f>
        <v>Peanut Butter Bites</v>
      </c>
      <c r="L2470" s="2">
        <f>VLOOKUP(H2470, [1]Products!B:D, 3, FALSE)</f>
        <v>5</v>
      </c>
      <c r="M2470" s="2">
        <f>Table1[[#This Row],[Quantity Purchased]] * Table1[[#This Row],[Unit Price]]</f>
        <v>1169</v>
      </c>
      <c r="N2470" s="2">
        <f>VLOOKUP(H2470, [1]Products!B:E, 4, FALSE)</f>
        <v>7</v>
      </c>
      <c r="O2470" t="str">
        <f>TEXT(Table1[[#This Row],[Transaction Date]], "yyyy-mm")</f>
        <v>2024-07</v>
      </c>
      <c r="P2470" s="1">
        <f ca="1">YEAR(TODAY()) - YEAR(Table1[[#This Row],[Buyer Date of Birth]])</f>
        <v>56</v>
      </c>
      <c r="Q2470" s="2">
        <f>Table1[[#This Row],[Total Revenue]] - Table1[[#This Row],[Total Cost]]</f>
        <v>1164</v>
      </c>
    </row>
    <row r="2471" spans="1:17" x14ac:dyDescent="0.25">
      <c r="A2471" s="1">
        <v>45317</v>
      </c>
      <c r="B2471" t="s">
        <v>212</v>
      </c>
      <c r="C2471" t="s">
        <v>159</v>
      </c>
      <c r="D2471" t="s">
        <v>34</v>
      </c>
      <c r="E2471" s="1">
        <v>29486</v>
      </c>
      <c r="F2471" t="s">
        <v>75</v>
      </c>
      <c r="G2471">
        <v>485</v>
      </c>
      <c r="H2471" t="s">
        <v>63</v>
      </c>
      <c r="I2471" t="s">
        <v>46</v>
      </c>
      <c r="J2471" t="s">
        <v>24</v>
      </c>
      <c r="K2471" t="str">
        <f>VLOOKUP(H2471, [1]Products!B:E, 2, FALSE)</f>
        <v>Vanilla Wafers</v>
      </c>
      <c r="L2471" s="2">
        <f>VLOOKUP(H2471, [1]Products!B:D, 3, FALSE)</f>
        <v>18</v>
      </c>
      <c r="M2471" s="2">
        <f>Table1[[#This Row],[Quantity Purchased]] * Table1[[#This Row],[Unit Price]]</f>
        <v>17460</v>
      </c>
      <c r="N2471" s="2">
        <f>VLOOKUP(H2471, [1]Products!B:E, 4, FALSE)</f>
        <v>36</v>
      </c>
      <c r="O2471" t="str">
        <f>TEXT(Table1[[#This Row],[Transaction Date]], "yyyy-mm")</f>
        <v>2024-01</v>
      </c>
      <c r="P2471" s="1">
        <f ca="1">YEAR(TODAY()) - YEAR(Table1[[#This Row],[Buyer Date of Birth]])</f>
        <v>45</v>
      </c>
      <c r="Q2471" s="2">
        <f>Table1[[#This Row],[Total Revenue]] - Table1[[#This Row],[Total Cost]]</f>
        <v>17442</v>
      </c>
    </row>
    <row r="2472" spans="1:17" x14ac:dyDescent="0.25">
      <c r="A2472" s="1">
        <v>45367</v>
      </c>
      <c r="B2472" t="s">
        <v>941</v>
      </c>
      <c r="C2472" t="s">
        <v>1213</v>
      </c>
      <c r="D2472" t="s">
        <v>58</v>
      </c>
      <c r="E2472" s="1">
        <v>20893</v>
      </c>
      <c r="F2472" t="s">
        <v>75</v>
      </c>
      <c r="G2472">
        <v>32</v>
      </c>
      <c r="H2472" t="s">
        <v>49</v>
      </c>
      <c r="I2472" t="s">
        <v>50</v>
      </c>
      <c r="J2472" t="s">
        <v>24</v>
      </c>
      <c r="K2472" t="str">
        <f>VLOOKUP(H2472, [1]Products!B:E, 2, FALSE)</f>
        <v>Butter Crunch</v>
      </c>
      <c r="L2472" s="2">
        <f>VLOOKUP(H2472, [1]Products!B:D, 3, FALSE)</f>
        <v>10</v>
      </c>
      <c r="M2472" s="2">
        <f>Table1[[#This Row],[Quantity Purchased]] * Table1[[#This Row],[Unit Price]]</f>
        <v>352</v>
      </c>
      <c r="N2472" s="2">
        <f>VLOOKUP(H2472, [1]Products!B:E, 4, FALSE)</f>
        <v>11</v>
      </c>
      <c r="O2472" t="str">
        <f>TEXT(Table1[[#This Row],[Transaction Date]], "yyyy-mm")</f>
        <v>2024-03</v>
      </c>
      <c r="P2472" s="1">
        <f ca="1">YEAR(TODAY()) - YEAR(Table1[[#This Row],[Buyer Date of Birth]])</f>
        <v>68</v>
      </c>
      <c r="Q2472" s="2">
        <f>Table1[[#This Row],[Total Revenue]] - Table1[[#This Row],[Total Cost]]</f>
        <v>342</v>
      </c>
    </row>
    <row r="2473" spans="1:17" x14ac:dyDescent="0.25">
      <c r="A2473" s="1">
        <v>45458</v>
      </c>
      <c r="B2473" t="s">
        <v>198</v>
      </c>
      <c r="C2473" t="s">
        <v>626</v>
      </c>
      <c r="D2473" t="s">
        <v>34</v>
      </c>
      <c r="E2473" s="1">
        <v>37435</v>
      </c>
      <c r="F2473" t="s">
        <v>28</v>
      </c>
      <c r="G2473">
        <v>393</v>
      </c>
      <c r="H2473" t="s">
        <v>66</v>
      </c>
      <c r="I2473" t="s">
        <v>23</v>
      </c>
      <c r="J2473" t="s">
        <v>24</v>
      </c>
      <c r="K2473" t="str">
        <f>VLOOKUP(H2473, [1]Products!B:E, 2, FALSE)</f>
        <v>Oatmeal Cookies</v>
      </c>
      <c r="L2473" s="2">
        <f>VLOOKUP(H2473, [1]Products!B:D, 3, FALSE)</f>
        <v>19</v>
      </c>
      <c r="M2473" s="2">
        <f>Table1[[#This Row],[Quantity Purchased]] * Table1[[#This Row],[Unit Price]]</f>
        <v>9039</v>
      </c>
      <c r="N2473" s="2">
        <f>VLOOKUP(H2473, [1]Products!B:E, 4, FALSE)</f>
        <v>23</v>
      </c>
      <c r="O2473" t="str">
        <f>TEXT(Table1[[#This Row],[Transaction Date]], "yyyy-mm")</f>
        <v>2024-06</v>
      </c>
      <c r="P2473" s="1">
        <f ca="1">YEAR(TODAY()) - YEAR(Table1[[#This Row],[Buyer Date of Birth]])</f>
        <v>23</v>
      </c>
      <c r="Q2473" s="2">
        <f>Table1[[#This Row],[Total Revenue]] - Table1[[#This Row],[Total Cost]]</f>
        <v>9020</v>
      </c>
    </row>
    <row r="2474" spans="1:17" x14ac:dyDescent="0.25">
      <c r="A2474" s="1">
        <v>45385</v>
      </c>
      <c r="B2474" t="s">
        <v>56</v>
      </c>
      <c r="C2474" t="s">
        <v>159</v>
      </c>
      <c r="D2474" t="s">
        <v>89</v>
      </c>
      <c r="E2474" s="1">
        <v>29327</v>
      </c>
      <c r="F2474" t="s">
        <v>21</v>
      </c>
      <c r="G2474">
        <v>355</v>
      </c>
      <c r="H2474" t="s">
        <v>63</v>
      </c>
      <c r="I2474" t="s">
        <v>30</v>
      </c>
      <c r="J2474" t="s">
        <v>24</v>
      </c>
      <c r="K2474" t="str">
        <f>VLOOKUP(H2474, [1]Products!B:E, 2, FALSE)</f>
        <v>Vanilla Wafers</v>
      </c>
      <c r="L2474" s="2">
        <f>VLOOKUP(H2474, [1]Products!B:D, 3, FALSE)</f>
        <v>18</v>
      </c>
      <c r="M2474" s="2">
        <f>Table1[[#This Row],[Quantity Purchased]] * Table1[[#This Row],[Unit Price]]</f>
        <v>12780</v>
      </c>
      <c r="N2474" s="2">
        <f>VLOOKUP(H2474, [1]Products!B:E, 4, FALSE)</f>
        <v>36</v>
      </c>
      <c r="O2474" t="str">
        <f>TEXT(Table1[[#This Row],[Transaction Date]], "yyyy-mm")</f>
        <v>2024-04</v>
      </c>
      <c r="P2474" s="1">
        <f ca="1">YEAR(TODAY()) - YEAR(Table1[[#This Row],[Buyer Date of Birth]])</f>
        <v>45</v>
      </c>
      <c r="Q2474" s="2">
        <f>Table1[[#This Row],[Total Revenue]] - Table1[[#This Row],[Total Cost]]</f>
        <v>12762</v>
      </c>
    </row>
    <row r="2475" spans="1:17" x14ac:dyDescent="0.25">
      <c r="A2475" s="1">
        <v>45491</v>
      </c>
      <c r="B2475" t="s">
        <v>541</v>
      </c>
      <c r="C2475" t="s">
        <v>1214</v>
      </c>
      <c r="D2475" t="s">
        <v>89</v>
      </c>
      <c r="E2475" s="1">
        <v>37328</v>
      </c>
      <c r="F2475" t="s">
        <v>75</v>
      </c>
      <c r="G2475">
        <v>36</v>
      </c>
      <c r="H2475" t="s">
        <v>66</v>
      </c>
      <c r="I2475" t="s">
        <v>46</v>
      </c>
      <c r="J2475" t="s">
        <v>24</v>
      </c>
      <c r="K2475" t="str">
        <f>VLOOKUP(H2475, [1]Products!B:E, 2, FALSE)</f>
        <v>Oatmeal Cookies</v>
      </c>
      <c r="L2475" s="2">
        <f>VLOOKUP(H2475, [1]Products!B:D, 3, FALSE)</f>
        <v>19</v>
      </c>
      <c r="M2475" s="2">
        <f>Table1[[#This Row],[Quantity Purchased]] * Table1[[#This Row],[Unit Price]]</f>
        <v>828</v>
      </c>
      <c r="N2475" s="2">
        <f>VLOOKUP(H2475, [1]Products!B:E, 4, FALSE)</f>
        <v>23</v>
      </c>
      <c r="O2475" t="str">
        <f>TEXT(Table1[[#This Row],[Transaction Date]], "yyyy-mm")</f>
        <v>2024-07</v>
      </c>
      <c r="P2475" s="1">
        <f ca="1">YEAR(TODAY()) - YEAR(Table1[[#This Row],[Buyer Date of Birth]])</f>
        <v>23</v>
      </c>
      <c r="Q2475" s="2">
        <f>Table1[[#This Row],[Total Revenue]] - Table1[[#This Row],[Total Cost]]</f>
        <v>809</v>
      </c>
    </row>
    <row r="2476" spans="1:17" x14ac:dyDescent="0.25">
      <c r="A2476" s="1">
        <v>45485</v>
      </c>
      <c r="B2476" t="s">
        <v>405</v>
      </c>
      <c r="C2476" t="s">
        <v>532</v>
      </c>
      <c r="D2476" t="s">
        <v>100</v>
      </c>
      <c r="E2476" s="1">
        <v>20842</v>
      </c>
      <c r="F2476" t="s">
        <v>21</v>
      </c>
      <c r="G2476">
        <v>60</v>
      </c>
      <c r="H2476" t="s">
        <v>72</v>
      </c>
      <c r="I2476" t="s">
        <v>50</v>
      </c>
      <c r="J2476" t="s">
        <v>24</v>
      </c>
      <c r="K2476" t="str">
        <f>VLOOKUP(H2476, [1]Products!B:E, 2, FALSE)</f>
        <v>Choco Delight</v>
      </c>
      <c r="L2476" s="2">
        <f>VLOOKUP(H2476, [1]Products!B:D, 3, FALSE)</f>
        <v>3</v>
      </c>
      <c r="M2476" s="2">
        <f>Table1[[#This Row],[Quantity Purchased]] * Table1[[#This Row],[Unit Price]]</f>
        <v>300</v>
      </c>
      <c r="N2476" s="2">
        <f>VLOOKUP(H2476, [1]Products!B:E, 4, FALSE)</f>
        <v>5</v>
      </c>
      <c r="O2476" t="str">
        <f>TEXT(Table1[[#This Row],[Transaction Date]], "yyyy-mm")</f>
        <v>2024-07</v>
      </c>
      <c r="P2476" s="1">
        <f ca="1">YEAR(TODAY()) - YEAR(Table1[[#This Row],[Buyer Date of Birth]])</f>
        <v>68</v>
      </c>
      <c r="Q2476" s="2">
        <f>Table1[[#This Row],[Total Revenue]] - Table1[[#This Row],[Total Cost]]</f>
        <v>297</v>
      </c>
    </row>
    <row r="2477" spans="1:17" x14ac:dyDescent="0.25">
      <c r="A2477" s="1">
        <v>45454</v>
      </c>
      <c r="B2477" t="s">
        <v>43</v>
      </c>
      <c r="C2477" t="s">
        <v>835</v>
      </c>
      <c r="D2477" t="s">
        <v>78</v>
      </c>
      <c r="E2477" s="1">
        <v>24802</v>
      </c>
      <c r="F2477" t="s">
        <v>21</v>
      </c>
      <c r="G2477">
        <v>257</v>
      </c>
      <c r="H2477" t="s">
        <v>72</v>
      </c>
      <c r="I2477" t="s">
        <v>23</v>
      </c>
      <c r="J2477" t="s">
        <v>31</v>
      </c>
      <c r="K2477" t="str">
        <f>VLOOKUP(H2477, [1]Products!B:E, 2, FALSE)</f>
        <v>Choco Delight</v>
      </c>
      <c r="L2477" s="2">
        <f>VLOOKUP(H2477, [1]Products!B:D, 3, FALSE)</f>
        <v>3</v>
      </c>
      <c r="M2477" s="2">
        <f>Table1[[#This Row],[Quantity Purchased]] * Table1[[#This Row],[Unit Price]]</f>
        <v>1285</v>
      </c>
      <c r="N2477" s="2">
        <f>VLOOKUP(H2477, [1]Products!B:E, 4, FALSE)</f>
        <v>5</v>
      </c>
      <c r="O2477" t="str">
        <f>TEXT(Table1[[#This Row],[Transaction Date]], "yyyy-mm")</f>
        <v>2024-06</v>
      </c>
      <c r="P2477" s="1">
        <f ca="1">YEAR(TODAY()) - YEAR(Table1[[#This Row],[Buyer Date of Birth]])</f>
        <v>58</v>
      </c>
      <c r="Q2477" s="2">
        <f>Table1[[#This Row],[Total Revenue]] - Table1[[#This Row],[Total Cost]]</f>
        <v>1282</v>
      </c>
    </row>
    <row r="2478" spans="1:17" x14ac:dyDescent="0.25">
      <c r="A2478" s="1">
        <v>45367</v>
      </c>
      <c r="B2478" t="s">
        <v>150</v>
      </c>
      <c r="C2478" t="s">
        <v>307</v>
      </c>
      <c r="D2478" t="s">
        <v>45</v>
      </c>
      <c r="E2478" s="1">
        <v>17901</v>
      </c>
      <c r="F2478" t="s">
        <v>40</v>
      </c>
      <c r="G2478">
        <v>96</v>
      </c>
      <c r="H2478" t="s">
        <v>49</v>
      </c>
      <c r="I2478" t="s">
        <v>30</v>
      </c>
      <c r="J2478" t="s">
        <v>24</v>
      </c>
      <c r="K2478" t="str">
        <f>VLOOKUP(H2478, [1]Products!B:E, 2, FALSE)</f>
        <v>Butter Crunch</v>
      </c>
      <c r="L2478" s="2">
        <f>VLOOKUP(H2478, [1]Products!B:D, 3, FALSE)</f>
        <v>10</v>
      </c>
      <c r="M2478" s="2">
        <f>Table1[[#This Row],[Quantity Purchased]] * Table1[[#This Row],[Unit Price]]</f>
        <v>1056</v>
      </c>
      <c r="N2478" s="2">
        <f>VLOOKUP(H2478, [1]Products!B:E, 4, FALSE)</f>
        <v>11</v>
      </c>
      <c r="O2478" t="str">
        <f>TEXT(Table1[[#This Row],[Transaction Date]], "yyyy-mm")</f>
        <v>2024-03</v>
      </c>
      <c r="P2478" s="1">
        <f ca="1">YEAR(TODAY()) - YEAR(Table1[[#This Row],[Buyer Date of Birth]])</f>
        <v>76</v>
      </c>
      <c r="Q2478" s="2">
        <f>Table1[[#This Row],[Total Revenue]] - Table1[[#This Row],[Total Cost]]</f>
        <v>1046</v>
      </c>
    </row>
    <row r="2479" spans="1:17" x14ac:dyDescent="0.25">
      <c r="A2479" s="1">
        <v>45398</v>
      </c>
      <c r="B2479" t="s">
        <v>1158</v>
      </c>
      <c r="C2479" t="s">
        <v>710</v>
      </c>
      <c r="D2479" t="s">
        <v>58</v>
      </c>
      <c r="E2479" s="1">
        <v>34343</v>
      </c>
      <c r="F2479" t="s">
        <v>40</v>
      </c>
      <c r="G2479">
        <v>271</v>
      </c>
      <c r="H2479" t="s">
        <v>54</v>
      </c>
      <c r="I2479" t="s">
        <v>30</v>
      </c>
      <c r="J2479" t="s">
        <v>24</v>
      </c>
      <c r="K2479" t="str">
        <f>VLOOKUP(H2479, [1]Products!B:E, 2, FALSE)</f>
        <v>Lemon Crisps</v>
      </c>
      <c r="L2479" s="2">
        <f>VLOOKUP(H2479, [1]Products!B:D, 3, FALSE)</f>
        <v>7</v>
      </c>
      <c r="M2479" s="2">
        <f>Table1[[#This Row],[Quantity Purchased]] * Table1[[#This Row],[Unit Price]]</f>
        <v>2439</v>
      </c>
      <c r="N2479" s="2">
        <f>VLOOKUP(H2479, [1]Products!B:E, 4, FALSE)</f>
        <v>9</v>
      </c>
      <c r="O2479" t="str">
        <f>TEXT(Table1[[#This Row],[Transaction Date]], "yyyy-mm")</f>
        <v>2024-04</v>
      </c>
      <c r="P2479" s="1">
        <f ca="1">YEAR(TODAY()) - YEAR(Table1[[#This Row],[Buyer Date of Birth]])</f>
        <v>31</v>
      </c>
      <c r="Q2479" s="2">
        <f>Table1[[#This Row],[Total Revenue]] - Table1[[#This Row],[Total Cost]]</f>
        <v>2432</v>
      </c>
    </row>
    <row r="2480" spans="1:17" x14ac:dyDescent="0.25">
      <c r="A2480" s="1">
        <v>45491</v>
      </c>
      <c r="B2480" t="s">
        <v>447</v>
      </c>
      <c r="C2480" t="s">
        <v>894</v>
      </c>
      <c r="D2480" t="s">
        <v>100</v>
      </c>
      <c r="E2480" s="1">
        <v>16328</v>
      </c>
      <c r="F2480" t="s">
        <v>40</v>
      </c>
      <c r="G2480">
        <v>163</v>
      </c>
      <c r="H2480" t="s">
        <v>41</v>
      </c>
      <c r="I2480" t="s">
        <v>36</v>
      </c>
      <c r="J2480" t="s">
        <v>24</v>
      </c>
      <c r="K2480" t="str">
        <f>VLOOKUP(H2480, [1]Products!B:E, 2, FALSE)</f>
        <v>Ginger Snaps</v>
      </c>
      <c r="L2480" s="2">
        <f>VLOOKUP(H2480, [1]Products!B:D, 3, FALSE)</f>
        <v>14</v>
      </c>
      <c r="M2480" s="2">
        <f>Table1[[#This Row],[Quantity Purchased]] * Table1[[#This Row],[Unit Price]]</f>
        <v>4564</v>
      </c>
      <c r="N2480" s="2">
        <f>VLOOKUP(H2480, [1]Products!B:E, 4, FALSE)</f>
        <v>28</v>
      </c>
      <c r="O2480" t="str">
        <f>TEXT(Table1[[#This Row],[Transaction Date]], "yyyy-mm")</f>
        <v>2024-07</v>
      </c>
      <c r="P2480" s="1">
        <f ca="1">YEAR(TODAY()) - YEAR(Table1[[#This Row],[Buyer Date of Birth]])</f>
        <v>81</v>
      </c>
      <c r="Q2480" s="2">
        <f>Table1[[#This Row],[Total Revenue]] - Table1[[#This Row],[Total Cost]]</f>
        <v>4550</v>
      </c>
    </row>
    <row r="2481" spans="1:17" x14ac:dyDescent="0.25">
      <c r="A2481" s="1">
        <v>45320</v>
      </c>
      <c r="B2481" t="s">
        <v>381</v>
      </c>
      <c r="C2481" t="s">
        <v>303</v>
      </c>
      <c r="D2481" t="s">
        <v>53</v>
      </c>
      <c r="E2481" s="1">
        <v>23823</v>
      </c>
      <c r="F2481" t="s">
        <v>40</v>
      </c>
      <c r="G2481">
        <v>426</v>
      </c>
      <c r="H2481" t="s">
        <v>41</v>
      </c>
      <c r="I2481" t="s">
        <v>23</v>
      </c>
      <c r="J2481" t="s">
        <v>24</v>
      </c>
      <c r="K2481" t="str">
        <f>VLOOKUP(H2481, [1]Products!B:E, 2, FALSE)</f>
        <v>Ginger Snaps</v>
      </c>
      <c r="L2481" s="2">
        <f>VLOOKUP(H2481, [1]Products!B:D, 3, FALSE)</f>
        <v>14</v>
      </c>
      <c r="M2481" s="2">
        <f>Table1[[#This Row],[Quantity Purchased]] * Table1[[#This Row],[Unit Price]]</f>
        <v>11928</v>
      </c>
      <c r="N2481" s="2">
        <f>VLOOKUP(H2481, [1]Products!B:E, 4, FALSE)</f>
        <v>28</v>
      </c>
      <c r="O2481" t="str">
        <f>TEXT(Table1[[#This Row],[Transaction Date]], "yyyy-mm")</f>
        <v>2024-01</v>
      </c>
      <c r="P2481" s="1">
        <f ca="1">YEAR(TODAY()) - YEAR(Table1[[#This Row],[Buyer Date of Birth]])</f>
        <v>60</v>
      </c>
      <c r="Q2481" s="2">
        <f>Table1[[#This Row],[Total Revenue]] - Table1[[#This Row],[Total Cost]]</f>
        <v>11914</v>
      </c>
    </row>
    <row r="2482" spans="1:17" x14ac:dyDescent="0.25">
      <c r="A2482" s="1">
        <v>45459</v>
      </c>
      <c r="B2482" t="s">
        <v>480</v>
      </c>
      <c r="C2482" t="s">
        <v>804</v>
      </c>
      <c r="D2482" t="s">
        <v>78</v>
      </c>
      <c r="E2482" s="1">
        <v>25832</v>
      </c>
      <c r="F2482" t="s">
        <v>21</v>
      </c>
      <c r="G2482">
        <v>175</v>
      </c>
      <c r="H2482" t="s">
        <v>71</v>
      </c>
      <c r="I2482" t="s">
        <v>46</v>
      </c>
      <c r="J2482" t="s">
        <v>24</v>
      </c>
      <c r="K2482" t="str">
        <f>VLOOKUP(H2482, [1]Products!B:E, 2, FALSE)</f>
        <v>Peanut Butter Bites</v>
      </c>
      <c r="L2482" s="2">
        <f>VLOOKUP(H2482, [1]Products!B:D, 3, FALSE)</f>
        <v>5</v>
      </c>
      <c r="M2482" s="2">
        <f>Table1[[#This Row],[Quantity Purchased]] * Table1[[#This Row],[Unit Price]]</f>
        <v>1225</v>
      </c>
      <c r="N2482" s="2">
        <f>VLOOKUP(H2482, [1]Products!B:E, 4, FALSE)</f>
        <v>7</v>
      </c>
      <c r="O2482" t="str">
        <f>TEXT(Table1[[#This Row],[Transaction Date]], "yyyy-mm")</f>
        <v>2024-06</v>
      </c>
      <c r="P2482" s="1">
        <f ca="1">YEAR(TODAY()) - YEAR(Table1[[#This Row],[Buyer Date of Birth]])</f>
        <v>55</v>
      </c>
      <c r="Q2482" s="2">
        <f>Table1[[#This Row],[Total Revenue]] - Table1[[#This Row],[Total Cost]]</f>
        <v>1220</v>
      </c>
    </row>
    <row r="2483" spans="1:17" x14ac:dyDescent="0.25">
      <c r="A2483" s="1">
        <v>45469</v>
      </c>
      <c r="B2483" t="s">
        <v>348</v>
      </c>
      <c r="C2483" t="s">
        <v>64</v>
      </c>
      <c r="D2483" t="s">
        <v>58</v>
      </c>
      <c r="E2483" s="1">
        <v>26348</v>
      </c>
      <c r="F2483" t="s">
        <v>28</v>
      </c>
      <c r="G2483">
        <v>229</v>
      </c>
      <c r="H2483" t="s">
        <v>71</v>
      </c>
      <c r="I2483" t="s">
        <v>50</v>
      </c>
      <c r="J2483" t="s">
        <v>24</v>
      </c>
      <c r="K2483" t="str">
        <f>VLOOKUP(H2483, [1]Products!B:E, 2, FALSE)</f>
        <v>Peanut Butter Bites</v>
      </c>
      <c r="L2483" s="2">
        <f>VLOOKUP(H2483, [1]Products!B:D, 3, FALSE)</f>
        <v>5</v>
      </c>
      <c r="M2483" s="2">
        <f>Table1[[#This Row],[Quantity Purchased]] * Table1[[#This Row],[Unit Price]]</f>
        <v>1603</v>
      </c>
      <c r="N2483" s="2">
        <f>VLOOKUP(H2483, [1]Products!B:E, 4, FALSE)</f>
        <v>7</v>
      </c>
      <c r="O2483" t="str">
        <f>TEXT(Table1[[#This Row],[Transaction Date]], "yyyy-mm")</f>
        <v>2024-06</v>
      </c>
      <c r="P2483" s="1">
        <f ca="1">YEAR(TODAY()) - YEAR(Table1[[#This Row],[Buyer Date of Birth]])</f>
        <v>53</v>
      </c>
      <c r="Q2483" s="2">
        <f>Table1[[#This Row],[Total Revenue]] - Table1[[#This Row],[Total Cost]]</f>
        <v>1598</v>
      </c>
    </row>
    <row r="2484" spans="1:17" x14ac:dyDescent="0.25">
      <c r="A2484" s="1">
        <v>45306</v>
      </c>
      <c r="B2484" t="s">
        <v>76</v>
      </c>
      <c r="C2484" t="s">
        <v>39</v>
      </c>
      <c r="D2484" t="s">
        <v>34</v>
      </c>
      <c r="E2484" s="1">
        <v>22881</v>
      </c>
      <c r="F2484" t="s">
        <v>21</v>
      </c>
      <c r="G2484">
        <v>383</v>
      </c>
      <c r="H2484" t="s">
        <v>54</v>
      </c>
      <c r="I2484" t="s">
        <v>23</v>
      </c>
      <c r="J2484" t="s">
        <v>24</v>
      </c>
      <c r="K2484" t="str">
        <f>VLOOKUP(H2484, [1]Products!B:E, 2, FALSE)</f>
        <v>Lemon Crisps</v>
      </c>
      <c r="L2484" s="2">
        <f>VLOOKUP(H2484, [1]Products!B:D, 3, FALSE)</f>
        <v>7</v>
      </c>
      <c r="M2484" s="2">
        <f>Table1[[#This Row],[Quantity Purchased]] * Table1[[#This Row],[Unit Price]]</f>
        <v>3447</v>
      </c>
      <c r="N2484" s="2">
        <f>VLOOKUP(H2484, [1]Products!B:E, 4, FALSE)</f>
        <v>9</v>
      </c>
      <c r="O2484" t="str">
        <f>TEXT(Table1[[#This Row],[Transaction Date]], "yyyy-mm")</f>
        <v>2024-01</v>
      </c>
      <c r="P2484" s="1">
        <f ca="1">YEAR(TODAY()) - YEAR(Table1[[#This Row],[Buyer Date of Birth]])</f>
        <v>63</v>
      </c>
      <c r="Q2484" s="2">
        <f>Table1[[#This Row],[Total Revenue]] - Table1[[#This Row],[Total Cost]]</f>
        <v>3440</v>
      </c>
    </row>
    <row r="2485" spans="1:17" x14ac:dyDescent="0.25">
      <c r="A2485" s="1">
        <v>45381</v>
      </c>
      <c r="B2485" t="s">
        <v>94</v>
      </c>
      <c r="C2485" t="s">
        <v>229</v>
      </c>
      <c r="D2485" t="s">
        <v>34</v>
      </c>
      <c r="E2485" s="1">
        <v>37019</v>
      </c>
      <c r="F2485" t="s">
        <v>28</v>
      </c>
      <c r="G2485">
        <v>344</v>
      </c>
      <c r="H2485" t="s">
        <v>29</v>
      </c>
      <c r="I2485" t="s">
        <v>30</v>
      </c>
      <c r="J2485" t="s">
        <v>24</v>
      </c>
      <c r="K2485" t="str">
        <f>VLOOKUP(H2485, [1]Products!B:E, 2, FALSE)</f>
        <v>Shortbread</v>
      </c>
      <c r="L2485" s="2">
        <f>VLOOKUP(H2485, [1]Products!B:D, 3, FALSE)</f>
        <v>10</v>
      </c>
      <c r="M2485" s="2">
        <f>Table1[[#This Row],[Quantity Purchased]] * Table1[[#This Row],[Unit Price]]</f>
        <v>15480</v>
      </c>
      <c r="N2485" s="2">
        <f>VLOOKUP(H2485, [1]Products!B:E, 4, FALSE)</f>
        <v>45</v>
      </c>
      <c r="O2485" t="str">
        <f>TEXT(Table1[[#This Row],[Transaction Date]], "yyyy-mm")</f>
        <v>2024-03</v>
      </c>
      <c r="P2485" s="1">
        <f ca="1">YEAR(TODAY()) - YEAR(Table1[[#This Row],[Buyer Date of Birth]])</f>
        <v>24</v>
      </c>
      <c r="Q2485" s="2">
        <f>Table1[[#This Row],[Total Revenue]] - Table1[[#This Row],[Total Cost]]</f>
        <v>15470</v>
      </c>
    </row>
    <row r="2486" spans="1:17" x14ac:dyDescent="0.25">
      <c r="A2486" s="1">
        <v>45388</v>
      </c>
      <c r="B2486" t="s">
        <v>456</v>
      </c>
      <c r="C2486" t="s">
        <v>329</v>
      </c>
      <c r="D2486" t="s">
        <v>62</v>
      </c>
      <c r="E2486" s="1">
        <v>26181</v>
      </c>
      <c r="F2486" t="s">
        <v>21</v>
      </c>
      <c r="G2486">
        <v>278</v>
      </c>
      <c r="H2486" t="s">
        <v>49</v>
      </c>
      <c r="I2486" t="s">
        <v>46</v>
      </c>
      <c r="J2486" t="s">
        <v>24</v>
      </c>
      <c r="K2486" t="str">
        <f>VLOOKUP(H2486, [1]Products!B:E, 2, FALSE)</f>
        <v>Butter Crunch</v>
      </c>
      <c r="L2486" s="2">
        <f>VLOOKUP(H2486, [1]Products!B:D, 3, FALSE)</f>
        <v>10</v>
      </c>
      <c r="M2486" s="2">
        <f>Table1[[#This Row],[Quantity Purchased]] * Table1[[#This Row],[Unit Price]]</f>
        <v>3058</v>
      </c>
      <c r="N2486" s="2">
        <f>VLOOKUP(H2486, [1]Products!B:E, 4, FALSE)</f>
        <v>11</v>
      </c>
      <c r="O2486" t="str">
        <f>TEXT(Table1[[#This Row],[Transaction Date]], "yyyy-mm")</f>
        <v>2024-04</v>
      </c>
      <c r="P2486" s="1">
        <f ca="1">YEAR(TODAY()) - YEAR(Table1[[#This Row],[Buyer Date of Birth]])</f>
        <v>54</v>
      </c>
      <c r="Q2486" s="2">
        <f>Table1[[#This Row],[Total Revenue]] - Table1[[#This Row],[Total Cost]]</f>
        <v>3048</v>
      </c>
    </row>
    <row r="2487" spans="1:17" x14ac:dyDescent="0.25">
      <c r="A2487" s="1">
        <v>45340</v>
      </c>
      <c r="B2487" t="s">
        <v>167</v>
      </c>
      <c r="C2487" t="s">
        <v>1069</v>
      </c>
      <c r="D2487" t="s">
        <v>89</v>
      </c>
      <c r="E2487" s="1">
        <v>29167</v>
      </c>
      <c r="F2487" t="s">
        <v>28</v>
      </c>
      <c r="G2487">
        <v>132</v>
      </c>
      <c r="H2487" t="s">
        <v>22</v>
      </c>
      <c r="I2487" t="s">
        <v>50</v>
      </c>
      <c r="J2487" t="s">
        <v>24</v>
      </c>
      <c r="K2487" t="str">
        <f>VLOOKUP(H2487, [1]Products!B:E, 2, FALSE)</f>
        <v>Cinnamon Swirls</v>
      </c>
      <c r="L2487" s="2">
        <f>VLOOKUP(H2487, [1]Products!B:D, 3, FALSE)</f>
        <v>10</v>
      </c>
      <c r="M2487" s="2">
        <f>Table1[[#This Row],[Quantity Purchased]] * Table1[[#This Row],[Unit Price]]</f>
        <v>1848</v>
      </c>
      <c r="N2487" s="2">
        <f>VLOOKUP(H2487, [1]Products!B:E, 4, FALSE)</f>
        <v>14</v>
      </c>
      <c r="O2487" t="str">
        <f>TEXT(Table1[[#This Row],[Transaction Date]], "yyyy-mm")</f>
        <v>2024-02</v>
      </c>
      <c r="P2487" s="1">
        <f ca="1">YEAR(TODAY()) - YEAR(Table1[[#This Row],[Buyer Date of Birth]])</f>
        <v>46</v>
      </c>
      <c r="Q2487" s="2">
        <f>Table1[[#This Row],[Total Revenue]] - Table1[[#This Row],[Total Cost]]</f>
        <v>1838</v>
      </c>
    </row>
    <row r="2488" spans="1:17" x14ac:dyDescent="0.25">
      <c r="A2488" s="1">
        <v>45393</v>
      </c>
      <c r="B2488" t="s">
        <v>323</v>
      </c>
      <c r="C2488" t="s">
        <v>1215</v>
      </c>
      <c r="D2488" t="s">
        <v>100</v>
      </c>
      <c r="E2488" s="1">
        <v>34071</v>
      </c>
      <c r="F2488" t="s">
        <v>21</v>
      </c>
      <c r="G2488">
        <v>12</v>
      </c>
      <c r="H2488" t="s">
        <v>72</v>
      </c>
      <c r="I2488" t="s">
        <v>23</v>
      </c>
      <c r="J2488" t="s">
        <v>24</v>
      </c>
      <c r="K2488" t="str">
        <f>VLOOKUP(H2488, [1]Products!B:E, 2, FALSE)</f>
        <v>Choco Delight</v>
      </c>
      <c r="L2488" s="2">
        <f>VLOOKUP(H2488, [1]Products!B:D, 3, FALSE)</f>
        <v>3</v>
      </c>
      <c r="M2488" s="2">
        <f>Table1[[#This Row],[Quantity Purchased]] * Table1[[#This Row],[Unit Price]]</f>
        <v>60</v>
      </c>
      <c r="N2488" s="2">
        <f>VLOOKUP(H2488, [1]Products!B:E, 4, FALSE)</f>
        <v>5</v>
      </c>
      <c r="O2488" t="str">
        <f>TEXT(Table1[[#This Row],[Transaction Date]], "yyyy-mm")</f>
        <v>2024-04</v>
      </c>
      <c r="P2488" s="1">
        <f ca="1">YEAR(TODAY()) - YEAR(Table1[[#This Row],[Buyer Date of Birth]])</f>
        <v>32</v>
      </c>
      <c r="Q2488" s="2">
        <f>Table1[[#This Row],[Total Revenue]] - Table1[[#This Row],[Total Cost]]</f>
        <v>57</v>
      </c>
    </row>
    <row r="2489" spans="1:17" x14ac:dyDescent="0.25">
      <c r="A2489" s="1">
        <v>45436</v>
      </c>
      <c r="B2489" t="s">
        <v>447</v>
      </c>
      <c r="C2489" t="s">
        <v>254</v>
      </c>
      <c r="D2489" t="s">
        <v>89</v>
      </c>
      <c r="E2489" s="1">
        <v>26896</v>
      </c>
      <c r="F2489" t="s">
        <v>21</v>
      </c>
      <c r="G2489">
        <v>413</v>
      </c>
      <c r="H2489" t="s">
        <v>35</v>
      </c>
      <c r="I2489" t="s">
        <v>30</v>
      </c>
      <c r="J2489" t="s">
        <v>24</v>
      </c>
      <c r="K2489" t="str">
        <f>VLOOKUP(H2489, [1]Products!B:E, 2, FALSE)</f>
        <v>Caramel Biscuits</v>
      </c>
      <c r="L2489" s="2">
        <f>VLOOKUP(H2489, [1]Products!B:D, 3, FALSE)</f>
        <v>18</v>
      </c>
      <c r="M2489" s="2">
        <f>Table1[[#This Row],[Quantity Purchased]] * Table1[[#This Row],[Unit Price]]</f>
        <v>9086</v>
      </c>
      <c r="N2489" s="2">
        <f>VLOOKUP(H2489, [1]Products!B:E, 4, FALSE)</f>
        <v>22</v>
      </c>
      <c r="O2489" t="str">
        <f>TEXT(Table1[[#This Row],[Transaction Date]], "yyyy-mm")</f>
        <v>2024-05</v>
      </c>
      <c r="P2489" s="1">
        <f ca="1">YEAR(TODAY()) - YEAR(Table1[[#This Row],[Buyer Date of Birth]])</f>
        <v>52</v>
      </c>
      <c r="Q2489" s="2">
        <f>Table1[[#This Row],[Total Revenue]] - Table1[[#This Row],[Total Cost]]</f>
        <v>9068</v>
      </c>
    </row>
    <row r="2490" spans="1:17" x14ac:dyDescent="0.25">
      <c r="A2490" s="1">
        <v>45392</v>
      </c>
      <c r="B2490" t="s">
        <v>447</v>
      </c>
      <c r="C2490" t="s">
        <v>539</v>
      </c>
      <c r="D2490" t="s">
        <v>78</v>
      </c>
      <c r="E2490" s="1">
        <v>23205</v>
      </c>
      <c r="F2490" t="s">
        <v>40</v>
      </c>
      <c r="G2490">
        <v>362</v>
      </c>
      <c r="H2490" t="s">
        <v>63</v>
      </c>
      <c r="I2490" t="s">
        <v>30</v>
      </c>
      <c r="J2490" t="s">
        <v>24</v>
      </c>
      <c r="K2490" t="str">
        <f>VLOOKUP(H2490, [1]Products!B:E, 2, FALSE)</f>
        <v>Vanilla Wafers</v>
      </c>
      <c r="L2490" s="2">
        <f>VLOOKUP(H2490, [1]Products!B:D, 3, FALSE)</f>
        <v>18</v>
      </c>
      <c r="M2490" s="2">
        <f>Table1[[#This Row],[Quantity Purchased]] * Table1[[#This Row],[Unit Price]]</f>
        <v>13032</v>
      </c>
      <c r="N2490" s="2">
        <f>VLOOKUP(H2490, [1]Products!B:E, 4, FALSE)</f>
        <v>36</v>
      </c>
      <c r="O2490" t="str">
        <f>TEXT(Table1[[#This Row],[Transaction Date]], "yyyy-mm")</f>
        <v>2024-04</v>
      </c>
      <c r="P2490" s="1">
        <f ca="1">YEAR(TODAY()) - YEAR(Table1[[#This Row],[Buyer Date of Birth]])</f>
        <v>62</v>
      </c>
      <c r="Q2490" s="2">
        <f>Table1[[#This Row],[Total Revenue]] - Table1[[#This Row],[Total Cost]]</f>
        <v>13014</v>
      </c>
    </row>
    <row r="2491" spans="1:17" x14ac:dyDescent="0.25">
      <c r="A2491" s="1">
        <v>45418</v>
      </c>
      <c r="B2491" t="s">
        <v>413</v>
      </c>
      <c r="C2491" t="s">
        <v>1160</v>
      </c>
      <c r="D2491" t="s">
        <v>78</v>
      </c>
      <c r="E2491" s="1">
        <v>18161</v>
      </c>
      <c r="F2491" t="s">
        <v>40</v>
      </c>
      <c r="G2491">
        <v>92</v>
      </c>
      <c r="H2491" t="s">
        <v>72</v>
      </c>
      <c r="I2491" t="s">
        <v>36</v>
      </c>
      <c r="J2491" t="s">
        <v>24</v>
      </c>
      <c r="K2491" t="str">
        <f>VLOOKUP(H2491, [1]Products!B:E, 2, FALSE)</f>
        <v>Choco Delight</v>
      </c>
      <c r="L2491" s="2">
        <f>VLOOKUP(H2491, [1]Products!B:D, 3, FALSE)</f>
        <v>3</v>
      </c>
      <c r="M2491" s="2">
        <f>Table1[[#This Row],[Quantity Purchased]] * Table1[[#This Row],[Unit Price]]</f>
        <v>460</v>
      </c>
      <c r="N2491" s="2">
        <f>VLOOKUP(H2491, [1]Products!B:E, 4, FALSE)</f>
        <v>5</v>
      </c>
      <c r="O2491" t="str">
        <f>TEXT(Table1[[#This Row],[Transaction Date]], "yyyy-mm")</f>
        <v>2024-05</v>
      </c>
      <c r="P2491" s="1">
        <f ca="1">YEAR(TODAY()) - YEAR(Table1[[#This Row],[Buyer Date of Birth]])</f>
        <v>76</v>
      </c>
      <c r="Q2491" s="2">
        <f>Table1[[#This Row],[Total Revenue]] - Table1[[#This Row],[Total Cost]]</f>
        <v>457</v>
      </c>
    </row>
    <row r="2492" spans="1:17" x14ac:dyDescent="0.25">
      <c r="A2492" s="1">
        <v>45383</v>
      </c>
      <c r="B2492" t="s">
        <v>246</v>
      </c>
      <c r="C2492" t="s">
        <v>95</v>
      </c>
      <c r="D2492" t="s">
        <v>62</v>
      </c>
      <c r="E2492" s="1">
        <v>36209</v>
      </c>
      <c r="F2492" t="s">
        <v>40</v>
      </c>
      <c r="G2492">
        <v>432</v>
      </c>
      <c r="H2492" t="s">
        <v>35</v>
      </c>
      <c r="I2492" t="s">
        <v>23</v>
      </c>
      <c r="J2492" t="s">
        <v>24</v>
      </c>
      <c r="K2492" t="str">
        <f>VLOOKUP(H2492, [1]Products!B:E, 2, FALSE)</f>
        <v>Caramel Biscuits</v>
      </c>
      <c r="L2492" s="2">
        <f>VLOOKUP(H2492, [1]Products!B:D, 3, FALSE)</f>
        <v>18</v>
      </c>
      <c r="M2492" s="2">
        <f>Table1[[#This Row],[Quantity Purchased]] * Table1[[#This Row],[Unit Price]]</f>
        <v>9504</v>
      </c>
      <c r="N2492" s="2">
        <f>VLOOKUP(H2492, [1]Products!B:E, 4, FALSE)</f>
        <v>22</v>
      </c>
      <c r="O2492" t="str">
        <f>TEXT(Table1[[#This Row],[Transaction Date]], "yyyy-mm")</f>
        <v>2024-04</v>
      </c>
      <c r="P2492" s="1">
        <f ca="1">YEAR(TODAY()) - YEAR(Table1[[#This Row],[Buyer Date of Birth]])</f>
        <v>26</v>
      </c>
      <c r="Q2492" s="2">
        <f>Table1[[#This Row],[Total Revenue]] - Table1[[#This Row],[Total Cost]]</f>
        <v>9486</v>
      </c>
    </row>
    <row r="2493" spans="1:17" x14ac:dyDescent="0.25">
      <c r="A2493" s="1">
        <v>45319</v>
      </c>
      <c r="B2493" t="s">
        <v>1216</v>
      </c>
      <c r="C2493" t="s">
        <v>477</v>
      </c>
      <c r="D2493" t="s">
        <v>84</v>
      </c>
      <c r="E2493" s="1">
        <v>29760</v>
      </c>
      <c r="F2493" t="s">
        <v>40</v>
      </c>
      <c r="G2493">
        <v>279</v>
      </c>
      <c r="H2493" t="s">
        <v>54</v>
      </c>
      <c r="I2493" t="s">
        <v>46</v>
      </c>
      <c r="J2493" t="s">
        <v>24</v>
      </c>
      <c r="K2493" t="str">
        <f>VLOOKUP(H2493, [1]Products!B:E, 2, FALSE)</f>
        <v>Lemon Crisps</v>
      </c>
      <c r="L2493" s="2">
        <f>VLOOKUP(H2493, [1]Products!B:D, 3, FALSE)</f>
        <v>7</v>
      </c>
      <c r="M2493" s="2">
        <f>Table1[[#This Row],[Quantity Purchased]] * Table1[[#This Row],[Unit Price]]</f>
        <v>2511</v>
      </c>
      <c r="N2493" s="2">
        <f>VLOOKUP(H2493, [1]Products!B:E, 4, FALSE)</f>
        <v>9</v>
      </c>
      <c r="O2493" t="str">
        <f>TEXT(Table1[[#This Row],[Transaction Date]], "yyyy-mm")</f>
        <v>2024-01</v>
      </c>
      <c r="P2493" s="1">
        <f ca="1">YEAR(TODAY()) - YEAR(Table1[[#This Row],[Buyer Date of Birth]])</f>
        <v>44</v>
      </c>
      <c r="Q2493" s="2">
        <f>Table1[[#This Row],[Total Revenue]] - Table1[[#This Row],[Total Cost]]</f>
        <v>2504</v>
      </c>
    </row>
    <row r="2494" spans="1:17" x14ac:dyDescent="0.25">
      <c r="A2494" s="1">
        <v>45482</v>
      </c>
      <c r="B2494" t="s">
        <v>1217</v>
      </c>
      <c r="C2494" t="s">
        <v>674</v>
      </c>
      <c r="D2494" t="s">
        <v>58</v>
      </c>
      <c r="E2494" s="1">
        <v>32219</v>
      </c>
      <c r="F2494" t="s">
        <v>28</v>
      </c>
      <c r="G2494">
        <v>49</v>
      </c>
      <c r="H2494" t="s">
        <v>35</v>
      </c>
      <c r="I2494" t="s">
        <v>50</v>
      </c>
      <c r="J2494" t="s">
        <v>24</v>
      </c>
      <c r="K2494" t="str">
        <f>VLOOKUP(H2494, [1]Products!B:E, 2, FALSE)</f>
        <v>Caramel Biscuits</v>
      </c>
      <c r="L2494" s="2">
        <f>VLOOKUP(H2494, [1]Products!B:D, 3, FALSE)</f>
        <v>18</v>
      </c>
      <c r="M2494" s="2">
        <f>Table1[[#This Row],[Quantity Purchased]] * Table1[[#This Row],[Unit Price]]</f>
        <v>1078</v>
      </c>
      <c r="N2494" s="2">
        <f>VLOOKUP(H2494, [1]Products!B:E, 4, FALSE)</f>
        <v>22</v>
      </c>
      <c r="O2494" t="str">
        <f>TEXT(Table1[[#This Row],[Transaction Date]], "yyyy-mm")</f>
        <v>2024-07</v>
      </c>
      <c r="P2494" s="1">
        <f ca="1">YEAR(TODAY()) - YEAR(Table1[[#This Row],[Buyer Date of Birth]])</f>
        <v>37</v>
      </c>
      <c r="Q2494" s="2">
        <f>Table1[[#This Row],[Total Revenue]] - Table1[[#This Row],[Total Cost]]</f>
        <v>1060</v>
      </c>
    </row>
    <row r="2495" spans="1:17" x14ac:dyDescent="0.25">
      <c r="A2495" s="1">
        <v>45375</v>
      </c>
      <c r="B2495" t="s">
        <v>372</v>
      </c>
      <c r="C2495" t="s">
        <v>163</v>
      </c>
      <c r="D2495" t="s">
        <v>62</v>
      </c>
      <c r="E2495" s="1">
        <v>16256</v>
      </c>
      <c r="F2495" t="s">
        <v>75</v>
      </c>
      <c r="G2495">
        <v>422</v>
      </c>
      <c r="H2495" t="s">
        <v>71</v>
      </c>
      <c r="I2495" t="s">
        <v>23</v>
      </c>
      <c r="J2495" t="s">
        <v>24</v>
      </c>
      <c r="K2495" t="str">
        <f>VLOOKUP(H2495, [1]Products!B:E, 2, FALSE)</f>
        <v>Peanut Butter Bites</v>
      </c>
      <c r="L2495" s="2">
        <f>VLOOKUP(H2495, [1]Products!B:D, 3, FALSE)</f>
        <v>5</v>
      </c>
      <c r="M2495" s="2">
        <f>Table1[[#This Row],[Quantity Purchased]] * Table1[[#This Row],[Unit Price]]</f>
        <v>2954</v>
      </c>
      <c r="N2495" s="2">
        <f>VLOOKUP(H2495, [1]Products!B:E, 4, FALSE)</f>
        <v>7</v>
      </c>
      <c r="O2495" t="str">
        <f>TEXT(Table1[[#This Row],[Transaction Date]], "yyyy-mm")</f>
        <v>2024-03</v>
      </c>
      <c r="P2495" s="1">
        <f ca="1">YEAR(TODAY()) - YEAR(Table1[[#This Row],[Buyer Date of Birth]])</f>
        <v>81</v>
      </c>
      <c r="Q2495" s="2">
        <f>Table1[[#This Row],[Total Revenue]] - Table1[[#This Row],[Total Cost]]</f>
        <v>2949</v>
      </c>
    </row>
    <row r="2496" spans="1:17" x14ac:dyDescent="0.25">
      <c r="A2496" s="1">
        <v>45493</v>
      </c>
      <c r="B2496" t="s">
        <v>702</v>
      </c>
      <c r="C2496" t="s">
        <v>69</v>
      </c>
      <c r="D2496" t="s">
        <v>53</v>
      </c>
      <c r="E2496" s="1">
        <v>24227</v>
      </c>
      <c r="F2496" t="s">
        <v>40</v>
      </c>
      <c r="G2496">
        <v>200</v>
      </c>
      <c r="H2496" t="s">
        <v>71</v>
      </c>
      <c r="I2496" t="s">
        <v>30</v>
      </c>
      <c r="J2496" t="s">
        <v>24</v>
      </c>
      <c r="K2496" t="str">
        <f>VLOOKUP(H2496, [1]Products!B:E, 2, FALSE)</f>
        <v>Peanut Butter Bites</v>
      </c>
      <c r="L2496" s="2">
        <f>VLOOKUP(H2496, [1]Products!B:D, 3, FALSE)</f>
        <v>5</v>
      </c>
      <c r="M2496" s="2">
        <f>Table1[[#This Row],[Quantity Purchased]] * Table1[[#This Row],[Unit Price]]</f>
        <v>1400</v>
      </c>
      <c r="N2496" s="2">
        <f>VLOOKUP(H2496, [1]Products!B:E, 4, FALSE)</f>
        <v>7</v>
      </c>
      <c r="O2496" t="str">
        <f>TEXT(Table1[[#This Row],[Transaction Date]], "yyyy-mm")</f>
        <v>2024-07</v>
      </c>
      <c r="P2496" s="1">
        <f ca="1">YEAR(TODAY()) - YEAR(Table1[[#This Row],[Buyer Date of Birth]])</f>
        <v>59</v>
      </c>
      <c r="Q2496" s="2">
        <f>Table1[[#This Row],[Total Revenue]] - Table1[[#This Row],[Total Cost]]</f>
        <v>1395</v>
      </c>
    </row>
    <row r="2497" spans="1:17" x14ac:dyDescent="0.25">
      <c r="A2497" s="1">
        <v>45337</v>
      </c>
      <c r="B2497" t="s">
        <v>358</v>
      </c>
      <c r="C2497" t="s">
        <v>258</v>
      </c>
      <c r="D2497" t="s">
        <v>34</v>
      </c>
      <c r="E2497" s="1">
        <v>28746</v>
      </c>
      <c r="F2497" t="s">
        <v>40</v>
      </c>
      <c r="G2497">
        <v>302</v>
      </c>
      <c r="H2497" t="s">
        <v>22</v>
      </c>
      <c r="I2497" t="s">
        <v>46</v>
      </c>
      <c r="J2497" t="s">
        <v>24</v>
      </c>
      <c r="K2497" t="str">
        <f>VLOOKUP(H2497, [1]Products!B:E, 2, FALSE)</f>
        <v>Cinnamon Swirls</v>
      </c>
      <c r="L2497" s="2">
        <f>VLOOKUP(H2497, [1]Products!B:D, 3, FALSE)</f>
        <v>10</v>
      </c>
      <c r="M2497" s="2">
        <f>Table1[[#This Row],[Quantity Purchased]] * Table1[[#This Row],[Unit Price]]</f>
        <v>4228</v>
      </c>
      <c r="N2497" s="2">
        <f>VLOOKUP(H2497, [1]Products!B:E, 4, FALSE)</f>
        <v>14</v>
      </c>
      <c r="O2497" t="str">
        <f>TEXT(Table1[[#This Row],[Transaction Date]], "yyyy-mm")</f>
        <v>2024-02</v>
      </c>
      <c r="P2497" s="1">
        <f ca="1">YEAR(TODAY()) - YEAR(Table1[[#This Row],[Buyer Date of Birth]])</f>
        <v>47</v>
      </c>
      <c r="Q2497" s="2">
        <f>Table1[[#This Row],[Total Revenue]] - Table1[[#This Row],[Total Cost]]</f>
        <v>4218</v>
      </c>
    </row>
    <row r="2498" spans="1:17" x14ac:dyDescent="0.25">
      <c r="A2498" s="1">
        <v>45419</v>
      </c>
      <c r="B2498" t="s">
        <v>257</v>
      </c>
      <c r="C2498" t="s">
        <v>948</v>
      </c>
      <c r="D2498" t="s">
        <v>58</v>
      </c>
      <c r="E2498" s="1">
        <v>33143</v>
      </c>
      <c r="F2498" t="s">
        <v>75</v>
      </c>
      <c r="G2498">
        <v>460</v>
      </c>
      <c r="H2498" t="s">
        <v>71</v>
      </c>
      <c r="I2498" t="s">
        <v>50</v>
      </c>
      <c r="J2498" t="s">
        <v>24</v>
      </c>
      <c r="K2498" t="str">
        <f>VLOOKUP(H2498, [1]Products!B:E, 2, FALSE)</f>
        <v>Peanut Butter Bites</v>
      </c>
      <c r="L2498" s="2">
        <f>VLOOKUP(H2498, [1]Products!B:D, 3, FALSE)</f>
        <v>5</v>
      </c>
      <c r="M2498" s="2">
        <f>Table1[[#This Row],[Quantity Purchased]] * Table1[[#This Row],[Unit Price]]</f>
        <v>3220</v>
      </c>
      <c r="N2498" s="2">
        <f>VLOOKUP(H2498, [1]Products!B:E, 4, FALSE)</f>
        <v>7</v>
      </c>
      <c r="O2498" t="str">
        <f>TEXT(Table1[[#This Row],[Transaction Date]], "yyyy-mm")</f>
        <v>2024-05</v>
      </c>
      <c r="P2498" s="1">
        <f ca="1">YEAR(TODAY()) - YEAR(Table1[[#This Row],[Buyer Date of Birth]])</f>
        <v>35</v>
      </c>
      <c r="Q2498" s="2">
        <f>Table1[[#This Row],[Total Revenue]] - Table1[[#This Row],[Total Cost]]</f>
        <v>3215</v>
      </c>
    </row>
    <row r="2499" spans="1:17" x14ac:dyDescent="0.25">
      <c r="A2499" s="1">
        <v>45433</v>
      </c>
      <c r="B2499" t="s">
        <v>236</v>
      </c>
      <c r="C2499" t="s">
        <v>333</v>
      </c>
      <c r="D2499" t="s">
        <v>20</v>
      </c>
      <c r="E2499" s="1">
        <v>19880</v>
      </c>
      <c r="F2499" t="s">
        <v>28</v>
      </c>
      <c r="G2499">
        <v>252</v>
      </c>
      <c r="H2499" t="s">
        <v>63</v>
      </c>
      <c r="I2499" t="s">
        <v>23</v>
      </c>
      <c r="J2499" t="s">
        <v>24</v>
      </c>
      <c r="K2499" t="str">
        <f>VLOOKUP(H2499, [1]Products!B:E, 2, FALSE)</f>
        <v>Vanilla Wafers</v>
      </c>
      <c r="L2499" s="2">
        <f>VLOOKUP(H2499, [1]Products!B:D, 3, FALSE)</f>
        <v>18</v>
      </c>
      <c r="M2499" s="2">
        <f>Table1[[#This Row],[Quantity Purchased]] * Table1[[#This Row],[Unit Price]]</f>
        <v>9072</v>
      </c>
      <c r="N2499" s="2">
        <f>VLOOKUP(H2499, [1]Products!B:E, 4, FALSE)</f>
        <v>36</v>
      </c>
      <c r="O2499" t="str">
        <f>TEXT(Table1[[#This Row],[Transaction Date]], "yyyy-mm")</f>
        <v>2024-05</v>
      </c>
      <c r="P2499" s="1">
        <f ca="1">YEAR(TODAY()) - YEAR(Table1[[#This Row],[Buyer Date of Birth]])</f>
        <v>71</v>
      </c>
      <c r="Q2499" s="2">
        <f>Table1[[#This Row],[Total Revenue]] - Table1[[#This Row],[Total Cost]]</f>
        <v>9054</v>
      </c>
    </row>
    <row r="2500" spans="1:17" x14ac:dyDescent="0.25">
      <c r="A2500" s="1">
        <v>45424</v>
      </c>
      <c r="B2500" t="s">
        <v>558</v>
      </c>
      <c r="C2500" t="s">
        <v>168</v>
      </c>
      <c r="D2500" t="s">
        <v>53</v>
      </c>
      <c r="E2500" s="1">
        <v>23822</v>
      </c>
      <c r="F2500" t="s">
        <v>75</v>
      </c>
      <c r="G2500">
        <v>114</v>
      </c>
      <c r="H2500" t="s">
        <v>41</v>
      </c>
      <c r="I2500" t="s">
        <v>30</v>
      </c>
      <c r="J2500" t="s">
        <v>31</v>
      </c>
      <c r="K2500" t="str">
        <f>VLOOKUP(H2500, [1]Products!B:E, 2, FALSE)</f>
        <v>Ginger Snaps</v>
      </c>
      <c r="L2500" s="2">
        <f>VLOOKUP(H2500, [1]Products!B:D, 3, FALSE)</f>
        <v>14</v>
      </c>
      <c r="M2500" s="2">
        <f>Table1[[#This Row],[Quantity Purchased]] * Table1[[#This Row],[Unit Price]]</f>
        <v>3192</v>
      </c>
      <c r="N2500" s="2">
        <f>VLOOKUP(H2500, [1]Products!B:E, 4, FALSE)</f>
        <v>28</v>
      </c>
      <c r="O2500" t="str">
        <f>TEXT(Table1[[#This Row],[Transaction Date]], "yyyy-mm")</f>
        <v>2024-05</v>
      </c>
      <c r="P2500" s="1">
        <f ca="1">YEAR(TODAY()) - YEAR(Table1[[#This Row],[Buyer Date of Birth]])</f>
        <v>60</v>
      </c>
      <c r="Q2500" s="2">
        <f>Table1[[#This Row],[Total Revenue]] - Table1[[#This Row],[Total Cost]]</f>
        <v>3178</v>
      </c>
    </row>
    <row r="2501" spans="1:17" x14ac:dyDescent="0.25">
      <c r="A2501" s="1">
        <v>45492</v>
      </c>
      <c r="B2501" t="s">
        <v>439</v>
      </c>
      <c r="C2501" t="s">
        <v>1218</v>
      </c>
      <c r="D2501" t="s">
        <v>62</v>
      </c>
      <c r="E2501" s="1">
        <v>17957</v>
      </c>
      <c r="F2501" t="s">
        <v>40</v>
      </c>
      <c r="G2501">
        <v>459</v>
      </c>
      <c r="H2501" t="s">
        <v>22</v>
      </c>
      <c r="I2501" t="s">
        <v>30</v>
      </c>
      <c r="J2501" t="s">
        <v>24</v>
      </c>
      <c r="K2501" t="str">
        <f>VLOOKUP(H2501, [1]Products!B:E, 2, FALSE)</f>
        <v>Cinnamon Swirls</v>
      </c>
      <c r="L2501" s="2">
        <f>VLOOKUP(H2501, [1]Products!B:D, 3, FALSE)</f>
        <v>10</v>
      </c>
      <c r="M2501" s="2">
        <f>Table1[[#This Row],[Quantity Purchased]] * Table1[[#This Row],[Unit Price]]</f>
        <v>6426</v>
      </c>
      <c r="N2501" s="2">
        <f>VLOOKUP(H2501, [1]Products!B:E, 4, FALSE)</f>
        <v>14</v>
      </c>
      <c r="O2501" t="str">
        <f>TEXT(Table1[[#This Row],[Transaction Date]], "yyyy-mm")</f>
        <v>2024-07</v>
      </c>
      <c r="P2501" s="1">
        <f ca="1">YEAR(TODAY()) - YEAR(Table1[[#This Row],[Buyer Date of Birth]])</f>
        <v>76</v>
      </c>
      <c r="Q2501" s="2">
        <f>Table1[[#This Row],[Total Revenue]] - Table1[[#This Row],[Total Cost]]</f>
        <v>6416</v>
      </c>
    </row>
    <row r="2502" spans="1:17" x14ac:dyDescent="0.25">
      <c r="A2502" s="1">
        <v>45500</v>
      </c>
      <c r="B2502" t="s">
        <v>938</v>
      </c>
      <c r="C2502" t="s">
        <v>736</v>
      </c>
      <c r="D2502" t="s">
        <v>78</v>
      </c>
      <c r="E2502" s="1">
        <v>26887</v>
      </c>
      <c r="F2502" t="s">
        <v>75</v>
      </c>
      <c r="G2502">
        <v>225</v>
      </c>
      <c r="H2502" t="s">
        <v>71</v>
      </c>
      <c r="I2502" t="s">
        <v>36</v>
      </c>
      <c r="J2502" t="s">
        <v>24</v>
      </c>
      <c r="K2502" t="str">
        <f>VLOOKUP(H2502, [1]Products!B:E, 2, FALSE)</f>
        <v>Peanut Butter Bites</v>
      </c>
      <c r="L2502" s="2">
        <f>VLOOKUP(H2502, [1]Products!B:D, 3, FALSE)</f>
        <v>5</v>
      </c>
      <c r="M2502" s="2">
        <f>Table1[[#This Row],[Quantity Purchased]] * Table1[[#This Row],[Unit Price]]</f>
        <v>1575</v>
      </c>
      <c r="N2502" s="2">
        <f>VLOOKUP(H2502, [1]Products!B:E, 4, FALSE)</f>
        <v>7</v>
      </c>
      <c r="O2502" t="str">
        <f>TEXT(Table1[[#This Row],[Transaction Date]], "yyyy-mm")</f>
        <v>2024-07</v>
      </c>
      <c r="P2502" s="1">
        <f ca="1">YEAR(TODAY()) - YEAR(Table1[[#This Row],[Buyer Date of Birth]])</f>
        <v>52</v>
      </c>
      <c r="Q2502" s="2">
        <f>Table1[[#This Row],[Total Revenue]] - Table1[[#This Row],[Total Cost]]</f>
        <v>1570</v>
      </c>
    </row>
    <row r="2503" spans="1:17" x14ac:dyDescent="0.25">
      <c r="A2503" s="1">
        <v>45299</v>
      </c>
      <c r="B2503" t="s">
        <v>263</v>
      </c>
      <c r="C2503" t="s">
        <v>561</v>
      </c>
      <c r="D2503" t="s">
        <v>62</v>
      </c>
      <c r="E2503" s="1">
        <v>21357</v>
      </c>
      <c r="F2503" t="s">
        <v>28</v>
      </c>
      <c r="G2503">
        <v>143</v>
      </c>
      <c r="H2503" t="s">
        <v>22</v>
      </c>
      <c r="I2503" t="s">
        <v>23</v>
      </c>
      <c r="J2503" t="s">
        <v>24</v>
      </c>
      <c r="K2503" t="str">
        <f>VLOOKUP(H2503, [1]Products!B:E, 2, FALSE)</f>
        <v>Cinnamon Swirls</v>
      </c>
      <c r="L2503" s="2">
        <f>VLOOKUP(H2503, [1]Products!B:D, 3, FALSE)</f>
        <v>10</v>
      </c>
      <c r="M2503" s="2">
        <f>Table1[[#This Row],[Quantity Purchased]] * Table1[[#This Row],[Unit Price]]</f>
        <v>2002</v>
      </c>
      <c r="N2503" s="2">
        <f>VLOOKUP(H2503, [1]Products!B:E, 4, FALSE)</f>
        <v>14</v>
      </c>
      <c r="O2503" t="str">
        <f>TEXT(Table1[[#This Row],[Transaction Date]], "yyyy-mm")</f>
        <v>2024-01</v>
      </c>
      <c r="P2503" s="1">
        <f ca="1">YEAR(TODAY()) - YEAR(Table1[[#This Row],[Buyer Date of Birth]])</f>
        <v>67</v>
      </c>
      <c r="Q2503" s="2">
        <f>Table1[[#This Row],[Total Revenue]] - Table1[[#This Row],[Total Cost]]</f>
        <v>1992</v>
      </c>
    </row>
    <row r="2504" spans="1:17" x14ac:dyDescent="0.25">
      <c r="A2504" s="1">
        <v>45470</v>
      </c>
      <c r="B2504" t="s">
        <v>818</v>
      </c>
      <c r="C2504" t="s">
        <v>827</v>
      </c>
      <c r="D2504" t="s">
        <v>53</v>
      </c>
      <c r="E2504" s="1">
        <v>38381</v>
      </c>
      <c r="F2504" t="s">
        <v>28</v>
      </c>
      <c r="G2504">
        <v>252</v>
      </c>
      <c r="H2504" t="s">
        <v>22</v>
      </c>
      <c r="I2504" t="s">
        <v>46</v>
      </c>
      <c r="J2504" t="s">
        <v>24</v>
      </c>
      <c r="K2504" t="str">
        <f>VLOOKUP(H2504, [1]Products!B:E, 2, FALSE)</f>
        <v>Cinnamon Swirls</v>
      </c>
      <c r="L2504" s="2">
        <f>VLOOKUP(H2504, [1]Products!B:D, 3, FALSE)</f>
        <v>10</v>
      </c>
      <c r="M2504" s="2">
        <f>Table1[[#This Row],[Quantity Purchased]] * Table1[[#This Row],[Unit Price]]</f>
        <v>3528</v>
      </c>
      <c r="N2504" s="2">
        <f>VLOOKUP(H2504, [1]Products!B:E, 4, FALSE)</f>
        <v>14</v>
      </c>
      <c r="O2504" t="str">
        <f>TEXT(Table1[[#This Row],[Transaction Date]], "yyyy-mm")</f>
        <v>2024-06</v>
      </c>
      <c r="P2504" s="1">
        <f ca="1">YEAR(TODAY()) - YEAR(Table1[[#This Row],[Buyer Date of Birth]])</f>
        <v>20</v>
      </c>
      <c r="Q2504" s="2">
        <f>Table1[[#This Row],[Total Revenue]] - Table1[[#This Row],[Total Cost]]</f>
        <v>3518</v>
      </c>
    </row>
    <row r="2505" spans="1:17" x14ac:dyDescent="0.25">
      <c r="A2505" s="1">
        <v>45426</v>
      </c>
      <c r="B2505" t="s">
        <v>679</v>
      </c>
      <c r="C2505" t="s">
        <v>116</v>
      </c>
      <c r="D2505" t="s">
        <v>20</v>
      </c>
      <c r="E2505" s="1">
        <v>33103</v>
      </c>
      <c r="F2505" t="s">
        <v>21</v>
      </c>
      <c r="G2505">
        <v>244</v>
      </c>
      <c r="H2505" t="s">
        <v>54</v>
      </c>
      <c r="I2505" t="s">
        <v>50</v>
      </c>
      <c r="J2505" t="s">
        <v>24</v>
      </c>
      <c r="K2505" t="str">
        <f>VLOOKUP(H2505, [1]Products!B:E, 2, FALSE)</f>
        <v>Lemon Crisps</v>
      </c>
      <c r="L2505" s="2">
        <f>VLOOKUP(H2505, [1]Products!B:D, 3, FALSE)</f>
        <v>7</v>
      </c>
      <c r="M2505" s="2">
        <f>Table1[[#This Row],[Quantity Purchased]] * Table1[[#This Row],[Unit Price]]</f>
        <v>2196</v>
      </c>
      <c r="N2505" s="2">
        <f>VLOOKUP(H2505, [1]Products!B:E, 4, FALSE)</f>
        <v>9</v>
      </c>
      <c r="O2505" t="str">
        <f>TEXT(Table1[[#This Row],[Transaction Date]], "yyyy-mm")</f>
        <v>2024-05</v>
      </c>
      <c r="P2505" s="1">
        <f ca="1">YEAR(TODAY()) - YEAR(Table1[[#This Row],[Buyer Date of Birth]])</f>
        <v>35</v>
      </c>
      <c r="Q2505" s="2">
        <f>Table1[[#This Row],[Total Revenue]] - Table1[[#This Row],[Total Cost]]</f>
        <v>2189</v>
      </c>
    </row>
    <row r="2506" spans="1:17" x14ac:dyDescent="0.25">
      <c r="A2506" s="1">
        <v>45340</v>
      </c>
      <c r="B2506" t="s">
        <v>431</v>
      </c>
      <c r="C2506" t="s">
        <v>419</v>
      </c>
      <c r="D2506" t="s">
        <v>53</v>
      </c>
      <c r="E2506" s="1">
        <v>15955</v>
      </c>
      <c r="F2506" t="s">
        <v>21</v>
      </c>
      <c r="G2506">
        <v>326</v>
      </c>
      <c r="H2506" t="s">
        <v>63</v>
      </c>
      <c r="I2506" t="s">
        <v>23</v>
      </c>
      <c r="J2506" t="s">
        <v>24</v>
      </c>
      <c r="K2506" t="str">
        <f>VLOOKUP(H2506, [1]Products!B:E, 2, FALSE)</f>
        <v>Vanilla Wafers</v>
      </c>
      <c r="L2506" s="2">
        <f>VLOOKUP(H2506, [1]Products!B:D, 3, FALSE)</f>
        <v>18</v>
      </c>
      <c r="M2506" s="2">
        <f>Table1[[#This Row],[Quantity Purchased]] * Table1[[#This Row],[Unit Price]]</f>
        <v>11736</v>
      </c>
      <c r="N2506" s="2">
        <f>VLOOKUP(H2506, [1]Products!B:E, 4, FALSE)</f>
        <v>36</v>
      </c>
      <c r="O2506" t="str">
        <f>TEXT(Table1[[#This Row],[Transaction Date]], "yyyy-mm")</f>
        <v>2024-02</v>
      </c>
      <c r="P2506" s="1">
        <f ca="1">YEAR(TODAY()) - YEAR(Table1[[#This Row],[Buyer Date of Birth]])</f>
        <v>82</v>
      </c>
      <c r="Q2506" s="2">
        <f>Table1[[#This Row],[Total Revenue]] - Table1[[#This Row],[Total Cost]]</f>
        <v>11718</v>
      </c>
    </row>
    <row r="2507" spans="1:17" x14ac:dyDescent="0.25">
      <c r="A2507" s="1">
        <v>45469</v>
      </c>
      <c r="B2507" t="s">
        <v>98</v>
      </c>
      <c r="C2507" t="s">
        <v>141</v>
      </c>
      <c r="D2507" t="s">
        <v>53</v>
      </c>
      <c r="E2507" s="1">
        <v>35274</v>
      </c>
      <c r="F2507" t="s">
        <v>28</v>
      </c>
      <c r="G2507">
        <v>406</v>
      </c>
      <c r="H2507" t="s">
        <v>54</v>
      </c>
      <c r="I2507" t="s">
        <v>30</v>
      </c>
      <c r="J2507" t="s">
        <v>24</v>
      </c>
      <c r="K2507" t="str">
        <f>VLOOKUP(H2507, [1]Products!B:E, 2, FALSE)</f>
        <v>Lemon Crisps</v>
      </c>
      <c r="L2507" s="2">
        <f>VLOOKUP(H2507, [1]Products!B:D, 3, FALSE)</f>
        <v>7</v>
      </c>
      <c r="M2507" s="2">
        <f>Table1[[#This Row],[Quantity Purchased]] * Table1[[#This Row],[Unit Price]]</f>
        <v>3654</v>
      </c>
      <c r="N2507" s="2">
        <f>VLOOKUP(H2507, [1]Products!B:E, 4, FALSE)</f>
        <v>9</v>
      </c>
      <c r="O2507" t="str">
        <f>TEXT(Table1[[#This Row],[Transaction Date]], "yyyy-mm")</f>
        <v>2024-06</v>
      </c>
      <c r="P2507" s="1">
        <f ca="1">YEAR(TODAY()) - YEAR(Table1[[#This Row],[Buyer Date of Birth]])</f>
        <v>29</v>
      </c>
      <c r="Q2507" s="2">
        <f>Table1[[#This Row],[Total Revenue]] - Table1[[#This Row],[Total Cost]]</f>
        <v>3647</v>
      </c>
    </row>
    <row r="2508" spans="1:17" x14ac:dyDescent="0.25">
      <c r="A2508" s="1">
        <v>45303</v>
      </c>
      <c r="B2508" t="s">
        <v>766</v>
      </c>
      <c r="C2508" t="s">
        <v>1219</v>
      </c>
      <c r="D2508" t="s">
        <v>78</v>
      </c>
      <c r="E2508" s="1">
        <v>26831</v>
      </c>
      <c r="F2508" t="s">
        <v>21</v>
      </c>
      <c r="G2508">
        <v>314</v>
      </c>
      <c r="H2508" t="s">
        <v>66</v>
      </c>
      <c r="I2508" t="s">
        <v>46</v>
      </c>
      <c r="J2508" t="s">
        <v>24</v>
      </c>
      <c r="K2508" t="str">
        <f>VLOOKUP(H2508, [1]Products!B:E, 2, FALSE)</f>
        <v>Oatmeal Cookies</v>
      </c>
      <c r="L2508" s="2">
        <f>VLOOKUP(H2508, [1]Products!B:D, 3, FALSE)</f>
        <v>19</v>
      </c>
      <c r="M2508" s="2">
        <f>Table1[[#This Row],[Quantity Purchased]] * Table1[[#This Row],[Unit Price]]</f>
        <v>7222</v>
      </c>
      <c r="N2508" s="2">
        <f>VLOOKUP(H2508, [1]Products!B:E, 4, FALSE)</f>
        <v>23</v>
      </c>
      <c r="O2508" t="str">
        <f>TEXT(Table1[[#This Row],[Transaction Date]], "yyyy-mm")</f>
        <v>2024-01</v>
      </c>
      <c r="P2508" s="1">
        <f ca="1">YEAR(TODAY()) - YEAR(Table1[[#This Row],[Buyer Date of Birth]])</f>
        <v>52</v>
      </c>
      <c r="Q2508" s="2">
        <f>Table1[[#This Row],[Total Revenue]] - Table1[[#This Row],[Total Cost]]</f>
        <v>7203</v>
      </c>
    </row>
    <row r="2509" spans="1:17" x14ac:dyDescent="0.25">
      <c r="A2509" s="1">
        <v>45438</v>
      </c>
      <c r="B2509" t="s">
        <v>1018</v>
      </c>
      <c r="C2509" t="s">
        <v>1002</v>
      </c>
      <c r="D2509" t="s">
        <v>84</v>
      </c>
      <c r="E2509" s="1">
        <v>36119</v>
      </c>
      <c r="F2509" t="s">
        <v>21</v>
      </c>
      <c r="G2509">
        <v>347</v>
      </c>
      <c r="H2509" t="s">
        <v>35</v>
      </c>
      <c r="I2509" t="s">
        <v>50</v>
      </c>
      <c r="J2509" t="s">
        <v>24</v>
      </c>
      <c r="K2509" t="str">
        <f>VLOOKUP(H2509, [1]Products!B:E, 2, FALSE)</f>
        <v>Caramel Biscuits</v>
      </c>
      <c r="L2509" s="2">
        <f>VLOOKUP(H2509, [1]Products!B:D, 3, FALSE)</f>
        <v>18</v>
      </c>
      <c r="M2509" s="2">
        <f>Table1[[#This Row],[Quantity Purchased]] * Table1[[#This Row],[Unit Price]]</f>
        <v>7634</v>
      </c>
      <c r="N2509" s="2">
        <f>VLOOKUP(H2509, [1]Products!B:E, 4, FALSE)</f>
        <v>22</v>
      </c>
      <c r="O2509" t="str">
        <f>TEXT(Table1[[#This Row],[Transaction Date]], "yyyy-mm")</f>
        <v>2024-05</v>
      </c>
      <c r="P2509" s="1">
        <f ca="1">YEAR(TODAY()) - YEAR(Table1[[#This Row],[Buyer Date of Birth]])</f>
        <v>27</v>
      </c>
      <c r="Q2509" s="2">
        <f>Table1[[#This Row],[Total Revenue]] - Table1[[#This Row],[Total Cost]]</f>
        <v>7616</v>
      </c>
    </row>
    <row r="2510" spans="1:17" x14ac:dyDescent="0.25">
      <c r="A2510" s="1">
        <v>45482</v>
      </c>
      <c r="B2510" t="s">
        <v>627</v>
      </c>
      <c r="C2510" t="s">
        <v>245</v>
      </c>
      <c r="D2510" t="s">
        <v>78</v>
      </c>
      <c r="E2510" s="1">
        <v>36023</v>
      </c>
      <c r="F2510" t="s">
        <v>75</v>
      </c>
      <c r="G2510">
        <v>268</v>
      </c>
      <c r="H2510" t="s">
        <v>49</v>
      </c>
      <c r="I2510" t="s">
        <v>23</v>
      </c>
      <c r="J2510" t="s">
        <v>24</v>
      </c>
      <c r="K2510" t="str">
        <f>VLOOKUP(H2510, [1]Products!B:E, 2, FALSE)</f>
        <v>Butter Crunch</v>
      </c>
      <c r="L2510" s="2">
        <f>VLOOKUP(H2510, [1]Products!B:D, 3, FALSE)</f>
        <v>10</v>
      </c>
      <c r="M2510" s="2">
        <f>Table1[[#This Row],[Quantity Purchased]] * Table1[[#This Row],[Unit Price]]</f>
        <v>2948</v>
      </c>
      <c r="N2510" s="2">
        <f>VLOOKUP(H2510, [1]Products!B:E, 4, FALSE)</f>
        <v>11</v>
      </c>
      <c r="O2510" t="str">
        <f>TEXT(Table1[[#This Row],[Transaction Date]], "yyyy-mm")</f>
        <v>2024-07</v>
      </c>
      <c r="P2510" s="1">
        <f ca="1">YEAR(TODAY()) - YEAR(Table1[[#This Row],[Buyer Date of Birth]])</f>
        <v>27</v>
      </c>
      <c r="Q2510" s="2">
        <f>Table1[[#This Row],[Total Revenue]] - Table1[[#This Row],[Total Cost]]</f>
        <v>2938</v>
      </c>
    </row>
    <row r="2511" spans="1:17" x14ac:dyDescent="0.25">
      <c r="A2511" s="1">
        <v>45388</v>
      </c>
      <c r="B2511" t="s">
        <v>1220</v>
      </c>
      <c r="C2511" t="s">
        <v>81</v>
      </c>
      <c r="D2511" t="s">
        <v>20</v>
      </c>
      <c r="E2511" s="1">
        <v>16046</v>
      </c>
      <c r="F2511" t="s">
        <v>40</v>
      </c>
      <c r="G2511">
        <v>223</v>
      </c>
      <c r="H2511" t="s">
        <v>41</v>
      </c>
      <c r="I2511" t="s">
        <v>30</v>
      </c>
      <c r="J2511" t="s">
        <v>24</v>
      </c>
      <c r="K2511" t="str">
        <f>VLOOKUP(H2511, [1]Products!B:E, 2, FALSE)</f>
        <v>Ginger Snaps</v>
      </c>
      <c r="L2511" s="2">
        <f>VLOOKUP(H2511, [1]Products!B:D, 3, FALSE)</f>
        <v>14</v>
      </c>
      <c r="M2511" s="2">
        <f>Table1[[#This Row],[Quantity Purchased]] * Table1[[#This Row],[Unit Price]]</f>
        <v>6244</v>
      </c>
      <c r="N2511" s="2">
        <f>VLOOKUP(H2511, [1]Products!B:E, 4, FALSE)</f>
        <v>28</v>
      </c>
      <c r="O2511" t="str">
        <f>TEXT(Table1[[#This Row],[Transaction Date]], "yyyy-mm")</f>
        <v>2024-04</v>
      </c>
      <c r="P2511" s="1">
        <f ca="1">YEAR(TODAY()) - YEAR(Table1[[#This Row],[Buyer Date of Birth]])</f>
        <v>82</v>
      </c>
      <c r="Q2511" s="2">
        <f>Table1[[#This Row],[Total Revenue]] - Table1[[#This Row],[Total Cost]]</f>
        <v>6230</v>
      </c>
    </row>
    <row r="2512" spans="1:17" x14ac:dyDescent="0.25">
      <c r="A2512" s="1">
        <v>45307</v>
      </c>
      <c r="B2512" t="s">
        <v>392</v>
      </c>
      <c r="C2512" t="s">
        <v>370</v>
      </c>
      <c r="D2512" t="s">
        <v>84</v>
      </c>
      <c r="E2512" s="1">
        <v>17996</v>
      </c>
      <c r="F2512" t="s">
        <v>75</v>
      </c>
      <c r="G2512">
        <v>359</v>
      </c>
      <c r="H2512" t="s">
        <v>63</v>
      </c>
      <c r="I2512" t="s">
        <v>30</v>
      </c>
      <c r="J2512" t="s">
        <v>24</v>
      </c>
      <c r="K2512" t="str">
        <f>VLOOKUP(H2512, [1]Products!B:E, 2, FALSE)</f>
        <v>Vanilla Wafers</v>
      </c>
      <c r="L2512" s="2">
        <f>VLOOKUP(H2512, [1]Products!B:D, 3, FALSE)</f>
        <v>18</v>
      </c>
      <c r="M2512" s="2">
        <f>Table1[[#This Row],[Quantity Purchased]] * Table1[[#This Row],[Unit Price]]</f>
        <v>12924</v>
      </c>
      <c r="N2512" s="2">
        <f>VLOOKUP(H2512, [1]Products!B:E, 4, FALSE)</f>
        <v>36</v>
      </c>
      <c r="O2512" t="str">
        <f>TEXT(Table1[[#This Row],[Transaction Date]], "yyyy-mm")</f>
        <v>2024-01</v>
      </c>
      <c r="P2512" s="1">
        <f ca="1">YEAR(TODAY()) - YEAR(Table1[[#This Row],[Buyer Date of Birth]])</f>
        <v>76</v>
      </c>
      <c r="Q2512" s="2">
        <f>Table1[[#This Row],[Total Revenue]] - Table1[[#This Row],[Total Cost]]</f>
        <v>12906</v>
      </c>
    </row>
    <row r="2513" spans="1:17" x14ac:dyDescent="0.25">
      <c r="A2513" s="1">
        <v>45336</v>
      </c>
      <c r="B2513" t="s">
        <v>129</v>
      </c>
      <c r="C2513" t="s">
        <v>619</v>
      </c>
      <c r="D2513" t="s">
        <v>78</v>
      </c>
      <c r="E2513" s="1">
        <v>35672</v>
      </c>
      <c r="F2513" t="s">
        <v>75</v>
      </c>
      <c r="G2513">
        <v>223</v>
      </c>
      <c r="H2513" t="s">
        <v>66</v>
      </c>
      <c r="I2513" t="s">
        <v>36</v>
      </c>
      <c r="J2513" t="s">
        <v>24</v>
      </c>
      <c r="K2513" t="str">
        <f>VLOOKUP(H2513, [1]Products!B:E, 2, FALSE)</f>
        <v>Oatmeal Cookies</v>
      </c>
      <c r="L2513" s="2">
        <f>VLOOKUP(H2513, [1]Products!B:D, 3, FALSE)</f>
        <v>19</v>
      </c>
      <c r="M2513" s="2">
        <f>Table1[[#This Row],[Quantity Purchased]] * Table1[[#This Row],[Unit Price]]</f>
        <v>5129</v>
      </c>
      <c r="N2513" s="2">
        <f>VLOOKUP(H2513, [1]Products!B:E, 4, FALSE)</f>
        <v>23</v>
      </c>
      <c r="O2513" t="str">
        <f>TEXT(Table1[[#This Row],[Transaction Date]], "yyyy-mm")</f>
        <v>2024-02</v>
      </c>
      <c r="P2513" s="1">
        <f ca="1">YEAR(TODAY()) - YEAR(Table1[[#This Row],[Buyer Date of Birth]])</f>
        <v>28</v>
      </c>
      <c r="Q2513" s="2">
        <f>Table1[[#This Row],[Total Revenue]] - Table1[[#This Row],[Total Cost]]</f>
        <v>5110</v>
      </c>
    </row>
    <row r="2514" spans="1:17" x14ac:dyDescent="0.25">
      <c r="A2514" s="1">
        <v>45424</v>
      </c>
      <c r="B2514" t="s">
        <v>325</v>
      </c>
      <c r="C2514" t="s">
        <v>267</v>
      </c>
      <c r="D2514" t="s">
        <v>53</v>
      </c>
      <c r="E2514" s="1">
        <v>26558</v>
      </c>
      <c r="F2514" t="s">
        <v>40</v>
      </c>
      <c r="G2514">
        <v>455</v>
      </c>
      <c r="H2514" t="s">
        <v>71</v>
      </c>
      <c r="I2514" t="s">
        <v>23</v>
      </c>
      <c r="J2514" t="s">
        <v>24</v>
      </c>
      <c r="K2514" t="str">
        <f>VLOOKUP(H2514, [1]Products!B:E, 2, FALSE)</f>
        <v>Peanut Butter Bites</v>
      </c>
      <c r="L2514" s="2">
        <f>VLOOKUP(H2514, [1]Products!B:D, 3, FALSE)</f>
        <v>5</v>
      </c>
      <c r="M2514" s="2">
        <f>Table1[[#This Row],[Quantity Purchased]] * Table1[[#This Row],[Unit Price]]</f>
        <v>3185</v>
      </c>
      <c r="N2514" s="2">
        <f>VLOOKUP(H2514, [1]Products!B:E, 4, FALSE)</f>
        <v>7</v>
      </c>
      <c r="O2514" t="str">
        <f>TEXT(Table1[[#This Row],[Transaction Date]], "yyyy-mm")</f>
        <v>2024-05</v>
      </c>
      <c r="P2514" s="1">
        <f ca="1">YEAR(TODAY()) - YEAR(Table1[[#This Row],[Buyer Date of Birth]])</f>
        <v>53</v>
      </c>
      <c r="Q2514" s="2">
        <f>Table1[[#This Row],[Total Revenue]] - Table1[[#This Row],[Total Cost]]</f>
        <v>3180</v>
      </c>
    </row>
    <row r="2515" spans="1:17" x14ac:dyDescent="0.25">
      <c r="A2515" s="1">
        <v>45325</v>
      </c>
      <c r="B2515" t="s">
        <v>101</v>
      </c>
      <c r="C2515" t="s">
        <v>39</v>
      </c>
      <c r="D2515" t="s">
        <v>89</v>
      </c>
      <c r="E2515" s="1">
        <v>26964</v>
      </c>
      <c r="F2515" t="s">
        <v>40</v>
      </c>
      <c r="G2515">
        <v>67</v>
      </c>
      <c r="H2515" t="s">
        <v>54</v>
      </c>
      <c r="I2515" t="s">
        <v>46</v>
      </c>
      <c r="J2515" t="s">
        <v>24</v>
      </c>
      <c r="K2515" t="str">
        <f>VLOOKUP(H2515, [1]Products!B:E, 2, FALSE)</f>
        <v>Lemon Crisps</v>
      </c>
      <c r="L2515" s="2">
        <f>VLOOKUP(H2515, [1]Products!B:D, 3, FALSE)</f>
        <v>7</v>
      </c>
      <c r="M2515" s="2">
        <f>Table1[[#This Row],[Quantity Purchased]] * Table1[[#This Row],[Unit Price]]</f>
        <v>603</v>
      </c>
      <c r="N2515" s="2">
        <f>VLOOKUP(H2515, [1]Products!B:E, 4, FALSE)</f>
        <v>9</v>
      </c>
      <c r="O2515" t="str">
        <f>TEXT(Table1[[#This Row],[Transaction Date]], "yyyy-mm")</f>
        <v>2024-02</v>
      </c>
      <c r="P2515" s="1">
        <f ca="1">YEAR(TODAY()) - YEAR(Table1[[#This Row],[Buyer Date of Birth]])</f>
        <v>52</v>
      </c>
      <c r="Q2515" s="2">
        <f>Table1[[#This Row],[Total Revenue]] - Table1[[#This Row],[Total Cost]]</f>
        <v>596</v>
      </c>
    </row>
    <row r="2516" spans="1:17" x14ac:dyDescent="0.25">
      <c r="A2516" s="1">
        <v>45446</v>
      </c>
      <c r="B2516" t="s">
        <v>627</v>
      </c>
      <c r="C2516" t="s">
        <v>93</v>
      </c>
      <c r="D2516" t="s">
        <v>34</v>
      </c>
      <c r="E2516" s="1">
        <v>32451</v>
      </c>
      <c r="F2516" t="s">
        <v>28</v>
      </c>
      <c r="G2516">
        <v>383</v>
      </c>
      <c r="H2516" t="s">
        <v>63</v>
      </c>
      <c r="I2516" t="s">
        <v>50</v>
      </c>
      <c r="J2516" t="s">
        <v>24</v>
      </c>
      <c r="K2516" t="str">
        <f>VLOOKUP(H2516, [1]Products!B:E, 2, FALSE)</f>
        <v>Vanilla Wafers</v>
      </c>
      <c r="L2516" s="2">
        <f>VLOOKUP(H2516, [1]Products!B:D, 3, FALSE)</f>
        <v>18</v>
      </c>
      <c r="M2516" s="2">
        <f>Table1[[#This Row],[Quantity Purchased]] * Table1[[#This Row],[Unit Price]]</f>
        <v>13788</v>
      </c>
      <c r="N2516" s="2">
        <f>VLOOKUP(H2516, [1]Products!B:E, 4, FALSE)</f>
        <v>36</v>
      </c>
      <c r="O2516" t="str">
        <f>TEXT(Table1[[#This Row],[Transaction Date]], "yyyy-mm")</f>
        <v>2024-06</v>
      </c>
      <c r="P2516" s="1">
        <f ca="1">YEAR(TODAY()) - YEAR(Table1[[#This Row],[Buyer Date of Birth]])</f>
        <v>37</v>
      </c>
      <c r="Q2516" s="2">
        <f>Table1[[#This Row],[Total Revenue]] - Table1[[#This Row],[Total Cost]]</f>
        <v>13770</v>
      </c>
    </row>
    <row r="2517" spans="1:17" x14ac:dyDescent="0.25">
      <c r="A2517" s="1">
        <v>45420</v>
      </c>
      <c r="B2517" t="s">
        <v>420</v>
      </c>
      <c r="C2517" t="s">
        <v>402</v>
      </c>
      <c r="D2517" t="s">
        <v>78</v>
      </c>
      <c r="E2517" s="1">
        <v>28534</v>
      </c>
      <c r="F2517" t="s">
        <v>28</v>
      </c>
      <c r="G2517">
        <v>306</v>
      </c>
      <c r="H2517" t="s">
        <v>54</v>
      </c>
      <c r="I2517" t="s">
        <v>23</v>
      </c>
      <c r="J2517" t="s">
        <v>24</v>
      </c>
      <c r="K2517" t="str">
        <f>VLOOKUP(H2517, [1]Products!B:E, 2, FALSE)</f>
        <v>Lemon Crisps</v>
      </c>
      <c r="L2517" s="2">
        <f>VLOOKUP(H2517, [1]Products!B:D, 3, FALSE)</f>
        <v>7</v>
      </c>
      <c r="M2517" s="2">
        <f>Table1[[#This Row],[Quantity Purchased]] * Table1[[#This Row],[Unit Price]]</f>
        <v>2754</v>
      </c>
      <c r="N2517" s="2">
        <f>VLOOKUP(H2517, [1]Products!B:E, 4, FALSE)</f>
        <v>9</v>
      </c>
      <c r="O2517" t="str">
        <f>TEXT(Table1[[#This Row],[Transaction Date]], "yyyy-mm")</f>
        <v>2024-05</v>
      </c>
      <c r="P2517" s="1">
        <f ca="1">YEAR(TODAY()) - YEAR(Table1[[#This Row],[Buyer Date of Birth]])</f>
        <v>47</v>
      </c>
      <c r="Q2517" s="2">
        <f>Table1[[#This Row],[Total Revenue]] - Table1[[#This Row],[Total Cost]]</f>
        <v>2747</v>
      </c>
    </row>
    <row r="2518" spans="1:17" x14ac:dyDescent="0.25">
      <c r="A2518" s="1">
        <v>45451</v>
      </c>
      <c r="B2518" t="s">
        <v>157</v>
      </c>
      <c r="C2518" t="s">
        <v>208</v>
      </c>
      <c r="D2518" t="s">
        <v>58</v>
      </c>
      <c r="E2518" s="1">
        <v>23299</v>
      </c>
      <c r="F2518" t="s">
        <v>21</v>
      </c>
      <c r="G2518">
        <v>142</v>
      </c>
      <c r="H2518" t="s">
        <v>71</v>
      </c>
      <c r="I2518" t="s">
        <v>30</v>
      </c>
      <c r="J2518" t="s">
        <v>24</v>
      </c>
      <c r="K2518" t="str">
        <f>VLOOKUP(H2518, [1]Products!B:E, 2, FALSE)</f>
        <v>Peanut Butter Bites</v>
      </c>
      <c r="L2518" s="2">
        <f>VLOOKUP(H2518, [1]Products!B:D, 3, FALSE)</f>
        <v>5</v>
      </c>
      <c r="M2518" s="2">
        <f>Table1[[#This Row],[Quantity Purchased]] * Table1[[#This Row],[Unit Price]]</f>
        <v>994</v>
      </c>
      <c r="N2518" s="2">
        <f>VLOOKUP(H2518, [1]Products!B:E, 4, FALSE)</f>
        <v>7</v>
      </c>
      <c r="O2518" t="str">
        <f>TEXT(Table1[[#This Row],[Transaction Date]], "yyyy-mm")</f>
        <v>2024-06</v>
      </c>
      <c r="P2518" s="1">
        <f ca="1">YEAR(TODAY()) - YEAR(Table1[[#This Row],[Buyer Date of Birth]])</f>
        <v>62</v>
      </c>
      <c r="Q2518" s="2">
        <f>Table1[[#This Row],[Total Revenue]] - Table1[[#This Row],[Total Cost]]</f>
        <v>989</v>
      </c>
    </row>
    <row r="2519" spans="1:17" x14ac:dyDescent="0.25">
      <c r="A2519" s="1">
        <v>45305</v>
      </c>
      <c r="B2519" t="s">
        <v>408</v>
      </c>
      <c r="C2519" t="s">
        <v>1218</v>
      </c>
      <c r="D2519" t="s">
        <v>84</v>
      </c>
      <c r="E2519" s="1">
        <v>37634</v>
      </c>
      <c r="F2519" t="s">
        <v>40</v>
      </c>
      <c r="G2519">
        <v>196</v>
      </c>
      <c r="H2519" t="s">
        <v>72</v>
      </c>
      <c r="I2519" t="s">
        <v>46</v>
      </c>
      <c r="J2519" t="s">
        <v>24</v>
      </c>
      <c r="K2519" t="str">
        <f>VLOOKUP(H2519, [1]Products!B:E, 2, FALSE)</f>
        <v>Choco Delight</v>
      </c>
      <c r="L2519" s="2">
        <f>VLOOKUP(H2519, [1]Products!B:D, 3, FALSE)</f>
        <v>3</v>
      </c>
      <c r="M2519" s="2">
        <f>Table1[[#This Row],[Quantity Purchased]] * Table1[[#This Row],[Unit Price]]</f>
        <v>980</v>
      </c>
      <c r="N2519" s="2">
        <f>VLOOKUP(H2519, [1]Products!B:E, 4, FALSE)</f>
        <v>5</v>
      </c>
      <c r="O2519" t="str">
        <f>TEXT(Table1[[#This Row],[Transaction Date]], "yyyy-mm")</f>
        <v>2024-01</v>
      </c>
      <c r="P2519" s="1">
        <f ca="1">YEAR(TODAY()) - YEAR(Table1[[#This Row],[Buyer Date of Birth]])</f>
        <v>22</v>
      </c>
      <c r="Q2519" s="2">
        <f>Table1[[#This Row],[Total Revenue]] - Table1[[#This Row],[Total Cost]]</f>
        <v>977</v>
      </c>
    </row>
    <row r="2520" spans="1:17" x14ac:dyDescent="0.25">
      <c r="A2520" s="1">
        <v>45459</v>
      </c>
      <c r="B2520" t="s">
        <v>958</v>
      </c>
      <c r="C2520" t="s">
        <v>159</v>
      </c>
      <c r="D2520" t="s">
        <v>84</v>
      </c>
      <c r="E2520" s="1">
        <v>19948</v>
      </c>
      <c r="F2520" t="s">
        <v>28</v>
      </c>
      <c r="G2520">
        <v>352</v>
      </c>
      <c r="H2520" t="s">
        <v>22</v>
      </c>
      <c r="I2520" t="s">
        <v>50</v>
      </c>
      <c r="J2520" t="s">
        <v>24</v>
      </c>
      <c r="K2520" t="str">
        <f>VLOOKUP(H2520, [1]Products!B:E, 2, FALSE)</f>
        <v>Cinnamon Swirls</v>
      </c>
      <c r="L2520" s="2">
        <f>VLOOKUP(H2520, [1]Products!B:D, 3, FALSE)</f>
        <v>10</v>
      </c>
      <c r="M2520" s="2">
        <f>Table1[[#This Row],[Quantity Purchased]] * Table1[[#This Row],[Unit Price]]</f>
        <v>4928</v>
      </c>
      <c r="N2520" s="2">
        <f>VLOOKUP(H2520, [1]Products!B:E, 4, FALSE)</f>
        <v>14</v>
      </c>
      <c r="O2520" t="str">
        <f>TEXT(Table1[[#This Row],[Transaction Date]], "yyyy-mm")</f>
        <v>2024-06</v>
      </c>
      <c r="P2520" s="1">
        <f ca="1">YEAR(TODAY()) - YEAR(Table1[[#This Row],[Buyer Date of Birth]])</f>
        <v>71</v>
      </c>
      <c r="Q2520" s="2">
        <f>Table1[[#This Row],[Total Revenue]] - Table1[[#This Row],[Total Cost]]</f>
        <v>4918</v>
      </c>
    </row>
    <row r="2521" spans="1:17" x14ac:dyDescent="0.25">
      <c r="A2521" s="1">
        <v>45322</v>
      </c>
      <c r="B2521" t="s">
        <v>473</v>
      </c>
      <c r="C2521" t="s">
        <v>714</v>
      </c>
      <c r="D2521" t="s">
        <v>34</v>
      </c>
      <c r="E2521" s="1">
        <v>36056</v>
      </c>
      <c r="F2521" t="s">
        <v>75</v>
      </c>
      <c r="G2521">
        <v>343</v>
      </c>
      <c r="H2521" t="s">
        <v>66</v>
      </c>
      <c r="I2521" t="s">
        <v>23</v>
      </c>
      <c r="J2521" t="s">
        <v>24</v>
      </c>
      <c r="K2521" t="str">
        <f>VLOOKUP(H2521, [1]Products!B:E, 2, FALSE)</f>
        <v>Oatmeal Cookies</v>
      </c>
      <c r="L2521" s="2">
        <f>VLOOKUP(H2521, [1]Products!B:D, 3, FALSE)</f>
        <v>19</v>
      </c>
      <c r="M2521" s="2">
        <f>Table1[[#This Row],[Quantity Purchased]] * Table1[[#This Row],[Unit Price]]</f>
        <v>7889</v>
      </c>
      <c r="N2521" s="2">
        <f>VLOOKUP(H2521, [1]Products!B:E, 4, FALSE)</f>
        <v>23</v>
      </c>
      <c r="O2521" t="str">
        <f>TEXT(Table1[[#This Row],[Transaction Date]], "yyyy-mm")</f>
        <v>2024-01</v>
      </c>
      <c r="P2521" s="1">
        <f ca="1">YEAR(TODAY()) - YEAR(Table1[[#This Row],[Buyer Date of Birth]])</f>
        <v>27</v>
      </c>
      <c r="Q2521" s="2">
        <f>Table1[[#This Row],[Total Revenue]] - Table1[[#This Row],[Total Cost]]</f>
        <v>7870</v>
      </c>
    </row>
    <row r="2522" spans="1:17" x14ac:dyDescent="0.25">
      <c r="A2522" s="1">
        <v>45480</v>
      </c>
      <c r="B2522" t="s">
        <v>85</v>
      </c>
      <c r="C2522" t="s">
        <v>196</v>
      </c>
      <c r="D2522" t="s">
        <v>100</v>
      </c>
      <c r="E2522" s="1">
        <v>27320</v>
      </c>
      <c r="F2522" t="s">
        <v>40</v>
      </c>
      <c r="G2522">
        <v>444</v>
      </c>
      <c r="H2522" t="s">
        <v>66</v>
      </c>
      <c r="I2522" t="s">
        <v>30</v>
      </c>
      <c r="J2522" t="s">
        <v>24</v>
      </c>
      <c r="K2522" t="str">
        <f>VLOOKUP(H2522, [1]Products!B:E, 2, FALSE)</f>
        <v>Oatmeal Cookies</v>
      </c>
      <c r="L2522" s="2">
        <f>VLOOKUP(H2522, [1]Products!B:D, 3, FALSE)</f>
        <v>19</v>
      </c>
      <c r="M2522" s="2">
        <f>Table1[[#This Row],[Quantity Purchased]] * Table1[[#This Row],[Unit Price]]</f>
        <v>10212</v>
      </c>
      <c r="N2522" s="2">
        <f>VLOOKUP(H2522, [1]Products!B:E, 4, FALSE)</f>
        <v>23</v>
      </c>
      <c r="O2522" t="str">
        <f>TEXT(Table1[[#This Row],[Transaction Date]], "yyyy-mm")</f>
        <v>2024-07</v>
      </c>
      <c r="P2522" s="1">
        <f ca="1">YEAR(TODAY()) - YEAR(Table1[[#This Row],[Buyer Date of Birth]])</f>
        <v>51</v>
      </c>
      <c r="Q2522" s="2">
        <f>Table1[[#This Row],[Total Revenue]] - Table1[[#This Row],[Total Cost]]</f>
        <v>10193</v>
      </c>
    </row>
    <row r="2523" spans="1:17" x14ac:dyDescent="0.25">
      <c r="A2523" s="1">
        <v>45312</v>
      </c>
      <c r="B2523" t="s">
        <v>162</v>
      </c>
      <c r="C2523" t="s">
        <v>914</v>
      </c>
      <c r="D2523" t="s">
        <v>89</v>
      </c>
      <c r="E2523" s="1">
        <v>34431</v>
      </c>
      <c r="F2523" t="s">
        <v>28</v>
      </c>
      <c r="G2523">
        <v>327</v>
      </c>
      <c r="H2523" t="s">
        <v>22</v>
      </c>
      <c r="I2523" t="s">
        <v>30</v>
      </c>
      <c r="J2523" t="s">
        <v>24</v>
      </c>
      <c r="K2523" t="str">
        <f>VLOOKUP(H2523, [1]Products!B:E, 2, FALSE)</f>
        <v>Cinnamon Swirls</v>
      </c>
      <c r="L2523" s="2">
        <f>VLOOKUP(H2523, [1]Products!B:D, 3, FALSE)</f>
        <v>10</v>
      </c>
      <c r="M2523" s="2">
        <f>Table1[[#This Row],[Quantity Purchased]] * Table1[[#This Row],[Unit Price]]</f>
        <v>4578</v>
      </c>
      <c r="N2523" s="2">
        <f>VLOOKUP(H2523, [1]Products!B:E, 4, FALSE)</f>
        <v>14</v>
      </c>
      <c r="O2523" t="str">
        <f>TEXT(Table1[[#This Row],[Transaction Date]], "yyyy-mm")</f>
        <v>2024-01</v>
      </c>
      <c r="P2523" s="1">
        <f ca="1">YEAR(TODAY()) - YEAR(Table1[[#This Row],[Buyer Date of Birth]])</f>
        <v>31</v>
      </c>
      <c r="Q2523" s="2">
        <f>Table1[[#This Row],[Total Revenue]] - Table1[[#This Row],[Total Cost]]</f>
        <v>4568</v>
      </c>
    </row>
    <row r="2524" spans="1:17" x14ac:dyDescent="0.25">
      <c r="A2524" s="1">
        <v>45364</v>
      </c>
      <c r="B2524" t="s">
        <v>167</v>
      </c>
      <c r="C2524" t="s">
        <v>39</v>
      </c>
      <c r="D2524" t="s">
        <v>100</v>
      </c>
      <c r="E2524" s="1">
        <v>19949</v>
      </c>
      <c r="F2524" t="s">
        <v>21</v>
      </c>
      <c r="G2524">
        <v>225</v>
      </c>
      <c r="H2524" t="s">
        <v>71</v>
      </c>
      <c r="I2524" t="s">
        <v>36</v>
      </c>
      <c r="J2524" t="s">
        <v>24</v>
      </c>
      <c r="K2524" t="str">
        <f>VLOOKUP(H2524, [1]Products!B:E, 2, FALSE)</f>
        <v>Peanut Butter Bites</v>
      </c>
      <c r="L2524" s="2">
        <f>VLOOKUP(H2524, [1]Products!B:D, 3, FALSE)</f>
        <v>5</v>
      </c>
      <c r="M2524" s="2">
        <f>Table1[[#This Row],[Quantity Purchased]] * Table1[[#This Row],[Unit Price]]</f>
        <v>1575</v>
      </c>
      <c r="N2524" s="2">
        <f>VLOOKUP(H2524, [1]Products!B:E, 4, FALSE)</f>
        <v>7</v>
      </c>
      <c r="O2524" t="str">
        <f>TEXT(Table1[[#This Row],[Transaction Date]], "yyyy-mm")</f>
        <v>2024-03</v>
      </c>
      <c r="P2524" s="1">
        <f ca="1">YEAR(TODAY()) - YEAR(Table1[[#This Row],[Buyer Date of Birth]])</f>
        <v>71</v>
      </c>
      <c r="Q2524" s="2">
        <f>Table1[[#This Row],[Total Revenue]] - Table1[[#This Row],[Total Cost]]</f>
        <v>1570</v>
      </c>
    </row>
    <row r="2525" spans="1:17" x14ac:dyDescent="0.25">
      <c r="A2525" s="1">
        <v>45329</v>
      </c>
      <c r="B2525" t="s">
        <v>276</v>
      </c>
      <c r="C2525" t="s">
        <v>971</v>
      </c>
      <c r="D2525" t="s">
        <v>20</v>
      </c>
      <c r="E2525" s="1">
        <v>28138</v>
      </c>
      <c r="F2525" t="s">
        <v>75</v>
      </c>
      <c r="G2525">
        <v>374</v>
      </c>
      <c r="H2525" t="s">
        <v>29</v>
      </c>
      <c r="I2525" t="s">
        <v>23</v>
      </c>
      <c r="J2525" t="s">
        <v>24</v>
      </c>
      <c r="K2525" t="str">
        <f>VLOOKUP(H2525, [1]Products!B:E, 2, FALSE)</f>
        <v>Shortbread</v>
      </c>
      <c r="L2525" s="2">
        <f>VLOOKUP(H2525, [1]Products!B:D, 3, FALSE)</f>
        <v>10</v>
      </c>
      <c r="M2525" s="2">
        <f>Table1[[#This Row],[Quantity Purchased]] * Table1[[#This Row],[Unit Price]]</f>
        <v>16830</v>
      </c>
      <c r="N2525" s="2">
        <f>VLOOKUP(H2525, [1]Products!B:E, 4, FALSE)</f>
        <v>45</v>
      </c>
      <c r="O2525" t="str">
        <f>TEXT(Table1[[#This Row],[Transaction Date]], "yyyy-mm")</f>
        <v>2024-02</v>
      </c>
      <c r="P2525" s="1">
        <f ca="1">YEAR(TODAY()) - YEAR(Table1[[#This Row],[Buyer Date of Birth]])</f>
        <v>48</v>
      </c>
      <c r="Q2525" s="2">
        <f>Table1[[#This Row],[Total Revenue]] - Table1[[#This Row],[Total Cost]]</f>
        <v>16820</v>
      </c>
    </row>
    <row r="2526" spans="1:17" x14ac:dyDescent="0.25">
      <c r="A2526" s="1">
        <v>45451</v>
      </c>
      <c r="B2526" t="s">
        <v>1171</v>
      </c>
      <c r="C2526" t="s">
        <v>808</v>
      </c>
      <c r="D2526" t="s">
        <v>78</v>
      </c>
      <c r="E2526" s="1">
        <v>18745</v>
      </c>
      <c r="F2526" t="s">
        <v>40</v>
      </c>
      <c r="G2526">
        <v>19</v>
      </c>
      <c r="H2526" t="s">
        <v>22</v>
      </c>
      <c r="I2526" t="s">
        <v>46</v>
      </c>
      <c r="J2526" t="s">
        <v>24</v>
      </c>
      <c r="K2526" t="str">
        <f>VLOOKUP(H2526, [1]Products!B:E, 2, FALSE)</f>
        <v>Cinnamon Swirls</v>
      </c>
      <c r="L2526" s="2">
        <f>VLOOKUP(H2526, [1]Products!B:D, 3, FALSE)</f>
        <v>10</v>
      </c>
      <c r="M2526" s="2">
        <f>Table1[[#This Row],[Quantity Purchased]] * Table1[[#This Row],[Unit Price]]</f>
        <v>266</v>
      </c>
      <c r="N2526" s="2">
        <f>VLOOKUP(H2526, [1]Products!B:E, 4, FALSE)</f>
        <v>14</v>
      </c>
      <c r="O2526" t="str">
        <f>TEXT(Table1[[#This Row],[Transaction Date]], "yyyy-mm")</f>
        <v>2024-06</v>
      </c>
      <c r="P2526" s="1">
        <f ca="1">YEAR(TODAY()) - YEAR(Table1[[#This Row],[Buyer Date of Birth]])</f>
        <v>74</v>
      </c>
      <c r="Q2526" s="2">
        <f>Table1[[#This Row],[Total Revenue]] - Table1[[#This Row],[Total Cost]]</f>
        <v>256</v>
      </c>
    </row>
    <row r="2527" spans="1:17" x14ac:dyDescent="0.25">
      <c r="A2527" s="1">
        <v>45473</v>
      </c>
      <c r="B2527" t="s">
        <v>309</v>
      </c>
      <c r="C2527" t="s">
        <v>629</v>
      </c>
      <c r="D2527" t="s">
        <v>100</v>
      </c>
      <c r="E2527" s="1">
        <v>38045</v>
      </c>
      <c r="F2527" t="s">
        <v>75</v>
      </c>
      <c r="G2527">
        <v>311</v>
      </c>
      <c r="H2527" t="s">
        <v>29</v>
      </c>
      <c r="I2527" t="s">
        <v>50</v>
      </c>
      <c r="J2527" t="s">
        <v>24</v>
      </c>
      <c r="K2527" t="str">
        <f>VLOOKUP(H2527, [1]Products!B:E, 2, FALSE)</f>
        <v>Shortbread</v>
      </c>
      <c r="L2527" s="2">
        <f>VLOOKUP(H2527, [1]Products!B:D, 3, FALSE)</f>
        <v>10</v>
      </c>
      <c r="M2527" s="2">
        <f>Table1[[#This Row],[Quantity Purchased]] * Table1[[#This Row],[Unit Price]]</f>
        <v>13995</v>
      </c>
      <c r="N2527" s="2">
        <f>VLOOKUP(H2527, [1]Products!B:E, 4, FALSE)</f>
        <v>45</v>
      </c>
      <c r="O2527" t="str">
        <f>TEXT(Table1[[#This Row],[Transaction Date]], "yyyy-mm")</f>
        <v>2024-06</v>
      </c>
      <c r="P2527" s="1">
        <f ca="1">YEAR(TODAY()) - YEAR(Table1[[#This Row],[Buyer Date of Birth]])</f>
        <v>21</v>
      </c>
      <c r="Q2527" s="2">
        <f>Table1[[#This Row],[Total Revenue]] - Table1[[#This Row],[Total Cost]]</f>
        <v>13985</v>
      </c>
    </row>
    <row r="2528" spans="1:17" x14ac:dyDescent="0.25">
      <c r="A2528" s="1">
        <v>45316</v>
      </c>
      <c r="B2528" t="s">
        <v>297</v>
      </c>
      <c r="C2528" t="s">
        <v>257</v>
      </c>
      <c r="D2528" t="s">
        <v>45</v>
      </c>
      <c r="E2528" s="1">
        <v>16851</v>
      </c>
      <c r="F2528" t="s">
        <v>75</v>
      </c>
      <c r="G2528">
        <v>82</v>
      </c>
      <c r="H2528" t="s">
        <v>71</v>
      </c>
      <c r="I2528" t="s">
        <v>23</v>
      </c>
      <c r="J2528" t="s">
        <v>24</v>
      </c>
      <c r="K2528" t="str">
        <f>VLOOKUP(H2528, [1]Products!B:E, 2, FALSE)</f>
        <v>Peanut Butter Bites</v>
      </c>
      <c r="L2528" s="2">
        <f>VLOOKUP(H2528, [1]Products!B:D, 3, FALSE)</f>
        <v>5</v>
      </c>
      <c r="M2528" s="2">
        <f>Table1[[#This Row],[Quantity Purchased]] * Table1[[#This Row],[Unit Price]]</f>
        <v>574</v>
      </c>
      <c r="N2528" s="2">
        <f>VLOOKUP(H2528, [1]Products!B:E, 4, FALSE)</f>
        <v>7</v>
      </c>
      <c r="O2528" t="str">
        <f>TEXT(Table1[[#This Row],[Transaction Date]], "yyyy-mm")</f>
        <v>2024-01</v>
      </c>
      <c r="P2528" s="1">
        <f ca="1">YEAR(TODAY()) - YEAR(Table1[[#This Row],[Buyer Date of Birth]])</f>
        <v>79</v>
      </c>
      <c r="Q2528" s="2">
        <f>Table1[[#This Row],[Total Revenue]] - Table1[[#This Row],[Total Cost]]</f>
        <v>569</v>
      </c>
    </row>
    <row r="2529" spans="1:17" x14ac:dyDescent="0.25">
      <c r="A2529" s="1">
        <v>45364</v>
      </c>
      <c r="B2529" t="s">
        <v>115</v>
      </c>
      <c r="C2529" t="s">
        <v>530</v>
      </c>
      <c r="D2529" t="s">
        <v>78</v>
      </c>
      <c r="E2529" s="1">
        <v>30828</v>
      </c>
      <c r="F2529" t="s">
        <v>40</v>
      </c>
      <c r="G2529">
        <v>61</v>
      </c>
      <c r="H2529" t="s">
        <v>66</v>
      </c>
      <c r="I2529" t="s">
        <v>30</v>
      </c>
      <c r="J2529" t="s">
        <v>24</v>
      </c>
      <c r="K2529" t="str">
        <f>VLOOKUP(H2529, [1]Products!B:E, 2, FALSE)</f>
        <v>Oatmeal Cookies</v>
      </c>
      <c r="L2529" s="2">
        <f>VLOOKUP(H2529, [1]Products!B:D, 3, FALSE)</f>
        <v>19</v>
      </c>
      <c r="M2529" s="2">
        <f>Table1[[#This Row],[Quantity Purchased]] * Table1[[#This Row],[Unit Price]]</f>
        <v>1403</v>
      </c>
      <c r="N2529" s="2">
        <f>VLOOKUP(H2529, [1]Products!B:E, 4, FALSE)</f>
        <v>23</v>
      </c>
      <c r="O2529" t="str">
        <f>TEXT(Table1[[#This Row],[Transaction Date]], "yyyy-mm")</f>
        <v>2024-03</v>
      </c>
      <c r="P2529" s="1">
        <f ca="1">YEAR(TODAY()) - YEAR(Table1[[#This Row],[Buyer Date of Birth]])</f>
        <v>41</v>
      </c>
      <c r="Q2529" s="2">
        <f>Table1[[#This Row],[Total Revenue]] - Table1[[#This Row],[Total Cost]]</f>
        <v>1384</v>
      </c>
    </row>
    <row r="2530" spans="1:17" x14ac:dyDescent="0.25">
      <c r="A2530" s="1">
        <v>45476</v>
      </c>
      <c r="B2530" t="s">
        <v>924</v>
      </c>
      <c r="C2530" t="s">
        <v>662</v>
      </c>
      <c r="D2530" t="s">
        <v>20</v>
      </c>
      <c r="E2530" s="1">
        <v>37079</v>
      </c>
      <c r="F2530" t="s">
        <v>75</v>
      </c>
      <c r="G2530">
        <v>299</v>
      </c>
      <c r="H2530" t="s">
        <v>29</v>
      </c>
      <c r="I2530" t="s">
        <v>46</v>
      </c>
      <c r="J2530" t="s">
        <v>31</v>
      </c>
      <c r="K2530" t="str">
        <f>VLOOKUP(H2530, [1]Products!B:E, 2, FALSE)</f>
        <v>Shortbread</v>
      </c>
      <c r="L2530" s="2">
        <f>VLOOKUP(H2530, [1]Products!B:D, 3, FALSE)</f>
        <v>10</v>
      </c>
      <c r="M2530" s="2">
        <f>Table1[[#This Row],[Quantity Purchased]] * Table1[[#This Row],[Unit Price]]</f>
        <v>13455</v>
      </c>
      <c r="N2530" s="2">
        <f>VLOOKUP(H2530, [1]Products!B:E, 4, FALSE)</f>
        <v>45</v>
      </c>
      <c r="O2530" t="str">
        <f>TEXT(Table1[[#This Row],[Transaction Date]], "yyyy-mm")</f>
        <v>2024-07</v>
      </c>
      <c r="P2530" s="1">
        <f ca="1">YEAR(TODAY()) - YEAR(Table1[[#This Row],[Buyer Date of Birth]])</f>
        <v>24</v>
      </c>
      <c r="Q2530" s="2">
        <f>Table1[[#This Row],[Total Revenue]] - Table1[[#This Row],[Total Cost]]</f>
        <v>13445</v>
      </c>
    </row>
    <row r="2531" spans="1:17" x14ac:dyDescent="0.25">
      <c r="A2531" s="1">
        <v>45426</v>
      </c>
      <c r="B2531" t="s">
        <v>400</v>
      </c>
      <c r="C2531" t="s">
        <v>174</v>
      </c>
      <c r="D2531" t="s">
        <v>45</v>
      </c>
      <c r="E2531" s="1">
        <v>32410</v>
      </c>
      <c r="F2531" t="s">
        <v>28</v>
      </c>
      <c r="G2531">
        <v>124</v>
      </c>
      <c r="H2531" t="s">
        <v>29</v>
      </c>
      <c r="I2531" t="s">
        <v>50</v>
      </c>
      <c r="J2531" t="s">
        <v>24</v>
      </c>
      <c r="K2531" t="str">
        <f>VLOOKUP(H2531, [1]Products!B:E, 2, FALSE)</f>
        <v>Shortbread</v>
      </c>
      <c r="L2531" s="2">
        <f>VLOOKUP(H2531, [1]Products!B:D, 3, FALSE)</f>
        <v>10</v>
      </c>
      <c r="M2531" s="2">
        <f>Table1[[#This Row],[Quantity Purchased]] * Table1[[#This Row],[Unit Price]]</f>
        <v>5580</v>
      </c>
      <c r="N2531" s="2">
        <f>VLOOKUP(H2531, [1]Products!B:E, 4, FALSE)</f>
        <v>45</v>
      </c>
      <c r="O2531" t="str">
        <f>TEXT(Table1[[#This Row],[Transaction Date]], "yyyy-mm")</f>
        <v>2024-05</v>
      </c>
      <c r="P2531" s="1">
        <f ca="1">YEAR(TODAY()) - YEAR(Table1[[#This Row],[Buyer Date of Birth]])</f>
        <v>37</v>
      </c>
      <c r="Q2531" s="2">
        <f>Table1[[#This Row],[Total Revenue]] - Table1[[#This Row],[Total Cost]]</f>
        <v>5570</v>
      </c>
    </row>
    <row r="2532" spans="1:17" x14ac:dyDescent="0.25">
      <c r="A2532" s="1">
        <v>45422</v>
      </c>
      <c r="B2532" t="s">
        <v>67</v>
      </c>
      <c r="C2532" t="s">
        <v>192</v>
      </c>
      <c r="D2532" t="s">
        <v>62</v>
      </c>
      <c r="E2532" s="1">
        <v>22670</v>
      </c>
      <c r="F2532" t="s">
        <v>21</v>
      </c>
      <c r="G2532">
        <v>477</v>
      </c>
      <c r="H2532" t="s">
        <v>41</v>
      </c>
      <c r="I2532" t="s">
        <v>23</v>
      </c>
      <c r="J2532" t="s">
        <v>24</v>
      </c>
      <c r="K2532" t="str">
        <f>VLOOKUP(H2532, [1]Products!B:E, 2, FALSE)</f>
        <v>Ginger Snaps</v>
      </c>
      <c r="L2532" s="2">
        <f>VLOOKUP(H2532, [1]Products!B:D, 3, FALSE)</f>
        <v>14</v>
      </c>
      <c r="M2532" s="2">
        <f>Table1[[#This Row],[Quantity Purchased]] * Table1[[#This Row],[Unit Price]]</f>
        <v>13356</v>
      </c>
      <c r="N2532" s="2">
        <f>VLOOKUP(H2532, [1]Products!B:E, 4, FALSE)</f>
        <v>28</v>
      </c>
      <c r="O2532" t="str">
        <f>TEXT(Table1[[#This Row],[Transaction Date]], "yyyy-mm")</f>
        <v>2024-05</v>
      </c>
      <c r="P2532" s="1">
        <f ca="1">YEAR(TODAY()) - YEAR(Table1[[#This Row],[Buyer Date of Birth]])</f>
        <v>63</v>
      </c>
      <c r="Q2532" s="2">
        <f>Table1[[#This Row],[Total Revenue]] - Table1[[#This Row],[Total Cost]]</f>
        <v>13342</v>
      </c>
    </row>
    <row r="2533" spans="1:17" x14ac:dyDescent="0.25">
      <c r="A2533" s="1">
        <v>45295</v>
      </c>
      <c r="B2533" t="s">
        <v>225</v>
      </c>
      <c r="C2533" t="s">
        <v>163</v>
      </c>
      <c r="D2533" t="s">
        <v>45</v>
      </c>
      <c r="E2533" s="1">
        <v>29744</v>
      </c>
      <c r="F2533" t="s">
        <v>28</v>
      </c>
      <c r="G2533">
        <v>183</v>
      </c>
      <c r="H2533" t="s">
        <v>54</v>
      </c>
      <c r="I2533" t="s">
        <v>30</v>
      </c>
      <c r="J2533" t="s">
        <v>24</v>
      </c>
      <c r="K2533" t="str">
        <f>VLOOKUP(H2533, [1]Products!B:E, 2, FALSE)</f>
        <v>Lemon Crisps</v>
      </c>
      <c r="L2533" s="2">
        <f>VLOOKUP(H2533, [1]Products!B:D, 3, FALSE)</f>
        <v>7</v>
      </c>
      <c r="M2533" s="2">
        <f>Table1[[#This Row],[Quantity Purchased]] * Table1[[#This Row],[Unit Price]]</f>
        <v>1647</v>
      </c>
      <c r="N2533" s="2">
        <f>VLOOKUP(H2533, [1]Products!B:E, 4, FALSE)</f>
        <v>9</v>
      </c>
      <c r="O2533" t="str">
        <f>TEXT(Table1[[#This Row],[Transaction Date]], "yyyy-mm")</f>
        <v>2024-01</v>
      </c>
      <c r="P2533" s="1">
        <f ca="1">YEAR(TODAY()) - YEAR(Table1[[#This Row],[Buyer Date of Birth]])</f>
        <v>44</v>
      </c>
      <c r="Q2533" s="2">
        <f>Table1[[#This Row],[Total Revenue]] - Table1[[#This Row],[Total Cost]]</f>
        <v>1640</v>
      </c>
    </row>
    <row r="2534" spans="1:17" x14ac:dyDescent="0.25">
      <c r="A2534" s="1">
        <v>45353</v>
      </c>
      <c r="B2534" t="s">
        <v>240</v>
      </c>
      <c r="C2534" t="s">
        <v>159</v>
      </c>
      <c r="D2534" t="s">
        <v>100</v>
      </c>
      <c r="E2534" s="1">
        <v>21734</v>
      </c>
      <c r="F2534" t="s">
        <v>75</v>
      </c>
      <c r="G2534">
        <v>20</v>
      </c>
      <c r="H2534" t="s">
        <v>29</v>
      </c>
      <c r="I2534" t="s">
        <v>30</v>
      </c>
      <c r="J2534" t="s">
        <v>24</v>
      </c>
      <c r="K2534" t="str">
        <f>VLOOKUP(H2534, [1]Products!B:E, 2, FALSE)</f>
        <v>Shortbread</v>
      </c>
      <c r="L2534" s="2">
        <f>VLOOKUP(H2534, [1]Products!B:D, 3, FALSE)</f>
        <v>10</v>
      </c>
      <c r="M2534" s="2">
        <f>Table1[[#This Row],[Quantity Purchased]] * Table1[[#This Row],[Unit Price]]</f>
        <v>900</v>
      </c>
      <c r="N2534" s="2">
        <f>VLOOKUP(H2534, [1]Products!B:E, 4, FALSE)</f>
        <v>45</v>
      </c>
      <c r="O2534" t="str">
        <f>TEXT(Table1[[#This Row],[Transaction Date]], "yyyy-mm")</f>
        <v>2024-03</v>
      </c>
      <c r="P2534" s="1">
        <f ca="1">YEAR(TODAY()) - YEAR(Table1[[#This Row],[Buyer Date of Birth]])</f>
        <v>66</v>
      </c>
      <c r="Q2534" s="2">
        <f>Table1[[#This Row],[Total Revenue]] - Table1[[#This Row],[Total Cost]]</f>
        <v>890</v>
      </c>
    </row>
    <row r="2535" spans="1:17" x14ac:dyDescent="0.25">
      <c r="A2535" s="1">
        <v>45375</v>
      </c>
      <c r="B2535" t="s">
        <v>123</v>
      </c>
      <c r="C2535" t="s">
        <v>147</v>
      </c>
      <c r="D2535" t="s">
        <v>20</v>
      </c>
      <c r="E2535" s="1">
        <v>19462</v>
      </c>
      <c r="F2535" t="s">
        <v>75</v>
      </c>
      <c r="G2535">
        <v>485</v>
      </c>
      <c r="H2535" t="s">
        <v>29</v>
      </c>
      <c r="I2535" t="s">
        <v>36</v>
      </c>
      <c r="J2535" t="s">
        <v>24</v>
      </c>
      <c r="K2535" t="str">
        <f>VLOOKUP(H2535, [1]Products!B:E, 2, FALSE)</f>
        <v>Shortbread</v>
      </c>
      <c r="L2535" s="2">
        <f>VLOOKUP(H2535, [1]Products!B:D, 3, FALSE)</f>
        <v>10</v>
      </c>
      <c r="M2535" s="2">
        <f>Table1[[#This Row],[Quantity Purchased]] * Table1[[#This Row],[Unit Price]]</f>
        <v>21825</v>
      </c>
      <c r="N2535" s="2">
        <f>VLOOKUP(H2535, [1]Products!B:E, 4, FALSE)</f>
        <v>45</v>
      </c>
      <c r="O2535" t="str">
        <f>TEXT(Table1[[#This Row],[Transaction Date]], "yyyy-mm")</f>
        <v>2024-03</v>
      </c>
      <c r="P2535" s="1">
        <f ca="1">YEAR(TODAY()) - YEAR(Table1[[#This Row],[Buyer Date of Birth]])</f>
        <v>72</v>
      </c>
      <c r="Q2535" s="2">
        <f>Table1[[#This Row],[Total Revenue]] - Table1[[#This Row],[Total Cost]]</f>
        <v>21815</v>
      </c>
    </row>
    <row r="2536" spans="1:17" x14ac:dyDescent="0.25">
      <c r="A2536" s="1">
        <v>45353</v>
      </c>
      <c r="B2536" t="s">
        <v>133</v>
      </c>
      <c r="C2536" t="s">
        <v>655</v>
      </c>
      <c r="D2536" t="s">
        <v>58</v>
      </c>
      <c r="E2536" s="1">
        <v>34616</v>
      </c>
      <c r="F2536" t="s">
        <v>40</v>
      </c>
      <c r="G2536">
        <v>389</v>
      </c>
      <c r="H2536" t="s">
        <v>66</v>
      </c>
      <c r="I2536" t="s">
        <v>23</v>
      </c>
      <c r="J2536" t="s">
        <v>24</v>
      </c>
      <c r="K2536" t="str">
        <f>VLOOKUP(H2536, [1]Products!B:E, 2, FALSE)</f>
        <v>Oatmeal Cookies</v>
      </c>
      <c r="L2536" s="2">
        <f>VLOOKUP(H2536, [1]Products!B:D, 3, FALSE)</f>
        <v>19</v>
      </c>
      <c r="M2536" s="2">
        <f>Table1[[#This Row],[Quantity Purchased]] * Table1[[#This Row],[Unit Price]]</f>
        <v>8947</v>
      </c>
      <c r="N2536" s="2">
        <f>VLOOKUP(H2536, [1]Products!B:E, 4, FALSE)</f>
        <v>23</v>
      </c>
      <c r="O2536" t="str">
        <f>TEXT(Table1[[#This Row],[Transaction Date]], "yyyy-mm")</f>
        <v>2024-03</v>
      </c>
      <c r="P2536" s="1">
        <f ca="1">YEAR(TODAY()) - YEAR(Table1[[#This Row],[Buyer Date of Birth]])</f>
        <v>31</v>
      </c>
      <c r="Q2536" s="2">
        <f>Table1[[#This Row],[Total Revenue]] - Table1[[#This Row],[Total Cost]]</f>
        <v>8928</v>
      </c>
    </row>
    <row r="2537" spans="1:17" x14ac:dyDescent="0.25">
      <c r="A2537" s="1">
        <v>45434</v>
      </c>
      <c r="B2537" t="s">
        <v>1040</v>
      </c>
      <c r="C2537" t="s">
        <v>168</v>
      </c>
      <c r="D2537" t="s">
        <v>100</v>
      </c>
      <c r="E2537" s="1">
        <v>19229</v>
      </c>
      <c r="F2537" t="s">
        <v>40</v>
      </c>
      <c r="G2537">
        <v>205</v>
      </c>
      <c r="H2537" t="s">
        <v>66</v>
      </c>
      <c r="I2537" t="s">
        <v>46</v>
      </c>
      <c r="J2537" t="s">
        <v>24</v>
      </c>
      <c r="K2537" t="str">
        <f>VLOOKUP(H2537, [1]Products!B:E, 2, FALSE)</f>
        <v>Oatmeal Cookies</v>
      </c>
      <c r="L2537" s="2">
        <f>VLOOKUP(H2537, [1]Products!B:D, 3, FALSE)</f>
        <v>19</v>
      </c>
      <c r="M2537" s="2">
        <f>Table1[[#This Row],[Quantity Purchased]] * Table1[[#This Row],[Unit Price]]</f>
        <v>4715</v>
      </c>
      <c r="N2537" s="2">
        <f>VLOOKUP(H2537, [1]Products!B:E, 4, FALSE)</f>
        <v>23</v>
      </c>
      <c r="O2537" t="str">
        <f>TEXT(Table1[[#This Row],[Transaction Date]], "yyyy-mm")</f>
        <v>2024-05</v>
      </c>
      <c r="P2537" s="1">
        <f ca="1">YEAR(TODAY()) - YEAR(Table1[[#This Row],[Buyer Date of Birth]])</f>
        <v>73</v>
      </c>
      <c r="Q2537" s="2">
        <f>Table1[[#This Row],[Total Revenue]] - Table1[[#This Row],[Total Cost]]</f>
        <v>4696</v>
      </c>
    </row>
    <row r="2538" spans="1:17" x14ac:dyDescent="0.25">
      <c r="A2538" s="1">
        <v>45379</v>
      </c>
      <c r="B2538" t="s">
        <v>408</v>
      </c>
      <c r="C2538" t="s">
        <v>33</v>
      </c>
      <c r="D2538" t="s">
        <v>53</v>
      </c>
      <c r="E2538" s="1">
        <v>38836</v>
      </c>
      <c r="F2538" t="s">
        <v>40</v>
      </c>
      <c r="G2538">
        <v>419</v>
      </c>
      <c r="H2538" t="s">
        <v>72</v>
      </c>
      <c r="I2538" t="s">
        <v>50</v>
      </c>
      <c r="J2538" t="s">
        <v>24</v>
      </c>
      <c r="K2538" t="str">
        <f>VLOOKUP(H2538, [1]Products!B:E, 2, FALSE)</f>
        <v>Choco Delight</v>
      </c>
      <c r="L2538" s="2">
        <f>VLOOKUP(H2538, [1]Products!B:D, 3, FALSE)</f>
        <v>3</v>
      </c>
      <c r="M2538" s="2">
        <f>Table1[[#This Row],[Quantity Purchased]] * Table1[[#This Row],[Unit Price]]</f>
        <v>2095</v>
      </c>
      <c r="N2538" s="2">
        <f>VLOOKUP(H2538, [1]Products!B:E, 4, FALSE)</f>
        <v>5</v>
      </c>
      <c r="O2538" t="str">
        <f>TEXT(Table1[[#This Row],[Transaction Date]], "yyyy-mm")</f>
        <v>2024-03</v>
      </c>
      <c r="P2538" s="1">
        <f ca="1">YEAR(TODAY()) - YEAR(Table1[[#This Row],[Buyer Date of Birth]])</f>
        <v>19</v>
      </c>
      <c r="Q2538" s="2">
        <f>Table1[[#This Row],[Total Revenue]] - Table1[[#This Row],[Total Cost]]</f>
        <v>2092</v>
      </c>
    </row>
    <row r="2539" spans="1:17" x14ac:dyDescent="0.25">
      <c r="A2539" s="1">
        <v>45336</v>
      </c>
      <c r="B2539" t="s">
        <v>240</v>
      </c>
      <c r="C2539" t="s">
        <v>572</v>
      </c>
      <c r="D2539" t="s">
        <v>89</v>
      </c>
      <c r="E2539" s="1">
        <v>23067</v>
      </c>
      <c r="F2539" t="s">
        <v>21</v>
      </c>
      <c r="G2539">
        <v>84</v>
      </c>
      <c r="H2539" t="s">
        <v>49</v>
      </c>
      <c r="I2539" t="s">
        <v>23</v>
      </c>
      <c r="J2539" t="s">
        <v>24</v>
      </c>
      <c r="K2539" t="str">
        <f>VLOOKUP(H2539, [1]Products!B:E, 2, FALSE)</f>
        <v>Butter Crunch</v>
      </c>
      <c r="L2539" s="2">
        <f>VLOOKUP(H2539, [1]Products!B:D, 3, FALSE)</f>
        <v>10</v>
      </c>
      <c r="M2539" s="2">
        <f>Table1[[#This Row],[Quantity Purchased]] * Table1[[#This Row],[Unit Price]]</f>
        <v>924</v>
      </c>
      <c r="N2539" s="2">
        <f>VLOOKUP(H2539, [1]Products!B:E, 4, FALSE)</f>
        <v>11</v>
      </c>
      <c r="O2539" t="str">
        <f>TEXT(Table1[[#This Row],[Transaction Date]], "yyyy-mm")</f>
        <v>2024-02</v>
      </c>
      <c r="P2539" s="1">
        <f ca="1">YEAR(TODAY()) - YEAR(Table1[[#This Row],[Buyer Date of Birth]])</f>
        <v>62</v>
      </c>
      <c r="Q2539" s="2">
        <f>Table1[[#This Row],[Total Revenue]] - Table1[[#This Row],[Total Cost]]</f>
        <v>914</v>
      </c>
    </row>
    <row r="2540" spans="1:17" x14ac:dyDescent="0.25">
      <c r="A2540" s="1">
        <v>45344</v>
      </c>
      <c r="B2540" t="s">
        <v>157</v>
      </c>
      <c r="C2540" t="s">
        <v>975</v>
      </c>
      <c r="D2540" t="s">
        <v>45</v>
      </c>
      <c r="E2540" s="1">
        <v>16745</v>
      </c>
      <c r="F2540" t="s">
        <v>40</v>
      </c>
      <c r="G2540">
        <v>95</v>
      </c>
      <c r="H2540" t="s">
        <v>22</v>
      </c>
      <c r="I2540" t="s">
        <v>30</v>
      </c>
      <c r="J2540" t="s">
        <v>24</v>
      </c>
      <c r="K2540" t="str">
        <f>VLOOKUP(H2540, [1]Products!B:E, 2, FALSE)</f>
        <v>Cinnamon Swirls</v>
      </c>
      <c r="L2540" s="2">
        <f>VLOOKUP(H2540, [1]Products!B:D, 3, FALSE)</f>
        <v>10</v>
      </c>
      <c r="M2540" s="2">
        <f>Table1[[#This Row],[Quantity Purchased]] * Table1[[#This Row],[Unit Price]]</f>
        <v>1330</v>
      </c>
      <c r="N2540" s="2">
        <f>VLOOKUP(H2540, [1]Products!B:E, 4, FALSE)</f>
        <v>14</v>
      </c>
      <c r="O2540" t="str">
        <f>TEXT(Table1[[#This Row],[Transaction Date]], "yyyy-mm")</f>
        <v>2024-02</v>
      </c>
      <c r="P2540" s="1">
        <f ca="1">YEAR(TODAY()) - YEAR(Table1[[#This Row],[Buyer Date of Birth]])</f>
        <v>80</v>
      </c>
      <c r="Q2540" s="2">
        <f>Table1[[#This Row],[Total Revenue]] - Table1[[#This Row],[Total Cost]]</f>
        <v>1320</v>
      </c>
    </row>
    <row r="2541" spans="1:17" x14ac:dyDescent="0.25">
      <c r="A2541" s="1">
        <v>45486</v>
      </c>
      <c r="B2541" t="s">
        <v>264</v>
      </c>
      <c r="C2541" t="s">
        <v>956</v>
      </c>
      <c r="D2541" t="s">
        <v>34</v>
      </c>
      <c r="E2541" s="1">
        <v>33172</v>
      </c>
      <c r="F2541" t="s">
        <v>75</v>
      </c>
      <c r="G2541">
        <v>375</v>
      </c>
      <c r="H2541" t="s">
        <v>41</v>
      </c>
      <c r="I2541" t="s">
        <v>46</v>
      </c>
      <c r="J2541" t="s">
        <v>24</v>
      </c>
      <c r="K2541" t="str">
        <f>VLOOKUP(H2541, [1]Products!B:E, 2, FALSE)</f>
        <v>Ginger Snaps</v>
      </c>
      <c r="L2541" s="2">
        <f>VLOOKUP(H2541, [1]Products!B:D, 3, FALSE)</f>
        <v>14</v>
      </c>
      <c r="M2541" s="2">
        <f>Table1[[#This Row],[Quantity Purchased]] * Table1[[#This Row],[Unit Price]]</f>
        <v>10500</v>
      </c>
      <c r="N2541" s="2">
        <f>VLOOKUP(H2541, [1]Products!B:E, 4, FALSE)</f>
        <v>28</v>
      </c>
      <c r="O2541" t="str">
        <f>TEXT(Table1[[#This Row],[Transaction Date]], "yyyy-mm")</f>
        <v>2024-07</v>
      </c>
      <c r="P2541" s="1">
        <f ca="1">YEAR(TODAY()) - YEAR(Table1[[#This Row],[Buyer Date of Birth]])</f>
        <v>35</v>
      </c>
      <c r="Q2541" s="2">
        <f>Table1[[#This Row],[Total Revenue]] - Table1[[#This Row],[Total Cost]]</f>
        <v>10486</v>
      </c>
    </row>
    <row r="2542" spans="1:17" x14ac:dyDescent="0.25">
      <c r="A2542" s="1">
        <v>45491</v>
      </c>
      <c r="B2542" t="s">
        <v>715</v>
      </c>
      <c r="C2542" t="s">
        <v>169</v>
      </c>
      <c r="D2542" t="s">
        <v>53</v>
      </c>
      <c r="E2542" s="1">
        <v>21230</v>
      </c>
      <c r="F2542" t="s">
        <v>40</v>
      </c>
      <c r="G2542">
        <v>299</v>
      </c>
      <c r="H2542" t="s">
        <v>29</v>
      </c>
      <c r="I2542" t="s">
        <v>50</v>
      </c>
      <c r="J2542" t="s">
        <v>24</v>
      </c>
      <c r="K2542" t="str">
        <f>VLOOKUP(H2542, [1]Products!B:E, 2, FALSE)</f>
        <v>Shortbread</v>
      </c>
      <c r="L2542" s="2">
        <f>VLOOKUP(H2542, [1]Products!B:D, 3, FALSE)</f>
        <v>10</v>
      </c>
      <c r="M2542" s="2">
        <f>Table1[[#This Row],[Quantity Purchased]] * Table1[[#This Row],[Unit Price]]</f>
        <v>13455</v>
      </c>
      <c r="N2542" s="2">
        <f>VLOOKUP(H2542, [1]Products!B:E, 4, FALSE)</f>
        <v>45</v>
      </c>
      <c r="O2542" t="str">
        <f>TEXT(Table1[[#This Row],[Transaction Date]], "yyyy-mm")</f>
        <v>2024-07</v>
      </c>
      <c r="P2542" s="1">
        <f ca="1">YEAR(TODAY()) - YEAR(Table1[[#This Row],[Buyer Date of Birth]])</f>
        <v>67</v>
      </c>
      <c r="Q2542" s="2">
        <f>Table1[[#This Row],[Total Revenue]] - Table1[[#This Row],[Total Cost]]</f>
        <v>13445</v>
      </c>
    </row>
    <row r="2543" spans="1:17" x14ac:dyDescent="0.25">
      <c r="A2543" s="1">
        <v>45358</v>
      </c>
      <c r="B2543" t="s">
        <v>157</v>
      </c>
      <c r="C2543" t="s">
        <v>330</v>
      </c>
      <c r="D2543" t="s">
        <v>53</v>
      </c>
      <c r="E2543" s="1">
        <v>27951</v>
      </c>
      <c r="F2543" t="s">
        <v>75</v>
      </c>
      <c r="G2543">
        <v>315</v>
      </c>
      <c r="H2543" t="s">
        <v>63</v>
      </c>
      <c r="I2543" t="s">
        <v>23</v>
      </c>
      <c r="J2543" t="s">
        <v>24</v>
      </c>
      <c r="K2543" t="str">
        <f>VLOOKUP(H2543, [1]Products!B:E, 2, FALSE)</f>
        <v>Vanilla Wafers</v>
      </c>
      <c r="L2543" s="2">
        <f>VLOOKUP(H2543, [1]Products!B:D, 3, FALSE)</f>
        <v>18</v>
      </c>
      <c r="M2543" s="2">
        <f>Table1[[#This Row],[Quantity Purchased]] * Table1[[#This Row],[Unit Price]]</f>
        <v>11340</v>
      </c>
      <c r="N2543" s="2">
        <f>VLOOKUP(H2543, [1]Products!B:E, 4, FALSE)</f>
        <v>36</v>
      </c>
      <c r="O2543" t="str">
        <f>TEXT(Table1[[#This Row],[Transaction Date]], "yyyy-mm")</f>
        <v>2024-03</v>
      </c>
      <c r="P2543" s="1">
        <f ca="1">YEAR(TODAY()) - YEAR(Table1[[#This Row],[Buyer Date of Birth]])</f>
        <v>49</v>
      </c>
      <c r="Q2543" s="2">
        <f>Table1[[#This Row],[Total Revenue]] - Table1[[#This Row],[Total Cost]]</f>
        <v>11322</v>
      </c>
    </row>
    <row r="2544" spans="1:17" x14ac:dyDescent="0.25">
      <c r="A2544" s="1">
        <v>45470</v>
      </c>
      <c r="B2544" t="s">
        <v>1188</v>
      </c>
      <c r="C2544" t="s">
        <v>174</v>
      </c>
      <c r="D2544" t="s">
        <v>78</v>
      </c>
      <c r="E2544" s="1">
        <v>16900</v>
      </c>
      <c r="F2544" t="s">
        <v>40</v>
      </c>
      <c r="G2544">
        <v>211</v>
      </c>
      <c r="H2544" t="s">
        <v>71</v>
      </c>
      <c r="I2544" t="s">
        <v>30</v>
      </c>
      <c r="J2544" t="s">
        <v>24</v>
      </c>
      <c r="K2544" t="str">
        <f>VLOOKUP(H2544, [1]Products!B:E, 2, FALSE)</f>
        <v>Peanut Butter Bites</v>
      </c>
      <c r="L2544" s="2">
        <f>VLOOKUP(H2544, [1]Products!B:D, 3, FALSE)</f>
        <v>5</v>
      </c>
      <c r="M2544" s="2">
        <f>Table1[[#This Row],[Quantity Purchased]] * Table1[[#This Row],[Unit Price]]</f>
        <v>1477</v>
      </c>
      <c r="N2544" s="2">
        <f>VLOOKUP(H2544, [1]Products!B:E, 4, FALSE)</f>
        <v>7</v>
      </c>
      <c r="O2544" t="str">
        <f>TEXT(Table1[[#This Row],[Transaction Date]], "yyyy-mm")</f>
        <v>2024-06</v>
      </c>
      <c r="P2544" s="1">
        <f ca="1">YEAR(TODAY()) - YEAR(Table1[[#This Row],[Buyer Date of Birth]])</f>
        <v>79</v>
      </c>
      <c r="Q2544" s="2">
        <f>Table1[[#This Row],[Total Revenue]] - Table1[[#This Row],[Total Cost]]</f>
        <v>1472</v>
      </c>
    </row>
    <row r="2545" spans="1:17" x14ac:dyDescent="0.25">
      <c r="A2545" s="1">
        <v>45495</v>
      </c>
      <c r="B2545" t="s">
        <v>131</v>
      </c>
      <c r="C2545" t="s">
        <v>1208</v>
      </c>
      <c r="D2545" t="s">
        <v>84</v>
      </c>
      <c r="E2545" s="1">
        <v>20883</v>
      </c>
      <c r="F2545" t="s">
        <v>40</v>
      </c>
      <c r="G2545">
        <v>391</v>
      </c>
      <c r="H2545" t="s">
        <v>63</v>
      </c>
      <c r="I2545" t="s">
        <v>30</v>
      </c>
      <c r="J2545" t="s">
        <v>24</v>
      </c>
      <c r="K2545" t="str">
        <f>VLOOKUP(H2545, [1]Products!B:E, 2, FALSE)</f>
        <v>Vanilla Wafers</v>
      </c>
      <c r="L2545" s="2">
        <f>VLOOKUP(H2545, [1]Products!B:D, 3, FALSE)</f>
        <v>18</v>
      </c>
      <c r="M2545" s="2">
        <f>Table1[[#This Row],[Quantity Purchased]] * Table1[[#This Row],[Unit Price]]</f>
        <v>14076</v>
      </c>
      <c r="N2545" s="2">
        <f>VLOOKUP(H2545, [1]Products!B:E, 4, FALSE)</f>
        <v>36</v>
      </c>
      <c r="O2545" t="str">
        <f>TEXT(Table1[[#This Row],[Transaction Date]], "yyyy-mm")</f>
        <v>2024-07</v>
      </c>
      <c r="P2545" s="1">
        <f ca="1">YEAR(TODAY()) - YEAR(Table1[[#This Row],[Buyer Date of Birth]])</f>
        <v>68</v>
      </c>
      <c r="Q2545" s="2">
        <f>Table1[[#This Row],[Total Revenue]] - Table1[[#This Row],[Total Cost]]</f>
        <v>14058</v>
      </c>
    </row>
    <row r="2546" spans="1:17" x14ac:dyDescent="0.25">
      <c r="A2546" s="1">
        <v>45412</v>
      </c>
      <c r="B2546" t="s">
        <v>67</v>
      </c>
      <c r="C2546" t="s">
        <v>39</v>
      </c>
      <c r="D2546" t="s">
        <v>89</v>
      </c>
      <c r="E2546" s="1">
        <v>28269</v>
      </c>
      <c r="F2546" t="s">
        <v>40</v>
      </c>
      <c r="G2546">
        <v>366</v>
      </c>
      <c r="H2546" t="s">
        <v>54</v>
      </c>
      <c r="I2546" t="s">
        <v>36</v>
      </c>
      <c r="J2546" t="s">
        <v>24</v>
      </c>
      <c r="K2546" t="str">
        <f>VLOOKUP(H2546, [1]Products!B:E, 2, FALSE)</f>
        <v>Lemon Crisps</v>
      </c>
      <c r="L2546" s="2">
        <f>VLOOKUP(H2546, [1]Products!B:D, 3, FALSE)</f>
        <v>7</v>
      </c>
      <c r="M2546" s="2">
        <f>Table1[[#This Row],[Quantity Purchased]] * Table1[[#This Row],[Unit Price]]</f>
        <v>3294</v>
      </c>
      <c r="N2546" s="2">
        <f>VLOOKUP(H2546, [1]Products!B:E, 4, FALSE)</f>
        <v>9</v>
      </c>
      <c r="O2546" t="str">
        <f>TEXT(Table1[[#This Row],[Transaction Date]], "yyyy-mm")</f>
        <v>2024-04</v>
      </c>
      <c r="P2546" s="1">
        <f ca="1">YEAR(TODAY()) - YEAR(Table1[[#This Row],[Buyer Date of Birth]])</f>
        <v>48</v>
      </c>
      <c r="Q2546" s="2">
        <f>Table1[[#This Row],[Total Revenue]] - Table1[[#This Row],[Total Cost]]</f>
        <v>3287</v>
      </c>
    </row>
    <row r="2547" spans="1:17" x14ac:dyDescent="0.25">
      <c r="A2547" s="1">
        <v>45413</v>
      </c>
      <c r="B2547" t="s">
        <v>167</v>
      </c>
      <c r="C2547" t="s">
        <v>704</v>
      </c>
      <c r="D2547" t="s">
        <v>45</v>
      </c>
      <c r="E2547" s="1">
        <v>29574</v>
      </c>
      <c r="F2547" t="s">
        <v>21</v>
      </c>
      <c r="G2547">
        <v>397</v>
      </c>
      <c r="H2547" t="s">
        <v>22</v>
      </c>
      <c r="I2547" t="s">
        <v>23</v>
      </c>
      <c r="J2547" t="s">
        <v>24</v>
      </c>
      <c r="K2547" t="str">
        <f>VLOOKUP(H2547, [1]Products!B:E, 2, FALSE)</f>
        <v>Cinnamon Swirls</v>
      </c>
      <c r="L2547" s="2">
        <f>VLOOKUP(H2547, [1]Products!B:D, 3, FALSE)</f>
        <v>10</v>
      </c>
      <c r="M2547" s="2">
        <f>Table1[[#This Row],[Quantity Purchased]] * Table1[[#This Row],[Unit Price]]</f>
        <v>5558</v>
      </c>
      <c r="N2547" s="2">
        <f>VLOOKUP(H2547, [1]Products!B:E, 4, FALSE)</f>
        <v>14</v>
      </c>
      <c r="O2547" t="str">
        <f>TEXT(Table1[[#This Row],[Transaction Date]], "yyyy-mm")</f>
        <v>2024-05</v>
      </c>
      <c r="P2547" s="1">
        <f ca="1">YEAR(TODAY()) - YEAR(Table1[[#This Row],[Buyer Date of Birth]])</f>
        <v>45</v>
      </c>
      <c r="Q2547" s="2">
        <f>Table1[[#This Row],[Total Revenue]] - Table1[[#This Row],[Total Cost]]</f>
        <v>5548</v>
      </c>
    </row>
    <row r="2548" spans="1:17" x14ac:dyDescent="0.25">
      <c r="A2548" s="1">
        <v>45457</v>
      </c>
      <c r="B2548" t="s">
        <v>263</v>
      </c>
      <c r="C2548" t="s">
        <v>88</v>
      </c>
      <c r="D2548" t="s">
        <v>89</v>
      </c>
      <c r="E2548" s="1">
        <v>29994</v>
      </c>
      <c r="F2548" t="s">
        <v>40</v>
      </c>
      <c r="G2548">
        <v>33</v>
      </c>
      <c r="H2548" t="s">
        <v>72</v>
      </c>
      <c r="I2548" t="s">
        <v>46</v>
      </c>
      <c r="J2548" t="s">
        <v>24</v>
      </c>
      <c r="K2548" t="str">
        <f>VLOOKUP(H2548, [1]Products!B:E, 2, FALSE)</f>
        <v>Choco Delight</v>
      </c>
      <c r="L2548" s="2">
        <f>VLOOKUP(H2548, [1]Products!B:D, 3, FALSE)</f>
        <v>3</v>
      </c>
      <c r="M2548" s="2">
        <f>Table1[[#This Row],[Quantity Purchased]] * Table1[[#This Row],[Unit Price]]</f>
        <v>165</v>
      </c>
      <c r="N2548" s="2">
        <f>VLOOKUP(H2548, [1]Products!B:E, 4, FALSE)</f>
        <v>5</v>
      </c>
      <c r="O2548" t="str">
        <f>TEXT(Table1[[#This Row],[Transaction Date]], "yyyy-mm")</f>
        <v>2024-06</v>
      </c>
      <c r="P2548" s="1">
        <f ca="1">YEAR(TODAY()) - YEAR(Table1[[#This Row],[Buyer Date of Birth]])</f>
        <v>43</v>
      </c>
      <c r="Q2548" s="2">
        <f>Table1[[#This Row],[Total Revenue]] - Table1[[#This Row],[Total Cost]]</f>
        <v>162</v>
      </c>
    </row>
    <row r="2549" spans="1:17" x14ac:dyDescent="0.25">
      <c r="A2549" s="1">
        <v>45361</v>
      </c>
      <c r="B2549" t="s">
        <v>309</v>
      </c>
      <c r="C2549" t="s">
        <v>586</v>
      </c>
      <c r="D2549" t="s">
        <v>34</v>
      </c>
      <c r="E2549" s="1">
        <v>26525</v>
      </c>
      <c r="F2549" t="s">
        <v>28</v>
      </c>
      <c r="G2549">
        <v>95</v>
      </c>
      <c r="H2549" t="s">
        <v>72</v>
      </c>
      <c r="I2549" t="s">
        <v>50</v>
      </c>
      <c r="J2549" t="s">
        <v>24</v>
      </c>
      <c r="K2549" t="str">
        <f>VLOOKUP(H2549, [1]Products!B:E, 2, FALSE)</f>
        <v>Choco Delight</v>
      </c>
      <c r="L2549" s="2">
        <f>VLOOKUP(H2549, [1]Products!B:D, 3, FALSE)</f>
        <v>3</v>
      </c>
      <c r="M2549" s="2">
        <f>Table1[[#This Row],[Quantity Purchased]] * Table1[[#This Row],[Unit Price]]</f>
        <v>475</v>
      </c>
      <c r="N2549" s="2">
        <f>VLOOKUP(H2549, [1]Products!B:E, 4, FALSE)</f>
        <v>5</v>
      </c>
      <c r="O2549" t="str">
        <f>TEXT(Table1[[#This Row],[Transaction Date]], "yyyy-mm")</f>
        <v>2024-03</v>
      </c>
      <c r="P2549" s="1">
        <f ca="1">YEAR(TODAY()) - YEAR(Table1[[#This Row],[Buyer Date of Birth]])</f>
        <v>53</v>
      </c>
      <c r="Q2549" s="2">
        <f>Table1[[#This Row],[Total Revenue]] - Table1[[#This Row],[Total Cost]]</f>
        <v>472</v>
      </c>
    </row>
    <row r="2550" spans="1:17" x14ac:dyDescent="0.25">
      <c r="A2550" s="1">
        <v>45483</v>
      </c>
      <c r="B2550" t="s">
        <v>1221</v>
      </c>
      <c r="C2550" t="s">
        <v>694</v>
      </c>
      <c r="D2550" t="s">
        <v>89</v>
      </c>
      <c r="E2550" s="1">
        <v>36071</v>
      </c>
      <c r="F2550" t="s">
        <v>28</v>
      </c>
      <c r="G2550">
        <v>483</v>
      </c>
      <c r="H2550" t="s">
        <v>22</v>
      </c>
      <c r="I2550" t="s">
        <v>23</v>
      </c>
      <c r="J2550" t="s">
        <v>24</v>
      </c>
      <c r="K2550" t="str">
        <f>VLOOKUP(H2550, [1]Products!B:E, 2, FALSE)</f>
        <v>Cinnamon Swirls</v>
      </c>
      <c r="L2550" s="2">
        <f>VLOOKUP(H2550, [1]Products!B:D, 3, FALSE)</f>
        <v>10</v>
      </c>
      <c r="M2550" s="2">
        <f>Table1[[#This Row],[Quantity Purchased]] * Table1[[#This Row],[Unit Price]]</f>
        <v>6762</v>
      </c>
      <c r="N2550" s="2">
        <f>VLOOKUP(H2550, [1]Products!B:E, 4, FALSE)</f>
        <v>14</v>
      </c>
      <c r="O2550" t="str">
        <f>TEXT(Table1[[#This Row],[Transaction Date]], "yyyy-mm")</f>
        <v>2024-07</v>
      </c>
      <c r="P2550" s="1">
        <f ca="1">YEAR(TODAY()) - YEAR(Table1[[#This Row],[Buyer Date of Birth]])</f>
        <v>27</v>
      </c>
      <c r="Q2550" s="2">
        <f>Table1[[#This Row],[Total Revenue]] - Table1[[#This Row],[Total Cost]]</f>
        <v>6752</v>
      </c>
    </row>
    <row r="2551" spans="1:17" x14ac:dyDescent="0.25">
      <c r="A2551" s="1">
        <v>45298</v>
      </c>
      <c r="B2551" t="s">
        <v>173</v>
      </c>
      <c r="C2551" t="s">
        <v>1042</v>
      </c>
      <c r="D2551" t="s">
        <v>34</v>
      </c>
      <c r="E2551" s="1">
        <v>27658</v>
      </c>
      <c r="F2551" t="s">
        <v>75</v>
      </c>
      <c r="G2551">
        <v>48</v>
      </c>
      <c r="H2551" t="s">
        <v>41</v>
      </c>
      <c r="I2551" t="s">
        <v>30</v>
      </c>
      <c r="J2551" t="s">
        <v>24</v>
      </c>
      <c r="K2551" t="str">
        <f>VLOOKUP(H2551, [1]Products!B:E, 2, FALSE)</f>
        <v>Ginger Snaps</v>
      </c>
      <c r="L2551" s="2">
        <f>VLOOKUP(H2551, [1]Products!B:D, 3, FALSE)</f>
        <v>14</v>
      </c>
      <c r="M2551" s="2">
        <f>Table1[[#This Row],[Quantity Purchased]] * Table1[[#This Row],[Unit Price]]</f>
        <v>1344</v>
      </c>
      <c r="N2551" s="2">
        <f>VLOOKUP(H2551, [1]Products!B:E, 4, FALSE)</f>
        <v>28</v>
      </c>
      <c r="O2551" t="str">
        <f>TEXT(Table1[[#This Row],[Transaction Date]], "yyyy-mm")</f>
        <v>2024-01</v>
      </c>
      <c r="P2551" s="1">
        <f ca="1">YEAR(TODAY()) - YEAR(Table1[[#This Row],[Buyer Date of Birth]])</f>
        <v>50</v>
      </c>
      <c r="Q2551" s="2">
        <f>Table1[[#This Row],[Total Revenue]] - Table1[[#This Row],[Total Cost]]</f>
        <v>1330</v>
      </c>
    </row>
    <row r="2552" spans="1:17" x14ac:dyDescent="0.25">
      <c r="A2552" s="1">
        <v>45336</v>
      </c>
      <c r="B2552" t="s">
        <v>363</v>
      </c>
      <c r="C2552" t="s">
        <v>1149</v>
      </c>
      <c r="D2552" t="s">
        <v>45</v>
      </c>
      <c r="E2552" s="1">
        <v>32429</v>
      </c>
      <c r="F2552" t="s">
        <v>75</v>
      </c>
      <c r="G2552">
        <v>362</v>
      </c>
      <c r="H2552" t="s">
        <v>72</v>
      </c>
      <c r="I2552" t="s">
        <v>46</v>
      </c>
      <c r="J2552" t="s">
        <v>24</v>
      </c>
      <c r="K2552" t="str">
        <f>VLOOKUP(H2552, [1]Products!B:E, 2, FALSE)</f>
        <v>Choco Delight</v>
      </c>
      <c r="L2552" s="2">
        <f>VLOOKUP(H2552, [1]Products!B:D, 3, FALSE)</f>
        <v>3</v>
      </c>
      <c r="M2552" s="2">
        <f>Table1[[#This Row],[Quantity Purchased]] * Table1[[#This Row],[Unit Price]]</f>
        <v>1810</v>
      </c>
      <c r="N2552" s="2">
        <f>VLOOKUP(H2552, [1]Products!B:E, 4, FALSE)</f>
        <v>5</v>
      </c>
      <c r="O2552" t="str">
        <f>TEXT(Table1[[#This Row],[Transaction Date]], "yyyy-mm")</f>
        <v>2024-02</v>
      </c>
      <c r="P2552" s="1">
        <f ca="1">YEAR(TODAY()) - YEAR(Table1[[#This Row],[Buyer Date of Birth]])</f>
        <v>37</v>
      </c>
      <c r="Q2552" s="2">
        <f>Table1[[#This Row],[Total Revenue]] - Table1[[#This Row],[Total Cost]]</f>
        <v>1807</v>
      </c>
    </row>
    <row r="2553" spans="1:17" x14ac:dyDescent="0.25">
      <c r="A2553" s="1">
        <v>45396</v>
      </c>
      <c r="B2553" t="s">
        <v>425</v>
      </c>
      <c r="C2553" t="s">
        <v>902</v>
      </c>
      <c r="D2553" t="s">
        <v>89</v>
      </c>
      <c r="E2553" s="1">
        <v>32892</v>
      </c>
      <c r="F2553" t="s">
        <v>75</v>
      </c>
      <c r="G2553">
        <v>120</v>
      </c>
      <c r="H2553" t="s">
        <v>41</v>
      </c>
      <c r="I2553" t="s">
        <v>50</v>
      </c>
      <c r="J2553" t="s">
        <v>24</v>
      </c>
      <c r="K2553" t="str">
        <f>VLOOKUP(H2553, [1]Products!B:E, 2, FALSE)</f>
        <v>Ginger Snaps</v>
      </c>
      <c r="L2553" s="2">
        <f>VLOOKUP(H2553, [1]Products!B:D, 3, FALSE)</f>
        <v>14</v>
      </c>
      <c r="M2553" s="2">
        <f>Table1[[#This Row],[Quantity Purchased]] * Table1[[#This Row],[Unit Price]]</f>
        <v>3360</v>
      </c>
      <c r="N2553" s="2">
        <f>VLOOKUP(H2553, [1]Products!B:E, 4, FALSE)</f>
        <v>28</v>
      </c>
      <c r="O2553" t="str">
        <f>TEXT(Table1[[#This Row],[Transaction Date]], "yyyy-mm")</f>
        <v>2024-04</v>
      </c>
      <c r="P2553" s="1">
        <f ca="1">YEAR(TODAY()) - YEAR(Table1[[#This Row],[Buyer Date of Birth]])</f>
        <v>35</v>
      </c>
      <c r="Q2553" s="2">
        <f>Table1[[#This Row],[Total Revenue]] - Table1[[#This Row],[Total Cost]]</f>
        <v>3346</v>
      </c>
    </row>
    <row r="2554" spans="1:17" x14ac:dyDescent="0.25">
      <c r="A2554" s="1">
        <v>45292</v>
      </c>
      <c r="B2554" t="s">
        <v>401</v>
      </c>
      <c r="C2554" t="s">
        <v>328</v>
      </c>
      <c r="D2554" t="s">
        <v>53</v>
      </c>
      <c r="E2554" s="1">
        <v>31137</v>
      </c>
      <c r="F2554" t="s">
        <v>75</v>
      </c>
      <c r="G2554">
        <v>38</v>
      </c>
      <c r="H2554" t="s">
        <v>22</v>
      </c>
      <c r="I2554" t="s">
        <v>23</v>
      </c>
      <c r="J2554" t="s">
        <v>24</v>
      </c>
      <c r="K2554" t="str">
        <f>VLOOKUP(H2554, [1]Products!B:E, 2, FALSE)</f>
        <v>Cinnamon Swirls</v>
      </c>
      <c r="L2554" s="2">
        <f>VLOOKUP(H2554, [1]Products!B:D, 3, FALSE)</f>
        <v>10</v>
      </c>
      <c r="M2554" s="2">
        <f>Table1[[#This Row],[Quantity Purchased]] * Table1[[#This Row],[Unit Price]]</f>
        <v>532</v>
      </c>
      <c r="N2554" s="2">
        <f>VLOOKUP(H2554, [1]Products!B:E, 4, FALSE)</f>
        <v>14</v>
      </c>
      <c r="O2554" t="str">
        <f>TEXT(Table1[[#This Row],[Transaction Date]], "yyyy-mm")</f>
        <v>2024-01</v>
      </c>
      <c r="P2554" s="1">
        <f ca="1">YEAR(TODAY()) - YEAR(Table1[[#This Row],[Buyer Date of Birth]])</f>
        <v>40</v>
      </c>
      <c r="Q2554" s="2">
        <f>Table1[[#This Row],[Total Revenue]] - Table1[[#This Row],[Total Cost]]</f>
        <v>522</v>
      </c>
    </row>
    <row r="2555" spans="1:17" x14ac:dyDescent="0.25">
      <c r="A2555" s="1">
        <v>45324</v>
      </c>
      <c r="B2555" t="s">
        <v>249</v>
      </c>
      <c r="C2555" t="s">
        <v>122</v>
      </c>
      <c r="D2555" t="s">
        <v>53</v>
      </c>
      <c r="E2555" s="1">
        <v>34245</v>
      </c>
      <c r="F2555" t="s">
        <v>40</v>
      </c>
      <c r="G2555">
        <v>48</v>
      </c>
      <c r="H2555" t="s">
        <v>66</v>
      </c>
      <c r="I2555" t="s">
        <v>30</v>
      </c>
      <c r="J2555" t="s">
        <v>24</v>
      </c>
      <c r="K2555" t="str">
        <f>VLOOKUP(H2555, [1]Products!B:E, 2, FALSE)</f>
        <v>Oatmeal Cookies</v>
      </c>
      <c r="L2555" s="2">
        <f>VLOOKUP(H2555, [1]Products!B:D, 3, FALSE)</f>
        <v>19</v>
      </c>
      <c r="M2555" s="2">
        <f>Table1[[#This Row],[Quantity Purchased]] * Table1[[#This Row],[Unit Price]]</f>
        <v>1104</v>
      </c>
      <c r="N2555" s="2">
        <f>VLOOKUP(H2555, [1]Products!B:E, 4, FALSE)</f>
        <v>23</v>
      </c>
      <c r="O2555" t="str">
        <f>TEXT(Table1[[#This Row],[Transaction Date]], "yyyy-mm")</f>
        <v>2024-02</v>
      </c>
      <c r="P2555" s="1">
        <f ca="1">YEAR(TODAY()) - YEAR(Table1[[#This Row],[Buyer Date of Birth]])</f>
        <v>32</v>
      </c>
      <c r="Q2555" s="2">
        <f>Table1[[#This Row],[Total Revenue]] - Table1[[#This Row],[Total Cost]]</f>
        <v>1085</v>
      </c>
    </row>
    <row r="2556" spans="1:17" x14ac:dyDescent="0.25">
      <c r="A2556" s="1">
        <v>45371</v>
      </c>
      <c r="B2556" t="s">
        <v>269</v>
      </c>
      <c r="C2556" t="s">
        <v>497</v>
      </c>
      <c r="D2556" t="s">
        <v>45</v>
      </c>
      <c r="E2556" s="1">
        <v>36988</v>
      </c>
      <c r="F2556" t="s">
        <v>40</v>
      </c>
      <c r="G2556">
        <v>202</v>
      </c>
      <c r="H2556" t="s">
        <v>66</v>
      </c>
      <c r="I2556" t="s">
        <v>30</v>
      </c>
      <c r="J2556" t="s">
        <v>24</v>
      </c>
      <c r="K2556" t="str">
        <f>VLOOKUP(H2556, [1]Products!B:E, 2, FALSE)</f>
        <v>Oatmeal Cookies</v>
      </c>
      <c r="L2556" s="2">
        <f>VLOOKUP(H2556, [1]Products!B:D, 3, FALSE)</f>
        <v>19</v>
      </c>
      <c r="M2556" s="2">
        <f>Table1[[#This Row],[Quantity Purchased]] * Table1[[#This Row],[Unit Price]]</f>
        <v>4646</v>
      </c>
      <c r="N2556" s="2">
        <f>VLOOKUP(H2556, [1]Products!B:E, 4, FALSE)</f>
        <v>23</v>
      </c>
      <c r="O2556" t="str">
        <f>TEXT(Table1[[#This Row],[Transaction Date]], "yyyy-mm")</f>
        <v>2024-03</v>
      </c>
      <c r="P2556" s="1">
        <f ca="1">YEAR(TODAY()) - YEAR(Table1[[#This Row],[Buyer Date of Birth]])</f>
        <v>24</v>
      </c>
      <c r="Q2556" s="2">
        <f>Table1[[#This Row],[Total Revenue]] - Table1[[#This Row],[Total Cost]]</f>
        <v>4627</v>
      </c>
    </row>
    <row r="2557" spans="1:17" x14ac:dyDescent="0.25">
      <c r="A2557" s="1">
        <v>45369</v>
      </c>
      <c r="B2557" t="s">
        <v>457</v>
      </c>
      <c r="C2557" t="s">
        <v>402</v>
      </c>
      <c r="D2557" t="s">
        <v>89</v>
      </c>
      <c r="E2557" s="1">
        <v>16559</v>
      </c>
      <c r="F2557" t="s">
        <v>28</v>
      </c>
      <c r="G2557">
        <v>179</v>
      </c>
      <c r="H2557" t="s">
        <v>63</v>
      </c>
      <c r="I2557" t="s">
        <v>36</v>
      </c>
      <c r="J2557" t="s">
        <v>24</v>
      </c>
      <c r="K2557" t="str">
        <f>VLOOKUP(H2557, [1]Products!B:E, 2, FALSE)</f>
        <v>Vanilla Wafers</v>
      </c>
      <c r="L2557" s="2">
        <f>VLOOKUP(H2557, [1]Products!B:D, 3, FALSE)</f>
        <v>18</v>
      </c>
      <c r="M2557" s="2">
        <f>Table1[[#This Row],[Quantity Purchased]] * Table1[[#This Row],[Unit Price]]</f>
        <v>6444</v>
      </c>
      <c r="N2557" s="2">
        <f>VLOOKUP(H2557, [1]Products!B:E, 4, FALSE)</f>
        <v>36</v>
      </c>
      <c r="O2557" t="str">
        <f>TEXT(Table1[[#This Row],[Transaction Date]], "yyyy-mm")</f>
        <v>2024-03</v>
      </c>
      <c r="P2557" s="1">
        <f ca="1">YEAR(TODAY()) - YEAR(Table1[[#This Row],[Buyer Date of Birth]])</f>
        <v>80</v>
      </c>
      <c r="Q2557" s="2">
        <f>Table1[[#This Row],[Total Revenue]] - Table1[[#This Row],[Total Cost]]</f>
        <v>6426</v>
      </c>
    </row>
    <row r="2558" spans="1:17" x14ac:dyDescent="0.25">
      <c r="A2558" s="1">
        <v>45328</v>
      </c>
      <c r="B2558" t="s">
        <v>275</v>
      </c>
      <c r="C2558" t="s">
        <v>174</v>
      </c>
      <c r="D2558" t="s">
        <v>78</v>
      </c>
      <c r="E2558" s="1">
        <v>29678</v>
      </c>
      <c r="F2558" t="s">
        <v>21</v>
      </c>
      <c r="G2558">
        <v>366</v>
      </c>
      <c r="H2558" t="s">
        <v>63</v>
      </c>
      <c r="I2558" t="s">
        <v>23</v>
      </c>
      <c r="J2558" t="s">
        <v>24</v>
      </c>
      <c r="K2558" t="str">
        <f>VLOOKUP(H2558, [1]Products!B:E, 2, FALSE)</f>
        <v>Vanilla Wafers</v>
      </c>
      <c r="L2558" s="2">
        <f>VLOOKUP(H2558, [1]Products!B:D, 3, FALSE)</f>
        <v>18</v>
      </c>
      <c r="M2558" s="2">
        <f>Table1[[#This Row],[Quantity Purchased]] * Table1[[#This Row],[Unit Price]]</f>
        <v>13176</v>
      </c>
      <c r="N2558" s="2">
        <f>VLOOKUP(H2558, [1]Products!B:E, 4, FALSE)</f>
        <v>36</v>
      </c>
      <c r="O2558" t="str">
        <f>TEXT(Table1[[#This Row],[Transaction Date]], "yyyy-mm")</f>
        <v>2024-02</v>
      </c>
      <c r="P2558" s="1">
        <f ca="1">YEAR(TODAY()) - YEAR(Table1[[#This Row],[Buyer Date of Birth]])</f>
        <v>44</v>
      </c>
      <c r="Q2558" s="2">
        <f>Table1[[#This Row],[Total Revenue]] - Table1[[#This Row],[Total Cost]]</f>
        <v>13158</v>
      </c>
    </row>
    <row r="2559" spans="1:17" x14ac:dyDescent="0.25">
      <c r="A2559" s="1">
        <v>45502</v>
      </c>
      <c r="B2559" t="s">
        <v>151</v>
      </c>
      <c r="C2559" t="s">
        <v>39</v>
      </c>
      <c r="D2559" t="s">
        <v>62</v>
      </c>
      <c r="E2559" s="1">
        <v>18378</v>
      </c>
      <c r="F2559" t="s">
        <v>40</v>
      </c>
      <c r="G2559">
        <v>289</v>
      </c>
      <c r="H2559" t="s">
        <v>54</v>
      </c>
      <c r="I2559" t="s">
        <v>46</v>
      </c>
      <c r="J2559" t="s">
        <v>24</v>
      </c>
      <c r="K2559" t="str">
        <f>VLOOKUP(H2559, [1]Products!B:E, 2, FALSE)</f>
        <v>Lemon Crisps</v>
      </c>
      <c r="L2559" s="2">
        <f>VLOOKUP(H2559, [1]Products!B:D, 3, FALSE)</f>
        <v>7</v>
      </c>
      <c r="M2559" s="2">
        <f>Table1[[#This Row],[Quantity Purchased]] * Table1[[#This Row],[Unit Price]]</f>
        <v>2601</v>
      </c>
      <c r="N2559" s="2">
        <f>VLOOKUP(H2559, [1]Products!B:E, 4, FALSE)</f>
        <v>9</v>
      </c>
      <c r="O2559" t="str">
        <f>TEXT(Table1[[#This Row],[Transaction Date]], "yyyy-mm")</f>
        <v>2024-07</v>
      </c>
      <c r="P2559" s="1">
        <f ca="1">YEAR(TODAY()) - YEAR(Table1[[#This Row],[Buyer Date of Birth]])</f>
        <v>75</v>
      </c>
      <c r="Q2559" s="2">
        <f>Table1[[#This Row],[Total Revenue]] - Table1[[#This Row],[Total Cost]]</f>
        <v>2594</v>
      </c>
    </row>
    <row r="2560" spans="1:17" x14ac:dyDescent="0.25">
      <c r="A2560" s="1">
        <v>45450</v>
      </c>
      <c r="B2560" t="s">
        <v>1222</v>
      </c>
      <c r="C2560" t="s">
        <v>416</v>
      </c>
      <c r="D2560" t="s">
        <v>78</v>
      </c>
      <c r="E2560" s="1">
        <v>24922</v>
      </c>
      <c r="F2560" t="s">
        <v>21</v>
      </c>
      <c r="G2560">
        <v>455</v>
      </c>
      <c r="H2560" t="s">
        <v>49</v>
      </c>
      <c r="I2560" t="s">
        <v>50</v>
      </c>
      <c r="J2560" t="s">
        <v>24</v>
      </c>
      <c r="K2560" t="str">
        <f>VLOOKUP(H2560, [1]Products!B:E, 2, FALSE)</f>
        <v>Butter Crunch</v>
      </c>
      <c r="L2560" s="2">
        <f>VLOOKUP(H2560, [1]Products!B:D, 3, FALSE)</f>
        <v>10</v>
      </c>
      <c r="M2560" s="2">
        <f>Table1[[#This Row],[Quantity Purchased]] * Table1[[#This Row],[Unit Price]]</f>
        <v>5005</v>
      </c>
      <c r="N2560" s="2">
        <f>VLOOKUP(H2560, [1]Products!B:E, 4, FALSE)</f>
        <v>11</v>
      </c>
      <c r="O2560" t="str">
        <f>TEXT(Table1[[#This Row],[Transaction Date]], "yyyy-mm")</f>
        <v>2024-06</v>
      </c>
      <c r="P2560" s="1">
        <f ca="1">YEAR(TODAY()) - YEAR(Table1[[#This Row],[Buyer Date of Birth]])</f>
        <v>57</v>
      </c>
      <c r="Q2560" s="2">
        <f>Table1[[#This Row],[Total Revenue]] - Table1[[#This Row],[Total Cost]]</f>
        <v>4995</v>
      </c>
    </row>
    <row r="2561" spans="1:17" x14ac:dyDescent="0.25">
      <c r="A2561" s="1">
        <v>45484</v>
      </c>
      <c r="B2561" t="s">
        <v>421</v>
      </c>
      <c r="C2561" t="s">
        <v>124</v>
      </c>
      <c r="D2561" t="s">
        <v>58</v>
      </c>
      <c r="E2561" s="1">
        <v>26813</v>
      </c>
      <c r="F2561" t="s">
        <v>75</v>
      </c>
      <c r="G2561">
        <v>88</v>
      </c>
      <c r="H2561" t="s">
        <v>54</v>
      </c>
      <c r="I2561" t="s">
        <v>23</v>
      </c>
      <c r="J2561" t="s">
        <v>24</v>
      </c>
      <c r="K2561" t="str">
        <f>VLOOKUP(H2561, [1]Products!B:E, 2, FALSE)</f>
        <v>Lemon Crisps</v>
      </c>
      <c r="L2561" s="2">
        <f>VLOOKUP(H2561, [1]Products!B:D, 3, FALSE)</f>
        <v>7</v>
      </c>
      <c r="M2561" s="2">
        <f>Table1[[#This Row],[Quantity Purchased]] * Table1[[#This Row],[Unit Price]]</f>
        <v>792</v>
      </c>
      <c r="N2561" s="2">
        <f>VLOOKUP(H2561, [1]Products!B:E, 4, FALSE)</f>
        <v>9</v>
      </c>
      <c r="O2561" t="str">
        <f>TEXT(Table1[[#This Row],[Transaction Date]], "yyyy-mm")</f>
        <v>2024-07</v>
      </c>
      <c r="P2561" s="1">
        <f ca="1">YEAR(TODAY()) - YEAR(Table1[[#This Row],[Buyer Date of Birth]])</f>
        <v>52</v>
      </c>
      <c r="Q2561" s="2">
        <f>Table1[[#This Row],[Total Revenue]] - Table1[[#This Row],[Total Cost]]</f>
        <v>785</v>
      </c>
    </row>
    <row r="2562" spans="1:17" x14ac:dyDescent="0.25">
      <c r="A2562" s="1">
        <v>45445</v>
      </c>
      <c r="B2562" t="s">
        <v>377</v>
      </c>
      <c r="C2562" t="s">
        <v>116</v>
      </c>
      <c r="D2562" t="s">
        <v>78</v>
      </c>
      <c r="E2562" s="1">
        <v>26810</v>
      </c>
      <c r="F2562" t="s">
        <v>21</v>
      </c>
      <c r="G2562">
        <v>256</v>
      </c>
      <c r="H2562" t="s">
        <v>35</v>
      </c>
      <c r="I2562" t="s">
        <v>30</v>
      </c>
      <c r="J2562" t="s">
        <v>24</v>
      </c>
      <c r="K2562" t="str">
        <f>VLOOKUP(H2562, [1]Products!B:E, 2, FALSE)</f>
        <v>Caramel Biscuits</v>
      </c>
      <c r="L2562" s="2">
        <f>VLOOKUP(H2562, [1]Products!B:D, 3, FALSE)</f>
        <v>18</v>
      </c>
      <c r="M2562" s="2">
        <f>Table1[[#This Row],[Quantity Purchased]] * Table1[[#This Row],[Unit Price]]</f>
        <v>5632</v>
      </c>
      <c r="N2562" s="2">
        <f>VLOOKUP(H2562, [1]Products!B:E, 4, FALSE)</f>
        <v>22</v>
      </c>
      <c r="O2562" t="str">
        <f>TEXT(Table1[[#This Row],[Transaction Date]], "yyyy-mm")</f>
        <v>2024-06</v>
      </c>
      <c r="P2562" s="1">
        <f ca="1">YEAR(TODAY()) - YEAR(Table1[[#This Row],[Buyer Date of Birth]])</f>
        <v>52</v>
      </c>
      <c r="Q2562" s="2">
        <f>Table1[[#This Row],[Total Revenue]] - Table1[[#This Row],[Total Cost]]</f>
        <v>5614</v>
      </c>
    </row>
    <row r="2563" spans="1:17" x14ac:dyDescent="0.25">
      <c r="A2563" s="1">
        <v>45390</v>
      </c>
      <c r="B2563" t="s">
        <v>319</v>
      </c>
      <c r="C2563" t="s">
        <v>800</v>
      </c>
      <c r="D2563" t="s">
        <v>45</v>
      </c>
      <c r="E2563" s="1">
        <v>34228</v>
      </c>
      <c r="F2563" t="s">
        <v>28</v>
      </c>
      <c r="G2563">
        <v>403</v>
      </c>
      <c r="H2563" t="s">
        <v>49</v>
      </c>
      <c r="I2563" t="s">
        <v>46</v>
      </c>
      <c r="J2563" t="s">
        <v>24</v>
      </c>
      <c r="K2563" t="str">
        <f>VLOOKUP(H2563, [1]Products!B:E, 2, FALSE)</f>
        <v>Butter Crunch</v>
      </c>
      <c r="L2563" s="2">
        <f>VLOOKUP(H2563, [1]Products!B:D, 3, FALSE)</f>
        <v>10</v>
      </c>
      <c r="M2563" s="2">
        <f>Table1[[#This Row],[Quantity Purchased]] * Table1[[#This Row],[Unit Price]]</f>
        <v>4433</v>
      </c>
      <c r="N2563" s="2">
        <f>VLOOKUP(H2563, [1]Products!B:E, 4, FALSE)</f>
        <v>11</v>
      </c>
      <c r="O2563" t="str">
        <f>TEXT(Table1[[#This Row],[Transaction Date]], "yyyy-mm")</f>
        <v>2024-04</v>
      </c>
      <c r="P2563" s="1">
        <f ca="1">YEAR(TODAY()) - YEAR(Table1[[#This Row],[Buyer Date of Birth]])</f>
        <v>32</v>
      </c>
      <c r="Q2563" s="2">
        <f>Table1[[#This Row],[Total Revenue]] - Table1[[#This Row],[Total Cost]]</f>
        <v>4423</v>
      </c>
    </row>
    <row r="2564" spans="1:17" x14ac:dyDescent="0.25">
      <c r="A2564" s="1">
        <v>45309</v>
      </c>
      <c r="B2564" t="s">
        <v>471</v>
      </c>
      <c r="C2564" t="s">
        <v>429</v>
      </c>
      <c r="D2564" t="s">
        <v>100</v>
      </c>
      <c r="E2564" s="1">
        <v>23245</v>
      </c>
      <c r="F2564" t="s">
        <v>28</v>
      </c>
      <c r="G2564">
        <v>18</v>
      </c>
      <c r="H2564" t="s">
        <v>71</v>
      </c>
      <c r="I2564" t="s">
        <v>50</v>
      </c>
      <c r="J2564" t="s">
        <v>24</v>
      </c>
      <c r="K2564" t="str">
        <f>VLOOKUP(H2564, [1]Products!B:E, 2, FALSE)</f>
        <v>Peanut Butter Bites</v>
      </c>
      <c r="L2564" s="2">
        <f>VLOOKUP(H2564, [1]Products!B:D, 3, FALSE)</f>
        <v>5</v>
      </c>
      <c r="M2564" s="2">
        <f>Table1[[#This Row],[Quantity Purchased]] * Table1[[#This Row],[Unit Price]]</f>
        <v>126</v>
      </c>
      <c r="N2564" s="2">
        <f>VLOOKUP(H2564, [1]Products!B:E, 4, FALSE)</f>
        <v>7</v>
      </c>
      <c r="O2564" t="str">
        <f>TEXT(Table1[[#This Row],[Transaction Date]], "yyyy-mm")</f>
        <v>2024-01</v>
      </c>
      <c r="P2564" s="1">
        <f ca="1">YEAR(TODAY()) - YEAR(Table1[[#This Row],[Buyer Date of Birth]])</f>
        <v>62</v>
      </c>
      <c r="Q2564" s="2">
        <f>Table1[[#This Row],[Total Revenue]] - Table1[[#This Row],[Total Cost]]</f>
        <v>121</v>
      </c>
    </row>
    <row r="2565" spans="1:17" x14ac:dyDescent="0.25">
      <c r="A2565" s="1">
        <v>45406</v>
      </c>
      <c r="B2565" t="s">
        <v>243</v>
      </c>
      <c r="C2565" t="s">
        <v>881</v>
      </c>
      <c r="D2565" t="s">
        <v>89</v>
      </c>
      <c r="E2565" s="1">
        <v>21287</v>
      </c>
      <c r="F2565" t="s">
        <v>21</v>
      </c>
      <c r="G2565">
        <v>488</v>
      </c>
      <c r="H2565" t="s">
        <v>71</v>
      </c>
      <c r="I2565" t="s">
        <v>23</v>
      </c>
      <c r="J2565" t="s">
        <v>24</v>
      </c>
      <c r="K2565" t="str">
        <f>VLOOKUP(H2565, [1]Products!B:E, 2, FALSE)</f>
        <v>Peanut Butter Bites</v>
      </c>
      <c r="L2565" s="2">
        <f>VLOOKUP(H2565, [1]Products!B:D, 3, FALSE)</f>
        <v>5</v>
      </c>
      <c r="M2565" s="2">
        <f>Table1[[#This Row],[Quantity Purchased]] * Table1[[#This Row],[Unit Price]]</f>
        <v>3416</v>
      </c>
      <c r="N2565" s="2">
        <f>VLOOKUP(H2565, [1]Products!B:E, 4, FALSE)</f>
        <v>7</v>
      </c>
      <c r="O2565" t="str">
        <f>TEXT(Table1[[#This Row],[Transaction Date]], "yyyy-mm")</f>
        <v>2024-04</v>
      </c>
      <c r="P2565" s="1">
        <f ca="1">YEAR(TODAY()) - YEAR(Table1[[#This Row],[Buyer Date of Birth]])</f>
        <v>67</v>
      </c>
      <c r="Q2565" s="2">
        <f>Table1[[#This Row],[Total Revenue]] - Table1[[#This Row],[Total Cost]]</f>
        <v>3411</v>
      </c>
    </row>
    <row r="2566" spans="1:17" x14ac:dyDescent="0.25">
      <c r="A2566" s="1">
        <v>45432</v>
      </c>
      <c r="B2566" t="s">
        <v>231</v>
      </c>
      <c r="C2566" t="s">
        <v>893</v>
      </c>
      <c r="D2566" t="s">
        <v>78</v>
      </c>
      <c r="E2566" s="1">
        <v>27128</v>
      </c>
      <c r="F2566" t="s">
        <v>21</v>
      </c>
      <c r="G2566">
        <v>18</v>
      </c>
      <c r="H2566" t="s">
        <v>49</v>
      </c>
      <c r="I2566" t="s">
        <v>30</v>
      </c>
      <c r="J2566" t="s">
        <v>24</v>
      </c>
      <c r="K2566" t="str">
        <f>VLOOKUP(H2566, [1]Products!B:E, 2, FALSE)</f>
        <v>Butter Crunch</v>
      </c>
      <c r="L2566" s="2">
        <f>VLOOKUP(H2566, [1]Products!B:D, 3, FALSE)</f>
        <v>10</v>
      </c>
      <c r="M2566" s="2">
        <f>Table1[[#This Row],[Quantity Purchased]] * Table1[[#This Row],[Unit Price]]</f>
        <v>198</v>
      </c>
      <c r="N2566" s="2">
        <f>VLOOKUP(H2566, [1]Products!B:E, 4, FALSE)</f>
        <v>11</v>
      </c>
      <c r="O2566" t="str">
        <f>TEXT(Table1[[#This Row],[Transaction Date]], "yyyy-mm")</f>
        <v>2024-05</v>
      </c>
      <c r="P2566" s="1">
        <f ca="1">YEAR(TODAY()) - YEAR(Table1[[#This Row],[Buyer Date of Birth]])</f>
        <v>51</v>
      </c>
      <c r="Q2566" s="2">
        <f>Table1[[#This Row],[Total Revenue]] - Table1[[#This Row],[Total Cost]]</f>
        <v>188</v>
      </c>
    </row>
    <row r="2567" spans="1:17" x14ac:dyDescent="0.25">
      <c r="A2567" s="1">
        <v>45444</v>
      </c>
      <c r="B2567" t="s">
        <v>1106</v>
      </c>
      <c r="C2567" t="s">
        <v>483</v>
      </c>
      <c r="D2567" t="s">
        <v>78</v>
      </c>
      <c r="E2567" s="1">
        <v>30396</v>
      </c>
      <c r="F2567" t="s">
        <v>40</v>
      </c>
      <c r="G2567">
        <v>138</v>
      </c>
      <c r="H2567" t="s">
        <v>66</v>
      </c>
      <c r="I2567" t="s">
        <v>30</v>
      </c>
      <c r="J2567" t="s">
        <v>24</v>
      </c>
      <c r="K2567" t="str">
        <f>VLOOKUP(H2567, [1]Products!B:E, 2, FALSE)</f>
        <v>Oatmeal Cookies</v>
      </c>
      <c r="L2567" s="2">
        <f>VLOOKUP(H2567, [1]Products!B:D, 3, FALSE)</f>
        <v>19</v>
      </c>
      <c r="M2567" s="2">
        <f>Table1[[#This Row],[Quantity Purchased]] * Table1[[#This Row],[Unit Price]]</f>
        <v>3174</v>
      </c>
      <c r="N2567" s="2">
        <f>VLOOKUP(H2567, [1]Products!B:E, 4, FALSE)</f>
        <v>23</v>
      </c>
      <c r="O2567" t="str">
        <f>TEXT(Table1[[#This Row],[Transaction Date]], "yyyy-mm")</f>
        <v>2024-06</v>
      </c>
      <c r="P2567" s="1">
        <f ca="1">YEAR(TODAY()) - YEAR(Table1[[#This Row],[Buyer Date of Birth]])</f>
        <v>42</v>
      </c>
      <c r="Q2567" s="2">
        <f>Table1[[#This Row],[Total Revenue]] - Table1[[#This Row],[Total Cost]]</f>
        <v>3155</v>
      </c>
    </row>
    <row r="2568" spans="1:17" x14ac:dyDescent="0.25">
      <c r="A2568" s="1">
        <v>45490</v>
      </c>
      <c r="B2568" t="s">
        <v>195</v>
      </c>
      <c r="C2568" t="s">
        <v>1032</v>
      </c>
      <c r="D2568" t="s">
        <v>53</v>
      </c>
      <c r="E2568" s="1">
        <v>25907</v>
      </c>
      <c r="F2568" t="s">
        <v>75</v>
      </c>
      <c r="G2568">
        <v>457</v>
      </c>
      <c r="H2568" t="s">
        <v>22</v>
      </c>
      <c r="I2568" t="s">
        <v>36</v>
      </c>
      <c r="J2568" t="s">
        <v>24</v>
      </c>
      <c r="K2568" t="str">
        <f>VLOOKUP(H2568, [1]Products!B:E, 2, FALSE)</f>
        <v>Cinnamon Swirls</v>
      </c>
      <c r="L2568" s="2">
        <f>VLOOKUP(H2568, [1]Products!B:D, 3, FALSE)</f>
        <v>10</v>
      </c>
      <c r="M2568" s="2">
        <f>Table1[[#This Row],[Quantity Purchased]] * Table1[[#This Row],[Unit Price]]</f>
        <v>6398</v>
      </c>
      <c r="N2568" s="2">
        <f>VLOOKUP(H2568, [1]Products!B:E, 4, FALSE)</f>
        <v>14</v>
      </c>
      <c r="O2568" t="str">
        <f>TEXT(Table1[[#This Row],[Transaction Date]], "yyyy-mm")</f>
        <v>2024-07</v>
      </c>
      <c r="P2568" s="1">
        <f ca="1">YEAR(TODAY()) - YEAR(Table1[[#This Row],[Buyer Date of Birth]])</f>
        <v>55</v>
      </c>
      <c r="Q2568" s="2">
        <f>Table1[[#This Row],[Total Revenue]] - Table1[[#This Row],[Total Cost]]</f>
        <v>6388</v>
      </c>
    </row>
    <row r="2569" spans="1:17" x14ac:dyDescent="0.25">
      <c r="A2569" s="1">
        <v>45406</v>
      </c>
      <c r="B2569" t="s">
        <v>257</v>
      </c>
      <c r="C2569" t="s">
        <v>1223</v>
      </c>
      <c r="D2569" t="s">
        <v>34</v>
      </c>
      <c r="E2569" s="1">
        <v>29720</v>
      </c>
      <c r="F2569" t="s">
        <v>21</v>
      </c>
      <c r="G2569">
        <v>222</v>
      </c>
      <c r="H2569" t="s">
        <v>29</v>
      </c>
      <c r="I2569" t="s">
        <v>23</v>
      </c>
      <c r="J2569" t="s">
        <v>24</v>
      </c>
      <c r="K2569" t="str">
        <f>VLOOKUP(H2569, [1]Products!B:E, 2, FALSE)</f>
        <v>Shortbread</v>
      </c>
      <c r="L2569" s="2">
        <f>VLOOKUP(H2569, [1]Products!B:D, 3, FALSE)</f>
        <v>10</v>
      </c>
      <c r="M2569" s="2">
        <f>Table1[[#This Row],[Quantity Purchased]] * Table1[[#This Row],[Unit Price]]</f>
        <v>9990</v>
      </c>
      <c r="N2569" s="2">
        <f>VLOOKUP(H2569, [1]Products!B:E, 4, FALSE)</f>
        <v>45</v>
      </c>
      <c r="O2569" t="str">
        <f>TEXT(Table1[[#This Row],[Transaction Date]], "yyyy-mm")</f>
        <v>2024-04</v>
      </c>
      <c r="P2569" s="1">
        <f ca="1">YEAR(TODAY()) - YEAR(Table1[[#This Row],[Buyer Date of Birth]])</f>
        <v>44</v>
      </c>
      <c r="Q2569" s="2">
        <f>Table1[[#This Row],[Total Revenue]] - Table1[[#This Row],[Total Cost]]</f>
        <v>9980</v>
      </c>
    </row>
    <row r="2570" spans="1:17" x14ac:dyDescent="0.25">
      <c r="A2570" s="1">
        <v>45414</v>
      </c>
      <c r="B2570" t="s">
        <v>79</v>
      </c>
      <c r="C2570" t="s">
        <v>370</v>
      </c>
      <c r="D2570" t="s">
        <v>58</v>
      </c>
      <c r="E2570" s="1">
        <v>32413</v>
      </c>
      <c r="F2570" t="s">
        <v>28</v>
      </c>
      <c r="G2570">
        <v>64</v>
      </c>
      <c r="H2570" t="s">
        <v>54</v>
      </c>
      <c r="I2570" t="s">
        <v>46</v>
      </c>
      <c r="J2570" t="s">
        <v>24</v>
      </c>
      <c r="K2570" t="str">
        <f>VLOOKUP(H2570, [1]Products!B:E, 2, FALSE)</f>
        <v>Lemon Crisps</v>
      </c>
      <c r="L2570" s="2">
        <f>VLOOKUP(H2570, [1]Products!B:D, 3, FALSE)</f>
        <v>7</v>
      </c>
      <c r="M2570" s="2">
        <f>Table1[[#This Row],[Quantity Purchased]] * Table1[[#This Row],[Unit Price]]</f>
        <v>576</v>
      </c>
      <c r="N2570" s="2">
        <f>VLOOKUP(H2570, [1]Products!B:E, 4, FALSE)</f>
        <v>9</v>
      </c>
      <c r="O2570" t="str">
        <f>TEXT(Table1[[#This Row],[Transaction Date]], "yyyy-mm")</f>
        <v>2024-05</v>
      </c>
      <c r="P2570" s="1">
        <f ca="1">YEAR(TODAY()) - YEAR(Table1[[#This Row],[Buyer Date of Birth]])</f>
        <v>37</v>
      </c>
      <c r="Q2570" s="2">
        <f>Table1[[#This Row],[Total Revenue]] - Table1[[#This Row],[Total Cost]]</f>
        <v>569</v>
      </c>
    </row>
    <row r="2571" spans="1:17" x14ac:dyDescent="0.25">
      <c r="A2571" s="1">
        <v>45309</v>
      </c>
      <c r="B2571" t="s">
        <v>474</v>
      </c>
      <c r="C2571" t="s">
        <v>968</v>
      </c>
      <c r="D2571" t="s">
        <v>20</v>
      </c>
      <c r="E2571" s="1">
        <v>21367</v>
      </c>
      <c r="F2571" t="s">
        <v>40</v>
      </c>
      <c r="G2571">
        <v>302</v>
      </c>
      <c r="H2571" t="s">
        <v>71</v>
      </c>
      <c r="I2571" t="s">
        <v>50</v>
      </c>
      <c r="J2571" t="s">
        <v>24</v>
      </c>
      <c r="K2571" t="str">
        <f>VLOOKUP(H2571, [1]Products!B:E, 2, FALSE)</f>
        <v>Peanut Butter Bites</v>
      </c>
      <c r="L2571" s="2">
        <f>VLOOKUP(H2571, [1]Products!B:D, 3, FALSE)</f>
        <v>5</v>
      </c>
      <c r="M2571" s="2">
        <f>Table1[[#This Row],[Quantity Purchased]] * Table1[[#This Row],[Unit Price]]</f>
        <v>2114</v>
      </c>
      <c r="N2571" s="2">
        <f>VLOOKUP(H2571, [1]Products!B:E, 4, FALSE)</f>
        <v>7</v>
      </c>
      <c r="O2571" t="str">
        <f>TEXT(Table1[[#This Row],[Transaction Date]], "yyyy-mm")</f>
        <v>2024-01</v>
      </c>
      <c r="P2571" s="1">
        <f ca="1">YEAR(TODAY()) - YEAR(Table1[[#This Row],[Buyer Date of Birth]])</f>
        <v>67</v>
      </c>
      <c r="Q2571" s="2">
        <f>Table1[[#This Row],[Total Revenue]] - Table1[[#This Row],[Total Cost]]</f>
        <v>2109</v>
      </c>
    </row>
    <row r="2572" spans="1:17" x14ac:dyDescent="0.25">
      <c r="A2572" s="1">
        <v>45335</v>
      </c>
      <c r="B2572" t="s">
        <v>92</v>
      </c>
      <c r="C2572" t="s">
        <v>1224</v>
      </c>
      <c r="D2572" t="s">
        <v>89</v>
      </c>
      <c r="E2572" s="1">
        <v>34718</v>
      </c>
      <c r="F2572" t="s">
        <v>75</v>
      </c>
      <c r="G2572">
        <v>159</v>
      </c>
      <c r="H2572" t="s">
        <v>35</v>
      </c>
      <c r="I2572" t="s">
        <v>23</v>
      </c>
      <c r="J2572" t="s">
        <v>24</v>
      </c>
      <c r="K2572" t="str">
        <f>VLOOKUP(H2572, [1]Products!B:E, 2, FALSE)</f>
        <v>Caramel Biscuits</v>
      </c>
      <c r="L2572" s="2">
        <f>VLOOKUP(H2572, [1]Products!B:D, 3, FALSE)</f>
        <v>18</v>
      </c>
      <c r="M2572" s="2">
        <f>Table1[[#This Row],[Quantity Purchased]] * Table1[[#This Row],[Unit Price]]</f>
        <v>3498</v>
      </c>
      <c r="N2572" s="2">
        <f>VLOOKUP(H2572, [1]Products!B:E, 4, FALSE)</f>
        <v>22</v>
      </c>
      <c r="O2572" t="str">
        <f>TEXT(Table1[[#This Row],[Transaction Date]], "yyyy-mm")</f>
        <v>2024-02</v>
      </c>
      <c r="P2572" s="1">
        <f ca="1">YEAR(TODAY()) - YEAR(Table1[[#This Row],[Buyer Date of Birth]])</f>
        <v>30</v>
      </c>
      <c r="Q2572" s="2">
        <f>Table1[[#This Row],[Total Revenue]] - Table1[[#This Row],[Total Cost]]</f>
        <v>3480</v>
      </c>
    </row>
    <row r="2573" spans="1:17" x14ac:dyDescent="0.25">
      <c r="A2573" s="1">
        <v>45377</v>
      </c>
      <c r="B2573" t="s">
        <v>599</v>
      </c>
      <c r="C2573" t="s">
        <v>174</v>
      </c>
      <c r="D2573" t="s">
        <v>58</v>
      </c>
      <c r="E2573" s="1">
        <v>17733</v>
      </c>
      <c r="F2573" t="s">
        <v>28</v>
      </c>
      <c r="G2573">
        <v>292</v>
      </c>
      <c r="H2573" t="s">
        <v>41</v>
      </c>
      <c r="I2573" t="s">
        <v>30</v>
      </c>
      <c r="J2573" t="s">
        <v>24</v>
      </c>
      <c r="K2573" t="str">
        <f>VLOOKUP(H2573, [1]Products!B:E, 2, FALSE)</f>
        <v>Ginger Snaps</v>
      </c>
      <c r="L2573" s="2">
        <f>VLOOKUP(H2573, [1]Products!B:D, 3, FALSE)</f>
        <v>14</v>
      </c>
      <c r="M2573" s="2">
        <f>Table1[[#This Row],[Quantity Purchased]] * Table1[[#This Row],[Unit Price]]</f>
        <v>8176</v>
      </c>
      <c r="N2573" s="2">
        <f>VLOOKUP(H2573, [1]Products!B:E, 4, FALSE)</f>
        <v>28</v>
      </c>
      <c r="O2573" t="str">
        <f>TEXT(Table1[[#This Row],[Transaction Date]], "yyyy-mm")</f>
        <v>2024-03</v>
      </c>
      <c r="P2573" s="1">
        <f ca="1">YEAR(TODAY()) - YEAR(Table1[[#This Row],[Buyer Date of Birth]])</f>
        <v>77</v>
      </c>
      <c r="Q2573" s="2">
        <f>Table1[[#This Row],[Total Revenue]] - Table1[[#This Row],[Total Cost]]</f>
        <v>8162</v>
      </c>
    </row>
    <row r="2574" spans="1:17" x14ac:dyDescent="0.25">
      <c r="A2574" s="1">
        <v>45332</v>
      </c>
      <c r="B2574" t="s">
        <v>1216</v>
      </c>
      <c r="C2574" t="s">
        <v>1039</v>
      </c>
      <c r="D2574" t="s">
        <v>78</v>
      </c>
      <c r="E2574" s="1">
        <v>25865</v>
      </c>
      <c r="F2574" t="s">
        <v>21</v>
      </c>
      <c r="G2574">
        <v>230</v>
      </c>
      <c r="H2574" t="s">
        <v>66</v>
      </c>
      <c r="I2574" t="s">
        <v>46</v>
      </c>
      <c r="J2574" t="s">
        <v>24</v>
      </c>
      <c r="K2574" t="str">
        <f>VLOOKUP(H2574, [1]Products!B:E, 2, FALSE)</f>
        <v>Oatmeal Cookies</v>
      </c>
      <c r="L2574" s="2">
        <f>VLOOKUP(H2574, [1]Products!B:D, 3, FALSE)</f>
        <v>19</v>
      </c>
      <c r="M2574" s="2">
        <f>Table1[[#This Row],[Quantity Purchased]] * Table1[[#This Row],[Unit Price]]</f>
        <v>5290</v>
      </c>
      <c r="N2574" s="2">
        <f>VLOOKUP(H2574, [1]Products!B:E, 4, FALSE)</f>
        <v>23</v>
      </c>
      <c r="O2574" t="str">
        <f>TEXT(Table1[[#This Row],[Transaction Date]], "yyyy-mm")</f>
        <v>2024-02</v>
      </c>
      <c r="P2574" s="1">
        <f ca="1">YEAR(TODAY()) - YEAR(Table1[[#This Row],[Buyer Date of Birth]])</f>
        <v>55</v>
      </c>
      <c r="Q2574" s="2">
        <f>Table1[[#This Row],[Total Revenue]] - Table1[[#This Row],[Total Cost]]</f>
        <v>5271</v>
      </c>
    </row>
    <row r="2575" spans="1:17" x14ac:dyDescent="0.25">
      <c r="A2575" s="1">
        <v>45481</v>
      </c>
      <c r="B2575" t="s">
        <v>107</v>
      </c>
      <c r="C2575" t="s">
        <v>266</v>
      </c>
      <c r="D2575" t="s">
        <v>84</v>
      </c>
      <c r="E2575" s="1">
        <v>25614</v>
      </c>
      <c r="F2575" t="s">
        <v>28</v>
      </c>
      <c r="G2575">
        <v>137</v>
      </c>
      <c r="H2575" t="s">
        <v>22</v>
      </c>
      <c r="I2575" t="s">
        <v>50</v>
      </c>
      <c r="J2575" t="s">
        <v>24</v>
      </c>
      <c r="K2575" t="str">
        <f>VLOOKUP(H2575, [1]Products!B:E, 2, FALSE)</f>
        <v>Cinnamon Swirls</v>
      </c>
      <c r="L2575" s="2">
        <f>VLOOKUP(H2575, [1]Products!B:D, 3, FALSE)</f>
        <v>10</v>
      </c>
      <c r="M2575" s="2">
        <f>Table1[[#This Row],[Quantity Purchased]] * Table1[[#This Row],[Unit Price]]</f>
        <v>1918</v>
      </c>
      <c r="N2575" s="2">
        <f>VLOOKUP(H2575, [1]Products!B:E, 4, FALSE)</f>
        <v>14</v>
      </c>
      <c r="O2575" t="str">
        <f>TEXT(Table1[[#This Row],[Transaction Date]], "yyyy-mm")</f>
        <v>2024-07</v>
      </c>
      <c r="P2575" s="1">
        <f ca="1">YEAR(TODAY()) - YEAR(Table1[[#This Row],[Buyer Date of Birth]])</f>
        <v>55</v>
      </c>
      <c r="Q2575" s="2">
        <f>Table1[[#This Row],[Total Revenue]] - Table1[[#This Row],[Total Cost]]</f>
        <v>1908</v>
      </c>
    </row>
    <row r="2576" spans="1:17" x14ac:dyDescent="0.25">
      <c r="A2576" s="1">
        <v>45399</v>
      </c>
      <c r="B2576" t="s">
        <v>462</v>
      </c>
      <c r="C2576" t="s">
        <v>497</v>
      </c>
      <c r="D2576" t="s">
        <v>78</v>
      </c>
      <c r="E2576" s="1">
        <v>24938</v>
      </c>
      <c r="F2576" t="s">
        <v>28</v>
      </c>
      <c r="G2576">
        <v>470</v>
      </c>
      <c r="H2576" t="s">
        <v>35</v>
      </c>
      <c r="I2576" t="s">
        <v>23</v>
      </c>
      <c r="J2576" t="s">
        <v>24</v>
      </c>
      <c r="K2576" t="str">
        <f>VLOOKUP(H2576, [1]Products!B:E, 2, FALSE)</f>
        <v>Caramel Biscuits</v>
      </c>
      <c r="L2576" s="2">
        <f>VLOOKUP(H2576, [1]Products!B:D, 3, FALSE)</f>
        <v>18</v>
      </c>
      <c r="M2576" s="2">
        <f>Table1[[#This Row],[Quantity Purchased]] * Table1[[#This Row],[Unit Price]]</f>
        <v>10340</v>
      </c>
      <c r="N2576" s="2">
        <f>VLOOKUP(H2576, [1]Products!B:E, 4, FALSE)</f>
        <v>22</v>
      </c>
      <c r="O2576" t="str">
        <f>TEXT(Table1[[#This Row],[Transaction Date]], "yyyy-mm")</f>
        <v>2024-04</v>
      </c>
      <c r="P2576" s="1">
        <f ca="1">YEAR(TODAY()) - YEAR(Table1[[#This Row],[Buyer Date of Birth]])</f>
        <v>57</v>
      </c>
      <c r="Q2576" s="2">
        <f>Table1[[#This Row],[Total Revenue]] - Table1[[#This Row],[Total Cost]]</f>
        <v>10322</v>
      </c>
    </row>
    <row r="2577" spans="1:17" x14ac:dyDescent="0.25">
      <c r="A2577" s="1">
        <v>45307</v>
      </c>
      <c r="B2577" t="s">
        <v>204</v>
      </c>
      <c r="C2577" t="s">
        <v>1069</v>
      </c>
      <c r="D2577" t="s">
        <v>58</v>
      </c>
      <c r="E2577" s="1">
        <v>24433</v>
      </c>
      <c r="F2577" t="s">
        <v>40</v>
      </c>
      <c r="G2577">
        <v>230</v>
      </c>
      <c r="H2577" t="s">
        <v>54</v>
      </c>
      <c r="I2577" t="s">
        <v>30</v>
      </c>
      <c r="J2577" t="s">
        <v>31</v>
      </c>
      <c r="K2577" t="str">
        <f>VLOOKUP(H2577, [1]Products!B:E, 2, FALSE)</f>
        <v>Lemon Crisps</v>
      </c>
      <c r="L2577" s="2">
        <f>VLOOKUP(H2577, [1]Products!B:D, 3, FALSE)</f>
        <v>7</v>
      </c>
      <c r="M2577" s="2">
        <f>Table1[[#This Row],[Quantity Purchased]] * Table1[[#This Row],[Unit Price]]</f>
        <v>2070</v>
      </c>
      <c r="N2577" s="2">
        <f>VLOOKUP(H2577, [1]Products!B:E, 4, FALSE)</f>
        <v>9</v>
      </c>
      <c r="O2577" t="str">
        <f>TEXT(Table1[[#This Row],[Transaction Date]], "yyyy-mm")</f>
        <v>2024-01</v>
      </c>
      <c r="P2577" s="1">
        <f ca="1">YEAR(TODAY()) - YEAR(Table1[[#This Row],[Buyer Date of Birth]])</f>
        <v>59</v>
      </c>
      <c r="Q2577" s="2">
        <f>Table1[[#This Row],[Total Revenue]] - Table1[[#This Row],[Total Cost]]</f>
        <v>2063</v>
      </c>
    </row>
    <row r="2578" spans="1:17" x14ac:dyDescent="0.25">
      <c r="A2578" s="1">
        <v>45382</v>
      </c>
      <c r="B2578" t="s">
        <v>1225</v>
      </c>
      <c r="C2578" t="s">
        <v>93</v>
      </c>
      <c r="D2578" t="s">
        <v>62</v>
      </c>
      <c r="E2578" s="1">
        <v>19978</v>
      </c>
      <c r="F2578" t="s">
        <v>21</v>
      </c>
      <c r="G2578">
        <v>310</v>
      </c>
      <c r="H2578" t="s">
        <v>41</v>
      </c>
      <c r="I2578" t="s">
        <v>30</v>
      </c>
      <c r="J2578" t="s">
        <v>24</v>
      </c>
      <c r="K2578" t="str">
        <f>VLOOKUP(H2578, [1]Products!B:E, 2, FALSE)</f>
        <v>Ginger Snaps</v>
      </c>
      <c r="L2578" s="2">
        <f>VLOOKUP(H2578, [1]Products!B:D, 3, FALSE)</f>
        <v>14</v>
      </c>
      <c r="M2578" s="2">
        <f>Table1[[#This Row],[Quantity Purchased]] * Table1[[#This Row],[Unit Price]]</f>
        <v>8680</v>
      </c>
      <c r="N2578" s="2">
        <f>VLOOKUP(H2578, [1]Products!B:E, 4, FALSE)</f>
        <v>28</v>
      </c>
      <c r="O2578" t="str">
        <f>TEXT(Table1[[#This Row],[Transaction Date]], "yyyy-mm")</f>
        <v>2024-03</v>
      </c>
      <c r="P2578" s="1">
        <f ca="1">YEAR(TODAY()) - YEAR(Table1[[#This Row],[Buyer Date of Birth]])</f>
        <v>71</v>
      </c>
      <c r="Q2578" s="2">
        <f>Table1[[#This Row],[Total Revenue]] - Table1[[#This Row],[Total Cost]]</f>
        <v>8666</v>
      </c>
    </row>
    <row r="2579" spans="1:17" x14ac:dyDescent="0.25">
      <c r="A2579" s="1">
        <v>45312</v>
      </c>
      <c r="B2579" t="s">
        <v>334</v>
      </c>
      <c r="C2579" t="s">
        <v>1226</v>
      </c>
      <c r="D2579" t="s">
        <v>34</v>
      </c>
      <c r="E2579" s="1">
        <v>35070</v>
      </c>
      <c r="F2579" t="s">
        <v>28</v>
      </c>
      <c r="G2579">
        <v>451</v>
      </c>
      <c r="H2579" t="s">
        <v>71</v>
      </c>
      <c r="I2579" t="s">
        <v>36</v>
      </c>
      <c r="J2579" t="s">
        <v>24</v>
      </c>
      <c r="K2579" t="str">
        <f>VLOOKUP(H2579, [1]Products!B:E, 2, FALSE)</f>
        <v>Peanut Butter Bites</v>
      </c>
      <c r="L2579" s="2">
        <f>VLOOKUP(H2579, [1]Products!B:D, 3, FALSE)</f>
        <v>5</v>
      </c>
      <c r="M2579" s="2">
        <f>Table1[[#This Row],[Quantity Purchased]] * Table1[[#This Row],[Unit Price]]</f>
        <v>3157</v>
      </c>
      <c r="N2579" s="2">
        <f>VLOOKUP(H2579, [1]Products!B:E, 4, FALSE)</f>
        <v>7</v>
      </c>
      <c r="O2579" t="str">
        <f>TEXT(Table1[[#This Row],[Transaction Date]], "yyyy-mm")</f>
        <v>2024-01</v>
      </c>
      <c r="P2579" s="1">
        <f ca="1">YEAR(TODAY()) - YEAR(Table1[[#This Row],[Buyer Date of Birth]])</f>
        <v>29</v>
      </c>
      <c r="Q2579" s="2">
        <f>Table1[[#This Row],[Total Revenue]] - Table1[[#This Row],[Total Cost]]</f>
        <v>3152</v>
      </c>
    </row>
    <row r="2580" spans="1:17" x14ac:dyDescent="0.25">
      <c r="A2580" s="1">
        <v>45320</v>
      </c>
      <c r="B2580" t="s">
        <v>1202</v>
      </c>
      <c r="C2580" t="s">
        <v>99</v>
      </c>
      <c r="D2580" t="s">
        <v>100</v>
      </c>
      <c r="E2580" s="1">
        <v>16246</v>
      </c>
      <c r="F2580" t="s">
        <v>28</v>
      </c>
      <c r="G2580">
        <v>273</v>
      </c>
      <c r="H2580" t="s">
        <v>63</v>
      </c>
      <c r="I2580" t="s">
        <v>23</v>
      </c>
      <c r="J2580" t="s">
        <v>24</v>
      </c>
      <c r="K2580" t="str">
        <f>VLOOKUP(H2580, [1]Products!B:E, 2, FALSE)</f>
        <v>Vanilla Wafers</v>
      </c>
      <c r="L2580" s="2">
        <f>VLOOKUP(H2580, [1]Products!B:D, 3, FALSE)</f>
        <v>18</v>
      </c>
      <c r="M2580" s="2">
        <f>Table1[[#This Row],[Quantity Purchased]] * Table1[[#This Row],[Unit Price]]</f>
        <v>9828</v>
      </c>
      <c r="N2580" s="2">
        <f>VLOOKUP(H2580, [1]Products!B:E, 4, FALSE)</f>
        <v>36</v>
      </c>
      <c r="O2580" t="str">
        <f>TEXT(Table1[[#This Row],[Transaction Date]], "yyyy-mm")</f>
        <v>2024-01</v>
      </c>
      <c r="P2580" s="1">
        <f ca="1">YEAR(TODAY()) - YEAR(Table1[[#This Row],[Buyer Date of Birth]])</f>
        <v>81</v>
      </c>
      <c r="Q2580" s="2">
        <f>Table1[[#This Row],[Total Revenue]] - Table1[[#This Row],[Total Cost]]</f>
        <v>9810</v>
      </c>
    </row>
    <row r="2581" spans="1:17" x14ac:dyDescent="0.25">
      <c r="A2581" s="1">
        <v>45499</v>
      </c>
      <c r="B2581" t="s">
        <v>244</v>
      </c>
      <c r="C2581" t="s">
        <v>601</v>
      </c>
      <c r="D2581" t="s">
        <v>45</v>
      </c>
      <c r="E2581" s="1">
        <v>32682</v>
      </c>
      <c r="F2581" t="s">
        <v>40</v>
      </c>
      <c r="G2581">
        <v>84</v>
      </c>
      <c r="H2581" t="s">
        <v>41</v>
      </c>
      <c r="I2581" t="s">
        <v>46</v>
      </c>
      <c r="J2581" t="s">
        <v>24</v>
      </c>
      <c r="K2581" t="str">
        <f>VLOOKUP(H2581, [1]Products!B:E, 2, FALSE)</f>
        <v>Ginger Snaps</v>
      </c>
      <c r="L2581" s="2">
        <f>VLOOKUP(H2581, [1]Products!B:D, 3, FALSE)</f>
        <v>14</v>
      </c>
      <c r="M2581" s="2">
        <f>Table1[[#This Row],[Quantity Purchased]] * Table1[[#This Row],[Unit Price]]</f>
        <v>2352</v>
      </c>
      <c r="N2581" s="2">
        <f>VLOOKUP(H2581, [1]Products!B:E, 4, FALSE)</f>
        <v>28</v>
      </c>
      <c r="O2581" t="str">
        <f>TEXT(Table1[[#This Row],[Transaction Date]], "yyyy-mm")</f>
        <v>2024-07</v>
      </c>
      <c r="P2581" s="1">
        <f ca="1">YEAR(TODAY()) - YEAR(Table1[[#This Row],[Buyer Date of Birth]])</f>
        <v>36</v>
      </c>
      <c r="Q2581" s="2">
        <f>Table1[[#This Row],[Total Revenue]] - Table1[[#This Row],[Total Cost]]</f>
        <v>2338</v>
      </c>
    </row>
    <row r="2582" spans="1:17" x14ac:dyDescent="0.25">
      <c r="A2582" s="1">
        <v>45393</v>
      </c>
      <c r="B2582" t="s">
        <v>98</v>
      </c>
      <c r="C2582" t="s">
        <v>1227</v>
      </c>
      <c r="D2582" t="s">
        <v>34</v>
      </c>
      <c r="E2582" s="1">
        <v>24242</v>
      </c>
      <c r="F2582" t="s">
        <v>75</v>
      </c>
      <c r="G2582">
        <v>147</v>
      </c>
      <c r="H2582" t="s">
        <v>72</v>
      </c>
      <c r="I2582" t="s">
        <v>50</v>
      </c>
      <c r="J2582" t="s">
        <v>24</v>
      </c>
      <c r="K2582" t="str">
        <f>VLOOKUP(H2582, [1]Products!B:E, 2, FALSE)</f>
        <v>Choco Delight</v>
      </c>
      <c r="L2582" s="2">
        <f>VLOOKUP(H2582, [1]Products!B:D, 3, FALSE)</f>
        <v>3</v>
      </c>
      <c r="M2582" s="2">
        <f>Table1[[#This Row],[Quantity Purchased]] * Table1[[#This Row],[Unit Price]]</f>
        <v>735</v>
      </c>
      <c r="N2582" s="2">
        <f>VLOOKUP(H2582, [1]Products!B:E, 4, FALSE)</f>
        <v>5</v>
      </c>
      <c r="O2582" t="str">
        <f>TEXT(Table1[[#This Row],[Transaction Date]], "yyyy-mm")</f>
        <v>2024-04</v>
      </c>
      <c r="P2582" s="1">
        <f ca="1">YEAR(TODAY()) - YEAR(Table1[[#This Row],[Buyer Date of Birth]])</f>
        <v>59</v>
      </c>
      <c r="Q2582" s="2">
        <f>Table1[[#This Row],[Total Revenue]] - Table1[[#This Row],[Total Cost]]</f>
        <v>732</v>
      </c>
    </row>
    <row r="2583" spans="1:17" x14ac:dyDescent="0.25">
      <c r="A2583" s="1">
        <v>45348</v>
      </c>
      <c r="B2583" t="s">
        <v>386</v>
      </c>
      <c r="C2583" t="s">
        <v>662</v>
      </c>
      <c r="D2583" t="s">
        <v>20</v>
      </c>
      <c r="E2583" s="1">
        <v>35774</v>
      </c>
      <c r="F2583" t="s">
        <v>21</v>
      </c>
      <c r="G2583">
        <v>219</v>
      </c>
      <c r="H2583" t="s">
        <v>35</v>
      </c>
      <c r="I2583" t="s">
        <v>23</v>
      </c>
      <c r="J2583" t="s">
        <v>24</v>
      </c>
      <c r="K2583" t="str">
        <f>VLOOKUP(H2583, [1]Products!B:E, 2, FALSE)</f>
        <v>Caramel Biscuits</v>
      </c>
      <c r="L2583" s="2">
        <f>VLOOKUP(H2583, [1]Products!B:D, 3, FALSE)</f>
        <v>18</v>
      </c>
      <c r="M2583" s="2">
        <f>Table1[[#This Row],[Quantity Purchased]] * Table1[[#This Row],[Unit Price]]</f>
        <v>4818</v>
      </c>
      <c r="N2583" s="2">
        <f>VLOOKUP(H2583, [1]Products!B:E, 4, FALSE)</f>
        <v>22</v>
      </c>
      <c r="O2583" t="str">
        <f>TEXT(Table1[[#This Row],[Transaction Date]], "yyyy-mm")</f>
        <v>2024-02</v>
      </c>
      <c r="P2583" s="1">
        <f ca="1">YEAR(TODAY()) - YEAR(Table1[[#This Row],[Buyer Date of Birth]])</f>
        <v>28</v>
      </c>
      <c r="Q2583" s="2">
        <f>Table1[[#This Row],[Total Revenue]] - Table1[[#This Row],[Total Cost]]</f>
        <v>4800</v>
      </c>
    </row>
    <row r="2584" spans="1:17" x14ac:dyDescent="0.25">
      <c r="A2584" s="1">
        <v>45466</v>
      </c>
      <c r="B2584" t="s">
        <v>598</v>
      </c>
      <c r="C2584" t="s">
        <v>88</v>
      </c>
      <c r="D2584" t="s">
        <v>45</v>
      </c>
      <c r="E2584" s="1">
        <v>29342</v>
      </c>
      <c r="F2584" t="s">
        <v>75</v>
      </c>
      <c r="G2584">
        <v>312</v>
      </c>
      <c r="H2584" t="s">
        <v>29</v>
      </c>
      <c r="I2584" t="s">
        <v>30</v>
      </c>
      <c r="J2584" t="s">
        <v>24</v>
      </c>
      <c r="K2584" t="str">
        <f>VLOOKUP(H2584, [1]Products!B:E, 2, FALSE)</f>
        <v>Shortbread</v>
      </c>
      <c r="L2584" s="2">
        <f>VLOOKUP(H2584, [1]Products!B:D, 3, FALSE)</f>
        <v>10</v>
      </c>
      <c r="M2584" s="2">
        <f>Table1[[#This Row],[Quantity Purchased]] * Table1[[#This Row],[Unit Price]]</f>
        <v>14040</v>
      </c>
      <c r="N2584" s="2">
        <f>VLOOKUP(H2584, [1]Products!B:E, 4, FALSE)</f>
        <v>45</v>
      </c>
      <c r="O2584" t="str">
        <f>TEXT(Table1[[#This Row],[Transaction Date]], "yyyy-mm")</f>
        <v>2024-06</v>
      </c>
      <c r="P2584" s="1">
        <f ca="1">YEAR(TODAY()) - YEAR(Table1[[#This Row],[Buyer Date of Birth]])</f>
        <v>45</v>
      </c>
      <c r="Q2584" s="2">
        <f>Table1[[#This Row],[Total Revenue]] - Table1[[#This Row],[Total Cost]]</f>
        <v>14030</v>
      </c>
    </row>
    <row r="2585" spans="1:17" x14ac:dyDescent="0.25">
      <c r="A2585" s="1">
        <v>45354</v>
      </c>
      <c r="B2585" t="s">
        <v>749</v>
      </c>
      <c r="C2585" t="s">
        <v>954</v>
      </c>
      <c r="D2585" t="s">
        <v>34</v>
      </c>
      <c r="E2585" s="1">
        <v>24343</v>
      </c>
      <c r="F2585" t="s">
        <v>75</v>
      </c>
      <c r="G2585">
        <v>318</v>
      </c>
      <c r="H2585" t="s">
        <v>29</v>
      </c>
      <c r="I2585" t="s">
        <v>46</v>
      </c>
      <c r="J2585" t="s">
        <v>24</v>
      </c>
      <c r="K2585" t="str">
        <f>VLOOKUP(H2585, [1]Products!B:E, 2, FALSE)</f>
        <v>Shortbread</v>
      </c>
      <c r="L2585" s="2">
        <f>VLOOKUP(H2585, [1]Products!B:D, 3, FALSE)</f>
        <v>10</v>
      </c>
      <c r="M2585" s="2">
        <f>Table1[[#This Row],[Quantity Purchased]] * Table1[[#This Row],[Unit Price]]</f>
        <v>14310</v>
      </c>
      <c r="N2585" s="2">
        <f>VLOOKUP(H2585, [1]Products!B:E, 4, FALSE)</f>
        <v>45</v>
      </c>
      <c r="O2585" t="str">
        <f>TEXT(Table1[[#This Row],[Transaction Date]], "yyyy-mm")</f>
        <v>2024-03</v>
      </c>
      <c r="P2585" s="1">
        <f ca="1">YEAR(TODAY()) - YEAR(Table1[[#This Row],[Buyer Date of Birth]])</f>
        <v>59</v>
      </c>
      <c r="Q2585" s="2">
        <f>Table1[[#This Row],[Total Revenue]] - Table1[[#This Row],[Total Cost]]</f>
        <v>14300</v>
      </c>
    </row>
    <row r="2586" spans="1:17" x14ac:dyDescent="0.25">
      <c r="A2586" s="1">
        <v>45299</v>
      </c>
      <c r="B2586" t="s">
        <v>480</v>
      </c>
      <c r="C2586" t="s">
        <v>257</v>
      </c>
      <c r="D2586" t="s">
        <v>89</v>
      </c>
      <c r="E2586" s="1">
        <v>38128</v>
      </c>
      <c r="F2586" t="s">
        <v>40</v>
      </c>
      <c r="G2586">
        <v>368</v>
      </c>
      <c r="H2586" t="s">
        <v>72</v>
      </c>
      <c r="I2586" t="s">
        <v>50</v>
      </c>
      <c r="J2586" t="s">
        <v>24</v>
      </c>
      <c r="K2586" t="str">
        <f>VLOOKUP(H2586, [1]Products!B:E, 2, FALSE)</f>
        <v>Choco Delight</v>
      </c>
      <c r="L2586" s="2">
        <f>VLOOKUP(H2586, [1]Products!B:D, 3, FALSE)</f>
        <v>3</v>
      </c>
      <c r="M2586" s="2">
        <f>Table1[[#This Row],[Quantity Purchased]] * Table1[[#This Row],[Unit Price]]</f>
        <v>1840</v>
      </c>
      <c r="N2586" s="2">
        <f>VLOOKUP(H2586, [1]Products!B:E, 4, FALSE)</f>
        <v>5</v>
      </c>
      <c r="O2586" t="str">
        <f>TEXT(Table1[[#This Row],[Transaction Date]], "yyyy-mm")</f>
        <v>2024-01</v>
      </c>
      <c r="P2586" s="1">
        <f ca="1">YEAR(TODAY()) - YEAR(Table1[[#This Row],[Buyer Date of Birth]])</f>
        <v>21</v>
      </c>
      <c r="Q2586" s="2">
        <f>Table1[[#This Row],[Total Revenue]] - Table1[[#This Row],[Total Cost]]</f>
        <v>1837</v>
      </c>
    </row>
    <row r="2587" spans="1:17" x14ac:dyDescent="0.25">
      <c r="A2587" s="1">
        <v>45360</v>
      </c>
      <c r="B2587" t="s">
        <v>47</v>
      </c>
      <c r="C2587" t="s">
        <v>1228</v>
      </c>
      <c r="D2587" t="s">
        <v>34</v>
      </c>
      <c r="E2587" s="1">
        <v>24351</v>
      </c>
      <c r="F2587" t="s">
        <v>40</v>
      </c>
      <c r="G2587">
        <v>14</v>
      </c>
      <c r="H2587" t="s">
        <v>35</v>
      </c>
      <c r="I2587" t="s">
        <v>23</v>
      </c>
      <c r="J2587" t="s">
        <v>24</v>
      </c>
      <c r="K2587" t="str">
        <f>VLOOKUP(H2587, [1]Products!B:E, 2, FALSE)</f>
        <v>Caramel Biscuits</v>
      </c>
      <c r="L2587" s="2">
        <f>VLOOKUP(H2587, [1]Products!B:D, 3, FALSE)</f>
        <v>18</v>
      </c>
      <c r="M2587" s="2">
        <f>Table1[[#This Row],[Quantity Purchased]] * Table1[[#This Row],[Unit Price]]</f>
        <v>308</v>
      </c>
      <c r="N2587" s="2">
        <f>VLOOKUP(H2587, [1]Products!B:E, 4, FALSE)</f>
        <v>22</v>
      </c>
      <c r="O2587" t="str">
        <f>TEXT(Table1[[#This Row],[Transaction Date]], "yyyy-mm")</f>
        <v>2024-03</v>
      </c>
      <c r="P2587" s="1">
        <f ca="1">YEAR(TODAY()) - YEAR(Table1[[#This Row],[Buyer Date of Birth]])</f>
        <v>59</v>
      </c>
      <c r="Q2587" s="2">
        <f>Table1[[#This Row],[Total Revenue]] - Table1[[#This Row],[Total Cost]]</f>
        <v>290</v>
      </c>
    </row>
    <row r="2588" spans="1:17" x14ac:dyDescent="0.25">
      <c r="A2588" s="1">
        <v>45420</v>
      </c>
      <c r="B2588" t="s">
        <v>476</v>
      </c>
      <c r="C2588" t="s">
        <v>252</v>
      </c>
      <c r="D2588" t="s">
        <v>20</v>
      </c>
      <c r="E2588" s="1">
        <v>23303</v>
      </c>
      <c r="F2588" t="s">
        <v>28</v>
      </c>
      <c r="G2588">
        <v>179</v>
      </c>
      <c r="H2588" t="s">
        <v>54</v>
      </c>
      <c r="I2588" t="s">
        <v>30</v>
      </c>
      <c r="J2588" t="s">
        <v>24</v>
      </c>
      <c r="K2588" t="str">
        <f>VLOOKUP(H2588, [1]Products!B:E, 2, FALSE)</f>
        <v>Lemon Crisps</v>
      </c>
      <c r="L2588" s="2">
        <f>VLOOKUP(H2588, [1]Products!B:D, 3, FALSE)</f>
        <v>7</v>
      </c>
      <c r="M2588" s="2">
        <f>Table1[[#This Row],[Quantity Purchased]] * Table1[[#This Row],[Unit Price]]</f>
        <v>1611</v>
      </c>
      <c r="N2588" s="2">
        <f>VLOOKUP(H2588, [1]Products!B:E, 4, FALSE)</f>
        <v>9</v>
      </c>
      <c r="O2588" t="str">
        <f>TEXT(Table1[[#This Row],[Transaction Date]], "yyyy-mm")</f>
        <v>2024-05</v>
      </c>
      <c r="P2588" s="1">
        <f ca="1">YEAR(TODAY()) - YEAR(Table1[[#This Row],[Buyer Date of Birth]])</f>
        <v>62</v>
      </c>
      <c r="Q2588" s="2">
        <f>Table1[[#This Row],[Total Revenue]] - Table1[[#This Row],[Total Cost]]</f>
        <v>1604</v>
      </c>
    </row>
    <row r="2589" spans="1:17" x14ac:dyDescent="0.25">
      <c r="A2589" s="1">
        <v>45424</v>
      </c>
      <c r="B2589" t="s">
        <v>278</v>
      </c>
      <c r="C2589" t="s">
        <v>64</v>
      </c>
      <c r="D2589" t="s">
        <v>78</v>
      </c>
      <c r="E2589" s="1">
        <v>29655</v>
      </c>
      <c r="F2589" t="s">
        <v>28</v>
      </c>
      <c r="G2589">
        <v>191</v>
      </c>
      <c r="H2589" t="s">
        <v>29</v>
      </c>
      <c r="I2589" t="s">
        <v>30</v>
      </c>
      <c r="J2589" t="s">
        <v>24</v>
      </c>
      <c r="K2589" t="str">
        <f>VLOOKUP(H2589, [1]Products!B:E, 2, FALSE)</f>
        <v>Shortbread</v>
      </c>
      <c r="L2589" s="2">
        <f>VLOOKUP(H2589, [1]Products!B:D, 3, FALSE)</f>
        <v>10</v>
      </c>
      <c r="M2589" s="2">
        <f>Table1[[#This Row],[Quantity Purchased]] * Table1[[#This Row],[Unit Price]]</f>
        <v>8595</v>
      </c>
      <c r="N2589" s="2">
        <f>VLOOKUP(H2589, [1]Products!B:E, 4, FALSE)</f>
        <v>45</v>
      </c>
      <c r="O2589" t="str">
        <f>TEXT(Table1[[#This Row],[Transaction Date]], "yyyy-mm")</f>
        <v>2024-05</v>
      </c>
      <c r="P2589" s="1">
        <f ca="1">YEAR(TODAY()) - YEAR(Table1[[#This Row],[Buyer Date of Birth]])</f>
        <v>44</v>
      </c>
      <c r="Q2589" s="2">
        <f>Table1[[#This Row],[Total Revenue]] - Table1[[#This Row],[Total Cost]]</f>
        <v>8585</v>
      </c>
    </row>
    <row r="2590" spans="1:17" x14ac:dyDescent="0.25">
      <c r="A2590" s="1">
        <v>45492</v>
      </c>
      <c r="B2590" t="s">
        <v>123</v>
      </c>
      <c r="C2590" t="s">
        <v>536</v>
      </c>
      <c r="D2590" t="s">
        <v>84</v>
      </c>
      <c r="E2590" s="1">
        <v>23205</v>
      </c>
      <c r="F2590" t="s">
        <v>40</v>
      </c>
      <c r="G2590">
        <v>458</v>
      </c>
      <c r="H2590" t="s">
        <v>54</v>
      </c>
      <c r="I2590" t="s">
        <v>36</v>
      </c>
      <c r="J2590" t="s">
        <v>24</v>
      </c>
      <c r="K2590" t="str">
        <f>VLOOKUP(H2590, [1]Products!B:E, 2, FALSE)</f>
        <v>Lemon Crisps</v>
      </c>
      <c r="L2590" s="2">
        <f>VLOOKUP(H2590, [1]Products!B:D, 3, FALSE)</f>
        <v>7</v>
      </c>
      <c r="M2590" s="2">
        <f>Table1[[#This Row],[Quantity Purchased]] * Table1[[#This Row],[Unit Price]]</f>
        <v>4122</v>
      </c>
      <c r="N2590" s="2">
        <f>VLOOKUP(H2590, [1]Products!B:E, 4, FALSE)</f>
        <v>9</v>
      </c>
      <c r="O2590" t="str">
        <f>TEXT(Table1[[#This Row],[Transaction Date]], "yyyy-mm")</f>
        <v>2024-07</v>
      </c>
      <c r="P2590" s="1">
        <f ca="1">YEAR(TODAY()) - YEAR(Table1[[#This Row],[Buyer Date of Birth]])</f>
        <v>62</v>
      </c>
      <c r="Q2590" s="2">
        <f>Table1[[#This Row],[Total Revenue]] - Table1[[#This Row],[Total Cost]]</f>
        <v>4115</v>
      </c>
    </row>
    <row r="2591" spans="1:17" x14ac:dyDescent="0.25">
      <c r="A2591" s="1">
        <v>45354</v>
      </c>
      <c r="B2591" t="s">
        <v>882</v>
      </c>
      <c r="C2591" t="s">
        <v>524</v>
      </c>
      <c r="D2591" t="s">
        <v>89</v>
      </c>
      <c r="E2591" s="1">
        <v>34862</v>
      </c>
      <c r="F2591" t="s">
        <v>75</v>
      </c>
      <c r="G2591">
        <v>402</v>
      </c>
      <c r="H2591" t="s">
        <v>22</v>
      </c>
      <c r="I2591" t="s">
        <v>23</v>
      </c>
      <c r="J2591" t="s">
        <v>24</v>
      </c>
      <c r="K2591" t="str">
        <f>VLOOKUP(H2591, [1]Products!B:E, 2, FALSE)</f>
        <v>Cinnamon Swirls</v>
      </c>
      <c r="L2591" s="2">
        <f>VLOOKUP(H2591, [1]Products!B:D, 3, FALSE)</f>
        <v>10</v>
      </c>
      <c r="M2591" s="2">
        <f>Table1[[#This Row],[Quantity Purchased]] * Table1[[#This Row],[Unit Price]]</f>
        <v>5628</v>
      </c>
      <c r="N2591" s="2">
        <f>VLOOKUP(H2591, [1]Products!B:E, 4, FALSE)</f>
        <v>14</v>
      </c>
      <c r="O2591" t="str">
        <f>TEXT(Table1[[#This Row],[Transaction Date]], "yyyy-mm")</f>
        <v>2024-03</v>
      </c>
      <c r="P2591" s="1">
        <f ca="1">YEAR(TODAY()) - YEAR(Table1[[#This Row],[Buyer Date of Birth]])</f>
        <v>30</v>
      </c>
      <c r="Q2591" s="2">
        <f>Table1[[#This Row],[Total Revenue]] - Table1[[#This Row],[Total Cost]]</f>
        <v>5618</v>
      </c>
    </row>
    <row r="2592" spans="1:17" x14ac:dyDescent="0.25">
      <c r="A2592" s="1">
        <v>45313</v>
      </c>
      <c r="B2592" t="s">
        <v>1172</v>
      </c>
      <c r="C2592" t="s">
        <v>95</v>
      </c>
      <c r="D2592" t="s">
        <v>45</v>
      </c>
      <c r="E2592" s="1">
        <v>31566</v>
      </c>
      <c r="F2592" t="s">
        <v>40</v>
      </c>
      <c r="G2592">
        <v>486</v>
      </c>
      <c r="H2592" t="s">
        <v>72</v>
      </c>
      <c r="I2592" t="s">
        <v>46</v>
      </c>
      <c r="J2592" t="s">
        <v>24</v>
      </c>
      <c r="K2592" t="str">
        <f>VLOOKUP(H2592, [1]Products!B:E, 2, FALSE)</f>
        <v>Choco Delight</v>
      </c>
      <c r="L2592" s="2">
        <f>VLOOKUP(H2592, [1]Products!B:D, 3, FALSE)</f>
        <v>3</v>
      </c>
      <c r="M2592" s="2">
        <f>Table1[[#This Row],[Quantity Purchased]] * Table1[[#This Row],[Unit Price]]</f>
        <v>2430</v>
      </c>
      <c r="N2592" s="2">
        <f>VLOOKUP(H2592, [1]Products!B:E, 4, FALSE)</f>
        <v>5</v>
      </c>
      <c r="O2592" t="str">
        <f>TEXT(Table1[[#This Row],[Transaction Date]], "yyyy-mm")</f>
        <v>2024-01</v>
      </c>
      <c r="P2592" s="1">
        <f ca="1">YEAR(TODAY()) - YEAR(Table1[[#This Row],[Buyer Date of Birth]])</f>
        <v>39</v>
      </c>
      <c r="Q2592" s="2">
        <f>Table1[[#This Row],[Total Revenue]] - Table1[[#This Row],[Total Cost]]</f>
        <v>2427</v>
      </c>
    </row>
    <row r="2593" spans="1:17" x14ac:dyDescent="0.25">
      <c r="A2593" s="1">
        <v>45342</v>
      </c>
      <c r="B2593" t="s">
        <v>32</v>
      </c>
      <c r="C2593" t="s">
        <v>1050</v>
      </c>
      <c r="D2593" t="s">
        <v>100</v>
      </c>
      <c r="E2593" s="1">
        <v>24610</v>
      </c>
      <c r="F2593" t="s">
        <v>28</v>
      </c>
      <c r="G2593">
        <v>185</v>
      </c>
      <c r="H2593" t="s">
        <v>54</v>
      </c>
      <c r="I2593" t="s">
        <v>50</v>
      </c>
      <c r="J2593" t="s">
        <v>24</v>
      </c>
      <c r="K2593" t="str">
        <f>VLOOKUP(H2593, [1]Products!B:E, 2, FALSE)</f>
        <v>Lemon Crisps</v>
      </c>
      <c r="L2593" s="2">
        <f>VLOOKUP(H2593, [1]Products!B:D, 3, FALSE)</f>
        <v>7</v>
      </c>
      <c r="M2593" s="2">
        <f>Table1[[#This Row],[Quantity Purchased]] * Table1[[#This Row],[Unit Price]]</f>
        <v>1665</v>
      </c>
      <c r="N2593" s="2">
        <f>VLOOKUP(H2593, [1]Products!B:E, 4, FALSE)</f>
        <v>9</v>
      </c>
      <c r="O2593" t="str">
        <f>TEXT(Table1[[#This Row],[Transaction Date]], "yyyy-mm")</f>
        <v>2024-02</v>
      </c>
      <c r="P2593" s="1">
        <f ca="1">YEAR(TODAY()) - YEAR(Table1[[#This Row],[Buyer Date of Birth]])</f>
        <v>58</v>
      </c>
      <c r="Q2593" s="2">
        <f>Table1[[#This Row],[Total Revenue]] - Table1[[#This Row],[Total Cost]]</f>
        <v>1658</v>
      </c>
    </row>
    <row r="2594" spans="1:17" x14ac:dyDescent="0.25">
      <c r="A2594" s="1">
        <v>45480</v>
      </c>
      <c r="B2594" t="s">
        <v>60</v>
      </c>
      <c r="C2594" t="s">
        <v>159</v>
      </c>
      <c r="D2594" t="s">
        <v>20</v>
      </c>
      <c r="E2594" s="1">
        <v>34171</v>
      </c>
      <c r="F2594" t="s">
        <v>28</v>
      </c>
      <c r="G2594">
        <v>64</v>
      </c>
      <c r="H2594" t="s">
        <v>66</v>
      </c>
      <c r="I2594" t="s">
        <v>23</v>
      </c>
      <c r="J2594" t="s">
        <v>24</v>
      </c>
      <c r="K2594" t="str">
        <f>VLOOKUP(H2594, [1]Products!B:E, 2, FALSE)</f>
        <v>Oatmeal Cookies</v>
      </c>
      <c r="L2594" s="2">
        <f>VLOOKUP(H2594, [1]Products!B:D, 3, FALSE)</f>
        <v>19</v>
      </c>
      <c r="M2594" s="2">
        <f>Table1[[#This Row],[Quantity Purchased]] * Table1[[#This Row],[Unit Price]]</f>
        <v>1472</v>
      </c>
      <c r="N2594" s="2">
        <f>VLOOKUP(H2594, [1]Products!B:E, 4, FALSE)</f>
        <v>23</v>
      </c>
      <c r="O2594" t="str">
        <f>TEXT(Table1[[#This Row],[Transaction Date]], "yyyy-mm")</f>
        <v>2024-07</v>
      </c>
      <c r="P2594" s="1">
        <f ca="1">YEAR(TODAY()) - YEAR(Table1[[#This Row],[Buyer Date of Birth]])</f>
        <v>32</v>
      </c>
      <c r="Q2594" s="2">
        <f>Table1[[#This Row],[Total Revenue]] - Table1[[#This Row],[Total Cost]]</f>
        <v>1453</v>
      </c>
    </row>
    <row r="2595" spans="1:17" x14ac:dyDescent="0.25">
      <c r="A2595" s="1">
        <v>45325</v>
      </c>
      <c r="B2595" t="s">
        <v>73</v>
      </c>
      <c r="C2595" t="s">
        <v>88</v>
      </c>
      <c r="D2595" t="s">
        <v>78</v>
      </c>
      <c r="E2595" s="1">
        <v>32350</v>
      </c>
      <c r="F2595" t="s">
        <v>40</v>
      </c>
      <c r="G2595">
        <v>111</v>
      </c>
      <c r="H2595" t="s">
        <v>63</v>
      </c>
      <c r="I2595" t="s">
        <v>30</v>
      </c>
      <c r="J2595" t="s">
        <v>24</v>
      </c>
      <c r="K2595" t="str">
        <f>VLOOKUP(H2595, [1]Products!B:E, 2, FALSE)</f>
        <v>Vanilla Wafers</v>
      </c>
      <c r="L2595" s="2">
        <f>VLOOKUP(H2595, [1]Products!B:D, 3, FALSE)</f>
        <v>18</v>
      </c>
      <c r="M2595" s="2">
        <f>Table1[[#This Row],[Quantity Purchased]] * Table1[[#This Row],[Unit Price]]</f>
        <v>3996</v>
      </c>
      <c r="N2595" s="2">
        <f>VLOOKUP(H2595, [1]Products!B:E, 4, FALSE)</f>
        <v>36</v>
      </c>
      <c r="O2595" t="str">
        <f>TEXT(Table1[[#This Row],[Transaction Date]], "yyyy-mm")</f>
        <v>2024-02</v>
      </c>
      <c r="P2595" s="1">
        <f ca="1">YEAR(TODAY()) - YEAR(Table1[[#This Row],[Buyer Date of Birth]])</f>
        <v>37</v>
      </c>
      <c r="Q2595" s="2">
        <f>Table1[[#This Row],[Total Revenue]] - Table1[[#This Row],[Total Cost]]</f>
        <v>3978</v>
      </c>
    </row>
    <row r="2596" spans="1:17" x14ac:dyDescent="0.25">
      <c r="A2596" s="1">
        <v>45387</v>
      </c>
      <c r="B2596" t="s">
        <v>688</v>
      </c>
      <c r="C2596" t="s">
        <v>580</v>
      </c>
      <c r="D2596" t="s">
        <v>89</v>
      </c>
      <c r="E2596" s="1">
        <v>17435</v>
      </c>
      <c r="F2596" t="s">
        <v>75</v>
      </c>
      <c r="G2596">
        <v>72</v>
      </c>
      <c r="H2596" t="s">
        <v>54</v>
      </c>
      <c r="I2596" t="s">
        <v>46</v>
      </c>
      <c r="J2596" t="s">
        <v>24</v>
      </c>
      <c r="K2596" t="str">
        <f>VLOOKUP(H2596, [1]Products!B:E, 2, FALSE)</f>
        <v>Lemon Crisps</v>
      </c>
      <c r="L2596" s="2">
        <f>VLOOKUP(H2596, [1]Products!B:D, 3, FALSE)</f>
        <v>7</v>
      </c>
      <c r="M2596" s="2">
        <f>Table1[[#This Row],[Quantity Purchased]] * Table1[[#This Row],[Unit Price]]</f>
        <v>648</v>
      </c>
      <c r="N2596" s="2">
        <f>VLOOKUP(H2596, [1]Products!B:E, 4, FALSE)</f>
        <v>9</v>
      </c>
      <c r="O2596" t="str">
        <f>TEXT(Table1[[#This Row],[Transaction Date]], "yyyy-mm")</f>
        <v>2024-04</v>
      </c>
      <c r="P2596" s="1">
        <f ca="1">YEAR(TODAY()) - YEAR(Table1[[#This Row],[Buyer Date of Birth]])</f>
        <v>78</v>
      </c>
      <c r="Q2596" s="2">
        <f>Table1[[#This Row],[Total Revenue]] - Table1[[#This Row],[Total Cost]]</f>
        <v>641</v>
      </c>
    </row>
    <row r="2597" spans="1:17" x14ac:dyDescent="0.25">
      <c r="A2597" s="1">
        <v>45456</v>
      </c>
      <c r="B2597" t="s">
        <v>225</v>
      </c>
      <c r="C2597" t="s">
        <v>168</v>
      </c>
      <c r="D2597" t="s">
        <v>62</v>
      </c>
      <c r="E2597" s="1">
        <v>33260</v>
      </c>
      <c r="F2597" t="s">
        <v>21</v>
      </c>
      <c r="G2597">
        <v>473</v>
      </c>
      <c r="H2597" t="s">
        <v>41</v>
      </c>
      <c r="I2597" t="s">
        <v>50</v>
      </c>
      <c r="J2597" t="s">
        <v>24</v>
      </c>
      <c r="K2597" t="str">
        <f>VLOOKUP(H2597, [1]Products!B:E, 2, FALSE)</f>
        <v>Ginger Snaps</v>
      </c>
      <c r="L2597" s="2">
        <f>VLOOKUP(H2597, [1]Products!B:D, 3, FALSE)</f>
        <v>14</v>
      </c>
      <c r="M2597" s="2">
        <f>Table1[[#This Row],[Quantity Purchased]] * Table1[[#This Row],[Unit Price]]</f>
        <v>13244</v>
      </c>
      <c r="N2597" s="2">
        <f>VLOOKUP(H2597, [1]Products!B:E, 4, FALSE)</f>
        <v>28</v>
      </c>
      <c r="O2597" t="str">
        <f>TEXT(Table1[[#This Row],[Transaction Date]], "yyyy-mm")</f>
        <v>2024-06</v>
      </c>
      <c r="P2597" s="1">
        <f ca="1">YEAR(TODAY()) - YEAR(Table1[[#This Row],[Buyer Date of Birth]])</f>
        <v>34</v>
      </c>
      <c r="Q2597" s="2">
        <f>Table1[[#This Row],[Total Revenue]] - Table1[[#This Row],[Total Cost]]</f>
        <v>13230</v>
      </c>
    </row>
    <row r="2598" spans="1:17" x14ac:dyDescent="0.25">
      <c r="A2598" s="1">
        <v>45476</v>
      </c>
      <c r="B2598" t="s">
        <v>79</v>
      </c>
      <c r="C2598" t="s">
        <v>642</v>
      </c>
      <c r="D2598" t="s">
        <v>84</v>
      </c>
      <c r="E2598" s="1">
        <v>19411</v>
      </c>
      <c r="F2598" t="s">
        <v>40</v>
      </c>
      <c r="G2598">
        <v>466</v>
      </c>
      <c r="H2598" t="s">
        <v>66</v>
      </c>
      <c r="I2598" t="s">
        <v>23</v>
      </c>
      <c r="J2598" t="s">
        <v>24</v>
      </c>
      <c r="K2598" t="str">
        <f>VLOOKUP(H2598, [1]Products!B:E, 2, FALSE)</f>
        <v>Oatmeal Cookies</v>
      </c>
      <c r="L2598" s="2">
        <f>VLOOKUP(H2598, [1]Products!B:D, 3, FALSE)</f>
        <v>19</v>
      </c>
      <c r="M2598" s="2">
        <f>Table1[[#This Row],[Quantity Purchased]] * Table1[[#This Row],[Unit Price]]</f>
        <v>10718</v>
      </c>
      <c r="N2598" s="2">
        <f>VLOOKUP(H2598, [1]Products!B:E, 4, FALSE)</f>
        <v>23</v>
      </c>
      <c r="O2598" t="str">
        <f>TEXT(Table1[[#This Row],[Transaction Date]], "yyyy-mm")</f>
        <v>2024-07</v>
      </c>
      <c r="P2598" s="1">
        <f ca="1">YEAR(TODAY()) - YEAR(Table1[[#This Row],[Buyer Date of Birth]])</f>
        <v>72</v>
      </c>
      <c r="Q2598" s="2">
        <f>Table1[[#This Row],[Total Revenue]] - Table1[[#This Row],[Total Cost]]</f>
        <v>10699</v>
      </c>
    </row>
    <row r="2599" spans="1:17" x14ac:dyDescent="0.25">
      <c r="A2599" s="1">
        <v>45420</v>
      </c>
      <c r="B2599" t="s">
        <v>500</v>
      </c>
      <c r="C2599" t="s">
        <v>624</v>
      </c>
      <c r="D2599" t="s">
        <v>58</v>
      </c>
      <c r="E2599" s="1">
        <v>23104</v>
      </c>
      <c r="F2599" t="s">
        <v>21</v>
      </c>
      <c r="G2599">
        <v>289</v>
      </c>
      <c r="H2599" t="s">
        <v>41</v>
      </c>
      <c r="I2599" t="s">
        <v>30</v>
      </c>
      <c r="J2599" t="s">
        <v>24</v>
      </c>
      <c r="K2599" t="str">
        <f>VLOOKUP(H2599, [1]Products!B:E, 2, FALSE)</f>
        <v>Ginger Snaps</v>
      </c>
      <c r="L2599" s="2">
        <f>VLOOKUP(H2599, [1]Products!B:D, 3, FALSE)</f>
        <v>14</v>
      </c>
      <c r="M2599" s="2">
        <f>Table1[[#This Row],[Quantity Purchased]] * Table1[[#This Row],[Unit Price]]</f>
        <v>8092</v>
      </c>
      <c r="N2599" s="2">
        <f>VLOOKUP(H2599, [1]Products!B:E, 4, FALSE)</f>
        <v>28</v>
      </c>
      <c r="O2599" t="str">
        <f>TEXT(Table1[[#This Row],[Transaction Date]], "yyyy-mm")</f>
        <v>2024-05</v>
      </c>
      <c r="P2599" s="1">
        <f ca="1">YEAR(TODAY()) - YEAR(Table1[[#This Row],[Buyer Date of Birth]])</f>
        <v>62</v>
      </c>
      <c r="Q2599" s="2">
        <f>Table1[[#This Row],[Total Revenue]] - Table1[[#This Row],[Total Cost]]</f>
        <v>8078</v>
      </c>
    </row>
    <row r="2600" spans="1:17" x14ac:dyDescent="0.25">
      <c r="A2600" s="1">
        <v>45443</v>
      </c>
      <c r="B2600" t="s">
        <v>56</v>
      </c>
      <c r="C2600" t="s">
        <v>122</v>
      </c>
      <c r="D2600" t="s">
        <v>34</v>
      </c>
      <c r="E2600" s="1">
        <v>24236</v>
      </c>
      <c r="F2600" t="s">
        <v>40</v>
      </c>
      <c r="G2600">
        <v>229</v>
      </c>
      <c r="H2600" t="s">
        <v>54</v>
      </c>
      <c r="I2600" t="s">
        <v>30</v>
      </c>
      <c r="J2600" t="s">
        <v>24</v>
      </c>
      <c r="K2600" t="str">
        <f>VLOOKUP(H2600, [1]Products!B:E, 2, FALSE)</f>
        <v>Lemon Crisps</v>
      </c>
      <c r="L2600" s="2">
        <f>VLOOKUP(H2600, [1]Products!B:D, 3, FALSE)</f>
        <v>7</v>
      </c>
      <c r="M2600" s="2">
        <f>Table1[[#This Row],[Quantity Purchased]] * Table1[[#This Row],[Unit Price]]</f>
        <v>2061</v>
      </c>
      <c r="N2600" s="2">
        <f>VLOOKUP(H2600, [1]Products!B:E, 4, FALSE)</f>
        <v>9</v>
      </c>
      <c r="O2600" t="str">
        <f>TEXT(Table1[[#This Row],[Transaction Date]], "yyyy-mm")</f>
        <v>2024-05</v>
      </c>
      <c r="P2600" s="1">
        <f ca="1">YEAR(TODAY()) - YEAR(Table1[[#This Row],[Buyer Date of Birth]])</f>
        <v>59</v>
      </c>
      <c r="Q2600" s="2">
        <f>Table1[[#This Row],[Total Revenue]] - Table1[[#This Row],[Total Cost]]</f>
        <v>2054</v>
      </c>
    </row>
    <row r="2601" spans="1:17" x14ac:dyDescent="0.25">
      <c r="A2601" s="1">
        <v>45401</v>
      </c>
      <c r="B2601" t="s">
        <v>506</v>
      </c>
      <c r="C2601" t="s">
        <v>940</v>
      </c>
      <c r="D2601" t="s">
        <v>78</v>
      </c>
      <c r="E2601" s="1">
        <v>36859</v>
      </c>
      <c r="F2601" t="s">
        <v>28</v>
      </c>
      <c r="G2601">
        <v>232</v>
      </c>
      <c r="H2601" t="s">
        <v>72</v>
      </c>
      <c r="I2601" t="s">
        <v>36</v>
      </c>
      <c r="J2601" t="s">
        <v>24</v>
      </c>
      <c r="K2601" t="str">
        <f>VLOOKUP(H2601, [1]Products!B:E, 2, FALSE)</f>
        <v>Choco Delight</v>
      </c>
      <c r="L2601" s="2">
        <f>VLOOKUP(H2601, [1]Products!B:D, 3, FALSE)</f>
        <v>3</v>
      </c>
      <c r="M2601" s="2">
        <f>Table1[[#This Row],[Quantity Purchased]] * Table1[[#This Row],[Unit Price]]</f>
        <v>1160</v>
      </c>
      <c r="N2601" s="2">
        <f>VLOOKUP(H2601, [1]Products!B:E, 4, FALSE)</f>
        <v>5</v>
      </c>
      <c r="O2601" t="str">
        <f>TEXT(Table1[[#This Row],[Transaction Date]], "yyyy-mm")</f>
        <v>2024-04</v>
      </c>
      <c r="P2601" s="1">
        <f ca="1">YEAR(TODAY()) - YEAR(Table1[[#This Row],[Buyer Date of Birth]])</f>
        <v>25</v>
      </c>
      <c r="Q2601" s="2">
        <f>Table1[[#This Row],[Total Revenue]] - Table1[[#This Row],[Total Cost]]</f>
        <v>1157</v>
      </c>
    </row>
    <row r="2602" spans="1:17" x14ac:dyDescent="0.25">
      <c r="A2602" s="1">
        <v>45293</v>
      </c>
      <c r="B2602" t="s">
        <v>590</v>
      </c>
      <c r="C2602" t="s">
        <v>923</v>
      </c>
      <c r="D2602" t="s">
        <v>20</v>
      </c>
      <c r="E2602" s="1">
        <v>33679</v>
      </c>
      <c r="F2602" t="s">
        <v>28</v>
      </c>
      <c r="G2602">
        <v>12</v>
      </c>
      <c r="H2602" t="s">
        <v>72</v>
      </c>
      <c r="I2602" t="s">
        <v>23</v>
      </c>
      <c r="J2602" t="s">
        <v>24</v>
      </c>
      <c r="K2602" t="str">
        <f>VLOOKUP(H2602, [1]Products!B:E, 2, FALSE)</f>
        <v>Choco Delight</v>
      </c>
      <c r="L2602" s="2">
        <f>VLOOKUP(H2602, [1]Products!B:D, 3, FALSE)</f>
        <v>3</v>
      </c>
      <c r="M2602" s="2">
        <f>Table1[[#This Row],[Quantity Purchased]] * Table1[[#This Row],[Unit Price]]</f>
        <v>60</v>
      </c>
      <c r="N2602" s="2">
        <f>VLOOKUP(H2602, [1]Products!B:E, 4, FALSE)</f>
        <v>5</v>
      </c>
      <c r="O2602" t="str">
        <f>TEXT(Table1[[#This Row],[Transaction Date]], "yyyy-mm")</f>
        <v>2024-01</v>
      </c>
      <c r="P2602" s="1">
        <f ca="1">YEAR(TODAY()) - YEAR(Table1[[#This Row],[Buyer Date of Birth]])</f>
        <v>33</v>
      </c>
      <c r="Q2602" s="2">
        <f>Table1[[#This Row],[Total Revenue]] - Table1[[#This Row],[Total Cost]]</f>
        <v>57</v>
      </c>
    </row>
    <row r="2603" spans="1:17" x14ac:dyDescent="0.25">
      <c r="A2603" s="1">
        <v>45459</v>
      </c>
      <c r="B2603" t="s">
        <v>223</v>
      </c>
      <c r="C2603" t="s">
        <v>122</v>
      </c>
      <c r="D2603" t="s">
        <v>100</v>
      </c>
      <c r="E2603" s="1">
        <v>25318</v>
      </c>
      <c r="F2603" t="s">
        <v>75</v>
      </c>
      <c r="G2603">
        <v>185</v>
      </c>
      <c r="H2603" t="s">
        <v>54</v>
      </c>
      <c r="I2603" t="s">
        <v>46</v>
      </c>
      <c r="J2603" t="s">
        <v>24</v>
      </c>
      <c r="K2603" t="str">
        <f>VLOOKUP(H2603, [1]Products!B:E, 2, FALSE)</f>
        <v>Lemon Crisps</v>
      </c>
      <c r="L2603" s="2">
        <f>VLOOKUP(H2603, [1]Products!B:D, 3, FALSE)</f>
        <v>7</v>
      </c>
      <c r="M2603" s="2">
        <f>Table1[[#This Row],[Quantity Purchased]] * Table1[[#This Row],[Unit Price]]</f>
        <v>1665</v>
      </c>
      <c r="N2603" s="2">
        <f>VLOOKUP(H2603, [1]Products!B:E, 4, FALSE)</f>
        <v>9</v>
      </c>
      <c r="O2603" t="str">
        <f>TEXT(Table1[[#This Row],[Transaction Date]], "yyyy-mm")</f>
        <v>2024-06</v>
      </c>
      <c r="P2603" s="1">
        <f ca="1">YEAR(TODAY()) - YEAR(Table1[[#This Row],[Buyer Date of Birth]])</f>
        <v>56</v>
      </c>
      <c r="Q2603" s="2">
        <f>Table1[[#This Row],[Total Revenue]] - Table1[[#This Row],[Total Cost]]</f>
        <v>1658</v>
      </c>
    </row>
    <row r="2604" spans="1:17" x14ac:dyDescent="0.25">
      <c r="A2604" s="1">
        <v>45326</v>
      </c>
      <c r="B2604" t="s">
        <v>372</v>
      </c>
      <c r="C2604" t="s">
        <v>174</v>
      </c>
      <c r="D2604" t="s">
        <v>100</v>
      </c>
      <c r="E2604" s="1">
        <v>37326</v>
      </c>
      <c r="F2604" t="s">
        <v>21</v>
      </c>
      <c r="G2604">
        <v>190</v>
      </c>
      <c r="H2604" t="s">
        <v>41</v>
      </c>
      <c r="I2604" t="s">
        <v>50</v>
      </c>
      <c r="J2604" t="s">
        <v>24</v>
      </c>
      <c r="K2604" t="str">
        <f>VLOOKUP(H2604, [1]Products!B:E, 2, FALSE)</f>
        <v>Ginger Snaps</v>
      </c>
      <c r="L2604" s="2">
        <f>VLOOKUP(H2604, [1]Products!B:D, 3, FALSE)</f>
        <v>14</v>
      </c>
      <c r="M2604" s="2">
        <f>Table1[[#This Row],[Quantity Purchased]] * Table1[[#This Row],[Unit Price]]</f>
        <v>5320</v>
      </c>
      <c r="N2604" s="2">
        <f>VLOOKUP(H2604, [1]Products!B:E, 4, FALSE)</f>
        <v>28</v>
      </c>
      <c r="O2604" t="str">
        <f>TEXT(Table1[[#This Row],[Transaction Date]], "yyyy-mm")</f>
        <v>2024-02</v>
      </c>
      <c r="P2604" s="1">
        <f ca="1">YEAR(TODAY()) - YEAR(Table1[[#This Row],[Buyer Date of Birth]])</f>
        <v>23</v>
      </c>
      <c r="Q2604" s="2">
        <f>Table1[[#This Row],[Total Revenue]] - Table1[[#This Row],[Total Cost]]</f>
        <v>5306</v>
      </c>
    </row>
    <row r="2605" spans="1:17" x14ac:dyDescent="0.25">
      <c r="A2605" s="1">
        <v>45491</v>
      </c>
      <c r="B2605" t="s">
        <v>1229</v>
      </c>
      <c r="C2605" t="s">
        <v>1230</v>
      </c>
      <c r="D2605" t="s">
        <v>53</v>
      </c>
      <c r="E2605" s="1">
        <v>24960</v>
      </c>
      <c r="F2605" t="s">
        <v>75</v>
      </c>
      <c r="G2605">
        <v>405</v>
      </c>
      <c r="H2605" t="s">
        <v>66</v>
      </c>
      <c r="I2605" t="s">
        <v>23</v>
      </c>
      <c r="J2605" t="s">
        <v>24</v>
      </c>
      <c r="K2605" t="str">
        <f>VLOOKUP(H2605, [1]Products!B:E, 2, FALSE)</f>
        <v>Oatmeal Cookies</v>
      </c>
      <c r="L2605" s="2">
        <f>VLOOKUP(H2605, [1]Products!B:D, 3, FALSE)</f>
        <v>19</v>
      </c>
      <c r="M2605" s="2">
        <f>Table1[[#This Row],[Quantity Purchased]] * Table1[[#This Row],[Unit Price]]</f>
        <v>9315</v>
      </c>
      <c r="N2605" s="2">
        <f>VLOOKUP(H2605, [1]Products!B:E, 4, FALSE)</f>
        <v>23</v>
      </c>
      <c r="O2605" t="str">
        <f>TEXT(Table1[[#This Row],[Transaction Date]], "yyyy-mm")</f>
        <v>2024-07</v>
      </c>
      <c r="P2605" s="1">
        <f ca="1">YEAR(TODAY()) - YEAR(Table1[[#This Row],[Buyer Date of Birth]])</f>
        <v>57</v>
      </c>
      <c r="Q2605" s="2">
        <f>Table1[[#This Row],[Total Revenue]] - Table1[[#This Row],[Total Cost]]</f>
        <v>9296</v>
      </c>
    </row>
    <row r="2606" spans="1:17" x14ac:dyDescent="0.25">
      <c r="A2606" s="1">
        <v>45446</v>
      </c>
      <c r="B2606" t="s">
        <v>379</v>
      </c>
      <c r="C2606" t="s">
        <v>256</v>
      </c>
      <c r="D2606" t="s">
        <v>78</v>
      </c>
      <c r="E2606" s="1">
        <v>33238</v>
      </c>
      <c r="F2606" t="s">
        <v>40</v>
      </c>
      <c r="G2606">
        <v>442</v>
      </c>
      <c r="H2606" t="s">
        <v>35</v>
      </c>
      <c r="I2606" t="s">
        <v>30</v>
      </c>
      <c r="J2606" t="s">
        <v>24</v>
      </c>
      <c r="K2606" t="str">
        <f>VLOOKUP(H2606, [1]Products!B:E, 2, FALSE)</f>
        <v>Caramel Biscuits</v>
      </c>
      <c r="L2606" s="2">
        <f>VLOOKUP(H2606, [1]Products!B:D, 3, FALSE)</f>
        <v>18</v>
      </c>
      <c r="M2606" s="2">
        <f>Table1[[#This Row],[Quantity Purchased]] * Table1[[#This Row],[Unit Price]]</f>
        <v>9724</v>
      </c>
      <c r="N2606" s="2">
        <f>VLOOKUP(H2606, [1]Products!B:E, 4, FALSE)</f>
        <v>22</v>
      </c>
      <c r="O2606" t="str">
        <f>TEXT(Table1[[#This Row],[Transaction Date]], "yyyy-mm")</f>
        <v>2024-06</v>
      </c>
      <c r="P2606" s="1">
        <f ca="1">YEAR(TODAY()) - YEAR(Table1[[#This Row],[Buyer Date of Birth]])</f>
        <v>35</v>
      </c>
      <c r="Q2606" s="2">
        <f>Table1[[#This Row],[Total Revenue]] - Table1[[#This Row],[Total Cost]]</f>
        <v>9706</v>
      </c>
    </row>
    <row r="2607" spans="1:17" x14ac:dyDescent="0.25">
      <c r="A2607" s="1">
        <v>45474</v>
      </c>
      <c r="B2607" t="s">
        <v>166</v>
      </c>
      <c r="C2607" t="s">
        <v>483</v>
      </c>
      <c r="D2607" t="s">
        <v>78</v>
      </c>
      <c r="E2607" s="1">
        <v>16105</v>
      </c>
      <c r="F2607" t="s">
        <v>28</v>
      </c>
      <c r="G2607">
        <v>460</v>
      </c>
      <c r="H2607" t="s">
        <v>29</v>
      </c>
      <c r="I2607" t="s">
        <v>46</v>
      </c>
      <c r="J2607" t="s">
        <v>24</v>
      </c>
      <c r="K2607" t="str">
        <f>VLOOKUP(H2607, [1]Products!B:E, 2, FALSE)</f>
        <v>Shortbread</v>
      </c>
      <c r="L2607" s="2">
        <f>VLOOKUP(H2607, [1]Products!B:D, 3, FALSE)</f>
        <v>10</v>
      </c>
      <c r="M2607" s="2">
        <f>Table1[[#This Row],[Quantity Purchased]] * Table1[[#This Row],[Unit Price]]</f>
        <v>20700</v>
      </c>
      <c r="N2607" s="2">
        <f>VLOOKUP(H2607, [1]Products!B:E, 4, FALSE)</f>
        <v>45</v>
      </c>
      <c r="O2607" t="str">
        <f>TEXT(Table1[[#This Row],[Transaction Date]], "yyyy-mm")</f>
        <v>2024-07</v>
      </c>
      <c r="P2607" s="1">
        <f ca="1">YEAR(TODAY()) - YEAR(Table1[[#This Row],[Buyer Date of Birth]])</f>
        <v>81</v>
      </c>
      <c r="Q2607" s="2">
        <f>Table1[[#This Row],[Total Revenue]] - Table1[[#This Row],[Total Cost]]</f>
        <v>20690</v>
      </c>
    </row>
    <row r="2608" spans="1:17" x14ac:dyDescent="0.25">
      <c r="A2608" s="1">
        <v>45443</v>
      </c>
      <c r="B2608" t="s">
        <v>286</v>
      </c>
      <c r="C2608" t="s">
        <v>979</v>
      </c>
      <c r="D2608" t="s">
        <v>62</v>
      </c>
      <c r="E2608" s="1">
        <v>37095</v>
      </c>
      <c r="F2608" t="s">
        <v>21</v>
      </c>
      <c r="G2608">
        <v>355</v>
      </c>
      <c r="H2608" t="s">
        <v>66</v>
      </c>
      <c r="I2608" t="s">
        <v>50</v>
      </c>
      <c r="J2608" t="s">
        <v>24</v>
      </c>
      <c r="K2608" t="str">
        <f>VLOOKUP(H2608, [1]Products!B:E, 2, FALSE)</f>
        <v>Oatmeal Cookies</v>
      </c>
      <c r="L2608" s="2">
        <f>VLOOKUP(H2608, [1]Products!B:D, 3, FALSE)</f>
        <v>19</v>
      </c>
      <c r="M2608" s="2">
        <f>Table1[[#This Row],[Quantity Purchased]] * Table1[[#This Row],[Unit Price]]</f>
        <v>8165</v>
      </c>
      <c r="N2608" s="2">
        <f>VLOOKUP(H2608, [1]Products!B:E, 4, FALSE)</f>
        <v>23</v>
      </c>
      <c r="O2608" t="str">
        <f>TEXT(Table1[[#This Row],[Transaction Date]], "yyyy-mm")</f>
        <v>2024-05</v>
      </c>
      <c r="P2608" s="1">
        <f ca="1">YEAR(TODAY()) - YEAR(Table1[[#This Row],[Buyer Date of Birth]])</f>
        <v>24</v>
      </c>
      <c r="Q2608" s="2">
        <f>Table1[[#This Row],[Total Revenue]] - Table1[[#This Row],[Total Cost]]</f>
        <v>8146</v>
      </c>
    </row>
    <row r="2609" spans="1:17" x14ac:dyDescent="0.25">
      <c r="A2609" s="1">
        <v>45401</v>
      </c>
      <c r="B2609" t="s">
        <v>922</v>
      </c>
      <c r="C2609" t="s">
        <v>81</v>
      </c>
      <c r="D2609" t="s">
        <v>58</v>
      </c>
      <c r="E2609" s="1">
        <v>20497</v>
      </c>
      <c r="F2609" t="s">
        <v>75</v>
      </c>
      <c r="G2609">
        <v>371</v>
      </c>
      <c r="H2609" t="s">
        <v>71</v>
      </c>
      <c r="I2609" t="s">
        <v>23</v>
      </c>
      <c r="J2609" t="s">
        <v>24</v>
      </c>
      <c r="K2609" t="str">
        <f>VLOOKUP(H2609, [1]Products!B:E, 2, FALSE)</f>
        <v>Peanut Butter Bites</v>
      </c>
      <c r="L2609" s="2">
        <f>VLOOKUP(H2609, [1]Products!B:D, 3, FALSE)</f>
        <v>5</v>
      </c>
      <c r="M2609" s="2">
        <f>Table1[[#This Row],[Quantity Purchased]] * Table1[[#This Row],[Unit Price]]</f>
        <v>2597</v>
      </c>
      <c r="N2609" s="2">
        <f>VLOOKUP(H2609, [1]Products!B:E, 4, FALSE)</f>
        <v>7</v>
      </c>
      <c r="O2609" t="str">
        <f>TEXT(Table1[[#This Row],[Transaction Date]], "yyyy-mm")</f>
        <v>2024-04</v>
      </c>
      <c r="P2609" s="1">
        <f ca="1">YEAR(TODAY()) - YEAR(Table1[[#This Row],[Buyer Date of Birth]])</f>
        <v>69</v>
      </c>
      <c r="Q2609" s="2">
        <f>Table1[[#This Row],[Total Revenue]] - Table1[[#This Row],[Total Cost]]</f>
        <v>2592</v>
      </c>
    </row>
    <row r="2610" spans="1:17" x14ac:dyDescent="0.25">
      <c r="A2610" s="1">
        <v>45494</v>
      </c>
      <c r="B2610" t="s">
        <v>32</v>
      </c>
      <c r="C2610" t="s">
        <v>329</v>
      </c>
      <c r="D2610" t="s">
        <v>34</v>
      </c>
      <c r="E2610" s="1">
        <v>25382</v>
      </c>
      <c r="F2610" t="s">
        <v>21</v>
      </c>
      <c r="G2610">
        <v>142</v>
      </c>
      <c r="H2610" t="s">
        <v>63</v>
      </c>
      <c r="I2610" t="s">
        <v>30</v>
      </c>
      <c r="J2610" t="s">
        <v>24</v>
      </c>
      <c r="K2610" t="str">
        <f>VLOOKUP(H2610, [1]Products!B:E, 2, FALSE)</f>
        <v>Vanilla Wafers</v>
      </c>
      <c r="L2610" s="2">
        <f>VLOOKUP(H2610, [1]Products!B:D, 3, FALSE)</f>
        <v>18</v>
      </c>
      <c r="M2610" s="2">
        <f>Table1[[#This Row],[Quantity Purchased]] * Table1[[#This Row],[Unit Price]]</f>
        <v>5112</v>
      </c>
      <c r="N2610" s="2">
        <f>VLOOKUP(H2610, [1]Products!B:E, 4, FALSE)</f>
        <v>36</v>
      </c>
      <c r="O2610" t="str">
        <f>TEXT(Table1[[#This Row],[Transaction Date]], "yyyy-mm")</f>
        <v>2024-07</v>
      </c>
      <c r="P2610" s="1">
        <f ca="1">YEAR(TODAY()) - YEAR(Table1[[#This Row],[Buyer Date of Birth]])</f>
        <v>56</v>
      </c>
      <c r="Q2610" s="2">
        <f>Table1[[#This Row],[Total Revenue]] - Table1[[#This Row],[Total Cost]]</f>
        <v>5094</v>
      </c>
    </row>
    <row r="2611" spans="1:17" x14ac:dyDescent="0.25">
      <c r="A2611" s="1">
        <v>45487</v>
      </c>
      <c r="B2611" t="s">
        <v>682</v>
      </c>
      <c r="C2611" t="s">
        <v>163</v>
      </c>
      <c r="D2611" t="s">
        <v>78</v>
      </c>
      <c r="E2611" s="1">
        <v>26795</v>
      </c>
      <c r="F2611" t="s">
        <v>21</v>
      </c>
      <c r="G2611">
        <v>63</v>
      </c>
      <c r="H2611" t="s">
        <v>72</v>
      </c>
      <c r="I2611" t="s">
        <v>30</v>
      </c>
      <c r="J2611" t="s">
        <v>24</v>
      </c>
      <c r="K2611" t="str">
        <f>VLOOKUP(H2611, [1]Products!B:E, 2, FALSE)</f>
        <v>Choco Delight</v>
      </c>
      <c r="L2611" s="2">
        <f>VLOOKUP(H2611, [1]Products!B:D, 3, FALSE)</f>
        <v>3</v>
      </c>
      <c r="M2611" s="2">
        <f>Table1[[#This Row],[Quantity Purchased]] * Table1[[#This Row],[Unit Price]]</f>
        <v>315</v>
      </c>
      <c r="N2611" s="2">
        <f>VLOOKUP(H2611, [1]Products!B:E, 4, FALSE)</f>
        <v>5</v>
      </c>
      <c r="O2611" t="str">
        <f>TEXT(Table1[[#This Row],[Transaction Date]], "yyyy-mm")</f>
        <v>2024-07</v>
      </c>
      <c r="P2611" s="1">
        <f ca="1">YEAR(TODAY()) - YEAR(Table1[[#This Row],[Buyer Date of Birth]])</f>
        <v>52</v>
      </c>
      <c r="Q2611" s="2">
        <f>Table1[[#This Row],[Total Revenue]] - Table1[[#This Row],[Total Cost]]</f>
        <v>312</v>
      </c>
    </row>
    <row r="2612" spans="1:17" x14ac:dyDescent="0.25">
      <c r="A2612" s="1">
        <v>45373</v>
      </c>
      <c r="B2612" t="s">
        <v>148</v>
      </c>
      <c r="C2612" t="s">
        <v>370</v>
      </c>
      <c r="D2612" t="s">
        <v>62</v>
      </c>
      <c r="E2612" s="1">
        <v>22668</v>
      </c>
      <c r="F2612" t="s">
        <v>75</v>
      </c>
      <c r="G2612">
        <v>122</v>
      </c>
      <c r="H2612" t="s">
        <v>22</v>
      </c>
      <c r="I2612" t="s">
        <v>36</v>
      </c>
      <c r="J2612" t="s">
        <v>24</v>
      </c>
      <c r="K2612" t="str">
        <f>VLOOKUP(H2612, [1]Products!B:E, 2, FALSE)</f>
        <v>Cinnamon Swirls</v>
      </c>
      <c r="L2612" s="2">
        <f>VLOOKUP(H2612, [1]Products!B:D, 3, FALSE)</f>
        <v>10</v>
      </c>
      <c r="M2612" s="2">
        <f>Table1[[#This Row],[Quantity Purchased]] * Table1[[#This Row],[Unit Price]]</f>
        <v>1708</v>
      </c>
      <c r="N2612" s="2">
        <f>VLOOKUP(H2612, [1]Products!B:E, 4, FALSE)</f>
        <v>14</v>
      </c>
      <c r="O2612" t="str">
        <f>TEXT(Table1[[#This Row],[Transaction Date]], "yyyy-mm")</f>
        <v>2024-03</v>
      </c>
      <c r="P2612" s="1">
        <f ca="1">YEAR(TODAY()) - YEAR(Table1[[#This Row],[Buyer Date of Birth]])</f>
        <v>63</v>
      </c>
      <c r="Q2612" s="2">
        <f>Table1[[#This Row],[Total Revenue]] - Table1[[#This Row],[Total Cost]]</f>
        <v>1698</v>
      </c>
    </row>
    <row r="2613" spans="1:17" x14ac:dyDescent="0.25">
      <c r="A2613" s="1">
        <v>45343</v>
      </c>
      <c r="B2613" t="s">
        <v>64</v>
      </c>
      <c r="C2613" t="s">
        <v>1164</v>
      </c>
      <c r="D2613" t="s">
        <v>58</v>
      </c>
      <c r="E2613" s="1">
        <v>24377</v>
      </c>
      <c r="F2613" t="s">
        <v>40</v>
      </c>
      <c r="G2613">
        <v>73</v>
      </c>
      <c r="H2613" t="s">
        <v>71</v>
      </c>
      <c r="I2613" t="s">
        <v>23</v>
      </c>
      <c r="J2613" t="s">
        <v>24</v>
      </c>
      <c r="K2613" t="str">
        <f>VLOOKUP(H2613, [1]Products!B:E, 2, FALSE)</f>
        <v>Peanut Butter Bites</v>
      </c>
      <c r="L2613" s="2">
        <f>VLOOKUP(H2613, [1]Products!B:D, 3, FALSE)</f>
        <v>5</v>
      </c>
      <c r="M2613" s="2">
        <f>Table1[[#This Row],[Quantity Purchased]] * Table1[[#This Row],[Unit Price]]</f>
        <v>511</v>
      </c>
      <c r="N2613" s="2">
        <f>VLOOKUP(H2613, [1]Products!B:E, 4, FALSE)</f>
        <v>7</v>
      </c>
      <c r="O2613" t="str">
        <f>TEXT(Table1[[#This Row],[Transaction Date]], "yyyy-mm")</f>
        <v>2024-02</v>
      </c>
      <c r="P2613" s="1">
        <f ca="1">YEAR(TODAY()) - YEAR(Table1[[#This Row],[Buyer Date of Birth]])</f>
        <v>59</v>
      </c>
      <c r="Q2613" s="2">
        <f>Table1[[#This Row],[Total Revenue]] - Table1[[#This Row],[Total Cost]]</f>
        <v>506</v>
      </c>
    </row>
    <row r="2614" spans="1:17" x14ac:dyDescent="0.25">
      <c r="A2614" s="1">
        <v>45449</v>
      </c>
      <c r="B2614" t="s">
        <v>257</v>
      </c>
      <c r="C2614" t="s">
        <v>357</v>
      </c>
      <c r="D2614" t="s">
        <v>84</v>
      </c>
      <c r="E2614" s="1">
        <v>28119</v>
      </c>
      <c r="F2614" t="s">
        <v>40</v>
      </c>
      <c r="G2614">
        <v>62</v>
      </c>
      <c r="H2614" t="s">
        <v>63</v>
      </c>
      <c r="I2614" t="s">
        <v>46</v>
      </c>
      <c r="J2614" t="s">
        <v>24</v>
      </c>
      <c r="K2614" t="str">
        <f>VLOOKUP(H2614, [1]Products!B:E, 2, FALSE)</f>
        <v>Vanilla Wafers</v>
      </c>
      <c r="L2614" s="2">
        <f>VLOOKUP(H2614, [1]Products!B:D, 3, FALSE)</f>
        <v>18</v>
      </c>
      <c r="M2614" s="2">
        <f>Table1[[#This Row],[Quantity Purchased]] * Table1[[#This Row],[Unit Price]]</f>
        <v>2232</v>
      </c>
      <c r="N2614" s="2">
        <f>VLOOKUP(H2614, [1]Products!B:E, 4, FALSE)</f>
        <v>36</v>
      </c>
      <c r="O2614" t="str">
        <f>TEXT(Table1[[#This Row],[Transaction Date]], "yyyy-mm")</f>
        <v>2024-06</v>
      </c>
      <c r="P2614" s="1">
        <f ca="1">YEAR(TODAY()) - YEAR(Table1[[#This Row],[Buyer Date of Birth]])</f>
        <v>49</v>
      </c>
      <c r="Q2614" s="2">
        <f>Table1[[#This Row],[Total Revenue]] - Table1[[#This Row],[Total Cost]]</f>
        <v>2214</v>
      </c>
    </row>
    <row r="2615" spans="1:17" x14ac:dyDescent="0.25">
      <c r="A2615" s="1">
        <v>45366</v>
      </c>
      <c r="B2615" t="s">
        <v>309</v>
      </c>
      <c r="C2615" t="s">
        <v>888</v>
      </c>
      <c r="D2615" t="s">
        <v>20</v>
      </c>
      <c r="E2615" s="1">
        <v>23728</v>
      </c>
      <c r="F2615" t="s">
        <v>21</v>
      </c>
      <c r="G2615">
        <v>26</v>
      </c>
      <c r="H2615" t="s">
        <v>29</v>
      </c>
      <c r="I2615" t="s">
        <v>50</v>
      </c>
      <c r="J2615" t="s">
        <v>24</v>
      </c>
      <c r="K2615" t="str">
        <f>VLOOKUP(H2615, [1]Products!B:E, 2, FALSE)</f>
        <v>Shortbread</v>
      </c>
      <c r="L2615" s="2">
        <f>VLOOKUP(H2615, [1]Products!B:D, 3, FALSE)</f>
        <v>10</v>
      </c>
      <c r="M2615" s="2">
        <f>Table1[[#This Row],[Quantity Purchased]] * Table1[[#This Row],[Unit Price]]</f>
        <v>1170</v>
      </c>
      <c r="N2615" s="2">
        <f>VLOOKUP(H2615, [1]Products!B:E, 4, FALSE)</f>
        <v>45</v>
      </c>
      <c r="O2615" t="str">
        <f>TEXT(Table1[[#This Row],[Transaction Date]], "yyyy-mm")</f>
        <v>2024-03</v>
      </c>
      <c r="P2615" s="1">
        <f ca="1">YEAR(TODAY()) - YEAR(Table1[[#This Row],[Buyer Date of Birth]])</f>
        <v>61</v>
      </c>
      <c r="Q2615" s="2">
        <f>Table1[[#This Row],[Total Revenue]] - Table1[[#This Row],[Total Cost]]</f>
        <v>1160</v>
      </c>
    </row>
    <row r="2616" spans="1:17" x14ac:dyDescent="0.25">
      <c r="A2616" s="1">
        <v>45503</v>
      </c>
      <c r="B2616" t="s">
        <v>56</v>
      </c>
      <c r="C2616" t="s">
        <v>88</v>
      </c>
      <c r="D2616" t="s">
        <v>78</v>
      </c>
      <c r="E2616" s="1">
        <v>18259</v>
      </c>
      <c r="F2616" t="s">
        <v>75</v>
      </c>
      <c r="G2616">
        <v>37</v>
      </c>
      <c r="H2616" t="s">
        <v>49</v>
      </c>
      <c r="I2616" t="s">
        <v>23</v>
      </c>
      <c r="J2616" t="s">
        <v>24</v>
      </c>
      <c r="K2616" t="str">
        <f>VLOOKUP(H2616, [1]Products!B:E, 2, FALSE)</f>
        <v>Butter Crunch</v>
      </c>
      <c r="L2616" s="2">
        <f>VLOOKUP(H2616, [1]Products!B:D, 3, FALSE)</f>
        <v>10</v>
      </c>
      <c r="M2616" s="2">
        <f>Table1[[#This Row],[Quantity Purchased]] * Table1[[#This Row],[Unit Price]]</f>
        <v>407</v>
      </c>
      <c r="N2616" s="2">
        <f>VLOOKUP(H2616, [1]Products!B:E, 4, FALSE)</f>
        <v>11</v>
      </c>
      <c r="O2616" t="str">
        <f>TEXT(Table1[[#This Row],[Transaction Date]], "yyyy-mm")</f>
        <v>2024-07</v>
      </c>
      <c r="P2616" s="1">
        <f ca="1">YEAR(TODAY()) - YEAR(Table1[[#This Row],[Buyer Date of Birth]])</f>
        <v>76</v>
      </c>
      <c r="Q2616" s="2">
        <f>Table1[[#This Row],[Total Revenue]] - Table1[[#This Row],[Total Cost]]</f>
        <v>397</v>
      </c>
    </row>
    <row r="2617" spans="1:17" x14ac:dyDescent="0.25">
      <c r="A2617" s="1">
        <v>45362</v>
      </c>
      <c r="B2617" t="s">
        <v>377</v>
      </c>
      <c r="C2617" t="s">
        <v>345</v>
      </c>
      <c r="D2617" t="s">
        <v>62</v>
      </c>
      <c r="E2617" s="1">
        <v>16548</v>
      </c>
      <c r="F2617" t="s">
        <v>28</v>
      </c>
      <c r="G2617">
        <v>237</v>
      </c>
      <c r="H2617" t="s">
        <v>66</v>
      </c>
      <c r="I2617" t="s">
        <v>30</v>
      </c>
      <c r="J2617" t="s">
        <v>24</v>
      </c>
      <c r="K2617" t="str">
        <f>VLOOKUP(H2617, [1]Products!B:E, 2, FALSE)</f>
        <v>Oatmeal Cookies</v>
      </c>
      <c r="L2617" s="2">
        <f>VLOOKUP(H2617, [1]Products!B:D, 3, FALSE)</f>
        <v>19</v>
      </c>
      <c r="M2617" s="2">
        <f>Table1[[#This Row],[Quantity Purchased]] * Table1[[#This Row],[Unit Price]]</f>
        <v>5451</v>
      </c>
      <c r="N2617" s="2">
        <f>VLOOKUP(H2617, [1]Products!B:E, 4, FALSE)</f>
        <v>23</v>
      </c>
      <c r="O2617" t="str">
        <f>TEXT(Table1[[#This Row],[Transaction Date]], "yyyy-mm")</f>
        <v>2024-03</v>
      </c>
      <c r="P2617" s="1">
        <f ca="1">YEAR(TODAY()) - YEAR(Table1[[#This Row],[Buyer Date of Birth]])</f>
        <v>80</v>
      </c>
      <c r="Q2617" s="2">
        <f>Table1[[#This Row],[Total Revenue]] - Table1[[#This Row],[Total Cost]]</f>
        <v>5432</v>
      </c>
    </row>
    <row r="2618" spans="1:17" x14ac:dyDescent="0.25">
      <c r="A2618" s="1">
        <v>45494</v>
      </c>
      <c r="B2618" t="s">
        <v>348</v>
      </c>
      <c r="C2618" t="s">
        <v>229</v>
      </c>
      <c r="D2618" t="s">
        <v>78</v>
      </c>
      <c r="E2618" s="1">
        <v>24031</v>
      </c>
      <c r="F2618" t="s">
        <v>21</v>
      </c>
      <c r="G2618">
        <v>330</v>
      </c>
      <c r="H2618" t="s">
        <v>41</v>
      </c>
      <c r="I2618" t="s">
        <v>46</v>
      </c>
      <c r="J2618" t="s">
        <v>24</v>
      </c>
      <c r="K2618" t="str">
        <f>VLOOKUP(H2618, [1]Products!B:E, 2, FALSE)</f>
        <v>Ginger Snaps</v>
      </c>
      <c r="L2618" s="2">
        <f>VLOOKUP(H2618, [1]Products!B:D, 3, FALSE)</f>
        <v>14</v>
      </c>
      <c r="M2618" s="2">
        <f>Table1[[#This Row],[Quantity Purchased]] * Table1[[#This Row],[Unit Price]]</f>
        <v>9240</v>
      </c>
      <c r="N2618" s="2">
        <f>VLOOKUP(H2618, [1]Products!B:E, 4, FALSE)</f>
        <v>28</v>
      </c>
      <c r="O2618" t="str">
        <f>TEXT(Table1[[#This Row],[Transaction Date]], "yyyy-mm")</f>
        <v>2024-07</v>
      </c>
      <c r="P2618" s="1">
        <f ca="1">YEAR(TODAY()) - YEAR(Table1[[#This Row],[Buyer Date of Birth]])</f>
        <v>60</v>
      </c>
      <c r="Q2618" s="2">
        <f>Table1[[#This Row],[Total Revenue]] - Table1[[#This Row],[Total Cost]]</f>
        <v>9226</v>
      </c>
    </row>
    <row r="2619" spans="1:17" x14ac:dyDescent="0.25">
      <c r="A2619" s="1">
        <v>45375</v>
      </c>
      <c r="B2619" t="s">
        <v>963</v>
      </c>
      <c r="C2619" t="s">
        <v>723</v>
      </c>
      <c r="D2619" t="s">
        <v>53</v>
      </c>
      <c r="E2619" s="1">
        <v>22748</v>
      </c>
      <c r="F2619" t="s">
        <v>40</v>
      </c>
      <c r="G2619">
        <v>331</v>
      </c>
      <c r="H2619" t="s">
        <v>41</v>
      </c>
      <c r="I2619" t="s">
        <v>50</v>
      </c>
      <c r="J2619" t="s">
        <v>24</v>
      </c>
      <c r="K2619" t="str">
        <f>VLOOKUP(H2619, [1]Products!B:E, 2, FALSE)</f>
        <v>Ginger Snaps</v>
      </c>
      <c r="L2619" s="2">
        <f>VLOOKUP(H2619, [1]Products!B:D, 3, FALSE)</f>
        <v>14</v>
      </c>
      <c r="M2619" s="2">
        <f>Table1[[#This Row],[Quantity Purchased]] * Table1[[#This Row],[Unit Price]]</f>
        <v>9268</v>
      </c>
      <c r="N2619" s="2">
        <f>VLOOKUP(H2619, [1]Products!B:E, 4, FALSE)</f>
        <v>28</v>
      </c>
      <c r="O2619" t="str">
        <f>TEXT(Table1[[#This Row],[Transaction Date]], "yyyy-mm")</f>
        <v>2024-03</v>
      </c>
      <c r="P2619" s="1">
        <f ca="1">YEAR(TODAY()) - YEAR(Table1[[#This Row],[Buyer Date of Birth]])</f>
        <v>63</v>
      </c>
      <c r="Q2619" s="2">
        <f>Table1[[#This Row],[Total Revenue]] - Table1[[#This Row],[Total Cost]]</f>
        <v>9254</v>
      </c>
    </row>
    <row r="2620" spans="1:17" x14ac:dyDescent="0.25">
      <c r="A2620" s="1">
        <v>45324</v>
      </c>
      <c r="B2620" t="s">
        <v>167</v>
      </c>
      <c r="C2620" t="s">
        <v>770</v>
      </c>
      <c r="D2620" t="s">
        <v>84</v>
      </c>
      <c r="E2620" s="1">
        <v>21576</v>
      </c>
      <c r="F2620" t="s">
        <v>40</v>
      </c>
      <c r="G2620">
        <v>283</v>
      </c>
      <c r="H2620" t="s">
        <v>72</v>
      </c>
      <c r="I2620" t="s">
        <v>23</v>
      </c>
      <c r="J2620" t="s">
        <v>24</v>
      </c>
      <c r="K2620" t="str">
        <f>VLOOKUP(H2620, [1]Products!B:E, 2, FALSE)</f>
        <v>Choco Delight</v>
      </c>
      <c r="L2620" s="2">
        <f>VLOOKUP(H2620, [1]Products!B:D, 3, FALSE)</f>
        <v>3</v>
      </c>
      <c r="M2620" s="2">
        <f>Table1[[#This Row],[Quantity Purchased]] * Table1[[#This Row],[Unit Price]]</f>
        <v>1415</v>
      </c>
      <c r="N2620" s="2">
        <f>VLOOKUP(H2620, [1]Products!B:E, 4, FALSE)</f>
        <v>5</v>
      </c>
      <c r="O2620" t="str">
        <f>TEXT(Table1[[#This Row],[Transaction Date]], "yyyy-mm")</f>
        <v>2024-02</v>
      </c>
      <c r="P2620" s="1">
        <f ca="1">YEAR(TODAY()) - YEAR(Table1[[#This Row],[Buyer Date of Birth]])</f>
        <v>66</v>
      </c>
      <c r="Q2620" s="2">
        <f>Table1[[#This Row],[Total Revenue]] - Table1[[#This Row],[Total Cost]]</f>
        <v>1412</v>
      </c>
    </row>
    <row r="2621" spans="1:17" x14ac:dyDescent="0.25">
      <c r="A2621" s="1">
        <v>45457</v>
      </c>
      <c r="B2621" t="s">
        <v>278</v>
      </c>
      <c r="C2621" t="s">
        <v>804</v>
      </c>
      <c r="D2621" t="s">
        <v>45</v>
      </c>
      <c r="E2621" s="1">
        <v>26475</v>
      </c>
      <c r="F2621" t="s">
        <v>28</v>
      </c>
      <c r="G2621">
        <v>24</v>
      </c>
      <c r="H2621" t="s">
        <v>22</v>
      </c>
      <c r="I2621" t="s">
        <v>30</v>
      </c>
      <c r="J2621" t="s">
        <v>24</v>
      </c>
      <c r="K2621" t="str">
        <f>VLOOKUP(H2621, [1]Products!B:E, 2, FALSE)</f>
        <v>Cinnamon Swirls</v>
      </c>
      <c r="L2621" s="2">
        <f>VLOOKUP(H2621, [1]Products!B:D, 3, FALSE)</f>
        <v>10</v>
      </c>
      <c r="M2621" s="2">
        <f>Table1[[#This Row],[Quantity Purchased]] * Table1[[#This Row],[Unit Price]]</f>
        <v>336</v>
      </c>
      <c r="N2621" s="2">
        <f>VLOOKUP(H2621, [1]Products!B:E, 4, FALSE)</f>
        <v>14</v>
      </c>
      <c r="O2621" t="str">
        <f>TEXT(Table1[[#This Row],[Transaction Date]], "yyyy-mm")</f>
        <v>2024-06</v>
      </c>
      <c r="P2621" s="1">
        <f ca="1">YEAR(TODAY()) - YEAR(Table1[[#This Row],[Buyer Date of Birth]])</f>
        <v>53</v>
      </c>
      <c r="Q2621" s="2">
        <f>Table1[[#This Row],[Total Revenue]] - Table1[[#This Row],[Total Cost]]</f>
        <v>326</v>
      </c>
    </row>
    <row r="2622" spans="1:17" x14ac:dyDescent="0.25">
      <c r="A2622" s="1">
        <v>45431</v>
      </c>
      <c r="B2622" t="s">
        <v>240</v>
      </c>
      <c r="C2622" t="s">
        <v>427</v>
      </c>
      <c r="D2622" t="s">
        <v>100</v>
      </c>
      <c r="E2622" s="1">
        <v>34210</v>
      </c>
      <c r="F2622" t="s">
        <v>28</v>
      </c>
      <c r="G2622">
        <v>82</v>
      </c>
      <c r="H2622" t="s">
        <v>66</v>
      </c>
      <c r="I2622" t="s">
        <v>30</v>
      </c>
      <c r="J2622" t="s">
        <v>24</v>
      </c>
      <c r="K2622" t="str">
        <f>VLOOKUP(H2622, [1]Products!B:E, 2, FALSE)</f>
        <v>Oatmeal Cookies</v>
      </c>
      <c r="L2622" s="2">
        <f>VLOOKUP(H2622, [1]Products!B:D, 3, FALSE)</f>
        <v>19</v>
      </c>
      <c r="M2622" s="2">
        <f>Table1[[#This Row],[Quantity Purchased]] * Table1[[#This Row],[Unit Price]]</f>
        <v>1886</v>
      </c>
      <c r="N2622" s="2">
        <f>VLOOKUP(H2622, [1]Products!B:E, 4, FALSE)</f>
        <v>23</v>
      </c>
      <c r="O2622" t="str">
        <f>TEXT(Table1[[#This Row],[Transaction Date]], "yyyy-mm")</f>
        <v>2024-05</v>
      </c>
      <c r="P2622" s="1">
        <f ca="1">YEAR(TODAY()) - YEAR(Table1[[#This Row],[Buyer Date of Birth]])</f>
        <v>32</v>
      </c>
      <c r="Q2622" s="2">
        <f>Table1[[#This Row],[Total Revenue]] - Table1[[#This Row],[Total Cost]]</f>
        <v>1867</v>
      </c>
    </row>
    <row r="2623" spans="1:17" x14ac:dyDescent="0.25">
      <c r="A2623" s="1">
        <v>45414</v>
      </c>
      <c r="B2623" t="s">
        <v>157</v>
      </c>
      <c r="C2623" t="s">
        <v>1123</v>
      </c>
      <c r="D2623" t="s">
        <v>45</v>
      </c>
      <c r="E2623" s="1">
        <v>33780</v>
      </c>
      <c r="F2623" t="s">
        <v>75</v>
      </c>
      <c r="G2623">
        <v>496</v>
      </c>
      <c r="H2623" t="s">
        <v>71</v>
      </c>
      <c r="I2623" t="s">
        <v>36</v>
      </c>
      <c r="J2623" t="s">
        <v>24</v>
      </c>
      <c r="K2623" t="str">
        <f>VLOOKUP(H2623, [1]Products!B:E, 2, FALSE)</f>
        <v>Peanut Butter Bites</v>
      </c>
      <c r="L2623" s="2">
        <f>VLOOKUP(H2623, [1]Products!B:D, 3, FALSE)</f>
        <v>5</v>
      </c>
      <c r="M2623" s="2">
        <f>Table1[[#This Row],[Quantity Purchased]] * Table1[[#This Row],[Unit Price]]</f>
        <v>3472</v>
      </c>
      <c r="N2623" s="2">
        <f>VLOOKUP(H2623, [1]Products!B:E, 4, FALSE)</f>
        <v>7</v>
      </c>
      <c r="O2623" t="str">
        <f>TEXT(Table1[[#This Row],[Transaction Date]], "yyyy-mm")</f>
        <v>2024-05</v>
      </c>
      <c r="P2623" s="1">
        <f ca="1">YEAR(TODAY()) - YEAR(Table1[[#This Row],[Buyer Date of Birth]])</f>
        <v>33</v>
      </c>
      <c r="Q2623" s="2">
        <f>Table1[[#This Row],[Total Revenue]] - Table1[[#This Row],[Total Cost]]</f>
        <v>3467</v>
      </c>
    </row>
    <row r="2624" spans="1:17" x14ac:dyDescent="0.25">
      <c r="A2624" s="1">
        <v>45430</v>
      </c>
      <c r="B2624" t="s">
        <v>688</v>
      </c>
      <c r="C2624" t="s">
        <v>355</v>
      </c>
      <c r="D2624" t="s">
        <v>84</v>
      </c>
      <c r="E2624" s="1">
        <v>22751</v>
      </c>
      <c r="F2624" t="s">
        <v>21</v>
      </c>
      <c r="G2624">
        <v>147</v>
      </c>
      <c r="H2624" t="s">
        <v>66</v>
      </c>
      <c r="I2624" t="s">
        <v>23</v>
      </c>
      <c r="J2624" t="s">
        <v>24</v>
      </c>
      <c r="K2624" t="str">
        <f>VLOOKUP(H2624, [1]Products!B:E, 2, FALSE)</f>
        <v>Oatmeal Cookies</v>
      </c>
      <c r="L2624" s="2">
        <f>VLOOKUP(H2624, [1]Products!B:D, 3, FALSE)</f>
        <v>19</v>
      </c>
      <c r="M2624" s="2">
        <f>Table1[[#This Row],[Quantity Purchased]] * Table1[[#This Row],[Unit Price]]</f>
        <v>3381</v>
      </c>
      <c r="N2624" s="2">
        <f>VLOOKUP(H2624, [1]Products!B:E, 4, FALSE)</f>
        <v>23</v>
      </c>
      <c r="O2624" t="str">
        <f>TEXT(Table1[[#This Row],[Transaction Date]], "yyyy-mm")</f>
        <v>2024-05</v>
      </c>
      <c r="P2624" s="1">
        <f ca="1">YEAR(TODAY()) - YEAR(Table1[[#This Row],[Buyer Date of Birth]])</f>
        <v>63</v>
      </c>
      <c r="Q2624" s="2">
        <f>Table1[[#This Row],[Total Revenue]] - Table1[[#This Row],[Total Cost]]</f>
        <v>3362</v>
      </c>
    </row>
    <row r="2625" spans="1:17" x14ac:dyDescent="0.25">
      <c r="A2625" s="1">
        <v>45359</v>
      </c>
      <c r="B2625" t="s">
        <v>263</v>
      </c>
      <c r="C2625" t="s">
        <v>78</v>
      </c>
      <c r="D2625" t="s">
        <v>34</v>
      </c>
      <c r="E2625" s="1">
        <v>20599</v>
      </c>
      <c r="F2625" t="s">
        <v>21</v>
      </c>
      <c r="G2625">
        <v>307</v>
      </c>
      <c r="H2625" t="s">
        <v>63</v>
      </c>
      <c r="I2625" t="s">
        <v>46</v>
      </c>
      <c r="J2625" t="s">
        <v>24</v>
      </c>
      <c r="K2625" t="str">
        <f>VLOOKUP(H2625, [1]Products!B:E, 2, FALSE)</f>
        <v>Vanilla Wafers</v>
      </c>
      <c r="L2625" s="2">
        <f>VLOOKUP(H2625, [1]Products!B:D, 3, FALSE)</f>
        <v>18</v>
      </c>
      <c r="M2625" s="2">
        <f>Table1[[#This Row],[Quantity Purchased]] * Table1[[#This Row],[Unit Price]]</f>
        <v>11052</v>
      </c>
      <c r="N2625" s="2">
        <f>VLOOKUP(H2625, [1]Products!B:E, 4, FALSE)</f>
        <v>36</v>
      </c>
      <c r="O2625" t="str">
        <f>TEXT(Table1[[#This Row],[Transaction Date]], "yyyy-mm")</f>
        <v>2024-03</v>
      </c>
      <c r="P2625" s="1">
        <f ca="1">YEAR(TODAY()) - YEAR(Table1[[#This Row],[Buyer Date of Birth]])</f>
        <v>69</v>
      </c>
      <c r="Q2625" s="2">
        <f>Table1[[#This Row],[Total Revenue]] - Table1[[#This Row],[Total Cost]]</f>
        <v>11034</v>
      </c>
    </row>
    <row r="2626" spans="1:17" x14ac:dyDescent="0.25">
      <c r="A2626" s="1">
        <v>45466</v>
      </c>
      <c r="B2626" t="s">
        <v>96</v>
      </c>
      <c r="C2626" t="s">
        <v>539</v>
      </c>
      <c r="D2626" t="s">
        <v>45</v>
      </c>
      <c r="E2626" s="1">
        <v>31799</v>
      </c>
      <c r="F2626" t="s">
        <v>21</v>
      </c>
      <c r="G2626">
        <v>253</v>
      </c>
      <c r="H2626" t="s">
        <v>22</v>
      </c>
      <c r="I2626" t="s">
        <v>50</v>
      </c>
      <c r="J2626" t="s">
        <v>24</v>
      </c>
      <c r="K2626" t="str">
        <f>VLOOKUP(H2626, [1]Products!B:E, 2, FALSE)</f>
        <v>Cinnamon Swirls</v>
      </c>
      <c r="L2626" s="2">
        <f>VLOOKUP(H2626, [1]Products!B:D, 3, FALSE)</f>
        <v>10</v>
      </c>
      <c r="M2626" s="2">
        <f>Table1[[#This Row],[Quantity Purchased]] * Table1[[#This Row],[Unit Price]]</f>
        <v>3542</v>
      </c>
      <c r="N2626" s="2">
        <f>VLOOKUP(H2626, [1]Products!B:E, 4, FALSE)</f>
        <v>14</v>
      </c>
      <c r="O2626" t="str">
        <f>TEXT(Table1[[#This Row],[Transaction Date]], "yyyy-mm")</f>
        <v>2024-06</v>
      </c>
      <c r="P2626" s="1">
        <f ca="1">YEAR(TODAY()) - YEAR(Table1[[#This Row],[Buyer Date of Birth]])</f>
        <v>38</v>
      </c>
      <c r="Q2626" s="2">
        <f>Table1[[#This Row],[Total Revenue]] - Table1[[#This Row],[Total Cost]]</f>
        <v>3532</v>
      </c>
    </row>
    <row r="2627" spans="1:17" x14ac:dyDescent="0.25">
      <c r="A2627" s="1">
        <v>45344</v>
      </c>
      <c r="B2627" t="s">
        <v>381</v>
      </c>
      <c r="C2627" t="s">
        <v>947</v>
      </c>
      <c r="D2627" t="s">
        <v>45</v>
      </c>
      <c r="E2627" s="1">
        <v>38719</v>
      </c>
      <c r="F2627" t="s">
        <v>21</v>
      </c>
      <c r="G2627">
        <v>461</v>
      </c>
      <c r="H2627" t="s">
        <v>54</v>
      </c>
      <c r="I2627" t="s">
        <v>23</v>
      </c>
      <c r="J2627" t="s">
        <v>24</v>
      </c>
      <c r="K2627" t="str">
        <f>VLOOKUP(H2627, [1]Products!B:E, 2, FALSE)</f>
        <v>Lemon Crisps</v>
      </c>
      <c r="L2627" s="2">
        <f>VLOOKUP(H2627, [1]Products!B:D, 3, FALSE)</f>
        <v>7</v>
      </c>
      <c r="M2627" s="2">
        <f>Table1[[#This Row],[Quantity Purchased]] * Table1[[#This Row],[Unit Price]]</f>
        <v>4149</v>
      </c>
      <c r="N2627" s="2">
        <f>VLOOKUP(H2627, [1]Products!B:E, 4, FALSE)</f>
        <v>9</v>
      </c>
      <c r="O2627" t="str">
        <f>TEXT(Table1[[#This Row],[Transaction Date]], "yyyy-mm")</f>
        <v>2024-02</v>
      </c>
      <c r="P2627" s="1">
        <f ca="1">YEAR(TODAY()) - YEAR(Table1[[#This Row],[Buyer Date of Birth]])</f>
        <v>19</v>
      </c>
      <c r="Q2627" s="2">
        <f>Table1[[#This Row],[Total Revenue]] - Table1[[#This Row],[Total Cost]]</f>
        <v>4142</v>
      </c>
    </row>
    <row r="2628" spans="1:17" x14ac:dyDescent="0.25">
      <c r="A2628" s="1">
        <v>45468</v>
      </c>
      <c r="B2628" t="s">
        <v>309</v>
      </c>
      <c r="C2628" t="s">
        <v>1164</v>
      </c>
      <c r="D2628" t="s">
        <v>53</v>
      </c>
      <c r="E2628" s="1">
        <v>37262</v>
      </c>
      <c r="F2628" t="s">
        <v>28</v>
      </c>
      <c r="G2628">
        <v>187</v>
      </c>
      <c r="H2628" t="s">
        <v>72</v>
      </c>
      <c r="I2628" t="s">
        <v>30</v>
      </c>
      <c r="J2628" t="s">
        <v>24</v>
      </c>
      <c r="K2628" t="str">
        <f>VLOOKUP(H2628, [1]Products!B:E, 2, FALSE)</f>
        <v>Choco Delight</v>
      </c>
      <c r="L2628" s="2">
        <f>VLOOKUP(H2628, [1]Products!B:D, 3, FALSE)</f>
        <v>3</v>
      </c>
      <c r="M2628" s="2">
        <f>Table1[[#This Row],[Quantity Purchased]] * Table1[[#This Row],[Unit Price]]</f>
        <v>935</v>
      </c>
      <c r="N2628" s="2">
        <f>VLOOKUP(H2628, [1]Products!B:E, 4, FALSE)</f>
        <v>5</v>
      </c>
      <c r="O2628" t="str">
        <f>TEXT(Table1[[#This Row],[Transaction Date]], "yyyy-mm")</f>
        <v>2024-06</v>
      </c>
      <c r="P2628" s="1">
        <f ca="1">YEAR(TODAY()) - YEAR(Table1[[#This Row],[Buyer Date of Birth]])</f>
        <v>23</v>
      </c>
      <c r="Q2628" s="2">
        <f>Table1[[#This Row],[Total Revenue]] - Table1[[#This Row],[Total Cost]]</f>
        <v>932</v>
      </c>
    </row>
    <row r="2629" spans="1:17" x14ac:dyDescent="0.25">
      <c r="A2629" s="1">
        <v>45297</v>
      </c>
      <c r="B2629" t="s">
        <v>150</v>
      </c>
      <c r="C2629" t="s">
        <v>287</v>
      </c>
      <c r="D2629" t="s">
        <v>53</v>
      </c>
      <c r="E2629" s="1">
        <v>36608</v>
      </c>
      <c r="F2629" t="s">
        <v>40</v>
      </c>
      <c r="G2629">
        <v>117</v>
      </c>
      <c r="H2629" t="s">
        <v>54</v>
      </c>
      <c r="I2629" t="s">
        <v>46</v>
      </c>
      <c r="J2629" t="s">
        <v>24</v>
      </c>
      <c r="K2629" t="str">
        <f>VLOOKUP(H2629, [1]Products!B:E, 2, FALSE)</f>
        <v>Lemon Crisps</v>
      </c>
      <c r="L2629" s="2">
        <f>VLOOKUP(H2629, [1]Products!B:D, 3, FALSE)</f>
        <v>7</v>
      </c>
      <c r="M2629" s="2">
        <f>Table1[[#This Row],[Quantity Purchased]] * Table1[[#This Row],[Unit Price]]</f>
        <v>1053</v>
      </c>
      <c r="N2629" s="2">
        <f>VLOOKUP(H2629, [1]Products!B:E, 4, FALSE)</f>
        <v>9</v>
      </c>
      <c r="O2629" t="str">
        <f>TEXT(Table1[[#This Row],[Transaction Date]], "yyyy-mm")</f>
        <v>2024-01</v>
      </c>
      <c r="P2629" s="1">
        <f ca="1">YEAR(TODAY()) - YEAR(Table1[[#This Row],[Buyer Date of Birth]])</f>
        <v>25</v>
      </c>
      <c r="Q2629" s="2">
        <f>Table1[[#This Row],[Total Revenue]] - Table1[[#This Row],[Total Cost]]</f>
        <v>1046</v>
      </c>
    </row>
    <row r="2630" spans="1:17" x14ac:dyDescent="0.25">
      <c r="A2630" s="1">
        <v>45413</v>
      </c>
      <c r="B2630" t="s">
        <v>115</v>
      </c>
      <c r="C2630" t="s">
        <v>798</v>
      </c>
      <c r="D2630" t="s">
        <v>34</v>
      </c>
      <c r="E2630" s="1">
        <v>21510</v>
      </c>
      <c r="F2630" t="s">
        <v>28</v>
      </c>
      <c r="G2630">
        <v>500</v>
      </c>
      <c r="H2630" t="s">
        <v>22</v>
      </c>
      <c r="I2630" t="s">
        <v>50</v>
      </c>
      <c r="J2630" t="s">
        <v>24</v>
      </c>
      <c r="K2630" t="str">
        <f>VLOOKUP(H2630, [1]Products!B:E, 2, FALSE)</f>
        <v>Cinnamon Swirls</v>
      </c>
      <c r="L2630" s="2">
        <f>VLOOKUP(H2630, [1]Products!B:D, 3, FALSE)</f>
        <v>10</v>
      </c>
      <c r="M2630" s="2">
        <f>Table1[[#This Row],[Quantity Purchased]] * Table1[[#This Row],[Unit Price]]</f>
        <v>7000</v>
      </c>
      <c r="N2630" s="2">
        <f>VLOOKUP(H2630, [1]Products!B:E, 4, FALSE)</f>
        <v>14</v>
      </c>
      <c r="O2630" t="str">
        <f>TEXT(Table1[[#This Row],[Transaction Date]], "yyyy-mm")</f>
        <v>2024-05</v>
      </c>
      <c r="P2630" s="1">
        <f ca="1">YEAR(TODAY()) - YEAR(Table1[[#This Row],[Buyer Date of Birth]])</f>
        <v>67</v>
      </c>
      <c r="Q2630" s="2">
        <f>Table1[[#This Row],[Total Revenue]] - Table1[[#This Row],[Total Cost]]</f>
        <v>6990</v>
      </c>
    </row>
    <row r="2631" spans="1:17" x14ac:dyDescent="0.25">
      <c r="A2631" s="1">
        <v>45325</v>
      </c>
      <c r="B2631" t="s">
        <v>138</v>
      </c>
      <c r="C2631" t="s">
        <v>1031</v>
      </c>
      <c r="D2631" t="s">
        <v>89</v>
      </c>
      <c r="E2631" s="1">
        <v>34924</v>
      </c>
      <c r="F2631" t="s">
        <v>40</v>
      </c>
      <c r="G2631">
        <v>173</v>
      </c>
      <c r="H2631" t="s">
        <v>29</v>
      </c>
      <c r="I2631" t="s">
        <v>23</v>
      </c>
      <c r="J2631" t="s">
        <v>31</v>
      </c>
      <c r="K2631" t="str">
        <f>VLOOKUP(H2631, [1]Products!B:E, 2, FALSE)</f>
        <v>Shortbread</v>
      </c>
      <c r="L2631" s="2">
        <f>VLOOKUP(H2631, [1]Products!B:D, 3, FALSE)</f>
        <v>10</v>
      </c>
      <c r="M2631" s="2">
        <f>Table1[[#This Row],[Quantity Purchased]] * Table1[[#This Row],[Unit Price]]</f>
        <v>7785</v>
      </c>
      <c r="N2631" s="2">
        <f>VLOOKUP(H2631, [1]Products!B:E, 4, FALSE)</f>
        <v>45</v>
      </c>
      <c r="O2631" t="str">
        <f>TEXT(Table1[[#This Row],[Transaction Date]], "yyyy-mm")</f>
        <v>2024-02</v>
      </c>
      <c r="P2631" s="1">
        <f ca="1">YEAR(TODAY()) - YEAR(Table1[[#This Row],[Buyer Date of Birth]])</f>
        <v>30</v>
      </c>
      <c r="Q2631" s="2">
        <f>Table1[[#This Row],[Total Revenue]] - Table1[[#This Row],[Total Cost]]</f>
        <v>7775</v>
      </c>
    </row>
    <row r="2632" spans="1:17" x14ac:dyDescent="0.25">
      <c r="A2632" s="1">
        <v>45407</v>
      </c>
      <c r="B2632" t="s">
        <v>904</v>
      </c>
      <c r="C2632" t="s">
        <v>966</v>
      </c>
      <c r="D2632" t="s">
        <v>20</v>
      </c>
      <c r="E2632" s="1">
        <v>22684</v>
      </c>
      <c r="F2632" t="s">
        <v>28</v>
      </c>
      <c r="G2632">
        <v>404</v>
      </c>
      <c r="H2632" t="s">
        <v>72</v>
      </c>
      <c r="I2632" t="s">
        <v>30</v>
      </c>
      <c r="J2632" t="s">
        <v>24</v>
      </c>
      <c r="K2632" t="str">
        <f>VLOOKUP(H2632, [1]Products!B:E, 2, FALSE)</f>
        <v>Choco Delight</v>
      </c>
      <c r="L2632" s="2">
        <f>VLOOKUP(H2632, [1]Products!B:D, 3, FALSE)</f>
        <v>3</v>
      </c>
      <c r="M2632" s="2">
        <f>Table1[[#This Row],[Quantity Purchased]] * Table1[[#This Row],[Unit Price]]</f>
        <v>2020</v>
      </c>
      <c r="N2632" s="2">
        <f>VLOOKUP(H2632, [1]Products!B:E, 4, FALSE)</f>
        <v>5</v>
      </c>
      <c r="O2632" t="str">
        <f>TEXT(Table1[[#This Row],[Transaction Date]], "yyyy-mm")</f>
        <v>2024-04</v>
      </c>
      <c r="P2632" s="1">
        <f ca="1">YEAR(TODAY()) - YEAR(Table1[[#This Row],[Buyer Date of Birth]])</f>
        <v>63</v>
      </c>
      <c r="Q2632" s="2">
        <f>Table1[[#This Row],[Total Revenue]] - Table1[[#This Row],[Total Cost]]</f>
        <v>2017</v>
      </c>
    </row>
    <row r="2633" spans="1:17" x14ac:dyDescent="0.25">
      <c r="A2633" s="1">
        <v>45484</v>
      </c>
      <c r="B2633" t="s">
        <v>157</v>
      </c>
      <c r="C2633" t="s">
        <v>227</v>
      </c>
      <c r="D2633" t="s">
        <v>89</v>
      </c>
      <c r="E2633" s="1">
        <v>29381</v>
      </c>
      <c r="F2633" t="s">
        <v>75</v>
      </c>
      <c r="G2633">
        <v>162</v>
      </c>
      <c r="H2633" t="s">
        <v>66</v>
      </c>
      <c r="I2633" t="s">
        <v>30</v>
      </c>
      <c r="J2633" t="s">
        <v>24</v>
      </c>
      <c r="K2633" t="str">
        <f>VLOOKUP(H2633, [1]Products!B:E, 2, FALSE)</f>
        <v>Oatmeal Cookies</v>
      </c>
      <c r="L2633" s="2">
        <f>VLOOKUP(H2633, [1]Products!B:D, 3, FALSE)</f>
        <v>19</v>
      </c>
      <c r="M2633" s="2">
        <f>Table1[[#This Row],[Quantity Purchased]] * Table1[[#This Row],[Unit Price]]</f>
        <v>3726</v>
      </c>
      <c r="N2633" s="2">
        <f>VLOOKUP(H2633, [1]Products!B:E, 4, FALSE)</f>
        <v>23</v>
      </c>
      <c r="O2633" t="str">
        <f>TEXT(Table1[[#This Row],[Transaction Date]], "yyyy-mm")</f>
        <v>2024-07</v>
      </c>
      <c r="P2633" s="1">
        <f ca="1">YEAR(TODAY()) - YEAR(Table1[[#This Row],[Buyer Date of Birth]])</f>
        <v>45</v>
      </c>
      <c r="Q2633" s="2">
        <f>Table1[[#This Row],[Total Revenue]] - Table1[[#This Row],[Total Cost]]</f>
        <v>3707</v>
      </c>
    </row>
    <row r="2634" spans="1:17" x14ac:dyDescent="0.25">
      <c r="A2634" s="1">
        <v>45372</v>
      </c>
      <c r="B2634" t="s">
        <v>1231</v>
      </c>
      <c r="C2634" t="s">
        <v>1214</v>
      </c>
      <c r="D2634" t="s">
        <v>20</v>
      </c>
      <c r="E2634" s="1">
        <v>32378</v>
      </c>
      <c r="F2634" t="s">
        <v>28</v>
      </c>
      <c r="G2634">
        <v>393</v>
      </c>
      <c r="H2634" t="s">
        <v>49</v>
      </c>
      <c r="I2634" t="s">
        <v>36</v>
      </c>
      <c r="J2634" t="s">
        <v>24</v>
      </c>
      <c r="K2634" t="str">
        <f>VLOOKUP(H2634, [1]Products!B:E, 2, FALSE)</f>
        <v>Butter Crunch</v>
      </c>
      <c r="L2634" s="2">
        <f>VLOOKUP(H2634, [1]Products!B:D, 3, FALSE)</f>
        <v>10</v>
      </c>
      <c r="M2634" s="2">
        <f>Table1[[#This Row],[Quantity Purchased]] * Table1[[#This Row],[Unit Price]]</f>
        <v>4323</v>
      </c>
      <c r="N2634" s="2">
        <f>VLOOKUP(H2634, [1]Products!B:E, 4, FALSE)</f>
        <v>11</v>
      </c>
      <c r="O2634" t="str">
        <f>TEXT(Table1[[#This Row],[Transaction Date]], "yyyy-mm")</f>
        <v>2024-03</v>
      </c>
      <c r="P2634" s="1">
        <f ca="1">YEAR(TODAY()) - YEAR(Table1[[#This Row],[Buyer Date of Birth]])</f>
        <v>37</v>
      </c>
      <c r="Q2634" s="2">
        <f>Table1[[#This Row],[Total Revenue]] - Table1[[#This Row],[Total Cost]]</f>
        <v>4313</v>
      </c>
    </row>
    <row r="2635" spans="1:17" x14ac:dyDescent="0.25">
      <c r="A2635" s="1">
        <v>45317</v>
      </c>
      <c r="B2635" t="s">
        <v>178</v>
      </c>
      <c r="C2635" t="s">
        <v>229</v>
      </c>
      <c r="D2635" t="s">
        <v>34</v>
      </c>
      <c r="E2635" s="1">
        <v>19571</v>
      </c>
      <c r="F2635" t="s">
        <v>75</v>
      </c>
      <c r="G2635">
        <v>451</v>
      </c>
      <c r="H2635" t="s">
        <v>22</v>
      </c>
      <c r="I2635" t="s">
        <v>23</v>
      </c>
      <c r="J2635" t="s">
        <v>24</v>
      </c>
      <c r="K2635" t="str">
        <f>VLOOKUP(H2635, [1]Products!B:E, 2, FALSE)</f>
        <v>Cinnamon Swirls</v>
      </c>
      <c r="L2635" s="2">
        <f>VLOOKUP(H2635, [1]Products!B:D, 3, FALSE)</f>
        <v>10</v>
      </c>
      <c r="M2635" s="2">
        <f>Table1[[#This Row],[Quantity Purchased]] * Table1[[#This Row],[Unit Price]]</f>
        <v>6314</v>
      </c>
      <c r="N2635" s="2">
        <f>VLOOKUP(H2635, [1]Products!B:E, 4, FALSE)</f>
        <v>14</v>
      </c>
      <c r="O2635" t="str">
        <f>TEXT(Table1[[#This Row],[Transaction Date]], "yyyy-mm")</f>
        <v>2024-01</v>
      </c>
      <c r="P2635" s="1">
        <f ca="1">YEAR(TODAY()) - YEAR(Table1[[#This Row],[Buyer Date of Birth]])</f>
        <v>72</v>
      </c>
      <c r="Q2635" s="2">
        <f>Table1[[#This Row],[Total Revenue]] - Table1[[#This Row],[Total Cost]]</f>
        <v>6304</v>
      </c>
    </row>
    <row r="2636" spans="1:17" x14ac:dyDescent="0.25">
      <c r="A2636" s="1">
        <v>45453</v>
      </c>
      <c r="B2636" t="s">
        <v>952</v>
      </c>
      <c r="C2636" t="s">
        <v>1232</v>
      </c>
      <c r="D2636" t="s">
        <v>89</v>
      </c>
      <c r="E2636" s="1">
        <v>31743</v>
      </c>
      <c r="F2636" t="s">
        <v>75</v>
      </c>
      <c r="G2636">
        <v>151</v>
      </c>
      <c r="H2636" t="s">
        <v>71</v>
      </c>
      <c r="I2636" t="s">
        <v>46</v>
      </c>
      <c r="J2636" t="s">
        <v>24</v>
      </c>
      <c r="K2636" t="str">
        <f>VLOOKUP(H2636, [1]Products!B:E, 2, FALSE)</f>
        <v>Peanut Butter Bites</v>
      </c>
      <c r="L2636" s="2">
        <f>VLOOKUP(H2636, [1]Products!B:D, 3, FALSE)</f>
        <v>5</v>
      </c>
      <c r="M2636" s="2">
        <f>Table1[[#This Row],[Quantity Purchased]] * Table1[[#This Row],[Unit Price]]</f>
        <v>1057</v>
      </c>
      <c r="N2636" s="2">
        <f>VLOOKUP(H2636, [1]Products!B:E, 4, FALSE)</f>
        <v>7</v>
      </c>
      <c r="O2636" t="str">
        <f>TEXT(Table1[[#This Row],[Transaction Date]], "yyyy-mm")</f>
        <v>2024-06</v>
      </c>
      <c r="P2636" s="1">
        <f ca="1">YEAR(TODAY()) - YEAR(Table1[[#This Row],[Buyer Date of Birth]])</f>
        <v>39</v>
      </c>
      <c r="Q2636" s="2">
        <f>Table1[[#This Row],[Total Revenue]] - Table1[[#This Row],[Total Cost]]</f>
        <v>1052</v>
      </c>
    </row>
    <row r="2637" spans="1:17" x14ac:dyDescent="0.25">
      <c r="A2637" s="1">
        <v>45404</v>
      </c>
      <c r="B2637" t="s">
        <v>135</v>
      </c>
      <c r="C2637" t="s">
        <v>427</v>
      </c>
      <c r="D2637" t="s">
        <v>89</v>
      </c>
      <c r="E2637" s="1">
        <v>23414</v>
      </c>
      <c r="F2637" t="s">
        <v>21</v>
      </c>
      <c r="G2637">
        <v>147</v>
      </c>
      <c r="H2637" t="s">
        <v>41</v>
      </c>
      <c r="I2637" t="s">
        <v>50</v>
      </c>
      <c r="J2637" t="s">
        <v>24</v>
      </c>
      <c r="K2637" t="str">
        <f>VLOOKUP(H2637, [1]Products!B:E, 2, FALSE)</f>
        <v>Ginger Snaps</v>
      </c>
      <c r="L2637" s="2">
        <f>VLOOKUP(H2637, [1]Products!B:D, 3, FALSE)</f>
        <v>14</v>
      </c>
      <c r="M2637" s="2">
        <f>Table1[[#This Row],[Quantity Purchased]] * Table1[[#This Row],[Unit Price]]</f>
        <v>4116</v>
      </c>
      <c r="N2637" s="2">
        <f>VLOOKUP(H2637, [1]Products!B:E, 4, FALSE)</f>
        <v>28</v>
      </c>
      <c r="O2637" t="str">
        <f>TEXT(Table1[[#This Row],[Transaction Date]], "yyyy-mm")</f>
        <v>2024-04</v>
      </c>
      <c r="P2637" s="1">
        <f ca="1">YEAR(TODAY()) - YEAR(Table1[[#This Row],[Buyer Date of Birth]])</f>
        <v>61</v>
      </c>
      <c r="Q2637" s="2">
        <f>Table1[[#This Row],[Total Revenue]] - Table1[[#This Row],[Total Cost]]</f>
        <v>4102</v>
      </c>
    </row>
    <row r="2638" spans="1:17" x14ac:dyDescent="0.25">
      <c r="A2638" s="1">
        <v>45316</v>
      </c>
      <c r="B2638" t="s">
        <v>462</v>
      </c>
      <c r="C2638" t="s">
        <v>571</v>
      </c>
      <c r="D2638" t="s">
        <v>62</v>
      </c>
      <c r="E2638" s="1">
        <v>29961</v>
      </c>
      <c r="F2638" t="s">
        <v>40</v>
      </c>
      <c r="G2638">
        <v>146</v>
      </c>
      <c r="H2638" t="s">
        <v>72</v>
      </c>
      <c r="I2638" t="s">
        <v>23</v>
      </c>
      <c r="J2638" t="s">
        <v>24</v>
      </c>
      <c r="K2638" t="str">
        <f>VLOOKUP(H2638, [1]Products!B:E, 2, FALSE)</f>
        <v>Choco Delight</v>
      </c>
      <c r="L2638" s="2">
        <f>VLOOKUP(H2638, [1]Products!B:D, 3, FALSE)</f>
        <v>3</v>
      </c>
      <c r="M2638" s="2">
        <f>Table1[[#This Row],[Quantity Purchased]] * Table1[[#This Row],[Unit Price]]</f>
        <v>730</v>
      </c>
      <c r="N2638" s="2">
        <f>VLOOKUP(H2638, [1]Products!B:E, 4, FALSE)</f>
        <v>5</v>
      </c>
      <c r="O2638" t="str">
        <f>TEXT(Table1[[#This Row],[Transaction Date]], "yyyy-mm")</f>
        <v>2024-01</v>
      </c>
      <c r="P2638" s="1">
        <f ca="1">YEAR(TODAY()) - YEAR(Table1[[#This Row],[Buyer Date of Birth]])</f>
        <v>43</v>
      </c>
      <c r="Q2638" s="2">
        <f>Table1[[#This Row],[Total Revenue]] - Table1[[#This Row],[Total Cost]]</f>
        <v>727</v>
      </c>
    </row>
    <row r="2639" spans="1:17" x14ac:dyDescent="0.25">
      <c r="A2639" s="1">
        <v>45450</v>
      </c>
      <c r="B2639" t="s">
        <v>73</v>
      </c>
      <c r="C2639" t="s">
        <v>159</v>
      </c>
      <c r="D2639" t="s">
        <v>62</v>
      </c>
      <c r="E2639" s="1">
        <v>22895</v>
      </c>
      <c r="F2639" t="s">
        <v>40</v>
      </c>
      <c r="G2639">
        <v>88</v>
      </c>
      <c r="H2639" t="s">
        <v>35</v>
      </c>
      <c r="I2639" t="s">
        <v>30</v>
      </c>
      <c r="J2639" t="s">
        <v>24</v>
      </c>
      <c r="K2639" t="str">
        <f>VLOOKUP(H2639, [1]Products!B:E, 2, FALSE)</f>
        <v>Caramel Biscuits</v>
      </c>
      <c r="L2639" s="2">
        <f>VLOOKUP(H2639, [1]Products!B:D, 3, FALSE)</f>
        <v>18</v>
      </c>
      <c r="M2639" s="2">
        <f>Table1[[#This Row],[Quantity Purchased]] * Table1[[#This Row],[Unit Price]]</f>
        <v>1936</v>
      </c>
      <c r="N2639" s="2">
        <f>VLOOKUP(H2639, [1]Products!B:E, 4, FALSE)</f>
        <v>22</v>
      </c>
      <c r="O2639" t="str">
        <f>TEXT(Table1[[#This Row],[Transaction Date]], "yyyy-mm")</f>
        <v>2024-06</v>
      </c>
      <c r="P2639" s="1">
        <f ca="1">YEAR(TODAY()) - YEAR(Table1[[#This Row],[Buyer Date of Birth]])</f>
        <v>63</v>
      </c>
      <c r="Q2639" s="2">
        <f>Table1[[#This Row],[Total Revenue]] - Table1[[#This Row],[Total Cost]]</f>
        <v>1918</v>
      </c>
    </row>
    <row r="2640" spans="1:17" x14ac:dyDescent="0.25">
      <c r="A2640" s="1">
        <v>45313</v>
      </c>
      <c r="B2640" t="s">
        <v>325</v>
      </c>
      <c r="C2640" t="s">
        <v>156</v>
      </c>
      <c r="D2640" t="s">
        <v>45</v>
      </c>
      <c r="E2640" s="1">
        <v>37428</v>
      </c>
      <c r="F2640" t="s">
        <v>28</v>
      </c>
      <c r="G2640">
        <v>380</v>
      </c>
      <c r="H2640" t="s">
        <v>35</v>
      </c>
      <c r="I2640" t="s">
        <v>46</v>
      </c>
      <c r="J2640" t="s">
        <v>24</v>
      </c>
      <c r="K2640" t="str">
        <f>VLOOKUP(H2640, [1]Products!B:E, 2, FALSE)</f>
        <v>Caramel Biscuits</v>
      </c>
      <c r="L2640" s="2">
        <f>VLOOKUP(H2640, [1]Products!B:D, 3, FALSE)</f>
        <v>18</v>
      </c>
      <c r="M2640" s="2">
        <f>Table1[[#This Row],[Quantity Purchased]] * Table1[[#This Row],[Unit Price]]</f>
        <v>8360</v>
      </c>
      <c r="N2640" s="2">
        <f>VLOOKUP(H2640, [1]Products!B:E, 4, FALSE)</f>
        <v>22</v>
      </c>
      <c r="O2640" t="str">
        <f>TEXT(Table1[[#This Row],[Transaction Date]], "yyyy-mm")</f>
        <v>2024-01</v>
      </c>
      <c r="P2640" s="1">
        <f ca="1">YEAR(TODAY()) - YEAR(Table1[[#This Row],[Buyer Date of Birth]])</f>
        <v>23</v>
      </c>
      <c r="Q2640" s="2">
        <f>Table1[[#This Row],[Total Revenue]] - Table1[[#This Row],[Total Cost]]</f>
        <v>8342</v>
      </c>
    </row>
    <row r="2641" spans="1:17" x14ac:dyDescent="0.25">
      <c r="A2641" s="1">
        <v>45321</v>
      </c>
      <c r="B2641" t="s">
        <v>469</v>
      </c>
      <c r="C2641" t="s">
        <v>252</v>
      </c>
      <c r="D2641" t="s">
        <v>84</v>
      </c>
      <c r="E2641" s="1">
        <v>38595</v>
      </c>
      <c r="F2641" t="s">
        <v>21</v>
      </c>
      <c r="G2641">
        <v>118</v>
      </c>
      <c r="H2641" t="s">
        <v>72</v>
      </c>
      <c r="I2641" t="s">
        <v>50</v>
      </c>
      <c r="J2641" t="s">
        <v>24</v>
      </c>
      <c r="K2641" t="str">
        <f>VLOOKUP(H2641, [1]Products!B:E, 2, FALSE)</f>
        <v>Choco Delight</v>
      </c>
      <c r="L2641" s="2">
        <f>VLOOKUP(H2641, [1]Products!B:D, 3, FALSE)</f>
        <v>3</v>
      </c>
      <c r="M2641" s="2">
        <f>Table1[[#This Row],[Quantity Purchased]] * Table1[[#This Row],[Unit Price]]</f>
        <v>590</v>
      </c>
      <c r="N2641" s="2">
        <f>VLOOKUP(H2641, [1]Products!B:E, 4, FALSE)</f>
        <v>5</v>
      </c>
      <c r="O2641" t="str">
        <f>TEXT(Table1[[#This Row],[Transaction Date]], "yyyy-mm")</f>
        <v>2024-01</v>
      </c>
      <c r="P2641" s="1">
        <f ca="1">YEAR(TODAY()) - YEAR(Table1[[#This Row],[Buyer Date of Birth]])</f>
        <v>20</v>
      </c>
      <c r="Q2641" s="2">
        <f>Table1[[#This Row],[Total Revenue]] - Table1[[#This Row],[Total Cost]]</f>
        <v>587</v>
      </c>
    </row>
    <row r="2642" spans="1:17" x14ac:dyDescent="0.25">
      <c r="A2642" s="1">
        <v>45395</v>
      </c>
      <c r="B2642" t="s">
        <v>230</v>
      </c>
      <c r="C2642" t="s">
        <v>568</v>
      </c>
      <c r="D2642" t="s">
        <v>78</v>
      </c>
      <c r="E2642" s="1">
        <v>25693</v>
      </c>
      <c r="F2642" t="s">
        <v>75</v>
      </c>
      <c r="G2642">
        <v>153</v>
      </c>
      <c r="H2642" t="s">
        <v>22</v>
      </c>
      <c r="I2642" t="s">
        <v>23</v>
      </c>
      <c r="J2642" t="s">
        <v>24</v>
      </c>
      <c r="K2642" t="str">
        <f>VLOOKUP(H2642, [1]Products!B:E, 2, FALSE)</f>
        <v>Cinnamon Swirls</v>
      </c>
      <c r="L2642" s="2">
        <f>VLOOKUP(H2642, [1]Products!B:D, 3, FALSE)</f>
        <v>10</v>
      </c>
      <c r="M2642" s="2">
        <f>Table1[[#This Row],[Quantity Purchased]] * Table1[[#This Row],[Unit Price]]</f>
        <v>2142</v>
      </c>
      <c r="N2642" s="2">
        <f>VLOOKUP(H2642, [1]Products!B:E, 4, FALSE)</f>
        <v>14</v>
      </c>
      <c r="O2642" t="str">
        <f>TEXT(Table1[[#This Row],[Transaction Date]], "yyyy-mm")</f>
        <v>2024-04</v>
      </c>
      <c r="P2642" s="1">
        <f ca="1">YEAR(TODAY()) - YEAR(Table1[[#This Row],[Buyer Date of Birth]])</f>
        <v>55</v>
      </c>
      <c r="Q2642" s="2">
        <f>Table1[[#This Row],[Total Revenue]] - Table1[[#This Row],[Total Cost]]</f>
        <v>2132</v>
      </c>
    </row>
    <row r="2643" spans="1:17" x14ac:dyDescent="0.25">
      <c r="A2643" s="1">
        <v>45372</v>
      </c>
      <c r="B2643" t="s">
        <v>157</v>
      </c>
      <c r="C2643" t="s">
        <v>161</v>
      </c>
      <c r="D2643" t="s">
        <v>34</v>
      </c>
      <c r="E2643" s="1">
        <v>29587</v>
      </c>
      <c r="F2643" t="s">
        <v>28</v>
      </c>
      <c r="G2643">
        <v>265</v>
      </c>
      <c r="H2643" t="s">
        <v>72</v>
      </c>
      <c r="I2643" t="s">
        <v>30</v>
      </c>
      <c r="J2643" t="s">
        <v>24</v>
      </c>
      <c r="K2643" t="str">
        <f>VLOOKUP(H2643, [1]Products!B:E, 2, FALSE)</f>
        <v>Choco Delight</v>
      </c>
      <c r="L2643" s="2">
        <f>VLOOKUP(H2643, [1]Products!B:D, 3, FALSE)</f>
        <v>3</v>
      </c>
      <c r="M2643" s="2">
        <f>Table1[[#This Row],[Quantity Purchased]] * Table1[[#This Row],[Unit Price]]</f>
        <v>1325</v>
      </c>
      <c r="N2643" s="2">
        <f>VLOOKUP(H2643, [1]Products!B:E, 4, FALSE)</f>
        <v>5</v>
      </c>
      <c r="O2643" t="str">
        <f>TEXT(Table1[[#This Row],[Transaction Date]], "yyyy-mm")</f>
        <v>2024-03</v>
      </c>
      <c r="P2643" s="1">
        <f ca="1">YEAR(TODAY()) - YEAR(Table1[[#This Row],[Buyer Date of Birth]])</f>
        <v>44</v>
      </c>
      <c r="Q2643" s="2">
        <f>Table1[[#This Row],[Total Revenue]] - Table1[[#This Row],[Total Cost]]</f>
        <v>1322</v>
      </c>
    </row>
    <row r="2644" spans="1:17" x14ac:dyDescent="0.25">
      <c r="A2644" s="1">
        <v>45355</v>
      </c>
      <c r="B2644" t="s">
        <v>315</v>
      </c>
      <c r="C2644" t="s">
        <v>948</v>
      </c>
      <c r="D2644" t="s">
        <v>53</v>
      </c>
      <c r="E2644" s="1">
        <v>18234</v>
      </c>
      <c r="F2644" t="s">
        <v>28</v>
      </c>
      <c r="G2644">
        <v>315</v>
      </c>
      <c r="H2644" t="s">
        <v>29</v>
      </c>
      <c r="I2644" t="s">
        <v>30</v>
      </c>
      <c r="J2644" t="s">
        <v>24</v>
      </c>
      <c r="K2644" t="str">
        <f>VLOOKUP(H2644, [1]Products!B:E, 2, FALSE)</f>
        <v>Shortbread</v>
      </c>
      <c r="L2644" s="2">
        <f>VLOOKUP(H2644, [1]Products!B:D, 3, FALSE)</f>
        <v>10</v>
      </c>
      <c r="M2644" s="2">
        <f>Table1[[#This Row],[Quantity Purchased]] * Table1[[#This Row],[Unit Price]]</f>
        <v>14175</v>
      </c>
      <c r="N2644" s="2">
        <f>VLOOKUP(H2644, [1]Products!B:E, 4, FALSE)</f>
        <v>45</v>
      </c>
      <c r="O2644" t="str">
        <f>TEXT(Table1[[#This Row],[Transaction Date]], "yyyy-mm")</f>
        <v>2024-03</v>
      </c>
      <c r="P2644" s="1">
        <f ca="1">YEAR(TODAY()) - YEAR(Table1[[#This Row],[Buyer Date of Birth]])</f>
        <v>76</v>
      </c>
      <c r="Q2644" s="2">
        <f>Table1[[#This Row],[Total Revenue]] - Table1[[#This Row],[Total Cost]]</f>
        <v>14165</v>
      </c>
    </row>
    <row r="2645" spans="1:17" x14ac:dyDescent="0.25">
      <c r="A2645" s="1">
        <v>45400</v>
      </c>
      <c r="B2645" t="s">
        <v>205</v>
      </c>
      <c r="C2645" t="s">
        <v>374</v>
      </c>
      <c r="D2645" t="s">
        <v>62</v>
      </c>
      <c r="E2645" s="1">
        <v>22157</v>
      </c>
      <c r="F2645" t="s">
        <v>21</v>
      </c>
      <c r="G2645">
        <v>279</v>
      </c>
      <c r="H2645" t="s">
        <v>35</v>
      </c>
      <c r="I2645" t="s">
        <v>36</v>
      </c>
      <c r="J2645" t="s">
        <v>24</v>
      </c>
      <c r="K2645" t="str">
        <f>VLOOKUP(H2645, [1]Products!B:E, 2, FALSE)</f>
        <v>Caramel Biscuits</v>
      </c>
      <c r="L2645" s="2">
        <f>VLOOKUP(H2645, [1]Products!B:D, 3, FALSE)</f>
        <v>18</v>
      </c>
      <c r="M2645" s="2">
        <f>Table1[[#This Row],[Quantity Purchased]] * Table1[[#This Row],[Unit Price]]</f>
        <v>6138</v>
      </c>
      <c r="N2645" s="2">
        <f>VLOOKUP(H2645, [1]Products!B:E, 4, FALSE)</f>
        <v>22</v>
      </c>
      <c r="O2645" t="str">
        <f>TEXT(Table1[[#This Row],[Transaction Date]], "yyyy-mm")</f>
        <v>2024-04</v>
      </c>
      <c r="P2645" s="1">
        <f ca="1">YEAR(TODAY()) - YEAR(Table1[[#This Row],[Buyer Date of Birth]])</f>
        <v>65</v>
      </c>
      <c r="Q2645" s="2">
        <f>Table1[[#This Row],[Total Revenue]] - Table1[[#This Row],[Total Cost]]</f>
        <v>6120</v>
      </c>
    </row>
    <row r="2646" spans="1:17" x14ac:dyDescent="0.25">
      <c r="A2646" s="1">
        <v>45309</v>
      </c>
      <c r="B2646" t="s">
        <v>469</v>
      </c>
      <c r="C2646" t="s">
        <v>847</v>
      </c>
      <c r="D2646" t="s">
        <v>53</v>
      </c>
      <c r="E2646" s="1">
        <v>16273</v>
      </c>
      <c r="F2646" t="s">
        <v>40</v>
      </c>
      <c r="G2646">
        <v>52</v>
      </c>
      <c r="H2646" t="s">
        <v>22</v>
      </c>
      <c r="I2646" t="s">
        <v>23</v>
      </c>
      <c r="J2646" t="s">
        <v>24</v>
      </c>
      <c r="K2646" t="str">
        <f>VLOOKUP(H2646, [1]Products!B:E, 2, FALSE)</f>
        <v>Cinnamon Swirls</v>
      </c>
      <c r="L2646" s="2">
        <f>VLOOKUP(H2646, [1]Products!B:D, 3, FALSE)</f>
        <v>10</v>
      </c>
      <c r="M2646" s="2">
        <f>Table1[[#This Row],[Quantity Purchased]] * Table1[[#This Row],[Unit Price]]</f>
        <v>728</v>
      </c>
      <c r="N2646" s="2">
        <f>VLOOKUP(H2646, [1]Products!B:E, 4, FALSE)</f>
        <v>14</v>
      </c>
      <c r="O2646" t="str">
        <f>TEXT(Table1[[#This Row],[Transaction Date]], "yyyy-mm")</f>
        <v>2024-01</v>
      </c>
      <c r="P2646" s="1">
        <f ca="1">YEAR(TODAY()) - YEAR(Table1[[#This Row],[Buyer Date of Birth]])</f>
        <v>81</v>
      </c>
      <c r="Q2646" s="2">
        <f>Table1[[#This Row],[Total Revenue]] - Table1[[#This Row],[Total Cost]]</f>
        <v>718</v>
      </c>
    </row>
    <row r="2647" spans="1:17" x14ac:dyDescent="0.25">
      <c r="A2647" s="1">
        <v>45338</v>
      </c>
      <c r="B2647" t="s">
        <v>484</v>
      </c>
      <c r="C2647" t="s">
        <v>416</v>
      </c>
      <c r="D2647" t="s">
        <v>20</v>
      </c>
      <c r="E2647" s="1">
        <v>35501</v>
      </c>
      <c r="F2647" t="s">
        <v>21</v>
      </c>
      <c r="G2647">
        <v>165</v>
      </c>
      <c r="H2647" t="s">
        <v>63</v>
      </c>
      <c r="I2647" t="s">
        <v>46</v>
      </c>
      <c r="J2647" t="s">
        <v>24</v>
      </c>
      <c r="K2647" t="str">
        <f>VLOOKUP(H2647, [1]Products!B:E, 2, FALSE)</f>
        <v>Vanilla Wafers</v>
      </c>
      <c r="L2647" s="2">
        <f>VLOOKUP(H2647, [1]Products!B:D, 3, FALSE)</f>
        <v>18</v>
      </c>
      <c r="M2647" s="2">
        <f>Table1[[#This Row],[Quantity Purchased]] * Table1[[#This Row],[Unit Price]]</f>
        <v>5940</v>
      </c>
      <c r="N2647" s="2">
        <f>VLOOKUP(H2647, [1]Products!B:E, 4, FALSE)</f>
        <v>36</v>
      </c>
      <c r="O2647" t="str">
        <f>TEXT(Table1[[#This Row],[Transaction Date]], "yyyy-mm")</f>
        <v>2024-02</v>
      </c>
      <c r="P2647" s="1">
        <f ca="1">YEAR(TODAY()) - YEAR(Table1[[#This Row],[Buyer Date of Birth]])</f>
        <v>28</v>
      </c>
      <c r="Q2647" s="2">
        <f>Table1[[#This Row],[Total Revenue]] - Table1[[#This Row],[Total Cost]]</f>
        <v>5922</v>
      </c>
    </row>
    <row r="2648" spans="1:17" x14ac:dyDescent="0.25">
      <c r="A2648" s="1">
        <v>45406</v>
      </c>
      <c r="B2648" t="s">
        <v>803</v>
      </c>
      <c r="C2648" t="s">
        <v>600</v>
      </c>
      <c r="D2648" t="s">
        <v>53</v>
      </c>
      <c r="E2648" s="1">
        <v>25826</v>
      </c>
      <c r="F2648" t="s">
        <v>28</v>
      </c>
      <c r="G2648">
        <v>428</v>
      </c>
      <c r="H2648" t="s">
        <v>41</v>
      </c>
      <c r="I2648" t="s">
        <v>50</v>
      </c>
      <c r="J2648" t="s">
        <v>24</v>
      </c>
      <c r="K2648" t="str">
        <f>VLOOKUP(H2648, [1]Products!B:E, 2, FALSE)</f>
        <v>Ginger Snaps</v>
      </c>
      <c r="L2648" s="2">
        <f>VLOOKUP(H2648, [1]Products!B:D, 3, FALSE)</f>
        <v>14</v>
      </c>
      <c r="M2648" s="2">
        <f>Table1[[#This Row],[Quantity Purchased]] * Table1[[#This Row],[Unit Price]]</f>
        <v>11984</v>
      </c>
      <c r="N2648" s="2">
        <f>VLOOKUP(H2648, [1]Products!B:E, 4, FALSE)</f>
        <v>28</v>
      </c>
      <c r="O2648" t="str">
        <f>TEXT(Table1[[#This Row],[Transaction Date]], "yyyy-mm")</f>
        <v>2024-04</v>
      </c>
      <c r="P2648" s="1">
        <f ca="1">YEAR(TODAY()) - YEAR(Table1[[#This Row],[Buyer Date of Birth]])</f>
        <v>55</v>
      </c>
      <c r="Q2648" s="2">
        <f>Table1[[#This Row],[Total Revenue]] - Table1[[#This Row],[Total Cost]]</f>
        <v>11970</v>
      </c>
    </row>
    <row r="2649" spans="1:17" x14ac:dyDescent="0.25">
      <c r="A2649" s="1">
        <v>45366</v>
      </c>
      <c r="B2649" t="s">
        <v>259</v>
      </c>
      <c r="C2649" t="s">
        <v>255</v>
      </c>
      <c r="D2649" t="s">
        <v>34</v>
      </c>
      <c r="E2649" s="1">
        <v>16283</v>
      </c>
      <c r="F2649" t="s">
        <v>21</v>
      </c>
      <c r="G2649">
        <v>152</v>
      </c>
      <c r="H2649" t="s">
        <v>29</v>
      </c>
      <c r="I2649" t="s">
        <v>23</v>
      </c>
      <c r="J2649" t="s">
        <v>24</v>
      </c>
      <c r="K2649" t="str">
        <f>VLOOKUP(H2649, [1]Products!B:E, 2, FALSE)</f>
        <v>Shortbread</v>
      </c>
      <c r="L2649" s="2">
        <f>VLOOKUP(H2649, [1]Products!B:D, 3, FALSE)</f>
        <v>10</v>
      </c>
      <c r="M2649" s="2">
        <f>Table1[[#This Row],[Quantity Purchased]] * Table1[[#This Row],[Unit Price]]</f>
        <v>6840</v>
      </c>
      <c r="N2649" s="2">
        <f>VLOOKUP(H2649, [1]Products!B:E, 4, FALSE)</f>
        <v>45</v>
      </c>
      <c r="O2649" t="str">
        <f>TEXT(Table1[[#This Row],[Transaction Date]], "yyyy-mm")</f>
        <v>2024-03</v>
      </c>
      <c r="P2649" s="1">
        <f ca="1">YEAR(TODAY()) - YEAR(Table1[[#This Row],[Buyer Date of Birth]])</f>
        <v>81</v>
      </c>
      <c r="Q2649" s="2">
        <f>Table1[[#This Row],[Total Revenue]] - Table1[[#This Row],[Total Cost]]</f>
        <v>6830</v>
      </c>
    </row>
    <row r="2650" spans="1:17" x14ac:dyDescent="0.25">
      <c r="A2650" s="1">
        <v>45443</v>
      </c>
      <c r="B2650" t="s">
        <v>113</v>
      </c>
      <c r="C2650" t="s">
        <v>39</v>
      </c>
      <c r="D2650" t="s">
        <v>89</v>
      </c>
      <c r="E2650" s="1">
        <v>21079</v>
      </c>
      <c r="F2650" t="s">
        <v>75</v>
      </c>
      <c r="G2650">
        <v>177</v>
      </c>
      <c r="H2650" t="s">
        <v>35</v>
      </c>
      <c r="I2650" t="s">
        <v>30</v>
      </c>
      <c r="J2650" t="s">
        <v>24</v>
      </c>
      <c r="K2650" t="str">
        <f>VLOOKUP(H2650, [1]Products!B:E, 2, FALSE)</f>
        <v>Caramel Biscuits</v>
      </c>
      <c r="L2650" s="2">
        <f>VLOOKUP(H2650, [1]Products!B:D, 3, FALSE)</f>
        <v>18</v>
      </c>
      <c r="M2650" s="2">
        <f>Table1[[#This Row],[Quantity Purchased]] * Table1[[#This Row],[Unit Price]]</f>
        <v>3894</v>
      </c>
      <c r="N2650" s="2">
        <f>VLOOKUP(H2650, [1]Products!B:E, 4, FALSE)</f>
        <v>22</v>
      </c>
      <c r="O2650" t="str">
        <f>TEXT(Table1[[#This Row],[Transaction Date]], "yyyy-mm")</f>
        <v>2024-05</v>
      </c>
      <c r="P2650" s="1">
        <f ca="1">YEAR(TODAY()) - YEAR(Table1[[#This Row],[Buyer Date of Birth]])</f>
        <v>68</v>
      </c>
      <c r="Q2650" s="2">
        <f>Table1[[#This Row],[Total Revenue]] - Table1[[#This Row],[Total Cost]]</f>
        <v>3876</v>
      </c>
    </row>
    <row r="2651" spans="1:17" x14ac:dyDescent="0.25">
      <c r="A2651" s="1">
        <v>45463</v>
      </c>
      <c r="B2651" t="s">
        <v>462</v>
      </c>
      <c r="C2651" t="s">
        <v>39</v>
      </c>
      <c r="D2651" t="s">
        <v>100</v>
      </c>
      <c r="E2651" s="1">
        <v>20768</v>
      </c>
      <c r="F2651" t="s">
        <v>21</v>
      </c>
      <c r="G2651">
        <v>405</v>
      </c>
      <c r="H2651" t="s">
        <v>66</v>
      </c>
      <c r="I2651" t="s">
        <v>46</v>
      </c>
      <c r="J2651" t="s">
        <v>24</v>
      </c>
      <c r="K2651" t="str">
        <f>VLOOKUP(H2651, [1]Products!B:E, 2, FALSE)</f>
        <v>Oatmeal Cookies</v>
      </c>
      <c r="L2651" s="2">
        <f>VLOOKUP(H2651, [1]Products!B:D, 3, FALSE)</f>
        <v>19</v>
      </c>
      <c r="M2651" s="2">
        <f>Table1[[#This Row],[Quantity Purchased]] * Table1[[#This Row],[Unit Price]]</f>
        <v>9315</v>
      </c>
      <c r="N2651" s="2">
        <f>VLOOKUP(H2651, [1]Products!B:E, 4, FALSE)</f>
        <v>23</v>
      </c>
      <c r="O2651" t="str">
        <f>TEXT(Table1[[#This Row],[Transaction Date]], "yyyy-mm")</f>
        <v>2024-06</v>
      </c>
      <c r="P2651" s="1">
        <f ca="1">YEAR(TODAY()) - YEAR(Table1[[#This Row],[Buyer Date of Birth]])</f>
        <v>69</v>
      </c>
      <c r="Q2651" s="2">
        <f>Table1[[#This Row],[Total Revenue]] - Table1[[#This Row],[Total Cost]]</f>
        <v>9296</v>
      </c>
    </row>
    <row r="2652" spans="1:17" x14ac:dyDescent="0.25">
      <c r="A2652" s="1">
        <v>45386</v>
      </c>
      <c r="B2652" t="s">
        <v>667</v>
      </c>
      <c r="C2652" t="s">
        <v>116</v>
      </c>
      <c r="D2652" t="s">
        <v>62</v>
      </c>
      <c r="E2652" s="1">
        <v>34387</v>
      </c>
      <c r="F2652" t="s">
        <v>40</v>
      </c>
      <c r="G2652">
        <v>235</v>
      </c>
      <c r="H2652" t="s">
        <v>29</v>
      </c>
      <c r="I2652" t="s">
        <v>50</v>
      </c>
      <c r="J2652" t="s">
        <v>24</v>
      </c>
      <c r="K2652" t="str">
        <f>VLOOKUP(H2652, [1]Products!B:E, 2, FALSE)</f>
        <v>Shortbread</v>
      </c>
      <c r="L2652" s="2">
        <f>VLOOKUP(H2652, [1]Products!B:D, 3, FALSE)</f>
        <v>10</v>
      </c>
      <c r="M2652" s="2">
        <f>Table1[[#This Row],[Quantity Purchased]] * Table1[[#This Row],[Unit Price]]</f>
        <v>10575</v>
      </c>
      <c r="N2652" s="2">
        <f>VLOOKUP(H2652, [1]Products!B:E, 4, FALSE)</f>
        <v>45</v>
      </c>
      <c r="O2652" t="str">
        <f>TEXT(Table1[[#This Row],[Transaction Date]], "yyyy-mm")</f>
        <v>2024-04</v>
      </c>
      <c r="P2652" s="1">
        <f ca="1">YEAR(TODAY()) - YEAR(Table1[[#This Row],[Buyer Date of Birth]])</f>
        <v>31</v>
      </c>
      <c r="Q2652" s="2">
        <f>Table1[[#This Row],[Total Revenue]] - Table1[[#This Row],[Total Cost]]</f>
        <v>10565</v>
      </c>
    </row>
    <row r="2653" spans="1:17" x14ac:dyDescent="0.25">
      <c r="A2653" s="1">
        <v>45323</v>
      </c>
      <c r="B2653" t="s">
        <v>167</v>
      </c>
      <c r="C2653" t="s">
        <v>395</v>
      </c>
      <c r="D2653" t="s">
        <v>53</v>
      </c>
      <c r="E2653" s="1">
        <v>19784</v>
      </c>
      <c r="F2653" t="s">
        <v>75</v>
      </c>
      <c r="G2653">
        <v>412</v>
      </c>
      <c r="H2653" t="s">
        <v>41</v>
      </c>
      <c r="I2653" t="s">
        <v>23</v>
      </c>
      <c r="J2653" t="s">
        <v>24</v>
      </c>
      <c r="K2653" t="str">
        <f>VLOOKUP(H2653, [1]Products!B:E, 2, FALSE)</f>
        <v>Ginger Snaps</v>
      </c>
      <c r="L2653" s="2">
        <f>VLOOKUP(H2653, [1]Products!B:D, 3, FALSE)</f>
        <v>14</v>
      </c>
      <c r="M2653" s="2">
        <f>Table1[[#This Row],[Quantity Purchased]] * Table1[[#This Row],[Unit Price]]</f>
        <v>11536</v>
      </c>
      <c r="N2653" s="2">
        <f>VLOOKUP(H2653, [1]Products!B:E, 4, FALSE)</f>
        <v>28</v>
      </c>
      <c r="O2653" t="str">
        <f>TEXT(Table1[[#This Row],[Transaction Date]], "yyyy-mm")</f>
        <v>2024-02</v>
      </c>
      <c r="P2653" s="1">
        <f ca="1">YEAR(TODAY()) - YEAR(Table1[[#This Row],[Buyer Date of Birth]])</f>
        <v>71</v>
      </c>
      <c r="Q2653" s="2">
        <f>Table1[[#This Row],[Total Revenue]] - Table1[[#This Row],[Total Cost]]</f>
        <v>11522</v>
      </c>
    </row>
    <row r="2654" spans="1:17" x14ac:dyDescent="0.25">
      <c r="A2654" s="1">
        <v>45331</v>
      </c>
      <c r="B2654" t="s">
        <v>1233</v>
      </c>
      <c r="C2654" t="s">
        <v>419</v>
      </c>
      <c r="D2654" t="s">
        <v>45</v>
      </c>
      <c r="E2654" s="1">
        <v>37295</v>
      </c>
      <c r="F2654" t="s">
        <v>75</v>
      </c>
      <c r="G2654">
        <v>309</v>
      </c>
      <c r="H2654" t="s">
        <v>71</v>
      </c>
      <c r="I2654" t="s">
        <v>30</v>
      </c>
      <c r="J2654" t="s">
        <v>24</v>
      </c>
      <c r="K2654" t="str">
        <f>VLOOKUP(H2654, [1]Products!B:E, 2, FALSE)</f>
        <v>Peanut Butter Bites</v>
      </c>
      <c r="L2654" s="2">
        <f>VLOOKUP(H2654, [1]Products!B:D, 3, FALSE)</f>
        <v>5</v>
      </c>
      <c r="M2654" s="2">
        <f>Table1[[#This Row],[Quantity Purchased]] * Table1[[#This Row],[Unit Price]]</f>
        <v>2163</v>
      </c>
      <c r="N2654" s="2">
        <f>VLOOKUP(H2654, [1]Products!B:E, 4, FALSE)</f>
        <v>7</v>
      </c>
      <c r="O2654" t="str">
        <f>TEXT(Table1[[#This Row],[Transaction Date]], "yyyy-mm")</f>
        <v>2024-02</v>
      </c>
      <c r="P2654" s="1">
        <f ca="1">YEAR(TODAY()) - YEAR(Table1[[#This Row],[Buyer Date of Birth]])</f>
        <v>23</v>
      </c>
      <c r="Q2654" s="2">
        <f>Table1[[#This Row],[Total Revenue]] - Table1[[#This Row],[Total Cost]]</f>
        <v>2158</v>
      </c>
    </row>
    <row r="2655" spans="1:17" x14ac:dyDescent="0.25">
      <c r="A2655" s="1">
        <v>45415</v>
      </c>
      <c r="B2655" t="s">
        <v>341</v>
      </c>
      <c r="C2655" t="s">
        <v>1072</v>
      </c>
      <c r="D2655" t="s">
        <v>89</v>
      </c>
      <c r="E2655" s="1">
        <v>24344</v>
      </c>
      <c r="F2655" t="s">
        <v>75</v>
      </c>
      <c r="G2655">
        <v>306</v>
      </c>
      <c r="H2655" t="s">
        <v>63</v>
      </c>
      <c r="I2655" t="s">
        <v>30</v>
      </c>
      <c r="J2655" t="s">
        <v>24</v>
      </c>
      <c r="K2655" t="str">
        <f>VLOOKUP(H2655, [1]Products!B:E, 2, FALSE)</f>
        <v>Vanilla Wafers</v>
      </c>
      <c r="L2655" s="2">
        <f>VLOOKUP(H2655, [1]Products!B:D, 3, FALSE)</f>
        <v>18</v>
      </c>
      <c r="M2655" s="2">
        <f>Table1[[#This Row],[Quantity Purchased]] * Table1[[#This Row],[Unit Price]]</f>
        <v>11016</v>
      </c>
      <c r="N2655" s="2">
        <f>VLOOKUP(H2655, [1]Products!B:E, 4, FALSE)</f>
        <v>36</v>
      </c>
      <c r="O2655" t="str">
        <f>TEXT(Table1[[#This Row],[Transaction Date]], "yyyy-mm")</f>
        <v>2024-05</v>
      </c>
      <c r="P2655" s="1">
        <f ca="1">YEAR(TODAY()) - YEAR(Table1[[#This Row],[Buyer Date of Birth]])</f>
        <v>59</v>
      </c>
      <c r="Q2655" s="2">
        <f>Table1[[#This Row],[Total Revenue]] - Table1[[#This Row],[Total Cost]]</f>
        <v>10998</v>
      </c>
    </row>
    <row r="2656" spans="1:17" x14ac:dyDescent="0.25">
      <c r="A2656" s="1">
        <v>45390</v>
      </c>
      <c r="B2656" t="s">
        <v>763</v>
      </c>
      <c r="C2656" t="s">
        <v>703</v>
      </c>
      <c r="D2656" t="s">
        <v>20</v>
      </c>
      <c r="E2656" s="1">
        <v>18540</v>
      </c>
      <c r="F2656" t="s">
        <v>75</v>
      </c>
      <c r="G2656">
        <v>481</v>
      </c>
      <c r="H2656" t="s">
        <v>71</v>
      </c>
      <c r="I2656" t="s">
        <v>36</v>
      </c>
      <c r="J2656" t="s">
        <v>24</v>
      </c>
      <c r="K2656" t="str">
        <f>VLOOKUP(H2656, [1]Products!B:E, 2, FALSE)</f>
        <v>Peanut Butter Bites</v>
      </c>
      <c r="L2656" s="2">
        <f>VLOOKUP(H2656, [1]Products!B:D, 3, FALSE)</f>
        <v>5</v>
      </c>
      <c r="M2656" s="2">
        <f>Table1[[#This Row],[Quantity Purchased]] * Table1[[#This Row],[Unit Price]]</f>
        <v>3367</v>
      </c>
      <c r="N2656" s="2">
        <f>VLOOKUP(H2656, [1]Products!B:E, 4, FALSE)</f>
        <v>7</v>
      </c>
      <c r="O2656" t="str">
        <f>TEXT(Table1[[#This Row],[Transaction Date]], "yyyy-mm")</f>
        <v>2024-04</v>
      </c>
      <c r="P2656" s="1">
        <f ca="1">YEAR(TODAY()) - YEAR(Table1[[#This Row],[Buyer Date of Birth]])</f>
        <v>75</v>
      </c>
      <c r="Q2656" s="2">
        <f>Table1[[#This Row],[Total Revenue]] - Table1[[#This Row],[Total Cost]]</f>
        <v>3362</v>
      </c>
    </row>
    <row r="2657" spans="1:17" x14ac:dyDescent="0.25">
      <c r="A2657" s="1">
        <v>45451</v>
      </c>
      <c r="B2657" t="s">
        <v>325</v>
      </c>
      <c r="C2657" t="s">
        <v>39</v>
      </c>
      <c r="D2657" t="s">
        <v>62</v>
      </c>
      <c r="E2657" s="1">
        <v>25733</v>
      </c>
      <c r="F2657" t="s">
        <v>75</v>
      </c>
      <c r="G2657">
        <v>38</v>
      </c>
      <c r="H2657" t="s">
        <v>22</v>
      </c>
      <c r="I2657" t="s">
        <v>23</v>
      </c>
      <c r="J2657" t="s">
        <v>24</v>
      </c>
      <c r="K2657" t="str">
        <f>VLOOKUP(H2657, [1]Products!B:E, 2, FALSE)</f>
        <v>Cinnamon Swirls</v>
      </c>
      <c r="L2657" s="2">
        <f>VLOOKUP(H2657, [1]Products!B:D, 3, FALSE)</f>
        <v>10</v>
      </c>
      <c r="M2657" s="2">
        <f>Table1[[#This Row],[Quantity Purchased]] * Table1[[#This Row],[Unit Price]]</f>
        <v>532</v>
      </c>
      <c r="N2657" s="2">
        <f>VLOOKUP(H2657, [1]Products!B:E, 4, FALSE)</f>
        <v>14</v>
      </c>
      <c r="O2657" t="str">
        <f>TEXT(Table1[[#This Row],[Transaction Date]], "yyyy-mm")</f>
        <v>2024-06</v>
      </c>
      <c r="P2657" s="1">
        <f ca="1">YEAR(TODAY()) - YEAR(Table1[[#This Row],[Buyer Date of Birth]])</f>
        <v>55</v>
      </c>
      <c r="Q2657" s="2">
        <f>Table1[[#This Row],[Total Revenue]] - Table1[[#This Row],[Total Cost]]</f>
        <v>522</v>
      </c>
    </row>
    <row r="2658" spans="1:17" x14ac:dyDescent="0.25">
      <c r="A2658" s="1">
        <v>45442</v>
      </c>
      <c r="B2658" t="s">
        <v>96</v>
      </c>
      <c r="C2658" t="s">
        <v>88</v>
      </c>
      <c r="D2658" t="s">
        <v>34</v>
      </c>
      <c r="E2658" s="1">
        <v>28571</v>
      </c>
      <c r="F2658" t="s">
        <v>40</v>
      </c>
      <c r="G2658">
        <v>83</v>
      </c>
      <c r="H2658" t="s">
        <v>63</v>
      </c>
      <c r="I2658" t="s">
        <v>46</v>
      </c>
      <c r="J2658" t="s">
        <v>24</v>
      </c>
      <c r="K2658" t="str">
        <f>VLOOKUP(H2658, [1]Products!B:E, 2, FALSE)</f>
        <v>Vanilla Wafers</v>
      </c>
      <c r="L2658" s="2">
        <f>VLOOKUP(H2658, [1]Products!B:D, 3, FALSE)</f>
        <v>18</v>
      </c>
      <c r="M2658" s="2">
        <f>Table1[[#This Row],[Quantity Purchased]] * Table1[[#This Row],[Unit Price]]</f>
        <v>2988</v>
      </c>
      <c r="N2658" s="2">
        <f>VLOOKUP(H2658, [1]Products!B:E, 4, FALSE)</f>
        <v>36</v>
      </c>
      <c r="O2658" t="str">
        <f>TEXT(Table1[[#This Row],[Transaction Date]], "yyyy-mm")</f>
        <v>2024-05</v>
      </c>
      <c r="P2658" s="1">
        <f ca="1">YEAR(TODAY()) - YEAR(Table1[[#This Row],[Buyer Date of Birth]])</f>
        <v>47</v>
      </c>
      <c r="Q2658" s="2">
        <f>Table1[[#This Row],[Total Revenue]] - Table1[[#This Row],[Total Cost]]</f>
        <v>2970</v>
      </c>
    </row>
    <row r="2659" spans="1:17" x14ac:dyDescent="0.25">
      <c r="A2659" s="1">
        <v>45298</v>
      </c>
      <c r="B2659" t="s">
        <v>56</v>
      </c>
      <c r="C2659" t="s">
        <v>357</v>
      </c>
      <c r="D2659" t="s">
        <v>62</v>
      </c>
      <c r="E2659" s="1">
        <v>19496</v>
      </c>
      <c r="F2659" t="s">
        <v>40</v>
      </c>
      <c r="G2659">
        <v>104</v>
      </c>
      <c r="H2659" t="s">
        <v>54</v>
      </c>
      <c r="I2659" t="s">
        <v>50</v>
      </c>
      <c r="J2659" t="s">
        <v>24</v>
      </c>
      <c r="K2659" t="str">
        <f>VLOOKUP(H2659, [1]Products!B:E, 2, FALSE)</f>
        <v>Lemon Crisps</v>
      </c>
      <c r="L2659" s="2">
        <f>VLOOKUP(H2659, [1]Products!B:D, 3, FALSE)</f>
        <v>7</v>
      </c>
      <c r="M2659" s="2">
        <f>Table1[[#This Row],[Quantity Purchased]] * Table1[[#This Row],[Unit Price]]</f>
        <v>936</v>
      </c>
      <c r="N2659" s="2">
        <f>VLOOKUP(H2659, [1]Products!B:E, 4, FALSE)</f>
        <v>9</v>
      </c>
      <c r="O2659" t="str">
        <f>TEXT(Table1[[#This Row],[Transaction Date]], "yyyy-mm")</f>
        <v>2024-01</v>
      </c>
      <c r="P2659" s="1">
        <f ca="1">YEAR(TODAY()) - YEAR(Table1[[#This Row],[Buyer Date of Birth]])</f>
        <v>72</v>
      </c>
      <c r="Q2659" s="2">
        <f>Table1[[#This Row],[Total Revenue]] - Table1[[#This Row],[Total Cost]]</f>
        <v>929</v>
      </c>
    </row>
    <row r="2660" spans="1:17" x14ac:dyDescent="0.25">
      <c r="A2660" s="1">
        <v>45349</v>
      </c>
      <c r="B2660" t="s">
        <v>85</v>
      </c>
      <c r="C2660" t="s">
        <v>584</v>
      </c>
      <c r="D2660" t="s">
        <v>100</v>
      </c>
      <c r="E2660" s="1">
        <v>34568</v>
      </c>
      <c r="F2660" t="s">
        <v>21</v>
      </c>
      <c r="G2660">
        <v>91</v>
      </c>
      <c r="H2660" t="s">
        <v>49</v>
      </c>
      <c r="I2660" t="s">
        <v>23</v>
      </c>
      <c r="J2660" t="s">
        <v>24</v>
      </c>
      <c r="K2660" t="str">
        <f>VLOOKUP(H2660, [1]Products!B:E, 2, FALSE)</f>
        <v>Butter Crunch</v>
      </c>
      <c r="L2660" s="2">
        <f>VLOOKUP(H2660, [1]Products!B:D, 3, FALSE)</f>
        <v>10</v>
      </c>
      <c r="M2660" s="2">
        <f>Table1[[#This Row],[Quantity Purchased]] * Table1[[#This Row],[Unit Price]]</f>
        <v>1001</v>
      </c>
      <c r="N2660" s="2">
        <f>VLOOKUP(H2660, [1]Products!B:E, 4, FALSE)</f>
        <v>11</v>
      </c>
      <c r="O2660" t="str">
        <f>TEXT(Table1[[#This Row],[Transaction Date]], "yyyy-mm")</f>
        <v>2024-02</v>
      </c>
      <c r="P2660" s="1">
        <f ca="1">YEAR(TODAY()) - YEAR(Table1[[#This Row],[Buyer Date of Birth]])</f>
        <v>31</v>
      </c>
      <c r="Q2660" s="2">
        <f>Table1[[#This Row],[Total Revenue]] - Table1[[#This Row],[Total Cost]]</f>
        <v>991</v>
      </c>
    </row>
    <row r="2661" spans="1:17" x14ac:dyDescent="0.25">
      <c r="A2661" s="1">
        <v>45331</v>
      </c>
      <c r="B2661" t="s">
        <v>1234</v>
      </c>
      <c r="C2661" t="s">
        <v>417</v>
      </c>
      <c r="D2661" t="s">
        <v>45</v>
      </c>
      <c r="E2661" s="1">
        <v>37794</v>
      </c>
      <c r="F2661" t="s">
        <v>75</v>
      </c>
      <c r="G2661">
        <v>154</v>
      </c>
      <c r="H2661" t="s">
        <v>29</v>
      </c>
      <c r="I2661" t="s">
        <v>30</v>
      </c>
      <c r="J2661" t="s">
        <v>24</v>
      </c>
      <c r="K2661" t="str">
        <f>VLOOKUP(H2661, [1]Products!B:E, 2, FALSE)</f>
        <v>Shortbread</v>
      </c>
      <c r="L2661" s="2">
        <f>VLOOKUP(H2661, [1]Products!B:D, 3, FALSE)</f>
        <v>10</v>
      </c>
      <c r="M2661" s="2">
        <f>Table1[[#This Row],[Quantity Purchased]] * Table1[[#This Row],[Unit Price]]</f>
        <v>6930</v>
      </c>
      <c r="N2661" s="2">
        <f>VLOOKUP(H2661, [1]Products!B:E, 4, FALSE)</f>
        <v>45</v>
      </c>
      <c r="O2661" t="str">
        <f>TEXT(Table1[[#This Row],[Transaction Date]], "yyyy-mm")</f>
        <v>2024-02</v>
      </c>
      <c r="P2661" s="1">
        <f ca="1">YEAR(TODAY()) - YEAR(Table1[[#This Row],[Buyer Date of Birth]])</f>
        <v>22</v>
      </c>
      <c r="Q2661" s="2">
        <f>Table1[[#This Row],[Total Revenue]] - Table1[[#This Row],[Total Cost]]</f>
        <v>6920</v>
      </c>
    </row>
    <row r="2662" spans="1:17" x14ac:dyDescent="0.25">
      <c r="A2662" s="1">
        <v>45482</v>
      </c>
      <c r="B2662" t="s">
        <v>113</v>
      </c>
      <c r="C2662" t="s">
        <v>213</v>
      </c>
      <c r="D2662" t="s">
        <v>84</v>
      </c>
      <c r="E2662" s="1">
        <v>34935</v>
      </c>
      <c r="F2662" t="s">
        <v>21</v>
      </c>
      <c r="G2662">
        <v>130</v>
      </c>
      <c r="H2662" t="s">
        <v>66</v>
      </c>
      <c r="I2662" t="s">
        <v>46</v>
      </c>
      <c r="J2662" t="s">
        <v>24</v>
      </c>
      <c r="K2662" t="str">
        <f>VLOOKUP(H2662, [1]Products!B:E, 2, FALSE)</f>
        <v>Oatmeal Cookies</v>
      </c>
      <c r="L2662" s="2">
        <f>VLOOKUP(H2662, [1]Products!B:D, 3, FALSE)</f>
        <v>19</v>
      </c>
      <c r="M2662" s="2">
        <f>Table1[[#This Row],[Quantity Purchased]] * Table1[[#This Row],[Unit Price]]</f>
        <v>2990</v>
      </c>
      <c r="N2662" s="2">
        <f>VLOOKUP(H2662, [1]Products!B:E, 4, FALSE)</f>
        <v>23</v>
      </c>
      <c r="O2662" t="str">
        <f>TEXT(Table1[[#This Row],[Transaction Date]], "yyyy-mm")</f>
        <v>2024-07</v>
      </c>
      <c r="P2662" s="1">
        <f ca="1">YEAR(TODAY()) - YEAR(Table1[[#This Row],[Buyer Date of Birth]])</f>
        <v>30</v>
      </c>
      <c r="Q2662" s="2">
        <f>Table1[[#This Row],[Total Revenue]] - Table1[[#This Row],[Total Cost]]</f>
        <v>2971</v>
      </c>
    </row>
    <row r="2663" spans="1:17" x14ac:dyDescent="0.25">
      <c r="A2663" s="1">
        <v>45445</v>
      </c>
      <c r="B2663" t="s">
        <v>952</v>
      </c>
      <c r="C2663" t="s">
        <v>282</v>
      </c>
      <c r="D2663" t="s">
        <v>78</v>
      </c>
      <c r="E2663" s="1">
        <v>18272</v>
      </c>
      <c r="F2663" t="s">
        <v>75</v>
      </c>
      <c r="G2663">
        <v>58</v>
      </c>
      <c r="H2663" t="s">
        <v>29</v>
      </c>
      <c r="I2663" t="s">
        <v>50</v>
      </c>
      <c r="J2663" t="s">
        <v>24</v>
      </c>
      <c r="K2663" t="str">
        <f>VLOOKUP(H2663, [1]Products!B:E, 2, FALSE)</f>
        <v>Shortbread</v>
      </c>
      <c r="L2663" s="2">
        <f>VLOOKUP(H2663, [1]Products!B:D, 3, FALSE)</f>
        <v>10</v>
      </c>
      <c r="M2663" s="2">
        <f>Table1[[#This Row],[Quantity Purchased]] * Table1[[#This Row],[Unit Price]]</f>
        <v>2610</v>
      </c>
      <c r="N2663" s="2">
        <f>VLOOKUP(H2663, [1]Products!B:E, 4, FALSE)</f>
        <v>45</v>
      </c>
      <c r="O2663" t="str">
        <f>TEXT(Table1[[#This Row],[Transaction Date]], "yyyy-mm")</f>
        <v>2024-06</v>
      </c>
      <c r="P2663" s="1">
        <f ca="1">YEAR(TODAY()) - YEAR(Table1[[#This Row],[Buyer Date of Birth]])</f>
        <v>75</v>
      </c>
      <c r="Q2663" s="2">
        <f>Table1[[#This Row],[Total Revenue]] - Table1[[#This Row],[Total Cost]]</f>
        <v>2600</v>
      </c>
    </row>
    <row r="2664" spans="1:17" x14ac:dyDescent="0.25">
      <c r="A2664" s="1">
        <v>45436</v>
      </c>
      <c r="B2664" t="s">
        <v>806</v>
      </c>
      <c r="C2664" t="s">
        <v>1175</v>
      </c>
      <c r="D2664" t="s">
        <v>78</v>
      </c>
      <c r="E2664" s="1">
        <v>29207</v>
      </c>
      <c r="F2664" t="s">
        <v>75</v>
      </c>
      <c r="G2664">
        <v>424</v>
      </c>
      <c r="H2664" t="s">
        <v>66</v>
      </c>
      <c r="I2664" t="s">
        <v>23</v>
      </c>
      <c r="J2664" t="s">
        <v>24</v>
      </c>
      <c r="K2664" t="str">
        <f>VLOOKUP(H2664, [1]Products!B:E, 2, FALSE)</f>
        <v>Oatmeal Cookies</v>
      </c>
      <c r="L2664" s="2">
        <f>VLOOKUP(H2664, [1]Products!B:D, 3, FALSE)</f>
        <v>19</v>
      </c>
      <c r="M2664" s="2">
        <f>Table1[[#This Row],[Quantity Purchased]] * Table1[[#This Row],[Unit Price]]</f>
        <v>9752</v>
      </c>
      <c r="N2664" s="2">
        <f>VLOOKUP(H2664, [1]Products!B:E, 4, FALSE)</f>
        <v>23</v>
      </c>
      <c r="O2664" t="str">
        <f>TEXT(Table1[[#This Row],[Transaction Date]], "yyyy-mm")</f>
        <v>2024-05</v>
      </c>
      <c r="P2664" s="1">
        <f ca="1">YEAR(TODAY()) - YEAR(Table1[[#This Row],[Buyer Date of Birth]])</f>
        <v>46</v>
      </c>
      <c r="Q2664" s="2">
        <f>Table1[[#This Row],[Total Revenue]] - Table1[[#This Row],[Total Cost]]</f>
        <v>9733</v>
      </c>
    </row>
    <row r="2665" spans="1:17" x14ac:dyDescent="0.25">
      <c r="A2665" s="1">
        <v>45350</v>
      </c>
      <c r="B2665" t="s">
        <v>113</v>
      </c>
      <c r="C2665" t="s">
        <v>769</v>
      </c>
      <c r="D2665" t="s">
        <v>20</v>
      </c>
      <c r="E2665" s="1">
        <v>28803</v>
      </c>
      <c r="F2665" t="s">
        <v>40</v>
      </c>
      <c r="G2665">
        <v>54</v>
      </c>
      <c r="H2665" t="s">
        <v>71</v>
      </c>
      <c r="I2665" t="s">
        <v>30</v>
      </c>
      <c r="J2665" t="s">
        <v>24</v>
      </c>
      <c r="K2665" t="str">
        <f>VLOOKUP(H2665, [1]Products!B:E, 2, FALSE)</f>
        <v>Peanut Butter Bites</v>
      </c>
      <c r="L2665" s="2">
        <f>VLOOKUP(H2665, [1]Products!B:D, 3, FALSE)</f>
        <v>5</v>
      </c>
      <c r="M2665" s="2">
        <f>Table1[[#This Row],[Quantity Purchased]] * Table1[[#This Row],[Unit Price]]</f>
        <v>378</v>
      </c>
      <c r="N2665" s="2">
        <f>VLOOKUP(H2665, [1]Products!B:E, 4, FALSE)</f>
        <v>7</v>
      </c>
      <c r="O2665" t="str">
        <f>TEXT(Table1[[#This Row],[Transaction Date]], "yyyy-mm")</f>
        <v>2024-02</v>
      </c>
      <c r="P2665" s="1">
        <f ca="1">YEAR(TODAY()) - YEAR(Table1[[#This Row],[Buyer Date of Birth]])</f>
        <v>47</v>
      </c>
      <c r="Q2665" s="2">
        <f>Table1[[#This Row],[Total Revenue]] - Table1[[#This Row],[Total Cost]]</f>
        <v>373</v>
      </c>
    </row>
    <row r="2666" spans="1:17" x14ac:dyDescent="0.25">
      <c r="A2666" s="1">
        <v>45292</v>
      </c>
      <c r="B2666" t="s">
        <v>372</v>
      </c>
      <c r="C2666" t="s">
        <v>289</v>
      </c>
      <c r="D2666" t="s">
        <v>20</v>
      </c>
      <c r="E2666" s="1">
        <v>19455</v>
      </c>
      <c r="F2666" t="s">
        <v>28</v>
      </c>
      <c r="G2666">
        <v>463</v>
      </c>
      <c r="H2666" t="s">
        <v>63</v>
      </c>
      <c r="I2666" t="s">
        <v>30</v>
      </c>
      <c r="J2666" t="s">
        <v>24</v>
      </c>
      <c r="K2666" t="str">
        <f>VLOOKUP(H2666, [1]Products!B:E, 2, FALSE)</f>
        <v>Vanilla Wafers</v>
      </c>
      <c r="L2666" s="2">
        <f>VLOOKUP(H2666, [1]Products!B:D, 3, FALSE)</f>
        <v>18</v>
      </c>
      <c r="M2666" s="2">
        <f>Table1[[#This Row],[Quantity Purchased]] * Table1[[#This Row],[Unit Price]]</f>
        <v>16668</v>
      </c>
      <c r="N2666" s="2">
        <f>VLOOKUP(H2666, [1]Products!B:E, 4, FALSE)</f>
        <v>36</v>
      </c>
      <c r="O2666" t="str">
        <f>TEXT(Table1[[#This Row],[Transaction Date]], "yyyy-mm")</f>
        <v>2024-01</v>
      </c>
      <c r="P2666" s="1">
        <f ca="1">YEAR(TODAY()) - YEAR(Table1[[#This Row],[Buyer Date of Birth]])</f>
        <v>72</v>
      </c>
      <c r="Q2666" s="2">
        <f>Table1[[#This Row],[Total Revenue]] - Table1[[#This Row],[Total Cost]]</f>
        <v>16650</v>
      </c>
    </row>
    <row r="2667" spans="1:17" x14ac:dyDescent="0.25">
      <c r="A2667" s="1">
        <v>45413</v>
      </c>
      <c r="B2667" t="s">
        <v>544</v>
      </c>
      <c r="C2667" t="s">
        <v>217</v>
      </c>
      <c r="D2667" t="s">
        <v>62</v>
      </c>
      <c r="E2667" s="1">
        <v>23146</v>
      </c>
      <c r="F2667" t="s">
        <v>75</v>
      </c>
      <c r="G2667">
        <v>498</v>
      </c>
      <c r="H2667" t="s">
        <v>35</v>
      </c>
      <c r="I2667" t="s">
        <v>36</v>
      </c>
      <c r="J2667" t="s">
        <v>24</v>
      </c>
      <c r="K2667" t="str">
        <f>VLOOKUP(H2667, [1]Products!B:E, 2, FALSE)</f>
        <v>Caramel Biscuits</v>
      </c>
      <c r="L2667" s="2">
        <f>VLOOKUP(H2667, [1]Products!B:D, 3, FALSE)</f>
        <v>18</v>
      </c>
      <c r="M2667" s="2">
        <f>Table1[[#This Row],[Quantity Purchased]] * Table1[[#This Row],[Unit Price]]</f>
        <v>10956</v>
      </c>
      <c r="N2667" s="2">
        <f>VLOOKUP(H2667, [1]Products!B:E, 4, FALSE)</f>
        <v>22</v>
      </c>
      <c r="O2667" t="str">
        <f>TEXT(Table1[[#This Row],[Transaction Date]], "yyyy-mm")</f>
        <v>2024-05</v>
      </c>
      <c r="P2667" s="1">
        <f ca="1">YEAR(TODAY()) - YEAR(Table1[[#This Row],[Buyer Date of Birth]])</f>
        <v>62</v>
      </c>
      <c r="Q2667" s="2">
        <f>Table1[[#This Row],[Total Revenue]] - Table1[[#This Row],[Total Cost]]</f>
        <v>10938</v>
      </c>
    </row>
    <row r="2668" spans="1:17" x14ac:dyDescent="0.25">
      <c r="A2668" s="1">
        <v>45361</v>
      </c>
      <c r="B2668" t="s">
        <v>957</v>
      </c>
      <c r="C2668" t="s">
        <v>229</v>
      </c>
      <c r="D2668" t="s">
        <v>100</v>
      </c>
      <c r="E2668" s="1">
        <v>20187</v>
      </c>
      <c r="F2668" t="s">
        <v>40</v>
      </c>
      <c r="G2668">
        <v>269</v>
      </c>
      <c r="H2668" t="s">
        <v>63</v>
      </c>
      <c r="I2668" t="s">
        <v>23</v>
      </c>
      <c r="J2668" t="s">
        <v>24</v>
      </c>
      <c r="K2668" t="str">
        <f>VLOOKUP(H2668, [1]Products!B:E, 2, FALSE)</f>
        <v>Vanilla Wafers</v>
      </c>
      <c r="L2668" s="2">
        <f>VLOOKUP(H2668, [1]Products!B:D, 3, FALSE)</f>
        <v>18</v>
      </c>
      <c r="M2668" s="2">
        <f>Table1[[#This Row],[Quantity Purchased]] * Table1[[#This Row],[Unit Price]]</f>
        <v>9684</v>
      </c>
      <c r="N2668" s="2">
        <f>VLOOKUP(H2668, [1]Products!B:E, 4, FALSE)</f>
        <v>36</v>
      </c>
      <c r="O2668" t="str">
        <f>TEXT(Table1[[#This Row],[Transaction Date]], "yyyy-mm")</f>
        <v>2024-03</v>
      </c>
      <c r="P2668" s="1">
        <f ca="1">YEAR(TODAY()) - YEAR(Table1[[#This Row],[Buyer Date of Birth]])</f>
        <v>70</v>
      </c>
      <c r="Q2668" s="2">
        <f>Table1[[#This Row],[Total Revenue]] - Table1[[#This Row],[Total Cost]]</f>
        <v>9666</v>
      </c>
    </row>
    <row r="2669" spans="1:17" x14ac:dyDescent="0.25">
      <c r="A2669" s="1">
        <v>45403</v>
      </c>
      <c r="B2669" t="s">
        <v>230</v>
      </c>
      <c r="C2669" t="s">
        <v>412</v>
      </c>
      <c r="D2669" t="s">
        <v>20</v>
      </c>
      <c r="E2669" s="1">
        <v>27567</v>
      </c>
      <c r="F2669" t="s">
        <v>28</v>
      </c>
      <c r="G2669">
        <v>185</v>
      </c>
      <c r="H2669" t="s">
        <v>54</v>
      </c>
      <c r="I2669" t="s">
        <v>46</v>
      </c>
      <c r="J2669" t="s">
        <v>24</v>
      </c>
      <c r="K2669" t="str">
        <f>VLOOKUP(H2669, [1]Products!B:E, 2, FALSE)</f>
        <v>Lemon Crisps</v>
      </c>
      <c r="L2669" s="2">
        <f>VLOOKUP(H2669, [1]Products!B:D, 3, FALSE)</f>
        <v>7</v>
      </c>
      <c r="M2669" s="2">
        <f>Table1[[#This Row],[Quantity Purchased]] * Table1[[#This Row],[Unit Price]]</f>
        <v>1665</v>
      </c>
      <c r="N2669" s="2">
        <f>VLOOKUP(H2669, [1]Products!B:E, 4, FALSE)</f>
        <v>9</v>
      </c>
      <c r="O2669" t="str">
        <f>TEXT(Table1[[#This Row],[Transaction Date]], "yyyy-mm")</f>
        <v>2024-04</v>
      </c>
      <c r="P2669" s="1">
        <f ca="1">YEAR(TODAY()) - YEAR(Table1[[#This Row],[Buyer Date of Birth]])</f>
        <v>50</v>
      </c>
      <c r="Q2669" s="2">
        <f>Table1[[#This Row],[Total Revenue]] - Table1[[#This Row],[Total Cost]]</f>
        <v>1658</v>
      </c>
    </row>
    <row r="2670" spans="1:17" x14ac:dyDescent="0.25">
      <c r="A2670" s="1">
        <v>45501</v>
      </c>
      <c r="B2670" t="s">
        <v>386</v>
      </c>
      <c r="C2670" t="s">
        <v>298</v>
      </c>
      <c r="D2670" t="s">
        <v>62</v>
      </c>
      <c r="E2670" s="1">
        <v>22012</v>
      </c>
      <c r="F2670" t="s">
        <v>28</v>
      </c>
      <c r="G2670">
        <v>389</v>
      </c>
      <c r="H2670" t="s">
        <v>54</v>
      </c>
      <c r="I2670" t="s">
        <v>50</v>
      </c>
      <c r="J2670" t="s">
        <v>24</v>
      </c>
      <c r="K2670" t="str">
        <f>VLOOKUP(H2670, [1]Products!B:E, 2, FALSE)</f>
        <v>Lemon Crisps</v>
      </c>
      <c r="L2670" s="2">
        <f>VLOOKUP(H2670, [1]Products!B:D, 3, FALSE)</f>
        <v>7</v>
      </c>
      <c r="M2670" s="2">
        <f>Table1[[#This Row],[Quantity Purchased]] * Table1[[#This Row],[Unit Price]]</f>
        <v>3501</v>
      </c>
      <c r="N2670" s="2">
        <f>VLOOKUP(H2670, [1]Products!B:E, 4, FALSE)</f>
        <v>9</v>
      </c>
      <c r="O2670" t="str">
        <f>TEXT(Table1[[#This Row],[Transaction Date]], "yyyy-mm")</f>
        <v>2024-07</v>
      </c>
      <c r="P2670" s="1">
        <f ca="1">YEAR(TODAY()) - YEAR(Table1[[#This Row],[Buyer Date of Birth]])</f>
        <v>65</v>
      </c>
      <c r="Q2670" s="2">
        <f>Table1[[#This Row],[Total Revenue]] - Table1[[#This Row],[Total Cost]]</f>
        <v>3494</v>
      </c>
    </row>
    <row r="2671" spans="1:17" x14ac:dyDescent="0.25">
      <c r="A2671" s="1">
        <v>45430</v>
      </c>
      <c r="B2671" t="s">
        <v>166</v>
      </c>
      <c r="C2671" t="s">
        <v>694</v>
      </c>
      <c r="D2671" t="s">
        <v>34</v>
      </c>
      <c r="E2671" s="1">
        <v>20509</v>
      </c>
      <c r="F2671" t="s">
        <v>40</v>
      </c>
      <c r="G2671">
        <v>74</v>
      </c>
      <c r="H2671" t="s">
        <v>71</v>
      </c>
      <c r="I2671" t="s">
        <v>23</v>
      </c>
      <c r="J2671" t="s">
        <v>24</v>
      </c>
      <c r="K2671" t="str">
        <f>VLOOKUP(H2671, [1]Products!B:E, 2, FALSE)</f>
        <v>Peanut Butter Bites</v>
      </c>
      <c r="L2671" s="2">
        <f>VLOOKUP(H2671, [1]Products!B:D, 3, FALSE)</f>
        <v>5</v>
      </c>
      <c r="M2671" s="2">
        <f>Table1[[#This Row],[Quantity Purchased]] * Table1[[#This Row],[Unit Price]]</f>
        <v>518</v>
      </c>
      <c r="N2671" s="2">
        <f>VLOOKUP(H2671, [1]Products!B:E, 4, FALSE)</f>
        <v>7</v>
      </c>
      <c r="O2671" t="str">
        <f>TEXT(Table1[[#This Row],[Transaction Date]], "yyyy-mm")</f>
        <v>2024-05</v>
      </c>
      <c r="P2671" s="1">
        <f ca="1">YEAR(TODAY()) - YEAR(Table1[[#This Row],[Buyer Date of Birth]])</f>
        <v>69</v>
      </c>
      <c r="Q2671" s="2">
        <f>Table1[[#This Row],[Total Revenue]] - Table1[[#This Row],[Total Cost]]</f>
        <v>513</v>
      </c>
    </row>
    <row r="2672" spans="1:17" x14ac:dyDescent="0.25">
      <c r="A2672" s="1">
        <v>45339</v>
      </c>
      <c r="B2672" t="s">
        <v>231</v>
      </c>
      <c r="C2672" t="s">
        <v>177</v>
      </c>
      <c r="D2672" t="s">
        <v>34</v>
      </c>
      <c r="E2672" s="1">
        <v>36405</v>
      </c>
      <c r="F2672" t="s">
        <v>40</v>
      </c>
      <c r="G2672">
        <v>152</v>
      </c>
      <c r="H2672" t="s">
        <v>29</v>
      </c>
      <c r="I2672" t="s">
        <v>30</v>
      </c>
      <c r="J2672" t="s">
        <v>24</v>
      </c>
      <c r="K2672" t="str">
        <f>VLOOKUP(H2672, [1]Products!B:E, 2, FALSE)</f>
        <v>Shortbread</v>
      </c>
      <c r="L2672" s="2">
        <f>VLOOKUP(H2672, [1]Products!B:D, 3, FALSE)</f>
        <v>10</v>
      </c>
      <c r="M2672" s="2">
        <f>Table1[[#This Row],[Quantity Purchased]] * Table1[[#This Row],[Unit Price]]</f>
        <v>6840</v>
      </c>
      <c r="N2672" s="2">
        <f>VLOOKUP(H2672, [1]Products!B:E, 4, FALSE)</f>
        <v>45</v>
      </c>
      <c r="O2672" t="str">
        <f>TEXT(Table1[[#This Row],[Transaction Date]], "yyyy-mm")</f>
        <v>2024-02</v>
      </c>
      <c r="P2672" s="1">
        <f ca="1">YEAR(TODAY()) - YEAR(Table1[[#This Row],[Buyer Date of Birth]])</f>
        <v>26</v>
      </c>
      <c r="Q2672" s="2">
        <f>Table1[[#This Row],[Total Revenue]] - Table1[[#This Row],[Total Cost]]</f>
        <v>6830</v>
      </c>
    </row>
    <row r="2673" spans="1:17" x14ac:dyDescent="0.25">
      <c r="A2673" s="1">
        <v>45380</v>
      </c>
      <c r="B2673" t="s">
        <v>538</v>
      </c>
      <c r="C2673" t="s">
        <v>426</v>
      </c>
      <c r="D2673" t="s">
        <v>34</v>
      </c>
      <c r="E2673" s="1">
        <v>33894</v>
      </c>
      <c r="F2673" t="s">
        <v>21</v>
      </c>
      <c r="G2673">
        <v>394</v>
      </c>
      <c r="H2673" t="s">
        <v>49</v>
      </c>
      <c r="I2673" t="s">
        <v>46</v>
      </c>
      <c r="J2673" t="s">
        <v>24</v>
      </c>
      <c r="K2673" t="str">
        <f>VLOOKUP(H2673, [1]Products!B:E, 2, FALSE)</f>
        <v>Butter Crunch</v>
      </c>
      <c r="L2673" s="2">
        <f>VLOOKUP(H2673, [1]Products!B:D, 3, FALSE)</f>
        <v>10</v>
      </c>
      <c r="M2673" s="2">
        <f>Table1[[#This Row],[Quantity Purchased]] * Table1[[#This Row],[Unit Price]]</f>
        <v>4334</v>
      </c>
      <c r="N2673" s="2">
        <f>VLOOKUP(H2673, [1]Products!B:E, 4, FALSE)</f>
        <v>11</v>
      </c>
      <c r="O2673" t="str">
        <f>TEXT(Table1[[#This Row],[Transaction Date]], "yyyy-mm")</f>
        <v>2024-03</v>
      </c>
      <c r="P2673" s="1">
        <f ca="1">YEAR(TODAY()) - YEAR(Table1[[#This Row],[Buyer Date of Birth]])</f>
        <v>33</v>
      </c>
      <c r="Q2673" s="2">
        <f>Table1[[#This Row],[Total Revenue]] - Table1[[#This Row],[Total Cost]]</f>
        <v>4324</v>
      </c>
    </row>
    <row r="2674" spans="1:17" x14ac:dyDescent="0.25">
      <c r="A2674" s="1">
        <v>45359</v>
      </c>
      <c r="B2674" t="s">
        <v>389</v>
      </c>
      <c r="C2674" t="s">
        <v>161</v>
      </c>
      <c r="D2674" t="s">
        <v>100</v>
      </c>
      <c r="E2674" s="1">
        <v>17688</v>
      </c>
      <c r="F2674" t="s">
        <v>28</v>
      </c>
      <c r="G2674">
        <v>191</v>
      </c>
      <c r="H2674" t="s">
        <v>72</v>
      </c>
      <c r="I2674" t="s">
        <v>50</v>
      </c>
      <c r="J2674" t="s">
        <v>24</v>
      </c>
      <c r="K2674" t="str">
        <f>VLOOKUP(H2674, [1]Products!B:E, 2, FALSE)</f>
        <v>Choco Delight</v>
      </c>
      <c r="L2674" s="2">
        <f>VLOOKUP(H2674, [1]Products!B:D, 3, FALSE)</f>
        <v>3</v>
      </c>
      <c r="M2674" s="2">
        <f>Table1[[#This Row],[Quantity Purchased]] * Table1[[#This Row],[Unit Price]]</f>
        <v>955</v>
      </c>
      <c r="N2674" s="2">
        <f>VLOOKUP(H2674, [1]Products!B:E, 4, FALSE)</f>
        <v>5</v>
      </c>
      <c r="O2674" t="str">
        <f>TEXT(Table1[[#This Row],[Transaction Date]], "yyyy-mm")</f>
        <v>2024-03</v>
      </c>
      <c r="P2674" s="1">
        <f ca="1">YEAR(TODAY()) - YEAR(Table1[[#This Row],[Buyer Date of Birth]])</f>
        <v>77</v>
      </c>
      <c r="Q2674" s="2">
        <f>Table1[[#This Row],[Total Revenue]] - Table1[[#This Row],[Total Cost]]</f>
        <v>952</v>
      </c>
    </row>
    <row r="2675" spans="1:17" x14ac:dyDescent="0.25">
      <c r="A2675" s="1">
        <v>45422</v>
      </c>
      <c r="B2675" t="s">
        <v>317</v>
      </c>
      <c r="C2675" t="s">
        <v>933</v>
      </c>
      <c r="D2675" t="s">
        <v>89</v>
      </c>
      <c r="E2675" s="1">
        <v>31783</v>
      </c>
      <c r="F2675" t="s">
        <v>40</v>
      </c>
      <c r="G2675">
        <v>395</v>
      </c>
      <c r="H2675" t="s">
        <v>54</v>
      </c>
      <c r="I2675" t="s">
        <v>23</v>
      </c>
      <c r="J2675" t="s">
        <v>24</v>
      </c>
      <c r="K2675" t="str">
        <f>VLOOKUP(H2675, [1]Products!B:E, 2, FALSE)</f>
        <v>Lemon Crisps</v>
      </c>
      <c r="L2675" s="2">
        <f>VLOOKUP(H2675, [1]Products!B:D, 3, FALSE)</f>
        <v>7</v>
      </c>
      <c r="M2675" s="2">
        <f>Table1[[#This Row],[Quantity Purchased]] * Table1[[#This Row],[Unit Price]]</f>
        <v>3555</v>
      </c>
      <c r="N2675" s="2">
        <f>VLOOKUP(H2675, [1]Products!B:E, 4, FALSE)</f>
        <v>9</v>
      </c>
      <c r="O2675" t="str">
        <f>TEXT(Table1[[#This Row],[Transaction Date]], "yyyy-mm")</f>
        <v>2024-05</v>
      </c>
      <c r="P2675" s="1">
        <f ca="1">YEAR(TODAY()) - YEAR(Table1[[#This Row],[Buyer Date of Birth]])</f>
        <v>38</v>
      </c>
      <c r="Q2675" s="2">
        <f>Table1[[#This Row],[Total Revenue]] - Table1[[#This Row],[Total Cost]]</f>
        <v>3548</v>
      </c>
    </row>
    <row r="2676" spans="1:17" x14ac:dyDescent="0.25">
      <c r="A2676" s="1">
        <v>45311</v>
      </c>
      <c r="B2676" t="s">
        <v>263</v>
      </c>
      <c r="C2676" t="s">
        <v>410</v>
      </c>
      <c r="D2676" t="s">
        <v>78</v>
      </c>
      <c r="E2676" s="1">
        <v>30248</v>
      </c>
      <c r="F2676" t="s">
        <v>21</v>
      </c>
      <c r="G2676">
        <v>181</v>
      </c>
      <c r="H2676" t="s">
        <v>63</v>
      </c>
      <c r="I2676" t="s">
        <v>30</v>
      </c>
      <c r="J2676" t="s">
        <v>24</v>
      </c>
      <c r="K2676" t="str">
        <f>VLOOKUP(H2676, [1]Products!B:E, 2, FALSE)</f>
        <v>Vanilla Wafers</v>
      </c>
      <c r="L2676" s="2">
        <f>VLOOKUP(H2676, [1]Products!B:D, 3, FALSE)</f>
        <v>18</v>
      </c>
      <c r="M2676" s="2">
        <f>Table1[[#This Row],[Quantity Purchased]] * Table1[[#This Row],[Unit Price]]</f>
        <v>6516</v>
      </c>
      <c r="N2676" s="2">
        <f>VLOOKUP(H2676, [1]Products!B:E, 4, FALSE)</f>
        <v>36</v>
      </c>
      <c r="O2676" t="str">
        <f>TEXT(Table1[[#This Row],[Transaction Date]], "yyyy-mm")</f>
        <v>2024-01</v>
      </c>
      <c r="P2676" s="1">
        <f ca="1">YEAR(TODAY()) - YEAR(Table1[[#This Row],[Buyer Date of Birth]])</f>
        <v>43</v>
      </c>
      <c r="Q2676" s="2">
        <f>Table1[[#This Row],[Total Revenue]] - Table1[[#This Row],[Total Cost]]</f>
        <v>6498</v>
      </c>
    </row>
    <row r="2677" spans="1:17" x14ac:dyDescent="0.25">
      <c r="A2677" s="1">
        <v>45362</v>
      </c>
      <c r="B2677" t="s">
        <v>198</v>
      </c>
      <c r="C2677" t="s">
        <v>464</v>
      </c>
      <c r="D2677" t="s">
        <v>100</v>
      </c>
      <c r="E2677" s="1">
        <v>22995</v>
      </c>
      <c r="F2677" t="s">
        <v>21</v>
      </c>
      <c r="G2677">
        <v>495</v>
      </c>
      <c r="H2677" t="s">
        <v>29</v>
      </c>
      <c r="I2677" t="s">
        <v>30</v>
      </c>
      <c r="J2677" t="s">
        <v>24</v>
      </c>
      <c r="K2677" t="str">
        <f>VLOOKUP(H2677, [1]Products!B:E, 2, FALSE)</f>
        <v>Shortbread</v>
      </c>
      <c r="L2677" s="2">
        <f>VLOOKUP(H2677, [1]Products!B:D, 3, FALSE)</f>
        <v>10</v>
      </c>
      <c r="M2677" s="2">
        <f>Table1[[#This Row],[Quantity Purchased]] * Table1[[#This Row],[Unit Price]]</f>
        <v>22275</v>
      </c>
      <c r="N2677" s="2">
        <f>VLOOKUP(H2677, [1]Products!B:E, 4, FALSE)</f>
        <v>45</v>
      </c>
      <c r="O2677" t="str">
        <f>TEXT(Table1[[#This Row],[Transaction Date]], "yyyy-mm")</f>
        <v>2024-03</v>
      </c>
      <c r="P2677" s="1">
        <f ca="1">YEAR(TODAY()) - YEAR(Table1[[#This Row],[Buyer Date of Birth]])</f>
        <v>63</v>
      </c>
      <c r="Q2677" s="2">
        <f>Table1[[#This Row],[Total Revenue]] - Table1[[#This Row],[Total Cost]]</f>
        <v>22265</v>
      </c>
    </row>
    <row r="2678" spans="1:17" x14ac:dyDescent="0.25">
      <c r="A2678" s="1">
        <v>45370</v>
      </c>
      <c r="B2678" t="s">
        <v>332</v>
      </c>
      <c r="C2678" t="s">
        <v>306</v>
      </c>
      <c r="D2678" t="s">
        <v>84</v>
      </c>
      <c r="E2678" s="1">
        <v>33816</v>
      </c>
      <c r="F2678" t="s">
        <v>21</v>
      </c>
      <c r="G2678">
        <v>165</v>
      </c>
      <c r="H2678" t="s">
        <v>49</v>
      </c>
      <c r="I2678" t="s">
        <v>36</v>
      </c>
      <c r="J2678" t="s">
        <v>24</v>
      </c>
      <c r="K2678" t="str">
        <f>VLOOKUP(H2678, [1]Products!B:E, 2, FALSE)</f>
        <v>Butter Crunch</v>
      </c>
      <c r="L2678" s="2">
        <f>VLOOKUP(H2678, [1]Products!B:D, 3, FALSE)</f>
        <v>10</v>
      </c>
      <c r="M2678" s="2">
        <f>Table1[[#This Row],[Quantity Purchased]] * Table1[[#This Row],[Unit Price]]</f>
        <v>1815</v>
      </c>
      <c r="N2678" s="2">
        <f>VLOOKUP(H2678, [1]Products!B:E, 4, FALSE)</f>
        <v>11</v>
      </c>
      <c r="O2678" t="str">
        <f>TEXT(Table1[[#This Row],[Transaction Date]], "yyyy-mm")</f>
        <v>2024-03</v>
      </c>
      <c r="P2678" s="1">
        <f ca="1">YEAR(TODAY()) - YEAR(Table1[[#This Row],[Buyer Date of Birth]])</f>
        <v>33</v>
      </c>
      <c r="Q2678" s="2">
        <f>Table1[[#This Row],[Total Revenue]] - Table1[[#This Row],[Total Cost]]</f>
        <v>1805</v>
      </c>
    </row>
    <row r="2679" spans="1:17" x14ac:dyDescent="0.25">
      <c r="A2679" s="1">
        <v>45338</v>
      </c>
      <c r="B2679" t="s">
        <v>138</v>
      </c>
      <c r="C2679" t="s">
        <v>1235</v>
      </c>
      <c r="D2679" t="s">
        <v>58</v>
      </c>
      <c r="E2679" s="1">
        <v>23425</v>
      </c>
      <c r="F2679" t="s">
        <v>28</v>
      </c>
      <c r="G2679">
        <v>16</v>
      </c>
      <c r="H2679" t="s">
        <v>63</v>
      </c>
      <c r="I2679" t="s">
        <v>23</v>
      </c>
      <c r="J2679" t="s">
        <v>31</v>
      </c>
      <c r="K2679" t="str">
        <f>VLOOKUP(H2679, [1]Products!B:E, 2, FALSE)</f>
        <v>Vanilla Wafers</v>
      </c>
      <c r="L2679" s="2">
        <f>VLOOKUP(H2679, [1]Products!B:D, 3, FALSE)</f>
        <v>18</v>
      </c>
      <c r="M2679" s="2">
        <f>Table1[[#This Row],[Quantity Purchased]] * Table1[[#This Row],[Unit Price]]</f>
        <v>576</v>
      </c>
      <c r="N2679" s="2">
        <f>VLOOKUP(H2679, [1]Products!B:E, 4, FALSE)</f>
        <v>36</v>
      </c>
      <c r="O2679" t="str">
        <f>TEXT(Table1[[#This Row],[Transaction Date]], "yyyy-mm")</f>
        <v>2024-02</v>
      </c>
      <c r="P2679" s="1">
        <f ca="1">YEAR(TODAY()) - YEAR(Table1[[#This Row],[Buyer Date of Birth]])</f>
        <v>61</v>
      </c>
      <c r="Q2679" s="2">
        <f>Table1[[#This Row],[Total Revenue]] - Table1[[#This Row],[Total Cost]]</f>
        <v>558</v>
      </c>
    </row>
    <row r="2680" spans="1:17" x14ac:dyDescent="0.25">
      <c r="A2680" s="1">
        <v>45317</v>
      </c>
      <c r="B2680" t="s">
        <v>809</v>
      </c>
      <c r="C2680" t="s">
        <v>293</v>
      </c>
      <c r="D2680" t="s">
        <v>62</v>
      </c>
      <c r="E2680" s="1">
        <v>31853</v>
      </c>
      <c r="F2680" t="s">
        <v>40</v>
      </c>
      <c r="G2680">
        <v>174</v>
      </c>
      <c r="H2680" t="s">
        <v>49</v>
      </c>
      <c r="I2680" t="s">
        <v>46</v>
      </c>
      <c r="J2680" t="s">
        <v>24</v>
      </c>
      <c r="K2680" t="str">
        <f>VLOOKUP(H2680, [1]Products!B:E, 2, FALSE)</f>
        <v>Butter Crunch</v>
      </c>
      <c r="L2680" s="2">
        <f>VLOOKUP(H2680, [1]Products!B:D, 3, FALSE)</f>
        <v>10</v>
      </c>
      <c r="M2680" s="2">
        <f>Table1[[#This Row],[Quantity Purchased]] * Table1[[#This Row],[Unit Price]]</f>
        <v>1914</v>
      </c>
      <c r="N2680" s="2">
        <f>VLOOKUP(H2680, [1]Products!B:E, 4, FALSE)</f>
        <v>11</v>
      </c>
      <c r="O2680" t="str">
        <f>TEXT(Table1[[#This Row],[Transaction Date]], "yyyy-mm")</f>
        <v>2024-01</v>
      </c>
      <c r="P2680" s="1">
        <f ca="1">YEAR(TODAY()) - YEAR(Table1[[#This Row],[Buyer Date of Birth]])</f>
        <v>38</v>
      </c>
      <c r="Q2680" s="2">
        <f>Table1[[#This Row],[Total Revenue]] - Table1[[#This Row],[Total Cost]]</f>
        <v>1904</v>
      </c>
    </row>
    <row r="2681" spans="1:17" x14ac:dyDescent="0.25">
      <c r="A2681" s="1">
        <v>45458</v>
      </c>
      <c r="B2681" t="s">
        <v>457</v>
      </c>
      <c r="C2681" t="s">
        <v>787</v>
      </c>
      <c r="D2681" t="s">
        <v>100</v>
      </c>
      <c r="E2681" s="1">
        <v>31929</v>
      </c>
      <c r="F2681" t="s">
        <v>40</v>
      </c>
      <c r="G2681">
        <v>137</v>
      </c>
      <c r="H2681" t="s">
        <v>63</v>
      </c>
      <c r="I2681" t="s">
        <v>50</v>
      </c>
      <c r="J2681" t="s">
        <v>24</v>
      </c>
      <c r="K2681" t="str">
        <f>VLOOKUP(H2681, [1]Products!B:E, 2, FALSE)</f>
        <v>Vanilla Wafers</v>
      </c>
      <c r="L2681" s="2">
        <f>VLOOKUP(H2681, [1]Products!B:D, 3, FALSE)</f>
        <v>18</v>
      </c>
      <c r="M2681" s="2">
        <f>Table1[[#This Row],[Quantity Purchased]] * Table1[[#This Row],[Unit Price]]</f>
        <v>4932</v>
      </c>
      <c r="N2681" s="2">
        <f>VLOOKUP(H2681, [1]Products!B:E, 4, FALSE)</f>
        <v>36</v>
      </c>
      <c r="O2681" t="str">
        <f>TEXT(Table1[[#This Row],[Transaction Date]], "yyyy-mm")</f>
        <v>2024-06</v>
      </c>
      <c r="P2681" s="1">
        <f ca="1">YEAR(TODAY()) - YEAR(Table1[[#This Row],[Buyer Date of Birth]])</f>
        <v>38</v>
      </c>
      <c r="Q2681" s="2">
        <f>Table1[[#This Row],[Total Revenue]] - Table1[[#This Row],[Total Cost]]</f>
        <v>4914</v>
      </c>
    </row>
    <row r="2682" spans="1:17" x14ac:dyDescent="0.25">
      <c r="A2682" s="1">
        <v>45487</v>
      </c>
      <c r="B2682" t="s">
        <v>667</v>
      </c>
      <c r="C2682" t="s">
        <v>328</v>
      </c>
      <c r="D2682" t="s">
        <v>53</v>
      </c>
      <c r="E2682" s="1">
        <v>35632</v>
      </c>
      <c r="F2682" t="s">
        <v>28</v>
      </c>
      <c r="G2682">
        <v>279</v>
      </c>
      <c r="H2682" t="s">
        <v>49</v>
      </c>
      <c r="I2682" t="s">
        <v>23</v>
      </c>
      <c r="J2682" t="s">
        <v>24</v>
      </c>
      <c r="K2682" t="str">
        <f>VLOOKUP(H2682, [1]Products!B:E, 2, FALSE)</f>
        <v>Butter Crunch</v>
      </c>
      <c r="L2682" s="2">
        <f>VLOOKUP(H2682, [1]Products!B:D, 3, FALSE)</f>
        <v>10</v>
      </c>
      <c r="M2682" s="2">
        <f>Table1[[#This Row],[Quantity Purchased]] * Table1[[#This Row],[Unit Price]]</f>
        <v>3069</v>
      </c>
      <c r="N2682" s="2">
        <f>VLOOKUP(H2682, [1]Products!B:E, 4, FALSE)</f>
        <v>11</v>
      </c>
      <c r="O2682" t="str">
        <f>TEXT(Table1[[#This Row],[Transaction Date]], "yyyy-mm")</f>
        <v>2024-07</v>
      </c>
      <c r="P2682" s="1">
        <f ca="1">YEAR(TODAY()) - YEAR(Table1[[#This Row],[Buyer Date of Birth]])</f>
        <v>28</v>
      </c>
      <c r="Q2682" s="2">
        <f>Table1[[#This Row],[Total Revenue]] - Table1[[#This Row],[Total Cost]]</f>
        <v>3059</v>
      </c>
    </row>
    <row r="2683" spans="1:17" x14ac:dyDescent="0.25">
      <c r="A2683" s="1">
        <v>45388</v>
      </c>
      <c r="B2683" t="s">
        <v>1236</v>
      </c>
      <c r="C2683" t="s">
        <v>114</v>
      </c>
      <c r="D2683" t="s">
        <v>100</v>
      </c>
      <c r="E2683" s="1">
        <v>31430</v>
      </c>
      <c r="F2683" t="s">
        <v>28</v>
      </c>
      <c r="G2683">
        <v>14</v>
      </c>
      <c r="H2683" t="s">
        <v>71</v>
      </c>
      <c r="I2683" t="s">
        <v>30</v>
      </c>
      <c r="J2683" t="s">
        <v>24</v>
      </c>
      <c r="K2683" t="str">
        <f>VLOOKUP(H2683, [1]Products!B:E, 2, FALSE)</f>
        <v>Peanut Butter Bites</v>
      </c>
      <c r="L2683" s="2">
        <f>VLOOKUP(H2683, [1]Products!B:D, 3, FALSE)</f>
        <v>5</v>
      </c>
      <c r="M2683" s="2">
        <f>Table1[[#This Row],[Quantity Purchased]] * Table1[[#This Row],[Unit Price]]</f>
        <v>98</v>
      </c>
      <c r="N2683" s="2">
        <f>VLOOKUP(H2683, [1]Products!B:E, 4, FALSE)</f>
        <v>7</v>
      </c>
      <c r="O2683" t="str">
        <f>TEXT(Table1[[#This Row],[Transaction Date]], "yyyy-mm")</f>
        <v>2024-04</v>
      </c>
      <c r="P2683" s="1">
        <f ca="1">YEAR(TODAY()) - YEAR(Table1[[#This Row],[Buyer Date of Birth]])</f>
        <v>39</v>
      </c>
      <c r="Q2683" s="2">
        <f>Table1[[#This Row],[Total Revenue]] - Table1[[#This Row],[Total Cost]]</f>
        <v>93</v>
      </c>
    </row>
    <row r="2684" spans="1:17" x14ac:dyDescent="0.25">
      <c r="A2684" s="1">
        <v>45328</v>
      </c>
      <c r="B2684" t="s">
        <v>155</v>
      </c>
      <c r="C2684" t="s">
        <v>159</v>
      </c>
      <c r="D2684" t="s">
        <v>53</v>
      </c>
      <c r="E2684" s="1">
        <v>35721</v>
      </c>
      <c r="F2684" t="s">
        <v>21</v>
      </c>
      <c r="G2684">
        <v>424</v>
      </c>
      <c r="H2684" t="s">
        <v>49</v>
      </c>
      <c r="I2684" t="s">
        <v>46</v>
      </c>
      <c r="J2684" t="s">
        <v>24</v>
      </c>
      <c r="K2684" t="str">
        <f>VLOOKUP(H2684, [1]Products!B:E, 2, FALSE)</f>
        <v>Butter Crunch</v>
      </c>
      <c r="L2684" s="2">
        <f>VLOOKUP(H2684, [1]Products!B:D, 3, FALSE)</f>
        <v>10</v>
      </c>
      <c r="M2684" s="2">
        <f>Table1[[#This Row],[Quantity Purchased]] * Table1[[#This Row],[Unit Price]]</f>
        <v>4664</v>
      </c>
      <c r="N2684" s="2">
        <f>VLOOKUP(H2684, [1]Products!B:E, 4, FALSE)</f>
        <v>11</v>
      </c>
      <c r="O2684" t="str">
        <f>TEXT(Table1[[#This Row],[Transaction Date]], "yyyy-mm")</f>
        <v>2024-02</v>
      </c>
      <c r="P2684" s="1">
        <f ca="1">YEAR(TODAY()) - YEAR(Table1[[#This Row],[Buyer Date of Birth]])</f>
        <v>28</v>
      </c>
      <c r="Q2684" s="2">
        <f>Table1[[#This Row],[Total Revenue]] - Table1[[#This Row],[Total Cost]]</f>
        <v>4654</v>
      </c>
    </row>
    <row r="2685" spans="1:17" x14ac:dyDescent="0.25">
      <c r="A2685" s="1">
        <v>45489</v>
      </c>
      <c r="B2685" t="s">
        <v>146</v>
      </c>
      <c r="C2685" t="s">
        <v>378</v>
      </c>
      <c r="D2685" t="s">
        <v>58</v>
      </c>
      <c r="E2685" s="1">
        <v>22683</v>
      </c>
      <c r="F2685" t="s">
        <v>28</v>
      </c>
      <c r="G2685">
        <v>394</v>
      </c>
      <c r="H2685" t="s">
        <v>54</v>
      </c>
      <c r="I2685" t="s">
        <v>50</v>
      </c>
      <c r="J2685" t="s">
        <v>24</v>
      </c>
      <c r="K2685" t="str">
        <f>VLOOKUP(H2685, [1]Products!B:E, 2, FALSE)</f>
        <v>Lemon Crisps</v>
      </c>
      <c r="L2685" s="2">
        <f>VLOOKUP(H2685, [1]Products!B:D, 3, FALSE)</f>
        <v>7</v>
      </c>
      <c r="M2685" s="2">
        <f>Table1[[#This Row],[Quantity Purchased]] * Table1[[#This Row],[Unit Price]]</f>
        <v>3546</v>
      </c>
      <c r="N2685" s="2">
        <f>VLOOKUP(H2685, [1]Products!B:E, 4, FALSE)</f>
        <v>9</v>
      </c>
      <c r="O2685" t="str">
        <f>TEXT(Table1[[#This Row],[Transaction Date]], "yyyy-mm")</f>
        <v>2024-07</v>
      </c>
      <c r="P2685" s="1">
        <f ca="1">YEAR(TODAY()) - YEAR(Table1[[#This Row],[Buyer Date of Birth]])</f>
        <v>63</v>
      </c>
      <c r="Q2685" s="2">
        <f>Table1[[#This Row],[Total Revenue]] - Table1[[#This Row],[Total Cost]]</f>
        <v>3539</v>
      </c>
    </row>
    <row r="2686" spans="1:17" x14ac:dyDescent="0.25">
      <c r="A2686" s="1">
        <v>45487</v>
      </c>
      <c r="B2686" t="s">
        <v>98</v>
      </c>
      <c r="C2686" t="s">
        <v>116</v>
      </c>
      <c r="D2686" t="s">
        <v>20</v>
      </c>
      <c r="E2686" s="1">
        <v>18462</v>
      </c>
      <c r="F2686" t="s">
        <v>21</v>
      </c>
      <c r="G2686">
        <v>225</v>
      </c>
      <c r="H2686" t="s">
        <v>66</v>
      </c>
      <c r="I2686" t="s">
        <v>23</v>
      </c>
      <c r="J2686" t="s">
        <v>24</v>
      </c>
      <c r="K2686" t="str">
        <f>VLOOKUP(H2686, [1]Products!B:E, 2, FALSE)</f>
        <v>Oatmeal Cookies</v>
      </c>
      <c r="L2686" s="2">
        <f>VLOOKUP(H2686, [1]Products!B:D, 3, FALSE)</f>
        <v>19</v>
      </c>
      <c r="M2686" s="2">
        <f>Table1[[#This Row],[Quantity Purchased]] * Table1[[#This Row],[Unit Price]]</f>
        <v>5175</v>
      </c>
      <c r="N2686" s="2">
        <f>VLOOKUP(H2686, [1]Products!B:E, 4, FALSE)</f>
        <v>23</v>
      </c>
      <c r="O2686" t="str">
        <f>TEXT(Table1[[#This Row],[Transaction Date]], "yyyy-mm")</f>
        <v>2024-07</v>
      </c>
      <c r="P2686" s="1">
        <f ca="1">YEAR(TODAY()) - YEAR(Table1[[#This Row],[Buyer Date of Birth]])</f>
        <v>75</v>
      </c>
      <c r="Q2686" s="2">
        <f>Table1[[#This Row],[Total Revenue]] - Table1[[#This Row],[Total Cost]]</f>
        <v>5156</v>
      </c>
    </row>
    <row r="2687" spans="1:17" x14ac:dyDescent="0.25">
      <c r="A2687" s="1">
        <v>45432</v>
      </c>
      <c r="B2687" t="s">
        <v>98</v>
      </c>
      <c r="C2687" t="s">
        <v>39</v>
      </c>
      <c r="D2687" t="s">
        <v>58</v>
      </c>
      <c r="E2687" s="1">
        <v>27351</v>
      </c>
      <c r="F2687" t="s">
        <v>28</v>
      </c>
      <c r="G2687">
        <v>251</v>
      </c>
      <c r="H2687" t="s">
        <v>72</v>
      </c>
      <c r="I2687" t="s">
        <v>30</v>
      </c>
      <c r="J2687" t="s">
        <v>24</v>
      </c>
      <c r="K2687" t="str">
        <f>VLOOKUP(H2687, [1]Products!B:E, 2, FALSE)</f>
        <v>Choco Delight</v>
      </c>
      <c r="L2687" s="2">
        <f>VLOOKUP(H2687, [1]Products!B:D, 3, FALSE)</f>
        <v>3</v>
      </c>
      <c r="M2687" s="2">
        <f>Table1[[#This Row],[Quantity Purchased]] * Table1[[#This Row],[Unit Price]]</f>
        <v>1255</v>
      </c>
      <c r="N2687" s="2">
        <f>VLOOKUP(H2687, [1]Products!B:E, 4, FALSE)</f>
        <v>5</v>
      </c>
      <c r="O2687" t="str">
        <f>TEXT(Table1[[#This Row],[Transaction Date]], "yyyy-mm")</f>
        <v>2024-05</v>
      </c>
      <c r="P2687" s="1">
        <f ca="1">YEAR(TODAY()) - YEAR(Table1[[#This Row],[Buyer Date of Birth]])</f>
        <v>51</v>
      </c>
      <c r="Q2687" s="2">
        <f>Table1[[#This Row],[Total Revenue]] - Table1[[#This Row],[Total Cost]]</f>
        <v>1252</v>
      </c>
    </row>
    <row r="2688" spans="1:17" x14ac:dyDescent="0.25">
      <c r="A2688" s="1">
        <v>45322</v>
      </c>
      <c r="B2688" t="s">
        <v>487</v>
      </c>
      <c r="C2688" t="s">
        <v>1054</v>
      </c>
      <c r="D2688" t="s">
        <v>34</v>
      </c>
      <c r="E2688" s="1">
        <v>23412</v>
      </c>
      <c r="F2688" t="s">
        <v>75</v>
      </c>
      <c r="G2688">
        <v>201</v>
      </c>
      <c r="H2688" t="s">
        <v>41</v>
      </c>
      <c r="I2688" t="s">
        <v>30</v>
      </c>
      <c r="J2688" t="s">
        <v>24</v>
      </c>
      <c r="K2688" t="str">
        <f>VLOOKUP(H2688, [1]Products!B:E, 2, FALSE)</f>
        <v>Ginger Snaps</v>
      </c>
      <c r="L2688" s="2">
        <f>VLOOKUP(H2688, [1]Products!B:D, 3, FALSE)</f>
        <v>14</v>
      </c>
      <c r="M2688" s="2">
        <f>Table1[[#This Row],[Quantity Purchased]] * Table1[[#This Row],[Unit Price]]</f>
        <v>5628</v>
      </c>
      <c r="N2688" s="2">
        <f>VLOOKUP(H2688, [1]Products!B:E, 4, FALSE)</f>
        <v>28</v>
      </c>
      <c r="O2688" t="str">
        <f>TEXT(Table1[[#This Row],[Transaction Date]], "yyyy-mm")</f>
        <v>2024-01</v>
      </c>
      <c r="P2688" s="1">
        <f ca="1">YEAR(TODAY()) - YEAR(Table1[[#This Row],[Buyer Date of Birth]])</f>
        <v>61</v>
      </c>
      <c r="Q2688" s="2">
        <f>Table1[[#This Row],[Total Revenue]] - Table1[[#This Row],[Total Cost]]</f>
        <v>5614</v>
      </c>
    </row>
    <row r="2689" spans="1:17" x14ac:dyDescent="0.25">
      <c r="A2689" s="1">
        <v>45434</v>
      </c>
      <c r="B2689" t="s">
        <v>493</v>
      </c>
      <c r="C2689" t="s">
        <v>574</v>
      </c>
      <c r="D2689" t="s">
        <v>34</v>
      </c>
      <c r="E2689" s="1">
        <v>34215</v>
      </c>
      <c r="F2689" t="s">
        <v>28</v>
      </c>
      <c r="G2689">
        <v>236</v>
      </c>
      <c r="H2689" t="s">
        <v>66</v>
      </c>
      <c r="I2689" t="s">
        <v>36</v>
      </c>
      <c r="J2689" t="s">
        <v>24</v>
      </c>
      <c r="K2689" t="str">
        <f>VLOOKUP(H2689, [1]Products!B:E, 2, FALSE)</f>
        <v>Oatmeal Cookies</v>
      </c>
      <c r="L2689" s="2">
        <f>VLOOKUP(H2689, [1]Products!B:D, 3, FALSE)</f>
        <v>19</v>
      </c>
      <c r="M2689" s="2">
        <f>Table1[[#This Row],[Quantity Purchased]] * Table1[[#This Row],[Unit Price]]</f>
        <v>5428</v>
      </c>
      <c r="N2689" s="2">
        <f>VLOOKUP(H2689, [1]Products!B:E, 4, FALSE)</f>
        <v>23</v>
      </c>
      <c r="O2689" t="str">
        <f>TEXT(Table1[[#This Row],[Transaction Date]], "yyyy-mm")</f>
        <v>2024-05</v>
      </c>
      <c r="P2689" s="1">
        <f ca="1">YEAR(TODAY()) - YEAR(Table1[[#This Row],[Buyer Date of Birth]])</f>
        <v>32</v>
      </c>
      <c r="Q2689" s="2">
        <f>Table1[[#This Row],[Total Revenue]] - Table1[[#This Row],[Total Cost]]</f>
        <v>5409</v>
      </c>
    </row>
    <row r="2690" spans="1:17" x14ac:dyDescent="0.25">
      <c r="A2690" s="1">
        <v>45415</v>
      </c>
      <c r="B2690" t="s">
        <v>263</v>
      </c>
      <c r="C2690" t="s">
        <v>116</v>
      </c>
      <c r="D2690" t="s">
        <v>78</v>
      </c>
      <c r="E2690" s="1">
        <v>32887</v>
      </c>
      <c r="F2690" t="s">
        <v>28</v>
      </c>
      <c r="G2690">
        <v>114</v>
      </c>
      <c r="H2690" t="s">
        <v>49</v>
      </c>
      <c r="I2690" t="s">
        <v>23</v>
      </c>
      <c r="J2690" t="s">
        <v>24</v>
      </c>
      <c r="K2690" t="str">
        <f>VLOOKUP(H2690, [1]Products!B:E, 2, FALSE)</f>
        <v>Butter Crunch</v>
      </c>
      <c r="L2690" s="2">
        <f>VLOOKUP(H2690, [1]Products!B:D, 3, FALSE)</f>
        <v>10</v>
      </c>
      <c r="M2690" s="2">
        <f>Table1[[#This Row],[Quantity Purchased]] * Table1[[#This Row],[Unit Price]]</f>
        <v>1254</v>
      </c>
      <c r="N2690" s="2">
        <f>VLOOKUP(H2690, [1]Products!B:E, 4, FALSE)</f>
        <v>11</v>
      </c>
      <c r="O2690" t="str">
        <f>TEXT(Table1[[#This Row],[Transaction Date]], "yyyy-mm")</f>
        <v>2024-05</v>
      </c>
      <c r="P2690" s="1">
        <f ca="1">YEAR(TODAY()) - YEAR(Table1[[#This Row],[Buyer Date of Birth]])</f>
        <v>35</v>
      </c>
      <c r="Q2690" s="2">
        <f>Table1[[#This Row],[Total Revenue]] - Table1[[#This Row],[Total Cost]]</f>
        <v>1244</v>
      </c>
    </row>
    <row r="2691" spans="1:17" x14ac:dyDescent="0.25">
      <c r="A2691" s="1">
        <v>45417</v>
      </c>
      <c r="B2691" t="s">
        <v>575</v>
      </c>
      <c r="C2691" t="s">
        <v>345</v>
      </c>
      <c r="D2691" t="s">
        <v>84</v>
      </c>
      <c r="E2691" s="1">
        <v>18991</v>
      </c>
      <c r="F2691" t="s">
        <v>40</v>
      </c>
      <c r="G2691">
        <v>114</v>
      </c>
      <c r="H2691" t="s">
        <v>41</v>
      </c>
      <c r="I2691" t="s">
        <v>46</v>
      </c>
      <c r="J2691" t="s">
        <v>24</v>
      </c>
      <c r="K2691" t="str">
        <f>VLOOKUP(H2691, [1]Products!B:E, 2, FALSE)</f>
        <v>Ginger Snaps</v>
      </c>
      <c r="L2691" s="2">
        <f>VLOOKUP(H2691, [1]Products!B:D, 3, FALSE)</f>
        <v>14</v>
      </c>
      <c r="M2691" s="2">
        <f>Table1[[#This Row],[Quantity Purchased]] * Table1[[#This Row],[Unit Price]]</f>
        <v>3192</v>
      </c>
      <c r="N2691" s="2">
        <f>VLOOKUP(H2691, [1]Products!B:E, 4, FALSE)</f>
        <v>28</v>
      </c>
      <c r="O2691" t="str">
        <f>TEXT(Table1[[#This Row],[Transaction Date]], "yyyy-mm")</f>
        <v>2024-05</v>
      </c>
      <c r="P2691" s="1">
        <f ca="1">YEAR(TODAY()) - YEAR(Table1[[#This Row],[Buyer Date of Birth]])</f>
        <v>74</v>
      </c>
      <c r="Q2691" s="2">
        <f>Table1[[#This Row],[Total Revenue]] - Table1[[#This Row],[Total Cost]]</f>
        <v>3178</v>
      </c>
    </row>
    <row r="2692" spans="1:17" x14ac:dyDescent="0.25">
      <c r="A2692" s="1">
        <v>45364</v>
      </c>
      <c r="B2692" t="s">
        <v>210</v>
      </c>
      <c r="C2692" t="s">
        <v>644</v>
      </c>
      <c r="D2692" t="s">
        <v>20</v>
      </c>
      <c r="E2692" s="1">
        <v>35220</v>
      </c>
      <c r="F2692" t="s">
        <v>28</v>
      </c>
      <c r="G2692">
        <v>447</v>
      </c>
      <c r="H2692" t="s">
        <v>49</v>
      </c>
      <c r="I2692" t="s">
        <v>50</v>
      </c>
      <c r="J2692" t="s">
        <v>24</v>
      </c>
      <c r="K2692" t="str">
        <f>VLOOKUP(H2692, [1]Products!B:E, 2, FALSE)</f>
        <v>Butter Crunch</v>
      </c>
      <c r="L2692" s="2">
        <f>VLOOKUP(H2692, [1]Products!B:D, 3, FALSE)</f>
        <v>10</v>
      </c>
      <c r="M2692" s="2">
        <f>Table1[[#This Row],[Quantity Purchased]] * Table1[[#This Row],[Unit Price]]</f>
        <v>4917</v>
      </c>
      <c r="N2692" s="2">
        <f>VLOOKUP(H2692, [1]Products!B:E, 4, FALSE)</f>
        <v>11</v>
      </c>
      <c r="O2692" t="str">
        <f>TEXT(Table1[[#This Row],[Transaction Date]], "yyyy-mm")</f>
        <v>2024-03</v>
      </c>
      <c r="P2692" s="1">
        <f ca="1">YEAR(TODAY()) - YEAR(Table1[[#This Row],[Buyer Date of Birth]])</f>
        <v>29</v>
      </c>
      <c r="Q2692" s="2">
        <f>Table1[[#This Row],[Total Revenue]] - Table1[[#This Row],[Total Cost]]</f>
        <v>4907</v>
      </c>
    </row>
    <row r="2693" spans="1:17" x14ac:dyDescent="0.25">
      <c r="A2693" s="1">
        <v>45316</v>
      </c>
      <c r="B2693" t="s">
        <v>480</v>
      </c>
      <c r="C2693" t="s">
        <v>692</v>
      </c>
      <c r="D2693" t="s">
        <v>100</v>
      </c>
      <c r="E2693" s="1">
        <v>21225</v>
      </c>
      <c r="F2693" t="s">
        <v>40</v>
      </c>
      <c r="G2693">
        <v>40</v>
      </c>
      <c r="H2693" t="s">
        <v>41</v>
      </c>
      <c r="I2693" t="s">
        <v>23</v>
      </c>
      <c r="J2693" t="s">
        <v>24</v>
      </c>
      <c r="K2693" t="str">
        <f>VLOOKUP(H2693, [1]Products!B:E, 2, FALSE)</f>
        <v>Ginger Snaps</v>
      </c>
      <c r="L2693" s="2">
        <f>VLOOKUP(H2693, [1]Products!B:D, 3, FALSE)</f>
        <v>14</v>
      </c>
      <c r="M2693" s="2">
        <f>Table1[[#This Row],[Quantity Purchased]] * Table1[[#This Row],[Unit Price]]</f>
        <v>1120</v>
      </c>
      <c r="N2693" s="2">
        <f>VLOOKUP(H2693, [1]Products!B:E, 4, FALSE)</f>
        <v>28</v>
      </c>
      <c r="O2693" t="str">
        <f>TEXT(Table1[[#This Row],[Transaction Date]], "yyyy-mm")</f>
        <v>2024-01</v>
      </c>
      <c r="P2693" s="1">
        <f ca="1">YEAR(TODAY()) - YEAR(Table1[[#This Row],[Buyer Date of Birth]])</f>
        <v>67</v>
      </c>
      <c r="Q2693" s="2">
        <f>Table1[[#This Row],[Total Revenue]] - Table1[[#This Row],[Total Cost]]</f>
        <v>1106</v>
      </c>
    </row>
    <row r="2694" spans="1:17" x14ac:dyDescent="0.25">
      <c r="A2694" s="1">
        <v>45337</v>
      </c>
      <c r="B2694" t="s">
        <v>257</v>
      </c>
      <c r="C2694" t="s">
        <v>790</v>
      </c>
      <c r="D2694" t="s">
        <v>62</v>
      </c>
      <c r="E2694" s="1">
        <v>31743</v>
      </c>
      <c r="F2694" t="s">
        <v>21</v>
      </c>
      <c r="G2694">
        <v>369</v>
      </c>
      <c r="H2694" t="s">
        <v>66</v>
      </c>
      <c r="I2694" t="s">
        <v>30</v>
      </c>
      <c r="J2694" t="s">
        <v>24</v>
      </c>
      <c r="K2694" t="str">
        <f>VLOOKUP(H2694, [1]Products!B:E, 2, FALSE)</f>
        <v>Oatmeal Cookies</v>
      </c>
      <c r="L2694" s="2">
        <f>VLOOKUP(H2694, [1]Products!B:D, 3, FALSE)</f>
        <v>19</v>
      </c>
      <c r="M2694" s="2">
        <f>Table1[[#This Row],[Quantity Purchased]] * Table1[[#This Row],[Unit Price]]</f>
        <v>8487</v>
      </c>
      <c r="N2694" s="2">
        <f>VLOOKUP(H2694, [1]Products!B:E, 4, FALSE)</f>
        <v>23</v>
      </c>
      <c r="O2694" t="str">
        <f>TEXT(Table1[[#This Row],[Transaction Date]], "yyyy-mm")</f>
        <v>2024-02</v>
      </c>
      <c r="P2694" s="1">
        <f ca="1">YEAR(TODAY()) - YEAR(Table1[[#This Row],[Buyer Date of Birth]])</f>
        <v>39</v>
      </c>
      <c r="Q2694" s="2">
        <f>Table1[[#This Row],[Total Revenue]] - Table1[[#This Row],[Total Cost]]</f>
        <v>8468</v>
      </c>
    </row>
    <row r="2695" spans="1:17" x14ac:dyDescent="0.25">
      <c r="A2695" s="1">
        <v>45314</v>
      </c>
      <c r="B2695" t="s">
        <v>667</v>
      </c>
      <c r="C2695" t="s">
        <v>835</v>
      </c>
      <c r="D2695" t="s">
        <v>53</v>
      </c>
      <c r="E2695" s="1">
        <v>31871</v>
      </c>
      <c r="F2695" t="s">
        <v>40</v>
      </c>
      <c r="G2695">
        <v>188</v>
      </c>
      <c r="H2695" t="s">
        <v>41</v>
      </c>
      <c r="I2695" t="s">
        <v>46</v>
      </c>
      <c r="J2695" t="s">
        <v>24</v>
      </c>
      <c r="K2695" t="str">
        <f>VLOOKUP(H2695, [1]Products!B:E, 2, FALSE)</f>
        <v>Ginger Snaps</v>
      </c>
      <c r="L2695" s="2">
        <f>VLOOKUP(H2695, [1]Products!B:D, 3, FALSE)</f>
        <v>14</v>
      </c>
      <c r="M2695" s="2">
        <f>Table1[[#This Row],[Quantity Purchased]] * Table1[[#This Row],[Unit Price]]</f>
        <v>5264</v>
      </c>
      <c r="N2695" s="2">
        <f>VLOOKUP(H2695, [1]Products!B:E, 4, FALSE)</f>
        <v>28</v>
      </c>
      <c r="O2695" t="str">
        <f>TEXT(Table1[[#This Row],[Transaction Date]], "yyyy-mm")</f>
        <v>2024-01</v>
      </c>
      <c r="P2695" s="1">
        <f ca="1">YEAR(TODAY()) - YEAR(Table1[[#This Row],[Buyer Date of Birth]])</f>
        <v>38</v>
      </c>
      <c r="Q2695" s="2">
        <f>Table1[[#This Row],[Total Revenue]] - Table1[[#This Row],[Total Cost]]</f>
        <v>5250</v>
      </c>
    </row>
    <row r="2696" spans="1:17" x14ac:dyDescent="0.25">
      <c r="A2696" s="1">
        <v>45370</v>
      </c>
      <c r="B2696" t="s">
        <v>325</v>
      </c>
      <c r="C2696" t="s">
        <v>1237</v>
      </c>
      <c r="D2696" t="s">
        <v>78</v>
      </c>
      <c r="E2696" s="1">
        <v>18245</v>
      </c>
      <c r="F2696" t="s">
        <v>75</v>
      </c>
      <c r="G2696">
        <v>289</v>
      </c>
      <c r="H2696" t="s">
        <v>49</v>
      </c>
      <c r="I2696" t="s">
        <v>50</v>
      </c>
      <c r="J2696" t="s">
        <v>24</v>
      </c>
      <c r="K2696" t="str">
        <f>VLOOKUP(H2696, [1]Products!B:E, 2, FALSE)</f>
        <v>Butter Crunch</v>
      </c>
      <c r="L2696" s="2">
        <f>VLOOKUP(H2696, [1]Products!B:D, 3, FALSE)</f>
        <v>10</v>
      </c>
      <c r="M2696" s="2">
        <f>Table1[[#This Row],[Quantity Purchased]] * Table1[[#This Row],[Unit Price]]</f>
        <v>3179</v>
      </c>
      <c r="N2696" s="2">
        <f>VLOOKUP(H2696, [1]Products!B:E, 4, FALSE)</f>
        <v>11</v>
      </c>
      <c r="O2696" t="str">
        <f>TEXT(Table1[[#This Row],[Transaction Date]], "yyyy-mm")</f>
        <v>2024-03</v>
      </c>
      <c r="P2696" s="1">
        <f ca="1">YEAR(TODAY()) - YEAR(Table1[[#This Row],[Buyer Date of Birth]])</f>
        <v>76</v>
      </c>
      <c r="Q2696" s="2">
        <f>Table1[[#This Row],[Total Revenue]] - Table1[[#This Row],[Total Cost]]</f>
        <v>3169</v>
      </c>
    </row>
    <row r="2697" spans="1:17" x14ac:dyDescent="0.25">
      <c r="A2697" s="1">
        <v>45503</v>
      </c>
      <c r="B2697" t="s">
        <v>244</v>
      </c>
      <c r="C2697" t="s">
        <v>328</v>
      </c>
      <c r="D2697" t="s">
        <v>100</v>
      </c>
      <c r="E2697" s="1">
        <v>31634</v>
      </c>
      <c r="F2697" t="s">
        <v>75</v>
      </c>
      <c r="G2697">
        <v>74</v>
      </c>
      <c r="H2697" t="s">
        <v>54</v>
      </c>
      <c r="I2697" t="s">
        <v>23</v>
      </c>
      <c r="J2697" t="s">
        <v>24</v>
      </c>
      <c r="K2697" t="str">
        <f>VLOOKUP(H2697, [1]Products!B:E, 2, FALSE)</f>
        <v>Lemon Crisps</v>
      </c>
      <c r="L2697" s="2">
        <f>VLOOKUP(H2697, [1]Products!B:D, 3, FALSE)</f>
        <v>7</v>
      </c>
      <c r="M2697" s="2">
        <f>Table1[[#This Row],[Quantity Purchased]] * Table1[[#This Row],[Unit Price]]</f>
        <v>666</v>
      </c>
      <c r="N2697" s="2">
        <f>VLOOKUP(H2697, [1]Products!B:E, 4, FALSE)</f>
        <v>9</v>
      </c>
      <c r="O2697" t="str">
        <f>TEXT(Table1[[#This Row],[Transaction Date]], "yyyy-mm")</f>
        <v>2024-07</v>
      </c>
      <c r="P2697" s="1">
        <f ca="1">YEAR(TODAY()) - YEAR(Table1[[#This Row],[Buyer Date of Birth]])</f>
        <v>39</v>
      </c>
      <c r="Q2697" s="2">
        <f>Table1[[#This Row],[Total Revenue]] - Table1[[#This Row],[Total Cost]]</f>
        <v>659</v>
      </c>
    </row>
    <row r="2698" spans="1:17" x14ac:dyDescent="0.25">
      <c r="A2698" s="1">
        <v>45409</v>
      </c>
      <c r="B2698" t="s">
        <v>400</v>
      </c>
      <c r="C2698" t="s">
        <v>973</v>
      </c>
      <c r="D2698" t="s">
        <v>62</v>
      </c>
      <c r="E2698" s="1">
        <v>34542</v>
      </c>
      <c r="F2698" t="s">
        <v>75</v>
      </c>
      <c r="G2698">
        <v>157</v>
      </c>
      <c r="H2698" t="s">
        <v>35</v>
      </c>
      <c r="I2698" t="s">
        <v>30</v>
      </c>
      <c r="J2698" t="s">
        <v>24</v>
      </c>
      <c r="K2698" t="str">
        <f>VLOOKUP(H2698, [1]Products!B:E, 2, FALSE)</f>
        <v>Caramel Biscuits</v>
      </c>
      <c r="L2698" s="2">
        <f>VLOOKUP(H2698, [1]Products!B:D, 3, FALSE)</f>
        <v>18</v>
      </c>
      <c r="M2698" s="2">
        <f>Table1[[#This Row],[Quantity Purchased]] * Table1[[#This Row],[Unit Price]]</f>
        <v>3454</v>
      </c>
      <c r="N2698" s="2">
        <f>VLOOKUP(H2698, [1]Products!B:E, 4, FALSE)</f>
        <v>22</v>
      </c>
      <c r="O2698" t="str">
        <f>TEXT(Table1[[#This Row],[Transaction Date]], "yyyy-mm")</f>
        <v>2024-04</v>
      </c>
      <c r="P2698" s="1">
        <f ca="1">YEAR(TODAY()) - YEAR(Table1[[#This Row],[Buyer Date of Birth]])</f>
        <v>31</v>
      </c>
      <c r="Q2698" s="2">
        <f>Table1[[#This Row],[Total Revenue]] - Table1[[#This Row],[Total Cost]]</f>
        <v>3436</v>
      </c>
    </row>
    <row r="2699" spans="1:17" x14ac:dyDescent="0.25">
      <c r="A2699" s="1">
        <v>45426</v>
      </c>
      <c r="B2699" t="s">
        <v>79</v>
      </c>
      <c r="C2699" t="s">
        <v>1155</v>
      </c>
      <c r="D2699" t="s">
        <v>34</v>
      </c>
      <c r="E2699" s="1">
        <v>20889</v>
      </c>
      <c r="F2699" t="s">
        <v>40</v>
      </c>
      <c r="G2699">
        <v>64</v>
      </c>
      <c r="H2699" t="s">
        <v>71</v>
      </c>
      <c r="I2699" t="s">
        <v>30</v>
      </c>
      <c r="J2699" t="s">
        <v>24</v>
      </c>
      <c r="K2699" t="str">
        <f>VLOOKUP(H2699, [1]Products!B:E, 2, FALSE)</f>
        <v>Peanut Butter Bites</v>
      </c>
      <c r="L2699" s="2">
        <f>VLOOKUP(H2699, [1]Products!B:D, 3, FALSE)</f>
        <v>5</v>
      </c>
      <c r="M2699" s="2">
        <f>Table1[[#This Row],[Quantity Purchased]] * Table1[[#This Row],[Unit Price]]</f>
        <v>448</v>
      </c>
      <c r="N2699" s="2">
        <f>VLOOKUP(H2699, [1]Products!B:E, 4, FALSE)</f>
        <v>7</v>
      </c>
      <c r="O2699" t="str">
        <f>TEXT(Table1[[#This Row],[Transaction Date]], "yyyy-mm")</f>
        <v>2024-05</v>
      </c>
      <c r="P2699" s="1">
        <f ca="1">YEAR(TODAY()) - YEAR(Table1[[#This Row],[Buyer Date of Birth]])</f>
        <v>68</v>
      </c>
      <c r="Q2699" s="2">
        <f>Table1[[#This Row],[Total Revenue]] - Table1[[#This Row],[Total Cost]]</f>
        <v>443</v>
      </c>
    </row>
    <row r="2700" spans="1:17" x14ac:dyDescent="0.25">
      <c r="A2700" s="1">
        <v>45365</v>
      </c>
      <c r="B2700" t="s">
        <v>26</v>
      </c>
      <c r="C2700" t="s">
        <v>1230</v>
      </c>
      <c r="D2700" t="s">
        <v>62</v>
      </c>
      <c r="E2700" s="1">
        <v>33285</v>
      </c>
      <c r="F2700" t="s">
        <v>75</v>
      </c>
      <c r="G2700">
        <v>224</v>
      </c>
      <c r="H2700" t="s">
        <v>49</v>
      </c>
      <c r="I2700" t="s">
        <v>36</v>
      </c>
      <c r="J2700" t="s">
        <v>31</v>
      </c>
      <c r="K2700" t="str">
        <f>VLOOKUP(H2700, [1]Products!B:E, 2, FALSE)</f>
        <v>Butter Crunch</v>
      </c>
      <c r="L2700" s="2">
        <f>VLOOKUP(H2700, [1]Products!B:D, 3, FALSE)</f>
        <v>10</v>
      </c>
      <c r="M2700" s="2">
        <f>Table1[[#This Row],[Quantity Purchased]] * Table1[[#This Row],[Unit Price]]</f>
        <v>2464</v>
      </c>
      <c r="N2700" s="2">
        <f>VLOOKUP(H2700, [1]Products!B:E, 4, FALSE)</f>
        <v>11</v>
      </c>
      <c r="O2700" t="str">
        <f>TEXT(Table1[[#This Row],[Transaction Date]], "yyyy-mm")</f>
        <v>2024-03</v>
      </c>
      <c r="P2700" s="1">
        <f ca="1">YEAR(TODAY()) - YEAR(Table1[[#This Row],[Buyer Date of Birth]])</f>
        <v>34</v>
      </c>
      <c r="Q2700" s="2">
        <f>Table1[[#This Row],[Total Revenue]] - Table1[[#This Row],[Total Cost]]</f>
        <v>2454</v>
      </c>
    </row>
    <row r="2701" spans="1:17" x14ac:dyDescent="0.25">
      <c r="A2701" s="1">
        <v>45396</v>
      </c>
      <c r="B2701" t="s">
        <v>381</v>
      </c>
      <c r="C2701" t="s">
        <v>357</v>
      </c>
      <c r="D2701" t="s">
        <v>62</v>
      </c>
      <c r="E2701" s="1">
        <v>28453</v>
      </c>
      <c r="F2701" t="s">
        <v>40</v>
      </c>
      <c r="G2701">
        <v>123</v>
      </c>
      <c r="H2701" t="s">
        <v>35</v>
      </c>
      <c r="I2701" t="s">
        <v>23</v>
      </c>
      <c r="J2701" t="s">
        <v>24</v>
      </c>
      <c r="K2701" t="str">
        <f>VLOOKUP(H2701, [1]Products!B:E, 2, FALSE)</f>
        <v>Caramel Biscuits</v>
      </c>
      <c r="L2701" s="2">
        <f>VLOOKUP(H2701, [1]Products!B:D, 3, FALSE)</f>
        <v>18</v>
      </c>
      <c r="M2701" s="2">
        <f>Table1[[#This Row],[Quantity Purchased]] * Table1[[#This Row],[Unit Price]]</f>
        <v>2706</v>
      </c>
      <c r="N2701" s="2">
        <f>VLOOKUP(H2701, [1]Products!B:E, 4, FALSE)</f>
        <v>22</v>
      </c>
      <c r="O2701" t="str">
        <f>TEXT(Table1[[#This Row],[Transaction Date]], "yyyy-mm")</f>
        <v>2024-04</v>
      </c>
      <c r="P2701" s="1">
        <f ca="1">YEAR(TODAY()) - YEAR(Table1[[#This Row],[Buyer Date of Birth]])</f>
        <v>48</v>
      </c>
      <c r="Q2701" s="2">
        <f>Table1[[#This Row],[Total Revenue]] - Table1[[#This Row],[Total Cost]]</f>
        <v>2688</v>
      </c>
    </row>
    <row r="2702" spans="1:17" x14ac:dyDescent="0.25">
      <c r="A2702" s="1">
        <v>45479</v>
      </c>
      <c r="B2702" t="s">
        <v>379</v>
      </c>
      <c r="C2702" t="s">
        <v>1125</v>
      </c>
      <c r="D2702" t="s">
        <v>53</v>
      </c>
      <c r="E2702" s="1">
        <v>30436</v>
      </c>
      <c r="F2702" t="s">
        <v>28</v>
      </c>
      <c r="G2702">
        <v>141</v>
      </c>
      <c r="H2702" t="s">
        <v>22</v>
      </c>
      <c r="I2702" t="s">
        <v>46</v>
      </c>
      <c r="J2702" t="s">
        <v>24</v>
      </c>
      <c r="K2702" t="str">
        <f>VLOOKUP(H2702, [1]Products!B:E, 2, FALSE)</f>
        <v>Cinnamon Swirls</v>
      </c>
      <c r="L2702" s="2">
        <f>VLOOKUP(H2702, [1]Products!B:D, 3, FALSE)</f>
        <v>10</v>
      </c>
      <c r="M2702" s="2">
        <f>Table1[[#This Row],[Quantity Purchased]] * Table1[[#This Row],[Unit Price]]</f>
        <v>1974</v>
      </c>
      <c r="N2702" s="2">
        <f>VLOOKUP(H2702, [1]Products!B:E, 4, FALSE)</f>
        <v>14</v>
      </c>
      <c r="O2702" t="str">
        <f>TEXT(Table1[[#This Row],[Transaction Date]], "yyyy-mm")</f>
        <v>2024-07</v>
      </c>
      <c r="P2702" s="1">
        <f ca="1">YEAR(TODAY()) - YEAR(Table1[[#This Row],[Buyer Date of Birth]])</f>
        <v>42</v>
      </c>
      <c r="Q2702" s="2">
        <f>Table1[[#This Row],[Total Revenue]] - Table1[[#This Row],[Total Cost]]</f>
        <v>1964</v>
      </c>
    </row>
    <row r="2703" spans="1:17" x14ac:dyDescent="0.25">
      <c r="A2703" s="1">
        <v>45406</v>
      </c>
      <c r="B2703" t="s">
        <v>500</v>
      </c>
      <c r="C2703" t="s">
        <v>1238</v>
      </c>
      <c r="D2703" t="s">
        <v>89</v>
      </c>
      <c r="E2703" s="1">
        <v>37742</v>
      </c>
      <c r="F2703" t="s">
        <v>21</v>
      </c>
      <c r="G2703">
        <v>82</v>
      </c>
      <c r="H2703" t="s">
        <v>22</v>
      </c>
      <c r="I2703" t="s">
        <v>50</v>
      </c>
      <c r="J2703" t="s">
        <v>24</v>
      </c>
      <c r="K2703" t="str">
        <f>VLOOKUP(H2703, [1]Products!B:E, 2, FALSE)</f>
        <v>Cinnamon Swirls</v>
      </c>
      <c r="L2703" s="2">
        <f>VLOOKUP(H2703, [1]Products!B:D, 3, FALSE)</f>
        <v>10</v>
      </c>
      <c r="M2703" s="2">
        <f>Table1[[#This Row],[Quantity Purchased]] * Table1[[#This Row],[Unit Price]]</f>
        <v>1148</v>
      </c>
      <c r="N2703" s="2">
        <f>VLOOKUP(H2703, [1]Products!B:E, 4, FALSE)</f>
        <v>14</v>
      </c>
      <c r="O2703" t="str">
        <f>TEXT(Table1[[#This Row],[Transaction Date]], "yyyy-mm")</f>
        <v>2024-04</v>
      </c>
      <c r="P2703" s="1">
        <f ca="1">YEAR(TODAY()) - YEAR(Table1[[#This Row],[Buyer Date of Birth]])</f>
        <v>22</v>
      </c>
      <c r="Q2703" s="2">
        <f>Table1[[#This Row],[Total Revenue]] - Table1[[#This Row],[Total Cost]]</f>
        <v>1138</v>
      </c>
    </row>
    <row r="2704" spans="1:17" x14ac:dyDescent="0.25">
      <c r="A2704" s="1">
        <v>45405</v>
      </c>
      <c r="B2704" t="s">
        <v>332</v>
      </c>
      <c r="C2704" t="s">
        <v>1204</v>
      </c>
      <c r="D2704" t="s">
        <v>62</v>
      </c>
      <c r="E2704" s="1">
        <v>19967</v>
      </c>
      <c r="F2704" t="s">
        <v>40</v>
      </c>
      <c r="G2704">
        <v>208</v>
      </c>
      <c r="H2704" t="s">
        <v>54</v>
      </c>
      <c r="I2704" t="s">
        <v>23</v>
      </c>
      <c r="J2704" t="s">
        <v>24</v>
      </c>
      <c r="K2704" t="str">
        <f>VLOOKUP(H2704, [1]Products!B:E, 2, FALSE)</f>
        <v>Lemon Crisps</v>
      </c>
      <c r="L2704" s="2">
        <f>VLOOKUP(H2704, [1]Products!B:D, 3, FALSE)</f>
        <v>7</v>
      </c>
      <c r="M2704" s="2">
        <f>Table1[[#This Row],[Quantity Purchased]] * Table1[[#This Row],[Unit Price]]</f>
        <v>1872</v>
      </c>
      <c r="N2704" s="2">
        <f>VLOOKUP(H2704, [1]Products!B:E, 4, FALSE)</f>
        <v>9</v>
      </c>
      <c r="O2704" t="str">
        <f>TEXT(Table1[[#This Row],[Transaction Date]], "yyyy-mm")</f>
        <v>2024-04</v>
      </c>
      <c r="P2704" s="1">
        <f ca="1">YEAR(TODAY()) - YEAR(Table1[[#This Row],[Buyer Date of Birth]])</f>
        <v>71</v>
      </c>
      <c r="Q2704" s="2">
        <f>Table1[[#This Row],[Total Revenue]] - Table1[[#This Row],[Total Cost]]</f>
        <v>1865</v>
      </c>
    </row>
    <row r="2705" spans="1:17" x14ac:dyDescent="0.25">
      <c r="A2705" s="1">
        <v>45491</v>
      </c>
      <c r="B2705" t="s">
        <v>435</v>
      </c>
      <c r="C2705" t="s">
        <v>126</v>
      </c>
      <c r="D2705" t="s">
        <v>20</v>
      </c>
      <c r="E2705" s="1">
        <v>23264</v>
      </c>
      <c r="F2705" t="s">
        <v>28</v>
      </c>
      <c r="G2705">
        <v>170</v>
      </c>
      <c r="H2705" t="s">
        <v>71</v>
      </c>
      <c r="I2705" t="s">
        <v>30</v>
      </c>
      <c r="J2705" t="s">
        <v>24</v>
      </c>
      <c r="K2705" t="str">
        <f>VLOOKUP(H2705, [1]Products!B:E, 2, FALSE)</f>
        <v>Peanut Butter Bites</v>
      </c>
      <c r="L2705" s="2">
        <f>VLOOKUP(H2705, [1]Products!B:D, 3, FALSE)</f>
        <v>5</v>
      </c>
      <c r="M2705" s="2">
        <f>Table1[[#This Row],[Quantity Purchased]] * Table1[[#This Row],[Unit Price]]</f>
        <v>1190</v>
      </c>
      <c r="N2705" s="2">
        <f>VLOOKUP(H2705, [1]Products!B:E, 4, FALSE)</f>
        <v>7</v>
      </c>
      <c r="O2705" t="str">
        <f>TEXT(Table1[[#This Row],[Transaction Date]], "yyyy-mm")</f>
        <v>2024-07</v>
      </c>
      <c r="P2705" s="1">
        <f ca="1">YEAR(TODAY()) - YEAR(Table1[[#This Row],[Buyer Date of Birth]])</f>
        <v>62</v>
      </c>
      <c r="Q2705" s="2">
        <f>Table1[[#This Row],[Total Revenue]] - Table1[[#This Row],[Total Cost]]</f>
        <v>1185</v>
      </c>
    </row>
    <row r="2706" spans="1:17" x14ac:dyDescent="0.25">
      <c r="A2706" s="1">
        <v>45503</v>
      </c>
      <c r="B2706" t="s">
        <v>198</v>
      </c>
      <c r="C2706" t="s">
        <v>1029</v>
      </c>
      <c r="D2706" t="s">
        <v>62</v>
      </c>
      <c r="E2706" s="1">
        <v>22919</v>
      </c>
      <c r="F2706" t="s">
        <v>75</v>
      </c>
      <c r="G2706">
        <v>18</v>
      </c>
      <c r="H2706" t="s">
        <v>71</v>
      </c>
      <c r="I2706" t="s">
        <v>46</v>
      </c>
      <c r="J2706" t="s">
        <v>24</v>
      </c>
      <c r="K2706" t="str">
        <f>VLOOKUP(H2706, [1]Products!B:E, 2, FALSE)</f>
        <v>Peanut Butter Bites</v>
      </c>
      <c r="L2706" s="2">
        <f>VLOOKUP(H2706, [1]Products!B:D, 3, FALSE)</f>
        <v>5</v>
      </c>
      <c r="M2706" s="2">
        <f>Table1[[#This Row],[Quantity Purchased]] * Table1[[#This Row],[Unit Price]]</f>
        <v>126</v>
      </c>
      <c r="N2706" s="2">
        <f>VLOOKUP(H2706, [1]Products!B:E, 4, FALSE)</f>
        <v>7</v>
      </c>
      <c r="O2706" t="str">
        <f>TEXT(Table1[[#This Row],[Transaction Date]], "yyyy-mm")</f>
        <v>2024-07</v>
      </c>
      <c r="P2706" s="1">
        <f ca="1">YEAR(TODAY()) - YEAR(Table1[[#This Row],[Buyer Date of Birth]])</f>
        <v>63</v>
      </c>
      <c r="Q2706" s="2">
        <f>Table1[[#This Row],[Total Revenue]] - Table1[[#This Row],[Total Cost]]</f>
        <v>121</v>
      </c>
    </row>
    <row r="2707" spans="1:17" x14ac:dyDescent="0.25">
      <c r="A2707" s="1">
        <v>45417</v>
      </c>
      <c r="B2707" t="s">
        <v>56</v>
      </c>
      <c r="C2707" t="s">
        <v>141</v>
      </c>
      <c r="D2707" t="s">
        <v>53</v>
      </c>
      <c r="E2707" s="1">
        <v>18434</v>
      </c>
      <c r="F2707" t="s">
        <v>21</v>
      </c>
      <c r="G2707">
        <v>175</v>
      </c>
      <c r="H2707" t="s">
        <v>63</v>
      </c>
      <c r="I2707" t="s">
        <v>50</v>
      </c>
      <c r="J2707" t="s">
        <v>24</v>
      </c>
      <c r="K2707" t="str">
        <f>VLOOKUP(H2707, [1]Products!B:E, 2, FALSE)</f>
        <v>Vanilla Wafers</v>
      </c>
      <c r="L2707" s="2">
        <f>VLOOKUP(H2707, [1]Products!B:D, 3, FALSE)</f>
        <v>18</v>
      </c>
      <c r="M2707" s="2">
        <f>Table1[[#This Row],[Quantity Purchased]] * Table1[[#This Row],[Unit Price]]</f>
        <v>6300</v>
      </c>
      <c r="N2707" s="2">
        <f>VLOOKUP(H2707, [1]Products!B:E, 4, FALSE)</f>
        <v>36</v>
      </c>
      <c r="O2707" t="str">
        <f>TEXT(Table1[[#This Row],[Transaction Date]], "yyyy-mm")</f>
        <v>2024-05</v>
      </c>
      <c r="P2707" s="1">
        <f ca="1">YEAR(TODAY()) - YEAR(Table1[[#This Row],[Buyer Date of Birth]])</f>
        <v>75</v>
      </c>
      <c r="Q2707" s="2">
        <f>Table1[[#This Row],[Total Revenue]] - Table1[[#This Row],[Total Cost]]</f>
        <v>6282</v>
      </c>
    </row>
    <row r="2708" spans="1:17" x14ac:dyDescent="0.25">
      <c r="A2708" s="1">
        <v>45338</v>
      </c>
      <c r="B2708" t="s">
        <v>336</v>
      </c>
      <c r="C2708" t="s">
        <v>501</v>
      </c>
      <c r="D2708" t="s">
        <v>100</v>
      </c>
      <c r="E2708" s="1">
        <v>34607</v>
      </c>
      <c r="F2708" t="s">
        <v>21</v>
      </c>
      <c r="G2708">
        <v>169</v>
      </c>
      <c r="H2708" t="s">
        <v>22</v>
      </c>
      <c r="I2708" t="s">
        <v>23</v>
      </c>
      <c r="J2708" t="s">
        <v>24</v>
      </c>
      <c r="K2708" t="str">
        <f>VLOOKUP(H2708, [1]Products!B:E, 2, FALSE)</f>
        <v>Cinnamon Swirls</v>
      </c>
      <c r="L2708" s="2">
        <f>VLOOKUP(H2708, [1]Products!B:D, 3, FALSE)</f>
        <v>10</v>
      </c>
      <c r="M2708" s="2">
        <f>Table1[[#This Row],[Quantity Purchased]] * Table1[[#This Row],[Unit Price]]</f>
        <v>2366</v>
      </c>
      <c r="N2708" s="2">
        <f>VLOOKUP(H2708, [1]Products!B:E, 4, FALSE)</f>
        <v>14</v>
      </c>
      <c r="O2708" t="str">
        <f>TEXT(Table1[[#This Row],[Transaction Date]], "yyyy-mm")</f>
        <v>2024-02</v>
      </c>
      <c r="P2708" s="1">
        <f ca="1">YEAR(TODAY()) - YEAR(Table1[[#This Row],[Buyer Date of Birth]])</f>
        <v>31</v>
      </c>
      <c r="Q2708" s="2">
        <f>Table1[[#This Row],[Total Revenue]] - Table1[[#This Row],[Total Cost]]</f>
        <v>2356</v>
      </c>
    </row>
    <row r="2709" spans="1:17" x14ac:dyDescent="0.25">
      <c r="A2709" s="1">
        <v>45315</v>
      </c>
      <c r="B2709" t="s">
        <v>356</v>
      </c>
      <c r="C2709" t="s">
        <v>1239</v>
      </c>
      <c r="D2709" t="s">
        <v>62</v>
      </c>
      <c r="E2709" s="1">
        <v>30251</v>
      </c>
      <c r="F2709" t="s">
        <v>75</v>
      </c>
      <c r="G2709">
        <v>38</v>
      </c>
      <c r="H2709" t="s">
        <v>49</v>
      </c>
      <c r="I2709" t="s">
        <v>30</v>
      </c>
      <c r="J2709" t="s">
        <v>24</v>
      </c>
      <c r="K2709" t="str">
        <f>VLOOKUP(H2709, [1]Products!B:E, 2, FALSE)</f>
        <v>Butter Crunch</v>
      </c>
      <c r="L2709" s="2">
        <f>VLOOKUP(H2709, [1]Products!B:D, 3, FALSE)</f>
        <v>10</v>
      </c>
      <c r="M2709" s="2">
        <f>Table1[[#This Row],[Quantity Purchased]] * Table1[[#This Row],[Unit Price]]</f>
        <v>418</v>
      </c>
      <c r="N2709" s="2">
        <f>VLOOKUP(H2709, [1]Products!B:E, 4, FALSE)</f>
        <v>11</v>
      </c>
      <c r="O2709" t="str">
        <f>TEXT(Table1[[#This Row],[Transaction Date]], "yyyy-mm")</f>
        <v>2024-01</v>
      </c>
      <c r="P2709" s="1">
        <f ca="1">YEAR(TODAY()) - YEAR(Table1[[#This Row],[Buyer Date of Birth]])</f>
        <v>43</v>
      </c>
      <c r="Q2709" s="2">
        <f>Table1[[#This Row],[Total Revenue]] - Table1[[#This Row],[Total Cost]]</f>
        <v>408</v>
      </c>
    </row>
    <row r="2710" spans="1:17" x14ac:dyDescent="0.25">
      <c r="A2710" s="1">
        <v>45329</v>
      </c>
      <c r="B2710" t="s">
        <v>1240</v>
      </c>
      <c r="C2710" t="s">
        <v>964</v>
      </c>
      <c r="D2710" t="s">
        <v>84</v>
      </c>
      <c r="E2710" s="1">
        <v>27111</v>
      </c>
      <c r="F2710" t="s">
        <v>75</v>
      </c>
      <c r="G2710">
        <v>73</v>
      </c>
      <c r="H2710" t="s">
        <v>63</v>
      </c>
      <c r="I2710" t="s">
        <v>30</v>
      </c>
      <c r="J2710" t="s">
        <v>24</v>
      </c>
      <c r="K2710" t="str">
        <f>VLOOKUP(H2710, [1]Products!B:E, 2, FALSE)</f>
        <v>Vanilla Wafers</v>
      </c>
      <c r="L2710" s="2">
        <f>VLOOKUP(H2710, [1]Products!B:D, 3, FALSE)</f>
        <v>18</v>
      </c>
      <c r="M2710" s="2">
        <f>Table1[[#This Row],[Quantity Purchased]] * Table1[[#This Row],[Unit Price]]</f>
        <v>2628</v>
      </c>
      <c r="N2710" s="2">
        <f>VLOOKUP(H2710, [1]Products!B:E, 4, FALSE)</f>
        <v>36</v>
      </c>
      <c r="O2710" t="str">
        <f>TEXT(Table1[[#This Row],[Transaction Date]], "yyyy-mm")</f>
        <v>2024-02</v>
      </c>
      <c r="P2710" s="1">
        <f ca="1">YEAR(TODAY()) - YEAR(Table1[[#This Row],[Buyer Date of Birth]])</f>
        <v>51</v>
      </c>
      <c r="Q2710" s="2">
        <f>Table1[[#This Row],[Total Revenue]] - Table1[[#This Row],[Total Cost]]</f>
        <v>2610</v>
      </c>
    </row>
    <row r="2711" spans="1:17" x14ac:dyDescent="0.25">
      <c r="A2711" s="1">
        <v>45399</v>
      </c>
      <c r="B2711" t="s">
        <v>73</v>
      </c>
      <c r="C2711" t="s">
        <v>826</v>
      </c>
      <c r="D2711" t="s">
        <v>58</v>
      </c>
      <c r="E2711" s="1">
        <v>38682</v>
      </c>
      <c r="F2711" t="s">
        <v>21</v>
      </c>
      <c r="G2711">
        <v>467</v>
      </c>
      <c r="H2711" t="s">
        <v>72</v>
      </c>
      <c r="I2711" t="s">
        <v>36</v>
      </c>
      <c r="J2711" t="s">
        <v>24</v>
      </c>
      <c r="K2711" t="str">
        <f>VLOOKUP(H2711, [1]Products!B:E, 2, FALSE)</f>
        <v>Choco Delight</v>
      </c>
      <c r="L2711" s="2">
        <f>VLOOKUP(H2711, [1]Products!B:D, 3, FALSE)</f>
        <v>3</v>
      </c>
      <c r="M2711" s="2">
        <f>Table1[[#This Row],[Quantity Purchased]] * Table1[[#This Row],[Unit Price]]</f>
        <v>2335</v>
      </c>
      <c r="N2711" s="2">
        <f>VLOOKUP(H2711, [1]Products!B:E, 4, FALSE)</f>
        <v>5</v>
      </c>
      <c r="O2711" t="str">
        <f>TEXT(Table1[[#This Row],[Transaction Date]], "yyyy-mm")</f>
        <v>2024-04</v>
      </c>
      <c r="P2711" s="1">
        <f ca="1">YEAR(TODAY()) - YEAR(Table1[[#This Row],[Buyer Date of Birth]])</f>
        <v>20</v>
      </c>
      <c r="Q2711" s="2">
        <f>Table1[[#This Row],[Total Revenue]] - Table1[[#This Row],[Total Cost]]</f>
        <v>2332</v>
      </c>
    </row>
    <row r="2712" spans="1:17" x14ac:dyDescent="0.25">
      <c r="A2712" s="1">
        <v>45408</v>
      </c>
      <c r="B2712" t="s">
        <v>26</v>
      </c>
      <c r="C2712" t="s">
        <v>848</v>
      </c>
      <c r="D2712" t="s">
        <v>84</v>
      </c>
      <c r="E2712" s="1">
        <v>25372</v>
      </c>
      <c r="F2712" t="s">
        <v>75</v>
      </c>
      <c r="G2712">
        <v>218</v>
      </c>
      <c r="H2712" t="s">
        <v>54</v>
      </c>
      <c r="I2712" t="s">
        <v>23</v>
      </c>
      <c r="J2712" t="s">
        <v>31</v>
      </c>
      <c r="K2712" t="str">
        <f>VLOOKUP(H2712, [1]Products!B:E, 2, FALSE)</f>
        <v>Lemon Crisps</v>
      </c>
      <c r="L2712" s="2">
        <f>VLOOKUP(H2712, [1]Products!B:D, 3, FALSE)</f>
        <v>7</v>
      </c>
      <c r="M2712" s="2">
        <f>Table1[[#This Row],[Quantity Purchased]] * Table1[[#This Row],[Unit Price]]</f>
        <v>1962</v>
      </c>
      <c r="N2712" s="2">
        <f>VLOOKUP(H2712, [1]Products!B:E, 4, FALSE)</f>
        <v>9</v>
      </c>
      <c r="O2712" t="str">
        <f>TEXT(Table1[[#This Row],[Transaction Date]], "yyyy-mm")</f>
        <v>2024-04</v>
      </c>
      <c r="P2712" s="1">
        <f ca="1">YEAR(TODAY()) - YEAR(Table1[[#This Row],[Buyer Date of Birth]])</f>
        <v>56</v>
      </c>
      <c r="Q2712" s="2">
        <f>Table1[[#This Row],[Total Revenue]] - Table1[[#This Row],[Total Cost]]</f>
        <v>1955</v>
      </c>
    </row>
    <row r="2713" spans="1:17" x14ac:dyDescent="0.25">
      <c r="A2713" s="1">
        <v>45439</v>
      </c>
      <c r="B2713" t="s">
        <v>355</v>
      </c>
      <c r="C2713" t="s">
        <v>1206</v>
      </c>
      <c r="D2713" t="s">
        <v>53</v>
      </c>
      <c r="E2713" s="1">
        <v>31550</v>
      </c>
      <c r="F2713" t="s">
        <v>75</v>
      </c>
      <c r="G2713">
        <v>391</v>
      </c>
      <c r="H2713" t="s">
        <v>41</v>
      </c>
      <c r="I2713" t="s">
        <v>46</v>
      </c>
      <c r="J2713" t="s">
        <v>24</v>
      </c>
      <c r="K2713" t="str">
        <f>VLOOKUP(H2713, [1]Products!B:E, 2, FALSE)</f>
        <v>Ginger Snaps</v>
      </c>
      <c r="L2713" s="2">
        <f>VLOOKUP(H2713, [1]Products!B:D, 3, FALSE)</f>
        <v>14</v>
      </c>
      <c r="M2713" s="2">
        <f>Table1[[#This Row],[Quantity Purchased]] * Table1[[#This Row],[Unit Price]]</f>
        <v>10948</v>
      </c>
      <c r="N2713" s="2">
        <f>VLOOKUP(H2713, [1]Products!B:E, 4, FALSE)</f>
        <v>28</v>
      </c>
      <c r="O2713" t="str">
        <f>TEXT(Table1[[#This Row],[Transaction Date]], "yyyy-mm")</f>
        <v>2024-05</v>
      </c>
      <c r="P2713" s="1">
        <f ca="1">YEAR(TODAY()) - YEAR(Table1[[#This Row],[Buyer Date of Birth]])</f>
        <v>39</v>
      </c>
      <c r="Q2713" s="2">
        <f>Table1[[#This Row],[Total Revenue]] - Table1[[#This Row],[Total Cost]]</f>
        <v>10934</v>
      </c>
    </row>
    <row r="2714" spans="1:17" x14ac:dyDescent="0.25">
      <c r="A2714" s="1">
        <v>45484</v>
      </c>
      <c r="B2714" t="s">
        <v>166</v>
      </c>
      <c r="C2714" t="s">
        <v>134</v>
      </c>
      <c r="D2714" t="s">
        <v>100</v>
      </c>
      <c r="E2714" s="1">
        <v>18875</v>
      </c>
      <c r="F2714" t="s">
        <v>40</v>
      </c>
      <c r="G2714">
        <v>434</v>
      </c>
      <c r="H2714" t="s">
        <v>29</v>
      </c>
      <c r="I2714" t="s">
        <v>50</v>
      </c>
      <c r="J2714" t="s">
        <v>24</v>
      </c>
      <c r="K2714" t="str">
        <f>VLOOKUP(H2714, [1]Products!B:E, 2, FALSE)</f>
        <v>Shortbread</v>
      </c>
      <c r="L2714" s="2">
        <f>VLOOKUP(H2714, [1]Products!B:D, 3, FALSE)</f>
        <v>10</v>
      </c>
      <c r="M2714" s="2">
        <f>Table1[[#This Row],[Quantity Purchased]] * Table1[[#This Row],[Unit Price]]</f>
        <v>19530</v>
      </c>
      <c r="N2714" s="2">
        <f>VLOOKUP(H2714, [1]Products!B:E, 4, FALSE)</f>
        <v>45</v>
      </c>
      <c r="O2714" t="str">
        <f>TEXT(Table1[[#This Row],[Transaction Date]], "yyyy-mm")</f>
        <v>2024-07</v>
      </c>
      <c r="P2714" s="1">
        <f ca="1">YEAR(TODAY()) - YEAR(Table1[[#This Row],[Buyer Date of Birth]])</f>
        <v>74</v>
      </c>
      <c r="Q2714" s="2">
        <f>Table1[[#This Row],[Total Revenue]] - Table1[[#This Row],[Total Cost]]</f>
        <v>19520</v>
      </c>
    </row>
    <row r="2715" spans="1:17" x14ac:dyDescent="0.25">
      <c r="A2715" s="1">
        <v>45313</v>
      </c>
      <c r="B2715" t="s">
        <v>111</v>
      </c>
      <c r="C2715" t="s">
        <v>378</v>
      </c>
      <c r="D2715" t="s">
        <v>78</v>
      </c>
      <c r="E2715" s="1">
        <v>35753</v>
      </c>
      <c r="F2715" t="s">
        <v>75</v>
      </c>
      <c r="G2715">
        <v>469</v>
      </c>
      <c r="H2715" t="s">
        <v>22</v>
      </c>
      <c r="I2715" t="s">
        <v>23</v>
      </c>
      <c r="J2715" t="s">
        <v>24</v>
      </c>
      <c r="K2715" t="str">
        <f>VLOOKUP(H2715, [1]Products!B:E, 2, FALSE)</f>
        <v>Cinnamon Swirls</v>
      </c>
      <c r="L2715" s="2">
        <f>VLOOKUP(H2715, [1]Products!B:D, 3, FALSE)</f>
        <v>10</v>
      </c>
      <c r="M2715" s="2">
        <f>Table1[[#This Row],[Quantity Purchased]] * Table1[[#This Row],[Unit Price]]</f>
        <v>6566</v>
      </c>
      <c r="N2715" s="2">
        <f>VLOOKUP(H2715, [1]Products!B:E, 4, FALSE)</f>
        <v>14</v>
      </c>
      <c r="O2715" t="str">
        <f>TEXT(Table1[[#This Row],[Transaction Date]], "yyyy-mm")</f>
        <v>2024-01</v>
      </c>
      <c r="P2715" s="1">
        <f ca="1">YEAR(TODAY()) - YEAR(Table1[[#This Row],[Buyer Date of Birth]])</f>
        <v>28</v>
      </c>
      <c r="Q2715" s="2">
        <f>Table1[[#This Row],[Total Revenue]] - Table1[[#This Row],[Total Cost]]</f>
        <v>6556</v>
      </c>
    </row>
    <row r="2716" spans="1:17" x14ac:dyDescent="0.25">
      <c r="A2716" s="1">
        <v>45453</v>
      </c>
      <c r="B2716" t="s">
        <v>358</v>
      </c>
      <c r="C2716" t="s">
        <v>33</v>
      </c>
      <c r="D2716" t="s">
        <v>58</v>
      </c>
      <c r="E2716" s="1">
        <v>16759</v>
      </c>
      <c r="F2716" t="s">
        <v>28</v>
      </c>
      <c r="G2716">
        <v>294</v>
      </c>
      <c r="H2716" t="s">
        <v>22</v>
      </c>
      <c r="I2716" t="s">
        <v>30</v>
      </c>
      <c r="J2716" t="s">
        <v>24</v>
      </c>
      <c r="K2716" t="str">
        <f>VLOOKUP(H2716, [1]Products!B:E, 2, FALSE)</f>
        <v>Cinnamon Swirls</v>
      </c>
      <c r="L2716" s="2">
        <f>VLOOKUP(H2716, [1]Products!B:D, 3, FALSE)</f>
        <v>10</v>
      </c>
      <c r="M2716" s="2">
        <f>Table1[[#This Row],[Quantity Purchased]] * Table1[[#This Row],[Unit Price]]</f>
        <v>4116</v>
      </c>
      <c r="N2716" s="2">
        <f>VLOOKUP(H2716, [1]Products!B:E, 4, FALSE)</f>
        <v>14</v>
      </c>
      <c r="O2716" t="str">
        <f>TEXT(Table1[[#This Row],[Transaction Date]], "yyyy-mm")</f>
        <v>2024-06</v>
      </c>
      <c r="P2716" s="1">
        <f ca="1">YEAR(TODAY()) - YEAR(Table1[[#This Row],[Buyer Date of Birth]])</f>
        <v>80</v>
      </c>
      <c r="Q2716" s="2">
        <f>Table1[[#This Row],[Total Revenue]] - Table1[[#This Row],[Total Cost]]</f>
        <v>4106</v>
      </c>
    </row>
    <row r="2717" spans="1:17" x14ac:dyDescent="0.25">
      <c r="A2717" s="1">
        <v>45421</v>
      </c>
      <c r="B2717" t="s">
        <v>993</v>
      </c>
      <c r="C2717" t="s">
        <v>540</v>
      </c>
      <c r="D2717" t="s">
        <v>89</v>
      </c>
      <c r="E2717" s="1">
        <v>35666</v>
      </c>
      <c r="F2717" t="s">
        <v>40</v>
      </c>
      <c r="G2717">
        <v>484</v>
      </c>
      <c r="H2717" t="s">
        <v>35</v>
      </c>
      <c r="I2717" t="s">
        <v>46</v>
      </c>
      <c r="J2717" t="s">
        <v>24</v>
      </c>
      <c r="K2717" t="str">
        <f>VLOOKUP(H2717, [1]Products!B:E, 2, FALSE)</f>
        <v>Caramel Biscuits</v>
      </c>
      <c r="L2717" s="2">
        <f>VLOOKUP(H2717, [1]Products!B:D, 3, FALSE)</f>
        <v>18</v>
      </c>
      <c r="M2717" s="2">
        <f>Table1[[#This Row],[Quantity Purchased]] * Table1[[#This Row],[Unit Price]]</f>
        <v>10648</v>
      </c>
      <c r="N2717" s="2">
        <f>VLOOKUP(H2717, [1]Products!B:E, 4, FALSE)</f>
        <v>22</v>
      </c>
      <c r="O2717" t="str">
        <f>TEXT(Table1[[#This Row],[Transaction Date]], "yyyy-mm")</f>
        <v>2024-05</v>
      </c>
      <c r="P2717" s="1">
        <f ca="1">YEAR(TODAY()) - YEAR(Table1[[#This Row],[Buyer Date of Birth]])</f>
        <v>28</v>
      </c>
      <c r="Q2717" s="2">
        <f>Table1[[#This Row],[Total Revenue]] - Table1[[#This Row],[Total Cost]]</f>
        <v>10630</v>
      </c>
    </row>
    <row r="2718" spans="1:17" x14ac:dyDescent="0.25">
      <c r="A2718" s="1">
        <v>45320</v>
      </c>
      <c r="B2718" t="s">
        <v>1039</v>
      </c>
      <c r="C2718" t="s">
        <v>1039</v>
      </c>
      <c r="D2718" t="s">
        <v>20</v>
      </c>
      <c r="E2718" s="1">
        <v>21898</v>
      </c>
      <c r="F2718" t="s">
        <v>28</v>
      </c>
      <c r="G2718">
        <v>130</v>
      </c>
      <c r="H2718" t="s">
        <v>71</v>
      </c>
      <c r="I2718" t="s">
        <v>50</v>
      </c>
      <c r="J2718" t="s">
        <v>24</v>
      </c>
      <c r="K2718" t="str">
        <f>VLOOKUP(H2718, [1]Products!B:E, 2, FALSE)</f>
        <v>Peanut Butter Bites</v>
      </c>
      <c r="L2718" s="2">
        <f>VLOOKUP(H2718, [1]Products!B:D, 3, FALSE)</f>
        <v>5</v>
      </c>
      <c r="M2718" s="2">
        <f>Table1[[#This Row],[Quantity Purchased]] * Table1[[#This Row],[Unit Price]]</f>
        <v>910</v>
      </c>
      <c r="N2718" s="2">
        <f>VLOOKUP(H2718, [1]Products!B:E, 4, FALSE)</f>
        <v>7</v>
      </c>
      <c r="O2718" t="str">
        <f>TEXT(Table1[[#This Row],[Transaction Date]], "yyyy-mm")</f>
        <v>2024-01</v>
      </c>
      <c r="P2718" s="1">
        <f ca="1">YEAR(TODAY()) - YEAR(Table1[[#This Row],[Buyer Date of Birth]])</f>
        <v>66</v>
      </c>
      <c r="Q2718" s="2">
        <f>Table1[[#This Row],[Total Revenue]] - Table1[[#This Row],[Total Cost]]</f>
        <v>905</v>
      </c>
    </row>
    <row r="2719" spans="1:17" x14ac:dyDescent="0.25">
      <c r="A2719" s="1">
        <v>45442</v>
      </c>
      <c r="B2719" t="s">
        <v>500</v>
      </c>
      <c r="C2719" t="s">
        <v>106</v>
      </c>
      <c r="D2719" t="s">
        <v>78</v>
      </c>
      <c r="E2719" s="1">
        <v>26432</v>
      </c>
      <c r="F2719" t="s">
        <v>28</v>
      </c>
      <c r="G2719">
        <v>100</v>
      </c>
      <c r="H2719" t="s">
        <v>63</v>
      </c>
      <c r="I2719" t="s">
        <v>23</v>
      </c>
      <c r="J2719" t="s">
        <v>24</v>
      </c>
      <c r="K2719" t="str">
        <f>VLOOKUP(H2719, [1]Products!B:E, 2, FALSE)</f>
        <v>Vanilla Wafers</v>
      </c>
      <c r="L2719" s="2">
        <f>VLOOKUP(H2719, [1]Products!B:D, 3, FALSE)</f>
        <v>18</v>
      </c>
      <c r="M2719" s="2">
        <f>Table1[[#This Row],[Quantity Purchased]] * Table1[[#This Row],[Unit Price]]</f>
        <v>3600</v>
      </c>
      <c r="N2719" s="2">
        <f>VLOOKUP(H2719, [1]Products!B:E, 4, FALSE)</f>
        <v>36</v>
      </c>
      <c r="O2719" t="str">
        <f>TEXT(Table1[[#This Row],[Transaction Date]], "yyyy-mm")</f>
        <v>2024-05</v>
      </c>
      <c r="P2719" s="1">
        <f ca="1">YEAR(TODAY()) - YEAR(Table1[[#This Row],[Buyer Date of Birth]])</f>
        <v>53</v>
      </c>
      <c r="Q2719" s="2">
        <f>Table1[[#This Row],[Total Revenue]] - Table1[[#This Row],[Total Cost]]</f>
        <v>3582</v>
      </c>
    </row>
    <row r="2720" spans="1:17" x14ac:dyDescent="0.25">
      <c r="A2720" s="1">
        <v>45388</v>
      </c>
      <c r="B2720" t="s">
        <v>150</v>
      </c>
      <c r="C2720" t="s">
        <v>1241</v>
      </c>
      <c r="D2720" t="s">
        <v>34</v>
      </c>
      <c r="E2720" s="1">
        <v>29136</v>
      </c>
      <c r="F2720" t="s">
        <v>21</v>
      </c>
      <c r="G2720">
        <v>35</v>
      </c>
      <c r="H2720" t="s">
        <v>29</v>
      </c>
      <c r="I2720" t="s">
        <v>30</v>
      </c>
      <c r="J2720" t="s">
        <v>24</v>
      </c>
      <c r="K2720" t="str">
        <f>VLOOKUP(H2720, [1]Products!B:E, 2, FALSE)</f>
        <v>Shortbread</v>
      </c>
      <c r="L2720" s="2">
        <f>VLOOKUP(H2720, [1]Products!B:D, 3, FALSE)</f>
        <v>10</v>
      </c>
      <c r="M2720" s="2">
        <f>Table1[[#This Row],[Quantity Purchased]] * Table1[[#This Row],[Unit Price]]</f>
        <v>1575</v>
      </c>
      <c r="N2720" s="2">
        <f>VLOOKUP(H2720, [1]Products!B:E, 4, FALSE)</f>
        <v>45</v>
      </c>
      <c r="O2720" t="str">
        <f>TEXT(Table1[[#This Row],[Transaction Date]], "yyyy-mm")</f>
        <v>2024-04</v>
      </c>
      <c r="P2720" s="1">
        <f ca="1">YEAR(TODAY()) - YEAR(Table1[[#This Row],[Buyer Date of Birth]])</f>
        <v>46</v>
      </c>
      <c r="Q2720" s="2">
        <f>Table1[[#This Row],[Total Revenue]] - Table1[[#This Row],[Total Cost]]</f>
        <v>1565</v>
      </c>
    </row>
    <row r="2721" spans="1:17" x14ac:dyDescent="0.25">
      <c r="A2721" s="1">
        <v>45350</v>
      </c>
      <c r="B2721" t="s">
        <v>199</v>
      </c>
      <c r="C2721" t="s">
        <v>1242</v>
      </c>
      <c r="D2721" t="s">
        <v>34</v>
      </c>
      <c r="E2721" s="1">
        <v>17623</v>
      </c>
      <c r="F2721" t="s">
        <v>75</v>
      </c>
      <c r="G2721">
        <v>315</v>
      </c>
      <c r="H2721" t="s">
        <v>66</v>
      </c>
      <c r="I2721" t="s">
        <v>30</v>
      </c>
      <c r="J2721" t="s">
        <v>24</v>
      </c>
      <c r="K2721" t="str">
        <f>VLOOKUP(H2721, [1]Products!B:E, 2, FALSE)</f>
        <v>Oatmeal Cookies</v>
      </c>
      <c r="L2721" s="2">
        <f>VLOOKUP(H2721, [1]Products!B:D, 3, FALSE)</f>
        <v>19</v>
      </c>
      <c r="M2721" s="2">
        <f>Table1[[#This Row],[Quantity Purchased]] * Table1[[#This Row],[Unit Price]]</f>
        <v>7245</v>
      </c>
      <c r="N2721" s="2">
        <f>VLOOKUP(H2721, [1]Products!B:E, 4, FALSE)</f>
        <v>23</v>
      </c>
      <c r="O2721" t="str">
        <f>TEXT(Table1[[#This Row],[Transaction Date]], "yyyy-mm")</f>
        <v>2024-02</v>
      </c>
      <c r="P2721" s="1">
        <f ca="1">YEAR(TODAY()) - YEAR(Table1[[#This Row],[Buyer Date of Birth]])</f>
        <v>77</v>
      </c>
      <c r="Q2721" s="2">
        <f>Table1[[#This Row],[Total Revenue]] - Table1[[#This Row],[Total Cost]]</f>
        <v>7226</v>
      </c>
    </row>
    <row r="2722" spans="1:17" x14ac:dyDescent="0.25">
      <c r="A2722" s="1">
        <v>45457</v>
      </c>
      <c r="B2722" t="s">
        <v>993</v>
      </c>
      <c r="C2722" t="s">
        <v>521</v>
      </c>
      <c r="D2722" t="s">
        <v>58</v>
      </c>
      <c r="E2722" s="1">
        <v>22281</v>
      </c>
      <c r="F2722" t="s">
        <v>40</v>
      </c>
      <c r="G2722">
        <v>463</v>
      </c>
      <c r="H2722" t="s">
        <v>63</v>
      </c>
      <c r="I2722" t="s">
        <v>36</v>
      </c>
      <c r="J2722" t="s">
        <v>24</v>
      </c>
      <c r="K2722" t="str">
        <f>VLOOKUP(H2722, [1]Products!B:E, 2, FALSE)</f>
        <v>Vanilla Wafers</v>
      </c>
      <c r="L2722" s="2">
        <f>VLOOKUP(H2722, [1]Products!B:D, 3, FALSE)</f>
        <v>18</v>
      </c>
      <c r="M2722" s="2">
        <f>Table1[[#This Row],[Quantity Purchased]] * Table1[[#This Row],[Unit Price]]</f>
        <v>16668</v>
      </c>
      <c r="N2722" s="2">
        <f>VLOOKUP(H2722, [1]Products!B:E, 4, FALSE)</f>
        <v>36</v>
      </c>
      <c r="O2722" t="str">
        <f>TEXT(Table1[[#This Row],[Transaction Date]], "yyyy-mm")</f>
        <v>2024-06</v>
      </c>
      <c r="P2722" s="1">
        <f ca="1">YEAR(TODAY()) - YEAR(Table1[[#This Row],[Buyer Date of Birth]])</f>
        <v>65</v>
      </c>
      <c r="Q2722" s="2">
        <f>Table1[[#This Row],[Total Revenue]] - Table1[[#This Row],[Total Cost]]</f>
        <v>16650</v>
      </c>
    </row>
    <row r="2723" spans="1:17" x14ac:dyDescent="0.25">
      <c r="A2723" s="1">
        <v>45357</v>
      </c>
      <c r="B2723" t="s">
        <v>98</v>
      </c>
      <c r="C2723" t="s">
        <v>287</v>
      </c>
      <c r="D2723" t="s">
        <v>45</v>
      </c>
      <c r="E2723" s="1">
        <v>32899</v>
      </c>
      <c r="F2723" t="s">
        <v>40</v>
      </c>
      <c r="G2723">
        <v>283</v>
      </c>
      <c r="H2723" t="s">
        <v>66</v>
      </c>
      <c r="I2723" t="s">
        <v>23</v>
      </c>
      <c r="J2723" t="s">
        <v>24</v>
      </c>
      <c r="K2723" t="str">
        <f>VLOOKUP(H2723, [1]Products!B:E, 2, FALSE)</f>
        <v>Oatmeal Cookies</v>
      </c>
      <c r="L2723" s="2">
        <f>VLOOKUP(H2723, [1]Products!B:D, 3, FALSE)</f>
        <v>19</v>
      </c>
      <c r="M2723" s="2">
        <f>Table1[[#This Row],[Quantity Purchased]] * Table1[[#This Row],[Unit Price]]</f>
        <v>6509</v>
      </c>
      <c r="N2723" s="2">
        <f>VLOOKUP(H2723, [1]Products!B:E, 4, FALSE)</f>
        <v>23</v>
      </c>
      <c r="O2723" t="str">
        <f>TEXT(Table1[[#This Row],[Transaction Date]], "yyyy-mm")</f>
        <v>2024-03</v>
      </c>
      <c r="P2723" s="1">
        <f ca="1">YEAR(TODAY()) - YEAR(Table1[[#This Row],[Buyer Date of Birth]])</f>
        <v>35</v>
      </c>
      <c r="Q2723" s="2">
        <f>Table1[[#This Row],[Total Revenue]] - Table1[[#This Row],[Total Cost]]</f>
        <v>6490</v>
      </c>
    </row>
    <row r="2724" spans="1:17" x14ac:dyDescent="0.25">
      <c r="A2724" s="1">
        <v>45427</v>
      </c>
      <c r="B2724" t="s">
        <v>439</v>
      </c>
      <c r="C2724" t="s">
        <v>488</v>
      </c>
      <c r="D2724" t="s">
        <v>84</v>
      </c>
      <c r="E2724" s="1">
        <v>32515</v>
      </c>
      <c r="F2724" t="s">
        <v>21</v>
      </c>
      <c r="G2724">
        <v>223</v>
      </c>
      <c r="H2724" t="s">
        <v>35</v>
      </c>
      <c r="I2724" t="s">
        <v>46</v>
      </c>
      <c r="J2724" t="s">
        <v>24</v>
      </c>
      <c r="K2724" t="str">
        <f>VLOOKUP(H2724, [1]Products!B:E, 2, FALSE)</f>
        <v>Caramel Biscuits</v>
      </c>
      <c r="L2724" s="2">
        <f>VLOOKUP(H2724, [1]Products!B:D, 3, FALSE)</f>
        <v>18</v>
      </c>
      <c r="M2724" s="2">
        <f>Table1[[#This Row],[Quantity Purchased]] * Table1[[#This Row],[Unit Price]]</f>
        <v>4906</v>
      </c>
      <c r="N2724" s="2">
        <f>VLOOKUP(H2724, [1]Products!B:E, 4, FALSE)</f>
        <v>22</v>
      </c>
      <c r="O2724" t="str">
        <f>TEXT(Table1[[#This Row],[Transaction Date]], "yyyy-mm")</f>
        <v>2024-05</v>
      </c>
      <c r="P2724" s="1">
        <f ca="1">YEAR(TODAY()) - YEAR(Table1[[#This Row],[Buyer Date of Birth]])</f>
        <v>36</v>
      </c>
      <c r="Q2724" s="2">
        <f>Table1[[#This Row],[Total Revenue]] - Table1[[#This Row],[Total Cost]]</f>
        <v>4888</v>
      </c>
    </row>
    <row r="2725" spans="1:17" x14ac:dyDescent="0.25">
      <c r="A2725" s="1">
        <v>45295</v>
      </c>
      <c r="B2725" t="s">
        <v>1243</v>
      </c>
      <c r="C2725" t="s">
        <v>132</v>
      </c>
      <c r="D2725" t="s">
        <v>53</v>
      </c>
      <c r="E2725" s="1">
        <v>21672</v>
      </c>
      <c r="F2725" t="s">
        <v>28</v>
      </c>
      <c r="G2725">
        <v>94</v>
      </c>
      <c r="H2725" t="s">
        <v>66</v>
      </c>
      <c r="I2725" t="s">
        <v>50</v>
      </c>
      <c r="J2725" t="s">
        <v>24</v>
      </c>
      <c r="K2725" t="str">
        <f>VLOOKUP(H2725, [1]Products!B:E, 2, FALSE)</f>
        <v>Oatmeal Cookies</v>
      </c>
      <c r="L2725" s="2">
        <f>VLOOKUP(H2725, [1]Products!B:D, 3, FALSE)</f>
        <v>19</v>
      </c>
      <c r="M2725" s="2">
        <f>Table1[[#This Row],[Quantity Purchased]] * Table1[[#This Row],[Unit Price]]</f>
        <v>2162</v>
      </c>
      <c r="N2725" s="2">
        <f>VLOOKUP(H2725, [1]Products!B:E, 4, FALSE)</f>
        <v>23</v>
      </c>
      <c r="O2725" t="str">
        <f>TEXT(Table1[[#This Row],[Transaction Date]], "yyyy-mm")</f>
        <v>2024-01</v>
      </c>
      <c r="P2725" s="1">
        <f ca="1">YEAR(TODAY()) - YEAR(Table1[[#This Row],[Buyer Date of Birth]])</f>
        <v>66</v>
      </c>
      <c r="Q2725" s="2">
        <f>Table1[[#This Row],[Total Revenue]] - Table1[[#This Row],[Total Cost]]</f>
        <v>2143</v>
      </c>
    </row>
    <row r="2726" spans="1:17" x14ac:dyDescent="0.25">
      <c r="A2726" s="1">
        <v>45465</v>
      </c>
      <c r="B2726" t="s">
        <v>76</v>
      </c>
      <c r="C2726" t="s">
        <v>385</v>
      </c>
      <c r="D2726" t="s">
        <v>34</v>
      </c>
      <c r="E2726" s="1">
        <v>19714</v>
      </c>
      <c r="F2726" t="s">
        <v>28</v>
      </c>
      <c r="G2726">
        <v>369</v>
      </c>
      <c r="H2726" t="s">
        <v>29</v>
      </c>
      <c r="I2726" t="s">
        <v>23</v>
      </c>
      <c r="J2726" t="s">
        <v>24</v>
      </c>
      <c r="K2726" t="str">
        <f>VLOOKUP(H2726, [1]Products!B:E, 2, FALSE)</f>
        <v>Shortbread</v>
      </c>
      <c r="L2726" s="2">
        <f>VLOOKUP(H2726, [1]Products!B:D, 3, FALSE)</f>
        <v>10</v>
      </c>
      <c r="M2726" s="2">
        <f>Table1[[#This Row],[Quantity Purchased]] * Table1[[#This Row],[Unit Price]]</f>
        <v>16605</v>
      </c>
      <c r="N2726" s="2">
        <f>VLOOKUP(H2726, [1]Products!B:E, 4, FALSE)</f>
        <v>45</v>
      </c>
      <c r="O2726" t="str">
        <f>TEXT(Table1[[#This Row],[Transaction Date]], "yyyy-mm")</f>
        <v>2024-06</v>
      </c>
      <c r="P2726" s="1">
        <f ca="1">YEAR(TODAY()) - YEAR(Table1[[#This Row],[Buyer Date of Birth]])</f>
        <v>72</v>
      </c>
      <c r="Q2726" s="2">
        <f>Table1[[#This Row],[Total Revenue]] - Table1[[#This Row],[Total Cost]]</f>
        <v>16595</v>
      </c>
    </row>
    <row r="2727" spans="1:17" x14ac:dyDescent="0.25">
      <c r="A2727" s="1">
        <v>45294</v>
      </c>
      <c r="B2727" t="s">
        <v>1152</v>
      </c>
      <c r="C2727" t="s">
        <v>940</v>
      </c>
      <c r="D2727" t="s">
        <v>45</v>
      </c>
      <c r="E2727" s="1">
        <v>16881</v>
      </c>
      <c r="F2727" t="s">
        <v>28</v>
      </c>
      <c r="G2727">
        <v>212</v>
      </c>
      <c r="H2727" t="s">
        <v>29</v>
      </c>
      <c r="I2727" t="s">
        <v>30</v>
      </c>
      <c r="J2727" t="s">
        <v>24</v>
      </c>
      <c r="K2727" t="str">
        <f>VLOOKUP(H2727, [1]Products!B:E, 2, FALSE)</f>
        <v>Shortbread</v>
      </c>
      <c r="L2727" s="2">
        <f>VLOOKUP(H2727, [1]Products!B:D, 3, FALSE)</f>
        <v>10</v>
      </c>
      <c r="M2727" s="2">
        <f>Table1[[#This Row],[Quantity Purchased]] * Table1[[#This Row],[Unit Price]]</f>
        <v>9540</v>
      </c>
      <c r="N2727" s="2">
        <f>VLOOKUP(H2727, [1]Products!B:E, 4, FALSE)</f>
        <v>45</v>
      </c>
      <c r="O2727" t="str">
        <f>TEXT(Table1[[#This Row],[Transaction Date]], "yyyy-mm")</f>
        <v>2024-01</v>
      </c>
      <c r="P2727" s="1">
        <f ca="1">YEAR(TODAY()) - YEAR(Table1[[#This Row],[Buyer Date of Birth]])</f>
        <v>79</v>
      </c>
      <c r="Q2727" s="2">
        <f>Table1[[#This Row],[Total Revenue]] - Table1[[#This Row],[Total Cost]]</f>
        <v>9530</v>
      </c>
    </row>
    <row r="2728" spans="1:17" x14ac:dyDescent="0.25">
      <c r="A2728" s="1">
        <v>45367</v>
      </c>
      <c r="B2728" t="s">
        <v>123</v>
      </c>
      <c r="C2728" t="s">
        <v>1098</v>
      </c>
      <c r="D2728" t="s">
        <v>78</v>
      </c>
      <c r="E2728" s="1">
        <v>38311</v>
      </c>
      <c r="F2728" t="s">
        <v>28</v>
      </c>
      <c r="G2728">
        <v>477</v>
      </c>
      <c r="H2728" t="s">
        <v>49</v>
      </c>
      <c r="I2728" t="s">
        <v>46</v>
      </c>
      <c r="J2728" t="s">
        <v>24</v>
      </c>
      <c r="K2728" t="str">
        <f>VLOOKUP(H2728, [1]Products!B:E, 2, FALSE)</f>
        <v>Butter Crunch</v>
      </c>
      <c r="L2728" s="2">
        <f>VLOOKUP(H2728, [1]Products!B:D, 3, FALSE)</f>
        <v>10</v>
      </c>
      <c r="M2728" s="2">
        <f>Table1[[#This Row],[Quantity Purchased]] * Table1[[#This Row],[Unit Price]]</f>
        <v>5247</v>
      </c>
      <c r="N2728" s="2">
        <f>VLOOKUP(H2728, [1]Products!B:E, 4, FALSE)</f>
        <v>11</v>
      </c>
      <c r="O2728" t="str">
        <f>TEXT(Table1[[#This Row],[Transaction Date]], "yyyy-mm")</f>
        <v>2024-03</v>
      </c>
      <c r="P2728" s="1">
        <f ca="1">YEAR(TODAY()) - YEAR(Table1[[#This Row],[Buyer Date of Birth]])</f>
        <v>21</v>
      </c>
      <c r="Q2728" s="2">
        <f>Table1[[#This Row],[Total Revenue]] - Table1[[#This Row],[Total Cost]]</f>
        <v>5237</v>
      </c>
    </row>
    <row r="2729" spans="1:17" x14ac:dyDescent="0.25">
      <c r="A2729" s="1">
        <v>45422</v>
      </c>
      <c r="B2729" t="s">
        <v>423</v>
      </c>
      <c r="C2729" t="s">
        <v>368</v>
      </c>
      <c r="D2729" t="s">
        <v>20</v>
      </c>
      <c r="E2729" s="1">
        <v>37030</v>
      </c>
      <c r="F2729" t="s">
        <v>40</v>
      </c>
      <c r="G2729">
        <v>432</v>
      </c>
      <c r="H2729" t="s">
        <v>71</v>
      </c>
      <c r="I2729" t="s">
        <v>50</v>
      </c>
      <c r="J2729" t="s">
        <v>24</v>
      </c>
      <c r="K2729" t="str">
        <f>VLOOKUP(H2729, [1]Products!B:E, 2, FALSE)</f>
        <v>Peanut Butter Bites</v>
      </c>
      <c r="L2729" s="2">
        <f>VLOOKUP(H2729, [1]Products!B:D, 3, FALSE)</f>
        <v>5</v>
      </c>
      <c r="M2729" s="2">
        <f>Table1[[#This Row],[Quantity Purchased]] * Table1[[#This Row],[Unit Price]]</f>
        <v>3024</v>
      </c>
      <c r="N2729" s="2">
        <f>VLOOKUP(H2729, [1]Products!B:E, 4, FALSE)</f>
        <v>7</v>
      </c>
      <c r="O2729" t="str">
        <f>TEXT(Table1[[#This Row],[Transaction Date]], "yyyy-mm")</f>
        <v>2024-05</v>
      </c>
      <c r="P2729" s="1">
        <f ca="1">YEAR(TODAY()) - YEAR(Table1[[#This Row],[Buyer Date of Birth]])</f>
        <v>24</v>
      </c>
      <c r="Q2729" s="2">
        <f>Table1[[#This Row],[Total Revenue]] - Table1[[#This Row],[Total Cost]]</f>
        <v>3019</v>
      </c>
    </row>
    <row r="2730" spans="1:17" x14ac:dyDescent="0.25">
      <c r="A2730" s="1">
        <v>45499</v>
      </c>
      <c r="B2730" t="s">
        <v>317</v>
      </c>
      <c r="C2730" t="s">
        <v>408</v>
      </c>
      <c r="D2730" t="s">
        <v>34</v>
      </c>
      <c r="E2730" s="1">
        <v>23288</v>
      </c>
      <c r="F2730" t="s">
        <v>75</v>
      </c>
      <c r="G2730">
        <v>262</v>
      </c>
      <c r="H2730" t="s">
        <v>29</v>
      </c>
      <c r="I2730" t="s">
        <v>23</v>
      </c>
      <c r="J2730" t="s">
        <v>24</v>
      </c>
      <c r="K2730" t="str">
        <f>VLOOKUP(H2730, [1]Products!B:E, 2, FALSE)</f>
        <v>Shortbread</v>
      </c>
      <c r="L2730" s="2">
        <f>VLOOKUP(H2730, [1]Products!B:D, 3, FALSE)</f>
        <v>10</v>
      </c>
      <c r="M2730" s="2">
        <f>Table1[[#This Row],[Quantity Purchased]] * Table1[[#This Row],[Unit Price]]</f>
        <v>11790</v>
      </c>
      <c r="N2730" s="2">
        <f>VLOOKUP(H2730, [1]Products!B:E, 4, FALSE)</f>
        <v>45</v>
      </c>
      <c r="O2730" t="str">
        <f>TEXT(Table1[[#This Row],[Transaction Date]], "yyyy-mm")</f>
        <v>2024-07</v>
      </c>
      <c r="P2730" s="1">
        <f ca="1">YEAR(TODAY()) - YEAR(Table1[[#This Row],[Buyer Date of Birth]])</f>
        <v>62</v>
      </c>
      <c r="Q2730" s="2">
        <f>Table1[[#This Row],[Total Revenue]] - Table1[[#This Row],[Total Cost]]</f>
        <v>11780</v>
      </c>
    </row>
    <row r="2731" spans="1:17" x14ac:dyDescent="0.25">
      <c r="A2731" s="1">
        <v>45305</v>
      </c>
      <c r="B2731" t="s">
        <v>103</v>
      </c>
      <c r="C2731" t="s">
        <v>671</v>
      </c>
      <c r="D2731" t="s">
        <v>89</v>
      </c>
      <c r="E2731" s="1">
        <v>37256</v>
      </c>
      <c r="F2731" t="s">
        <v>28</v>
      </c>
      <c r="G2731">
        <v>16</v>
      </c>
      <c r="H2731" t="s">
        <v>41</v>
      </c>
      <c r="I2731" t="s">
        <v>30</v>
      </c>
      <c r="J2731" t="s">
        <v>24</v>
      </c>
      <c r="K2731" t="str">
        <f>VLOOKUP(H2731, [1]Products!B:E, 2, FALSE)</f>
        <v>Ginger Snaps</v>
      </c>
      <c r="L2731" s="2">
        <f>VLOOKUP(H2731, [1]Products!B:D, 3, FALSE)</f>
        <v>14</v>
      </c>
      <c r="M2731" s="2">
        <f>Table1[[#This Row],[Quantity Purchased]] * Table1[[#This Row],[Unit Price]]</f>
        <v>448</v>
      </c>
      <c r="N2731" s="2">
        <f>VLOOKUP(H2731, [1]Products!B:E, 4, FALSE)</f>
        <v>28</v>
      </c>
      <c r="O2731" t="str">
        <f>TEXT(Table1[[#This Row],[Transaction Date]], "yyyy-mm")</f>
        <v>2024-01</v>
      </c>
      <c r="P2731" s="1">
        <f ca="1">YEAR(TODAY()) - YEAR(Table1[[#This Row],[Buyer Date of Birth]])</f>
        <v>24</v>
      </c>
      <c r="Q2731" s="2">
        <f>Table1[[#This Row],[Total Revenue]] - Table1[[#This Row],[Total Cost]]</f>
        <v>434</v>
      </c>
    </row>
    <row r="2732" spans="1:17" x14ac:dyDescent="0.25">
      <c r="A2732" s="1">
        <v>45310</v>
      </c>
      <c r="B2732" t="s">
        <v>1048</v>
      </c>
      <c r="C2732" t="s">
        <v>580</v>
      </c>
      <c r="D2732" t="s">
        <v>53</v>
      </c>
      <c r="E2732" s="1">
        <v>23168</v>
      </c>
      <c r="F2732" t="s">
        <v>28</v>
      </c>
      <c r="G2732">
        <v>175</v>
      </c>
      <c r="H2732" t="s">
        <v>29</v>
      </c>
      <c r="I2732" t="s">
        <v>30</v>
      </c>
      <c r="J2732" t="s">
        <v>24</v>
      </c>
      <c r="K2732" t="str">
        <f>VLOOKUP(H2732, [1]Products!B:E, 2, FALSE)</f>
        <v>Shortbread</v>
      </c>
      <c r="L2732" s="2">
        <f>VLOOKUP(H2732, [1]Products!B:D, 3, FALSE)</f>
        <v>10</v>
      </c>
      <c r="M2732" s="2">
        <f>Table1[[#This Row],[Quantity Purchased]] * Table1[[#This Row],[Unit Price]]</f>
        <v>7875</v>
      </c>
      <c r="N2732" s="2">
        <f>VLOOKUP(H2732, [1]Products!B:E, 4, FALSE)</f>
        <v>45</v>
      </c>
      <c r="O2732" t="str">
        <f>TEXT(Table1[[#This Row],[Transaction Date]], "yyyy-mm")</f>
        <v>2024-01</v>
      </c>
      <c r="P2732" s="1">
        <f ca="1">YEAR(TODAY()) - YEAR(Table1[[#This Row],[Buyer Date of Birth]])</f>
        <v>62</v>
      </c>
      <c r="Q2732" s="2">
        <f>Table1[[#This Row],[Total Revenue]] - Table1[[#This Row],[Total Cost]]</f>
        <v>7865</v>
      </c>
    </row>
    <row r="2733" spans="1:17" x14ac:dyDescent="0.25">
      <c r="A2733" s="1">
        <v>45301</v>
      </c>
      <c r="B2733" t="s">
        <v>379</v>
      </c>
      <c r="C2733" t="s">
        <v>659</v>
      </c>
      <c r="D2733" t="s">
        <v>58</v>
      </c>
      <c r="E2733" s="1">
        <v>25535</v>
      </c>
      <c r="F2733" t="s">
        <v>75</v>
      </c>
      <c r="G2733">
        <v>267</v>
      </c>
      <c r="H2733" t="s">
        <v>71</v>
      </c>
      <c r="I2733" t="s">
        <v>36</v>
      </c>
      <c r="J2733" t="s">
        <v>24</v>
      </c>
      <c r="K2733" t="str">
        <f>VLOOKUP(H2733, [1]Products!B:E, 2, FALSE)</f>
        <v>Peanut Butter Bites</v>
      </c>
      <c r="L2733" s="2">
        <f>VLOOKUP(H2733, [1]Products!B:D, 3, FALSE)</f>
        <v>5</v>
      </c>
      <c r="M2733" s="2">
        <f>Table1[[#This Row],[Quantity Purchased]] * Table1[[#This Row],[Unit Price]]</f>
        <v>1869</v>
      </c>
      <c r="N2733" s="2">
        <f>VLOOKUP(H2733, [1]Products!B:E, 4, FALSE)</f>
        <v>7</v>
      </c>
      <c r="O2733" t="str">
        <f>TEXT(Table1[[#This Row],[Transaction Date]], "yyyy-mm")</f>
        <v>2024-01</v>
      </c>
      <c r="P2733" s="1">
        <f ca="1">YEAR(TODAY()) - YEAR(Table1[[#This Row],[Buyer Date of Birth]])</f>
        <v>56</v>
      </c>
      <c r="Q2733" s="2">
        <f>Table1[[#This Row],[Total Revenue]] - Table1[[#This Row],[Total Cost]]</f>
        <v>1864</v>
      </c>
    </row>
    <row r="2734" spans="1:17" x14ac:dyDescent="0.25">
      <c r="A2734" s="1">
        <v>45321</v>
      </c>
      <c r="B2734" t="s">
        <v>379</v>
      </c>
      <c r="C2734" t="s">
        <v>328</v>
      </c>
      <c r="D2734" t="s">
        <v>58</v>
      </c>
      <c r="E2734" s="1">
        <v>28671</v>
      </c>
      <c r="F2734" t="s">
        <v>40</v>
      </c>
      <c r="G2734">
        <v>451</v>
      </c>
      <c r="H2734" t="s">
        <v>71</v>
      </c>
      <c r="I2734" t="s">
        <v>23</v>
      </c>
      <c r="J2734" t="s">
        <v>24</v>
      </c>
      <c r="K2734" t="str">
        <f>VLOOKUP(H2734, [1]Products!B:E, 2, FALSE)</f>
        <v>Peanut Butter Bites</v>
      </c>
      <c r="L2734" s="2">
        <f>VLOOKUP(H2734, [1]Products!B:D, 3, FALSE)</f>
        <v>5</v>
      </c>
      <c r="M2734" s="2">
        <f>Table1[[#This Row],[Quantity Purchased]] * Table1[[#This Row],[Unit Price]]</f>
        <v>3157</v>
      </c>
      <c r="N2734" s="2">
        <f>VLOOKUP(H2734, [1]Products!B:E, 4, FALSE)</f>
        <v>7</v>
      </c>
      <c r="O2734" t="str">
        <f>TEXT(Table1[[#This Row],[Transaction Date]], "yyyy-mm")</f>
        <v>2024-01</v>
      </c>
      <c r="P2734" s="1">
        <f ca="1">YEAR(TODAY()) - YEAR(Table1[[#This Row],[Buyer Date of Birth]])</f>
        <v>47</v>
      </c>
      <c r="Q2734" s="2">
        <f>Table1[[#This Row],[Total Revenue]] - Table1[[#This Row],[Total Cost]]</f>
        <v>3152</v>
      </c>
    </row>
    <row r="2735" spans="1:17" x14ac:dyDescent="0.25">
      <c r="A2735" s="1">
        <v>45413</v>
      </c>
      <c r="B2735" t="s">
        <v>113</v>
      </c>
      <c r="C2735" t="s">
        <v>752</v>
      </c>
      <c r="D2735" t="s">
        <v>62</v>
      </c>
      <c r="E2735" s="1">
        <v>37940</v>
      </c>
      <c r="F2735" t="s">
        <v>75</v>
      </c>
      <c r="G2735">
        <v>136</v>
      </c>
      <c r="H2735" t="s">
        <v>63</v>
      </c>
      <c r="I2735" t="s">
        <v>46</v>
      </c>
      <c r="J2735" t="s">
        <v>24</v>
      </c>
      <c r="K2735" t="str">
        <f>VLOOKUP(H2735, [1]Products!B:E, 2, FALSE)</f>
        <v>Vanilla Wafers</v>
      </c>
      <c r="L2735" s="2">
        <f>VLOOKUP(H2735, [1]Products!B:D, 3, FALSE)</f>
        <v>18</v>
      </c>
      <c r="M2735" s="2">
        <f>Table1[[#This Row],[Quantity Purchased]] * Table1[[#This Row],[Unit Price]]</f>
        <v>4896</v>
      </c>
      <c r="N2735" s="2">
        <f>VLOOKUP(H2735, [1]Products!B:E, 4, FALSE)</f>
        <v>36</v>
      </c>
      <c r="O2735" t="str">
        <f>TEXT(Table1[[#This Row],[Transaction Date]], "yyyy-mm")</f>
        <v>2024-05</v>
      </c>
      <c r="P2735" s="1">
        <f ca="1">YEAR(TODAY()) - YEAR(Table1[[#This Row],[Buyer Date of Birth]])</f>
        <v>22</v>
      </c>
      <c r="Q2735" s="2">
        <f>Table1[[#This Row],[Total Revenue]] - Table1[[#This Row],[Total Cost]]</f>
        <v>4878</v>
      </c>
    </row>
    <row r="2736" spans="1:17" x14ac:dyDescent="0.25">
      <c r="A2736" s="1">
        <v>45394</v>
      </c>
      <c r="B2736" t="s">
        <v>688</v>
      </c>
      <c r="C2736" t="s">
        <v>826</v>
      </c>
      <c r="D2736" t="s">
        <v>100</v>
      </c>
      <c r="E2736" s="1">
        <v>17823</v>
      </c>
      <c r="F2736" t="s">
        <v>28</v>
      </c>
      <c r="G2736">
        <v>435</v>
      </c>
      <c r="H2736" t="s">
        <v>22</v>
      </c>
      <c r="I2736" t="s">
        <v>50</v>
      </c>
      <c r="J2736" t="s">
        <v>24</v>
      </c>
      <c r="K2736" t="str">
        <f>VLOOKUP(H2736, [1]Products!B:E, 2, FALSE)</f>
        <v>Cinnamon Swirls</v>
      </c>
      <c r="L2736" s="2">
        <f>VLOOKUP(H2736, [1]Products!B:D, 3, FALSE)</f>
        <v>10</v>
      </c>
      <c r="M2736" s="2">
        <f>Table1[[#This Row],[Quantity Purchased]] * Table1[[#This Row],[Unit Price]]</f>
        <v>6090</v>
      </c>
      <c r="N2736" s="2">
        <f>VLOOKUP(H2736, [1]Products!B:E, 4, FALSE)</f>
        <v>14</v>
      </c>
      <c r="O2736" t="str">
        <f>TEXT(Table1[[#This Row],[Transaction Date]], "yyyy-mm")</f>
        <v>2024-04</v>
      </c>
      <c r="P2736" s="1">
        <f ca="1">YEAR(TODAY()) - YEAR(Table1[[#This Row],[Buyer Date of Birth]])</f>
        <v>77</v>
      </c>
      <c r="Q2736" s="2">
        <f>Table1[[#This Row],[Total Revenue]] - Table1[[#This Row],[Total Cost]]</f>
        <v>6080</v>
      </c>
    </row>
    <row r="2737" spans="1:17" x14ac:dyDescent="0.25">
      <c r="A2737" s="1">
        <v>45501</v>
      </c>
      <c r="B2737" t="s">
        <v>1244</v>
      </c>
      <c r="C2737" t="s">
        <v>360</v>
      </c>
      <c r="D2737" t="s">
        <v>78</v>
      </c>
      <c r="E2737" s="1">
        <v>28242</v>
      </c>
      <c r="F2737" t="s">
        <v>28</v>
      </c>
      <c r="G2737">
        <v>32</v>
      </c>
      <c r="H2737" t="s">
        <v>63</v>
      </c>
      <c r="I2737" t="s">
        <v>23</v>
      </c>
      <c r="J2737" t="s">
        <v>24</v>
      </c>
      <c r="K2737" t="str">
        <f>VLOOKUP(H2737, [1]Products!B:E, 2, FALSE)</f>
        <v>Vanilla Wafers</v>
      </c>
      <c r="L2737" s="2">
        <f>VLOOKUP(H2737, [1]Products!B:D, 3, FALSE)</f>
        <v>18</v>
      </c>
      <c r="M2737" s="2">
        <f>Table1[[#This Row],[Quantity Purchased]] * Table1[[#This Row],[Unit Price]]</f>
        <v>1152</v>
      </c>
      <c r="N2737" s="2">
        <f>VLOOKUP(H2737, [1]Products!B:E, 4, FALSE)</f>
        <v>36</v>
      </c>
      <c r="O2737" t="str">
        <f>TEXT(Table1[[#This Row],[Transaction Date]], "yyyy-mm")</f>
        <v>2024-07</v>
      </c>
      <c r="P2737" s="1">
        <f ca="1">YEAR(TODAY()) - YEAR(Table1[[#This Row],[Buyer Date of Birth]])</f>
        <v>48</v>
      </c>
      <c r="Q2737" s="2">
        <f>Table1[[#This Row],[Total Revenue]] - Table1[[#This Row],[Total Cost]]</f>
        <v>1134</v>
      </c>
    </row>
    <row r="2738" spans="1:17" x14ac:dyDescent="0.25">
      <c r="A2738" s="1">
        <v>45435</v>
      </c>
      <c r="B2738" t="s">
        <v>702</v>
      </c>
      <c r="C2738" t="s">
        <v>227</v>
      </c>
      <c r="D2738" t="s">
        <v>100</v>
      </c>
      <c r="E2738" s="1">
        <v>37629</v>
      </c>
      <c r="F2738" t="s">
        <v>75</v>
      </c>
      <c r="G2738">
        <v>243</v>
      </c>
      <c r="H2738" t="s">
        <v>29</v>
      </c>
      <c r="I2738" t="s">
        <v>30</v>
      </c>
      <c r="J2738" t="s">
        <v>24</v>
      </c>
      <c r="K2738" t="str">
        <f>VLOOKUP(H2738, [1]Products!B:E, 2, FALSE)</f>
        <v>Shortbread</v>
      </c>
      <c r="L2738" s="2">
        <f>VLOOKUP(H2738, [1]Products!B:D, 3, FALSE)</f>
        <v>10</v>
      </c>
      <c r="M2738" s="2">
        <f>Table1[[#This Row],[Quantity Purchased]] * Table1[[#This Row],[Unit Price]]</f>
        <v>10935</v>
      </c>
      <c r="N2738" s="2">
        <f>VLOOKUP(H2738, [1]Products!B:E, 4, FALSE)</f>
        <v>45</v>
      </c>
      <c r="O2738" t="str">
        <f>TEXT(Table1[[#This Row],[Transaction Date]], "yyyy-mm")</f>
        <v>2024-05</v>
      </c>
      <c r="P2738" s="1">
        <f ca="1">YEAR(TODAY()) - YEAR(Table1[[#This Row],[Buyer Date of Birth]])</f>
        <v>22</v>
      </c>
      <c r="Q2738" s="2">
        <f>Table1[[#This Row],[Total Revenue]] - Table1[[#This Row],[Total Cost]]</f>
        <v>10925</v>
      </c>
    </row>
    <row r="2739" spans="1:17" x14ac:dyDescent="0.25">
      <c r="A2739" s="1">
        <v>45444</v>
      </c>
      <c r="B2739" t="s">
        <v>405</v>
      </c>
      <c r="C2739" t="s">
        <v>603</v>
      </c>
      <c r="D2739" t="s">
        <v>84</v>
      </c>
      <c r="E2739" s="1">
        <v>18954</v>
      </c>
      <c r="F2739" t="s">
        <v>21</v>
      </c>
      <c r="G2739">
        <v>84</v>
      </c>
      <c r="H2739" t="s">
        <v>29</v>
      </c>
      <c r="I2739" t="s">
        <v>46</v>
      </c>
      <c r="J2739" t="s">
        <v>24</v>
      </c>
      <c r="K2739" t="str">
        <f>VLOOKUP(H2739, [1]Products!B:E, 2, FALSE)</f>
        <v>Shortbread</v>
      </c>
      <c r="L2739" s="2">
        <f>VLOOKUP(H2739, [1]Products!B:D, 3, FALSE)</f>
        <v>10</v>
      </c>
      <c r="M2739" s="2">
        <f>Table1[[#This Row],[Quantity Purchased]] * Table1[[#This Row],[Unit Price]]</f>
        <v>3780</v>
      </c>
      <c r="N2739" s="2">
        <f>VLOOKUP(H2739, [1]Products!B:E, 4, FALSE)</f>
        <v>45</v>
      </c>
      <c r="O2739" t="str">
        <f>TEXT(Table1[[#This Row],[Transaction Date]], "yyyy-mm")</f>
        <v>2024-06</v>
      </c>
      <c r="P2739" s="1">
        <f ca="1">YEAR(TODAY()) - YEAR(Table1[[#This Row],[Buyer Date of Birth]])</f>
        <v>74</v>
      </c>
      <c r="Q2739" s="2">
        <f>Table1[[#This Row],[Total Revenue]] - Table1[[#This Row],[Total Cost]]</f>
        <v>3770</v>
      </c>
    </row>
    <row r="2740" spans="1:17" x14ac:dyDescent="0.25">
      <c r="A2740" s="1">
        <v>45351</v>
      </c>
      <c r="B2740" t="s">
        <v>257</v>
      </c>
      <c r="C2740" t="s">
        <v>684</v>
      </c>
      <c r="D2740" t="s">
        <v>84</v>
      </c>
      <c r="E2740" s="1">
        <v>35676</v>
      </c>
      <c r="F2740" t="s">
        <v>75</v>
      </c>
      <c r="G2740">
        <v>423</v>
      </c>
      <c r="H2740" t="s">
        <v>63</v>
      </c>
      <c r="I2740" t="s">
        <v>50</v>
      </c>
      <c r="J2740" t="s">
        <v>24</v>
      </c>
      <c r="K2740" t="str">
        <f>VLOOKUP(H2740, [1]Products!B:E, 2, FALSE)</f>
        <v>Vanilla Wafers</v>
      </c>
      <c r="L2740" s="2">
        <f>VLOOKUP(H2740, [1]Products!B:D, 3, FALSE)</f>
        <v>18</v>
      </c>
      <c r="M2740" s="2">
        <f>Table1[[#This Row],[Quantity Purchased]] * Table1[[#This Row],[Unit Price]]</f>
        <v>15228</v>
      </c>
      <c r="N2740" s="2">
        <f>VLOOKUP(H2740, [1]Products!B:E, 4, FALSE)</f>
        <v>36</v>
      </c>
      <c r="O2740" t="str">
        <f>TEXT(Table1[[#This Row],[Transaction Date]], "yyyy-mm")</f>
        <v>2024-02</v>
      </c>
      <c r="P2740" s="1">
        <f ca="1">YEAR(TODAY()) - YEAR(Table1[[#This Row],[Buyer Date of Birth]])</f>
        <v>28</v>
      </c>
      <c r="Q2740" s="2">
        <f>Table1[[#This Row],[Total Revenue]] - Table1[[#This Row],[Total Cost]]</f>
        <v>15210</v>
      </c>
    </row>
    <row r="2741" spans="1:17" x14ac:dyDescent="0.25">
      <c r="A2741" s="1">
        <v>45433</v>
      </c>
      <c r="B2741" t="s">
        <v>508</v>
      </c>
      <c r="C2741" t="s">
        <v>245</v>
      </c>
      <c r="D2741" t="s">
        <v>53</v>
      </c>
      <c r="E2741" s="1">
        <v>33700</v>
      </c>
      <c r="F2741" t="s">
        <v>21</v>
      </c>
      <c r="G2741">
        <v>424</v>
      </c>
      <c r="H2741" t="s">
        <v>71</v>
      </c>
      <c r="I2741" t="s">
        <v>23</v>
      </c>
      <c r="J2741" t="s">
        <v>24</v>
      </c>
      <c r="K2741" t="str">
        <f>VLOOKUP(H2741, [1]Products!B:E, 2, FALSE)</f>
        <v>Peanut Butter Bites</v>
      </c>
      <c r="L2741" s="2">
        <f>VLOOKUP(H2741, [1]Products!B:D, 3, FALSE)</f>
        <v>5</v>
      </c>
      <c r="M2741" s="2">
        <f>Table1[[#This Row],[Quantity Purchased]] * Table1[[#This Row],[Unit Price]]</f>
        <v>2968</v>
      </c>
      <c r="N2741" s="2">
        <f>VLOOKUP(H2741, [1]Products!B:E, 4, FALSE)</f>
        <v>7</v>
      </c>
      <c r="O2741" t="str">
        <f>TEXT(Table1[[#This Row],[Transaction Date]], "yyyy-mm")</f>
        <v>2024-05</v>
      </c>
      <c r="P2741" s="1">
        <f ca="1">YEAR(TODAY()) - YEAR(Table1[[#This Row],[Buyer Date of Birth]])</f>
        <v>33</v>
      </c>
      <c r="Q2741" s="2">
        <f>Table1[[#This Row],[Total Revenue]] - Table1[[#This Row],[Total Cost]]</f>
        <v>2963</v>
      </c>
    </row>
    <row r="2742" spans="1:17" x14ac:dyDescent="0.25">
      <c r="A2742" s="1">
        <v>45318</v>
      </c>
      <c r="B2742" t="s">
        <v>740</v>
      </c>
      <c r="C2742" t="s">
        <v>116</v>
      </c>
      <c r="D2742" t="s">
        <v>20</v>
      </c>
      <c r="E2742" s="1">
        <v>36918</v>
      </c>
      <c r="F2742" t="s">
        <v>75</v>
      </c>
      <c r="G2742">
        <v>217</v>
      </c>
      <c r="H2742" t="s">
        <v>63</v>
      </c>
      <c r="I2742" t="s">
        <v>30</v>
      </c>
      <c r="J2742" t="s">
        <v>24</v>
      </c>
      <c r="K2742" t="str">
        <f>VLOOKUP(H2742, [1]Products!B:E, 2, FALSE)</f>
        <v>Vanilla Wafers</v>
      </c>
      <c r="L2742" s="2">
        <f>VLOOKUP(H2742, [1]Products!B:D, 3, FALSE)</f>
        <v>18</v>
      </c>
      <c r="M2742" s="2">
        <f>Table1[[#This Row],[Quantity Purchased]] * Table1[[#This Row],[Unit Price]]</f>
        <v>7812</v>
      </c>
      <c r="N2742" s="2">
        <f>VLOOKUP(H2742, [1]Products!B:E, 4, FALSE)</f>
        <v>36</v>
      </c>
      <c r="O2742" t="str">
        <f>TEXT(Table1[[#This Row],[Transaction Date]], "yyyy-mm")</f>
        <v>2024-01</v>
      </c>
      <c r="P2742" s="1">
        <f ca="1">YEAR(TODAY()) - YEAR(Table1[[#This Row],[Buyer Date of Birth]])</f>
        <v>24</v>
      </c>
      <c r="Q2742" s="2">
        <f>Table1[[#This Row],[Total Revenue]] - Table1[[#This Row],[Total Cost]]</f>
        <v>7794</v>
      </c>
    </row>
    <row r="2743" spans="1:17" x14ac:dyDescent="0.25">
      <c r="A2743" s="1">
        <v>45413</v>
      </c>
      <c r="B2743" t="s">
        <v>231</v>
      </c>
      <c r="C2743" t="s">
        <v>935</v>
      </c>
      <c r="D2743" t="s">
        <v>62</v>
      </c>
      <c r="E2743" s="1">
        <v>22188</v>
      </c>
      <c r="F2743" t="s">
        <v>28</v>
      </c>
      <c r="G2743">
        <v>240</v>
      </c>
      <c r="H2743" t="s">
        <v>66</v>
      </c>
      <c r="I2743" t="s">
        <v>30</v>
      </c>
      <c r="J2743" t="s">
        <v>24</v>
      </c>
      <c r="K2743" t="str">
        <f>VLOOKUP(H2743, [1]Products!B:E, 2, FALSE)</f>
        <v>Oatmeal Cookies</v>
      </c>
      <c r="L2743" s="2">
        <f>VLOOKUP(H2743, [1]Products!B:D, 3, FALSE)</f>
        <v>19</v>
      </c>
      <c r="M2743" s="2">
        <f>Table1[[#This Row],[Quantity Purchased]] * Table1[[#This Row],[Unit Price]]</f>
        <v>5520</v>
      </c>
      <c r="N2743" s="2">
        <f>VLOOKUP(H2743, [1]Products!B:E, 4, FALSE)</f>
        <v>23</v>
      </c>
      <c r="O2743" t="str">
        <f>TEXT(Table1[[#This Row],[Transaction Date]], "yyyy-mm")</f>
        <v>2024-05</v>
      </c>
      <c r="P2743" s="1">
        <f ca="1">YEAR(TODAY()) - YEAR(Table1[[#This Row],[Buyer Date of Birth]])</f>
        <v>65</v>
      </c>
      <c r="Q2743" s="2">
        <f>Table1[[#This Row],[Total Revenue]] - Table1[[#This Row],[Total Cost]]</f>
        <v>5501</v>
      </c>
    </row>
    <row r="2744" spans="1:17" x14ac:dyDescent="0.25">
      <c r="A2744" s="1">
        <v>45410</v>
      </c>
      <c r="B2744" t="s">
        <v>693</v>
      </c>
      <c r="C2744" t="s">
        <v>966</v>
      </c>
      <c r="D2744" t="s">
        <v>53</v>
      </c>
      <c r="E2744" s="1">
        <v>21313</v>
      </c>
      <c r="F2744" t="s">
        <v>28</v>
      </c>
      <c r="G2744">
        <v>352</v>
      </c>
      <c r="H2744" t="s">
        <v>63</v>
      </c>
      <c r="I2744" t="s">
        <v>36</v>
      </c>
      <c r="J2744" t="s">
        <v>24</v>
      </c>
      <c r="K2744" t="str">
        <f>VLOOKUP(H2744, [1]Products!B:E, 2, FALSE)</f>
        <v>Vanilla Wafers</v>
      </c>
      <c r="L2744" s="2">
        <f>VLOOKUP(H2744, [1]Products!B:D, 3, FALSE)</f>
        <v>18</v>
      </c>
      <c r="M2744" s="2">
        <f>Table1[[#This Row],[Quantity Purchased]] * Table1[[#This Row],[Unit Price]]</f>
        <v>12672</v>
      </c>
      <c r="N2744" s="2">
        <f>VLOOKUP(H2744, [1]Products!B:E, 4, FALSE)</f>
        <v>36</v>
      </c>
      <c r="O2744" t="str">
        <f>TEXT(Table1[[#This Row],[Transaction Date]], "yyyy-mm")</f>
        <v>2024-04</v>
      </c>
      <c r="P2744" s="1">
        <f ca="1">YEAR(TODAY()) - YEAR(Table1[[#This Row],[Buyer Date of Birth]])</f>
        <v>67</v>
      </c>
      <c r="Q2744" s="2">
        <f>Table1[[#This Row],[Total Revenue]] - Table1[[#This Row],[Total Cost]]</f>
        <v>12654</v>
      </c>
    </row>
    <row r="2745" spans="1:17" x14ac:dyDescent="0.25">
      <c r="A2745" s="1">
        <v>45371</v>
      </c>
      <c r="B2745" t="s">
        <v>1172</v>
      </c>
      <c r="C2745" t="s">
        <v>39</v>
      </c>
      <c r="D2745" t="s">
        <v>53</v>
      </c>
      <c r="E2745" s="1">
        <v>27414</v>
      </c>
      <c r="F2745" t="s">
        <v>75</v>
      </c>
      <c r="G2745">
        <v>59</v>
      </c>
      <c r="H2745" t="s">
        <v>35</v>
      </c>
      <c r="I2745" t="s">
        <v>23</v>
      </c>
      <c r="J2745" t="s">
        <v>24</v>
      </c>
      <c r="K2745" t="str">
        <f>VLOOKUP(H2745, [1]Products!B:E, 2, FALSE)</f>
        <v>Caramel Biscuits</v>
      </c>
      <c r="L2745" s="2">
        <f>VLOOKUP(H2745, [1]Products!B:D, 3, FALSE)</f>
        <v>18</v>
      </c>
      <c r="M2745" s="2">
        <f>Table1[[#This Row],[Quantity Purchased]] * Table1[[#This Row],[Unit Price]]</f>
        <v>1298</v>
      </c>
      <c r="N2745" s="2">
        <f>VLOOKUP(H2745, [1]Products!B:E, 4, FALSE)</f>
        <v>22</v>
      </c>
      <c r="O2745" t="str">
        <f>TEXT(Table1[[#This Row],[Transaction Date]], "yyyy-mm")</f>
        <v>2024-03</v>
      </c>
      <c r="P2745" s="1">
        <f ca="1">YEAR(TODAY()) - YEAR(Table1[[#This Row],[Buyer Date of Birth]])</f>
        <v>50</v>
      </c>
      <c r="Q2745" s="2">
        <f>Table1[[#This Row],[Total Revenue]] - Table1[[#This Row],[Total Cost]]</f>
        <v>1280</v>
      </c>
    </row>
    <row r="2746" spans="1:17" x14ac:dyDescent="0.25">
      <c r="A2746" s="1">
        <v>45323</v>
      </c>
      <c r="B2746" t="s">
        <v>111</v>
      </c>
      <c r="C2746" t="s">
        <v>1072</v>
      </c>
      <c r="D2746" t="s">
        <v>20</v>
      </c>
      <c r="E2746" s="1">
        <v>34937</v>
      </c>
      <c r="F2746" t="s">
        <v>40</v>
      </c>
      <c r="G2746">
        <v>437</v>
      </c>
      <c r="H2746" t="s">
        <v>29</v>
      </c>
      <c r="I2746" t="s">
        <v>46</v>
      </c>
      <c r="J2746" t="s">
        <v>24</v>
      </c>
      <c r="K2746" t="str">
        <f>VLOOKUP(H2746, [1]Products!B:E, 2, FALSE)</f>
        <v>Shortbread</v>
      </c>
      <c r="L2746" s="2">
        <f>VLOOKUP(H2746, [1]Products!B:D, 3, FALSE)</f>
        <v>10</v>
      </c>
      <c r="M2746" s="2">
        <f>Table1[[#This Row],[Quantity Purchased]] * Table1[[#This Row],[Unit Price]]</f>
        <v>19665</v>
      </c>
      <c r="N2746" s="2">
        <f>VLOOKUP(H2746, [1]Products!B:E, 4, FALSE)</f>
        <v>45</v>
      </c>
      <c r="O2746" t="str">
        <f>TEXT(Table1[[#This Row],[Transaction Date]], "yyyy-mm")</f>
        <v>2024-02</v>
      </c>
      <c r="P2746" s="1">
        <f ca="1">YEAR(TODAY()) - YEAR(Table1[[#This Row],[Buyer Date of Birth]])</f>
        <v>30</v>
      </c>
      <c r="Q2746" s="2">
        <f>Table1[[#This Row],[Total Revenue]] - Table1[[#This Row],[Total Cost]]</f>
        <v>19655</v>
      </c>
    </row>
    <row r="2747" spans="1:17" x14ac:dyDescent="0.25">
      <c r="A2747" s="1">
        <v>45493</v>
      </c>
      <c r="B2747" t="s">
        <v>381</v>
      </c>
      <c r="C2747" t="s">
        <v>268</v>
      </c>
      <c r="D2747" t="s">
        <v>84</v>
      </c>
      <c r="E2747" s="1">
        <v>27658</v>
      </c>
      <c r="F2747" t="s">
        <v>21</v>
      </c>
      <c r="G2747">
        <v>361</v>
      </c>
      <c r="H2747" t="s">
        <v>49</v>
      </c>
      <c r="I2747" t="s">
        <v>50</v>
      </c>
      <c r="J2747" t="s">
        <v>24</v>
      </c>
      <c r="K2747" t="str">
        <f>VLOOKUP(H2747, [1]Products!B:E, 2, FALSE)</f>
        <v>Butter Crunch</v>
      </c>
      <c r="L2747" s="2">
        <f>VLOOKUP(H2747, [1]Products!B:D, 3, FALSE)</f>
        <v>10</v>
      </c>
      <c r="M2747" s="2">
        <f>Table1[[#This Row],[Quantity Purchased]] * Table1[[#This Row],[Unit Price]]</f>
        <v>3971</v>
      </c>
      <c r="N2747" s="2">
        <f>VLOOKUP(H2747, [1]Products!B:E, 4, FALSE)</f>
        <v>11</v>
      </c>
      <c r="O2747" t="str">
        <f>TEXT(Table1[[#This Row],[Transaction Date]], "yyyy-mm")</f>
        <v>2024-07</v>
      </c>
      <c r="P2747" s="1">
        <f ca="1">YEAR(TODAY()) - YEAR(Table1[[#This Row],[Buyer Date of Birth]])</f>
        <v>50</v>
      </c>
      <c r="Q2747" s="2">
        <f>Table1[[#This Row],[Total Revenue]] - Table1[[#This Row],[Total Cost]]</f>
        <v>3961</v>
      </c>
    </row>
    <row r="2748" spans="1:17" x14ac:dyDescent="0.25">
      <c r="A2748" s="1">
        <v>45376</v>
      </c>
      <c r="B2748" t="s">
        <v>123</v>
      </c>
      <c r="C2748" t="s">
        <v>229</v>
      </c>
      <c r="D2748" t="s">
        <v>100</v>
      </c>
      <c r="E2748" s="1">
        <v>35917</v>
      </c>
      <c r="F2748" t="s">
        <v>21</v>
      </c>
      <c r="G2748">
        <v>203</v>
      </c>
      <c r="H2748" t="s">
        <v>41</v>
      </c>
      <c r="I2748" t="s">
        <v>23</v>
      </c>
      <c r="J2748" t="s">
        <v>24</v>
      </c>
      <c r="K2748" t="str">
        <f>VLOOKUP(H2748, [1]Products!B:E, 2, FALSE)</f>
        <v>Ginger Snaps</v>
      </c>
      <c r="L2748" s="2">
        <f>VLOOKUP(H2748, [1]Products!B:D, 3, FALSE)</f>
        <v>14</v>
      </c>
      <c r="M2748" s="2">
        <f>Table1[[#This Row],[Quantity Purchased]] * Table1[[#This Row],[Unit Price]]</f>
        <v>5684</v>
      </c>
      <c r="N2748" s="2">
        <f>VLOOKUP(H2748, [1]Products!B:E, 4, FALSE)</f>
        <v>28</v>
      </c>
      <c r="O2748" t="str">
        <f>TEXT(Table1[[#This Row],[Transaction Date]], "yyyy-mm")</f>
        <v>2024-03</v>
      </c>
      <c r="P2748" s="1">
        <f ca="1">YEAR(TODAY()) - YEAR(Table1[[#This Row],[Buyer Date of Birth]])</f>
        <v>27</v>
      </c>
      <c r="Q2748" s="2">
        <f>Table1[[#This Row],[Total Revenue]] - Table1[[#This Row],[Total Cost]]</f>
        <v>5670</v>
      </c>
    </row>
    <row r="2749" spans="1:17" x14ac:dyDescent="0.25">
      <c r="A2749" s="1">
        <v>45497</v>
      </c>
      <c r="B2749" t="s">
        <v>56</v>
      </c>
      <c r="C2749" t="s">
        <v>229</v>
      </c>
      <c r="D2749" t="s">
        <v>78</v>
      </c>
      <c r="E2749" s="1">
        <v>22657</v>
      </c>
      <c r="F2749" t="s">
        <v>40</v>
      </c>
      <c r="G2749">
        <v>111</v>
      </c>
      <c r="H2749" t="s">
        <v>71</v>
      </c>
      <c r="I2749" t="s">
        <v>30</v>
      </c>
      <c r="J2749" t="s">
        <v>24</v>
      </c>
      <c r="K2749" t="str">
        <f>VLOOKUP(H2749, [1]Products!B:E, 2, FALSE)</f>
        <v>Peanut Butter Bites</v>
      </c>
      <c r="L2749" s="2">
        <f>VLOOKUP(H2749, [1]Products!B:D, 3, FALSE)</f>
        <v>5</v>
      </c>
      <c r="M2749" s="2">
        <f>Table1[[#This Row],[Quantity Purchased]] * Table1[[#This Row],[Unit Price]]</f>
        <v>777</v>
      </c>
      <c r="N2749" s="2">
        <f>VLOOKUP(H2749, [1]Products!B:E, 4, FALSE)</f>
        <v>7</v>
      </c>
      <c r="O2749" t="str">
        <f>TEXT(Table1[[#This Row],[Transaction Date]], "yyyy-mm")</f>
        <v>2024-07</v>
      </c>
      <c r="P2749" s="1">
        <f ca="1">YEAR(TODAY()) - YEAR(Table1[[#This Row],[Buyer Date of Birth]])</f>
        <v>63</v>
      </c>
      <c r="Q2749" s="2">
        <f>Table1[[#This Row],[Total Revenue]] - Table1[[#This Row],[Total Cost]]</f>
        <v>772</v>
      </c>
    </row>
    <row r="2750" spans="1:17" x14ac:dyDescent="0.25">
      <c r="A2750" s="1">
        <v>45321</v>
      </c>
      <c r="B2750" t="s">
        <v>975</v>
      </c>
      <c r="C2750" t="s">
        <v>303</v>
      </c>
      <c r="D2750" t="s">
        <v>34</v>
      </c>
      <c r="E2750" s="1">
        <v>26702</v>
      </c>
      <c r="F2750" t="s">
        <v>75</v>
      </c>
      <c r="G2750">
        <v>23</v>
      </c>
      <c r="H2750" t="s">
        <v>54</v>
      </c>
      <c r="I2750" t="s">
        <v>46</v>
      </c>
      <c r="J2750" t="s">
        <v>24</v>
      </c>
      <c r="K2750" t="str">
        <f>VLOOKUP(H2750, [1]Products!B:E, 2, FALSE)</f>
        <v>Lemon Crisps</v>
      </c>
      <c r="L2750" s="2">
        <f>VLOOKUP(H2750, [1]Products!B:D, 3, FALSE)</f>
        <v>7</v>
      </c>
      <c r="M2750" s="2">
        <f>Table1[[#This Row],[Quantity Purchased]] * Table1[[#This Row],[Unit Price]]</f>
        <v>207</v>
      </c>
      <c r="N2750" s="2">
        <f>VLOOKUP(H2750, [1]Products!B:E, 4, FALSE)</f>
        <v>9</v>
      </c>
      <c r="O2750" t="str">
        <f>TEXT(Table1[[#This Row],[Transaction Date]], "yyyy-mm")</f>
        <v>2024-01</v>
      </c>
      <c r="P2750" s="1">
        <f ca="1">YEAR(TODAY()) - YEAR(Table1[[#This Row],[Buyer Date of Birth]])</f>
        <v>52</v>
      </c>
      <c r="Q2750" s="2">
        <f>Table1[[#This Row],[Total Revenue]] - Table1[[#This Row],[Total Cost]]</f>
        <v>200</v>
      </c>
    </row>
    <row r="2751" spans="1:17" x14ac:dyDescent="0.25">
      <c r="A2751" s="1">
        <v>45389</v>
      </c>
      <c r="B2751" t="s">
        <v>480</v>
      </c>
      <c r="C2751" t="s">
        <v>252</v>
      </c>
      <c r="D2751" t="s">
        <v>89</v>
      </c>
      <c r="E2751" s="1">
        <v>31193</v>
      </c>
      <c r="F2751" t="s">
        <v>75</v>
      </c>
      <c r="G2751">
        <v>224</v>
      </c>
      <c r="H2751" t="s">
        <v>22</v>
      </c>
      <c r="I2751" t="s">
        <v>50</v>
      </c>
      <c r="J2751" t="s">
        <v>24</v>
      </c>
      <c r="K2751" t="str">
        <f>VLOOKUP(H2751, [1]Products!B:E, 2, FALSE)</f>
        <v>Cinnamon Swirls</v>
      </c>
      <c r="L2751" s="2">
        <f>VLOOKUP(H2751, [1]Products!B:D, 3, FALSE)</f>
        <v>10</v>
      </c>
      <c r="M2751" s="2">
        <f>Table1[[#This Row],[Quantity Purchased]] * Table1[[#This Row],[Unit Price]]</f>
        <v>3136</v>
      </c>
      <c r="N2751" s="2">
        <f>VLOOKUP(H2751, [1]Products!B:E, 4, FALSE)</f>
        <v>14</v>
      </c>
      <c r="O2751" t="str">
        <f>TEXT(Table1[[#This Row],[Transaction Date]], "yyyy-mm")</f>
        <v>2024-04</v>
      </c>
      <c r="P2751" s="1">
        <f ca="1">YEAR(TODAY()) - YEAR(Table1[[#This Row],[Buyer Date of Birth]])</f>
        <v>40</v>
      </c>
      <c r="Q2751" s="2">
        <f>Table1[[#This Row],[Total Revenue]] - Table1[[#This Row],[Total Cost]]</f>
        <v>3126</v>
      </c>
    </row>
    <row r="2752" spans="1:17" x14ac:dyDescent="0.25">
      <c r="A2752" s="1">
        <v>45344</v>
      </c>
      <c r="B2752" t="s">
        <v>113</v>
      </c>
      <c r="C2752" t="s">
        <v>551</v>
      </c>
      <c r="D2752" t="s">
        <v>62</v>
      </c>
      <c r="E2752" s="1">
        <v>31415</v>
      </c>
      <c r="F2752" t="s">
        <v>40</v>
      </c>
      <c r="G2752">
        <v>271</v>
      </c>
      <c r="H2752" t="s">
        <v>49</v>
      </c>
      <c r="I2752" t="s">
        <v>23</v>
      </c>
      <c r="J2752" t="s">
        <v>24</v>
      </c>
      <c r="K2752" t="str">
        <f>VLOOKUP(H2752, [1]Products!B:E, 2, FALSE)</f>
        <v>Butter Crunch</v>
      </c>
      <c r="L2752" s="2">
        <f>VLOOKUP(H2752, [1]Products!B:D, 3, FALSE)</f>
        <v>10</v>
      </c>
      <c r="M2752" s="2">
        <f>Table1[[#This Row],[Quantity Purchased]] * Table1[[#This Row],[Unit Price]]</f>
        <v>2981</v>
      </c>
      <c r="N2752" s="2">
        <f>VLOOKUP(H2752, [1]Products!B:E, 4, FALSE)</f>
        <v>11</v>
      </c>
      <c r="O2752" t="str">
        <f>TEXT(Table1[[#This Row],[Transaction Date]], "yyyy-mm")</f>
        <v>2024-02</v>
      </c>
      <c r="P2752" s="1">
        <f ca="1">YEAR(TODAY()) - YEAR(Table1[[#This Row],[Buyer Date of Birth]])</f>
        <v>39</v>
      </c>
      <c r="Q2752" s="2">
        <f>Table1[[#This Row],[Total Revenue]] - Table1[[#This Row],[Total Cost]]</f>
        <v>2971</v>
      </c>
    </row>
    <row r="2753" spans="1:17" x14ac:dyDescent="0.25">
      <c r="A2753" s="1">
        <v>45334</v>
      </c>
      <c r="B2753" t="s">
        <v>697</v>
      </c>
      <c r="C2753" t="s">
        <v>307</v>
      </c>
      <c r="D2753" t="s">
        <v>45</v>
      </c>
      <c r="E2753" s="1">
        <v>32671</v>
      </c>
      <c r="F2753" t="s">
        <v>28</v>
      </c>
      <c r="G2753">
        <v>27</v>
      </c>
      <c r="H2753" t="s">
        <v>22</v>
      </c>
      <c r="I2753" t="s">
        <v>30</v>
      </c>
      <c r="J2753" t="s">
        <v>24</v>
      </c>
      <c r="K2753" t="str">
        <f>VLOOKUP(H2753, [1]Products!B:E, 2, FALSE)</f>
        <v>Cinnamon Swirls</v>
      </c>
      <c r="L2753" s="2">
        <f>VLOOKUP(H2753, [1]Products!B:D, 3, FALSE)</f>
        <v>10</v>
      </c>
      <c r="M2753" s="2">
        <f>Table1[[#This Row],[Quantity Purchased]] * Table1[[#This Row],[Unit Price]]</f>
        <v>378</v>
      </c>
      <c r="N2753" s="2">
        <f>VLOOKUP(H2753, [1]Products!B:E, 4, FALSE)</f>
        <v>14</v>
      </c>
      <c r="O2753" t="str">
        <f>TEXT(Table1[[#This Row],[Transaction Date]], "yyyy-mm")</f>
        <v>2024-02</v>
      </c>
      <c r="P2753" s="1">
        <f ca="1">YEAR(TODAY()) - YEAR(Table1[[#This Row],[Buyer Date of Birth]])</f>
        <v>36</v>
      </c>
      <c r="Q2753" s="2">
        <f>Table1[[#This Row],[Total Revenue]] - Table1[[#This Row],[Total Cost]]</f>
        <v>368</v>
      </c>
    </row>
    <row r="2754" spans="1:17" x14ac:dyDescent="0.25">
      <c r="A2754" s="1">
        <v>45335</v>
      </c>
      <c r="B2754" t="s">
        <v>635</v>
      </c>
      <c r="C2754" t="s">
        <v>44</v>
      </c>
      <c r="D2754" t="s">
        <v>45</v>
      </c>
      <c r="E2754" s="1">
        <v>28888</v>
      </c>
      <c r="F2754" t="s">
        <v>40</v>
      </c>
      <c r="G2754">
        <v>243</v>
      </c>
      <c r="H2754" t="s">
        <v>71</v>
      </c>
      <c r="I2754" t="s">
        <v>30</v>
      </c>
      <c r="J2754" t="s">
        <v>24</v>
      </c>
      <c r="K2754" t="str">
        <f>VLOOKUP(H2754, [1]Products!B:E, 2, FALSE)</f>
        <v>Peanut Butter Bites</v>
      </c>
      <c r="L2754" s="2">
        <f>VLOOKUP(H2754, [1]Products!B:D, 3, FALSE)</f>
        <v>5</v>
      </c>
      <c r="M2754" s="2">
        <f>Table1[[#This Row],[Quantity Purchased]] * Table1[[#This Row],[Unit Price]]</f>
        <v>1701</v>
      </c>
      <c r="N2754" s="2">
        <f>VLOOKUP(H2754, [1]Products!B:E, 4, FALSE)</f>
        <v>7</v>
      </c>
      <c r="O2754" t="str">
        <f>TEXT(Table1[[#This Row],[Transaction Date]], "yyyy-mm")</f>
        <v>2024-02</v>
      </c>
      <c r="P2754" s="1">
        <f ca="1">YEAR(TODAY()) - YEAR(Table1[[#This Row],[Buyer Date of Birth]])</f>
        <v>46</v>
      </c>
      <c r="Q2754" s="2">
        <f>Table1[[#This Row],[Total Revenue]] - Table1[[#This Row],[Total Cost]]</f>
        <v>1696</v>
      </c>
    </row>
    <row r="2755" spans="1:17" x14ac:dyDescent="0.25">
      <c r="A2755" s="1">
        <v>45418</v>
      </c>
      <c r="B2755" t="s">
        <v>381</v>
      </c>
      <c r="C2755" t="s">
        <v>1093</v>
      </c>
      <c r="D2755" t="s">
        <v>53</v>
      </c>
      <c r="E2755" s="1">
        <v>38784</v>
      </c>
      <c r="F2755" t="s">
        <v>75</v>
      </c>
      <c r="G2755">
        <v>18</v>
      </c>
      <c r="H2755" t="s">
        <v>29</v>
      </c>
      <c r="I2755" t="s">
        <v>36</v>
      </c>
      <c r="J2755" t="s">
        <v>24</v>
      </c>
      <c r="K2755" t="str">
        <f>VLOOKUP(H2755, [1]Products!B:E, 2, FALSE)</f>
        <v>Shortbread</v>
      </c>
      <c r="L2755" s="2">
        <f>VLOOKUP(H2755, [1]Products!B:D, 3, FALSE)</f>
        <v>10</v>
      </c>
      <c r="M2755" s="2">
        <f>Table1[[#This Row],[Quantity Purchased]] * Table1[[#This Row],[Unit Price]]</f>
        <v>810</v>
      </c>
      <c r="N2755" s="2">
        <f>VLOOKUP(H2755, [1]Products!B:E, 4, FALSE)</f>
        <v>45</v>
      </c>
      <c r="O2755" t="str">
        <f>TEXT(Table1[[#This Row],[Transaction Date]], "yyyy-mm")</f>
        <v>2024-05</v>
      </c>
      <c r="P2755" s="1">
        <f ca="1">YEAR(TODAY()) - YEAR(Table1[[#This Row],[Buyer Date of Birth]])</f>
        <v>19</v>
      </c>
      <c r="Q2755" s="2">
        <f>Table1[[#This Row],[Total Revenue]] - Table1[[#This Row],[Total Cost]]</f>
        <v>800</v>
      </c>
    </row>
    <row r="2756" spans="1:17" x14ac:dyDescent="0.25">
      <c r="A2756" s="1">
        <v>45362</v>
      </c>
      <c r="B2756" t="s">
        <v>278</v>
      </c>
      <c r="C2756" t="s">
        <v>795</v>
      </c>
      <c r="D2756" t="s">
        <v>53</v>
      </c>
      <c r="E2756" s="1">
        <v>29246</v>
      </c>
      <c r="F2756" t="s">
        <v>28</v>
      </c>
      <c r="G2756">
        <v>283</v>
      </c>
      <c r="H2756" t="s">
        <v>29</v>
      </c>
      <c r="I2756" t="s">
        <v>23</v>
      </c>
      <c r="J2756" t="s">
        <v>24</v>
      </c>
      <c r="K2756" t="str">
        <f>VLOOKUP(H2756, [1]Products!B:E, 2, FALSE)</f>
        <v>Shortbread</v>
      </c>
      <c r="L2756" s="2">
        <f>VLOOKUP(H2756, [1]Products!B:D, 3, FALSE)</f>
        <v>10</v>
      </c>
      <c r="M2756" s="2">
        <f>Table1[[#This Row],[Quantity Purchased]] * Table1[[#This Row],[Unit Price]]</f>
        <v>12735</v>
      </c>
      <c r="N2756" s="2">
        <f>VLOOKUP(H2756, [1]Products!B:E, 4, FALSE)</f>
        <v>45</v>
      </c>
      <c r="O2756" t="str">
        <f>TEXT(Table1[[#This Row],[Transaction Date]], "yyyy-mm")</f>
        <v>2024-03</v>
      </c>
      <c r="P2756" s="1">
        <f ca="1">YEAR(TODAY()) - YEAR(Table1[[#This Row],[Buyer Date of Birth]])</f>
        <v>45</v>
      </c>
      <c r="Q2756" s="2">
        <f>Table1[[#This Row],[Total Revenue]] - Table1[[#This Row],[Total Cost]]</f>
        <v>12725</v>
      </c>
    </row>
    <row r="2757" spans="1:17" x14ac:dyDescent="0.25">
      <c r="A2757" s="1">
        <v>45369</v>
      </c>
      <c r="B2757" t="s">
        <v>508</v>
      </c>
      <c r="C2757" t="s">
        <v>567</v>
      </c>
      <c r="D2757" t="s">
        <v>53</v>
      </c>
      <c r="E2757" s="1">
        <v>16815</v>
      </c>
      <c r="F2757" t="s">
        <v>21</v>
      </c>
      <c r="G2757">
        <v>254</v>
      </c>
      <c r="H2757" t="s">
        <v>29</v>
      </c>
      <c r="I2757" t="s">
        <v>46</v>
      </c>
      <c r="J2757" t="s">
        <v>24</v>
      </c>
      <c r="K2757" t="str">
        <f>VLOOKUP(H2757, [1]Products!B:E, 2, FALSE)</f>
        <v>Shortbread</v>
      </c>
      <c r="L2757" s="2">
        <f>VLOOKUP(H2757, [1]Products!B:D, 3, FALSE)</f>
        <v>10</v>
      </c>
      <c r="M2757" s="2">
        <f>Table1[[#This Row],[Quantity Purchased]] * Table1[[#This Row],[Unit Price]]</f>
        <v>11430</v>
      </c>
      <c r="N2757" s="2">
        <f>VLOOKUP(H2757, [1]Products!B:E, 4, FALSE)</f>
        <v>45</v>
      </c>
      <c r="O2757" t="str">
        <f>TEXT(Table1[[#This Row],[Transaction Date]], "yyyy-mm")</f>
        <v>2024-03</v>
      </c>
      <c r="P2757" s="1">
        <f ca="1">YEAR(TODAY()) - YEAR(Table1[[#This Row],[Buyer Date of Birth]])</f>
        <v>79</v>
      </c>
      <c r="Q2757" s="2">
        <f>Table1[[#This Row],[Total Revenue]] - Table1[[#This Row],[Total Cost]]</f>
        <v>11420</v>
      </c>
    </row>
    <row r="2758" spans="1:17" x14ac:dyDescent="0.25">
      <c r="A2758" s="1">
        <v>45368</v>
      </c>
      <c r="B2758" t="s">
        <v>240</v>
      </c>
      <c r="C2758" t="s">
        <v>378</v>
      </c>
      <c r="D2758" t="s">
        <v>89</v>
      </c>
      <c r="E2758" s="1">
        <v>38639</v>
      </c>
      <c r="F2758" t="s">
        <v>21</v>
      </c>
      <c r="G2758">
        <v>115</v>
      </c>
      <c r="H2758" t="s">
        <v>72</v>
      </c>
      <c r="I2758" t="s">
        <v>50</v>
      </c>
      <c r="J2758" t="s">
        <v>24</v>
      </c>
      <c r="K2758" t="str">
        <f>VLOOKUP(H2758, [1]Products!B:E, 2, FALSE)</f>
        <v>Choco Delight</v>
      </c>
      <c r="L2758" s="2">
        <f>VLOOKUP(H2758, [1]Products!B:D, 3, FALSE)</f>
        <v>3</v>
      </c>
      <c r="M2758" s="2">
        <f>Table1[[#This Row],[Quantity Purchased]] * Table1[[#This Row],[Unit Price]]</f>
        <v>575</v>
      </c>
      <c r="N2758" s="2">
        <f>VLOOKUP(H2758, [1]Products!B:E, 4, FALSE)</f>
        <v>5</v>
      </c>
      <c r="O2758" t="str">
        <f>TEXT(Table1[[#This Row],[Transaction Date]], "yyyy-mm")</f>
        <v>2024-03</v>
      </c>
      <c r="P2758" s="1">
        <f ca="1">YEAR(TODAY()) - YEAR(Table1[[#This Row],[Buyer Date of Birth]])</f>
        <v>20</v>
      </c>
      <c r="Q2758" s="2">
        <f>Table1[[#This Row],[Total Revenue]] - Table1[[#This Row],[Total Cost]]</f>
        <v>572</v>
      </c>
    </row>
    <row r="2759" spans="1:17" x14ac:dyDescent="0.25">
      <c r="A2759" s="1">
        <v>45351</v>
      </c>
      <c r="B2759" t="s">
        <v>484</v>
      </c>
      <c r="C2759" t="s">
        <v>878</v>
      </c>
      <c r="D2759" t="s">
        <v>53</v>
      </c>
      <c r="E2759" s="1">
        <v>36246</v>
      </c>
      <c r="F2759" t="s">
        <v>40</v>
      </c>
      <c r="G2759">
        <v>415</v>
      </c>
      <c r="H2759" t="s">
        <v>66</v>
      </c>
      <c r="I2759" t="s">
        <v>23</v>
      </c>
      <c r="J2759" t="s">
        <v>24</v>
      </c>
      <c r="K2759" t="str">
        <f>VLOOKUP(H2759, [1]Products!B:E, 2, FALSE)</f>
        <v>Oatmeal Cookies</v>
      </c>
      <c r="L2759" s="2">
        <f>VLOOKUP(H2759, [1]Products!B:D, 3, FALSE)</f>
        <v>19</v>
      </c>
      <c r="M2759" s="2">
        <f>Table1[[#This Row],[Quantity Purchased]] * Table1[[#This Row],[Unit Price]]</f>
        <v>9545</v>
      </c>
      <c r="N2759" s="2">
        <f>VLOOKUP(H2759, [1]Products!B:E, 4, FALSE)</f>
        <v>23</v>
      </c>
      <c r="O2759" t="str">
        <f>TEXT(Table1[[#This Row],[Transaction Date]], "yyyy-mm")</f>
        <v>2024-02</v>
      </c>
      <c r="P2759" s="1">
        <f ca="1">YEAR(TODAY()) - YEAR(Table1[[#This Row],[Buyer Date of Birth]])</f>
        <v>26</v>
      </c>
      <c r="Q2759" s="2">
        <f>Table1[[#This Row],[Total Revenue]] - Table1[[#This Row],[Total Cost]]</f>
        <v>9526</v>
      </c>
    </row>
    <row r="2760" spans="1:17" x14ac:dyDescent="0.25">
      <c r="A2760" s="1">
        <v>45308</v>
      </c>
      <c r="B2760" t="s">
        <v>197</v>
      </c>
      <c r="C2760" t="s">
        <v>1166</v>
      </c>
      <c r="D2760" t="s">
        <v>89</v>
      </c>
      <c r="E2760" s="1">
        <v>26617</v>
      </c>
      <c r="F2760" t="s">
        <v>75</v>
      </c>
      <c r="G2760">
        <v>298</v>
      </c>
      <c r="H2760" t="s">
        <v>35</v>
      </c>
      <c r="I2760" t="s">
        <v>30</v>
      </c>
      <c r="J2760" t="s">
        <v>24</v>
      </c>
      <c r="K2760" t="str">
        <f>VLOOKUP(H2760, [1]Products!B:E, 2, FALSE)</f>
        <v>Caramel Biscuits</v>
      </c>
      <c r="L2760" s="2">
        <f>VLOOKUP(H2760, [1]Products!B:D, 3, FALSE)</f>
        <v>18</v>
      </c>
      <c r="M2760" s="2">
        <f>Table1[[#This Row],[Quantity Purchased]] * Table1[[#This Row],[Unit Price]]</f>
        <v>6556</v>
      </c>
      <c r="N2760" s="2">
        <f>VLOOKUP(H2760, [1]Products!B:E, 4, FALSE)</f>
        <v>22</v>
      </c>
      <c r="O2760" t="str">
        <f>TEXT(Table1[[#This Row],[Transaction Date]], "yyyy-mm")</f>
        <v>2024-01</v>
      </c>
      <c r="P2760" s="1">
        <f ca="1">YEAR(TODAY()) - YEAR(Table1[[#This Row],[Buyer Date of Birth]])</f>
        <v>53</v>
      </c>
      <c r="Q2760" s="2">
        <f>Table1[[#This Row],[Total Revenue]] - Table1[[#This Row],[Total Cost]]</f>
        <v>6538</v>
      </c>
    </row>
    <row r="2761" spans="1:17" x14ac:dyDescent="0.25">
      <c r="A2761" s="1">
        <v>45495</v>
      </c>
      <c r="B2761" t="s">
        <v>315</v>
      </c>
      <c r="C2761" t="s">
        <v>163</v>
      </c>
      <c r="D2761" t="s">
        <v>45</v>
      </c>
      <c r="E2761" s="1">
        <v>35243</v>
      </c>
      <c r="F2761" t="s">
        <v>28</v>
      </c>
      <c r="G2761">
        <v>222</v>
      </c>
      <c r="H2761" t="s">
        <v>22</v>
      </c>
      <c r="I2761" t="s">
        <v>46</v>
      </c>
      <c r="J2761" t="s">
        <v>24</v>
      </c>
      <c r="K2761" t="str">
        <f>VLOOKUP(H2761, [1]Products!B:E, 2, FALSE)</f>
        <v>Cinnamon Swirls</v>
      </c>
      <c r="L2761" s="2">
        <f>VLOOKUP(H2761, [1]Products!B:D, 3, FALSE)</f>
        <v>10</v>
      </c>
      <c r="M2761" s="2">
        <f>Table1[[#This Row],[Quantity Purchased]] * Table1[[#This Row],[Unit Price]]</f>
        <v>3108</v>
      </c>
      <c r="N2761" s="2">
        <f>VLOOKUP(H2761, [1]Products!B:E, 4, FALSE)</f>
        <v>14</v>
      </c>
      <c r="O2761" t="str">
        <f>TEXT(Table1[[#This Row],[Transaction Date]], "yyyy-mm")</f>
        <v>2024-07</v>
      </c>
      <c r="P2761" s="1">
        <f ca="1">YEAR(TODAY()) - YEAR(Table1[[#This Row],[Buyer Date of Birth]])</f>
        <v>29</v>
      </c>
      <c r="Q2761" s="2">
        <f>Table1[[#This Row],[Total Revenue]] - Table1[[#This Row],[Total Cost]]</f>
        <v>3098</v>
      </c>
    </row>
    <row r="2762" spans="1:17" x14ac:dyDescent="0.25">
      <c r="A2762" s="1">
        <v>45322</v>
      </c>
      <c r="B2762" t="s">
        <v>76</v>
      </c>
      <c r="C2762" t="s">
        <v>936</v>
      </c>
      <c r="D2762" t="s">
        <v>20</v>
      </c>
      <c r="E2762" s="1">
        <v>33143</v>
      </c>
      <c r="F2762" t="s">
        <v>75</v>
      </c>
      <c r="G2762">
        <v>196</v>
      </c>
      <c r="H2762" t="s">
        <v>35</v>
      </c>
      <c r="I2762" t="s">
        <v>50</v>
      </c>
      <c r="J2762" t="s">
        <v>24</v>
      </c>
      <c r="K2762" t="str">
        <f>VLOOKUP(H2762, [1]Products!B:E, 2, FALSE)</f>
        <v>Caramel Biscuits</v>
      </c>
      <c r="L2762" s="2">
        <f>VLOOKUP(H2762, [1]Products!B:D, 3, FALSE)</f>
        <v>18</v>
      </c>
      <c r="M2762" s="2">
        <f>Table1[[#This Row],[Quantity Purchased]] * Table1[[#This Row],[Unit Price]]</f>
        <v>4312</v>
      </c>
      <c r="N2762" s="2">
        <f>VLOOKUP(H2762, [1]Products!B:E, 4, FALSE)</f>
        <v>22</v>
      </c>
      <c r="O2762" t="str">
        <f>TEXT(Table1[[#This Row],[Transaction Date]], "yyyy-mm")</f>
        <v>2024-01</v>
      </c>
      <c r="P2762" s="1">
        <f ca="1">YEAR(TODAY()) - YEAR(Table1[[#This Row],[Buyer Date of Birth]])</f>
        <v>35</v>
      </c>
      <c r="Q2762" s="2">
        <f>Table1[[#This Row],[Total Revenue]] - Table1[[#This Row],[Total Cost]]</f>
        <v>4294</v>
      </c>
    </row>
    <row r="2763" spans="1:17" x14ac:dyDescent="0.25">
      <c r="A2763" s="1">
        <v>45440</v>
      </c>
      <c r="B2763" t="s">
        <v>1245</v>
      </c>
      <c r="C2763" t="s">
        <v>786</v>
      </c>
      <c r="D2763" t="s">
        <v>62</v>
      </c>
      <c r="E2763" s="1">
        <v>22824</v>
      </c>
      <c r="F2763" t="s">
        <v>21</v>
      </c>
      <c r="G2763">
        <v>356</v>
      </c>
      <c r="H2763" t="s">
        <v>22</v>
      </c>
      <c r="I2763" t="s">
        <v>23</v>
      </c>
      <c r="J2763" t="s">
        <v>24</v>
      </c>
      <c r="K2763" t="str">
        <f>VLOOKUP(H2763, [1]Products!B:E, 2, FALSE)</f>
        <v>Cinnamon Swirls</v>
      </c>
      <c r="L2763" s="2">
        <f>VLOOKUP(H2763, [1]Products!B:D, 3, FALSE)</f>
        <v>10</v>
      </c>
      <c r="M2763" s="2">
        <f>Table1[[#This Row],[Quantity Purchased]] * Table1[[#This Row],[Unit Price]]</f>
        <v>4984</v>
      </c>
      <c r="N2763" s="2">
        <f>VLOOKUP(H2763, [1]Products!B:E, 4, FALSE)</f>
        <v>14</v>
      </c>
      <c r="O2763" t="str">
        <f>TEXT(Table1[[#This Row],[Transaction Date]], "yyyy-mm")</f>
        <v>2024-05</v>
      </c>
      <c r="P2763" s="1">
        <f ca="1">YEAR(TODAY()) - YEAR(Table1[[#This Row],[Buyer Date of Birth]])</f>
        <v>63</v>
      </c>
      <c r="Q2763" s="2">
        <f>Table1[[#This Row],[Total Revenue]] - Table1[[#This Row],[Total Cost]]</f>
        <v>4974</v>
      </c>
    </row>
    <row r="2764" spans="1:17" x14ac:dyDescent="0.25">
      <c r="A2764" s="1">
        <v>45476</v>
      </c>
      <c r="B2764" t="s">
        <v>261</v>
      </c>
      <c r="C2764" t="s">
        <v>39</v>
      </c>
      <c r="D2764" t="s">
        <v>34</v>
      </c>
      <c r="E2764" s="1">
        <v>23499</v>
      </c>
      <c r="F2764" t="s">
        <v>40</v>
      </c>
      <c r="G2764">
        <v>48</v>
      </c>
      <c r="H2764" t="s">
        <v>72</v>
      </c>
      <c r="I2764" t="s">
        <v>30</v>
      </c>
      <c r="J2764" t="s">
        <v>24</v>
      </c>
      <c r="K2764" t="str">
        <f>VLOOKUP(H2764, [1]Products!B:E, 2, FALSE)</f>
        <v>Choco Delight</v>
      </c>
      <c r="L2764" s="2">
        <f>VLOOKUP(H2764, [1]Products!B:D, 3, FALSE)</f>
        <v>3</v>
      </c>
      <c r="M2764" s="2">
        <f>Table1[[#This Row],[Quantity Purchased]] * Table1[[#This Row],[Unit Price]]</f>
        <v>240</v>
      </c>
      <c r="N2764" s="2">
        <f>VLOOKUP(H2764, [1]Products!B:E, 4, FALSE)</f>
        <v>5</v>
      </c>
      <c r="O2764" t="str">
        <f>TEXT(Table1[[#This Row],[Transaction Date]], "yyyy-mm")</f>
        <v>2024-07</v>
      </c>
      <c r="P2764" s="1">
        <f ca="1">YEAR(TODAY()) - YEAR(Table1[[#This Row],[Buyer Date of Birth]])</f>
        <v>61</v>
      </c>
      <c r="Q2764" s="2">
        <f>Table1[[#This Row],[Total Revenue]] - Table1[[#This Row],[Total Cost]]</f>
        <v>237</v>
      </c>
    </row>
    <row r="2765" spans="1:17" x14ac:dyDescent="0.25">
      <c r="A2765" s="1">
        <v>45487</v>
      </c>
      <c r="B2765" t="s">
        <v>405</v>
      </c>
      <c r="C2765" t="s">
        <v>642</v>
      </c>
      <c r="D2765" t="s">
        <v>45</v>
      </c>
      <c r="E2765" s="1">
        <v>24867</v>
      </c>
      <c r="F2765" t="s">
        <v>75</v>
      </c>
      <c r="G2765">
        <v>56</v>
      </c>
      <c r="H2765" t="s">
        <v>35</v>
      </c>
      <c r="I2765" t="s">
        <v>30</v>
      </c>
      <c r="J2765" t="s">
        <v>24</v>
      </c>
      <c r="K2765" t="str">
        <f>VLOOKUP(H2765, [1]Products!B:E, 2, FALSE)</f>
        <v>Caramel Biscuits</v>
      </c>
      <c r="L2765" s="2">
        <f>VLOOKUP(H2765, [1]Products!B:D, 3, FALSE)</f>
        <v>18</v>
      </c>
      <c r="M2765" s="2">
        <f>Table1[[#This Row],[Quantity Purchased]] * Table1[[#This Row],[Unit Price]]</f>
        <v>1232</v>
      </c>
      <c r="N2765" s="2">
        <f>VLOOKUP(H2765, [1]Products!B:E, 4, FALSE)</f>
        <v>22</v>
      </c>
      <c r="O2765" t="str">
        <f>TEXT(Table1[[#This Row],[Transaction Date]], "yyyy-mm")</f>
        <v>2024-07</v>
      </c>
      <c r="P2765" s="1">
        <f ca="1">YEAR(TODAY()) - YEAR(Table1[[#This Row],[Buyer Date of Birth]])</f>
        <v>57</v>
      </c>
      <c r="Q2765" s="2">
        <f>Table1[[#This Row],[Total Revenue]] - Table1[[#This Row],[Total Cost]]</f>
        <v>1214</v>
      </c>
    </row>
    <row r="2766" spans="1:17" x14ac:dyDescent="0.25">
      <c r="A2766" s="1">
        <v>45462</v>
      </c>
      <c r="B2766" t="s">
        <v>157</v>
      </c>
      <c r="C2766" t="s">
        <v>39</v>
      </c>
      <c r="D2766" t="s">
        <v>20</v>
      </c>
      <c r="E2766" s="1">
        <v>23346</v>
      </c>
      <c r="F2766" t="s">
        <v>40</v>
      </c>
      <c r="G2766">
        <v>145</v>
      </c>
      <c r="H2766" t="s">
        <v>66</v>
      </c>
      <c r="I2766" t="s">
        <v>36</v>
      </c>
      <c r="J2766" t="s">
        <v>24</v>
      </c>
      <c r="K2766" t="str">
        <f>VLOOKUP(H2766, [1]Products!B:E, 2, FALSE)</f>
        <v>Oatmeal Cookies</v>
      </c>
      <c r="L2766" s="2">
        <f>VLOOKUP(H2766, [1]Products!B:D, 3, FALSE)</f>
        <v>19</v>
      </c>
      <c r="M2766" s="2">
        <f>Table1[[#This Row],[Quantity Purchased]] * Table1[[#This Row],[Unit Price]]</f>
        <v>3335</v>
      </c>
      <c r="N2766" s="2">
        <f>VLOOKUP(H2766, [1]Products!B:E, 4, FALSE)</f>
        <v>23</v>
      </c>
      <c r="O2766" t="str">
        <f>TEXT(Table1[[#This Row],[Transaction Date]], "yyyy-mm")</f>
        <v>2024-06</v>
      </c>
      <c r="P2766" s="1">
        <f ca="1">YEAR(TODAY()) - YEAR(Table1[[#This Row],[Buyer Date of Birth]])</f>
        <v>62</v>
      </c>
      <c r="Q2766" s="2">
        <f>Table1[[#This Row],[Total Revenue]] - Table1[[#This Row],[Total Cost]]</f>
        <v>3316</v>
      </c>
    </row>
    <row r="2767" spans="1:17" x14ac:dyDescent="0.25">
      <c r="A2767" s="1">
        <v>45499</v>
      </c>
      <c r="B2767" t="s">
        <v>263</v>
      </c>
      <c r="C2767" t="s">
        <v>168</v>
      </c>
      <c r="D2767" t="s">
        <v>58</v>
      </c>
      <c r="E2767" s="1">
        <v>30199</v>
      </c>
      <c r="F2767" t="s">
        <v>40</v>
      </c>
      <c r="G2767">
        <v>363</v>
      </c>
      <c r="H2767" t="s">
        <v>63</v>
      </c>
      <c r="I2767" t="s">
        <v>23</v>
      </c>
      <c r="J2767" t="s">
        <v>24</v>
      </c>
      <c r="K2767" t="str">
        <f>VLOOKUP(H2767, [1]Products!B:E, 2, FALSE)</f>
        <v>Vanilla Wafers</v>
      </c>
      <c r="L2767" s="2">
        <f>VLOOKUP(H2767, [1]Products!B:D, 3, FALSE)</f>
        <v>18</v>
      </c>
      <c r="M2767" s="2">
        <f>Table1[[#This Row],[Quantity Purchased]] * Table1[[#This Row],[Unit Price]]</f>
        <v>13068</v>
      </c>
      <c r="N2767" s="2">
        <f>VLOOKUP(H2767, [1]Products!B:E, 4, FALSE)</f>
        <v>36</v>
      </c>
      <c r="O2767" t="str">
        <f>TEXT(Table1[[#This Row],[Transaction Date]], "yyyy-mm")</f>
        <v>2024-07</v>
      </c>
      <c r="P2767" s="1">
        <f ca="1">YEAR(TODAY()) - YEAR(Table1[[#This Row],[Buyer Date of Birth]])</f>
        <v>43</v>
      </c>
      <c r="Q2767" s="2">
        <f>Table1[[#This Row],[Total Revenue]] - Table1[[#This Row],[Total Cost]]</f>
        <v>13050</v>
      </c>
    </row>
    <row r="2768" spans="1:17" x14ac:dyDescent="0.25">
      <c r="A2768" s="1">
        <v>45487</v>
      </c>
      <c r="B2768" t="s">
        <v>1246</v>
      </c>
      <c r="C2768" t="s">
        <v>126</v>
      </c>
      <c r="D2768" t="s">
        <v>62</v>
      </c>
      <c r="E2768" s="1">
        <v>25722</v>
      </c>
      <c r="F2768" t="s">
        <v>21</v>
      </c>
      <c r="G2768">
        <v>24</v>
      </c>
      <c r="H2768" t="s">
        <v>22</v>
      </c>
      <c r="I2768" t="s">
        <v>46</v>
      </c>
      <c r="J2768" t="s">
        <v>24</v>
      </c>
      <c r="K2768" t="str">
        <f>VLOOKUP(H2768, [1]Products!B:E, 2, FALSE)</f>
        <v>Cinnamon Swirls</v>
      </c>
      <c r="L2768" s="2">
        <f>VLOOKUP(H2768, [1]Products!B:D, 3, FALSE)</f>
        <v>10</v>
      </c>
      <c r="M2768" s="2">
        <f>Table1[[#This Row],[Quantity Purchased]] * Table1[[#This Row],[Unit Price]]</f>
        <v>336</v>
      </c>
      <c r="N2768" s="2">
        <f>VLOOKUP(H2768, [1]Products!B:E, 4, FALSE)</f>
        <v>14</v>
      </c>
      <c r="O2768" t="str">
        <f>TEXT(Table1[[#This Row],[Transaction Date]], "yyyy-mm")</f>
        <v>2024-07</v>
      </c>
      <c r="P2768" s="1">
        <f ca="1">YEAR(TODAY()) - YEAR(Table1[[#This Row],[Buyer Date of Birth]])</f>
        <v>55</v>
      </c>
      <c r="Q2768" s="2">
        <f>Table1[[#This Row],[Total Revenue]] - Table1[[#This Row],[Total Cost]]</f>
        <v>326</v>
      </c>
    </row>
    <row r="2769" spans="1:17" x14ac:dyDescent="0.25">
      <c r="A2769" s="1">
        <v>45371</v>
      </c>
      <c r="B2769" t="s">
        <v>166</v>
      </c>
      <c r="C2769" t="s">
        <v>65</v>
      </c>
      <c r="D2769" t="s">
        <v>45</v>
      </c>
      <c r="E2769" s="1">
        <v>25918</v>
      </c>
      <c r="F2769" t="s">
        <v>40</v>
      </c>
      <c r="G2769">
        <v>238</v>
      </c>
      <c r="H2769" t="s">
        <v>29</v>
      </c>
      <c r="I2769" t="s">
        <v>50</v>
      </c>
      <c r="J2769" t="s">
        <v>24</v>
      </c>
      <c r="K2769" t="str">
        <f>VLOOKUP(H2769, [1]Products!B:E, 2, FALSE)</f>
        <v>Shortbread</v>
      </c>
      <c r="L2769" s="2">
        <f>VLOOKUP(H2769, [1]Products!B:D, 3, FALSE)</f>
        <v>10</v>
      </c>
      <c r="M2769" s="2">
        <f>Table1[[#This Row],[Quantity Purchased]] * Table1[[#This Row],[Unit Price]]</f>
        <v>10710</v>
      </c>
      <c r="N2769" s="2">
        <f>VLOOKUP(H2769, [1]Products!B:E, 4, FALSE)</f>
        <v>45</v>
      </c>
      <c r="O2769" t="str">
        <f>TEXT(Table1[[#This Row],[Transaction Date]], "yyyy-mm")</f>
        <v>2024-03</v>
      </c>
      <c r="P2769" s="1">
        <f ca="1">YEAR(TODAY()) - YEAR(Table1[[#This Row],[Buyer Date of Birth]])</f>
        <v>55</v>
      </c>
      <c r="Q2769" s="2">
        <f>Table1[[#This Row],[Total Revenue]] - Table1[[#This Row],[Total Cost]]</f>
        <v>10700</v>
      </c>
    </row>
    <row r="2770" spans="1:17" x14ac:dyDescent="0.25">
      <c r="A2770" s="1">
        <v>45404</v>
      </c>
      <c r="B2770" t="s">
        <v>317</v>
      </c>
      <c r="C2770" t="s">
        <v>110</v>
      </c>
      <c r="D2770" t="s">
        <v>53</v>
      </c>
      <c r="E2770" s="1">
        <v>19699</v>
      </c>
      <c r="F2770" t="s">
        <v>75</v>
      </c>
      <c r="G2770">
        <v>419</v>
      </c>
      <c r="H2770" t="s">
        <v>71</v>
      </c>
      <c r="I2770" t="s">
        <v>23</v>
      </c>
      <c r="J2770" t="s">
        <v>24</v>
      </c>
      <c r="K2770" t="str">
        <f>VLOOKUP(H2770, [1]Products!B:E, 2, FALSE)</f>
        <v>Peanut Butter Bites</v>
      </c>
      <c r="L2770" s="2">
        <f>VLOOKUP(H2770, [1]Products!B:D, 3, FALSE)</f>
        <v>5</v>
      </c>
      <c r="M2770" s="2">
        <f>Table1[[#This Row],[Quantity Purchased]] * Table1[[#This Row],[Unit Price]]</f>
        <v>2933</v>
      </c>
      <c r="N2770" s="2">
        <f>VLOOKUP(H2770, [1]Products!B:E, 4, FALSE)</f>
        <v>7</v>
      </c>
      <c r="O2770" t="str">
        <f>TEXT(Table1[[#This Row],[Transaction Date]], "yyyy-mm")</f>
        <v>2024-04</v>
      </c>
      <c r="P2770" s="1">
        <f ca="1">YEAR(TODAY()) - YEAR(Table1[[#This Row],[Buyer Date of Birth]])</f>
        <v>72</v>
      </c>
      <c r="Q2770" s="2">
        <f>Table1[[#This Row],[Total Revenue]] - Table1[[#This Row],[Total Cost]]</f>
        <v>2928</v>
      </c>
    </row>
    <row r="2771" spans="1:17" x14ac:dyDescent="0.25">
      <c r="A2771" s="1">
        <v>45297</v>
      </c>
      <c r="B2771" t="s">
        <v>447</v>
      </c>
      <c r="C2771" t="s">
        <v>329</v>
      </c>
      <c r="D2771" t="s">
        <v>34</v>
      </c>
      <c r="E2771" s="1">
        <v>31708</v>
      </c>
      <c r="F2771" t="s">
        <v>75</v>
      </c>
      <c r="G2771">
        <v>100</v>
      </c>
      <c r="H2771" t="s">
        <v>72</v>
      </c>
      <c r="I2771" t="s">
        <v>30</v>
      </c>
      <c r="J2771" t="s">
        <v>24</v>
      </c>
      <c r="K2771" t="str">
        <f>VLOOKUP(H2771, [1]Products!B:E, 2, FALSE)</f>
        <v>Choco Delight</v>
      </c>
      <c r="L2771" s="2">
        <f>VLOOKUP(H2771, [1]Products!B:D, 3, FALSE)</f>
        <v>3</v>
      </c>
      <c r="M2771" s="2">
        <f>Table1[[#This Row],[Quantity Purchased]] * Table1[[#This Row],[Unit Price]]</f>
        <v>500</v>
      </c>
      <c r="N2771" s="2">
        <f>VLOOKUP(H2771, [1]Products!B:E, 4, FALSE)</f>
        <v>5</v>
      </c>
      <c r="O2771" t="str">
        <f>TEXT(Table1[[#This Row],[Transaction Date]], "yyyy-mm")</f>
        <v>2024-01</v>
      </c>
      <c r="P2771" s="1">
        <f ca="1">YEAR(TODAY()) - YEAR(Table1[[#This Row],[Buyer Date of Birth]])</f>
        <v>39</v>
      </c>
      <c r="Q2771" s="2">
        <f>Table1[[#This Row],[Total Revenue]] - Table1[[#This Row],[Total Cost]]</f>
        <v>497</v>
      </c>
    </row>
    <row r="2772" spans="1:17" x14ac:dyDescent="0.25">
      <c r="A2772" s="1">
        <v>45387</v>
      </c>
      <c r="B2772" t="s">
        <v>435</v>
      </c>
      <c r="C2772" t="s">
        <v>758</v>
      </c>
      <c r="D2772" t="s">
        <v>20</v>
      </c>
      <c r="E2772" s="1">
        <v>20402</v>
      </c>
      <c r="F2772" t="s">
        <v>21</v>
      </c>
      <c r="G2772">
        <v>295</v>
      </c>
      <c r="H2772" t="s">
        <v>66</v>
      </c>
      <c r="I2772" t="s">
        <v>46</v>
      </c>
      <c r="J2772" t="s">
        <v>24</v>
      </c>
      <c r="K2772" t="str">
        <f>VLOOKUP(H2772, [1]Products!B:E, 2, FALSE)</f>
        <v>Oatmeal Cookies</v>
      </c>
      <c r="L2772" s="2">
        <f>VLOOKUP(H2772, [1]Products!B:D, 3, FALSE)</f>
        <v>19</v>
      </c>
      <c r="M2772" s="2">
        <f>Table1[[#This Row],[Quantity Purchased]] * Table1[[#This Row],[Unit Price]]</f>
        <v>6785</v>
      </c>
      <c r="N2772" s="2">
        <f>VLOOKUP(H2772, [1]Products!B:E, 4, FALSE)</f>
        <v>23</v>
      </c>
      <c r="O2772" t="str">
        <f>TEXT(Table1[[#This Row],[Transaction Date]], "yyyy-mm")</f>
        <v>2024-04</v>
      </c>
      <c r="P2772" s="1">
        <f ca="1">YEAR(TODAY()) - YEAR(Table1[[#This Row],[Buyer Date of Birth]])</f>
        <v>70</v>
      </c>
      <c r="Q2772" s="2">
        <f>Table1[[#This Row],[Total Revenue]] - Table1[[#This Row],[Total Cost]]</f>
        <v>6766</v>
      </c>
    </row>
    <row r="2773" spans="1:17" x14ac:dyDescent="0.25">
      <c r="A2773" s="1">
        <v>45424</v>
      </c>
      <c r="B2773" t="s">
        <v>167</v>
      </c>
      <c r="C2773" t="s">
        <v>137</v>
      </c>
      <c r="D2773" t="s">
        <v>89</v>
      </c>
      <c r="E2773" s="1">
        <v>23206</v>
      </c>
      <c r="F2773" t="s">
        <v>21</v>
      </c>
      <c r="G2773">
        <v>115</v>
      </c>
      <c r="H2773" t="s">
        <v>41</v>
      </c>
      <c r="I2773" t="s">
        <v>50</v>
      </c>
      <c r="J2773" t="s">
        <v>24</v>
      </c>
      <c r="K2773" t="str">
        <f>VLOOKUP(H2773, [1]Products!B:E, 2, FALSE)</f>
        <v>Ginger Snaps</v>
      </c>
      <c r="L2773" s="2">
        <f>VLOOKUP(H2773, [1]Products!B:D, 3, FALSE)</f>
        <v>14</v>
      </c>
      <c r="M2773" s="2">
        <f>Table1[[#This Row],[Quantity Purchased]] * Table1[[#This Row],[Unit Price]]</f>
        <v>3220</v>
      </c>
      <c r="N2773" s="2">
        <f>VLOOKUP(H2773, [1]Products!B:E, 4, FALSE)</f>
        <v>28</v>
      </c>
      <c r="O2773" t="str">
        <f>TEXT(Table1[[#This Row],[Transaction Date]], "yyyy-mm")</f>
        <v>2024-05</v>
      </c>
      <c r="P2773" s="1">
        <f ca="1">YEAR(TODAY()) - YEAR(Table1[[#This Row],[Buyer Date of Birth]])</f>
        <v>62</v>
      </c>
      <c r="Q2773" s="2">
        <f>Table1[[#This Row],[Total Revenue]] - Table1[[#This Row],[Total Cost]]</f>
        <v>3206</v>
      </c>
    </row>
    <row r="2774" spans="1:17" x14ac:dyDescent="0.25">
      <c r="A2774" s="1">
        <v>45485</v>
      </c>
      <c r="B2774" t="s">
        <v>81</v>
      </c>
      <c r="C2774" t="s">
        <v>475</v>
      </c>
      <c r="D2774" t="s">
        <v>89</v>
      </c>
      <c r="E2774" s="1">
        <v>34385</v>
      </c>
      <c r="F2774" t="s">
        <v>75</v>
      </c>
      <c r="G2774">
        <v>305</v>
      </c>
      <c r="H2774" t="s">
        <v>22</v>
      </c>
      <c r="I2774" t="s">
        <v>23</v>
      </c>
      <c r="J2774" t="s">
        <v>24</v>
      </c>
      <c r="K2774" t="str">
        <f>VLOOKUP(H2774, [1]Products!B:E, 2, FALSE)</f>
        <v>Cinnamon Swirls</v>
      </c>
      <c r="L2774" s="2">
        <f>VLOOKUP(H2774, [1]Products!B:D, 3, FALSE)</f>
        <v>10</v>
      </c>
      <c r="M2774" s="2">
        <f>Table1[[#This Row],[Quantity Purchased]] * Table1[[#This Row],[Unit Price]]</f>
        <v>4270</v>
      </c>
      <c r="N2774" s="2">
        <f>VLOOKUP(H2774, [1]Products!B:E, 4, FALSE)</f>
        <v>14</v>
      </c>
      <c r="O2774" t="str">
        <f>TEXT(Table1[[#This Row],[Transaction Date]], "yyyy-mm")</f>
        <v>2024-07</v>
      </c>
      <c r="P2774" s="1">
        <f ca="1">YEAR(TODAY()) - YEAR(Table1[[#This Row],[Buyer Date of Birth]])</f>
        <v>31</v>
      </c>
      <c r="Q2774" s="2">
        <f>Table1[[#This Row],[Total Revenue]] - Table1[[#This Row],[Total Cost]]</f>
        <v>4260</v>
      </c>
    </row>
    <row r="2775" spans="1:17" x14ac:dyDescent="0.25">
      <c r="A2775" s="1">
        <v>45381</v>
      </c>
      <c r="B2775" t="s">
        <v>401</v>
      </c>
      <c r="C2775" t="s">
        <v>497</v>
      </c>
      <c r="D2775" t="s">
        <v>20</v>
      </c>
      <c r="E2775" s="1">
        <v>30915</v>
      </c>
      <c r="F2775" t="s">
        <v>40</v>
      </c>
      <c r="G2775">
        <v>315</v>
      </c>
      <c r="H2775" t="s">
        <v>66</v>
      </c>
      <c r="I2775" t="s">
        <v>30</v>
      </c>
      <c r="J2775" t="s">
        <v>24</v>
      </c>
      <c r="K2775" t="str">
        <f>VLOOKUP(H2775, [1]Products!B:E, 2, FALSE)</f>
        <v>Oatmeal Cookies</v>
      </c>
      <c r="L2775" s="2">
        <f>VLOOKUP(H2775, [1]Products!B:D, 3, FALSE)</f>
        <v>19</v>
      </c>
      <c r="M2775" s="2">
        <f>Table1[[#This Row],[Quantity Purchased]] * Table1[[#This Row],[Unit Price]]</f>
        <v>7245</v>
      </c>
      <c r="N2775" s="2">
        <f>VLOOKUP(H2775, [1]Products!B:E, 4, FALSE)</f>
        <v>23</v>
      </c>
      <c r="O2775" t="str">
        <f>TEXT(Table1[[#This Row],[Transaction Date]], "yyyy-mm")</f>
        <v>2024-03</v>
      </c>
      <c r="P2775" s="1">
        <f ca="1">YEAR(TODAY()) - YEAR(Table1[[#This Row],[Buyer Date of Birth]])</f>
        <v>41</v>
      </c>
      <c r="Q2775" s="2">
        <f>Table1[[#This Row],[Total Revenue]] - Table1[[#This Row],[Total Cost]]</f>
        <v>7226</v>
      </c>
    </row>
    <row r="2776" spans="1:17" x14ac:dyDescent="0.25">
      <c r="A2776" s="1">
        <v>45354</v>
      </c>
      <c r="B2776" t="s">
        <v>408</v>
      </c>
      <c r="C2776" t="s">
        <v>116</v>
      </c>
      <c r="D2776" t="s">
        <v>34</v>
      </c>
      <c r="E2776" s="1">
        <v>26891</v>
      </c>
      <c r="F2776" t="s">
        <v>21</v>
      </c>
      <c r="G2776">
        <v>156</v>
      </c>
      <c r="H2776" t="s">
        <v>29</v>
      </c>
      <c r="I2776" t="s">
        <v>30</v>
      </c>
      <c r="J2776" t="s">
        <v>24</v>
      </c>
      <c r="K2776" t="str">
        <f>VLOOKUP(H2776, [1]Products!B:E, 2, FALSE)</f>
        <v>Shortbread</v>
      </c>
      <c r="L2776" s="2">
        <f>VLOOKUP(H2776, [1]Products!B:D, 3, FALSE)</f>
        <v>10</v>
      </c>
      <c r="M2776" s="2">
        <f>Table1[[#This Row],[Quantity Purchased]] * Table1[[#This Row],[Unit Price]]</f>
        <v>7020</v>
      </c>
      <c r="N2776" s="2">
        <f>VLOOKUP(H2776, [1]Products!B:E, 4, FALSE)</f>
        <v>45</v>
      </c>
      <c r="O2776" t="str">
        <f>TEXT(Table1[[#This Row],[Transaction Date]], "yyyy-mm")</f>
        <v>2024-03</v>
      </c>
      <c r="P2776" s="1">
        <f ca="1">YEAR(TODAY()) - YEAR(Table1[[#This Row],[Buyer Date of Birth]])</f>
        <v>52</v>
      </c>
      <c r="Q2776" s="2">
        <f>Table1[[#This Row],[Total Revenue]] - Table1[[#This Row],[Total Cost]]</f>
        <v>7010</v>
      </c>
    </row>
    <row r="2777" spans="1:17" x14ac:dyDescent="0.25">
      <c r="A2777" s="1">
        <v>45423</v>
      </c>
      <c r="B2777" t="s">
        <v>189</v>
      </c>
      <c r="C2777" t="s">
        <v>279</v>
      </c>
      <c r="D2777" t="s">
        <v>45</v>
      </c>
      <c r="E2777" s="1">
        <v>23946</v>
      </c>
      <c r="F2777" t="s">
        <v>40</v>
      </c>
      <c r="G2777">
        <v>441</v>
      </c>
      <c r="H2777" t="s">
        <v>71</v>
      </c>
      <c r="I2777" t="s">
        <v>36</v>
      </c>
      <c r="J2777" t="s">
        <v>24</v>
      </c>
      <c r="K2777" t="str">
        <f>VLOOKUP(H2777, [1]Products!B:E, 2, FALSE)</f>
        <v>Peanut Butter Bites</v>
      </c>
      <c r="L2777" s="2">
        <f>VLOOKUP(H2777, [1]Products!B:D, 3, FALSE)</f>
        <v>5</v>
      </c>
      <c r="M2777" s="2">
        <f>Table1[[#This Row],[Quantity Purchased]] * Table1[[#This Row],[Unit Price]]</f>
        <v>3087</v>
      </c>
      <c r="N2777" s="2">
        <f>VLOOKUP(H2777, [1]Products!B:E, 4, FALSE)</f>
        <v>7</v>
      </c>
      <c r="O2777" t="str">
        <f>TEXT(Table1[[#This Row],[Transaction Date]], "yyyy-mm")</f>
        <v>2024-05</v>
      </c>
      <c r="P2777" s="1">
        <f ca="1">YEAR(TODAY()) - YEAR(Table1[[#This Row],[Buyer Date of Birth]])</f>
        <v>60</v>
      </c>
      <c r="Q2777" s="2">
        <f>Table1[[#This Row],[Total Revenue]] - Table1[[#This Row],[Total Cost]]</f>
        <v>3082</v>
      </c>
    </row>
    <row r="2778" spans="1:17" x14ac:dyDescent="0.25">
      <c r="A2778" s="1">
        <v>45390</v>
      </c>
      <c r="B2778" t="s">
        <v>313</v>
      </c>
      <c r="C2778" t="s">
        <v>39</v>
      </c>
      <c r="D2778" t="s">
        <v>20</v>
      </c>
      <c r="E2778" s="1">
        <v>37814</v>
      </c>
      <c r="F2778" t="s">
        <v>21</v>
      </c>
      <c r="G2778">
        <v>64</v>
      </c>
      <c r="H2778" t="s">
        <v>35</v>
      </c>
      <c r="I2778" t="s">
        <v>23</v>
      </c>
      <c r="J2778" t="s">
        <v>24</v>
      </c>
      <c r="K2778" t="str">
        <f>VLOOKUP(H2778, [1]Products!B:E, 2, FALSE)</f>
        <v>Caramel Biscuits</v>
      </c>
      <c r="L2778" s="2">
        <f>VLOOKUP(H2778, [1]Products!B:D, 3, FALSE)</f>
        <v>18</v>
      </c>
      <c r="M2778" s="2">
        <f>Table1[[#This Row],[Quantity Purchased]] * Table1[[#This Row],[Unit Price]]</f>
        <v>1408</v>
      </c>
      <c r="N2778" s="2">
        <f>VLOOKUP(H2778, [1]Products!B:E, 4, FALSE)</f>
        <v>22</v>
      </c>
      <c r="O2778" t="str">
        <f>TEXT(Table1[[#This Row],[Transaction Date]], "yyyy-mm")</f>
        <v>2024-04</v>
      </c>
      <c r="P2778" s="1">
        <f ca="1">YEAR(TODAY()) - YEAR(Table1[[#This Row],[Buyer Date of Birth]])</f>
        <v>22</v>
      </c>
      <c r="Q2778" s="2">
        <f>Table1[[#This Row],[Total Revenue]] - Table1[[#This Row],[Total Cost]]</f>
        <v>1390</v>
      </c>
    </row>
    <row r="2779" spans="1:17" x14ac:dyDescent="0.25">
      <c r="A2779" s="1">
        <v>45504</v>
      </c>
      <c r="B2779" t="s">
        <v>129</v>
      </c>
      <c r="C2779" t="s">
        <v>979</v>
      </c>
      <c r="D2779" t="s">
        <v>45</v>
      </c>
      <c r="E2779" s="1">
        <v>28340</v>
      </c>
      <c r="F2779" t="s">
        <v>28</v>
      </c>
      <c r="G2779">
        <v>433</v>
      </c>
      <c r="H2779" t="s">
        <v>72</v>
      </c>
      <c r="I2779" t="s">
        <v>46</v>
      </c>
      <c r="J2779" t="s">
        <v>24</v>
      </c>
      <c r="K2779" t="str">
        <f>VLOOKUP(H2779, [1]Products!B:E, 2, FALSE)</f>
        <v>Choco Delight</v>
      </c>
      <c r="L2779" s="2">
        <f>VLOOKUP(H2779, [1]Products!B:D, 3, FALSE)</f>
        <v>3</v>
      </c>
      <c r="M2779" s="2">
        <f>Table1[[#This Row],[Quantity Purchased]] * Table1[[#This Row],[Unit Price]]</f>
        <v>2165</v>
      </c>
      <c r="N2779" s="2">
        <f>VLOOKUP(H2779, [1]Products!B:E, 4, FALSE)</f>
        <v>5</v>
      </c>
      <c r="O2779" t="str">
        <f>TEXT(Table1[[#This Row],[Transaction Date]], "yyyy-mm")</f>
        <v>2024-07</v>
      </c>
      <c r="P2779" s="1">
        <f ca="1">YEAR(TODAY()) - YEAR(Table1[[#This Row],[Buyer Date of Birth]])</f>
        <v>48</v>
      </c>
      <c r="Q2779" s="2">
        <f>Table1[[#This Row],[Total Revenue]] - Table1[[#This Row],[Total Cost]]</f>
        <v>2162</v>
      </c>
    </row>
    <row r="2780" spans="1:17" x14ac:dyDescent="0.25">
      <c r="A2780" s="1">
        <v>45403</v>
      </c>
      <c r="B2780" t="s">
        <v>167</v>
      </c>
      <c r="C2780" t="s">
        <v>198</v>
      </c>
      <c r="D2780" t="s">
        <v>53</v>
      </c>
      <c r="E2780" s="1">
        <v>30056</v>
      </c>
      <c r="F2780" t="s">
        <v>28</v>
      </c>
      <c r="G2780">
        <v>466</v>
      </c>
      <c r="H2780" t="s">
        <v>66</v>
      </c>
      <c r="I2780" t="s">
        <v>50</v>
      </c>
      <c r="J2780" t="s">
        <v>24</v>
      </c>
      <c r="K2780" t="str">
        <f>VLOOKUP(H2780, [1]Products!B:E, 2, FALSE)</f>
        <v>Oatmeal Cookies</v>
      </c>
      <c r="L2780" s="2">
        <f>VLOOKUP(H2780, [1]Products!B:D, 3, FALSE)</f>
        <v>19</v>
      </c>
      <c r="M2780" s="2">
        <f>Table1[[#This Row],[Quantity Purchased]] * Table1[[#This Row],[Unit Price]]</f>
        <v>10718</v>
      </c>
      <c r="N2780" s="2">
        <f>VLOOKUP(H2780, [1]Products!B:E, 4, FALSE)</f>
        <v>23</v>
      </c>
      <c r="O2780" t="str">
        <f>TEXT(Table1[[#This Row],[Transaction Date]], "yyyy-mm")</f>
        <v>2024-04</v>
      </c>
      <c r="P2780" s="1">
        <f ca="1">YEAR(TODAY()) - YEAR(Table1[[#This Row],[Buyer Date of Birth]])</f>
        <v>43</v>
      </c>
      <c r="Q2780" s="2">
        <f>Table1[[#This Row],[Total Revenue]] - Table1[[#This Row],[Total Cost]]</f>
        <v>10699</v>
      </c>
    </row>
    <row r="2781" spans="1:17" x14ac:dyDescent="0.25">
      <c r="A2781" s="1">
        <v>45482</v>
      </c>
      <c r="B2781" t="s">
        <v>157</v>
      </c>
      <c r="C2781" t="s">
        <v>422</v>
      </c>
      <c r="D2781" t="s">
        <v>45</v>
      </c>
      <c r="E2781" s="1">
        <v>19727</v>
      </c>
      <c r="F2781" t="s">
        <v>28</v>
      </c>
      <c r="G2781">
        <v>289</v>
      </c>
      <c r="H2781" t="s">
        <v>66</v>
      </c>
      <c r="I2781" t="s">
        <v>23</v>
      </c>
      <c r="J2781" t="s">
        <v>24</v>
      </c>
      <c r="K2781" t="str">
        <f>VLOOKUP(H2781, [1]Products!B:E, 2, FALSE)</f>
        <v>Oatmeal Cookies</v>
      </c>
      <c r="L2781" s="2">
        <f>VLOOKUP(H2781, [1]Products!B:D, 3, FALSE)</f>
        <v>19</v>
      </c>
      <c r="M2781" s="2">
        <f>Table1[[#This Row],[Quantity Purchased]] * Table1[[#This Row],[Unit Price]]</f>
        <v>6647</v>
      </c>
      <c r="N2781" s="2">
        <f>VLOOKUP(H2781, [1]Products!B:E, 4, FALSE)</f>
        <v>23</v>
      </c>
      <c r="O2781" t="str">
        <f>TEXT(Table1[[#This Row],[Transaction Date]], "yyyy-mm")</f>
        <v>2024-07</v>
      </c>
      <c r="P2781" s="1">
        <f ca="1">YEAR(TODAY()) - YEAR(Table1[[#This Row],[Buyer Date of Birth]])</f>
        <v>71</v>
      </c>
      <c r="Q2781" s="2">
        <f>Table1[[#This Row],[Total Revenue]] - Table1[[#This Row],[Total Cost]]</f>
        <v>6628</v>
      </c>
    </row>
    <row r="2782" spans="1:17" x14ac:dyDescent="0.25">
      <c r="A2782" s="1">
        <v>45398</v>
      </c>
      <c r="B2782" t="s">
        <v>138</v>
      </c>
      <c r="C2782" t="s">
        <v>494</v>
      </c>
      <c r="D2782" t="s">
        <v>84</v>
      </c>
      <c r="E2782" s="1">
        <v>16762</v>
      </c>
      <c r="F2782" t="s">
        <v>28</v>
      </c>
      <c r="G2782">
        <v>446</v>
      </c>
      <c r="H2782" t="s">
        <v>66</v>
      </c>
      <c r="I2782" t="s">
        <v>30</v>
      </c>
      <c r="J2782" t="s">
        <v>31</v>
      </c>
      <c r="K2782" t="str">
        <f>VLOOKUP(H2782, [1]Products!B:E, 2, FALSE)</f>
        <v>Oatmeal Cookies</v>
      </c>
      <c r="L2782" s="2">
        <f>VLOOKUP(H2782, [1]Products!B:D, 3, FALSE)</f>
        <v>19</v>
      </c>
      <c r="M2782" s="2">
        <f>Table1[[#This Row],[Quantity Purchased]] * Table1[[#This Row],[Unit Price]]</f>
        <v>10258</v>
      </c>
      <c r="N2782" s="2">
        <f>VLOOKUP(H2782, [1]Products!B:E, 4, FALSE)</f>
        <v>23</v>
      </c>
      <c r="O2782" t="str">
        <f>TEXT(Table1[[#This Row],[Transaction Date]], "yyyy-mm")</f>
        <v>2024-04</v>
      </c>
      <c r="P2782" s="1">
        <f ca="1">YEAR(TODAY()) - YEAR(Table1[[#This Row],[Buyer Date of Birth]])</f>
        <v>80</v>
      </c>
      <c r="Q2782" s="2">
        <f>Table1[[#This Row],[Total Revenue]] - Table1[[#This Row],[Total Cost]]</f>
        <v>10239</v>
      </c>
    </row>
    <row r="2783" spans="1:17" x14ac:dyDescent="0.25">
      <c r="A2783" s="1">
        <v>45303</v>
      </c>
      <c r="B2783" t="s">
        <v>1048</v>
      </c>
      <c r="C2783" t="s">
        <v>112</v>
      </c>
      <c r="D2783" t="s">
        <v>58</v>
      </c>
      <c r="E2783" s="1">
        <v>34063</v>
      </c>
      <c r="F2783" t="s">
        <v>75</v>
      </c>
      <c r="G2783">
        <v>412</v>
      </c>
      <c r="H2783" t="s">
        <v>22</v>
      </c>
      <c r="I2783" t="s">
        <v>46</v>
      </c>
      <c r="J2783" t="s">
        <v>24</v>
      </c>
      <c r="K2783" t="str">
        <f>VLOOKUP(H2783, [1]Products!B:E, 2, FALSE)</f>
        <v>Cinnamon Swirls</v>
      </c>
      <c r="L2783" s="2">
        <f>VLOOKUP(H2783, [1]Products!B:D, 3, FALSE)</f>
        <v>10</v>
      </c>
      <c r="M2783" s="2">
        <f>Table1[[#This Row],[Quantity Purchased]] * Table1[[#This Row],[Unit Price]]</f>
        <v>5768</v>
      </c>
      <c r="N2783" s="2">
        <f>VLOOKUP(H2783, [1]Products!B:E, 4, FALSE)</f>
        <v>14</v>
      </c>
      <c r="O2783" t="str">
        <f>TEXT(Table1[[#This Row],[Transaction Date]], "yyyy-mm")</f>
        <v>2024-01</v>
      </c>
      <c r="P2783" s="1">
        <f ca="1">YEAR(TODAY()) - YEAR(Table1[[#This Row],[Buyer Date of Birth]])</f>
        <v>32</v>
      </c>
      <c r="Q2783" s="2">
        <f>Table1[[#This Row],[Total Revenue]] - Table1[[#This Row],[Total Cost]]</f>
        <v>5758</v>
      </c>
    </row>
    <row r="2784" spans="1:17" x14ac:dyDescent="0.25">
      <c r="A2784" s="1">
        <v>45500</v>
      </c>
      <c r="B2784" t="s">
        <v>683</v>
      </c>
      <c r="C2784" t="s">
        <v>661</v>
      </c>
      <c r="D2784" t="s">
        <v>62</v>
      </c>
      <c r="E2784" s="1">
        <v>23291</v>
      </c>
      <c r="F2784" t="s">
        <v>75</v>
      </c>
      <c r="G2784">
        <v>392</v>
      </c>
      <c r="H2784" t="s">
        <v>41</v>
      </c>
      <c r="I2784" t="s">
        <v>50</v>
      </c>
      <c r="J2784" t="s">
        <v>24</v>
      </c>
      <c r="K2784" t="str">
        <f>VLOOKUP(H2784, [1]Products!B:E, 2, FALSE)</f>
        <v>Ginger Snaps</v>
      </c>
      <c r="L2784" s="2">
        <f>VLOOKUP(H2784, [1]Products!B:D, 3, FALSE)</f>
        <v>14</v>
      </c>
      <c r="M2784" s="2">
        <f>Table1[[#This Row],[Quantity Purchased]] * Table1[[#This Row],[Unit Price]]</f>
        <v>10976</v>
      </c>
      <c r="N2784" s="2">
        <f>VLOOKUP(H2784, [1]Products!B:E, 4, FALSE)</f>
        <v>28</v>
      </c>
      <c r="O2784" t="str">
        <f>TEXT(Table1[[#This Row],[Transaction Date]], "yyyy-mm")</f>
        <v>2024-07</v>
      </c>
      <c r="P2784" s="1">
        <f ca="1">YEAR(TODAY()) - YEAR(Table1[[#This Row],[Buyer Date of Birth]])</f>
        <v>62</v>
      </c>
      <c r="Q2784" s="2">
        <f>Table1[[#This Row],[Total Revenue]] - Table1[[#This Row],[Total Cost]]</f>
        <v>10962</v>
      </c>
    </row>
    <row r="2785" spans="1:17" x14ac:dyDescent="0.25">
      <c r="A2785" s="1">
        <v>45301</v>
      </c>
      <c r="B2785" t="s">
        <v>73</v>
      </c>
      <c r="C2785" t="s">
        <v>252</v>
      </c>
      <c r="D2785" t="s">
        <v>20</v>
      </c>
      <c r="E2785" s="1">
        <v>18819</v>
      </c>
      <c r="F2785" t="s">
        <v>75</v>
      </c>
      <c r="G2785">
        <v>430</v>
      </c>
      <c r="H2785" t="s">
        <v>63</v>
      </c>
      <c r="I2785" t="s">
        <v>23</v>
      </c>
      <c r="J2785" t="s">
        <v>24</v>
      </c>
      <c r="K2785" t="str">
        <f>VLOOKUP(H2785, [1]Products!B:E, 2, FALSE)</f>
        <v>Vanilla Wafers</v>
      </c>
      <c r="L2785" s="2">
        <f>VLOOKUP(H2785, [1]Products!B:D, 3, FALSE)</f>
        <v>18</v>
      </c>
      <c r="M2785" s="2">
        <f>Table1[[#This Row],[Quantity Purchased]] * Table1[[#This Row],[Unit Price]]</f>
        <v>15480</v>
      </c>
      <c r="N2785" s="2">
        <f>VLOOKUP(H2785, [1]Products!B:E, 4, FALSE)</f>
        <v>36</v>
      </c>
      <c r="O2785" t="str">
        <f>TEXT(Table1[[#This Row],[Transaction Date]], "yyyy-mm")</f>
        <v>2024-01</v>
      </c>
      <c r="P2785" s="1">
        <f ca="1">YEAR(TODAY()) - YEAR(Table1[[#This Row],[Buyer Date of Birth]])</f>
        <v>74</v>
      </c>
      <c r="Q2785" s="2">
        <f>Table1[[#This Row],[Total Revenue]] - Table1[[#This Row],[Total Cost]]</f>
        <v>15462</v>
      </c>
    </row>
    <row r="2786" spans="1:17" x14ac:dyDescent="0.25">
      <c r="A2786" s="1">
        <v>45395</v>
      </c>
      <c r="B2786" t="s">
        <v>259</v>
      </c>
      <c r="C2786" t="s">
        <v>1247</v>
      </c>
      <c r="D2786" t="s">
        <v>78</v>
      </c>
      <c r="E2786" s="1">
        <v>37303</v>
      </c>
      <c r="F2786" t="s">
        <v>28</v>
      </c>
      <c r="G2786">
        <v>409</v>
      </c>
      <c r="H2786" t="s">
        <v>35</v>
      </c>
      <c r="I2786" t="s">
        <v>30</v>
      </c>
      <c r="J2786" t="s">
        <v>24</v>
      </c>
      <c r="K2786" t="str">
        <f>VLOOKUP(H2786, [1]Products!B:E, 2, FALSE)</f>
        <v>Caramel Biscuits</v>
      </c>
      <c r="L2786" s="2">
        <f>VLOOKUP(H2786, [1]Products!B:D, 3, FALSE)</f>
        <v>18</v>
      </c>
      <c r="M2786" s="2">
        <f>Table1[[#This Row],[Quantity Purchased]] * Table1[[#This Row],[Unit Price]]</f>
        <v>8998</v>
      </c>
      <c r="N2786" s="2">
        <f>VLOOKUP(H2786, [1]Products!B:E, 4, FALSE)</f>
        <v>22</v>
      </c>
      <c r="O2786" t="str">
        <f>TEXT(Table1[[#This Row],[Transaction Date]], "yyyy-mm")</f>
        <v>2024-04</v>
      </c>
      <c r="P2786" s="1">
        <f ca="1">YEAR(TODAY()) - YEAR(Table1[[#This Row],[Buyer Date of Birth]])</f>
        <v>23</v>
      </c>
      <c r="Q2786" s="2">
        <f>Table1[[#This Row],[Total Revenue]] - Table1[[#This Row],[Total Cost]]</f>
        <v>8980</v>
      </c>
    </row>
    <row r="2787" spans="1:17" x14ac:dyDescent="0.25">
      <c r="A2787" s="1">
        <v>45490</v>
      </c>
      <c r="B2787" t="s">
        <v>67</v>
      </c>
      <c r="C2787" t="s">
        <v>1230</v>
      </c>
      <c r="D2787" t="s">
        <v>34</v>
      </c>
      <c r="E2787" s="1">
        <v>37671</v>
      </c>
      <c r="F2787" t="s">
        <v>40</v>
      </c>
      <c r="G2787">
        <v>425</v>
      </c>
      <c r="H2787" t="s">
        <v>66</v>
      </c>
      <c r="I2787" t="s">
        <v>30</v>
      </c>
      <c r="J2787" t="s">
        <v>24</v>
      </c>
      <c r="K2787" t="str">
        <f>VLOOKUP(H2787, [1]Products!B:E, 2, FALSE)</f>
        <v>Oatmeal Cookies</v>
      </c>
      <c r="L2787" s="2">
        <f>VLOOKUP(H2787, [1]Products!B:D, 3, FALSE)</f>
        <v>19</v>
      </c>
      <c r="M2787" s="2">
        <f>Table1[[#This Row],[Quantity Purchased]] * Table1[[#This Row],[Unit Price]]</f>
        <v>9775</v>
      </c>
      <c r="N2787" s="2">
        <f>VLOOKUP(H2787, [1]Products!B:E, 4, FALSE)</f>
        <v>23</v>
      </c>
      <c r="O2787" t="str">
        <f>TEXT(Table1[[#This Row],[Transaction Date]], "yyyy-mm")</f>
        <v>2024-07</v>
      </c>
      <c r="P2787" s="1">
        <f ca="1">YEAR(TODAY()) - YEAR(Table1[[#This Row],[Buyer Date of Birth]])</f>
        <v>22</v>
      </c>
      <c r="Q2787" s="2">
        <f>Table1[[#This Row],[Total Revenue]] - Table1[[#This Row],[Total Cost]]</f>
        <v>9756</v>
      </c>
    </row>
    <row r="2788" spans="1:17" x14ac:dyDescent="0.25">
      <c r="A2788" s="1">
        <v>45329</v>
      </c>
      <c r="B2788" t="s">
        <v>957</v>
      </c>
      <c r="C2788" t="s">
        <v>168</v>
      </c>
      <c r="D2788" t="s">
        <v>45</v>
      </c>
      <c r="E2788" s="1">
        <v>32027</v>
      </c>
      <c r="F2788" t="s">
        <v>75</v>
      </c>
      <c r="G2788">
        <v>93</v>
      </c>
      <c r="H2788" t="s">
        <v>66</v>
      </c>
      <c r="I2788" t="s">
        <v>36</v>
      </c>
      <c r="J2788" t="s">
        <v>24</v>
      </c>
      <c r="K2788" t="str">
        <f>VLOOKUP(H2788, [1]Products!B:E, 2, FALSE)</f>
        <v>Oatmeal Cookies</v>
      </c>
      <c r="L2788" s="2">
        <f>VLOOKUP(H2788, [1]Products!B:D, 3, FALSE)</f>
        <v>19</v>
      </c>
      <c r="M2788" s="2">
        <f>Table1[[#This Row],[Quantity Purchased]] * Table1[[#This Row],[Unit Price]]</f>
        <v>2139</v>
      </c>
      <c r="N2788" s="2">
        <f>VLOOKUP(H2788, [1]Products!B:E, 4, FALSE)</f>
        <v>23</v>
      </c>
      <c r="O2788" t="str">
        <f>TEXT(Table1[[#This Row],[Transaction Date]], "yyyy-mm")</f>
        <v>2024-02</v>
      </c>
      <c r="P2788" s="1">
        <f ca="1">YEAR(TODAY()) - YEAR(Table1[[#This Row],[Buyer Date of Birth]])</f>
        <v>38</v>
      </c>
      <c r="Q2788" s="2">
        <f>Table1[[#This Row],[Total Revenue]] - Table1[[#This Row],[Total Cost]]</f>
        <v>2120</v>
      </c>
    </row>
    <row r="2789" spans="1:17" x14ac:dyDescent="0.25">
      <c r="A2789" s="1">
        <v>45346</v>
      </c>
      <c r="B2789" t="s">
        <v>167</v>
      </c>
      <c r="C2789" t="s">
        <v>1082</v>
      </c>
      <c r="D2789" t="s">
        <v>58</v>
      </c>
      <c r="E2789" s="1">
        <v>35751</v>
      </c>
      <c r="F2789" t="s">
        <v>28</v>
      </c>
      <c r="G2789">
        <v>430</v>
      </c>
      <c r="H2789" t="s">
        <v>54</v>
      </c>
      <c r="I2789" t="s">
        <v>23</v>
      </c>
      <c r="J2789" t="s">
        <v>24</v>
      </c>
      <c r="K2789" t="str">
        <f>VLOOKUP(H2789, [1]Products!B:E, 2, FALSE)</f>
        <v>Lemon Crisps</v>
      </c>
      <c r="L2789" s="2">
        <f>VLOOKUP(H2789, [1]Products!B:D, 3, FALSE)</f>
        <v>7</v>
      </c>
      <c r="M2789" s="2">
        <f>Table1[[#This Row],[Quantity Purchased]] * Table1[[#This Row],[Unit Price]]</f>
        <v>3870</v>
      </c>
      <c r="N2789" s="2">
        <f>VLOOKUP(H2789, [1]Products!B:E, 4, FALSE)</f>
        <v>9</v>
      </c>
      <c r="O2789" t="str">
        <f>TEXT(Table1[[#This Row],[Transaction Date]], "yyyy-mm")</f>
        <v>2024-02</v>
      </c>
      <c r="P2789" s="1">
        <f ca="1">YEAR(TODAY()) - YEAR(Table1[[#This Row],[Buyer Date of Birth]])</f>
        <v>28</v>
      </c>
      <c r="Q2789" s="2">
        <f>Table1[[#This Row],[Total Revenue]] - Table1[[#This Row],[Total Cost]]</f>
        <v>3863</v>
      </c>
    </row>
    <row r="2790" spans="1:17" x14ac:dyDescent="0.25">
      <c r="A2790" s="1">
        <v>45463</v>
      </c>
      <c r="B2790" t="s">
        <v>1006</v>
      </c>
      <c r="C2790" t="s">
        <v>222</v>
      </c>
      <c r="D2790" t="s">
        <v>45</v>
      </c>
      <c r="E2790" s="1">
        <v>35778</v>
      </c>
      <c r="F2790" t="s">
        <v>40</v>
      </c>
      <c r="G2790">
        <v>35</v>
      </c>
      <c r="H2790" t="s">
        <v>54</v>
      </c>
      <c r="I2790" t="s">
        <v>46</v>
      </c>
      <c r="J2790" t="s">
        <v>24</v>
      </c>
      <c r="K2790" t="str">
        <f>VLOOKUP(H2790, [1]Products!B:E, 2, FALSE)</f>
        <v>Lemon Crisps</v>
      </c>
      <c r="L2790" s="2">
        <f>VLOOKUP(H2790, [1]Products!B:D, 3, FALSE)</f>
        <v>7</v>
      </c>
      <c r="M2790" s="2">
        <f>Table1[[#This Row],[Quantity Purchased]] * Table1[[#This Row],[Unit Price]]</f>
        <v>315</v>
      </c>
      <c r="N2790" s="2">
        <f>VLOOKUP(H2790, [1]Products!B:E, 4, FALSE)</f>
        <v>9</v>
      </c>
      <c r="O2790" t="str">
        <f>TEXT(Table1[[#This Row],[Transaction Date]], "yyyy-mm")</f>
        <v>2024-06</v>
      </c>
      <c r="P2790" s="1">
        <f ca="1">YEAR(TODAY()) - YEAR(Table1[[#This Row],[Buyer Date of Birth]])</f>
        <v>28</v>
      </c>
      <c r="Q2790" s="2">
        <f>Table1[[#This Row],[Total Revenue]] - Table1[[#This Row],[Total Cost]]</f>
        <v>308</v>
      </c>
    </row>
    <row r="2791" spans="1:17" x14ac:dyDescent="0.25">
      <c r="A2791" s="1">
        <v>45458</v>
      </c>
      <c r="B2791" t="s">
        <v>558</v>
      </c>
      <c r="C2791" t="s">
        <v>345</v>
      </c>
      <c r="D2791" t="s">
        <v>84</v>
      </c>
      <c r="E2791" s="1">
        <v>36010</v>
      </c>
      <c r="F2791" t="s">
        <v>21</v>
      </c>
      <c r="G2791">
        <v>394</v>
      </c>
      <c r="H2791" t="s">
        <v>35</v>
      </c>
      <c r="I2791" t="s">
        <v>50</v>
      </c>
      <c r="J2791" t="s">
        <v>31</v>
      </c>
      <c r="K2791" t="str">
        <f>VLOOKUP(H2791, [1]Products!B:E, 2, FALSE)</f>
        <v>Caramel Biscuits</v>
      </c>
      <c r="L2791" s="2">
        <f>VLOOKUP(H2791, [1]Products!B:D, 3, FALSE)</f>
        <v>18</v>
      </c>
      <c r="M2791" s="2">
        <f>Table1[[#This Row],[Quantity Purchased]] * Table1[[#This Row],[Unit Price]]</f>
        <v>8668</v>
      </c>
      <c r="N2791" s="2">
        <f>VLOOKUP(H2791, [1]Products!B:E, 4, FALSE)</f>
        <v>22</v>
      </c>
      <c r="O2791" t="str">
        <f>TEXT(Table1[[#This Row],[Transaction Date]], "yyyy-mm")</f>
        <v>2024-06</v>
      </c>
      <c r="P2791" s="1">
        <f ca="1">YEAR(TODAY()) - YEAR(Table1[[#This Row],[Buyer Date of Birth]])</f>
        <v>27</v>
      </c>
      <c r="Q2791" s="2">
        <f>Table1[[#This Row],[Total Revenue]] - Table1[[#This Row],[Total Cost]]</f>
        <v>8650</v>
      </c>
    </row>
    <row r="2792" spans="1:17" x14ac:dyDescent="0.25">
      <c r="A2792" s="1">
        <v>45391</v>
      </c>
      <c r="B2792" t="s">
        <v>435</v>
      </c>
      <c r="C2792" t="s">
        <v>1248</v>
      </c>
      <c r="D2792" t="s">
        <v>62</v>
      </c>
      <c r="E2792" s="1">
        <v>16077</v>
      </c>
      <c r="F2792" t="s">
        <v>28</v>
      </c>
      <c r="G2792">
        <v>374</v>
      </c>
      <c r="H2792" t="s">
        <v>66</v>
      </c>
      <c r="I2792" t="s">
        <v>23</v>
      </c>
      <c r="J2792" t="s">
        <v>24</v>
      </c>
      <c r="K2792" t="str">
        <f>VLOOKUP(H2792, [1]Products!B:E, 2, FALSE)</f>
        <v>Oatmeal Cookies</v>
      </c>
      <c r="L2792" s="2">
        <f>VLOOKUP(H2792, [1]Products!B:D, 3, FALSE)</f>
        <v>19</v>
      </c>
      <c r="M2792" s="2">
        <f>Table1[[#This Row],[Quantity Purchased]] * Table1[[#This Row],[Unit Price]]</f>
        <v>8602</v>
      </c>
      <c r="N2792" s="2">
        <f>VLOOKUP(H2792, [1]Products!B:E, 4, FALSE)</f>
        <v>23</v>
      </c>
      <c r="O2792" t="str">
        <f>TEXT(Table1[[#This Row],[Transaction Date]], "yyyy-mm")</f>
        <v>2024-04</v>
      </c>
      <c r="P2792" s="1">
        <f ca="1">YEAR(TODAY()) - YEAR(Table1[[#This Row],[Buyer Date of Birth]])</f>
        <v>81</v>
      </c>
      <c r="Q2792" s="2">
        <f>Table1[[#This Row],[Total Revenue]] - Table1[[#This Row],[Total Cost]]</f>
        <v>8583</v>
      </c>
    </row>
    <row r="2793" spans="1:17" x14ac:dyDescent="0.25">
      <c r="A2793" s="1">
        <v>45419</v>
      </c>
      <c r="B2793" t="s">
        <v>462</v>
      </c>
      <c r="C2793" t="s">
        <v>1131</v>
      </c>
      <c r="D2793" t="s">
        <v>45</v>
      </c>
      <c r="E2793" s="1">
        <v>29329</v>
      </c>
      <c r="F2793" t="s">
        <v>75</v>
      </c>
      <c r="G2793">
        <v>32</v>
      </c>
      <c r="H2793" t="s">
        <v>22</v>
      </c>
      <c r="I2793" t="s">
        <v>30</v>
      </c>
      <c r="J2793" t="s">
        <v>24</v>
      </c>
      <c r="K2793" t="str">
        <f>VLOOKUP(H2793, [1]Products!B:E, 2, FALSE)</f>
        <v>Cinnamon Swirls</v>
      </c>
      <c r="L2793" s="2">
        <f>VLOOKUP(H2793, [1]Products!B:D, 3, FALSE)</f>
        <v>10</v>
      </c>
      <c r="M2793" s="2">
        <f>Table1[[#This Row],[Quantity Purchased]] * Table1[[#This Row],[Unit Price]]</f>
        <v>448</v>
      </c>
      <c r="N2793" s="2">
        <f>VLOOKUP(H2793, [1]Products!B:E, 4, FALSE)</f>
        <v>14</v>
      </c>
      <c r="O2793" t="str">
        <f>TEXT(Table1[[#This Row],[Transaction Date]], "yyyy-mm")</f>
        <v>2024-05</v>
      </c>
      <c r="P2793" s="1">
        <f ca="1">YEAR(TODAY()) - YEAR(Table1[[#This Row],[Buyer Date of Birth]])</f>
        <v>45</v>
      </c>
      <c r="Q2793" s="2">
        <f>Table1[[#This Row],[Total Revenue]] - Table1[[#This Row],[Total Cost]]</f>
        <v>438</v>
      </c>
    </row>
    <row r="2794" spans="1:17" x14ac:dyDescent="0.25">
      <c r="A2794" s="1">
        <v>45327</v>
      </c>
      <c r="B2794" t="s">
        <v>79</v>
      </c>
      <c r="C2794" t="s">
        <v>1025</v>
      </c>
      <c r="D2794" t="s">
        <v>58</v>
      </c>
      <c r="E2794" s="1">
        <v>25057</v>
      </c>
      <c r="F2794" t="s">
        <v>40</v>
      </c>
      <c r="G2794">
        <v>426</v>
      </c>
      <c r="H2794" t="s">
        <v>54</v>
      </c>
      <c r="I2794" t="s">
        <v>46</v>
      </c>
      <c r="J2794" t="s">
        <v>24</v>
      </c>
      <c r="K2794" t="str">
        <f>VLOOKUP(H2794, [1]Products!B:E, 2, FALSE)</f>
        <v>Lemon Crisps</v>
      </c>
      <c r="L2794" s="2">
        <f>VLOOKUP(H2794, [1]Products!B:D, 3, FALSE)</f>
        <v>7</v>
      </c>
      <c r="M2794" s="2">
        <f>Table1[[#This Row],[Quantity Purchased]] * Table1[[#This Row],[Unit Price]]</f>
        <v>3834</v>
      </c>
      <c r="N2794" s="2">
        <f>VLOOKUP(H2794, [1]Products!B:E, 4, FALSE)</f>
        <v>9</v>
      </c>
      <c r="O2794" t="str">
        <f>TEXT(Table1[[#This Row],[Transaction Date]], "yyyy-mm")</f>
        <v>2024-02</v>
      </c>
      <c r="P2794" s="1">
        <f ca="1">YEAR(TODAY()) - YEAR(Table1[[#This Row],[Buyer Date of Birth]])</f>
        <v>57</v>
      </c>
      <c r="Q2794" s="2">
        <f>Table1[[#This Row],[Total Revenue]] - Table1[[#This Row],[Total Cost]]</f>
        <v>3827</v>
      </c>
    </row>
    <row r="2795" spans="1:17" x14ac:dyDescent="0.25">
      <c r="A2795" s="1">
        <v>45339</v>
      </c>
      <c r="B2795" t="s">
        <v>887</v>
      </c>
      <c r="C2795" t="s">
        <v>33</v>
      </c>
      <c r="D2795" t="s">
        <v>45</v>
      </c>
      <c r="E2795" s="1">
        <v>23918</v>
      </c>
      <c r="F2795" t="s">
        <v>75</v>
      </c>
      <c r="G2795">
        <v>222</v>
      </c>
      <c r="H2795" t="s">
        <v>66</v>
      </c>
      <c r="I2795" t="s">
        <v>50</v>
      </c>
      <c r="J2795" t="s">
        <v>24</v>
      </c>
      <c r="K2795" t="str">
        <f>VLOOKUP(H2795, [1]Products!B:E, 2, FALSE)</f>
        <v>Oatmeal Cookies</v>
      </c>
      <c r="L2795" s="2">
        <f>VLOOKUP(H2795, [1]Products!B:D, 3, FALSE)</f>
        <v>19</v>
      </c>
      <c r="M2795" s="2">
        <f>Table1[[#This Row],[Quantity Purchased]] * Table1[[#This Row],[Unit Price]]</f>
        <v>5106</v>
      </c>
      <c r="N2795" s="2">
        <f>VLOOKUP(H2795, [1]Products!B:E, 4, FALSE)</f>
        <v>23</v>
      </c>
      <c r="O2795" t="str">
        <f>TEXT(Table1[[#This Row],[Transaction Date]], "yyyy-mm")</f>
        <v>2024-02</v>
      </c>
      <c r="P2795" s="1">
        <f ca="1">YEAR(TODAY()) - YEAR(Table1[[#This Row],[Buyer Date of Birth]])</f>
        <v>60</v>
      </c>
      <c r="Q2795" s="2">
        <f>Table1[[#This Row],[Total Revenue]] - Table1[[#This Row],[Total Cost]]</f>
        <v>5087</v>
      </c>
    </row>
    <row r="2796" spans="1:17" x14ac:dyDescent="0.25">
      <c r="A2796" s="1">
        <v>45469</v>
      </c>
      <c r="B2796" t="s">
        <v>117</v>
      </c>
      <c r="C2796" t="s">
        <v>828</v>
      </c>
      <c r="D2796" t="s">
        <v>45</v>
      </c>
      <c r="E2796" s="1">
        <v>33513</v>
      </c>
      <c r="F2796" t="s">
        <v>28</v>
      </c>
      <c r="G2796">
        <v>356</v>
      </c>
      <c r="H2796" t="s">
        <v>22</v>
      </c>
      <c r="I2796" t="s">
        <v>23</v>
      </c>
      <c r="J2796" t="s">
        <v>24</v>
      </c>
      <c r="K2796" t="str">
        <f>VLOOKUP(H2796, [1]Products!B:E, 2, FALSE)</f>
        <v>Cinnamon Swirls</v>
      </c>
      <c r="L2796" s="2">
        <f>VLOOKUP(H2796, [1]Products!B:D, 3, FALSE)</f>
        <v>10</v>
      </c>
      <c r="M2796" s="2">
        <f>Table1[[#This Row],[Quantity Purchased]] * Table1[[#This Row],[Unit Price]]</f>
        <v>4984</v>
      </c>
      <c r="N2796" s="2">
        <f>VLOOKUP(H2796, [1]Products!B:E, 4, FALSE)</f>
        <v>14</v>
      </c>
      <c r="O2796" t="str">
        <f>TEXT(Table1[[#This Row],[Transaction Date]], "yyyy-mm")</f>
        <v>2024-06</v>
      </c>
      <c r="P2796" s="1">
        <f ca="1">YEAR(TODAY()) - YEAR(Table1[[#This Row],[Buyer Date of Birth]])</f>
        <v>34</v>
      </c>
      <c r="Q2796" s="2">
        <f>Table1[[#This Row],[Total Revenue]] - Table1[[#This Row],[Total Cost]]</f>
        <v>4974</v>
      </c>
    </row>
    <row r="2797" spans="1:17" x14ac:dyDescent="0.25">
      <c r="A2797" s="1">
        <v>45333</v>
      </c>
      <c r="B2797" t="s">
        <v>280</v>
      </c>
      <c r="C2797" t="s">
        <v>217</v>
      </c>
      <c r="D2797" t="s">
        <v>45</v>
      </c>
      <c r="E2797" s="1">
        <v>23563</v>
      </c>
      <c r="F2797" t="s">
        <v>21</v>
      </c>
      <c r="G2797">
        <v>314</v>
      </c>
      <c r="H2797" t="s">
        <v>71</v>
      </c>
      <c r="I2797" t="s">
        <v>30</v>
      </c>
      <c r="J2797" t="s">
        <v>24</v>
      </c>
      <c r="K2797" t="str">
        <f>VLOOKUP(H2797, [1]Products!B:E, 2, FALSE)</f>
        <v>Peanut Butter Bites</v>
      </c>
      <c r="L2797" s="2">
        <f>VLOOKUP(H2797, [1]Products!B:D, 3, FALSE)</f>
        <v>5</v>
      </c>
      <c r="M2797" s="2">
        <f>Table1[[#This Row],[Quantity Purchased]] * Table1[[#This Row],[Unit Price]]</f>
        <v>2198</v>
      </c>
      <c r="N2797" s="2">
        <f>VLOOKUP(H2797, [1]Products!B:E, 4, FALSE)</f>
        <v>7</v>
      </c>
      <c r="O2797" t="str">
        <f>TEXT(Table1[[#This Row],[Transaction Date]], "yyyy-mm")</f>
        <v>2024-02</v>
      </c>
      <c r="P2797" s="1">
        <f ca="1">YEAR(TODAY()) - YEAR(Table1[[#This Row],[Buyer Date of Birth]])</f>
        <v>61</v>
      </c>
      <c r="Q2797" s="2">
        <f>Table1[[#This Row],[Total Revenue]] - Table1[[#This Row],[Total Cost]]</f>
        <v>2193</v>
      </c>
    </row>
    <row r="2798" spans="1:17" x14ac:dyDescent="0.25">
      <c r="A2798" s="1">
        <v>45464</v>
      </c>
      <c r="B2798" t="s">
        <v>425</v>
      </c>
      <c r="C2798" t="s">
        <v>452</v>
      </c>
      <c r="D2798" t="s">
        <v>53</v>
      </c>
      <c r="E2798" s="1">
        <v>20725</v>
      </c>
      <c r="F2798" t="s">
        <v>40</v>
      </c>
      <c r="G2798">
        <v>127</v>
      </c>
      <c r="H2798" t="s">
        <v>29</v>
      </c>
      <c r="I2798" t="s">
        <v>30</v>
      </c>
      <c r="J2798" t="s">
        <v>24</v>
      </c>
      <c r="K2798" t="str">
        <f>VLOOKUP(H2798, [1]Products!B:E, 2, FALSE)</f>
        <v>Shortbread</v>
      </c>
      <c r="L2798" s="2">
        <f>VLOOKUP(H2798, [1]Products!B:D, 3, FALSE)</f>
        <v>10</v>
      </c>
      <c r="M2798" s="2">
        <f>Table1[[#This Row],[Quantity Purchased]] * Table1[[#This Row],[Unit Price]]</f>
        <v>5715</v>
      </c>
      <c r="N2798" s="2">
        <f>VLOOKUP(H2798, [1]Products!B:E, 4, FALSE)</f>
        <v>45</v>
      </c>
      <c r="O2798" t="str">
        <f>TEXT(Table1[[#This Row],[Transaction Date]], "yyyy-mm")</f>
        <v>2024-06</v>
      </c>
      <c r="P2798" s="1">
        <f ca="1">YEAR(TODAY()) - YEAR(Table1[[#This Row],[Buyer Date of Birth]])</f>
        <v>69</v>
      </c>
      <c r="Q2798" s="2">
        <f>Table1[[#This Row],[Total Revenue]] - Table1[[#This Row],[Total Cost]]</f>
        <v>5705</v>
      </c>
    </row>
    <row r="2799" spans="1:17" x14ac:dyDescent="0.25">
      <c r="A2799" s="1">
        <v>45364</v>
      </c>
      <c r="B2799" t="s">
        <v>386</v>
      </c>
      <c r="C2799" t="s">
        <v>93</v>
      </c>
      <c r="D2799" t="s">
        <v>20</v>
      </c>
      <c r="E2799" s="1">
        <v>18649</v>
      </c>
      <c r="F2799" t="s">
        <v>75</v>
      </c>
      <c r="G2799">
        <v>393</v>
      </c>
      <c r="H2799" t="s">
        <v>71</v>
      </c>
      <c r="I2799" t="s">
        <v>36</v>
      </c>
      <c r="J2799" t="s">
        <v>24</v>
      </c>
      <c r="K2799" t="str">
        <f>VLOOKUP(H2799, [1]Products!B:E, 2, FALSE)</f>
        <v>Peanut Butter Bites</v>
      </c>
      <c r="L2799" s="2">
        <f>VLOOKUP(H2799, [1]Products!B:D, 3, FALSE)</f>
        <v>5</v>
      </c>
      <c r="M2799" s="2">
        <f>Table1[[#This Row],[Quantity Purchased]] * Table1[[#This Row],[Unit Price]]</f>
        <v>2751</v>
      </c>
      <c r="N2799" s="2">
        <f>VLOOKUP(H2799, [1]Products!B:E, 4, FALSE)</f>
        <v>7</v>
      </c>
      <c r="O2799" t="str">
        <f>TEXT(Table1[[#This Row],[Transaction Date]], "yyyy-mm")</f>
        <v>2024-03</v>
      </c>
      <c r="P2799" s="1">
        <f ca="1">YEAR(TODAY()) - YEAR(Table1[[#This Row],[Buyer Date of Birth]])</f>
        <v>74</v>
      </c>
      <c r="Q2799" s="2">
        <f>Table1[[#This Row],[Total Revenue]] - Table1[[#This Row],[Total Cost]]</f>
        <v>2746</v>
      </c>
    </row>
    <row r="2800" spans="1:17" x14ac:dyDescent="0.25">
      <c r="A2800" s="1">
        <v>45301</v>
      </c>
      <c r="B2800" t="s">
        <v>666</v>
      </c>
      <c r="C2800" t="s">
        <v>1249</v>
      </c>
      <c r="D2800" t="s">
        <v>100</v>
      </c>
      <c r="E2800" s="1">
        <v>18630</v>
      </c>
      <c r="F2800" t="s">
        <v>40</v>
      </c>
      <c r="G2800">
        <v>176</v>
      </c>
      <c r="H2800" t="s">
        <v>29</v>
      </c>
      <c r="I2800" t="s">
        <v>23</v>
      </c>
      <c r="J2800" t="s">
        <v>24</v>
      </c>
      <c r="K2800" t="str">
        <f>VLOOKUP(H2800, [1]Products!B:E, 2, FALSE)</f>
        <v>Shortbread</v>
      </c>
      <c r="L2800" s="2">
        <f>VLOOKUP(H2800, [1]Products!B:D, 3, FALSE)</f>
        <v>10</v>
      </c>
      <c r="M2800" s="2">
        <f>Table1[[#This Row],[Quantity Purchased]] * Table1[[#This Row],[Unit Price]]</f>
        <v>7920</v>
      </c>
      <c r="N2800" s="2">
        <f>VLOOKUP(H2800, [1]Products!B:E, 4, FALSE)</f>
        <v>45</v>
      </c>
      <c r="O2800" t="str">
        <f>TEXT(Table1[[#This Row],[Transaction Date]], "yyyy-mm")</f>
        <v>2024-01</v>
      </c>
      <c r="P2800" s="1">
        <f ca="1">YEAR(TODAY()) - YEAR(Table1[[#This Row],[Buyer Date of Birth]])</f>
        <v>74</v>
      </c>
      <c r="Q2800" s="2">
        <f>Table1[[#This Row],[Total Revenue]] - Table1[[#This Row],[Total Cost]]</f>
        <v>7910</v>
      </c>
    </row>
    <row r="2801" spans="1:17" x14ac:dyDescent="0.25">
      <c r="A2801" s="1">
        <v>45448</v>
      </c>
      <c r="B2801" t="s">
        <v>444</v>
      </c>
      <c r="C2801" t="s">
        <v>74</v>
      </c>
      <c r="D2801" t="s">
        <v>62</v>
      </c>
      <c r="E2801" s="1">
        <v>21449</v>
      </c>
      <c r="F2801" t="s">
        <v>40</v>
      </c>
      <c r="G2801">
        <v>418</v>
      </c>
      <c r="H2801" t="s">
        <v>54</v>
      </c>
      <c r="I2801" t="s">
        <v>46</v>
      </c>
      <c r="J2801" t="s">
        <v>24</v>
      </c>
      <c r="K2801" t="str">
        <f>VLOOKUP(H2801, [1]Products!B:E, 2, FALSE)</f>
        <v>Lemon Crisps</v>
      </c>
      <c r="L2801" s="2">
        <f>VLOOKUP(H2801, [1]Products!B:D, 3, FALSE)</f>
        <v>7</v>
      </c>
      <c r="M2801" s="2">
        <f>Table1[[#This Row],[Quantity Purchased]] * Table1[[#This Row],[Unit Price]]</f>
        <v>3762</v>
      </c>
      <c r="N2801" s="2">
        <f>VLOOKUP(H2801, [1]Products!B:E, 4, FALSE)</f>
        <v>9</v>
      </c>
      <c r="O2801" t="str">
        <f>TEXT(Table1[[#This Row],[Transaction Date]], "yyyy-mm")</f>
        <v>2024-06</v>
      </c>
      <c r="P2801" s="1">
        <f ca="1">YEAR(TODAY()) - YEAR(Table1[[#This Row],[Buyer Date of Birth]])</f>
        <v>67</v>
      </c>
      <c r="Q2801" s="2">
        <f>Table1[[#This Row],[Total Revenue]] - Table1[[#This Row],[Total Cost]]</f>
        <v>3755</v>
      </c>
    </row>
    <row r="2802" spans="1:17" x14ac:dyDescent="0.25">
      <c r="A2802" s="1">
        <v>45456</v>
      </c>
      <c r="B2802" t="s">
        <v>564</v>
      </c>
      <c r="C2802" t="s">
        <v>427</v>
      </c>
      <c r="D2802" t="s">
        <v>89</v>
      </c>
      <c r="E2802" s="1">
        <v>21065</v>
      </c>
      <c r="F2802" t="s">
        <v>21</v>
      </c>
      <c r="G2802">
        <v>387</v>
      </c>
      <c r="H2802" t="s">
        <v>35</v>
      </c>
      <c r="I2802" t="s">
        <v>50</v>
      </c>
      <c r="J2802" t="s">
        <v>24</v>
      </c>
      <c r="K2802" t="str">
        <f>VLOOKUP(H2802, [1]Products!B:E, 2, FALSE)</f>
        <v>Caramel Biscuits</v>
      </c>
      <c r="L2802" s="2">
        <f>VLOOKUP(H2802, [1]Products!B:D, 3, FALSE)</f>
        <v>18</v>
      </c>
      <c r="M2802" s="2">
        <f>Table1[[#This Row],[Quantity Purchased]] * Table1[[#This Row],[Unit Price]]</f>
        <v>8514</v>
      </c>
      <c r="N2802" s="2">
        <f>VLOOKUP(H2802, [1]Products!B:E, 4, FALSE)</f>
        <v>22</v>
      </c>
      <c r="O2802" t="str">
        <f>TEXT(Table1[[#This Row],[Transaction Date]], "yyyy-mm")</f>
        <v>2024-06</v>
      </c>
      <c r="P2802" s="1">
        <f ca="1">YEAR(TODAY()) - YEAR(Table1[[#This Row],[Buyer Date of Birth]])</f>
        <v>68</v>
      </c>
      <c r="Q2802" s="2">
        <f>Table1[[#This Row],[Total Revenue]] - Table1[[#This Row],[Total Cost]]</f>
        <v>8496</v>
      </c>
    </row>
    <row r="2803" spans="1:17" x14ac:dyDescent="0.25">
      <c r="A2803" s="1">
        <v>45292</v>
      </c>
      <c r="B2803" t="s">
        <v>1250</v>
      </c>
      <c r="C2803" t="s">
        <v>900</v>
      </c>
      <c r="D2803" t="s">
        <v>53</v>
      </c>
      <c r="E2803" s="1">
        <v>28187</v>
      </c>
      <c r="F2803" t="s">
        <v>40</v>
      </c>
      <c r="G2803">
        <v>298</v>
      </c>
      <c r="H2803" t="s">
        <v>49</v>
      </c>
      <c r="I2803" t="s">
        <v>23</v>
      </c>
      <c r="J2803" t="s">
        <v>24</v>
      </c>
      <c r="K2803" t="str">
        <f>VLOOKUP(H2803, [1]Products!B:E, 2, FALSE)</f>
        <v>Butter Crunch</v>
      </c>
      <c r="L2803" s="2">
        <f>VLOOKUP(H2803, [1]Products!B:D, 3, FALSE)</f>
        <v>10</v>
      </c>
      <c r="M2803" s="2">
        <f>Table1[[#This Row],[Quantity Purchased]] * Table1[[#This Row],[Unit Price]]</f>
        <v>3278</v>
      </c>
      <c r="N2803" s="2">
        <f>VLOOKUP(H2803, [1]Products!B:E, 4, FALSE)</f>
        <v>11</v>
      </c>
      <c r="O2803" t="str">
        <f>TEXT(Table1[[#This Row],[Transaction Date]], "yyyy-mm")</f>
        <v>2024-01</v>
      </c>
      <c r="P2803" s="1">
        <f ca="1">YEAR(TODAY()) - YEAR(Table1[[#This Row],[Buyer Date of Birth]])</f>
        <v>48</v>
      </c>
      <c r="Q2803" s="2">
        <f>Table1[[#This Row],[Total Revenue]] - Table1[[#This Row],[Total Cost]]</f>
        <v>3268</v>
      </c>
    </row>
    <row r="2804" spans="1:17" x14ac:dyDescent="0.25">
      <c r="A2804" s="1">
        <v>45365</v>
      </c>
      <c r="B2804" t="s">
        <v>1251</v>
      </c>
      <c r="C2804" t="s">
        <v>1252</v>
      </c>
      <c r="D2804" t="s">
        <v>53</v>
      </c>
      <c r="E2804" s="1">
        <v>21212</v>
      </c>
      <c r="F2804" t="s">
        <v>40</v>
      </c>
      <c r="G2804">
        <v>319</v>
      </c>
      <c r="H2804" t="s">
        <v>22</v>
      </c>
      <c r="I2804" t="s">
        <v>30</v>
      </c>
      <c r="J2804" t="s">
        <v>24</v>
      </c>
      <c r="K2804" t="str">
        <f>VLOOKUP(H2804, [1]Products!B:E, 2, FALSE)</f>
        <v>Cinnamon Swirls</v>
      </c>
      <c r="L2804" s="2">
        <f>VLOOKUP(H2804, [1]Products!B:D, 3, FALSE)</f>
        <v>10</v>
      </c>
      <c r="M2804" s="2">
        <f>Table1[[#This Row],[Quantity Purchased]] * Table1[[#This Row],[Unit Price]]</f>
        <v>4466</v>
      </c>
      <c r="N2804" s="2">
        <f>VLOOKUP(H2804, [1]Products!B:E, 4, FALSE)</f>
        <v>14</v>
      </c>
      <c r="O2804" t="str">
        <f>TEXT(Table1[[#This Row],[Transaction Date]], "yyyy-mm")</f>
        <v>2024-03</v>
      </c>
      <c r="P2804" s="1">
        <f ca="1">YEAR(TODAY()) - YEAR(Table1[[#This Row],[Buyer Date of Birth]])</f>
        <v>67</v>
      </c>
      <c r="Q2804" s="2">
        <f>Table1[[#This Row],[Total Revenue]] - Table1[[#This Row],[Total Cost]]</f>
        <v>4456</v>
      </c>
    </row>
    <row r="2805" spans="1:17" x14ac:dyDescent="0.25">
      <c r="A2805" s="1">
        <v>45315</v>
      </c>
      <c r="B2805" t="s">
        <v>1253</v>
      </c>
      <c r="C2805" t="s">
        <v>384</v>
      </c>
      <c r="D2805" t="s">
        <v>58</v>
      </c>
      <c r="E2805" s="1">
        <v>24159</v>
      </c>
      <c r="F2805" t="s">
        <v>75</v>
      </c>
      <c r="G2805">
        <v>479</v>
      </c>
      <c r="H2805" t="s">
        <v>29</v>
      </c>
      <c r="I2805" t="s">
        <v>46</v>
      </c>
      <c r="J2805" t="s">
        <v>24</v>
      </c>
      <c r="K2805" t="str">
        <f>VLOOKUP(H2805, [1]Products!B:E, 2, FALSE)</f>
        <v>Shortbread</v>
      </c>
      <c r="L2805" s="2">
        <f>VLOOKUP(H2805, [1]Products!B:D, 3, FALSE)</f>
        <v>10</v>
      </c>
      <c r="M2805" s="2">
        <f>Table1[[#This Row],[Quantity Purchased]] * Table1[[#This Row],[Unit Price]]</f>
        <v>21555</v>
      </c>
      <c r="N2805" s="2">
        <f>VLOOKUP(H2805, [1]Products!B:E, 4, FALSE)</f>
        <v>45</v>
      </c>
      <c r="O2805" t="str">
        <f>TEXT(Table1[[#This Row],[Transaction Date]], "yyyy-mm")</f>
        <v>2024-01</v>
      </c>
      <c r="P2805" s="1">
        <f ca="1">YEAR(TODAY()) - YEAR(Table1[[#This Row],[Buyer Date of Birth]])</f>
        <v>59</v>
      </c>
      <c r="Q2805" s="2">
        <f>Table1[[#This Row],[Total Revenue]] - Table1[[#This Row],[Total Cost]]</f>
        <v>21545</v>
      </c>
    </row>
    <row r="2806" spans="1:17" x14ac:dyDescent="0.25">
      <c r="A2806" s="1">
        <v>45327</v>
      </c>
      <c r="B2806" t="s">
        <v>423</v>
      </c>
      <c r="C2806" t="s">
        <v>215</v>
      </c>
      <c r="D2806" t="s">
        <v>78</v>
      </c>
      <c r="E2806" s="1">
        <v>22661</v>
      </c>
      <c r="F2806" t="s">
        <v>21</v>
      </c>
      <c r="G2806">
        <v>298</v>
      </c>
      <c r="H2806" t="s">
        <v>22</v>
      </c>
      <c r="I2806" t="s">
        <v>50</v>
      </c>
      <c r="J2806" t="s">
        <v>24</v>
      </c>
      <c r="K2806" t="str">
        <f>VLOOKUP(H2806, [1]Products!B:E, 2, FALSE)</f>
        <v>Cinnamon Swirls</v>
      </c>
      <c r="L2806" s="2">
        <f>VLOOKUP(H2806, [1]Products!B:D, 3, FALSE)</f>
        <v>10</v>
      </c>
      <c r="M2806" s="2">
        <f>Table1[[#This Row],[Quantity Purchased]] * Table1[[#This Row],[Unit Price]]</f>
        <v>4172</v>
      </c>
      <c r="N2806" s="2">
        <f>VLOOKUP(H2806, [1]Products!B:E, 4, FALSE)</f>
        <v>14</v>
      </c>
      <c r="O2806" t="str">
        <f>TEXT(Table1[[#This Row],[Transaction Date]], "yyyy-mm")</f>
        <v>2024-02</v>
      </c>
      <c r="P2806" s="1">
        <f ca="1">YEAR(TODAY()) - YEAR(Table1[[#This Row],[Buyer Date of Birth]])</f>
        <v>63</v>
      </c>
      <c r="Q2806" s="2">
        <f>Table1[[#This Row],[Total Revenue]] - Table1[[#This Row],[Total Cost]]</f>
        <v>4162</v>
      </c>
    </row>
    <row r="2807" spans="1:17" x14ac:dyDescent="0.25">
      <c r="A2807" s="1">
        <v>45368</v>
      </c>
      <c r="B2807" t="s">
        <v>392</v>
      </c>
      <c r="C2807" t="s">
        <v>351</v>
      </c>
      <c r="D2807" t="s">
        <v>89</v>
      </c>
      <c r="E2807" s="1">
        <v>37418</v>
      </c>
      <c r="F2807" t="s">
        <v>40</v>
      </c>
      <c r="G2807">
        <v>135</v>
      </c>
      <c r="H2807" t="s">
        <v>41</v>
      </c>
      <c r="I2807" t="s">
        <v>23</v>
      </c>
      <c r="J2807" t="s">
        <v>24</v>
      </c>
      <c r="K2807" t="str">
        <f>VLOOKUP(H2807, [1]Products!B:E, 2, FALSE)</f>
        <v>Ginger Snaps</v>
      </c>
      <c r="L2807" s="2">
        <f>VLOOKUP(H2807, [1]Products!B:D, 3, FALSE)</f>
        <v>14</v>
      </c>
      <c r="M2807" s="2">
        <f>Table1[[#This Row],[Quantity Purchased]] * Table1[[#This Row],[Unit Price]]</f>
        <v>3780</v>
      </c>
      <c r="N2807" s="2">
        <f>VLOOKUP(H2807, [1]Products!B:E, 4, FALSE)</f>
        <v>28</v>
      </c>
      <c r="O2807" t="str">
        <f>TEXT(Table1[[#This Row],[Transaction Date]], "yyyy-mm")</f>
        <v>2024-03</v>
      </c>
      <c r="P2807" s="1">
        <f ca="1">YEAR(TODAY()) - YEAR(Table1[[#This Row],[Buyer Date of Birth]])</f>
        <v>23</v>
      </c>
      <c r="Q2807" s="2">
        <f>Table1[[#This Row],[Total Revenue]] - Table1[[#This Row],[Total Cost]]</f>
        <v>3766</v>
      </c>
    </row>
    <row r="2808" spans="1:17" x14ac:dyDescent="0.25">
      <c r="A2808" s="1">
        <v>45480</v>
      </c>
      <c r="B2808" t="s">
        <v>523</v>
      </c>
      <c r="C2808" t="s">
        <v>70</v>
      </c>
      <c r="D2808" t="s">
        <v>53</v>
      </c>
      <c r="E2808" s="1">
        <v>25810</v>
      </c>
      <c r="F2808" t="s">
        <v>40</v>
      </c>
      <c r="G2808">
        <v>364</v>
      </c>
      <c r="H2808" t="s">
        <v>54</v>
      </c>
      <c r="I2808" t="s">
        <v>30</v>
      </c>
      <c r="J2808" t="s">
        <v>24</v>
      </c>
      <c r="K2808" t="str">
        <f>VLOOKUP(H2808, [1]Products!B:E, 2, FALSE)</f>
        <v>Lemon Crisps</v>
      </c>
      <c r="L2808" s="2">
        <f>VLOOKUP(H2808, [1]Products!B:D, 3, FALSE)</f>
        <v>7</v>
      </c>
      <c r="M2808" s="2">
        <f>Table1[[#This Row],[Quantity Purchased]] * Table1[[#This Row],[Unit Price]]</f>
        <v>3276</v>
      </c>
      <c r="N2808" s="2">
        <f>VLOOKUP(H2808, [1]Products!B:E, 4, FALSE)</f>
        <v>9</v>
      </c>
      <c r="O2808" t="str">
        <f>TEXT(Table1[[#This Row],[Transaction Date]], "yyyy-mm")</f>
        <v>2024-07</v>
      </c>
      <c r="P2808" s="1">
        <f ca="1">YEAR(TODAY()) - YEAR(Table1[[#This Row],[Buyer Date of Birth]])</f>
        <v>55</v>
      </c>
      <c r="Q2808" s="2">
        <f>Table1[[#This Row],[Total Revenue]] - Table1[[#This Row],[Total Cost]]</f>
        <v>3269</v>
      </c>
    </row>
    <row r="2809" spans="1:17" x14ac:dyDescent="0.25">
      <c r="A2809" s="1">
        <v>45375</v>
      </c>
      <c r="B2809" t="s">
        <v>727</v>
      </c>
      <c r="C2809" t="s">
        <v>1055</v>
      </c>
      <c r="D2809" t="s">
        <v>53</v>
      </c>
      <c r="E2809" s="1">
        <v>37968</v>
      </c>
      <c r="F2809" t="s">
        <v>75</v>
      </c>
      <c r="G2809">
        <v>403</v>
      </c>
      <c r="H2809" t="s">
        <v>66</v>
      </c>
      <c r="I2809" t="s">
        <v>30</v>
      </c>
      <c r="J2809" t="s">
        <v>24</v>
      </c>
      <c r="K2809" t="str">
        <f>VLOOKUP(H2809, [1]Products!B:E, 2, FALSE)</f>
        <v>Oatmeal Cookies</v>
      </c>
      <c r="L2809" s="2">
        <f>VLOOKUP(H2809, [1]Products!B:D, 3, FALSE)</f>
        <v>19</v>
      </c>
      <c r="M2809" s="2">
        <f>Table1[[#This Row],[Quantity Purchased]] * Table1[[#This Row],[Unit Price]]</f>
        <v>9269</v>
      </c>
      <c r="N2809" s="2">
        <f>VLOOKUP(H2809, [1]Products!B:E, 4, FALSE)</f>
        <v>23</v>
      </c>
      <c r="O2809" t="str">
        <f>TEXT(Table1[[#This Row],[Transaction Date]], "yyyy-mm")</f>
        <v>2024-03</v>
      </c>
      <c r="P2809" s="1">
        <f ca="1">YEAR(TODAY()) - YEAR(Table1[[#This Row],[Buyer Date of Birth]])</f>
        <v>22</v>
      </c>
      <c r="Q2809" s="2">
        <f>Table1[[#This Row],[Total Revenue]] - Table1[[#This Row],[Total Cost]]</f>
        <v>9250</v>
      </c>
    </row>
    <row r="2810" spans="1:17" x14ac:dyDescent="0.25">
      <c r="A2810" s="1">
        <v>45495</v>
      </c>
      <c r="B2810" t="s">
        <v>273</v>
      </c>
      <c r="C2810" t="s">
        <v>1078</v>
      </c>
      <c r="D2810" t="s">
        <v>45</v>
      </c>
      <c r="E2810" s="1">
        <v>20971</v>
      </c>
      <c r="F2810" t="s">
        <v>75</v>
      </c>
      <c r="G2810">
        <v>290</v>
      </c>
      <c r="H2810" t="s">
        <v>29</v>
      </c>
      <c r="I2810" t="s">
        <v>36</v>
      </c>
      <c r="J2810" t="s">
        <v>24</v>
      </c>
      <c r="K2810" t="str">
        <f>VLOOKUP(H2810, [1]Products!B:E, 2, FALSE)</f>
        <v>Shortbread</v>
      </c>
      <c r="L2810" s="2">
        <f>VLOOKUP(H2810, [1]Products!B:D, 3, FALSE)</f>
        <v>10</v>
      </c>
      <c r="M2810" s="2">
        <f>Table1[[#This Row],[Quantity Purchased]] * Table1[[#This Row],[Unit Price]]</f>
        <v>13050</v>
      </c>
      <c r="N2810" s="2">
        <f>VLOOKUP(H2810, [1]Products!B:E, 4, FALSE)</f>
        <v>45</v>
      </c>
      <c r="O2810" t="str">
        <f>TEXT(Table1[[#This Row],[Transaction Date]], "yyyy-mm")</f>
        <v>2024-07</v>
      </c>
      <c r="P2810" s="1">
        <f ca="1">YEAR(TODAY()) - YEAR(Table1[[#This Row],[Buyer Date of Birth]])</f>
        <v>68</v>
      </c>
      <c r="Q2810" s="2">
        <f>Table1[[#This Row],[Total Revenue]] - Table1[[#This Row],[Total Cost]]</f>
        <v>13040</v>
      </c>
    </row>
    <row r="2811" spans="1:17" x14ac:dyDescent="0.25">
      <c r="A2811" s="1">
        <v>45417</v>
      </c>
      <c r="B2811" t="s">
        <v>109</v>
      </c>
      <c r="C2811" t="s">
        <v>551</v>
      </c>
      <c r="D2811" t="s">
        <v>78</v>
      </c>
      <c r="E2811" s="1">
        <v>24455</v>
      </c>
      <c r="F2811" t="s">
        <v>21</v>
      </c>
      <c r="G2811">
        <v>388</v>
      </c>
      <c r="H2811" t="s">
        <v>49</v>
      </c>
      <c r="I2811" t="s">
        <v>23</v>
      </c>
      <c r="J2811" t="s">
        <v>24</v>
      </c>
      <c r="K2811" t="str">
        <f>VLOOKUP(H2811, [1]Products!B:E, 2, FALSE)</f>
        <v>Butter Crunch</v>
      </c>
      <c r="L2811" s="2">
        <f>VLOOKUP(H2811, [1]Products!B:D, 3, FALSE)</f>
        <v>10</v>
      </c>
      <c r="M2811" s="2">
        <f>Table1[[#This Row],[Quantity Purchased]] * Table1[[#This Row],[Unit Price]]</f>
        <v>4268</v>
      </c>
      <c r="N2811" s="2">
        <f>VLOOKUP(H2811, [1]Products!B:E, 4, FALSE)</f>
        <v>11</v>
      </c>
      <c r="O2811" t="str">
        <f>TEXT(Table1[[#This Row],[Transaction Date]], "yyyy-mm")</f>
        <v>2024-05</v>
      </c>
      <c r="P2811" s="1">
        <f ca="1">YEAR(TODAY()) - YEAR(Table1[[#This Row],[Buyer Date of Birth]])</f>
        <v>59</v>
      </c>
      <c r="Q2811" s="2">
        <f>Table1[[#This Row],[Total Revenue]] - Table1[[#This Row],[Total Cost]]</f>
        <v>4258</v>
      </c>
    </row>
    <row r="2812" spans="1:17" x14ac:dyDescent="0.25">
      <c r="A2812" s="1">
        <v>45373</v>
      </c>
      <c r="B2812" t="s">
        <v>338</v>
      </c>
      <c r="C2812" t="s">
        <v>137</v>
      </c>
      <c r="D2812" t="s">
        <v>100</v>
      </c>
      <c r="E2812" s="1">
        <v>31058</v>
      </c>
      <c r="F2812" t="s">
        <v>21</v>
      </c>
      <c r="G2812">
        <v>78</v>
      </c>
      <c r="H2812" t="s">
        <v>35</v>
      </c>
      <c r="I2812" t="s">
        <v>46</v>
      </c>
      <c r="J2812" t="s">
        <v>24</v>
      </c>
      <c r="K2812" t="str">
        <f>VLOOKUP(H2812, [1]Products!B:E, 2, FALSE)</f>
        <v>Caramel Biscuits</v>
      </c>
      <c r="L2812" s="2">
        <f>VLOOKUP(H2812, [1]Products!B:D, 3, FALSE)</f>
        <v>18</v>
      </c>
      <c r="M2812" s="2">
        <f>Table1[[#This Row],[Quantity Purchased]] * Table1[[#This Row],[Unit Price]]</f>
        <v>1716</v>
      </c>
      <c r="N2812" s="2">
        <f>VLOOKUP(H2812, [1]Products!B:E, 4, FALSE)</f>
        <v>22</v>
      </c>
      <c r="O2812" t="str">
        <f>TEXT(Table1[[#This Row],[Transaction Date]], "yyyy-mm")</f>
        <v>2024-03</v>
      </c>
      <c r="P2812" s="1">
        <f ca="1">YEAR(TODAY()) - YEAR(Table1[[#This Row],[Buyer Date of Birth]])</f>
        <v>40</v>
      </c>
      <c r="Q2812" s="2">
        <f>Table1[[#This Row],[Total Revenue]] - Table1[[#This Row],[Total Cost]]</f>
        <v>1698</v>
      </c>
    </row>
    <row r="2813" spans="1:17" x14ac:dyDescent="0.25">
      <c r="A2813" s="1">
        <v>45390</v>
      </c>
      <c r="B2813" t="s">
        <v>702</v>
      </c>
      <c r="C2813" t="s">
        <v>678</v>
      </c>
      <c r="D2813" t="s">
        <v>89</v>
      </c>
      <c r="E2813" s="1">
        <v>22983</v>
      </c>
      <c r="F2813" t="s">
        <v>28</v>
      </c>
      <c r="G2813">
        <v>391</v>
      </c>
      <c r="H2813" t="s">
        <v>35</v>
      </c>
      <c r="I2813" t="s">
        <v>50</v>
      </c>
      <c r="J2813" t="s">
        <v>24</v>
      </c>
      <c r="K2813" t="str">
        <f>VLOOKUP(H2813, [1]Products!B:E, 2, FALSE)</f>
        <v>Caramel Biscuits</v>
      </c>
      <c r="L2813" s="2">
        <f>VLOOKUP(H2813, [1]Products!B:D, 3, FALSE)</f>
        <v>18</v>
      </c>
      <c r="M2813" s="2">
        <f>Table1[[#This Row],[Quantity Purchased]] * Table1[[#This Row],[Unit Price]]</f>
        <v>8602</v>
      </c>
      <c r="N2813" s="2">
        <f>VLOOKUP(H2813, [1]Products!B:E, 4, FALSE)</f>
        <v>22</v>
      </c>
      <c r="O2813" t="str">
        <f>TEXT(Table1[[#This Row],[Transaction Date]], "yyyy-mm")</f>
        <v>2024-04</v>
      </c>
      <c r="P2813" s="1">
        <f ca="1">YEAR(TODAY()) - YEAR(Table1[[#This Row],[Buyer Date of Birth]])</f>
        <v>63</v>
      </c>
      <c r="Q2813" s="2">
        <f>Table1[[#This Row],[Total Revenue]] - Table1[[#This Row],[Total Cost]]</f>
        <v>8584</v>
      </c>
    </row>
    <row r="2814" spans="1:17" x14ac:dyDescent="0.25">
      <c r="A2814" s="1">
        <v>45437</v>
      </c>
      <c r="B2814" t="s">
        <v>379</v>
      </c>
      <c r="C2814" t="s">
        <v>1192</v>
      </c>
      <c r="D2814" t="s">
        <v>100</v>
      </c>
      <c r="E2814" s="1">
        <v>30828</v>
      </c>
      <c r="F2814" t="s">
        <v>28</v>
      </c>
      <c r="G2814">
        <v>318</v>
      </c>
      <c r="H2814" t="s">
        <v>35</v>
      </c>
      <c r="I2814" t="s">
        <v>23</v>
      </c>
      <c r="J2814" t="s">
        <v>24</v>
      </c>
      <c r="K2814" t="str">
        <f>VLOOKUP(H2814, [1]Products!B:E, 2, FALSE)</f>
        <v>Caramel Biscuits</v>
      </c>
      <c r="L2814" s="2">
        <f>VLOOKUP(H2814, [1]Products!B:D, 3, FALSE)</f>
        <v>18</v>
      </c>
      <c r="M2814" s="2">
        <f>Table1[[#This Row],[Quantity Purchased]] * Table1[[#This Row],[Unit Price]]</f>
        <v>6996</v>
      </c>
      <c r="N2814" s="2">
        <f>VLOOKUP(H2814, [1]Products!B:E, 4, FALSE)</f>
        <v>22</v>
      </c>
      <c r="O2814" t="str">
        <f>TEXT(Table1[[#This Row],[Transaction Date]], "yyyy-mm")</f>
        <v>2024-05</v>
      </c>
      <c r="P2814" s="1">
        <f ca="1">YEAR(TODAY()) - YEAR(Table1[[#This Row],[Buyer Date of Birth]])</f>
        <v>41</v>
      </c>
      <c r="Q2814" s="2">
        <f>Table1[[#This Row],[Total Revenue]] - Table1[[#This Row],[Total Cost]]</f>
        <v>6978</v>
      </c>
    </row>
    <row r="2815" spans="1:17" x14ac:dyDescent="0.25">
      <c r="A2815" s="1">
        <v>45336</v>
      </c>
      <c r="B2815" t="s">
        <v>150</v>
      </c>
      <c r="C2815" t="s">
        <v>143</v>
      </c>
      <c r="D2815" t="s">
        <v>84</v>
      </c>
      <c r="E2815" s="1">
        <v>20175</v>
      </c>
      <c r="F2815" t="s">
        <v>75</v>
      </c>
      <c r="G2815">
        <v>330</v>
      </c>
      <c r="H2815" t="s">
        <v>49</v>
      </c>
      <c r="I2815" t="s">
        <v>30</v>
      </c>
      <c r="J2815" t="s">
        <v>24</v>
      </c>
      <c r="K2815" t="str">
        <f>VLOOKUP(H2815, [1]Products!B:E, 2, FALSE)</f>
        <v>Butter Crunch</v>
      </c>
      <c r="L2815" s="2">
        <f>VLOOKUP(H2815, [1]Products!B:D, 3, FALSE)</f>
        <v>10</v>
      </c>
      <c r="M2815" s="2">
        <f>Table1[[#This Row],[Quantity Purchased]] * Table1[[#This Row],[Unit Price]]</f>
        <v>3630</v>
      </c>
      <c r="N2815" s="2">
        <f>VLOOKUP(H2815, [1]Products!B:E, 4, FALSE)</f>
        <v>11</v>
      </c>
      <c r="O2815" t="str">
        <f>TEXT(Table1[[#This Row],[Transaction Date]], "yyyy-mm")</f>
        <v>2024-02</v>
      </c>
      <c r="P2815" s="1">
        <f ca="1">YEAR(TODAY()) - YEAR(Table1[[#This Row],[Buyer Date of Birth]])</f>
        <v>70</v>
      </c>
      <c r="Q2815" s="2">
        <f>Table1[[#This Row],[Total Revenue]] - Table1[[#This Row],[Total Cost]]</f>
        <v>3620</v>
      </c>
    </row>
    <row r="2816" spans="1:17" x14ac:dyDescent="0.25">
      <c r="A2816" s="1">
        <v>45316</v>
      </c>
      <c r="B2816" t="s">
        <v>79</v>
      </c>
      <c r="C2816" t="s">
        <v>973</v>
      </c>
      <c r="D2816" t="s">
        <v>84</v>
      </c>
      <c r="E2816" s="1">
        <v>29823</v>
      </c>
      <c r="F2816" t="s">
        <v>40</v>
      </c>
      <c r="G2816">
        <v>22</v>
      </c>
      <c r="H2816" t="s">
        <v>54</v>
      </c>
      <c r="I2816" t="s">
        <v>46</v>
      </c>
      <c r="J2816" t="s">
        <v>24</v>
      </c>
      <c r="K2816" t="str">
        <f>VLOOKUP(H2816, [1]Products!B:E, 2, FALSE)</f>
        <v>Lemon Crisps</v>
      </c>
      <c r="L2816" s="2">
        <f>VLOOKUP(H2816, [1]Products!B:D, 3, FALSE)</f>
        <v>7</v>
      </c>
      <c r="M2816" s="2">
        <f>Table1[[#This Row],[Quantity Purchased]] * Table1[[#This Row],[Unit Price]]</f>
        <v>198</v>
      </c>
      <c r="N2816" s="2">
        <f>VLOOKUP(H2816, [1]Products!B:E, 4, FALSE)</f>
        <v>9</v>
      </c>
      <c r="O2816" t="str">
        <f>TEXT(Table1[[#This Row],[Transaction Date]], "yyyy-mm")</f>
        <v>2024-01</v>
      </c>
      <c r="P2816" s="1">
        <f ca="1">YEAR(TODAY()) - YEAR(Table1[[#This Row],[Buyer Date of Birth]])</f>
        <v>44</v>
      </c>
      <c r="Q2816" s="2">
        <f>Table1[[#This Row],[Total Revenue]] - Table1[[#This Row],[Total Cost]]</f>
        <v>191</v>
      </c>
    </row>
    <row r="2817" spans="1:17" x14ac:dyDescent="0.25">
      <c r="A2817" s="1">
        <v>45469</v>
      </c>
      <c r="B2817" t="s">
        <v>372</v>
      </c>
      <c r="C2817" t="s">
        <v>633</v>
      </c>
      <c r="D2817" t="s">
        <v>34</v>
      </c>
      <c r="E2817" s="1">
        <v>30984</v>
      </c>
      <c r="F2817" t="s">
        <v>28</v>
      </c>
      <c r="G2817">
        <v>35</v>
      </c>
      <c r="H2817" t="s">
        <v>35</v>
      </c>
      <c r="I2817" t="s">
        <v>50</v>
      </c>
      <c r="J2817" t="s">
        <v>24</v>
      </c>
      <c r="K2817" t="str">
        <f>VLOOKUP(H2817, [1]Products!B:E, 2, FALSE)</f>
        <v>Caramel Biscuits</v>
      </c>
      <c r="L2817" s="2">
        <f>VLOOKUP(H2817, [1]Products!B:D, 3, FALSE)</f>
        <v>18</v>
      </c>
      <c r="M2817" s="2">
        <f>Table1[[#This Row],[Quantity Purchased]] * Table1[[#This Row],[Unit Price]]</f>
        <v>770</v>
      </c>
      <c r="N2817" s="2">
        <f>VLOOKUP(H2817, [1]Products!B:E, 4, FALSE)</f>
        <v>22</v>
      </c>
      <c r="O2817" t="str">
        <f>TEXT(Table1[[#This Row],[Transaction Date]], "yyyy-mm")</f>
        <v>2024-06</v>
      </c>
      <c r="P2817" s="1">
        <f ca="1">YEAR(TODAY()) - YEAR(Table1[[#This Row],[Buyer Date of Birth]])</f>
        <v>41</v>
      </c>
      <c r="Q2817" s="2">
        <f>Table1[[#This Row],[Total Revenue]] - Table1[[#This Row],[Total Cost]]</f>
        <v>752</v>
      </c>
    </row>
    <row r="2818" spans="1:17" x14ac:dyDescent="0.25">
      <c r="A2818" s="1">
        <v>45410</v>
      </c>
      <c r="B2818" t="s">
        <v>358</v>
      </c>
      <c r="C2818" t="s">
        <v>752</v>
      </c>
      <c r="D2818" t="s">
        <v>45</v>
      </c>
      <c r="E2818" s="1">
        <v>21682</v>
      </c>
      <c r="F2818" t="s">
        <v>40</v>
      </c>
      <c r="G2818">
        <v>161</v>
      </c>
      <c r="H2818" t="s">
        <v>29</v>
      </c>
      <c r="I2818" t="s">
        <v>23</v>
      </c>
      <c r="J2818" t="s">
        <v>24</v>
      </c>
      <c r="K2818" t="str">
        <f>VLOOKUP(H2818, [1]Products!B:E, 2, FALSE)</f>
        <v>Shortbread</v>
      </c>
      <c r="L2818" s="2">
        <f>VLOOKUP(H2818, [1]Products!B:D, 3, FALSE)</f>
        <v>10</v>
      </c>
      <c r="M2818" s="2">
        <f>Table1[[#This Row],[Quantity Purchased]] * Table1[[#This Row],[Unit Price]]</f>
        <v>7245</v>
      </c>
      <c r="N2818" s="2">
        <f>VLOOKUP(H2818, [1]Products!B:E, 4, FALSE)</f>
        <v>45</v>
      </c>
      <c r="O2818" t="str">
        <f>TEXT(Table1[[#This Row],[Transaction Date]], "yyyy-mm")</f>
        <v>2024-04</v>
      </c>
      <c r="P2818" s="1">
        <f ca="1">YEAR(TODAY()) - YEAR(Table1[[#This Row],[Buyer Date of Birth]])</f>
        <v>66</v>
      </c>
      <c r="Q2818" s="2">
        <f>Table1[[#This Row],[Total Revenue]] - Table1[[#This Row],[Total Cost]]</f>
        <v>7235</v>
      </c>
    </row>
    <row r="2819" spans="1:17" x14ac:dyDescent="0.25">
      <c r="A2819" s="1">
        <v>45469</v>
      </c>
      <c r="B2819" t="s">
        <v>117</v>
      </c>
      <c r="C2819" t="s">
        <v>378</v>
      </c>
      <c r="D2819" t="s">
        <v>53</v>
      </c>
      <c r="E2819" s="1">
        <v>33965</v>
      </c>
      <c r="F2819" t="s">
        <v>40</v>
      </c>
      <c r="G2819">
        <v>224</v>
      </c>
      <c r="H2819" t="s">
        <v>63</v>
      </c>
      <c r="I2819" t="s">
        <v>30</v>
      </c>
      <c r="J2819" t="s">
        <v>24</v>
      </c>
      <c r="K2819" t="str">
        <f>VLOOKUP(H2819, [1]Products!B:E, 2, FALSE)</f>
        <v>Vanilla Wafers</v>
      </c>
      <c r="L2819" s="2">
        <f>VLOOKUP(H2819, [1]Products!B:D, 3, FALSE)</f>
        <v>18</v>
      </c>
      <c r="M2819" s="2">
        <f>Table1[[#This Row],[Quantity Purchased]] * Table1[[#This Row],[Unit Price]]</f>
        <v>8064</v>
      </c>
      <c r="N2819" s="2">
        <f>VLOOKUP(H2819, [1]Products!B:E, 4, FALSE)</f>
        <v>36</v>
      </c>
      <c r="O2819" t="str">
        <f>TEXT(Table1[[#This Row],[Transaction Date]], "yyyy-mm")</f>
        <v>2024-06</v>
      </c>
      <c r="P2819" s="1">
        <f ca="1">YEAR(TODAY()) - YEAR(Table1[[#This Row],[Buyer Date of Birth]])</f>
        <v>33</v>
      </c>
      <c r="Q2819" s="2">
        <f>Table1[[#This Row],[Total Revenue]] - Table1[[#This Row],[Total Cost]]</f>
        <v>8046</v>
      </c>
    </row>
    <row r="2820" spans="1:17" x14ac:dyDescent="0.25">
      <c r="A2820" s="1">
        <v>45363</v>
      </c>
      <c r="B2820" t="s">
        <v>379</v>
      </c>
      <c r="C2820" t="s">
        <v>156</v>
      </c>
      <c r="D2820" t="s">
        <v>45</v>
      </c>
      <c r="E2820" s="1">
        <v>31968</v>
      </c>
      <c r="F2820" t="s">
        <v>40</v>
      </c>
      <c r="G2820">
        <v>191</v>
      </c>
      <c r="H2820" t="s">
        <v>63</v>
      </c>
      <c r="I2820" t="s">
        <v>30</v>
      </c>
      <c r="J2820" t="s">
        <v>24</v>
      </c>
      <c r="K2820" t="str">
        <f>VLOOKUP(H2820, [1]Products!B:E, 2, FALSE)</f>
        <v>Vanilla Wafers</v>
      </c>
      <c r="L2820" s="2">
        <f>VLOOKUP(H2820, [1]Products!B:D, 3, FALSE)</f>
        <v>18</v>
      </c>
      <c r="M2820" s="2">
        <f>Table1[[#This Row],[Quantity Purchased]] * Table1[[#This Row],[Unit Price]]</f>
        <v>6876</v>
      </c>
      <c r="N2820" s="2">
        <f>VLOOKUP(H2820, [1]Products!B:E, 4, FALSE)</f>
        <v>36</v>
      </c>
      <c r="O2820" t="str">
        <f>TEXT(Table1[[#This Row],[Transaction Date]], "yyyy-mm")</f>
        <v>2024-03</v>
      </c>
      <c r="P2820" s="1">
        <f ca="1">YEAR(TODAY()) - YEAR(Table1[[#This Row],[Buyer Date of Birth]])</f>
        <v>38</v>
      </c>
      <c r="Q2820" s="2">
        <f>Table1[[#This Row],[Total Revenue]] - Table1[[#This Row],[Total Cost]]</f>
        <v>6858</v>
      </c>
    </row>
    <row r="2821" spans="1:17" x14ac:dyDescent="0.25">
      <c r="A2821" s="1">
        <v>45434</v>
      </c>
      <c r="B2821" t="s">
        <v>157</v>
      </c>
      <c r="C2821" t="s">
        <v>44</v>
      </c>
      <c r="D2821" t="s">
        <v>78</v>
      </c>
      <c r="E2821" s="1">
        <v>17337</v>
      </c>
      <c r="F2821" t="s">
        <v>28</v>
      </c>
      <c r="G2821">
        <v>28</v>
      </c>
      <c r="H2821" t="s">
        <v>29</v>
      </c>
      <c r="I2821" t="s">
        <v>36</v>
      </c>
      <c r="J2821" t="s">
        <v>24</v>
      </c>
      <c r="K2821" t="str">
        <f>VLOOKUP(H2821, [1]Products!B:E, 2, FALSE)</f>
        <v>Shortbread</v>
      </c>
      <c r="L2821" s="2">
        <f>VLOOKUP(H2821, [1]Products!B:D, 3, FALSE)</f>
        <v>10</v>
      </c>
      <c r="M2821" s="2">
        <f>Table1[[#This Row],[Quantity Purchased]] * Table1[[#This Row],[Unit Price]]</f>
        <v>1260</v>
      </c>
      <c r="N2821" s="2">
        <f>VLOOKUP(H2821, [1]Products!B:E, 4, FALSE)</f>
        <v>45</v>
      </c>
      <c r="O2821" t="str">
        <f>TEXT(Table1[[#This Row],[Transaction Date]], "yyyy-mm")</f>
        <v>2024-05</v>
      </c>
      <c r="P2821" s="1">
        <f ca="1">YEAR(TODAY()) - YEAR(Table1[[#This Row],[Buyer Date of Birth]])</f>
        <v>78</v>
      </c>
      <c r="Q2821" s="2">
        <f>Table1[[#This Row],[Total Revenue]] - Table1[[#This Row],[Total Cost]]</f>
        <v>1250</v>
      </c>
    </row>
    <row r="2822" spans="1:17" x14ac:dyDescent="0.25">
      <c r="A2822" s="1">
        <v>45329</v>
      </c>
      <c r="B2822" t="s">
        <v>415</v>
      </c>
      <c r="C2822" t="s">
        <v>548</v>
      </c>
      <c r="D2822" t="s">
        <v>58</v>
      </c>
      <c r="E2822" s="1">
        <v>29743</v>
      </c>
      <c r="F2822" t="s">
        <v>75</v>
      </c>
      <c r="G2822">
        <v>450</v>
      </c>
      <c r="H2822" t="s">
        <v>54</v>
      </c>
      <c r="I2822" t="s">
        <v>23</v>
      </c>
      <c r="J2822" t="s">
        <v>24</v>
      </c>
      <c r="K2822" t="str">
        <f>VLOOKUP(H2822, [1]Products!B:E, 2, FALSE)</f>
        <v>Lemon Crisps</v>
      </c>
      <c r="L2822" s="2">
        <f>VLOOKUP(H2822, [1]Products!B:D, 3, FALSE)</f>
        <v>7</v>
      </c>
      <c r="M2822" s="2">
        <f>Table1[[#This Row],[Quantity Purchased]] * Table1[[#This Row],[Unit Price]]</f>
        <v>4050</v>
      </c>
      <c r="N2822" s="2">
        <f>VLOOKUP(H2822, [1]Products!B:E, 4, FALSE)</f>
        <v>9</v>
      </c>
      <c r="O2822" t="str">
        <f>TEXT(Table1[[#This Row],[Transaction Date]], "yyyy-mm")</f>
        <v>2024-02</v>
      </c>
      <c r="P2822" s="1">
        <f ca="1">YEAR(TODAY()) - YEAR(Table1[[#This Row],[Buyer Date of Birth]])</f>
        <v>44</v>
      </c>
      <c r="Q2822" s="2">
        <f>Table1[[#This Row],[Total Revenue]] - Table1[[#This Row],[Total Cost]]</f>
        <v>4043</v>
      </c>
    </row>
    <row r="2823" spans="1:17" x14ac:dyDescent="0.25">
      <c r="A2823" s="1">
        <v>45479</v>
      </c>
      <c r="B2823" t="s">
        <v>60</v>
      </c>
      <c r="C2823" t="s">
        <v>314</v>
      </c>
      <c r="D2823" t="s">
        <v>20</v>
      </c>
      <c r="E2823" s="1">
        <v>25074</v>
      </c>
      <c r="F2823" t="s">
        <v>21</v>
      </c>
      <c r="G2823">
        <v>112</v>
      </c>
      <c r="H2823" t="s">
        <v>22</v>
      </c>
      <c r="I2823" t="s">
        <v>46</v>
      </c>
      <c r="J2823" t="s">
        <v>24</v>
      </c>
      <c r="K2823" t="str">
        <f>VLOOKUP(H2823, [1]Products!B:E, 2, FALSE)</f>
        <v>Cinnamon Swirls</v>
      </c>
      <c r="L2823" s="2">
        <f>VLOOKUP(H2823, [1]Products!B:D, 3, FALSE)</f>
        <v>10</v>
      </c>
      <c r="M2823" s="2">
        <f>Table1[[#This Row],[Quantity Purchased]] * Table1[[#This Row],[Unit Price]]</f>
        <v>1568</v>
      </c>
      <c r="N2823" s="2">
        <f>VLOOKUP(H2823, [1]Products!B:E, 4, FALSE)</f>
        <v>14</v>
      </c>
      <c r="O2823" t="str">
        <f>TEXT(Table1[[#This Row],[Transaction Date]], "yyyy-mm")</f>
        <v>2024-07</v>
      </c>
      <c r="P2823" s="1">
        <f ca="1">YEAR(TODAY()) - YEAR(Table1[[#This Row],[Buyer Date of Birth]])</f>
        <v>57</v>
      </c>
      <c r="Q2823" s="2">
        <f>Table1[[#This Row],[Total Revenue]] - Table1[[#This Row],[Total Cost]]</f>
        <v>1558</v>
      </c>
    </row>
    <row r="2824" spans="1:17" x14ac:dyDescent="0.25">
      <c r="A2824" s="1">
        <v>45358</v>
      </c>
      <c r="B2824" t="s">
        <v>51</v>
      </c>
      <c r="C2824" t="s">
        <v>377</v>
      </c>
      <c r="D2824" t="s">
        <v>89</v>
      </c>
      <c r="E2824" s="1">
        <v>18713</v>
      </c>
      <c r="F2824" t="s">
        <v>75</v>
      </c>
      <c r="G2824">
        <v>434</v>
      </c>
      <c r="H2824" t="s">
        <v>41</v>
      </c>
      <c r="I2824" t="s">
        <v>50</v>
      </c>
      <c r="J2824" t="s">
        <v>24</v>
      </c>
      <c r="K2824" t="str">
        <f>VLOOKUP(H2824, [1]Products!B:E, 2, FALSE)</f>
        <v>Ginger Snaps</v>
      </c>
      <c r="L2824" s="2">
        <f>VLOOKUP(H2824, [1]Products!B:D, 3, FALSE)</f>
        <v>14</v>
      </c>
      <c r="M2824" s="2">
        <f>Table1[[#This Row],[Quantity Purchased]] * Table1[[#This Row],[Unit Price]]</f>
        <v>12152</v>
      </c>
      <c r="N2824" s="2">
        <f>VLOOKUP(H2824, [1]Products!B:E, 4, FALSE)</f>
        <v>28</v>
      </c>
      <c r="O2824" t="str">
        <f>TEXT(Table1[[#This Row],[Transaction Date]], "yyyy-mm")</f>
        <v>2024-03</v>
      </c>
      <c r="P2824" s="1">
        <f ca="1">YEAR(TODAY()) - YEAR(Table1[[#This Row],[Buyer Date of Birth]])</f>
        <v>74</v>
      </c>
      <c r="Q2824" s="2">
        <f>Table1[[#This Row],[Total Revenue]] - Table1[[#This Row],[Total Cost]]</f>
        <v>12138</v>
      </c>
    </row>
    <row r="2825" spans="1:17" x14ac:dyDescent="0.25">
      <c r="A2825" s="1">
        <v>45484</v>
      </c>
      <c r="B2825" t="s">
        <v>667</v>
      </c>
      <c r="C2825" t="s">
        <v>61</v>
      </c>
      <c r="D2825" t="s">
        <v>84</v>
      </c>
      <c r="E2825" s="1">
        <v>35472</v>
      </c>
      <c r="F2825" t="s">
        <v>75</v>
      </c>
      <c r="G2825">
        <v>287</v>
      </c>
      <c r="H2825" t="s">
        <v>63</v>
      </c>
      <c r="I2825" t="s">
        <v>23</v>
      </c>
      <c r="J2825" t="s">
        <v>24</v>
      </c>
      <c r="K2825" t="str">
        <f>VLOOKUP(H2825, [1]Products!B:E, 2, FALSE)</f>
        <v>Vanilla Wafers</v>
      </c>
      <c r="L2825" s="2">
        <f>VLOOKUP(H2825, [1]Products!B:D, 3, FALSE)</f>
        <v>18</v>
      </c>
      <c r="M2825" s="2">
        <f>Table1[[#This Row],[Quantity Purchased]] * Table1[[#This Row],[Unit Price]]</f>
        <v>10332</v>
      </c>
      <c r="N2825" s="2">
        <f>VLOOKUP(H2825, [1]Products!B:E, 4, FALSE)</f>
        <v>36</v>
      </c>
      <c r="O2825" t="str">
        <f>TEXT(Table1[[#This Row],[Transaction Date]], "yyyy-mm")</f>
        <v>2024-07</v>
      </c>
      <c r="P2825" s="1">
        <f ca="1">YEAR(TODAY()) - YEAR(Table1[[#This Row],[Buyer Date of Birth]])</f>
        <v>28</v>
      </c>
      <c r="Q2825" s="2">
        <f>Table1[[#This Row],[Total Revenue]] - Table1[[#This Row],[Total Cost]]</f>
        <v>10314</v>
      </c>
    </row>
    <row r="2826" spans="1:17" x14ac:dyDescent="0.25">
      <c r="A2826" s="1">
        <v>45293</v>
      </c>
      <c r="B2826" t="s">
        <v>666</v>
      </c>
      <c r="C2826" t="s">
        <v>303</v>
      </c>
      <c r="D2826" t="s">
        <v>84</v>
      </c>
      <c r="E2826" s="1">
        <v>22852</v>
      </c>
      <c r="F2826" t="s">
        <v>40</v>
      </c>
      <c r="G2826">
        <v>76</v>
      </c>
      <c r="H2826" t="s">
        <v>66</v>
      </c>
      <c r="I2826" t="s">
        <v>30</v>
      </c>
      <c r="J2826" t="s">
        <v>24</v>
      </c>
      <c r="K2826" t="str">
        <f>VLOOKUP(H2826, [1]Products!B:E, 2, FALSE)</f>
        <v>Oatmeal Cookies</v>
      </c>
      <c r="L2826" s="2">
        <f>VLOOKUP(H2826, [1]Products!B:D, 3, FALSE)</f>
        <v>19</v>
      </c>
      <c r="M2826" s="2">
        <f>Table1[[#This Row],[Quantity Purchased]] * Table1[[#This Row],[Unit Price]]</f>
        <v>1748</v>
      </c>
      <c r="N2826" s="2">
        <f>VLOOKUP(H2826, [1]Products!B:E, 4, FALSE)</f>
        <v>23</v>
      </c>
      <c r="O2826" t="str">
        <f>TEXT(Table1[[#This Row],[Transaction Date]], "yyyy-mm")</f>
        <v>2024-01</v>
      </c>
      <c r="P2826" s="1">
        <f ca="1">YEAR(TODAY()) - YEAR(Table1[[#This Row],[Buyer Date of Birth]])</f>
        <v>63</v>
      </c>
      <c r="Q2826" s="2">
        <f>Table1[[#This Row],[Total Revenue]] - Table1[[#This Row],[Total Cost]]</f>
        <v>1729</v>
      </c>
    </row>
    <row r="2827" spans="1:17" x14ac:dyDescent="0.25">
      <c r="A2827" s="1">
        <v>45438</v>
      </c>
      <c r="B2827" t="s">
        <v>1105</v>
      </c>
      <c r="C2827" t="s">
        <v>159</v>
      </c>
      <c r="D2827" t="s">
        <v>100</v>
      </c>
      <c r="E2827" s="1">
        <v>19510</v>
      </c>
      <c r="F2827" t="s">
        <v>75</v>
      </c>
      <c r="G2827">
        <v>417</v>
      </c>
      <c r="H2827" t="s">
        <v>72</v>
      </c>
      <c r="I2827" t="s">
        <v>46</v>
      </c>
      <c r="J2827" t="s">
        <v>24</v>
      </c>
      <c r="K2827" t="str">
        <f>VLOOKUP(H2827, [1]Products!B:E, 2, FALSE)</f>
        <v>Choco Delight</v>
      </c>
      <c r="L2827" s="2">
        <f>VLOOKUP(H2827, [1]Products!B:D, 3, FALSE)</f>
        <v>3</v>
      </c>
      <c r="M2827" s="2">
        <f>Table1[[#This Row],[Quantity Purchased]] * Table1[[#This Row],[Unit Price]]</f>
        <v>2085</v>
      </c>
      <c r="N2827" s="2">
        <f>VLOOKUP(H2827, [1]Products!B:E, 4, FALSE)</f>
        <v>5</v>
      </c>
      <c r="O2827" t="str">
        <f>TEXT(Table1[[#This Row],[Transaction Date]], "yyyy-mm")</f>
        <v>2024-05</v>
      </c>
      <c r="P2827" s="1">
        <f ca="1">YEAR(TODAY()) - YEAR(Table1[[#This Row],[Buyer Date of Birth]])</f>
        <v>72</v>
      </c>
      <c r="Q2827" s="2">
        <f>Table1[[#This Row],[Total Revenue]] - Table1[[#This Row],[Total Cost]]</f>
        <v>2082</v>
      </c>
    </row>
    <row r="2828" spans="1:17" x14ac:dyDescent="0.25">
      <c r="A2828" s="1">
        <v>45319</v>
      </c>
      <c r="B2828" t="s">
        <v>751</v>
      </c>
      <c r="C2828" t="s">
        <v>1179</v>
      </c>
      <c r="D2828" t="s">
        <v>20</v>
      </c>
      <c r="E2828" s="1">
        <v>28424</v>
      </c>
      <c r="F2828" t="s">
        <v>75</v>
      </c>
      <c r="G2828">
        <v>318</v>
      </c>
      <c r="H2828" t="s">
        <v>72</v>
      </c>
      <c r="I2828" t="s">
        <v>50</v>
      </c>
      <c r="J2828" t="s">
        <v>24</v>
      </c>
      <c r="K2828" t="str">
        <f>VLOOKUP(H2828, [1]Products!B:E, 2, FALSE)</f>
        <v>Choco Delight</v>
      </c>
      <c r="L2828" s="2">
        <f>VLOOKUP(H2828, [1]Products!B:D, 3, FALSE)</f>
        <v>3</v>
      </c>
      <c r="M2828" s="2">
        <f>Table1[[#This Row],[Quantity Purchased]] * Table1[[#This Row],[Unit Price]]</f>
        <v>1590</v>
      </c>
      <c r="N2828" s="2">
        <f>VLOOKUP(H2828, [1]Products!B:E, 4, FALSE)</f>
        <v>5</v>
      </c>
      <c r="O2828" t="str">
        <f>TEXT(Table1[[#This Row],[Transaction Date]], "yyyy-mm")</f>
        <v>2024-01</v>
      </c>
      <c r="P2828" s="1">
        <f ca="1">YEAR(TODAY()) - YEAR(Table1[[#This Row],[Buyer Date of Birth]])</f>
        <v>48</v>
      </c>
      <c r="Q2828" s="2">
        <f>Table1[[#This Row],[Total Revenue]] - Table1[[#This Row],[Total Cost]]</f>
        <v>1587</v>
      </c>
    </row>
    <row r="2829" spans="1:17" x14ac:dyDescent="0.25">
      <c r="A2829" s="1">
        <v>45389</v>
      </c>
      <c r="B2829" t="s">
        <v>348</v>
      </c>
      <c r="C2829" t="s">
        <v>422</v>
      </c>
      <c r="D2829" t="s">
        <v>100</v>
      </c>
      <c r="E2829" s="1">
        <v>28603</v>
      </c>
      <c r="F2829" t="s">
        <v>75</v>
      </c>
      <c r="G2829">
        <v>202</v>
      </c>
      <c r="H2829" t="s">
        <v>22</v>
      </c>
      <c r="I2829" t="s">
        <v>23</v>
      </c>
      <c r="J2829" t="s">
        <v>24</v>
      </c>
      <c r="K2829" t="str">
        <f>VLOOKUP(H2829, [1]Products!B:E, 2, FALSE)</f>
        <v>Cinnamon Swirls</v>
      </c>
      <c r="L2829" s="2">
        <f>VLOOKUP(H2829, [1]Products!B:D, 3, FALSE)</f>
        <v>10</v>
      </c>
      <c r="M2829" s="2">
        <f>Table1[[#This Row],[Quantity Purchased]] * Table1[[#This Row],[Unit Price]]</f>
        <v>2828</v>
      </c>
      <c r="N2829" s="2">
        <f>VLOOKUP(H2829, [1]Products!B:E, 4, FALSE)</f>
        <v>14</v>
      </c>
      <c r="O2829" t="str">
        <f>TEXT(Table1[[#This Row],[Transaction Date]], "yyyy-mm")</f>
        <v>2024-04</v>
      </c>
      <c r="P2829" s="1">
        <f ca="1">YEAR(TODAY()) - YEAR(Table1[[#This Row],[Buyer Date of Birth]])</f>
        <v>47</v>
      </c>
      <c r="Q2829" s="2">
        <f>Table1[[#This Row],[Total Revenue]] - Table1[[#This Row],[Total Cost]]</f>
        <v>2818</v>
      </c>
    </row>
    <row r="2830" spans="1:17" x14ac:dyDescent="0.25">
      <c r="A2830" s="1">
        <v>45361</v>
      </c>
      <c r="B2830" t="s">
        <v>459</v>
      </c>
      <c r="C2830" t="s">
        <v>864</v>
      </c>
      <c r="D2830" t="s">
        <v>34</v>
      </c>
      <c r="E2830" s="1">
        <v>29424</v>
      </c>
      <c r="F2830" t="s">
        <v>28</v>
      </c>
      <c r="G2830">
        <v>400</v>
      </c>
      <c r="H2830" t="s">
        <v>63</v>
      </c>
      <c r="I2830" t="s">
        <v>30</v>
      </c>
      <c r="J2830" t="s">
        <v>24</v>
      </c>
      <c r="K2830" t="str">
        <f>VLOOKUP(H2830, [1]Products!B:E, 2, FALSE)</f>
        <v>Vanilla Wafers</v>
      </c>
      <c r="L2830" s="2">
        <f>VLOOKUP(H2830, [1]Products!B:D, 3, FALSE)</f>
        <v>18</v>
      </c>
      <c r="M2830" s="2">
        <f>Table1[[#This Row],[Quantity Purchased]] * Table1[[#This Row],[Unit Price]]</f>
        <v>14400</v>
      </c>
      <c r="N2830" s="2">
        <f>VLOOKUP(H2830, [1]Products!B:E, 4, FALSE)</f>
        <v>36</v>
      </c>
      <c r="O2830" t="str">
        <f>TEXT(Table1[[#This Row],[Transaction Date]], "yyyy-mm")</f>
        <v>2024-03</v>
      </c>
      <c r="P2830" s="1">
        <f ca="1">YEAR(TODAY()) - YEAR(Table1[[#This Row],[Buyer Date of Birth]])</f>
        <v>45</v>
      </c>
      <c r="Q2830" s="2">
        <f>Table1[[#This Row],[Total Revenue]] - Table1[[#This Row],[Total Cost]]</f>
        <v>14382</v>
      </c>
    </row>
    <row r="2831" spans="1:17" x14ac:dyDescent="0.25">
      <c r="A2831" s="1">
        <v>45465</v>
      </c>
      <c r="B2831" t="s">
        <v>169</v>
      </c>
      <c r="C2831" t="s">
        <v>612</v>
      </c>
      <c r="D2831" t="s">
        <v>84</v>
      </c>
      <c r="E2831" s="1">
        <v>38804</v>
      </c>
      <c r="F2831" t="s">
        <v>75</v>
      </c>
      <c r="G2831">
        <v>292</v>
      </c>
      <c r="H2831" t="s">
        <v>63</v>
      </c>
      <c r="I2831" t="s">
        <v>30</v>
      </c>
      <c r="J2831" t="s">
        <v>24</v>
      </c>
      <c r="K2831" t="str">
        <f>VLOOKUP(H2831, [1]Products!B:E, 2, FALSE)</f>
        <v>Vanilla Wafers</v>
      </c>
      <c r="L2831" s="2">
        <f>VLOOKUP(H2831, [1]Products!B:D, 3, FALSE)</f>
        <v>18</v>
      </c>
      <c r="M2831" s="2">
        <f>Table1[[#This Row],[Quantity Purchased]] * Table1[[#This Row],[Unit Price]]</f>
        <v>10512</v>
      </c>
      <c r="N2831" s="2">
        <f>VLOOKUP(H2831, [1]Products!B:E, 4, FALSE)</f>
        <v>36</v>
      </c>
      <c r="O2831" t="str">
        <f>TEXT(Table1[[#This Row],[Transaction Date]], "yyyy-mm")</f>
        <v>2024-06</v>
      </c>
      <c r="P2831" s="1">
        <f ca="1">YEAR(TODAY()) - YEAR(Table1[[#This Row],[Buyer Date of Birth]])</f>
        <v>19</v>
      </c>
      <c r="Q2831" s="2">
        <f>Table1[[#This Row],[Total Revenue]] - Table1[[#This Row],[Total Cost]]</f>
        <v>10494</v>
      </c>
    </row>
    <row r="2832" spans="1:17" x14ac:dyDescent="0.25">
      <c r="A2832" s="1">
        <v>45413</v>
      </c>
      <c r="B2832" t="s">
        <v>76</v>
      </c>
      <c r="C2832" t="s">
        <v>685</v>
      </c>
      <c r="D2832" t="s">
        <v>78</v>
      </c>
      <c r="E2832" s="1">
        <v>37489</v>
      </c>
      <c r="F2832" t="s">
        <v>21</v>
      </c>
      <c r="G2832">
        <v>316</v>
      </c>
      <c r="H2832" t="s">
        <v>72</v>
      </c>
      <c r="I2832" t="s">
        <v>36</v>
      </c>
      <c r="J2832" t="s">
        <v>24</v>
      </c>
      <c r="K2832" t="str">
        <f>VLOOKUP(H2832, [1]Products!B:E, 2, FALSE)</f>
        <v>Choco Delight</v>
      </c>
      <c r="L2832" s="2">
        <f>VLOOKUP(H2832, [1]Products!B:D, 3, FALSE)</f>
        <v>3</v>
      </c>
      <c r="M2832" s="2">
        <f>Table1[[#This Row],[Quantity Purchased]] * Table1[[#This Row],[Unit Price]]</f>
        <v>1580</v>
      </c>
      <c r="N2832" s="2">
        <f>VLOOKUP(H2832, [1]Products!B:E, 4, FALSE)</f>
        <v>5</v>
      </c>
      <c r="O2832" t="str">
        <f>TEXT(Table1[[#This Row],[Transaction Date]], "yyyy-mm")</f>
        <v>2024-05</v>
      </c>
      <c r="P2832" s="1">
        <f ca="1">YEAR(TODAY()) - YEAR(Table1[[#This Row],[Buyer Date of Birth]])</f>
        <v>23</v>
      </c>
      <c r="Q2832" s="2">
        <f>Table1[[#This Row],[Total Revenue]] - Table1[[#This Row],[Total Cost]]</f>
        <v>1577</v>
      </c>
    </row>
    <row r="2833" spans="1:17" x14ac:dyDescent="0.25">
      <c r="A2833" s="1">
        <v>45396</v>
      </c>
      <c r="B2833" t="s">
        <v>715</v>
      </c>
      <c r="C2833" t="s">
        <v>345</v>
      </c>
      <c r="D2833" t="s">
        <v>58</v>
      </c>
      <c r="E2833" s="1">
        <v>26879</v>
      </c>
      <c r="F2833" t="s">
        <v>75</v>
      </c>
      <c r="G2833">
        <v>178</v>
      </c>
      <c r="H2833" t="s">
        <v>41</v>
      </c>
      <c r="I2833" t="s">
        <v>23</v>
      </c>
      <c r="J2833" t="s">
        <v>24</v>
      </c>
      <c r="K2833" t="str">
        <f>VLOOKUP(H2833, [1]Products!B:E, 2, FALSE)</f>
        <v>Ginger Snaps</v>
      </c>
      <c r="L2833" s="2">
        <f>VLOOKUP(H2833, [1]Products!B:D, 3, FALSE)</f>
        <v>14</v>
      </c>
      <c r="M2833" s="2">
        <f>Table1[[#This Row],[Quantity Purchased]] * Table1[[#This Row],[Unit Price]]</f>
        <v>4984</v>
      </c>
      <c r="N2833" s="2">
        <f>VLOOKUP(H2833, [1]Products!B:E, 4, FALSE)</f>
        <v>28</v>
      </c>
      <c r="O2833" t="str">
        <f>TEXT(Table1[[#This Row],[Transaction Date]], "yyyy-mm")</f>
        <v>2024-04</v>
      </c>
      <c r="P2833" s="1">
        <f ca="1">YEAR(TODAY()) - YEAR(Table1[[#This Row],[Buyer Date of Birth]])</f>
        <v>52</v>
      </c>
      <c r="Q2833" s="2">
        <f>Table1[[#This Row],[Total Revenue]] - Table1[[#This Row],[Total Cost]]</f>
        <v>4970</v>
      </c>
    </row>
    <row r="2834" spans="1:17" x14ac:dyDescent="0.25">
      <c r="A2834" s="1">
        <v>45402</v>
      </c>
      <c r="B2834" t="s">
        <v>444</v>
      </c>
      <c r="C2834" t="s">
        <v>1241</v>
      </c>
      <c r="D2834" t="s">
        <v>89</v>
      </c>
      <c r="E2834" s="1">
        <v>15955</v>
      </c>
      <c r="F2834" t="s">
        <v>40</v>
      </c>
      <c r="G2834">
        <v>184</v>
      </c>
      <c r="H2834" t="s">
        <v>35</v>
      </c>
      <c r="I2834" t="s">
        <v>46</v>
      </c>
      <c r="J2834" t="s">
        <v>24</v>
      </c>
      <c r="K2834" t="str">
        <f>VLOOKUP(H2834, [1]Products!B:E, 2, FALSE)</f>
        <v>Caramel Biscuits</v>
      </c>
      <c r="L2834" s="2">
        <f>VLOOKUP(H2834, [1]Products!B:D, 3, FALSE)</f>
        <v>18</v>
      </c>
      <c r="M2834" s="2">
        <f>Table1[[#This Row],[Quantity Purchased]] * Table1[[#This Row],[Unit Price]]</f>
        <v>4048</v>
      </c>
      <c r="N2834" s="2">
        <f>VLOOKUP(H2834, [1]Products!B:E, 4, FALSE)</f>
        <v>22</v>
      </c>
      <c r="O2834" t="str">
        <f>TEXT(Table1[[#This Row],[Transaction Date]], "yyyy-mm")</f>
        <v>2024-04</v>
      </c>
      <c r="P2834" s="1">
        <f ca="1">YEAR(TODAY()) - YEAR(Table1[[#This Row],[Buyer Date of Birth]])</f>
        <v>82</v>
      </c>
      <c r="Q2834" s="2">
        <f>Table1[[#This Row],[Total Revenue]] - Table1[[#This Row],[Total Cost]]</f>
        <v>4030</v>
      </c>
    </row>
    <row r="2835" spans="1:17" x14ac:dyDescent="0.25">
      <c r="A2835" s="1">
        <v>45500</v>
      </c>
      <c r="B2835" t="s">
        <v>763</v>
      </c>
      <c r="C2835" t="s">
        <v>998</v>
      </c>
      <c r="D2835" t="s">
        <v>100</v>
      </c>
      <c r="E2835" s="1">
        <v>20503</v>
      </c>
      <c r="F2835" t="s">
        <v>75</v>
      </c>
      <c r="G2835">
        <v>170</v>
      </c>
      <c r="H2835" t="s">
        <v>71</v>
      </c>
      <c r="I2835" t="s">
        <v>50</v>
      </c>
      <c r="J2835" t="s">
        <v>24</v>
      </c>
      <c r="K2835" t="str">
        <f>VLOOKUP(H2835, [1]Products!B:E, 2, FALSE)</f>
        <v>Peanut Butter Bites</v>
      </c>
      <c r="L2835" s="2">
        <f>VLOOKUP(H2835, [1]Products!B:D, 3, FALSE)</f>
        <v>5</v>
      </c>
      <c r="M2835" s="2">
        <f>Table1[[#This Row],[Quantity Purchased]] * Table1[[#This Row],[Unit Price]]</f>
        <v>1190</v>
      </c>
      <c r="N2835" s="2">
        <f>VLOOKUP(H2835, [1]Products!B:E, 4, FALSE)</f>
        <v>7</v>
      </c>
      <c r="O2835" t="str">
        <f>TEXT(Table1[[#This Row],[Transaction Date]], "yyyy-mm")</f>
        <v>2024-07</v>
      </c>
      <c r="P2835" s="1">
        <f ca="1">YEAR(TODAY()) - YEAR(Table1[[#This Row],[Buyer Date of Birth]])</f>
        <v>69</v>
      </c>
      <c r="Q2835" s="2">
        <f>Table1[[#This Row],[Total Revenue]] - Table1[[#This Row],[Total Cost]]</f>
        <v>1185</v>
      </c>
    </row>
    <row r="2836" spans="1:17" x14ac:dyDescent="0.25">
      <c r="A2836" s="1">
        <v>45436</v>
      </c>
      <c r="B2836" t="s">
        <v>732</v>
      </c>
      <c r="C2836" t="s">
        <v>1072</v>
      </c>
      <c r="D2836" t="s">
        <v>53</v>
      </c>
      <c r="E2836" s="1">
        <v>25706</v>
      </c>
      <c r="F2836" t="s">
        <v>75</v>
      </c>
      <c r="G2836">
        <v>113</v>
      </c>
      <c r="H2836" t="s">
        <v>72</v>
      </c>
      <c r="I2836" t="s">
        <v>23</v>
      </c>
      <c r="J2836" t="s">
        <v>24</v>
      </c>
      <c r="K2836" t="str">
        <f>VLOOKUP(H2836, [1]Products!B:E, 2, FALSE)</f>
        <v>Choco Delight</v>
      </c>
      <c r="L2836" s="2">
        <f>VLOOKUP(H2836, [1]Products!B:D, 3, FALSE)</f>
        <v>3</v>
      </c>
      <c r="M2836" s="2">
        <f>Table1[[#This Row],[Quantity Purchased]] * Table1[[#This Row],[Unit Price]]</f>
        <v>565</v>
      </c>
      <c r="N2836" s="2">
        <f>VLOOKUP(H2836, [1]Products!B:E, 4, FALSE)</f>
        <v>5</v>
      </c>
      <c r="O2836" t="str">
        <f>TEXT(Table1[[#This Row],[Transaction Date]], "yyyy-mm")</f>
        <v>2024-05</v>
      </c>
      <c r="P2836" s="1">
        <f ca="1">YEAR(TODAY()) - YEAR(Table1[[#This Row],[Buyer Date of Birth]])</f>
        <v>55</v>
      </c>
      <c r="Q2836" s="2">
        <f>Table1[[#This Row],[Total Revenue]] - Table1[[#This Row],[Total Cost]]</f>
        <v>562</v>
      </c>
    </row>
    <row r="2837" spans="1:17" x14ac:dyDescent="0.25">
      <c r="A2837" s="1">
        <v>45325</v>
      </c>
      <c r="B2837" t="s">
        <v>484</v>
      </c>
      <c r="C2837" t="s">
        <v>987</v>
      </c>
      <c r="D2837" t="s">
        <v>34</v>
      </c>
      <c r="E2837" s="1">
        <v>16260</v>
      </c>
      <c r="F2837" t="s">
        <v>75</v>
      </c>
      <c r="G2837">
        <v>145</v>
      </c>
      <c r="H2837" t="s">
        <v>22</v>
      </c>
      <c r="I2837" t="s">
        <v>30</v>
      </c>
      <c r="J2837" t="s">
        <v>24</v>
      </c>
      <c r="K2837" t="str">
        <f>VLOOKUP(H2837, [1]Products!B:E, 2, FALSE)</f>
        <v>Cinnamon Swirls</v>
      </c>
      <c r="L2837" s="2">
        <f>VLOOKUP(H2837, [1]Products!B:D, 3, FALSE)</f>
        <v>10</v>
      </c>
      <c r="M2837" s="2">
        <f>Table1[[#This Row],[Quantity Purchased]] * Table1[[#This Row],[Unit Price]]</f>
        <v>2030</v>
      </c>
      <c r="N2837" s="2">
        <f>VLOOKUP(H2837, [1]Products!B:E, 4, FALSE)</f>
        <v>14</v>
      </c>
      <c r="O2837" t="str">
        <f>TEXT(Table1[[#This Row],[Transaction Date]], "yyyy-mm")</f>
        <v>2024-02</v>
      </c>
      <c r="P2837" s="1">
        <f ca="1">YEAR(TODAY()) - YEAR(Table1[[#This Row],[Buyer Date of Birth]])</f>
        <v>81</v>
      </c>
      <c r="Q2837" s="2">
        <f>Table1[[#This Row],[Total Revenue]] - Table1[[#This Row],[Total Cost]]</f>
        <v>2020</v>
      </c>
    </row>
    <row r="2838" spans="1:17" x14ac:dyDescent="0.25">
      <c r="A2838" s="1">
        <v>45437</v>
      </c>
      <c r="B2838" t="s">
        <v>261</v>
      </c>
      <c r="C2838" t="s">
        <v>602</v>
      </c>
      <c r="D2838" t="s">
        <v>34</v>
      </c>
      <c r="E2838" s="1">
        <v>22762</v>
      </c>
      <c r="F2838" t="s">
        <v>75</v>
      </c>
      <c r="G2838">
        <v>106</v>
      </c>
      <c r="H2838" t="s">
        <v>54</v>
      </c>
      <c r="I2838" t="s">
        <v>46</v>
      </c>
      <c r="J2838" t="s">
        <v>24</v>
      </c>
      <c r="K2838" t="str">
        <f>VLOOKUP(H2838, [1]Products!B:E, 2, FALSE)</f>
        <v>Lemon Crisps</v>
      </c>
      <c r="L2838" s="2">
        <f>VLOOKUP(H2838, [1]Products!B:D, 3, FALSE)</f>
        <v>7</v>
      </c>
      <c r="M2838" s="2">
        <f>Table1[[#This Row],[Quantity Purchased]] * Table1[[#This Row],[Unit Price]]</f>
        <v>954</v>
      </c>
      <c r="N2838" s="2">
        <f>VLOOKUP(H2838, [1]Products!B:E, 4, FALSE)</f>
        <v>9</v>
      </c>
      <c r="O2838" t="str">
        <f>TEXT(Table1[[#This Row],[Transaction Date]], "yyyy-mm")</f>
        <v>2024-05</v>
      </c>
      <c r="P2838" s="1">
        <f ca="1">YEAR(TODAY()) - YEAR(Table1[[#This Row],[Buyer Date of Birth]])</f>
        <v>63</v>
      </c>
      <c r="Q2838" s="2">
        <f>Table1[[#This Row],[Total Revenue]] - Table1[[#This Row],[Total Cost]]</f>
        <v>947</v>
      </c>
    </row>
    <row r="2839" spans="1:17" x14ac:dyDescent="0.25">
      <c r="A2839" s="1">
        <v>45431</v>
      </c>
      <c r="B2839" t="s">
        <v>233</v>
      </c>
      <c r="C2839" t="s">
        <v>252</v>
      </c>
      <c r="D2839" t="s">
        <v>20</v>
      </c>
      <c r="E2839" s="1">
        <v>23537</v>
      </c>
      <c r="F2839" t="s">
        <v>28</v>
      </c>
      <c r="G2839">
        <v>89</v>
      </c>
      <c r="H2839" t="s">
        <v>35</v>
      </c>
      <c r="I2839" t="s">
        <v>50</v>
      </c>
      <c r="J2839" t="s">
        <v>24</v>
      </c>
      <c r="K2839" t="str">
        <f>VLOOKUP(H2839, [1]Products!B:E, 2, FALSE)</f>
        <v>Caramel Biscuits</v>
      </c>
      <c r="L2839" s="2">
        <f>VLOOKUP(H2839, [1]Products!B:D, 3, FALSE)</f>
        <v>18</v>
      </c>
      <c r="M2839" s="2">
        <f>Table1[[#This Row],[Quantity Purchased]] * Table1[[#This Row],[Unit Price]]</f>
        <v>1958</v>
      </c>
      <c r="N2839" s="2">
        <f>VLOOKUP(H2839, [1]Products!B:E, 4, FALSE)</f>
        <v>22</v>
      </c>
      <c r="O2839" t="str">
        <f>TEXT(Table1[[#This Row],[Transaction Date]], "yyyy-mm")</f>
        <v>2024-05</v>
      </c>
      <c r="P2839" s="1">
        <f ca="1">YEAR(TODAY()) - YEAR(Table1[[#This Row],[Buyer Date of Birth]])</f>
        <v>61</v>
      </c>
      <c r="Q2839" s="2">
        <f>Table1[[#This Row],[Total Revenue]] - Table1[[#This Row],[Total Cost]]</f>
        <v>1940</v>
      </c>
    </row>
    <row r="2840" spans="1:17" x14ac:dyDescent="0.25">
      <c r="A2840" s="1">
        <v>45350</v>
      </c>
      <c r="B2840" t="s">
        <v>652</v>
      </c>
      <c r="C2840" t="s">
        <v>657</v>
      </c>
      <c r="D2840" t="s">
        <v>45</v>
      </c>
      <c r="E2840" s="1">
        <v>23035</v>
      </c>
      <c r="F2840" t="s">
        <v>21</v>
      </c>
      <c r="G2840">
        <v>211</v>
      </c>
      <c r="H2840" t="s">
        <v>63</v>
      </c>
      <c r="I2840" t="s">
        <v>23</v>
      </c>
      <c r="J2840" t="s">
        <v>24</v>
      </c>
      <c r="K2840" t="str">
        <f>VLOOKUP(H2840, [1]Products!B:E, 2, FALSE)</f>
        <v>Vanilla Wafers</v>
      </c>
      <c r="L2840" s="2">
        <f>VLOOKUP(H2840, [1]Products!B:D, 3, FALSE)</f>
        <v>18</v>
      </c>
      <c r="M2840" s="2">
        <f>Table1[[#This Row],[Quantity Purchased]] * Table1[[#This Row],[Unit Price]]</f>
        <v>7596</v>
      </c>
      <c r="N2840" s="2">
        <f>VLOOKUP(H2840, [1]Products!B:E, 4, FALSE)</f>
        <v>36</v>
      </c>
      <c r="O2840" t="str">
        <f>TEXT(Table1[[#This Row],[Transaction Date]], "yyyy-mm")</f>
        <v>2024-02</v>
      </c>
      <c r="P2840" s="1">
        <f ca="1">YEAR(TODAY()) - YEAR(Table1[[#This Row],[Buyer Date of Birth]])</f>
        <v>62</v>
      </c>
      <c r="Q2840" s="2">
        <f>Table1[[#This Row],[Total Revenue]] - Table1[[#This Row],[Total Cost]]</f>
        <v>7578</v>
      </c>
    </row>
    <row r="2841" spans="1:17" x14ac:dyDescent="0.25">
      <c r="A2841" s="1">
        <v>45384</v>
      </c>
      <c r="B2841" t="s">
        <v>79</v>
      </c>
      <c r="C2841" t="s">
        <v>1031</v>
      </c>
      <c r="D2841" t="s">
        <v>34</v>
      </c>
      <c r="E2841" s="1">
        <v>36723</v>
      </c>
      <c r="F2841" t="s">
        <v>40</v>
      </c>
      <c r="G2841">
        <v>110</v>
      </c>
      <c r="H2841" t="s">
        <v>35</v>
      </c>
      <c r="I2841" t="s">
        <v>30</v>
      </c>
      <c r="J2841" t="s">
        <v>24</v>
      </c>
      <c r="K2841" t="str">
        <f>VLOOKUP(H2841, [1]Products!B:E, 2, FALSE)</f>
        <v>Caramel Biscuits</v>
      </c>
      <c r="L2841" s="2">
        <f>VLOOKUP(H2841, [1]Products!B:D, 3, FALSE)</f>
        <v>18</v>
      </c>
      <c r="M2841" s="2">
        <f>Table1[[#This Row],[Quantity Purchased]] * Table1[[#This Row],[Unit Price]]</f>
        <v>2420</v>
      </c>
      <c r="N2841" s="2">
        <f>VLOOKUP(H2841, [1]Products!B:E, 4, FALSE)</f>
        <v>22</v>
      </c>
      <c r="O2841" t="str">
        <f>TEXT(Table1[[#This Row],[Transaction Date]], "yyyy-mm")</f>
        <v>2024-04</v>
      </c>
      <c r="P2841" s="1">
        <f ca="1">YEAR(TODAY()) - YEAR(Table1[[#This Row],[Buyer Date of Birth]])</f>
        <v>25</v>
      </c>
      <c r="Q2841" s="2">
        <f>Table1[[#This Row],[Total Revenue]] - Table1[[#This Row],[Total Cost]]</f>
        <v>2402</v>
      </c>
    </row>
    <row r="2842" spans="1:17" x14ac:dyDescent="0.25">
      <c r="A2842" s="1">
        <v>45369</v>
      </c>
      <c r="B2842" t="s">
        <v>1254</v>
      </c>
      <c r="C2842" t="s">
        <v>1025</v>
      </c>
      <c r="D2842" t="s">
        <v>84</v>
      </c>
      <c r="E2842" s="1">
        <v>31099</v>
      </c>
      <c r="F2842" t="s">
        <v>40</v>
      </c>
      <c r="G2842">
        <v>172</v>
      </c>
      <c r="H2842" t="s">
        <v>54</v>
      </c>
      <c r="I2842" t="s">
        <v>30</v>
      </c>
      <c r="J2842" t="s">
        <v>24</v>
      </c>
      <c r="K2842" t="str">
        <f>VLOOKUP(H2842, [1]Products!B:E, 2, FALSE)</f>
        <v>Lemon Crisps</v>
      </c>
      <c r="L2842" s="2">
        <f>VLOOKUP(H2842, [1]Products!B:D, 3, FALSE)</f>
        <v>7</v>
      </c>
      <c r="M2842" s="2">
        <f>Table1[[#This Row],[Quantity Purchased]] * Table1[[#This Row],[Unit Price]]</f>
        <v>1548</v>
      </c>
      <c r="N2842" s="2">
        <f>VLOOKUP(H2842, [1]Products!B:E, 4, FALSE)</f>
        <v>9</v>
      </c>
      <c r="O2842" t="str">
        <f>TEXT(Table1[[#This Row],[Transaction Date]], "yyyy-mm")</f>
        <v>2024-03</v>
      </c>
      <c r="P2842" s="1">
        <f ca="1">YEAR(TODAY()) - YEAR(Table1[[#This Row],[Buyer Date of Birth]])</f>
        <v>40</v>
      </c>
      <c r="Q2842" s="2">
        <f>Table1[[#This Row],[Total Revenue]] - Table1[[#This Row],[Total Cost]]</f>
        <v>1541</v>
      </c>
    </row>
    <row r="2843" spans="1:17" x14ac:dyDescent="0.25">
      <c r="A2843" s="1">
        <v>45318</v>
      </c>
      <c r="B2843" t="s">
        <v>199</v>
      </c>
      <c r="C2843" t="s">
        <v>93</v>
      </c>
      <c r="D2843" t="s">
        <v>34</v>
      </c>
      <c r="E2843" s="1">
        <v>36598</v>
      </c>
      <c r="F2843" t="s">
        <v>40</v>
      </c>
      <c r="G2843">
        <v>303</v>
      </c>
      <c r="H2843" t="s">
        <v>54</v>
      </c>
      <c r="I2843" t="s">
        <v>36</v>
      </c>
      <c r="J2843" t="s">
        <v>24</v>
      </c>
      <c r="K2843" t="str">
        <f>VLOOKUP(H2843, [1]Products!B:E, 2, FALSE)</f>
        <v>Lemon Crisps</v>
      </c>
      <c r="L2843" s="2">
        <f>VLOOKUP(H2843, [1]Products!B:D, 3, FALSE)</f>
        <v>7</v>
      </c>
      <c r="M2843" s="2">
        <f>Table1[[#This Row],[Quantity Purchased]] * Table1[[#This Row],[Unit Price]]</f>
        <v>2727</v>
      </c>
      <c r="N2843" s="2">
        <f>VLOOKUP(H2843, [1]Products!B:E, 4, FALSE)</f>
        <v>9</v>
      </c>
      <c r="O2843" t="str">
        <f>TEXT(Table1[[#This Row],[Transaction Date]], "yyyy-mm")</f>
        <v>2024-01</v>
      </c>
      <c r="P2843" s="1">
        <f ca="1">YEAR(TODAY()) - YEAR(Table1[[#This Row],[Buyer Date of Birth]])</f>
        <v>25</v>
      </c>
      <c r="Q2843" s="2">
        <f>Table1[[#This Row],[Total Revenue]] - Table1[[#This Row],[Total Cost]]</f>
        <v>2720</v>
      </c>
    </row>
    <row r="2844" spans="1:17" x14ac:dyDescent="0.25">
      <c r="A2844" s="1">
        <v>45431</v>
      </c>
      <c r="B2844" t="s">
        <v>123</v>
      </c>
      <c r="C2844" t="s">
        <v>18</v>
      </c>
      <c r="D2844" t="s">
        <v>89</v>
      </c>
      <c r="E2844" s="1">
        <v>35431</v>
      </c>
      <c r="F2844" t="s">
        <v>40</v>
      </c>
      <c r="G2844">
        <v>145</v>
      </c>
      <c r="H2844" t="s">
        <v>71</v>
      </c>
      <c r="I2844" t="s">
        <v>23</v>
      </c>
      <c r="J2844" t="s">
        <v>24</v>
      </c>
      <c r="K2844" t="str">
        <f>VLOOKUP(H2844, [1]Products!B:E, 2, FALSE)</f>
        <v>Peanut Butter Bites</v>
      </c>
      <c r="L2844" s="2">
        <f>VLOOKUP(H2844, [1]Products!B:D, 3, FALSE)</f>
        <v>5</v>
      </c>
      <c r="M2844" s="2">
        <f>Table1[[#This Row],[Quantity Purchased]] * Table1[[#This Row],[Unit Price]]</f>
        <v>1015</v>
      </c>
      <c r="N2844" s="2">
        <f>VLOOKUP(H2844, [1]Products!B:E, 4, FALSE)</f>
        <v>7</v>
      </c>
      <c r="O2844" t="str">
        <f>TEXT(Table1[[#This Row],[Transaction Date]], "yyyy-mm")</f>
        <v>2024-05</v>
      </c>
      <c r="P2844" s="1">
        <f ca="1">YEAR(TODAY()) - YEAR(Table1[[#This Row],[Buyer Date of Birth]])</f>
        <v>28</v>
      </c>
      <c r="Q2844" s="2">
        <f>Table1[[#This Row],[Total Revenue]] - Table1[[#This Row],[Total Cost]]</f>
        <v>1010</v>
      </c>
    </row>
    <row r="2845" spans="1:17" x14ac:dyDescent="0.25">
      <c r="A2845" s="1">
        <v>45349</v>
      </c>
      <c r="B2845" t="s">
        <v>635</v>
      </c>
      <c r="C2845" t="s">
        <v>891</v>
      </c>
      <c r="D2845" t="s">
        <v>20</v>
      </c>
      <c r="E2845" s="1">
        <v>24141</v>
      </c>
      <c r="F2845" t="s">
        <v>40</v>
      </c>
      <c r="G2845">
        <v>76</v>
      </c>
      <c r="H2845" t="s">
        <v>66</v>
      </c>
      <c r="I2845" t="s">
        <v>46</v>
      </c>
      <c r="J2845" t="s">
        <v>24</v>
      </c>
      <c r="K2845" t="str">
        <f>VLOOKUP(H2845, [1]Products!B:E, 2, FALSE)</f>
        <v>Oatmeal Cookies</v>
      </c>
      <c r="L2845" s="2">
        <f>VLOOKUP(H2845, [1]Products!B:D, 3, FALSE)</f>
        <v>19</v>
      </c>
      <c r="M2845" s="2">
        <f>Table1[[#This Row],[Quantity Purchased]] * Table1[[#This Row],[Unit Price]]</f>
        <v>1748</v>
      </c>
      <c r="N2845" s="2">
        <f>VLOOKUP(H2845, [1]Products!B:E, 4, FALSE)</f>
        <v>23</v>
      </c>
      <c r="O2845" t="str">
        <f>TEXT(Table1[[#This Row],[Transaction Date]], "yyyy-mm")</f>
        <v>2024-02</v>
      </c>
      <c r="P2845" s="1">
        <f ca="1">YEAR(TODAY()) - YEAR(Table1[[#This Row],[Buyer Date of Birth]])</f>
        <v>59</v>
      </c>
      <c r="Q2845" s="2">
        <f>Table1[[#This Row],[Total Revenue]] - Table1[[#This Row],[Total Cost]]</f>
        <v>1729</v>
      </c>
    </row>
    <row r="2846" spans="1:17" x14ac:dyDescent="0.25">
      <c r="A2846" s="1">
        <v>45443</v>
      </c>
      <c r="B2846" t="s">
        <v>666</v>
      </c>
      <c r="C2846" t="s">
        <v>114</v>
      </c>
      <c r="D2846" t="s">
        <v>20</v>
      </c>
      <c r="E2846" s="1">
        <v>33713</v>
      </c>
      <c r="F2846" t="s">
        <v>28</v>
      </c>
      <c r="G2846">
        <v>260</v>
      </c>
      <c r="H2846" t="s">
        <v>49</v>
      </c>
      <c r="I2846" t="s">
        <v>50</v>
      </c>
      <c r="J2846" t="s">
        <v>24</v>
      </c>
      <c r="K2846" t="str">
        <f>VLOOKUP(H2846, [1]Products!B:E, 2, FALSE)</f>
        <v>Butter Crunch</v>
      </c>
      <c r="L2846" s="2">
        <f>VLOOKUP(H2846, [1]Products!B:D, 3, FALSE)</f>
        <v>10</v>
      </c>
      <c r="M2846" s="2">
        <f>Table1[[#This Row],[Quantity Purchased]] * Table1[[#This Row],[Unit Price]]</f>
        <v>2860</v>
      </c>
      <c r="N2846" s="2">
        <f>VLOOKUP(H2846, [1]Products!B:E, 4, FALSE)</f>
        <v>11</v>
      </c>
      <c r="O2846" t="str">
        <f>TEXT(Table1[[#This Row],[Transaction Date]], "yyyy-mm")</f>
        <v>2024-05</v>
      </c>
      <c r="P2846" s="1">
        <f ca="1">YEAR(TODAY()) - YEAR(Table1[[#This Row],[Buyer Date of Birth]])</f>
        <v>33</v>
      </c>
      <c r="Q2846" s="2">
        <f>Table1[[#This Row],[Total Revenue]] - Table1[[#This Row],[Total Cost]]</f>
        <v>2850</v>
      </c>
    </row>
    <row r="2847" spans="1:17" x14ac:dyDescent="0.25">
      <c r="A2847" s="1">
        <v>45479</v>
      </c>
      <c r="B2847" t="s">
        <v>67</v>
      </c>
      <c r="C2847" t="s">
        <v>98</v>
      </c>
      <c r="D2847" t="s">
        <v>89</v>
      </c>
      <c r="E2847" s="1">
        <v>23357</v>
      </c>
      <c r="F2847" t="s">
        <v>75</v>
      </c>
      <c r="G2847">
        <v>380</v>
      </c>
      <c r="H2847" t="s">
        <v>22</v>
      </c>
      <c r="I2847" t="s">
        <v>23</v>
      </c>
      <c r="J2847" t="s">
        <v>24</v>
      </c>
      <c r="K2847" t="str">
        <f>VLOOKUP(H2847, [1]Products!B:E, 2, FALSE)</f>
        <v>Cinnamon Swirls</v>
      </c>
      <c r="L2847" s="2">
        <f>VLOOKUP(H2847, [1]Products!B:D, 3, FALSE)</f>
        <v>10</v>
      </c>
      <c r="M2847" s="2">
        <f>Table1[[#This Row],[Quantity Purchased]] * Table1[[#This Row],[Unit Price]]</f>
        <v>5320</v>
      </c>
      <c r="N2847" s="2">
        <f>VLOOKUP(H2847, [1]Products!B:E, 4, FALSE)</f>
        <v>14</v>
      </c>
      <c r="O2847" t="str">
        <f>TEXT(Table1[[#This Row],[Transaction Date]], "yyyy-mm")</f>
        <v>2024-07</v>
      </c>
      <c r="P2847" s="1">
        <f ca="1">YEAR(TODAY()) - YEAR(Table1[[#This Row],[Buyer Date of Birth]])</f>
        <v>62</v>
      </c>
      <c r="Q2847" s="2">
        <f>Table1[[#This Row],[Total Revenue]] - Table1[[#This Row],[Total Cost]]</f>
        <v>5310</v>
      </c>
    </row>
    <row r="2848" spans="1:17" x14ac:dyDescent="0.25">
      <c r="A2848" s="1">
        <v>45501</v>
      </c>
      <c r="B2848" t="s">
        <v>666</v>
      </c>
      <c r="C2848" t="s">
        <v>39</v>
      </c>
      <c r="D2848" t="s">
        <v>53</v>
      </c>
      <c r="E2848" s="1">
        <v>32720</v>
      </c>
      <c r="F2848" t="s">
        <v>75</v>
      </c>
      <c r="G2848">
        <v>43</v>
      </c>
      <c r="H2848" t="s">
        <v>22</v>
      </c>
      <c r="I2848" t="s">
        <v>30</v>
      </c>
      <c r="J2848" t="s">
        <v>24</v>
      </c>
      <c r="K2848" t="str">
        <f>VLOOKUP(H2848, [1]Products!B:E, 2, FALSE)</f>
        <v>Cinnamon Swirls</v>
      </c>
      <c r="L2848" s="2">
        <f>VLOOKUP(H2848, [1]Products!B:D, 3, FALSE)</f>
        <v>10</v>
      </c>
      <c r="M2848" s="2">
        <f>Table1[[#This Row],[Quantity Purchased]] * Table1[[#This Row],[Unit Price]]</f>
        <v>602</v>
      </c>
      <c r="N2848" s="2">
        <f>VLOOKUP(H2848, [1]Products!B:E, 4, FALSE)</f>
        <v>14</v>
      </c>
      <c r="O2848" t="str">
        <f>TEXT(Table1[[#This Row],[Transaction Date]], "yyyy-mm")</f>
        <v>2024-07</v>
      </c>
      <c r="P2848" s="1">
        <f ca="1">YEAR(TODAY()) - YEAR(Table1[[#This Row],[Buyer Date of Birth]])</f>
        <v>36</v>
      </c>
      <c r="Q2848" s="2">
        <f>Table1[[#This Row],[Total Revenue]] - Table1[[#This Row],[Total Cost]]</f>
        <v>592</v>
      </c>
    </row>
    <row r="2849" spans="1:17" x14ac:dyDescent="0.25">
      <c r="A2849" s="1">
        <v>45421</v>
      </c>
      <c r="B2849" t="s">
        <v>994</v>
      </c>
      <c r="C2849" t="s">
        <v>741</v>
      </c>
      <c r="D2849" t="s">
        <v>58</v>
      </c>
      <c r="E2849" s="1">
        <v>26356</v>
      </c>
      <c r="F2849" t="s">
        <v>21</v>
      </c>
      <c r="G2849">
        <v>297</v>
      </c>
      <c r="H2849" t="s">
        <v>22</v>
      </c>
      <c r="I2849" t="s">
        <v>46</v>
      </c>
      <c r="J2849" t="s">
        <v>24</v>
      </c>
      <c r="K2849" t="str">
        <f>VLOOKUP(H2849, [1]Products!B:E, 2, FALSE)</f>
        <v>Cinnamon Swirls</v>
      </c>
      <c r="L2849" s="2">
        <f>VLOOKUP(H2849, [1]Products!B:D, 3, FALSE)</f>
        <v>10</v>
      </c>
      <c r="M2849" s="2">
        <f>Table1[[#This Row],[Quantity Purchased]] * Table1[[#This Row],[Unit Price]]</f>
        <v>4158</v>
      </c>
      <c r="N2849" s="2">
        <f>VLOOKUP(H2849, [1]Products!B:E, 4, FALSE)</f>
        <v>14</v>
      </c>
      <c r="O2849" t="str">
        <f>TEXT(Table1[[#This Row],[Transaction Date]], "yyyy-mm")</f>
        <v>2024-05</v>
      </c>
      <c r="P2849" s="1">
        <f ca="1">YEAR(TODAY()) - YEAR(Table1[[#This Row],[Buyer Date of Birth]])</f>
        <v>53</v>
      </c>
      <c r="Q2849" s="2">
        <f>Table1[[#This Row],[Total Revenue]] - Table1[[#This Row],[Total Cost]]</f>
        <v>4148</v>
      </c>
    </row>
    <row r="2850" spans="1:17" x14ac:dyDescent="0.25">
      <c r="A2850" s="1">
        <v>45345</v>
      </c>
      <c r="B2850" t="s">
        <v>278</v>
      </c>
      <c r="C2850" t="s">
        <v>132</v>
      </c>
      <c r="D2850" t="s">
        <v>20</v>
      </c>
      <c r="E2850" s="1">
        <v>27974</v>
      </c>
      <c r="F2850" t="s">
        <v>40</v>
      </c>
      <c r="G2850">
        <v>32</v>
      </c>
      <c r="H2850" t="s">
        <v>35</v>
      </c>
      <c r="I2850" t="s">
        <v>50</v>
      </c>
      <c r="J2850" t="s">
        <v>24</v>
      </c>
      <c r="K2850" t="str">
        <f>VLOOKUP(H2850, [1]Products!B:E, 2, FALSE)</f>
        <v>Caramel Biscuits</v>
      </c>
      <c r="L2850" s="2">
        <f>VLOOKUP(H2850, [1]Products!B:D, 3, FALSE)</f>
        <v>18</v>
      </c>
      <c r="M2850" s="2">
        <f>Table1[[#This Row],[Quantity Purchased]] * Table1[[#This Row],[Unit Price]]</f>
        <v>704</v>
      </c>
      <c r="N2850" s="2">
        <f>VLOOKUP(H2850, [1]Products!B:E, 4, FALSE)</f>
        <v>22</v>
      </c>
      <c r="O2850" t="str">
        <f>TEXT(Table1[[#This Row],[Transaction Date]], "yyyy-mm")</f>
        <v>2024-02</v>
      </c>
      <c r="P2850" s="1">
        <f ca="1">YEAR(TODAY()) - YEAR(Table1[[#This Row],[Buyer Date of Birth]])</f>
        <v>49</v>
      </c>
      <c r="Q2850" s="2">
        <f>Table1[[#This Row],[Total Revenue]] - Table1[[#This Row],[Total Cost]]</f>
        <v>686</v>
      </c>
    </row>
    <row r="2851" spans="1:17" x14ac:dyDescent="0.25">
      <c r="A2851" s="1">
        <v>45481</v>
      </c>
      <c r="B2851" t="s">
        <v>43</v>
      </c>
      <c r="C2851" t="s">
        <v>77</v>
      </c>
      <c r="D2851" t="s">
        <v>89</v>
      </c>
      <c r="E2851" s="1">
        <v>31605</v>
      </c>
      <c r="F2851" t="s">
        <v>21</v>
      </c>
      <c r="G2851">
        <v>70</v>
      </c>
      <c r="H2851" t="s">
        <v>54</v>
      </c>
      <c r="I2851" t="s">
        <v>23</v>
      </c>
      <c r="J2851" t="s">
        <v>31</v>
      </c>
      <c r="K2851" t="str">
        <f>VLOOKUP(H2851, [1]Products!B:E, 2, FALSE)</f>
        <v>Lemon Crisps</v>
      </c>
      <c r="L2851" s="2">
        <f>VLOOKUP(H2851, [1]Products!B:D, 3, FALSE)</f>
        <v>7</v>
      </c>
      <c r="M2851" s="2">
        <f>Table1[[#This Row],[Quantity Purchased]] * Table1[[#This Row],[Unit Price]]</f>
        <v>630</v>
      </c>
      <c r="N2851" s="2">
        <f>VLOOKUP(H2851, [1]Products!B:E, 4, FALSE)</f>
        <v>9</v>
      </c>
      <c r="O2851" t="str">
        <f>TEXT(Table1[[#This Row],[Transaction Date]], "yyyy-mm")</f>
        <v>2024-07</v>
      </c>
      <c r="P2851" s="1">
        <f ca="1">YEAR(TODAY()) - YEAR(Table1[[#This Row],[Buyer Date of Birth]])</f>
        <v>39</v>
      </c>
      <c r="Q2851" s="2">
        <f>Table1[[#This Row],[Total Revenue]] - Table1[[#This Row],[Total Cost]]</f>
        <v>623</v>
      </c>
    </row>
    <row r="2852" spans="1:17" x14ac:dyDescent="0.25">
      <c r="A2852" s="1">
        <v>45445</v>
      </c>
      <c r="B2852" t="s">
        <v>157</v>
      </c>
      <c r="C2852" t="s">
        <v>70</v>
      </c>
      <c r="D2852" t="s">
        <v>89</v>
      </c>
      <c r="E2852" s="1">
        <v>25584</v>
      </c>
      <c r="F2852" t="s">
        <v>40</v>
      </c>
      <c r="G2852">
        <v>191</v>
      </c>
      <c r="H2852" t="s">
        <v>71</v>
      </c>
      <c r="I2852" t="s">
        <v>30</v>
      </c>
      <c r="J2852" t="s">
        <v>24</v>
      </c>
      <c r="K2852" t="str">
        <f>VLOOKUP(H2852, [1]Products!B:E, 2, FALSE)</f>
        <v>Peanut Butter Bites</v>
      </c>
      <c r="L2852" s="2">
        <f>VLOOKUP(H2852, [1]Products!B:D, 3, FALSE)</f>
        <v>5</v>
      </c>
      <c r="M2852" s="2">
        <f>Table1[[#This Row],[Quantity Purchased]] * Table1[[#This Row],[Unit Price]]</f>
        <v>1337</v>
      </c>
      <c r="N2852" s="2">
        <f>VLOOKUP(H2852, [1]Products!B:E, 4, FALSE)</f>
        <v>7</v>
      </c>
      <c r="O2852" t="str">
        <f>TEXT(Table1[[#This Row],[Transaction Date]], "yyyy-mm")</f>
        <v>2024-06</v>
      </c>
      <c r="P2852" s="1">
        <f ca="1">YEAR(TODAY()) - YEAR(Table1[[#This Row],[Buyer Date of Birth]])</f>
        <v>55</v>
      </c>
      <c r="Q2852" s="2">
        <f>Table1[[#This Row],[Total Revenue]] - Table1[[#This Row],[Total Cost]]</f>
        <v>1332</v>
      </c>
    </row>
    <row r="2853" spans="1:17" x14ac:dyDescent="0.25">
      <c r="A2853" s="1">
        <v>45413</v>
      </c>
      <c r="B2853" t="s">
        <v>993</v>
      </c>
      <c r="C2853" t="s">
        <v>1157</v>
      </c>
      <c r="D2853" t="s">
        <v>100</v>
      </c>
      <c r="E2853" s="1">
        <v>28858</v>
      </c>
      <c r="F2853" t="s">
        <v>28</v>
      </c>
      <c r="G2853">
        <v>376</v>
      </c>
      <c r="H2853" t="s">
        <v>29</v>
      </c>
      <c r="I2853" t="s">
        <v>30</v>
      </c>
      <c r="J2853" t="s">
        <v>24</v>
      </c>
      <c r="K2853" t="str">
        <f>VLOOKUP(H2853, [1]Products!B:E, 2, FALSE)</f>
        <v>Shortbread</v>
      </c>
      <c r="L2853" s="2">
        <f>VLOOKUP(H2853, [1]Products!B:D, 3, FALSE)</f>
        <v>10</v>
      </c>
      <c r="M2853" s="2">
        <f>Table1[[#This Row],[Quantity Purchased]] * Table1[[#This Row],[Unit Price]]</f>
        <v>16920</v>
      </c>
      <c r="N2853" s="2">
        <f>VLOOKUP(H2853, [1]Products!B:E, 4, FALSE)</f>
        <v>45</v>
      </c>
      <c r="O2853" t="str">
        <f>TEXT(Table1[[#This Row],[Transaction Date]], "yyyy-mm")</f>
        <v>2024-05</v>
      </c>
      <c r="P2853" s="1">
        <f ca="1">YEAR(TODAY()) - YEAR(Table1[[#This Row],[Buyer Date of Birth]])</f>
        <v>46</v>
      </c>
      <c r="Q2853" s="2">
        <f>Table1[[#This Row],[Total Revenue]] - Table1[[#This Row],[Total Cost]]</f>
        <v>16910</v>
      </c>
    </row>
    <row r="2854" spans="1:17" x14ac:dyDescent="0.25">
      <c r="A2854" s="1">
        <v>45322</v>
      </c>
      <c r="B2854" t="s">
        <v>785</v>
      </c>
      <c r="C2854" t="s">
        <v>114</v>
      </c>
      <c r="D2854" t="s">
        <v>53</v>
      </c>
      <c r="E2854" s="1">
        <v>23271</v>
      </c>
      <c r="F2854" t="s">
        <v>28</v>
      </c>
      <c r="G2854">
        <v>153</v>
      </c>
      <c r="H2854" t="s">
        <v>71</v>
      </c>
      <c r="I2854" t="s">
        <v>36</v>
      </c>
      <c r="J2854" t="s">
        <v>24</v>
      </c>
      <c r="K2854" t="str">
        <f>VLOOKUP(H2854, [1]Products!B:E, 2, FALSE)</f>
        <v>Peanut Butter Bites</v>
      </c>
      <c r="L2854" s="2">
        <f>VLOOKUP(H2854, [1]Products!B:D, 3, FALSE)</f>
        <v>5</v>
      </c>
      <c r="M2854" s="2">
        <f>Table1[[#This Row],[Quantity Purchased]] * Table1[[#This Row],[Unit Price]]</f>
        <v>1071</v>
      </c>
      <c r="N2854" s="2">
        <f>VLOOKUP(H2854, [1]Products!B:E, 4, FALSE)</f>
        <v>7</v>
      </c>
      <c r="O2854" t="str">
        <f>TEXT(Table1[[#This Row],[Transaction Date]], "yyyy-mm")</f>
        <v>2024-01</v>
      </c>
      <c r="P2854" s="1">
        <f ca="1">YEAR(TODAY()) - YEAR(Table1[[#This Row],[Buyer Date of Birth]])</f>
        <v>62</v>
      </c>
      <c r="Q2854" s="2">
        <f>Table1[[#This Row],[Total Revenue]] - Table1[[#This Row],[Total Cost]]</f>
        <v>1066</v>
      </c>
    </row>
    <row r="2855" spans="1:17" x14ac:dyDescent="0.25">
      <c r="A2855" s="1">
        <v>45452</v>
      </c>
      <c r="B2855" t="s">
        <v>103</v>
      </c>
      <c r="C2855" t="s">
        <v>1255</v>
      </c>
      <c r="D2855" t="s">
        <v>45</v>
      </c>
      <c r="E2855" s="1">
        <v>17381</v>
      </c>
      <c r="F2855" t="s">
        <v>21</v>
      </c>
      <c r="G2855">
        <v>178</v>
      </c>
      <c r="H2855" t="s">
        <v>54</v>
      </c>
      <c r="I2855" t="s">
        <v>23</v>
      </c>
      <c r="J2855" t="s">
        <v>24</v>
      </c>
      <c r="K2855" t="str">
        <f>VLOOKUP(H2855, [1]Products!B:E, 2, FALSE)</f>
        <v>Lemon Crisps</v>
      </c>
      <c r="L2855" s="2">
        <f>VLOOKUP(H2855, [1]Products!B:D, 3, FALSE)</f>
        <v>7</v>
      </c>
      <c r="M2855" s="2">
        <f>Table1[[#This Row],[Quantity Purchased]] * Table1[[#This Row],[Unit Price]]</f>
        <v>1602</v>
      </c>
      <c r="N2855" s="2">
        <f>VLOOKUP(H2855, [1]Products!B:E, 4, FALSE)</f>
        <v>9</v>
      </c>
      <c r="O2855" t="str">
        <f>TEXT(Table1[[#This Row],[Transaction Date]], "yyyy-mm")</f>
        <v>2024-06</v>
      </c>
      <c r="P2855" s="1">
        <f ca="1">YEAR(TODAY()) - YEAR(Table1[[#This Row],[Buyer Date of Birth]])</f>
        <v>78</v>
      </c>
      <c r="Q2855" s="2">
        <f>Table1[[#This Row],[Total Revenue]] - Table1[[#This Row],[Total Cost]]</f>
        <v>1595</v>
      </c>
    </row>
    <row r="2856" spans="1:17" x14ac:dyDescent="0.25">
      <c r="A2856" s="1">
        <v>45422</v>
      </c>
      <c r="B2856" t="s">
        <v>396</v>
      </c>
      <c r="C2856" t="s">
        <v>1256</v>
      </c>
      <c r="D2856" t="s">
        <v>45</v>
      </c>
      <c r="E2856" s="1">
        <v>33774</v>
      </c>
      <c r="F2856" t="s">
        <v>40</v>
      </c>
      <c r="G2856">
        <v>234</v>
      </c>
      <c r="H2856" t="s">
        <v>71</v>
      </c>
      <c r="I2856" t="s">
        <v>46</v>
      </c>
      <c r="J2856" t="s">
        <v>24</v>
      </c>
      <c r="K2856" t="str">
        <f>VLOOKUP(H2856, [1]Products!B:E, 2, FALSE)</f>
        <v>Peanut Butter Bites</v>
      </c>
      <c r="L2856" s="2">
        <f>VLOOKUP(H2856, [1]Products!B:D, 3, FALSE)</f>
        <v>5</v>
      </c>
      <c r="M2856" s="2">
        <f>Table1[[#This Row],[Quantity Purchased]] * Table1[[#This Row],[Unit Price]]</f>
        <v>1638</v>
      </c>
      <c r="N2856" s="2">
        <f>VLOOKUP(H2856, [1]Products!B:E, 4, FALSE)</f>
        <v>7</v>
      </c>
      <c r="O2856" t="str">
        <f>TEXT(Table1[[#This Row],[Transaction Date]], "yyyy-mm")</f>
        <v>2024-05</v>
      </c>
      <c r="P2856" s="1">
        <f ca="1">YEAR(TODAY()) - YEAR(Table1[[#This Row],[Buyer Date of Birth]])</f>
        <v>33</v>
      </c>
      <c r="Q2856" s="2">
        <f>Table1[[#This Row],[Total Revenue]] - Table1[[#This Row],[Total Cost]]</f>
        <v>1633</v>
      </c>
    </row>
    <row r="2857" spans="1:17" x14ac:dyDescent="0.25">
      <c r="A2857" s="1">
        <v>45306</v>
      </c>
      <c r="B2857" t="s">
        <v>198</v>
      </c>
      <c r="C2857" t="s">
        <v>864</v>
      </c>
      <c r="D2857" t="s">
        <v>53</v>
      </c>
      <c r="E2857" s="1">
        <v>37385</v>
      </c>
      <c r="F2857" t="s">
        <v>75</v>
      </c>
      <c r="G2857">
        <v>208</v>
      </c>
      <c r="H2857" t="s">
        <v>71</v>
      </c>
      <c r="I2857" t="s">
        <v>50</v>
      </c>
      <c r="J2857" t="s">
        <v>24</v>
      </c>
      <c r="K2857" t="str">
        <f>VLOOKUP(H2857, [1]Products!B:E, 2, FALSE)</f>
        <v>Peanut Butter Bites</v>
      </c>
      <c r="L2857" s="2">
        <f>VLOOKUP(H2857, [1]Products!B:D, 3, FALSE)</f>
        <v>5</v>
      </c>
      <c r="M2857" s="2">
        <f>Table1[[#This Row],[Quantity Purchased]] * Table1[[#This Row],[Unit Price]]</f>
        <v>1456</v>
      </c>
      <c r="N2857" s="2">
        <f>VLOOKUP(H2857, [1]Products!B:E, 4, FALSE)</f>
        <v>7</v>
      </c>
      <c r="O2857" t="str">
        <f>TEXT(Table1[[#This Row],[Transaction Date]], "yyyy-mm")</f>
        <v>2024-01</v>
      </c>
      <c r="P2857" s="1">
        <f ca="1">YEAR(TODAY()) - YEAR(Table1[[#This Row],[Buyer Date of Birth]])</f>
        <v>23</v>
      </c>
      <c r="Q2857" s="2">
        <f>Table1[[#This Row],[Total Revenue]] - Table1[[#This Row],[Total Cost]]</f>
        <v>1451</v>
      </c>
    </row>
    <row r="2858" spans="1:17" x14ac:dyDescent="0.25">
      <c r="A2858" s="1">
        <v>45435</v>
      </c>
      <c r="B2858" t="s">
        <v>309</v>
      </c>
      <c r="C2858" t="s">
        <v>284</v>
      </c>
      <c r="D2858" t="s">
        <v>34</v>
      </c>
      <c r="E2858" s="1">
        <v>25374</v>
      </c>
      <c r="F2858" t="s">
        <v>40</v>
      </c>
      <c r="G2858">
        <v>488</v>
      </c>
      <c r="H2858" t="s">
        <v>54</v>
      </c>
      <c r="I2858" t="s">
        <v>23</v>
      </c>
      <c r="J2858" t="s">
        <v>24</v>
      </c>
      <c r="K2858" t="str">
        <f>VLOOKUP(H2858, [1]Products!B:E, 2, FALSE)</f>
        <v>Lemon Crisps</v>
      </c>
      <c r="L2858" s="2">
        <f>VLOOKUP(H2858, [1]Products!B:D, 3, FALSE)</f>
        <v>7</v>
      </c>
      <c r="M2858" s="2">
        <f>Table1[[#This Row],[Quantity Purchased]] * Table1[[#This Row],[Unit Price]]</f>
        <v>4392</v>
      </c>
      <c r="N2858" s="2">
        <f>VLOOKUP(H2858, [1]Products!B:E, 4, FALSE)</f>
        <v>9</v>
      </c>
      <c r="O2858" t="str">
        <f>TEXT(Table1[[#This Row],[Transaction Date]], "yyyy-mm")</f>
        <v>2024-05</v>
      </c>
      <c r="P2858" s="1">
        <f ca="1">YEAR(TODAY()) - YEAR(Table1[[#This Row],[Buyer Date of Birth]])</f>
        <v>56</v>
      </c>
      <c r="Q2858" s="2">
        <f>Table1[[#This Row],[Total Revenue]] - Table1[[#This Row],[Total Cost]]</f>
        <v>4385</v>
      </c>
    </row>
    <row r="2859" spans="1:17" x14ac:dyDescent="0.25">
      <c r="A2859" s="1">
        <v>45491</v>
      </c>
      <c r="B2859" t="s">
        <v>1201</v>
      </c>
      <c r="C2859" t="s">
        <v>241</v>
      </c>
      <c r="D2859" t="s">
        <v>45</v>
      </c>
      <c r="E2859" s="1">
        <v>28450</v>
      </c>
      <c r="F2859" t="s">
        <v>40</v>
      </c>
      <c r="G2859">
        <v>421</v>
      </c>
      <c r="H2859" t="s">
        <v>66</v>
      </c>
      <c r="I2859" t="s">
        <v>30</v>
      </c>
      <c r="J2859" t="s">
        <v>24</v>
      </c>
      <c r="K2859" t="str">
        <f>VLOOKUP(H2859, [1]Products!B:E, 2, FALSE)</f>
        <v>Oatmeal Cookies</v>
      </c>
      <c r="L2859" s="2">
        <f>VLOOKUP(H2859, [1]Products!B:D, 3, FALSE)</f>
        <v>19</v>
      </c>
      <c r="M2859" s="2">
        <f>Table1[[#This Row],[Quantity Purchased]] * Table1[[#This Row],[Unit Price]]</f>
        <v>9683</v>
      </c>
      <c r="N2859" s="2">
        <f>VLOOKUP(H2859, [1]Products!B:E, 4, FALSE)</f>
        <v>23</v>
      </c>
      <c r="O2859" t="str">
        <f>TEXT(Table1[[#This Row],[Transaction Date]], "yyyy-mm")</f>
        <v>2024-07</v>
      </c>
      <c r="P2859" s="1">
        <f ca="1">YEAR(TODAY()) - YEAR(Table1[[#This Row],[Buyer Date of Birth]])</f>
        <v>48</v>
      </c>
      <c r="Q2859" s="2">
        <f>Table1[[#This Row],[Total Revenue]] - Table1[[#This Row],[Total Cost]]</f>
        <v>9664</v>
      </c>
    </row>
    <row r="2860" spans="1:17" x14ac:dyDescent="0.25">
      <c r="A2860" s="1">
        <v>45415</v>
      </c>
      <c r="B2860" t="s">
        <v>325</v>
      </c>
      <c r="C2860" t="s">
        <v>553</v>
      </c>
      <c r="D2860" t="s">
        <v>45</v>
      </c>
      <c r="E2860" s="1">
        <v>17201</v>
      </c>
      <c r="F2860" t="s">
        <v>75</v>
      </c>
      <c r="G2860">
        <v>171</v>
      </c>
      <c r="H2860" t="s">
        <v>29</v>
      </c>
      <c r="I2860" t="s">
        <v>46</v>
      </c>
      <c r="J2860" t="s">
        <v>24</v>
      </c>
      <c r="K2860" t="str">
        <f>VLOOKUP(H2860, [1]Products!B:E, 2, FALSE)</f>
        <v>Shortbread</v>
      </c>
      <c r="L2860" s="2">
        <f>VLOOKUP(H2860, [1]Products!B:D, 3, FALSE)</f>
        <v>10</v>
      </c>
      <c r="M2860" s="2">
        <f>Table1[[#This Row],[Quantity Purchased]] * Table1[[#This Row],[Unit Price]]</f>
        <v>7695</v>
      </c>
      <c r="N2860" s="2">
        <f>VLOOKUP(H2860, [1]Products!B:E, 4, FALSE)</f>
        <v>45</v>
      </c>
      <c r="O2860" t="str">
        <f>TEXT(Table1[[#This Row],[Transaction Date]], "yyyy-mm")</f>
        <v>2024-05</v>
      </c>
      <c r="P2860" s="1">
        <f ca="1">YEAR(TODAY()) - YEAR(Table1[[#This Row],[Buyer Date of Birth]])</f>
        <v>78</v>
      </c>
      <c r="Q2860" s="2">
        <f>Table1[[#This Row],[Total Revenue]] - Table1[[#This Row],[Total Cost]]</f>
        <v>7685</v>
      </c>
    </row>
    <row r="2861" spans="1:17" x14ac:dyDescent="0.25">
      <c r="A2861" s="1">
        <v>45439</v>
      </c>
      <c r="B2861" t="s">
        <v>231</v>
      </c>
      <c r="C2861" t="s">
        <v>1219</v>
      </c>
      <c r="D2861" t="s">
        <v>20</v>
      </c>
      <c r="E2861" s="1">
        <v>16910</v>
      </c>
      <c r="F2861" t="s">
        <v>28</v>
      </c>
      <c r="G2861">
        <v>198</v>
      </c>
      <c r="H2861" t="s">
        <v>41</v>
      </c>
      <c r="I2861" t="s">
        <v>50</v>
      </c>
      <c r="J2861" t="s">
        <v>24</v>
      </c>
      <c r="K2861" t="str">
        <f>VLOOKUP(H2861, [1]Products!B:E, 2, FALSE)</f>
        <v>Ginger Snaps</v>
      </c>
      <c r="L2861" s="2">
        <f>VLOOKUP(H2861, [1]Products!B:D, 3, FALSE)</f>
        <v>14</v>
      </c>
      <c r="M2861" s="2">
        <f>Table1[[#This Row],[Quantity Purchased]] * Table1[[#This Row],[Unit Price]]</f>
        <v>5544</v>
      </c>
      <c r="N2861" s="2">
        <f>VLOOKUP(H2861, [1]Products!B:E, 4, FALSE)</f>
        <v>28</v>
      </c>
      <c r="O2861" t="str">
        <f>TEXT(Table1[[#This Row],[Transaction Date]], "yyyy-mm")</f>
        <v>2024-05</v>
      </c>
      <c r="P2861" s="1">
        <f ca="1">YEAR(TODAY()) - YEAR(Table1[[#This Row],[Buyer Date of Birth]])</f>
        <v>79</v>
      </c>
      <c r="Q2861" s="2">
        <f>Table1[[#This Row],[Total Revenue]] - Table1[[#This Row],[Total Cost]]</f>
        <v>5530</v>
      </c>
    </row>
    <row r="2862" spans="1:17" x14ac:dyDescent="0.25">
      <c r="A2862" s="1">
        <v>45313</v>
      </c>
      <c r="B2862" t="s">
        <v>131</v>
      </c>
      <c r="C2862" t="s">
        <v>229</v>
      </c>
      <c r="D2862" t="s">
        <v>78</v>
      </c>
      <c r="E2862" s="1">
        <v>24728</v>
      </c>
      <c r="F2862" t="s">
        <v>40</v>
      </c>
      <c r="G2862">
        <v>65</v>
      </c>
      <c r="H2862" t="s">
        <v>54</v>
      </c>
      <c r="I2862" t="s">
        <v>23</v>
      </c>
      <c r="J2862" t="s">
        <v>24</v>
      </c>
      <c r="K2862" t="str">
        <f>VLOOKUP(H2862, [1]Products!B:E, 2, FALSE)</f>
        <v>Lemon Crisps</v>
      </c>
      <c r="L2862" s="2">
        <f>VLOOKUP(H2862, [1]Products!B:D, 3, FALSE)</f>
        <v>7</v>
      </c>
      <c r="M2862" s="2">
        <f>Table1[[#This Row],[Quantity Purchased]] * Table1[[#This Row],[Unit Price]]</f>
        <v>585</v>
      </c>
      <c r="N2862" s="2">
        <f>VLOOKUP(H2862, [1]Products!B:E, 4, FALSE)</f>
        <v>9</v>
      </c>
      <c r="O2862" t="str">
        <f>TEXT(Table1[[#This Row],[Transaction Date]], "yyyy-mm")</f>
        <v>2024-01</v>
      </c>
      <c r="P2862" s="1">
        <f ca="1">YEAR(TODAY()) - YEAR(Table1[[#This Row],[Buyer Date of Birth]])</f>
        <v>58</v>
      </c>
      <c r="Q2862" s="2">
        <f>Table1[[#This Row],[Total Revenue]] - Table1[[#This Row],[Total Cost]]</f>
        <v>578</v>
      </c>
    </row>
    <row r="2863" spans="1:17" x14ac:dyDescent="0.25">
      <c r="A2863" s="1">
        <v>45450</v>
      </c>
      <c r="B2863" t="s">
        <v>167</v>
      </c>
      <c r="C2863" t="s">
        <v>174</v>
      </c>
      <c r="D2863" t="s">
        <v>100</v>
      </c>
      <c r="E2863" s="1">
        <v>33267</v>
      </c>
      <c r="F2863" t="s">
        <v>40</v>
      </c>
      <c r="G2863">
        <v>179</v>
      </c>
      <c r="H2863" t="s">
        <v>63</v>
      </c>
      <c r="I2863" t="s">
        <v>30</v>
      </c>
      <c r="J2863" t="s">
        <v>24</v>
      </c>
      <c r="K2863" t="str">
        <f>VLOOKUP(H2863, [1]Products!B:E, 2, FALSE)</f>
        <v>Vanilla Wafers</v>
      </c>
      <c r="L2863" s="2">
        <f>VLOOKUP(H2863, [1]Products!B:D, 3, FALSE)</f>
        <v>18</v>
      </c>
      <c r="M2863" s="2">
        <f>Table1[[#This Row],[Quantity Purchased]] * Table1[[#This Row],[Unit Price]]</f>
        <v>6444</v>
      </c>
      <c r="N2863" s="2">
        <f>VLOOKUP(H2863, [1]Products!B:E, 4, FALSE)</f>
        <v>36</v>
      </c>
      <c r="O2863" t="str">
        <f>TEXT(Table1[[#This Row],[Transaction Date]], "yyyy-mm")</f>
        <v>2024-06</v>
      </c>
      <c r="P2863" s="1">
        <f ca="1">YEAR(TODAY()) - YEAR(Table1[[#This Row],[Buyer Date of Birth]])</f>
        <v>34</v>
      </c>
      <c r="Q2863" s="2">
        <f>Table1[[#This Row],[Total Revenue]] - Table1[[#This Row],[Total Cost]]</f>
        <v>6426</v>
      </c>
    </row>
    <row r="2864" spans="1:17" x14ac:dyDescent="0.25">
      <c r="A2864" s="1">
        <v>45365</v>
      </c>
      <c r="B2864" t="s">
        <v>380</v>
      </c>
      <c r="C2864" t="s">
        <v>106</v>
      </c>
      <c r="D2864" t="s">
        <v>78</v>
      </c>
      <c r="E2864" s="1">
        <v>29254</v>
      </c>
      <c r="F2864" t="s">
        <v>28</v>
      </c>
      <c r="G2864">
        <v>157</v>
      </c>
      <c r="H2864" t="s">
        <v>54</v>
      </c>
      <c r="I2864" t="s">
        <v>30</v>
      </c>
      <c r="J2864" t="s">
        <v>24</v>
      </c>
      <c r="K2864" t="str">
        <f>VLOOKUP(H2864, [1]Products!B:E, 2, FALSE)</f>
        <v>Lemon Crisps</v>
      </c>
      <c r="L2864" s="2">
        <f>VLOOKUP(H2864, [1]Products!B:D, 3, FALSE)</f>
        <v>7</v>
      </c>
      <c r="M2864" s="2">
        <f>Table1[[#This Row],[Quantity Purchased]] * Table1[[#This Row],[Unit Price]]</f>
        <v>1413</v>
      </c>
      <c r="N2864" s="2">
        <f>VLOOKUP(H2864, [1]Products!B:E, 4, FALSE)</f>
        <v>9</v>
      </c>
      <c r="O2864" t="str">
        <f>TEXT(Table1[[#This Row],[Transaction Date]], "yyyy-mm")</f>
        <v>2024-03</v>
      </c>
      <c r="P2864" s="1">
        <f ca="1">YEAR(TODAY()) - YEAR(Table1[[#This Row],[Buyer Date of Birth]])</f>
        <v>45</v>
      </c>
      <c r="Q2864" s="2">
        <f>Table1[[#This Row],[Total Revenue]] - Table1[[#This Row],[Total Cost]]</f>
        <v>1406</v>
      </c>
    </row>
    <row r="2865" spans="1:17" x14ac:dyDescent="0.25">
      <c r="A2865" s="1">
        <v>45370</v>
      </c>
      <c r="B2865" t="s">
        <v>974</v>
      </c>
      <c r="C2865" t="s">
        <v>186</v>
      </c>
      <c r="D2865" t="s">
        <v>53</v>
      </c>
      <c r="E2865" s="1">
        <v>23464</v>
      </c>
      <c r="F2865" t="s">
        <v>75</v>
      </c>
      <c r="G2865">
        <v>458</v>
      </c>
      <c r="H2865" t="s">
        <v>72</v>
      </c>
      <c r="I2865" t="s">
        <v>36</v>
      </c>
      <c r="J2865" t="s">
        <v>24</v>
      </c>
      <c r="K2865" t="str">
        <f>VLOOKUP(H2865, [1]Products!B:E, 2, FALSE)</f>
        <v>Choco Delight</v>
      </c>
      <c r="L2865" s="2">
        <f>VLOOKUP(H2865, [1]Products!B:D, 3, FALSE)</f>
        <v>3</v>
      </c>
      <c r="M2865" s="2">
        <f>Table1[[#This Row],[Quantity Purchased]] * Table1[[#This Row],[Unit Price]]</f>
        <v>2290</v>
      </c>
      <c r="N2865" s="2">
        <f>VLOOKUP(H2865, [1]Products!B:E, 4, FALSE)</f>
        <v>5</v>
      </c>
      <c r="O2865" t="str">
        <f>TEXT(Table1[[#This Row],[Transaction Date]], "yyyy-mm")</f>
        <v>2024-03</v>
      </c>
      <c r="P2865" s="1">
        <f ca="1">YEAR(TODAY()) - YEAR(Table1[[#This Row],[Buyer Date of Birth]])</f>
        <v>61</v>
      </c>
      <c r="Q2865" s="2">
        <f>Table1[[#This Row],[Total Revenue]] - Table1[[#This Row],[Total Cost]]</f>
        <v>2287</v>
      </c>
    </row>
    <row r="2866" spans="1:17" x14ac:dyDescent="0.25">
      <c r="A2866" s="1">
        <v>45329</v>
      </c>
      <c r="B2866" t="s">
        <v>294</v>
      </c>
      <c r="C2866" t="s">
        <v>642</v>
      </c>
      <c r="D2866" t="s">
        <v>89</v>
      </c>
      <c r="E2866" s="1">
        <v>23971</v>
      </c>
      <c r="F2866" t="s">
        <v>21</v>
      </c>
      <c r="G2866">
        <v>441</v>
      </c>
      <c r="H2866" t="s">
        <v>49</v>
      </c>
      <c r="I2866" t="s">
        <v>23</v>
      </c>
      <c r="J2866" t="s">
        <v>24</v>
      </c>
      <c r="K2866" t="str">
        <f>VLOOKUP(H2866, [1]Products!B:E, 2, FALSE)</f>
        <v>Butter Crunch</v>
      </c>
      <c r="L2866" s="2">
        <f>VLOOKUP(H2866, [1]Products!B:D, 3, FALSE)</f>
        <v>10</v>
      </c>
      <c r="M2866" s="2">
        <f>Table1[[#This Row],[Quantity Purchased]] * Table1[[#This Row],[Unit Price]]</f>
        <v>4851</v>
      </c>
      <c r="N2866" s="2">
        <f>VLOOKUP(H2866, [1]Products!B:E, 4, FALSE)</f>
        <v>11</v>
      </c>
      <c r="O2866" t="str">
        <f>TEXT(Table1[[#This Row],[Transaction Date]], "yyyy-mm")</f>
        <v>2024-02</v>
      </c>
      <c r="P2866" s="1">
        <f ca="1">YEAR(TODAY()) - YEAR(Table1[[#This Row],[Buyer Date of Birth]])</f>
        <v>60</v>
      </c>
      <c r="Q2866" s="2">
        <f>Table1[[#This Row],[Total Revenue]] - Table1[[#This Row],[Total Cost]]</f>
        <v>4841</v>
      </c>
    </row>
    <row r="2867" spans="1:17" x14ac:dyDescent="0.25">
      <c r="A2867" s="1">
        <v>45425</v>
      </c>
      <c r="B2867" t="s">
        <v>109</v>
      </c>
      <c r="C2867" t="s">
        <v>305</v>
      </c>
      <c r="D2867" t="s">
        <v>34</v>
      </c>
      <c r="E2867" s="1">
        <v>32824</v>
      </c>
      <c r="F2867" t="s">
        <v>21</v>
      </c>
      <c r="G2867">
        <v>280</v>
      </c>
      <c r="H2867" t="s">
        <v>63</v>
      </c>
      <c r="I2867" t="s">
        <v>46</v>
      </c>
      <c r="J2867" t="s">
        <v>24</v>
      </c>
      <c r="K2867" t="str">
        <f>VLOOKUP(H2867, [1]Products!B:E, 2, FALSE)</f>
        <v>Vanilla Wafers</v>
      </c>
      <c r="L2867" s="2">
        <f>VLOOKUP(H2867, [1]Products!B:D, 3, FALSE)</f>
        <v>18</v>
      </c>
      <c r="M2867" s="2">
        <f>Table1[[#This Row],[Quantity Purchased]] * Table1[[#This Row],[Unit Price]]</f>
        <v>10080</v>
      </c>
      <c r="N2867" s="2">
        <f>VLOOKUP(H2867, [1]Products!B:E, 4, FALSE)</f>
        <v>36</v>
      </c>
      <c r="O2867" t="str">
        <f>TEXT(Table1[[#This Row],[Transaction Date]], "yyyy-mm")</f>
        <v>2024-05</v>
      </c>
      <c r="P2867" s="1">
        <f ca="1">YEAR(TODAY()) - YEAR(Table1[[#This Row],[Buyer Date of Birth]])</f>
        <v>36</v>
      </c>
      <c r="Q2867" s="2">
        <f>Table1[[#This Row],[Total Revenue]] - Table1[[#This Row],[Total Cost]]</f>
        <v>10062</v>
      </c>
    </row>
    <row r="2868" spans="1:17" x14ac:dyDescent="0.25">
      <c r="A2868" s="1">
        <v>45436</v>
      </c>
      <c r="B2868" t="s">
        <v>974</v>
      </c>
      <c r="C2868" t="s">
        <v>985</v>
      </c>
      <c r="D2868" t="s">
        <v>53</v>
      </c>
      <c r="E2868" s="1">
        <v>16583</v>
      </c>
      <c r="F2868" t="s">
        <v>75</v>
      </c>
      <c r="G2868">
        <v>43</v>
      </c>
      <c r="H2868" t="s">
        <v>35</v>
      </c>
      <c r="I2868" t="s">
        <v>50</v>
      </c>
      <c r="J2868" t="s">
        <v>24</v>
      </c>
      <c r="K2868" t="str">
        <f>VLOOKUP(H2868, [1]Products!B:E, 2, FALSE)</f>
        <v>Caramel Biscuits</v>
      </c>
      <c r="L2868" s="2">
        <f>VLOOKUP(H2868, [1]Products!B:D, 3, FALSE)</f>
        <v>18</v>
      </c>
      <c r="M2868" s="2">
        <f>Table1[[#This Row],[Quantity Purchased]] * Table1[[#This Row],[Unit Price]]</f>
        <v>946</v>
      </c>
      <c r="N2868" s="2">
        <f>VLOOKUP(H2868, [1]Products!B:E, 4, FALSE)</f>
        <v>22</v>
      </c>
      <c r="O2868" t="str">
        <f>TEXT(Table1[[#This Row],[Transaction Date]], "yyyy-mm")</f>
        <v>2024-05</v>
      </c>
      <c r="P2868" s="1">
        <f ca="1">YEAR(TODAY()) - YEAR(Table1[[#This Row],[Buyer Date of Birth]])</f>
        <v>80</v>
      </c>
      <c r="Q2868" s="2">
        <f>Table1[[#This Row],[Total Revenue]] - Table1[[#This Row],[Total Cost]]</f>
        <v>928</v>
      </c>
    </row>
    <row r="2869" spans="1:17" x14ac:dyDescent="0.25">
      <c r="A2869" s="1">
        <v>45308</v>
      </c>
      <c r="B2869" t="s">
        <v>890</v>
      </c>
      <c r="C2869" t="s">
        <v>114</v>
      </c>
      <c r="D2869" t="s">
        <v>89</v>
      </c>
      <c r="E2869" s="1">
        <v>29495</v>
      </c>
      <c r="F2869" t="s">
        <v>75</v>
      </c>
      <c r="G2869">
        <v>92</v>
      </c>
      <c r="H2869" t="s">
        <v>22</v>
      </c>
      <c r="I2869" t="s">
        <v>23</v>
      </c>
      <c r="J2869" t="s">
        <v>24</v>
      </c>
      <c r="K2869" t="str">
        <f>VLOOKUP(H2869, [1]Products!B:E, 2, FALSE)</f>
        <v>Cinnamon Swirls</v>
      </c>
      <c r="L2869" s="2">
        <f>VLOOKUP(H2869, [1]Products!B:D, 3, FALSE)</f>
        <v>10</v>
      </c>
      <c r="M2869" s="2">
        <f>Table1[[#This Row],[Quantity Purchased]] * Table1[[#This Row],[Unit Price]]</f>
        <v>1288</v>
      </c>
      <c r="N2869" s="2">
        <f>VLOOKUP(H2869, [1]Products!B:E, 4, FALSE)</f>
        <v>14</v>
      </c>
      <c r="O2869" t="str">
        <f>TEXT(Table1[[#This Row],[Transaction Date]], "yyyy-mm")</f>
        <v>2024-01</v>
      </c>
      <c r="P2869" s="1">
        <f ca="1">YEAR(TODAY()) - YEAR(Table1[[#This Row],[Buyer Date of Birth]])</f>
        <v>45</v>
      </c>
      <c r="Q2869" s="2">
        <f>Table1[[#This Row],[Total Revenue]] - Table1[[#This Row],[Total Cost]]</f>
        <v>1278</v>
      </c>
    </row>
    <row r="2870" spans="1:17" x14ac:dyDescent="0.25">
      <c r="A2870" s="1">
        <v>45503</v>
      </c>
      <c r="B2870" t="s">
        <v>236</v>
      </c>
      <c r="C2870" t="s">
        <v>938</v>
      </c>
      <c r="D2870" t="s">
        <v>58</v>
      </c>
      <c r="E2870" s="1">
        <v>25585</v>
      </c>
      <c r="F2870" t="s">
        <v>21</v>
      </c>
      <c r="G2870">
        <v>443</v>
      </c>
      <c r="H2870" t="s">
        <v>41</v>
      </c>
      <c r="I2870" t="s">
        <v>30</v>
      </c>
      <c r="J2870" t="s">
        <v>24</v>
      </c>
      <c r="K2870" t="str">
        <f>VLOOKUP(H2870, [1]Products!B:E, 2, FALSE)</f>
        <v>Ginger Snaps</v>
      </c>
      <c r="L2870" s="2">
        <f>VLOOKUP(H2870, [1]Products!B:D, 3, FALSE)</f>
        <v>14</v>
      </c>
      <c r="M2870" s="2">
        <f>Table1[[#This Row],[Quantity Purchased]] * Table1[[#This Row],[Unit Price]]</f>
        <v>12404</v>
      </c>
      <c r="N2870" s="2">
        <f>VLOOKUP(H2870, [1]Products!B:E, 4, FALSE)</f>
        <v>28</v>
      </c>
      <c r="O2870" t="str">
        <f>TEXT(Table1[[#This Row],[Transaction Date]], "yyyy-mm")</f>
        <v>2024-07</v>
      </c>
      <c r="P2870" s="1">
        <f ca="1">YEAR(TODAY()) - YEAR(Table1[[#This Row],[Buyer Date of Birth]])</f>
        <v>55</v>
      </c>
      <c r="Q2870" s="2">
        <f>Table1[[#This Row],[Total Revenue]] - Table1[[#This Row],[Total Cost]]</f>
        <v>12390</v>
      </c>
    </row>
    <row r="2871" spans="1:17" x14ac:dyDescent="0.25">
      <c r="A2871" s="1">
        <v>45311</v>
      </c>
      <c r="B2871" t="s">
        <v>1172</v>
      </c>
      <c r="C2871" t="s">
        <v>69</v>
      </c>
      <c r="D2871" t="s">
        <v>84</v>
      </c>
      <c r="E2871" s="1">
        <v>37066</v>
      </c>
      <c r="F2871" t="s">
        <v>75</v>
      </c>
      <c r="G2871">
        <v>281</v>
      </c>
      <c r="H2871" t="s">
        <v>63</v>
      </c>
      <c r="I2871" t="s">
        <v>46</v>
      </c>
      <c r="J2871" t="s">
        <v>24</v>
      </c>
      <c r="K2871" t="str">
        <f>VLOOKUP(H2871, [1]Products!B:E, 2, FALSE)</f>
        <v>Vanilla Wafers</v>
      </c>
      <c r="L2871" s="2">
        <f>VLOOKUP(H2871, [1]Products!B:D, 3, FALSE)</f>
        <v>18</v>
      </c>
      <c r="M2871" s="2">
        <f>Table1[[#This Row],[Quantity Purchased]] * Table1[[#This Row],[Unit Price]]</f>
        <v>10116</v>
      </c>
      <c r="N2871" s="2">
        <f>VLOOKUP(H2871, [1]Products!B:E, 4, FALSE)</f>
        <v>36</v>
      </c>
      <c r="O2871" t="str">
        <f>TEXT(Table1[[#This Row],[Transaction Date]], "yyyy-mm")</f>
        <v>2024-01</v>
      </c>
      <c r="P2871" s="1">
        <f ca="1">YEAR(TODAY()) - YEAR(Table1[[#This Row],[Buyer Date of Birth]])</f>
        <v>24</v>
      </c>
      <c r="Q2871" s="2">
        <f>Table1[[#This Row],[Total Revenue]] - Table1[[#This Row],[Total Cost]]</f>
        <v>10098</v>
      </c>
    </row>
    <row r="2872" spans="1:17" x14ac:dyDescent="0.25">
      <c r="A2872" s="1">
        <v>45323</v>
      </c>
      <c r="B2872" t="s">
        <v>1257</v>
      </c>
      <c r="C2872" t="s">
        <v>143</v>
      </c>
      <c r="D2872" t="s">
        <v>100</v>
      </c>
      <c r="E2872" s="1">
        <v>30739</v>
      </c>
      <c r="F2872" t="s">
        <v>75</v>
      </c>
      <c r="G2872">
        <v>36</v>
      </c>
      <c r="H2872" t="s">
        <v>54</v>
      </c>
      <c r="I2872" t="s">
        <v>50</v>
      </c>
      <c r="J2872" t="s">
        <v>24</v>
      </c>
      <c r="K2872" t="str">
        <f>VLOOKUP(H2872, [1]Products!B:E, 2, FALSE)</f>
        <v>Lemon Crisps</v>
      </c>
      <c r="L2872" s="2">
        <f>VLOOKUP(H2872, [1]Products!B:D, 3, FALSE)</f>
        <v>7</v>
      </c>
      <c r="M2872" s="2">
        <f>Table1[[#This Row],[Quantity Purchased]] * Table1[[#This Row],[Unit Price]]</f>
        <v>324</v>
      </c>
      <c r="N2872" s="2">
        <f>VLOOKUP(H2872, [1]Products!B:E, 4, FALSE)</f>
        <v>9</v>
      </c>
      <c r="O2872" t="str">
        <f>TEXT(Table1[[#This Row],[Transaction Date]], "yyyy-mm")</f>
        <v>2024-02</v>
      </c>
      <c r="P2872" s="1">
        <f ca="1">YEAR(TODAY()) - YEAR(Table1[[#This Row],[Buyer Date of Birth]])</f>
        <v>41</v>
      </c>
      <c r="Q2872" s="2">
        <f>Table1[[#This Row],[Total Revenue]] - Table1[[#This Row],[Total Cost]]</f>
        <v>317</v>
      </c>
    </row>
    <row r="2873" spans="1:17" x14ac:dyDescent="0.25">
      <c r="A2873" s="1">
        <v>45458</v>
      </c>
      <c r="B2873" t="s">
        <v>169</v>
      </c>
      <c r="C2873" t="s">
        <v>616</v>
      </c>
      <c r="D2873" t="s">
        <v>78</v>
      </c>
      <c r="E2873" s="1">
        <v>30937</v>
      </c>
      <c r="F2873" t="s">
        <v>28</v>
      </c>
      <c r="G2873">
        <v>313</v>
      </c>
      <c r="H2873" t="s">
        <v>41</v>
      </c>
      <c r="I2873" t="s">
        <v>23</v>
      </c>
      <c r="J2873" t="s">
        <v>24</v>
      </c>
      <c r="K2873" t="str">
        <f>VLOOKUP(H2873, [1]Products!B:E, 2, FALSE)</f>
        <v>Ginger Snaps</v>
      </c>
      <c r="L2873" s="2">
        <f>VLOOKUP(H2873, [1]Products!B:D, 3, FALSE)</f>
        <v>14</v>
      </c>
      <c r="M2873" s="2">
        <f>Table1[[#This Row],[Quantity Purchased]] * Table1[[#This Row],[Unit Price]]</f>
        <v>8764</v>
      </c>
      <c r="N2873" s="2">
        <f>VLOOKUP(H2873, [1]Products!B:E, 4, FALSE)</f>
        <v>28</v>
      </c>
      <c r="O2873" t="str">
        <f>TEXT(Table1[[#This Row],[Transaction Date]], "yyyy-mm")</f>
        <v>2024-06</v>
      </c>
      <c r="P2873" s="1">
        <f ca="1">YEAR(TODAY()) - YEAR(Table1[[#This Row],[Buyer Date of Birth]])</f>
        <v>41</v>
      </c>
      <c r="Q2873" s="2">
        <f>Table1[[#This Row],[Total Revenue]] - Table1[[#This Row],[Total Cost]]</f>
        <v>8750</v>
      </c>
    </row>
    <row r="2874" spans="1:17" x14ac:dyDescent="0.25">
      <c r="A2874" s="1">
        <v>45471</v>
      </c>
      <c r="B2874" t="s">
        <v>354</v>
      </c>
      <c r="C2874" t="s">
        <v>1230</v>
      </c>
      <c r="D2874" t="s">
        <v>78</v>
      </c>
      <c r="E2874" s="1">
        <v>28197</v>
      </c>
      <c r="F2874" t="s">
        <v>75</v>
      </c>
      <c r="G2874">
        <v>112</v>
      </c>
      <c r="H2874" t="s">
        <v>29</v>
      </c>
      <c r="I2874" t="s">
        <v>30</v>
      </c>
      <c r="J2874" t="s">
        <v>24</v>
      </c>
      <c r="K2874" t="str">
        <f>VLOOKUP(H2874, [1]Products!B:E, 2, FALSE)</f>
        <v>Shortbread</v>
      </c>
      <c r="L2874" s="2">
        <f>VLOOKUP(H2874, [1]Products!B:D, 3, FALSE)</f>
        <v>10</v>
      </c>
      <c r="M2874" s="2">
        <f>Table1[[#This Row],[Quantity Purchased]] * Table1[[#This Row],[Unit Price]]</f>
        <v>5040</v>
      </c>
      <c r="N2874" s="2">
        <f>VLOOKUP(H2874, [1]Products!B:E, 4, FALSE)</f>
        <v>45</v>
      </c>
      <c r="O2874" t="str">
        <f>TEXT(Table1[[#This Row],[Transaction Date]], "yyyy-mm")</f>
        <v>2024-06</v>
      </c>
      <c r="P2874" s="1">
        <f ca="1">YEAR(TODAY()) - YEAR(Table1[[#This Row],[Buyer Date of Birth]])</f>
        <v>48</v>
      </c>
      <c r="Q2874" s="2">
        <f>Table1[[#This Row],[Total Revenue]] - Table1[[#This Row],[Total Cost]]</f>
        <v>5030</v>
      </c>
    </row>
    <row r="2875" spans="1:17" x14ac:dyDescent="0.25">
      <c r="A2875" s="1">
        <v>45302</v>
      </c>
      <c r="B2875" t="s">
        <v>381</v>
      </c>
      <c r="C2875" t="s">
        <v>83</v>
      </c>
      <c r="D2875" t="s">
        <v>20</v>
      </c>
      <c r="E2875" s="1">
        <v>33309</v>
      </c>
      <c r="F2875" t="s">
        <v>21</v>
      </c>
      <c r="G2875">
        <v>83</v>
      </c>
      <c r="H2875" t="s">
        <v>63</v>
      </c>
      <c r="I2875" t="s">
        <v>30</v>
      </c>
      <c r="J2875" t="s">
        <v>24</v>
      </c>
      <c r="K2875" t="str">
        <f>VLOOKUP(H2875, [1]Products!B:E, 2, FALSE)</f>
        <v>Vanilla Wafers</v>
      </c>
      <c r="L2875" s="2">
        <f>VLOOKUP(H2875, [1]Products!B:D, 3, FALSE)</f>
        <v>18</v>
      </c>
      <c r="M2875" s="2">
        <f>Table1[[#This Row],[Quantity Purchased]] * Table1[[#This Row],[Unit Price]]</f>
        <v>2988</v>
      </c>
      <c r="N2875" s="2">
        <f>VLOOKUP(H2875, [1]Products!B:E, 4, FALSE)</f>
        <v>36</v>
      </c>
      <c r="O2875" t="str">
        <f>TEXT(Table1[[#This Row],[Transaction Date]], "yyyy-mm")</f>
        <v>2024-01</v>
      </c>
      <c r="P2875" s="1">
        <f ca="1">YEAR(TODAY()) - YEAR(Table1[[#This Row],[Buyer Date of Birth]])</f>
        <v>34</v>
      </c>
      <c r="Q2875" s="2">
        <f>Table1[[#This Row],[Total Revenue]] - Table1[[#This Row],[Total Cost]]</f>
        <v>2970</v>
      </c>
    </row>
    <row r="2876" spans="1:17" x14ac:dyDescent="0.25">
      <c r="A2876" s="1">
        <v>45452</v>
      </c>
      <c r="B2876" t="s">
        <v>244</v>
      </c>
      <c r="C2876" t="s">
        <v>485</v>
      </c>
      <c r="D2876" t="s">
        <v>34</v>
      </c>
      <c r="E2876" s="1">
        <v>19119</v>
      </c>
      <c r="F2876" t="s">
        <v>21</v>
      </c>
      <c r="G2876">
        <v>275</v>
      </c>
      <c r="H2876" t="s">
        <v>49</v>
      </c>
      <c r="I2876" t="s">
        <v>36</v>
      </c>
      <c r="J2876" t="s">
        <v>24</v>
      </c>
      <c r="K2876" t="str">
        <f>VLOOKUP(H2876, [1]Products!B:E, 2, FALSE)</f>
        <v>Butter Crunch</v>
      </c>
      <c r="L2876" s="2">
        <f>VLOOKUP(H2876, [1]Products!B:D, 3, FALSE)</f>
        <v>10</v>
      </c>
      <c r="M2876" s="2">
        <f>Table1[[#This Row],[Quantity Purchased]] * Table1[[#This Row],[Unit Price]]</f>
        <v>3025</v>
      </c>
      <c r="N2876" s="2">
        <f>VLOOKUP(H2876, [1]Products!B:E, 4, FALSE)</f>
        <v>11</v>
      </c>
      <c r="O2876" t="str">
        <f>TEXT(Table1[[#This Row],[Transaction Date]], "yyyy-mm")</f>
        <v>2024-06</v>
      </c>
      <c r="P2876" s="1">
        <f ca="1">YEAR(TODAY()) - YEAR(Table1[[#This Row],[Buyer Date of Birth]])</f>
        <v>73</v>
      </c>
      <c r="Q2876" s="2">
        <f>Table1[[#This Row],[Total Revenue]] - Table1[[#This Row],[Total Cost]]</f>
        <v>3015</v>
      </c>
    </row>
    <row r="2877" spans="1:17" x14ac:dyDescent="0.25">
      <c r="A2877" s="1">
        <v>45404</v>
      </c>
      <c r="B2877" t="s">
        <v>348</v>
      </c>
      <c r="C2877" t="s">
        <v>116</v>
      </c>
      <c r="D2877" t="s">
        <v>84</v>
      </c>
      <c r="E2877" s="1">
        <v>35433</v>
      </c>
      <c r="F2877" t="s">
        <v>75</v>
      </c>
      <c r="G2877">
        <v>195</v>
      </c>
      <c r="H2877" t="s">
        <v>49</v>
      </c>
      <c r="I2877" t="s">
        <v>23</v>
      </c>
      <c r="J2877" t="s">
        <v>24</v>
      </c>
      <c r="K2877" t="str">
        <f>VLOOKUP(H2877, [1]Products!B:E, 2, FALSE)</f>
        <v>Butter Crunch</v>
      </c>
      <c r="L2877" s="2">
        <f>VLOOKUP(H2877, [1]Products!B:D, 3, FALSE)</f>
        <v>10</v>
      </c>
      <c r="M2877" s="2">
        <f>Table1[[#This Row],[Quantity Purchased]] * Table1[[#This Row],[Unit Price]]</f>
        <v>2145</v>
      </c>
      <c r="N2877" s="2">
        <f>VLOOKUP(H2877, [1]Products!B:E, 4, FALSE)</f>
        <v>11</v>
      </c>
      <c r="O2877" t="str">
        <f>TEXT(Table1[[#This Row],[Transaction Date]], "yyyy-mm")</f>
        <v>2024-04</v>
      </c>
      <c r="P2877" s="1">
        <f ca="1">YEAR(TODAY()) - YEAR(Table1[[#This Row],[Buyer Date of Birth]])</f>
        <v>28</v>
      </c>
      <c r="Q2877" s="2">
        <f>Table1[[#This Row],[Total Revenue]] - Table1[[#This Row],[Total Cost]]</f>
        <v>2135</v>
      </c>
    </row>
    <row r="2878" spans="1:17" x14ac:dyDescent="0.25">
      <c r="A2878" s="1">
        <v>45366</v>
      </c>
      <c r="B2878" t="s">
        <v>121</v>
      </c>
      <c r="C2878" t="s">
        <v>39</v>
      </c>
      <c r="D2878" t="s">
        <v>62</v>
      </c>
      <c r="E2878" s="1">
        <v>38789</v>
      </c>
      <c r="F2878" t="s">
        <v>75</v>
      </c>
      <c r="G2878">
        <v>188</v>
      </c>
      <c r="H2878" t="s">
        <v>71</v>
      </c>
      <c r="I2878" t="s">
        <v>46</v>
      </c>
      <c r="J2878" t="s">
        <v>24</v>
      </c>
      <c r="K2878" t="str">
        <f>VLOOKUP(H2878, [1]Products!B:E, 2, FALSE)</f>
        <v>Peanut Butter Bites</v>
      </c>
      <c r="L2878" s="2">
        <f>VLOOKUP(H2878, [1]Products!B:D, 3, FALSE)</f>
        <v>5</v>
      </c>
      <c r="M2878" s="2">
        <f>Table1[[#This Row],[Quantity Purchased]] * Table1[[#This Row],[Unit Price]]</f>
        <v>1316</v>
      </c>
      <c r="N2878" s="2">
        <f>VLOOKUP(H2878, [1]Products!B:E, 4, FALSE)</f>
        <v>7</v>
      </c>
      <c r="O2878" t="str">
        <f>TEXT(Table1[[#This Row],[Transaction Date]], "yyyy-mm")</f>
        <v>2024-03</v>
      </c>
      <c r="P2878" s="1">
        <f ca="1">YEAR(TODAY()) - YEAR(Table1[[#This Row],[Buyer Date of Birth]])</f>
        <v>19</v>
      </c>
      <c r="Q2878" s="2">
        <f>Table1[[#This Row],[Total Revenue]] - Table1[[#This Row],[Total Cost]]</f>
        <v>1311</v>
      </c>
    </row>
    <row r="2879" spans="1:17" x14ac:dyDescent="0.25">
      <c r="A2879" s="1">
        <v>45352</v>
      </c>
      <c r="B2879" t="s">
        <v>1048</v>
      </c>
      <c r="C2879" t="s">
        <v>1085</v>
      </c>
      <c r="D2879" t="s">
        <v>100</v>
      </c>
      <c r="E2879" s="1">
        <v>16280</v>
      </c>
      <c r="F2879" t="s">
        <v>40</v>
      </c>
      <c r="G2879">
        <v>472</v>
      </c>
      <c r="H2879" t="s">
        <v>41</v>
      </c>
      <c r="I2879" t="s">
        <v>50</v>
      </c>
      <c r="J2879" t="s">
        <v>24</v>
      </c>
      <c r="K2879" t="str">
        <f>VLOOKUP(H2879, [1]Products!B:E, 2, FALSE)</f>
        <v>Ginger Snaps</v>
      </c>
      <c r="L2879" s="2">
        <f>VLOOKUP(H2879, [1]Products!B:D, 3, FALSE)</f>
        <v>14</v>
      </c>
      <c r="M2879" s="2">
        <f>Table1[[#This Row],[Quantity Purchased]] * Table1[[#This Row],[Unit Price]]</f>
        <v>13216</v>
      </c>
      <c r="N2879" s="2">
        <f>VLOOKUP(H2879, [1]Products!B:E, 4, FALSE)</f>
        <v>28</v>
      </c>
      <c r="O2879" t="str">
        <f>TEXT(Table1[[#This Row],[Transaction Date]], "yyyy-mm")</f>
        <v>2024-03</v>
      </c>
      <c r="P2879" s="1">
        <f ca="1">YEAR(TODAY()) - YEAR(Table1[[#This Row],[Buyer Date of Birth]])</f>
        <v>81</v>
      </c>
      <c r="Q2879" s="2">
        <f>Table1[[#This Row],[Total Revenue]] - Table1[[#This Row],[Total Cost]]</f>
        <v>13202</v>
      </c>
    </row>
    <row r="2880" spans="1:17" x14ac:dyDescent="0.25">
      <c r="A2880" s="1">
        <v>45497</v>
      </c>
      <c r="B2880" t="s">
        <v>263</v>
      </c>
      <c r="C2880" t="s">
        <v>393</v>
      </c>
      <c r="D2880" t="s">
        <v>62</v>
      </c>
      <c r="E2880" s="1">
        <v>22581</v>
      </c>
      <c r="F2880" t="s">
        <v>28</v>
      </c>
      <c r="G2880">
        <v>395</v>
      </c>
      <c r="H2880" t="s">
        <v>49</v>
      </c>
      <c r="I2880" t="s">
        <v>23</v>
      </c>
      <c r="J2880" t="s">
        <v>24</v>
      </c>
      <c r="K2880" t="str">
        <f>VLOOKUP(H2880, [1]Products!B:E, 2, FALSE)</f>
        <v>Butter Crunch</v>
      </c>
      <c r="L2880" s="2">
        <f>VLOOKUP(H2880, [1]Products!B:D, 3, FALSE)</f>
        <v>10</v>
      </c>
      <c r="M2880" s="2">
        <f>Table1[[#This Row],[Quantity Purchased]] * Table1[[#This Row],[Unit Price]]</f>
        <v>4345</v>
      </c>
      <c r="N2880" s="2">
        <f>VLOOKUP(H2880, [1]Products!B:E, 4, FALSE)</f>
        <v>11</v>
      </c>
      <c r="O2880" t="str">
        <f>TEXT(Table1[[#This Row],[Transaction Date]], "yyyy-mm")</f>
        <v>2024-07</v>
      </c>
      <c r="P2880" s="1">
        <f ca="1">YEAR(TODAY()) - YEAR(Table1[[#This Row],[Buyer Date of Birth]])</f>
        <v>64</v>
      </c>
      <c r="Q2880" s="2">
        <f>Table1[[#This Row],[Total Revenue]] - Table1[[#This Row],[Total Cost]]</f>
        <v>4335</v>
      </c>
    </row>
    <row r="2881" spans="1:17" x14ac:dyDescent="0.25">
      <c r="A2881" s="1">
        <v>45444</v>
      </c>
      <c r="B2881" t="s">
        <v>459</v>
      </c>
      <c r="C2881" t="s">
        <v>168</v>
      </c>
      <c r="D2881" t="s">
        <v>20</v>
      </c>
      <c r="E2881" s="1">
        <v>24055</v>
      </c>
      <c r="F2881" t="s">
        <v>28</v>
      </c>
      <c r="G2881">
        <v>156</v>
      </c>
      <c r="H2881" t="s">
        <v>35</v>
      </c>
      <c r="I2881" t="s">
        <v>30</v>
      </c>
      <c r="J2881" t="s">
        <v>24</v>
      </c>
      <c r="K2881" t="str">
        <f>VLOOKUP(H2881, [1]Products!B:E, 2, FALSE)</f>
        <v>Caramel Biscuits</v>
      </c>
      <c r="L2881" s="2">
        <f>VLOOKUP(H2881, [1]Products!B:D, 3, FALSE)</f>
        <v>18</v>
      </c>
      <c r="M2881" s="2">
        <f>Table1[[#This Row],[Quantity Purchased]] * Table1[[#This Row],[Unit Price]]</f>
        <v>3432</v>
      </c>
      <c r="N2881" s="2">
        <f>VLOOKUP(H2881, [1]Products!B:E, 4, FALSE)</f>
        <v>22</v>
      </c>
      <c r="O2881" t="str">
        <f>TEXT(Table1[[#This Row],[Transaction Date]], "yyyy-mm")</f>
        <v>2024-06</v>
      </c>
      <c r="P2881" s="1">
        <f ca="1">YEAR(TODAY()) - YEAR(Table1[[#This Row],[Buyer Date of Birth]])</f>
        <v>60</v>
      </c>
      <c r="Q2881" s="2">
        <f>Table1[[#This Row],[Total Revenue]] - Table1[[#This Row],[Total Cost]]</f>
        <v>3414</v>
      </c>
    </row>
    <row r="2882" spans="1:17" x14ac:dyDescent="0.25">
      <c r="A2882" s="1">
        <v>45421</v>
      </c>
      <c r="B2882" t="s">
        <v>32</v>
      </c>
      <c r="C2882" t="s">
        <v>1032</v>
      </c>
      <c r="D2882" t="s">
        <v>62</v>
      </c>
      <c r="E2882" s="1">
        <v>24026</v>
      </c>
      <c r="F2882" t="s">
        <v>75</v>
      </c>
      <c r="G2882">
        <v>35</v>
      </c>
      <c r="H2882" t="s">
        <v>41</v>
      </c>
      <c r="I2882" t="s">
        <v>46</v>
      </c>
      <c r="J2882" t="s">
        <v>24</v>
      </c>
      <c r="K2882" t="str">
        <f>VLOOKUP(H2882, [1]Products!B:E, 2, FALSE)</f>
        <v>Ginger Snaps</v>
      </c>
      <c r="L2882" s="2">
        <f>VLOOKUP(H2882, [1]Products!B:D, 3, FALSE)</f>
        <v>14</v>
      </c>
      <c r="M2882" s="2">
        <f>Table1[[#This Row],[Quantity Purchased]] * Table1[[#This Row],[Unit Price]]</f>
        <v>980</v>
      </c>
      <c r="N2882" s="2">
        <f>VLOOKUP(H2882, [1]Products!B:E, 4, FALSE)</f>
        <v>28</v>
      </c>
      <c r="O2882" t="str">
        <f>TEXT(Table1[[#This Row],[Transaction Date]], "yyyy-mm")</f>
        <v>2024-05</v>
      </c>
      <c r="P2882" s="1">
        <f ca="1">YEAR(TODAY()) - YEAR(Table1[[#This Row],[Buyer Date of Birth]])</f>
        <v>60</v>
      </c>
      <c r="Q2882" s="2">
        <f>Table1[[#This Row],[Total Revenue]] - Table1[[#This Row],[Total Cost]]</f>
        <v>966</v>
      </c>
    </row>
    <row r="2883" spans="1:17" x14ac:dyDescent="0.25">
      <c r="A2883" s="1">
        <v>45468</v>
      </c>
      <c r="B2883" t="s">
        <v>236</v>
      </c>
      <c r="C2883" t="s">
        <v>1258</v>
      </c>
      <c r="D2883" t="s">
        <v>89</v>
      </c>
      <c r="E2883" s="1">
        <v>35175</v>
      </c>
      <c r="F2883" t="s">
        <v>75</v>
      </c>
      <c r="G2883">
        <v>495</v>
      </c>
      <c r="H2883" t="s">
        <v>72</v>
      </c>
      <c r="I2883" t="s">
        <v>50</v>
      </c>
      <c r="J2883" t="s">
        <v>24</v>
      </c>
      <c r="K2883" t="str">
        <f>VLOOKUP(H2883, [1]Products!B:E, 2, FALSE)</f>
        <v>Choco Delight</v>
      </c>
      <c r="L2883" s="2">
        <f>VLOOKUP(H2883, [1]Products!B:D, 3, FALSE)</f>
        <v>3</v>
      </c>
      <c r="M2883" s="2">
        <f>Table1[[#This Row],[Quantity Purchased]] * Table1[[#This Row],[Unit Price]]</f>
        <v>2475</v>
      </c>
      <c r="N2883" s="2">
        <f>VLOOKUP(H2883, [1]Products!B:E, 4, FALSE)</f>
        <v>5</v>
      </c>
      <c r="O2883" t="str">
        <f>TEXT(Table1[[#This Row],[Transaction Date]], "yyyy-mm")</f>
        <v>2024-06</v>
      </c>
      <c r="P2883" s="1">
        <f ca="1">YEAR(TODAY()) - YEAR(Table1[[#This Row],[Buyer Date of Birth]])</f>
        <v>29</v>
      </c>
      <c r="Q2883" s="2">
        <f>Table1[[#This Row],[Total Revenue]] - Table1[[#This Row],[Total Cost]]</f>
        <v>2472</v>
      </c>
    </row>
    <row r="2884" spans="1:17" x14ac:dyDescent="0.25">
      <c r="A2884" s="1">
        <v>45304</v>
      </c>
      <c r="B2884" t="s">
        <v>166</v>
      </c>
      <c r="C2884" t="s">
        <v>373</v>
      </c>
      <c r="D2884" t="s">
        <v>53</v>
      </c>
      <c r="E2884" s="1">
        <v>18715</v>
      </c>
      <c r="F2884" t="s">
        <v>28</v>
      </c>
      <c r="G2884">
        <v>217</v>
      </c>
      <c r="H2884" t="s">
        <v>71</v>
      </c>
      <c r="I2884" t="s">
        <v>23</v>
      </c>
      <c r="J2884" t="s">
        <v>24</v>
      </c>
      <c r="K2884" t="str">
        <f>VLOOKUP(H2884, [1]Products!B:E, 2, FALSE)</f>
        <v>Peanut Butter Bites</v>
      </c>
      <c r="L2884" s="2">
        <f>VLOOKUP(H2884, [1]Products!B:D, 3, FALSE)</f>
        <v>5</v>
      </c>
      <c r="M2884" s="2">
        <f>Table1[[#This Row],[Quantity Purchased]] * Table1[[#This Row],[Unit Price]]</f>
        <v>1519</v>
      </c>
      <c r="N2884" s="2">
        <f>VLOOKUP(H2884, [1]Products!B:E, 4, FALSE)</f>
        <v>7</v>
      </c>
      <c r="O2884" t="str">
        <f>TEXT(Table1[[#This Row],[Transaction Date]], "yyyy-mm")</f>
        <v>2024-01</v>
      </c>
      <c r="P2884" s="1">
        <f ca="1">YEAR(TODAY()) - YEAR(Table1[[#This Row],[Buyer Date of Birth]])</f>
        <v>74</v>
      </c>
      <c r="Q2884" s="2">
        <f>Table1[[#This Row],[Total Revenue]] - Table1[[#This Row],[Total Cost]]</f>
        <v>1514</v>
      </c>
    </row>
    <row r="2885" spans="1:17" x14ac:dyDescent="0.25">
      <c r="A2885" s="1">
        <v>45296</v>
      </c>
      <c r="B2885" t="s">
        <v>278</v>
      </c>
      <c r="C2885" t="s">
        <v>168</v>
      </c>
      <c r="D2885" t="s">
        <v>100</v>
      </c>
      <c r="E2885" s="1">
        <v>33182</v>
      </c>
      <c r="F2885" t="s">
        <v>40</v>
      </c>
      <c r="G2885">
        <v>481</v>
      </c>
      <c r="H2885" t="s">
        <v>54</v>
      </c>
      <c r="I2885" t="s">
        <v>30</v>
      </c>
      <c r="J2885" t="s">
        <v>24</v>
      </c>
      <c r="K2885" t="str">
        <f>VLOOKUP(H2885, [1]Products!B:E, 2, FALSE)</f>
        <v>Lemon Crisps</v>
      </c>
      <c r="L2885" s="2">
        <f>VLOOKUP(H2885, [1]Products!B:D, 3, FALSE)</f>
        <v>7</v>
      </c>
      <c r="M2885" s="2">
        <f>Table1[[#This Row],[Quantity Purchased]] * Table1[[#This Row],[Unit Price]]</f>
        <v>4329</v>
      </c>
      <c r="N2885" s="2">
        <f>VLOOKUP(H2885, [1]Products!B:E, 4, FALSE)</f>
        <v>9</v>
      </c>
      <c r="O2885" t="str">
        <f>TEXT(Table1[[#This Row],[Transaction Date]], "yyyy-mm")</f>
        <v>2024-01</v>
      </c>
      <c r="P2885" s="1">
        <f ca="1">YEAR(TODAY()) - YEAR(Table1[[#This Row],[Buyer Date of Birth]])</f>
        <v>35</v>
      </c>
      <c r="Q2885" s="2">
        <f>Table1[[#This Row],[Total Revenue]] - Table1[[#This Row],[Total Cost]]</f>
        <v>4322</v>
      </c>
    </row>
    <row r="2886" spans="1:17" x14ac:dyDescent="0.25">
      <c r="A2886" s="1">
        <v>45350</v>
      </c>
      <c r="B2886" t="s">
        <v>166</v>
      </c>
      <c r="C2886" t="s">
        <v>852</v>
      </c>
      <c r="D2886" t="s">
        <v>89</v>
      </c>
      <c r="E2886" s="1">
        <v>16984</v>
      </c>
      <c r="F2886" t="s">
        <v>40</v>
      </c>
      <c r="G2886">
        <v>215</v>
      </c>
      <c r="H2886" t="s">
        <v>72</v>
      </c>
      <c r="I2886" t="s">
        <v>30</v>
      </c>
      <c r="J2886" t="s">
        <v>24</v>
      </c>
      <c r="K2886" t="str">
        <f>VLOOKUP(H2886, [1]Products!B:E, 2, FALSE)</f>
        <v>Choco Delight</v>
      </c>
      <c r="L2886" s="2">
        <f>VLOOKUP(H2886, [1]Products!B:D, 3, FALSE)</f>
        <v>3</v>
      </c>
      <c r="M2886" s="2">
        <f>Table1[[#This Row],[Quantity Purchased]] * Table1[[#This Row],[Unit Price]]</f>
        <v>1075</v>
      </c>
      <c r="N2886" s="2">
        <f>VLOOKUP(H2886, [1]Products!B:E, 4, FALSE)</f>
        <v>5</v>
      </c>
      <c r="O2886" t="str">
        <f>TEXT(Table1[[#This Row],[Transaction Date]], "yyyy-mm")</f>
        <v>2024-02</v>
      </c>
      <c r="P2886" s="1">
        <f ca="1">YEAR(TODAY()) - YEAR(Table1[[#This Row],[Buyer Date of Birth]])</f>
        <v>79</v>
      </c>
      <c r="Q2886" s="2">
        <f>Table1[[#This Row],[Total Revenue]] - Table1[[#This Row],[Total Cost]]</f>
        <v>1072</v>
      </c>
    </row>
    <row r="2887" spans="1:17" x14ac:dyDescent="0.25">
      <c r="A2887" s="1">
        <v>45407</v>
      </c>
      <c r="B2887" t="s">
        <v>189</v>
      </c>
      <c r="C2887" t="s">
        <v>477</v>
      </c>
      <c r="D2887" t="s">
        <v>84</v>
      </c>
      <c r="E2887" s="1">
        <v>32053</v>
      </c>
      <c r="F2887" t="s">
        <v>28</v>
      </c>
      <c r="G2887">
        <v>11</v>
      </c>
      <c r="H2887" t="s">
        <v>72</v>
      </c>
      <c r="I2887" t="s">
        <v>36</v>
      </c>
      <c r="J2887" t="s">
        <v>24</v>
      </c>
      <c r="K2887" t="str">
        <f>VLOOKUP(H2887, [1]Products!B:E, 2, FALSE)</f>
        <v>Choco Delight</v>
      </c>
      <c r="L2887" s="2">
        <f>VLOOKUP(H2887, [1]Products!B:D, 3, FALSE)</f>
        <v>3</v>
      </c>
      <c r="M2887" s="2">
        <f>Table1[[#This Row],[Quantity Purchased]] * Table1[[#This Row],[Unit Price]]</f>
        <v>55</v>
      </c>
      <c r="N2887" s="2">
        <f>VLOOKUP(H2887, [1]Products!B:E, 4, FALSE)</f>
        <v>5</v>
      </c>
      <c r="O2887" t="str">
        <f>TEXT(Table1[[#This Row],[Transaction Date]], "yyyy-mm")</f>
        <v>2024-04</v>
      </c>
      <c r="P2887" s="1">
        <f ca="1">YEAR(TODAY()) - YEAR(Table1[[#This Row],[Buyer Date of Birth]])</f>
        <v>38</v>
      </c>
      <c r="Q2887" s="2">
        <f>Table1[[#This Row],[Total Revenue]] - Table1[[#This Row],[Total Cost]]</f>
        <v>52</v>
      </c>
    </row>
    <row r="2888" spans="1:17" x14ac:dyDescent="0.25">
      <c r="A2888" s="1">
        <v>45389</v>
      </c>
      <c r="B2888" t="s">
        <v>1259</v>
      </c>
      <c r="C2888" t="s">
        <v>753</v>
      </c>
      <c r="D2888" t="s">
        <v>89</v>
      </c>
      <c r="E2888" s="1">
        <v>32652</v>
      </c>
      <c r="F2888" t="s">
        <v>21</v>
      </c>
      <c r="G2888">
        <v>68</v>
      </c>
      <c r="H2888" t="s">
        <v>22</v>
      </c>
      <c r="I2888" t="s">
        <v>23</v>
      </c>
      <c r="J2888" t="s">
        <v>24</v>
      </c>
      <c r="K2888" t="str">
        <f>VLOOKUP(H2888, [1]Products!B:E, 2, FALSE)</f>
        <v>Cinnamon Swirls</v>
      </c>
      <c r="L2888" s="2">
        <f>VLOOKUP(H2888, [1]Products!B:D, 3, FALSE)</f>
        <v>10</v>
      </c>
      <c r="M2888" s="2">
        <f>Table1[[#This Row],[Quantity Purchased]] * Table1[[#This Row],[Unit Price]]</f>
        <v>952</v>
      </c>
      <c r="N2888" s="2">
        <f>VLOOKUP(H2888, [1]Products!B:E, 4, FALSE)</f>
        <v>14</v>
      </c>
      <c r="O2888" t="str">
        <f>TEXT(Table1[[#This Row],[Transaction Date]], "yyyy-mm")</f>
        <v>2024-04</v>
      </c>
      <c r="P2888" s="1">
        <f ca="1">YEAR(TODAY()) - YEAR(Table1[[#This Row],[Buyer Date of Birth]])</f>
        <v>36</v>
      </c>
      <c r="Q2888" s="2">
        <f>Table1[[#This Row],[Total Revenue]] - Table1[[#This Row],[Total Cost]]</f>
        <v>942</v>
      </c>
    </row>
    <row r="2889" spans="1:17" x14ac:dyDescent="0.25">
      <c r="A2889" s="1">
        <v>45404</v>
      </c>
      <c r="B2889" t="s">
        <v>43</v>
      </c>
      <c r="C2889" t="s">
        <v>39</v>
      </c>
      <c r="D2889" t="s">
        <v>62</v>
      </c>
      <c r="E2889" s="1">
        <v>30268</v>
      </c>
      <c r="F2889" t="s">
        <v>21</v>
      </c>
      <c r="G2889">
        <v>33</v>
      </c>
      <c r="H2889" t="s">
        <v>41</v>
      </c>
      <c r="I2889" t="s">
        <v>46</v>
      </c>
      <c r="J2889" t="s">
        <v>31</v>
      </c>
      <c r="K2889" t="str">
        <f>VLOOKUP(H2889, [1]Products!B:E, 2, FALSE)</f>
        <v>Ginger Snaps</v>
      </c>
      <c r="L2889" s="2">
        <f>VLOOKUP(H2889, [1]Products!B:D, 3, FALSE)</f>
        <v>14</v>
      </c>
      <c r="M2889" s="2">
        <f>Table1[[#This Row],[Quantity Purchased]] * Table1[[#This Row],[Unit Price]]</f>
        <v>924</v>
      </c>
      <c r="N2889" s="2">
        <f>VLOOKUP(H2889, [1]Products!B:E, 4, FALSE)</f>
        <v>28</v>
      </c>
      <c r="O2889" t="str">
        <f>TEXT(Table1[[#This Row],[Transaction Date]], "yyyy-mm")</f>
        <v>2024-04</v>
      </c>
      <c r="P2889" s="1">
        <f ca="1">YEAR(TODAY()) - YEAR(Table1[[#This Row],[Buyer Date of Birth]])</f>
        <v>43</v>
      </c>
      <c r="Q2889" s="2">
        <f>Table1[[#This Row],[Total Revenue]] - Table1[[#This Row],[Total Cost]]</f>
        <v>910</v>
      </c>
    </row>
    <row r="2890" spans="1:17" x14ac:dyDescent="0.25">
      <c r="A2890" s="1">
        <v>45354</v>
      </c>
      <c r="B2890" t="s">
        <v>1089</v>
      </c>
      <c r="C2890" t="s">
        <v>713</v>
      </c>
      <c r="D2890" t="s">
        <v>84</v>
      </c>
      <c r="E2890" s="1">
        <v>32520</v>
      </c>
      <c r="F2890" t="s">
        <v>75</v>
      </c>
      <c r="G2890">
        <v>149</v>
      </c>
      <c r="H2890" t="s">
        <v>49</v>
      </c>
      <c r="I2890" t="s">
        <v>50</v>
      </c>
      <c r="J2890" t="s">
        <v>24</v>
      </c>
      <c r="K2890" t="str">
        <f>VLOOKUP(H2890, [1]Products!B:E, 2, FALSE)</f>
        <v>Butter Crunch</v>
      </c>
      <c r="L2890" s="2">
        <f>VLOOKUP(H2890, [1]Products!B:D, 3, FALSE)</f>
        <v>10</v>
      </c>
      <c r="M2890" s="2">
        <f>Table1[[#This Row],[Quantity Purchased]] * Table1[[#This Row],[Unit Price]]</f>
        <v>1639</v>
      </c>
      <c r="N2890" s="2">
        <f>VLOOKUP(H2890, [1]Products!B:E, 4, FALSE)</f>
        <v>11</v>
      </c>
      <c r="O2890" t="str">
        <f>TEXT(Table1[[#This Row],[Transaction Date]], "yyyy-mm")</f>
        <v>2024-03</v>
      </c>
      <c r="P2890" s="1">
        <f ca="1">YEAR(TODAY()) - YEAR(Table1[[#This Row],[Buyer Date of Birth]])</f>
        <v>36</v>
      </c>
      <c r="Q2890" s="2">
        <f>Table1[[#This Row],[Total Revenue]] - Table1[[#This Row],[Total Cost]]</f>
        <v>1629</v>
      </c>
    </row>
    <row r="2891" spans="1:17" x14ac:dyDescent="0.25">
      <c r="A2891" s="1">
        <v>45325</v>
      </c>
      <c r="B2891" t="s">
        <v>98</v>
      </c>
      <c r="C2891" t="s">
        <v>416</v>
      </c>
      <c r="D2891" t="s">
        <v>34</v>
      </c>
      <c r="E2891" s="1">
        <v>33046</v>
      </c>
      <c r="F2891" t="s">
        <v>40</v>
      </c>
      <c r="G2891">
        <v>172</v>
      </c>
      <c r="H2891" t="s">
        <v>35</v>
      </c>
      <c r="I2891" t="s">
        <v>23</v>
      </c>
      <c r="J2891" t="s">
        <v>24</v>
      </c>
      <c r="K2891" t="str">
        <f>VLOOKUP(H2891, [1]Products!B:E, 2, FALSE)</f>
        <v>Caramel Biscuits</v>
      </c>
      <c r="L2891" s="2">
        <f>VLOOKUP(H2891, [1]Products!B:D, 3, FALSE)</f>
        <v>18</v>
      </c>
      <c r="M2891" s="2">
        <f>Table1[[#This Row],[Quantity Purchased]] * Table1[[#This Row],[Unit Price]]</f>
        <v>3784</v>
      </c>
      <c r="N2891" s="2">
        <f>VLOOKUP(H2891, [1]Products!B:E, 4, FALSE)</f>
        <v>22</v>
      </c>
      <c r="O2891" t="str">
        <f>TEXT(Table1[[#This Row],[Transaction Date]], "yyyy-mm")</f>
        <v>2024-02</v>
      </c>
      <c r="P2891" s="1">
        <f ca="1">YEAR(TODAY()) - YEAR(Table1[[#This Row],[Buyer Date of Birth]])</f>
        <v>35</v>
      </c>
      <c r="Q2891" s="2">
        <f>Table1[[#This Row],[Total Revenue]] - Table1[[#This Row],[Total Cost]]</f>
        <v>3766</v>
      </c>
    </row>
    <row r="2892" spans="1:17" x14ac:dyDescent="0.25">
      <c r="A2892" s="1">
        <v>45395</v>
      </c>
      <c r="B2892" t="s">
        <v>125</v>
      </c>
      <c r="C2892" t="s">
        <v>289</v>
      </c>
      <c r="D2892" t="s">
        <v>89</v>
      </c>
      <c r="E2892" s="1">
        <v>25747</v>
      </c>
      <c r="F2892" t="s">
        <v>28</v>
      </c>
      <c r="G2892">
        <v>469</v>
      </c>
      <c r="H2892" t="s">
        <v>49</v>
      </c>
      <c r="I2892" t="s">
        <v>30</v>
      </c>
      <c r="J2892" t="s">
        <v>24</v>
      </c>
      <c r="K2892" t="str">
        <f>VLOOKUP(H2892, [1]Products!B:E, 2, FALSE)</f>
        <v>Butter Crunch</v>
      </c>
      <c r="L2892" s="2">
        <f>VLOOKUP(H2892, [1]Products!B:D, 3, FALSE)</f>
        <v>10</v>
      </c>
      <c r="M2892" s="2">
        <f>Table1[[#This Row],[Quantity Purchased]] * Table1[[#This Row],[Unit Price]]</f>
        <v>5159</v>
      </c>
      <c r="N2892" s="2">
        <f>VLOOKUP(H2892, [1]Products!B:E, 4, FALSE)</f>
        <v>11</v>
      </c>
      <c r="O2892" t="str">
        <f>TEXT(Table1[[#This Row],[Transaction Date]], "yyyy-mm")</f>
        <v>2024-04</v>
      </c>
      <c r="P2892" s="1">
        <f ca="1">YEAR(TODAY()) - YEAR(Table1[[#This Row],[Buyer Date of Birth]])</f>
        <v>55</v>
      </c>
      <c r="Q2892" s="2">
        <f>Table1[[#This Row],[Total Revenue]] - Table1[[#This Row],[Total Cost]]</f>
        <v>5149</v>
      </c>
    </row>
    <row r="2893" spans="1:17" x14ac:dyDescent="0.25">
      <c r="A2893" s="1">
        <v>45431</v>
      </c>
      <c r="B2893" t="s">
        <v>98</v>
      </c>
      <c r="C2893" t="s">
        <v>106</v>
      </c>
      <c r="D2893" t="s">
        <v>89</v>
      </c>
      <c r="E2893" s="1">
        <v>32860</v>
      </c>
      <c r="F2893" t="s">
        <v>21</v>
      </c>
      <c r="G2893">
        <v>140</v>
      </c>
      <c r="H2893" t="s">
        <v>49</v>
      </c>
      <c r="I2893" t="s">
        <v>46</v>
      </c>
      <c r="J2893" t="s">
        <v>24</v>
      </c>
      <c r="K2893" t="str">
        <f>VLOOKUP(H2893, [1]Products!B:E, 2, FALSE)</f>
        <v>Butter Crunch</v>
      </c>
      <c r="L2893" s="2">
        <f>VLOOKUP(H2893, [1]Products!B:D, 3, FALSE)</f>
        <v>10</v>
      </c>
      <c r="M2893" s="2">
        <f>Table1[[#This Row],[Quantity Purchased]] * Table1[[#This Row],[Unit Price]]</f>
        <v>1540</v>
      </c>
      <c r="N2893" s="2">
        <f>VLOOKUP(H2893, [1]Products!B:E, 4, FALSE)</f>
        <v>11</v>
      </c>
      <c r="O2893" t="str">
        <f>TEXT(Table1[[#This Row],[Transaction Date]], "yyyy-mm")</f>
        <v>2024-05</v>
      </c>
      <c r="P2893" s="1">
        <f ca="1">YEAR(TODAY()) - YEAR(Table1[[#This Row],[Buyer Date of Birth]])</f>
        <v>36</v>
      </c>
      <c r="Q2893" s="2">
        <f>Table1[[#This Row],[Total Revenue]] - Table1[[#This Row],[Total Cost]]</f>
        <v>1530</v>
      </c>
    </row>
    <row r="2894" spans="1:17" x14ac:dyDescent="0.25">
      <c r="A2894" s="1">
        <v>45501</v>
      </c>
      <c r="B2894" t="s">
        <v>313</v>
      </c>
      <c r="C2894" t="s">
        <v>287</v>
      </c>
      <c r="D2894" t="s">
        <v>20</v>
      </c>
      <c r="E2894" s="1">
        <v>19581</v>
      </c>
      <c r="F2894" t="s">
        <v>28</v>
      </c>
      <c r="G2894">
        <v>274</v>
      </c>
      <c r="H2894" t="s">
        <v>29</v>
      </c>
      <c r="I2894" t="s">
        <v>50</v>
      </c>
      <c r="J2894" t="s">
        <v>24</v>
      </c>
      <c r="K2894" t="str">
        <f>VLOOKUP(H2894, [1]Products!B:E, 2, FALSE)</f>
        <v>Shortbread</v>
      </c>
      <c r="L2894" s="2">
        <f>VLOOKUP(H2894, [1]Products!B:D, 3, FALSE)</f>
        <v>10</v>
      </c>
      <c r="M2894" s="2">
        <f>Table1[[#This Row],[Quantity Purchased]] * Table1[[#This Row],[Unit Price]]</f>
        <v>12330</v>
      </c>
      <c r="N2894" s="2">
        <f>VLOOKUP(H2894, [1]Products!B:E, 4, FALSE)</f>
        <v>45</v>
      </c>
      <c r="O2894" t="str">
        <f>TEXT(Table1[[#This Row],[Transaction Date]], "yyyy-mm")</f>
        <v>2024-07</v>
      </c>
      <c r="P2894" s="1">
        <f ca="1">YEAR(TODAY()) - YEAR(Table1[[#This Row],[Buyer Date of Birth]])</f>
        <v>72</v>
      </c>
      <c r="Q2894" s="2">
        <f>Table1[[#This Row],[Total Revenue]] - Table1[[#This Row],[Total Cost]]</f>
        <v>12320</v>
      </c>
    </row>
    <row r="2895" spans="1:17" x14ac:dyDescent="0.25">
      <c r="A2895" s="1">
        <v>45472</v>
      </c>
      <c r="B2895" t="s">
        <v>1260</v>
      </c>
      <c r="C2895" t="s">
        <v>114</v>
      </c>
      <c r="D2895" t="s">
        <v>34</v>
      </c>
      <c r="E2895" s="1">
        <v>30960</v>
      </c>
      <c r="F2895" t="s">
        <v>40</v>
      </c>
      <c r="G2895">
        <v>67</v>
      </c>
      <c r="H2895" t="s">
        <v>54</v>
      </c>
      <c r="I2895" t="s">
        <v>23</v>
      </c>
      <c r="J2895" t="s">
        <v>24</v>
      </c>
      <c r="K2895" t="str">
        <f>VLOOKUP(H2895, [1]Products!B:E, 2, FALSE)</f>
        <v>Lemon Crisps</v>
      </c>
      <c r="L2895" s="2">
        <f>VLOOKUP(H2895, [1]Products!B:D, 3, FALSE)</f>
        <v>7</v>
      </c>
      <c r="M2895" s="2">
        <f>Table1[[#This Row],[Quantity Purchased]] * Table1[[#This Row],[Unit Price]]</f>
        <v>603</v>
      </c>
      <c r="N2895" s="2">
        <f>VLOOKUP(H2895, [1]Products!B:E, 4, FALSE)</f>
        <v>9</v>
      </c>
      <c r="O2895" t="str">
        <f>TEXT(Table1[[#This Row],[Transaction Date]], "yyyy-mm")</f>
        <v>2024-06</v>
      </c>
      <c r="P2895" s="1">
        <f ca="1">YEAR(TODAY()) - YEAR(Table1[[#This Row],[Buyer Date of Birth]])</f>
        <v>41</v>
      </c>
      <c r="Q2895" s="2">
        <f>Table1[[#This Row],[Total Revenue]] - Table1[[#This Row],[Total Cost]]</f>
        <v>596</v>
      </c>
    </row>
    <row r="2896" spans="1:17" x14ac:dyDescent="0.25">
      <c r="A2896" s="1">
        <v>45440</v>
      </c>
      <c r="B2896" t="s">
        <v>94</v>
      </c>
      <c r="C2896" t="s">
        <v>445</v>
      </c>
      <c r="D2896" t="s">
        <v>34</v>
      </c>
      <c r="E2896" s="1">
        <v>22906</v>
      </c>
      <c r="F2896" t="s">
        <v>75</v>
      </c>
      <c r="G2896">
        <v>356</v>
      </c>
      <c r="H2896" t="s">
        <v>63</v>
      </c>
      <c r="I2896" t="s">
        <v>30</v>
      </c>
      <c r="J2896" t="s">
        <v>24</v>
      </c>
      <c r="K2896" t="str">
        <f>VLOOKUP(H2896, [1]Products!B:E, 2, FALSE)</f>
        <v>Vanilla Wafers</v>
      </c>
      <c r="L2896" s="2">
        <f>VLOOKUP(H2896, [1]Products!B:D, 3, FALSE)</f>
        <v>18</v>
      </c>
      <c r="M2896" s="2">
        <f>Table1[[#This Row],[Quantity Purchased]] * Table1[[#This Row],[Unit Price]]</f>
        <v>12816</v>
      </c>
      <c r="N2896" s="2">
        <f>VLOOKUP(H2896, [1]Products!B:E, 4, FALSE)</f>
        <v>36</v>
      </c>
      <c r="O2896" t="str">
        <f>TEXT(Table1[[#This Row],[Transaction Date]], "yyyy-mm")</f>
        <v>2024-05</v>
      </c>
      <c r="P2896" s="1">
        <f ca="1">YEAR(TODAY()) - YEAR(Table1[[#This Row],[Buyer Date of Birth]])</f>
        <v>63</v>
      </c>
      <c r="Q2896" s="2">
        <f>Table1[[#This Row],[Total Revenue]] - Table1[[#This Row],[Total Cost]]</f>
        <v>12798</v>
      </c>
    </row>
    <row r="2897" spans="1:17" x14ac:dyDescent="0.25">
      <c r="A2897" s="1">
        <v>45340</v>
      </c>
      <c r="B2897" t="s">
        <v>375</v>
      </c>
      <c r="C2897" t="s">
        <v>580</v>
      </c>
      <c r="D2897" t="s">
        <v>84</v>
      </c>
      <c r="E2897" s="1">
        <v>20429</v>
      </c>
      <c r="F2897" t="s">
        <v>28</v>
      </c>
      <c r="G2897">
        <v>489</v>
      </c>
      <c r="H2897" t="s">
        <v>35</v>
      </c>
      <c r="I2897" t="s">
        <v>30</v>
      </c>
      <c r="J2897" t="s">
        <v>24</v>
      </c>
      <c r="K2897" t="str">
        <f>VLOOKUP(H2897, [1]Products!B:E, 2, FALSE)</f>
        <v>Caramel Biscuits</v>
      </c>
      <c r="L2897" s="2">
        <f>VLOOKUP(H2897, [1]Products!B:D, 3, FALSE)</f>
        <v>18</v>
      </c>
      <c r="M2897" s="2">
        <f>Table1[[#This Row],[Quantity Purchased]] * Table1[[#This Row],[Unit Price]]</f>
        <v>10758</v>
      </c>
      <c r="N2897" s="2">
        <f>VLOOKUP(H2897, [1]Products!B:E, 4, FALSE)</f>
        <v>22</v>
      </c>
      <c r="O2897" t="str">
        <f>TEXT(Table1[[#This Row],[Transaction Date]], "yyyy-mm")</f>
        <v>2024-02</v>
      </c>
      <c r="P2897" s="1">
        <f ca="1">YEAR(TODAY()) - YEAR(Table1[[#This Row],[Buyer Date of Birth]])</f>
        <v>70</v>
      </c>
      <c r="Q2897" s="2">
        <f>Table1[[#This Row],[Total Revenue]] - Table1[[#This Row],[Total Cost]]</f>
        <v>10740</v>
      </c>
    </row>
    <row r="2898" spans="1:17" x14ac:dyDescent="0.25">
      <c r="A2898" s="1">
        <v>45468</v>
      </c>
      <c r="B2898" t="s">
        <v>396</v>
      </c>
      <c r="C2898" t="s">
        <v>237</v>
      </c>
      <c r="D2898" t="s">
        <v>45</v>
      </c>
      <c r="E2898" s="1">
        <v>30970</v>
      </c>
      <c r="F2898" t="s">
        <v>75</v>
      </c>
      <c r="G2898">
        <v>443</v>
      </c>
      <c r="H2898" t="s">
        <v>71</v>
      </c>
      <c r="I2898" t="s">
        <v>36</v>
      </c>
      <c r="J2898" t="s">
        <v>24</v>
      </c>
      <c r="K2898" t="str">
        <f>VLOOKUP(H2898, [1]Products!B:E, 2, FALSE)</f>
        <v>Peanut Butter Bites</v>
      </c>
      <c r="L2898" s="2">
        <f>VLOOKUP(H2898, [1]Products!B:D, 3, FALSE)</f>
        <v>5</v>
      </c>
      <c r="M2898" s="2">
        <f>Table1[[#This Row],[Quantity Purchased]] * Table1[[#This Row],[Unit Price]]</f>
        <v>3101</v>
      </c>
      <c r="N2898" s="2">
        <f>VLOOKUP(H2898, [1]Products!B:E, 4, FALSE)</f>
        <v>7</v>
      </c>
      <c r="O2898" t="str">
        <f>TEXT(Table1[[#This Row],[Transaction Date]], "yyyy-mm")</f>
        <v>2024-06</v>
      </c>
      <c r="P2898" s="1">
        <f ca="1">YEAR(TODAY()) - YEAR(Table1[[#This Row],[Buyer Date of Birth]])</f>
        <v>41</v>
      </c>
      <c r="Q2898" s="2">
        <f>Table1[[#This Row],[Total Revenue]] - Table1[[#This Row],[Total Cost]]</f>
        <v>3096</v>
      </c>
    </row>
    <row r="2899" spans="1:17" x14ac:dyDescent="0.25">
      <c r="A2899" s="1">
        <v>45383</v>
      </c>
      <c r="B2899" t="s">
        <v>123</v>
      </c>
      <c r="C2899" t="s">
        <v>786</v>
      </c>
      <c r="D2899" t="s">
        <v>53</v>
      </c>
      <c r="E2899" s="1">
        <v>21880</v>
      </c>
      <c r="F2899" t="s">
        <v>40</v>
      </c>
      <c r="G2899">
        <v>474</v>
      </c>
      <c r="H2899" t="s">
        <v>41</v>
      </c>
      <c r="I2899" t="s">
        <v>23</v>
      </c>
      <c r="J2899" t="s">
        <v>24</v>
      </c>
      <c r="K2899" t="str">
        <f>VLOOKUP(H2899, [1]Products!B:E, 2, FALSE)</f>
        <v>Ginger Snaps</v>
      </c>
      <c r="L2899" s="2">
        <f>VLOOKUP(H2899, [1]Products!B:D, 3, FALSE)</f>
        <v>14</v>
      </c>
      <c r="M2899" s="2">
        <f>Table1[[#This Row],[Quantity Purchased]] * Table1[[#This Row],[Unit Price]]</f>
        <v>13272</v>
      </c>
      <c r="N2899" s="2">
        <f>VLOOKUP(H2899, [1]Products!B:E, 4, FALSE)</f>
        <v>28</v>
      </c>
      <c r="O2899" t="str">
        <f>TEXT(Table1[[#This Row],[Transaction Date]], "yyyy-mm")</f>
        <v>2024-04</v>
      </c>
      <c r="P2899" s="1">
        <f ca="1">YEAR(TODAY()) - YEAR(Table1[[#This Row],[Buyer Date of Birth]])</f>
        <v>66</v>
      </c>
      <c r="Q2899" s="2">
        <f>Table1[[#This Row],[Total Revenue]] - Table1[[#This Row],[Total Cost]]</f>
        <v>13258</v>
      </c>
    </row>
    <row r="2900" spans="1:17" x14ac:dyDescent="0.25">
      <c r="A2900" s="1">
        <v>45337</v>
      </c>
      <c r="B2900" t="s">
        <v>204</v>
      </c>
      <c r="C2900" t="s">
        <v>395</v>
      </c>
      <c r="D2900" t="s">
        <v>58</v>
      </c>
      <c r="E2900" s="1">
        <v>24327</v>
      </c>
      <c r="F2900" t="s">
        <v>40</v>
      </c>
      <c r="G2900">
        <v>189</v>
      </c>
      <c r="H2900" t="s">
        <v>41</v>
      </c>
      <c r="I2900" t="s">
        <v>46</v>
      </c>
      <c r="J2900" t="s">
        <v>31</v>
      </c>
      <c r="K2900" t="str">
        <f>VLOOKUP(H2900, [1]Products!B:E, 2, FALSE)</f>
        <v>Ginger Snaps</v>
      </c>
      <c r="L2900" s="2">
        <f>VLOOKUP(H2900, [1]Products!B:D, 3, FALSE)</f>
        <v>14</v>
      </c>
      <c r="M2900" s="2">
        <f>Table1[[#This Row],[Quantity Purchased]] * Table1[[#This Row],[Unit Price]]</f>
        <v>5292</v>
      </c>
      <c r="N2900" s="2">
        <f>VLOOKUP(H2900, [1]Products!B:E, 4, FALSE)</f>
        <v>28</v>
      </c>
      <c r="O2900" t="str">
        <f>TEXT(Table1[[#This Row],[Transaction Date]], "yyyy-mm")</f>
        <v>2024-02</v>
      </c>
      <c r="P2900" s="1">
        <f ca="1">YEAR(TODAY()) - YEAR(Table1[[#This Row],[Buyer Date of Birth]])</f>
        <v>59</v>
      </c>
      <c r="Q2900" s="2">
        <f>Table1[[#This Row],[Total Revenue]] - Table1[[#This Row],[Total Cost]]</f>
        <v>5278</v>
      </c>
    </row>
    <row r="2901" spans="1:17" x14ac:dyDescent="0.25">
      <c r="A2901" s="1">
        <v>45393</v>
      </c>
      <c r="B2901" t="s">
        <v>278</v>
      </c>
      <c r="C2901" t="s">
        <v>373</v>
      </c>
      <c r="D2901" t="s">
        <v>78</v>
      </c>
      <c r="E2901" s="1">
        <v>34345</v>
      </c>
      <c r="F2901" t="s">
        <v>75</v>
      </c>
      <c r="G2901">
        <v>12</v>
      </c>
      <c r="H2901" t="s">
        <v>41</v>
      </c>
      <c r="I2901" t="s">
        <v>50</v>
      </c>
      <c r="J2901" t="s">
        <v>24</v>
      </c>
      <c r="K2901" t="str">
        <f>VLOOKUP(H2901, [1]Products!B:E, 2, FALSE)</f>
        <v>Ginger Snaps</v>
      </c>
      <c r="L2901" s="2">
        <f>VLOOKUP(H2901, [1]Products!B:D, 3, FALSE)</f>
        <v>14</v>
      </c>
      <c r="M2901" s="2">
        <f>Table1[[#This Row],[Quantity Purchased]] * Table1[[#This Row],[Unit Price]]</f>
        <v>336</v>
      </c>
      <c r="N2901" s="2">
        <f>VLOOKUP(H2901, [1]Products!B:E, 4, FALSE)</f>
        <v>28</v>
      </c>
      <c r="O2901" t="str">
        <f>TEXT(Table1[[#This Row],[Transaction Date]], "yyyy-mm")</f>
        <v>2024-04</v>
      </c>
      <c r="P2901" s="1">
        <f ca="1">YEAR(TODAY()) - YEAR(Table1[[#This Row],[Buyer Date of Birth]])</f>
        <v>31</v>
      </c>
      <c r="Q2901" s="2">
        <f>Table1[[#This Row],[Total Revenue]] - Table1[[#This Row],[Total Cost]]</f>
        <v>322</v>
      </c>
    </row>
    <row r="2902" spans="1:17" x14ac:dyDescent="0.25">
      <c r="A2902" s="1">
        <v>45332</v>
      </c>
      <c r="B2902" t="s">
        <v>278</v>
      </c>
      <c r="C2902" t="s">
        <v>542</v>
      </c>
      <c r="D2902" t="s">
        <v>34</v>
      </c>
      <c r="E2902" s="1">
        <v>35120</v>
      </c>
      <c r="F2902" t="s">
        <v>28</v>
      </c>
      <c r="G2902">
        <v>300</v>
      </c>
      <c r="H2902" t="s">
        <v>71</v>
      </c>
      <c r="I2902" t="s">
        <v>23</v>
      </c>
      <c r="J2902" t="s">
        <v>24</v>
      </c>
      <c r="K2902" t="str">
        <f>VLOOKUP(H2902, [1]Products!B:E, 2, FALSE)</f>
        <v>Peanut Butter Bites</v>
      </c>
      <c r="L2902" s="2">
        <f>VLOOKUP(H2902, [1]Products!B:D, 3, FALSE)</f>
        <v>5</v>
      </c>
      <c r="M2902" s="2">
        <f>Table1[[#This Row],[Quantity Purchased]] * Table1[[#This Row],[Unit Price]]</f>
        <v>2100</v>
      </c>
      <c r="N2902" s="2">
        <f>VLOOKUP(H2902, [1]Products!B:E, 4, FALSE)</f>
        <v>7</v>
      </c>
      <c r="O2902" t="str">
        <f>TEXT(Table1[[#This Row],[Transaction Date]], "yyyy-mm")</f>
        <v>2024-02</v>
      </c>
      <c r="P2902" s="1">
        <f ca="1">YEAR(TODAY()) - YEAR(Table1[[#This Row],[Buyer Date of Birth]])</f>
        <v>29</v>
      </c>
      <c r="Q2902" s="2">
        <f>Table1[[#This Row],[Total Revenue]] - Table1[[#This Row],[Total Cost]]</f>
        <v>2095</v>
      </c>
    </row>
    <row r="2903" spans="1:17" x14ac:dyDescent="0.25">
      <c r="A2903" s="1">
        <v>45404</v>
      </c>
      <c r="B2903" t="s">
        <v>1041</v>
      </c>
      <c r="C2903" t="s">
        <v>262</v>
      </c>
      <c r="D2903" t="s">
        <v>45</v>
      </c>
      <c r="E2903" s="1">
        <v>25771</v>
      </c>
      <c r="F2903" t="s">
        <v>75</v>
      </c>
      <c r="G2903">
        <v>484</v>
      </c>
      <c r="H2903" t="s">
        <v>49</v>
      </c>
      <c r="I2903" t="s">
        <v>30</v>
      </c>
      <c r="J2903" t="s">
        <v>24</v>
      </c>
      <c r="K2903" t="str">
        <f>VLOOKUP(H2903, [1]Products!B:E, 2, FALSE)</f>
        <v>Butter Crunch</v>
      </c>
      <c r="L2903" s="2">
        <f>VLOOKUP(H2903, [1]Products!B:D, 3, FALSE)</f>
        <v>10</v>
      </c>
      <c r="M2903" s="2">
        <f>Table1[[#This Row],[Quantity Purchased]] * Table1[[#This Row],[Unit Price]]</f>
        <v>5324</v>
      </c>
      <c r="N2903" s="2">
        <f>VLOOKUP(H2903, [1]Products!B:E, 4, FALSE)</f>
        <v>11</v>
      </c>
      <c r="O2903" t="str">
        <f>TEXT(Table1[[#This Row],[Transaction Date]], "yyyy-mm")</f>
        <v>2024-04</v>
      </c>
      <c r="P2903" s="1">
        <f ca="1">YEAR(TODAY()) - YEAR(Table1[[#This Row],[Buyer Date of Birth]])</f>
        <v>55</v>
      </c>
      <c r="Q2903" s="2">
        <f>Table1[[#This Row],[Total Revenue]] - Table1[[#This Row],[Total Cost]]</f>
        <v>5314</v>
      </c>
    </row>
    <row r="2904" spans="1:17" x14ac:dyDescent="0.25">
      <c r="A2904" s="1">
        <v>45315</v>
      </c>
      <c r="B2904" t="s">
        <v>1081</v>
      </c>
      <c r="C2904" t="s">
        <v>1261</v>
      </c>
      <c r="D2904" t="s">
        <v>89</v>
      </c>
      <c r="E2904" s="1">
        <v>29861</v>
      </c>
      <c r="F2904" t="s">
        <v>21</v>
      </c>
      <c r="G2904">
        <v>491</v>
      </c>
      <c r="H2904" t="s">
        <v>72</v>
      </c>
      <c r="I2904" t="s">
        <v>46</v>
      </c>
      <c r="J2904" t="s">
        <v>24</v>
      </c>
      <c r="K2904" t="str">
        <f>VLOOKUP(H2904, [1]Products!B:E, 2, FALSE)</f>
        <v>Choco Delight</v>
      </c>
      <c r="L2904" s="2">
        <f>VLOOKUP(H2904, [1]Products!B:D, 3, FALSE)</f>
        <v>3</v>
      </c>
      <c r="M2904" s="2">
        <f>Table1[[#This Row],[Quantity Purchased]] * Table1[[#This Row],[Unit Price]]</f>
        <v>2455</v>
      </c>
      <c r="N2904" s="2">
        <f>VLOOKUP(H2904, [1]Products!B:E, 4, FALSE)</f>
        <v>5</v>
      </c>
      <c r="O2904" t="str">
        <f>TEXT(Table1[[#This Row],[Transaction Date]], "yyyy-mm")</f>
        <v>2024-01</v>
      </c>
      <c r="P2904" s="1">
        <f ca="1">YEAR(TODAY()) - YEAR(Table1[[#This Row],[Buyer Date of Birth]])</f>
        <v>44</v>
      </c>
      <c r="Q2904" s="2">
        <f>Table1[[#This Row],[Total Revenue]] - Table1[[#This Row],[Total Cost]]</f>
        <v>2452</v>
      </c>
    </row>
    <row r="2905" spans="1:17" x14ac:dyDescent="0.25">
      <c r="A2905" s="1">
        <v>45306</v>
      </c>
      <c r="B2905" t="s">
        <v>286</v>
      </c>
      <c r="C2905" t="s">
        <v>258</v>
      </c>
      <c r="D2905" t="s">
        <v>62</v>
      </c>
      <c r="E2905" s="1">
        <v>16634</v>
      </c>
      <c r="F2905" t="s">
        <v>40</v>
      </c>
      <c r="G2905">
        <v>14</v>
      </c>
      <c r="H2905" t="s">
        <v>29</v>
      </c>
      <c r="I2905" t="s">
        <v>50</v>
      </c>
      <c r="J2905" t="s">
        <v>24</v>
      </c>
      <c r="K2905" t="str">
        <f>VLOOKUP(H2905, [1]Products!B:E, 2, FALSE)</f>
        <v>Shortbread</v>
      </c>
      <c r="L2905" s="2">
        <f>VLOOKUP(H2905, [1]Products!B:D, 3, FALSE)</f>
        <v>10</v>
      </c>
      <c r="M2905" s="2">
        <f>Table1[[#This Row],[Quantity Purchased]] * Table1[[#This Row],[Unit Price]]</f>
        <v>630</v>
      </c>
      <c r="N2905" s="2">
        <f>VLOOKUP(H2905, [1]Products!B:E, 4, FALSE)</f>
        <v>45</v>
      </c>
      <c r="O2905" t="str">
        <f>TEXT(Table1[[#This Row],[Transaction Date]], "yyyy-mm")</f>
        <v>2024-01</v>
      </c>
      <c r="P2905" s="1">
        <f ca="1">YEAR(TODAY()) - YEAR(Table1[[#This Row],[Buyer Date of Birth]])</f>
        <v>80</v>
      </c>
      <c r="Q2905" s="2">
        <f>Table1[[#This Row],[Total Revenue]] - Table1[[#This Row],[Total Cost]]</f>
        <v>620</v>
      </c>
    </row>
    <row r="2906" spans="1:17" x14ac:dyDescent="0.25">
      <c r="A2906" s="1">
        <v>45398</v>
      </c>
      <c r="B2906" t="s">
        <v>469</v>
      </c>
      <c r="C2906" t="s">
        <v>551</v>
      </c>
      <c r="D2906" t="s">
        <v>89</v>
      </c>
      <c r="E2906" s="1">
        <v>25557</v>
      </c>
      <c r="F2906" t="s">
        <v>40</v>
      </c>
      <c r="G2906">
        <v>329</v>
      </c>
      <c r="H2906" t="s">
        <v>22</v>
      </c>
      <c r="I2906" t="s">
        <v>23</v>
      </c>
      <c r="J2906" t="s">
        <v>24</v>
      </c>
      <c r="K2906" t="str">
        <f>VLOOKUP(H2906, [1]Products!B:E, 2, FALSE)</f>
        <v>Cinnamon Swirls</v>
      </c>
      <c r="L2906" s="2">
        <f>VLOOKUP(H2906, [1]Products!B:D, 3, FALSE)</f>
        <v>10</v>
      </c>
      <c r="M2906" s="2">
        <f>Table1[[#This Row],[Quantity Purchased]] * Table1[[#This Row],[Unit Price]]</f>
        <v>4606</v>
      </c>
      <c r="N2906" s="2">
        <f>VLOOKUP(H2906, [1]Products!B:E, 4, FALSE)</f>
        <v>14</v>
      </c>
      <c r="O2906" t="str">
        <f>TEXT(Table1[[#This Row],[Transaction Date]], "yyyy-mm")</f>
        <v>2024-04</v>
      </c>
      <c r="P2906" s="1">
        <f ca="1">YEAR(TODAY()) - YEAR(Table1[[#This Row],[Buyer Date of Birth]])</f>
        <v>56</v>
      </c>
      <c r="Q2906" s="2">
        <f>Table1[[#This Row],[Total Revenue]] - Table1[[#This Row],[Total Cost]]</f>
        <v>4596</v>
      </c>
    </row>
    <row r="2907" spans="1:17" x14ac:dyDescent="0.25">
      <c r="A2907" s="1">
        <v>45393</v>
      </c>
      <c r="B2907" t="s">
        <v>431</v>
      </c>
      <c r="C2907" t="s">
        <v>174</v>
      </c>
      <c r="D2907" t="s">
        <v>89</v>
      </c>
      <c r="E2907" s="1">
        <v>38237</v>
      </c>
      <c r="F2907" t="s">
        <v>75</v>
      </c>
      <c r="G2907">
        <v>234</v>
      </c>
      <c r="H2907" t="s">
        <v>72</v>
      </c>
      <c r="I2907" t="s">
        <v>30</v>
      </c>
      <c r="J2907" t="s">
        <v>24</v>
      </c>
      <c r="K2907" t="str">
        <f>VLOOKUP(H2907, [1]Products!B:E, 2, FALSE)</f>
        <v>Choco Delight</v>
      </c>
      <c r="L2907" s="2">
        <f>VLOOKUP(H2907, [1]Products!B:D, 3, FALSE)</f>
        <v>3</v>
      </c>
      <c r="M2907" s="2">
        <f>Table1[[#This Row],[Quantity Purchased]] * Table1[[#This Row],[Unit Price]]</f>
        <v>1170</v>
      </c>
      <c r="N2907" s="2">
        <f>VLOOKUP(H2907, [1]Products!B:E, 4, FALSE)</f>
        <v>5</v>
      </c>
      <c r="O2907" t="str">
        <f>TEXT(Table1[[#This Row],[Transaction Date]], "yyyy-mm")</f>
        <v>2024-04</v>
      </c>
      <c r="P2907" s="1">
        <f ca="1">YEAR(TODAY()) - YEAR(Table1[[#This Row],[Buyer Date of Birth]])</f>
        <v>21</v>
      </c>
      <c r="Q2907" s="2">
        <f>Table1[[#This Row],[Total Revenue]] - Table1[[#This Row],[Total Cost]]</f>
        <v>1167</v>
      </c>
    </row>
    <row r="2908" spans="1:17" x14ac:dyDescent="0.25">
      <c r="A2908" s="1">
        <v>45299</v>
      </c>
      <c r="B2908" t="s">
        <v>171</v>
      </c>
      <c r="C2908" t="s">
        <v>958</v>
      </c>
      <c r="D2908" t="s">
        <v>45</v>
      </c>
      <c r="E2908" s="1">
        <v>32436</v>
      </c>
      <c r="F2908" t="s">
        <v>75</v>
      </c>
      <c r="G2908">
        <v>92</v>
      </c>
      <c r="H2908" t="s">
        <v>22</v>
      </c>
      <c r="I2908" t="s">
        <v>30</v>
      </c>
      <c r="J2908" t="s">
        <v>24</v>
      </c>
      <c r="K2908" t="str">
        <f>VLOOKUP(H2908, [1]Products!B:E, 2, FALSE)</f>
        <v>Cinnamon Swirls</v>
      </c>
      <c r="L2908" s="2">
        <f>VLOOKUP(H2908, [1]Products!B:D, 3, FALSE)</f>
        <v>10</v>
      </c>
      <c r="M2908" s="2">
        <f>Table1[[#This Row],[Quantity Purchased]] * Table1[[#This Row],[Unit Price]]</f>
        <v>1288</v>
      </c>
      <c r="N2908" s="2">
        <f>VLOOKUP(H2908, [1]Products!B:E, 4, FALSE)</f>
        <v>14</v>
      </c>
      <c r="O2908" t="str">
        <f>TEXT(Table1[[#This Row],[Transaction Date]], "yyyy-mm")</f>
        <v>2024-01</v>
      </c>
      <c r="P2908" s="1">
        <f ca="1">YEAR(TODAY()) - YEAR(Table1[[#This Row],[Buyer Date of Birth]])</f>
        <v>37</v>
      </c>
      <c r="Q2908" s="2">
        <f>Table1[[#This Row],[Total Revenue]] - Table1[[#This Row],[Total Cost]]</f>
        <v>1278</v>
      </c>
    </row>
    <row r="2909" spans="1:17" x14ac:dyDescent="0.25">
      <c r="A2909" s="1">
        <v>45337</v>
      </c>
      <c r="B2909" t="s">
        <v>455</v>
      </c>
      <c r="C2909" t="s">
        <v>345</v>
      </c>
      <c r="D2909" t="s">
        <v>100</v>
      </c>
      <c r="E2909" s="1">
        <v>30858</v>
      </c>
      <c r="F2909" t="s">
        <v>28</v>
      </c>
      <c r="G2909">
        <v>475</v>
      </c>
      <c r="H2909" t="s">
        <v>22</v>
      </c>
      <c r="I2909" t="s">
        <v>36</v>
      </c>
      <c r="J2909" t="s">
        <v>24</v>
      </c>
      <c r="K2909" t="str">
        <f>VLOOKUP(H2909, [1]Products!B:E, 2, FALSE)</f>
        <v>Cinnamon Swirls</v>
      </c>
      <c r="L2909" s="2">
        <f>VLOOKUP(H2909, [1]Products!B:D, 3, FALSE)</f>
        <v>10</v>
      </c>
      <c r="M2909" s="2">
        <f>Table1[[#This Row],[Quantity Purchased]] * Table1[[#This Row],[Unit Price]]</f>
        <v>6650</v>
      </c>
      <c r="N2909" s="2">
        <f>VLOOKUP(H2909, [1]Products!B:E, 4, FALSE)</f>
        <v>14</v>
      </c>
      <c r="O2909" t="str">
        <f>TEXT(Table1[[#This Row],[Transaction Date]], "yyyy-mm")</f>
        <v>2024-02</v>
      </c>
      <c r="P2909" s="1">
        <f ca="1">YEAR(TODAY()) - YEAR(Table1[[#This Row],[Buyer Date of Birth]])</f>
        <v>41</v>
      </c>
      <c r="Q2909" s="2">
        <f>Table1[[#This Row],[Total Revenue]] - Table1[[#This Row],[Total Cost]]</f>
        <v>6640</v>
      </c>
    </row>
    <row r="2910" spans="1:17" x14ac:dyDescent="0.25">
      <c r="A2910" s="1">
        <v>45302</v>
      </c>
      <c r="B2910" t="s">
        <v>1262</v>
      </c>
      <c r="C2910" t="s">
        <v>156</v>
      </c>
      <c r="D2910" t="s">
        <v>58</v>
      </c>
      <c r="E2910" s="1">
        <v>20790</v>
      </c>
      <c r="F2910" t="s">
        <v>75</v>
      </c>
      <c r="G2910">
        <v>447</v>
      </c>
      <c r="H2910" t="s">
        <v>54</v>
      </c>
      <c r="I2910" t="s">
        <v>23</v>
      </c>
      <c r="J2910" t="s">
        <v>24</v>
      </c>
      <c r="K2910" t="str">
        <f>VLOOKUP(H2910, [1]Products!B:E, 2, FALSE)</f>
        <v>Lemon Crisps</v>
      </c>
      <c r="L2910" s="2">
        <f>VLOOKUP(H2910, [1]Products!B:D, 3, FALSE)</f>
        <v>7</v>
      </c>
      <c r="M2910" s="2">
        <f>Table1[[#This Row],[Quantity Purchased]] * Table1[[#This Row],[Unit Price]]</f>
        <v>4023</v>
      </c>
      <c r="N2910" s="2">
        <f>VLOOKUP(H2910, [1]Products!B:E, 4, FALSE)</f>
        <v>9</v>
      </c>
      <c r="O2910" t="str">
        <f>TEXT(Table1[[#This Row],[Transaction Date]], "yyyy-mm")</f>
        <v>2024-01</v>
      </c>
      <c r="P2910" s="1">
        <f ca="1">YEAR(TODAY()) - YEAR(Table1[[#This Row],[Buyer Date of Birth]])</f>
        <v>69</v>
      </c>
      <c r="Q2910" s="2">
        <f>Table1[[#This Row],[Total Revenue]] - Table1[[#This Row],[Total Cost]]</f>
        <v>4016</v>
      </c>
    </row>
    <row r="2911" spans="1:17" x14ac:dyDescent="0.25">
      <c r="A2911" s="1">
        <v>45388</v>
      </c>
      <c r="B2911" t="s">
        <v>545</v>
      </c>
      <c r="C2911" t="s">
        <v>1000</v>
      </c>
      <c r="D2911" t="s">
        <v>20</v>
      </c>
      <c r="E2911" s="1">
        <v>23021</v>
      </c>
      <c r="F2911" t="s">
        <v>28</v>
      </c>
      <c r="G2911">
        <v>298</v>
      </c>
      <c r="H2911" t="s">
        <v>63</v>
      </c>
      <c r="I2911" t="s">
        <v>46</v>
      </c>
      <c r="J2911" t="s">
        <v>24</v>
      </c>
      <c r="K2911" t="str">
        <f>VLOOKUP(H2911, [1]Products!B:E, 2, FALSE)</f>
        <v>Vanilla Wafers</v>
      </c>
      <c r="L2911" s="2">
        <f>VLOOKUP(H2911, [1]Products!B:D, 3, FALSE)</f>
        <v>18</v>
      </c>
      <c r="M2911" s="2">
        <f>Table1[[#This Row],[Quantity Purchased]] * Table1[[#This Row],[Unit Price]]</f>
        <v>10728</v>
      </c>
      <c r="N2911" s="2">
        <f>VLOOKUP(H2911, [1]Products!B:E, 4, FALSE)</f>
        <v>36</v>
      </c>
      <c r="O2911" t="str">
        <f>TEXT(Table1[[#This Row],[Transaction Date]], "yyyy-mm")</f>
        <v>2024-04</v>
      </c>
      <c r="P2911" s="1">
        <f ca="1">YEAR(TODAY()) - YEAR(Table1[[#This Row],[Buyer Date of Birth]])</f>
        <v>62</v>
      </c>
      <c r="Q2911" s="2">
        <f>Table1[[#This Row],[Total Revenue]] - Table1[[#This Row],[Total Cost]]</f>
        <v>10710</v>
      </c>
    </row>
    <row r="2912" spans="1:17" x14ac:dyDescent="0.25">
      <c r="A2912" s="1">
        <v>45445</v>
      </c>
      <c r="B2912" t="s">
        <v>94</v>
      </c>
      <c r="C2912" t="s">
        <v>1263</v>
      </c>
      <c r="D2912" t="s">
        <v>62</v>
      </c>
      <c r="E2912" s="1">
        <v>33785</v>
      </c>
      <c r="F2912" t="s">
        <v>21</v>
      </c>
      <c r="G2912">
        <v>142</v>
      </c>
      <c r="H2912" t="s">
        <v>72</v>
      </c>
      <c r="I2912" t="s">
        <v>50</v>
      </c>
      <c r="J2912" t="s">
        <v>24</v>
      </c>
      <c r="K2912" t="str">
        <f>VLOOKUP(H2912, [1]Products!B:E, 2, FALSE)</f>
        <v>Choco Delight</v>
      </c>
      <c r="L2912" s="2">
        <f>VLOOKUP(H2912, [1]Products!B:D, 3, FALSE)</f>
        <v>3</v>
      </c>
      <c r="M2912" s="2">
        <f>Table1[[#This Row],[Quantity Purchased]] * Table1[[#This Row],[Unit Price]]</f>
        <v>710</v>
      </c>
      <c r="N2912" s="2">
        <f>VLOOKUP(H2912, [1]Products!B:E, 4, FALSE)</f>
        <v>5</v>
      </c>
      <c r="O2912" t="str">
        <f>TEXT(Table1[[#This Row],[Transaction Date]], "yyyy-mm")</f>
        <v>2024-06</v>
      </c>
      <c r="P2912" s="1">
        <f ca="1">YEAR(TODAY()) - YEAR(Table1[[#This Row],[Buyer Date of Birth]])</f>
        <v>33</v>
      </c>
      <c r="Q2912" s="2">
        <f>Table1[[#This Row],[Total Revenue]] - Table1[[#This Row],[Total Cost]]</f>
        <v>707</v>
      </c>
    </row>
    <row r="2913" spans="1:17" x14ac:dyDescent="0.25">
      <c r="A2913" s="1">
        <v>45297</v>
      </c>
      <c r="B2913" t="s">
        <v>173</v>
      </c>
      <c r="C2913" t="s">
        <v>841</v>
      </c>
      <c r="D2913" t="s">
        <v>84</v>
      </c>
      <c r="E2913" s="1">
        <v>29125</v>
      </c>
      <c r="F2913" t="s">
        <v>28</v>
      </c>
      <c r="G2913">
        <v>387</v>
      </c>
      <c r="H2913" t="s">
        <v>72</v>
      </c>
      <c r="I2913" t="s">
        <v>23</v>
      </c>
      <c r="J2913" t="s">
        <v>24</v>
      </c>
      <c r="K2913" t="str">
        <f>VLOOKUP(H2913, [1]Products!B:E, 2, FALSE)</f>
        <v>Choco Delight</v>
      </c>
      <c r="L2913" s="2">
        <f>VLOOKUP(H2913, [1]Products!B:D, 3, FALSE)</f>
        <v>3</v>
      </c>
      <c r="M2913" s="2">
        <f>Table1[[#This Row],[Quantity Purchased]] * Table1[[#This Row],[Unit Price]]</f>
        <v>1935</v>
      </c>
      <c r="N2913" s="2">
        <f>VLOOKUP(H2913, [1]Products!B:E, 4, FALSE)</f>
        <v>5</v>
      </c>
      <c r="O2913" t="str">
        <f>TEXT(Table1[[#This Row],[Transaction Date]], "yyyy-mm")</f>
        <v>2024-01</v>
      </c>
      <c r="P2913" s="1">
        <f ca="1">YEAR(TODAY()) - YEAR(Table1[[#This Row],[Buyer Date of Birth]])</f>
        <v>46</v>
      </c>
      <c r="Q2913" s="2">
        <f>Table1[[#This Row],[Total Revenue]] - Table1[[#This Row],[Total Cost]]</f>
        <v>1932</v>
      </c>
    </row>
    <row r="2914" spans="1:17" x14ac:dyDescent="0.25">
      <c r="A2914" s="1">
        <v>45492</v>
      </c>
      <c r="B2914" t="s">
        <v>166</v>
      </c>
      <c r="C2914" t="s">
        <v>179</v>
      </c>
      <c r="D2914" t="s">
        <v>34</v>
      </c>
      <c r="E2914" s="1">
        <v>34082</v>
      </c>
      <c r="F2914" t="s">
        <v>75</v>
      </c>
      <c r="G2914">
        <v>214</v>
      </c>
      <c r="H2914" t="s">
        <v>49</v>
      </c>
      <c r="I2914" t="s">
        <v>30</v>
      </c>
      <c r="J2914" t="s">
        <v>24</v>
      </c>
      <c r="K2914" t="str">
        <f>VLOOKUP(H2914, [1]Products!B:E, 2, FALSE)</f>
        <v>Butter Crunch</v>
      </c>
      <c r="L2914" s="2">
        <f>VLOOKUP(H2914, [1]Products!B:D, 3, FALSE)</f>
        <v>10</v>
      </c>
      <c r="M2914" s="2">
        <f>Table1[[#This Row],[Quantity Purchased]] * Table1[[#This Row],[Unit Price]]</f>
        <v>2354</v>
      </c>
      <c r="N2914" s="2">
        <f>VLOOKUP(H2914, [1]Products!B:E, 4, FALSE)</f>
        <v>11</v>
      </c>
      <c r="O2914" t="str">
        <f>TEXT(Table1[[#This Row],[Transaction Date]], "yyyy-mm")</f>
        <v>2024-07</v>
      </c>
      <c r="P2914" s="1">
        <f ca="1">YEAR(TODAY()) - YEAR(Table1[[#This Row],[Buyer Date of Birth]])</f>
        <v>32</v>
      </c>
      <c r="Q2914" s="2">
        <f>Table1[[#This Row],[Total Revenue]] - Table1[[#This Row],[Total Cost]]</f>
        <v>2344</v>
      </c>
    </row>
    <row r="2915" spans="1:17" x14ac:dyDescent="0.25">
      <c r="A2915" s="1">
        <v>45365</v>
      </c>
      <c r="B2915" t="s">
        <v>666</v>
      </c>
      <c r="C2915" t="s">
        <v>452</v>
      </c>
      <c r="D2915" t="s">
        <v>20</v>
      </c>
      <c r="E2915" s="1">
        <v>33801</v>
      </c>
      <c r="F2915" t="s">
        <v>40</v>
      </c>
      <c r="G2915">
        <v>202</v>
      </c>
      <c r="H2915" t="s">
        <v>22</v>
      </c>
      <c r="I2915" t="s">
        <v>46</v>
      </c>
      <c r="J2915" t="s">
        <v>24</v>
      </c>
      <c r="K2915" t="str">
        <f>VLOOKUP(H2915, [1]Products!B:E, 2, FALSE)</f>
        <v>Cinnamon Swirls</v>
      </c>
      <c r="L2915" s="2">
        <f>VLOOKUP(H2915, [1]Products!B:D, 3, FALSE)</f>
        <v>10</v>
      </c>
      <c r="M2915" s="2">
        <f>Table1[[#This Row],[Quantity Purchased]] * Table1[[#This Row],[Unit Price]]</f>
        <v>2828</v>
      </c>
      <c r="N2915" s="2">
        <f>VLOOKUP(H2915, [1]Products!B:E, 4, FALSE)</f>
        <v>14</v>
      </c>
      <c r="O2915" t="str">
        <f>TEXT(Table1[[#This Row],[Transaction Date]], "yyyy-mm")</f>
        <v>2024-03</v>
      </c>
      <c r="P2915" s="1">
        <f ca="1">YEAR(TODAY()) - YEAR(Table1[[#This Row],[Buyer Date of Birth]])</f>
        <v>33</v>
      </c>
      <c r="Q2915" s="2">
        <f>Table1[[#This Row],[Total Revenue]] - Table1[[#This Row],[Total Cost]]</f>
        <v>2818</v>
      </c>
    </row>
    <row r="2916" spans="1:17" x14ac:dyDescent="0.25">
      <c r="A2916" s="1">
        <v>45320</v>
      </c>
      <c r="B2916" t="s">
        <v>257</v>
      </c>
      <c r="C2916" t="s">
        <v>1044</v>
      </c>
      <c r="D2916" t="s">
        <v>78</v>
      </c>
      <c r="E2916" s="1">
        <v>21552</v>
      </c>
      <c r="F2916" t="s">
        <v>40</v>
      </c>
      <c r="G2916">
        <v>260</v>
      </c>
      <c r="H2916" t="s">
        <v>35</v>
      </c>
      <c r="I2916" t="s">
        <v>50</v>
      </c>
      <c r="J2916" t="s">
        <v>24</v>
      </c>
      <c r="K2916" t="str">
        <f>VLOOKUP(H2916, [1]Products!B:E, 2, FALSE)</f>
        <v>Caramel Biscuits</v>
      </c>
      <c r="L2916" s="2">
        <f>VLOOKUP(H2916, [1]Products!B:D, 3, FALSE)</f>
        <v>18</v>
      </c>
      <c r="M2916" s="2">
        <f>Table1[[#This Row],[Quantity Purchased]] * Table1[[#This Row],[Unit Price]]</f>
        <v>5720</v>
      </c>
      <c r="N2916" s="2">
        <f>VLOOKUP(H2916, [1]Products!B:E, 4, FALSE)</f>
        <v>22</v>
      </c>
      <c r="O2916" t="str">
        <f>TEXT(Table1[[#This Row],[Transaction Date]], "yyyy-mm")</f>
        <v>2024-01</v>
      </c>
      <c r="P2916" s="1">
        <f ca="1">YEAR(TODAY()) - YEAR(Table1[[#This Row],[Buyer Date of Birth]])</f>
        <v>66</v>
      </c>
      <c r="Q2916" s="2">
        <f>Table1[[#This Row],[Total Revenue]] - Table1[[#This Row],[Total Cost]]</f>
        <v>5702</v>
      </c>
    </row>
    <row r="2917" spans="1:17" x14ac:dyDescent="0.25">
      <c r="A2917" s="1">
        <v>45421</v>
      </c>
      <c r="B2917" t="s">
        <v>197</v>
      </c>
      <c r="C2917" t="s">
        <v>427</v>
      </c>
      <c r="D2917" t="s">
        <v>78</v>
      </c>
      <c r="E2917" s="1">
        <v>32134</v>
      </c>
      <c r="F2917" t="s">
        <v>28</v>
      </c>
      <c r="G2917">
        <v>414</v>
      </c>
      <c r="H2917" t="s">
        <v>54</v>
      </c>
      <c r="I2917" t="s">
        <v>23</v>
      </c>
      <c r="J2917" t="s">
        <v>24</v>
      </c>
      <c r="K2917" t="str">
        <f>VLOOKUP(H2917, [1]Products!B:E, 2, FALSE)</f>
        <v>Lemon Crisps</v>
      </c>
      <c r="L2917" s="2">
        <f>VLOOKUP(H2917, [1]Products!B:D, 3, FALSE)</f>
        <v>7</v>
      </c>
      <c r="M2917" s="2">
        <f>Table1[[#This Row],[Quantity Purchased]] * Table1[[#This Row],[Unit Price]]</f>
        <v>3726</v>
      </c>
      <c r="N2917" s="2">
        <f>VLOOKUP(H2917, [1]Products!B:E, 4, FALSE)</f>
        <v>9</v>
      </c>
      <c r="O2917" t="str">
        <f>TEXT(Table1[[#This Row],[Transaction Date]], "yyyy-mm")</f>
        <v>2024-05</v>
      </c>
      <c r="P2917" s="1">
        <f ca="1">YEAR(TODAY()) - YEAR(Table1[[#This Row],[Buyer Date of Birth]])</f>
        <v>38</v>
      </c>
      <c r="Q2917" s="2">
        <f>Table1[[#This Row],[Total Revenue]] - Table1[[#This Row],[Total Cost]]</f>
        <v>3719</v>
      </c>
    </row>
    <row r="2918" spans="1:17" x14ac:dyDescent="0.25">
      <c r="A2918" s="1">
        <v>45477</v>
      </c>
      <c r="B2918" t="s">
        <v>456</v>
      </c>
      <c r="C2918" t="s">
        <v>65</v>
      </c>
      <c r="D2918" t="s">
        <v>58</v>
      </c>
      <c r="E2918" s="1">
        <v>21917</v>
      </c>
      <c r="F2918" t="s">
        <v>21</v>
      </c>
      <c r="G2918">
        <v>316</v>
      </c>
      <c r="H2918" t="s">
        <v>29</v>
      </c>
      <c r="I2918" t="s">
        <v>30</v>
      </c>
      <c r="J2918" t="s">
        <v>24</v>
      </c>
      <c r="K2918" t="str">
        <f>VLOOKUP(H2918, [1]Products!B:E, 2, FALSE)</f>
        <v>Shortbread</v>
      </c>
      <c r="L2918" s="2">
        <f>VLOOKUP(H2918, [1]Products!B:D, 3, FALSE)</f>
        <v>10</v>
      </c>
      <c r="M2918" s="2">
        <f>Table1[[#This Row],[Quantity Purchased]] * Table1[[#This Row],[Unit Price]]</f>
        <v>14220</v>
      </c>
      <c r="N2918" s="2">
        <f>VLOOKUP(H2918, [1]Products!B:E, 4, FALSE)</f>
        <v>45</v>
      </c>
      <c r="O2918" t="str">
        <f>TEXT(Table1[[#This Row],[Transaction Date]], "yyyy-mm")</f>
        <v>2024-07</v>
      </c>
      <c r="P2918" s="1">
        <f ca="1">YEAR(TODAY()) - YEAR(Table1[[#This Row],[Buyer Date of Birth]])</f>
        <v>65</v>
      </c>
      <c r="Q2918" s="2">
        <f>Table1[[#This Row],[Total Revenue]] - Table1[[#This Row],[Total Cost]]</f>
        <v>14210</v>
      </c>
    </row>
    <row r="2919" spans="1:17" x14ac:dyDescent="0.25">
      <c r="A2919" s="1">
        <v>45367</v>
      </c>
      <c r="B2919" t="s">
        <v>109</v>
      </c>
      <c r="C2919" t="s">
        <v>1067</v>
      </c>
      <c r="D2919" t="s">
        <v>62</v>
      </c>
      <c r="E2919" s="1">
        <v>34806</v>
      </c>
      <c r="F2919" t="s">
        <v>75</v>
      </c>
      <c r="G2919">
        <v>125</v>
      </c>
      <c r="H2919" t="s">
        <v>35</v>
      </c>
      <c r="I2919" t="s">
        <v>30</v>
      </c>
      <c r="J2919" t="s">
        <v>24</v>
      </c>
      <c r="K2919" t="str">
        <f>VLOOKUP(H2919, [1]Products!B:E, 2, FALSE)</f>
        <v>Caramel Biscuits</v>
      </c>
      <c r="L2919" s="2">
        <f>VLOOKUP(H2919, [1]Products!B:D, 3, FALSE)</f>
        <v>18</v>
      </c>
      <c r="M2919" s="2">
        <f>Table1[[#This Row],[Quantity Purchased]] * Table1[[#This Row],[Unit Price]]</f>
        <v>2750</v>
      </c>
      <c r="N2919" s="2">
        <f>VLOOKUP(H2919, [1]Products!B:E, 4, FALSE)</f>
        <v>22</v>
      </c>
      <c r="O2919" t="str">
        <f>TEXT(Table1[[#This Row],[Transaction Date]], "yyyy-mm")</f>
        <v>2024-03</v>
      </c>
      <c r="P2919" s="1">
        <f ca="1">YEAR(TODAY()) - YEAR(Table1[[#This Row],[Buyer Date of Birth]])</f>
        <v>30</v>
      </c>
      <c r="Q2919" s="2">
        <f>Table1[[#This Row],[Total Revenue]] - Table1[[#This Row],[Total Cost]]</f>
        <v>2732</v>
      </c>
    </row>
    <row r="2920" spans="1:17" x14ac:dyDescent="0.25">
      <c r="A2920" s="1">
        <v>45342</v>
      </c>
      <c r="B2920" t="s">
        <v>499</v>
      </c>
      <c r="C2920" t="s">
        <v>841</v>
      </c>
      <c r="D2920" t="s">
        <v>78</v>
      </c>
      <c r="E2920" s="1">
        <v>26428</v>
      </c>
      <c r="F2920" t="s">
        <v>21</v>
      </c>
      <c r="G2920">
        <v>463</v>
      </c>
      <c r="H2920" t="s">
        <v>63</v>
      </c>
      <c r="I2920" t="s">
        <v>36</v>
      </c>
      <c r="J2920" t="s">
        <v>24</v>
      </c>
      <c r="K2920" t="str">
        <f>VLOOKUP(H2920, [1]Products!B:E, 2, FALSE)</f>
        <v>Vanilla Wafers</v>
      </c>
      <c r="L2920" s="2">
        <f>VLOOKUP(H2920, [1]Products!B:D, 3, FALSE)</f>
        <v>18</v>
      </c>
      <c r="M2920" s="2">
        <f>Table1[[#This Row],[Quantity Purchased]] * Table1[[#This Row],[Unit Price]]</f>
        <v>16668</v>
      </c>
      <c r="N2920" s="2">
        <f>VLOOKUP(H2920, [1]Products!B:E, 4, FALSE)</f>
        <v>36</v>
      </c>
      <c r="O2920" t="str">
        <f>TEXT(Table1[[#This Row],[Transaction Date]], "yyyy-mm")</f>
        <v>2024-02</v>
      </c>
      <c r="P2920" s="1">
        <f ca="1">YEAR(TODAY()) - YEAR(Table1[[#This Row],[Buyer Date of Birth]])</f>
        <v>53</v>
      </c>
      <c r="Q2920" s="2">
        <f>Table1[[#This Row],[Total Revenue]] - Table1[[#This Row],[Total Cost]]</f>
        <v>16650</v>
      </c>
    </row>
    <row r="2921" spans="1:17" x14ac:dyDescent="0.25">
      <c r="A2921" s="1">
        <v>45318</v>
      </c>
      <c r="B2921" t="s">
        <v>803</v>
      </c>
      <c r="C2921" t="s">
        <v>1264</v>
      </c>
      <c r="D2921" t="s">
        <v>53</v>
      </c>
      <c r="E2921" s="1">
        <v>17757</v>
      </c>
      <c r="F2921" t="s">
        <v>40</v>
      </c>
      <c r="G2921">
        <v>218</v>
      </c>
      <c r="H2921" t="s">
        <v>54</v>
      </c>
      <c r="I2921" t="s">
        <v>23</v>
      </c>
      <c r="J2921" t="s">
        <v>24</v>
      </c>
      <c r="K2921" t="str">
        <f>VLOOKUP(H2921, [1]Products!B:E, 2, FALSE)</f>
        <v>Lemon Crisps</v>
      </c>
      <c r="L2921" s="2">
        <f>VLOOKUP(H2921, [1]Products!B:D, 3, FALSE)</f>
        <v>7</v>
      </c>
      <c r="M2921" s="2">
        <f>Table1[[#This Row],[Quantity Purchased]] * Table1[[#This Row],[Unit Price]]</f>
        <v>1962</v>
      </c>
      <c r="N2921" s="2">
        <f>VLOOKUP(H2921, [1]Products!B:E, 4, FALSE)</f>
        <v>9</v>
      </c>
      <c r="O2921" t="str">
        <f>TEXT(Table1[[#This Row],[Transaction Date]], "yyyy-mm")</f>
        <v>2024-01</v>
      </c>
      <c r="P2921" s="1">
        <f ca="1">YEAR(TODAY()) - YEAR(Table1[[#This Row],[Buyer Date of Birth]])</f>
        <v>77</v>
      </c>
      <c r="Q2921" s="2">
        <f>Table1[[#This Row],[Total Revenue]] - Table1[[#This Row],[Total Cost]]</f>
        <v>1955</v>
      </c>
    </row>
    <row r="2922" spans="1:17" x14ac:dyDescent="0.25">
      <c r="A2922" s="1">
        <v>45437</v>
      </c>
      <c r="B2922" t="s">
        <v>142</v>
      </c>
      <c r="C2922" t="s">
        <v>841</v>
      </c>
      <c r="D2922" t="s">
        <v>100</v>
      </c>
      <c r="E2922" s="1">
        <v>37980</v>
      </c>
      <c r="F2922" t="s">
        <v>40</v>
      </c>
      <c r="G2922">
        <v>269</v>
      </c>
      <c r="H2922" t="s">
        <v>66</v>
      </c>
      <c r="I2922" t="s">
        <v>46</v>
      </c>
      <c r="J2922" t="s">
        <v>24</v>
      </c>
      <c r="K2922" t="str">
        <f>VLOOKUP(H2922, [1]Products!B:E, 2, FALSE)</f>
        <v>Oatmeal Cookies</v>
      </c>
      <c r="L2922" s="2">
        <f>VLOOKUP(H2922, [1]Products!B:D, 3, FALSE)</f>
        <v>19</v>
      </c>
      <c r="M2922" s="2">
        <f>Table1[[#This Row],[Quantity Purchased]] * Table1[[#This Row],[Unit Price]]</f>
        <v>6187</v>
      </c>
      <c r="N2922" s="2">
        <f>VLOOKUP(H2922, [1]Products!B:E, 4, FALSE)</f>
        <v>23</v>
      </c>
      <c r="O2922" t="str">
        <f>TEXT(Table1[[#This Row],[Transaction Date]], "yyyy-mm")</f>
        <v>2024-05</v>
      </c>
      <c r="P2922" s="1">
        <f ca="1">YEAR(TODAY()) - YEAR(Table1[[#This Row],[Buyer Date of Birth]])</f>
        <v>22</v>
      </c>
      <c r="Q2922" s="2">
        <f>Table1[[#This Row],[Total Revenue]] - Table1[[#This Row],[Total Cost]]</f>
        <v>6168</v>
      </c>
    </row>
    <row r="2923" spans="1:17" x14ac:dyDescent="0.25">
      <c r="A2923" s="1">
        <v>45425</v>
      </c>
      <c r="B2923" t="s">
        <v>198</v>
      </c>
      <c r="C2923" t="s">
        <v>345</v>
      </c>
      <c r="D2923" t="s">
        <v>20</v>
      </c>
      <c r="E2923" s="1">
        <v>17314</v>
      </c>
      <c r="F2923" t="s">
        <v>75</v>
      </c>
      <c r="G2923">
        <v>477</v>
      </c>
      <c r="H2923" t="s">
        <v>71</v>
      </c>
      <c r="I2923" t="s">
        <v>50</v>
      </c>
      <c r="J2923" t="s">
        <v>24</v>
      </c>
      <c r="K2923" t="str">
        <f>VLOOKUP(H2923, [1]Products!B:E, 2, FALSE)</f>
        <v>Peanut Butter Bites</v>
      </c>
      <c r="L2923" s="2">
        <f>VLOOKUP(H2923, [1]Products!B:D, 3, FALSE)</f>
        <v>5</v>
      </c>
      <c r="M2923" s="2">
        <f>Table1[[#This Row],[Quantity Purchased]] * Table1[[#This Row],[Unit Price]]</f>
        <v>3339</v>
      </c>
      <c r="N2923" s="2">
        <f>VLOOKUP(H2923, [1]Products!B:E, 4, FALSE)</f>
        <v>7</v>
      </c>
      <c r="O2923" t="str">
        <f>TEXT(Table1[[#This Row],[Transaction Date]], "yyyy-mm")</f>
        <v>2024-05</v>
      </c>
      <c r="P2923" s="1">
        <f ca="1">YEAR(TODAY()) - YEAR(Table1[[#This Row],[Buyer Date of Birth]])</f>
        <v>78</v>
      </c>
      <c r="Q2923" s="2">
        <f>Table1[[#This Row],[Total Revenue]] - Table1[[#This Row],[Total Cost]]</f>
        <v>3334</v>
      </c>
    </row>
    <row r="2924" spans="1:17" x14ac:dyDescent="0.25">
      <c r="A2924" s="1">
        <v>45323</v>
      </c>
      <c r="B2924" t="s">
        <v>269</v>
      </c>
      <c r="C2924" t="s">
        <v>684</v>
      </c>
      <c r="D2924" t="s">
        <v>89</v>
      </c>
      <c r="E2924" s="1">
        <v>25237</v>
      </c>
      <c r="F2924" t="s">
        <v>21</v>
      </c>
      <c r="G2924">
        <v>36</v>
      </c>
      <c r="H2924" t="s">
        <v>22</v>
      </c>
      <c r="I2924" t="s">
        <v>23</v>
      </c>
      <c r="J2924" t="s">
        <v>24</v>
      </c>
      <c r="K2924" t="str">
        <f>VLOOKUP(H2924, [1]Products!B:E, 2, FALSE)</f>
        <v>Cinnamon Swirls</v>
      </c>
      <c r="L2924" s="2">
        <f>VLOOKUP(H2924, [1]Products!B:D, 3, FALSE)</f>
        <v>10</v>
      </c>
      <c r="M2924" s="2">
        <f>Table1[[#This Row],[Quantity Purchased]] * Table1[[#This Row],[Unit Price]]</f>
        <v>504</v>
      </c>
      <c r="N2924" s="2">
        <f>VLOOKUP(H2924, [1]Products!B:E, 4, FALSE)</f>
        <v>14</v>
      </c>
      <c r="O2924" t="str">
        <f>TEXT(Table1[[#This Row],[Transaction Date]], "yyyy-mm")</f>
        <v>2024-02</v>
      </c>
      <c r="P2924" s="1">
        <f ca="1">YEAR(TODAY()) - YEAR(Table1[[#This Row],[Buyer Date of Birth]])</f>
        <v>56</v>
      </c>
      <c r="Q2924" s="2">
        <f>Table1[[#This Row],[Total Revenue]] - Table1[[#This Row],[Total Cost]]</f>
        <v>494</v>
      </c>
    </row>
    <row r="2925" spans="1:17" x14ac:dyDescent="0.25">
      <c r="A2925" s="1">
        <v>45353</v>
      </c>
      <c r="B2925" t="s">
        <v>317</v>
      </c>
      <c r="C2925" t="s">
        <v>156</v>
      </c>
      <c r="D2925" t="s">
        <v>45</v>
      </c>
      <c r="E2925" s="1">
        <v>38537</v>
      </c>
      <c r="F2925" t="s">
        <v>28</v>
      </c>
      <c r="G2925">
        <v>409</v>
      </c>
      <c r="H2925" t="s">
        <v>49</v>
      </c>
      <c r="I2925" t="s">
        <v>30</v>
      </c>
      <c r="J2925" t="s">
        <v>24</v>
      </c>
      <c r="K2925" t="str">
        <f>VLOOKUP(H2925, [1]Products!B:E, 2, FALSE)</f>
        <v>Butter Crunch</v>
      </c>
      <c r="L2925" s="2">
        <f>VLOOKUP(H2925, [1]Products!B:D, 3, FALSE)</f>
        <v>10</v>
      </c>
      <c r="M2925" s="2">
        <f>Table1[[#This Row],[Quantity Purchased]] * Table1[[#This Row],[Unit Price]]</f>
        <v>4499</v>
      </c>
      <c r="N2925" s="2">
        <f>VLOOKUP(H2925, [1]Products!B:E, 4, FALSE)</f>
        <v>11</v>
      </c>
      <c r="O2925" t="str">
        <f>TEXT(Table1[[#This Row],[Transaction Date]], "yyyy-mm")</f>
        <v>2024-03</v>
      </c>
      <c r="P2925" s="1">
        <f ca="1">YEAR(TODAY()) - YEAR(Table1[[#This Row],[Buyer Date of Birth]])</f>
        <v>20</v>
      </c>
      <c r="Q2925" s="2">
        <f>Table1[[#This Row],[Total Revenue]] - Table1[[#This Row],[Total Cost]]</f>
        <v>4489</v>
      </c>
    </row>
    <row r="2926" spans="1:17" x14ac:dyDescent="0.25">
      <c r="A2926" s="1">
        <v>45428</v>
      </c>
      <c r="B2926" t="s">
        <v>244</v>
      </c>
      <c r="C2926" t="s">
        <v>324</v>
      </c>
      <c r="D2926" t="s">
        <v>58</v>
      </c>
      <c r="E2926" s="1">
        <v>33871</v>
      </c>
      <c r="F2926" t="s">
        <v>28</v>
      </c>
      <c r="G2926">
        <v>342</v>
      </c>
      <c r="H2926" t="s">
        <v>71</v>
      </c>
      <c r="I2926" t="s">
        <v>46</v>
      </c>
      <c r="J2926" t="s">
        <v>24</v>
      </c>
      <c r="K2926" t="str">
        <f>VLOOKUP(H2926, [1]Products!B:E, 2, FALSE)</f>
        <v>Peanut Butter Bites</v>
      </c>
      <c r="L2926" s="2">
        <f>VLOOKUP(H2926, [1]Products!B:D, 3, FALSE)</f>
        <v>5</v>
      </c>
      <c r="M2926" s="2">
        <f>Table1[[#This Row],[Quantity Purchased]] * Table1[[#This Row],[Unit Price]]</f>
        <v>2394</v>
      </c>
      <c r="N2926" s="2">
        <f>VLOOKUP(H2926, [1]Products!B:E, 4, FALSE)</f>
        <v>7</v>
      </c>
      <c r="O2926" t="str">
        <f>TEXT(Table1[[#This Row],[Transaction Date]], "yyyy-mm")</f>
        <v>2024-05</v>
      </c>
      <c r="P2926" s="1">
        <f ca="1">YEAR(TODAY()) - YEAR(Table1[[#This Row],[Buyer Date of Birth]])</f>
        <v>33</v>
      </c>
      <c r="Q2926" s="2">
        <f>Table1[[#This Row],[Total Revenue]] - Table1[[#This Row],[Total Cost]]</f>
        <v>2389</v>
      </c>
    </row>
    <row r="2927" spans="1:17" x14ac:dyDescent="0.25">
      <c r="A2927" s="1">
        <v>45496</v>
      </c>
      <c r="B2927" t="s">
        <v>121</v>
      </c>
      <c r="C2927" t="s">
        <v>766</v>
      </c>
      <c r="D2927" t="s">
        <v>84</v>
      </c>
      <c r="E2927" s="1">
        <v>23982</v>
      </c>
      <c r="F2927" t="s">
        <v>40</v>
      </c>
      <c r="G2927">
        <v>233</v>
      </c>
      <c r="H2927" t="s">
        <v>35</v>
      </c>
      <c r="I2927" t="s">
        <v>50</v>
      </c>
      <c r="J2927" t="s">
        <v>24</v>
      </c>
      <c r="K2927" t="str">
        <f>VLOOKUP(H2927, [1]Products!B:E, 2, FALSE)</f>
        <v>Caramel Biscuits</v>
      </c>
      <c r="L2927" s="2">
        <f>VLOOKUP(H2927, [1]Products!B:D, 3, FALSE)</f>
        <v>18</v>
      </c>
      <c r="M2927" s="2">
        <f>Table1[[#This Row],[Quantity Purchased]] * Table1[[#This Row],[Unit Price]]</f>
        <v>5126</v>
      </c>
      <c r="N2927" s="2">
        <f>VLOOKUP(H2927, [1]Products!B:E, 4, FALSE)</f>
        <v>22</v>
      </c>
      <c r="O2927" t="str">
        <f>TEXT(Table1[[#This Row],[Transaction Date]], "yyyy-mm")</f>
        <v>2024-07</v>
      </c>
      <c r="P2927" s="1">
        <f ca="1">YEAR(TODAY()) - YEAR(Table1[[#This Row],[Buyer Date of Birth]])</f>
        <v>60</v>
      </c>
      <c r="Q2927" s="2">
        <f>Table1[[#This Row],[Total Revenue]] - Table1[[#This Row],[Total Cost]]</f>
        <v>5108</v>
      </c>
    </row>
    <row r="2928" spans="1:17" x14ac:dyDescent="0.25">
      <c r="A2928" s="1">
        <v>45403</v>
      </c>
      <c r="B2928" t="s">
        <v>558</v>
      </c>
      <c r="C2928" t="s">
        <v>264</v>
      </c>
      <c r="D2928" t="s">
        <v>62</v>
      </c>
      <c r="E2928" s="1">
        <v>24836</v>
      </c>
      <c r="F2928" t="s">
        <v>21</v>
      </c>
      <c r="G2928">
        <v>326</v>
      </c>
      <c r="H2928" t="s">
        <v>54</v>
      </c>
      <c r="I2928" t="s">
        <v>23</v>
      </c>
      <c r="J2928" t="s">
        <v>31</v>
      </c>
      <c r="K2928" t="str">
        <f>VLOOKUP(H2928, [1]Products!B:E, 2, FALSE)</f>
        <v>Lemon Crisps</v>
      </c>
      <c r="L2928" s="2">
        <f>VLOOKUP(H2928, [1]Products!B:D, 3, FALSE)</f>
        <v>7</v>
      </c>
      <c r="M2928" s="2">
        <f>Table1[[#This Row],[Quantity Purchased]] * Table1[[#This Row],[Unit Price]]</f>
        <v>2934</v>
      </c>
      <c r="N2928" s="2">
        <f>VLOOKUP(H2928, [1]Products!B:E, 4, FALSE)</f>
        <v>9</v>
      </c>
      <c r="O2928" t="str">
        <f>TEXT(Table1[[#This Row],[Transaction Date]], "yyyy-mm")</f>
        <v>2024-04</v>
      </c>
      <c r="P2928" s="1">
        <f ca="1">YEAR(TODAY()) - YEAR(Table1[[#This Row],[Buyer Date of Birth]])</f>
        <v>58</v>
      </c>
      <c r="Q2928" s="2">
        <f>Table1[[#This Row],[Total Revenue]] - Table1[[#This Row],[Total Cost]]</f>
        <v>2927</v>
      </c>
    </row>
    <row r="2929" spans="1:17" x14ac:dyDescent="0.25">
      <c r="A2929" s="1">
        <v>45323</v>
      </c>
      <c r="B2929" t="s">
        <v>444</v>
      </c>
      <c r="C2929" t="s">
        <v>878</v>
      </c>
      <c r="D2929" t="s">
        <v>58</v>
      </c>
      <c r="E2929" s="1">
        <v>33583</v>
      </c>
      <c r="F2929" t="s">
        <v>40</v>
      </c>
      <c r="G2929">
        <v>254</v>
      </c>
      <c r="H2929" t="s">
        <v>41</v>
      </c>
      <c r="I2929" t="s">
        <v>30</v>
      </c>
      <c r="J2929" t="s">
        <v>24</v>
      </c>
      <c r="K2929" t="str">
        <f>VLOOKUP(H2929, [1]Products!B:E, 2, FALSE)</f>
        <v>Ginger Snaps</v>
      </c>
      <c r="L2929" s="2">
        <f>VLOOKUP(H2929, [1]Products!B:D, 3, FALSE)</f>
        <v>14</v>
      </c>
      <c r="M2929" s="2">
        <f>Table1[[#This Row],[Quantity Purchased]] * Table1[[#This Row],[Unit Price]]</f>
        <v>7112</v>
      </c>
      <c r="N2929" s="2">
        <f>VLOOKUP(H2929, [1]Products!B:E, 4, FALSE)</f>
        <v>28</v>
      </c>
      <c r="O2929" t="str">
        <f>TEXT(Table1[[#This Row],[Transaction Date]], "yyyy-mm")</f>
        <v>2024-02</v>
      </c>
      <c r="P2929" s="1">
        <f ca="1">YEAR(TODAY()) - YEAR(Table1[[#This Row],[Buyer Date of Birth]])</f>
        <v>34</v>
      </c>
      <c r="Q2929" s="2">
        <f>Table1[[#This Row],[Total Revenue]] - Table1[[#This Row],[Total Cost]]</f>
        <v>7098</v>
      </c>
    </row>
    <row r="2930" spans="1:17" x14ac:dyDescent="0.25">
      <c r="A2930" s="1">
        <v>45298</v>
      </c>
      <c r="B2930" t="s">
        <v>1107</v>
      </c>
      <c r="C2930" t="s">
        <v>252</v>
      </c>
      <c r="D2930" t="s">
        <v>58</v>
      </c>
      <c r="E2930" s="1">
        <v>16138</v>
      </c>
      <c r="F2930" t="s">
        <v>28</v>
      </c>
      <c r="G2930">
        <v>249</v>
      </c>
      <c r="H2930" t="s">
        <v>29</v>
      </c>
      <c r="I2930" t="s">
        <v>30</v>
      </c>
      <c r="J2930" t="s">
        <v>24</v>
      </c>
      <c r="K2930" t="str">
        <f>VLOOKUP(H2930, [1]Products!B:E, 2, FALSE)</f>
        <v>Shortbread</v>
      </c>
      <c r="L2930" s="2">
        <f>VLOOKUP(H2930, [1]Products!B:D, 3, FALSE)</f>
        <v>10</v>
      </c>
      <c r="M2930" s="2">
        <f>Table1[[#This Row],[Quantity Purchased]] * Table1[[#This Row],[Unit Price]]</f>
        <v>11205</v>
      </c>
      <c r="N2930" s="2">
        <f>VLOOKUP(H2930, [1]Products!B:E, 4, FALSE)</f>
        <v>45</v>
      </c>
      <c r="O2930" t="str">
        <f>TEXT(Table1[[#This Row],[Transaction Date]], "yyyy-mm")</f>
        <v>2024-01</v>
      </c>
      <c r="P2930" s="1">
        <f ca="1">YEAR(TODAY()) - YEAR(Table1[[#This Row],[Buyer Date of Birth]])</f>
        <v>81</v>
      </c>
      <c r="Q2930" s="2">
        <f>Table1[[#This Row],[Total Revenue]] - Table1[[#This Row],[Total Cost]]</f>
        <v>11195</v>
      </c>
    </row>
    <row r="2931" spans="1:17" x14ac:dyDescent="0.25">
      <c r="A2931" s="1">
        <v>45379</v>
      </c>
      <c r="B2931" t="s">
        <v>225</v>
      </c>
      <c r="C2931" t="s">
        <v>429</v>
      </c>
      <c r="D2931" t="s">
        <v>53</v>
      </c>
      <c r="E2931" s="1">
        <v>22996</v>
      </c>
      <c r="F2931" t="s">
        <v>75</v>
      </c>
      <c r="G2931">
        <v>79</v>
      </c>
      <c r="H2931" t="s">
        <v>22</v>
      </c>
      <c r="I2931" t="s">
        <v>36</v>
      </c>
      <c r="J2931" t="s">
        <v>24</v>
      </c>
      <c r="K2931" t="str">
        <f>VLOOKUP(H2931, [1]Products!B:E, 2, FALSE)</f>
        <v>Cinnamon Swirls</v>
      </c>
      <c r="L2931" s="2">
        <f>VLOOKUP(H2931, [1]Products!B:D, 3, FALSE)</f>
        <v>10</v>
      </c>
      <c r="M2931" s="2">
        <f>Table1[[#This Row],[Quantity Purchased]] * Table1[[#This Row],[Unit Price]]</f>
        <v>1106</v>
      </c>
      <c r="N2931" s="2">
        <f>VLOOKUP(H2931, [1]Products!B:E, 4, FALSE)</f>
        <v>14</v>
      </c>
      <c r="O2931" t="str">
        <f>TEXT(Table1[[#This Row],[Transaction Date]], "yyyy-mm")</f>
        <v>2024-03</v>
      </c>
      <c r="P2931" s="1">
        <f ca="1">YEAR(TODAY()) - YEAR(Table1[[#This Row],[Buyer Date of Birth]])</f>
        <v>63</v>
      </c>
      <c r="Q2931" s="2">
        <f>Table1[[#This Row],[Total Revenue]] - Table1[[#This Row],[Total Cost]]</f>
        <v>1096</v>
      </c>
    </row>
    <row r="2932" spans="1:17" x14ac:dyDescent="0.25">
      <c r="A2932" s="1">
        <v>45427</v>
      </c>
      <c r="B2932" t="s">
        <v>225</v>
      </c>
      <c r="C2932" t="s">
        <v>39</v>
      </c>
      <c r="D2932" t="s">
        <v>84</v>
      </c>
      <c r="E2932" s="1">
        <v>27095</v>
      </c>
      <c r="F2932" t="s">
        <v>28</v>
      </c>
      <c r="G2932">
        <v>28</v>
      </c>
      <c r="H2932" t="s">
        <v>41</v>
      </c>
      <c r="I2932" t="s">
        <v>23</v>
      </c>
      <c r="J2932" t="s">
        <v>24</v>
      </c>
      <c r="K2932" t="str">
        <f>VLOOKUP(H2932, [1]Products!B:E, 2, FALSE)</f>
        <v>Ginger Snaps</v>
      </c>
      <c r="L2932" s="2">
        <f>VLOOKUP(H2932, [1]Products!B:D, 3, FALSE)</f>
        <v>14</v>
      </c>
      <c r="M2932" s="2">
        <f>Table1[[#This Row],[Quantity Purchased]] * Table1[[#This Row],[Unit Price]]</f>
        <v>784</v>
      </c>
      <c r="N2932" s="2">
        <f>VLOOKUP(H2932, [1]Products!B:E, 4, FALSE)</f>
        <v>28</v>
      </c>
      <c r="O2932" t="str">
        <f>TEXT(Table1[[#This Row],[Transaction Date]], "yyyy-mm")</f>
        <v>2024-05</v>
      </c>
      <c r="P2932" s="1">
        <f ca="1">YEAR(TODAY()) - YEAR(Table1[[#This Row],[Buyer Date of Birth]])</f>
        <v>51</v>
      </c>
      <c r="Q2932" s="2">
        <f>Table1[[#This Row],[Total Revenue]] - Table1[[#This Row],[Total Cost]]</f>
        <v>770</v>
      </c>
    </row>
    <row r="2933" spans="1:17" x14ac:dyDescent="0.25">
      <c r="A2933" s="1">
        <v>45415</v>
      </c>
      <c r="B2933" t="s">
        <v>195</v>
      </c>
      <c r="C2933" t="s">
        <v>427</v>
      </c>
      <c r="D2933" t="s">
        <v>78</v>
      </c>
      <c r="E2933" s="1">
        <v>20984</v>
      </c>
      <c r="F2933" t="s">
        <v>28</v>
      </c>
      <c r="G2933">
        <v>380</v>
      </c>
      <c r="H2933" t="s">
        <v>54</v>
      </c>
      <c r="I2933" t="s">
        <v>46</v>
      </c>
      <c r="J2933" t="s">
        <v>24</v>
      </c>
      <c r="K2933" t="str">
        <f>VLOOKUP(H2933, [1]Products!B:E, 2, FALSE)</f>
        <v>Lemon Crisps</v>
      </c>
      <c r="L2933" s="2">
        <f>VLOOKUP(H2933, [1]Products!B:D, 3, FALSE)</f>
        <v>7</v>
      </c>
      <c r="M2933" s="2">
        <f>Table1[[#This Row],[Quantity Purchased]] * Table1[[#This Row],[Unit Price]]</f>
        <v>3420</v>
      </c>
      <c r="N2933" s="2">
        <f>VLOOKUP(H2933, [1]Products!B:E, 4, FALSE)</f>
        <v>9</v>
      </c>
      <c r="O2933" t="str">
        <f>TEXT(Table1[[#This Row],[Transaction Date]], "yyyy-mm")</f>
        <v>2024-05</v>
      </c>
      <c r="P2933" s="1">
        <f ca="1">YEAR(TODAY()) - YEAR(Table1[[#This Row],[Buyer Date of Birth]])</f>
        <v>68</v>
      </c>
      <c r="Q2933" s="2">
        <f>Table1[[#This Row],[Total Revenue]] - Table1[[#This Row],[Total Cost]]</f>
        <v>3413</v>
      </c>
    </row>
    <row r="2934" spans="1:17" x14ac:dyDescent="0.25">
      <c r="A2934" s="1">
        <v>45401</v>
      </c>
      <c r="B2934" t="s">
        <v>248</v>
      </c>
      <c r="C2934" t="s">
        <v>1265</v>
      </c>
      <c r="D2934" t="s">
        <v>100</v>
      </c>
      <c r="E2934" s="1">
        <v>17557</v>
      </c>
      <c r="F2934" t="s">
        <v>75</v>
      </c>
      <c r="G2934">
        <v>412</v>
      </c>
      <c r="H2934" t="s">
        <v>72</v>
      </c>
      <c r="I2934" t="s">
        <v>50</v>
      </c>
      <c r="J2934" t="s">
        <v>24</v>
      </c>
      <c r="K2934" t="str">
        <f>VLOOKUP(H2934, [1]Products!B:E, 2, FALSE)</f>
        <v>Choco Delight</v>
      </c>
      <c r="L2934" s="2">
        <f>VLOOKUP(H2934, [1]Products!B:D, 3, FALSE)</f>
        <v>3</v>
      </c>
      <c r="M2934" s="2">
        <f>Table1[[#This Row],[Quantity Purchased]] * Table1[[#This Row],[Unit Price]]</f>
        <v>2060</v>
      </c>
      <c r="N2934" s="2">
        <f>VLOOKUP(H2934, [1]Products!B:E, 4, FALSE)</f>
        <v>5</v>
      </c>
      <c r="O2934" t="str">
        <f>TEXT(Table1[[#This Row],[Transaction Date]], "yyyy-mm")</f>
        <v>2024-04</v>
      </c>
      <c r="P2934" s="1">
        <f ca="1">YEAR(TODAY()) - YEAR(Table1[[#This Row],[Buyer Date of Birth]])</f>
        <v>77</v>
      </c>
      <c r="Q2934" s="2">
        <f>Table1[[#This Row],[Total Revenue]] - Table1[[#This Row],[Total Cost]]</f>
        <v>2057</v>
      </c>
    </row>
    <row r="2935" spans="1:17" x14ac:dyDescent="0.25">
      <c r="A2935" s="1">
        <v>45302</v>
      </c>
      <c r="B2935" t="s">
        <v>313</v>
      </c>
      <c r="C2935" t="s">
        <v>126</v>
      </c>
      <c r="D2935" t="s">
        <v>84</v>
      </c>
      <c r="E2935" s="1">
        <v>21270</v>
      </c>
      <c r="F2935" t="s">
        <v>40</v>
      </c>
      <c r="G2935">
        <v>14</v>
      </c>
      <c r="H2935" t="s">
        <v>72</v>
      </c>
      <c r="I2935" t="s">
        <v>23</v>
      </c>
      <c r="J2935" t="s">
        <v>24</v>
      </c>
      <c r="K2935" t="str">
        <f>VLOOKUP(H2935, [1]Products!B:E, 2, FALSE)</f>
        <v>Choco Delight</v>
      </c>
      <c r="L2935" s="2">
        <f>VLOOKUP(H2935, [1]Products!B:D, 3, FALSE)</f>
        <v>3</v>
      </c>
      <c r="M2935" s="2">
        <f>Table1[[#This Row],[Quantity Purchased]] * Table1[[#This Row],[Unit Price]]</f>
        <v>70</v>
      </c>
      <c r="N2935" s="2">
        <f>VLOOKUP(H2935, [1]Products!B:E, 4, FALSE)</f>
        <v>5</v>
      </c>
      <c r="O2935" t="str">
        <f>TEXT(Table1[[#This Row],[Transaction Date]], "yyyy-mm")</f>
        <v>2024-01</v>
      </c>
      <c r="P2935" s="1">
        <f ca="1">YEAR(TODAY()) - YEAR(Table1[[#This Row],[Buyer Date of Birth]])</f>
        <v>67</v>
      </c>
      <c r="Q2935" s="2">
        <f>Table1[[#This Row],[Total Revenue]] - Table1[[#This Row],[Total Cost]]</f>
        <v>67</v>
      </c>
    </row>
    <row r="2936" spans="1:17" x14ac:dyDescent="0.25">
      <c r="A2936" s="1">
        <v>45451</v>
      </c>
      <c r="B2936" t="s">
        <v>150</v>
      </c>
      <c r="C2936" t="s">
        <v>285</v>
      </c>
      <c r="D2936" t="s">
        <v>53</v>
      </c>
      <c r="E2936" s="1">
        <v>30125</v>
      </c>
      <c r="F2936" t="s">
        <v>28</v>
      </c>
      <c r="G2936">
        <v>421</v>
      </c>
      <c r="H2936" t="s">
        <v>35</v>
      </c>
      <c r="I2936" t="s">
        <v>30</v>
      </c>
      <c r="J2936" t="s">
        <v>24</v>
      </c>
      <c r="K2936" t="str">
        <f>VLOOKUP(H2936, [1]Products!B:E, 2, FALSE)</f>
        <v>Caramel Biscuits</v>
      </c>
      <c r="L2936" s="2">
        <f>VLOOKUP(H2936, [1]Products!B:D, 3, FALSE)</f>
        <v>18</v>
      </c>
      <c r="M2936" s="2">
        <f>Table1[[#This Row],[Quantity Purchased]] * Table1[[#This Row],[Unit Price]]</f>
        <v>9262</v>
      </c>
      <c r="N2936" s="2">
        <f>VLOOKUP(H2936, [1]Products!B:E, 4, FALSE)</f>
        <v>22</v>
      </c>
      <c r="O2936" t="str">
        <f>TEXT(Table1[[#This Row],[Transaction Date]], "yyyy-mm")</f>
        <v>2024-06</v>
      </c>
      <c r="P2936" s="1">
        <f ca="1">YEAR(TODAY()) - YEAR(Table1[[#This Row],[Buyer Date of Birth]])</f>
        <v>43</v>
      </c>
      <c r="Q2936" s="2">
        <f>Table1[[#This Row],[Total Revenue]] - Table1[[#This Row],[Total Cost]]</f>
        <v>9244</v>
      </c>
    </row>
    <row r="2937" spans="1:17" x14ac:dyDescent="0.25">
      <c r="A2937" s="1">
        <v>45387</v>
      </c>
      <c r="B2937" t="s">
        <v>101</v>
      </c>
      <c r="C2937" t="s">
        <v>156</v>
      </c>
      <c r="D2937" t="s">
        <v>45</v>
      </c>
      <c r="E2937" s="1">
        <v>21814</v>
      </c>
      <c r="F2937" t="s">
        <v>28</v>
      </c>
      <c r="G2937">
        <v>495</v>
      </c>
      <c r="H2937" t="s">
        <v>29</v>
      </c>
      <c r="I2937" t="s">
        <v>46</v>
      </c>
      <c r="J2937" t="s">
        <v>24</v>
      </c>
      <c r="K2937" t="str">
        <f>VLOOKUP(H2937, [1]Products!B:E, 2, FALSE)</f>
        <v>Shortbread</v>
      </c>
      <c r="L2937" s="2">
        <f>VLOOKUP(H2937, [1]Products!B:D, 3, FALSE)</f>
        <v>10</v>
      </c>
      <c r="M2937" s="2">
        <f>Table1[[#This Row],[Quantity Purchased]] * Table1[[#This Row],[Unit Price]]</f>
        <v>22275</v>
      </c>
      <c r="N2937" s="2">
        <f>VLOOKUP(H2937, [1]Products!B:E, 4, FALSE)</f>
        <v>45</v>
      </c>
      <c r="O2937" t="str">
        <f>TEXT(Table1[[#This Row],[Transaction Date]], "yyyy-mm")</f>
        <v>2024-04</v>
      </c>
      <c r="P2937" s="1">
        <f ca="1">YEAR(TODAY()) - YEAR(Table1[[#This Row],[Buyer Date of Birth]])</f>
        <v>66</v>
      </c>
      <c r="Q2937" s="2">
        <f>Table1[[#This Row],[Total Revenue]] - Table1[[#This Row],[Total Cost]]</f>
        <v>22265</v>
      </c>
    </row>
    <row r="2938" spans="1:17" x14ac:dyDescent="0.25">
      <c r="A2938" s="1">
        <v>45352</v>
      </c>
      <c r="B2938" t="s">
        <v>123</v>
      </c>
      <c r="C2938" t="s">
        <v>787</v>
      </c>
      <c r="D2938" t="s">
        <v>100</v>
      </c>
      <c r="E2938" s="1">
        <v>26474</v>
      </c>
      <c r="F2938" t="s">
        <v>28</v>
      </c>
      <c r="G2938">
        <v>341</v>
      </c>
      <c r="H2938" t="s">
        <v>41</v>
      </c>
      <c r="I2938" t="s">
        <v>50</v>
      </c>
      <c r="J2938" t="s">
        <v>24</v>
      </c>
      <c r="K2938" t="str">
        <f>VLOOKUP(H2938, [1]Products!B:E, 2, FALSE)</f>
        <v>Ginger Snaps</v>
      </c>
      <c r="L2938" s="2">
        <f>VLOOKUP(H2938, [1]Products!B:D, 3, FALSE)</f>
        <v>14</v>
      </c>
      <c r="M2938" s="2">
        <f>Table1[[#This Row],[Quantity Purchased]] * Table1[[#This Row],[Unit Price]]</f>
        <v>9548</v>
      </c>
      <c r="N2938" s="2">
        <f>VLOOKUP(H2938, [1]Products!B:E, 4, FALSE)</f>
        <v>28</v>
      </c>
      <c r="O2938" t="str">
        <f>TEXT(Table1[[#This Row],[Transaction Date]], "yyyy-mm")</f>
        <v>2024-03</v>
      </c>
      <c r="P2938" s="1">
        <f ca="1">YEAR(TODAY()) - YEAR(Table1[[#This Row],[Buyer Date of Birth]])</f>
        <v>53</v>
      </c>
      <c r="Q2938" s="2">
        <f>Table1[[#This Row],[Total Revenue]] - Table1[[#This Row],[Total Cost]]</f>
        <v>9534</v>
      </c>
    </row>
    <row r="2939" spans="1:17" x14ac:dyDescent="0.25">
      <c r="A2939" s="1">
        <v>45307</v>
      </c>
      <c r="B2939" t="s">
        <v>743</v>
      </c>
      <c r="C2939" t="s">
        <v>1266</v>
      </c>
      <c r="D2939" t="s">
        <v>100</v>
      </c>
      <c r="E2939" s="1">
        <v>18169</v>
      </c>
      <c r="F2939" t="s">
        <v>21</v>
      </c>
      <c r="G2939">
        <v>452</v>
      </c>
      <c r="H2939" t="s">
        <v>29</v>
      </c>
      <c r="I2939" t="s">
        <v>23</v>
      </c>
      <c r="J2939" t="s">
        <v>24</v>
      </c>
      <c r="K2939" t="str">
        <f>VLOOKUP(H2939, [1]Products!B:E, 2, FALSE)</f>
        <v>Shortbread</v>
      </c>
      <c r="L2939" s="2">
        <f>VLOOKUP(H2939, [1]Products!B:D, 3, FALSE)</f>
        <v>10</v>
      </c>
      <c r="M2939" s="2">
        <f>Table1[[#This Row],[Quantity Purchased]] * Table1[[#This Row],[Unit Price]]</f>
        <v>20340</v>
      </c>
      <c r="N2939" s="2">
        <f>VLOOKUP(H2939, [1]Products!B:E, 4, FALSE)</f>
        <v>45</v>
      </c>
      <c r="O2939" t="str">
        <f>TEXT(Table1[[#This Row],[Transaction Date]], "yyyy-mm")</f>
        <v>2024-01</v>
      </c>
      <c r="P2939" s="1">
        <f ca="1">YEAR(TODAY()) - YEAR(Table1[[#This Row],[Buyer Date of Birth]])</f>
        <v>76</v>
      </c>
      <c r="Q2939" s="2">
        <f>Table1[[#This Row],[Total Revenue]] - Table1[[#This Row],[Total Cost]]</f>
        <v>20330</v>
      </c>
    </row>
    <row r="2940" spans="1:17" x14ac:dyDescent="0.25">
      <c r="A2940" s="1">
        <v>45394</v>
      </c>
      <c r="B2940" t="s">
        <v>431</v>
      </c>
      <c r="C2940" t="s">
        <v>156</v>
      </c>
      <c r="D2940" t="s">
        <v>53</v>
      </c>
      <c r="E2940" s="1">
        <v>17659</v>
      </c>
      <c r="F2940" t="s">
        <v>21</v>
      </c>
      <c r="G2940">
        <v>449</v>
      </c>
      <c r="H2940" t="s">
        <v>49</v>
      </c>
      <c r="I2940" t="s">
        <v>30</v>
      </c>
      <c r="J2940" t="s">
        <v>24</v>
      </c>
      <c r="K2940" t="str">
        <f>VLOOKUP(H2940, [1]Products!B:E, 2, FALSE)</f>
        <v>Butter Crunch</v>
      </c>
      <c r="L2940" s="2">
        <f>VLOOKUP(H2940, [1]Products!B:D, 3, FALSE)</f>
        <v>10</v>
      </c>
      <c r="M2940" s="2">
        <f>Table1[[#This Row],[Quantity Purchased]] * Table1[[#This Row],[Unit Price]]</f>
        <v>4939</v>
      </c>
      <c r="N2940" s="2">
        <f>VLOOKUP(H2940, [1]Products!B:E, 4, FALSE)</f>
        <v>11</v>
      </c>
      <c r="O2940" t="str">
        <f>TEXT(Table1[[#This Row],[Transaction Date]], "yyyy-mm")</f>
        <v>2024-04</v>
      </c>
      <c r="P2940" s="1">
        <f ca="1">YEAR(TODAY()) - YEAR(Table1[[#This Row],[Buyer Date of Birth]])</f>
        <v>77</v>
      </c>
      <c r="Q2940" s="2">
        <f>Table1[[#This Row],[Total Revenue]] - Table1[[#This Row],[Total Cost]]</f>
        <v>4929</v>
      </c>
    </row>
    <row r="2941" spans="1:17" x14ac:dyDescent="0.25">
      <c r="A2941" s="1">
        <v>45412</v>
      </c>
      <c r="B2941" t="s">
        <v>300</v>
      </c>
      <c r="C2941" t="s">
        <v>765</v>
      </c>
      <c r="D2941" t="s">
        <v>58</v>
      </c>
      <c r="E2941" s="1">
        <v>35694</v>
      </c>
      <c r="F2941" t="s">
        <v>28</v>
      </c>
      <c r="G2941">
        <v>162</v>
      </c>
      <c r="H2941" t="s">
        <v>66</v>
      </c>
      <c r="I2941" t="s">
        <v>30</v>
      </c>
      <c r="J2941" t="s">
        <v>24</v>
      </c>
      <c r="K2941" t="str">
        <f>VLOOKUP(H2941, [1]Products!B:E, 2, FALSE)</f>
        <v>Oatmeal Cookies</v>
      </c>
      <c r="L2941" s="2">
        <f>VLOOKUP(H2941, [1]Products!B:D, 3, FALSE)</f>
        <v>19</v>
      </c>
      <c r="M2941" s="2">
        <f>Table1[[#This Row],[Quantity Purchased]] * Table1[[#This Row],[Unit Price]]</f>
        <v>3726</v>
      </c>
      <c r="N2941" s="2">
        <f>VLOOKUP(H2941, [1]Products!B:E, 4, FALSE)</f>
        <v>23</v>
      </c>
      <c r="O2941" t="str">
        <f>TEXT(Table1[[#This Row],[Transaction Date]], "yyyy-mm")</f>
        <v>2024-04</v>
      </c>
      <c r="P2941" s="1">
        <f ca="1">YEAR(TODAY()) - YEAR(Table1[[#This Row],[Buyer Date of Birth]])</f>
        <v>28</v>
      </c>
      <c r="Q2941" s="2">
        <f>Table1[[#This Row],[Total Revenue]] - Table1[[#This Row],[Total Cost]]</f>
        <v>3707</v>
      </c>
    </row>
    <row r="2942" spans="1:17" x14ac:dyDescent="0.25">
      <c r="A2942" s="1">
        <v>45411</v>
      </c>
      <c r="B2942" t="s">
        <v>111</v>
      </c>
      <c r="C2942" t="s">
        <v>903</v>
      </c>
      <c r="D2942" t="s">
        <v>53</v>
      </c>
      <c r="E2942" s="1">
        <v>17694</v>
      </c>
      <c r="F2942" t="s">
        <v>28</v>
      </c>
      <c r="G2942">
        <v>11</v>
      </c>
      <c r="H2942" t="s">
        <v>29</v>
      </c>
      <c r="I2942" t="s">
        <v>36</v>
      </c>
      <c r="J2942" t="s">
        <v>24</v>
      </c>
      <c r="K2942" t="str">
        <f>VLOOKUP(H2942, [1]Products!B:E, 2, FALSE)</f>
        <v>Shortbread</v>
      </c>
      <c r="L2942" s="2">
        <f>VLOOKUP(H2942, [1]Products!B:D, 3, FALSE)</f>
        <v>10</v>
      </c>
      <c r="M2942" s="2">
        <f>Table1[[#This Row],[Quantity Purchased]] * Table1[[#This Row],[Unit Price]]</f>
        <v>495</v>
      </c>
      <c r="N2942" s="2">
        <f>VLOOKUP(H2942, [1]Products!B:E, 4, FALSE)</f>
        <v>45</v>
      </c>
      <c r="O2942" t="str">
        <f>TEXT(Table1[[#This Row],[Transaction Date]], "yyyy-mm")</f>
        <v>2024-04</v>
      </c>
      <c r="P2942" s="1">
        <f ca="1">YEAR(TODAY()) - YEAR(Table1[[#This Row],[Buyer Date of Birth]])</f>
        <v>77</v>
      </c>
      <c r="Q2942" s="2">
        <f>Table1[[#This Row],[Total Revenue]] - Table1[[#This Row],[Total Cost]]</f>
        <v>485</v>
      </c>
    </row>
    <row r="2943" spans="1:17" x14ac:dyDescent="0.25">
      <c r="A2943" s="1">
        <v>45436</v>
      </c>
      <c r="B2943" t="s">
        <v>231</v>
      </c>
      <c r="C2943" t="s">
        <v>1267</v>
      </c>
      <c r="D2943" t="s">
        <v>45</v>
      </c>
      <c r="E2943" s="1">
        <v>25732</v>
      </c>
      <c r="F2943" t="s">
        <v>40</v>
      </c>
      <c r="G2943">
        <v>188</v>
      </c>
      <c r="H2943" t="s">
        <v>63</v>
      </c>
      <c r="I2943" t="s">
        <v>23</v>
      </c>
      <c r="J2943" t="s">
        <v>24</v>
      </c>
      <c r="K2943" t="str">
        <f>VLOOKUP(H2943, [1]Products!B:E, 2, FALSE)</f>
        <v>Vanilla Wafers</v>
      </c>
      <c r="L2943" s="2">
        <f>VLOOKUP(H2943, [1]Products!B:D, 3, FALSE)</f>
        <v>18</v>
      </c>
      <c r="M2943" s="2">
        <f>Table1[[#This Row],[Quantity Purchased]] * Table1[[#This Row],[Unit Price]]</f>
        <v>6768</v>
      </c>
      <c r="N2943" s="2">
        <f>VLOOKUP(H2943, [1]Products!B:E, 4, FALSE)</f>
        <v>36</v>
      </c>
      <c r="O2943" t="str">
        <f>TEXT(Table1[[#This Row],[Transaction Date]], "yyyy-mm")</f>
        <v>2024-05</v>
      </c>
      <c r="P2943" s="1">
        <f ca="1">YEAR(TODAY()) - YEAR(Table1[[#This Row],[Buyer Date of Birth]])</f>
        <v>55</v>
      </c>
      <c r="Q2943" s="2">
        <f>Table1[[#This Row],[Total Revenue]] - Table1[[#This Row],[Total Cost]]</f>
        <v>6750</v>
      </c>
    </row>
    <row r="2944" spans="1:17" x14ac:dyDescent="0.25">
      <c r="A2944" s="1">
        <v>45448</v>
      </c>
      <c r="B2944" t="s">
        <v>420</v>
      </c>
      <c r="C2944" t="s">
        <v>116</v>
      </c>
      <c r="D2944" t="s">
        <v>89</v>
      </c>
      <c r="E2944" s="1">
        <v>31599</v>
      </c>
      <c r="F2944" t="s">
        <v>28</v>
      </c>
      <c r="G2944">
        <v>262</v>
      </c>
      <c r="H2944" t="s">
        <v>49</v>
      </c>
      <c r="I2944" t="s">
        <v>46</v>
      </c>
      <c r="J2944" t="s">
        <v>24</v>
      </c>
      <c r="K2944" t="str">
        <f>VLOOKUP(H2944, [1]Products!B:E, 2, FALSE)</f>
        <v>Butter Crunch</v>
      </c>
      <c r="L2944" s="2">
        <f>VLOOKUP(H2944, [1]Products!B:D, 3, FALSE)</f>
        <v>10</v>
      </c>
      <c r="M2944" s="2">
        <f>Table1[[#This Row],[Quantity Purchased]] * Table1[[#This Row],[Unit Price]]</f>
        <v>2882</v>
      </c>
      <c r="N2944" s="2">
        <f>VLOOKUP(H2944, [1]Products!B:E, 4, FALSE)</f>
        <v>11</v>
      </c>
      <c r="O2944" t="str">
        <f>TEXT(Table1[[#This Row],[Transaction Date]], "yyyy-mm")</f>
        <v>2024-06</v>
      </c>
      <c r="P2944" s="1">
        <f ca="1">YEAR(TODAY()) - YEAR(Table1[[#This Row],[Buyer Date of Birth]])</f>
        <v>39</v>
      </c>
      <c r="Q2944" s="2">
        <f>Table1[[#This Row],[Total Revenue]] - Table1[[#This Row],[Total Cost]]</f>
        <v>2872</v>
      </c>
    </row>
    <row r="2945" spans="1:17" x14ac:dyDescent="0.25">
      <c r="A2945" s="1">
        <v>45390</v>
      </c>
      <c r="B2945" t="s">
        <v>115</v>
      </c>
      <c r="C2945" t="s">
        <v>330</v>
      </c>
      <c r="D2945" t="s">
        <v>84</v>
      </c>
      <c r="E2945" s="1">
        <v>17763</v>
      </c>
      <c r="F2945" t="s">
        <v>28</v>
      </c>
      <c r="G2945">
        <v>418</v>
      </c>
      <c r="H2945" t="s">
        <v>41</v>
      </c>
      <c r="I2945" t="s">
        <v>50</v>
      </c>
      <c r="J2945" t="s">
        <v>24</v>
      </c>
      <c r="K2945" t="str">
        <f>VLOOKUP(H2945, [1]Products!B:E, 2, FALSE)</f>
        <v>Ginger Snaps</v>
      </c>
      <c r="L2945" s="2">
        <f>VLOOKUP(H2945, [1]Products!B:D, 3, FALSE)</f>
        <v>14</v>
      </c>
      <c r="M2945" s="2">
        <f>Table1[[#This Row],[Quantity Purchased]] * Table1[[#This Row],[Unit Price]]</f>
        <v>11704</v>
      </c>
      <c r="N2945" s="2">
        <f>VLOOKUP(H2945, [1]Products!B:E, 4, FALSE)</f>
        <v>28</v>
      </c>
      <c r="O2945" t="str">
        <f>TEXT(Table1[[#This Row],[Transaction Date]], "yyyy-mm")</f>
        <v>2024-04</v>
      </c>
      <c r="P2945" s="1">
        <f ca="1">YEAR(TODAY()) - YEAR(Table1[[#This Row],[Buyer Date of Birth]])</f>
        <v>77</v>
      </c>
      <c r="Q2945" s="2">
        <f>Table1[[#This Row],[Total Revenue]] - Table1[[#This Row],[Total Cost]]</f>
        <v>11690</v>
      </c>
    </row>
    <row r="2946" spans="1:17" x14ac:dyDescent="0.25">
      <c r="A2946" s="1">
        <v>45490</v>
      </c>
      <c r="B2946" t="s">
        <v>356</v>
      </c>
      <c r="C2946" t="s">
        <v>149</v>
      </c>
      <c r="D2946" t="s">
        <v>89</v>
      </c>
      <c r="E2946" s="1">
        <v>31576</v>
      </c>
      <c r="F2946" t="s">
        <v>21</v>
      </c>
      <c r="G2946">
        <v>444</v>
      </c>
      <c r="H2946" t="s">
        <v>29</v>
      </c>
      <c r="I2946" t="s">
        <v>23</v>
      </c>
      <c r="J2946" t="s">
        <v>24</v>
      </c>
      <c r="K2946" t="str">
        <f>VLOOKUP(H2946, [1]Products!B:E, 2, FALSE)</f>
        <v>Shortbread</v>
      </c>
      <c r="L2946" s="2">
        <f>VLOOKUP(H2946, [1]Products!B:D, 3, FALSE)</f>
        <v>10</v>
      </c>
      <c r="M2946" s="2">
        <f>Table1[[#This Row],[Quantity Purchased]] * Table1[[#This Row],[Unit Price]]</f>
        <v>19980</v>
      </c>
      <c r="N2946" s="2">
        <f>VLOOKUP(H2946, [1]Products!B:E, 4, FALSE)</f>
        <v>45</v>
      </c>
      <c r="O2946" t="str">
        <f>TEXT(Table1[[#This Row],[Transaction Date]], "yyyy-mm")</f>
        <v>2024-07</v>
      </c>
      <c r="P2946" s="1">
        <f ca="1">YEAR(TODAY()) - YEAR(Table1[[#This Row],[Buyer Date of Birth]])</f>
        <v>39</v>
      </c>
      <c r="Q2946" s="2">
        <f>Table1[[#This Row],[Total Revenue]] - Table1[[#This Row],[Total Cost]]</f>
        <v>19970</v>
      </c>
    </row>
    <row r="2947" spans="1:17" x14ac:dyDescent="0.25">
      <c r="A2947" s="1">
        <v>45381</v>
      </c>
      <c r="B2947" t="s">
        <v>1268</v>
      </c>
      <c r="C2947" t="s">
        <v>257</v>
      </c>
      <c r="D2947" t="s">
        <v>89</v>
      </c>
      <c r="E2947" s="1">
        <v>38666</v>
      </c>
      <c r="F2947" t="s">
        <v>21</v>
      </c>
      <c r="G2947">
        <v>84</v>
      </c>
      <c r="H2947" t="s">
        <v>63</v>
      </c>
      <c r="I2947" t="s">
        <v>30</v>
      </c>
      <c r="J2947" t="s">
        <v>24</v>
      </c>
      <c r="K2947" t="str">
        <f>VLOOKUP(H2947, [1]Products!B:E, 2, FALSE)</f>
        <v>Vanilla Wafers</v>
      </c>
      <c r="L2947" s="2">
        <f>VLOOKUP(H2947, [1]Products!B:D, 3, FALSE)</f>
        <v>18</v>
      </c>
      <c r="M2947" s="2">
        <f>Table1[[#This Row],[Quantity Purchased]] * Table1[[#This Row],[Unit Price]]</f>
        <v>3024</v>
      </c>
      <c r="N2947" s="2">
        <f>VLOOKUP(H2947, [1]Products!B:E, 4, FALSE)</f>
        <v>36</v>
      </c>
      <c r="O2947" t="str">
        <f>TEXT(Table1[[#This Row],[Transaction Date]], "yyyy-mm")</f>
        <v>2024-03</v>
      </c>
      <c r="P2947" s="1">
        <f ca="1">YEAR(TODAY()) - YEAR(Table1[[#This Row],[Buyer Date of Birth]])</f>
        <v>20</v>
      </c>
      <c r="Q2947" s="2">
        <f>Table1[[#This Row],[Total Revenue]] - Table1[[#This Row],[Total Cost]]</f>
        <v>3006</v>
      </c>
    </row>
    <row r="2948" spans="1:17" x14ac:dyDescent="0.25">
      <c r="A2948" s="1">
        <v>45430</v>
      </c>
      <c r="B2948" t="s">
        <v>599</v>
      </c>
      <c r="C2948" t="s">
        <v>539</v>
      </c>
      <c r="D2948" t="s">
        <v>62</v>
      </c>
      <c r="E2948" s="1">
        <v>28086</v>
      </c>
      <c r="F2948" t="s">
        <v>21</v>
      </c>
      <c r="G2948">
        <v>446</v>
      </c>
      <c r="H2948" t="s">
        <v>72</v>
      </c>
      <c r="I2948" t="s">
        <v>46</v>
      </c>
      <c r="J2948" t="s">
        <v>24</v>
      </c>
      <c r="K2948" t="str">
        <f>VLOOKUP(H2948, [1]Products!B:E, 2, FALSE)</f>
        <v>Choco Delight</v>
      </c>
      <c r="L2948" s="2">
        <f>VLOOKUP(H2948, [1]Products!B:D, 3, FALSE)</f>
        <v>3</v>
      </c>
      <c r="M2948" s="2">
        <f>Table1[[#This Row],[Quantity Purchased]] * Table1[[#This Row],[Unit Price]]</f>
        <v>2230</v>
      </c>
      <c r="N2948" s="2">
        <f>VLOOKUP(H2948, [1]Products!B:E, 4, FALSE)</f>
        <v>5</v>
      </c>
      <c r="O2948" t="str">
        <f>TEXT(Table1[[#This Row],[Transaction Date]], "yyyy-mm")</f>
        <v>2024-05</v>
      </c>
      <c r="P2948" s="1">
        <f ca="1">YEAR(TODAY()) - YEAR(Table1[[#This Row],[Buyer Date of Birth]])</f>
        <v>49</v>
      </c>
      <c r="Q2948" s="2">
        <f>Table1[[#This Row],[Total Revenue]] - Table1[[#This Row],[Total Cost]]</f>
        <v>2227</v>
      </c>
    </row>
    <row r="2949" spans="1:17" x14ac:dyDescent="0.25">
      <c r="A2949" s="1">
        <v>45402</v>
      </c>
      <c r="B2949" t="s">
        <v>336</v>
      </c>
      <c r="C2949" t="s">
        <v>847</v>
      </c>
      <c r="D2949" t="s">
        <v>100</v>
      </c>
      <c r="E2949" s="1">
        <v>35424</v>
      </c>
      <c r="F2949" t="s">
        <v>40</v>
      </c>
      <c r="G2949">
        <v>58</v>
      </c>
      <c r="H2949" t="s">
        <v>71</v>
      </c>
      <c r="I2949" t="s">
        <v>50</v>
      </c>
      <c r="J2949" t="s">
        <v>24</v>
      </c>
      <c r="K2949" t="str">
        <f>VLOOKUP(H2949, [1]Products!B:E, 2, FALSE)</f>
        <v>Peanut Butter Bites</v>
      </c>
      <c r="L2949" s="2">
        <f>VLOOKUP(H2949, [1]Products!B:D, 3, FALSE)</f>
        <v>5</v>
      </c>
      <c r="M2949" s="2">
        <f>Table1[[#This Row],[Quantity Purchased]] * Table1[[#This Row],[Unit Price]]</f>
        <v>406</v>
      </c>
      <c r="N2949" s="2">
        <f>VLOOKUP(H2949, [1]Products!B:E, 4, FALSE)</f>
        <v>7</v>
      </c>
      <c r="O2949" t="str">
        <f>TEXT(Table1[[#This Row],[Transaction Date]], "yyyy-mm")</f>
        <v>2024-04</v>
      </c>
      <c r="P2949" s="1">
        <f ca="1">YEAR(TODAY()) - YEAR(Table1[[#This Row],[Buyer Date of Birth]])</f>
        <v>29</v>
      </c>
      <c r="Q2949" s="2">
        <f>Table1[[#This Row],[Total Revenue]] - Table1[[#This Row],[Total Cost]]</f>
        <v>401</v>
      </c>
    </row>
    <row r="2950" spans="1:17" x14ac:dyDescent="0.25">
      <c r="A2950" s="1">
        <v>45450</v>
      </c>
      <c r="B2950" t="s">
        <v>125</v>
      </c>
      <c r="C2950" t="s">
        <v>592</v>
      </c>
      <c r="D2950" t="s">
        <v>84</v>
      </c>
      <c r="E2950" s="1">
        <v>38233</v>
      </c>
      <c r="F2950" t="s">
        <v>28</v>
      </c>
      <c r="G2950">
        <v>332</v>
      </c>
      <c r="H2950" t="s">
        <v>71</v>
      </c>
      <c r="I2950" t="s">
        <v>23</v>
      </c>
      <c r="J2950" t="s">
        <v>24</v>
      </c>
      <c r="K2950" t="str">
        <f>VLOOKUP(H2950, [1]Products!B:E, 2, FALSE)</f>
        <v>Peanut Butter Bites</v>
      </c>
      <c r="L2950" s="2">
        <f>VLOOKUP(H2950, [1]Products!B:D, 3, FALSE)</f>
        <v>5</v>
      </c>
      <c r="M2950" s="2">
        <f>Table1[[#This Row],[Quantity Purchased]] * Table1[[#This Row],[Unit Price]]</f>
        <v>2324</v>
      </c>
      <c r="N2950" s="2">
        <f>VLOOKUP(H2950, [1]Products!B:E, 4, FALSE)</f>
        <v>7</v>
      </c>
      <c r="O2950" t="str">
        <f>TEXT(Table1[[#This Row],[Transaction Date]], "yyyy-mm")</f>
        <v>2024-06</v>
      </c>
      <c r="P2950" s="1">
        <f ca="1">YEAR(TODAY()) - YEAR(Table1[[#This Row],[Buyer Date of Birth]])</f>
        <v>21</v>
      </c>
      <c r="Q2950" s="2">
        <f>Table1[[#This Row],[Total Revenue]] - Table1[[#This Row],[Total Cost]]</f>
        <v>2319</v>
      </c>
    </row>
    <row r="2951" spans="1:17" x14ac:dyDescent="0.25">
      <c r="A2951" s="1">
        <v>45385</v>
      </c>
      <c r="B2951" t="s">
        <v>1269</v>
      </c>
      <c r="C2951" t="s">
        <v>1227</v>
      </c>
      <c r="D2951" t="s">
        <v>78</v>
      </c>
      <c r="E2951" s="1">
        <v>31698</v>
      </c>
      <c r="F2951" t="s">
        <v>21</v>
      </c>
      <c r="G2951">
        <v>152</v>
      </c>
      <c r="H2951" t="s">
        <v>41</v>
      </c>
      <c r="I2951" t="s">
        <v>30</v>
      </c>
      <c r="J2951" t="s">
        <v>24</v>
      </c>
      <c r="K2951" t="str">
        <f>VLOOKUP(H2951, [1]Products!B:E, 2, FALSE)</f>
        <v>Ginger Snaps</v>
      </c>
      <c r="L2951" s="2">
        <f>VLOOKUP(H2951, [1]Products!B:D, 3, FALSE)</f>
        <v>14</v>
      </c>
      <c r="M2951" s="2">
        <f>Table1[[#This Row],[Quantity Purchased]] * Table1[[#This Row],[Unit Price]]</f>
        <v>4256</v>
      </c>
      <c r="N2951" s="2">
        <f>VLOOKUP(H2951, [1]Products!B:E, 4, FALSE)</f>
        <v>28</v>
      </c>
      <c r="O2951" t="str">
        <f>TEXT(Table1[[#This Row],[Transaction Date]], "yyyy-mm")</f>
        <v>2024-04</v>
      </c>
      <c r="P2951" s="1">
        <f ca="1">YEAR(TODAY()) - YEAR(Table1[[#This Row],[Buyer Date of Birth]])</f>
        <v>39</v>
      </c>
      <c r="Q2951" s="2">
        <f>Table1[[#This Row],[Total Revenue]] - Table1[[#This Row],[Total Cost]]</f>
        <v>4242</v>
      </c>
    </row>
    <row r="2952" spans="1:17" x14ac:dyDescent="0.25">
      <c r="A2952" s="1">
        <v>45380</v>
      </c>
      <c r="B2952" t="s">
        <v>461</v>
      </c>
      <c r="C2952" t="s">
        <v>39</v>
      </c>
      <c r="D2952" t="s">
        <v>62</v>
      </c>
      <c r="E2952" s="1">
        <v>22237</v>
      </c>
      <c r="F2952" t="s">
        <v>40</v>
      </c>
      <c r="G2952">
        <v>392</v>
      </c>
      <c r="H2952" t="s">
        <v>29</v>
      </c>
      <c r="I2952" t="s">
        <v>30</v>
      </c>
      <c r="J2952" t="s">
        <v>24</v>
      </c>
      <c r="K2952" t="str">
        <f>VLOOKUP(H2952, [1]Products!B:E, 2, FALSE)</f>
        <v>Shortbread</v>
      </c>
      <c r="L2952" s="2">
        <f>VLOOKUP(H2952, [1]Products!B:D, 3, FALSE)</f>
        <v>10</v>
      </c>
      <c r="M2952" s="2">
        <f>Table1[[#This Row],[Quantity Purchased]] * Table1[[#This Row],[Unit Price]]</f>
        <v>17640</v>
      </c>
      <c r="N2952" s="2">
        <f>VLOOKUP(H2952, [1]Products!B:E, 4, FALSE)</f>
        <v>45</v>
      </c>
      <c r="O2952" t="str">
        <f>TEXT(Table1[[#This Row],[Transaction Date]], "yyyy-mm")</f>
        <v>2024-03</v>
      </c>
      <c r="P2952" s="1">
        <f ca="1">YEAR(TODAY()) - YEAR(Table1[[#This Row],[Buyer Date of Birth]])</f>
        <v>65</v>
      </c>
      <c r="Q2952" s="2">
        <f>Table1[[#This Row],[Total Revenue]] - Table1[[#This Row],[Total Cost]]</f>
        <v>17630</v>
      </c>
    </row>
    <row r="2953" spans="1:17" x14ac:dyDescent="0.25">
      <c r="A2953" s="1">
        <v>45306</v>
      </c>
      <c r="B2953" t="s">
        <v>98</v>
      </c>
      <c r="C2953" t="s">
        <v>346</v>
      </c>
      <c r="D2953" t="s">
        <v>20</v>
      </c>
      <c r="E2953" s="1">
        <v>28981</v>
      </c>
      <c r="F2953" t="s">
        <v>28</v>
      </c>
      <c r="G2953">
        <v>340</v>
      </c>
      <c r="H2953" t="s">
        <v>41</v>
      </c>
      <c r="I2953" t="s">
        <v>36</v>
      </c>
      <c r="J2953" t="s">
        <v>24</v>
      </c>
      <c r="K2953" t="str">
        <f>VLOOKUP(H2953, [1]Products!B:E, 2, FALSE)</f>
        <v>Ginger Snaps</v>
      </c>
      <c r="L2953" s="2">
        <f>VLOOKUP(H2953, [1]Products!B:D, 3, FALSE)</f>
        <v>14</v>
      </c>
      <c r="M2953" s="2">
        <f>Table1[[#This Row],[Quantity Purchased]] * Table1[[#This Row],[Unit Price]]</f>
        <v>9520</v>
      </c>
      <c r="N2953" s="2">
        <f>VLOOKUP(H2953, [1]Products!B:E, 4, FALSE)</f>
        <v>28</v>
      </c>
      <c r="O2953" t="str">
        <f>TEXT(Table1[[#This Row],[Transaction Date]], "yyyy-mm")</f>
        <v>2024-01</v>
      </c>
      <c r="P2953" s="1">
        <f ca="1">YEAR(TODAY()) - YEAR(Table1[[#This Row],[Buyer Date of Birth]])</f>
        <v>46</v>
      </c>
      <c r="Q2953" s="2">
        <f>Table1[[#This Row],[Total Revenue]] - Table1[[#This Row],[Total Cost]]</f>
        <v>9506</v>
      </c>
    </row>
    <row r="2954" spans="1:17" x14ac:dyDescent="0.25">
      <c r="A2954" s="1">
        <v>45298</v>
      </c>
      <c r="B2954" t="s">
        <v>785</v>
      </c>
      <c r="C2954" t="s">
        <v>179</v>
      </c>
      <c r="D2954" t="s">
        <v>62</v>
      </c>
      <c r="E2954" s="1">
        <v>38679</v>
      </c>
      <c r="F2954" t="s">
        <v>75</v>
      </c>
      <c r="G2954">
        <v>418</v>
      </c>
      <c r="H2954" t="s">
        <v>71</v>
      </c>
      <c r="I2954" t="s">
        <v>23</v>
      </c>
      <c r="J2954" t="s">
        <v>24</v>
      </c>
      <c r="K2954" t="str">
        <f>VLOOKUP(H2954, [1]Products!B:E, 2, FALSE)</f>
        <v>Peanut Butter Bites</v>
      </c>
      <c r="L2954" s="2">
        <f>VLOOKUP(H2954, [1]Products!B:D, 3, FALSE)</f>
        <v>5</v>
      </c>
      <c r="M2954" s="2">
        <f>Table1[[#This Row],[Quantity Purchased]] * Table1[[#This Row],[Unit Price]]</f>
        <v>2926</v>
      </c>
      <c r="N2954" s="2">
        <f>VLOOKUP(H2954, [1]Products!B:E, 4, FALSE)</f>
        <v>7</v>
      </c>
      <c r="O2954" t="str">
        <f>TEXT(Table1[[#This Row],[Transaction Date]], "yyyy-mm")</f>
        <v>2024-01</v>
      </c>
      <c r="P2954" s="1">
        <f ca="1">YEAR(TODAY()) - YEAR(Table1[[#This Row],[Buyer Date of Birth]])</f>
        <v>20</v>
      </c>
      <c r="Q2954" s="2">
        <f>Table1[[#This Row],[Total Revenue]] - Table1[[#This Row],[Total Cost]]</f>
        <v>2921</v>
      </c>
    </row>
    <row r="2955" spans="1:17" x14ac:dyDescent="0.25">
      <c r="A2955" s="1">
        <v>45442</v>
      </c>
      <c r="B2955" t="s">
        <v>244</v>
      </c>
      <c r="C2955" t="s">
        <v>122</v>
      </c>
      <c r="D2955" t="s">
        <v>45</v>
      </c>
      <c r="E2955" s="1">
        <v>26081</v>
      </c>
      <c r="F2955" t="s">
        <v>28</v>
      </c>
      <c r="G2955">
        <v>13</v>
      </c>
      <c r="H2955" t="s">
        <v>66</v>
      </c>
      <c r="I2955" t="s">
        <v>46</v>
      </c>
      <c r="J2955" t="s">
        <v>24</v>
      </c>
      <c r="K2955" t="str">
        <f>VLOOKUP(H2955, [1]Products!B:E, 2, FALSE)</f>
        <v>Oatmeal Cookies</v>
      </c>
      <c r="L2955" s="2">
        <f>VLOOKUP(H2955, [1]Products!B:D, 3, FALSE)</f>
        <v>19</v>
      </c>
      <c r="M2955" s="2">
        <f>Table1[[#This Row],[Quantity Purchased]] * Table1[[#This Row],[Unit Price]]</f>
        <v>299</v>
      </c>
      <c r="N2955" s="2">
        <f>VLOOKUP(H2955, [1]Products!B:E, 4, FALSE)</f>
        <v>23</v>
      </c>
      <c r="O2955" t="str">
        <f>TEXT(Table1[[#This Row],[Transaction Date]], "yyyy-mm")</f>
        <v>2024-05</v>
      </c>
      <c r="P2955" s="1">
        <f ca="1">YEAR(TODAY()) - YEAR(Table1[[#This Row],[Buyer Date of Birth]])</f>
        <v>54</v>
      </c>
      <c r="Q2955" s="2">
        <f>Table1[[#This Row],[Total Revenue]] - Table1[[#This Row],[Total Cost]]</f>
        <v>280</v>
      </c>
    </row>
    <row r="2956" spans="1:17" x14ac:dyDescent="0.25">
      <c r="A2956" s="1">
        <v>45334</v>
      </c>
      <c r="B2956" t="s">
        <v>142</v>
      </c>
      <c r="C2956" t="s">
        <v>116</v>
      </c>
      <c r="D2956" t="s">
        <v>20</v>
      </c>
      <c r="E2956" s="1">
        <v>35949</v>
      </c>
      <c r="F2956" t="s">
        <v>21</v>
      </c>
      <c r="G2956">
        <v>490</v>
      </c>
      <c r="H2956" t="s">
        <v>54</v>
      </c>
      <c r="I2956" t="s">
        <v>50</v>
      </c>
      <c r="J2956" t="s">
        <v>24</v>
      </c>
      <c r="K2956" t="str">
        <f>VLOOKUP(H2956, [1]Products!B:E, 2, FALSE)</f>
        <v>Lemon Crisps</v>
      </c>
      <c r="L2956" s="2">
        <f>VLOOKUP(H2956, [1]Products!B:D, 3, FALSE)</f>
        <v>7</v>
      </c>
      <c r="M2956" s="2">
        <f>Table1[[#This Row],[Quantity Purchased]] * Table1[[#This Row],[Unit Price]]</f>
        <v>4410</v>
      </c>
      <c r="N2956" s="2">
        <f>VLOOKUP(H2956, [1]Products!B:E, 4, FALSE)</f>
        <v>9</v>
      </c>
      <c r="O2956" t="str">
        <f>TEXT(Table1[[#This Row],[Transaction Date]], "yyyy-mm")</f>
        <v>2024-02</v>
      </c>
      <c r="P2956" s="1">
        <f ca="1">YEAR(TODAY()) - YEAR(Table1[[#This Row],[Buyer Date of Birth]])</f>
        <v>27</v>
      </c>
      <c r="Q2956" s="2">
        <f>Table1[[#This Row],[Total Revenue]] - Table1[[#This Row],[Total Cost]]</f>
        <v>4403</v>
      </c>
    </row>
    <row r="2957" spans="1:17" x14ac:dyDescent="0.25">
      <c r="A2957" s="1">
        <v>45501</v>
      </c>
      <c r="B2957" t="s">
        <v>123</v>
      </c>
      <c r="C2957" t="s">
        <v>295</v>
      </c>
      <c r="D2957" t="s">
        <v>84</v>
      </c>
      <c r="E2957" s="1">
        <v>31078</v>
      </c>
      <c r="F2957" t="s">
        <v>28</v>
      </c>
      <c r="G2957">
        <v>285</v>
      </c>
      <c r="H2957" t="s">
        <v>54</v>
      </c>
      <c r="I2957" t="s">
        <v>23</v>
      </c>
      <c r="J2957" t="s">
        <v>24</v>
      </c>
      <c r="K2957" t="str">
        <f>VLOOKUP(H2957, [1]Products!B:E, 2, FALSE)</f>
        <v>Lemon Crisps</v>
      </c>
      <c r="L2957" s="2">
        <f>VLOOKUP(H2957, [1]Products!B:D, 3, FALSE)</f>
        <v>7</v>
      </c>
      <c r="M2957" s="2">
        <f>Table1[[#This Row],[Quantity Purchased]] * Table1[[#This Row],[Unit Price]]</f>
        <v>2565</v>
      </c>
      <c r="N2957" s="2">
        <f>VLOOKUP(H2957, [1]Products!B:E, 4, FALSE)</f>
        <v>9</v>
      </c>
      <c r="O2957" t="str">
        <f>TEXT(Table1[[#This Row],[Transaction Date]], "yyyy-mm")</f>
        <v>2024-07</v>
      </c>
      <c r="P2957" s="1">
        <f ca="1">YEAR(TODAY()) - YEAR(Table1[[#This Row],[Buyer Date of Birth]])</f>
        <v>40</v>
      </c>
      <c r="Q2957" s="2">
        <f>Table1[[#This Row],[Total Revenue]] - Table1[[#This Row],[Total Cost]]</f>
        <v>2558</v>
      </c>
    </row>
    <row r="2958" spans="1:17" x14ac:dyDescent="0.25">
      <c r="A2958" s="1">
        <v>45417</v>
      </c>
      <c r="B2958" t="s">
        <v>189</v>
      </c>
      <c r="C2958" t="s">
        <v>1270</v>
      </c>
      <c r="D2958" t="s">
        <v>62</v>
      </c>
      <c r="E2958" s="1">
        <v>26505</v>
      </c>
      <c r="F2958" t="s">
        <v>75</v>
      </c>
      <c r="G2958">
        <v>157</v>
      </c>
      <c r="H2958" t="s">
        <v>49</v>
      </c>
      <c r="I2958" t="s">
        <v>30</v>
      </c>
      <c r="J2958" t="s">
        <v>24</v>
      </c>
      <c r="K2958" t="str">
        <f>VLOOKUP(H2958, [1]Products!B:E, 2, FALSE)</f>
        <v>Butter Crunch</v>
      </c>
      <c r="L2958" s="2">
        <f>VLOOKUP(H2958, [1]Products!B:D, 3, FALSE)</f>
        <v>10</v>
      </c>
      <c r="M2958" s="2">
        <f>Table1[[#This Row],[Quantity Purchased]] * Table1[[#This Row],[Unit Price]]</f>
        <v>1727</v>
      </c>
      <c r="N2958" s="2">
        <f>VLOOKUP(H2958, [1]Products!B:E, 4, FALSE)</f>
        <v>11</v>
      </c>
      <c r="O2958" t="str">
        <f>TEXT(Table1[[#This Row],[Transaction Date]], "yyyy-mm")</f>
        <v>2024-05</v>
      </c>
      <c r="P2958" s="1">
        <f ca="1">YEAR(TODAY()) - YEAR(Table1[[#This Row],[Buyer Date of Birth]])</f>
        <v>53</v>
      </c>
      <c r="Q2958" s="2">
        <f>Table1[[#This Row],[Total Revenue]] - Table1[[#This Row],[Total Cost]]</f>
        <v>1717</v>
      </c>
    </row>
    <row r="2959" spans="1:17" x14ac:dyDescent="0.25">
      <c r="A2959" s="1">
        <v>45478</v>
      </c>
      <c r="B2959" t="s">
        <v>269</v>
      </c>
      <c r="C2959" t="s">
        <v>429</v>
      </c>
      <c r="D2959" t="s">
        <v>20</v>
      </c>
      <c r="E2959" s="1">
        <v>25518</v>
      </c>
      <c r="F2959" t="s">
        <v>40</v>
      </c>
      <c r="G2959">
        <v>325</v>
      </c>
      <c r="H2959" t="s">
        <v>49</v>
      </c>
      <c r="I2959" t="s">
        <v>46</v>
      </c>
      <c r="J2959" t="s">
        <v>24</v>
      </c>
      <c r="K2959" t="str">
        <f>VLOOKUP(H2959, [1]Products!B:E, 2, FALSE)</f>
        <v>Butter Crunch</v>
      </c>
      <c r="L2959" s="2">
        <f>VLOOKUP(H2959, [1]Products!B:D, 3, FALSE)</f>
        <v>10</v>
      </c>
      <c r="M2959" s="2">
        <f>Table1[[#This Row],[Quantity Purchased]] * Table1[[#This Row],[Unit Price]]</f>
        <v>3575</v>
      </c>
      <c r="N2959" s="2">
        <f>VLOOKUP(H2959, [1]Products!B:E, 4, FALSE)</f>
        <v>11</v>
      </c>
      <c r="O2959" t="str">
        <f>TEXT(Table1[[#This Row],[Transaction Date]], "yyyy-mm")</f>
        <v>2024-07</v>
      </c>
      <c r="P2959" s="1">
        <f ca="1">YEAR(TODAY()) - YEAR(Table1[[#This Row],[Buyer Date of Birth]])</f>
        <v>56</v>
      </c>
      <c r="Q2959" s="2">
        <f>Table1[[#This Row],[Total Revenue]] - Table1[[#This Row],[Total Cost]]</f>
        <v>3565</v>
      </c>
    </row>
    <row r="2960" spans="1:17" x14ac:dyDescent="0.25">
      <c r="A2960" s="1">
        <v>45332</v>
      </c>
      <c r="B2960" t="s">
        <v>223</v>
      </c>
      <c r="C2960" t="s">
        <v>95</v>
      </c>
      <c r="D2960" t="s">
        <v>58</v>
      </c>
      <c r="E2960" s="1">
        <v>22549</v>
      </c>
      <c r="F2960" t="s">
        <v>21</v>
      </c>
      <c r="G2960">
        <v>403</v>
      </c>
      <c r="H2960" t="s">
        <v>35</v>
      </c>
      <c r="I2960" t="s">
        <v>50</v>
      </c>
      <c r="J2960" t="s">
        <v>24</v>
      </c>
      <c r="K2960" t="str">
        <f>VLOOKUP(H2960, [1]Products!B:E, 2, FALSE)</f>
        <v>Caramel Biscuits</v>
      </c>
      <c r="L2960" s="2">
        <f>VLOOKUP(H2960, [1]Products!B:D, 3, FALSE)</f>
        <v>18</v>
      </c>
      <c r="M2960" s="2">
        <f>Table1[[#This Row],[Quantity Purchased]] * Table1[[#This Row],[Unit Price]]</f>
        <v>8866</v>
      </c>
      <c r="N2960" s="2">
        <f>VLOOKUP(H2960, [1]Products!B:E, 4, FALSE)</f>
        <v>22</v>
      </c>
      <c r="O2960" t="str">
        <f>TEXT(Table1[[#This Row],[Transaction Date]], "yyyy-mm")</f>
        <v>2024-02</v>
      </c>
      <c r="P2960" s="1">
        <f ca="1">YEAR(TODAY()) - YEAR(Table1[[#This Row],[Buyer Date of Birth]])</f>
        <v>64</v>
      </c>
      <c r="Q2960" s="2">
        <f>Table1[[#This Row],[Total Revenue]] - Table1[[#This Row],[Total Cost]]</f>
        <v>8848</v>
      </c>
    </row>
    <row r="2961" spans="1:17" x14ac:dyDescent="0.25">
      <c r="A2961" s="1">
        <v>45331</v>
      </c>
      <c r="B2961" t="s">
        <v>766</v>
      </c>
      <c r="C2961" t="s">
        <v>252</v>
      </c>
      <c r="D2961" t="s">
        <v>89</v>
      </c>
      <c r="E2961" s="1">
        <v>37014</v>
      </c>
      <c r="F2961" t="s">
        <v>75</v>
      </c>
      <c r="G2961">
        <v>135</v>
      </c>
      <c r="H2961" t="s">
        <v>35</v>
      </c>
      <c r="I2961" t="s">
        <v>23</v>
      </c>
      <c r="J2961" t="s">
        <v>24</v>
      </c>
      <c r="K2961" t="str">
        <f>VLOOKUP(H2961, [1]Products!B:E, 2, FALSE)</f>
        <v>Caramel Biscuits</v>
      </c>
      <c r="L2961" s="2">
        <f>VLOOKUP(H2961, [1]Products!B:D, 3, FALSE)</f>
        <v>18</v>
      </c>
      <c r="M2961" s="2">
        <f>Table1[[#This Row],[Quantity Purchased]] * Table1[[#This Row],[Unit Price]]</f>
        <v>2970</v>
      </c>
      <c r="N2961" s="2">
        <f>VLOOKUP(H2961, [1]Products!B:E, 4, FALSE)</f>
        <v>22</v>
      </c>
      <c r="O2961" t="str">
        <f>TEXT(Table1[[#This Row],[Transaction Date]], "yyyy-mm")</f>
        <v>2024-02</v>
      </c>
      <c r="P2961" s="1">
        <f ca="1">YEAR(TODAY()) - YEAR(Table1[[#This Row],[Buyer Date of Birth]])</f>
        <v>24</v>
      </c>
      <c r="Q2961" s="2">
        <f>Table1[[#This Row],[Total Revenue]] - Table1[[#This Row],[Total Cost]]</f>
        <v>2952</v>
      </c>
    </row>
    <row r="2962" spans="1:17" x14ac:dyDescent="0.25">
      <c r="A2962" s="1">
        <v>45496</v>
      </c>
      <c r="B2962" t="s">
        <v>123</v>
      </c>
      <c r="C2962" t="s">
        <v>792</v>
      </c>
      <c r="D2962" t="s">
        <v>100</v>
      </c>
      <c r="E2962" s="1">
        <v>23958</v>
      </c>
      <c r="F2962" t="s">
        <v>75</v>
      </c>
      <c r="G2962">
        <v>73</v>
      </c>
      <c r="H2962" t="s">
        <v>54</v>
      </c>
      <c r="I2962" t="s">
        <v>30</v>
      </c>
      <c r="J2962" t="s">
        <v>24</v>
      </c>
      <c r="K2962" t="str">
        <f>VLOOKUP(H2962, [1]Products!B:E, 2, FALSE)</f>
        <v>Lemon Crisps</v>
      </c>
      <c r="L2962" s="2">
        <f>VLOOKUP(H2962, [1]Products!B:D, 3, FALSE)</f>
        <v>7</v>
      </c>
      <c r="M2962" s="2">
        <f>Table1[[#This Row],[Quantity Purchased]] * Table1[[#This Row],[Unit Price]]</f>
        <v>657</v>
      </c>
      <c r="N2962" s="2">
        <f>VLOOKUP(H2962, [1]Products!B:E, 4, FALSE)</f>
        <v>9</v>
      </c>
      <c r="O2962" t="str">
        <f>TEXT(Table1[[#This Row],[Transaction Date]], "yyyy-mm")</f>
        <v>2024-07</v>
      </c>
      <c r="P2962" s="1">
        <f ca="1">YEAR(TODAY()) - YEAR(Table1[[#This Row],[Buyer Date of Birth]])</f>
        <v>60</v>
      </c>
      <c r="Q2962" s="2">
        <f>Table1[[#This Row],[Total Revenue]] - Table1[[#This Row],[Total Cost]]</f>
        <v>650</v>
      </c>
    </row>
    <row r="2963" spans="1:17" x14ac:dyDescent="0.25">
      <c r="A2963" s="1">
        <v>45388</v>
      </c>
      <c r="B2963" t="s">
        <v>309</v>
      </c>
      <c r="C2963" t="s">
        <v>1054</v>
      </c>
      <c r="D2963" t="s">
        <v>58</v>
      </c>
      <c r="E2963" s="1">
        <v>31325</v>
      </c>
      <c r="F2963" t="s">
        <v>28</v>
      </c>
      <c r="G2963">
        <v>275</v>
      </c>
      <c r="H2963" t="s">
        <v>35</v>
      </c>
      <c r="I2963" t="s">
        <v>30</v>
      </c>
      <c r="J2963" t="s">
        <v>24</v>
      </c>
      <c r="K2963" t="str">
        <f>VLOOKUP(H2963, [1]Products!B:E, 2, FALSE)</f>
        <v>Caramel Biscuits</v>
      </c>
      <c r="L2963" s="2">
        <f>VLOOKUP(H2963, [1]Products!B:D, 3, FALSE)</f>
        <v>18</v>
      </c>
      <c r="M2963" s="2">
        <f>Table1[[#This Row],[Quantity Purchased]] * Table1[[#This Row],[Unit Price]]</f>
        <v>6050</v>
      </c>
      <c r="N2963" s="2">
        <f>VLOOKUP(H2963, [1]Products!B:E, 4, FALSE)</f>
        <v>22</v>
      </c>
      <c r="O2963" t="str">
        <f>TEXT(Table1[[#This Row],[Transaction Date]], "yyyy-mm")</f>
        <v>2024-04</v>
      </c>
      <c r="P2963" s="1">
        <f ca="1">YEAR(TODAY()) - YEAR(Table1[[#This Row],[Buyer Date of Birth]])</f>
        <v>40</v>
      </c>
      <c r="Q2963" s="2">
        <f>Table1[[#This Row],[Total Revenue]] - Table1[[#This Row],[Total Cost]]</f>
        <v>6032</v>
      </c>
    </row>
    <row r="2964" spans="1:17" x14ac:dyDescent="0.25">
      <c r="A2964" s="1">
        <v>45386</v>
      </c>
      <c r="B2964" t="s">
        <v>443</v>
      </c>
      <c r="C2964" t="s">
        <v>1271</v>
      </c>
      <c r="D2964" t="s">
        <v>62</v>
      </c>
      <c r="E2964" s="1">
        <v>29318</v>
      </c>
      <c r="F2964" t="s">
        <v>75</v>
      </c>
      <c r="G2964">
        <v>308</v>
      </c>
      <c r="H2964" t="s">
        <v>71</v>
      </c>
      <c r="I2964" t="s">
        <v>36</v>
      </c>
      <c r="J2964" t="s">
        <v>24</v>
      </c>
      <c r="K2964" t="str">
        <f>VLOOKUP(H2964, [1]Products!B:E, 2, FALSE)</f>
        <v>Peanut Butter Bites</v>
      </c>
      <c r="L2964" s="2">
        <f>VLOOKUP(H2964, [1]Products!B:D, 3, FALSE)</f>
        <v>5</v>
      </c>
      <c r="M2964" s="2">
        <f>Table1[[#This Row],[Quantity Purchased]] * Table1[[#This Row],[Unit Price]]</f>
        <v>2156</v>
      </c>
      <c r="N2964" s="2">
        <f>VLOOKUP(H2964, [1]Products!B:E, 4, FALSE)</f>
        <v>7</v>
      </c>
      <c r="O2964" t="str">
        <f>TEXT(Table1[[#This Row],[Transaction Date]], "yyyy-mm")</f>
        <v>2024-04</v>
      </c>
      <c r="P2964" s="1">
        <f ca="1">YEAR(TODAY()) - YEAR(Table1[[#This Row],[Buyer Date of Birth]])</f>
        <v>45</v>
      </c>
      <c r="Q2964" s="2">
        <f>Table1[[#This Row],[Total Revenue]] - Table1[[#This Row],[Total Cost]]</f>
        <v>2151</v>
      </c>
    </row>
    <row r="2965" spans="1:17" x14ac:dyDescent="0.25">
      <c r="A2965" s="1">
        <v>45372</v>
      </c>
      <c r="B2965" t="s">
        <v>73</v>
      </c>
      <c r="C2965" t="s">
        <v>287</v>
      </c>
      <c r="D2965" t="s">
        <v>84</v>
      </c>
      <c r="E2965" s="1">
        <v>37866</v>
      </c>
      <c r="F2965" t="s">
        <v>28</v>
      </c>
      <c r="G2965">
        <v>226</v>
      </c>
      <c r="H2965" t="s">
        <v>63</v>
      </c>
      <c r="I2965" t="s">
        <v>23</v>
      </c>
      <c r="J2965" t="s">
        <v>24</v>
      </c>
      <c r="K2965" t="str">
        <f>VLOOKUP(H2965, [1]Products!B:E, 2, FALSE)</f>
        <v>Vanilla Wafers</v>
      </c>
      <c r="L2965" s="2">
        <f>VLOOKUP(H2965, [1]Products!B:D, 3, FALSE)</f>
        <v>18</v>
      </c>
      <c r="M2965" s="2">
        <f>Table1[[#This Row],[Quantity Purchased]] * Table1[[#This Row],[Unit Price]]</f>
        <v>8136</v>
      </c>
      <c r="N2965" s="2">
        <f>VLOOKUP(H2965, [1]Products!B:E, 4, FALSE)</f>
        <v>36</v>
      </c>
      <c r="O2965" t="str">
        <f>TEXT(Table1[[#This Row],[Transaction Date]], "yyyy-mm")</f>
        <v>2024-03</v>
      </c>
      <c r="P2965" s="1">
        <f ca="1">YEAR(TODAY()) - YEAR(Table1[[#This Row],[Buyer Date of Birth]])</f>
        <v>22</v>
      </c>
      <c r="Q2965" s="2">
        <f>Table1[[#This Row],[Total Revenue]] - Table1[[#This Row],[Total Cost]]</f>
        <v>8118</v>
      </c>
    </row>
    <row r="2966" spans="1:17" x14ac:dyDescent="0.25">
      <c r="A2966" s="1">
        <v>45317</v>
      </c>
      <c r="B2966" t="s">
        <v>317</v>
      </c>
      <c r="C2966" t="s">
        <v>116</v>
      </c>
      <c r="D2966" t="s">
        <v>89</v>
      </c>
      <c r="E2966" s="1">
        <v>32870</v>
      </c>
      <c r="F2966" t="s">
        <v>75</v>
      </c>
      <c r="G2966">
        <v>449</v>
      </c>
      <c r="H2966" t="s">
        <v>71</v>
      </c>
      <c r="I2966" t="s">
        <v>46</v>
      </c>
      <c r="J2966" t="s">
        <v>24</v>
      </c>
      <c r="K2966" t="str">
        <f>VLOOKUP(H2966, [1]Products!B:E, 2, FALSE)</f>
        <v>Peanut Butter Bites</v>
      </c>
      <c r="L2966" s="2">
        <f>VLOOKUP(H2966, [1]Products!B:D, 3, FALSE)</f>
        <v>5</v>
      </c>
      <c r="M2966" s="2">
        <f>Table1[[#This Row],[Quantity Purchased]] * Table1[[#This Row],[Unit Price]]</f>
        <v>3143</v>
      </c>
      <c r="N2966" s="2">
        <f>VLOOKUP(H2966, [1]Products!B:E, 4, FALSE)</f>
        <v>7</v>
      </c>
      <c r="O2966" t="str">
        <f>TEXT(Table1[[#This Row],[Transaction Date]], "yyyy-mm")</f>
        <v>2024-01</v>
      </c>
      <c r="P2966" s="1">
        <f ca="1">YEAR(TODAY()) - YEAR(Table1[[#This Row],[Buyer Date of Birth]])</f>
        <v>36</v>
      </c>
      <c r="Q2966" s="2">
        <f>Table1[[#This Row],[Total Revenue]] - Table1[[#This Row],[Total Cost]]</f>
        <v>3138</v>
      </c>
    </row>
    <row r="2967" spans="1:17" x14ac:dyDescent="0.25">
      <c r="A2967" s="1">
        <v>45309</v>
      </c>
      <c r="B2967" t="s">
        <v>643</v>
      </c>
      <c r="C2967" t="s">
        <v>340</v>
      </c>
      <c r="D2967" t="s">
        <v>53</v>
      </c>
      <c r="E2967" s="1">
        <v>28455</v>
      </c>
      <c r="F2967" t="s">
        <v>21</v>
      </c>
      <c r="G2967">
        <v>144</v>
      </c>
      <c r="H2967" t="s">
        <v>63</v>
      </c>
      <c r="I2967" t="s">
        <v>50</v>
      </c>
      <c r="J2967" t="s">
        <v>24</v>
      </c>
      <c r="K2967" t="str">
        <f>VLOOKUP(H2967, [1]Products!B:E, 2, FALSE)</f>
        <v>Vanilla Wafers</v>
      </c>
      <c r="L2967" s="2">
        <f>VLOOKUP(H2967, [1]Products!B:D, 3, FALSE)</f>
        <v>18</v>
      </c>
      <c r="M2967" s="2">
        <f>Table1[[#This Row],[Quantity Purchased]] * Table1[[#This Row],[Unit Price]]</f>
        <v>5184</v>
      </c>
      <c r="N2967" s="2">
        <f>VLOOKUP(H2967, [1]Products!B:E, 4, FALSE)</f>
        <v>36</v>
      </c>
      <c r="O2967" t="str">
        <f>TEXT(Table1[[#This Row],[Transaction Date]], "yyyy-mm")</f>
        <v>2024-01</v>
      </c>
      <c r="P2967" s="1">
        <f ca="1">YEAR(TODAY()) - YEAR(Table1[[#This Row],[Buyer Date of Birth]])</f>
        <v>48</v>
      </c>
      <c r="Q2967" s="2">
        <f>Table1[[#This Row],[Total Revenue]] - Table1[[#This Row],[Total Cost]]</f>
        <v>5166</v>
      </c>
    </row>
    <row r="2968" spans="1:17" x14ac:dyDescent="0.25">
      <c r="A2968" s="1">
        <v>45449</v>
      </c>
      <c r="B2968" t="s">
        <v>358</v>
      </c>
      <c r="C2968" t="s">
        <v>1164</v>
      </c>
      <c r="D2968" t="s">
        <v>20</v>
      </c>
      <c r="E2968" s="1">
        <v>28327</v>
      </c>
      <c r="F2968" t="s">
        <v>28</v>
      </c>
      <c r="G2968">
        <v>119</v>
      </c>
      <c r="H2968" t="s">
        <v>35</v>
      </c>
      <c r="I2968" t="s">
        <v>23</v>
      </c>
      <c r="J2968" t="s">
        <v>24</v>
      </c>
      <c r="K2968" t="str">
        <f>VLOOKUP(H2968, [1]Products!B:E, 2, FALSE)</f>
        <v>Caramel Biscuits</v>
      </c>
      <c r="L2968" s="2">
        <f>VLOOKUP(H2968, [1]Products!B:D, 3, FALSE)</f>
        <v>18</v>
      </c>
      <c r="M2968" s="2">
        <f>Table1[[#This Row],[Quantity Purchased]] * Table1[[#This Row],[Unit Price]]</f>
        <v>2618</v>
      </c>
      <c r="N2968" s="2">
        <f>VLOOKUP(H2968, [1]Products!B:E, 4, FALSE)</f>
        <v>22</v>
      </c>
      <c r="O2968" t="str">
        <f>TEXT(Table1[[#This Row],[Transaction Date]], "yyyy-mm")</f>
        <v>2024-06</v>
      </c>
      <c r="P2968" s="1">
        <f ca="1">YEAR(TODAY()) - YEAR(Table1[[#This Row],[Buyer Date of Birth]])</f>
        <v>48</v>
      </c>
      <c r="Q2968" s="2">
        <f>Table1[[#This Row],[Total Revenue]] - Table1[[#This Row],[Total Cost]]</f>
        <v>2600</v>
      </c>
    </row>
    <row r="2969" spans="1:17" x14ac:dyDescent="0.25">
      <c r="A2969" s="1">
        <v>45438</v>
      </c>
      <c r="B2969" t="s">
        <v>389</v>
      </c>
      <c r="C2969" t="s">
        <v>611</v>
      </c>
      <c r="D2969" t="s">
        <v>20</v>
      </c>
      <c r="E2969" s="1">
        <v>33352</v>
      </c>
      <c r="F2969" t="s">
        <v>21</v>
      </c>
      <c r="G2969">
        <v>79</v>
      </c>
      <c r="H2969" t="s">
        <v>71</v>
      </c>
      <c r="I2969" t="s">
        <v>30</v>
      </c>
      <c r="J2969" t="s">
        <v>24</v>
      </c>
      <c r="K2969" t="str">
        <f>VLOOKUP(H2969, [1]Products!B:E, 2, FALSE)</f>
        <v>Peanut Butter Bites</v>
      </c>
      <c r="L2969" s="2">
        <f>VLOOKUP(H2969, [1]Products!B:D, 3, FALSE)</f>
        <v>5</v>
      </c>
      <c r="M2969" s="2">
        <f>Table1[[#This Row],[Quantity Purchased]] * Table1[[#This Row],[Unit Price]]</f>
        <v>553</v>
      </c>
      <c r="N2969" s="2">
        <f>VLOOKUP(H2969, [1]Products!B:E, 4, FALSE)</f>
        <v>7</v>
      </c>
      <c r="O2969" t="str">
        <f>TEXT(Table1[[#This Row],[Transaction Date]], "yyyy-mm")</f>
        <v>2024-05</v>
      </c>
      <c r="P2969" s="1">
        <f ca="1">YEAR(TODAY()) - YEAR(Table1[[#This Row],[Buyer Date of Birth]])</f>
        <v>34</v>
      </c>
      <c r="Q2969" s="2">
        <f>Table1[[#This Row],[Total Revenue]] - Table1[[#This Row],[Total Cost]]</f>
        <v>548</v>
      </c>
    </row>
    <row r="2970" spans="1:17" x14ac:dyDescent="0.25">
      <c r="A2970" s="1">
        <v>45401</v>
      </c>
      <c r="B2970" t="s">
        <v>111</v>
      </c>
      <c r="C2970" t="s">
        <v>826</v>
      </c>
      <c r="D2970" t="s">
        <v>34</v>
      </c>
      <c r="E2970" s="1">
        <v>26917</v>
      </c>
      <c r="F2970" t="s">
        <v>40</v>
      </c>
      <c r="G2970">
        <v>292</v>
      </c>
      <c r="H2970" t="s">
        <v>63</v>
      </c>
      <c r="I2970" t="s">
        <v>46</v>
      </c>
      <c r="J2970" t="s">
        <v>24</v>
      </c>
      <c r="K2970" t="str">
        <f>VLOOKUP(H2970, [1]Products!B:E, 2, FALSE)</f>
        <v>Vanilla Wafers</v>
      </c>
      <c r="L2970" s="2">
        <f>VLOOKUP(H2970, [1]Products!B:D, 3, FALSE)</f>
        <v>18</v>
      </c>
      <c r="M2970" s="2">
        <f>Table1[[#This Row],[Quantity Purchased]] * Table1[[#This Row],[Unit Price]]</f>
        <v>10512</v>
      </c>
      <c r="N2970" s="2">
        <f>VLOOKUP(H2970, [1]Products!B:E, 4, FALSE)</f>
        <v>36</v>
      </c>
      <c r="O2970" t="str">
        <f>TEXT(Table1[[#This Row],[Transaction Date]], "yyyy-mm")</f>
        <v>2024-04</v>
      </c>
      <c r="P2970" s="1">
        <f ca="1">YEAR(TODAY()) - YEAR(Table1[[#This Row],[Buyer Date of Birth]])</f>
        <v>52</v>
      </c>
      <c r="Q2970" s="2">
        <f>Table1[[#This Row],[Total Revenue]] - Table1[[#This Row],[Total Cost]]</f>
        <v>10494</v>
      </c>
    </row>
    <row r="2971" spans="1:17" x14ac:dyDescent="0.25">
      <c r="A2971" s="1">
        <v>45314</v>
      </c>
      <c r="B2971" t="s">
        <v>459</v>
      </c>
      <c r="C2971" t="s">
        <v>714</v>
      </c>
      <c r="D2971" t="s">
        <v>84</v>
      </c>
      <c r="E2971" s="1">
        <v>31330</v>
      </c>
      <c r="F2971" t="s">
        <v>40</v>
      </c>
      <c r="G2971">
        <v>462</v>
      </c>
      <c r="H2971" t="s">
        <v>41</v>
      </c>
      <c r="I2971" t="s">
        <v>50</v>
      </c>
      <c r="J2971" t="s">
        <v>24</v>
      </c>
      <c r="K2971" t="str">
        <f>VLOOKUP(H2971, [1]Products!B:E, 2, FALSE)</f>
        <v>Ginger Snaps</v>
      </c>
      <c r="L2971" s="2">
        <f>VLOOKUP(H2971, [1]Products!B:D, 3, FALSE)</f>
        <v>14</v>
      </c>
      <c r="M2971" s="2">
        <f>Table1[[#This Row],[Quantity Purchased]] * Table1[[#This Row],[Unit Price]]</f>
        <v>12936</v>
      </c>
      <c r="N2971" s="2">
        <f>VLOOKUP(H2971, [1]Products!B:E, 4, FALSE)</f>
        <v>28</v>
      </c>
      <c r="O2971" t="str">
        <f>TEXT(Table1[[#This Row],[Transaction Date]], "yyyy-mm")</f>
        <v>2024-01</v>
      </c>
      <c r="P2971" s="1">
        <f ca="1">YEAR(TODAY()) - YEAR(Table1[[#This Row],[Buyer Date of Birth]])</f>
        <v>40</v>
      </c>
      <c r="Q2971" s="2">
        <f>Table1[[#This Row],[Total Revenue]] - Table1[[#This Row],[Total Cost]]</f>
        <v>12922</v>
      </c>
    </row>
    <row r="2972" spans="1:17" x14ac:dyDescent="0.25">
      <c r="A2972" s="1">
        <v>45350</v>
      </c>
      <c r="B2972" t="s">
        <v>195</v>
      </c>
      <c r="C2972" t="s">
        <v>359</v>
      </c>
      <c r="D2972" t="s">
        <v>89</v>
      </c>
      <c r="E2972" s="1">
        <v>31145</v>
      </c>
      <c r="F2972" t="s">
        <v>21</v>
      </c>
      <c r="G2972">
        <v>101</v>
      </c>
      <c r="H2972" t="s">
        <v>66</v>
      </c>
      <c r="I2972" t="s">
        <v>23</v>
      </c>
      <c r="J2972" t="s">
        <v>24</v>
      </c>
      <c r="K2972" t="str">
        <f>VLOOKUP(H2972, [1]Products!B:E, 2, FALSE)</f>
        <v>Oatmeal Cookies</v>
      </c>
      <c r="L2972" s="2">
        <f>VLOOKUP(H2972, [1]Products!B:D, 3, FALSE)</f>
        <v>19</v>
      </c>
      <c r="M2972" s="2">
        <f>Table1[[#This Row],[Quantity Purchased]] * Table1[[#This Row],[Unit Price]]</f>
        <v>2323</v>
      </c>
      <c r="N2972" s="2">
        <f>VLOOKUP(H2972, [1]Products!B:E, 4, FALSE)</f>
        <v>23</v>
      </c>
      <c r="O2972" t="str">
        <f>TEXT(Table1[[#This Row],[Transaction Date]], "yyyy-mm")</f>
        <v>2024-02</v>
      </c>
      <c r="P2972" s="1">
        <f ca="1">YEAR(TODAY()) - YEAR(Table1[[#This Row],[Buyer Date of Birth]])</f>
        <v>40</v>
      </c>
      <c r="Q2972" s="2">
        <f>Table1[[#This Row],[Total Revenue]] - Table1[[#This Row],[Total Cost]]</f>
        <v>2304</v>
      </c>
    </row>
    <row r="2973" spans="1:17" x14ac:dyDescent="0.25">
      <c r="A2973" s="1">
        <v>45485</v>
      </c>
      <c r="B2973" t="s">
        <v>1268</v>
      </c>
      <c r="C2973" t="s">
        <v>584</v>
      </c>
      <c r="D2973" t="s">
        <v>100</v>
      </c>
      <c r="E2973" s="1">
        <v>38638</v>
      </c>
      <c r="F2973" t="s">
        <v>21</v>
      </c>
      <c r="G2973">
        <v>118</v>
      </c>
      <c r="H2973" t="s">
        <v>54</v>
      </c>
      <c r="I2973" t="s">
        <v>30</v>
      </c>
      <c r="J2973" t="s">
        <v>24</v>
      </c>
      <c r="K2973" t="str">
        <f>VLOOKUP(H2973, [1]Products!B:E, 2, FALSE)</f>
        <v>Lemon Crisps</v>
      </c>
      <c r="L2973" s="2">
        <f>VLOOKUP(H2973, [1]Products!B:D, 3, FALSE)</f>
        <v>7</v>
      </c>
      <c r="M2973" s="2">
        <f>Table1[[#This Row],[Quantity Purchased]] * Table1[[#This Row],[Unit Price]]</f>
        <v>1062</v>
      </c>
      <c r="N2973" s="2">
        <f>VLOOKUP(H2973, [1]Products!B:E, 4, FALSE)</f>
        <v>9</v>
      </c>
      <c r="O2973" t="str">
        <f>TEXT(Table1[[#This Row],[Transaction Date]], "yyyy-mm")</f>
        <v>2024-07</v>
      </c>
      <c r="P2973" s="1">
        <f ca="1">YEAR(TODAY()) - YEAR(Table1[[#This Row],[Buyer Date of Birth]])</f>
        <v>20</v>
      </c>
      <c r="Q2973" s="2">
        <f>Table1[[#This Row],[Total Revenue]] - Table1[[#This Row],[Total Cost]]</f>
        <v>1055</v>
      </c>
    </row>
    <row r="2974" spans="1:17" x14ac:dyDescent="0.25">
      <c r="A2974" s="1">
        <v>45344</v>
      </c>
      <c r="B2974" t="s">
        <v>1118</v>
      </c>
      <c r="C2974" t="s">
        <v>328</v>
      </c>
      <c r="D2974" t="s">
        <v>53</v>
      </c>
      <c r="E2974" s="1">
        <v>38665</v>
      </c>
      <c r="F2974" t="s">
        <v>28</v>
      </c>
      <c r="G2974">
        <v>154</v>
      </c>
      <c r="H2974" t="s">
        <v>35</v>
      </c>
      <c r="I2974" t="s">
        <v>30</v>
      </c>
      <c r="J2974" t="s">
        <v>24</v>
      </c>
      <c r="K2974" t="str">
        <f>VLOOKUP(H2974, [1]Products!B:E, 2, FALSE)</f>
        <v>Caramel Biscuits</v>
      </c>
      <c r="L2974" s="2">
        <f>VLOOKUP(H2974, [1]Products!B:D, 3, FALSE)</f>
        <v>18</v>
      </c>
      <c r="M2974" s="2">
        <f>Table1[[#This Row],[Quantity Purchased]] * Table1[[#This Row],[Unit Price]]</f>
        <v>3388</v>
      </c>
      <c r="N2974" s="2">
        <f>VLOOKUP(H2974, [1]Products!B:E, 4, FALSE)</f>
        <v>22</v>
      </c>
      <c r="O2974" t="str">
        <f>TEXT(Table1[[#This Row],[Transaction Date]], "yyyy-mm")</f>
        <v>2024-02</v>
      </c>
      <c r="P2974" s="1">
        <f ca="1">YEAR(TODAY()) - YEAR(Table1[[#This Row],[Buyer Date of Birth]])</f>
        <v>20</v>
      </c>
      <c r="Q2974" s="2">
        <f>Table1[[#This Row],[Total Revenue]] - Table1[[#This Row],[Total Cost]]</f>
        <v>3370</v>
      </c>
    </row>
    <row r="2975" spans="1:17" x14ac:dyDescent="0.25">
      <c r="A2975" s="1">
        <v>45488</v>
      </c>
      <c r="B2975" t="s">
        <v>630</v>
      </c>
      <c r="C2975" t="s">
        <v>1031</v>
      </c>
      <c r="D2975" t="s">
        <v>34</v>
      </c>
      <c r="E2975" s="1">
        <v>31743</v>
      </c>
      <c r="F2975" t="s">
        <v>75</v>
      </c>
      <c r="G2975">
        <v>339</v>
      </c>
      <c r="H2975" t="s">
        <v>72</v>
      </c>
      <c r="I2975" t="s">
        <v>36</v>
      </c>
      <c r="J2975" t="s">
        <v>24</v>
      </c>
      <c r="K2975" t="str">
        <f>VLOOKUP(H2975, [1]Products!B:E, 2, FALSE)</f>
        <v>Choco Delight</v>
      </c>
      <c r="L2975" s="2">
        <f>VLOOKUP(H2975, [1]Products!B:D, 3, FALSE)</f>
        <v>3</v>
      </c>
      <c r="M2975" s="2">
        <f>Table1[[#This Row],[Quantity Purchased]] * Table1[[#This Row],[Unit Price]]</f>
        <v>1695</v>
      </c>
      <c r="N2975" s="2">
        <f>VLOOKUP(H2975, [1]Products!B:E, 4, FALSE)</f>
        <v>5</v>
      </c>
      <c r="O2975" t="str">
        <f>TEXT(Table1[[#This Row],[Transaction Date]], "yyyy-mm")</f>
        <v>2024-07</v>
      </c>
      <c r="P2975" s="1">
        <f ca="1">YEAR(TODAY()) - YEAR(Table1[[#This Row],[Buyer Date of Birth]])</f>
        <v>39</v>
      </c>
      <c r="Q2975" s="2">
        <f>Table1[[#This Row],[Total Revenue]] - Table1[[#This Row],[Total Cost]]</f>
        <v>1692</v>
      </c>
    </row>
    <row r="2976" spans="1:17" x14ac:dyDescent="0.25">
      <c r="A2976" s="1">
        <v>45466</v>
      </c>
      <c r="B2976" t="s">
        <v>136</v>
      </c>
      <c r="C2976" t="s">
        <v>1272</v>
      </c>
      <c r="D2976" t="s">
        <v>84</v>
      </c>
      <c r="E2976" s="1">
        <v>31966</v>
      </c>
      <c r="F2976" t="s">
        <v>40</v>
      </c>
      <c r="G2976">
        <v>375</v>
      </c>
      <c r="H2976" t="s">
        <v>35</v>
      </c>
      <c r="I2976" t="s">
        <v>23</v>
      </c>
      <c r="J2976" t="s">
        <v>24</v>
      </c>
      <c r="K2976" t="str">
        <f>VLOOKUP(H2976, [1]Products!B:E, 2, FALSE)</f>
        <v>Caramel Biscuits</v>
      </c>
      <c r="L2976" s="2">
        <f>VLOOKUP(H2976, [1]Products!B:D, 3, FALSE)</f>
        <v>18</v>
      </c>
      <c r="M2976" s="2">
        <f>Table1[[#This Row],[Quantity Purchased]] * Table1[[#This Row],[Unit Price]]</f>
        <v>8250</v>
      </c>
      <c r="N2976" s="2">
        <f>VLOOKUP(H2976, [1]Products!B:E, 4, FALSE)</f>
        <v>22</v>
      </c>
      <c r="O2976" t="str">
        <f>TEXT(Table1[[#This Row],[Transaction Date]], "yyyy-mm")</f>
        <v>2024-06</v>
      </c>
      <c r="P2976" s="1">
        <f ca="1">YEAR(TODAY()) - YEAR(Table1[[#This Row],[Buyer Date of Birth]])</f>
        <v>38</v>
      </c>
      <c r="Q2976" s="2">
        <f>Table1[[#This Row],[Total Revenue]] - Table1[[#This Row],[Total Cost]]</f>
        <v>8232</v>
      </c>
    </row>
    <row r="2977" spans="1:17" x14ac:dyDescent="0.25">
      <c r="A2977" s="1">
        <v>45317</v>
      </c>
      <c r="B2977" t="s">
        <v>113</v>
      </c>
      <c r="C2977" t="s">
        <v>808</v>
      </c>
      <c r="D2977" t="s">
        <v>34</v>
      </c>
      <c r="E2977" s="1">
        <v>18993</v>
      </c>
      <c r="F2977" t="s">
        <v>21</v>
      </c>
      <c r="G2977">
        <v>231</v>
      </c>
      <c r="H2977" t="s">
        <v>22</v>
      </c>
      <c r="I2977" t="s">
        <v>46</v>
      </c>
      <c r="J2977" t="s">
        <v>24</v>
      </c>
      <c r="K2977" t="str">
        <f>VLOOKUP(H2977, [1]Products!B:E, 2, FALSE)</f>
        <v>Cinnamon Swirls</v>
      </c>
      <c r="L2977" s="2">
        <f>VLOOKUP(H2977, [1]Products!B:D, 3, FALSE)</f>
        <v>10</v>
      </c>
      <c r="M2977" s="2">
        <f>Table1[[#This Row],[Quantity Purchased]] * Table1[[#This Row],[Unit Price]]</f>
        <v>3234</v>
      </c>
      <c r="N2977" s="2">
        <f>VLOOKUP(H2977, [1]Products!B:E, 4, FALSE)</f>
        <v>14</v>
      </c>
      <c r="O2977" t="str">
        <f>TEXT(Table1[[#This Row],[Transaction Date]], "yyyy-mm")</f>
        <v>2024-01</v>
      </c>
      <c r="P2977" s="1">
        <f ca="1">YEAR(TODAY()) - YEAR(Table1[[#This Row],[Buyer Date of Birth]])</f>
        <v>74</v>
      </c>
      <c r="Q2977" s="2">
        <f>Table1[[#This Row],[Total Revenue]] - Table1[[#This Row],[Total Cost]]</f>
        <v>3224</v>
      </c>
    </row>
    <row r="2978" spans="1:17" x14ac:dyDescent="0.25">
      <c r="A2978" s="1">
        <v>45421</v>
      </c>
      <c r="B2978" t="s">
        <v>469</v>
      </c>
      <c r="C2978" t="s">
        <v>314</v>
      </c>
      <c r="D2978" t="s">
        <v>53</v>
      </c>
      <c r="E2978" s="1">
        <v>16906</v>
      </c>
      <c r="F2978" t="s">
        <v>21</v>
      </c>
      <c r="G2978">
        <v>219</v>
      </c>
      <c r="H2978" t="s">
        <v>66</v>
      </c>
      <c r="I2978" t="s">
        <v>50</v>
      </c>
      <c r="J2978" t="s">
        <v>24</v>
      </c>
      <c r="K2978" t="str">
        <f>VLOOKUP(H2978, [1]Products!B:E, 2, FALSE)</f>
        <v>Oatmeal Cookies</v>
      </c>
      <c r="L2978" s="2">
        <f>VLOOKUP(H2978, [1]Products!B:D, 3, FALSE)</f>
        <v>19</v>
      </c>
      <c r="M2978" s="2">
        <f>Table1[[#This Row],[Quantity Purchased]] * Table1[[#This Row],[Unit Price]]</f>
        <v>5037</v>
      </c>
      <c r="N2978" s="2">
        <f>VLOOKUP(H2978, [1]Products!B:E, 4, FALSE)</f>
        <v>23</v>
      </c>
      <c r="O2978" t="str">
        <f>TEXT(Table1[[#This Row],[Transaction Date]], "yyyy-mm")</f>
        <v>2024-05</v>
      </c>
      <c r="P2978" s="1">
        <f ca="1">YEAR(TODAY()) - YEAR(Table1[[#This Row],[Buyer Date of Birth]])</f>
        <v>79</v>
      </c>
      <c r="Q2978" s="2">
        <f>Table1[[#This Row],[Total Revenue]] - Table1[[#This Row],[Total Cost]]</f>
        <v>5018</v>
      </c>
    </row>
    <row r="2979" spans="1:17" x14ac:dyDescent="0.25">
      <c r="A2979" s="1">
        <v>45355</v>
      </c>
      <c r="B2979" t="s">
        <v>92</v>
      </c>
      <c r="C2979" t="s">
        <v>168</v>
      </c>
      <c r="D2979" t="s">
        <v>62</v>
      </c>
      <c r="E2979" s="1">
        <v>35027</v>
      </c>
      <c r="F2979" t="s">
        <v>75</v>
      </c>
      <c r="G2979">
        <v>336</v>
      </c>
      <c r="H2979" t="s">
        <v>72</v>
      </c>
      <c r="I2979" t="s">
        <v>23</v>
      </c>
      <c r="J2979" t="s">
        <v>24</v>
      </c>
      <c r="K2979" t="str">
        <f>VLOOKUP(H2979, [1]Products!B:E, 2, FALSE)</f>
        <v>Choco Delight</v>
      </c>
      <c r="L2979" s="2">
        <f>VLOOKUP(H2979, [1]Products!B:D, 3, FALSE)</f>
        <v>3</v>
      </c>
      <c r="M2979" s="2">
        <f>Table1[[#This Row],[Quantity Purchased]] * Table1[[#This Row],[Unit Price]]</f>
        <v>1680</v>
      </c>
      <c r="N2979" s="2">
        <f>VLOOKUP(H2979, [1]Products!B:E, 4, FALSE)</f>
        <v>5</v>
      </c>
      <c r="O2979" t="str">
        <f>TEXT(Table1[[#This Row],[Transaction Date]], "yyyy-mm")</f>
        <v>2024-03</v>
      </c>
      <c r="P2979" s="1">
        <f ca="1">YEAR(TODAY()) - YEAR(Table1[[#This Row],[Buyer Date of Birth]])</f>
        <v>30</v>
      </c>
      <c r="Q2979" s="2">
        <f>Table1[[#This Row],[Total Revenue]] - Table1[[#This Row],[Total Cost]]</f>
        <v>1677</v>
      </c>
    </row>
    <row r="2980" spans="1:17" x14ac:dyDescent="0.25">
      <c r="A2980" s="1">
        <v>45354</v>
      </c>
      <c r="B2980" t="s">
        <v>87</v>
      </c>
      <c r="C2980" t="s">
        <v>116</v>
      </c>
      <c r="D2980" t="s">
        <v>20</v>
      </c>
      <c r="E2980" s="1">
        <v>21324</v>
      </c>
      <c r="F2980" t="s">
        <v>21</v>
      </c>
      <c r="G2980">
        <v>325</v>
      </c>
      <c r="H2980" t="s">
        <v>29</v>
      </c>
      <c r="I2980" t="s">
        <v>30</v>
      </c>
      <c r="J2980" t="s">
        <v>24</v>
      </c>
      <c r="K2980" t="str">
        <f>VLOOKUP(H2980, [1]Products!B:E, 2, FALSE)</f>
        <v>Shortbread</v>
      </c>
      <c r="L2980" s="2">
        <f>VLOOKUP(H2980, [1]Products!B:D, 3, FALSE)</f>
        <v>10</v>
      </c>
      <c r="M2980" s="2">
        <f>Table1[[#This Row],[Quantity Purchased]] * Table1[[#This Row],[Unit Price]]</f>
        <v>14625</v>
      </c>
      <c r="N2980" s="2">
        <f>VLOOKUP(H2980, [1]Products!B:E, 4, FALSE)</f>
        <v>45</v>
      </c>
      <c r="O2980" t="str">
        <f>TEXT(Table1[[#This Row],[Transaction Date]], "yyyy-mm")</f>
        <v>2024-03</v>
      </c>
      <c r="P2980" s="1">
        <f ca="1">YEAR(TODAY()) - YEAR(Table1[[#This Row],[Buyer Date of Birth]])</f>
        <v>67</v>
      </c>
      <c r="Q2980" s="2">
        <f>Table1[[#This Row],[Total Revenue]] - Table1[[#This Row],[Total Cost]]</f>
        <v>14615</v>
      </c>
    </row>
    <row r="2981" spans="1:17" x14ac:dyDescent="0.25">
      <c r="A2981" s="1">
        <v>45337</v>
      </c>
      <c r="B2981" t="s">
        <v>667</v>
      </c>
      <c r="C2981" t="s">
        <v>530</v>
      </c>
      <c r="D2981" t="s">
        <v>62</v>
      </c>
      <c r="E2981" s="1">
        <v>23814</v>
      </c>
      <c r="F2981" t="s">
        <v>75</v>
      </c>
      <c r="G2981">
        <v>279</v>
      </c>
      <c r="H2981" t="s">
        <v>72</v>
      </c>
      <c r="I2981" t="s">
        <v>46</v>
      </c>
      <c r="J2981" t="s">
        <v>24</v>
      </c>
      <c r="K2981" t="str">
        <f>VLOOKUP(H2981, [1]Products!B:E, 2, FALSE)</f>
        <v>Choco Delight</v>
      </c>
      <c r="L2981" s="2">
        <f>VLOOKUP(H2981, [1]Products!B:D, 3, FALSE)</f>
        <v>3</v>
      </c>
      <c r="M2981" s="2">
        <f>Table1[[#This Row],[Quantity Purchased]] * Table1[[#This Row],[Unit Price]]</f>
        <v>1395</v>
      </c>
      <c r="N2981" s="2">
        <f>VLOOKUP(H2981, [1]Products!B:E, 4, FALSE)</f>
        <v>5</v>
      </c>
      <c r="O2981" t="str">
        <f>TEXT(Table1[[#This Row],[Transaction Date]], "yyyy-mm")</f>
        <v>2024-02</v>
      </c>
      <c r="P2981" s="1">
        <f ca="1">YEAR(TODAY()) - YEAR(Table1[[#This Row],[Buyer Date of Birth]])</f>
        <v>60</v>
      </c>
      <c r="Q2981" s="2">
        <f>Table1[[#This Row],[Total Revenue]] - Table1[[#This Row],[Total Cost]]</f>
        <v>1392</v>
      </c>
    </row>
    <row r="2982" spans="1:17" x14ac:dyDescent="0.25">
      <c r="A2982" s="1">
        <v>45326</v>
      </c>
      <c r="B2982" t="s">
        <v>283</v>
      </c>
      <c r="C2982" t="s">
        <v>539</v>
      </c>
      <c r="D2982" t="s">
        <v>100</v>
      </c>
      <c r="E2982" s="1">
        <v>16544</v>
      </c>
      <c r="F2982" t="s">
        <v>21</v>
      </c>
      <c r="G2982">
        <v>57</v>
      </c>
      <c r="H2982" t="s">
        <v>63</v>
      </c>
      <c r="I2982" t="s">
        <v>50</v>
      </c>
      <c r="J2982" t="s">
        <v>31</v>
      </c>
      <c r="K2982" t="str">
        <f>VLOOKUP(H2982, [1]Products!B:E, 2, FALSE)</f>
        <v>Vanilla Wafers</v>
      </c>
      <c r="L2982" s="2">
        <f>VLOOKUP(H2982, [1]Products!B:D, 3, FALSE)</f>
        <v>18</v>
      </c>
      <c r="M2982" s="2">
        <f>Table1[[#This Row],[Quantity Purchased]] * Table1[[#This Row],[Unit Price]]</f>
        <v>2052</v>
      </c>
      <c r="N2982" s="2">
        <f>VLOOKUP(H2982, [1]Products!B:E, 4, FALSE)</f>
        <v>36</v>
      </c>
      <c r="O2982" t="str">
        <f>TEXT(Table1[[#This Row],[Transaction Date]], "yyyy-mm")</f>
        <v>2024-02</v>
      </c>
      <c r="P2982" s="1">
        <f ca="1">YEAR(TODAY()) - YEAR(Table1[[#This Row],[Buyer Date of Birth]])</f>
        <v>80</v>
      </c>
      <c r="Q2982" s="2">
        <f>Table1[[#This Row],[Total Revenue]] - Table1[[#This Row],[Total Cost]]</f>
        <v>2034</v>
      </c>
    </row>
    <row r="2983" spans="1:17" x14ac:dyDescent="0.25">
      <c r="A2983" s="1">
        <v>45417</v>
      </c>
      <c r="B2983" t="s">
        <v>768</v>
      </c>
      <c r="C2983" t="s">
        <v>330</v>
      </c>
      <c r="D2983" t="s">
        <v>20</v>
      </c>
      <c r="E2983" s="1">
        <v>30611</v>
      </c>
      <c r="F2983" t="s">
        <v>21</v>
      </c>
      <c r="G2983">
        <v>224</v>
      </c>
      <c r="H2983" t="s">
        <v>71</v>
      </c>
      <c r="I2983" t="s">
        <v>23</v>
      </c>
      <c r="J2983" t="s">
        <v>24</v>
      </c>
      <c r="K2983" t="str">
        <f>VLOOKUP(H2983, [1]Products!B:E, 2, FALSE)</f>
        <v>Peanut Butter Bites</v>
      </c>
      <c r="L2983" s="2">
        <f>VLOOKUP(H2983, [1]Products!B:D, 3, FALSE)</f>
        <v>5</v>
      </c>
      <c r="M2983" s="2">
        <f>Table1[[#This Row],[Quantity Purchased]] * Table1[[#This Row],[Unit Price]]</f>
        <v>1568</v>
      </c>
      <c r="N2983" s="2">
        <f>VLOOKUP(H2983, [1]Products!B:E, 4, FALSE)</f>
        <v>7</v>
      </c>
      <c r="O2983" t="str">
        <f>TEXT(Table1[[#This Row],[Transaction Date]], "yyyy-mm")</f>
        <v>2024-05</v>
      </c>
      <c r="P2983" s="1">
        <f ca="1">YEAR(TODAY()) - YEAR(Table1[[#This Row],[Buyer Date of Birth]])</f>
        <v>42</v>
      </c>
      <c r="Q2983" s="2">
        <f>Table1[[#This Row],[Total Revenue]] - Table1[[#This Row],[Total Cost]]</f>
        <v>1563</v>
      </c>
    </row>
    <row r="2984" spans="1:17" x14ac:dyDescent="0.25">
      <c r="A2984" s="1">
        <v>45367</v>
      </c>
      <c r="B2984" t="s">
        <v>924</v>
      </c>
      <c r="C2984" t="s">
        <v>229</v>
      </c>
      <c r="D2984" t="s">
        <v>34</v>
      </c>
      <c r="E2984" s="1">
        <v>16717</v>
      </c>
      <c r="F2984" t="s">
        <v>28</v>
      </c>
      <c r="G2984">
        <v>188</v>
      </c>
      <c r="H2984" t="s">
        <v>72</v>
      </c>
      <c r="I2984" t="s">
        <v>30</v>
      </c>
      <c r="J2984" t="s">
        <v>31</v>
      </c>
      <c r="K2984" t="str">
        <f>VLOOKUP(H2984, [1]Products!B:E, 2, FALSE)</f>
        <v>Choco Delight</v>
      </c>
      <c r="L2984" s="2">
        <f>VLOOKUP(H2984, [1]Products!B:D, 3, FALSE)</f>
        <v>3</v>
      </c>
      <c r="M2984" s="2">
        <f>Table1[[#This Row],[Quantity Purchased]] * Table1[[#This Row],[Unit Price]]</f>
        <v>940</v>
      </c>
      <c r="N2984" s="2">
        <f>VLOOKUP(H2984, [1]Products!B:E, 4, FALSE)</f>
        <v>5</v>
      </c>
      <c r="O2984" t="str">
        <f>TEXT(Table1[[#This Row],[Transaction Date]], "yyyy-mm")</f>
        <v>2024-03</v>
      </c>
      <c r="P2984" s="1">
        <f ca="1">YEAR(TODAY()) - YEAR(Table1[[#This Row],[Buyer Date of Birth]])</f>
        <v>80</v>
      </c>
      <c r="Q2984" s="2">
        <f>Table1[[#This Row],[Total Revenue]] - Table1[[#This Row],[Total Cost]]</f>
        <v>937</v>
      </c>
    </row>
    <row r="2985" spans="1:17" x14ac:dyDescent="0.25">
      <c r="A2985" s="1">
        <v>45414</v>
      </c>
      <c r="B2985" t="s">
        <v>157</v>
      </c>
      <c r="C2985" t="s">
        <v>93</v>
      </c>
      <c r="D2985" t="s">
        <v>53</v>
      </c>
      <c r="E2985" s="1">
        <v>17344</v>
      </c>
      <c r="F2985" t="s">
        <v>75</v>
      </c>
      <c r="G2985">
        <v>270</v>
      </c>
      <c r="H2985" t="s">
        <v>29</v>
      </c>
      <c r="I2985" t="s">
        <v>30</v>
      </c>
      <c r="J2985" t="s">
        <v>24</v>
      </c>
      <c r="K2985" t="str">
        <f>VLOOKUP(H2985, [1]Products!B:E, 2, FALSE)</f>
        <v>Shortbread</v>
      </c>
      <c r="L2985" s="2">
        <f>VLOOKUP(H2985, [1]Products!B:D, 3, FALSE)</f>
        <v>10</v>
      </c>
      <c r="M2985" s="2">
        <f>Table1[[#This Row],[Quantity Purchased]] * Table1[[#This Row],[Unit Price]]</f>
        <v>12150</v>
      </c>
      <c r="N2985" s="2">
        <f>VLOOKUP(H2985, [1]Products!B:E, 4, FALSE)</f>
        <v>45</v>
      </c>
      <c r="O2985" t="str">
        <f>TEXT(Table1[[#This Row],[Transaction Date]], "yyyy-mm")</f>
        <v>2024-05</v>
      </c>
      <c r="P2985" s="1">
        <f ca="1">YEAR(TODAY()) - YEAR(Table1[[#This Row],[Buyer Date of Birth]])</f>
        <v>78</v>
      </c>
      <c r="Q2985" s="2">
        <f>Table1[[#This Row],[Total Revenue]] - Table1[[#This Row],[Total Cost]]</f>
        <v>12140</v>
      </c>
    </row>
    <row r="2986" spans="1:17" x14ac:dyDescent="0.25">
      <c r="A2986" s="1">
        <v>45497</v>
      </c>
      <c r="B2986" t="s">
        <v>688</v>
      </c>
      <c r="C2986" t="s">
        <v>1273</v>
      </c>
      <c r="D2986" t="s">
        <v>100</v>
      </c>
      <c r="E2986" s="1">
        <v>29633</v>
      </c>
      <c r="F2986" t="s">
        <v>40</v>
      </c>
      <c r="G2986">
        <v>84</v>
      </c>
      <c r="H2986" t="s">
        <v>66</v>
      </c>
      <c r="I2986" t="s">
        <v>36</v>
      </c>
      <c r="J2986" t="s">
        <v>24</v>
      </c>
      <c r="K2986" t="str">
        <f>VLOOKUP(H2986, [1]Products!B:E, 2, FALSE)</f>
        <v>Oatmeal Cookies</v>
      </c>
      <c r="L2986" s="2">
        <f>VLOOKUP(H2986, [1]Products!B:D, 3, FALSE)</f>
        <v>19</v>
      </c>
      <c r="M2986" s="2">
        <f>Table1[[#This Row],[Quantity Purchased]] * Table1[[#This Row],[Unit Price]]</f>
        <v>1932</v>
      </c>
      <c r="N2986" s="2">
        <f>VLOOKUP(H2986, [1]Products!B:E, 4, FALSE)</f>
        <v>23</v>
      </c>
      <c r="O2986" t="str">
        <f>TEXT(Table1[[#This Row],[Transaction Date]], "yyyy-mm")</f>
        <v>2024-07</v>
      </c>
      <c r="P2986" s="1">
        <f ca="1">YEAR(TODAY()) - YEAR(Table1[[#This Row],[Buyer Date of Birth]])</f>
        <v>44</v>
      </c>
      <c r="Q2986" s="2">
        <f>Table1[[#This Row],[Total Revenue]] - Table1[[#This Row],[Total Cost]]</f>
        <v>1913</v>
      </c>
    </row>
    <row r="2987" spans="1:17" x14ac:dyDescent="0.25">
      <c r="A2987" s="1">
        <v>45412</v>
      </c>
      <c r="B2987" t="s">
        <v>169</v>
      </c>
      <c r="C2987" t="s">
        <v>1274</v>
      </c>
      <c r="D2987" t="s">
        <v>53</v>
      </c>
      <c r="E2987" s="1">
        <v>20160</v>
      </c>
      <c r="F2987" t="s">
        <v>75</v>
      </c>
      <c r="G2987">
        <v>324</v>
      </c>
      <c r="H2987" t="s">
        <v>35</v>
      </c>
      <c r="I2987" t="s">
        <v>23</v>
      </c>
      <c r="J2987" t="s">
        <v>24</v>
      </c>
      <c r="K2987" t="str">
        <f>VLOOKUP(H2987, [1]Products!B:E, 2, FALSE)</f>
        <v>Caramel Biscuits</v>
      </c>
      <c r="L2987" s="2">
        <f>VLOOKUP(H2987, [1]Products!B:D, 3, FALSE)</f>
        <v>18</v>
      </c>
      <c r="M2987" s="2">
        <f>Table1[[#This Row],[Quantity Purchased]] * Table1[[#This Row],[Unit Price]]</f>
        <v>7128</v>
      </c>
      <c r="N2987" s="2">
        <f>VLOOKUP(H2987, [1]Products!B:E, 4, FALSE)</f>
        <v>22</v>
      </c>
      <c r="O2987" t="str">
        <f>TEXT(Table1[[#This Row],[Transaction Date]], "yyyy-mm")</f>
        <v>2024-04</v>
      </c>
      <c r="P2987" s="1">
        <f ca="1">YEAR(TODAY()) - YEAR(Table1[[#This Row],[Buyer Date of Birth]])</f>
        <v>70</v>
      </c>
      <c r="Q2987" s="2">
        <f>Table1[[#This Row],[Total Revenue]] - Table1[[#This Row],[Total Cost]]</f>
        <v>7110</v>
      </c>
    </row>
    <row r="2988" spans="1:17" x14ac:dyDescent="0.25">
      <c r="A2988" s="1">
        <v>45442</v>
      </c>
      <c r="B2988" t="s">
        <v>439</v>
      </c>
      <c r="C2988" t="s">
        <v>179</v>
      </c>
      <c r="D2988" t="s">
        <v>62</v>
      </c>
      <c r="E2988" s="1">
        <v>27298</v>
      </c>
      <c r="F2988" t="s">
        <v>28</v>
      </c>
      <c r="G2988">
        <v>482</v>
      </c>
      <c r="H2988" t="s">
        <v>63</v>
      </c>
      <c r="I2988" t="s">
        <v>46</v>
      </c>
      <c r="J2988" t="s">
        <v>24</v>
      </c>
      <c r="K2988" t="str">
        <f>VLOOKUP(H2988, [1]Products!B:E, 2, FALSE)</f>
        <v>Vanilla Wafers</v>
      </c>
      <c r="L2988" s="2">
        <f>VLOOKUP(H2988, [1]Products!B:D, 3, FALSE)</f>
        <v>18</v>
      </c>
      <c r="M2988" s="2">
        <f>Table1[[#This Row],[Quantity Purchased]] * Table1[[#This Row],[Unit Price]]</f>
        <v>17352</v>
      </c>
      <c r="N2988" s="2">
        <f>VLOOKUP(H2988, [1]Products!B:E, 4, FALSE)</f>
        <v>36</v>
      </c>
      <c r="O2988" t="str">
        <f>TEXT(Table1[[#This Row],[Transaction Date]], "yyyy-mm")</f>
        <v>2024-05</v>
      </c>
      <c r="P2988" s="1">
        <f ca="1">YEAR(TODAY()) - YEAR(Table1[[#This Row],[Buyer Date of Birth]])</f>
        <v>51</v>
      </c>
      <c r="Q2988" s="2">
        <f>Table1[[#This Row],[Total Revenue]] - Table1[[#This Row],[Total Cost]]</f>
        <v>17334</v>
      </c>
    </row>
    <row r="2989" spans="1:17" x14ac:dyDescent="0.25">
      <c r="A2989" s="1">
        <v>45394</v>
      </c>
      <c r="B2989" t="s">
        <v>1081</v>
      </c>
      <c r="C2989" t="s">
        <v>733</v>
      </c>
      <c r="D2989" t="s">
        <v>84</v>
      </c>
      <c r="E2989" s="1">
        <v>18532</v>
      </c>
      <c r="F2989" t="s">
        <v>28</v>
      </c>
      <c r="G2989">
        <v>97</v>
      </c>
      <c r="H2989" t="s">
        <v>66</v>
      </c>
      <c r="I2989" t="s">
        <v>50</v>
      </c>
      <c r="J2989" t="s">
        <v>24</v>
      </c>
      <c r="K2989" t="str">
        <f>VLOOKUP(H2989, [1]Products!B:E, 2, FALSE)</f>
        <v>Oatmeal Cookies</v>
      </c>
      <c r="L2989" s="2">
        <f>VLOOKUP(H2989, [1]Products!B:D, 3, FALSE)</f>
        <v>19</v>
      </c>
      <c r="M2989" s="2">
        <f>Table1[[#This Row],[Quantity Purchased]] * Table1[[#This Row],[Unit Price]]</f>
        <v>2231</v>
      </c>
      <c r="N2989" s="2">
        <f>VLOOKUP(H2989, [1]Products!B:E, 4, FALSE)</f>
        <v>23</v>
      </c>
      <c r="O2989" t="str">
        <f>TEXT(Table1[[#This Row],[Transaction Date]], "yyyy-mm")</f>
        <v>2024-04</v>
      </c>
      <c r="P2989" s="1">
        <f ca="1">YEAR(TODAY()) - YEAR(Table1[[#This Row],[Buyer Date of Birth]])</f>
        <v>75</v>
      </c>
      <c r="Q2989" s="2">
        <f>Table1[[#This Row],[Total Revenue]] - Table1[[#This Row],[Total Cost]]</f>
        <v>2212</v>
      </c>
    </row>
    <row r="2990" spans="1:17" x14ac:dyDescent="0.25">
      <c r="A2990" s="1">
        <v>45306</v>
      </c>
      <c r="B2990" t="s">
        <v>79</v>
      </c>
      <c r="C2990" t="s">
        <v>202</v>
      </c>
      <c r="D2990" t="s">
        <v>53</v>
      </c>
      <c r="E2990" s="1">
        <v>36111</v>
      </c>
      <c r="F2990" t="s">
        <v>28</v>
      </c>
      <c r="G2990">
        <v>282</v>
      </c>
      <c r="H2990" t="s">
        <v>71</v>
      </c>
      <c r="I2990" t="s">
        <v>23</v>
      </c>
      <c r="J2990" t="s">
        <v>24</v>
      </c>
      <c r="K2990" t="str">
        <f>VLOOKUP(H2990, [1]Products!B:E, 2, FALSE)</f>
        <v>Peanut Butter Bites</v>
      </c>
      <c r="L2990" s="2">
        <f>VLOOKUP(H2990, [1]Products!B:D, 3, FALSE)</f>
        <v>5</v>
      </c>
      <c r="M2990" s="2">
        <f>Table1[[#This Row],[Quantity Purchased]] * Table1[[#This Row],[Unit Price]]</f>
        <v>1974</v>
      </c>
      <c r="N2990" s="2">
        <f>VLOOKUP(H2990, [1]Products!B:E, 4, FALSE)</f>
        <v>7</v>
      </c>
      <c r="O2990" t="str">
        <f>TEXT(Table1[[#This Row],[Transaction Date]], "yyyy-mm")</f>
        <v>2024-01</v>
      </c>
      <c r="P2990" s="1">
        <f ca="1">YEAR(TODAY()) - YEAR(Table1[[#This Row],[Buyer Date of Birth]])</f>
        <v>27</v>
      </c>
      <c r="Q2990" s="2">
        <f>Table1[[#This Row],[Total Revenue]] - Table1[[#This Row],[Total Cost]]</f>
        <v>1969</v>
      </c>
    </row>
    <row r="2991" spans="1:17" x14ac:dyDescent="0.25">
      <c r="A2991" s="1">
        <v>45371</v>
      </c>
      <c r="B2991" t="s">
        <v>443</v>
      </c>
      <c r="C2991" t="s">
        <v>346</v>
      </c>
      <c r="D2991" t="s">
        <v>20</v>
      </c>
      <c r="E2991" s="1">
        <v>31220</v>
      </c>
      <c r="F2991" t="s">
        <v>40</v>
      </c>
      <c r="G2991">
        <v>296</v>
      </c>
      <c r="H2991" t="s">
        <v>66</v>
      </c>
      <c r="I2991" t="s">
        <v>30</v>
      </c>
      <c r="J2991" t="s">
        <v>24</v>
      </c>
      <c r="K2991" t="str">
        <f>VLOOKUP(H2991, [1]Products!B:E, 2, FALSE)</f>
        <v>Oatmeal Cookies</v>
      </c>
      <c r="L2991" s="2">
        <f>VLOOKUP(H2991, [1]Products!B:D, 3, FALSE)</f>
        <v>19</v>
      </c>
      <c r="M2991" s="2">
        <f>Table1[[#This Row],[Quantity Purchased]] * Table1[[#This Row],[Unit Price]]</f>
        <v>6808</v>
      </c>
      <c r="N2991" s="2">
        <f>VLOOKUP(H2991, [1]Products!B:E, 4, FALSE)</f>
        <v>23</v>
      </c>
      <c r="O2991" t="str">
        <f>TEXT(Table1[[#This Row],[Transaction Date]], "yyyy-mm")</f>
        <v>2024-03</v>
      </c>
      <c r="P2991" s="1">
        <f ca="1">YEAR(TODAY()) - YEAR(Table1[[#This Row],[Buyer Date of Birth]])</f>
        <v>40</v>
      </c>
      <c r="Q2991" s="2">
        <f>Table1[[#This Row],[Total Revenue]] - Table1[[#This Row],[Total Cost]]</f>
        <v>6789</v>
      </c>
    </row>
    <row r="2992" spans="1:17" x14ac:dyDescent="0.25">
      <c r="A2992" s="1">
        <v>45358</v>
      </c>
      <c r="B2992" t="s">
        <v>212</v>
      </c>
      <c r="C2992" t="s">
        <v>1009</v>
      </c>
      <c r="D2992" t="s">
        <v>53</v>
      </c>
      <c r="E2992" s="1">
        <v>36177</v>
      </c>
      <c r="F2992" t="s">
        <v>21</v>
      </c>
      <c r="G2992">
        <v>49</v>
      </c>
      <c r="H2992" t="s">
        <v>54</v>
      </c>
      <c r="I2992" t="s">
        <v>46</v>
      </c>
      <c r="J2992" t="s">
        <v>24</v>
      </c>
      <c r="K2992" t="str">
        <f>VLOOKUP(H2992, [1]Products!B:E, 2, FALSE)</f>
        <v>Lemon Crisps</v>
      </c>
      <c r="L2992" s="2">
        <f>VLOOKUP(H2992, [1]Products!B:D, 3, FALSE)</f>
        <v>7</v>
      </c>
      <c r="M2992" s="2">
        <f>Table1[[#This Row],[Quantity Purchased]] * Table1[[#This Row],[Unit Price]]</f>
        <v>441</v>
      </c>
      <c r="N2992" s="2">
        <f>VLOOKUP(H2992, [1]Products!B:E, 4, FALSE)</f>
        <v>9</v>
      </c>
      <c r="O2992" t="str">
        <f>TEXT(Table1[[#This Row],[Transaction Date]], "yyyy-mm")</f>
        <v>2024-03</v>
      </c>
      <c r="P2992" s="1">
        <f ca="1">YEAR(TODAY()) - YEAR(Table1[[#This Row],[Buyer Date of Birth]])</f>
        <v>26</v>
      </c>
      <c r="Q2992" s="2">
        <f>Table1[[#This Row],[Total Revenue]] - Table1[[#This Row],[Total Cost]]</f>
        <v>434</v>
      </c>
    </row>
    <row r="2993" spans="1:17" x14ac:dyDescent="0.25">
      <c r="A2993" s="1">
        <v>45471</v>
      </c>
      <c r="B2993" t="s">
        <v>87</v>
      </c>
      <c r="C2993" t="s">
        <v>252</v>
      </c>
      <c r="D2993" t="s">
        <v>45</v>
      </c>
      <c r="E2993" s="1">
        <v>21520</v>
      </c>
      <c r="F2993" t="s">
        <v>21</v>
      </c>
      <c r="G2993">
        <v>258</v>
      </c>
      <c r="H2993" t="s">
        <v>63</v>
      </c>
      <c r="I2993" t="s">
        <v>50</v>
      </c>
      <c r="J2993" t="s">
        <v>24</v>
      </c>
      <c r="K2993" t="str">
        <f>VLOOKUP(H2993, [1]Products!B:E, 2, FALSE)</f>
        <v>Vanilla Wafers</v>
      </c>
      <c r="L2993" s="2">
        <f>VLOOKUP(H2993, [1]Products!B:D, 3, FALSE)</f>
        <v>18</v>
      </c>
      <c r="M2993" s="2">
        <f>Table1[[#This Row],[Quantity Purchased]] * Table1[[#This Row],[Unit Price]]</f>
        <v>9288</v>
      </c>
      <c r="N2993" s="2">
        <f>VLOOKUP(H2993, [1]Products!B:E, 4, FALSE)</f>
        <v>36</v>
      </c>
      <c r="O2993" t="str">
        <f>TEXT(Table1[[#This Row],[Transaction Date]], "yyyy-mm")</f>
        <v>2024-06</v>
      </c>
      <c r="P2993" s="1">
        <f ca="1">YEAR(TODAY()) - YEAR(Table1[[#This Row],[Buyer Date of Birth]])</f>
        <v>67</v>
      </c>
      <c r="Q2993" s="2">
        <f>Table1[[#This Row],[Total Revenue]] - Table1[[#This Row],[Total Cost]]</f>
        <v>9270</v>
      </c>
    </row>
    <row r="2994" spans="1:17" x14ac:dyDescent="0.25">
      <c r="A2994" s="1">
        <v>45363</v>
      </c>
      <c r="B2994" t="s">
        <v>115</v>
      </c>
      <c r="C2994" t="s">
        <v>70</v>
      </c>
      <c r="D2994" t="s">
        <v>89</v>
      </c>
      <c r="E2994" s="1">
        <v>27043</v>
      </c>
      <c r="F2994" t="s">
        <v>40</v>
      </c>
      <c r="G2994">
        <v>280</v>
      </c>
      <c r="H2994" t="s">
        <v>54</v>
      </c>
      <c r="I2994" t="s">
        <v>23</v>
      </c>
      <c r="J2994" t="s">
        <v>24</v>
      </c>
      <c r="K2994" t="str">
        <f>VLOOKUP(H2994, [1]Products!B:E, 2, FALSE)</f>
        <v>Lemon Crisps</v>
      </c>
      <c r="L2994" s="2">
        <f>VLOOKUP(H2994, [1]Products!B:D, 3, FALSE)</f>
        <v>7</v>
      </c>
      <c r="M2994" s="2">
        <f>Table1[[#This Row],[Quantity Purchased]] * Table1[[#This Row],[Unit Price]]</f>
        <v>2520</v>
      </c>
      <c r="N2994" s="2">
        <f>VLOOKUP(H2994, [1]Products!B:E, 4, FALSE)</f>
        <v>9</v>
      </c>
      <c r="O2994" t="str">
        <f>TEXT(Table1[[#This Row],[Transaction Date]], "yyyy-mm")</f>
        <v>2024-03</v>
      </c>
      <c r="P2994" s="1">
        <f ca="1">YEAR(TODAY()) - YEAR(Table1[[#This Row],[Buyer Date of Birth]])</f>
        <v>51</v>
      </c>
      <c r="Q2994" s="2">
        <f>Table1[[#This Row],[Total Revenue]] - Table1[[#This Row],[Total Cost]]</f>
        <v>2513</v>
      </c>
    </row>
    <row r="2995" spans="1:17" x14ac:dyDescent="0.25">
      <c r="A2995" s="1">
        <v>45423</v>
      </c>
      <c r="B2995" t="s">
        <v>238</v>
      </c>
      <c r="C2995" t="s">
        <v>88</v>
      </c>
      <c r="D2995" t="s">
        <v>62</v>
      </c>
      <c r="E2995" s="1">
        <v>33929</v>
      </c>
      <c r="F2995" t="s">
        <v>75</v>
      </c>
      <c r="G2995">
        <v>405</v>
      </c>
      <c r="H2995" t="s">
        <v>71</v>
      </c>
      <c r="I2995" t="s">
        <v>30</v>
      </c>
      <c r="J2995" t="s">
        <v>24</v>
      </c>
      <c r="K2995" t="str">
        <f>VLOOKUP(H2995, [1]Products!B:E, 2, FALSE)</f>
        <v>Peanut Butter Bites</v>
      </c>
      <c r="L2995" s="2">
        <f>VLOOKUP(H2995, [1]Products!B:D, 3, FALSE)</f>
        <v>5</v>
      </c>
      <c r="M2995" s="2">
        <f>Table1[[#This Row],[Quantity Purchased]] * Table1[[#This Row],[Unit Price]]</f>
        <v>2835</v>
      </c>
      <c r="N2995" s="2">
        <f>VLOOKUP(H2995, [1]Products!B:E, 4, FALSE)</f>
        <v>7</v>
      </c>
      <c r="O2995" t="str">
        <f>TEXT(Table1[[#This Row],[Transaction Date]], "yyyy-mm")</f>
        <v>2024-05</v>
      </c>
      <c r="P2995" s="1">
        <f ca="1">YEAR(TODAY()) - YEAR(Table1[[#This Row],[Buyer Date of Birth]])</f>
        <v>33</v>
      </c>
      <c r="Q2995" s="2">
        <f>Table1[[#This Row],[Total Revenue]] - Table1[[#This Row],[Total Cost]]</f>
        <v>2830</v>
      </c>
    </row>
    <row r="2996" spans="1:17" x14ac:dyDescent="0.25">
      <c r="A2996" s="1">
        <v>45416</v>
      </c>
      <c r="B2996" t="s">
        <v>280</v>
      </c>
      <c r="C2996" t="s">
        <v>497</v>
      </c>
      <c r="D2996" t="s">
        <v>58</v>
      </c>
      <c r="E2996" s="1">
        <v>33744</v>
      </c>
      <c r="F2996" t="s">
        <v>28</v>
      </c>
      <c r="G2996">
        <v>10</v>
      </c>
      <c r="H2996" t="s">
        <v>66</v>
      </c>
      <c r="I2996" t="s">
        <v>30</v>
      </c>
      <c r="J2996" t="s">
        <v>24</v>
      </c>
      <c r="K2996" t="str">
        <f>VLOOKUP(H2996, [1]Products!B:E, 2, FALSE)</f>
        <v>Oatmeal Cookies</v>
      </c>
      <c r="L2996" s="2">
        <f>VLOOKUP(H2996, [1]Products!B:D, 3, FALSE)</f>
        <v>19</v>
      </c>
      <c r="M2996" s="2">
        <f>Table1[[#This Row],[Quantity Purchased]] * Table1[[#This Row],[Unit Price]]</f>
        <v>230</v>
      </c>
      <c r="N2996" s="2">
        <f>VLOOKUP(H2996, [1]Products!B:E, 4, FALSE)</f>
        <v>23</v>
      </c>
      <c r="O2996" t="str">
        <f>TEXT(Table1[[#This Row],[Transaction Date]], "yyyy-mm")</f>
        <v>2024-05</v>
      </c>
      <c r="P2996" s="1">
        <f ca="1">YEAR(TODAY()) - YEAR(Table1[[#This Row],[Buyer Date of Birth]])</f>
        <v>33</v>
      </c>
      <c r="Q2996" s="2">
        <f>Table1[[#This Row],[Total Revenue]] - Table1[[#This Row],[Total Cost]]</f>
        <v>211</v>
      </c>
    </row>
    <row r="2997" spans="1:17" x14ac:dyDescent="0.25">
      <c r="A2997" s="1">
        <v>45352</v>
      </c>
      <c r="B2997" t="s">
        <v>157</v>
      </c>
      <c r="C2997" t="s">
        <v>99</v>
      </c>
      <c r="D2997" t="s">
        <v>62</v>
      </c>
      <c r="E2997" s="1">
        <v>38718</v>
      </c>
      <c r="F2997" t="s">
        <v>21</v>
      </c>
      <c r="G2997">
        <v>399</v>
      </c>
      <c r="H2997" t="s">
        <v>72</v>
      </c>
      <c r="I2997" t="s">
        <v>36</v>
      </c>
      <c r="J2997" t="s">
        <v>24</v>
      </c>
      <c r="K2997" t="str">
        <f>VLOOKUP(H2997, [1]Products!B:E, 2, FALSE)</f>
        <v>Choco Delight</v>
      </c>
      <c r="L2997" s="2">
        <f>VLOOKUP(H2997, [1]Products!B:D, 3, FALSE)</f>
        <v>3</v>
      </c>
      <c r="M2997" s="2">
        <f>Table1[[#This Row],[Quantity Purchased]] * Table1[[#This Row],[Unit Price]]</f>
        <v>1995</v>
      </c>
      <c r="N2997" s="2">
        <f>VLOOKUP(H2997, [1]Products!B:E, 4, FALSE)</f>
        <v>5</v>
      </c>
      <c r="O2997" t="str">
        <f>TEXT(Table1[[#This Row],[Transaction Date]], "yyyy-mm")</f>
        <v>2024-03</v>
      </c>
      <c r="P2997" s="1">
        <f ca="1">YEAR(TODAY()) - YEAR(Table1[[#This Row],[Buyer Date of Birth]])</f>
        <v>19</v>
      </c>
      <c r="Q2997" s="2">
        <f>Table1[[#This Row],[Total Revenue]] - Table1[[#This Row],[Total Cost]]</f>
        <v>1992</v>
      </c>
    </row>
    <row r="2998" spans="1:17" x14ac:dyDescent="0.25">
      <c r="A2998" s="1">
        <v>45315</v>
      </c>
      <c r="B2998" t="s">
        <v>191</v>
      </c>
      <c r="C2998" t="s">
        <v>247</v>
      </c>
      <c r="D2998" t="s">
        <v>20</v>
      </c>
      <c r="E2998" s="1">
        <v>19815</v>
      </c>
      <c r="F2998" t="s">
        <v>75</v>
      </c>
      <c r="G2998">
        <v>210</v>
      </c>
      <c r="H2998" t="s">
        <v>22</v>
      </c>
      <c r="I2998" t="s">
        <v>23</v>
      </c>
      <c r="J2998" t="s">
        <v>24</v>
      </c>
      <c r="K2998" t="str">
        <f>VLOOKUP(H2998, [1]Products!B:E, 2, FALSE)</f>
        <v>Cinnamon Swirls</v>
      </c>
      <c r="L2998" s="2">
        <f>VLOOKUP(H2998, [1]Products!B:D, 3, FALSE)</f>
        <v>10</v>
      </c>
      <c r="M2998" s="2">
        <f>Table1[[#This Row],[Quantity Purchased]] * Table1[[#This Row],[Unit Price]]</f>
        <v>2940</v>
      </c>
      <c r="N2998" s="2">
        <f>VLOOKUP(H2998, [1]Products!B:E, 4, FALSE)</f>
        <v>14</v>
      </c>
      <c r="O2998" t="str">
        <f>TEXT(Table1[[#This Row],[Transaction Date]], "yyyy-mm")</f>
        <v>2024-01</v>
      </c>
      <c r="P2998" s="1">
        <f ca="1">YEAR(TODAY()) - YEAR(Table1[[#This Row],[Buyer Date of Birth]])</f>
        <v>71</v>
      </c>
      <c r="Q2998" s="2">
        <f>Table1[[#This Row],[Total Revenue]] - Table1[[#This Row],[Total Cost]]</f>
        <v>2930</v>
      </c>
    </row>
    <row r="2999" spans="1:17" x14ac:dyDescent="0.25">
      <c r="A2999" s="1">
        <v>45482</v>
      </c>
      <c r="B2999" t="s">
        <v>484</v>
      </c>
      <c r="C2999" t="s">
        <v>1156</v>
      </c>
      <c r="D2999" t="s">
        <v>45</v>
      </c>
      <c r="E2999" s="1">
        <v>20951</v>
      </c>
      <c r="F2999" t="s">
        <v>28</v>
      </c>
      <c r="G2999">
        <v>203</v>
      </c>
      <c r="H2999" t="s">
        <v>54</v>
      </c>
      <c r="I2999" t="s">
        <v>46</v>
      </c>
      <c r="J2999" t="s">
        <v>24</v>
      </c>
      <c r="K2999" t="str">
        <f>VLOOKUP(H2999, [1]Products!B:E, 2, FALSE)</f>
        <v>Lemon Crisps</v>
      </c>
      <c r="L2999" s="2">
        <f>VLOOKUP(H2999, [1]Products!B:D, 3, FALSE)</f>
        <v>7</v>
      </c>
      <c r="M2999" s="2">
        <f>Table1[[#This Row],[Quantity Purchased]] * Table1[[#This Row],[Unit Price]]</f>
        <v>1827</v>
      </c>
      <c r="N2999" s="2">
        <f>VLOOKUP(H2999, [1]Products!B:E, 4, FALSE)</f>
        <v>9</v>
      </c>
      <c r="O2999" t="str">
        <f>TEXT(Table1[[#This Row],[Transaction Date]], "yyyy-mm")</f>
        <v>2024-07</v>
      </c>
      <c r="P2999" s="1">
        <f ca="1">YEAR(TODAY()) - YEAR(Table1[[#This Row],[Buyer Date of Birth]])</f>
        <v>68</v>
      </c>
      <c r="Q2999" s="2">
        <f>Table1[[#This Row],[Total Revenue]] - Table1[[#This Row],[Total Cost]]</f>
        <v>1820</v>
      </c>
    </row>
    <row r="3000" spans="1:17" x14ac:dyDescent="0.25">
      <c r="A3000" s="1">
        <v>45311</v>
      </c>
      <c r="B3000" t="s">
        <v>740</v>
      </c>
      <c r="C3000" t="s">
        <v>548</v>
      </c>
      <c r="D3000" t="s">
        <v>89</v>
      </c>
      <c r="E3000" s="1">
        <v>20371</v>
      </c>
      <c r="F3000" t="s">
        <v>21</v>
      </c>
      <c r="G3000">
        <v>113</v>
      </c>
      <c r="H3000" t="s">
        <v>54</v>
      </c>
      <c r="I3000" t="s">
        <v>50</v>
      </c>
      <c r="J3000" t="s">
        <v>24</v>
      </c>
      <c r="K3000" t="str">
        <f>VLOOKUP(H3000, [1]Products!B:E, 2, FALSE)</f>
        <v>Lemon Crisps</v>
      </c>
      <c r="L3000" s="2">
        <f>VLOOKUP(H3000, [1]Products!B:D, 3, FALSE)</f>
        <v>7</v>
      </c>
      <c r="M3000" s="2">
        <f>Table1[[#This Row],[Quantity Purchased]] * Table1[[#This Row],[Unit Price]]</f>
        <v>1017</v>
      </c>
      <c r="N3000" s="2">
        <f>VLOOKUP(H3000, [1]Products!B:E, 4, FALSE)</f>
        <v>9</v>
      </c>
      <c r="O3000" t="str">
        <f>TEXT(Table1[[#This Row],[Transaction Date]], "yyyy-mm")</f>
        <v>2024-01</v>
      </c>
      <c r="P3000" s="1">
        <f ca="1">YEAR(TODAY()) - YEAR(Table1[[#This Row],[Buyer Date of Birth]])</f>
        <v>70</v>
      </c>
      <c r="Q3000" s="2">
        <f>Table1[[#This Row],[Total Revenue]] - Table1[[#This Row],[Total Cost]]</f>
        <v>1010</v>
      </c>
    </row>
    <row r="3001" spans="1:17" x14ac:dyDescent="0.25">
      <c r="A3001" s="1">
        <v>45431</v>
      </c>
      <c r="B3001" t="s">
        <v>32</v>
      </c>
      <c r="C3001" t="s">
        <v>114</v>
      </c>
      <c r="D3001" t="s">
        <v>78</v>
      </c>
      <c r="E3001" s="1">
        <v>27104</v>
      </c>
      <c r="F3001" t="s">
        <v>21</v>
      </c>
      <c r="G3001">
        <v>51</v>
      </c>
      <c r="H3001" t="s">
        <v>63</v>
      </c>
      <c r="I3001" t="s">
        <v>23</v>
      </c>
      <c r="J3001" t="s">
        <v>24</v>
      </c>
      <c r="K3001" t="str">
        <f>VLOOKUP(H3001, [1]Products!B:E, 2, FALSE)</f>
        <v>Vanilla Wafers</v>
      </c>
      <c r="L3001" s="2">
        <f>VLOOKUP(H3001, [1]Products!B:D, 3, FALSE)</f>
        <v>18</v>
      </c>
      <c r="M3001" s="2">
        <f>Table1[[#This Row],[Quantity Purchased]] * Table1[[#This Row],[Unit Price]]</f>
        <v>1836</v>
      </c>
      <c r="N3001" s="2">
        <f>VLOOKUP(H3001, [1]Products!B:E, 4, FALSE)</f>
        <v>36</v>
      </c>
      <c r="O3001" t="str">
        <f>TEXT(Table1[[#This Row],[Transaction Date]], "yyyy-mm")</f>
        <v>2024-05</v>
      </c>
      <c r="P3001" s="1">
        <f ca="1">YEAR(TODAY()) - YEAR(Table1[[#This Row],[Buyer Date of Birth]])</f>
        <v>51</v>
      </c>
      <c r="Q3001" s="2">
        <f>Table1[[#This Row],[Total Revenue]] - Table1[[#This Row],[Total Cost]]</f>
        <v>1818</v>
      </c>
    </row>
    <row r="3002" spans="1:17" x14ac:dyDescent="0.25">
      <c r="A3002" s="1">
        <v>45464</v>
      </c>
      <c r="B3002" t="s">
        <v>263</v>
      </c>
      <c r="C3002" t="s">
        <v>395</v>
      </c>
      <c r="D3002" t="s">
        <v>89</v>
      </c>
      <c r="E3002" s="1">
        <v>20213</v>
      </c>
      <c r="F3002" t="s">
        <v>75</v>
      </c>
      <c r="G3002">
        <v>357</v>
      </c>
      <c r="H3002" t="s">
        <v>41</v>
      </c>
      <c r="I3002" t="s">
        <v>30</v>
      </c>
      <c r="J3002" t="s">
        <v>24</v>
      </c>
      <c r="K3002" t="str">
        <f>VLOOKUP(H3002, [1]Products!B:E, 2, FALSE)</f>
        <v>Ginger Snaps</v>
      </c>
      <c r="L3002" s="2">
        <f>VLOOKUP(H3002, [1]Products!B:D, 3, FALSE)</f>
        <v>14</v>
      </c>
      <c r="M3002" s="2">
        <f>Table1[[#This Row],[Quantity Purchased]] * Table1[[#This Row],[Unit Price]]</f>
        <v>9996</v>
      </c>
      <c r="N3002" s="2">
        <f>VLOOKUP(H3002, [1]Products!B:E, 4, FALSE)</f>
        <v>28</v>
      </c>
      <c r="O3002" t="str">
        <f>TEXT(Table1[[#This Row],[Transaction Date]], "yyyy-mm")</f>
        <v>2024-06</v>
      </c>
      <c r="P3002" s="1">
        <f ca="1">YEAR(TODAY()) - YEAR(Table1[[#This Row],[Buyer Date of Birth]])</f>
        <v>70</v>
      </c>
      <c r="Q3002" s="2">
        <f>Table1[[#This Row],[Total Revenue]] - Table1[[#This Row],[Total Cost]]</f>
        <v>9982</v>
      </c>
    </row>
    <row r="3003" spans="1:17" x14ac:dyDescent="0.25">
      <c r="A3003" s="1">
        <v>45416</v>
      </c>
      <c r="B3003" t="s">
        <v>315</v>
      </c>
      <c r="C3003" t="s">
        <v>179</v>
      </c>
      <c r="D3003" t="s">
        <v>100</v>
      </c>
      <c r="E3003" s="1">
        <v>38459</v>
      </c>
      <c r="F3003" t="s">
        <v>75</v>
      </c>
      <c r="G3003">
        <v>195</v>
      </c>
      <c r="H3003" t="s">
        <v>54</v>
      </c>
      <c r="I3003" t="s">
        <v>46</v>
      </c>
      <c r="J3003" t="s">
        <v>24</v>
      </c>
      <c r="K3003" t="str">
        <f>VLOOKUP(H3003, [1]Products!B:E, 2, FALSE)</f>
        <v>Lemon Crisps</v>
      </c>
      <c r="L3003" s="2">
        <f>VLOOKUP(H3003, [1]Products!B:D, 3, FALSE)</f>
        <v>7</v>
      </c>
      <c r="M3003" s="2">
        <f>Table1[[#This Row],[Quantity Purchased]] * Table1[[#This Row],[Unit Price]]</f>
        <v>1755</v>
      </c>
      <c r="N3003" s="2">
        <f>VLOOKUP(H3003, [1]Products!B:E, 4, FALSE)</f>
        <v>9</v>
      </c>
      <c r="O3003" t="str">
        <f>TEXT(Table1[[#This Row],[Transaction Date]], "yyyy-mm")</f>
        <v>2024-05</v>
      </c>
      <c r="P3003" s="1">
        <f ca="1">YEAR(TODAY()) - YEAR(Table1[[#This Row],[Buyer Date of Birth]])</f>
        <v>20</v>
      </c>
      <c r="Q3003" s="2">
        <f>Table1[[#This Row],[Total Revenue]] - Table1[[#This Row],[Total Cost]]</f>
        <v>1748</v>
      </c>
    </row>
    <row r="3004" spans="1:17" x14ac:dyDescent="0.25">
      <c r="A3004" s="1">
        <v>45300</v>
      </c>
      <c r="B3004" t="s">
        <v>523</v>
      </c>
      <c r="C3004" t="s">
        <v>229</v>
      </c>
      <c r="D3004" t="s">
        <v>89</v>
      </c>
      <c r="E3004" s="1">
        <v>28629</v>
      </c>
      <c r="F3004" t="s">
        <v>75</v>
      </c>
      <c r="G3004">
        <v>417</v>
      </c>
      <c r="H3004" t="s">
        <v>71</v>
      </c>
      <c r="I3004" t="s">
        <v>50</v>
      </c>
      <c r="J3004" t="s">
        <v>24</v>
      </c>
      <c r="K3004" t="str">
        <f>VLOOKUP(H3004, [1]Products!B:E, 2, FALSE)</f>
        <v>Peanut Butter Bites</v>
      </c>
      <c r="L3004" s="2">
        <f>VLOOKUP(H3004, [1]Products!B:D, 3, FALSE)</f>
        <v>5</v>
      </c>
      <c r="M3004" s="2">
        <f>Table1[[#This Row],[Quantity Purchased]] * Table1[[#This Row],[Unit Price]]</f>
        <v>2919</v>
      </c>
      <c r="N3004" s="2">
        <f>VLOOKUP(H3004, [1]Products!B:E, 4, FALSE)</f>
        <v>7</v>
      </c>
      <c r="O3004" t="str">
        <f>TEXT(Table1[[#This Row],[Transaction Date]], "yyyy-mm")</f>
        <v>2024-01</v>
      </c>
      <c r="P3004" s="1">
        <f ca="1">YEAR(TODAY()) - YEAR(Table1[[#This Row],[Buyer Date of Birth]])</f>
        <v>47</v>
      </c>
      <c r="Q3004" s="2">
        <f>Table1[[#This Row],[Total Revenue]] - Table1[[#This Row],[Total Cost]]</f>
        <v>2914</v>
      </c>
    </row>
    <row r="3005" spans="1:17" x14ac:dyDescent="0.25">
      <c r="A3005" s="1">
        <v>45457</v>
      </c>
      <c r="B3005" t="s">
        <v>32</v>
      </c>
      <c r="C3005" t="s">
        <v>344</v>
      </c>
      <c r="D3005" t="s">
        <v>53</v>
      </c>
      <c r="E3005" s="1">
        <v>33951</v>
      </c>
      <c r="F3005" t="s">
        <v>75</v>
      </c>
      <c r="G3005">
        <v>159</v>
      </c>
      <c r="H3005" t="s">
        <v>35</v>
      </c>
      <c r="I3005" t="s">
        <v>23</v>
      </c>
      <c r="J3005" t="s">
        <v>24</v>
      </c>
      <c r="K3005" t="str">
        <f>VLOOKUP(H3005, [1]Products!B:E, 2, FALSE)</f>
        <v>Caramel Biscuits</v>
      </c>
      <c r="L3005" s="2">
        <f>VLOOKUP(H3005, [1]Products!B:D, 3, FALSE)</f>
        <v>18</v>
      </c>
      <c r="M3005" s="2">
        <f>Table1[[#This Row],[Quantity Purchased]] * Table1[[#This Row],[Unit Price]]</f>
        <v>3498</v>
      </c>
      <c r="N3005" s="2">
        <f>VLOOKUP(H3005, [1]Products!B:E, 4, FALSE)</f>
        <v>22</v>
      </c>
      <c r="O3005" t="str">
        <f>TEXT(Table1[[#This Row],[Transaction Date]], "yyyy-mm")</f>
        <v>2024-06</v>
      </c>
      <c r="P3005" s="1">
        <f ca="1">YEAR(TODAY()) - YEAR(Table1[[#This Row],[Buyer Date of Birth]])</f>
        <v>33</v>
      </c>
      <c r="Q3005" s="2">
        <f>Table1[[#This Row],[Total Revenue]] - Table1[[#This Row],[Total Cost]]</f>
        <v>3480</v>
      </c>
    </row>
    <row r="3006" spans="1:17" x14ac:dyDescent="0.25">
      <c r="A3006" s="1">
        <v>45320</v>
      </c>
      <c r="B3006" t="s">
        <v>1216</v>
      </c>
      <c r="C3006" t="s">
        <v>70</v>
      </c>
      <c r="D3006" t="s">
        <v>53</v>
      </c>
      <c r="E3006" s="1">
        <v>26626</v>
      </c>
      <c r="F3006" t="s">
        <v>21</v>
      </c>
      <c r="G3006">
        <v>409</v>
      </c>
      <c r="H3006" t="s">
        <v>63</v>
      </c>
      <c r="I3006" t="s">
        <v>30</v>
      </c>
      <c r="J3006" t="s">
        <v>24</v>
      </c>
      <c r="K3006" t="str">
        <f>VLOOKUP(H3006, [1]Products!B:E, 2, FALSE)</f>
        <v>Vanilla Wafers</v>
      </c>
      <c r="L3006" s="2">
        <f>VLOOKUP(H3006, [1]Products!B:D, 3, FALSE)</f>
        <v>18</v>
      </c>
      <c r="M3006" s="2">
        <f>Table1[[#This Row],[Quantity Purchased]] * Table1[[#This Row],[Unit Price]]</f>
        <v>14724</v>
      </c>
      <c r="N3006" s="2">
        <f>VLOOKUP(H3006, [1]Products!B:E, 4, FALSE)</f>
        <v>36</v>
      </c>
      <c r="O3006" t="str">
        <f>TEXT(Table1[[#This Row],[Transaction Date]], "yyyy-mm")</f>
        <v>2024-01</v>
      </c>
      <c r="P3006" s="1">
        <f ca="1">YEAR(TODAY()) - YEAR(Table1[[#This Row],[Buyer Date of Birth]])</f>
        <v>53</v>
      </c>
      <c r="Q3006" s="2">
        <f>Table1[[#This Row],[Total Revenue]] - Table1[[#This Row],[Total Cost]]</f>
        <v>14706</v>
      </c>
    </row>
    <row r="3007" spans="1:17" x14ac:dyDescent="0.25">
      <c r="A3007" s="1">
        <v>45371</v>
      </c>
      <c r="B3007" t="s">
        <v>309</v>
      </c>
      <c r="C3007" t="s">
        <v>1075</v>
      </c>
      <c r="D3007" t="s">
        <v>45</v>
      </c>
      <c r="E3007" s="1">
        <v>37398</v>
      </c>
      <c r="F3007" t="s">
        <v>21</v>
      </c>
      <c r="G3007">
        <v>158</v>
      </c>
      <c r="H3007" t="s">
        <v>22</v>
      </c>
      <c r="I3007" t="s">
        <v>30</v>
      </c>
      <c r="J3007" t="s">
        <v>24</v>
      </c>
      <c r="K3007" t="str">
        <f>VLOOKUP(H3007, [1]Products!B:E, 2, FALSE)</f>
        <v>Cinnamon Swirls</v>
      </c>
      <c r="L3007" s="2">
        <f>VLOOKUP(H3007, [1]Products!B:D, 3, FALSE)</f>
        <v>10</v>
      </c>
      <c r="M3007" s="2">
        <f>Table1[[#This Row],[Quantity Purchased]] * Table1[[#This Row],[Unit Price]]</f>
        <v>2212</v>
      </c>
      <c r="N3007" s="2">
        <f>VLOOKUP(H3007, [1]Products!B:E, 4, FALSE)</f>
        <v>14</v>
      </c>
      <c r="O3007" t="str">
        <f>TEXT(Table1[[#This Row],[Transaction Date]], "yyyy-mm")</f>
        <v>2024-03</v>
      </c>
      <c r="P3007" s="1">
        <f ca="1">YEAR(TODAY()) - YEAR(Table1[[#This Row],[Buyer Date of Birth]])</f>
        <v>23</v>
      </c>
      <c r="Q3007" s="2">
        <f>Table1[[#This Row],[Total Revenue]] - Table1[[#This Row],[Total Cost]]</f>
        <v>2202</v>
      </c>
    </row>
    <row r="3008" spans="1:17" x14ac:dyDescent="0.25">
      <c r="A3008" s="1">
        <v>45369</v>
      </c>
      <c r="B3008" t="s">
        <v>313</v>
      </c>
      <c r="C3008" t="s">
        <v>1275</v>
      </c>
      <c r="D3008" t="s">
        <v>84</v>
      </c>
      <c r="E3008" s="1">
        <v>32548</v>
      </c>
      <c r="F3008" t="s">
        <v>21</v>
      </c>
      <c r="G3008">
        <v>47</v>
      </c>
      <c r="H3008" t="s">
        <v>49</v>
      </c>
      <c r="I3008" t="s">
        <v>36</v>
      </c>
      <c r="J3008" t="s">
        <v>24</v>
      </c>
      <c r="K3008" t="str">
        <f>VLOOKUP(H3008, [1]Products!B:E, 2, FALSE)</f>
        <v>Butter Crunch</v>
      </c>
      <c r="L3008" s="2">
        <f>VLOOKUP(H3008, [1]Products!B:D, 3, FALSE)</f>
        <v>10</v>
      </c>
      <c r="M3008" s="2">
        <f>Table1[[#This Row],[Quantity Purchased]] * Table1[[#This Row],[Unit Price]]</f>
        <v>517</v>
      </c>
      <c r="N3008" s="2">
        <f>VLOOKUP(H3008, [1]Products!B:E, 4, FALSE)</f>
        <v>11</v>
      </c>
      <c r="O3008" t="str">
        <f>TEXT(Table1[[#This Row],[Transaction Date]], "yyyy-mm")</f>
        <v>2024-03</v>
      </c>
      <c r="P3008" s="1">
        <f ca="1">YEAR(TODAY()) - YEAR(Table1[[#This Row],[Buyer Date of Birth]])</f>
        <v>36</v>
      </c>
      <c r="Q3008" s="2">
        <f>Table1[[#This Row],[Total Revenue]] - Table1[[#This Row],[Total Cost]]</f>
        <v>507</v>
      </c>
    </row>
    <row r="3009" spans="1:17" x14ac:dyDescent="0.25">
      <c r="A3009" s="1">
        <v>45337</v>
      </c>
      <c r="B3009" t="s">
        <v>157</v>
      </c>
      <c r="C3009" t="s">
        <v>116</v>
      </c>
      <c r="D3009" t="s">
        <v>100</v>
      </c>
      <c r="E3009" s="1">
        <v>20537</v>
      </c>
      <c r="F3009" t="s">
        <v>75</v>
      </c>
      <c r="G3009">
        <v>146</v>
      </c>
      <c r="H3009" t="s">
        <v>54</v>
      </c>
      <c r="I3009" t="s">
        <v>23</v>
      </c>
      <c r="J3009" t="s">
        <v>24</v>
      </c>
      <c r="K3009" t="str">
        <f>VLOOKUP(H3009, [1]Products!B:E, 2, FALSE)</f>
        <v>Lemon Crisps</v>
      </c>
      <c r="L3009" s="2">
        <f>VLOOKUP(H3009, [1]Products!B:D, 3, FALSE)</f>
        <v>7</v>
      </c>
      <c r="M3009" s="2">
        <f>Table1[[#This Row],[Quantity Purchased]] * Table1[[#This Row],[Unit Price]]</f>
        <v>1314</v>
      </c>
      <c r="N3009" s="2">
        <f>VLOOKUP(H3009, [1]Products!B:E, 4, FALSE)</f>
        <v>9</v>
      </c>
      <c r="O3009" t="str">
        <f>TEXT(Table1[[#This Row],[Transaction Date]], "yyyy-mm")</f>
        <v>2024-02</v>
      </c>
      <c r="P3009" s="1">
        <f ca="1">YEAR(TODAY()) - YEAR(Table1[[#This Row],[Buyer Date of Birth]])</f>
        <v>69</v>
      </c>
      <c r="Q3009" s="2">
        <f>Table1[[#This Row],[Total Revenue]] - Table1[[#This Row],[Total Cost]]</f>
        <v>1307</v>
      </c>
    </row>
    <row r="3010" spans="1:17" x14ac:dyDescent="0.25">
      <c r="A3010" s="1">
        <v>45336</v>
      </c>
      <c r="B3010" t="s">
        <v>552</v>
      </c>
      <c r="C3010" t="s">
        <v>464</v>
      </c>
      <c r="D3010" t="s">
        <v>58</v>
      </c>
      <c r="E3010" s="1">
        <v>25931</v>
      </c>
      <c r="F3010" t="s">
        <v>28</v>
      </c>
      <c r="G3010">
        <v>478</v>
      </c>
      <c r="H3010" t="s">
        <v>72</v>
      </c>
      <c r="I3010" t="s">
        <v>46</v>
      </c>
      <c r="J3010" t="s">
        <v>24</v>
      </c>
      <c r="K3010" t="str">
        <f>VLOOKUP(H3010, [1]Products!B:E, 2, FALSE)</f>
        <v>Choco Delight</v>
      </c>
      <c r="L3010" s="2">
        <f>VLOOKUP(H3010, [1]Products!B:D, 3, FALSE)</f>
        <v>3</v>
      </c>
      <c r="M3010" s="2">
        <f>Table1[[#This Row],[Quantity Purchased]] * Table1[[#This Row],[Unit Price]]</f>
        <v>2390</v>
      </c>
      <c r="N3010" s="2">
        <f>VLOOKUP(H3010, [1]Products!B:E, 4, FALSE)</f>
        <v>5</v>
      </c>
      <c r="O3010" t="str">
        <f>TEXT(Table1[[#This Row],[Transaction Date]], "yyyy-mm")</f>
        <v>2024-02</v>
      </c>
      <c r="P3010" s="1">
        <f ca="1">YEAR(TODAY()) - YEAR(Table1[[#This Row],[Buyer Date of Birth]])</f>
        <v>55</v>
      </c>
      <c r="Q3010" s="2">
        <f>Table1[[#This Row],[Total Revenue]] - Table1[[#This Row],[Total Cost]]</f>
        <v>2387</v>
      </c>
    </row>
    <row r="3011" spans="1:17" x14ac:dyDescent="0.25">
      <c r="A3011" s="1">
        <v>45499</v>
      </c>
      <c r="B3011" t="s">
        <v>1276</v>
      </c>
      <c r="C3011" t="s">
        <v>557</v>
      </c>
      <c r="D3011" t="s">
        <v>20</v>
      </c>
      <c r="E3011" s="1">
        <v>17060</v>
      </c>
      <c r="F3011" t="s">
        <v>40</v>
      </c>
      <c r="G3011">
        <v>366</v>
      </c>
      <c r="H3011" t="s">
        <v>41</v>
      </c>
      <c r="I3011" t="s">
        <v>50</v>
      </c>
      <c r="J3011" t="s">
        <v>24</v>
      </c>
      <c r="K3011" t="str">
        <f>VLOOKUP(H3011, [1]Products!B:E, 2, FALSE)</f>
        <v>Ginger Snaps</v>
      </c>
      <c r="L3011" s="2">
        <f>VLOOKUP(H3011, [1]Products!B:D, 3, FALSE)</f>
        <v>14</v>
      </c>
      <c r="M3011" s="2">
        <f>Table1[[#This Row],[Quantity Purchased]] * Table1[[#This Row],[Unit Price]]</f>
        <v>10248</v>
      </c>
      <c r="N3011" s="2">
        <f>VLOOKUP(H3011, [1]Products!B:E, 4, FALSE)</f>
        <v>28</v>
      </c>
      <c r="O3011" t="str">
        <f>TEXT(Table1[[#This Row],[Transaction Date]], "yyyy-mm")</f>
        <v>2024-07</v>
      </c>
      <c r="P3011" s="1">
        <f ca="1">YEAR(TODAY()) - YEAR(Table1[[#This Row],[Buyer Date of Birth]])</f>
        <v>79</v>
      </c>
      <c r="Q3011" s="2">
        <f>Table1[[#This Row],[Total Revenue]] - Table1[[#This Row],[Total Cost]]</f>
        <v>10234</v>
      </c>
    </row>
    <row r="3012" spans="1:17" x14ac:dyDescent="0.25">
      <c r="A3012" s="1">
        <v>45332</v>
      </c>
      <c r="B3012" t="s">
        <v>379</v>
      </c>
      <c r="C3012" t="s">
        <v>252</v>
      </c>
      <c r="D3012" t="s">
        <v>34</v>
      </c>
      <c r="E3012" s="1">
        <v>34578</v>
      </c>
      <c r="F3012" t="s">
        <v>28</v>
      </c>
      <c r="G3012">
        <v>179</v>
      </c>
      <c r="H3012" t="s">
        <v>35</v>
      </c>
      <c r="I3012" t="s">
        <v>23</v>
      </c>
      <c r="J3012" t="s">
        <v>24</v>
      </c>
      <c r="K3012" t="str">
        <f>VLOOKUP(H3012, [1]Products!B:E, 2, FALSE)</f>
        <v>Caramel Biscuits</v>
      </c>
      <c r="L3012" s="2">
        <f>VLOOKUP(H3012, [1]Products!B:D, 3, FALSE)</f>
        <v>18</v>
      </c>
      <c r="M3012" s="2">
        <f>Table1[[#This Row],[Quantity Purchased]] * Table1[[#This Row],[Unit Price]]</f>
        <v>3938</v>
      </c>
      <c r="N3012" s="2">
        <f>VLOOKUP(H3012, [1]Products!B:E, 4, FALSE)</f>
        <v>22</v>
      </c>
      <c r="O3012" t="str">
        <f>TEXT(Table1[[#This Row],[Transaction Date]], "yyyy-mm")</f>
        <v>2024-02</v>
      </c>
      <c r="P3012" s="1">
        <f ca="1">YEAR(TODAY()) - YEAR(Table1[[#This Row],[Buyer Date of Birth]])</f>
        <v>31</v>
      </c>
      <c r="Q3012" s="2">
        <f>Table1[[#This Row],[Total Revenue]] - Table1[[#This Row],[Total Cost]]</f>
        <v>3920</v>
      </c>
    </row>
    <row r="3013" spans="1:17" x14ac:dyDescent="0.25">
      <c r="A3013" s="1">
        <v>45372</v>
      </c>
      <c r="B3013" t="s">
        <v>207</v>
      </c>
      <c r="C3013" t="s">
        <v>388</v>
      </c>
      <c r="D3013" t="s">
        <v>34</v>
      </c>
      <c r="E3013" s="1">
        <v>22480</v>
      </c>
      <c r="F3013" t="s">
        <v>21</v>
      </c>
      <c r="G3013">
        <v>467</v>
      </c>
      <c r="H3013" t="s">
        <v>54</v>
      </c>
      <c r="I3013" t="s">
        <v>30</v>
      </c>
      <c r="J3013" t="s">
        <v>24</v>
      </c>
      <c r="K3013" t="str">
        <f>VLOOKUP(H3013, [1]Products!B:E, 2, FALSE)</f>
        <v>Lemon Crisps</v>
      </c>
      <c r="L3013" s="2">
        <f>VLOOKUP(H3013, [1]Products!B:D, 3, FALSE)</f>
        <v>7</v>
      </c>
      <c r="M3013" s="2">
        <f>Table1[[#This Row],[Quantity Purchased]] * Table1[[#This Row],[Unit Price]]</f>
        <v>4203</v>
      </c>
      <c r="N3013" s="2">
        <f>VLOOKUP(H3013, [1]Products!B:E, 4, FALSE)</f>
        <v>9</v>
      </c>
      <c r="O3013" t="str">
        <f>TEXT(Table1[[#This Row],[Transaction Date]], "yyyy-mm")</f>
        <v>2024-03</v>
      </c>
      <c r="P3013" s="1">
        <f ca="1">YEAR(TODAY()) - YEAR(Table1[[#This Row],[Buyer Date of Birth]])</f>
        <v>64</v>
      </c>
      <c r="Q3013" s="2">
        <f>Table1[[#This Row],[Total Revenue]] - Table1[[#This Row],[Total Cost]]</f>
        <v>4196</v>
      </c>
    </row>
    <row r="3014" spans="1:17" x14ac:dyDescent="0.25">
      <c r="A3014" s="1">
        <v>45369</v>
      </c>
      <c r="B3014" t="s">
        <v>379</v>
      </c>
      <c r="C3014" t="s">
        <v>550</v>
      </c>
      <c r="D3014" t="s">
        <v>100</v>
      </c>
      <c r="E3014" s="1">
        <v>20482</v>
      </c>
      <c r="F3014" t="s">
        <v>21</v>
      </c>
      <c r="G3014">
        <v>32</v>
      </c>
      <c r="H3014" t="s">
        <v>66</v>
      </c>
      <c r="I3014" t="s">
        <v>46</v>
      </c>
      <c r="J3014" t="s">
        <v>24</v>
      </c>
      <c r="K3014" t="str">
        <f>VLOOKUP(H3014, [1]Products!B:E, 2, FALSE)</f>
        <v>Oatmeal Cookies</v>
      </c>
      <c r="L3014" s="2">
        <f>VLOOKUP(H3014, [1]Products!B:D, 3, FALSE)</f>
        <v>19</v>
      </c>
      <c r="M3014" s="2">
        <f>Table1[[#This Row],[Quantity Purchased]] * Table1[[#This Row],[Unit Price]]</f>
        <v>736</v>
      </c>
      <c r="N3014" s="2">
        <f>VLOOKUP(H3014, [1]Products!B:E, 4, FALSE)</f>
        <v>23</v>
      </c>
      <c r="O3014" t="str">
        <f>TEXT(Table1[[#This Row],[Transaction Date]], "yyyy-mm")</f>
        <v>2024-03</v>
      </c>
      <c r="P3014" s="1">
        <f ca="1">YEAR(TODAY()) - YEAR(Table1[[#This Row],[Buyer Date of Birth]])</f>
        <v>69</v>
      </c>
      <c r="Q3014" s="2">
        <f>Table1[[#This Row],[Total Revenue]] - Table1[[#This Row],[Total Cost]]</f>
        <v>717</v>
      </c>
    </row>
    <row r="3015" spans="1:17" x14ac:dyDescent="0.25">
      <c r="A3015" s="1">
        <v>45376</v>
      </c>
      <c r="B3015" t="s">
        <v>389</v>
      </c>
      <c r="C3015" t="s">
        <v>1258</v>
      </c>
      <c r="D3015" t="s">
        <v>100</v>
      </c>
      <c r="E3015" s="1">
        <v>18473</v>
      </c>
      <c r="F3015" t="s">
        <v>28</v>
      </c>
      <c r="G3015">
        <v>285</v>
      </c>
      <c r="H3015" t="s">
        <v>41</v>
      </c>
      <c r="I3015" t="s">
        <v>50</v>
      </c>
      <c r="J3015" t="s">
        <v>24</v>
      </c>
      <c r="K3015" t="str">
        <f>VLOOKUP(H3015, [1]Products!B:E, 2, FALSE)</f>
        <v>Ginger Snaps</v>
      </c>
      <c r="L3015" s="2">
        <f>VLOOKUP(H3015, [1]Products!B:D, 3, FALSE)</f>
        <v>14</v>
      </c>
      <c r="M3015" s="2">
        <f>Table1[[#This Row],[Quantity Purchased]] * Table1[[#This Row],[Unit Price]]</f>
        <v>7980</v>
      </c>
      <c r="N3015" s="2">
        <f>VLOOKUP(H3015, [1]Products!B:E, 4, FALSE)</f>
        <v>28</v>
      </c>
      <c r="O3015" t="str">
        <f>TEXT(Table1[[#This Row],[Transaction Date]], "yyyy-mm")</f>
        <v>2024-03</v>
      </c>
      <c r="P3015" s="1">
        <f ca="1">YEAR(TODAY()) - YEAR(Table1[[#This Row],[Buyer Date of Birth]])</f>
        <v>75</v>
      </c>
      <c r="Q3015" s="2">
        <f>Table1[[#This Row],[Total Revenue]] - Table1[[#This Row],[Total Cost]]</f>
        <v>7966</v>
      </c>
    </row>
    <row r="3016" spans="1:17" x14ac:dyDescent="0.25">
      <c r="A3016" s="1">
        <v>45486</v>
      </c>
      <c r="B3016" t="s">
        <v>1240</v>
      </c>
      <c r="C3016" t="s">
        <v>179</v>
      </c>
      <c r="D3016" t="s">
        <v>78</v>
      </c>
      <c r="E3016" s="1">
        <v>36844</v>
      </c>
      <c r="F3016" t="s">
        <v>28</v>
      </c>
      <c r="G3016">
        <v>428</v>
      </c>
      <c r="H3016" t="s">
        <v>63</v>
      </c>
      <c r="I3016" t="s">
        <v>23</v>
      </c>
      <c r="J3016" t="s">
        <v>24</v>
      </c>
      <c r="K3016" t="str">
        <f>VLOOKUP(H3016, [1]Products!B:E, 2, FALSE)</f>
        <v>Vanilla Wafers</v>
      </c>
      <c r="L3016" s="2">
        <f>VLOOKUP(H3016, [1]Products!B:D, 3, FALSE)</f>
        <v>18</v>
      </c>
      <c r="M3016" s="2">
        <f>Table1[[#This Row],[Quantity Purchased]] * Table1[[#This Row],[Unit Price]]</f>
        <v>15408</v>
      </c>
      <c r="N3016" s="2">
        <f>VLOOKUP(H3016, [1]Products!B:E, 4, FALSE)</f>
        <v>36</v>
      </c>
      <c r="O3016" t="str">
        <f>TEXT(Table1[[#This Row],[Transaction Date]], "yyyy-mm")</f>
        <v>2024-07</v>
      </c>
      <c r="P3016" s="1">
        <f ca="1">YEAR(TODAY()) - YEAR(Table1[[#This Row],[Buyer Date of Birth]])</f>
        <v>25</v>
      </c>
      <c r="Q3016" s="2">
        <f>Table1[[#This Row],[Total Revenue]] - Table1[[#This Row],[Total Cost]]</f>
        <v>15390</v>
      </c>
    </row>
    <row r="3017" spans="1:17" x14ac:dyDescent="0.25">
      <c r="A3017" s="1">
        <v>45322</v>
      </c>
      <c r="B3017" t="s">
        <v>589</v>
      </c>
      <c r="C3017" t="s">
        <v>1026</v>
      </c>
      <c r="D3017" t="s">
        <v>84</v>
      </c>
      <c r="E3017" s="1">
        <v>26152</v>
      </c>
      <c r="F3017" t="s">
        <v>40</v>
      </c>
      <c r="G3017">
        <v>393</v>
      </c>
      <c r="H3017" t="s">
        <v>35</v>
      </c>
      <c r="I3017" t="s">
        <v>30</v>
      </c>
      <c r="J3017" t="s">
        <v>24</v>
      </c>
      <c r="K3017" t="str">
        <f>VLOOKUP(H3017, [1]Products!B:E, 2, FALSE)</f>
        <v>Caramel Biscuits</v>
      </c>
      <c r="L3017" s="2">
        <f>VLOOKUP(H3017, [1]Products!B:D, 3, FALSE)</f>
        <v>18</v>
      </c>
      <c r="M3017" s="2">
        <f>Table1[[#This Row],[Quantity Purchased]] * Table1[[#This Row],[Unit Price]]</f>
        <v>8646</v>
      </c>
      <c r="N3017" s="2">
        <f>VLOOKUP(H3017, [1]Products!B:E, 4, FALSE)</f>
        <v>22</v>
      </c>
      <c r="O3017" t="str">
        <f>TEXT(Table1[[#This Row],[Transaction Date]], "yyyy-mm")</f>
        <v>2024-01</v>
      </c>
      <c r="P3017" s="1">
        <f ca="1">YEAR(TODAY()) - YEAR(Table1[[#This Row],[Buyer Date of Birth]])</f>
        <v>54</v>
      </c>
      <c r="Q3017" s="2">
        <f>Table1[[#This Row],[Total Revenue]] - Table1[[#This Row],[Total Cost]]</f>
        <v>8628</v>
      </c>
    </row>
    <row r="3018" spans="1:17" x14ac:dyDescent="0.25">
      <c r="A3018" s="1">
        <v>45472</v>
      </c>
      <c r="B3018" t="s">
        <v>257</v>
      </c>
      <c r="C3018" t="s">
        <v>387</v>
      </c>
      <c r="D3018" t="s">
        <v>53</v>
      </c>
      <c r="E3018" s="1">
        <v>25295</v>
      </c>
      <c r="F3018" t="s">
        <v>21</v>
      </c>
      <c r="G3018">
        <v>405</v>
      </c>
      <c r="H3018" t="s">
        <v>29</v>
      </c>
      <c r="I3018" t="s">
        <v>30</v>
      </c>
      <c r="J3018" t="s">
        <v>24</v>
      </c>
      <c r="K3018" t="str">
        <f>VLOOKUP(H3018, [1]Products!B:E, 2, FALSE)</f>
        <v>Shortbread</v>
      </c>
      <c r="L3018" s="2">
        <f>VLOOKUP(H3018, [1]Products!B:D, 3, FALSE)</f>
        <v>10</v>
      </c>
      <c r="M3018" s="2">
        <f>Table1[[#This Row],[Quantity Purchased]] * Table1[[#This Row],[Unit Price]]</f>
        <v>18225</v>
      </c>
      <c r="N3018" s="2">
        <f>VLOOKUP(H3018, [1]Products!B:E, 4, FALSE)</f>
        <v>45</v>
      </c>
      <c r="O3018" t="str">
        <f>TEXT(Table1[[#This Row],[Transaction Date]], "yyyy-mm")</f>
        <v>2024-06</v>
      </c>
      <c r="P3018" s="1">
        <f ca="1">YEAR(TODAY()) - YEAR(Table1[[#This Row],[Buyer Date of Birth]])</f>
        <v>56</v>
      </c>
      <c r="Q3018" s="2">
        <f>Table1[[#This Row],[Total Revenue]] - Table1[[#This Row],[Total Cost]]</f>
        <v>18215</v>
      </c>
    </row>
    <row r="3019" spans="1:17" x14ac:dyDescent="0.25">
      <c r="A3019" s="1">
        <v>45373</v>
      </c>
      <c r="B3019" t="s">
        <v>348</v>
      </c>
      <c r="C3019" t="s">
        <v>314</v>
      </c>
      <c r="D3019" t="s">
        <v>78</v>
      </c>
      <c r="E3019" s="1">
        <v>25740</v>
      </c>
      <c r="F3019" t="s">
        <v>28</v>
      </c>
      <c r="G3019">
        <v>385</v>
      </c>
      <c r="H3019" t="s">
        <v>71</v>
      </c>
      <c r="I3019" t="s">
        <v>36</v>
      </c>
      <c r="J3019" t="s">
        <v>24</v>
      </c>
      <c r="K3019" t="str">
        <f>VLOOKUP(H3019, [1]Products!B:E, 2, FALSE)</f>
        <v>Peanut Butter Bites</v>
      </c>
      <c r="L3019" s="2">
        <f>VLOOKUP(H3019, [1]Products!B:D, 3, FALSE)</f>
        <v>5</v>
      </c>
      <c r="M3019" s="2">
        <f>Table1[[#This Row],[Quantity Purchased]] * Table1[[#This Row],[Unit Price]]</f>
        <v>2695</v>
      </c>
      <c r="N3019" s="2">
        <f>VLOOKUP(H3019, [1]Products!B:E, 4, FALSE)</f>
        <v>7</v>
      </c>
      <c r="O3019" t="str">
        <f>TEXT(Table1[[#This Row],[Transaction Date]], "yyyy-mm")</f>
        <v>2024-03</v>
      </c>
      <c r="P3019" s="1">
        <f ca="1">YEAR(TODAY()) - YEAR(Table1[[#This Row],[Buyer Date of Birth]])</f>
        <v>55</v>
      </c>
      <c r="Q3019" s="2">
        <f>Table1[[#This Row],[Total Revenue]] - Table1[[#This Row],[Total Cost]]</f>
        <v>2690</v>
      </c>
    </row>
    <row r="3020" spans="1:17" x14ac:dyDescent="0.25">
      <c r="A3020" s="1">
        <v>45439</v>
      </c>
      <c r="B3020" t="s">
        <v>480</v>
      </c>
      <c r="C3020" t="s">
        <v>1175</v>
      </c>
      <c r="D3020" t="s">
        <v>100</v>
      </c>
      <c r="E3020" s="1">
        <v>37343</v>
      </c>
      <c r="F3020" t="s">
        <v>21</v>
      </c>
      <c r="G3020">
        <v>73</v>
      </c>
      <c r="H3020" t="s">
        <v>54</v>
      </c>
      <c r="I3020" t="s">
        <v>23</v>
      </c>
      <c r="J3020" t="s">
        <v>24</v>
      </c>
      <c r="K3020" t="str">
        <f>VLOOKUP(H3020, [1]Products!B:E, 2, FALSE)</f>
        <v>Lemon Crisps</v>
      </c>
      <c r="L3020" s="2">
        <f>VLOOKUP(H3020, [1]Products!B:D, 3, FALSE)</f>
        <v>7</v>
      </c>
      <c r="M3020" s="2">
        <f>Table1[[#This Row],[Quantity Purchased]] * Table1[[#This Row],[Unit Price]]</f>
        <v>657</v>
      </c>
      <c r="N3020" s="2">
        <f>VLOOKUP(H3020, [1]Products!B:E, 4, FALSE)</f>
        <v>9</v>
      </c>
      <c r="O3020" t="str">
        <f>TEXT(Table1[[#This Row],[Transaction Date]], "yyyy-mm")</f>
        <v>2024-05</v>
      </c>
      <c r="P3020" s="1">
        <f ca="1">YEAR(TODAY()) - YEAR(Table1[[#This Row],[Buyer Date of Birth]])</f>
        <v>23</v>
      </c>
      <c r="Q3020" s="2">
        <f>Table1[[#This Row],[Total Revenue]] - Table1[[#This Row],[Total Cost]]</f>
        <v>650</v>
      </c>
    </row>
    <row r="3021" spans="1:17" x14ac:dyDescent="0.25">
      <c r="A3021" s="1">
        <v>45500</v>
      </c>
      <c r="B3021" t="s">
        <v>358</v>
      </c>
      <c r="C3021" t="s">
        <v>847</v>
      </c>
      <c r="D3021" t="s">
        <v>45</v>
      </c>
      <c r="E3021" s="1">
        <v>23065</v>
      </c>
      <c r="F3021" t="s">
        <v>40</v>
      </c>
      <c r="G3021">
        <v>46</v>
      </c>
      <c r="H3021" t="s">
        <v>29</v>
      </c>
      <c r="I3021" t="s">
        <v>46</v>
      </c>
      <c r="J3021" t="s">
        <v>24</v>
      </c>
      <c r="K3021" t="str">
        <f>VLOOKUP(H3021, [1]Products!B:E, 2, FALSE)</f>
        <v>Shortbread</v>
      </c>
      <c r="L3021" s="2">
        <f>VLOOKUP(H3021, [1]Products!B:D, 3, FALSE)</f>
        <v>10</v>
      </c>
      <c r="M3021" s="2">
        <f>Table1[[#This Row],[Quantity Purchased]] * Table1[[#This Row],[Unit Price]]</f>
        <v>2070</v>
      </c>
      <c r="N3021" s="2">
        <f>VLOOKUP(H3021, [1]Products!B:E, 4, FALSE)</f>
        <v>45</v>
      </c>
      <c r="O3021" t="str">
        <f>TEXT(Table1[[#This Row],[Transaction Date]], "yyyy-mm")</f>
        <v>2024-07</v>
      </c>
      <c r="P3021" s="1">
        <f ca="1">YEAR(TODAY()) - YEAR(Table1[[#This Row],[Buyer Date of Birth]])</f>
        <v>62</v>
      </c>
      <c r="Q3021" s="2">
        <f>Table1[[#This Row],[Total Revenue]] - Table1[[#This Row],[Total Cost]]</f>
        <v>2060</v>
      </c>
    </row>
    <row r="3022" spans="1:17" x14ac:dyDescent="0.25">
      <c r="A3022" s="1">
        <v>45301</v>
      </c>
      <c r="B3022" t="s">
        <v>740</v>
      </c>
      <c r="C3022" t="s">
        <v>95</v>
      </c>
      <c r="D3022" t="s">
        <v>84</v>
      </c>
      <c r="E3022" s="1">
        <v>19684</v>
      </c>
      <c r="F3022" t="s">
        <v>21</v>
      </c>
      <c r="G3022">
        <v>375</v>
      </c>
      <c r="H3022" t="s">
        <v>66</v>
      </c>
      <c r="I3022" t="s">
        <v>50</v>
      </c>
      <c r="J3022" t="s">
        <v>24</v>
      </c>
      <c r="K3022" t="str">
        <f>VLOOKUP(H3022, [1]Products!B:E, 2, FALSE)</f>
        <v>Oatmeal Cookies</v>
      </c>
      <c r="L3022" s="2">
        <f>VLOOKUP(H3022, [1]Products!B:D, 3, FALSE)</f>
        <v>19</v>
      </c>
      <c r="M3022" s="2">
        <f>Table1[[#This Row],[Quantity Purchased]] * Table1[[#This Row],[Unit Price]]</f>
        <v>8625</v>
      </c>
      <c r="N3022" s="2">
        <f>VLOOKUP(H3022, [1]Products!B:E, 4, FALSE)</f>
        <v>23</v>
      </c>
      <c r="O3022" t="str">
        <f>TEXT(Table1[[#This Row],[Transaction Date]], "yyyy-mm")</f>
        <v>2024-01</v>
      </c>
      <c r="P3022" s="1">
        <f ca="1">YEAR(TODAY()) - YEAR(Table1[[#This Row],[Buyer Date of Birth]])</f>
        <v>72</v>
      </c>
      <c r="Q3022" s="2">
        <f>Table1[[#This Row],[Total Revenue]] - Table1[[#This Row],[Total Cost]]</f>
        <v>8606</v>
      </c>
    </row>
    <row r="3023" spans="1:17" x14ac:dyDescent="0.25">
      <c r="A3023" s="1">
        <v>45481</v>
      </c>
      <c r="B3023" t="s">
        <v>803</v>
      </c>
      <c r="C3023" t="s">
        <v>772</v>
      </c>
      <c r="D3023" t="s">
        <v>84</v>
      </c>
      <c r="E3023" s="1">
        <v>21225</v>
      </c>
      <c r="F3023" t="s">
        <v>28</v>
      </c>
      <c r="G3023">
        <v>500</v>
      </c>
      <c r="H3023" t="s">
        <v>54</v>
      </c>
      <c r="I3023" t="s">
        <v>23</v>
      </c>
      <c r="J3023" t="s">
        <v>24</v>
      </c>
      <c r="K3023" t="str">
        <f>VLOOKUP(H3023, [1]Products!B:E, 2, FALSE)</f>
        <v>Lemon Crisps</v>
      </c>
      <c r="L3023" s="2">
        <f>VLOOKUP(H3023, [1]Products!B:D, 3, FALSE)</f>
        <v>7</v>
      </c>
      <c r="M3023" s="2">
        <f>Table1[[#This Row],[Quantity Purchased]] * Table1[[#This Row],[Unit Price]]</f>
        <v>4500</v>
      </c>
      <c r="N3023" s="2">
        <f>VLOOKUP(H3023, [1]Products!B:E, 4, FALSE)</f>
        <v>9</v>
      </c>
      <c r="O3023" t="str">
        <f>TEXT(Table1[[#This Row],[Transaction Date]], "yyyy-mm")</f>
        <v>2024-07</v>
      </c>
      <c r="P3023" s="1">
        <f ca="1">YEAR(TODAY()) - YEAR(Table1[[#This Row],[Buyer Date of Birth]])</f>
        <v>67</v>
      </c>
      <c r="Q3023" s="2">
        <f>Table1[[#This Row],[Total Revenue]] - Table1[[#This Row],[Total Cost]]</f>
        <v>4493</v>
      </c>
    </row>
    <row r="3024" spans="1:17" x14ac:dyDescent="0.25">
      <c r="A3024" s="1">
        <v>45468</v>
      </c>
      <c r="B3024" t="s">
        <v>378</v>
      </c>
      <c r="C3024" t="s">
        <v>134</v>
      </c>
      <c r="D3024" t="s">
        <v>53</v>
      </c>
      <c r="E3024" s="1">
        <v>20882</v>
      </c>
      <c r="F3024" t="s">
        <v>40</v>
      </c>
      <c r="G3024">
        <v>374</v>
      </c>
      <c r="H3024" t="s">
        <v>22</v>
      </c>
      <c r="I3024" t="s">
        <v>30</v>
      </c>
      <c r="J3024" t="s">
        <v>24</v>
      </c>
      <c r="K3024" t="str">
        <f>VLOOKUP(H3024, [1]Products!B:E, 2, FALSE)</f>
        <v>Cinnamon Swirls</v>
      </c>
      <c r="L3024" s="2">
        <f>VLOOKUP(H3024, [1]Products!B:D, 3, FALSE)</f>
        <v>10</v>
      </c>
      <c r="M3024" s="2">
        <f>Table1[[#This Row],[Quantity Purchased]] * Table1[[#This Row],[Unit Price]]</f>
        <v>5236</v>
      </c>
      <c r="N3024" s="2">
        <f>VLOOKUP(H3024, [1]Products!B:E, 4, FALSE)</f>
        <v>14</v>
      </c>
      <c r="O3024" t="str">
        <f>TEXT(Table1[[#This Row],[Transaction Date]], "yyyy-mm")</f>
        <v>2024-06</v>
      </c>
      <c r="P3024" s="1">
        <f ca="1">YEAR(TODAY()) - YEAR(Table1[[#This Row],[Buyer Date of Birth]])</f>
        <v>68</v>
      </c>
      <c r="Q3024" s="2">
        <f>Table1[[#This Row],[Total Revenue]] - Table1[[#This Row],[Total Cost]]</f>
        <v>5226</v>
      </c>
    </row>
    <row r="3025" spans="1:17" x14ac:dyDescent="0.25">
      <c r="A3025" s="1">
        <v>45342</v>
      </c>
      <c r="B3025" t="s">
        <v>127</v>
      </c>
      <c r="C3025" t="s">
        <v>370</v>
      </c>
      <c r="D3025" t="s">
        <v>20</v>
      </c>
      <c r="E3025" s="1">
        <v>21191</v>
      </c>
      <c r="F3025" t="s">
        <v>28</v>
      </c>
      <c r="G3025">
        <v>259</v>
      </c>
      <c r="H3025" t="s">
        <v>72</v>
      </c>
      <c r="I3025" t="s">
        <v>46</v>
      </c>
      <c r="J3025" t="s">
        <v>24</v>
      </c>
      <c r="K3025" t="str">
        <f>VLOOKUP(H3025, [1]Products!B:E, 2, FALSE)</f>
        <v>Choco Delight</v>
      </c>
      <c r="L3025" s="2">
        <f>VLOOKUP(H3025, [1]Products!B:D, 3, FALSE)</f>
        <v>3</v>
      </c>
      <c r="M3025" s="2">
        <f>Table1[[#This Row],[Quantity Purchased]] * Table1[[#This Row],[Unit Price]]</f>
        <v>1295</v>
      </c>
      <c r="N3025" s="2">
        <f>VLOOKUP(H3025, [1]Products!B:E, 4, FALSE)</f>
        <v>5</v>
      </c>
      <c r="O3025" t="str">
        <f>TEXT(Table1[[#This Row],[Transaction Date]], "yyyy-mm")</f>
        <v>2024-02</v>
      </c>
      <c r="P3025" s="1">
        <f ca="1">YEAR(TODAY()) - YEAR(Table1[[#This Row],[Buyer Date of Birth]])</f>
        <v>67</v>
      </c>
      <c r="Q3025" s="2">
        <f>Table1[[#This Row],[Total Revenue]] - Table1[[#This Row],[Total Cost]]</f>
        <v>1292</v>
      </c>
    </row>
    <row r="3026" spans="1:17" x14ac:dyDescent="0.25">
      <c r="A3026" s="1">
        <v>45328</v>
      </c>
      <c r="B3026" t="s">
        <v>484</v>
      </c>
      <c r="C3026" t="s">
        <v>661</v>
      </c>
      <c r="D3026" t="s">
        <v>34</v>
      </c>
      <c r="E3026" s="1">
        <v>37350</v>
      </c>
      <c r="F3026" t="s">
        <v>28</v>
      </c>
      <c r="G3026">
        <v>328</v>
      </c>
      <c r="H3026" t="s">
        <v>29</v>
      </c>
      <c r="I3026" t="s">
        <v>50</v>
      </c>
      <c r="J3026" t="s">
        <v>24</v>
      </c>
      <c r="K3026" t="str">
        <f>VLOOKUP(H3026, [1]Products!B:E, 2, FALSE)</f>
        <v>Shortbread</v>
      </c>
      <c r="L3026" s="2">
        <f>VLOOKUP(H3026, [1]Products!B:D, 3, FALSE)</f>
        <v>10</v>
      </c>
      <c r="M3026" s="2">
        <f>Table1[[#This Row],[Quantity Purchased]] * Table1[[#This Row],[Unit Price]]</f>
        <v>14760</v>
      </c>
      <c r="N3026" s="2">
        <f>VLOOKUP(H3026, [1]Products!B:E, 4, FALSE)</f>
        <v>45</v>
      </c>
      <c r="O3026" t="str">
        <f>TEXT(Table1[[#This Row],[Transaction Date]], "yyyy-mm")</f>
        <v>2024-02</v>
      </c>
      <c r="P3026" s="1">
        <f ca="1">YEAR(TODAY()) - YEAR(Table1[[#This Row],[Buyer Date of Birth]])</f>
        <v>23</v>
      </c>
      <c r="Q3026" s="2">
        <f>Table1[[#This Row],[Total Revenue]] - Table1[[#This Row],[Total Cost]]</f>
        <v>14750</v>
      </c>
    </row>
    <row r="3027" spans="1:17" x14ac:dyDescent="0.25">
      <c r="A3027" s="1">
        <v>45339</v>
      </c>
      <c r="B3027" t="s">
        <v>157</v>
      </c>
      <c r="C3027" t="s">
        <v>714</v>
      </c>
      <c r="D3027" t="s">
        <v>62</v>
      </c>
      <c r="E3027" s="1">
        <v>36835</v>
      </c>
      <c r="F3027" t="s">
        <v>28</v>
      </c>
      <c r="G3027">
        <v>469</v>
      </c>
      <c r="H3027" t="s">
        <v>41</v>
      </c>
      <c r="I3027" t="s">
        <v>23</v>
      </c>
      <c r="J3027" t="s">
        <v>24</v>
      </c>
      <c r="K3027" t="str">
        <f>VLOOKUP(H3027, [1]Products!B:E, 2, FALSE)</f>
        <v>Ginger Snaps</v>
      </c>
      <c r="L3027" s="2">
        <f>VLOOKUP(H3027, [1]Products!B:D, 3, FALSE)</f>
        <v>14</v>
      </c>
      <c r="M3027" s="2">
        <f>Table1[[#This Row],[Quantity Purchased]] * Table1[[#This Row],[Unit Price]]</f>
        <v>13132</v>
      </c>
      <c r="N3027" s="2">
        <f>VLOOKUP(H3027, [1]Products!B:E, 4, FALSE)</f>
        <v>28</v>
      </c>
      <c r="O3027" t="str">
        <f>TEXT(Table1[[#This Row],[Transaction Date]], "yyyy-mm")</f>
        <v>2024-02</v>
      </c>
      <c r="P3027" s="1">
        <f ca="1">YEAR(TODAY()) - YEAR(Table1[[#This Row],[Buyer Date of Birth]])</f>
        <v>25</v>
      </c>
      <c r="Q3027" s="2">
        <f>Table1[[#This Row],[Total Revenue]] - Table1[[#This Row],[Total Cost]]</f>
        <v>13118</v>
      </c>
    </row>
    <row r="3028" spans="1:17" x14ac:dyDescent="0.25">
      <c r="A3028" s="1">
        <v>45431</v>
      </c>
      <c r="B3028" t="s">
        <v>702</v>
      </c>
      <c r="C3028" t="s">
        <v>126</v>
      </c>
      <c r="D3028" t="s">
        <v>20</v>
      </c>
      <c r="E3028" s="1">
        <v>35232</v>
      </c>
      <c r="F3028" t="s">
        <v>75</v>
      </c>
      <c r="G3028">
        <v>144</v>
      </c>
      <c r="H3028" t="s">
        <v>35</v>
      </c>
      <c r="I3028" t="s">
        <v>30</v>
      </c>
      <c r="J3028" t="s">
        <v>24</v>
      </c>
      <c r="K3028" t="str">
        <f>VLOOKUP(H3028, [1]Products!B:E, 2, FALSE)</f>
        <v>Caramel Biscuits</v>
      </c>
      <c r="L3028" s="2">
        <f>VLOOKUP(H3028, [1]Products!B:D, 3, FALSE)</f>
        <v>18</v>
      </c>
      <c r="M3028" s="2">
        <f>Table1[[#This Row],[Quantity Purchased]] * Table1[[#This Row],[Unit Price]]</f>
        <v>3168</v>
      </c>
      <c r="N3028" s="2">
        <f>VLOOKUP(H3028, [1]Products!B:E, 4, FALSE)</f>
        <v>22</v>
      </c>
      <c r="O3028" t="str">
        <f>TEXT(Table1[[#This Row],[Transaction Date]], "yyyy-mm")</f>
        <v>2024-05</v>
      </c>
      <c r="P3028" s="1">
        <f ca="1">YEAR(TODAY()) - YEAR(Table1[[#This Row],[Buyer Date of Birth]])</f>
        <v>29</v>
      </c>
      <c r="Q3028" s="2">
        <f>Table1[[#This Row],[Total Revenue]] - Table1[[#This Row],[Total Cost]]</f>
        <v>3150</v>
      </c>
    </row>
    <row r="3029" spans="1:17" x14ac:dyDescent="0.25">
      <c r="A3029" s="1">
        <v>45438</v>
      </c>
      <c r="B3029" t="s">
        <v>1006</v>
      </c>
      <c r="C3029" t="s">
        <v>1150</v>
      </c>
      <c r="D3029" t="s">
        <v>53</v>
      </c>
      <c r="E3029" s="1">
        <v>29389</v>
      </c>
      <c r="F3029" t="s">
        <v>75</v>
      </c>
      <c r="G3029">
        <v>417</v>
      </c>
      <c r="H3029" t="s">
        <v>54</v>
      </c>
      <c r="I3029" t="s">
        <v>30</v>
      </c>
      <c r="J3029" t="s">
        <v>24</v>
      </c>
      <c r="K3029" t="str">
        <f>VLOOKUP(H3029, [1]Products!B:E, 2, FALSE)</f>
        <v>Lemon Crisps</v>
      </c>
      <c r="L3029" s="2">
        <f>VLOOKUP(H3029, [1]Products!B:D, 3, FALSE)</f>
        <v>7</v>
      </c>
      <c r="M3029" s="2">
        <f>Table1[[#This Row],[Quantity Purchased]] * Table1[[#This Row],[Unit Price]]</f>
        <v>3753</v>
      </c>
      <c r="N3029" s="2">
        <f>VLOOKUP(H3029, [1]Products!B:E, 4, FALSE)</f>
        <v>9</v>
      </c>
      <c r="O3029" t="str">
        <f>TEXT(Table1[[#This Row],[Transaction Date]], "yyyy-mm")</f>
        <v>2024-05</v>
      </c>
      <c r="P3029" s="1">
        <f ca="1">YEAR(TODAY()) - YEAR(Table1[[#This Row],[Buyer Date of Birth]])</f>
        <v>45</v>
      </c>
      <c r="Q3029" s="2">
        <f>Table1[[#This Row],[Total Revenue]] - Table1[[#This Row],[Total Cost]]</f>
        <v>3746</v>
      </c>
    </row>
    <row r="3030" spans="1:17" x14ac:dyDescent="0.25">
      <c r="A3030" s="1">
        <v>45492</v>
      </c>
      <c r="B3030" t="s">
        <v>32</v>
      </c>
      <c r="C3030" t="s">
        <v>885</v>
      </c>
      <c r="D3030" t="s">
        <v>34</v>
      </c>
      <c r="E3030" s="1">
        <v>36506</v>
      </c>
      <c r="F3030" t="s">
        <v>40</v>
      </c>
      <c r="G3030">
        <v>186</v>
      </c>
      <c r="H3030" t="s">
        <v>63</v>
      </c>
      <c r="I3030" t="s">
        <v>36</v>
      </c>
      <c r="J3030" t="s">
        <v>24</v>
      </c>
      <c r="K3030" t="str">
        <f>VLOOKUP(H3030, [1]Products!B:E, 2, FALSE)</f>
        <v>Vanilla Wafers</v>
      </c>
      <c r="L3030" s="2">
        <f>VLOOKUP(H3030, [1]Products!B:D, 3, FALSE)</f>
        <v>18</v>
      </c>
      <c r="M3030" s="2">
        <f>Table1[[#This Row],[Quantity Purchased]] * Table1[[#This Row],[Unit Price]]</f>
        <v>6696</v>
      </c>
      <c r="N3030" s="2">
        <f>VLOOKUP(H3030, [1]Products!B:E, 4, FALSE)</f>
        <v>36</v>
      </c>
      <c r="O3030" t="str">
        <f>TEXT(Table1[[#This Row],[Transaction Date]], "yyyy-mm")</f>
        <v>2024-07</v>
      </c>
      <c r="P3030" s="1">
        <f ca="1">YEAR(TODAY()) - YEAR(Table1[[#This Row],[Buyer Date of Birth]])</f>
        <v>26</v>
      </c>
      <c r="Q3030" s="2">
        <f>Table1[[#This Row],[Total Revenue]] - Table1[[#This Row],[Total Cost]]</f>
        <v>6678</v>
      </c>
    </row>
    <row r="3031" spans="1:17" x14ac:dyDescent="0.25">
      <c r="A3031" s="1">
        <v>45328</v>
      </c>
      <c r="B3031" t="s">
        <v>123</v>
      </c>
      <c r="C3031" t="s">
        <v>762</v>
      </c>
      <c r="D3031" t="s">
        <v>89</v>
      </c>
      <c r="E3031" s="1">
        <v>38491</v>
      </c>
      <c r="F3031" t="s">
        <v>40</v>
      </c>
      <c r="G3031">
        <v>404</v>
      </c>
      <c r="H3031" t="s">
        <v>63</v>
      </c>
      <c r="I3031" t="s">
        <v>23</v>
      </c>
      <c r="J3031" t="s">
        <v>24</v>
      </c>
      <c r="K3031" t="str">
        <f>VLOOKUP(H3031, [1]Products!B:E, 2, FALSE)</f>
        <v>Vanilla Wafers</v>
      </c>
      <c r="L3031" s="2">
        <f>VLOOKUP(H3031, [1]Products!B:D, 3, FALSE)</f>
        <v>18</v>
      </c>
      <c r="M3031" s="2">
        <f>Table1[[#This Row],[Quantity Purchased]] * Table1[[#This Row],[Unit Price]]</f>
        <v>14544</v>
      </c>
      <c r="N3031" s="2">
        <f>VLOOKUP(H3031, [1]Products!B:E, 4, FALSE)</f>
        <v>36</v>
      </c>
      <c r="O3031" t="str">
        <f>TEXT(Table1[[#This Row],[Transaction Date]], "yyyy-mm")</f>
        <v>2024-02</v>
      </c>
      <c r="P3031" s="1">
        <f ca="1">YEAR(TODAY()) - YEAR(Table1[[#This Row],[Buyer Date of Birth]])</f>
        <v>20</v>
      </c>
      <c r="Q3031" s="2">
        <f>Table1[[#This Row],[Total Revenue]] - Table1[[#This Row],[Total Cost]]</f>
        <v>14526</v>
      </c>
    </row>
    <row r="3032" spans="1:17" x14ac:dyDescent="0.25">
      <c r="A3032" s="1">
        <v>45312</v>
      </c>
      <c r="B3032" t="s">
        <v>484</v>
      </c>
      <c r="C3032" t="s">
        <v>492</v>
      </c>
      <c r="D3032" t="s">
        <v>53</v>
      </c>
      <c r="E3032" s="1">
        <v>20061</v>
      </c>
      <c r="F3032" t="s">
        <v>75</v>
      </c>
      <c r="G3032">
        <v>153</v>
      </c>
      <c r="H3032" t="s">
        <v>72</v>
      </c>
      <c r="I3032" t="s">
        <v>46</v>
      </c>
      <c r="J3032" t="s">
        <v>24</v>
      </c>
      <c r="K3032" t="str">
        <f>VLOOKUP(H3032, [1]Products!B:E, 2, FALSE)</f>
        <v>Choco Delight</v>
      </c>
      <c r="L3032" s="2">
        <f>VLOOKUP(H3032, [1]Products!B:D, 3, FALSE)</f>
        <v>3</v>
      </c>
      <c r="M3032" s="2">
        <f>Table1[[#This Row],[Quantity Purchased]] * Table1[[#This Row],[Unit Price]]</f>
        <v>765</v>
      </c>
      <c r="N3032" s="2">
        <f>VLOOKUP(H3032, [1]Products!B:E, 4, FALSE)</f>
        <v>5</v>
      </c>
      <c r="O3032" t="str">
        <f>TEXT(Table1[[#This Row],[Transaction Date]], "yyyy-mm")</f>
        <v>2024-01</v>
      </c>
      <c r="P3032" s="1">
        <f ca="1">YEAR(TODAY()) - YEAR(Table1[[#This Row],[Buyer Date of Birth]])</f>
        <v>71</v>
      </c>
      <c r="Q3032" s="2">
        <f>Table1[[#This Row],[Total Revenue]] - Table1[[#This Row],[Total Cost]]</f>
        <v>762</v>
      </c>
    </row>
    <row r="3033" spans="1:17" x14ac:dyDescent="0.25">
      <c r="A3033" s="1">
        <v>45375</v>
      </c>
      <c r="B3033" t="s">
        <v>922</v>
      </c>
      <c r="C3033" t="s">
        <v>416</v>
      </c>
      <c r="D3033" t="s">
        <v>84</v>
      </c>
      <c r="E3033" s="1">
        <v>28803</v>
      </c>
      <c r="F3033" t="s">
        <v>28</v>
      </c>
      <c r="G3033">
        <v>129</v>
      </c>
      <c r="H3033" t="s">
        <v>49</v>
      </c>
      <c r="I3033" t="s">
        <v>50</v>
      </c>
      <c r="J3033" t="s">
        <v>24</v>
      </c>
      <c r="K3033" t="str">
        <f>VLOOKUP(H3033, [1]Products!B:E, 2, FALSE)</f>
        <v>Butter Crunch</v>
      </c>
      <c r="L3033" s="2">
        <f>VLOOKUP(H3033, [1]Products!B:D, 3, FALSE)</f>
        <v>10</v>
      </c>
      <c r="M3033" s="2">
        <f>Table1[[#This Row],[Quantity Purchased]] * Table1[[#This Row],[Unit Price]]</f>
        <v>1419</v>
      </c>
      <c r="N3033" s="2">
        <f>VLOOKUP(H3033, [1]Products!B:E, 4, FALSE)</f>
        <v>11</v>
      </c>
      <c r="O3033" t="str">
        <f>TEXT(Table1[[#This Row],[Transaction Date]], "yyyy-mm")</f>
        <v>2024-03</v>
      </c>
      <c r="P3033" s="1">
        <f ca="1">YEAR(TODAY()) - YEAR(Table1[[#This Row],[Buyer Date of Birth]])</f>
        <v>47</v>
      </c>
      <c r="Q3033" s="2">
        <f>Table1[[#This Row],[Total Revenue]] - Table1[[#This Row],[Total Cost]]</f>
        <v>1409</v>
      </c>
    </row>
    <row r="3034" spans="1:17" x14ac:dyDescent="0.25">
      <c r="A3034" s="1">
        <v>45498</v>
      </c>
      <c r="B3034" t="s">
        <v>150</v>
      </c>
      <c r="C3034" t="s">
        <v>122</v>
      </c>
      <c r="D3034" t="s">
        <v>45</v>
      </c>
      <c r="E3034" s="1">
        <v>27031</v>
      </c>
      <c r="F3034" t="s">
        <v>75</v>
      </c>
      <c r="G3034">
        <v>332</v>
      </c>
      <c r="H3034" t="s">
        <v>72</v>
      </c>
      <c r="I3034" t="s">
        <v>23</v>
      </c>
      <c r="J3034" t="s">
        <v>24</v>
      </c>
      <c r="K3034" t="str">
        <f>VLOOKUP(H3034, [1]Products!B:E, 2, FALSE)</f>
        <v>Choco Delight</v>
      </c>
      <c r="L3034" s="2">
        <f>VLOOKUP(H3034, [1]Products!B:D, 3, FALSE)</f>
        <v>3</v>
      </c>
      <c r="M3034" s="2">
        <f>Table1[[#This Row],[Quantity Purchased]] * Table1[[#This Row],[Unit Price]]</f>
        <v>1660</v>
      </c>
      <c r="N3034" s="2">
        <f>VLOOKUP(H3034, [1]Products!B:E, 4, FALSE)</f>
        <v>5</v>
      </c>
      <c r="O3034" t="str">
        <f>TEXT(Table1[[#This Row],[Transaction Date]], "yyyy-mm")</f>
        <v>2024-07</v>
      </c>
      <c r="P3034" s="1">
        <f ca="1">YEAR(TODAY()) - YEAR(Table1[[#This Row],[Buyer Date of Birth]])</f>
        <v>51</v>
      </c>
      <c r="Q3034" s="2">
        <f>Table1[[#This Row],[Total Revenue]] - Table1[[#This Row],[Total Cost]]</f>
        <v>1657</v>
      </c>
    </row>
    <row r="3035" spans="1:17" x14ac:dyDescent="0.25">
      <c r="A3035" s="1">
        <v>45394</v>
      </c>
      <c r="B3035" t="s">
        <v>317</v>
      </c>
      <c r="C3035" t="s">
        <v>332</v>
      </c>
      <c r="D3035" t="s">
        <v>34</v>
      </c>
      <c r="E3035" s="1">
        <v>18764</v>
      </c>
      <c r="F3035" t="s">
        <v>40</v>
      </c>
      <c r="G3035">
        <v>398</v>
      </c>
      <c r="H3035" t="s">
        <v>72</v>
      </c>
      <c r="I3035" t="s">
        <v>30</v>
      </c>
      <c r="J3035" t="s">
        <v>24</v>
      </c>
      <c r="K3035" t="str">
        <f>VLOOKUP(H3035, [1]Products!B:E, 2, FALSE)</f>
        <v>Choco Delight</v>
      </c>
      <c r="L3035" s="2">
        <f>VLOOKUP(H3035, [1]Products!B:D, 3, FALSE)</f>
        <v>3</v>
      </c>
      <c r="M3035" s="2">
        <f>Table1[[#This Row],[Quantity Purchased]] * Table1[[#This Row],[Unit Price]]</f>
        <v>1990</v>
      </c>
      <c r="N3035" s="2">
        <f>VLOOKUP(H3035, [1]Products!B:E, 4, FALSE)</f>
        <v>5</v>
      </c>
      <c r="O3035" t="str">
        <f>TEXT(Table1[[#This Row],[Transaction Date]], "yyyy-mm")</f>
        <v>2024-04</v>
      </c>
      <c r="P3035" s="1">
        <f ca="1">YEAR(TODAY()) - YEAR(Table1[[#This Row],[Buyer Date of Birth]])</f>
        <v>74</v>
      </c>
      <c r="Q3035" s="2">
        <f>Table1[[#This Row],[Total Revenue]] - Table1[[#This Row],[Total Cost]]</f>
        <v>1987</v>
      </c>
    </row>
    <row r="3036" spans="1:17" x14ac:dyDescent="0.25">
      <c r="A3036" s="1">
        <v>45426</v>
      </c>
      <c r="B3036" t="s">
        <v>1277</v>
      </c>
      <c r="C3036" t="s">
        <v>351</v>
      </c>
      <c r="D3036" t="s">
        <v>53</v>
      </c>
      <c r="E3036" s="1">
        <v>35920</v>
      </c>
      <c r="F3036" t="s">
        <v>21</v>
      </c>
      <c r="G3036">
        <v>212</v>
      </c>
      <c r="H3036" t="s">
        <v>22</v>
      </c>
      <c r="I3036" t="s">
        <v>46</v>
      </c>
      <c r="J3036" t="s">
        <v>24</v>
      </c>
      <c r="K3036" t="str">
        <f>VLOOKUP(H3036, [1]Products!B:E, 2, FALSE)</f>
        <v>Cinnamon Swirls</v>
      </c>
      <c r="L3036" s="2">
        <f>VLOOKUP(H3036, [1]Products!B:D, 3, FALSE)</f>
        <v>10</v>
      </c>
      <c r="M3036" s="2">
        <f>Table1[[#This Row],[Quantity Purchased]] * Table1[[#This Row],[Unit Price]]</f>
        <v>2968</v>
      </c>
      <c r="N3036" s="2">
        <f>VLOOKUP(H3036, [1]Products!B:E, 4, FALSE)</f>
        <v>14</v>
      </c>
      <c r="O3036" t="str">
        <f>TEXT(Table1[[#This Row],[Transaction Date]], "yyyy-mm")</f>
        <v>2024-05</v>
      </c>
      <c r="P3036" s="1">
        <f ca="1">YEAR(TODAY()) - YEAR(Table1[[#This Row],[Buyer Date of Birth]])</f>
        <v>27</v>
      </c>
      <c r="Q3036" s="2">
        <f>Table1[[#This Row],[Total Revenue]] - Table1[[#This Row],[Total Cost]]</f>
        <v>2958</v>
      </c>
    </row>
    <row r="3037" spans="1:17" x14ac:dyDescent="0.25">
      <c r="A3037" s="1">
        <v>45464</v>
      </c>
      <c r="B3037" t="s">
        <v>79</v>
      </c>
      <c r="C3037" t="s">
        <v>885</v>
      </c>
      <c r="D3037" t="s">
        <v>100</v>
      </c>
      <c r="E3037" s="1">
        <v>34614</v>
      </c>
      <c r="F3037" t="s">
        <v>21</v>
      </c>
      <c r="G3037">
        <v>85</v>
      </c>
      <c r="H3037" t="s">
        <v>49</v>
      </c>
      <c r="I3037" t="s">
        <v>50</v>
      </c>
      <c r="J3037" t="s">
        <v>24</v>
      </c>
      <c r="K3037" t="str">
        <f>VLOOKUP(H3037, [1]Products!B:E, 2, FALSE)</f>
        <v>Butter Crunch</v>
      </c>
      <c r="L3037" s="2">
        <f>VLOOKUP(H3037, [1]Products!B:D, 3, FALSE)</f>
        <v>10</v>
      </c>
      <c r="M3037" s="2">
        <f>Table1[[#This Row],[Quantity Purchased]] * Table1[[#This Row],[Unit Price]]</f>
        <v>935</v>
      </c>
      <c r="N3037" s="2">
        <f>VLOOKUP(H3037, [1]Products!B:E, 4, FALSE)</f>
        <v>11</v>
      </c>
      <c r="O3037" t="str">
        <f>TEXT(Table1[[#This Row],[Transaction Date]], "yyyy-mm")</f>
        <v>2024-06</v>
      </c>
      <c r="P3037" s="1">
        <f ca="1">YEAR(TODAY()) - YEAR(Table1[[#This Row],[Buyer Date of Birth]])</f>
        <v>31</v>
      </c>
      <c r="Q3037" s="2">
        <f>Table1[[#This Row],[Total Revenue]] - Table1[[#This Row],[Total Cost]]</f>
        <v>925</v>
      </c>
    </row>
    <row r="3038" spans="1:17" x14ac:dyDescent="0.25">
      <c r="A3038" s="1">
        <v>45333</v>
      </c>
      <c r="B3038" t="s">
        <v>739</v>
      </c>
      <c r="C3038" t="s">
        <v>467</v>
      </c>
      <c r="D3038" t="s">
        <v>84</v>
      </c>
      <c r="E3038" s="1">
        <v>17142</v>
      </c>
      <c r="F3038" t="s">
        <v>21</v>
      </c>
      <c r="G3038">
        <v>81</v>
      </c>
      <c r="H3038" t="s">
        <v>49</v>
      </c>
      <c r="I3038" t="s">
        <v>23</v>
      </c>
      <c r="J3038" t="s">
        <v>24</v>
      </c>
      <c r="K3038" t="str">
        <f>VLOOKUP(H3038, [1]Products!B:E, 2, FALSE)</f>
        <v>Butter Crunch</v>
      </c>
      <c r="L3038" s="2">
        <f>VLOOKUP(H3038, [1]Products!B:D, 3, FALSE)</f>
        <v>10</v>
      </c>
      <c r="M3038" s="2">
        <f>Table1[[#This Row],[Quantity Purchased]] * Table1[[#This Row],[Unit Price]]</f>
        <v>891</v>
      </c>
      <c r="N3038" s="2">
        <f>VLOOKUP(H3038, [1]Products!B:E, 4, FALSE)</f>
        <v>11</v>
      </c>
      <c r="O3038" t="str">
        <f>TEXT(Table1[[#This Row],[Transaction Date]], "yyyy-mm")</f>
        <v>2024-02</v>
      </c>
      <c r="P3038" s="1">
        <f ca="1">YEAR(TODAY()) - YEAR(Table1[[#This Row],[Buyer Date of Birth]])</f>
        <v>79</v>
      </c>
      <c r="Q3038" s="2">
        <f>Table1[[#This Row],[Total Revenue]] - Table1[[#This Row],[Total Cost]]</f>
        <v>881</v>
      </c>
    </row>
    <row r="3039" spans="1:17" x14ac:dyDescent="0.25">
      <c r="A3039" s="1">
        <v>45430</v>
      </c>
      <c r="B3039" t="s">
        <v>236</v>
      </c>
      <c r="C3039" t="s">
        <v>773</v>
      </c>
      <c r="D3039" t="s">
        <v>58</v>
      </c>
      <c r="E3039" s="1">
        <v>27261</v>
      </c>
      <c r="F3039" t="s">
        <v>75</v>
      </c>
      <c r="G3039">
        <v>170</v>
      </c>
      <c r="H3039" t="s">
        <v>54</v>
      </c>
      <c r="I3039" t="s">
        <v>30</v>
      </c>
      <c r="J3039" t="s">
        <v>24</v>
      </c>
      <c r="K3039" t="str">
        <f>VLOOKUP(H3039, [1]Products!B:E, 2, FALSE)</f>
        <v>Lemon Crisps</v>
      </c>
      <c r="L3039" s="2">
        <f>VLOOKUP(H3039, [1]Products!B:D, 3, FALSE)</f>
        <v>7</v>
      </c>
      <c r="M3039" s="2">
        <f>Table1[[#This Row],[Quantity Purchased]] * Table1[[#This Row],[Unit Price]]</f>
        <v>1530</v>
      </c>
      <c r="N3039" s="2">
        <f>VLOOKUP(H3039, [1]Products!B:E, 4, FALSE)</f>
        <v>9</v>
      </c>
      <c r="O3039" t="str">
        <f>TEXT(Table1[[#This Row],[Transaction Date]], "yyyy-mm")</f>
        <v>2024-05</v>
      </c>
      <c r="P3039" s="1">
        <f ca="1">YEAR(TODAY()) - YEAR(Table1[[#This Row],[Buyer Date of Birth]])</f>
        <v>51</v>
      </c>
      <c r="Q3039" s="2">
        <f>Table1[[#This Row],[Total Revenue]] - Table1[[#This Row],[Total Cost]]</f>
        <v>1523</v>
      </c>
    </row>
    <row r="3040" spans="1:17" x14ac:dyDescent="0.25">
      <c r="A3040" s="1">
        <v>45440</v>
      </c>
      <c r="B3040" t="s">
        <v>400</v>
      </c>
      <c r="C3040" t="s">
        <v>95</v>
      </c>
      <c r="D3040" t="s">
        <v>84</v>
      </c>
      <c r="E3040" s="1">
        <v>35130</v>
      </c>
      <c r="F3040" t="s">
        <v>40</v>
      </c>
      <c r="G3040">
        <v>447</v>
      </c>
      <c r="H3040" t="s">
        <v>22</v>
      </c>
      <c r="I3040" t="s">
        <v>30</v>
      </c>
      <c r="J3040" t="s">
        <v>24</v>
      </c>
      <c r="K3040" t="str">
        <f>VLOOKUP(H3040, [1]Products!B:E, 2, FALSE)</f>
        <v>Cinnamon Swirls</v>
      </c>
      <c r="L3040" s="2">
        <f>VLOOKUP(H3040, [1]Products!B:D, 3, FALSE)</f>
        <v>10</v>
      </c>
      <c r="M3040" s="2">
        <f>Table1[[#This Row],[Quantity Purchased]] * Table1[[#This Row],[Unit Price]]</f>
        <v>6258</v>
      </c>
      <c r="N3040" s="2">
        <f>VLOOKUP(H3040, [1]Products!B:E, 4, FALSE)</f>
        <v>14</v>
      </c>
      <c r="O3040" t="str">
        <f>TEXT(Table1[[#This Row],[Transaction Date]], "yyyy-mm")</f>
        <v>2024-05</v>
      </c>
      <c r="P3040" s="1">
        <f ca="1">YEAR(TODAY()) - YEAR(Table1[[#This Row],[Buyer Date of Birth]])</f>
        <v>29</v>
      </c>
      <c r="Q3040" s="2">
        <f>Table1[[#This Row],[Total Revenue]] - Table1[[#This Row],[Total Cost]]</f>
        <v>6248</v>
      </c>
    </row>
    <row r="3041" spans="1:17" x14ac:dyDescent="0.25">
      <c r="A3041" s="1">
        <v>45434</v>
      </c>
      <c r="B3041" t="s">
        <v>85</v>
      </c>
      <c r="C3041" t="s">
        <v>802</v>
      </c>
      <c r="D3041" t="s">
        <v>89</v>
      </c>
      <c r="E3041" s="1">
        <v>37722</v>
      </c>
      <c r="F3041" t="s">
        <v>21</v>
      </c>
      <c r="G3041">
        <v>297</v>
      </c>
      <c r="H3041" t="s">
        <v>29</v>
      </c>
      <c r="I3041" t="s">
        <v>36</v>
      </c>
      <c r="J3041" t="s">
        <v>24</v>
      </c>
      <c r="K3041" t="str">
        <f>VLOOKUP(H3041, [1]Products!B:E, 2, FALSE)</f>
        <v>Shortbread</v>
      </c>
      <c r="L3041" s="2">
        <f>VLOOKUP(H3041, [1]Products!B:D, 3, FALSE)</f>
        <v>10</v>
      </c>
      <c r="M3041" s="2">
        <f>Table1[[#This Row],[Quantity Purchased]] * Table1[[#This Row],[Unit Price]]</f>
        <v>13365</v>
      </c>
      <c r="N3041" s="2">
        <f>VLOOKUP(H3041, [1]Products!B:E, 4, FALSE)</f>
        <v>45</v>
      </c>
      <c r="O3041" t="str">
        <f>TEXT(Table1[[#This Row],[Transaction Date]], "yyyy-mm")</f>
        <v>2024-05</v>
      </c>
      <c r="P3041" s="1">
        <f ca="1">YEAR(TODAY()) - YEAR(Table1[[#This Row],[Buyer Date of Birth]])</f>
        <v>22</v>
      </c>
      <c r="Q3041" s="2">
        <f>Table1[[#This Row],[Total Revenue]] - Table1[[#This Row],[Total Cost]]</f>
        <v>13355</v>
      </c>
    </row>
    <row r="3042" spans="1:17" x14ac:dyDescent="0.25">
      <c r="A3042" s="1">
        <v>45318</v>
      </c>
      <c r="B3042" t="s">
        <v>882</v>
      </c>
      <c r="C3042" t="s">
        <v>1278</v>
      </c>
      <c r="D3042" t="s">
        <v>45</v>
      </c>
      <c r="E3042" s="1">
        <v>29802</v>
      </c>
      <c r="F3042" t="s">
        <v>21</v>
      </c>
      <c r="G3042">
        <v>55</v>
      </c>
      <c r="H3042" t="s">
        <v>66</v>
      </c>
      <c r="I3042" t="s">
        <v>23</v>
      </c>
      <c r="J3042" t="s">
        <v>24</v>
      </c>
      <c r="K3042" t="str">
        <f>VLOOKUP(H3042, [1]Products!B:E, 2, FALSE)</f>
        <v>Oatmeal Cookies</v>
      </c>
      <c r="L3042" s="2">
        <f>VLOOKUP(H3042, [1]Products!B:D, 3, FALSE)</f>
        <v>19</v>
      </c>
      <c r="M3042" s="2">
        <f>Table1[[#This Row],[Quantity Purchased]] * Table1[[#This Row],[Unit Price]]</f>
        <v>1265</v>
      </c>
      <c r="N3042" s="2">
        <f>VLOOKUP(H3042, [1]Products!B:E, 4, FALSE)</f>
        <v>23</v>
      </c>
      <c r="O3042" t="str">
        <f>TEXT(Table1[[#This Row],[Transaction Date]], "yyyy-mm")</f>
        <v>2024-01</v>
      </c>
      <c r="P3042" s="1">
        <f ca="1">YEAR(TODAY()) - YEAR(Table1[[#This Row],[Buyer Date of Birth]])</f>
        <v>44</v>
      </c>
      <c r="Q3042" s="2">
        <f>Table1[[#This Row],[Total Revenue]] - Table1[[#This Row],[Total Cost]]</f>
        <v>1246</v>
      </c>
    </row>
    <row r="3043" spans="1:17" x14ac:dyDescent="0.25">
      <c r="A3043" s="1">
        <v>45495</v>
      </c>
      <c r="B3043" t="s">
        <v>281</v>
      </c>
      <c r="C3043" t="s">
        <v>776</v>
      </c>
      <c r="D3043" t="s">
        <v>20</v>
      </c>
      <c r="E3043" s="1">
        <v>19828</v>
      </c>
      <c r="F3043" t="s">
        <v>28</v>
      </c>
      <c r="G3043">
        <v>23</v>
      </c>
      <c r="H3043" t="s">
        <v>72</v>
      </c>
      <c r="I3043" t="s">
        <v>46</v>
      </c>
      <c r="J3043" t="s">
        <v>24</v>
      </c>
      <c r="K3043" t="str">
        <f>VLOOKUP(H3043, [1]Products!B:E, 2, FALSE)</f>
        <v>Choco Delight</v>
      </c>
      <c r="L3043" s="2">
        <f>VLOOKUP(H3043, [1]Products!B:D, 3, FALSE)</f>
        <v>3</v>
      </c>
      <c r="M3043" s="2">
        <f>Table1[[#This Row],[Quantity Purchased]] * Table1[[#This Row],[Unit Price]]</f>
        <v>115</v>
      </c>
      <c r="N3043" s="2">
        <f>VLOOKUP(H3043, [1]Products!B:E, 4, FALSE)</f>
        <v>5</v>
      </c>
      <c r="O3043" t="str">
        <f>TEXT(Table1[[#This Row],[Transaction Date]], "yyyy-mm")</f>
        <v>2024-07</v>
      </c>
      <c r="P3043" s="1">
        <f ca="1">YEAR(TODAY()) - YEAR(Table1[[#This Row],[Buyer Date of Birth]])</f>
        <v>71</v>
      </c>
      <c r="Q3043" s="2">
        <f>Table1[[#This Row],[Total Revenue]] - Table1[[#This Row],[Total Cost]]</f>
        <v>112</v>
      </c>
    </row>
    <row r="3044" spans="1:17" x14ac:dyDescent="0.25">
      <c r="A3044" s="1">
        <v>45386</v>
      </c>
      <c r="B3044" t="s">
        <v>447</v>
      </c>
      <c r="C3044" t="s">
        <v>213</v>
      </c>
      <c r="D3044" t="s">
        <v>78</v>
      </c>
      <c r="E3044" s="1">
        <v>20268</v>
      </c>
      <c r="F3044" t="s">
        <v>28</v>
      </c>
      <c r="G3044">
        <v>349</v>
      </c>
      <c r="H3044" t="s">
        <v>49</v>
      </c>
      <c r="I3044" t="s">
        <v>50</v>
      </c>
      <c r="J3044" t="s">
        <v>24</v>
      </c>
      <c r="K3044" t="str">
        <f>VLOOKUP(H3044, [1]Products!B:E, 2, FALSE)</f>
        <v>Butter Crunch</v>
      </c>
      <c r="L3044" s="2">
        <f>VLOOKUP(H3044, [1]Products!B:D, 3, FALSE)</f>
        <v>10</v>
      </c>
      <c r="M3044" s="2">
        <f>Table1[[#This Row],[Quantity Purchased]] * Table1[[#This Row],[Unit Price]]</f>
        <v>3839</v>
      </c>
      <c r="N3044" s="2">
        <f>VLOOKUP(H3044, [1]Products!B:E, 4, FALSE)</f>
        <v>11</v>
      </c>
      <c r="O3044" t="str">
        <f>TEXT(Table1[[#This Row],[Transaction Date]], "yyyy-mm")</f>
        <v>2024-04</v>
      </c>
      <c r="P3044" s="1">
        <f ca="1">YEAR(TODAY()) - YEAR(Table1[[#This Row],[Buyer Date of Birth]])</f>
        <v>70</v>
      </c>
      <c r="Q3044" s="2">
        <f>Table1[[#This Row],[Total Revenue]] - Table1[[#This Row],[Total Cost]]</f>
        <v>3829</v>
      </c>
    </row>
    <row r="3045" spans="1:17" x14ac:dyDescent="0.25">
      <c r="A3045" s="1">
        <v>45432</v>
      </c>
      <c r="B3045" t="s">
        <v>216</v>
      </c>
      <c r="C3045" t="s">
        <v>295</v>
      </c>
      <c r="D3045" t="s">
        <v>53</v>
      </c>
      <c r="E3045" s="1">
        <v>34441</v>
      </c>
      <c r="F3045" t="s">
        <v>75</v>
      </c>
      <c r="G3045">
        <v>30</v>
      </c>
      <c r="H3045" t="s">
        <v>35</v>
      </c>
      <c r="I3045" t="s">
        <v>23</v>
      </c>
      <c r="J3045" t="s">
        <v>24</v>
      </c>
      <c r="K3045" t="str">
        <f>VLOOKUP(H3045, [1]Products!B:E, 2, FALSE)</f>
        <v>Caramel Biscuits</v>
      </c>
      <c r="L3045" s="2">
        <f>VLOOKUP(H3045, [1]Products!B:D, 3, FALSE)</f>
        <v>18</v>
      </c>
      <c r="M3045" s="2">
        <f>Table1[[#This Row],[Quantity Purchased]] * Table1[[#This Row],[Unit Price]]</f>
        <v>660</v>
      </c>
      <c r="N3045" s="2">
        <f>VLOOKUP(H3045, [1]Products!B:E, 4, FALSE)</f>
        <v>22</v>
      </c>
      <c r="O3045" t="str">
        <f>TEXT(Table1[[#This Row],[Transaction Date]], "yyyy-mm")</f>
        <v>2024-05</v>
      </c>
      <c r="P3045" s="1">
        <f ca="1">YEAR(TODAY()) - YEAR(Table1[[#This Row],[Buyer Date of Birth]])</f>
        <v>31</v>
      </c>
      <c r="Q3045" s="2">
        <f>Table1[[#This Row],[Total Revenue]] - Table1[[#This Row],[Total Cost]]</f>
        <v>642</v>
      </c>
    </row>
    <row r="3046" spans="1:17" x14ac:dyDescent="0.25">
      <c r="A3046" s="1">
        <v>45442</v>
      </c>
      <c r="B3046" t="s">
        <v>198</v>
      </c>
      <c r="C3046" t="s">
        <v>1279</v>
      </c>
      <c r="D3046" t="s">
        <v>84</v>
      </c>
      <c r="E3046" s="1">
        <v>38174</v>
      </c>
      <c r="F3046" t="s">
        <v>28</v>
      </c>
      <c r="G3046">
        <v>88</v>
      </c>
      <c r="H3046" t="s">
        <v>63</v>
      </c>
      <c r="I3046" t="s">
        <v>30</v>
      </c>
      <c r="J3046" t="s">
        <v>24</v>
      </c>
      <c r="K3046" t="str">
        <f>VLOOKUP(H3046, [1]Products!B:E, 2, FALSE)</f>
        <v>Vanilla Wafers</v>
      </c>
      <c r="L3046" s="2">
        <f>VLOOKUP(H3046, [1]Products!B:D, 3, FALSE)</f>
        <v>18</v>
      </c>
      <c r="M3046" s="2">
        <f>Table1[[#This Row],[Quantity Purchased]] * Table1[[#This Row],[Unit Price]]</f>
        <v>3168</v>
      </c>
      <c r="N3046" s="2">
        <f>VLOOKUP(H3046, [1]Products!B:E, 4, FALSE)</f>
        <v>36</v>
      </c>
      <c r="O3046" t="str">
        <f>TEXT(Table1[[#This Row],[Transaction Date]], "yyyy-mm")</f>
        <v>2024-05</v>
      </c>
      <c r="P3046" s="1">
        <f ca="1">YEAR(TODAY()) - YEAR(Table1[[#This Row],[Buyer Date of Birth]])</f>
        <v>21</v>
      </c>
      <c r="Q3046" s="2">
        <f>Table1[[#This Row],[Total Revenue]] - Table1[[#This Row],[Total Cost]]</f>
        <v>3150</v>
      </c>
    </row>
    <row r="3047" spans="1:17" x14ac:dyDescent="0.25">
      <c r="A3047" s="1">
        <v>45397</v>
      </c>
      <c r="B3047" t="s">
        <v>1280</v>
      </c>
      <c r="C3047" t="s">
        <v>345</v>
      </c>
      <c r="D3047" t="s">
        <v>84</v>
      </c>
      <c r="E3047" s="1">
        <v>21665</v>
      </c>
      <c r="F3047" t="s">
        <v>21</v>
      </c>
      <c r="G3047">
        <v>486</v>
      </c>
      <c r="H3047" t="s">
        <v>63</v>
      </c>
      <c r="I3047" t="s">
        <v>46</v>
      </c>
      <c r="J3047" t="s">
        <v>31</v>
      </c>
      <c r="K3047" t="str">
        <f>VLOOKUP(H3047, [1]Products!B:E, 2, FALSE)</f>
        <v>Vanilla Wafers</v>
      </c>
      <c r="L3047" s="2">
        <f>VLOOKUP(H3047, [1]Products!B:D, 3, FALSE)</f>
        <v>18</v>
      </c>
      <c r="M3047" s="2">
        <f>Table1[[#This Row],[Quantity Purchased]] * Table1[[#This Row],[Unit Price]]</f>
        <v>17496</v>
      </c>
      <c r="N3047" s="2">
        <f>VLOOKUP(H3047, [1]Products!B:E, 4, FALSE)</f>
        <v>36</v>
      </c>
      <c r="O3047" t="str">
        <f>TEXT(Table1[[#This Row],[Transaction Date]], "yyyy-mm")</f>
        <v>2024-04</v>
      </c>
      <c r="P3047" s="1">
        <f ca="1">YEAR(TODAY()) - YEAR(Table1[[#This Row],[Buyer Date of Birth]])</f>
        <v>66</v>
      </c>
      <c r="Q3047" s="2">
        <f>Table1[[#This Row],[Total Revenue]] - Table1[[#This Row],[Total Cost]]</f>
        <v>17478</v>
      </c>
    </row>
    <row r="3048" spans="1:17" x14ac:dyDescent="0.25">
      <c r="A3048" s="1">
        <v>45479</v>
      </c>
      <c r="B3048" t="s">
        <v>38</v>
      </c>
      <c r="C3048" t="s">
        <v>39</v>
      </c>
      <c r="D3048" t="s">
        <v>20</v>
      </c>
      <c r="E3048" s="1">
        <v>37729</v>
      </c>
      <c r="F3048" t="s">
        <v>28</v>
      </c>
      <c r="G3048">
        <v>148</v>
      </c>
      <c r="H3048" t="s">
        <v>41</v>
      </c>
      <c r="I3048" t="s">
        <v>50</v>
      </c>
      <c r="J3048" t="s">
        <v>24</v>
      </c>
      <c r="K3048" t="str">
        <f>VLOOKUP(H3048, [1]Products!B:E, 2, FALSE)</f>
        <v>Ginger Snaps</v>
      </c>
      <c r="L3048" s="2">
        <f>VLOOKUP(H3048, [1]Products!B:D, 3, FALSE)</f>
        <v>14</v>
      </c>
      <c r="M3048" s="2">
        <f>Table1[[#This Row],[Quantity Purchased]] * Table1[[#This Row],[Unit Price]]</f>
        <v>4144</v>
      </c>
      <c r="N3048" s="2">
        <f>VLOOKUP(H3048, [1]Products!B:E, 4, FALSE)</f>
        <v>28</v>
      </c>
      <c r="O3048" t="str">
        <f>TEXT(Table1[[#This Row],[Transaction Date]], "yyyy-mm")</f>
        <v>2024-07</v>
      </c>
      <c r="P3048" s="1">
        <f ca="1">YEAR(TODAY()) - YEAR(Table1[[#This Row],[Buyer Date of Birth]])</f>
        <v>22</v>
      </c>
      <c r="Q3048" s="2">
        <f>Table1[[#This Row],[Total Revenue]] - Table1[[#This Row],[Total Cost]]</f>
        <v>4130</v>
      </c>
    </row>
    <row r="3049" spans="1:17" x14ac:dyDescent="0.25">
      <c r="A3049" s="1">
        <v>45434</v>
      </c>
      <c r="B3049" t="s">
        <v>43</v>
      </c>
      <c r="C3049" t="s">
        <v>44</v>
      </c>
      <c r="D3049" t="s">
        <v>45</v>
      </c>
      <c r="E3049" s="1">
        <v>27692</v>
      </c>
      <c r="F3049" t="s">
        <v>75</v>
      </c>
      <c r="G3049">
        <v>452</v>
      </c>
      <c r="H3049" t="s">
        <v>54</v>
      </c>
      <c r="I3049" t="s">
        <v>23</v>
      </c>
      <c r="J3049" t="s">
        <v>31</v>
      </c>
      <c r="K3049" t="str">
        <f>VLOOKUP(H3049, [1]Products!B:E, 2, FALSE)</f>
        <v>Lemon Crisps</v>
      </c>
      <c r="L3049" s="2">
        <f>VLOOKUP(H3049, [1]Products!B:D, 3, FALSE)</f>
        <v>7</v>
      </c>
      <c r="M3049" s="2">
        <f>Table1[[#This Row],[Quantity Purchased]] * Table1[[#This Row],[Unit Price]]</f>
        <v>4068</v>
      </c>
      <c r="N3049" s="2">
        <f>VLOOKUP(H3049, [1]Products!B:E, 4, FALSE)</f>
        <v>9</v>
      </c>
      <c r="O3049" t="str">
        <f>TEXT(Table1[[#This Row],[Transaction Date]], "yyyy-mm")</f>
        <v>2024-05</v>
      </c>
      <c r="P3049" s="1">
        <f ca="1">YEAR(TODAY()) - YEAR(Table1[[#This Row],[Buyer Date of Birth]])</f>
        <v>50</v>
      </c>
      <c r="Q3049" s="2">
        <f>Table1[[#This Row],[Total Revenue]] - Table1[[#This Row],[Total Cost]]</f>
        <v>4061</v>
      </c>
    </row>
    <row r="3050" spans="1:17" x14ac:dyDescent="0.25">
      <c r="A3050" s="1">
        <v>45403</v>
      </c>
      <c r="B3050" t="s">
        <v>336</v>
      </c>
      <c r="C3050" t="s">
        <v>402</v>
      </c>
      <c r="D3050" t="s">
        <v>62</v>
      </c>
      <c r="E3050" s="1">
        <v>22390</v>
      </c>
      <c r="F3050" t="s">
        <v>40</v>
      </c>
      <c r="G3050">
        <v>471</v>
      </c>
      <c r="H3050" t="s">
        <v>71</v>
      </c>
      <c r="I3050" t="s">
        <v>30</v>
      </c>
      <c r="J3050" t="s">
        <v>24</v>
      </c>
      <c r="K3050" t="str">
        <f>VLOOKUP(H3050, [1]Products!B:E, 2, FALSE)</f>
        <v>Peanut Butter Bites</v>
      </c>
      <c r="L3050" s="2">
        <f>VLOOKUP(H3050, [1]Products!B:D, 3, FALSE)</f>
        <v>5</v>
      </c>
      <c r="M3050" s="2">
        <f>Table1[[#This Row],[Quantity Purchased]] * Table1[[#This Row],[Unit Price]]</f>
        <v>3297</v>
      </c>
      <c r="N3050" s="2">
        <f>VLOOKUP(H3050, [1]Products!B:E, 4, FALSE)</f>
        <v>7</v>
      </c>
      <c r="O3050" t="str">
        <f>TEXT(Table1[[#This Row],[Transaction Date]], "yyyy-mm")</f>
        <v>2024-04</v>
      </c>
      <c r="P3050" s="1">
        <f ca="1">YEAR(TODAY()) - YEAR(Table1[[#This Row],[Buyer Date of Birth]])</f>
        <v>64</v>
      </c>
      <c r="Q3050" s="2">
        <f>Table1[[#This Row],[Total Revenue]] - Table1[[#This Row],[Total Cost]]</f>
        <v>3292</v>
      </c>
    </row>
    <row r="3051" spans="1:17" x14ac:dyDescent="0.25">
      <c r="A3051" s="1">
        <v>45322</v>
      </c>
      <c r="B3051" t="s">
        <v>38</v>
      </c>
      <c r="C3051" t="s">
        <v>39</v>
      </c>
      <c r="D3051" t="s">
        <v>20</v>
      </c>
      <c r="E3051" s="1">
        <v>18076</v>
      </c>
      <c r="F3051" t="s">
        <v>28</v>
      </c>
      <c r="G3051">
        <v>371</v>
      </c>
      <c r="H3051" t="s">
        <v>54</v>
      </c>
      <c r="I3051" t="s">
        <v>30</v>
      </c>
      <c r="J3051" t="s">
        <v>24</v>
      </c>
      <c r="K3051" t="str">
        <f>VLOOKUP(H3051, [1]Products!B:E, 2, FALSE)</f>
        <v>Lemon Crisps</v>
      </c>
      <c r="L3051" s="2">
        <f>VLOOKUP(H3051, [1]Products!B:D, 3, FALSE)</f>
        <v>7</v>
      </c>
      <c r="M3051" s="2">
        <f>Table1[[#This Row],[Quantity Purchased]] * Table1[[#This Row],[Unit Price]]</f>
        <v>3339</v>
      </c>
      <c r="N3051" s="2">
        <f>VLOOKUP(H3051, [1]Products!B:E, 4, FALSE)</f>
        <v>9</v>
      </c>
      <c r="O3051" t="str">
        <f>TEXT(Table1[[#This Row],[Transaction Date]], "yyyy-mm")</f>
        <v>2024-01</v>
      </c>
      <c r="P3051" s="1">
        <f ca="1">YEAR(TODAY()) - YEAR(Table1[[#This Row],[Buyer Date of Birth]])</f>
        <v>76</v>
      </c>
      <c r="Q3051" s="2">
        <f>Table1[[#This Row],[Total Revenue]] - Table1[[#This Row],[Total Cost]]</f>
        <v>3332</v>
      </c>
    </row>
    <row r="3052" spans="1:17" x14ac:dyDescent="0.25">
      <c r="A3052" s="1">
        <v>45500</v>
      </c>
      <c r="B3052" t="s">
        <v>43</v>
      </c>
      <c r="C3052" t="s">
        <v>44</v>
      </c>
      <c r="D3052" t="s">
        <v>45</v>
      </c>
      <c r="E3052" s="1">
        <v>17981</v>
      </c>
      <c r="F3052" t="s">
        <v>75</v>
      </c>
      <c r="G3052">
        <v>300</v>
      </c>
      <c r="H3052" t="s">
        <v>49</v>
      </c>
      <c r="I3052" t="s">
        <v>36</v>
      </c>
      <c r="J3052" t="s">
        <v>31</v>
      </c>
      <c r="K3052" t="str">
        <f>VLOOKUP(H3052, [1]Products!B:E, 2, FALSE)</f>
        <v>Butter Crunch</v>
      </c>
      <c r="L3052" s="2">
        <f>VLOOKUP(H3052, [1]Products!B:D, 3, FALSE)</f>
        <v>10</v>
      </c>
      <c r="M3052" s="2">
        <f>Table1[[#This Row],[Quantity Purchased]] * Table1[[#This Row],[Unit Price]]</f>
        <v>3300</v>
      </c>
      <c r="N3052" s="2">
        <f>VLOOKUP(H3052, [1]Products!B:E, 4, FALSE)</f>
        <v>11</v>
      </c>
      <c r="O3052" t="str">
        <f>TEXT(Table1[[#This Row],[Transaction Date]], "yyyy-mm")</f>
        <v>2024-07</v>
      </c>
      <c r="P3052" s="1">
        <f ca="1">YEAR(TODAY()) - YEAR(Table1[[#This Row],[Buyer Date of Birth]])</f>
        <v>76</v>
      </c>
      <c r="Q3052" s="2">
        <f>Table1[[#This Row],[Total Revenue]] - Table1[[#This Row],[Total Cost]]</f>
        <v>3290</v>
      </c>
    </row>
    <row r="3053" spans="1:17" x14ac:dyDescent="0.25">
      <c r="A3053" s="1">
        <v>45440</v>
      </c>
      <c r="B3053" t="s">
        <v>473</v>
      </c>
      <c r="C3053" t="s">
        <v>307</v>
      </c>
      <c r="D3053" t="s">
        <v>84</v>
      </c>
      <c r="E3053" s="1">
        <v>21373</v>
      </c>
      <c r="F3053" t="s">
        <v>28</v>
      </c>
      <c r="G3053">
        <v>90</v>
      </c>
      <c r="H3053" t="s">
        <v>72</v>
      </c>
      <c r="I3053" t="s">
        <v>23</v>
      </c>
      <c r="J3053" t="s">
        <v>24</v>
      </c>
      <c r="K3053" t="str">
        <f>VLOOKUP(H3053, [1]Products!B:E, 2, FALSE)</f>
        <v>Choco Delight</v>
      </c>
      <c r="L3053" s="2">
        <f>VLOOKUP(H3053, [1]Products!B:D, 3, FALSE)</f>
        <v>3</v>
      </c>
      <c r="M3053" s="2">
        <f>Table1[[#This Row],[Quantity Purchased]] * Table1[[#This Row],[Unit Price]]</f>
        <v>450</v>
      </c>
      <c r="N3053" s="2">
        <f>VLOOKUP(H3053, [1]Products!B:E, 4, FALSE)</f>
        <v>5</v>
      </c>
      <c r="O3053" t="str">
        <f>TEXT(Table1[[#This Row],[Transaction Date]], "yyyy-mm")</f>
        <v>2024-05</v>
      </c>
      <c r="P3053" s="1">
        <f ca="1">YEAR(TODAY()) - YEAR(Table1[[#This Row],[Buyer Date of Birth]])</f>
        <v>67</v>
      </c>
      <c r="Q3053" s="2">
        <f>Table1[[#This Row],[Total Revenue]] - Table1[[#This Row],[Total Cost]]</f>
        <v>447</v>
      </c>
    </row>
    <row r="3054" spans="1:17" x14ac:dyDescent="0.25">
      <c r="A3054" s="1">
        <v>45429</v>
      </c>
      <c r="B3054" t="s">
        <v>461</v>
      </c>
      <c r="C3054" t="s">
        <v>245</v>
      </c>
      <c r="D3054" t="s">
        <v>62</v>
      </c>
      <c r="E3054" s="1">
        <v>30617</v>
      </c>
      <c r="F3054" t="s">
        <v>75</v>
      </c>
      <c r="G3054">
        <v>430</v>
      </c>
      <c r="H3054" t="s">
        <v>66</v>
      </c>
      <c r="I3054" t="s">
        <v>46</v>
      </c>
      <c r="J3054" t="s">
        <v>24</v>
      </c>
      <c r="K3054" t="str">
        <f>VLOOKUP(H3054, [1]Products!B:E, 2, FALSE)</f>
        <v>Oatmeal Cookies</v>
      </c>
      <c r="L3054" s="2">
        <f>VLOOKUP(H3054, [1]Products!B:D, 3, FALSE)</f>
        <v>19</v>
      </c>
      <c r="M3054" s="2">
        <f>Table1[[#This Row],[Quantity Purchased]] * Table1[[#This Row],[Unit Price]]</f>
        <v>9890</v>
      </c>
      <c r="N3054" s="2">
        <f>VLOOKUP(H3054, [1]Products!B:E, 4, FALSE)</f>
        <v>23</v>
      </c>
      <c r="O3054" t="str">
        <f>TEXT(Table1[[#This Row],[Transaction Date]], "yyyy-mm")</f>
        <v>2024-05</v>
      </c>
      <c r="P3054" s="1">
        <f ca="1">YEAR(TODAY()) - YEAR(Table1[[#This Row],[Buyer Date of Birth]])</f>
        <v>42</v>
      </c>
      <c r="Q3054" s="2">
        <f>Table1[[#This Row],[Total Revenue]] - Table1[[#This Row],[Total Cost]]</f>
        <v>9871</v>
      </c>
    </row>
    <row r="3055" spans="1:17" x14ac:dyDescent="0.25">
      <c r="A3055" s="1">
        <v>45441</v>
      </c>
      <c r="B3055" t="s">
        <v>38</v>
      </c>
      <c r="C3055" t="s">
        <v>39</v>
      </c>
      <c r="D3055" t="s">
        <v>20</v>
      </c>
      <c r="E3055" s="1">
        <v>35085</v>
      </c>
      <c r="F3055" t="s">
        <v>75</v>
      </c>
      <c r="G3055">
        <v>239</v>
      </c>
      <c r="H3055" t="s">
        <v>63</v>
      </c>
      <c r="I3055" t="s">
        <v>50</v>
      </c>
      <c r="J3055" t="s">
        <v>24</v>
      </c>
      <c r="K3055" t="str">
        <f>VLOOKUP(H3055, [1]Products!B:E, 2, FALSE)</f>
        <v>Vanilla Wafers</v>
      </c>
      <c r="L3055" s="2">
        <f>VLOOKUP(H3055, [1]Products!B:D, 3, FALSE)</f>
        <v>18</v>
      </c>
      <c r="M3055" s="2">
        <f>Table1[[#This Row],[Quantity Purchased]] * Table1[[#This Row],[Unit Price]]</f>
        <v>8604</v>
      </c>
      <c r="N3055" s="2">
        <f>VLOOKUP(H3055, [1]Products!B:E, 4, FALSE)</f>
        <v>36</v>
      </c>
      <c r="O3055" t="str">
        <f>TEXT(Table1[[#This Row],[Transaction Date]], "yyyy-mm")</f>
        <v>2024-05</v>
      </c>
      <c r="P3055" s="1">
        <f ca="1">YEAR(TODAY()) - YEAR(Table1[[#This Row],[Buyer Date of Birth]])</f>
        <v>29</v>
      </c>
      <c r="Q3055" s="2">
        <f>Table1[[#This Row],[Total Revenue]] - Table1[[#This Row],[Total Cost]]</f>
        <v>8586</v>
      </c>
    </row>
    <row r="3056" spans="1:17" x14ac:dyDescent="0.25">
      <c r="A3056" s="1">
        <v>45469</v>
      </c>
      <c r="B3056" t="s">
        <v>43</v>
      </c>
      <c r="C3056" t="s">
        <v>44</v>
      </c>
      <c r="D3056" t="s">
        <v>45</v>
      </c>
      <c r="E3056" s="1">
        <v>31787</v>
      </c>
      <c r="F3056" t="s">
        <v>75</v>
      </c>
      <c r="G3056">
        <v>386</v>
      </c>
      <c r="H3056" t="s">
        <v>35</v>
      </c>
      <c r="I3056" t="s">
        <v>23</v>
      </c>
      <c r="J3056" t="s">
        <v>31</v>
      </c>
      <c r="K3056" t="str">
        <f>VLOOKUP(H3056, [1]Products!B:E, 2, FALSE)</f>
        <v>Caramel Biscuits</v>
      </c>
      <c r="L3056" s="2">
        <f>VLOOKUP(H3056, [1]Products!B:D, 3, FALSE)</f>
        <v>18</v>
      </c>
      <c r="M3056" s="2">
        <f>Table1[[#This Row],[Quantity Purchased]] * Table1[[#This Row],[Unit Price]]</f>
        <v>8492</v>
      </c>
      <c r="N3056" s="2">
        <f>VLOOKUP(H3056, [1]Products!B:E, 4, FALSE)</f>
        <v>22</v>
      </c>
      <c r="O3056" t="str">
        <f>TEXT(Table1[[#This Row],[Transaction Date]], "yyyy-mm")</f>
        <v>2024-06</v>
      </c>
      <c r="P3056" s="1">
        <f ca="1">YEAR(TODAY()) - YEAR(Table1[[#This Row],[Buyer Date of Birth]])</f>
        <v>38</v>
      </c>
      <c r="Q3056" s="2">
        <f>Table1[[#This Row],[Total Revenue]] - Table1[[#This Row],[Total Cost]]</f>
        <v>8474</v>
      </c>
    </row>
    <row r="3057" spans="1:17" x14ac:dyDescent="0.25">
      <c r="A3057" s="1">
        <v>45312</v>
      </c>
      <c r="B3057" t="s">
        <v>627</v>
      </c>
      <c r="C3057" t="s">
        <v>39</v>
      </c>
      <c r="D3057" t="s">
        <v>84</v>
      </c>
      <c r="E3057" s="1">
        <v>19264</v>
      </c>
      <c r="F3057" t="s">
        <v>28</v>
      </c>
      <c r="G3057">
        <v>460</v>
      </c>
      <c r="H3057" t="s">
        <v>35</v>
      </c>
      <c r="I3057" t="s">
        <v>30</v>
      </c>
      <c r="J3057" t="s">
        <v>24</v>
      </c>
      <c r="K3057" t="str">
        <f>VLOOKUP(H3057, [1]Products!B:E, 2, FALSE)</f>
        <v>Caramel Biscuits</v>
      </c>
      <c r="L3057" s="2">
        <f>VLOOKUP(H3057, [1]Products!B:D, 3, FALSE)</f>
        <v>18</v>
      </c>
      <c r="M3057" s="2">
        <f>Table1[[#This Row],[Quantity Purchased]] * Table1[[#This Row],[Unit Price]]</f>
        <v>10120</v>
      </c>
      <c r="N3057" s="2">
        <f>VLOOKUP(H3057, [1]Products!B:E, 4, FALSE)</f>
        <v>22</v>
      </c>
      <c r="O3057" t="str">
        <f>TEXT(Table1[[#This Row],[Transaction Date]], "yyyy-mm")</f>
        <v>2024-01</v>
      </c>
      <c r="P3057" s="1">
        <f ca="1">YEAR(TODAY()) - YEAR(Table1[[#This Row],[Buyer Date of Birth]])</f>
        <v>73</v>
      </c>
      <c r="Q3057" s="2">
        <f>Table1[[#This Row],[Total Revenue]] - Table1[[#This Row],[Total Cost]]</f>
        <v>10102</v>
      </c>
    </row>
    <row r="3058" spans="1:17" x14ac:dyDescent="0.25">
      <c r="A3058" s="1">
        <v>45369</v>
      </c>
      <c r="B3058" t="s">
        <v>64</v>
      </c>
      <c r="C3058" t="s">
        <v>1281</v>
      </c>
      <c r="D3058" t="s">
        <v>53</v>
      </c>
      <c r="E3058" s="1">
        <v>18398</v>
      </c>
      <c r="F3058" t="s">
        <v>28</v>
      </c>
      <c r="G3058">
        <v>102</v>
      </c>
      <c r="H3058" t="s">
        <v>35</v>
      </c>
      <c r="I3058" t="s">
        <v>46</v>
      </c>
      <c r="J3058" t="s">
        <v>24</v>
      </c>
      <c r="K3058" t="str">
        <f>VLOOKUP(H3058, [1]Products!B:E, 2, FALSE)</f>
        <v>Caramel Biscuits</v>
      </c>
      <c r="L3058" s="2">
        <f>VLOOKUP(H3058, [1]Products!B:D, 3, FALSE)</f>
        <v>18</v>
      </c>
      <c r="M3058" s="2">
        <f>Table1[[#This Row],[Quantity Purchased]] * Table1[[#This Row],[Unit Price]]</f>
        <v>2244</v>
      </c>
      <c r="N3058" s="2">
        <f>VLOOKUP(H3058, [1]Products!B:E, 4, FALSE)</f>
        <v>22</v>
      </c>
      <c r="O3058" t="str">
        <f>TEXT(Table1[[#This Row],[Transaction Date]], "yyyy-mm")</f>
        <v>2024-03</v>
      </c>
      <c r="P3058" s="1">
        <f ca="1">YEAR(TODAY()) - YEAR(Table1[[#This Row],[Buyer Date of Birth]])</f>
        <v>75</v>
      </c>
      <c r="Q3058" s="2">
        <f>Table1[[#This Row],[Total Revenue]] - Table1[[#This Row],[Total Cost]]</f>
        <v>2226</v>
      </c>
    </row>
    <row r="3059" spans="1:17" x14ac:dyDescent="0.25">
      <c r="A3059" s="1">
        <v>45342</v>
      </c>
      <c r="B3059" t="s">
        <v>197</v>
      </c>
      <c r="C3059" t="s">
        <v>57</v>
      </c>
      <c r="D3059" t="s">
        <v>20</v>
      </c>
      <c r="E3059" s="1">
        <v>24531</v>
      </c>
      <c r="F3059" t="s">
        <v>40</v>
      </c>
      <c r="G3059">
        <v>217</v>
      </c>
      <c r="H3059" t="s">
        <v>22</v>
      </c>
      <c r="I3059" t="s">
        <v>50</v>
      </c>
      <c r="J3059" t="s">
        <v>24</v>
      </c>
      <c r="K3059" t="str">
        <f>VLOOKUP(H3059, [1]Products!B:E, 2, FALSE)</f>
        <v>Cinnamon Swirls</v>
      </c>
      <c r="L3059" s="2">
        <f>VLOOKUP(H3059, [1]Products!B:D, 3, FALSE)</f>
        <v>10</v>
      </c>
      <c r="M3059" s="2">
        <f>Table1[[#This Row],[Quantity Purchased]] * Table1[[#This Row],[Unit Price]]</f>
        <v>3038</v>
      </c>
      <c r="N3059" s="2">
        <f>VLOOKUP(H3059, [1]Products!B:E, 4, FALSE)</f>
        <v>14</v>
      </c>
      <c r="O3059" t="str">
        <f>TEXT(Table1[[#This Row],[Transaction Date]], "yyyy-mm")</f>
        <v>2024-02</v>
      </c>
      <c r="P3059" s="1">
        <f ca="1">YEAR(TODAY()) - YEAR(Table1[[#This Row],[Buyer Date of Birth]])</f>
        <v>58</v>
      </c>
      <c r="Q3059" s="2">
        <f>Table1[[#This Row],[Total Revenue]] - Table1[[#This Row],[Total Cost]]</f>
        <v>3028</v>
      </c>
    </row>
    <row r="3060" spans="1:17" x14ac:dyDescent="0.25">
      <c r="A3060" s="1">
        <v>45328</v>
      </c>
      <c r="B3060" t="s">
        <v>473</v>
      </c>
      <c r="C3060" t="s">
        <v>245</v>
      </c>
      <c r="D3060" t="s">
        <v>78</v>
      </c>
      <c r="E3060" s="1">
        <v>28624</v>
      </c>
      <c r="F3060" t="s">
        <v>28</v>
      </c>
      <c r="G3060">
        <v>355</v>
      </c>
      <c r="H3060" t="s">
        <v>35</v>
      </c>
      <c r="I3060" t="s">
        <v>23</v>
      </c>
      <c r="J3060" t="s">
        <v>24</v>
      </c>
      <c r="K3060" t="str">
        <f>VLOOKUP(H3060, [1]Products!B:E, 2, FALSE)</f>
        <v>Caramel Biscuits</v>
      </c>
      <c r="L3060" s="2">
        <f>VLOOKUP(H3060, [1]Products!B:D, 3, FALSE)</f>
        <v>18</v>
      </c>
      <c r="M3060" s="2">
        <f>Table1[[#This Row],[Quantity Purchased]] * Table1[[#This Row],[Unit Price]]</f>
        <v>7810</v>
      </c>
      <c r="N3060" s="2">
        <f>VLOOKUP(H3060, [1]Products!B:E, 4, FALSE)</f>
        <v>22</v>
      </c>
      <c r="O3060" t="str">
        <f>TEXT(Table1[[#This Row],[Transaction Date]], "yyyy-mm")</f>
        <v>2024-02</v>
      </c>
      <c r="P3060" s="1">
        <f ca="1">YEAR(TODAY()) - YEAR(Table1[[#This Row],[Buyer Date of Birth]])</f>
        <v>47</v>
      </c>
      <c r="Q3060" s="2">
        <f>Table1[[#This Row],[Total Revenue]] - Table1[[#This Row],[Total Cost]]</f>
        <v>7792</v>
      </c>
    </row>
    <row r="3061" spans="1:17" x14ac:dyDescent="0.25">
      <c r="A3061" s="1">
        <v>45460</v>
      </c>
      <c r="B3061" t="s">
        <v>38</v>
      </c>
      <c r="C3061" t="s">
        <v>39</v>
      </c>
      <c r="D3061" t="s">
        <v>20</v>
      </c>
      <c r="E3061" s="1">
        <v>38488</v>
      </c>
      <c r="F3061" t="s">
        <v>75</v>
      </c>
      <c r="G3061">
        <v>439</v>
      </c>
      <c r="H3061" t="s">
        <v>22</v>
      </c>
      <c r="I3061" t="s">
        <v>30</v>
      </c>
      <c r="J3061" t="s">
        <v>24</v>
      </c>
      <c r="K3061" t="str">
        <f>VLOOKUP(H3061, [1]Products!B:E, 2, FALSE)</f>
        <v>Cinnamon Swirls</v>
      </c>
      <c r="L3061" s="2">
        <f>VLOOKUP(H3061, [1]Products!B:D, 3, FALSE)</f>
        <v>10</v>
      </c>
      <c r="M3061" s="2">
        <f>Table1[[#This Row],[Quantity Purchased]] * Table1[[#This Row],[Unit Price]]</f>
        <v>6146</v>
      </c>
      <c r="N3061" s="2">
        <f>VLOOKUP(H3061, [1]Products!B:E, 4, FALSE)</f>
        <v>14</v>
      </c>
      <c r="O3061" t="str">
        <f>TEXT(Table1[[#This Row],[Transaction Date]], "yyyy-mm")</f>
        <v>2024-06</v>
      </c>
      <c r="P3061" s="1">
        <f ca="1">YEAR(TODAY()) - YEAR(Table1[[#This Row],[Buyer Date of Birth]])</f>
        <v>20</v>
      </c>
      <c r="Q3061" s="2">
        <f>Table1[[#This Row],[Total Revenue]] - Table1[[#This Row],[Total Cost]]</f>
        <v>6136</v>
      </c>
    </row>
    <row r="3062" spans="1:17" x14ac:dyDescent="0.25">
      <c r="A3062" s="1">
        <v>45393</v>
      </c>
      <c r="B3062" t="s">
        <v>43</v>
      </c>
      <c r="C3062" t="s">
        <v>44</v>
      </c>
      <c r="D3062" t="s">
        <v>45</v>
      </c>
      <c r="E3062" s="1">
        <v>33692</v>
      </c>
      <c r="F3062" t="s">
        <v>40</v>
      </c>
      <c r="G3062">
        <v>188</v>
      </c>
      <c r="H3062" t="s">
        <v>72</v>
      </c>
      <c r="I3062" t="s">
        <v>30</v>
      </c>
      <c r="J3062" t="s">
        <v>31</v>
      </c>
      <c r="K3062" t="str">
        <f>VLOOKUP(H3062, [1]Products!B:E, 2, FALSE)</f>
        <v>Choco Delight</v>
      </c>
      <c r="L3062" s="2">
        <f>VLOOKUP(H3062, [1]Products!B:D, 3, FALSE)</f>
        <v>3</v>
      </c>
      <c r="M3062" s="2">
        <f>Table1[[#This Row],[Quantity Purchased]] * Table1[[#This Row],[Unit Price]]</f>
        <v>940</v>
      </c>
      <c r="N3062" s="2">
        <f>VLOOKUP(H3062, [1]Products!B:E, 4, FALSE)</f>
        <v>5</v>
      </c>
      <c r="O3062" t="str">
        <f>TEXT(Table1[[#This Row],[Transaction Date]], "yyyy-mm")</f>
        <v>2024-04</v>
      </c>
      <c r="P3062" s="1">
        <f ca="1">YEAR(TODAY()) - YEAR(Table1[[#This Row],[Buyer Date of Birth]])</f>
        <v>33</v>
      </c>
      <c r="Q3062" s="2">
        <f>Table1[[#This Row],[Total Revenue]] - Table1[[#This Row],[Total Cost]]</f>
        <v>937</v>
      </c>
    </row>
    <row r="3063" spans="1:17" x14ac:dyDescent="0.25">
      <c r="A3063" s="1">
        <v>45439</v>
      </c>
      <c r="B3063" t="s">
        <v>963</v>
      </c>
      <c r="C3063" t="s">
        <v>1282</v>
      </c>
      <c r="D3063" t="s">
        <v>34</v>
      </c>
      <c r="E3063" s="1">
        <v>17947</v>
      </c>
      <c r="F3063" t="s">
        <v>28</v>
      </c>
      <c r="G3063">
        <v>452</v>
      </c>
      <c r="H3063" t="s">
        <v>66</v>
      </c>
      <c r="I3063" t="s">
        <v>36</v>
      </c>
      <c r="J3063" t="s">
        <v>24</v>
      </c>
      <c r="K3063" t="str">
        <f>VLOOKUP(H3063, [1]Products!B:E, 2, FALSE)</f>
        <v>Oatmeal Cookies</v>
      </c>
      <c r="L3063" s="2">
        <f>VLOOKUP(H3063, [1]Products!B:D, 3, FALSE)</f>
        <v>19</v>
      </c>
      <c r="M3063" s="2">
        <f>Table1[[#This Row],[Quantity Purchased]] * Table1[[#This Row],[Unit Price]]</f>
        <v>10396</v>
      </c>
      <c r="N3063" s="2">
        <f>VLOOKUP(H3063, [1]Products!B:E, 4, FALSE)</f>
        <v>23</v>
      </c>
      <c r="O3063" t="str">
        <f>TEXT(Table1[[#This Row],[Transaction Date]], "yyyy-mm")</f>
        <v>2024-05</v>
      </c>
      <c r="P3063" s="1">
        <f ca="1">YEAR(TODAY()) - YEAR(Table1[[#This Row],[Buyer Date of Birth]])</f>
        <v>76</v>
      </c>
      <c r="Q3063" s="2">
        <f>Table1[[#This Row],[Total Revenue]] - Table1[[#This Row],[Total Cost]]</f>
        <v>10377</v>
      </c>
    </row>
    <row r="3064" spans="1:17" x14ac:dyDescent="0.25">
      <c r="A3064" s="1">
        <v>45484</v>
      </c>
      <c r="B3064" t="s">
        <v>689</v>
      </c>
      <c r="C3064" t="s">
        <v>88</v>
      </c>
      <c r="D3064" t="s">
        <v>84</v>
      </c>
      <c r="E3064" s="1">
        <v>29191</v>
      </c>
      <c r="F3064" t="s">
        <v>40</v>
      </c>
      <c r="G3064">
        <v>165</v>
      </c>
      <c r="H3064" t="s">
        <v>22</v>
      </c>
      <c r="I3064" t="s">
        <v>23</v>
      </c>
      <c r="J3064" t="s">
        <v>24</v>
      </c>
      <c r="K3064" t="str">
        <f>VLOOKUP(H3064, [1]Products!B:E, 2, FALSE)</f>
        <v>Cinnamon Swirls</v>
      </c>
      <c r="L3064" s="2">
        <f>VLOOKUP(H3064, [1]Products!B:D, 3, FALSE)</f>
        <v>10</v>
      </c>
      <c r="M3064" s="2">
        <f>Table1[[#This Row],[Quantity Purchased]] * Table1[[#This Row],[Unit Price]]</f>
        <v>2310</v>
      </c>
      <c r="N3064" s="2">
        <f>VLOOKUP(H3064, [1]Products!B:E, 4, FALSE)</f>
        <v>14</v>
      </c>
      <c r="O3064" t="str">
        <f>TEXT(Table1[[#This Row],[Transaction Date]], "yyyy-mm")</f>
        <v>2024-07</v>
      </c>
      <c r="P3064" s="1">
        <f ca="1">YEAR(TODAY()) - YEAR(Table1[[#This Row],[Buyer Date of Birth]])</f>
        <v>46</v>
      </c>
      <c r="Q3064" s="2">
        <f>Table1[[#This Row],[Total Revenue]] - Table1[[#This Row],[Total Cost]]</f>
        <v>2300</v>
      </c>
    </row>
    <row r="3065" spans="1:17" x14ac:dyDescent="0.25">
      <c r="A3065" s="1">
        <v>45383</v>
      </c>
      <c r="B3065" t="s">
        <v>38</v>
      </c>
      <c r="C3065" t="s">
        <v>39</v>
      </c>
      <c r="D3065" t="s">
        <v>20</v>
      </c>
      <c r="E3065" s="1">
        <v>30281</v>
      </c>
      <c r="F3065" t="s">
        <v>21</v>
      </c>
      <c r="G3065">
        <v>218</v>
      </c>
      <c r="H3065" t="s">
        <v>22</v>
      </c>
      <c r="I3065" t="s">
        <v>46</v>
      </c>
      <c r="J3065" t="s">
        <v>24</v>
      </c>
      <c r="K3065" t="str">
        <f>VLOOKUP(H3065, [1]Products!B:E, 2, FALSE)</f>
        <v>Cinnamon Swirls</v>
      </c>
      <c r="L3065" s="2">
        <f>VLOOKUP(H3065, [1]Products!B:D, 3, FALSE)</f>
        <v>10</v>
      </c>
      <c r="M3065" s="2">
        <f>Table1[[#This Row],[Quantity Purchased]] * Table1[[#This Row],[Unit Price]]</f>
        <v>3052</v>
      </c>
      <c r="N3065" s="2">
        <f>VLOOKUP(H3065, [1]Products!B:E, 4, FALSE)</f>
        <v>14</v>
      </c>
      <c r="O3065" t="str">
        <f>TEXT(Table1[[#This Row],[Transaction Date]], "yyyy-mm")</f>
        <v>2024-04</v>
      </c>
      <c r="P3065" s="1">
        <f ca="1">YEAR(TODAY()) - YEAR(Table1[[#This Row],[Buyer Date of Birth]])</f>
        <v>43</v>
      </c>
      <c r="Q3065" s="2">
        <f>Table1[[#This Row],[Total Revenue]] - Table1[[#This Row],[Total Cost]]</f>
        <v>3042</v>
      </c>
    </row>
    <row r="3066" spans="1:17" x14ac:dyDescent="0.25">
      <c r="A3066" s="1">
        <v>45316</v>
      </c>
      <c r="B3066" t="s">
        <v>43</v>
      </c>
      <c r="C3066" t="s">
        <v>44</v>
      </c>
      <c r="D3066" t="s">
        <v>45</v>
      </c>
      <c r="E3066" s="1">
        <v>30048</v>
      </c>
      <c r="F3066" t="s">
        <v>28</v>
      </c>
      <c r="G3066">
        <v>27</v>
      </c>
      <c r="H3066" t="s">
        <v>71</v>
      </c>
      <c r="I3066" t="s">
        <v>50</v>
      </c>
      <c r="J3066" t="s">
        <v>31</v>
      </c>
      <c r="K3066" t="str">
        <f>VLOOKUP(H3066, [1]Products!B:E, 2, FALSE)</f>
        <v>Peanut Butter Bites</v>
      </c>
      <c r="L3066" s="2">
        <f>VLOOKUP(H3066, [1]Products!B:D, 3, FALSE)</f>
        <v>5</v>
      </c>
      <c r="M3066" s="2">
        <f>Table1[[#This Row],[Quantity Purchased]] * Table1[[#This Row],[Unit Price]]</f>
        <v>189</v>
      </c>
      <c r="N3066" s="2">
        <f>VLOOKUP(H3066, [1]Products!B:E, 4, FALSE)</f>
        <v>7</v>
      </c>
      <c r="O3066" t="str">
        <f>TEXT(Table1[[#This Row],[Transaction Date]], "yyyy-mm")</f>
        <v>2024-01</v>
      </c>
      <c r="P3066" s="1">
        <f ca="1">YEAR(TODAY()) - YEAR(Table1[[#This Row],[Buyer Date of Birth]])</f>
        <v>43</v>
      </c>
      <c r="Q3066" s="2">
        <f>Table1[[#This Row],[Total Revenue]] - Table1[[#This Row],[Total Cost]]</f>
        <v>184</v>
      </c>
    </row>
    <row r="3067" spans="1:17" x14ac:dyDescent="0.25">
      <c r="A3067" s="1">
        <v>45292</v>
      </c>
      <c r="B3067" t="s">
        <v>884</v>
      </c>
      <c r="C3067" t="s">
        <v>1283</v>
      </c>
      <c r="D3067" t="s">
        <v>78</v>
      </c>
      <c r="E3067" s="1">
        <v>28601</v>
      </c>
      <c r="F3067" t="s">
        <v>21</v>
      </c>
      <c r="G3067">
        <v>15</v>
      </c>
      <c r="H3067" t="s">
        <v>66</v>
      </c>
      <c r="I3067" t="s">
        <v>23</v>
      </c>
      <c r="J3067" t="s">
        <v>24</v>
      </c>
      <c r="K3067" t="str">
        <f>VLOOKUP(H3067, [1]Products!B:E, 2, FALSE)</f>
        <v>Oatmeal Cookies</v>
      </c>
      <c r="L3067" s="2">
        <f>VLOOKUP(H3067, [1]Products!B:D, 3, FALSE)</f>
        <v>19</v>
      </c>
      <c r="M3067" s="2">
        <f>Table1[[#This Row],[Quantity Purchased]] * Table1[[#This Row],[Unit Price]]</f>
        <v>345</v>
      </c>
      <c r="N3067" s="2">
        <f>VLOOKUP(H3067, [1]Products!B:E, 4, FALSE)</f>
        <v>23</v>
      </c>
      <c r="O3067" t="str">
        <f>TEXT(Table1[[#This Row],[Transaction Date]], "yyyy-mm")</f>
        <v>2024-01</v>
      </c>
      <c r="P3067" s="1">
        <f ca="1">YEAR(TODAY()) - YEAR(Table1[[#This Row],[Buyer Date of Birth]])</f>
        <v>47</v>
      </c>
      <c r="Q3067" s="2">
        <f>Table1[[#This Row],[Total Revenue]] - Table1[[#This Row],[Total Cost]]</f>
        <v>326</v>
      </c>
    </row>
    <row r="3068" spans="1:17" x14ac:dyDescent="0.25">
      <c r="A3068" s="1">
        <v>45394</v>
      </c>
      <c r="B3068" t="s">
        <v>98</v>
      </c>
      <c r="C3068" t="s">
        <v>307</v>
      </c>
      <c r="D3068" t="s">
        <v>53</v>
      </c>
      <c r="E3068" s="1">
        <v>16097</v>
      </c>
      <c r="F3068" t="s">
        <v>40</v>
      </c>
      <c r="G3068">
        <v>126</v>
      </c>
      <c r="H3068" t="s">
        <v>35</v>
      </c>
      <c r="I3068" t="s">
        <v>30</v>
      </c>
      <c r="J3068" t="s">
        <v>24</v>
      </c>
      <c r="K3068" t="str">
        <f>VLOOKUP(H3068, [1]Products!B:E, 2, FALSE)</f>
        <v>Caramel Biscuits</v>
      </c>
      <c r="L3068" s="2">
        <f>VLOOKUP(H3068, [1]Products!B:D, 3, FALSE)</f>
        <v>18</v>
      </c>
      <c r="M3068" s="2">
        <f>Table1[[#This Row],[Quantity Purchased]] * Table1[[#This Row],[Unit Price]]</f>
        <v>2772</v>
      </c>
      <c r="N3068" s="2">
        <f>VLOOKUP(H3068, [1]Products!B:E, 4, FALSE)</f>
        <v>22</v>
      </c>
      <c r="O3068" t="str">
        <f>TEXT(Table1[[#This Row],[Transaction Date]], "yyyy-mm")</f>
        <v>2024-04</v>
      </c>
      <c r="P3068" s="1">
        <f ca="1">YEAR(TODAY()) - YEAR(Table1[[#This Row],[Buyer Date of Birth]])</f>
        <v>81</v>
      </c>
      <c r="Q3068" s="2">
        <f>Table1[[#This Row],[Total Revenue]] - Table1[[#This Row],[Total Cost]]</f>
        <v>2754</v>
      </c>
    </row>
    <row r="3069" spans="1:17" x14ac:dyDescent="0.25">
      <c r="A3069" s="1">
        <v>45372</v>
      </c>
      <c r="B3069" t="s">
        <v>90</v>
      </c>
      <c r="C3069" t="s">
        <v>403</v>
      </c>
      <c r="D3069" t="s">
        <v>45</v>
      </c>
      <c r="E3069" s="1">
        <v>34891</v>
      </c>
      <c r="F3069" t="s">
        <v>75</v>
      </c>
      <c r="G3069">
        <v>169</v>
      </c>
      <c r="H3069" t="s">
        <v>41</v>
      </c>
      <c r="I3069" t="s">
        <v>46</v>
      </c>
      <c r="J3069" t="s">
        <v>24</v>
      </c>
      <c r="K3069" t="str">
        <f>VLOOKUP(H3069, [1]Products!B:E, 2, FALSE)</f>
        <v>Ginger Snaps</v>
      </c>
      <c r="L3069" s="2">
        <f>VLOOKUP(H3069, [1]Products!B:D, 3, FALSE)</f>
        <v>14</v>
      </c>
      <c r="M3069" s="2">
        <f>Table1[[#This Row],[Quantity Purchased]] * Table1[[#This Row],[Unit Price]]</f>
        <v>4732</v>
      </c>
      <c r="N3069" s="2">
        <f>VLOOKUP(H3069, [1]Products!B:E, 4, FALSE)</f>
        <v>28</v>
      </c>
      <c r="O3069" t="str">
        <f>TEXT(Table1[[#This Row],[Transaction Date]], "yyyy-mm")</f>
        <v>2024-03</v>
      </c>
      <c r="P3069" s="1">
        <f ca="1">YEAR(TODAY()) - YEAR(Table1[[#This Row],[Buyer Date of Birth]])</f>
        <v>30</v>
      </c>
      <c r="Q3069" s="2">
        <f>Table1[[#This Row],[Total Revenue]] - Table1[[#This Row],[Total Cost]]</f>
        <v>4718</v>
      </c>
    </row>
    <row r="3070" spans="1:17" x14ac:dyDescent="0.25">
      <c r="A3070" s="1">
        <v>45499</v>
      </c>
      <c r="B3070" t="s">
        <v>79</v>
      </c>
      <c r="C3070" t="s">
        <v>1102</v>
      </c>
      <c r="D3070" t="s">
        <v>58</v>
      </c>
      <c r="E3070" s="1">
        <v>19799</v>
      </c>
      <c r="F3070" t="s">
        <v>40</v>
      </c>
      <c r="G3070">
        <v>401</v>
      </c>
      <c r="H3070" t="s">
        <v>72</v>
      </c>
      <c r="I3070" t="s">
        <v>50</v>
      </c>
      <c r="J3070" t="s">
        <v>24</v>
      </c>
      <c r="K3070" t="str">
        <f>VLOOKUP(H3070, [1]Products!B:E, 2, FALSE)</f>
        <v>Choco Delight</v>
      </c>
      <c r="L3070" s="2">
        <f>VLOOKUP(H3070, [1]Products!B:D, 3, FALSE)</f>
        <v>3</v>
      </c>
      <c r="M3070" s="2">
        <f>Table1[[#This Row],[Quantity Purchased]] * Table1[[#This Row],[Unit Price]]</f>
        <v>2005</v>
      </c>
      <c r="N3070" s="2">
        <f>VLOOKUP(H3070, [1]Products!B:E, 4, FALSE)</f>
        <v>5</v>
      </c>
      <c r="O3070" t="str">
        <f>TEXT(Table1[[#This Row],[Transaction Date]], "yyyy-mm")</f>
        <v>2024-07</v>
      </c>
      <c r="P3070" s="1">
        <f ca="1">YEAR(TODAY()) - YEAR(Table1[[#This Row],[Buyer Date of Birth]])</f>
        <v>71</v>
      </c>
      <c r="Q3070" s="2">
        <f>Table1[[#This Row],[Total Revenue]] - Table1[[#This Row],[Total Cost]]</f>
        <v>2002</v>
      </c>
    </row>
    <row r="3071" spans="1:17" x14ac:dyDescent="0.25">
      <c r="A3071" s="1">
        <v>45452</v>
      </c>
      <c r="B3071" t="s">
        <v>38</v>
      </c>
      <c r="C3071" t="s">
        <v>39</v>
      </c>
      <c r="D3071" t="s">
        <v>20</v>
      </c>
      <c r="E3071" s="1">
        <v>36648</v>
      </c>
      <c r="F3071" t="s">
        <v>21</v>
      </c>
      <c r="G3071">
        <v>166</v>
      </c>
      <c r="H3071" t="s">
        <v>35</v>
      </c>
      <c r="I3071" t="s">
        <v>23</v>
      </c>
      <c r="J3071" t="s">
        <v>24</v>
      </c>
      <c r="K3071" t="str">
        <f>VLOOKUP(H3071, [1]Products!B:E, 2, FALSE)</f>
        <v>Caramel Biscuits</v>
      </c>
      <c r="L3071" s="2">
        <f>VLOOKUP(H3071, [1]Products!B:D, 3, FALSE)</f>
        <v>18</v>
      </c>
      <c r="M3071" s="2">
        <f>Table1[[#This Row],[Quantity Purchased]] * Table1[[#This Row],[Unit Price]]</f>
        <v>3652</v>
      </c>
      <c r="N3071" s="2">
        <f>VLOOKUP(H3071, [1]Products!B:E, 4, FALSE)</f>
        <v>22</v>
      </c>
      <c r="O3071" t="str">
        <f>TEXT(Table1[[#This Row],[Transaction Date]], "yyyy-mm")</f>
        <v>2024-06</v>
      </c>
      <c r="P3071" s="1">
        <f ca="1">YEAR(TODAY()) - YEAR(Table1[[#This Row],[Buyer Date of Birth]])</f>
        <v>25</v>
      </c>
      <c r="Q3071" s="2">
        <f>Table1[[#This Row],[Total Revenue]] - Table1[[#This Row],[Total Cost]]</f>
        <v>3634</v>
      </c>
    </row>
    <row r="3072" spans="1:17" x14ac:dyDescent="0.25">
      <c r="A3072" s="1">
        <v>45365</v>
      </c>
      <c r="B3072" t="s">
        <v>43</v>
      </c>
      <c r="C3072" t="s">
        <v>44</v>
      </c>
      <c r="D3072" t="s">
        <v>45</v>
      </c>
      <c r="E3072" s="1">
        <v>31782</v>
      </c>
      <c r="F3072" t="s">
        <v>75</v>
      </c>
      <c r="G3072">
        <v>135</v>
      </c>
      <c r="H3072" t="s">
        <v>35</v>
      </c>
      <c r="I3072" t="s">
        <v>30</v>
      </c>
      <c r="J3072" t="s">
        <v>31</v>
      </c>
      <c r="K3072" t="str">
        <f>VLOOKUP(H3072, [1]Products!B:E, 2, FALSE)</f>
        <v>Caramel Biscuits</v>
      </c>
      <c r="L3072" s="2">
        <f>VLOOKUP(H3072, [1]Products!B:D, 3, FALSE)</f>
        <v>18</v>
      </c>
      <c r="M3072" s="2">
        <f>Table1[[#This Row],[Quantity Purchased]] * Table1[[#This Row],[Unit Price]]</f>
        <v>2970</v>
      </c>
      <c r="N3072" s="2">
        <f>VLOOKUP(H3072, [1]Products!B:E, 4, FALSE)</f>
        <v>22</v>
      </c>
      <c r="O3072" t="str">
        <f>TEXT(Table1[[#This Row],[Transaction Date]], "yyyy-mm")</f>
        <v>2024-03</v>
      </c>
      <c r="P3072" s="1">
        <f ca="1">YEAR(TODAY()) - YEAR(Table1[[#This Row],[Buyer Date of Birth]])</f>
        <v>38</v>
      </c>
      <c r="Q3072" s="2">
        <f>Table1[[#This Row],[Total Revenue]] - Table1[[#This Row],[Total Cost]]</f>
        <v>2952</v>
      </c>
    </row>
    <row r="3073" spans="1:17" x14ac:dyDescent="0.25">
      <c r="A3073" s="1">
        <v>45316</v>
      </c>
      <c r="B3073" t="s">
        <v>379</v>
      </c>
      <c r="C3073" t="s">
        <v>709</v>
      </c>
      <c r="D3073" t="s">
        <v>62</v>
      </c>
      <c r="E3073" s="1">
        <v>37322</v>
      </c>
      <c r="F3073" t="s">
        <v>40</v>
      </c>
      <c r="G3073">
        <v>24</v>
      </c>
      <c r="H3073" t="s">
        <v>41</v>
      </c>
      <c r="I3073" t="s">
        <v>30</v>
      </c>
      <c r="J3073" t="s">
        <v>24</v>
      </c>
      <c r="K3073" t="str">
        <f>VLOOKUP(H3073, [1]Products!B:E, 2, FALSE)</f>
        <v>Ginger Snaps</v>
      </c>
      <c r="L3073" s="2">
        <f>VLOOKUP(H3073, [1]Products!B:D, 3, FALSE)</f>
        <v>14</v>
      </c>
      <c r="M3073" s="2">
        <f>Table1[[#This Row],[Quantity Purchased]] * Table1[[#This Row],[Unit Price]]</f>
        <v>672</v>
      </c>
      <c r="N3073" s="2">
        <f>VLOOKUP(H3073, [1]Products!B:E, 4, FALSE)</f>
        <v>28</v>
      </c>
      <c r="O3073" t="str">
        <f>TEXT(Table1[[#This Row],[Transaction Date]], "yyyy-mm")</f>
        <v>2024-01</v>
      </c>
      <c r="P3073" s="1">
        <f ca="1">YEAR(TODAY()) - YEAR(Table1[[#This Row],[Buyer Date of Birth]])</f>
        <v>23</v>
      </c>
      <c r="Q3073" s="2">
        <f>Table1[[#This Row],[Total Revenue]] - Table1[[#This Row],[Total Cost]]</f>
        <v>658</v>
      </c>
    </row>
    <row r="3074" spans="1:17" x14ac:dyDescent="0.25">
      <c r="A3074" s="1">
        <v>45361</v>
      </c>
      <c r="B3074" t="s">
        <v>950</v>
      </c>
      <c r="C3074" t="s">
        <v>430</v>
      </c>
      <c r="D3074" t="s">
        <v>20</v>
      </c>
      <c r="E3074" s="1">
        <v>17996</v>
      </c>
      <c r="F3074" t="s">
        <v>40</v>
      </c>
      <c r="G3074">
        <v>242</v>
      </c>
      <c r="H3074" t="s">
        <v>72</v>
      </c>
      <c r="I3074" t="s">
        <v>36</v>
      </c>
      <c r="J3074" t="s">
        <v>24</v>
      </c>
      <c r="K3074" t="str">
        <f>VLOOKUP(H3074, [1]Products!B:E, 2, FALSE)</f>
        <v>Choco Delight</v>
      </c>
      <c r="L3074" s="2">
        <f>VLOOKUP(H3074, [1]Products!B:D, 3, FALSE)</f>
        <v>3</v>
      </c>
      <c r="M3074" s="2">
        <f>Table1[[#This Row],[Quantity Purchased]] * Table1[[#This Row],[Unit Price]]</f>
        <v>1210</v>
      </c>
      <c r="N3074" s="2">
        <f>VLOOKUP(H3074, [1]Products!B:E, 4, FALSE)</f>
        <v>5</v>
      </c>
      <c r="O3074" t="str">
        <f>TEXT(Table1[[#This Row],[Transaction Date]], "yyyy-mm")</f>
        <v>2024-03</v>
      </c>
      <c r="P3074" s="1">
        <f ca="1">YEAR(TODAY()) - YEAR(Table1[[#This Row],[Buyer Date of Birth]])</f>
        <v>76</v>
      </c>
      <c r="Q3074" s="2">
        <f>Table1[[#This Row],[Total Revenue]] - Table1[[#This Row],[Total Cost]]</f>
        <v>1207</v>
      </c>
    </row>
    <row r="3075" spans="1:17" x14ac:dyDescent="0.25">
      <c r="A3075" s="1">
        <v>45419</v>
      </c>
      <c r="B3075" t="s">
        <v>38</v>
      </c>
      <c r="C3075" t="s">
        <v>39</v>
      </c>
      <c r="D3075" t="s">
        <v>20</v>
      </c>
      <c r="E3075" s="1">
        <v>33474</v>
      </c>
      <c r="F3075" t="s">
        <v>21</v>
      </c>
      <c r="G3075">
        <v>494</v>
      </c>
      <c r="H3075" t="s">
        <v>63</v>
      </c>
      <c r="I3075" t="s">
        <v>23</v>
      </c>
      <c r="J3075" t="s">
        <v>24</v>
      </c>
      <c r="K3075" t="str">
        <f>VLOOKUP(H3075, [1]Products!B:E, 2, FALSE)</f>
        <v>Vanilla Wafers</v>
      </c>
      <c r="L3075" s="2">
        <f>VLOOKUP(H3075, [1]Products!B:D, 3, FALSE)</f>
        <v>18</v>
      </c>
      <c r="M3075" s="2">
        <f>Table1[[#This Row],[Quantity Purchased]] * Table1[[#This Row],[Unit Price]]</f>
        <v>17784</v>
      </c>
      <c r="N3075" s="2">
        <f>VLOOKUP(H3075, [1]Products!B:E, 4, FALSE)</f>
        <v>36</v>
      </c>
      <c r="O3075" t="str">
        <f>TEXT(Table1[[#This Row],[Transaction Date]], "yyyy-mm")</f>
        <v>2024-05</v>
      </c>
      <c r="P3075" s="1">
        <f ca="1">YEAR(TODAY()) - YEAR(Table1[[#This Row],[Buyer Date of Birth]])</f>
        <v>34</v>
      </c>
      <c r="Q3075" s="2">
        <f>Table1[[#This Row],[Total Revenue]] - Table1[[#This Row],[Total Cost]]</f>
        <v>17766</v>
      </c>
    </row>
    <row r="3076" spans="1:17" x14ac:dyDescent="0.25">
      <c r="A3076" s="1">
        <v>45482</v>
      </c>
      <c r="B3076" t="s">
        <v>43</v>
      </c>
      <c r="C3076" t="s">
        <v>44</v>
      </c>
      <c r="D3076" t="s">
        <v>45</v>
      </c>
      <c r="E3076" s="1">
        <v>17548</v>
      </c>
      <c r="F3076" t="s">
        <v>75</v>
      </c>
      <c r="G3076">
        <v>181</v>
      </c>
      <c r="H3076" t="s">
        <v>35</v>
      </c>
      <c r="I3076" t="s">
        <v>46</v>
      </c>
      <c r="J3076" t="s">
        <v>31</v>
      </c>
      <c r="K3076" t="str">
        <f>VLOOKUP(H3076, [1]Products!B:E, 2, FALSE)</f>
        <v>Caramel Biscuits</v>
      </c>
      <c r="L3076" s="2">
        <f>VLOOKUP(H3076, [1]Products!B:D, 3, FALSE)</f>
        <v>18</v>
      </c>
      <c r="M3076" s="2">
        <f>Table1[[#This Row],[Quantity Purchased]] * Table1[[#This Row],[Unit Price]]</f>
        <v>3982</v>
      </c>
      <c r="N3076" s="2">
        <f>VLOOKUP(H3076, [1]Products!B:E, 4, FALSE)</f>
        <v>22</v>
      </c>
      <c r="O3076" t="str">
        <f>TEXT(Table1[[#This Row],[Transaction Date]], "yyyy-mm")</f>
        <v>2024-07</v>
      </c>
      <c r="P3076" s="1">
        <f ca="1">YEAR(TODAY()) - YEAR(Table1[[#This Row],[Buyer Date of Birth]])</f>
        <v>77</v>
      </c>
      <c r="Q3076" s="2">
        <f>Table1[[#This Row],[Total Revenue]] - Table1[[#This Row],[Total Cost]]</f>
        <v>3964</v>
      </c>
    </row>
    <row r="3077" spans="1:17" x14ac:dyDescent="0.25">
      <c r="A3077" s="1">
        <v>45407</v>
      </c>
      <c r="B3077" t="s">
        <v>142</v>
      </c>
      <c r="C3077" t="s">
        <v>1284</v>
      </c>
      <c r="D3077" t="s">
        <v>45</v>
      </c>
      <c r="E3077" s="1">
        <v>25510</v>
      </c>
      <c r="F3077" t="s">
        <v>75</v>
      </c>
      <c r="G3077">
        <v>338</v>
      </c>
      <c r="H3077" t="s">
        <v>71</v>
      </c>
      <c r="I3077" t="s">
        <v>50</v>
      </c>
      <c r="J3077" t="s">
        <v>24</v>
      </c>
      <c r="K3077" t="str">
        <f>VLOOKUP(H3077, [1]Products!B:E, 2, FALSE)</f>
        <v>Peanut Butter Bites</v>
      </c>
      <c r="L3077" s="2">
        <f>VLOOKUP(H3077, [1]Products!B:D, 3, FALSE)</f>
        <v>5</v>
      </c>
      <c r="M3077" s="2">
        <f>Table1[[#This Row],[Quantity Purchased]] * Table1[[#This Row],[Unit Price]]</f>
        <v>2366</v>
      </c>
      <c r="N3077" s="2">
        <f>VLOOKUP(H3077, [1]Products!B:E, 4, FALSE)</f>
        <v>7</v>
      </c>
      <c r="O3077" t="str">
        <f>TEXT(Table1[[#This Row],[Transaction Date]], "yyyy-mm")</f>
        <v>2024-04</v>
      </c>
      <c r="P3077" s="1">
        <f ca="1">YEAR(TODAY()) - YEAR(Table1[[#This Row],[Buyer Date of Birth]])</f>
        <v>56</v>
      </c>
      <c r="Q3077" s="2">
        <f>Table1[[#This Row],[Total Revenue]] - Table1[[#This Row],[Total Cost]]</f>
        <v>2361</v>
      </c>
    </row>
    <row r="3078" spans="1:17" x14ac:dyDescent="0.25">
      <c r="A3078" s="1">
        <v>45325</v>
      </c>
      <c r="B3078" t="s">
        <v>38</v>
      </c>
      <c r="C3078" t="s">
        <v>39</v>
      </c>
      <c r="D3078" t="s">
        <v>20</v>
      </c>
      <c r="E3078" s="1">
        <v>31279</v>
      </c>
      <c r="F3078" t="s">
        <v>75</v>
      </c>
      <c r="G3078">
        <v>313</v>
      </c>
      <c r="H3078" t="s">
        <v>35</v>
      </c>
      <c r="I3078" t="s">
        <v>23</v>
      </c>
      <c r="J3078" t="s">
        <v>24</v>
      </c>
      <c r="K3078" t="str">
        <f>VLOOKUP(H3078, [1]Products!B:E, 2, FALSE)</f>
        <v>Caramel Biscuits</v>
      </c>
      <c r="L3078" s="2">
        <f>VLOOKUP(H3078, [1]Products!B:D, 3, FALSE)</f>
        <v>18</v>
      </c>
      <c r="M3078" s="2">
        <f>Table1[[#This Row],[Quantity Purchased]] * Table1[[#This Row],[Unit Price]]</f>
        <v>6886</v>
      </c>
      <c r="N3078" s="2">
        <f>VLOOKUP(H3078, [1]Products!B:E, 4, FALSE)</f>
        <v>22</v>
      </c>
      <c r="O3078" t="str">
        <f>TEXT(Table1[[#This Row],[Transaction Date]], "yyyy-mm")</f>
        <v>2024-02</v>
      </c>
      <c r="P3078" s="1">
        <f ca="1">YEAR(TODAY()) - YEAR(Table1[[#This Row],[Buyer Date of Birth]])</f>
        <v>40</v>
      </c>
      <c r="Q3078" s="2">
        <f>Table1[[#This Row],[Total Revenue]] - Table1[[#This Row],[Total Cost]]</f>
        <v>6868</v>
      </c>
    </row>
    <row r="3079" spans="1:17" x14ac:dyDescent="0.25">
      <c r="A3079" s="1">
        <v>45428</v>
      </c>
      <c r="B3079" t="s">
        <v>43</v>
      </c>
      <c r="C3079" t="s">
        <v>44</v>
      </c>
      <c r="D3079" t="s">
        <v>45</v>
      </c>
      <c r="E3079" s="1">
        <v>24381</v>
      </c>
      <c r="F3079" t="s">
        <v>21</v>
      </c>
      <c r="G3079">
        <v>418</v>
      </c>
      <c r="H3079" t="s">
        <v>41</v>
      </c>
      <c r="I3079" t="s">
        <v>30</v>
      </c>
      <c r="J3079" t="s">
        <v>31</v>
      </c>
      <c r="K3079" t="str">
        <f>VLOOKUP(H3079, [1]Products!B:E, 2, FALSE)</f>
        <v>Ginger Snaps</v>
      </c>
      <c r="L3079" s="2">
        <f>VLOOKUP(H3079, [1]Products!B:D, 3, FALSE)</f>
        <v>14</v>
      </c>
      <c r="M3079" s="2">
        <f>Table1[[#This Row],[Quantity Purchased]] * Table1[[#This Row],[Unit Price]]</f>
        <v>11704</v>
      </c>
      <c r="N3079" s="2">
        <f>VLOOKUP(H3079, [1]Products!B:E, 4, FALSE)</f>
        <v>28</v>
      </c>
      <c r="O3079" t="str">
        <f>TEXT(Table1[[#This Row],[Transaction Date]], "yyyy-mm")</f>
        <v>2024-05</v>
      </c>
      <c r="P3079" s="1">
        <f ca="1">YEAR(TODAY()) - YEAR(Table1[[#This Row],[Buyer Date of Birth]])</f>
        <v>59</v>
      </c>
      <c r="Q3079" s="2">
        <f>Table1[[#This Row],[Total Revenue]] - Table1[[#This Row],[Total Cost]]</f>
        <v>11690</v>
      </c>
    </row>
    <row r="3080" spans="1:17" x14ac:dyDescent="0.25">
      <c r="A3080" s="1">
        <v>45373</v>
      </c>
      <c r="B3080" t="s">
        <v>98</v>
      </c>
      <c r="C3080" t="s">
        <v>376</v>
      </c>
      <c r="D3080" t="s">
        <v>89</v>
      </c>
      <c r="E3080" s="1">
        <v>35205</v>
      </c>
      <c r="F3080" t="s">
        <v>21</v>
      </c>
      <c r="G3080">
        <v>183</v>
      </c>
      <c r="H3080" t="s">
        <v>35</v>
      </c>
      <c r="I3080" t="s">
        <v>46</v>
      </c>
      <c r="J3080" t="s">
        <v>24</v>
      </c>
      <c r="K3080" t="str">
        <f>VLOOKUP(H3080, [1]Products!B:E, 2, FALSE)</f>
        <v>Caramel Biscuits</v>
      </c>
      <c r="L3080" s="2">
        <f>VLOOKUP(H3080, [1]Products!B:D, 3, FALSE)</f>
        <v>18</v>
      </c>
      <c r="M3080" s="2">
        <f>Table1[[#This Row],[Quantity Purchased]] * Table1[[#This Row],[Unit Price]]</f>
        <v>4026</v>
      </c>
      <c r="N3080" s="2">
        <f>VLOOKUP(H3080, [1]Products!B:E, 4, FALSE)</f>
        <v>22</v>
      </c>
      <c r="O3080" t="str">
        <f>TEXT(Table1[[#This Row],[Transaction Date]], "yyyy-mm")</f>
        <v>2024-03</v>
      </c>
      <c r="P3080" s="1">
        <f ca="1">YEAR(TODAY()) - YEAR(Table1[[#This Row],[Buyer Date of Birth]])</f>
        <v>29</v>
      </c>
      <c r="Q3080" s="2">
        <f>Table1[[#This Row],[Total Revenue]] - Table1[[#This Row],[Total Cost]]</f>
        <v>4008</v>
      </c>
    </row>
    <row r="3081" spans="1:17" x14ac:dyDescent="0.25">
      <c r="A3081" s="1">
        <v>45320</v>
      </c>
      <c r="B3081" t="s">
        <v>439</v>
      </c>
      <c r="C3081" t="s">
        <v>1285</v>
      </c>
      <c r="D3081" t="s">
        <v>20</v>
      </c>
      <c r="E3081" s="1">
        <v>17621</v>
      </c>
      <c r="F3081" t="s">
        <v>75</v>
      </c>
      <c r="G3081">
        <v>492</v>
      </c>
      <c r="H3081" t="s">
        <v>54</v>
      </c>
      <c r="I3081" t="s">
        <v>50</v>
      </c>
      <c r="J3081" t="s">
        <v>24</v>
      </c>
      <c r="K3081" t="str">
        <f>VLOOKUP(H3081, [1]Products!B:E, 2, FALSE)</f>
        <v>Lemon Crisps</v>
      </c>
      <c r="L3081" s="2">
        <f>VLOOKUP(H3081, [1]Products!B:D, 3, FALSE)</f>
        <v>7</v>
      </c>
      <c r="M3081" s="2">
        <f>Table1[[#This Row],[Quantity Purchased]] * Table1[[#This Row],[Unit Price]]</f>
        <v>4428</v>
      </c>
      <c r="N3081" s="2">
        <f>VLOOKUP(H3081, [1]Products!B:E, 4, FALSE)</f>
        <v>9</v>
      </c>
      <c r="O3081" t="str">
        <f>TEXT(Table1[[#This Row],[Transaction Date]], "yyyy-mm")</f>
        <v>2024-01</v>
      </c>
      <c r="P3081" s="1">
        <f ca="1">YEAR(TODAY()) - YEAR(Table1[[#This Row],[Buyer Date of Birth]])</f>
        <v>77</v>
      </c>
      <c r="Q3081" s="2">
        <f>Table1[[#This Row],[Total Revenue]] - Table1[[#This Row],[Total Cost]]</f>
        <v>4421</v>
      </c>
    </row>
    <row r="3082" spans="1:17" x14ac:dyDescent="0.25">
      <c r="A3082" s="1">
        <v>45433</v>
      </c>
      <c r="B3082" t="s">
        <v>43</v>
      </c>
      <c r="C3082" t="s">
        <v>44</v>
      </c>
      <c r="D3082" t="s">
        <v>45</v>
      </c>
      <c r="E3082" s="1">
        <v>32023</v>
      </c>
      <c r="F3082" t="s">
        <v>75</v>
      </c>
      <c r="G3082">
        <v>231</v>
      </c>
      <c r="H3082" t="s">
        <v>49</v>
      </c>
      <c r="I3082" t="s">
        <v>23</v>
      </c>
      <c r="J3082" t="s">
        <v>31</v>
      </c>
      <c r="K3082" t="str">
        <f>VLOOKUP(H3082, [1]Products!B:E, 2, FALSE)</f>
        <v>Butter Crunch</v>
      </c>
      <c r="L3082" s="2">
        <f>VLOOKUP(H3082, [1]Products!B:D, 3, FALSE)</f>
        <v>10</v>
      </c>
      <c r="M3082" s="2">
        <f>Table1[[#This Row],[Quantity Purchased]] * Table1[[#This Row],[Unit Price]]</f>
        <v>2541</v>
      </c>
      <c r="N3082" s="2">
        <f>VLOOKUP(H3082, [1]Products!B:E, 4, FALSE)</f>
        <v>11</v>
      </c>
      <c r="O3082" t="str">
        <f>TEXT(Table1[[#This Row],[Transaction Date]], "yyyy-mm")</f>
        <v>2024-05</v>
      </c>
      <c r="P3082" s="1">
        <f ca="1">YEAR(TODAY()) - YEAR(Table1[[#This Row],[Buyer Date of Birth]])</f>
        <v>38</v>
      </c>
      <c r="Q3082" s="2">
        <f>Table1[[#This Row],[Total Revenue]] - Table1[[#This Row],[Total Cost]]</f>
        <v>2531</v>
      </c>
    </row>
    <row r="3083" spans="1:17" x14ac:dyDescent="0.25">
      <c r="A3083" s="1">
        <v>45456</v>
      </c>
      <c r="B3083" t="s">
        <v>142</v>
      </c>
      <c r="C3083" t="s">
        <v>438</v>
      </c>
      <c r="D3083" t="s">
        <v>53</v>
      </c>
      <c r="E3083" s="1">
        <v>24702</v>
      </c>
      <c r="F3083" t="s">
        <v>75</v>
      </c>
      <c r="G3083">
        <v>365</v>
      </c>
      <c r="H3083" t="s">
        <v>71</v>
      </c>
      <c r="I3083" t="s">
        <v>30</v>
      </c>
      <c r="J3083" t="s">
        <v>24</v>
      </c>
      <c r="K3083" t="str">
        <f>VLOOKUP(H3083, [1]Products!B:E, 2, FALSE)</f>
        <v>Peanut Butter Bites</v>
      </c>
      <c r="L3083" s="2">
        <f>VLOOKUP(H3083, [1]Products!B:D, 3, FALSE)</f>
        <v>5</v>
      </c>
      <c r="M3083" s="2">
        <f>Table1[[#This Row],[Quantity Purchased]] * Table1[[#This Row],[Unit Price]]</f>
        <v>2555</v>
      </c>
      <c r="N3083" s="2">
        <f>VLOOKUP(H3083, [1]Products!B:E, 4, FALSE)</f>
        <v>7</v>
      </c>
      <c r="O3083" t="str">
        <f>TEXT(Table1[[#This Row],[Transaction Date]], "yyyy-mm")</f>
        <v>2024-06</v>
      </c>
      <c r="P3083" s="1">
        <f ca="1">YEAR(TODAY()) - YEAR(Table1[[#This Row],[Buyer Date of Birth]])</f>
        <v>58</v>
      </c>
      <c r="Q3083" s="2">
        <f>Table1[[#This Row],[Total Revenue]] - Table1[[#This Row],[Total Cost]]</f>
        <v>2550</v>
      </c>
    </row>
    <row r="3084" spans="1:17" x14ac:dyDescent="0.25">
      <c r="A3084" s="1">
        <v>45311</v>
      </c>
      <c r="B3084" t="s">
        <v>248</v>
      </c>
      <c r="C3084" t="s">
        <v>345</v>
      </c>
      <c r="D3084" t="s">
        <v>78</v>
      </c>
      <c r="E3084" s="1">
        <v>27536</v>
      </c>
      <c r="F3084" t="s">
        <v>40</v>
      </c>
      <c r="G3084">
        <v>339</v>
      </c>
      <c r="H3084" t="s">
        <v>41</v>
      </c>
      <c r="I3084" t="s">
        <v>30</v>
      </c>
      <c r="J3084" t="s">
        <v>24</v>
      </c>
      <c r="K3084" t="str">
        <f>VLOOKUP(H3084, [1]Products!B:E, 2, FALSE)</f>
        <v>Ginger Snaps</v>
      </c>
      <c r="L3084" s="2">
        <f>VLOOKUP(H3084, [1]Products!B:D, 3, FALSE)</f>
        <v>14</v>
      </c>
      <c r="M3084" s="2">
        <f>Table1[[#This Row],[Quantity Purchased]] * Table1[[#This Row],[Unit Price]]</f>
        <v>9492</v>
      </c>
      <c r="N3084" s="2">
        <f>VLOOKUP(H3084, [1]Products!B:E, 4, FALSE)</f>
        <v>28</v>
      </c>
      <c r="O3084" t="str">
        <f>TEXT(Table1[[#This Row],[Transaction Date]], "yyyy-mm")</f>
        <v>2024-01</v>
      </c>
      <c r="P3084" s="1">
        <f ca="1">YEAR(TODAY()) - YEAR(Table1[[#This Row],[Buyer Date of Birth]])</f>
        <v>50</v>
      </c>
      <c r="Q3084" s="2">
        <f>Table1[[#This Row],[Total Revenue]] - Table1[[#This Row],[Total Cost]]</f>
        <v>9478</v>
      </c>
    </row>
    <row r="3085" spans="1:17" x14ac:dyDescent="0.25">
      <c r="A3085" s="1">
        <v>45452</v>
      </c>
      <c r="B3085" t="s">
        <v>236</v>
      </c>
      <c r="C3085" t="s">
        <v>287</v>
      </c>
      <c r="D3085" t="s">
        <v>89</v>
      </c>
      <c r="E3085" s="1">
        <v>33171</v>
      </c>
      <c r="F3085" t="s">
        <v>28</v>
      </c>
      <c r="G3085">
        <v>363</v>
      </c>
      <c r="H3085" t="s">
        <v>41</v>
      </c>
      <c r="I3085" t="s">
        <v>36</v>
      </c>
      <c r="J3085" t="s">
        <v>24</v>
      </c>
      <c r="K3085" t="str">
        <f>VLOOKUP(H3085, [1]Products!B:E, 2, FALSE)</f>
        <v>Ginger Snaps</v>
      </c>
      <c r="L3085" s="2">
        <f>VLOOKUP(H3085, [1]Products!B:D, 3, FALSE)</f>
        <v>14</v>
      </c>
      <c r="M3085" s="2">
        <f>Table1[[#This Row],[Quantity Purchased]] * Table1[[#This Row],[Unit Price]]</f>
        <v>10164</v>
      </c>
      <c r="N3085" s="2">
        <f>VLOOKUP(H3085, [1]Products!B:E, 4, FALSE)</f>
        <v>28</v>
      </c>
      <c r="O3085" t="str">
        <f>TEXT(Table1[[#This Row],[Transaction Date]], "yyyy-mm")</f>
        <v>2024-06</v>
      </c>
      <c r="P3085" s="1">
        <f ca="1">YEAR(TODAY()) - YEAR(Table1[[#This Row],[Buyer Date of Birth]])</f>
        <v>35</v>
      </c>
      <c r="Q3085" s="2">
        <f>Table1[[#This Row],[Total Revenue]] - Table1[[#This Row],[Total Cost]]</f>
        <v>10150</v>
      </c>
    </row>
    <row r="3086" spans="1:17" x14ac:dyDescent="0.25">
      <c r="A3086" s="1">
        <v>45368</v>
      </c>
      <c r="B3086" t="s">
        <v>358</v>
      </c>
      <c r="C3086" t="s">
        <v>141</v>
      </c>
      <c r="D3086" t="s">
        <v>34</v>
      </c>
      <c r="E3086" s="1">
        <v>33971</v>
      </c>
      <c r="F3086" t="s">
        <v>21</v>
      </c>
      <c r="G3086">
        <v>422</v>
      </c>
      <c r="H3086" t="s">
        <v>54</v>
      </c>
      <c r="I3086" t="s">
        <v>23</v>
      </c>
      <c r="J3086" t="s">
        <v>24</v>
      </c>
      <c r="K3086" t="str">
        <f>VLOOKUP(H3086, [1]Products!B:E, 2, FALSE)</f>
        <v>Lemon Crisps</v>
      </c>
      <c r="L3086" s="2">
        <f>VLOOKUP(H3086, [1]Products!B:D, 3, FALSE)</f>
        <v>7</v>
      </c>
      <c r="M3086" s="2">
        <f>Table1[[#This Row],[Quantity Purchased]] * Table1[[#This Row],[Unit Price]]</f>
        <v>3798</v>
      </c>
      <c r="N3086" s="2">
        <f>VLOOKUP(H3086, [1]Products!B:E, 4, FALSE)</f>
        <v>9</v>
      </c>
      <c r="O3086" t="str">
        <f>TEXT(Table1[[#This Row],[Transaction Date]], "yyyy-mm")</f>
        <v>2024-03</v>
      </c>
      <c r="P3086" s="1">
        <f ca="1">YEAR(TODAY()) - YEAR(Table1[[#This Row],[Buyer Date of Birth]])</f>
        <v>32</v>
      </c>
      <c r="Q3086" s="2">
        <f>Table1[[#This Row],[Total Revenue]] - Table1[[#This Row],[Total Cost]]</f>
        <v>3791</v>
      </c>
    </row>
    <row r="3087" spans="1:17" x14ac:dyDescent="0.25">
      <c r="A3087" s="1">
        <v>45332</v>
      </c>
      <c r="B3087" t="s">
        <v>43</v>
      </c>
      <c r="C3087" t="s">
        <v>44</v>
      </c>
      <c r="D3087" t="s">
        <v>45</v>
      </c>
      <c r="E3087" s="1">
        <v>20589</v>
      </c>
      <c r="F3087" t="s">
        <v>21</v>
      </c>
      <c r="G3087">
        <v>111</v>
      </c>
      <c r="H3087" t="s">
        <v>29</v>
      </c>
      <c r="I3087" t="s">
        <v>46</v>
      </c>
      <c r="J3087" t="s">
        <v>31</v>
      </c>
      <c r="K3087" t="str">
        <f>VLOOKUP(H3087, [1]Products!B:E, 2, FALSE)</f>
        <v>Shortbread</v>
      </c>
      <c r="L3087" s="2">
        <f>VLOOKUP(H3087, [1]Products!B:D, 3, FALSE)</f>
        <v>10</v>
      </c>
      <c r="M3087" s="2">
        <f>Table1[[#This Row],[Quantity Purchased]] * Table1[[#This Row],[Unit Price]]</f>
        <v>4995</v>
      </c>
      <c r="N3087" s="2">
        <f>VLOOKUP(H3087, [1]Products!B:E, 4, FALSE)</f>
        <v>45</v>
      </c>
      <c r="O3087" t="str">
        <f>TEXT(Table1[[#This Row],[Transaction Date]], "yyyy-mm")</f>
        <v>2024-02</v>
      </c>
      <c r="P3087" s="1">
        <f ca="1">YEAR(TODAY()) - YEAR(Table1[[#This Row],[Buyer Date of Birth]])</f>
        <v>69</v>
      </c>
      <c r="Q3087" s="2">
        <f>Table1[[#This Row],[Total Revenue]] - Table1[[#This Row],[Total Cost]]</f>
        <v>4985</v>
      </c>
    </row>
    <row r="3088" spans="1:17" x14ac:dyDescent="0.25">
      <c r="A3088" s="1">
        <v>45501</v>
      </c>
      <c r="B3088" t="s">
        <v>142</v>
      </c>
      <c r="C3088" t="s">
        <v>438</v>
      </c>
      <c r="D3088" t="s">
        <v>53</v>
      </c>
      <c r="E3088" s="1">
        <v>34546</v>
      </c>
      <c r="F3088" t="s">
        <v>28</v>
      </c>
      <c r="G3088">
        <v>218</v>
      </c>
      <c r="H3088" t="s">
        <v>63</v>
      </c>
      <c r="I3088" t="s">
        <v>50</v>
      </c>
      <c r="J3088" t="s">
        <v>24</v>
      </c>
      <c r="K3088" t="str">
        <f>VLOOKUP(H3088, [1]Products!B:E, 2, FALSE)</f>
        <v>Vanilla Wafers</v>
      </c>
      <c r="L3088" s="2">
        <f>VLOOKUP(H3088, [1]Products!B:D, 3, FALSE)</f>
        <v>18</v>
      </c>
      <c r="M3088" s="2">
        <f>Table1[[#This Row],[Quantity Purchased]] * Table1[[#This Row],[Unit Price]]</f>
        <v>7848</v>
      </c>
      <c r="N3088" s="2">
        <f>VLOOKUP(H3088, [1]Products!B:E, 4, FALSE)</f>
        <v>36</v>
      </c>
      <c r="O3088" t="str">
        <f>TEXT(Table1[[#This Row],[Transaction Date]], "yyyy-mm")</f>
        <v>2024-07</v>
      </c>
      <c r="P3088" s="1">
        <f ca="1">YEAR(TODAY()) - YEAR(Table1[[#This Row],[Buyer Date of Birth]])</f>
        <v>31</v>
      </c>
      <c r="Q3088" s="2">
        <f>Table1[[#This Row],[Total Revenue]] - Table1[[#This Row],[Total Cost]]</f>
        <v>7830</v>
      </c>
    </row>
    <row r="3089" spans="1:17" x14ac:dyDescent="0.25">
      <c r="A3089" s="1">
        <v>45420</v>
      </c>
      <c r="B3089" t="s">
        <v>248</v>
      </c>
      <c r="C3089" t="s">
        <v>345</v>
      </c>
      <c r="D3089" t="s">
        <v>78</v>
      </c>
      <c r="E3089" s="1">
        <v>29723</v>
      </c>
      <c r="F3089" t="s">
        <v>28</v>
      </c>
      <c r="G3089">
        <v>498</v>
      </c>
      <c r="H3089" t="s">
        <v>22</v>
      </c>
      <c r="I3089" t="s">
        <v>23</v>
      </c>
      <c r="J3089" t="s">
        <v>24</v>
      </c>
      <c r="K3089" t="str">
        <f>VLOOKUP(H3089, [1]Products!B:E, 2, FALSE)</f>
        <v>Cinnamon Swirls</v>
      </c>
      <c r="L3089" s="2">
        <f>VLOOKUP(H3089, [1]Products!B:D, 3, FALSE)</f>
        <v>10</v>
      </c>
      <c r="M3089" s="2">
        <f>Table1[[#This Row],[Quantity Purchased]] * Table1[[#This Row],[Unit Price]]</f>
        <v>6972</v>
      </c>
      <c r="N3089" s="2">
        <f>VLOOKUP(H3089, [1]Products!B:E, 4, FALSE)</f>
        <v>14</v>
      </c>
      <c r="O3089" t="str">
        <f>TEXT(Table1[[#This Row],[Transaction Date]], "yyyy-mm")</f>
        <v>2024-05</v>
      </c>
      <c r="P3089" s="1">
        <f ca="1">YEAR(TODAY()) - YEAR(Table1[[#This Row],[Buyer Date of Birth]])</f>
        <v>44</v>
      </c>
      <c r="Q3089" s="2">
        <f>Table1[[#This Row],[Total Revenue]] - Table1[[#This Row],[Total Cost]]</f>
        <v>6962</v>
      </c>
    </row>
    <row r="3090" spans="1:17" x14ac:dyDescent="0.25">
      <c r="A3090" s="1">
        <v>45318</v>
      </c>
      <c r="B3090" t="s">
        <v>166</v>
      </c>
      <c r="C3090" t="s">
        <v>364</v>
      </c>
      <c r="D3090" t="s">
        <v>78</v>
      </c>
      <c r="E3090" s="1">
        <v>22784</v>
      </c>
      <c r="F3090" t="s">
        <v>75</v>
      </c>
      <c r="G3090">
        <v>483</v>
      </c>
      <c r="H3090" t="s">
        <v>71</v>
      </c>
      <c r="I3090" t="s">
        <v>30</v>
      </c>
      <c r="J3090" t="s">
        <v>24</v>
      </c>
      <c r="K3090" t="str">
        <f>VLOOKUP(H3090, [1]Products!B:E, 2, FALSE)</f>
        <v>Peanut Butter Bites</v>
      </c>
      <c r="L3090" s="2">
        <f>VLOOKUP(H3090, [1]Products!B:D, 3, FALSE)</f>
        <v>5</v>
      </c>
      <c r="M3090" s="2">
        <f>Table1[[#This Row],[Quantity Purchased]] * Table1[[#This Row],[Unit Price]]</f>
        <v>3381</v>
      </c>
      <c r="N3090" s="2">
        <f>VLOOKUP(H3090, [1]Products!B:E, 4, FALSE)</f>
        <v>7</v>
      </c>
      <c r="O3090" t="str">
        <f>TEXT(Table1[[#This Row],[Transaction Date]], "yyyy-mm")</f>
        <v>2024-01</v>
      </c>
      <c r="P3090" s="1">
        <f ca="1">YEAR(TODAY()) - YEAR(Table1[[#This Row],[Buyer Date of Birth]])</f>
        <v>63</v>
      </c>
      <c r="Q3090" s="2">
        <f>Table1[[#This Row],[Total Revenue]] - Table1[[#This Row],[Total Cost]]</f>
        <v>3376</v>
      </c>
    </row>
    <row r="3091" spans="1:17" x14ac:dyDescent="0.25">
      <c r="A3091" s="1">
        <v>45305</v>
      </c>
      <c r="B3091" t="s">
        <v>43</v>
      </c>
      <c r="C3091" t="s">
        <v>44</v>
      </c>
      <c r="D3091" t="s">
        <v>45</v>
      </c>
      <c r="E3091" s="1">
        <v>31573</v>
      </c>
      <c r="F3091" t="s">
        <v>75</v>
      </c>
      <c r="G3091">
        <v>29</v>
      </c>
      <c r="H3091" t="s">
        <v>35</v>
      </c>
      <c r="I3091" t="s">
        <v>46</v>
      </c>
      <c r="J3091" t="s">
        <v>31</v>
      </c>
      <c r="K3091" t="str">
        <f>VLOOKUP(H3091, [1]Products!B:E, 2, FALSE)</f>
        <v>Caramel Biscuits</v>
      </c>
      <c r="L3091" s="2">
        <f>VLOOKUP(H3091, [1]Products!B:D, 3, FALSE)</f>
        <v>18</v>
      </c>
      <c r="M3091" s="2">
        <f>Table1[[#This Row],[Quantity Purchased]] * Table1[[#This Row],[Unit Price]]</f>
        <v>638</v>
      </c>
      <c r="N3091" s="2">
        <f>VLOOKUP(H3091, [1]Products!B:E, 4, FALSE)</f>
        <v>22</v>
      </c>
      <c r="O3091" t="str">
        <f>TEXT(Table1[[#This Row],[Transaction Date]], "yyyy-mm")</f>
        <v>2024-01</v>
      </c>
      <c r="P3091" s="1">
        <f ca="1">YEAR(TODAY()) - YEAR(Table1[[#This Row],[Buyer Date of Birth]])</f>
        <v>39</v>
      </c>
      <c r="Q3091" s="2">
        <f>Table1[[#This Row],[Total Revenue]] - Table1[[#This Row],[Total Cost]]</f>
        <v>620</v>
      </c>
    </row>
    <row r="3092" spans="1:17" x14ac:dyDescent="0.25">
      <c r="A3092" s="1">
        <v>45478</v>
      </c>
      <c r="B3092" t="s">
        <v>142</v>
      </c>
      <c r="C3092" t="s">
        <v>438</v>
      </c>
      <c r="D3092" t="s">
        <v>53</v>
      </c>
      <c r="E3092" s="1">
        <v>23199</v>
      </c>
      <c r="F3092" t="s">
        <v>75</v>
      </c>
      <c r="G3092">
        <v>236</v>
      </c>
      <c r="H3092" t="s">
        <v>29</v>
      </c>
      <c r="I3092" t="s">
        <v>50</v>
      </c>
      <c r="J3092" t="s">
        <v>24</v>
      </c>
      <c r="K3092" t="str">
        <f>VLOOKUP(H3092, [1]Products!B:E, 2, FALSE)</f>
        <v>Shortbread</v>
      </c>
      <c r="L3092" s="2">
        <f>VLOOKUP(H3092, [1]Products!B:D, 3, FALSE)</f>
        <v>10</v>
      </c>
      <c r="M3092" s="2">
        <f>Table1[[#This Row],[Quantity Purchased]] * Table1[[#This Row],[Unit Price]]</f>
        <v>10620</v>
      </c>
      <c r="N3092" s="2">
        <f>VLOOKUP(H3092, [1]Products!B:E, 4, FALSE)</f>
        <v>45</v>
      </c>
      <c r="O3092" t="str">
        <f>TEXT(Table1[[#This Row],[Transaction Date]], "yyyy-mm")</f>
        <v>2024-07</v>
      </c>
      <c r="P3092" s="1">
        <f ca="1">YEAR(TODAY()) - YEAR(Table1[[#This Row],[Buyer Date of Birth]])</f>
        <v>62</v>
      </c>
      <c r="Q3092" s="2">
        <f>Table1[[#This Row],[Total Revenue]] - Table1[[#This Row],[Total Cost]]</f>
        <v>10610</v>
      </c>
    </row>
    <row r="3093" spans="1:17" x14ac:dyDescent="0.25">
      <c r="A3093" s="1">
        <v>45417</v>
      </c>
      <c r="B3093" t="s">
        <v>248</v>
      </c>
      <c r="C3093" t="s">
        <v>345</v>
      </c>
      <c r="D3093" t="s">
        <v>78</v>
      </c>
      <c r="E3093" s="1">
        <v>28347</v>
      </c>
      <c r="F3093" t="s">
        <v>75</v>
      </c>
      <c r="G3093">
        <v>405</v>
      </c>
      <c r="H3093" t="s">
        <v>22</v>
      </c>
      <c r="I3093" t="s">
        <v>23</v>
      </c>
      <c r="J3093" t="s">
        <v>24</v>
      </c>
      <c r="K3093" t="str">
        <f>VLOOKUP(H3093, [1]Products!B:E, 2, FALSE)</f>
        <v>Cinnamon Swirls</v>
      </c>
      <c r="L3093" s="2">
        <f>VLOOKUP(H3093, [1]Products!B:D, 3, FALSE)</f>
        <v>10</v>
      </c>
      <c r="M3093" s="2">
        <f>Table1[[#This Row],[Quantity Purchased]] * Table1[[#This Row],[Unit Price]]</f>
        <v>5670</v>
      </c>
      <c r="N3093" s="2">
        <f>VLOOKUP(H3093, [1]Products!B:E, 4, FALSE)</f>
        <v>14</v>
      </c>
      <c r="O3093" t="str">
        <f>TEXT(Table1[[#This Row],[Transaction Date]], "yyyy-mm")</f>
        <v>2024-05</v>
      </c>
      <c r="P3093" s="1">
        <f ca="1">YEAR(TODAY()) - YEAR(Table1[[#This Row],[Buyer Date of Birth]])</f>
        <v>48</v>
      </c>
      <c r="Q3093" s="2">
        <f>Table1[[#This Row],[Total Revenue]] - Table1[[#This Row],[Total Cost]]</f>
        <v>5660</v>
      </c>
    </row>
    <row r="3094" spans="1:17" x14ac:dyDescent="0.25">
      <c r="A3094" s="1">
        <v>45470</v>
      </c>
      <c r="B3094" t="s">
        <v>43</v>
      </c>
      <c r="C3094" t="s">
        <v>44</v>
      </c>
      <c r="D3094" t="s">
        <v>45</v>
      </c>
      <c r="E3094" s="1">
        <v>32634</v>
      </c>
      <c r="F3094" t="s">
        <v>40</v>
      </c>
      <c r="G3094">
        <v>309</v>
      </c>
      <c r="H3094" t="s">
        <v>72</v>
      </c>
      <c r="I3094" t="s">
        <v>30</v>
      </c>
      <c r="J3094" t="s">
        <v>31</v>
      </c>
      <c r="K3094" t="str">
        <f>VLOOKUP(H3094, [1]Products!B:E, 2, FALSE)</f>
        <v>Choco Delight</v>
      </c>
      <c r="L3094" s="2">
        <f>VLOOKUP(H3094, [1]Products!B:D, 3, FALSE)</f>
        <v>3</v>
      </c>
      <c r="M3094" s="2">
        <f>Table1[[#This Row],[Quantity Purchased]] * Table1[[#This Row],[Unit Price]]</f>
        <v>1545</v>
      </c>
      <c r="N3094" s="2">
        <f>VLOOKUP(H3094, [1]Products!B:E, 4, FALSE)</f>
        <v>5</v>
      </c>
      <c r="O3094" t="str">
        <f>TEXT(Table1[[#This Row],[Transaction Date]], "yyyy-mm")</f>
        <v>2024-06</v>
      </c>
      <c r="P3094" s="1">
        <f ca="1">YEAR(TODAY()) - YEAR(Table1[[#This Row],[Buyer Date of Birth]])</f>
        <v>36</v>
      </c>
      <c r="Q3094" s="2">
        <f>Table1[[#This Row],[Total Revenue]] - Table1[[#This Row],[Total Cost]]</f>
        <v>1542</v>
      </c>
    </row>
    <row r="3095" spans="1:17" x14ac:dyDescent="0.25">
      <c r="A3095" s="1">
        <v>45473</v>
      </c>
      <c r="B3095" t="s">
        <v>142</v>
      </c>
      <c r="C3095" t="s">
        <v>438</v>
      </c>
      <c r="D3095" t="s">
        <v>53</v>
      </c>
      <c r="E3095" s="1">
        <v>38434</v>
      </c>
      <c r="F3095" t="s">
        <v>75</v>
      </c>
      <c r="G3095">
        <v>292</v>
      </c>
      <c r="H3095" t="s">
        <v>29</v>
      </c>
      <c r="I3095" t="s">
        <v>30</v>
      </c>
      <c r="J3095" t="s">
        <v>24</v>
      </c>
      <c r="K3095" t="str">
        <f>VLOOKUP(H3095, [1]Products!B:E, 2, FALSE)</f>
        <v>Shortbread</v>
      </c>
      <c r="L3095" s="2">
        <f>VLOOKUP(H3095, [1]Products!B:D, 3, FALSE)</f>
        <v>10</v>
      </c>
      <c r="M3095" s="2">
        <f>Table1[[#This Row],[Quantity Purchased]] * Table1[[#This Row],[Unit Price]]</f>
        <v>13140</v>
      </c>
      <c r="N3095" s="2">
        <f>VLOOKUP(H3095, [1]Products!B:E, 4, FALSE)</f>
        <v>45</v>
      </c>
      <c r="O3095" t="str">
        <f>TEXT(Table1[[#This Row],[Transaction Date]], "yyyy-mm")</f>
        <v>2024-06</v>
      </c>
      <c r="P3095" s="1">
        <f ca="1">YEAR(TODAY()) - YEAR(Table1[[#This Row],[Buyer Date of Birth]])</f>
        <v>20</v>
      </c>
      <c r="Q3095" s="2">
        <f>Table1[[#This Row],[Total Revenue]] - Table1[[#This Row],[Total Cost]]</f>
        <v>13130</v>
      </c>
    </row>
    <row r="3096" spans="1:17" x14ac:dyDescent="0.25">
      <c r="A3096" s="1">
        <v>45495</v>
      </c>
      <c r="B3096" t="s">
        <v>248</v>
      </c>
      <c r="C3096" t="s">
        <v>345</v>
      </c>
      <c r="D3096" t="s">
        <v>78</v>
      </c>
      <c r="E3096" s="1">
        <v>21486</v>
      </c>
      <c r="F3096" t="s">
        <v>28</v>
      </c>
      <c r="G3096">
        <v>305</v>
      </c>
      <c r="H3096" t="s">
        <v>72</v>
      </c>
      <c r="I3096" t="s">
        <v>36</v>
      </c>
      <c r="J3096" t="s">
        <v>24</v>
      </c>
      <c r="K3096" t="str">
        <f>VLOOKUP(H3096, [1]Products!B:E, 2, FALSE)</f>
        <v>Choco Delight</v>
      </c>
      <c r="L3096" s="2">
        <f>VLOOKUP(H3096, [1]Products!B:D, 3, FALSE)</f>
        <v>3</v>
      </c>
      <c r="M3096" s="2">
        <f>Table1[[#This Row],[Quantity Purchased]] * Table1[[#This Row],[Unit Price]]</f>
        <v>1525</v>
      </c>
      <c r="N3096" s="2">
        <f>VLOOKUP(H3096, [1]Products!B:E, 4, FALSE)</f>
        <v>5</v>
      </c>
      <c r="O3096" t="str">
        <f>TEXT(Table1[[#This Row],[Transaction Date]], "yyyy-mm")</f>
        <v>2024-07</v>
      </c>
      <c r="P3096" s="1">
        <f ca="1">YEAR(TODAY()) - YEAR(Table1[[#This Row],[Buyer Date of Birth]])</f>
        <v>67</v>
      </c>
      <c r="Q3096" s="2">
        <f>Table1[[#This Row],[Total Revenue]] - Table1[[#This Row],[Total Cost]]</f>
        <v>1522</v>
      </c>
    </row>
    <row r="3097" spans="1:17" x14ac:dyDescent="0.25">
      <c r="A3097" s="1">
        <v>45383</v>
      </c>
      <c r="B3097" t="s">
        <v>590</v>
      </c>
      <c r="C3097" t="s">
        <v>157</v>
      </c>
      <c r="D3097" t="s">
        <v>45</v>
      </c>
      <c r="E3097" s="1">
        <v>30096</v>
      </c>
      <c r="F3097" t="s">
        <v>75</v>
      </c>
      <c r="G3097">
        <v>89</v>
      </c>
      <c r="H3097" t="s">
        <v>72</v>
      </c>
      <c r="I3097" t="s">
        <v>23</v>
      </c>
      <c r="J3097" t="s">
        <v>24</v>
      </c>
      <c r="K3097" t="str">
        <f>VLOOKUP(H3097, [1]Products!B:E, 2, FALSE)</f>
        <v>Choco Delight</v>
      </c>
      <c r="L3097" s="2">
        <f>VLOOKUP(H3097, [1]Products!B:D, 3, FALSE)</f>
        <v>3</v>
      </c>
      <c r="M3097" s="2">
        <f>Table1[[#This Row],[Quantity Purchased]] * Table1[[#This Row],[Unit Price]]</f>
        <v>445</v>
      </c>
      <c r="N3097" s="2">
        <f>VLOOKUP(H3097, [1]Products!B:E, 4, FALSE)</f>
        <v>5</v>
      </c>
      <c r="O3097" t="str">
        <f>TEXT(Table1[[#This Row],[Transaction Date]], "yyyy-mm")</f>
        <v>2024-04</v>
      </c>
      <c r="P3097" s="1">
        <f ca="1">YEAR(TODAY()) - YEAR(Table1[[#This Row],[Buyer Date of Birth]])</f>
        <v>43</v>
      </c>
      <c r="Q3097" s="2">
        <f>Table1[[#This Row],[Total Revenue]] - Table1[[#This Row],[Total Cost]]</f>
        <v>442</v>
      </c>
    </row>
    <row r="3098" spans="1:17" x14ac:dyDescent="0.25">
      <c r="A3098" s="1">
        <v>45471</v>
      </c>
      <c r="B3098" t="s">
        <v>529</v>
      </c>
      <c r="C3098" t="s">
        <v>1011</v>
      </c>
      <c r="D3098" t="s">
        <v>45</v>
      </c>
      <c r="E3098" s="1">
        <v>18275</v>
      </c>
      <c r="F3098" t="s">
        <v>28</v>
      </c>
      <c r="G3098">
        <v>354</v>
      </c>
      <c r="H3098" t="s">
        <v>41</v>
      </c>
      <c r="I3098" t="s">
        <v>46</v>
      </c>
      <c r="J3098" t="s">
        <v>24</v>
      </c>
      <c r="K3098" t="str">
        <f>VLOOKUP(H3098, [1]Products!B:E, 2, FALSE)</f>
        <v>Ginger Snaps</v>
      </c>
      <c r="L3098" s="2">
        <f>VLOOKUP(H3098, [1]Products!B:D, 3, FALSE)</f>
        <v>14</v>
      </c>
      <c r="M3098" s="2">
        <f>Table1[[#This Row],[Quantity Purchased]] * Table1[[#This Row],[Unit Price]]</f>
        <v>9912</v>
      </c>
      <c r="N3098" s="2">
        <f>VLOOKUP(H3098, [1]Products!B:E, 4, FALSE)</f>
        <v>28</v>
      </c>
      <c r="O3098" t="str">
        <f>TEXT(Table1[[#This Row],[Transaction Date]], "yyyy-mm")</f>
        <v>2024-06</v>
      </c>
      <c r="P3098" s="1">
        <f ca="1">YEAR(TODAY()) - YEAR(Table1[[#This Row],[Buyer Date of Birth]])</f>
        <v>75</v>
      </c>
      <c r="Q3098" s="2">
        <f>Table1[[#This Row],[Total Revenue]] - Table1[[#This Row],[Total Cost]]</f>
        <v>9898</v>
      </c>
    </row>
    <row r="3099" spans="1:17" x14ac:dyDescent="0.25">
      <c r="A3099" s="1">
        <v>45408</v>
      </c>
      <c r="B3099" t="s">
        <v>43</v>
      </c>
      <c r="C3099" t="s">
        <v>44</v>
      </c>
      <c r="D3099" t="s">
        <v>45</v>
      </c>
      <c r="E3099" s="1">
        <v>30024</v>
      </c>
      <c r="F3099" t="s">
        <v>75</v>
      </c>
      <c r="G3099">
        <v>476</v>
      </c>
      <c r="H3099" t="s">
        <v>72</v>
      </c>
      <c r="I3099" t="s">
        <v>50</v>
      </c>
      <c r="J3099" t="s">
        <v>31</v>
      </c>
      <c r="K3099" t="str">
        <f>VLOOKUP(H3099, [1]Products!B:E, 2, FALSE)</f>
        <v>Choco Delight</v>
      </c>
      <c r="L3099" s="2">
        <f>VLOOKUP(H3099, [1]Products!B:D, 3, FALSE)</f>
        <v>3</v>
      </c>
      <c r="M3099" s="2">
        <f>Table1[[#This Row],[Quantity Purchased]] * Table1[[#This Row],[Unit Price]]</f>
        <v>2380</v>
      </c>
      <c r="N3099" s="2">
        <f>VLOOKUP(H3099, [1]Products!B:E, 4, FALSE)</f>
        <v>5</v>
      </c>
      <c r="O3099" t="str">
        <f>TEXT(Table1[[#This Row],[Transaction Date]], "yyyy-mm")</f>
        <v>2024-04</v>
      </c>
      <c r="P3099" s="1">
        <f ca="1">YEAR(TODAY()) - YEAR(Table1[[#This Row],[Buyer Date of Birth]])</f>
        <v>43</v>
      </c>
      <c r="Q3099" s="2">
        <f>Table1[[#This Row],[Total Revenue]] - Table1[[#This Row],[Total Cost]]</f>
        <v>2377</v>
      </c>
    </row>
    <row r="3100" spans="1:17" x14ac:dyDescent="0.25">
      <c r="A3100" s="1">
        <v>45446</v>
      </c>
      <c r="B3100" t="s">
        <v>142</v>
      </c>
      <c r="C3100" t="s">
        <v>438</v>
      </c>
      <c r="D3100" t="s">
        <v>53</v>
      </c>
      <c r="E3100" s="1">
        <v>29304</v>
      </c>
      <c r="F3100" t="s">
        <v>28</v>
      </c>
      <c r="G3100">
        <v>56</v>
      </c>
      <c r="H3100" t="s">
        <v>49</v>
      </c>
      <c r="I3100" t="s">
        <v>23</v>
      </c>
      <c r="J3100" t="s">
        <v>24</v>
      </c>
      <c r="K3100" t="str">
        <f>VLOOKUP(H3100, [1]Products!B:E, 2, FALSE)</f>
        <v>Butter Crunch</v>
      </c>
      <c r="L3100" s="2">
        <f>VLOOKUP(H3100, [1]Products!B:D, 3, FALSE)</f>
        <v>10</v>
      </c>
      <c r="M3100" s="2">
        <f>Table1[[#This Row],[Quantity Purchased]] * Table1[[#This Row],[Unit Price]]</f>
        <v>616</v>
      </c>
      <c r="N3100" s="2">
        <f>VLOOKUP(H3100, [1]Products!B:E, 4, FALSE)</f>
        <v>11</v>
      </c>
      <c r="O3100" t="str">
        <f>TEXT(Table1[[#This Row],[Transaction Date]], "yyyy-mm")</f>
        <v>2024-06</v>
      </c>
      <c r="P3100" s="1">
        <f ca="1">YEAR(TODAY()) - YEAR(Table1[[#This Row],[Buyer Date of Birth]])</f>
        <v>45</v>
      </c>
      <c r="Q3100" s="2">
        <f>Table1[[#This Row],[Total Revenue]] - Table1[[#This Row],[Total Cost]]</f>
        <v>606</v>
      </c>
    </row>
    <row r="3101" spans="1:17" x14ac:dyDescent="0.25">
      <c r="A3101" s="1">
        <v>45296</v>
      </c>
      <c r="B3101" t="s">
        <v>248</v>
      </c>
      <c r="C3101" t="s">
        <v>345</v>
      </c>
      <c r="D3101" t="s">
        <v>78</v>
      </c>
      <c r="E3101" s="1">
        <v>17880</v>
      </c>
      <c r="F3101" t="s">
        <v>21</v>
      </c>
      <c r="G3101">
        <v>258</v>
      </c>
      <c r="H3101" t="s">
        <v>22</v>
      </c>
      <c r="I3101" t="s">
        <v>30</v>
      </c>
      <c r="J3101" t="s">
        <v>24</v>
      </c>
      <c r="K3101" t="str">
        <f>VLOOKUP(H3101, [1]Products!B:E, 2, FALSE)</f>
        <v>Cinnamon Swirls</v>
      </c>
      <c r="L3101" s="2">
        <f>VLOOKUP(H3101, [1]Products!B:D, 3, FALSE)</f>
        <v>10</v>
      </c>
      <c r="M3101" s="2">
        <f>Table1[[#This Row],[Quantity Purchased]] * Table1[[#This Row],[Unit Price]]</f>
        <v>3612</v>
      </c>
      <c r="N3101" s="2">
        <f>VLOOKUP(H3101, [1]Products!B:E, 4, FALSE)</f>
        <v>14</v>
      </c>
      <c r="O3101" t="str">
        <f>TEXT(Table1[[#This Row],[Transaction Date]], "yyyy-mm")</f>
        <v>2024-01</v>
      </c>
      <c r="P3101" s="1">
        <f ca="1">YEAR(TODAY()) - YEAR(Table1[[#This Row],[Buyer Date of Birth]])</f>
        <v>77</v>
      </c>
      <c r="Q3101" s="2">
        <f>Table1[[#This Row],[Total Revenue]] - Table1[[#This Row],[Total Cost]]</f>
        <v>3602</v>
      </c>
    </row>
    <row r="3102" spans="1:17" x14ac:dyDescent="0.25">
      <c r="A3102" s="1">
        <v>45360</v>
      </c>
      <c r="B3102" t="s">
        <v>1286</v>
      </c>
      <c r="C3102" t="s">
        <v>665</v>
      </c>
      <c r="D3102" t="s">
        <v>78</v>
      </c>
      <c r="E3102" s="1">
        <v>35180</v>
      </c>
      <c r="F3102" t="s">
        <v>75</v>
      </c>
      <c r="G3102">
        <v>245</v>
      </c>
      <c r="H3102" t="s">
        <v>66</v>
      </c>
      <c r="I3102" t="s">
        <v>46</v>
      </c>
      <c r="J3102" t="s">
        <v>24</v>
      </c>
      <c r="K3102" t="str">
        <f>VLOOKUP(H3102, [1]Products!B:E, 2, FALSE)</f>
        <v>Oatmeal Cookies</v>
      </c>
      <c r="L3102" s="2">
        <f>VLOOKUP(H3102, [1]Products!B:D, 3, FALSE)</f>
        <v>19</v>
      </c>
      <c r="M3102" s="2">
        <f>Table1[[#This Row],[Quantity Purchased]] * Table1[[#This Row],[Unit Price]]</f>
        <v>5635</v>
      </c>
      <c r="N3102" s="2">
        <f>VLOOKUP(H3102, [1]Products!B:E, 4, FALSE)</f>
        <v>23</v>
      </c>
      <c r="O3102" t="str">
        <f>TEXT(Table1[[#This Row],[Transaction Date]], "yyyy-mm")</f>
        <v>2024-03</v>
      </c>
      <c r="P3102" s="1">
        <f ca="1">YEAR(TODAY()) - YEAR(Table1[[#This Row],[Buyer Date of Birth]])</f>
        <v>29</v>
      </c>
      <c r="Q3102" s="2">
        <f>Table1[[#This Row],[Total Revenue]] - Table1[[#This Row],[Total Cost]]</f>
        <v>5616</v>
      </c>
    </row>
    <row r="3103" spans="1:17" x14ac:dyDescent="0.25">
      <c r="A3103" s="1">
        <v>45442</v>
      </c>
      <c r="B3103" t="s">
        <v>1135</v>
      </c>
      <c r="C3103" t="s">
        <v>412</v>
      </c>
      <c r="D3103" t="s">
        <v>89</v>
      </c>
      <c r="E3103" s="1">
        <v>16827</v>
      </c>
      <c r="F3103" t="s">
        <v>28</v>
      </c>
      <c r="G3103">
        <v>452</v>
      </c>
      <c r="H3103" t="s">
        <v>66</v>
      </c>
      <c r="I3103" t="s">
        <v>50</v>
      </c>
      <c r="J3103" t="s">
        <v>24</v>
      </c>
      <c r="K3103" t="str">
        <f>VLOOKUP(H3103, [1]Products!B:E, 2, FALSE)</f>
        <v>Oatmeal Cookies</v>
      </c>
      <c r="L3103" s="2">
        <f>VLOOKUP(H3103, [1]Products!B:D, 3, FALSE)</f>
        <v>19</v>
      </c>
      <c r="M3103" s="2">
        <f>Table1[[#This Row],[Quantity Purchased]] * Table1[[#This Row],[Unit Price]]</f>
        <v>10396</v>
      </c>
      <c r="N3103" s="2">
        <f>VLOOKUP(H3103, [1]Products!B:E, 4, FALSE)</f>
        <v>23</v>
      </c>
      <c r="O3103" t="str">
        <f>TEXT(Table1[[#This Row],[Transaction Date]], "yyyy-mm")</f>
        <v>2024-05</v>
      </c>
      <c r="P3103" s="1">
        <f ca="1">YEAR(TODAY()) - YEAR(Table1[[#This Row],[Buyer Date of Birth]])</f>
        <v>79</v>
      </c>
      <c r="Q3103" s="2">
        <f>Table1[[#This Row],[Total Revenue]] - Table1[[#This Row],[Total Cost]]</f>
        <v>10377</v>
      </c>
    </row>
    <row r="3104" spans="1:17" x14ac:dyDescent="0.25">
      <c r="A3104" s="1">
        <v>45392</v>
      </c>
      <c r="B3104" t="s">
        <v>43</v>
      </c>
      <c r="C3104" t="s">
        <v>44</v>
      </c>
      <c r="D3104" t="s">
        <v>45</v>
      </c>
      <c r="E3104" s="1">
        <v>16991</v>
      </c>
      <c r="F3104" t="s">
        <v>40</v>
      </c>
      <c r="G3104">
        <v>432</v>
      </c>
      <c r="H3104" t="s">
        <v>35</v>
      </c>
      <c r="I3104" t="s">
        <v>23</v>
      </c>
      <c r="J3104" t="s">
        <v>31</v>
      </c>
      <c r="K3104" t="str">
        <f>VLOOKUP(H3104, [1]Products!B:E, 2, FALSE)</f>
        <v>Caramel Biscuits</v>
      </c>
      <c r="L3104" s="2">
        <f>VLOOKUP(H3104, [1]Products!B:D, 3, FALSE)</f>
        <v>18</v>
      </c>
      <c r="M3104" s="2">
        <f>Table1[[#This Row],[Quantity Purchased]] * Table1[[#This Row],[Unit Price]]</f>
        <v>9504</v>
      </c>
      <c r="N3104" s="2">
        <f>VLOOKUP(H3104, [1]Products!B:E, 4, FALSE)</f>
        <v>22</v>
      </c>
      <c r="O3104" t="str">
        <f>TEXT(Table1[[#This Row],[Transaction Date]], "yyyy-mm")</f>
        <v>2024-04</v>
      </c>
      <c r="P3104" s="1">
        <f ca="1">YEAR(TODAY()) - YEAR(Table1[[#This Row],[Buyer Date of Birth]])</f>
        <v>79</v>
      </c>
      <c r="Q3104" s="2">
        <f>Table1[[#This Row],[Total Revenue]] - Table1[[#This Row],[Total Cost]]</f>
        <v>9486</v>
      </c>
    </row>
    <row r="3105" spans="1:17" x14ac:dyDescent="0.25">
      <c r="A3105" s="1">
        <v>45482</v>
      </c>
      <c r="B3105" t="s">
        <v>142</v>
      </c>
      <c r="C3105" t="s">
        <v>438</v>
      </c>
      <c r="D3105" t="s">
        <v>53</v>
      </c>
      <c r="E3105" s="1">
        <v>37999</v>
      </c>
      <c r="F3105" t="s">
        <v>75</v>
      </c>
      <c r="G3105">
        <v>133</v>
      </c>
      <c r="H3105" t="s">
        <v>22</v>
      </c>
      <c r="I3105" t="s">
        <v>30</v>
      </c>
      <c r="J3105" t="s">
        <v>24</v>
      </c>
      <c r="K3105" t="str">
        <f>VLOOKUP(H3105, [1]Products!B:E, 2, FALSE)</f>
        <v>Cinnamon Swirls</v>
      </c>
      <c r="L3105" s="2">
        <f>VLOOKUP(H3105, [1]Products!B:D, 3, FALSE)</f>
        <v>10</v>
      </c>
      <c r="M3105" s="2">
        <f>Table1[[#This Row],[Quantity Purchased]] * Table1[[#This Row],[Unit Price]]</f>
        <v>1862</v>
      </c>
      <c r="N3105" s="2">
        <f>VLOOKUP(H3105, [1]Products!B:E, 4, FALSE)</f>
        <v>14</v>
      </c>
      <c r="O3105" t="str">
        <f>TEXT(Table1[[#This Row],[Transaction Date]], "yyyy-mm")</f>
        <v>2024-07</v>
      </c>
      <c r="P3105" s="1">
        <f ca="1">YEAR(TODAY()) - YEAR(Table1[[#This Row],[Buyer Date of Birth]])</f>
        <v>21</v>
      </c>
      <c r="Q3105" s="2">
        <f>Table1[[#This Row],[Total Revenue]] - Table1[[#This Row],[Total Cost]]</f>
        <v>1852</v>
      </c>
    </row>
    <row r="3106" spans="1:17" x14ac:dyDescent="0.25">
      <c r="A3106" s="1">
        <v>45443</v>
      </c>
      <c r="B3106" t="s">
        <v>248</v>
      </c>
      <c r="C3106" t="s">
        <v>345</v>
      </c>
      <c r="D3106" t="s">
        <v>78</v>
      </c>
      <c r="E3106" s="1">
        <v>22971</v>
      </c>
      <c r="F3106" t="s">
        <v>28</v>
      </c>
      <c r="G3106">
        <v>471</v>
      </c>
      <c r="H3106" t="s">
        <v>29</v>
      </c>
      <c r="I3106" t="s">
        <v>30</v>
      </c>
      <c r="J3106" t="s">
        <v>24</v>
      </c>
      <c r="K3106" t="str">
        <f>VLOOKUP(H3106, [1]Products!B:E, 2, FALSE)</f>
        <v>Shortbread</v>
      </c>
      <c r="L3106" s="2">
        <f>VLOOKUP(H3106, [1]Products!B:D, 3, FALSE)</f>
        <v>10</v>
      </c>
      <c r="M3106" s="2">
        <f>Table1[[#This Row],[Quantity Purchased]] * Table1[[#This Row],[Unit Price]]</f>
        <v>21195</v>
      </c>
      <c r="N3106" s="2">
        <f>VLOOKUP(H3106, [1]Products!B:E, 4, FALSE)</f>
        <v>45</v>
      </c>
      <c r="O3106" t="str">
        <f>TEXT(Table1[[#This Row],[Transaction Date]], "yyyy-mm")</f>
        <v>2024-05</v>
      </c>
      <c r="P3106" s="1">
        <f ca="1">YEAR(TODAY()) - YEAR(Table1[[#This Row],[Buyer Date of Birth]])</f>
        <v>63</v>
      </c>
      <c r="Q3106" s="2">
        <f>Table1[[#This Row],[Total Revenue]] - Table1[[#This Row],[Total Cost]]</f>
        <v>21185</v>
      </c>
    </row>
    <row r="3107" spans="1:17" x14ac:dyDescent="0.25">
      <c r="A3107" s="1">
        <v>45340</v>
      </c>
      <c r="B3107" t="s">
        <v>740</v>
      </c>
      <c r="C3107" t="s">
        <v>39</v>
      </c>
      <c r="D3107" t="s">
        <v>78</v>
      </c>
      <c r="E3107" s="1">
        <v>36019</v>
      </c>
      <c r="F3107" t="s">
        <v>28</v>
      </c>
      <c r="G3107">
        <v>397</v>
      </c>
      <c r="H3107" t="s">
        <v>41</v>
      </c>
      <c r="I3107" t="s">
        <v>36</v>
      </c>
      <c r="J3107" t="s">
        <v>24</v>
      </c>
      <c r="K3107" t="str">
        <f>VLOOKUP(H3107, [1]Products!B:E, 2, FALSE)</f>
        <v>Ginger Snaps</v>
      </c>
      <c r="L3107" s="2">
        <f>VLOOKUP(H3107, [1]Products!B:D, 3, FALSE)</f>
        <v>14</v>
      </c>
      <c r="M3107" s="2">
        <f>Table1[[#This Row],[Quantity Purchased]] * Table1[[#This Row],[Unit Price]]</f>
        <v>11116</v>
      </c>
      <c r="N3107" s="2">
        <f>VLOOKUP(H3107, [1]Products!B:E, 4, FALSE)</f>
        <v>28</v>
      </c>
      <c r="O3107" t="str">
        <f>TEXT(Table1[[#This Row],[Transaction Date]], "yyyy-mm")</f>
        <v>2024-02</v>
      </c>
      <c r="P3107" s="1">
        <f ca="1">YEAR(TODAY()) - YEAR(Table1[[#This Row],[Buyer Date of Birth]])</f>
        <v>27</v>
      </c>
      <c r="Q3107" s="2">
        <f>Table1[[#This Row],[Total Revenue]] - Table1[[#This Row],[Total Cost]]</f>
        <v>11102</v>
      </c>
    </row>
    <row r="3108" spans="1:17" x14ac:dyDescent="0.25">
      <c r="A3108" s="1">
        <v>45393</v>
      </c>
      <c r="B3108" t="s">
        <v>379</v>
      </c>
      <c r="C3108" t="s">
        <v>258</v>
      </c>
      <c r="D3108" t="s">
        <v>20</v>
      </c>
      <c r="E3108" s="1">
        <v>18915</v>
      </c>
      <c r="F3108" t="s">
        <v>28</v>
      </c>
      <c r="G3108">
        <v>374</v>
      </c>
      <c r="H3108" t="s">
        <v>72</v>
      </c>
      <c r="I3108" t="s">
        <v>23</v>
      </c>
      <c r="J3108" t="s">
        <v>24</v>
      </c>
      <c r="K3108" t="str">
        <f>VLOOKUP(H3108, [1]Products!B:E, 2, FALSE)</f>
        <v>Choco Delight</v>
      </c>
      <c r="L3108" s="2">
        <f>VLOOKUP(H3108, [1]Products!B:D, 3, FALSE)</f>
        <v>3</v>
      </c>
      <c r="M3108" s="2">
        <f>Table1[[#This Row],[Quantity Purchased]] * Table1[[#This Row],[Unit Price]]</f>
        <v>1870</v>
      </c>
      <c r="N3108" s="2">
        <f>VLOOKUP(H3108, [1]Products!B:E, 4, FALSE)</f>
        <v>5</v>
      </c>
      <c r="O3108" t="str">
        <f>TEXT(Table1[[#This Row],[Transaction Date]], "yyyy-mm")</f>
        <v>2024-04</v>
      </c>
      <c r="P3108" s="1">
        <f ca="1">YEAR(TODAY()) - YEAR(Table1[[#This Row],[Buyer Date of Birth]])</f>
        <v>74</v>
      </c>
      <c r="Q3108" s="2">
        <f>Table1[[#This Row],[Total Revenue]] - Table1[[#This Row],[Total Cost]]</f>
        <v>1867</v>
      </c>
    </row>
    <row r="3109" spans="1:17" x14ac:dyDescent="0.25">
      <c r="A3109" s="1">
        <v>45465</v>
      </c>
      <c r="B3109" t="s">
        <v>43</v>
      </c>
      <c r="C3109" t="s">
        <v>44</v>
      </c>
      <c r="D3109" t="s">
        <v>45</v>
      </c>
      <c r="E3109" s="1">
        <v>36686</v>
      </c>
      <c r="F3109" t="s">
        <v>40</v>
      </c>
      <c r="G3109">
        <v>254</v>
      </c>
      <c r="H3109" t="s">
        <v>29</v>
      </c>
      <c r="I3109" t="s">
        <v>46</v>
      </c>
      <c r="J3109" t="s">
        <v>31</v>
      </c>
      <c r="K3109" t="str">
        <f>VLOOKUP(H3109, [1]Products!B:E, 2, FALSE)</f>
        <v>Shortbread</v>
      </c>
      <c r="L3109" s="2">
        <f>VLOOKUP(H3109, [1]Products!B:D, 3, FALSE)</f>
        <v>10</v>
      </c>
      <c r="M3109" s="2">
        <f>Table1[[#This Row],[Quantity Purchased]] * Table1[[#This Row],[Unit Price]]</f>
        <v>11430</v>
      </c>
      <c r="N3109" s="2">
        <f>VLOOKUP(H3109, [1]Products!B:E, 4, FALSE)</f>
        <v>45</v>
      </c>
      <c r="O3109" t="str">
        <f>TEXT(Table1[[#This Row],[Transaction Date]], "yyyy-mm")</f>
        <v>2024-06</v>
      </c>
      <c r="P3109" s="1">
        <f ca="1">YEAR(TODAY()) - YEAR(Table1[[#This Row],[Buyer Date of Birth]])</f>
        <v>25</v>
      </c>
      <c r="Q3109" s="2">
        <f>Table1[[#This Row],[Total Revenue]] - Table1[[#This Row],[Total Cost]]</f>
        <v>11420</v>
      </c>
    </row>
    <row r="3110" spans="1:17" x14ac:dyDescent="0.25">
      <c r="A3110" s="1">
        <v>45429</v>
      </c>
      <c r="B3110" t="s">
        <v>142</v>
      </c>
      <c r="C3110" t="s">
        <v>438</v>
      </c>
      <c r="D3110" t="s">
        <v>53</v>
      </c>
      <c r="E3110" s="1">
        <v>33945</v>
      </c>
      <c r="F3110" t="s">
        <v>28</v>
      </c>
      <c r="G3110">
        <v>79</v>
      </c>
      <c r="H3110" t="s">
        <v>66</v>
      </c>
      <c r="I3110" t="s">
        <v>50</v>
      </c>
      <c r="J3110" t="s">
        <v>24</v>
      </c>
      <c r="K3110" t="str">
        <f>VLOOKUP(H3110, [1]Products!B:E, 2, FALSE)</f>
        <v>Oatmeal Cookies</v>
      </c>
      <c r="L3110" s="2">
        <f>VLOOKUP(H3110, [1]Products!B:D, 3, FALSE)</f>
        <v>19</v>
      </c>
      <c r="M3110" s="2">
        <f>Table1[[#This Row],[Quantity Purchased]] * Table1[[#This Row],[Unit Price]]</f>
        <v>1817</v>
      </c>
      <c r="N3110" s="2">
        <f>VLOOKUP(H3110, [1]Products!B:E, 4, FALSE)</f>
        <v>23</v>
      </c>
      <c r="O3110" t="str">
        <f>TEXT(Table1[[#This Row],[Transaction Date]], "yyyy-mm")</f>
        <v>2024-05</v>
      </c>
      <c r="P3110" s="1">
        <f ca="1">YEAR(TODAY()) - YEAR(Table1[[#This Row],[Buyer Date of Birth]])</f>
        <v>33</v>
      </c>
      <c r="Q3110" s="2">
        <f>Table1[[#This Row],[Total Revenue]] - Table1[[#This Row],[Total Cost]]</f>
        <v>1798</v>
      </c>
    </row>
    <row r="3111" spans="1:17" x14ac:dyDescent="0.25">
      <c r="A3111" s="1">
        <v>45346</v>
      </c>
      <c r="B3111" t="s">
        <v>248</v>
      </c>
      <c r="C3111" t="s">
        <v>345</v>
      </c>
      <c r="D3111" t="s">
        <v>78</v>
      </c>
      <c r="E3111" s="1">
        <v>28032</v>
      </c>
      <c r="F3111" t="s">
        <v>40</v>
      </c>
      <c r="G3111">
        <v>16</v>
      </c>
      <c r="H3111" t="s">
        <v>41</v>
      </c>
      <c r="I3111" t="s">
        <v>23</v>
      </c>
      <c r="J3111" t="s">
        <v>24</v>
      </c>
      <c r="K3111" t="str">
        <f>VLOOKUP(H3111, [1]Products!B:E, 2, FALSE)</f>
        <v>Ginger Snaps</v>
      </c>
      <c r="L3111" s="2">
        <f>VLOOKUP(H3111, [1]Products!B:D, 3, FALSE)</f>
        <v>14</v>
      </c>
      <c r="M3111" s="2">
        <f>Table1[[#This Row],[Quantity Purchased]] * Table1[[#This Row],[Unit Price]]</f>
        <v>448</v>
      </c>
      <c r="N3111" s="2">
        <f>VLOOKUP(H3111, [1]Products!B:E, 4, FALSE)</f>
        <v>28</v>
      </c>
      <c r="O3111" t="str">
        <f>TEXT(Table1[[#This Row],[Transaction Date]], "yyyy-mm")</f>
        <v>2024-02</v>
      </c>
      <c r="P3111" s="1">
        <f ca="1">YEAR(TODAY()) - YEAR(Table1[[#This Row],[Buyer Date of Birth]])</f>
        <v>49</v>
      </c>
      <c r="Q3111" s="2">
        <f>Table1[[#This Row],[Total Revenue]] - Table1[[#This Row],[Total Cost]]</f>
        <v>434</v>
      </c>
    </row>
    <row r="3112" spans="1:17" x14ac:dyDescent="0.25">
      <c r="A3112" s="1">
        <v>45415</v>
      </c>
      <c r="B3112" t="s">
        <v>313</v>
      </c>
      <c r="C3112" t="s">
        <v>1287</v>
      </c>
      <c r="D3112" t="s">
        <v>20</v>
      </c>
      <c r="E3112" s="1">
        <v>35417</v>
      </c>
      <c r="F3112" t="s">
        <v>40</v>
      </c>
      <c r="G3112">
        <v>101</v>
      </c>
      <c r="H3112" t="s">
        <v>22</v>
      </c>
      <c r="I3112" t="s">
        <v>30</v>
      </c>
      <c r="J3112" t="s">
        <v>24</v>
      </c>
      <c r="K3112" t="str">
        <f>VLOOKUP(H3112, [1]Products!B:E, 2, FALSE)</f>
        <v>Cinnamon Swirls</v>
      </c>
      <c r="L3112" s="2">
        <f>VLOOKUP(H3112, [1]Products!B:D, 3, FALSE)</f>
        <v>10</v>
      </c>
      <c r="M3112" s="2">
        <f>Table1[[#This Row],[Quantity Purchased]] * Table1[[#This Row],[Unit Price]]</f>
        <v>1414</v>
      </c>
      <c r="N3112" s="2">
        <f>VLOOKUP(H3112, [1]Products!B:E, 4, FALSE)</f>
        <v>14</v>
      </c>
      <c r="O3112" t="str">
        <f>TEXT(Table1[[#This Row],[Transaction Date]], "yyyy-mm")</f>
        <v>2024-05</v>
      </c>
      <c r="P3112" s="1">
        <f ca="1">YEAR(TODAY()) - YEAR(Table1[[#This Row],[Buyer Date of Birth]])</f>
        <v>29</v>
      </c>
      <c r="Q3112" s="2">
        <f>Table1[[#This Row],[Total Revenue]] - Table1[[#This Row],[Total Cost]]</f>
        <v>1404</v>
      </c>
    </row>
    <row r="3113" spans="1:17" x14ac:dyDescent="0.25">
      <c r="A3113" s="1">
        <v>45344</v>
      </c>
      <c r="B3113" t="s">
        <v>931</v>
      </c>
      <c r="C3113" t="s">
        <v>820</v>
      </c>
      <c r="D3113" t="s">
        <v>62</v>
      </c>
      <c r="E3113" s="1">
        <v>16363</v>
      </c>
      <c r="F3113" t="s">
        <v>21</v>
      </c>
      <c r="G3113">
        <v>497</v>
      </c>
      <c r="H3113" t="s">
        <v>72</v>
      </c>
      <c r="I3113" t="s">
        <v>46</v>
      </c>
      <c r="J3113" t="s">
        <v>24</v>
      </c>
      <c r="K3113" t="str">
        <f>VLOOKUP(H3113, [1]Products!B:E, 2, FALSE)</f>
        <v>Choco Delight</v>
      </c>
      <c r="L3113" s="2">
        <f>VLOOKUP(H3113, [1]Products!B:D, 3, FALSE)</f>
        <v>3</v>
      </c>
      <c r="M3113" s="2">
        <f>Table1[[#This Row],[Quantity Purchased]] * Table1[[#This Row],[Unit Price]]</f>
        <v>2485</v>
      </c>
      <c r="N3113" s="2">
        <f>VLOOKUP(H3113, [1]Products!B:E, 4, FALSE)</f>
        <v>5</v>
      </c>
      <c r="O3113" t="str">
        <f>TEXT(Table1[[#This Row],[Transaction Date]], "yyyy-mm")</f>
        <v>2024-02</v>
      </c>
      <c r="P3113" s="1">
        <f ca="1">YEAR(TODAY()) - YEAR(Table1[[#This Row],[Buyer Date of Birth]])</f>
        <v>81</v>
      </c>
      <c r="Q3113" s="2">
        <f>Table1[[#This Row],[Total Revenue]] - Table1[[#This Row],[Total Cost]]</f>
        <v>2482</v>
      </c>
    </row>
    <row r="3114" spans="1:17" x14ac:dyDescent="0.25">
      <c r="A3114" s="1">
        <v>45419</v>
      </c>
      <c r="B3114" t="s">
        <v>562</v>
      </c>
      <c r="C3114" t="s">
        <v>438</v>
      </c>
      <c r="D3114" t="s">
        <v>89</v>
      </c>
      <c r="E3114" s="1">
        <v>28663</v>
      </c>
      <c r="F3114" t="s">
        <v>75</v>
      </c>
      <c r="G3114">
        <v>404</v>
      </c>
      <c r="H3114" t="s">
        <v>49</v>
      </c>
      <c r="I3114" t="s">
        <v>50</v>
      </c>
      <c r="J3114" t="s">
        <v>24</v>
      </c>
      <c r="K3114" t="str">
        <f>VLOOKUP(H3114, [1]Products!B:E, 2, FALSE)</f>
        <v>Butter Crunch</v>
      </c>
      <c r="L3114" s="2">
        <f>VLOOKUP(H3114, [1]Products!B:D, 3, FALSE)</f>
        <v>10</v>
      </c>
      <c r="M3114" s="2">
        <f>Table1[[#This Row],[Quantity Purchased]] * Table1[[#This Row],[Unit Price]]</f>
        <v>4444</v>
      </c>
      <c r="N3114" s="2">
        <f>VLOOKUP(H3114, [1]Products!B:E, 4, FALSE)</f>
        <v>11</v>
      </c>
      <c r="O3114" t="str">
        <f>TEXT(Table1[[#This Row],[Transaction Date]], "yyyy-mm")</f>
        <v>2024-05</v>
      </c>
      <c r="P3114" s="1">
        <f ca="1">YEAR(TODAY()) - YEAR(Table1[[#This Row],[Buyer Date of Birth]])</f>
        <v>47</v>
      </c>
      <c r="Q3114" s="2">
        <f>Table1[[#This Row],[Total Revenue]] - Table1[[#This Row],[Total Cost]]</f>
        <v>4434</v>
      </c>
    </row>
    <row r="3115" spans="1:17" x14ac:dyDescent="0.25">
      <c r="A3115" s="1">
        <v>45307</v>
      </c>
      <c r="B3115" t="s">
        <v>140</v>
      </c>
      <c r="C3115" t="s">
        <v>95</v>
      </c>
      <c r="D3115" t="s">
        <v>89</v>
      </c>
      <c r="E3115" s="1">
        <v>38324</v>
      </c>
      <c r="F3115" t="s">
        <v>21</v>
      </c>
      <c r="G3115">
        <v>309</v>
      </c>
      <c r="H3115" t="s">
        <v>63</v>
      </c>
      <c r="I3115" t="s">
        <v>23</v>
      </c>
      <c r="J3115" t="s">
        <v>24</v>
      </c>
      <c r="K3115" t="str">
        <f>VLOOKUP(H3115, [1]Products!B:E, 2, FALSE)</f>
        <v>Vanilla Wafers</v>
      </c>
      <c r="L3115" s="2">
        <f>VLOOKUP(H3115, [1]Products!B:D, 3, FALSE)</f>
        <v>18</v>
      </c>
      <c r="M3115" s="2">
        <f>Table1[[#This Row],[Quantity Purchased]] * Table1[[#This Row],[Unit Price]]</f>
        <v>11124</v>
      </c>
      <c r="N3115" s="2">
        <f>VLOOKUP(H3115, [1]Products!B:E, 4, FALSE)</f>
        <v>36</v>
      </c>
      <c r="O3115" t="str">
        <f>TEXT(Table1[[#This Row],[Transaction Date]], "yyyy-mm")</f>
        <v>2024-01</v>
      </c>
      <c r="P3115" s="1">
        <f ca="1">YEAR(TODAY()) - YEAR(Table1[[#This Row],[Buyer Date of Birth]])</f>
        <v>21</v>
      </c>
      <c r="Q3115" s="2">
        <f>Table1[[#This Row],[Total Revenue]] - Table1[[#This Row],[Total Cost]]</f>
        <v>11106</v>
      </c>
    </row>
    <row r="3116" spans="1:17" x14ac:dyDescent="0.25">
      <c r="A3116" s="1">
        <v>45464</v>
      </c>
      <c r="B3116" t="s">
        <v>662</v>
      </c>
      <c r="C3116" t="s">
        <v>416</v>
      </c>
      <c r="D3116" t="s">
        <v>34</v>
      </c>
      <c r="E3116" s="1">
        <v>28875</v>
      </c>
      <c r="F3116" t="s">
        <v>75</v>
      </c>
      <c r="G3116">
        <v>345</v>
      </c>
      <c r="H3116" t="s">
        <v>71</v>
      </c>
      <c r="I3116" t="s">
        <v>30</v>
      </c>
      <c r="J3116" t="s">
        <v>24</v>
      </c>
      <c r="K3116" t="str">
        <f>VLOOKUP(H3116, [1]Products!B:E, 2, FALSE)</f>
        <v>Peanut Butter Bites</v>
      </c>
      <c r="L3116" s="2">
        <f>VLOOKUP(H3116, [1]Products!B:D, 3, FALSE)</f>
        <v>5</v>
      </c>
      <c r="M3116" s="2">
        <f>Table1[[#This Row],[Quantity Purchased]] * Table1[[#This Row],[Unit Price]]</f>
        <v>2415</v>
      </c>
      <c r="N3116" s="2">
        <f>VLOOKUP(H3116, [1]Products!B:E, 4, FALSE)</f>
        <v>7</v>
      </c>
      <c r="O3116" t="str">
        <f>TEXT(Table1[[#This Row],[Transaction Date]], "yyyy-mm")</f>
        <v>2024-06</v>
      </c>
      <c r="P3116" s="1">
        <f ca="1">YEAR(TODAY()) - YEAR(Table1[[#This Row],[Buyer Date of Birth]])</f>
        <v>46</v>
      </c>
      <c r="Q3116" s="2">
        <f>Table1[[#This Row],[Total Revenue]] - Table1[[#This Row],[Total Cost]]</f>
        <v>2410</v>
      </c>
    </row>
    <row r="3117" spans="1:17" x14ac:dyDescent="0.25">
      <c r="A3117" s="1">
        <v>45365</v>
      </c>
      <c r="B3117" t="s">
        <v>683</v>
      </c>
      <c r="C3117" t="s">
        <v>118</v>
      </c>
      <c r="D3117" t="s">
        <v>53</v>
      </c>
      <c r="E3117" s="1">
        <v>31592</v>
      </c>
      <c r="F3117" t="s">
        <v>75</v>
      </c>
      <c r="G3117">
        <v>497</v>
      </c>
      <c r="H3117" t="s">
        <v>22</v>
      </c>
      <c r="I3117" t="s">
        <v>30</v>
      </c>
      <c r="J3117" t="s">
        <v>24</v>
      </c>
      <c r="K3117" t="str">
        <f>VLOOKUP(H3117, [1]Products!B:E, 2, FALSE)</f>
        <v>Cinnamon Swirls</v>
      </c>
      <c r="L3117" s="2">
        <f>VLOOKUP(H3117, [1]Products!B:D, 3, FALSE)</f>
        <v>10</v>
      </c>
      <c r="M3117" s="2">
        <f>Table1[[#This Row],[Quantity Purchased]] * Table1[[#This Row],[Unit Price]]</f>
        <v>6958</v>
      </c>
      <c r="N3117" s="2">
        <f>VLOOKUP(H3117, [1]Products!B:E, 4, FALSE)</f>
        <v>14</v>
      </c>
      <c r="O3117" t="str">
        <f>TEXT(Table1[[#This Row],[Transaction Date]], "yyyy-mm")</f>
        <v>2024-03</v>
      </c>
      <c r="P3117" s="1">
        <f ca="1">YEAR(TODAY()) - YEAR(Table1[[#This Row],[Buyer Date of Birth]])</f>
        <v>39</v>
      </c>
      <c r="Q3117" s="2">
        <f>Table1[[#This Row],[Total Revenue]] - Table1[[#This Row],[Total Cost]]</f>
        <v>6948</v>
      </c>
    </row>
    <row r="3118" spans="1:17" x14ac:dyDescent="0.25">
      <c r="A3118" s="1">
        <v>45488</v>
      </c>
      <c r="B3118" t="s">
        <v>890</v>
      </c>
      <c r="C3118" t="s">
        <v>61</v>
      </c>
      <c r="D3118" t="s">
        <v>78</v>
      </c>
      <c r="E3118" s="1">
        <v>16863</v>
      </c>
      <c r="F3118" t="s">
        <v>28</v>
      </c>
      <c r="G3118">
        <v>126</v>
      </c>
      <c r="H3118" t="s">
        <v>66</v>
      </c>
      <c r="I3118" t="s">
        <v>36</v>
      </c>
      <c r="J3118" t="s">
        <v>24</v>
      </c>
      <c r="K3118" t="str">
        <f>VLOOKUP(H3118, [1]Products!B:E, 2, FALSE)</f>
        <v>Oatmeal Cookies</v>
      </c>
      <c r="L3118" s="2">
        <f>VLOOKUP(H3118, [1]Products!B:D, 3, FALSE)</f>
        <v>19</v>
      </c>
      <c r="M3118" s="2">
        <f>Table1[[#This Row],[Quantity Purchased]] * Table1[[#This Row],[Unit Price]]</f>
        <v>2898</v>
      </c>
      <c r="N3118" s="2">
        <f>VLOOKUP(H3118, [1]Products!B:E, 4, FALSE)</f>
        <v>23</v>
      </c>
      <c r="O3118" t="str">
        <f>TEXT(Table1[[#This Row],[Transaction Date]], "yyyy-mm")</f>
        <v>2024-07</v>
      </c>
      <c r="P3118" s="1">
        <f ca="1">YEAR(TODAY()) - YEAR(Table1[[#This Row],[Buyer Date of Birth]])</f>
        <v>79</v>
      </c>
      <c r="Q3118" s="2">
        <f>Table1[[#This Row],[Total Revenue]] - Table1[[#This Row],[Total Cost]]</f>
        <v>2879</v>
      </c>
    </row>
    <row r="3119" spans="1:17" x14ac:dyDescent="0.25">
      <c r="A3119" s="1">
        <v>45497</v>
      </c>
      <c r="B3119" t="s">
        <v>121</v>
      </c>
      <c r="C3119" t="s">
        <v>252</v>
      </c>
      <c r="D3119" t="s">
        <v>58</v>
      </c>
      <c r="E3119" s="1">
        <v>29545</v>
      </c>
      <c r="F3119" t="s">
        <v>21</v>
      </c>
      <c r="G3119">
        <v>134</v>
      </c>
      <c r="H3119" t="s">
        <v>72</v>
      </c>
      <c r="I3119" t="s">
        <v>23</v>
      </c>
      <c r="J3119" t="s">
        <v>24</v>
      </c>
      <c r="K3119" t="str">
        <f>VLOOKUP(H3119, [1]Products!B:E, 2, FALSE)</f>
        <v>Choco Delight</v>
      </c>
      <c r="L3119" s="2">
        <f>VLOOKUP(H3119, [1]Products!B:D, 3, FALSE)</f>
        <v>3</v>
      </c>
      <c r="M3119" s="2">
        <f>Table1[[#This Row],[Quantity Purchased]] * Table1[[#This Row],[Unit Price]]</f>
        <v>670</v>
      </c>
      <c r="N3119" s="2">
        <f>VLOOKUP(H3119, [1]Products!B:E, 4, FALSE)</f>
        <v>5</v>
      </c>
      <c r="O3119" t="str">
        <f>TEXT(Table1[[#This Row],[Transaction Date]], "yyyy-mm")</f>
        <v>2024-07</v>
      </c>
      <c r="P3119" s="1">
        <f ca="1">YEAR(TODAY()) - YEAR(Table1[[#This Row],[Buyer Date of Birth]])</f>
        <v>45</v>
      </c>
      <c r="Q3119" s="2">
        <f>Table1[[#This Row],[Total Revenue]] - Table1[[#This Row],[Total Cost]]</f>
        <v>667</v>
      </c>
    </row>
    <row r="3120" spans="1:17" x14ac:dyDescent="0.25">
      <c r="A3120" s="1">
        <v>45433</v>
      </c>
      <c r="B3120" t="s">
        <v>508</v>
      </c>
      <c r="C3120" t="s">
        <v>1078</v>
      </c>
      <c r="D3120" t="s">
        <v>58</v>
      </c>
      <c r="E3120" s="1">
        <v>21112</v>
      </c>
      <c r="F3120" t="s">
        <v>28</v>
      </c>
      <c r="G3120">
        <v>214</v>
      </c>
      <c r="H3120" t="s">
        <v>66</v>
      </c>
      <c r="I3120" t="s">
        <v>46</v>
      </c>
      <c r="J3120" t="s">
        <v>24</v>
      </c>
      <c r="K3120" t="str">
        <f>VLOOKUP(H3120, [1]Products!B:E, 2, FALSE)</f>
        <v>Oatmeal Cookies</v>
      </c>
      <c r="L3120" s="2">
        <f>VLOOKUP(H3120, [1]Products!B:D, 3, FALSE)</f>
        <v>19</v>
      </c>
      <c r="M3120" s="2">
        <f>Table1[[#This Row],[Quantity Purchased]] * Table1[[#This Row],[Unit Price]]</f>
        <v>4922</v>
      </c>
      <c r="N3120" s="2">
        <f>VLOOKUP(H3120, [1]Products!B:E, 4, FALSE)</f>
        <v>23</v>
      </c>
      <c r="O3120" t="str">
        <f>TEXT(Table1[[#This Row],[Transaction Date]], "yyyy-mm")</f>
        <v>2024-05</v>
      </c>
      <c r="P3120" s="1">
        <f ca="1">YEAR(TODAY()) - YEAR(Table1[[#This Row],[Buyer Date of Birth]])</f>
        <v>68</v>
      </c>
      <c r="Q3120" s="2">
        <f>Table1[[#This Row],[Total Revenue]] - Table1[[#This Row],[Total Cost]]</f>
        <v>4903</v>
      </c>
    </row>
    <row r="3121" spans="1:17" x14ac:dyDescent="0.25">
      <c r="A3121" s="1">
        <v>45488</v>
      </c>
      <c r="B3121" t="s">
        <v>204</v>
      </c>
      <c r="C3121" t="s">
        <v>257</v>
      </c>
      <c r="D3121" t="s">
        <v>89</v>
      </c>
      <c r="E3121" s="1">
        <v>17237</v>
      </c>
      <c r="F3121" t="s">
        <v>28</v>
      </c>
      <c r="G3121">
        <v>225</v>
      </c>
      <c r="H3121" t="s">
        <v>54</v>
      </c>
      <c r="I3121" t="s">
        <v>50</v>
      </c>
      <c r="J3121" t="s">
        <v>31</v>
      </c>
      <c r="K3121" t="str">
        <f>VLOOKUP(H3121, [1]Products!B:E, 2, FALSE)</f>
        <v>Lemon Crisps</v>
      </c>
      <c r="L3121" s="2">
        <f>VLOOKUP(H3121, [1]Products!B:D, 3, FALSE)</f>
        <v>7</v>
      </c>
      <c r="M3121" s="2">
        <f>Table1[[#This Row],[Quantity Purchased]] * Table1[[#This Row],[Unit Price]]</f>
        <v>2025</v>
      </c>
      <c r="N3121" s="2">
        <f>VLOOKUP(H3121, [1]Products!B:E, 4, FALSE)</f>
        <v>9</v>
      </c>
      <c r="O3121" t="str">
        <f>TEXT(Table1[[#This Row],[Transaction Date]], "yyyy-mm")</f>
        <v>2024-07</v>
      </c>
      <c r="P3121" s="1">
        <f ca="1">YEAR(TODAY()) - YEAR(Table1[[#This Row],[Buyer Date of Birth]])</f>
        <v>78</v>
      </c>
      <c r="Q3121" s="2">
        <f>Table1[[#This Row],[Total Revenue]] - Table1[[#This Row],[Total Cost]]</f>
        <v>2018</v>
      </c>
    </row>
    <row r="3122" spans="1:17" x14ac:dyDescent="0.25">
      <c r="A3122" s="1">
        <v>45431</v>
      </c>
      <c r="B3122" t="s">
        <v>32</v>
      </c>
      <c r="C3122" t="s">
        <v>808</v>
      </c>
      <c r="D3122" t="s">
        <v>89</v>
      </c>
      <c r="E3122" s="1">
        <v>28120</v>
      </c>
      <c r="F3122" t="s">
        <v>75</v>
      </c>
      <c r="G3122">
        <v>188</v>
      </c>
      <c r="H3122" t="s">
        <v>49</v>
      </c>
      <c r="I3122" t="s">
        <v>23</v>
      </c>
      <c r="J3122" t="s">
        <v>24</v>
      </c>
      <c r="K3122" t="str">
        <f>VLOOKUP(H3122, [1]Products!B:E, 2, FALSE)</f>
        <v>Butter Crunch</v>
      </c>
      <c r="L3122" s="2">
        <f>VLOOKUP(H3122, [1]Products!B:D, 3, FALSE)</f>
        <v>10</v>
      </c>
      <c r="M3122" s="2">
        <f>Table1[[#This Row],[Quantity Purchased]] * Table1[[#This Row],[Unit Price]]</f>
        <v>2068</v>
      </c>
      <c r="N3122" s="2">
        <f>VLOOKUP(H3122, [1]Products!B:E, 4, FALSE)</f>
        <v>11</v>
      </c>
      <c r="O3122" t="str">
        <f>TEXT(Table1[[#This Row],[Transaction Date]], "yyyy-mm")</f>
        <v>2024-05</v>
      </c>
      <c r="P3122" s="1">
        <f ca="1">YEAR(TODAY()) - YEAR(Table1[[#This Row],[Buyer Date of Birth]])</f>
        <v>49</v>
      </c>
      <c r="Q3122" s="2">
        <f>Table1[[#This Row],[Total Revenue]] - Table1[[#This Row],[Total Cost]]</f>
        <v>2058</v>
      </c>
    </row>
    <row r="3123" spans="1:17" x14ac:dyDescent="0.25">
      <c r="A3123" s="1">
        <v>45455</v>
      </c>
      <c r="B3123" t="s">
        <v>858</v>
      </c>
      <c r="C3123" t="s">
        <v>284</v>
      </c>
      <c r="D3123" t="s">
        <v>45</v>
      </c>
      <c r="E3123" s="1">
        <v>21874</v>
      </c>
      <c r="F3123" t="s">
        <v>28</v>
      </c>
      <c r="G3123">
        <v>177</v>
      </c>
      <c r="H3123" t="s">
        <v>35</v>
      </c>
      <c r="I3123" t="s">
        <v>30</v>
      </c>
      <c r="J3123" t="s">
        <v>24</v>
      </c>
      <c r="K3123" t="str">
        <f>VLOOKUP(H3123, [1]Products!B:E, 2, FALSE)</f>
        <v>Caramel Biscuits</v>
      </c>
      <c r="L3123" s="2">
        <f>VLOOKUP(H3123, [1]Products!B:D, 3, FALSE)</f>
        <v>18</v>
      </c>
      <c r="M3123" s="2">
        <f>Table1[[#This Row],[Quantity Purchased]] * Table1[[#This Row],[Unit Price]]</f>
        <v>3894</v>
      </c>
      <c r="N3123" s="2">
        <f>VLOOKUP(H3123, [1]Products!B:E, 4, FALSE)</f>
        <v>22</v>
      </c>
      <c r="O3123" t="str">
        <f>TEXT(Table1[[#This Row],[Transaction Date]], "yyyy-mm")</f>
        <v>2024-06</v>
      </c>
      <c r="P3123" s="1">
        <f ca="1">YEAR(TODAY()) - YEAR(Table1[[#This Row],[Buyer Date of Birth]])</f>
        <v>66</v>
      </c>
      <c r="Q3123" s="2">
        <f>Table1[[#This Row],[Total Revenue]] - Table1[[#This Row],[Total Cost]]</f>
        <v>3876</v>
      </c>
    </row>
    <row r="3124" spans="1:17" x14ac:dyDescent="0.25">
      <c r="A3124" s="1">
        <v>45428</v>
      </c>
      <c r="B3124" t="s">
        <v>484</v>
      </c>
      <c r="C3124" t="s">
        <v>293</v>
      </c>
      <c r="D3124" t="s">
        <v>100</v>
      </c>
      <c r="E3124" s="1">
        <v>26535</v>
      </c>
      <c r="F3124" t="s">
        <v>28</v>
      </c>
      <c r="G3124">
        <v>344</v>
      </c>
      <c r="H3124" t="s">
        <v>66</v>
      </c>
      <c r="I3124" t="s">
        <v>46</v>
      </c>
      <c r="J3124" t="s">
        <v>24</v>
      </c>
      <c r="K3124" t="str">
        <f>VLOOKUP(H3124, [1]Products!B:E, 2, FALSE)</f>
        <v>Oatmeal Cookies</v>
      </c>
      <c r="L3124" s="2">
        <f>VLOOKUP(H3124, [1]Products!B:D, 3, FALSE)</f>
        <v>19</v>
      </c>
      <c r="M3124" s="2">
        <f>Table1[[#This Row],[Quantity Purchased]] * Table1[[#This Row],[Unit Price]]</f>
        <v>7912</v>
      </c>
      <c r="N3124" s="2">
        <f>VLOOKUP(H3124, [1]Products!B:E, 4, FALSE)</f>
        <v>23</v>
      </c>
      <c r="O3124" t="str">
        <f>TEXT(Table1[[#This Row],[Transaction Date]], "yyyy-mm")</f>
        <v>2024-05</v>
      </c>
      <c r="P3124" s="1">
        <f ca="1">YEAR(TODAY()) - YEAR(Table1[[#This Row],[Buyer Date of Birth]])</f>
        <v>53</v>
      </c>
      <c r="Q3124" s="2">
        <f>Table1[[#This Row],[Total Revenue]] - Table1[[#This Row],[Total Cost]]</f>
        <v>7893</v>
      </c>
    </row>
    <row r="3125" spans="1:17" x14ac:dyDescent="0.25">
      <c r="A3125" s="1">
        <v>45300</v>
      </c>
      <c r="B3125" t="s">
        <v>111</v>
      </c>
      <c r="C3125" t="s">
        <v>1072</v>
      </c>
      <c r="D3125" t="s">
        <v>45</v>
      </c>
      <c r="E3125" s="1">
        <v>24810</v>
      </c>
      <c r="F3125" t="s">
        <v>28</v>
      </c>
      <c r="G3125">
        <v>447</v>
      </c>
      <c r="H3125" t="s">
        <v>41</v>
      </c>
      <c r="I3125" t="s">
        <v>50</v>
      </c>
      <c r="J3125" t="s">
        <v>24</v>
      </c>
      <c r="K3125" t="str">
        <f>VLOOKUP(H3125, [1]Products!B:E, 2, FALSE)</f>
        <v>Ginger Snaps</v>
      </c>
      <c r="L3125" s="2">
        <f>VLOOKUP(H3125, [1]Products!B:D, 3, FALSE)</f>
        <v>14</v>
      </c>
      <c r="M3125" s="2">
        <f>Table1[[#This Row],[Quantity Purchased]] * Table1[[#This Row],[Unit Price]]</f>
        <v>12516</v>
      </c>
      <c r="N3125" s="2">
        <f>VLOOKUP(H3125, [1]Products!B:E, 4, FALSE)</f>
        <v>28</v>
      </c>
      <c r="O3125" t="str">
        <f>TEXT(Table1[[#This Row],[Transaction Date]], "yyyy-mm")</f>
        <v>2024-01</v>
      </c>
      <c r="P3125" s="1">
        <f ca="1">YEAR(TODAY()) - YEAR(Table1[[#This Row],[Buyer Date of Birth]])</f>
        <v>58</v>
      </c>
      <c r="Q3125" s="2">
        <f>Table1[[#This Row],[Total Revenue]] - Table1[[#This Row],[Total Cost]]</f>
        <v>12502</v>
      </c>
    </row>
    <row r="3126" spans="1:17" x14ac:dyDescent="0.25">
      <c r="A3126" s="1">
        <v>45353</v>
      </c>
      <c r="B3126" t="s">
        <v>739</v>
      </c>
      <c r="C3126" t="s">
        <v>748</v>
      </c>
      <c r="D3126" t="s">
        <v>34</v>
      </c>
      <c r="E3126" s="1">
        <v>21449</v>
      </c>
      <c r="F3126" t="s">
        <v>28</v>
      </c>
      <c r="G3126">
        <v>130</v>
      </c>
      <c r="H3126" t="s">
        <v>66</v>
      </c>
      <c r="I3126" t="s">
        <v>23</v>
      </c>
      <c r="J3126" t="s">
        <v>24</v>
      </c>
      <c r="K3126" t="str">
        <f>VLOOKUP(H3126, [1]Products!B:E, 2, FALSE)</f>
        <v>Oatmeal Cookies</v>
      </c>
      <c r="L3126" s="2">
        <f>VLOOKUP(H3126, [1]Products!B:D, 3, FALSE)</f>
        <v>19</v>
      </c>
      <c r="M3126" s="2">
        <f>Table1[[#This Row],[Quantity Purchased]] * Table1[[#This Row],[Unit Price]]</f>
        <v>2990</v>
      </c>
      <c r="N3126" s="2">
        <f>VLOOKUP(H3126, [1]Products!B:E, 4, FALSE)</f>
        <v>23</v>
      </c>
      <c r="O3126" t="str">
        <f>TEXT(Table1[[#This Row],[Transaction Date]], "yyyy-mm")</f>
        <v>2024-03</v>
      </c>
      <c r="P3126" s="1">
        <f ca="1">YEAR(TODAY()) - YEAR(Table1[[#This Row],[Buyer Date of Birth]])</f>
        <v>67</v>
      </c>
      <c r="Q3126" s="2">
        <f>Table1[[#This Row],[Total Revenue]] - Table1[[#This Row],[Total Cost]]</f>
        <v>2971</v>
      </c>
    </row>
    <row r="3127" spans="1:17" x14ac:dyDescent="0.25">
      <c r="A3127" s="1">
        <v>45401</v>
      </c>
      <c r="B3127" t="s">
        <v>389</v>
      </c>
      <c r="C3127" t="s">
        <v>568</v>
      </c>
      <c r="D3127" t="s">
        <v>53</v>
      </c>
      <c r="E3127" s="1">
        <v>27392</v>
      </c>
      <c r="F3127" t="s">
        <v>40</v>
      </c>
      <c r="G3127">
        <v>51</v>
      </c>
      <c r="H3127" t="s">
        <v>41</v>
      </c>
      <c r="I3127" t="s">
        <v>30</v>
      </c>
      <c r="J3127" t="s">
        <v>24</v>
      </c>
      <c r="K3127" t="str">
        <f>VLOOKUP(H3127, [1]Products!B:E, 2, FALSE)</f>
        <v>Ginger Snaps</v>
      </c>
      <c r="L3127" s="2">
        <f>VLOOKUP(H3127, [1]Products!B:D, 3, FALSE)</f>
        <v>14</v>
      </c>
      <c r="M3127" s="2">
        <f>Table1[[#This Row],[Quantity Purchased]] * Table1[[#This Row],[Unit Price]]</f>
        <v>1428</v>
      </c>
      <c r="N3127" s="2">
        <f>VLOOKUP(H3127, [1]Products!B:E, 4, FALSE)</f>
        <v>28</v>
      </c>
      <c r="O3127" t="str">
        <f>TEXT(Table1[[#This Row],[Transaction Date]], "yyyy-mm")</f>
        <v>2024-04</v>
      </c>
      <c r="P3127" s="1">
        <f ca="1">YEAR(TODAY()) - YEAR(Table1[[#This Row],[Buyer Date of Birth]])</f>
        <v>51</v>
      </c>
      <c r="Q3127" s="2">
        <f>Table1[[#This Row],[Total Revenue]] - Table1[[#This Row],[Total Cost]]</f>
        <v>1414</v>
      </c>
    </row>
    <row r="3128" spans="1:17" x14ac:dyDescent="0.25">
      <c r="A3128" s="1">
        <v>45496</v>
      </c>
      <c r="B3128" t="s">
        <v>114</v>
      </c>
      <c r="C3128" t="s">
        <v>252</v>
      </c>
      <c r="D3128" t="s">
        <v>62</v>
      </c>
      <c r="E3128" s="1">
        <v>32014</v>
      </c>
      <c r="F3128" t="s">
        <v>75</v>
      </c>
      <c r="G3128">
        <v>450</v>
      </c>
      <c r="H3128" t="s">
        <v>72</v>
      </c>
      <c r="I3128" t="s">
        <v>30</v>
      </c>
      <c r="J3128" t="s">
        <v>24</v>
      </c>
      <c r="K3128" t="str">
        <f>VLOOKUP(H3128, [1]Products!B:E, 2, FALSE)</f>
        <v>Choco Delight</v>
      </c>
      <c r="L3128" s="2">
        <f>VLOOKUP(H3128, [1]Products!B:D, 3, FALSE)</f>
        <v>3</v>
      </c>
      <c r="M3128" s="2">
        <f>Table1[[#This Row],[Quantity Purchased]] * Table1[[#This Row],[Unit Price]]</f>
        <v>2250</v>
      </c>
      <c r="N3128" s="2">
        <f>VLOOKUP(H3128, [1]Products!B:E, 4, FALSE)</f>
        <v>5</v>
      </c>
      <c r="O3128" t="str">
        <f>TEXT(Table1[[#This Row],[Transaction Date]], "yyyy-mm")</f>
        <v>2024-07</v>
      </c>
      <c r="P3128" s="1">
        <f ca="1">YEAR(TODAY()) - YEAR(Table1[[#This Row],[Buyer Date of Birth]])</f>
        <v>38</v>
      </c>
      <c r="Q3128" s="2">
        <f>Table1[[#This Row],[Total Revenue]] - Table1[[#This Row],[Total Cost]]</f>
        <v>2247</v>
      </c>
    </row>
    <row r="3129" spans="1:17" x14ac:dyDescent="0.25">
      <c r="A3129" s="1">
        <v>45462</v>
      </c>
      <c r="B3129" t="s">
        <v>347</v>
      </c>
      <c r="C3129" t="s">
        <v>114</v>
      </c>
      <c r="D3129" t="s">
        <v>34</v>
      </c>
      <c r="E3129" s="1">
        <v>35927</v>
      </c>
      <c r="F3129" t="s">
        <v>28</v>
      </c>
      <c r="G3129">
        <v>395</v>
      </c>
      <c r="H3129" t="s">
        <v>71</v>
      </c>
      <c r="I3129" t="s">
        <v>36</v>
      </c>
      <c r="J3129" t="s">
        <v>31</v>
      </c>
      <c r="K3129" t="str">
        <f>VLOOKUP(H3129, [1]Products!B:E, 2, FALSE)</f>
        <v>Peanut Butter Bites</v>
      </c>
      <c r="L3129" s="2">
        <f>VLOOKUP(H3129, [1]Products!B:D, 3, FALSE)</f>
        <v>5</v>
      </c>
      <c r="M3129" s="2">
        <f>Table1[[#This Row],[Quantity Purchased]] * Table1[[#This Row],[Unit Price]]</f>
        <v>2765</v>
      </c>
      <c r="N3129" s="2">
        <f>VLOOKUP(H3129, [1]Products!B:E, 4, FALSE)</f>
        <v>7</v>
      </c>
      <c r="O3129" t="str">
        <f>TEXT(Table1[[#This Row],[Transaction Date]], "yyyy-mm")</f>
        <v>2024-06</v>
      </c>
      <c r="P3129" s="1">
        <f ca="1">YEAR(TODAY()) - YEAR(Table1[[#This Row],[Buyer Date of Birth]])</f>
        <v>27</v>
      </c>
      <c r="Q3129" s="2">
        <f>Table1[[#This Row],[Total Revenue]] - Table1[[#This Row],[Total Cost]]</f>
        <v>2760</v>
      </c>
    </row>
    <row r="3130" spans="1:17" x14ac:dyDescent="0.25">
      <c r="A3130" s="1">
        <v>45399</v>
      </c>
      <c r="B3130" t="s">
        <v>381</v>
      </c>
      <c r="C3130" t="s">
        <v>116</v>
      </c>
      <c r="D3130" t="s">
        <v>100</v>
      </c>
      <c r="E3130" s="1">
        <v>29943</v>
      </c>
      <c r="F3130" t="s">
        <v>21</v>
      </c>
      <c r="G3130">
        <v>282</v>
      </c>
      <c r="H3130" t="s">
        <v>66</v>
      </c>
      <c r="I3130" t="s">
        <v>23</v>
      </c>
      <c r="J3130" t="s">
        <v>24</v>
      </c>
      <c r="K3130" t="str">
        <f>VLOOKUP(H3130, [1]Products!B:E, 2, FALSE)</f>
        <v>Oatmeal Cookies</v>
      </c>
      <c r="L3130" s="2">
        <f>VLOOKUP(H3130, [1]Products!B:D, 3, FALSE)</f>
        <v>19</v>
      </c>
      <c r="M3130" s="2">
        <f>Table1[[#This Row],[Quantity Purchased]] * Table1[[#This Row],[Unit Price]]</f>
        <v>6486</v>
      </c>
      <c r="N3130" s="2">
        <f>VLOOKUP(H3130, [1]Products!B:E, 4, FALSE)</f>
        <v>23</v>
      </c>
      <c r="O3130" t="str">
        <f>TEXT(Table1[[#This Row],[Transaction Date]], "yyyy-mm")</f>
        <v>2024-04</v>
      </c>
      <c r="P3130" s="1">
        <f ca="1">YEAR(TODAY()) - YEAR(Table1[[#This Row],[Buyer Date of Birth]])</f>
        <v>44</v>
      </c>
      <c r="Q3130" s="2">
        <f>Table1[[#This Row],[Total Revenue]] - Table1[[#This Row],[Total Cost]]</f>
        <v>6467</v>
      </c>
    </row>
    <row r="3131" spans="1:17" x14ac:dyDescent="0.25">
      <c r="A3131" s="1">
        <v>45312</v>
      </c>
      <c r="B3131" t="s">
        <v>244</v>
      </c>
      <c r="C3131" t="s">
        <v>70</v>
      </c>
      <c r="D3131" t="s">
        <v>89</v>
      </c>
      <c r="E3131" s="1">
        <v>20605</v>
      </c>
      <c r="F3131" t="s">
        <v>40</v>
      </c>
      <c r="G3131">
        <v>79</v>
      </c>
      <c r="H3131" t="s">
        <v>72</v>
      </c>
      <c r="I3131" t="s">
        <v>46</v>
      </c>
      <c r="J3131" t="s">
        <v>24</v>
      </c>
      <c r="K3131" t="str">
        <f>VLOOKUP(H3131, [1]Products!B:E, 2, FALSE)</f>
        <v>Choco Delight</v>
      </c>
      <c r="L3131" s="2">
        <f>VLOOKUP(H3131, [1]Products!B:D, 3, FALSE)</f>
        <v>3</v>
      </c>
      <c r="M3131" s="2">
        <f>Table1[[#This Row],[Quantity Purchased]] * Table1[[#This Row],[Unit Price]]</f>
        <v>395</v>
      </c>
      <c r="N3131" s="2">
        <f>VLOOKUP(H3131, [1]Products!B:E, 4, FALSE)</f>
        <v>5</v>
      </c>
      <c r="O3131" t="str">
        <f>TEXT(Table1[[#This Row],[Transaction Date]], "yyyy-mm")</f>
        <v>2024-01</v>
      </c>
      <c r="P3131" s="1">
        <f ca="1">YEAR(TODAY()) - YEAR(Table1[[#This Row],[Buyer Date of Birth]])</f>
        <v>69</v>
      </c>
      <c r="Q3131" s="2">
        <f>Table1[[#This Row],[Total Revenue]] - Table1[[#This Row],[Total Cost]]</f>
        <v>392</v>
      </c>
    </row>
    <row r="3132" spans="1:17" x14ac:dyDescent="0.25">
      <c r="A3132" s="1">
        <v>45322</v>
      </c>
      <c r="B3132" t="s">
        <v>381</v>
      </c>
      <c r="C3132" t="s">
        <v>306</v>
      </c>
      <c r="D3132" t="s">
        <v>53</v>
      </c>
      <c r="E3132" s="1">
        <v>19730</v>
      </c>
      <c r="F3132" t="s">
        <v>40</v>
      </c>
      <c r="G3132">
        <v>217</v>
      </c>
      <c r="H3132" t="s">
        <v>29</v>
      </c>
      <c r="I3132" t="s">
        <v>50</v>
      </c>
      <c r="J3132" t="s">
        <v>24</v>
      </c>
      <c r="K3132" t="str">
        <f>VLOOKUP(H3132, [1]Products!B:E, 2, FALSE)</f>
        <v>Shortbread</v>
      </c>
      <c r="L3132" s="2">
        <f>VLOOKUP(H3132, [1]Products!B:D, 3, FALSE)</f>
        <v>10</v>
      </c>
      <c r="M3132" s="2">
        <f>Table1[[#This Row],[Quantity Purchased]] * Table1[[#This Row],[Unit Price]]</f>
        <v>9765</v>
      </c>
      <c r="N3132" s="2">
        <f>VLOOKUP(H3132, [1]Products!B:E, 4, FALSE)</f>
        <v>45</v>
      </c>
      <c r="O3132" t="str">
        <f>TEXT(Table1[[#This Row],[Transaction Date]], "yyyy-mm")</f>
        <v>2024-01</v>
      </c>
      <c r="P3132" s="1">
        <f ca="1">YEAR(TODAY()) - YEAR(Table1[[#This Row],[Buyer Date of Birth]])</f>
        <v>71</v>
      </c>
      <c r="Q3132" s="2">
        <f>Table1[[#This Row],[Total Revenue]] - Table1[[#This Row],[Total Cost]]</f>
        <v>9755</v>
      </c>
    </row>
    <row r="3133" spans="1:17" x14ac:dyDescent="0.25">
      <c r="A3133" s="1">
        <v>45314</v>
      </c>
      <c r="B3133" t="s">
        <v>317</v>
      </c>
      <c r="C3133" t="s">
        <v>1024</v>
      </c>
      <c r="D3133" t="s">
        <v>78</v>
      </c>
      <c r="E3133" s="1">
        <v>38274</v>
      </c>
      <c r="F3133" t="s">
        <v>40</v>
      </c>
      <c r="G3133">
        <v>67</v>
      </c>
      <c r="H3133" t="s">
        <v>41</v>
      </c>
      <c r="I3133" t="s">
        <v>23</v>
      </c>
      <c r="J3133" t="s">
        <v>24</v>
      </c>
      <c r="K3133" t="str">
        <f>VLOOKUP(H3133, [1]Products!B:E, 2, FALSE)</f>
        <v>Ginger Snaps</v>
      </c>
      <c r="L3133" s="2">
        <f>VLOOKUP(H3133, [1]Products!B:D, 3, FALSE)</f>
        <v>14</v>
      </c>
      <c r="M3133" s="2">
        <f>Table1[[#This Row],[Quantity Purchased]] * Table1[[#This Row],[Unit Price]]</f>
        <v>1876</v>
      </c>
      <c r="N3133" s="2">
        <f>VLOOKUP(H3133, [1]Products!B:E, 4, FALSE)</f>
        <v>28</v>
      </c>
      <c r="O3133" t="str">
        <f>TEXT(Table1[[#This Row],[Transaction Date]], "yyyy-mm")</f>
        <v>2024-01</v>
      </c>
      <c r="P3133" s="1">
        <f ca="1">YEAR(TODAY()) - YEAR(Table1[[#This Row],[Buyer Date of Birth]])</f>
        <v>21</v>
      </c>
      <c r="Q3133" s="2">
        <f>Table1[[#This Row],[Total Revenue]] - Table1[[#This Row],[Total Cost]]</f>
        <v>1862</v>
      </c>
    </row>
    <row r="3134" spans="1:17" x14ac:dyDescent="0.25">
      <c r="A3134" s="1">
        <v>45308</v>
      </c>
      <c r="B3134" t="s">
        <v>336</v>
      </c>
      <c r="C3134" t="s">
        <v>624</v>
      </c>
      <c r="D3134" t="s">
        <v>84</v>
      </c>
      <c r="E3134" s="1">
        <v>27111</v>
      </c>
      <c r="F3134" t="s">
        <v>75</v>
      </c>
      <c r="G3134">
        <v>463</v>
      </c>
      <c r="H3134" t="s">
        <v>29</v>
      </c>
      <c r="I3134" t="s">
        <v>30</v>
      </c>
      <c r="J3134" t="s">
        <v>24</v>
      </c>
      <c r="K3134" t="str">
        <f>VLOOKUP(H3134, [1]Products!B:E, 2, FALSE)</f>
        <v>Shortbread</v>
      </c>
      <c r="L3134" s="2">
        <f>VLOOKUP(H3134, [1]Products!B:D, 3, FALSE)</f>
        <v>10</v>
      </c>
      <c r="M3134" s="2">
        <f>Table1[[#This Row],[Quantity Purchased]] * Table1[[#This Row],[Unit Price]]</f>
        <v>20835</v>
      </c>
      <c r="N3134" s="2">
        <f>VLOOKUP(H3134, [1]Products!B:E, 4, FALSE)</f>
        <v>45</v>
      </c>
      <c r="O3134" t="str">
        <f>TEXT(Table1[[#This Row],[Transaction Date]], "yyyy-mm")</f>
        <v>2024-01</v>
      </c>
      <c r="P3134" s="1">
        <f ca="1">YEAR(TODAY()) - YEAR(Table1[[#This Row],[Buyer Date of Birth]])</f>
        <v>51</v>
      </c>
      <c r="Q3134" s="2">
        <f>Table1[[#This Row],[Total Revenue]] - Table1[[#This Row],[Total Cost]]</f>
        <v>20825</v>
      </c>
    </row>
    <row r="3135" spans="1:17" x14ac:dyDescent="0.25">
      <c r="A3135" s="1">
        <v>45405</v>
      </c>
      <c r="B3135" t="s">
        <v>319</v>
      </c>
      <c r="C3135" t="s">
        <v>307</v>
      </c>
      <c r="D3135" t="s">
        <v>20</v>
      </c>
      <c r="E3135" s="1">
        <v>16426</v>
      </c>
      <c r="F3135" t="s">
        <v>21</v>
      </c>
      <c r="G3135">
        <v>373</v>
      </c>
      <c r="H3135" t="s">
        <v>71</v>
      </c>
      <c r="I3135" t="s">
        <v>46</v>
      </c>
      <c r="J3135" t="s">
        <v>24</v>
      </c>
      <c r="K3135" t="str">
        <f>VLOOKUP(H3135, [1]Products!B:E, 2, FALSE)</f>
        <v>Peanut Butter Bites</v>
      </c>
      <c r="L3135" s="2">
        <f>VLOOKUP(H3135, [1]Products!B:D, 3, FALSE)</f>
        <v>5</v>
      </c>
      <c r="M3135" s="2">
        <f>Table1[[#This Row],[Quantity Purchased]] * Table1[[#This Row],[Unit Price]]</f>
        <v>2611</v>
      </c>
      <c r="N3135" s="2">
        <f>VLOOKUP(H3135, [1]Products!B:E, 4, FALSE)</f>
        <v>7</v>
      </c>
      <c r="O3135" t="str">
        <f>TEXT(Table1[[#This Row],[Transaction Date]], "yyyy-mm")</f>
        <v>2024-04</v>
      </c>
      <c r="P3135" s="1">
        <f ca="1">YEAR(TODAY()) - YEAR(Table1[[#This Row],[Buyer Date of Birth]])</f>
        <v>81</v>
      </c>
      <c r="Q3135" s="2">
        <f>Table1[[#This Row],[Total Revenue]] - Table1[[#This Row],[Total Cost]]</f>
        <v>2606</v>
      </c>
    </row>
    <row r="3136" spans="1:17" x14ac:dyDescent="0.25">
      <c r="A3136" s="1">
        <v>45437</v>
      </c>
      <c r="B3136" t="s">
        <v>471</v>
      </c>
      <c r="C3136" t="s">
        <v>1032</v>
      </c>
      <c r="D3136" t="s">
        <v>78</v>
      </c>
      <c r="E3136" s="1">
        <v>24985</v>
      </c>
      <c r="F3136" t="s">
        <v>21</v>
      </c>
      <c r="G3136">
        <v>368</v>
      </c>
      <c r="H3136" t="s">
        <v>49</v>
      </c>
      <c r="I3136" t="s">
        <v>50</v>
      </c>
      <c r="J3136" t="s">
        <v>24</v>
      </c>
      <c r="K3136" t="str">
        <f>VLOOKUP(H3136, [1]Products!B:E, 2, FALSE)</f>
        <v>Butter Crunch</v>
      </c>
      <c r="L3136" s="2">
        <f>VLOOKUP(H3136, [1]Products!B:D, 3, FALSE)</f>
        <v>10</v>
      </c>
      <c r="M3136" s="2">
        <f>Table1[[#This Row],[Quantity Purchased]] * Table1[[#This Row],[Unit Price]]</f>
        <v>4048</v>
      </c>
      <c r="N3136" s="2">
        <f>VLOOKUP(H3136, [1]Products!B:E, 4, FALSE)</f>
        <v>11</v>
      </c>
      <c r="O3136" t="str">
        <f>TEXT(Table1[[#This Row],[Transaction Date]], "yyyy-mm")</f>
        <v>2024-05</v>
      </c>
      <c r="P3136" s="1">
        <f ca="1">YEAR(TODAY()) - YEAR(Table1[[#This Row],[Buyer Date of Birth]])</f>
        <v>57</v>
      </c>
      <c r="Q3136" s="2">
        <f>Table1[[#This Row],[Total Revenue]] - Table1[[#This Row],[Total Cost]]</f>
        <v>4038</v>
      </c>
    </row>
    <row r="3137" spans="1:17" x14ac:dyDescent="0.25">
      <c r="A3137" s="1">
        <v>45502</v>
      </c>
      <c r="B3137" t="s">
        <v>43</v>
      </c>
      <c r="C3137" t="s">
        <v>403</v>
      </c>
      <c r="D3137" t="s">
        <v>100</v>
      </c>
      <c r="E3137" s="1">
        <v>20812</v>
      </c>
      <c r="F3137" t="s">
        <v>40</v>
      </c>
      <c r="G3137">
        <v>440</v>
      </c>
      <c r="H3137" t="s">
        <v>54</v>
      </c>
      <c r="I3137" t="s">
        <v>23</v>
      </c>
      <c r="J3137" t="s">
        <v>31</v>
      </c>
      <c r="K3137" t="str">
        <f>VLOOKUP(H3137, [1]Products!B:E, 2, FALSE)</f>
        <v>Lemon Crisps</v>
      </c>
      <c r="L3137" s="2">
        <f>VLOOKUP(H3137, [1]Products!B:D, 3, FALSE)</f>
        <v>7</v>
      </c>
      <c r="M3137" s="2">
        <f>Table1[[#This Row],[Quantity Purchased]] * Table1[[#This Row],[Unit Price]]</f>
        <v>3960</v>
      </c>
      <c r="N3137" s="2">
        <f>VLOOKUP(H3137, [1]Products!B:E, 4, FALSE)</f>
        <v>9</v>
      </c>
      <c r="O3137" t="str">
        <f>TEXT(Table1[[#This Row],[Transaction Date]], "yyyy-mm")</f>
        <v>2024-07</v>
      </c>
      <c r="P3137" s="1">
        <f ca="1">YEAR(TODAY()) - YEAR(Table1[[#This Row],[Buyer Date of Birth]])</f>
        <v>69</v>
      </c>
      <c r="Q3137" s="2">
        <f>Table1[[#This Row],[Total Revenue]] - Table1[[#This Row],[Total Cost]]</f>
        <v>3953</v>
      </c>
    </row>
    <row r="3138" spans="1:17" x14ac:dyDescent="0.25">
      <c r="A3138" s="1">
        <v>45375</v>
      </c>
      <c r="B3138" t="s">
        <v>379</v>
      </c>
      <c r="C3138" t="s">
        <v>52</v>
      </c>
      <c r="D3138" t="s">
        <v>100</v>
      </c>
      <c r="E3138" s="1">
        <v>34105</v>
      </c>
      <c r="F3138" t="s">
        <v>21</v>
      </c>
      <c r="G3138">
        <v>352</v>
      </c>
      <c r="H3138" t="s">
        <v>54</v>
      </c>
      <c r="I3138" t="s">
        <v>30</v>
      </c>
      <c r="J3138" t="s">
        <v>24</v>
      </c>
      <c r="K3138" t="str">
        <f>VLOOKUP(H3138, [1]Products!B:E, 2, FALSE)</f>
        <v>Lemon Crisps</v>
      </c>
      <c r="L3138" s="2">
        <f>VLOOKUP(H3138, [1]Products!B:D, 3, FALSE)</f>
        <v>7</v>
      </c>
      <c r="M3138" s="2">
        <f>Table1[[#This Row],[Quantity Purchased]] * Table1[[#This Row],[Unit Price]]</f>
        <v>3168</v>
      </c>
      <c r="N3138" s="2">
        <f>VLOOKUP(H3138, [1]Products!B:E, 4, FALSE)</f>
        <v>9</v>
      </c>
      <c r="O3138" t="str">
        <f>TEXT(Table1[[#This Row],[Transaction Date]], "yyyy-mm")</f>
        <v>2024-03</v>
      </c>
      <c r="P3138" s="1">
        <f ca="1">YEAR(TODAY()) - YEAR(Table1[[#This Row],[Buyer Date of Birth]])</f>
        <v>32</v>
      </c>
      <c r="Q3138" s="2">
        <f>Table1[[#This Row],[Total Revenue]] - Table1[[#This Row],[Total Cost]]</f>
        <v>3161</v>
      </c>
    </row>
    <row r="3139" spans="1:17" x14ac:dyDescent="0.25">
      <c r="A3139" s="1">
        <v>45440</v>
      </c>
      <c r="B3139" t="s">
        <v>315</v>
      </c>
      <c r="C3139" t="s">
        <v>145</v>
      </c>
      <c r="D3139" t="s">
        <v>62</v>
      </c>
      <c r="E3139" s="1">
        <v>38078</v>
      </c>
      <c r="F3139" t="s">
        <v>21</v>
      </c>
      <c r="G3139">
        <v>320</v>
      </c>
      <c r="H3139" t="s">
        <v>49</v>
      </c>
      <c r="I3139" t="s">
        <v>30</v>
      </c>
      <c r="J3139" t="s">
        <v>24</v>
      </c>
      <c r="K3139" t="str">
        <f>VLOOKUP(H3139, [1]Products!B:E, 2, FALSE)</f>
        <v>Butter Crunch</v>
      </c>
      <c r="L3139" s="2">
        <f>VLOOKUP(H3139, [1]Products!B:D, 3, FALSE)</f>
        <v>10</v>
      </c>
      <c r="M3139" s="2">
        <f>Table1[[#This Row],[Quantity Purchased]] * Table1[[#This Row],[Unit Price]]</f>
        <v>3520</v>
      </c>
      <c r="N3139" s="2">
        <f>VLOOKUP(H3139, [1]Products!B:E, 4, FALSE)</f>
        <v>11</v>
      </c>
      <c r="O3139" t="str">
        <f>TEXT(Table1[[#This Row],[Transaction Date]], "yyyy-mm")</f>
        <v>2024-05</v>
      </c>
      <c r="P3139" s="1">
        <f ca="1">YEAR(TODAY()) - YEAR(Table1[[#This Row],[Buyer Date of Birth]])</f>
        <v>21</v>
      </c>
      <c r="Q3139" s="2">
        <f>Table1[[#This Row],[Total Revenue]] - Table1[[#This Row],[Total Cost]]</f>
        <v>3510</v>
      </c>
    </row>
    <row r="3140" spans="1:17" x14ac:dyDescent="0.25">
      <c r="A3140" s="1">
        <v>45310</v>
      </c>
      <c r="B3140" t="s">
        <v>562</v>
      </c>
      <c r="C3140" t="s">
        <v>1288</v>
      </c>
      <c r="D3140" t="s">
        <v>100</v>
      </c>
      <c r="E3140" s="1">
        <v>34345</v>
      </c>
      <c r="F3140" t="s">
        <v>40</v>
      </c>
      <c r="G3140">
        <v>380</v>
      </c>
      <c r="H3140" t="s">
        <v>66</v>
      </c>
      <c r="I3140" t="s">
        <v>36</v>
      </c>
      <c r="J3140" t="s">
        <v>24</v>
      </c>
      <c r="K3140" t="str">
        <f>VLOOKUP(H3140, [1]Products!B:E, 2, FALSE)</f>
        <v>Oatmeal Cookies</v>
      </c>
      <c r="L3140" s="2">
        <f>VLOOKUP(H3140, [1]Products!B:D, 3, FALSE)</f>
        <v>19</v>
      </c>
      <c r="M3140" s="2">
        <f>Table1[[#This Row],[Quantity Purchased]] * Table1[[#This Row],[Unit Price]]</f>
        <v>8740</v>
      </c>
      <c r="N3140" s="2">
        <f>VLOOKUP(H3140, [1]Products!B:E, 4, FALSE)</f>
        <v>23</v>
      </c>
      <c r="O3140" t="str">
        <f>TEXT(Table1[[#This Row],[Transaction Date]], "yyyy-mm")</f>
        <v>2024-01</v>
      </c>
      <c r="P3140" s="1">
        <f ca="1">YEAR(TODAY()) - YEAR(Table1[[#This Row],[Buyer Date of Birth]])</f>
        <v>31</v>
      </c>
      <c r="Q3140" s="2">
        <f>Table1[[#This Row],[Total Revenue]] - Table1[[#This Row],[Total Cost]]</f>
        <v>8721</v>
      </c>
    </row>
    <row r="3141" spans="1:17" x14ac:dyDescent="0.25">
      <c r="A3141" s="1">
        <v>45341</v>
      </c>
      <c r="B3141" t="s">
        <v>233</v>
      </c>
      <c r="C3141" t="s">
        <v>416</v>
      </c>
      <c r="D3141" t="s">
        <v>58</v>
      </c>
      <c r="E3141" s="1">
        <v>22349</v>
      </c>
      <c r="F3141" t="s">
        <v>21</v>
      </c>
      <c r="G3141">
        <v>279</v>
      </c>
      <c r="H3141" t="s">
        <v>71</v>
      </c>
      <c r="I3141" t="s">
        <v>23</v>
      </c>
      <c r="J3141" t="s">
        <v>24</v>
      </c>
      <c r="K3141" t="str">
        <f>VLOOKUP(H3141, [1]Products!B:E, 2, FALSE)</f>
        <v>Peanut Butter Bites</v>
      </c>
      <c r="L3141" s="2">
        <f>VLOOKUP(H3141, [1]Products!B:D, 3, FALSE)</f>
        <v>5</v>
      </c>
      <c r="M3141" s="2">
        <f>Table1[[#This Row],[Quantity Purchased]] * Table1[[#This Row],[Unit Price]]</f>
        <v>1953</v>
      </c>
      <c r="N3141" s="2">
        <f>VLOOKUP(H3141, [1]Products!B:E, 4, FALSE)</f>
        <v>7</v>
      </c>
      <c r="O3141" t="str">
        <f>TEXT(Table1[[#This Row],[Transaction Date]], "yyyy-mm")</f>
        <v>2024-02</v>
      </c>
      <c r="P3141" s="1">
        <f ca="1">YEAR(TODAY()) - YEAR(Table1[[#This Row],[Buyer Date of Birth]])</f>
        <v>64</v>
      </c>
      <c r="Q3141" s="2">
        <f>Table1[[#This Row],[Total Revenue]] - Table1[[#This Row],[Total Cost]]</f>
        <v>1948</v>
      </c>
    </row>
    <row r="3142" spans="1:17" x14ac:dyDescent="0.25">
      <c r="A3142" s="1">
        <v>45444</v>
      </c>
      <c r="B3142" t="s">
        <v>56</v>
      </c>
      <c r="C3142" t="s">
        <v>971</v>
      </c>
      <c r="D3142" t="s">
        <v>89</v>
      </c>
      <c r="E3142" s="1">
        <v>22795</v>
      </c>
      <c r="F3142" t="s">
        <v>28</v>
      </c>
      <c r="G3142">
        <v>477</v>
      </c>
      <c r="H3142" t="s">
        <v>29</v>
      </c>
      <c r="I3142" t="s">
        <v>46</v>
      </c>
      <c r="J3142" t="s">
        <v>24</v>
      </c>
      <c r="K3142" t="str">
        <f>VLOOKUP(H3142, [1]Products!B:E, 2, FALSE)</f>
        <v>Shortbread</v>
      </c>
      <c r="L3142" s="2">
        <f>VLOOKUP(H3142, [1]Products!B:D, 3, FALSE)</f>
        <v>10</v>
      </c>
      <c r="M3142" s="2">
        <f>Table1[[#This Row],[Quantity Purchased]] * Table1[[#This Row],[Unit Price]]</f>
        <v>21465</v>
      </c>
      <c r="N3142" s="2">
        <f>VLOOKUP(H3142, [1]Products!B:E, 4, FALSE)</f>
        <v>45</v>
      </c>
      <c r="O3142" t="str">
        <f>TEXT(Table1[[#This Row],[Transaction Date]], "yyyy-mm")</f>
        <v>2024-06</v>
      </c>
      <c r="P3142" s="1">
        <f ca="1">YEAR(TODAY()) - YEAR(Table1[[#This Row],[Buyer Date of Birth]])</f>
        <v>63</v>
      </c>
      <c r="Q3142" s="2">
        <f>Table1[[#This Row],[Total Revenue]] - Table1[[#This Row],[Total Cost]]</f>
        <v>21455</v>
      </c>
    </row>
    <row r="3143" spans="1:17" x14ac:dyDescent="0.25">
      <c r="A3143" s="1">
        <v>45463</v>
      </c>
      <c r="B3143" t="s">
        <v>1289</v>
      </c>
      <c r="C3143" t="s">
        <v>364</v>
      </c>
      <c r="D3143" t="s">
        <v>100</v>
      </c>
      <c r="E3143" s="1">
        <v>20577</v>
      </c>
      <c r="F3143" t="s">
        <v>21</v>
      </c>
      <c r="G3143">
        <v>374</v>
      </c>
      <c r="H3143" t="s">
        <v>66</v>
      </c>
      <c r="I3143" t="s">
        <v>50</v>
      </c>
      <c r="J3143" t="s">
        <v>24</v>
      </c>
      <c r="K3143" t="str">
        <f>VLOOKUP(H3143, [1]Products!B:E, 2, FALSE)</f>
        <v>Oatmeal Cookies</v>
      </c>
      <c r="L3143" s="2">
        <f>VLOOKUP(H3143, [1]Products!B:D, 3, FALSE)</f>
        <v>19</v>
      </c>
      <c r="M3143" s="2">
        <f>Table1[[#This Row],[Quantity Purchased]] * Table1[[#This Row],[Unit Price]]</f>
        <v>8602</v>
      </c>
      <c r="N3143" s="2">
        <f>VLOOKUP(H3143, [1]Products!B:E, 4, FALSE)</f>
        <v>23</v>
      </c>
      <c r="O3143" t="str">
        <f>TEXT(Table1[[#This Row],[Transaction Date]], "yyyy-mm")</f>
        <v>2024-06</v>
      </c>
      <c r="P3143" s="1">
        <f ca="1">YEAR(TODAY()) - YEAR(Table1[[#This Row],[Buyer Date of Birth]])</f>
        <v>69</v>
      </c>
      <c r="Q3143" s="2">
        <f>Table1[[#This Row],[Total Revenue]] - Table1[[#This Row],[Total Cost]]</f>
        <v>8583</v>
      </c>
    </row>
    <row r="3144" spans="1:17" x14ac:dyDescent="0.25">
      <c r="A3144" s="1">
        <v>45318</v>
      </c>
      <c r="B3144" t="s">
        <v>1139</v>
      </c>
      <c r="C3144" t="s">
        <v>99</v>
      </c>
      <c r="D3144" t="s">
        <v>45</v>
      </c>
      <c r="E3144" s="1">
        <v>23645</v>
      </c>
      <c r="F3144" t="s">
        <v>40</v>
      </c>
      <c r="G3144">
        <v>221</v>
      </c>
      <c r="H3144" t="s">
        <v>49</v>
      </c>
      <c r="I3144" t="s">
        <v>23</v>
      </c>
      <c r="J3144" t="s">
        <v>24</v>
      </c>
      <c r="K3144" t="str">
        <f>VLOOKUP(H3144, [1]Products!B:E, 2, FALSE)</f>
        <v>Butter Crunch</v>
      </c>
      <c r="L3144" s="2">
        <f>VLOOKUP(H3144, [1]Products!B:D, 3, FALSE)</f>
        <v>10</v>
      </c>
      <c r="M3144" s="2">
        <f>Table1[[#This Row],[Quantity Purchased]] * Table1[[#This Row],[Unit Price]]</f>
        <v>2431</v>
      </c>
      <c r="N3144" s="2">
        <f>VLOOKUP(H3144, [1]Products!B:E, 4, FALSE)</f>
        <v>11</v>
      </c>
      <c r="O3144" t="str">
        <f>TEXT(Table1[[#This Row],[Transaction Date]], "yyyy-mm")</f>
        <v>2024-01</v>
      </c>
      <c r="P3144" s="1">
        <f ca="1">YEAR(TODAY()) - YEAR(Table1[[#This Row],[Buyer Date of Birth]])</f>
        <v>61</v>
      </c>
      <c r="Q3144" s="2">
        <f>Table1[[#This Row],[Total Revenue]] - Table1[[#This Row],[Total Cost]]</f>
        <v>2421</v>
      </c>
    </row>
    <row r="3145" spans="1:17" x14ac:dyDescent="0.25">
      <c r="A3145" s="1">
        <v>45336</v>
      </c>
      <c r="B3145" t="s">
        <v>73</v>
      </c>
      <c r="C3145" t="s">
        <v>406</v>
      </c>
      <c r="D3145" t="s">
        <v>45</v>
      </c>
      <c r="E3145" s="1">
        <v>36938</v>
      </c>
      <c r="F3145" t="s">
        <v>28</v>
      </c>
      <c r="G3145">
        <v>280</v>
      </c>
      <c r="H3145" t="s">
        <v>22</v>
      </c>
      <c r="I3145" t="s">
        <v>30</v>
      </c>
      <c r="J3145" t="s">
        <v>24</v>
      </c>
      <c r="K3145" t="str">
        <f>VLOOKUP(H3145, [1]Products!B:E, 2, FALSE)</f>
        <v>Cinnamon Swirls</v>
      </c>
      <c r="L3145" s="2">
        <f>VLOOKUP(H3145, [1]Products!B:D, 3, FALSE)</f>
        <v>10</v>
      </c>
      <c r="M3145" s="2">
        <f>Table1[[#This Row],[Quantity Purchased]] * Table1[[#This Row],[Unit Price]]</f>
        <v>3920</v>
      </c>
      <c r="N3145" s="2">
        <f>VLOOKUP(H3145, [1]Products!B:E, 4, FALSE)</f>
        <v>14</v>
      </c>
      <c r="O3145" t="str">
        <f>TEXT(Table1[[#This Row],[Transaction Date]], "yyyy-mm")</f>
        <v>2024-02</v>
      </c>
      <c r="P3145" s="1">
        <f ca="1">YEAR(TODAY()) - YEAR(Table1[[#This Row],[Buyer Date of Birth]])</f>
        <v>24</v>
      </c>
      <c r="Q3145" s="2">
        <f>Table1[[#This Row],[Total Revenue]] - Table1[[#This Row],[Total Cost]]</f>
        <v>3910</v>
      </c>
    </row>
    <row r="3146" spans="1:17" x14ac:dyDescent="0.25">
      <c r="A3146" s="1">
        <v>45364</v>
      </c>
      <c r="B3146" t="s">
        <v>113</v>
      </c>
      <c r="C3146" t="s">
        <v>215</v>
      </c>
      <c r="D3146" t="s">
        <v>58</v>
      </c>
      <c r="E3146" s="1">
        <v>32459</v>
      </c>
      <c r="F3146" t="s">
        <v>28</v>
      </c>
      <c r="G3146">
        <v>95</v>
      </c>
      <c r="H3146" t="s">
        <v>22</v>
      </c>
      <c r="I3146" t="s">
        <v>46</v>
      </c>
      <c r="J3146" t="s">
        <v>24</v>
      </c>
      <c r="K3146" t="str">
        <f>VLOOKUP(H3146, [1]Products!B:E, 2, FALSE)</f>
        <v>Cinnamon Swirls</v>
      </c>
      <c r="L3146" s="2">
        <f>VLOOKUP(H3146, [1]Products!B:D, 3, FALSE)</f>
        <v>10</v>
      </c>
      <c r="M3146" s="2">
        <f>Table1[[#This Row],[Quantity Purchased]] * Table1[[#This Row],[Unit Price]]</f>
        <v>1330</v>
      </c>
      <c r="N3146" s="2">
        <f>VLOOKUP(H3146, [1]Products!B:E, 4, FALSE)</f>
        <v>14</v>
      </c>
      <c r="O3146" t="str">
        <f>TEXT(Table1[[#This Row],[Transaction Date]], "yyyy-mm")</f>
        <v>2024-03</v>
      </c>
      <c r="P3146" s="1">
        <f ca="1">YEAR(TODAY()) - YEAR(Table1[[#This Row],[Buyer Date of Birth]])</f>
        <v>37</v>
      </c>
      <c r="Q3146" s="2">
        <f>Table1[[#This Row],[Total Revenue]] - Table1[[#This Row],[Total Cost]]</f>
        <v>1320</v>
      </c>
    </row>
    <row r="3147" spans="1:17" x14ac:dyDescent="0.25">
      <c r="A3147" s="1">
        <v>45445</v>
      </c>
      <c r="B3147" t="s">
        <v>462</v>
      </c>
      <c r="C3147" t="s">
        <v>1290</v>
      </c>
      <c r="D3147" t="s">
        <v>78</v>
      </c>
      <c r="E3147" s="1">
        <v>30858</v>
      </c>
      <c r="F3147" t="s">
        <v>28</v>
      </c>
      <c r="G3147">
        <v>298</v>
      </c>
      <c r="H3147" t="s">
        <v>63</v>
      </c>
      <c r="I3147" t="s">
        <v>50</v>
      </c>
      <c r="J3147" t="s">
        <v>24</v>
      </c>
      <c r="K3147" t="str">
        <f>VLOOKUP(H3147, [1]Products!B:E, 2, FALSE)</f>
        <v>Vanilla Wafers</v>
      </c>
      <c r="L3147" s="2">
        <f>VLOOKUP(H3147, [1]Products!B:D, 3, FALSE)</f>
        <v>18</v>
      </c>
      <c r="M3147" s="2">
        <f>Table1[[#This Row],[Quantity Purchased]] * Table1[[#This Row],[Unit Price]]</f>
        <v>10728</v>
      </c>
      <c r="N3147" s="2">
        <f>VLOOKUP(H3147, [1]Products!B:E, 4, FALSE)</f>
        <v>36</v>
      </c>
      <c r="O3147" t="str">
        <f>TEXT(Table1[[#This Row],[Transaction Date]], "yyyy-mm")</f>
        <v>2024-06</v>
      </c>
      <c r="P3147" s="1">
        <f ca="1">YEAR(TODAY()) - YEAR(Table1[[#This Row],[Buyer Date of Birth]])</f>
        <v>41</v>
      </c>
      <c r="Q3147" s="2">
        <f>Table1[[#This Row],[Total Revenue]] - Table1[[#This Row],[Total Cost]]</f>
        <v>10710</v>
      </c>
    </row>
    <row r="3148" spans="1:17" x14ac:dyDescent="0.25">
      <c r="A3148" s="1">
        <v>45373</v>
      </c>
      <c r="B3148" t="s">
        <v>205</v>
      </c>
      <c r="C3148" t="s">
        <v>475</v>
      </c>
      <c r="D3148" t="s">
        <v>20</v>
      </c>
      <c r="E3148" s="1">
        <v>20971</v>
      </c>
      <c r="F3148" t="s">
        <v>21</v>
      </c>
      <c r="G3148">
        <v>352</v>
      </c>
      <c r="H3148" t="s">
        <v>22</v>
      </c>
      <c r="I3148" t="s">
        <v>23</v>
      </c>
      <c r="J3148" t="s">
        <v>24</v>
      </c>
      <c r="K3148" t="str">
        <f>VLOOKUP(H3148, [1]Products!B:E, 2, FALSE)</f>
        <v>Cinnamon Swirls</v>
      </c>
      <c r="L3148" s="2">
        <f>VLOOKUP(H3148, [1]Products!B:D, 3, FALSE)</f>
        <v>10</v>
      </c>
      <c r="M3148" s="2">
        <f>Table1[[#This Row],[Quantity Purchased]] * Table1[[#This Row],[Unit Price]]</f>
        <v>4928</v>
      </c>
      <c r="N3148" s="2">
        <f>VLOOKUP(H3148, [1]Products!B:E, 4, FALSE)</f>
        <v>14</v>
      </c>
      <c r="O3148" t="str">
        <f>TEXT(Table1[[#This Row],[Transaction Date]], "yyyy-mm")</f>
        <v>2024-03</v>
      </c>
      <c r="P3148" s="1">
        <f ca="1">YEAR(TODAY()) - YEAR(Table1[[#This Row],[Buyer Date of Birth]])</f>
        <v>68</v>
      </c>
      <c r="Q3148" s="2">
        <f>Table1[[#This Row],[Total Revenue]] - Table1[[#This Row],[Total Cost]]</f>
        <v>4918</v>
      </c>
    </row>
    <row r="3149" spans="1:17" x14ac:dyDescent="0.25">
      <c r="A3149" s="1">
        <v>45354</v>
      </c>
      <c r="B3149" t="s">
        <v>317</v>
      </c>
      <c r="C3149" t="s">
        <v>285</v>
      </c>
      <c r="D3149" t="s">
        <v>62</v>
      </c>
      <c r="E3149" s="1">
        <v>24662</v>
      </c>
      <c r="F3149" t="s">
        <v>21</v>
      </c>
      <c r="G3149">
        <v>158</v>
      </c>
      <c r="H3149" t="s">
        <v>66</v>
      </c>
      <c r="I3149" t="s">
        <v>30</v>
      </c>
      <c r="J3149" t="s">
        <v>24</v>
      </c>
      <c r="K3149" t="str">
        <f>VLOOKUP(H3149, [1]Products!B:E, 2, FALSE)</f>
        <v>Oatmeal Cookies</v>
      </c>
      <c r="L3149" s="2">
        <f>VLOOKUP(H3149, [1]Products!B:D, 3, FALSE)</f>
        <v>19</v>
      </c>
      <c r="M3149" s="2">
        <f>Table1[[#This Row],[Quantity Purchased]] * Table1[[#This Row],[Unit Price]]</f>
        <v>3634</v>
      </c>
      <c r="N3149" s="2">
        <f>VLOOKUP(H3149, [1]Products!B:E, 4, FALSE)</f>
        <v>23</v>
      </c>
      <c r="O3149" t="str">
        <f>TEXT(Table1[[#This Row],[Transaction Date]], "yyyy-mm")</f>
        <v>2024-03</v>
      </c>
      <c r="P3149" s="1">
        <f ca="1">YEAR(TODAY()) - YEAR(Table1[[#This Row],[Buyer Date of Birth]])</f>
        <v>58</v>
      </c>
      <c r="Q3149" s="2">
        <f>Table1[[#This Row],[Total Revenue]] - Table1[[#This Row],[Total Cost]]</f>
        <v>3615</v>
      </c>
    </row>
    <row r="3150" spans="1:17" x14ac:dyDescent="0.25">
      <c r="A3150" s="1">
        <v>45327</v>
      </c>
      <c r="B3150" t="s">
        <v>157</v>
      </c>
      <c r="C3150" t="s">
        <v>1101</v>
      </c>
      <c r="D3150" t="s">
        <v>58</v>
      </c>
      <c r="E3150" s="1">
        <v>32521</v>
      </c>
      <c r="F3150" t="s">
        <v>21</v>
      </c>
      <c r="G3150">
        <v>290</v>
      </c>
      <c r="H3150" t="s">
        <v>63</v>
      </c>
      <c r="I3150" t="s">
        <v>30</v>
      </c>
      <c r="J3150" t="s">
        <v>24</v>
      </c>
      <c r="K3150" t="str">
        <f>VLOOKUP(H3150, [1]Products!B:E, 2, FALSE)</f>
        <v>Vanilla Wafers</v>
      </c>
      <c r="L3150" s="2">
        <f>VLOOKUP(H3150, [1]Products!B:D, 3, FALSE)</f>
        <v>18</v>
      </c>
      <c r="M3150" s="2">
        <f>Table1[[#This Row],[Quantity Purchased]] * Table1[[#This Row],[Unit Price]]</f>
        <v>10440</v>
      </c>
      <c r="N3150" s="2">
        <f>VLOOKUP(H3150, [1]Products!B:E, 4, FALSE)</f>
        <v>36</v>
      </c>
      <c r="O3150" t="str">
        <f>TEXT(Table1[[#This Row],[Transaction Date]], "yyyy-mm")</f>
        <v>2024-02</v>
      </c>
      <c r="P3150" s="1">
        <f ca="1">YEAR(TODAY()) - YEAR(Table1[[#This Row],[Buyer Date of Birth]])</f>
        <v>36</v>
      </c>
      <c r="Q3150" s="2">
        <f>Table1[[#This Row],[Total Revenue]] - Table1[[#This Row],[Total Cost]]</f>
        <v>10422</v>
      </c>
    </row>
    <row r="3151" spans="1:17" x14ac:dyDescent="0.25">
      <c r="A3151" s="1">
        <v>45366</v>
      </c>
      <c r="B3151" t="s">
        <v>140</v>
      </c>
      <c r="C3151" t="s">
        <v>307</v>
      </c>
      <c r="D3151" t="s">
        <v>53</v>
      </c>
      <c r="E3151" s="1">
        <v>25000</v>
      </c>
      <c r="F3151" t="s">
        <v>40</v>
      </c>
      <c r="G3151">
        <v>47</v>
      </c>
      <c r="H3151" t="s">
        <v>35</v>
      </c>
      <c r="I3151" t="s">
        <v>36</v>
      </c>
      <c r="J3151" t="s">
        <v>24</v>
      </c>
      <c r="K3151" t="str">
        <f>VLOOKUP(H3151, [1]Products!B:E, 2, FALSE)</f>
        <v>Caramel Biscuits</v>
      </c>
      <c r="L3151" s="2">
        <f>VLOOKUP(H3151, [1]Products!B:D, 3, FALSE)</f>
        <v>18</v>
      </c>
      <c r="M3151" s="2">
        <f>Table1[[#This Row],[Quantity Purchased]] * Table1[[#This Row],[Unit Price]]</f>
        <v>1034</v>
      </c>
      <c r="N3151" s="2">
        <f>VLOOKUP(H3151, [1]Products!B:E, 4, FALSE)</f>
        <v>22</v>
      </c>
      <c r="O3151" t="str">
        <f>TEXT(Table1[[#This Row],[Transaction Date]], "yyyy-mm")</f>
        <v>2024-03</v>
      </c>
      <c r="P3151" s="1">
        <f ca="1">YEAR(TODAY()) - YEAR(Table1[[#This Row],[Buyer Date of Birth]])</f>
        <v>57</v>
      </c>
      <c r="Q3151" s="2">
        <f>Table1[[#This Row],[Total Revenue]] - Table1[[#This Row],[Total Cost]]</f>
        <v>1016</v>
      </c>
    </row>
    <row r="3152" spans="1:17" x14ac:dyDescent="0.25">
      <c r="A3152" s="1">
        <v>45434</v>
      </c>
      <c r="B3152" t="s">
        <v>740</v>
      </c>
      <c r="C3152" t="s">
        <v>522</v>
      </c>
      <c r="D3152" t="s">
        <v>20</v>
      </c>
      <c r="E3152" s="1">
        <v>20617</v>
      </c>
      <c r="F3152" t="s">
        <v>40</v>
      </c>
      <c r="G3152">
        <v>93</v>
      </c>
      <c r="H3152" t="s">
        <v>72</v>
      </c>
      <c r="I3152" t="s">
        <v>23</v>
      </c>
      <c r="J3152" t="s">
        <v>24</v>
      </c>
      <c r="K3152" t="str">
        <f>VLOOKUP(H3152, [1]Products!B:E, 2, FALSE)</f>
        <v>Choco Delight</v>
      </c>
      <c r="L3152" s="2">
        <f>VLOOKUP(H3152, [1]Products!B:D, 3, FALSE)</f>
        <v>3</v>
      </c>
      <c r="M3152" s="2">
        <f>Table1[[#This Row],[Quantity Purchased]] * Table1[[#This Row],[Unit Price]]</f>
        <v>465</v>
      </c>
      <c r="N3152" s="2">
        <f>VLOOKUP(H3152, [1]Products!B:E, 4, FALSE)</f>
        <v>5</v>
      </c>
      <c r="O3152" t="str">
        <f>TEXT(Table1[[#This Row],[Transaction Date]], "yyyy-mm")</f>
        <v>2024-05</v>
      </c>
      <c r="P3152" s="1">
        <f ca="1">YEAR(TODAY()) - YEAR(Table1[[#This Row],[Buyer Date of Birth]])</f>
        <v>69</v>
      </c>
      <c r="Q3152" s="2">
        <f>Table1[[#This Row],[Total Revenue]] - Table1[[#This Row],[Total Cost]]</f>
        <v>462</v>
      </c>
    </row>
    <row r="3153" spans="1:17" x14ac:dyDescent="0.25">
      <c r="A3153" s="1">
        <v>45368</v>
      </c>
      <c r="B3153" t="s">
        <v>336</v>
      </c>
      <c r="C3153" t="s">
        <v>452</v>
      </c>
      <c r="D3153" t="s">
        <v>34</v>
      </c>
      <c r="E3153" s="1">
        <v>30954</v>
      </c>
      <c r="F3153" t="s">
        <v>21</v>
      </c>
      <c r="G3153">
        <v>460</v>
      </c>
      <c r="H3153" t="s">
        <v>49</v>
      </c>
      <c r="I3153" t="s">
        <v>46</v>
      </c>
      <c r="J3153" t="s">
        <v>24</v>
      </c>
      <c r="K3153" t="str">
        <f>VLOOKUP(H3153, [1]Products!B:E, 2, FALSE)</f>
        <v>Butter Crunch</v>
      </c>
      <c r="L3153" s="2">
        <f>VLOOKUP(H3153, [1]Products!B:D, 3, FALSE)</f>
        <v>10</v>
      </c>
      <c r="M3153" s="2">
        <f>Table1[[#This Row],[Quantity Purchased]] * Table1[[#This Row],[Unit Price]]</f>
        <v>5060</v>
      </c>
      <c r="N3153" s="2">
        <f>VLOOKUP(H3153, [1]Products!B:E, 4, FALSE)</f>
        <v>11</v>
      </c>
      <c r="O3153" t="str">
        <f>TEXT(Table1[[#This Row],[Transaction Date]], "yyyy-mm")</f>
        <v>2024-03</v>
      </c>
      <c r="P3153" s="1">
        <f ca="1">YEAR(TODAY()) - YEAR(Table1[[#This Row],[Buyer Date of Birth]])</f>
        <v>41</v>
      </c>
      <c r="Q3153" s="2">
        <f>Table1[[#This Row],[Total Revenue]] - Table1[[#This Row],[Total Cost]]</f>
        <v>5050</v>
      </c>
    </row>
    <row r="3154" spans="1:17" x14ac:dyDescent="0.25">
      <c r="A3154" s="1">
        <v>45307</v>
      </c>
      <c r="B3154" t="s">
        <v>493</v>
      </c>
      <c r="C3154" t="s">
        <v>408</v>
      </c>
      <c r="D3154" t="s">
        <v>100</v>
      </c>
      <c r="E3154" s="1">
        <v>16048</v>
      </c>
      <c r="F3154" t="s">
        <v>40</v>
      </c>
      <c r="G3154">
        <v>287</v>
      </c>
      <c r="H3154" t="s">
        <v>66</v>
      </c>
      <c r="I3154" t="s">
        <v>50</v>
      </c>
      <c r="J3154" t="s">
        <v>24</v>
      </c>
      <c r="K3154" t="str">
        <f>VLOOKUP(H3154, [1]Products!B:E, 2, FALSE)</f>
        <v>Oatmeal Cookies</v>
      </c>
      <c r="L3154" s="2">
        <f>VLOOKUP(H3154, [1]Products!B:D, 3, FALSE)</f>
        <v>19</v>
      </c>
      <c r="M3154" s="2">
        <f>Table1[[#This Row],[Quantity Purchased]] * Table1[[#This Row],[Unit Price]]</f>
        <v>6601</v>
      </c>
      <c r="N3154" s="2">
        <f>VLOOKUP(H3154, [1]Products!B:E, 4, FALSE)</f>
        <v>23</v>
      </c>
      <c r="O3154" t="str">
        <f>TEXT(Table1[[#This Row],[Transaction Date]], "yyyy-mm")</f>
        <v>2024-01</v>
      </c>
      <c r="P3154" s="1">
        <f ca="1">YEAR(TODAY()) - YEAR(Table1[[#This Row],[Buyer Date of Birth]])</f>
        <v>82</v>
      </c>
      <c r="Q3154" s="2">
        <f>Table1[[#This Row],[Total Revenue]] - Table1[[#This Row],[Total Cost]]</f>
        <v>6582</v>
      </c>
    </row>
    <row r="3155" spans="1:17" x14ac:dyDescent="0.25">
      <c r="A3155" s="1">
        <v>45424</v>
      </c>
      <c r="B3155" t="s">
        <v>251</v>
      </c>
      <c r="C3155" t="s">
        <v>960</v>
      </c>
      <c r="D3155" t="s">
        <v>84</v>
      </c>
      <c r="E3155" s="1">
        <v>25466</v>
      </c>
      <c r="F3155" t="s">
        <v>28</v>
      </c>
      <c r="G3155">
        <v>186</v>
      </c>
      <c r="H3155" t="s">
        <v>35</v>
      </c>
      <c r="I3155" t="s">
        <v>23</v>
      </c>
      <c r="J3155" t="s">
        <v>24</v>
      </c>
      <c r="K3155" t="str">
        <f>VLOOKUP(H3155, [1]Products!B:E, 2, FALSE)</f>
        <v>Caramel Biscuits</v>
      </c>
      <c r="L3155" s="2">
        <f>VLOOKUP(H3155, [1]Products!B:D, 3, FALSE)</f>
        <v>18</v>
      </c>
      <c r="M3155" s="2">
        <f>Table1[[#This Row],[Quantity Purchased]] * Table1[[#This Row],[Unit Price]]</f>
        <v>4092</v>
      </c>
      <c r="N3155" s="2">
        <f>VLOOKUP(H3155, [1]Products!B:E, 4, FALSE)</f>
        <v>22</v>
      </c>
      <c r="O3155" t="str">
        <f>TEXT(Table1[[#This Row],[Transaction Date]], "yyyy-mm")</f>
        <v>2024-05</v>
      </c>
      <c r="P3155" s="1">
        <f ca="1">YEAR(TODAY()) - YEAR(Table1[[#This Row],[Buyer Date of Birth]])</f>
        <v>56</v>
      </c>
      <c r="Q3155" s="2">
        <f>Table1[[#This Row],[Total Revenue]] - Table1[[#This Row],[Total Cost]]</f>
        <v>4074</v>
      </c>
    </row>
    <row r="3156" spans="1:17" x14ac:dyDescent="0.25">
      <c r="A3156" s="1">
        <v>45486</v>
      </c>
      <c r="B3156" t="s">
        <v>487</v>
      </c>
      <c r="C3156" t="s">
        <v>39</v>
      </c>
      <c r="D3156" t="s">
        <v>78</v>
      </c>
      <c r="E3156" s="1">
        <v>27993</v>
      </c>
      <c r="F3156" t="s">
        <v>21</v>
      </c>
      <c r="G3156">
        <v>276</v>
      </c>
      <c r="H3156" t="s">
        <v>71</v>
      </c>
      <c r="I3156" t="s">
        <v>30</v>
      </c>
      <c r="J3156" t="s">
        <v>24</v>
      </c>
      <c r="K3156" t="str">
        <f>VLOOKUP(H3156, [1]Products!B:E, 2, FALSE)</f>
        <v>Peanut Butter Bites</v>
      </c>
      <c r="L3156" s="2">
        <f>VLOOKUP(H3156, [1]Products!B:D, 3, FALSE)</f>
        <v>5</v>
      </c>
      <c r="M3156" s="2">
        <f>Table1[[#This Row],[Quantity Purchased]] * Table1[[#This Row],[Unit Price]]</f>
        <v>1932</v>
      </c>
      <c r="N3156" s="2">
        <f>VLOOKUP(H3156, [1]Products!B:E, 4, FALSE)</f>
        <v>7</v>
      </c>
      <c r="O3156" t="str">
        <f>TEXT(Table1[[#This Row],[Transaction Date]], "yyyy-mm")</f>
        <v>2024-07</v>
      </c>
      <c r="P3156" s="1">
        <f ca="1">YEAR(TODAY()) - YEAR(Table1[[#This Row],[Buyer Date of Birth]])</f>
        <v>49</v>
      </c>
      <c r="Q3156" s="2">
        <f>Table1[[#This Row],[Total Revenue]] - Table1[[#This Row],[Total Cost]]</f>
        <v>1927</v>
      </c>
    </row>
    <row r="3157" spans="1:17" x14ac:dyDescent="0.25">
      <c r="A3157" s="1">
        <v>45385</v>
      </c>
      <c r="B3157" t="s">
        <v>839</v>
      </c>
      <c r="C3157" t="s">
        <v>1291</v>
      </c>
      <c r="D3157" t="s">
        <v>53</v>
      </c>
      <c r="E3157" s="1">
        <v>27017</v>
      </c>
      <c r="F3157" t="s">
        <v>21</v>
      </c>
      <c r="G3157">
        <v>377</v>
      </c>
      <c r="H3157" t="s">
        <v>63</v>
      </c>
      <c r="I3157" t="s">
        <v>46</v>
      </c>
      <c r="J3157" t="s">
        <v>24</v>
      </c>
      <c r="K3157" t="str">
        <f>VLOOKUP(H3157, [1]Products!B:E, 2, FALSE)</f>
        <v>Vanilla Wafers</v>
      </c>
      <c r="L3157" s="2">
        <f>VLOOKUP(H3157, [1]Products!B:D, 3, FALSE)</f>
        <v>18</v>
      </c>
      <c r="M3157" s="2">
        <f>Table1[[#This Row],[Quantity Purchased]] * Table1[[#This Row],[Unit Price]]</f>
        <v>13572</v>
      </c>
      <c r="N3157" s="2">
        <f>VLOOKUP(H3157, [1]Products!B:E, 4, FALSE)</f>
        <v>36</v>
      </c>
      <c r="O3157" t="str">
        <f>TEXT(Table1[[#This Row],[Transaction Date]], "yyyy-mm")</f>
        <v>2024-04</v>
      </c>
      <c r="P3157" s="1">
        <f ca="1">YEAR(TODAY()) - YEAR(Table1[[#This Row],[Buyer Date of Birth]])</f>
        <v>52</v>
      </c>
      <c r="Q3157" s="2">
        <f>Table1[[#This Row],[Total Revenue]] - Table1[[#This Row],[Total Cost]]</f>
        <v>13554</v>
      </c>
    </row>
    <row r="3158" spans="1:17" x14ac:dyDescent="0.25">
      <c r="A3158" s="1">
        <v>45316</v>
      </c>
      <c r="B3158" t="s">
        <v>967</v>
      </c>
      <c r="C3158" t="s">
        <v>307</v>
      </c>
      <c r="D3158" t="s">
        <v>62</v>
      </c>
      <c r="E3158" s="1">
        <v>31903</v>
      </c>
      <c r="F3158" t="s">
        <v>21</v>
      </c>
      <c r="G3158">
        <v>402</v>
      </c>
      <c r="H3158" t="s">
        <v>63</v>
      </c>
      <c r="I3158" t="s">
        <v>50</v>
      </c>
      <c r="J3158" t="s">
        <v>24</v>
      </c>
      <c r="K3158" t="str">
        <f>VLOOKUP(H3158, [1]Products!B:E, 2, FALSE)</f>
        <v>Vanilla Wafers</v>
      </c>
      <c r="L3158" s="2">
        <f>VLOOKUP(H3158, [1]Products!B:D, 3, FALSE)</f>
        <v>18</v>
      </c>
      <c r="M3158" s="2">
        <f>Table1[[#This Row],[Quantity Purchased]] * Table1[[#This Row],[Unit Price]]</f>
        <v>14472</v>
      </c>
      <c r="N3158" s="2">
        <f>VLOOKUP(H3158, [1]Products!B:E, 4, FALSE)</f>
        <v>36</v>
      </c>
      <c r="O3158" t="str">
        <f>TEXT(Table1[[#This Row],[Transaction Date]], "yyyy-mm")</f>
        <v>2024-01</v>
      </c>
      <c r="P3158" s="1">
        <f ca="1">YEAR(TODAY()) - YEAR(Table1[[#This Row],[Buyer Date of Birth]])</f>
        <v>38</v>
      </c>
      <c r="Q3158" s="2">
        <f>Table1[[#This Row],[Total Revenue]] - Table1[[#This Row],[Total Cost]]</f>
        <v>14454</v>
      </c>
    </row>
    <row r="3159" spans="1:17" x14ac:dyDescent="0.25">
      <c r="A3159" s="1">
        <v>45385</v>
      </c>
      <c r="B3159" t="s">
        <v>257</v>
      </c>
      <c r="C3159" t="s">
        <v>744</v>
      </c>
      <c r="D3159" t="s">
        <v>89</v>
      </c>
      <c r="E3159" s="1">
        <v>17364</v>
      </c>
      <c r="F3159" t="s">
        <v>75</v>
      </c>
      <c r="G3159">
        <v>408</v>
      </c>
      <c r="H3159" t="s">
        <v>71</v>
      </c>
      <c r="I3159" t="s">
        <v>23</v>
      </c>
      <c r="J3159" t="s">
        <v>24</v>
      </c>
      <c r="K3159" t="str">
        <f>VLOOKUP(H3159, [1]Products!B:E, 2, FALSE)</f>
        <v>Peanut Butter Bites</v>
      </c>
      <c r="L3159" s="2">
        <f>VLOOKUP(H3159, [1]Products!B:D, 3, FALSE)</f>
        <v>5</v>
      </c>
      <c r="M3159" s="2">
        <f>Table1[[#This Row],[Quantity Purchased]] * Table1[[#This Row],[Unit Price]]</f>
        <v>2856</v>
      </c>
      <c r="N3159" s="2">
        <f>VLOOKUP(H3159, [1]Products!B:E, 4, FALSE)</f>
        <v>7</v>
      </c>
      <c r="O3159" t="str">
        <f>TEXT(Table1[[#This Row],[Transaction Date]], "yyyy-mm")</f>
        <v>2024-04</v>
      </c>
      <c r="P3159" s="1">
        <f ca="1">YEAR(TODAY()) - YEAR(Table1[[#This Row],[Buyer Date of Birth]])</f>
        <v>78</v>
      </c>
      <c r="Q3159" s="2">
        <f>Table1[[#This Row],[Total Revenue]] - Table1[[#This Row],[Total Cost]]</f>
        <v>2851</v>
      </c>
    </row>
    <row r="3160" spans="1:17" x14ac:dyDescent="0.25">
      <c r="A3160" s="1">
        <v>45337</v>
      </c>
      <c r="B3160" t="s">
        <v>142</v>
      </c>
      <c r="C3160" t="s">
        <v>307</v>
      </c>
      <c r="D3160" t="s">
        <v>58</v>
      </c>
      <c r="E3160" s="1">
        <v>31665</v>
      </c>
      <c r="F3160" t="s">
        <v>75</v>
      </c>
      <c r="G3160">
        <v>299</v>
      </c>
      <c r="H3160" t="s">
        <v>41</v>
      </c>
      <c r="I3160" t="s">
        <v>30</v>
      </c>
      <c r="J3160" t="s">
        <v>24</v>
      </c>
      <c r="K3160" t="str">
        <f>VLOOKUP(H3160, [1]Products!B:E, 2, FALSE)</f>
        <v>Ginger Snaps</v>
      </c>
      <c r="L3160" s="2">
        <f>VLOOKUP(H3160, [1]Products!B:D, 3, FALSE)</f>
        <v>14</v>
      </c>
      <c r="M3160" s="2">
        <f>Table1[[#This Row],[Quantity Purchased]] * Table1[[#This Row],[Unit Price]]</f>
        <v>8372</v>
      </c>
      <c r="N3160" s="2">
        <f>VLOOKUP(H3160, [1]Products!B:E, 4, FALSE)</f>
        <v>28</v>
      </c>
      <c r="O3160" t="str">
        <f>TEXT(Table1[[#This Row],[Transaction Date]], "yyyy-mm")</f>
        <v>2024-02</v>
      </c>
      <c r="P3160" s="1">
        <f ca="1">YEAR(TODAY()) - YEAR(Table1[[#This Row],[Buyer Date of Birth]])</f>
        <v>39</v>
      </c>
      <c r="Q3160" s="2">
        <f>Table1[[#This Row],[Total Revenue]] - Table1[[#This Row],[Total Cost]]</f>
        <v>8358</v>
      </c>
    </row>
    <row r="3161" spans="1:17" x14ac:dyDescent="0.25">
      <c r="A3161" s="1">
        <v>45293</v>
      </c>
      <c r="B3161" t="s">
        <v>401</v>
      </c>
      <c r="C3161" t="s">
        <v>97</v>
      </c>
      <c r="D3161" t="s">
        <v>53</v>
      </c>
      <c r="E3161" s="1">
        <v>17133</v>
      </c>
      <c r="F3161" t="s">
        <v>28</v>
      </c>
      <c r="G3161">
        <v>471</v>
      </c>
      <c r="H3161" t="s">
        <v>35</v>
      </c>
      <c r="I3161" t="s">
        <v>30</v>
      </c>
      <c r="J3161" t="s">
        <v>24</v>
      </c>
      <c r="K3161" t="str">
        <f>VLOOKUP(H3161, [1]Products!B:E, 2, FALSE)</f>
        <v>Caramel Biscuits</v>
      </c>
      <c r="L3161" s="2">
        <f>VLOOKUP(H3161, [1]Products!B:D, 3, FALSE)</f>
        <v>18</v>
      </c>
      <c r="M3161" s="2">
        <f>Table1[[#This Row],[Quantity Purchased]] * Table1[[#This Row],[Unit Price]]</f>
        <v>10362</v>
      </c>
      <c r="N3161" s="2">
        <f>VLOOKUP(H3161, [1]Products!B:E, 4, FALSE)</f>
        <v>22</v>
      </c>
      <c r="O3161" t="str">
        <f>TEXT(Table1[[#This Row],[Transaction Date]], "yyyy-mm")</f>
        <v>2024-01</v>
      </c>
      <c r="P3161" s="1">
        <f ca="1">YEAR(TODAY()) - YEAR(Table1[[#This Row],[Buyer Date of Birth]])</f>
        <v>79</v>
      </c>
      <c r="Q3161" s="2">
        <f>Table1[[#This Row],[Total Revenue]] - Table1[[#This Row],[Total Cost]]</f>
        <v>10344</v>
      </c>
    </row>
    <row r="3162" spans="1:17" x14ac:dyDescent="0.25">
      <c r="A3162" s="1">
        <v>45466</v>
      </c>
      <c r="B3162" t="s">
        <v>79</v>
      </c>
      <c r="C3162" t="s">
        <v>1292</v>
      </c>
      <c r="D3162" t="s">
        <v>34</v>
      </c>
      <c r="E3162" s="1">
        <v>35500</v>
      </c>
      <c r="F3162" t="s">
        <v>40</v>
      </c>
      <c r="G3162">
        <v>206</v>
      </c>
      <c r="H3162" t="s">
        <v>54</v>
      </c>
      <c r="I3162" t="s">
        <v>36</v>
      </c>
      <c r="J3162" t="s">
        <v>24</v>
      </c>
      <c r="K3162" t="str">
        <f>VLOOKUP(H3162, [1]Products!B:E, 2, FALSE)</f>
        <v>Lemon Crisps</v>
      </c>
      <c r="L3162" s="2">
        <f>VLOOKUP(H3162, [1]Products!B:D, 3, FALSE)</f>
        <v>7</v>
      </c>
      <c r="M3162" s="2">
        <f>Table1[[#This Row],[Quantity Purchased]] * Table1[[#This Row],[Unit Price]]</f>
        <v>1854</v>
      </c>
      <c r="N3162" s="2">
        <f>VLOOKUP(H3162, [1]Products!B:E, 4, FALSE)</f>
        <v>9</v>
      </c>
      <c r="O3162" t="str">
        <f>TEXT(Table1[[#This Row],[Transaction Date]], "yyyy-mm")</f>
        <v>2024-06</v>
      </c>
      <c r="P3162" s="1">
        <f ca="1">YEAR(TODAY()) - YEAR(Table1[[#This Row],[Buyer Date of Birth]])</f>
        <v>28</v>
      </c>
      <c r="Q3162" s="2">
        <f>Table1[[#This Row],[Total Revenue]] - Table1[[#This Row],[Total Cost]]</f>
        <v>1847</v>
      </c>
    </row>
    <row r="3163" spans="1:17" x14ac:dyDescent="0.25">
      <c r="A3163" s="1">
        <v>45474</v>
      </c>
      <c r="B3163" t="s">
        <v>255</v>
      </c>
      <c r="C3163" t="s">
        <v>662</v>
      </c>
      <c r="D3163" t="s">
        <v>20</v>
      </c>
      <c r="E3163" s="1">
        <v>29325</v>
      </c>
      <c r="F3163" t="s">
        <v>28</v>
      </c>
      <c r="G3163">
        <v>378</v>
      </c>
      <c r="H3163" t="s">
        <v>35</v>
      </c>
      <c r="I3163" t="s">
        <v>23</v>
      </c>
      <c r="J3163" t="s">
        <v>24</v>
      </c>
      <c r="K3163" t="str">
        <f>VLOOKUP(H3163, [1]Products!B:E, 2, FALSE)</f>
        <v>Caramel Biscuits</v>
      </c>
      <c r="L3163" s="2">
        <f>VLOOKUP(H3163, [1]Products!B:D, 3, FALSE)</f>
        <v>18</v>
      </c>
      <c r="M3163" s="2">
        <f>Table1[[#This Row],[Quantity Purchased]] * Table1[[#This Row],[Unit Price]]</f>
        <v>8316</v>
      </c>
      <c r="N3163" s="2">
        <f>VLOOKUP(H3163, [1]Products!B:E, 4, FALSE)</f>
        <v>22</v>
      </c>
      <c r="O3163" t="str">
        <f>TEXT(Table1[[#This Row],[Transaction Date]], "yyyy-mm")</f>
        <v>2024-07</v>
      </c>
      <c r="P3163" s="1">
        <f ca="1">YEAR(TODAY()) - YEAR(Table1[[#This Row],[Buyer Date of Birth]])</f>
        <v>45</v>
      </c>
      <c r="Q3163" s="2">
        <f>Table1[[#This Row],[Total Revenue]] - Table1[[#This Row],[Total Cost]]</f>
        <v>8298</v>
      </c>
    </row>
    <row r="3164" spans="1:17" x14ac:dyDescent="0.25">
      <c r="A3164" s="1">
        <v>45434</v>
      </c>
      <c r="B3164" t="s">
        <v>500</v>
      </c>
      <c r="C3164" t="s">
        <v>287</v>
      </c>
      <c r="D3164" t="s">
        <v>20</v>
      </c>
      <c r="E3164" s="1">
        <v>18506</v>
      </c>
      <c r="F3164" t="s">
        <v>40</v>
      </c>
      <c r="G3164">
        <v>139</v>
      </c>
      <c r="H3164" t="s">
        <v>54</v>
      </c>
      <c r="I3164" t="s">
        <v>46</v>
      </c>
      <c r="J3164" t="s">
        <v>24</v>
      </c>
      <c r="K3164" t="str">
        <f>VLOOKUP(H3164, [1]Products!B:E, 2, FALSE)</f>
        <v>Lemon Crisps</v>
      </c>
      <c r="L3164" s="2">
        <f>VLOOKUP(H3164, [1]Products!B:D, 3, FALSE)</f>
        <v>7</v>
      </c>
      <c r="M3164" s="2">
        <f>Table1[[#This Row],[Quantity Purchased]] * Table1[[#This Row],[Unit Price]]</f>
        <v>1251</v>
      </c>
      <c r="N3164" s="2">
        <f>VLOOKUP(H3164, [1]Products!B:E, 4, FALSE)</f>
        <v>9</v>
      </c>
      <c r="O3164" t="str">
        <f>TEXT(Table1[[#This Row],[Transaction Date]], "yyyy-mm")</f>
        <v>2024-05</v>
      </c>
      <c r="P3164" s="1">
        <f ca="1">YEAR(TODAY()) - YEAR(Table1[[#This Row],[Buyer Date of Birth]])</f>
        <v>75</v>
      </c>
      <c r="Q3164" s="2">
        <f>Table1[[#This Row],[Total Revenue]] - Table1[[#This Row],[Total Cost]]</f>
        <v>1244</v>
      </c>
    </row>
    <row r="3165" spans="1:17" x14ac:dyDescent="0.25">
      <c r="A3165" s="1">
        <v>45428</v>
      </c>
      <c r="B3165" t="s">
        <v>645</v>
      </c>
      <c r="C3165" t="s">
        <v>885</v>
      </c>
      <c r="D3165" t="s">
        <v>34</v>
      </c>
      <c r="E3165" s="1">
        <v>23080</v>
      </c>
      <c r="F3165" t="s">
        <v>21</v>
      </c>
      <c r="G3165">
        <v>12</v>
      </c>
      <c r="H3165" t="s">
        <v>35</v>
      </c>
      <c r="I3165" t="s">
        <v>50</v>
      </c>
      <c r="J3165" t="s">
        <v>24</v>
      </c>
      <c r="K3165" t="str">
        <f>VLOOKUP(H3165, [1]Products!B:E, 2, FALSE)</f>
        <v>Caramel Biscuits</v>
      </c>
      <c r="L3165" s="2">
        <f>VLOOKUP(H3165, [1]Products!B:D, 3, FALSE)</f>
        <v>18</v>
      </c>
      <c r="M3165" s="2">
        <f>Table1[[#This Row],[Quantity Purchased]] * Table1[[#This Row],[Unit Price]]</f>
        <v>264</v>
      </c>
      <c r="N3165" s="2">
        <f>VLOOKUP(H3165, [1]Products!B:E, 4, FALSE)</f>
        <v>22</v>
      </c>
      <c r="O3165" t="str">
        <f>TEXT(Table1[[#This Row],[Transaction Date]], "yyyy-mm")</f>
        <v>2024-05</v>
      </c>
      <c r="P3165" s="1">
        <f ca="1">YEAR(TODAY()) - YEAR(Table1[[#This Row],[Buyer Date of Birth]])</f>
        <v>62</v>
      </c>
      <c r="Q3165" s="2">
        <f>Table1[[#This Row],[Total Revenue]] - Table1[[#This Row],[Total Cost]]</f>
        <v>246</v>
      </c>
    </row>
    <row r="3166" spans="1:17" x14ac:dyDescent="0.25">
      <c r="A3166" s="1">
        <v>45401</v>
      </c>
      <c r="B3166" t="s">
        <v>743</v>
      </c>
      <c r="C3166" t="s">
        <v>403</v>
      </c>
      <c r="D3166" t="s">
        <v>58</v>
      </c>
      <c r="E3166" s="1">
        <v>17261</v>
      </c>
      <c r="F3166" t="s">
        <v>40</v>
      </c>
      <c r="G3166">
        <v>227</v>
      </c>
      <c r="H3166" t="s">
        <v>29</v>
      </c>
      <c r="I3166" t="s">
        <v>23</v>
      </c>
      <c r="J3166" t="s">
        <v>24</v>
      </c>
      <c r="K3166" t="str">
        <f>VLOOKUP(H3166, [1]Products!B:E, 2, FALSE)</f>
        <v>Shortbread</v>
      </c>
      <c r="L3166" s="2">
        <f>VLOOKUP(H3166, [1]Products!B:D, 3, FALSE)</f>
        <v>10</v>
      </c>
      <c r="M3166" s="2">
        <f>Table1[[#This Row],[Quantity Purchased]] * Table1[[#This Row],[Unit Price]]</f>
        <v>10215</v>
      </c>
      <c r="N3166" s="2">
        <f>VLOOKUP(H3166, [1]Products!B:E, 4, FALSE)</f>
        <v>45</v>
      </c>
      <c r="O3166" t="str">
        <f>TEXT(Table1[[#This Row],[Transaction Date]], "yyyy-mm")</f>
        <v>2024-04</v>
      </c>
      <c r="P3166" s="1">
        <f ca="1">YEAR(TODAY()) - YEAR(Table1[[#This Row],[Buyer Date of Birth]])</f>
        <v>78</v>
      </c>
      <c r="Q3166" s="2">
        <f>Table1[[#This Row],[Total Revenue]] - Table1[[#This Row],[Total Cost]]</f>
        <v>10205</v>
      </c>
    </row>
    <row r="3167" spans="1:17" x14ac:dyDescent="0.25">
      <c r="A3167" s="1">
        <v>45342</v>
      </c>
      <c r="B3167" t="s">
        <v>380</v>
      </c>
      <c r="C3167" t="s">
        <v>257</v>
      </c>
      <c r="D3167" t="s">
        <v>53</v>
      </c>
      <c r="E3167" s="1">
        <v>38107</v>
      </c>
      <c r="F3167" t="s">
        <v>21</v>
      </c>
      <c r="G3167">
        <v>362</v>
      </c>
      <c r="H3167" t="s">
        <v>29</v>
      </c>
      <c r="I3167" t="s">
        <v>30</v>
      </c>
      <c r="J3167" t="s">
        <v>24</v>
      </c>
      <c r="K3167" t="str">
        <f>VLOOKUP(H3167, [1]Products!B:E, 2, FALSE)</f>
        <v>Shortbread</v>
      </c>
      <c r="L3167" s="2">
        <f>VLOOKUP(H3167, [1]Products!B:D, 3, FALSE)</f>
        <v>10</v>
      </c>
      <c r="M3167" s="2">
        <f>Table1[[#This Row],[Quantity Purchased]] * Table1[[#This Row],[Unit Price]]</f>
        <v>16290</v>
      </c>
      <c r="N3167" s="2">
        <f>VLOOKUP(H3167, [1]Products!B:E, 4, FALSE)</f>
        <v>45</v>
      </c>
      <c r="O3167" t="str">
        <f>TEXT(Table1[[#This Row],[Transaction Date]], "yyyy-mm")</f>
        <v>2024-02</v>
      </c>
      <c r="P3167" s="1">
        <f ca="1">YEAR(TODAY()) - YEAR(Table1[[#This Row],[Buyer Date of Birth]])</f>
        <v>21</v>
      </c>
      <c r="Q3167" s="2">
        <f>Table1[[#This Row],[Total Revenue]] - Table1[[#This Row],[Total Cost]]</f>
        <v>16280</v>
      </c>
    </row>
    <row r="3168" spans="1:17" x14ac:dyDescent="0.25">
      <c r="A3168" s="1">
        <v>45298</v>
      </c>
      <c r="B3168" t="s">
        <v>87</v>
      </c>
      <c r="C3168" t="s">
        <v>168</v>
      </c>
      <c r="D3168" t="s">
        <v>78</v>
      </c>
      <c r="E3168" s="1">
        <v>22746</v>
      </c>
      <c r="F3168" t="s">
        <v>40</v>
      </c>
      <c r="G3168">
        <v>68</v>
      </c>
      <c r="H3168" t="s">
        <v>66</v>
      </c>
      <c r="I3168" t="s">
        <v>46</v>
      </c>
      <c r="J3168" t="s">
        <v>24</v>
      </c>
      <c r="K3168" t="str">
        <f>VLOOKUP(H3168, [1]Products!B:E, 2, FALSE)</f>
        <v>Oatmeal Cookies</v>
      </c>
      <c r="L3168" s="2">
        <f>VLOOKUP(H3168, [1]Products!B:D, 3, FALSE)</f>
        <v>19</v>
      </c>
      <c r="M3168" s="2">
        <f>Table1[[#This Row],[Quantity Purchased]] * Table1[[#This Row],[Unit Price]]</f>
        <v>1564</v>
      </c>
      <c r="N3168" s="2">
        <f>VLOOKUP(H3168, [1]Products!B:E, 4, FALSE)</f>
        <v>23</v>
      </c>
      <c r="O3168" t="str">
        <f>TEXT(Table1[[#This Row],[Transaction Date]], "yyyy-mm")</f>
        <v>2024-01</v>
      </c>
      <c r="P3168" s="1">
        <f ca="1">YEAR(TODAY()) - YEAR(Table1[[#This Row],[Buyer Date of Birth]])</f>
        <v>63</v>
      </c>
      <c r="Q3168" s="2">
        <f>Table1[[#This Row],[Total Revenue]] - Table1[[#This Row],[Total Cost]]</f>
        <v>1545</v>
      </c>
    </row>
    <row r="3169" spans="1:17" x14ac:dyDescent="0.25">
      <c r="A3169" s="1">
        <v>45359</v>
      </c>
      <c r="B3169" t="s">
        <v>829</v>
      </c>
      <c r="C3169" t="s">
        <v>247</v>
      </c>
      <c r="D3169" t="s">
        <v>34</v>
      </c>
      <c r="E3169" s="1">
        <v>38516</v>
      </c>
      <c r="F3169" t="s">
        <v>75</v>
      </c>
      <c r="G3169">
        <v>450</v>
      </c>
      <c r="H3169" t="s">
        <v>71</v>
      </c>
      <c r="I3169" t="s">
        <v>50</v>
      </c>
      <c r="J3169" t="s">
        <v>24</v>
      </c>
      <c r="K3169" t="str">
        <f>VLOOKUP(H3169, [1]Products!B:E, 2, FALSE)</f>
        <v>Peanut Butter Bites</v>
      </c>
      <c r="L3169" s="2">
        <f>VLOOKUP(H3169, [1]Products!B:D, 3, FALSE)</f>
        <v>5</v>
      </c>
      <c r="M3169" s="2">
        <f>Table1[[#This Row],[Quantity Purchased]] * Table1[[#This Row],[Unit Price]]</f>
        <v>3150</v>
      </c>
      <c r="N3169" s="2">
        <f>VLOOKUP(H3169, [1]Products!B:E, 4, FALSE)</f>
        <v>7</v>
      </c>
      <c r="O3169" t="str">
        <f>TEXT(Table1[[#This Row],[Transaction Date]], "yyyy-mm")</f>
        <v>2024-03</v>
      </c>
      <c r="P3169" s="1">
        <f ca="1">YEAR(TODAY()) - YEAR(Table1[[#This Row],[Buyer Date of Birth]])</f>
        <v>20</v>
      </c>
      <c r="Q3169" s="2">
        <f>Table1[[#This Row],[Total Revenue]] - Table1[[#This Row],[Total Cost]]</f>
        <v>3145</v>
      </c>
    </row>
    <row r="3170" spans="1:17" x14ac:dyDescent="0.25">
      <c r="A3170" s="1">
        <v>45415</v>
      </c>
      <c r="B3170" t="s">
        <v>858</v>
      </c>
      <c r="C3170" t="s">
        <v>1293</v>
      </c>
      <c r="D3170" t="s">
        <v>34</v>
      </c>
      <c r="E3170" s="1">
        <v>20359</v>
      </c>
      <c r="F3170" t="s">
        <v>21</v>
      </c>
      <c r="G3170">
        <v>175</v>
      </c>
      <c r="H3170" t="s">
        <v>63</v>
      </c>
      <c r="I3170" t="s">
        <v>23</v>
      </c>
      <c r="J3170" t="s">
        <v>24</v>
      </c>
      <c r="K3170" t="str">
        <f>VLOOKUP(H3170, [1]Products!B:E, 2, FALSE)</f>
        <v>Vanilla Wafers</v>
      </c>
      <c r="L3170" s="2">
        <f>VLOOKUP(H3170, [1]Products!B:D, 3, FALSE)</f>
        <v>18</v>
      </c>
      <c r="M3170" s="2">
        <f>Table1[[#This Row],[Quantity Purchased]] * Table1[[#This Row],[Unit Price]]</f>
        <v>6300</v>
      </c>
      <c r="N3170" s="2">
        <f>VLOOKUP(H3170, [1]Products!B:E, 4, FALSE)</f>
        <v>36</v>
      </c>
      <c r="O3170" t="str">
        <f>TEXT(Table1[[#This Row],[Transaction Date]], "yyyy-mm")</f>
        <v>2024-05</v>
      </c>
      <c r="P3170" s="1">
        <f ca="1">YEAR(TODAY()) - YEAR(Table1[[#This Row],[Buyer Date of Birth]])</f>
        <v>70</v>
      </c>
      <c r="Q3170" s="2">
        <f>Table1[[#This Row],[Total Revenue]] - Table1[[#This Row],[Total Cost]]</f>
        <v>6282</v>
      </c>
    </row>
    <row r="3171" spans="1:17" x14ac:dyDescent="0.25">
      <c r="A3171" s="1">
        <v>45382</v>
      </c>
      <c r="B3171" t="s">
        <v>204</v>
      </c>
      <c r="C3171" t="s">
        <v>570</v>
      </c>
      <c r="D3171" t="s">
        <v>34</v>
      </c>
      <c r="E3171" s="1">
        <v>29427</v>
      </c>
      <c r="F3171" t="s">
        <v>75</v>
      </c>
      <c r="G3171">
        <v>421</v>
      </c>
      <c r="H3171" t="s">
        <v>35</v>
      </c>
      <c r="I3171" t="s">
        <v>30</v>
      </c>
      <c r="J3171" t="s">
        <v>31</v>
      </c>
      <c r="K3171" t="str">
        <f>VLOOKUP(H3171, [1]Products!B:E, 2, FALSE)</f>
        <v>Caramel Biscuits</v>
      </c>
      <c r="L3171" s="2">
        <f>VLOOKUP(H3171, [1]Products!B:D, 3, FALSE)</f>
        <v>18</v>
      </c>
      <c r="M3171" s="2">
        <f>Table1[[#This Row],[Quantity Purchased]] * Table1[[#This Row],[Unit Price]]</f>
        <v>9262</v>
      </c>
      <c r="N3171" s="2">
        <f>VLOOKUP(H3171, [1]Products!B:E, 4, FALSE)</f>
        <v>22</v>
      </c>
      <c r="O3171" t="str">
        <f>TEXT(Table1[[#This Row],[Transaction Date]], "yyyy-mm")</f>
        <v>2024-03</v>
      </c>
      <c r="P3171" s="1">
        <f ca="1">YEAR(TODAY()) - YEAR(Table1[[#This Row],[Buyer Date of Birth]])</f>
        <v>45</v>
      </c>
      <c r="Q3171" s="2">
        <f>Table1[[#This Row],[Total Revenue]] - Table1[[#This Row],[Total Cost]]</f>
        <v>9244</v>
      </c>
    </row>
    <row r="3172" spans="1:17" x14ac:dyDescent="0.25">
      <c r="A3172" s="1">
        <v>45315</v>
      </c>
      <c r="B3172" t="s">
        <v>129</v>
      </c>
      <c r="C3172" t="s">
        <v>1294</v>
      </c>
      <c r="D3172" t="s">
        <v>62</v>
      </c>
      <c r="E3172" s="1">
        <v>26202</v>
      </c>
      <c r="F3172" t="s">
        <v>40</v>
      </c>
      <c r="G3172">
        <v>392</v>
      </c>
      <c r="H3172" t="s">
        <v>49</v>
      </c>
      <c r="I3172" t="s">
        <v>30</v>
      </c>
      <c r="J3172" t="s">
        <v>24</v>
      </c>
      <c r="K3172" t="str">
        <f>VLOOKUP(H3172, [1]Products!B:E, 2, FALSE)</f>
        <v>Butter Crunch</v>
      </c>
      <c r="L3172" s="2">
        <f>VLOOKUP(H3172, [1]Products!B:D, 3, FALSE)</f>
        <v>10</v>
      </c>
      <c r="M3172" s="2">
        <f>Table1[[#This Row],[Quantity Purchased]] * Table1[[#This Row],[Unit Price]]</f>
        <v>4312</v>
      </c>
      <c r="N3172" s="2">
        <f>VLOOKUP(H3172, [1]Products!B:E, 4, FALSE)</f>
        <v>11</v>
      </c>
      <c r="O3172" t="str">
        <f>TEXT(Table1[[#This Row],[Transaction Date]], "yyyy-mm")</f>
        <v>2024-01</v>
      </c>
      <c r="P3172" s="1">
        <f ca="1">YEAR(TODAY()) - YEAR(Table1[[#This Row],[Buyer Date of Birth]])</f>
        <v>54</v>
      </c>
      <c r="Q3172" s="2">
        <f>Table1[[#This Row],[Total Revenue]] - Table1[[#This Row],[Total Cost]]</f>
        <v>4302</v>
      </c>
    </row>
    <row r="3173" spans="1:17" x14ac:dyDescent="0.25">
      <c r="A3173" s="1">
        <v>45377</v>
      </c>
      <c r="B3173" t="s">
        <v>167</v>
      </c>
      <c r="C3173" t="s">
        <v>1182</v>
      </c>
      <c r="D3173" t="s">
        <v>89</v>
      </c>
      <c r="E3173" s="1">
        <v>28477</v>
      </c>
      <c r="F3173" t="s">
        <v>75</v>
      </c>
      <c r="G3173">
        <v>317</v>
      </c>
      <c r="H3173" t="s">
        <v>29</v>
      </c>
      <c r="I3173" t="s">
        <v>36</v>
      </c>
      <c r="J3173" t="s">
        <v>24</v>
      </c>
      <c r="K3173" t="str">
        <f>VLOOKUP(H3173, [1]Products!B:E, 2, FALSE)</f>
        <v>Shortbread</v>
      </c>
      <c r="L3173" s="2">
        <f>VLOOKUP(H3173, [1]Products!B:D, 3, FALSE)</f>
        <v>10</v>
      </c>
      <c r="M3173" s="2">
        <f>Table1[[#This Row],[Quantity Purchased]] * Table1[[#This Row],[Unit Price]]</f>
        <v>14265</v>
      </c>
      <c r="N3173" s="2">
        <f>VLOOKUP(H3173, [1]Products!B:E, 4, FALSE)</f>
        <v>45</v>
      </c>
      <c r="O3173" t="str">
        <f>TEXT(Table1[[#This Row],[Transaction Date]], "yyyy-mm")</f>
        <v>2024-03</v>
      </c>
      <c r="P3173" s="1">
        <f ca="1">YEAR(TODAY()) - YEAR(Table1[[#This Row],[Buyer Date of Birth]])</f>
        <v>48</v>
      </c>
      <c r="Q3173" s="2">
        <f>Table1[[#This Row],[Total Revenue]] - Table1[[#This Row],[Total Cost]]</f>
        <v>14255</v>
      </c>
    </row>
    <row r="3174" spans="1:17" x14ac:dyDescent="0.25">
      <c r="A3174" s="1">
        <v>45489</v>
      </c>
      <c r="B3174" t="s">
        <v>358</v>
      </c>
      <c r="C3174" t="s">
        <v>1281</v>
      </c>
      <c r="D3174" t="s">
        <v>89</v>
      </c>
      <c r="E3174" s="1">
        <v>35521</v>
      </c>
      <c r="F3174" t="s">
        <v>40</v>
      </c>
      <c r="G3174">
        <v>14</v>
      </c>
      <c r="H3174" t="s">
        <v>22</v>
      </c>
      <c r="I3174" t="s">
        <v>23</v>
      </c>
      <c r="J3174" t="s">
        <v>24</v>
      </c>
      <c r="K3174" t="str">
        <f>VLOOKUP(H3174, [1]Products!B:E, 2, FALSE)</f>
        <v>Cinnamon Swirls</v>
      </c>
      <c r="L3174" s="2">
        <f>VLOOKUP(H3174, [1]Products!B:D, 3, FALSE)</f>
        <v>10</v>
      </c>
      <c r="M3174" s="2">
        <f>Table1[[#This Row],[Quantity Purchased]] * Table1[[#This Row],[Unit Price]]</f>
        <v>196</v>
      </c>
      <c r="N3174" s="2">
        <f>VLOOKUP(H3174, [1]Products!B:E, 4, FALSE)</f>
        <v>14</v>
      </c>
      <c r="O3174" t="str">
        <f>TEXT(Table1[[#This Row],[Transaction Date]], "yyyy-mm")</f>
        <v>2024-07</v>
      </c>
      <c r="P3174" s="1">
        <f ca="1">YEAR(TODAY()) - YEAR(Table1[[#This Row],[Buyer Date of Birth]])</f>
        <v>28</v>
      </c>
      <c r="Q3174" s="2">
        <f>Table1[[#This Row],[Total Revenue]] - Table1[[#This Row],[Total Cost]]</f>
        <v>186</v>
      </c>
    </row>
    <row r="3175" spans="1:17" x14ac:dyDescent="0.25">
      <c r="A3175" s="1">
        <v>45443</v>
      </c>
      <c r="B3175" t="s">
        <v>1234</v>
      </c>
      <c r="C3175" t="s">
        <v>522</v>
      </c>
      <c r="D3175" t="s">
        <v>58</v>
      </c>
      <c r="E3175" s="1">
        <v>30089</v>
      </c>
      <c r="F3175" t="s">
        <v>40</v>
      </c>
      <c r="G3175">
        <v>369</v>
      </c>
      <c r="H3175" t="s">
        <v>54</v>
      </c>
      <c r="I3175" t="s">
        <v>46</v>
      </c>
      <c r="J3175" t="s">
        <v>24</v>
      </c>
      <c r="K3175" t="str">
        <f>VLOOKUP(H3175, [1]Products!B:E, 2, FALSE)</f>
        <v>Lemon Crisps</v>
      </c>
      <c r="L3175" s="2">
        <f>VLOOKUP(H3175, [1]Products!B:D, 3, FALSE)</f>
        <v>7</v>
      </c>
      <c r="M3175" s="2">
        <f>Table1[[#This Row],[Quantity Purchased]] * Table1[[#This Row],[Unit Price]]</f>
        <v>3321</v>
      </c>
      <c r="N3175" s="2">
        <f>VLOOKUP(H3175, [1]Products!B:E, 4, FALSE)</f>
        <v>9</v>
      </c>
      <c r="O3175" t="str">
        <f>TEXT(Table1[[#This Row],[Transaction Date]], "yyyy-mm")</f>
        <v>2024-05</v>
      </c>
      <c r="P3175" s="1">
        <f ca="1">YEAR(TODAY()) - YEAR(Table1[[#This Row],[Buyer Date of Birth]])</f>
        <v>43</v>
      </c>
      <c r="Q3175" s="2">
        <f>Table1[[#This Row],[Total Revenue]] - Table1[[#This Row],[Total Cost]]</f>
        <v>3314</v>
      </c>
    </row>
    <row r="3176" spans="1:17" x14ac:dyDescent="0.25">
      <c r="A3176" s="1">
        <v>45294</v>
      </c>
      <c r="B3176" t="s">
        <v>757</v>
      </c>
      <c r="C3176" t="s">
        <v>168</v>
      </c>
      <c r="D3176" t="s">
        <v>84</v>
      </c>
      <c r="E3176" s="1">
        <v>35185</v>
      </c>
      <c r="F3176" t="s">
        <v>21</v>
      </c>
      <c r="G3176">
        <v>378</v>
      </c>
      <c r="H3176" t="s">
        <v>29</v>
      </c>
      <c r="I3176" t="s">
        <v>50</v>
      </c>
      <c r="J3176" t="s">
        <v>24</v>
      </c>
      <c r="K3176" t="str">
        <f>VLOOKUP(H3176, [1]Products!B:E, 2, FALSE)</f>
        <v>Shortbread</v>
      </c>
      <c r="L3176" s="2">
        <f>VLOOKUP(H3176, [1]Products!B:D, 3, FALSE)</f>
        <v>10</v>
      </c>
      <c r="M3176" s="2">
        <f>Table1[[#This Row],[Quantity Purchased]] * Table1[[#This Row],[Unit Price]]</f>
        <v>17010</v>
      </c>
      <c r="N3176" s="2">
        <f>VLOOKUP(H3176, [1]Products!B:E, 4, FALSE)</f>
        <v>45</v>
      </c>
      <c r="O3176" t="str">
        <f>TEXT(Table1[[#This Row],[Transaction Date]], "yyyy-mm")</f>
        <v>2024-01</v>
      </c>
      <c r="P3176" s="1">
        <f ca="1">YEAR(TODAY()) - YEAR(Table1[[#This Row],[Buyer Date of Birth]])</f>
        <v>29</v>
      </c>
      <c r="Q3176" s="2">
        <f>Table1[[#This Row],[Total Revenue]] - Table1[[#This Row],[Total Cost]]</f>
        <v>17000</v>
      </c>
    </row>
    <row r="3177" spans="1:17" x14ac:dyDescent="0.25">
      <c r="A3177" s="1">
        <v>45457</v>
      </c>
      <c r="B3177" t="s">
        <v>244</v>
      </c>
      <c r="C3177" t="s">
        <v>70</v>
      </c>
      <c r="D3177" t="s">
        <v>53</v>
      </c>
      <c r="E3177" s="1">
        <v>20509</v>
      </c>
      <c r="F3177" t="s">
        <v>21</v>
      </c>
      <c r="G3177">
        <v>104</v>
      </c>
      <c r="H3177" t="s">
        <v>22</v>
      </c>
      <c r="I3177" t="s">
        <v>23</v>
      </c>
      <c r="J3177" t="s">
        <v>24</v>
      </c>
      <c r="K3177" t="str">
        <f>VLOOKUP(H3177, [1]Products!B:E, 2, FALSE)</f>
        <v>Cinnamon Swirls</v>
      </c>
      <c r="L3177" s="2">
        <f>VLOOKUP(H3177, [1]Products!B:D, 3, FALSE)</f>
        <v>10</v>
      </c>
      <c r="M3177" s="2">
        <f>Table1[[#This Row],[Quantity Purchased]] * Table1[[#This Row],[Unit Price]]</f>
        <v>1456</v>
      </c>
      <c r="N3177" s="2">
        <f>VLOOKUP(H3177, [1]Products!B:E, 4, FALSE)</f>
        <v>14</v>
      </c>
      <c r="O3177" t="str">
        <f>TEXT(Table1[[#This Row],[Transaction Date]], "yyyy-mm")</f>
        <v>2024-06</v>
      </c>
      <c r="P3177" s="1">
        <f ca="1">YEAR(TODAY()) - YEAR(Table1[[#This Row],[Buyer Date of Birth]])</f>
        <v>69</v>
      </c>
      <c r="Q3177" s="2">
        <f>Table1[[#This Row],[Total Revenue]] - Table1[[#This Row],[Total Cost]]</f>
        <v>1446</v>
      </c>
    </row>
    <row r="3178" spans="1:17" x14ac:dyDescent="0.25">
      <c r="A3178" s="1">
        <v>45500</v>
      </c>
      <c r="B3178" t="s">
        <v>542</v>
      </c>
      <c r="C3178" t="s">
        <v>69</v>
      </c>
      <c r="D3178" t="s">
        <v>34</v>
      </c>
      <c r="E3178" s="1">
        <v>19995</v>
      </c>
      <c r="F3178" t="s">
        <v>28</v>
      </c>
      <c r="G3178">
        <v>373</v>
      </c>
      <c r="H3178" t="s">
        <v>71</v>
      </c>
      <c r="I3178" t="s">
        <v>30</v>
      </c>
      <c r="J3178" t="s">
        <v>24</v>
      </c>
      <c r="K3178" t="str">
        <f>VLOOKUP(H3178, [1]Products!B:E, 2, FALSE)</f>
        <v>Peanut Butter Bites</v>
      </c>
      <c r="L3178" s="2">
        <f>VLOOKUP(H3178, [1]Products!B:D, 3, FALSE)</f>
        <v>5</v>
      </c>
      <c r="M3178" s="2">
        <f>Table1[[#This Row],[Quantity Purchased]] * Table1[[#This Row],[Unit Price]]</f>
        <v>2611</v>
      </c>
      <c r="N3178" s="2">
        <f>VLOOKUP(H3178, [1]Products!B:E, 4, FALSE)</f>
        <v>7</v>
      </c>
      <c r="O3178" t="str">
        <f>TEXT(Table1[[#This Row],[Transaction Date]], "yyyy-mm")</f>
        <v>2024-07</v>
      </c>
      <c r="P3178" s="1">
        <f ca="1">YEAR(TODAY()) - YEAR(Table1[[#This Row],[Buyer Date of Birth]])</f>
        <v>71</v>
      </c>
      <c r="Q3178" s="2">
        <f>Table1[[#This Row],[Total Revenue]] - Table1[[#This Row],[Total Cost]]</f>
        <v>2606</v>
      </c>
    </row>
    <row r="3179" spans="1:17" x14ac:dyDescent="0.25">
      <c r="A3179" s="1">
        <v>45449</v>
      </c>
      <c r="B3179" t="s">
        <v>273</v>
      </c>
      <c r="C3179" t="s">
        <v>264</v>
      </c>
      <c r="D3179" t="s">
        <v>78</v>
      </c>
      <c r="E3179" s="1">
        <v>18374</v>
      </c>
      <c r="F3179" t="s">
        <v>75</v>
      </c>
      <c r="G3179">
        <v>264</v>
      </c>
      <c r="H3179" t="s">
        <v>49</v>
      </c>
      <c r="I3179" t="s">
        <v>46</v>
      </c>
      <c r="J3179" t="s">
        <v>24</v>
      </c>
      <c r="K3179" t="str">
        <f>VLOOKUP(H3179, [1]Products!B:E, 2, FALSE)</f>
        <v>Butter Crunch</v>
      </c>
      <c r="L3179" s="2">
        <f>VLOOKUP(H3179, [1]Products!B:D, 3, FALSE)</f>
        <v>10</v>
      </c>
      <c r="M3179" s="2">
        <f>Table1[[#This Row],[Quantity Purchased]] * Table1[[#This Row],[Unit Price]]</f>
        <v>2904</v>
      </c>
      <c r="N3179" s="2">
        <f>VLOOKUP(H3179, [1]Products!B:E, 4, FALSE)</f>
        <v>11</v>
      </c>
      <c r="O3179" t="str">
        <f>TEXT(Table1[[#This Row],[Transaction Date]], "yyyy-mm")</f>
        <v>2024-06</v>
      </c>
      <c r="P3179" s="1">
        <f ca="1">YEAR(TODAY()) - YEAR(Table1[[#This Row],[Buyer Date of Birth]])</f>
        <v>75</v>
      </c>
      <c r="Q3179" s="2">
        <f>Table1[[#This Row],[Total Revenue]] - Table1[[#This Row],[Total Cost]]</f>
        <v>2894</v>
      </c>
    </row>
    <row r="3180" spans="1:17" x14ac:dyDescent="0.25">
      <c r="A3180" s="1">
        <v>45329</v>
      </c>
      <c r="B3180" t="s">
        <v>778</v>
      </c>
      <c r="C3180" t="s">
        <v>843</v>
      </c>
      <c r="D3180" t="s">
        <v>62</v>
      </c>
      <c r="E3180" s="1">
        <v>34939</v>
      </c>
      <c r="F3180" t="s">
        <v>28</v>
      </c>
      <c r="G3180">
        <v>170</v>
      </c>
      <c r="H3180" t="s">
        <v>63</v>
      </c>
      <c r="I3180" t="s">
        <v>50</v>
      </c>
      <c r="J3180" t="s">
        <v>24</v>
      </c>
      <c r="K3180" t="str">
        <f>VLOOKUP(H3180, [1]Products!B:E, 2, FALSE)</f>
        <v>Vanilla Wafers</v>
      </c>
      <c r="L3180" s="2">
        <f>VLOOKUP(H3180, [1]Products!B:D, 3, FALSE)</f>
        <v>18</v>
      </c>
      <c r="M3180" s="2">
        <f>Table1[[#This Row],[Quantity Purchased]] * Table1[[#This Row],[Unit Price]]</f>
        <v>6120</v>
      </c>
      <c r="N3180" s="2">
        <f>VLOOKUP(H3180, [1]Products!B:E, 4, FALSE)</f>
        <v>36</v>
      </c>
      <c r="O3180" t="str">
        <f>TEXT(Table1[[#This Row],[Transaction Date]], "yyyy-mm")</f>
        <v>2024-02</v>
      </c>
      <c r="P3180" s="1">
        <f ca="1">YEAR(TODAY()) - YEAR(Table1[[#This Row],[Buyer Date of Birth]])</f>
        <v>30</v>
      </c>
      <c r="Q3180" s="2">
        <f>Table1[[#This Row],[Total Revenue]] - Table1[[#This Row],[Total Cost]]</f>
        <v>6102</v>
      </c>
    </row>
    <row r="3181" spans="1:17" x14ac:dyDescent="0.25">
      <c r="A3181" s="1">
        <v>45446</v>
      </c>
      <c r="B3181" t="s">
        <v>749</v>
      </c>
      <c r="C3181" t="s">
        <v>39</v>
      </c>
      <c r="D3181" t="s">
        <v>58</v>
      </c>
      <c r="E3181" s="1">
        <v>23056</v>
      </c>
      <c r="F3181" t="s">
        <v>21</v>
      </c>
      <c r="G3181">
        <v>214</v>
      </c>
      <c r="H3181" t="s">
        <v>35</v>
      </c>
      <c r="I3181" t="s">
        <v>23</v>
      </c>
      <c r="J3181" t="s">
        <v>24</v>
      </c>
      <c r="K3181" t="str">
        <f>VLOOKUP(H3181, [1]Products!B:E, 2, FALSE)</f>
        <v>Caramel Biscuits</v>
      </c>
      <c r="L3181" s="2">
        <f>VLOOKUP(H3181, [1]Products!B:D, 3, FALSE)</f>
        <v>18</v>
      </c>
      <c r="M3181" s="2">
        <f>Table1[[#This Row],[Quantity Purchased]] * Table1[[#This Row],[Unit Price]]</f>
        <v>4708</v>
      </c>
      <c r="N3181" s="2">
        <f>VLOOKUP(H3181, [1]Products!B:E, 4, FALSE)</f>
        <v>22</v>
      </c>
      <c r="O3181" t="str">
        <f>TEXT(Table1[[#This Row],[Transaction Date]], "yyyy-mm")</f>
        <v>2024-06</v>
      </c>
      <c r="P3181" s="1">
        <f ca="1">YEAR(TODAY()) - YEAR(Table1[[#This Row],[Buyer Date of Birth]])</f>
        <v>62</v>
      </c>
      <c r="Q3181" s="2">
        <f>Table1[[#This Row],[Total Revenue]] - Table1[[#This Row],[Total Cost]]</f>
        <v>4690</v>
      </c>
    </row>
    <row r="3182" spans="1:17" x14ac:dyDescent="0.25">
      <c r="A3182" s="1">
        <v>45504</v>
      </c>
      <c r="B3182" t="s">
        <v>290</v>
      </c>
      <c r="C3182" t="s">
        <v>914</v>
      </c>
      <c r="D3182" t="s">
        <v>45</v>
      </c>
      <c r="E3182" s="1">
        <v>18512</v>
      </c>
      <c r="F3182" t="s">
        <v>40</v>
      </c>
      <c r="G3182">
        <v>110</v>
      </c>
      <c r="H3182" t="s">
        <v>66</v>
      </c>
      <c r="I3182" t="s">
        <v>30</v>
      </c>
      <c r="J3182" t="s">
        <v>24</v>
      </c>
      <c r="K3182" t="str">
        <f>VLOOKUP(H3182, [1]Products!B:E, 2, FALSE)</f>
        <v>Oatmeal Cookies</v>
      </c>
      <c r="L3182" s="2">
        <f>VLOOKUP(H3182, [1]Products!B:D, 3, FALSE)</f>
        <v>19</v>
      </c>
      <c r="M3182" s="2">
        <f>Table1[[#This Row],[Quantity Purchased]] * Table1[[#This Row],[Unit Price]]</f>
        <v>2530</v>
      </c>
      <c r="N3182" s="2">
        <f>VLOOKUP(H3182, [1]Products!B:E, 4, FALSE)</f>
        <v>23</v>
      </c>
      <c r="O3182" t="str">
        <f>TEXT(Table1[[#This Row],[Transaction Date]], "yyyy-mm")</f>
        <v>2024-07</v>
      </c>
      <c r="P3182" s="1">
        <f ca="1">YEAR(TODAY()) - YEAR(Table1[[#This Row],[Buyer Date of Birth]])</f>
        <v>75</v>
      </c>
      <c r="Q3182" s="2">
        <f>Table1[[#This Row],[Total Revenue]] - Table1[[#This Row],[Total Cost]]</f>
        <v>2511</v>
      </c>
    </row>
    <row r="3183" spans="1:17" x14ac:dyDescent="0.25">
      <c r="A3183" s="1">
        <v>45457</v>
      </c>
      <c r="B3183" t="s">
        <v>499</v>
      </c>
      <c r="C3183" t="s">
        <v>99</v>
      </c>
      <c r="D3183" t="s">
        <v>20</v>
      </c>
      <c r="E3183" s="1">
        <v>38266</v>
      </c>
      <c r="F3183" t="s">
        <v>28</v>
      </c>
      <c r="G3183">
        <v>403</v>
      </c>
      <c r="H3183" t="s">
        <v>71</v>
      </c>
      <c r="I3183" t="s">
        <v>30</v>
      </c>
      <c r="J3183" t="s">
        <v>24</v>
      </c>
      <c r="K3183" t="str">
        <f>VLOOKUP(H3183, [1]Products!B:E, 2, FALSE)</f>
        <v>Peanut Butter Bites</v>
      </c>
      <c r="L3183" s="2">
        <f>VLOOKUP(H3183, [1]Products!B:D, 3, FALSE)</f>
        <v>5</v>
      </c>
      <c r="M3183" s="2">
        <f>Table1[[#This Row],[Quantity Purchased]] * Table1[[#This Row],[Unit Price]]</f>
        <v>2821</v>
      </c>
      <c r="N3183" s="2">
        <f>VLOOKUP(H3183, [1]Products!B:E, 4, FALSE)</f>
        <v>7</v>
      </c>
      <c r="O3183" t="str">
        <f>TEXT(Table1[[#This Row],[Transaction Date]], "yyyy-mm")</f>
        <v>2024-06</v>
      </c>
      <c r="P3183" s="1">
        <f ca="1">YEAR(TODAY()) - YEAR(Table1[[#This Row],[Buyer Date of Birth]])</f>
        <v>21</v>
      </c>
      <c r="Q3183" s="2">
        <f>Table1[[#This Row],[Total Revenue]] - Table1[[#This Row],[Total Cost]]</f>
        <v>2816</v>
      </c>
    </row>
    <row r="3184" spans="1:17" x14ac:dyDescent="0.25">
      <c r="A3184" s="1">
        <v>45334</v>
      </c>
      <c r="B3184" t="s">
        <v>155</v>
      </c>
      <c r="C3184" t="s">
        <v>1066</v>
      </c>
      <c r="D3184" t="s">
        <v>58</v>
      </c>
      <c r="E3184" s="1">
        <v>17179</v>
      </c>
      <c r="F3184" t="s">
        <v>75</v>
      </c>
      <c r="G3184">
        <v>331</v>
      </c>
      <c r="H3184" t="s">
        <v>71</v>
      </c>
      <c r="I3184" t="s">
        <v>36</v>
      </c>
      <c r="J3184" t="s">
        <v>24</v>
      </c>
      <c r="K3184" t="str">
        <f>VLOOKUP(H3184, [1]Products!B:E, 2, FALSE)</f>
        <v>Peanut Butter Bites</v>
      </c>
      <c r="L3184" s="2">
        <f>VLOOKUP(H3184, [1]Products!B:D, 3, FALSE)</f>
        <v>5</v>
      </c>
      <c r="M3184" s="2">
        <f>Table1[[#This Row],[Quantity Purchased]] * Table1[[#This Row],[Unit Price]]</f>
        <v>2317</v>
      </c>
      <c r="N3184" s="2">
        <f>VLOOKUP(H3184, [1]Products!B:E, 4, FALSE)</f>
        <v>7</v>
      </c>
      <c r="O3184" t="str">
        <f>TEXT(Table1[[#This Row],[Transaction Date]], "yyyy-mm")</f>
        <v>2024-02</v>
      </c>
      <c r="P3184" s="1">
        <f ca="1">YEAR(TODAY()) - YEAR(Table1[[#This Row],[Buyer Date of Birth]])</f>
        <v>78</v>
      </c>
      <c r="Q3184" s="2">
        <f>Table1[[#This Row],[Total Revenue]] - Table1[[#This Row],[Total Cost]]</f>
        <v>2312</v>
      </c>
    </row>
    <row r="3185" spans="1:17" x14ac:dyDescent="0.25">
      <c r="A3185" s="1">
        <v>45423</v>
      </c>
      <c r="B3185" t="s">
        <v>290</v>
      </c>
      <c r="C3185" t="s">
        <v>287</v>
      </c>
      <c r="D3185" t="s">
        <v>100</v>
      </c>
      <c r="E3185" s="1">
        <v>32159</v>
      </c>
      <c r="F3185" t="s">
        <v>28</v>
      </c>
      <c r="G3185">
        <v>429</v>
      </c>
      <c r="H3185" t="s">
        <v>71</v>
      </c>
      <c r="I3185" t="s">
        <v>23</v>
      </c>
      <c r="J3185" t="s">
        <v>24</v>
      </c>
      <c r="K3185" t="str">
        <f>VLOOKUP(H3185, [1]Products!B:E, 2, FALSE)</f>
        <v>Peanut Butter Bites</v>
      </c>
      <c r="L3185" s="2">
        <f>VLOOKUP(H3185, [1]Products!B:D, 3, FALSE)</f>
        <v>5</v>
      </c>
      <c r="M3185" s="2">
        <f>Table1[[#This Row],[Quantity Purchased]] * Table1[[#This Row],[Unit Price]]</f>
        <v>3003</v>
      </c>
      <c r="N3185" s="2">
        <f>VLOOKUP(H3185, [1]Products!B:E, 4, FALSE)</f>
        <v>7</v>
      </c>
      <c r="O3185" t="str">
        <f>TEXT(Table1[[#This Row],[Transaction Date]], "yyyy-mm")</f>
        <v>2024-05</v>
      </c>
      <c r="P3185" s="1">
        <f ca="1">YEAR(TODAY()) - YEAR(Table1[[#This Row],[Buyer Date of Birth]])</f>
        <v>37</v>
      </c>
      <c r="Q3185" s="2">
        <f>Table1[[#This Row],[Total Revenue]] - Table1[[#This Row],[Total Cost]]</f>
        <v>2998</v>
      </c>
    </row>
    <row r="3186" spans="1:17" x14ac:dyDescent="0.25">
      <c r="A3186" s="1">
        <v>45366</v>
      </c>
      <c r="B3186" t="s">
        <v>123</v>
      </c>
      <c r="C3186" t="s">
        <v>333</v>
      </c>
      <c r="D3186" t="s">
        <v>53</v>
      </c>
      <c r="E3186" s="1">
        <v>18486</v>
      </c>
      <c r="F3186" t="s">
        <v>28</v>
      </c>
      <c r="G3186">
        <v>31</v>
      </c>
      <c r="H3186" t="s">
        <v>29</v>
      </c>
      <c r="I3186" t="s">
        <v>23</v>
      </c>
      <c r="J3186" t="s">
        <v>24</v>
      </c>
      <c r="K3186" t="str">
        <f>VLOOKUP(H3186, [1]Products!B:E, 2, FALSE)</f>
        <v>Shortbread</v>
      </c>
      <c r="L3186" s="2">
        <f>VLOOKUP(H3186, [1]Products!B:D, 3, FALSE)</f>
        <v>10</v>
      </c>
      <c r="M3186" s="2">
        <f>Table1[[#This Row],[Quantity Purchased]] * Table1[[#This Row],[Unit Price]]</f>
        <v>1395</v>
      </c>
      <c r="N3186" s="2">
        <f>VLOOKUP(H3186, [1]Products!B:E, 4, FALSE)</f>
        <v>45</v>
      </c>
      <c r="O3186" t="str">
        <f>TEXT(Table1[[#This Row],[Transaction Date]], "yyyy-mm")</f>
        <v>2024-03</v>
      </c>
      <c r="P3186" s="1">
        <f ca="1">YEAR(TODAY()) - YEAR(Table1[[#This Row],[Buyer Date of Birth]])</f>
        <v>75</v>
      </c>
      <c r="Q3186" s="2">
        <f>Table1[[#This Row],[Total Revenue]] - Table1[[#This Row],[Total Cost]]</f>
        <v>1385</v>
      </c>
    </row>
    <row r="3187" spans="1:17" x14ac:dyDescent="0.25">
      <c r="A3187" s="1">
        <v>45295</v>
      </c>
      <c r="B3187" t="s">
        <v>319</v>
      </c>
      <c r="C3187" t="s">
        <v>1178</v>
      </c>
      <c r="D3187" t="s">
        <v>53</v>
      </c>
      <c r="E3187" s="1">
        <v>34750</v>
      </c>
      <c r="F3187" t="s">
        <v>40</v>
      </c>
      <c r="G3187">
        <v>482</v>
      </c>
      <c r="H3187" t="s">
        <v>49</v>
      </c>
      <c r="I3187" t="s">
        <v>30</v>
      </c>
      <c r="J3187" t="s">
        <v>24</v>
      </c>
      <c r="K3187" t="str">
        <f>VLOOKUP(H3187, [1]Products!B:E, 2, FALSE)</f>
        <v>Butter Crunch</v>
      </c>
      <c r="L3187" s="2">
        <f>VLOOKUP(H3187, [1]Products!B:D, 3, FALSE)</f>
        <v>10</v>
      </c>
      <c r="M3187" s="2">
        <f>Table1[[#This Row],[Quantity Purchased]] * Table1[[#This Row],[Unit Price]]</f>
        <v>5302</v>
      </c>
      <c r="N3187" s="2">
        <f>VLOOKUP(H3187, [1]Products!B:E, 4, FALSE)</f>
        <v>11</v>
      </c>
      <c r="O3187" t="str">
        <f>TEXT(Table1[[#This Row],[Transaction Date]], "yyyy-mm")</f>
        <v>2024-01</v>
      </c>
      <c r="P3187" s="1">
        <f ca="1">YEAR(TODAY()) - YEAR(Table1[[#This Row],[Buyer Date of Birth]])</f>
        <v>30</v>
      </c>
      <c r="Q3187" s="2">
        <f>Table1[[#This Row],[Total Revenue]] - Table1[[#This Row],[Total Cost]]</f>
        <v>5292</v>
      </c>
    </row>
    <row r="3188" spans="1:17" x14ac:dyDescent="0.25">
      <c r="A3188" s="1">
        <v>45437</v>
      </c>
      <c r="B3188" t="s">
        <v>257</v>
      </c>
      <c r="C3188" t="s">
        <v>156</v>
      </c>
      <c r="D3188" t="s">
        <v>53</v>
      </c>
      <c r="E3188" s="1">
        <v>27896</v>
      </c>
      <c r="F3188" t="s">
        <v>40</v>
      </c>
      <c r="G3188">
        <v>292</v>
      </c>
      <c r="H3188" t="s">
        <v>63</v>
      </c>
      <c r="I3188" t="s">
        <v>36</v>
      </c>
      <c r="J3188" t="s">
        <v>24</v>
      </c>
      <c r="K3188" t="str">
        <f>VLOOKUP(H3188, [1]Products!B:E, 2, FALSE)</f>
        <v>Vanilla Wafers</v>
      </c>
      <c r="L3188" s="2">
        <f>VLOOKUP(H3188, [1]Products!B:D, 3, FALSE)</f>
        <v>18</v>
      </c>
      <c r="M3188" s="2">
        <f>Table1[[#This Row],[Quantity Purchased]] * Table1[[#This Row],[Unit Price]]</f>
        <v>10512</v>
      </c>
      <c r="N3188" s="2">
        <f>VLOOKUP(H3188, [1]Products!B:E, 4, FALSE)</f>
        <v>36</v>
      </c>
      <c r="O3188" t="str">
        <f>TEXT(Table1[[#This Row],[Transaction Date]], "yyyy-mm")</f>
        <v>2024-05</v>
      </c>
      <c r="P3188" s="1">
        <f ca="1">YEAR(TODAY()) - YEAR(Table1[[#This Row],[Buyer Date of Birth]])</f>
        <v>49</v>
      </c>
      <c r="Q3188" s="2">
        <f>Table1[[#This Row],[Total Revenue]] - Table1[[#This Row],[Total Cost]]</f>
        <v>10494</v>
      </c>
    </row>
    <row r="3189" spans="1:17" x14ac:dyDescent="0.25">
      <c r="A3189" s="1">
        <v>45403</v>
      </c>
      <c r="B3189" t="s">
        <v>667</v>
      </c>
      <c r="C3189" t="s">
        <v>586</v>
      </c>
      <c r="D3189" t="s">
        <v>34</v>
      </c>
      <c r="E3189" s="1">
        <v>21190</v>
      </c>
      <c r="F3189" t="s">
        <v>28</v>
      </c>
      <c r="G3189">
        <v>463</v>
      </c>
      <c r="H3189" t="s">
        <v>72</v>
      </c>
      <c r="I3189" t="s">
        <v>42</v>
      </c>
      <c r="J3189" t="s">
        <v>24</v>
      </c>
      <c r="K3189" t="str">
        <f>VLOOKUP(H3189, [1]Products!B:E, 2, FALSE)</f>
        <v>Choco Delight</v>
      </c>
      <c r="L3189" s="2">
        <f>VLOOKUP(H3189, [1]Products!B:D, 3, FALSE)</f>
        <v>3</v>
      </c>
      <c r="M3189" s="2">
        <f>Table1[[#This Row],[Quantity Purchased]] * Table1[[#This Row],[Unit Price]]</f>
        <v>2315</v>
      </c>
      <c r="N3189" s="2">
        <f>VLOOKUP(H3189, [1]Products!B:E, 4, FALSE)</f>
        <v>5</v>
      </c>
      <c r="O3189" t="str">
        <f>TEXT(Table1[[#This Row],[Transaction Date]], "yyyy-mm")</f>
        <v>2024-04</v>
      </c>
      <c r="P3189" s="1">
        <f ca="1">YEAR(TODAY()) - YEAR(Table1[[#This Row],[Buyer Date of Birth]])</f>
        <v>67</v>
      </c>
      <c r="Q3189" s="2">
        <f>Table1[[#This Row],[Total Revenue]] - Table1[[#This Row],[Total Cost]]</f>
        <v>2312</v>
      </c>
    </row>
    <row r="3190" spans="1:17" x14ac:dyDescent="0.25">
      <c r="A3190" s="1">
        <v>45407</v>
      </c>
      <c r="B3190" t="s">
        <v>535</v>
      </c>
      <c r="C3190" t="s">
        <v>776</v>
      </c>
      <c r="D3190" t="s">
        <v>78</v>
      </c>
      <c r="E3190" s="1">
        <v>30566</v>
      </c>
      <c r="F3190" t="s">
        <v>21</v>
      </c>
      <c r="G3190">
        <v>470</v>
      </c>
      <c r="H3190" t="s">
        <v>54</v>
      </c>
      <c r="I3190" t="s">
        <v>46</v>
      </c>
      <c r="J3190" t="s">
        <v>24</v>
      </c>
      <c r="K3190" t="str">
        <f>VLOOKUP(H3190, [1]Products!B:E, 2, FALSE)</f>
        <v>Lemon Crisps</v>
      </c>
      <c r="L3190" s="2">
        <f>VLOOKUP(H3190, [1]Products!B:D, 3, FALSE)</f>
        <v>7</v>
      </c>
      <c r="M3190" s="2">
        <f>Table1[[#This Row],[Quantity Purchased]] * Table1[[#This Row],[Unit Price]]</f>
        <v>4230</v>
      </c>
      <c r="N3190" s="2">
        <f>VLOOKUP(H3190, [1]Products!B:E, 4, FALSE)</f>
        <v>9</v>
      </c>
      <c r="O3190" t="str">
        <f>TEXT(Table1[[#This Row],[Transaction Date]], "yyyy-mm")</f>
        <v>2024-04</v>
      </c>
      <c r="P3190" s="1">
        <f ca="1">YEAR(TODAY()) - YEAR(Table1[[#This Row],[Buyer Date of Birth]])</f>
        <v>42</v>
      </c>
      <c r="Q3190" s="2">
        <f>Table1[[#This Row],[Total Revenue]] - Table1[[#This Row],[Total Cost]]</f>
        <v>4223</v>
      </c>
    </row>
    <row r="3191" spans="1:17" x14ac:dyDescent="0.25">
      <c r="A3191" s="1">
        <v>45496</v>
      </c>
      <c r="B3191" t="s">
        <v>511</v>
      </c>
      <c r="C3191" t="s">
        <v>257</v>
      </c>
      <c r="D3191" t="s">
        <v>78</v>
      </c>
      <c r="E3191" s="1">
        <v>37161</v>
      </c>
      <c r="F3191" t="s">
        <v>21</v>
      </c>
      <c r="G3191">
        <v>136</v>
      </c>
      <c r="H3191" t="s">
        <v>49</v>
      </c>
      <c r="I3191" t="s">
        <v>50</v>
      </c>
      <c r="J3191" t="s">
        <v>24</v>
      </c>
      <c r="K3191" t="str">
        <f>VLOOKUP(H3191, [1]Products!B:E, 2, FALSE)</f>
        <v>Butter Crunch</v>
      </c>
      <c r="L3191" s="2">
        <f>VLOOKUP(H3191, [1]Products!B:D, 3, FALSE)</f>
        <v>10</v>
      </c>
      <c r="M3191" s="2">
        <f>Table1[[#This Row],[Quantity Purchased]] * Table1[[#This Row],[Unit Price]]</f>
        <v>1496</v>
      </c>
      <c r="N3191" s="2">
        <f>VLOOKUP(H3191, [1]Products!B:E, 4, FALSE)</f>
        <v>11</v>
      </c>
      <c r="O3191" t="str">
        <f>TEXT(Table1[[#This Row],[Transaction Date]], "yyyy-mm")</f>
        <v>2024-07</v>
      </c>
      <c r="P3191" s="1">
        <f ca="1">YEAR(TODAY()) - YEAR(Table1[[#This Row],[Buyer Date of Birth]])</f>
        <v>24</v>
      </c>
      <c r="Q3191" s="2">
        <f>Table1[[#This Row],[Total Revenue]] - Table1[[#This Row],[Total Cost]]</f>
        <v>1486</v>
      </c>
    </row>
    <row r="3192" spans="1:17" x14ac:dyDescent="0.25">
      <c r="A3192" s="1">
        <v>45400</v>
      </c>
      <c r="B3192" t="s">
        <v>138</v>
      </c>
      <c r="C3192" t="s">
        <v>61</v>
      </c>
      <c r="D3192" t="s">
        <v>100</v>
      </c>
      <c r="E3192" s="1">
        <v>19280</v>
      </c>
      <c r="F3192" t="s">
        <v>75</v>
      </c>
      <c r="G3192">
        <v>11</v>
      </c>
      <c r="H3192" t="s">
        <v>63</v>
      </c>
      <c r="I3192" t="s">
        <v>55</v>
      </c>
      <c r="J3192" t="s">
        <v>31</v>
      </c>
      <c r="K3192" t="str">
        <f>VLOOKUP(H3192, [1]Products!B:E, 2, FALSE)</f>
        <v>Vanilla Wafers</v>
      </c>
      <c r="L3192" s="2">
        <f>VLOOKUP(H3192, [1]Products!B:D, 3, FALSE)</f>
        <v>18</v>
      </c>
      <c r="M3192" s="2">
        <f>Table1[[#This Row],[Quantity Purchased]] * Table1[[#This Row],[Unit Price]]</f>
        <v>396</v>
      </c>
      <c r="N3192" s="2">
        <f>VLOOKUP(H3192, [1]Products!B:E, 4, FALSE)</f>
        <v>36</v>
      </c>
      <c r="O3192" t="str">
        <f>TEXT(Table1[[#This Row],[Transaction Date]], "yyyy-mm")</f>
        <v>2024-04</v>
      </c>
      <c r="P3192" s="1">
        <f ca="1">YEAR(TODAY()) - YEAR(Table1[[#This Row],[Buyer Date of Birth]])</f>
        <v>73</v>
      </c>
      <c r="Q3192" s="2">
        <f>Table1[[#This Row],[Total Revenue]] - Table1[[#This Row],[Total Cost]]</f>
        <v>378</v>
      </c>
    </row>
    <row r="3193" spans="1:17" x14ac:dyDescent="0.25">
      <c r="A3193" s="1">
        <v>45474</v>
      </c>
      <c r="B3193" t="s">
        <v>766</v>
      </c>
      <c r="C3193" t="s">
        <v>1295</v>
      </c>
      <c r="D3193" t="s">
        <v>34</v>
      </c>
      <c r="E3193" s="1">
        <v>34670</v>
      </c>
      <c r="F3193" t="s">
        <v>40</v>
      </c>
      <c r="G3193">
        <v>113</v>
      </c>
      <c r="H3193" t="s">
        <v>72</v>
      </c>
      <c r="I3193" t="s">
        <v>59</v>
      </c>
      <c r="J3193" t="s">
        <v>24</v>
      </c>
      <c r="K3193" t="str">
        <f>VLOOKUP(H3193, [1]Products!B:E, 2, FALSE)</f>
        <v>Choco Delight</v>
      </c>
      <c r="L3193" s="2">
        <f>VLOOKUP(H3193, [1]Products!B:D, 3, FALSE)</f>
        <v>3</v>
      </c>
      <c r="M3193" s="2">
        <f>Table1[[#This Row],[Quantity Purchased]] * Table1[[#This Row],[Unit Price]]</f>
        <v>565</v>
      </c>
      <c r="N3193" s="2">
        <f>VLOOKUP(H3193, [1]Products!B:E, 4, FALSE)</f>
        <v>5</v>
      </c>
      <c r="O3193" t="str">
        <f>TEXT(Table1[[#This Row],[Transaction Date]], "yyyy-mm")</f>
        <v>2024-07</v>
      </c>
      <c r="P3193" s="1">
        <f ca="1">YEAR(TODAY()) - YEAR(Table1[[#This Row],[Buyer Date of Birth]])</f>
        <v>31</v>
      </c>
      <c r="Q3193" s="2">
        <f>Table1[[#This Row],[Total Revenue]] - Table1[[#This Row],[Total Cost]]</f>
        <v>562</v>
      </c>
    </row>
    <row r="3194" spans="1:17" x14ac:dyDescent="0.25">
      <c r="A3194" s="1">
        <v>45344</v>
      </c>
      <c r="B3194" t="s">
        <v>381</v>
      </c>
      <c r="C3194" t="s">
        <v>344</v>
      </c>
      <c r="D3194" t="s">
        <v>34</v>
      </c>
      <c r="E3194" s="1">
        <v>32034</v>
      </c>
      <c r="F3194" t="s">
        <v>21</v>
      </c>
      <c r="G3194">
        <v>471</v>
      </c>
      <c r="H3194" t="s">
        <v>63</v>
      </c>
      <c r="I3194" t="s">
        <v>23</v>
      </c>
      <c r="J3194" t="s">
        <v>24</v>
      </c>
      <c r="K3194" t="str">
        <f>VLOOKUP(H3194, [1]Products!B:E, 2, FALSE)</f>
        <v>Vanilla Wafers</v>
      </c>
      <c r="L3194" s="2">
        <f>VLOOKUP(H3194, [1]Products!B:D, 3, FALSE)</f>
        <v>18</v>
      </c>
      <c r="M3194" s="2">
        <f>Table1[[#This Row],[Quantity Purchased]] * Table1[[#This Row],[Unit Price]]</f>
        <v>16956</v>
      </c>
      <c r="N3194" s="2">
        <f>VLOOKUP(H3194, [1]Products!B:E, 4, FALSE)</f>
        <v>36</v>
      </c>
      <c r="O3194" t="str">
        <f>TEXT(Table1[[#This Row],[Transaction Date]], "yyyy-mm")</f>
        <v>2024-02</v>
      </c>
      <c r="P3194" s="1">
        <f ca="1">YEAR(TODAY()) - YEAR(Table1[[#This Row],[Buyer Date of Birth]])</f>
        <v>38</v>
      </c>
      <c r="Q3194" s="2">
        <f>Table1[[#This Row],[Total Revenue]] - Table1[[#This Row],[Total Cost]]</f>
        <v>16938</v>
      </c>
    </row>
    <row r="3195" spans="1:17" x14ac:dyDescent="0.25">
      <c r="A3195" s="1">
        <v>45298</v>
      </c>
      <c r="B3195" t="s">
        <v>214</v>
      </c>
      <c r="C3195" t="s">
        <v>971</v>
      </c>
      <c r="D3195" t="s">
        <v>100</v>
      </c>
      <c r="E3195" s="1">
        <v>37548</v>
      </c>
      <c r="F3195" t="s">
        <v>75</v>
      </c>
      <c r="G3195">
        <v>409</v>
      </c>
      <c r="H3195" t="s">
        <v>66</v>
      </c>
      <c r="I3195" t="s">
        <v>30</v>
      </c>
      <c r="J3195" t="s">
        <v>24</v>
      </c>
      <c r="K3195" t="str">
        <f>VLOOKUP(H3195, [1]Products!B:E, 2, FALSE)</f>
        <v>Oatmeal Cookies</v>
      </c>
      <c r="L3195" s="2">
        <f>VLOOKUP(H3195, [1]Products!B:D, 3, FALSE)</f>
        <v>19</v>
      </c>
      <c r="M3195" s="2">
        <f>Table1[[#This Row],[Quantity Purchased]] * Table1[[#This Row],[Unit Price]]</f>
        <v>9407</v>
      </c>
      <c r="N3195" s="2">
        <f>VLOOKUP(H3195, [1]Products!B:E, 4, FALSE)</f>
        <v>23</v>
      </c>
      <c r="O3195" t="str">
        <f>TEXT(Table1[[#This Row],[Transaction Date]], "yyyy-mm")</f>
        <v>2024-01</v>
      </c>
      <c r="P3195" s="1">
        <f ca="1">YEAR(TODAY()) - YEAR(Table1[[#This Row],[Buyer Date of Birth]])</f>
        <v>23</v>
      </c>
      <c r="Q3195" s="2">
        <f>Table1[[#This Row],[Total Revenue]] - Table1[[#This Row],[Total Cost]]</f>
        <v>9388</v>
      </c>
    </row>
    <row r="3196" spans="1:17" x14ac:dyDescent="0.25">
      <c r="A3196" s="1">
        <v>45447</v>
      </c>
      <c r="B3196" t="s">
        <v>381</v>
      </c>
      <c r="C3196" t="s">
        <v>179</v>
      </c>
      <c r="D3196" t="s">
        <v>34</v>
      </c>
      <c r="E3196" s="1">
        <v>31760</v>
      </c>
      <c r="F3196" t="s">
        <v>40</v>
      </c>
      <c r="G3196">
        <v>174</v>
      </c>
      <c r="H3196" t="s">
        <v>49</v>
      </c>
      <c r="I3196" t="s">
        <v>36</v>
      </c>
      <c r="J3196" t="s">
        <v>24</v>
      </c>
      <c r="K3196" t="str">
        <f>VLOOKUP(H3196, [1]Products!B:E, 2, FALSE)</f>
        <v>Butter Crunch</v>
      </c>
      <c r="L3196" s="2">
        <f>VLOOKUP(H3196, [1]Products!B:D, 3, FALSE)</f>
        <v>10</v>
      </c>
      <c r="M3196" s="2">
        <f>Table1[[#This Row],[Quantity Purchased]] * Table1[[#This Row],[Unit Price]]</f>
        <v>1914</v>
      </c>
      <c r="N3196" s="2">
        <f>VLOOKUP(H3196, [1]Products!B:E, 4, FALSE)</f>
        <v>11</v>
      </c>
      <c r="O3196" t="str">
        <f>TEXT(Table1[[#This Row],[Transaction Date]], "yyyy-mm")</f>
        <v>2024-06</v>
      </c>
      <c r="P3196" s="1">
        <f ca="1">YEAR(TODAY()) - YEAR(Table1[[#This Row],[Buyer Date of Birth]])</f>
        <v>39</v>
      </c>
      <c r="Q3196" s="2">
        <f>Table1[[#This Row],[Total Revenue]] - Table1[[#This Row],[Total Cost]]</f>
        <v>1904</v>
      </c>
    </row>
    <row r="3197" spans="1:17" x14ac:dyDescent="0.25">
      <c r="A3197" s="1">
        <v>45366</v>
      </c>
      <c r="B3197" t="s">
        <v>263</v>
      </c>
      <c r="C3197" t="s">
        <v>1036</v>
      </c>
      <c r="D3197" t="s">
        <v>84</v>
      </c>
      <c r="E3197" s="1">
        <v>24527</v>
      </c>
      <c r="F3197" t="s">
        <v>40</v>
      </c>
      <c r="G3197">
        <v>344</v>
      </c>
      <c r="H3197" t="s">
        <v>72</v>
      </c>
      <c r="I3197" t="s">
        <v>36</v>
      </c>
      <c r="J3197" t="s">
        <v>24</v>
      </c>
      <c r="K3197" t="str">
        <f>VLOOKUP(H3197, [1]Products!B:E, 2, FALSE)</f>
        <v>Choco Delight</v>
      </c>
      <c r="L3197" s="2">
        <f>VLOOKUP(H3197, [1]Products!B:D, 3, FALSE)</f>
        <v>3</v>
      </c>
      <c r="M3197" s="2">
        <f>Table1[[#This Row],[Quantity Purchased]] * Table1[[#This Row],[Unit Price]]</f>
        <v>1720</v>
      </c>
      <c r="N3197" s="2">
        <f>VLOOKUP(H3197, [1]Products!B:E, 4, FALSE)</f>
        <v>5</v>
      </c>
      <c r="O3197" t="str">
        <f>TEXT(Table1[[#This Row],[Transaction Date]], "yyyy-mm")</f>
        <v>2024-03</v>
      </c>
      <c r="P3197" s="1">
        <f ca="1">YEAR(TODAY()) - YEAR(Table1[[#This Row],[Buyer Date of Birth]])</f>
        <v>58</v>
      </c>
      <c r="Q3197" s="2">
        <f>Table1[[#This Row],[Total Revenue]] - Table1[[#This Row],[Total Cost]]</f>
        <v>1717</v>
      </c>
    </row>
    <row r="3198" spans="1:17" x14ac:dyDescent="0.25">
      <c r="A3198" s="1">
        <v>45316</v>
      </c>
      <c r="B3198" t="s">
        <v>1296</v>
      </c>
      <c r="C3198" t="s">
        <v>1014</v>
      </c>
      <c r="D3198" t="s">
        <v>84</v>
      </c>
      <c r="E3198" s="1">
        <v>19642</v>
      </c>
      <c r="F3198" t="s">
        <v>28</v>
      </c>
      <c r="G3198">
        <v>12</v>
      </c>
      <c r="H3198" t="s">
        <v>71</v>
      </c>
      <c r="I3198" t="s">
        <v>42</v>
      </c>
      <c r="J3198" t="s">
        <v>24</v>
      </c>
      <c r="K3198" t="str">
        <f>VLOOKUP(H3198, [1]Products!B:E, 2, FALSE)</f>
        <v>Peanut Butter Bites</v>
      </c>
      <c r="L3198" s="2">
        <f>VLOOKUP(H3198, [1]Products!B:D, 3, FALSE)</f>
        <v>5</v>
      </c>
      <c r="M3198" s="2">
        <f>Table1[[#This Row],[Quantity Purchased]] * Table1[[#This Row],[Unit Price]]</f>
        <v>84</v>
      </c>
      <c r="N3198" s="2">
        <f>VLOOKUP(H3198, [1]Products!B:E, 4, FALSE)</f>
        <v>7</v>
      </c>
      <c r="O3198" t="str">
        <f>TEXT(Table1[[#This Row],[Transaction Date]], "yyyy-mm")</f>
        <v>2024-01</v>
      </c>
      <c r="P3198" s="1">
        <f ca="1">YEAR(TODAY()) - YEAR(Table1[[#This Row],[Buyer Date of Birth]])</f>
        <v>72</v>
      </c>
      <c r="Q3198" s="2">
        <f>Table1[[#This Row],[Total Revenue]] - Table1[[#This Row],[Total Cost]]</f>
        <v>79</v>
      </c>
    </row>
    <row r="3199" spans="1:17" x14ac:dyDescent="0.25">
      <c r="A3199" s="1">
        <v>45432</v>
      </c>
      <c r="B3199" t="s">
        <v>831</v>
      </c>
      <c r="C3199" t="s">
        <v>422</v>
      </c>
      <c r="D3199" t="s">
        <v>20</v>
      </c>
      <c r="E3199" s="1">
        <v>24063</v>
      </c>
      <c r="F3199" t="s">
        <v>21</v>
      </c>
      <c r="G3199">
        <v>15</v>
      </c>
      <c r="H3199" t="s">
        <v>66</v>
      </c>
      <c r="I3199" t="s">
        <v>46</v>
      </c>
      <c r="J3199" t="s">
        <v>24</v>
      </c>
      <c r="K3199" t="str">
        <f>VLOOKUP(H3199, [1]Products!B:E, 2, FALSE)</f>
        <v>Oatmeal Cookies</v>
      </c>
      <c r="L3199" s="2">
        <f>VLOOKUP(H3199, [1]Products!B:D, 3, FALSE)</f>
        <v>19</v>
      </c>
      <c r="M3199" s="2">
        <f>Table1[[#This Row],[Quantity Purchased]] * Table1[[#This Row],[Unit Price]]</f>
        <v>345</v>
      </c>
      <c r="N3199" s="2">
        <f>VLOOKUP(H3199, [1]Products!B:E, 4, FALSE)</f>
        <v>23</v>
      </c>
      <c r="O3199" t="str">
        <f>TEXT(Table1[[#This Row],[Transaction Date]], "yyyy-mm")</f>
        <v>2024-05</v>
      </c>
      <c r="P3199" s="1">
        <f ca="1">YEAR(TODAY()) - YEAR(Table1[[#This Row],[Buyer Date of Birth]])</f>
        <v>60</v>
      </c>
      <c r="Q3199" s="2">
        <f>Table1[[#This Row],[Total Revenue]] - Table1[[#This Row],[Total Cost]]</f>
        <v>326</v>
      </c>
    </row>
    <row r="3200" spans="1:17" x14ac:dyDescent="0.25">
      <c r="A3200" s="1">
        <v>45491</v>
      </c>
      <c r="B3200" t="s">
        <v>463</v>
      </c>
      <c r="C3200" t="s">
        <v>490</v>
      </c>
      <c r="D3200" t="s">
        <v>62</v>
      </c>
      <c r="E3200" s="1">
        <v>28705</v>
      </c>
      <c r="F3200" t="s">
        <v>28</v>
      </c>
      <c r="G3200">
        <v>324</v>
      </c>
      <c r="H3200" t="s">
        <v>66</v>
      </c>
      <c r="I3200" t="s">
        <v>50</v>
      </c>
      <c r="J3200" t="s">
        <v>24</v>
      </c>
      <c r="K3200" t="str">
        <f>VLOOKUP(H3200, [1]Products!B:E, 2, FALSE)</f>
        <v>Oatmeal Cookies</v>
      </c>
      <c r="L3200" s="2">
        <f>VLOOKUP(H3200, [1]Products!B:D, 3, FALSE)</f>
        <v>19</v>
      </c>
      <c r="M3200" s="2">
        <f>Table1[[#This Row],[Quantity Purchased]] * Table1[[#This Row],[Unit Price]]</f>
        <v>7452</v>
      </c>
      <c r="N3200" s="2">
        <f>VLOOKUP(H3200, [1]Products!B:E, 4, FALSE)</f>
        <v>23</v>
      </c>
      <c r="O3200" t="str">
        <f>TEXT(Table1[[#This Row],[Transaction Date]], "yyyy-mm")</f>
        <v>2024-07</v>
      </c>
      <c r="P3200" s="1">
        <f ca="1">YEAR(TODAY()) - YEAR(Table1[[#This Row],[Buyer Date of Birth]])</f>
        <v>47</v>
      </c>
      <c r="Q3200" s="2">
        <f>Table1[[#This Row],[Total Revenue]] - Table1[[#This Row],[Total Cost]]</f>
        <v>7433</v>
      </c>
    </row>
    <row r="3201" spans="1:17" x14ac:dyDescent="0.25">
      <c r="A3201" s="1">
        <v>45328</v>
      </c>
      <c r="B3201" t="s">
        <v>157</v>
      </c>
      <c r="C3201" t="s">
        <v>685</v>
      </c>
      <c r="D3201" t="s">
        <v>78</v>
      </c>
      <c r="E3201" s="1">
        <v>16602</v>
      </c>
      <c r="F3201" t="s">
        <v>21</v>
      </c>
      <c r="G3201">
        <v>50</v>
      </c>
      <c r="H3201" t="s">
        <v>29</v>
      </c>
      <c r="I3201" t="s">
        <v>55</v>
      </c>
      <c r="J3201" t="s">
        <v>24</v>
      </c>
      <c r="K3201" t="str">
        <f>VLOOKUP(H3201, [1]Products!B:E, 2, FALSE)</f>
        <v>Shortbread</v>
      </c>
      <c r="L3201" s="2">
        <f>VLOOKUP(H3201, [1]Products!B:D, 3, FALSE)</f>
        <v>10</v>
      </c>
      <c r="M3201" s="2">
        <f>Table1[[#This Row],[Quantity Purchased]] * Table1[[#This Row],[Unit Price]]</f>
        <v>2250</v>
      </c>
      <c r="N3201" s="2">
        <f>VLOOKUP(H3201, [1]Products!B:E, 4, FALSE)</f>
        <v>45</v>
      </c>
      <c r="O3201" t="str">
        <f>TEXT(Table1[[#This Row],[Transaction Date]], "yyyy-mm")</f>
        <v>2024-02</v>
      </c>
      <c r="P3201" s="1">
        <f ca="1">YEAR(TODAY()) - YEAR(Table1[[#This Row],[Buyer Date of Birth]])</f>
        <v>80</v>
      </c>
      <c r="Q3201" s="2">
        <f>Table1[[#This Row],[Total Revenue]] - Table1[[#This Row],[Total Cost]]</f>
        <v>2240</v>
      </c>
    </row>
    <row r="3202" spans="1:17" x14ac:dyDescent="0.25">
      <c r="A3202" s="1">
        <v>45310</v>
      </c>
      <c r="B3202" t="s">
        <v>542</v>
      </c>
      <c r="C3202" t="s">
        <v>1297</v>
      </c>
      <c r="D3202" t="s">
        <v>100</v>
      </c>
      <c r="E3202" s="1">
        <v>30156</v>
      </c>
      <c r="F3202" t="s">
        <v>21</v>
      </c>
      <c r="G3202">
        <v>174</v>
      </c>
      <c r="H3202" t="s">
        <v>54</v>
      </c>
      <c r="I3202" t="s">
        <v>59</v>
      </c>
      <c r="J3202" t="s">
        <v>24</v>
      </c>
      <c r="K3202" t="str">
        <f>VLOOKUP(H3202, [1]Products!B:E, 2, FALSE)</f>
        <v>Lemon Crisps</v>
      </c>
      <c r="L3202" s="2">
        <f>VLOOKUP(H3202, [1]Products!B:D, 3, FALSE)</f>
        <v>7</v>
      </c>
      <c r="M3202" s="2">
        <f>Table1[[#This Row],[Quantity Purchased]] * Table1[[#This Row],[Unit Price]]</f>
        <v>1566</v>
      </c>
      <c r="N3202" s="2">
        <f>VLOOKUP(H3202, [1]Products!B:E, 4, FALSE)</f>
        <v>9</v>
      </c>
      <c r="O3202" t="str">
        <f>TEXT(Table1[[#This Row],[Transaction Date]], "yyyy-mm")</f>
        <v>2024-01</v>
      </c>
      <c r="P3202" s="1">
        <f ca="1">YEAR(TODAY()) - YEAR(Table1[[#This Row],[Buyer Date of Birth]])</f>
        <v>43</v>
      </c>
      <c r="Q3202" s="2">
        <f>Table1[[#This Row],[Total Revenue]] - Table1[[#This Row],[Total Cost]]</f>
        <v>1559</v>
      </c>
    </row>
    <row r="3203" spans="1:17" x14ac:dyDescent="0.25">
      <c r="A3203" s="1">
        <v>45349</v>
      </c>
      <c r="B3203" t="s">
        <v>545</v>
      </c>
      <c r="C3203" t="s">
        <v>39</v>
      </c>
      <c r="D3203" t="s">
        <v>58</v>
      </c>
      <c r="E3203" s="1">
        <v>24326</v>
      </c>
      <c r="F3203" t="s">
        <v>28</v>
      </c>
      <c r="G3203">
        <v>204</v>
      </c>
      <c r="H3203" t="s">
        <v>41</v>
      </c>
      <c r="I3203" t="s">
        <v>55</v>
      </c>
      <c r="J3203" t="s">
        <v>24</v>
      </c>
      <c r="K3203" t="str">
        <f>VLOOKUP(H3203, [1]Products!B:E, 2, FALSE)</f>
        <v>Ginger Snaps</v>
      </c>
      <c r="L3203" s="2">
        <f>VLOOKUP(H3203, [1]Products!B:D, 3, FALSE)</f>
        <v>14</v>
      </c>
      <c r="M3203" s="2">
        <f>Table1[[#This Row],[Quantity Purchased]] * Table1[[#This Row],[Unit Price]]</f>
        <v>5712</v>
      </c>
      <c r="N3203" s="2">
        <f>VLOOKUP(H3203, [1]Products!B:E, 4, FALSE)</f>
        <v>28</v>
      </c>
      <c r="O3203" t="str">
        <f>TEXT(Table1[[#This Row],[Transaction Date]], "yyyy-mm")</f>
        <v>2024-02</v>
      </c>
      <c r="P3203" s="1">
        <f ca="1">YEAR(TODAY()) - YEAR(Table1[[#This Row],[Buyer Date of Birth]])</f>
        <v>59</v>
      </c>
      <c r="Q3203" s="2">
        <f>Table1[[#This Row],[Total Revenue]] - Table1[[#This Row],[Total Cost]]</f>
        <v>5698</v>
      </c>
    </row>
    <row r="3204" spans="1:17" x14ac:dyDescent="0.25">
      <c r="A3204" s="1">
        <v>45411</v>
      </c>
      <c r="B3204" t="s">
        <v>699</v>
      </c>
      <c r="C3204" t="s">
        <v>894</v>
      </c>
      <c r="D3204" t="s">
        <v>58</v>
      </c>
      <c r="E3204" s="1">
        <v>36937</v>
      </c>
      <c r="F3204" t="s">
        <v>40</v>
      </c>
      <c r="G3204">
        <v>178</v>
      </c>
      <c r="H3204" t="s">
        <v>29</v>
      </c>
      <c r="I3204" t="s">
        <v>59</v>
      </c>
      <c r="J3204" t="s">
        <v>24</v>
      </c>
      <c r="K3204" t="str">
        <f>VLOOKUP(H3204, [1]Products!B:E, 2, FALSE)</f>
        <v>Shortbread</v>
      </c>
      <c r="L3204" s="2">
        <f>VLOOKUP(H3204, [1]Products!B:D, 3, FALSE)</f>
        <v>10</v>
      </c>
      <c r="M3204" s="2">
        <f>Table1[[#This Row],[Quantity Purchased]] * Table1[[#This Row],[Unit Price]]</f>
        <v>8010</v>
      </c>
      <c r="N3204" s="2">
        <f>VLOOKUP(H3204, [1]Products!B:E, 4, FALSE)</f>
        <v>45</v>
      </c>
      <c r="O3204" t="str">
        <f>TEXT(Table1[[#This Row],[Transaction Date]], "yyyy-mm")</f>
        <v>2024-04</v>
      </c>
      <c r="P3204" s="1">
        <f ca="1">YEAR(TODAY()) - YEAR(Table1[[#This Row],[Buyer Date of Birth]])</f>
        <v>24</v>
      </c>
      <c r="Q3204" s="2">
        <f>Table1[[#This Row],[Total Revenue]] - Table1[[#This Row],[Total Cost]]</f>
        <v>8000</v>
      </c>
    </row>
    <row r="3205" spans="1:17" x14ac:dyDescent="0.25">
      <c r="A3205" s="1">
        <v>45482</v>
      </c>
      <c r="B3205" t="s">
        <v>672</v>
      </c>
      <c r="C3205" t="s">
        <v>378</v>
      </c>
      <c r="D3205" t="s">
        <v>84</v>
      </c>
      <c r="E3205" s="1">
        <v>38909</v>
      </c>
      <c r="F3205" t="s">
        <v>75</v>
      </c>
      <c r="G3205">
        <v>137</v>
      </c>
      <c r="H3205" t="s">
        <v>35</v>
      </c>
      <c r="I3205" t="s">
        <v>59</v>
      </c>
      <c r="J3205" t="s">
        <v>24</v>
      </c>
      <c r="K3205" t="str">
        <f>VLOOKUP(H3205, [1]Products!B:E, 2, FALSE)</f>
        <v>Caramel Biscuits</v>
      </c>
      <c r="L3205" s="2">
        <f>VLOOKUP(H3205, [1]Products!B:D, 3, FALSE)</f>
        <v>18</v>
      </c>
      <c r="M3205" s="2">
        <f>Table1[[#This Row],[Quantity Purchased]] * Table1[[#This Row],[Unit Price]]</f>
        <v>3014</v>
      </c>
      <c r="N3205" s="2">
        <f>VLOOKUP(H3205, [1]Products!B:E, 4, FALSE)</f>
        <v>22</v>
      </c>
      <c r="O3205" t="str">
        <f>TEXT(Table1[[#This Row],[Transaction Date]], "yyyy-mm")</f>
        <v>2024-07</v>
      </c>
      <c r="P3205" s="1">
        <f ca="1">YEAR(TODAY()) - YEAR(Table1[[#This Row],[Buyer Date of Birth]])</f>
        <v>19</v>
      </c>
      <c r="Q3205" s="2">
        <f>Table1[[#This Row],[Total Revenue]] - Table1[[#This Row],[Total Cost]]</f>
        <v>2996</v>
      </c>
    </row>
    <row r="3206" spans="1:17" x14ac:dyDescent="0.25">
      <c r="A3206" s="1">
        <v>45479</v>
      </c>
      <c r="B3206" t="s">
        <v>146</v>
      </c>
      <c r="C3206" t="s">
        <v>733</v>
      </c>
      <c r="D3206" t="s">
        <v>58</v>
      </c>
      <c r="E3206" s="1">
        <v>23742</v>
      </c>
      <c r="F3206" t="s">
        <v>75</v>
      </c>
      <c r="G3206">
        <v>119</v>
      </c>
      <c r="H3206" t="s">
        <v>72</v>
      </c>
      <c r="I3206" t="s">
        <v>50</v>
      </c>
      <c r="J3206" t="s">
        <v>24</v>
      </c>
      <c r="K3206" t="str">
        <f>VLOOKUP(H3206, [1]Products!B:E, 2, FALSE)</f>
        <v>Choco Delight</v>
      </c>
      <c r="L3206" s="2">
        <f>VLOOKUP(H3206, [1]Products!B:D, 3, FALSE)</f>
        <v>3</v>
      </c>
      <c r="M3206" s="2">
        <f>Table1[[#This Row],[Quantity Purchased]] * Table1[[#This Row],[Unit Price]]</f>
        <v>595</v>
      </c>
      <c r="N3206" s="2">
        <f>VLOOKUP(H3206, [1]Products!B:E, 4, FALSE)</f>
        <v>5</v>
      </c>
      <c r="O3206" t="str">
        <f>TEXT(Table1[[#This Row],[Transaction Date]], "yyyy-mm")</f>
        <v>2024-07</v>
      </c>
      <c r="P3206" s="1">
        <f ca="1">YEAR(TODAY()) - YEAR(Table1[[#This Row],[Buyer Date of Birth]])</f>
        <v>61</v>
      </c>
      <c r="Q3206" s="2">
        <f>Table1[[#This Row],[Total Revenue]] - Table1[[#This Row],[Total Cost]]</f>
        <v>592</v>
      </c>
    </row>
    <row r="3207" spans="1:17" x14ac:dyDescent="0.25">
      <c r="A3207" s="1">
        <v>45449</v>
      </c>
      <c r="B3207" t="s">
        <v>205</v>
      </c>
      <c r="C3207" t="s">
        <v>39</v>
      </c>
      <c r="D3207" t="s">
        <v>20</v>
      </c>
      <c r="E3207" s="1">
        <v>31550</v>
      </c>
      <c r="F3207" t="s">
        <v>21</v>
      </c>
      <c r="G3207">
        <v>11</v>
      </c>
      <c r="H3207" t="s">
        <v>63</v>
      </c>
      <c r="I3207" t="s">
        <v>55</v>
      </c>
      <c r="J3207" t="s">
        <v>24</v>
      </c>
      <c r="K3207" t="str">
        <f>VLOOKUP(H3207, [1]Products!B:E, 2, FALSE)</f>
        <v>Vanilla Wafers</v>
      </c>
      <c r="L3207" s="2">
        <f>VLOOKUP(H3207, [1]Products!B:D, 3, FALSE)</f>
        <v>18</v>
      </c>
      <c r="M3207" s="2">
        <f>Table1[[#This Row],[Quantity Purchased]] * Table1[[#This Row],[Unit Price]]</f>
        <v>396</v>
      </c>
      <c r="N3207" s="2">
        <f>VLOOKUP(H3207, [1]Products!B:E, 4, FALSE)</f>
        <v>36</v>
      </c>
      <c r="O3207" t="str">
        <f>TEXT(Table1[[#This Row],[Transaction Date]], "yyyy-mm")</f>
        <v>2024-06</v>
      </c>
      <c r="P3207" s="1">
        <f ca="1">YEAR(TODAY()) - YEAR(Table1[[#This Row],[Buyer Date of Birth]])</f>
        <v>39</v>
      </c>
      <c r="Q3207" s="2">
        <f>Table1[[#This Row],[Total Revenue]] - Table1[[#This Row],[Total Cost]]</f>
        <v>378</v>
      </c>
    </row>
    <row r="3208" spans="1:17" x14ac:dyDescent="0.25">
      <c r="A3208" s="1">
        <v>45335</v>
      </c>
      <c r="B3208" t="s">
        <v>347</v>
      </c>
      <c r="C3208" t="s">
        <v>192</v>
      </c>
      <c r="D3208" t="s">
        <v>62</v>
      </c>
      <c r="E3208" s="1">
        <v>31119</v>
      </c>
      <c r="F3208" t="s">
        <v>40</v>
      </c>
      <c r="G3208">
        <v>194</v>
      </c>
      <c r="H3208" t="s">
        <v>35</v>
      </c>
      <c r="I3208" t="s">
        <v>59</v>
      </c>
      <c r="J3208" t="s">
        <v>31</v>
      </c>
      <c r="K3208" t="str">
        <f>VLOOKUP(H3208, [1]Products!B:E, 2, FALSE)</f>
        <v>Caramel Biscuits</v>
      </c>
      <c r="L3208" s="2">
        <f>VLOOKUP(H3208, [1]Products!B:D, 3, FALSE)</f>
        <v>18</v>
      </c>
      <c r="M3208" s="2">
        <f>Table1[[#This Row],[Quantity Purchased]] * Table1[[#This Row],[Unit Price]]</f>
        <v>4268</v>
      </c>
      <c r="N3208" s="2">
        <f>VLOOKUP(H3208, [1]Products!B:E, 4, FALSE)</f>
        <v>22</v>
      </c>
      <c r="O3208" t="str">
        <f>TEXT(Table1[[#This Row],[Transaction Date]], "yyyy-mm")</f>
        <v>2024-02</v>
      </c>
      <c r="P3208" s="1">
        <f ca="1">YEAR(TODAY()) - YEAR(Table1[[#This Row],[Buyer Date of Birth]])</f>
        <v>40</v>
      </c>
      <c r="Q3208" s="2">
        <f>Table1[[#This Row],[Total Revenue]] - Table1[[#This Row],[Total Cost]]</f>
        <v>4250</v>
      </c>
    </row>
    <row r="3209" spans="1:17" x14ac:dyDescent="0.25">
      <c r="A3209" s="1">
        <v>45332</v>
      </c>
      <c r="B3209" t="s">
        <v>113</v>
      </c>
      <c r="C3209" t="s">
        <v>419</v>
      </c>
      <c r="D3209" t="s">
        <v>78</v>
      </c>
      <c r="E3209" s="1">
        <v>26240</v>
      </c>
      <c r="F3209" t="s">
        <v>21</v>
      </c>
      <c r="G3209">
        <v>318</v>
      </c>
      <c r="H3209" t="s">
        <v>63</v>
      </c>
      <c r="I3209" t="s">
        <v>55</v>
      </c>
      <c r="J3209" t="s">
        <v>24</v>
      </c>
      <c r="K3209" t="str">
        <f>VLOOKUP(H3209, [1]Products!B:E, 2, FALSE)</f>
        <v>Vanilla Wafers</v>
      </c>
      <c r="L3209" s="2">
        <f>VLOOKUP(H3209, [1]Products!B:D, 3, FALSE)</f>
        <v>18</v>
      </c>
      <c r="M3209" s="2">
        <f>Table1[[#This Row],[Quantity Purchased]] * Table1[[#This Row],[Unit Price]]</f>
        <v>11448</v>
      </c>
      <c r="N3209" s="2">
        <f>VLOOKUP(H3209, [1]Products!B:E, 4, FALSE)</f>
        <v>36</v>
      </c>
      <c r="O3209" t="str">
        <f>TEXT(Table1[[#This Row],[Transaction Date]], "yyyy-mm")</f>
        <v>2024-02</v>
      </c>
      <c r="P3209" s="1">
        <f ca="1">YEAR(TODAY()) - YEAR(Table1[[#This Row],[Buyer Date of Birth]])</f>
        <v>54</v>
      </c>
      <c r="Q3209" s="2">
        <f>Table1[[#This Row],[Total Revenue]] - Table1[[#This Row],[Total Cost]]</f>
        <v>11430</v>
      </c>
    </row>
    <row r="3210" spans="1:17" x14ac:dyDescent="0.25">
      <c r="A3210" s="1">
        <v>45403</v>
      </c>
      <c r="B3210" t="s">
        <v>113</v>
      </c>
      <c r="C3210" t="s">
        <v>93</v>
      </c>
      <c r="D3210" t="s">
        <v>84</v>
      </c>
      <c r="E3210" s="1">
        <v>34147</v>
      </c>
      <c r="F3210" t="s">
        <v>40</v>
      </c>
      <c r="G3210">
        <v>34</v>
      </c>
      <c r="H3210" t="s">
        <v>66</v>
      </c>
      <c r="I3210" t="s">
        <v>59</v>
      </c>
      <c r="J3210" t="s">
        <v>24</v>
      </c>
      <c r="K3210" t="str">
        <f>VLOOKUP(H3210, [1]Products!B:E, 2, FALSE)</f>
        <v>Oatmeal Cookies</v>
      </c>
      <c r="L3210" s="2">
        <f>VLOOKUP(H3210, [1]Products!B:D, 3, FALSE)</f>
        <v>19</v>
      </c>
      <c r="M3210" s="2">
        <f>Table1[[#This Row],[Quantity Purchased]] * Table1[[#This Row],[Unit Price]]</f>
        <v>782</v>
      </c>
      <c r="N3210" s="2">
        <f>VLOOKUP(H3210, [1]Products!B:E, 4, FALSE)</f>
        <v>23</v>
      </c>
      <c r="O3210" t="str">
        <f>TEXT(Table1[[#This Row],[Transaction Date]], "yyyy-mm")</f>
        <v>2024-04</v>
      </c>
      <c r="P3210" s="1">
        <f ca="1">YEAR(TODAY()) - YEAR(Table1[[#This Row],[Buyer Date of Birth]])</f>
        <v>32</v>
      </c>
      <c r="Q3210" s="2">
        <f>Table1[[#This Row],[Total Revenue]] - Table1[[#This Row],[Total Cost]]</f>
        <v>763</v>
      </c>
    </row>
    <row r="3211" spans="1:17" x14ac:dyDescent="0.25">
      <c r="A3211" s="1">
        <v>45361</v>
      </c>
      <c r="B3211" t="s">
        <v>336</v>
      </c>
      <c r="C3211" t="s">
        <v>344</v>
      </c>
      <c r="D3211" t="s">
        <v>45</v>
      </c>
      <c r="E3211" s="1">
        <v>25479</v>
      </c>
      <c r="F3211" t="s">
        <v>40</v>
      </c>
      <c r="G3211">
        <v>250</v>
      </c>
      <c r="H3211" t="s">
        <v>35</v>
      </c>
      <c r="I3211" t="s">
        <v>36</v>
      </c>
      <c r="J3211" t="s">
        <v>24</v>
      </c>
      <c r="K3211" t="str">
        <f>VLOOKUP(H3211, [1]Products!B:E, 2, FALSE)</f>
        <v>Caramel Biscuits</v>
      </c>
      <c r="L3211" s="2">
        <f>VLOOKUP(H3211, [1]Products!B:D, 3, FALSE)</f>
        <v>18</v>
      </c>
      <c r="M3211" s="2">
        <f>Table1[[#This Row],[Quantity Purchased]] * Table1[[#This Row],[Unit Price]]</f>
        <v>5500</v>
      </c>
      <c r="N3211" s="2">
        <f>VLOOKUP(H3211, [1]Products!B:E, 4, FALSE)</f>
        <v>22</v>
      </c>
      <c r="O3211" t="str">
        <f>TEXT(Table1[[#This Row],[Transaction Date]], "yyyy-mm")</f>
        <v>2024-03</v>
      </c>
      <c r="P3211" s="1">
        <f ca="1">YEAR(TODAY()) - YEAR(Table1[[#This Row],[Buyer Date of Birth]])</f>
        <v>56</v>
      </c>
      <c r="Q3211" s="2">
        <f>Table1[[#This Row],[Total Revenue]] - Table1[[#This Row],[Total Cost]]</f>
        <v>5482</v>
      </c>
    </row>
    <row r="3212" spans="1:17" x14ac:dyDescent="0.25">
      <c r="A3212" s="1">
        <v>45458</v>
      </c>
      <c r="B3212" t="s">
        <v>639</v>
      </c>
      <c r="C3212" t="s">
        <v>668</v>
      </c>
      <c r="D3212" t="s">
        <v>84</v>
      </c>
      <c r="E3212" s="1">
        <v>27013</v>
      </c>
      <c r="F3212" t="s">
        <v>21</v>
      </c>
      <c r="G3212">
        <v>228</v>
      </c>
      <c r="H3212" t="s">
        <v>66</v>
      </c>
      <c r="I3212" t="s">
        <v>36</v>
      </c>
      <c r="J3212" t="s">
        <v>24</v>
      </c>
      <c r="K3212" t="str">
        <f>VLOOKUP(H3212, [1]Products!B:E, 2, FALSE)</f>
        <v>Oatmeal Cookies</v>
      </c>
      <c r="L3212" s="2">
        <f>VLOOKUP(H3212, [1]Products!B:D, 3, FALSE)</f>
        <v>19</v>
      </c>
      <c r="M3212" s="2">
        <f>Table1[[#This Row],[Quantity Purchased]] * Table1[[#This Row],[Unit Price]]</f>
        <v>5244</v>
      </c>
      <c r="N3212" s="2">
        <f>VLOOKUP(H3212, [1]Products!B:E, 4, FALSE)</f>
        <v>23</v>
      </c>
      <c r="O3212" t="str">
        <f>TEXT(Table1[[#This Row],[Transaction Date]], "yyyy-mm")</f>
        <v>2024-06</v>
      </c>
      <c r="P3212" s="1">
        <f ca="1">YEAR(TODAY()) - YEAR(Table1[[#This Row],[Buyer Date of Birth]])</f>
        <v>52</v>
      </c>
      <c r="Q3212" s="2">
        <f>Table1[[#This Row],[Total Revenue]] - Table1[[#This Row],[Total Cost]]</f>
        <v>5225</v>
      </c>
    </row>
    <row r="3213" spans="1:17" x14ac:dyDescent="0.25">
      <c r="A3213" s="1">
        <v>45444</v>
      </c>
      <c r="B3213" t="s">
        <v>92</v>
      </c>
      <c r="C3213" t="s">
        <v>883</v>
      </c>
      <c r="D3213" t="s">
        <v>34</v>
      </c>
      <c r="E3213" s="1">
        <v>26763</v>
      </c>
      <c r="F3213" t="s">
        <v>75</v>
      </c>
      <c r="G3213">
        <v>456</v>
      </c>
      <c r="H3213" t="s">
        <v>29</v>
      </c>
      <c r="I3213" t="s">
        <v>42</v>
      </c>
      <c r="J3213" t="s">
        <v>24</v>
      </c>
      <c r="K3213" t="str">
        <f>VLOOKUP(H3213, [1]Products!B:E, 2, FALSE)</f>
        <v>Shortbread</v>
      </c>
      <c r="L3213" s="2">
        <f>VLOOKUP(H3213, [1]Products!B:D, 3, FALSE)</f>
        <v>10</v>
      </c>
      <c r="M3213" s="2">
        <f>Table1[[#This Row],[Quantity Purchased]] * Table1[[#This Row],[Unit Price]]</f>
        <v>20520</v>
      </c>
      <c r="N3213" s="2">
        <f>VLOOKUP(H3213, [1]Products!B:E, 4, FALSE)</f>
        <v>45</v>
      </c>
      <c r="O3213" t="str">
        <f>TEXT(Table1[[#This Row],[Transaction Date]], "yyyy-mm")</f>
        <v>2024-06</v>
      </c>
      <c r="P3213" s="1">
        <f ca="1">YEAR(TODAY()) - YEAR(Table1[[#This Row],[Buyer Date of Birth]])</f>
        <v>52</v>
      </c>
      <c r="Q3213" s="2">
        <f>Table1[[#This Row],[Total Revenue]] - Table1[[#This Row],[Total Cost]]</f>
        <v>20510</v>
      </c>
    </row>
    <row r="3214" spans="1:17" x14ac:dyDescent="0.25">
      <c r="A3214" s="1">
        <v>45300</v>
      </c>
      <c r="B3214" t="s">
        <v>123</v>
      </c>
      <c r="C3214" t="s">
        <v>1210</v>
      </c>
      <c r="D3214" t="s">
        <v>45</v>
      </c>
      <c r="E3214" s="1">
        <v>28249</v>
      </c>
      <c r="F3214" t="s">
        <v>75</v>
      </c>
      <c r="G3214">
        <v>389</v>
      </c>
      <c r="H3214" t="s">
        <v>29</v>
      </c>
      <c r="I3214" t="s">
        <v>46</v>
      </c>
      <c r="J3214" t="s">
        <v>24</v>
      </c>
      <c r="K3214" t="str">
        <f>VLOOKUP(H3214, [1]Products!B:E, 2, FALSE)</f>
        <v>Shortbread</v>
      </c>
      <c r="L3214" s="2">
        <f>VLOOKUP(H3214, [1]Products!B:D, 3, FALSE)</f>
        <v>10</v>
      </c>
      <c r="M3214" s="2">
        <f>Table1[[#This Row],[Quantity Purchased]] * Table1[[#This Row],[Unit Price]]</f>
        <v>17505</v>
      </c>
      <c r="N3214" s="2">
        <f>VLOOKUP(H3214, [1]Products!B:E, 4, FALSE)</f>
        <v>45</v>
      </c>
      <c r="O3214" t="str">
        <f>TEXT(Table1[[#This Row],[Transaction Date]], "yyyy-mm")</f>
        <v>2024-01</v>
      </c>
      <c r="P3214" s="1">
        <f ca="1">YEAR(TODAY()) - YEAR(Table1[[#This Row],[Buyer Date of Birth]])</f>
        <v>48</v>
      </c>
      <c r="Q3214" s="2">
        <f>Table1[[#This Row],[Total Revenue]] - Table1[[#This Row],[Total Cost]]</f>
        <v>17495</v>
      </c>
    </row>
    <row r="3215" spans="1:17" x14ac:dyDescent="0.25">
      <c r="A3215" s="1">
        <v>45495</v>
      </c>
      <c r="B3215" t="s">
        <v>334</v>
      </c>
      <c r="C3215" t="s">
        <v>18</v>
      </c>
      <c r="D3215" t="s">
        <v>53</v>
      </c>
      <c r="E3215" s="1">
        <v>21489</v>
      </c>
      <c r="F3215" t="s">
        <v>40</v>
      </c>
      <c r="G3215">
        <v>231</v>
      </c>
      <c r="H3215" t="s">
        <v>71</v>
      </c>
      <c r="I3215" t="s">
        <v>50</v>
      </c>
      <c r="J3215" t="s">
        <v>24</v>
      </c>
      <c r="K3215" t="str">
        <f>VLOOKUP(H3215, [1]Products!B:E, 2, FALSE)</f>
        <v>Peanut Butter Bites</v>
      </c>
      <c r="L3215" s="2">
        <f>VLOOKUP(H3215, [1]Products!B:D, 3, FALSE)</f>
        <v>5</v>
      </c>
      <c r="M3215" s="2">
        <f>Table1[[#This Row],[Quantity Purchased]] * Table1[[#This Row],[Unit Price]]</f>
        <v>1617</v>
      </c>
      <c r="N3215" s="2">
        <f>VLOOKUP(H3215, [1]Products!B:E, 4, FALSE)</f>
        <v>7</v>
      </c>
      <c r="O3215" t="str">
        <f>TEXT(Table1[[#This Row],[Transaction Date]], "yyyy-mm")</f>
        <v>2024-07</v>
      </c>
      <c r="P3215" s="1">
        <f ca="1">YEAR(TODAY()) - YEAR(Table1[[#This Row],[Buyer Date of Birth]])</f>
        <v>67</v>
      </c>
      <c r="Q3215" s="2">
        <f>Table1[[#This Row],[Total Revenue]] - Table1[[#This Row],[Total Cost]]</f>
        <v>1612</v>
      </c>
    </row>
    <row r="3216" spans="1:17" x14ac:dyDescent="0.25">
      <c r="A3216" s="1">
        <v>45294</v>
      </c>
      <c r="B3216" t="s">
        <v>210</v>
      </c>
      <c r="C3216" t="s">
        <v>1108</v>
      </c>
      <c r="D3216" t="s">
        <v>45</v>
      </c>
      <c r="E3216" s="1">
        <v>37607</v>
      </c>
      <c r="F3216" t="s">
        <v>75</v>
      </c>
      <c r="G3216">
        <v>176</v>
      </c>
      <c r="H3216" t="s">
        <v>72</v>
      </c>
      <c r="I3216" t="s">
        <v>55</v>
      </c>
      <c r="J3216" t="s">
        <v>24</v>
      </c>
      <c r="K3216" t="str">
        <f>VLOOKUP(H3216, [1]Products!B:E, 2, FALSE)</f>
        <v>Choco Delight</v>
      </c>
      <c r="L3216" s="2">
        <f>VLOOKUP(H3216, [1]Products!B:D, 3, FALSE)</f>
        <v>3</v>
      </c>
      <c r="M3216" s="2">
        <f>Table1[[#This Row],[Quantity Purchased]] * Table1[[#This Row],[Unit Price]]</f>
        <v>880</v>
      </c>
      <c r="N3216" s="2">
        <f>VLOOKUP(H3216, [1]Products!B:E, 4, FALSE)</f>
        <v>5</v>
      </c>
      <c r="O3216" t="str">
        <f>TEXT(Table1[[#This Row],[Transaction Date]], "yyyy-mm")</f>
        <v>2024-01</v>
      </c>
      <c r="P3216" s="1">
        <f ca="1">YEAR(TODAY()) - YEAR(Table1[[#This Row],[Buyer Date of Birth]])</f>
        <v>23</v>
      </c>
      <c r="Q3216" s="2">
        <f>Table1[[#This Row],[Total Revenue]] - Table1[[#This Row],[Total Cost]]</f>
        <v>877</v>
      </c>
    </row>
    <row r="3217" spans="1:17" x14ac:dyDescent="0.25">
      <c r="A3217" s="1">
        <v>45476</v>
      </c>
      <c r="B3217" t="s">
        <v>56</v>
      </c>
      <c r="C3217" t="s">
        <v>1298</v>
      </c>
      <c r="D3217" t="s">
        <v>45</v>
      </c>
      <c r="E3217" s="1">
        <v>34614</v>
      </c>
      <c r="F3217" t="s">
        <v>40</v>
      </c>
      <c r="G3217">
        <v>122</v>
      </c>
      <c r="H3217" t="s">
        <v>63</v>
      </c>
      <c r="I3217" t="s">
        <v>59</v>
      </c>
      <c r="J3217" t="s">
        <v>24</v>
      </c>
      <c r="K3217" t="str">
        <f>VLOOKUP(H3217, [1]Products!B:E, 2, FALSE)</f>
        <v>Vanilla Wafers</v>
      </c>
      <c r="L3217" s="2">
        <f>VLOOKUP(H3217, [1]Products!B:D, 3, FALSE)</f>
        <v>18</v>
      </c>
      <c r="M3217" s="2">
        <f>Table1[[#This Row],[Quantity Purchased]] * Table1[[#This Row],[Unit Price]]</f>
        <v>4392</v>
      </c>
      <c r="N3217" s="2">
        <f>VLOOKUP(H3217, [1]Products!B:E, 4, FALSE)</f>
        <v>36</v>
      </c>
      <c r="O3217" t="str">
        <f>TEXT(Table1[[#This Row],[Transaction Date]], "yyyy-mm")</f>
        <v>2024-07</v>
      </c>
      <c r="P3217" s="1">
        <f ca="1">YEAR(TODAY()) - YEAR(Table1[[#This Row],[Buyer Date of Birth]])</f>
        <v>31</v>
      </c>
      <c r="Q3217" s="2">
        <f>Table1[[#This Row],[Total Revenue]] - Table1[[#This Row],[Total Cost]]</f>
        <v>4374</v>
      </c>
    </row>
    <row r="3218" spans="1:17" x14ac:dyDescent="0.25">
      <c r="A3218" s="1">
        <v>45317</v>
      </c>
      <c r="B3218" t="s">
        <v>740</v>
      </c>
      <c r="C3218" t="s">
        <v>927</v>
      </c>
      <c r="D3218" t="s">
        <v>45</v>
      </c>
      <c r="E3218" s="1">
        <v>18422</v>
      </c>
      <c r="F3218" t="s">
        <v>40</v>
      </c>
      <c r="G3218">
        <v>489</v>
      </c>
      <c r="H3218" t="s">
        <v>41</v>
      </c>
      <c r="I3218" t="s">
        <v>55</v>
      </c>
      <c r="J3218" t="s">
        <v>24</v>
      </c>
      <c r="K3218" t="str">
        <f>VLOOKUP(H3218, [1]Products!B:E, 2, FALSE)</f>
        <v>Ginger Snaps</v>
      </c>
      <c r="L3218" s="2">
        <f>VLOOKUP(H3218, [1]Products!B:D, 3, FALSE)</f>
        <v>14</v>
      </c>
      <c r="M3218" s="2">
        <f>Table1[[#This Row],[Quantity Purchased]] * Table1[[#This Row],[Unit Price]]</f>
        <v>13692</v>
      </c>
      <c r="N3218" s="2">
        <f>VLOOKUP(H3218, [1]Products!B:E, 4, FALSE)</f>
        <v>28</v>
      </c>
      <c r="O3218" t="str">
        <f>TEXT(Table1[[#This Row],[Transaction Date]], "yyyy-mm")</f>
        <v>2024-01</v>
      </c>
      <c r="P3218" s="1">
        <f ca="1">YEAR(TODAY()) - YEAR(Table1[[#This Row],[Buyer Date of Birth]])</f>
        <v>75</v>
      </c>
      <c r="Q3218" s="2">
        <f>Table1[[#This Row],[Total Revenue]] - Table1[[#This Row],[Total Cost]]</f>
        <v>13678</v>
      </c>
    </row>
    <row r="3219" spans="1:17" x14ac:dyDescent="0.25">
      <c r="A3219" s="1">
        <v>45485</v>
      </c>
      <c r="B3219" t="s">
        <v>317</v>
      </c>
      <c r="C3219" t="s">
        <v>116</v>
      </c>
      <c r="D3219" t="s">
        <v>20</v>
      </c>
      <c r="E3219" s="1">
        <v>33844</v>
      </c>
      <c r="F3219" t="s">
        <v>40</v>
      </c>
      <c r="G3219">
        <v>221</v>
      </c>
      <c r="H3219" t="s">
        <v>54</v>
      </c>
      <c r="I3219" t="s">
        <v>59</v>
      </c>
      <c r="J3219" t="s">
        <v>24</v>
      </c>
      <c r="K3219" t="str">
        <f>VLOOKUP(H3219, [1]Products!B:E, 2, FALSE)</f>
        <v>Lemon Crisps</v>
      </c>
      <c r="L3219" s="2">
        <f>VLOOKUP(H3219, [1]Products!B:D, 3, FALSE)</f>
        <v>7</v>
      </c>
      <c r="M3219" s="2">
        <f>Table1[[#This Row],[Quantity Purchased]] * Table1[[#This Row],[Unit Price]]</f>
        <v>1989</v>
      </c>
      <c r="N3219" s="2">
        <f>VLOOKUP(H3219, [1]Products!B:E, 4, FALSE)</f>
        <v>9</v>
      </c>
      <c r="O3219" t="str">
        <f>TEXT(Table1[[#This Row],[Transaction Date]], "yyyy-mm")</f>
        <v>2024-07</v>
      </c>
      <c r="P3219" s="1">
        <f ca="1">YEAR(TODAY()) - YEAR(Table1[[#This Row],[Buyer Date of Birth]])</f>
        <v>33</v>
      </c>
      <c r="Q3219" s="2">
        <f>Table1[[#This Row],[Total Revenue]] - Table1[[#This Row],[Total Cost]]</f>
        <v>1982</v>
      </c>
    </row>
    <row r="3220" spans="1:17" x14ac:dyDescent="0.25">
      <c r="A3220" s="1">
        <v>45490</v>
      </c>
      <c r="B3220" t="s">
        <v>420</v>
      </c>
      <c r="C3220" t="s">
        <v>1034</v>
      </c>
      <c r="D3220" t="s">
        <v>20</v>
      </c>
      <c r="E3220" s="1">
        <v>34070</v>
      </c>
      <c r="F3220" t="s">
        <v>75</v>
      </c>
      <c r="G3220">
        <v>340</v>
      </c>
      <c r="H3220" t="s">
        <v>49</v>
      </c>
      <c r="I3220" t="s">
        <v>59</v>
      </c>
      <c r="J3220" t="s">
        <v>24</v>
      </c>
      <c r="K3220" t="str">
        <f>VLOOKUP(H3220, [1]Products!B:E, 2, FALSE)</f>
        <v>Butter Crunch</v>
      </c>
      <c r="L3220" s="2">
        <f>VLOOKUP(H3220, [1]Products!B:D, 3, FALSE)</f>
        <v>10</v>
      </c>
      <c r="M3220" s="2">
        <f>Table1[[#This Row],[Quantity Purchased]] * Table1[[#This Row],[Unit Price]]</f>
        <v>3740</v>
      </c>
      <c r="N3220" s="2">
        <f>VLOOKUP(H3220, [1]Products!B:E, 4, FALSE)</f>
        <v>11</v>
      </c>
      <c r="O3220" t="str">
        <f>TEXT(Table1[[#This Row],[Transaction Date]], "yyyy-mm")</f>
        <v>2024-07</v>
      </c>
      <c r="P3220" s="1">
        <f ca="1">YEAR(TODAY()) - YEAR(Table1[[#This Row],[Buyer Date of Birth]])</f>
        <v>32</v>
      </c>
      <c r="Q3220" s="2">
        <f>Table1[[#This Row],[Total Revenue]] - Table1[[#This Row],[Total Cost]]</f>
        <v>3730</v>
      </c>
    </row>
    <row r="3221" spans="1:17" x14ac:dyDescent="0.25">
      <c r="A3221" s="1">
        <v>45356</v>
      </c>
      <c r="B3221" t="s">
        <v>138</v>
      </c>
      <c r="C3221" t="s">
        <v>95</v>
      </c>
      <c r="D3221" t="s">
        <v>45</v>
      </c>
      <c r="E3221" s="1">
        <v>27181</v>
      </c>
      <c r="F3221" t="s">
        <v>75</v>
      </c>
      <c r="G3221">
        <v>410</v>
      </c>
      <c r="H3221" t="s">
        <v>72</v>
      </c>
      <c r="I3221" t="s">
        <v>50</v>
      </c>
      <c r="J3221" t="s">
        <v>31</v>
      </c>
      <c r="K3221" t="str">
        <f>VLOOKUP(H3221, [1]Products!B:E, 2, FALSE)</f>
        <v>Choco Delight</v>
      </c>
      <c r="L3221" s="2">
        <f>VLOOKUP(H3221, [1]Products!B:D, 3, FALSE)</f>
        <v>3</v>
      </c>
      <c r="M3221" s="2">
        <f>Table1[[#This Row],[Quantity Purchased]] * Table1[[#This Row],[Unit Price]]</f>
        <v>2050</v>
      </c>
      <c r="N3221" s="2">
        <f>VLOOKUP(H3221, [1]Products!B:E, 4, FALSE)</f>
        <v>5</v>
      </c>
      <c r="O3221" t="str">
        <f>TEXT(Table1[[#This Row],[Transaction Date]], "yyyy-mm")</f>
        <v>2024-03</v>
      </c>
      <c r="P3221" s="1">
        <f ca="1">YEAR(TODAY()) - YEAR(Table1[[#This Row],[Buyer Date of Birth]])</f>
        <v>51</v>
      </c>
      <c r="Q3221" s="2">
        <f>Table1[[#This Row],[Total Revenue]] - Table1[[#This Row],[Total Cost]]</f>
        <v>2047</v>
      </c>
    </row>
    <row r="3222" spans="1:17" x14ac:dyDescent="0.25">
      <c r="A3222" s="1">
        <v>45443</v>
      </c>
      <c r="B3222" t="s">
        <v>244</v>
      </c>
      <c r="C3222" t="s">
        <v>1110</v>
      </c>
      <c r="D3222" t="s">
        <v>62</v>
      </c>
      <c r="E3222" s="1">
        <v>18751</v>
      </c>
      <c r="F3222" t="s">
        <v>28</v>
      </c>
      <c r="G3222">
        <v>308</v>
      </c>
      <c r="H3222" t="s">
        <v>35</v>
      </c>
      <c r="I3222" t="s">
        <v>55</v>
      </c>
      <c r="J3222" t="s">
        <v>24</v>
      </c>
      <c r="K3222" t="str">
        <f>VLOOKUP(H3222, [1]Products!B:E, 2, FALSE)</f>
        <v>Caramel Biscuits</v>
      </c>
      <c r="L3222" s="2">
        <f>VLOOKUP(H3222, [1]Products!B:D, 3, FALSE)</f>
        <v>18</v>
      </c>
      <c r="M3222" s="2">
        <f>Table1[[#This Row],[Quantity Purchased]] * Table1[[#This Row],[Unit Price]]</f>
        <v>6776</v>
      </c>
      <c r="N3222" s="2">
        <f>VLOOKUP(H3222, [1]Products!B:E, 4, FALSE)</f>
        <v>22</v>
      </c>
      <c r="O3222" t="str">
        <f>TEXT(Table1[[#This Row],[Transaction Date]], "yyyy-mm")</f>
        <v>2024-05</v>
      </c>
      <c r="P3222" s="1">
        <f ca="1">YEAR(TODAY()) - YEAR(Table1[[#This Row],[Buyer Date of Birth]])</f>
        <v>74</v>
      </c>
      <c r="Q3222" s="2">
        <f>Table1[[#This Row],[Total Revenue]] - Table1[[#This Row],[Total Cost]]</f>
        <v>6758</v>
      </c>
    </row>
    <row r="3223" spans="1:17" x14ac:dyDescent="0.25">
      <c r="A3223" s="1">
        <v>45341</v>
      </c>
      <c r="B3223" t="s">
        <v>246</v>
      </c>
      <c r="C3223" t="s">
        <v>48</v>
      </c>
      <c r="D3223" t="s">
        <v>89</v>
      </c>
      <c r="E3223" s="1">
        <v>31395</v>
      </c>
      <c r="F3223" t="s">
        <v>40</v>
      </c>
      <c r="G3223">
        <v>261</v>
      </c>
      <c r="H3223" t="s">
        <v>49</v>
      </c>
      <c r="I3223" t="s">
        <v>59</v>
      </c>
      <c r="J3223" t="s">
        <v>24</v>
      </c>
      <c r="K3223" t="str">
        <f>VLOOKUP(H3223, [1]Products!B:E, 2, FALSE)</f>
        <v>Butter Crunch</v>
      </c>
      <c r="L3223" s="2">
        <f>VLOOKUP(H3223, [1]Products!B:D, 3, FALSE)</f>
        <v>10</v>
      </c>
      <c r="M3223" s="2">
        <f>Table1[[#This Row],[Quantity Purchased]] * Table1[[#This Row],[Unit Price]]</f>
        <v>2871</v>
      </c>
      <c r="N3223" s="2">
        <f>VLOOKUP(H3223, [1]Products!B:E, 4, FALSE)</f>
        <v>11</v>
      </c>
      <c r="O3223" t="str">
        <f>TEXT(Table1[[#This Row],[Transaction Date]], "yyyy-mm")</f>
        <v>2024-02</v>
      </c>
      <c r="P3223" s="1">
        <f ca="1">YEAR(TODAY()) - YEAR(Table1[[#This Row],[Buyer Date of Birth]])</f>
        <v>40</v>
      </c>
      <c r="Q3223" s="2">
        <f>Table1[[#This Row],[Total Revenue]] - Table1[[#This Row],[Total Cost]]</f>
        <v>2861</v>
      </c>
    </row>
    <row r="3224" spans="1:17" x14ac:dyDescent="0.25">
      <c r="A3224" s="1">
        <v>45437</v>
      </c>
      <c r="B3224" t="s">
        <v>915</v>
      </c>
      <c r="C3224" t="s">
        <v>303</v>
      </c>
      <c r="D3224" t="s">
        <v>62</v>
      </c>
      <c r="E3224" s="1">
        <v>19660</v>
      </c>
      <c r="F3224" t="s">
        <v>40</v>
      </c>
      <c r="G3224">
        <v>42</v>
      </c>
      <c r="H3224" t="s">
        <v>49</v>
      </c>
      <c r="I3224" t="s">
        <v>55</v>
      </c>
      <c r="J3224" t="s">
        <v>24</v>
      </c>
      <c r="K3224" t="str">
        <f>VLOOKUP(H3224, [1]Products!B:E, 2, FALSE)</f>
        <v>Butter Crunch</v>
      </c>
      <c r="L3224" s="2">
        <f>VLOOKUP(H3224, [1]Products!B:D, 3, FALSE)</f>
        <v>10</v>
      </c>
      <c r="M3224" s="2">
        <f>Table1[[#This Row],[Quantity Purchased]] * Table1[[#This Row],[Unit Price]]</f>
        <v>462</v>
      </c>
      <c r="N3224" s="2">
        <f>VLOOKUP(H3224, [1]Products!B:E, 4, FALSE)</f>
        <v>11</v>
      </c>
      <c r="O3224" t="str">
        <f>TEXT(Table1[[#This Row],[Transaction Date]], "yyyy-mm")</f>
        <v>2024-05</v>
      </c>
      <c r="P3224" s="1">
        <f ca="1">YEAR(TODAY()) - YEAR(Table1[[#This Row],[Buyer Date of Birth]])</f>
        <v>72</v>
      </c>
      <c r="Q3224" s="2">
        <f>Table1[[#This Row],[Total Revenue]] - Table1[[#This Row],[Total Cost]]</f>
        <v>452</v>
      </c>
    </row>
    <row r="3225" spans="1:17" x14ac:dyDescent="0.25">
      <c r="A3225" s="1">
        <v>45428</v>
      </c>
      <c r="B3225" t="s">
        <v>1137</v>
      </c>
      <c r="C3225" t="s">
        <v>437</v>
      </c>
      <c r="D3225" t="s">
        <v>78</v>
      </c>
      <c r="E3225" s="1">
        <v>37601</v>
      </c>
      <c r="F3225" t="s">
        <v>28</v>
      </c>
      <c r="G3225">
        <v>356</v>
      </c>
      <c r="H3225" t="s">
        <v>71</v>
      </c>
      <c r="I3225" t="s">
        <v>59</v>
      </c>
      <c r="J3225" t="s">
        <v>24</v>
      </c>
      <c r="K3225" t="str">
        <f>VLOOKUP(H3225, [1]Products!B:E, 2, FALSE)</f>
        <v>Peanut Butter Bites</v>
      </c>
      <c r="L3225" s="2">
        <f>VLOOKUP(H3225, [1]Products!B:D, 3, FALSE)</f>
        <v>5</v>
      </c>
      <c r="M3225" s="2">
        <f>Table1[[#This Row],[Quantity Purchased]] * Table1[[#This Row],[Unit Price]]</f>
        <v>2492</v>
      </c>
      <c r="N3225" s="2">
        <f>VLOOKUP(H3225, [1]Products!B:E, 4, FALSE)</f>
        <v>7</v>
      </c>
      <c r="O3225" t="str">
        <f>TEXT(Table1[[#This Row],[Transaction Date]], "yyyy-mm")</f>
        <v>2024-05</v>
      </c>
      <c r="P3225" s="1">
        <f ca="1">YEAR(TODAY()) - YEAR(Table1[[#This Row],[Buyer Date of Birth]])</f>
        <v>23</v>
      </c>
      <c r="Q3225" s="2">
        <f>Table1[[#This Row],[Total Revenue]] - Table1[[#This Row],[Total Cost]]</f>
        <v>2487</v>
      </c>
    </row>
    <row r="3226" spans="1:17" x14ac:dyDescent="0.25">
      <c r="A3226" s="1">
        <v>45355</v>
      </c>
      <c r="B3226" t="s">
        <v>113</v>
      </c>
      <c r="C3226" t="s">
        <v>1093</v>
      </c>
      <c r="D3226" t="s">
        <v>53</v>
      </c>
      <c r="E3226" s="1">
        <v>33391</v>
      </c>
      <c r="F3226" t="s">
        <v>21</v>
      </c>
      <c r="G3226">
        <v>109</v>
      </c>
      <c r="H3226" t="s">
        <v>35</v>
      </c>
      <c r="I3226" t="s">
        <v>36</v>
      </c>
      <c r="J3226" t="s">
        <v>24</v>
      </c>
      <c r="K3226" t="str">
        <f>VLOOKUP(H3226, [1]Products!B:E, 2, FALSE)</f>
        <v>Caramel Biscuits</v>
      </c>
      <c r="L3226" s="2">
        <f>VLOOKUP(H3226, [1]Products!B:D, 3, FALSE)</f>
        <v>18</v>
      </c>
      <c r="M3226" s="2">
        <f>Table1[[#This Row],[Quantity Purchased]] * Table1[[#This Row],[Unit Price]]</f>
        <v>2398</v>
      </c>
      <c r="N3226" s="2">
        <f>VLOOKUP(H3226, [1]Products!B:E, 4, FALSE)</f>
        <v>22</v>
      </c>
      <c r="O3226" t="str">
        <f>TEXT(Table1[[#This Row],[Transaction Date]], "yyyy-mm")</f>
        <v>2024-03</v>
      </c>
      <c r="P3226" s="1">
        <f ca="1">YEAR(TODAY()) - YEAR(Table1[[#This Row],[Buyer Date of Birth]])</f>
        <v>34</v>
      </c>
      <c r="Q3226" s="2">
        <f>Table1[[#This Row],[Total Revenue]] - Table1[[#This Row],[Total Cost]]</f>
        <v>2380</v>
      </c>
    </row>
    <row r="3227" spans="1:17" x14ac:dyDescent="0.25">
      <c r="A3227" s="1">
        <v>45383</v>
      </c>
      <c r="B3227" t="s">
        <v>236</v>
      </c>
      <c r="C3227" t="s">
        <v>971</v>
      </c>
      <c r="D3227" t="s">
        <v>58</v>
      </c>
      <c r="E3227" s="1">
        <v>28106</v>
      </c>
      <c r="F3227" t="s">
        <v>28</v>
      </c>
      <c r="G3227">
        <v>320</v>
      </c>
      <c r="H3227" t="s">
        <v>22</v>
      </c>
      <c r="I3227" t="s">
        <v>36</v>
      </c>
      <c r="J3227" t="s">
        <v>24</v>
      </c>
      <c r="K3227" t="str">
        <f>VLOOKUP(H3227, [1]Products!B:E, 2, FALSE)</f>
        <v>Cinnamon Swirls</v>
      </c>
      <c r="L3227" s="2">
        <f>VLOOKUP(H3227, [1]Products!B:D, 3, FALSE)</f>
        <v>10</v>
      </c>
      <c r="M3227" s="2">
        <f>Table1[[#This Row],[Quantity Purchased]] * Table1[[#This Row],[Unit Price]]</f>
        <v>4480</v>
      </c>
      <c r="N3227" s="2">
        <f>VLOOKUP(H3227, [1]Products!B:E, 4, FALSE)</f>
        <v>14</v>
      </c>
      <c r="O3227" t="str">
        <f>TEXT(Table1[[#This Row],[Transaction Date]], "yyyy-mm")</f>
        <v>2024-04</v>
      </c>
      <c r="P3227" s="1">
        <f ca="1">YEAR(TODAY()) - YEAR(Table1[[#This Row],[Buyer Date of Birth]])</f>
        <v>49</v>
      </c>
      <c r="Q3227" s="2">
        <f>Table1[[#This Row],[Total Revenue]] - Table1[[#This Row],[Total Cost]]</f>
        <v>4470</v>
      </c>
    </row>
    <row r="3228" spans="1:17" x14ac:dyDescent="0.25">
      <c r="A3228" s="1">
        <v>45305</v>
      </c>
      <c r="B3228" t="s">
        <v>275</v>
      </c>
      <c r="C3228" t="s">
        <v>835</v>
      </c>
      <c r="D3228" t="s">
        <v>34</v>
      </c>
      <c r="E3228" s="1">
        <v>33581</v>
      </c>
      <c r="F3228" t="s">
        <v>40</v>
      </c>
      <c r="G3228">
        <v>345</v>
      </c>
      <c r="H3228" t="s">
        <v>72</v>
      </c>
      <c r="I3228" t="s">
        <v>42</v>
      </c>
      <c r="J3228" t="s">
        <v>24</v>
      </c>
      <c r="K3228" t="str">
        <f>VLOOKUP(H3228, [1]Products!B:E, 2, FALSE)</f>
        <v>Choco Delight</v>
      </c>
      <c r="L3228" s="2">
        <f>VLOOKUP(H3228, [1]Products!B:D, 3, FALSE)</f>
        <v>3</v>
      </c>
      <c r="M3228" s="2">
        <f>Table1[[#This Row],[Quantity Purchased]] * Table1[[#This Row],[Unit Price]]</f>
        <v>1725</v>
      </c>
      <c r="N3228" s="2">
        <f>VLOOKUP(H3228, [1]Products!B:E, 4, FALSE)</f>
        <v>5</v>
      </c>
      <c r="O3228" t="str">
        <f>TEXT(Table1[[#This Row],[Transaction Date]], "yyyy-mm")</f>
        <v>2024-01</v>
      </c>
      <c r="P3228" s="1">
        <f ca="1">YEAR(TODAY()) - YEAR(Table1[[#This Row],[Buyer Date of Birth]])</f>
        <v>34</v>
      </c>
      <c r="Q3228" s="2">
        <f>Table1[[#This Row],[Total Revenue]] - Table1[[#This Row],[Total Cost]]</f>
        <v>1722</v>
      </c>
    </row>
    <row r="3229" spans="1:17" x14ac:dyDescent="0.25">
      <c r="A3229" s="1">
        <v>45486</v>
      </c>
      <c r="B3229" t="s">
        <v>739</v>
      </c>
      <c r="C3229" t="s">
        <v>129</v>
      </c>
      <c r="D3229" t="s">
        <v>20</v>
      </c>
      <c r="E3229" s="1">
        <v>24454</v>
      </c>
      <c r="F3229" t="s">
        <v>75</v>
      </c>
      <c r="G3229">
        <v>141</v>
      </c>
      <c r="H3229" t="s">
        <v>41</v>
      </c>
      <c r="I3229" t="s">
        <v>46</v>
      </c>
      <c r="J3229" t="s">
        <v>24</v>
      </c>
      <c r="K3229" t="str">
        <f>VLOOKUP(H3229, [1]Products!B:E, 2, FALSE)</f>
        <v>Ginger Snaps</v>
      </c>
      <c r="L3229" s="2">
        <f>VLOOKUP(H3229, [1]Products!B:D, 3, FALSE)</f>
        <v>14</v>
      </c>
      <c r="M3229" s="2">
        <f>Table1[[#This Row],[Quantity Purchased]] * Table1[[#This Row],[Unit Price]]</f>
        <v>3948</v>
      </c>
      <c r="N3229" s="2">
        <f>VLOOKUP(H3229, [1]Products!B:E, 4, FALSE)</f>
        <v>28</v>
      </c>
      <c r="O3229" t="str">
        <f>TEXT(Table1[[#This Row],[Transaction Date]], "yyyy-mm")</f>
        <v>2024-07</v>
      </c>
      <c r="P3229" s="1">
        <f ca="1">YEAR(TODAY()) - YEAR(Table1[[#This Row],[Buyer Date of Birth]])</f>
        <v>59</v>
      </c>
      <c r="Q3229" s="2">
        <f>Table1[[#This Row],[Total Revenue]] - Table1[[#This Row],[Total Cost]]</f>
        <v>3934</v>
      </c>
    </row>
    <row r="3230" spans="1:17" x14ac:dyDescent="0.25">
      <c r="A3230" s="1">
        <v>45325</v>
      </c>
      <c r="B3230" t="s">
        <v>144</v>
      </c>
      <c r="C3230" t="s">
        <v>999</v>
      </c>
      <c r="D3230" t="s">
        <v>34</v>
      </c>
      <c r="E3230" s="1">
        <v>36977</v>
      </c>
      <c r="F3230" t="s">
        <v>28</v>
      </c>
      <c r="G3230">
        <v>19</v>
      </c>
      <c r="H3230" t="s">
        <v>63</v>
      </c>
      <c r="I3230" t="s">
        <v>50</v>
      </c>
      <c r="J3230" t="s">
        <v>24</v>
      </c>
      <c r="K3230" t="str">
        <f>VLOOKUP(H3230, [1]Products!B:E, 2, FALSE)</f>
        <v>Vanilla Wafers</v>
      </c>
      <c r="L3230" s="2">
        <f>VLOOKUP(H3230, [1]Products!B:D, 3, FALSE)</f>
        <v>18</v>
      </c>
      <c r="M3230" s="2">
        <f>Table1[[#This Row],[Quantity Purchased]] * Table1[[#This Row],[Unit Price]]</f>
        <v>684</v>
      </c>
      <c r="N3230" s="2">
        <f>VLOOKUP(H3230, [1]Products!B:E, 4, FALSE)</f>
        <v>36</v>
      </c>
      <c r="O3230" t="str">
        <f>TEXT(Table1[[#This Row],[Transaction Date]], "yyyy-mm")</f>
        <v>2024-02</v>
      </c>
      <c r="P3230" s="1">
        <f ca="1">YEAR(TODAY()) - YEAR(Table1[[#This Row],[Buyer Date of Birth]])</f>
        <v>24</v>
      </c>
      <c r="Q3230" s="2">
        <f>Table1[[#This Row],[Total Revenue]] - Table1[[#This Row],[Total Cost]]</f>
        <v>666</v>
      </c>
    </row>
    <row r="3231" spans="1:17" x14ac:dyDescent="0.25">
      <c r="A3231" s="1">
        <v>45493</v>
      </c>
      <c r="B3231" t="s">
        <v>109</v>
      </c>
      <c r="C3231" t="s">
        <v>157</v>
      </c>
      <c r="D3231" t="s">
        <v>45</v>
      </c>
      <c r="E3231" s="1">
        <v>22459</v>
      </c>
      <c r="F3231" t="s">
        <v>28</v>
      </c>
      <c r="G3231">
        <v>210</v>
      </c>
      <c r="H3231" t="s">
        <v>54</v>
      </c>
      <c r="I3231" t="s">
        <v>55</v>
      </c>
      <c r="J3231" t="s">
        <v>24</v>
      </c>
      <c r="K3231" t="str">
        <f>VLOOKUP(H3231, [1]Products!B:E, 2, FALSE)</f>
        <v>Lemon Crisps</v>
      </c>
      <c r="L3231" s="2">
        <f>VLOOKUP(H3231, [1]Products!B:D, 3, FALSE)</f>
        <v>7</v>
      </c>
      <c r="M3231" s="2">
        <f>Table1[[#This Row],[Quantity Purchased]] * Table1[[#This Row],[Unit Price]]</f>
        <v>1890</v>
      </c>
      <c r="N3231" s="2">
        <f>VLOOKUP(H3231, [1]Products!B:E, 4, FALSE)</f>
        <v>9</v>
      </c>
      <c r="O3231" t="str">
        <f>TEXT(Table1[[#This Row],[Transaction Date]], "yyyy-mm")</f>
        <v>2024-07</v>
      </c>
      <c r="P3231" s="1">
        <f ca="1">YEAR(TODAY()) - YEAR(Table1[[#This Row],[Buyer Date of Birth]])</f>
        <v>64</v>
      </c>
      <c r="Q3231" s="2">
        <f>Table1[[#This Row],[Total Revenue]] - Table1[[#This Row],[Total Cost]]</f>
        <v>1883</v>
      </c>
    </row>
    <row r="3232" spans="1:17" x14ac:dyDescent="0.25">
      <c r="A3232" s="1">
        <v>45329</v>
      </c>
      <c r="B3232" t="s">
        <v>347</v>
      </c>
      <c r="C3232" t="s">
        <v>792</v>
      </c>
      <c r="D3232" t="s">
        <v>100</v>
      </c>
      <c r="E3232" s="1">
        <v>21817</v>
      </c>
      <c r="F3232" t="s">
        <v>75</v>
      </c>
      <c r="G3232">
        <v>410</v>
      </c>
      <c r="H3232" t="s">
        <v>29</v>
      </c>
      <c r="I3232" t="s">
        <v>59</v>
      </c>
      <c r="J3232" t="s">
        <v>31</v>
      </c>
      <c r="K3232" t="str">
        <f>VLOOKUP(H3232, [1]Products!B:E, 2, FALSE)</f>
        <v>Shortbread</v>
      </c>
      <c r="L3232" s="2">
        <f>VLOOKUP(H3232, [1]Products!B:D, 3, FALSE)</f>
        <v>10</v>
      </c>
      <c r="M3232" s="2">
        <f>Table1[[#This Row],[Quantity Purchased]] * Table1[[#This Row],[Unit Price]]</f>
        <v>18450</v>
      </c>
      <c r="N3232" s="2">
        <f>VLOOKUP(H3232, [1]Products!B:E, 4, FALSE)</f>
        <v>45</v>
      </c>
      <c r="O3232" t="str">
        <f>TEXT(Table1[[#This Row],[Transaction Date]], "yyyy-mm")</f>
        <v>2024-02</v>
      </c>
      <c r="P3232" s="1">
        <f ca="1">YEAR(TODAY()) - YEAR(Table1[[#This Row],[Buyer Date of Birth]])</f>
        <v>66</v>
      </c>
      <c r="Q3232" s="2">
        <f>Table1[[#This Row],[Total Revenue]] - Table1[[#This Row],[Total Cost]]</f>
        <v>18440</v>
      </c>
    </row>
    <row r="3233" spans="1:17" x14ac:dyDescent="0.25">
      <c r="A3233" s="1">
        <v>45444</v>
      </c>
      <c r="B3233" t="s">
        <v>740</v>
      </c>
      <c r="C3233" t="s">
        <v>184</v>
      </c>
      <c r="D3233" t="s">
        <v>45</v>
      </c>
      <c r="E3233" s="1">
        <v>17323</v>
      </c>
      <c r="F3233" t="s">
        <v>75</v>
      </c>
      <c r="G3233">
        <v>370</v>
      </c>
      <c r="H3233" t="s">
        <v>35</v>
      </c>
      <c r="I3233" t="s">
        <v>55</v>
      </c>
      <c r="J3233" t="s">
        <v>24</v>
      </c>
      <c r="K3233" t="str">
        <f>VLOOKUP(H3233, [1]Products!B:E, 2, FALSE)</f>
        <v>Caramel Biscuits</v>
      </c>
      <c r="L3233" s="2">
        <f>VLOOKUP(H3233, [1]Products!B:D, 3, FALSE)</f>
        <v>18</v>
      </c>
      <c r="M3233" s="2">
        <f>Table1[[#This Row],[Quantity Purchased]] * Table1[[#This Row],[Unit Price]]</f>
        <v>8140</v>
      </c>
      <c r="N3233" s="2">
        <f>VLOOKUP(H3233, [1]Products!B:E, 4, FALSE)</f>
        <v>22</v>
      </c>
      <c r="O3233" t="str">
        <f>TEXT(Table1[[#This Row],[Transaction Date]], "yyyy-mm")</f>
        <v>2024-06</v>
      </c>
      <c r="P3233" s="1">
        <f ca="1">YEAR(TODAY()) - YEAR(Table1[[#This Row],[Buyer Date of Birth]])</f>
        <v>78</v>
      </c>
      <c r="Q3233" s="2">
        <f>Table1[[#This Row],[Total Revenue]] - Table1[[#This Row],[Total Cost]]</f>
        <v>8122</v>
      </c>
    </row>
    <row r="3234" spans="1:17" x14ac:dyDescent="0.25">
      <c r="A3234" s="1">
        <v>45443</v>
      </c>
      <c r="B3234" t="s">
        <v>398</v>
      </c>
      <c r="C3234" t="s">
        <v>1039</v>
      </c>
      <c r="D3234" t="s">
        <v>34</v>
      </c>
      <c r="E3234" s="1">
        <v>24685</v>
      </c>
      <c r="F3234" t="s">
        <v>21</v>
      </c>
      <c r="G3234">
        <v>167</v>
      </c>
      <c r="H3234" t="s">
        <v>49</v>
      </c>
      <c r="I3234" t="s">
        <v>59</v>
      </c>
      <c r="J3234" t="s">
        <v>24</v>
      </c>
      <c r="K3234" t="str">
        <f>VLOOKUP(H3234, [1]Products!B:E, 2, FALSE)</f>
        <v>Butter Crunch</v>
      </c>
      <c r="L3234" s="2">
        <f>VLOOKUP(H3234, [1]Products!B:D, 3, FALSE)</f>
        <v>10</v>
      </c>
      <c r="M3234" s="2">
        <f>Table1[[#This Row],[Quantity Purchased]] * Table1[[#This Row],[Unit Price]]</f>
        <v>1837</v>
      </c>
      <c r="N3234" s="2">
        <f>VLOOKUP(H3234, [1]Products!B:E, 4, FALSE)</f>
        <v>11</v>
      </c>
      <c r="O3234" t="str">
        <f>TEXT(Table1[[#This Row],[Transaction Date]], "yyyy-mm")</f>
        <v>2024-05</v>
      </c>
      <c r="P3234" s="1">
        <f ca="1">YEAR(TODAY()) - YEAR(Table1[[#This Row],[Buyer Date of Birth]])</f>
        <v>58</v>
      </c>
      <c r="Q3234" s="2">
        <f>Table1[[#This Row],[Total Revenue]] - Table1[[#This Row],[Total Cost]]</f>
        <v>1827</v>
      </c>
    </row>
    <row r="3235" spans="1:17" x14ac:dyDescent="0.25">
      <c r="A3235" s="1">
        <v>45368</v>
      </c>
      <c r="B3235" t="s">
        <v>197</v>
      </c>
      <c r="C3235" t="s">
        <v>497</v>
      </c>
      <c r="D3235" t="s">
        <v>78</v>
      </c>
      <c r="E3235" s="1">
        <v>21968</v>
      </c>
      <c r="F3235" t="s">
        <v>28</v>
      </c>
      <c r="G3235">
        <v>449</v>
      </c>
      <c r="H3235" t="s">
        <v>22</v>
      </c>
      <c r="I3235" t="s">
        <v>59</v>
      </c>
      <c r="J3235" t="s">
        <v>24</v>
      </c>
      <c r="K3235" t="str">
        <f>VLOOKUP(H3235, [1]Products!B:E, 2, FALSE)</f>
        <v>Cinnamon Swirls</v>
      </c>
      <c r="L3235" s="2">
        <f>VLOOKUP(H3235, [1]Products!B:D, 3, FALSE)</f>
        <v>10</v>
      </c>
      <c r="M3235" s="2">
        <f>Table1[[#This Row],[Quantity Purchased]] * Table1[[#This Row],[Unit Price]]</f>
        <v>6286</v>
      </c>
      <c r="N3235" s="2">
        <f>VLOOKUP(H3235, [1]Products!B:E, 4, FALSE)</f>
        <v>14</v>
      </c>
      <c r="O3235" t="str">
        <f>TEXT(Table1[[#This Row],[Transaction Date]], "yyyy-mm")</f>
        <v>2024-03</v>
      </c>
      <c r="P3235" s="1">
        <f ca="1">YEAR(TODAY()) - YEAR(Table1[[#This Row],[Buyer Date of Birth]])</f>
        <v>65</v>
      </c>
      <c r="Q3235" s="2">
        <f>Table1[[#This Row],[Total Revenue]] - Table1[[#This Row],[Total Cost]]</f>
        <v>6276</v>
      </c>
    </row>
    <row r="3236" spans="1:17" x14ac:dyDescent="0.25">
      <c r="A3236" s="1">
        <v>45345</v>
      </c>
      <c r="B3236" t="s">
        <v>191</v>
      </c>
      <c r="C3236" t="s">
        <v>752</v>
      </c>
      <c r="D3236" t="s">
        <v>78</v>
      </c>
      <c r="E3236" s="1">
        <v>29888</v>
      </c>
      <c r="F3236" t="s">
        <v>40</v>
      </c>
      <c r="G3236">
        <v>402</v>
      </c>
      <c r="H3236" t="s">
        <v>66</v>
      </c>
      <c r="I3236" t="s">
        <v>50</v>
      </c>
      <c r="J3236" t="s">
        <v>24</v>
      </c>
      <c r="K3236" t="str">
        <f>VLOOKUP(H3236, [1]Products!B:E, 2, FALSE)</f>
        <v>Oatmeal Cookies</v>
      </c>
      <c r="L3236" s="2">
        <f>VLOOKUP(H3236, [1]Products!B:D, 3, FALSE)</f>
        <v>19</v>
      </c>
      <c r="M3236" s="2">
        <f>Table1[[#This Row],[Quantity Purchased]] * Table1[[#This Row],[Unit Price]]</f>
        <v>9246</v>
      </c>
      <c r="N3236" s="2">
        <f>VLOOKUP(H3236, [1]Products!B:E, 4, FALSE)</f>
        <v>23</v>
      </c>
      <c r="O3236" t="str">
        <f>TEXT(Table1[[#This Row],[Transaction Date]], "yyyy-mm")</f>
        <v>2024-02</v>
      </c>
      <c r="P3236" s="1">
        <f ca="1">YEAR(TODAY()) - YEAR(Table1[[#This Row],[Buyer Date of Birth]])</f>
        <v>44</v>
      </c>
      <c r="Q3236" s="2">
        <f>Table1[[#This Row],[Total Revenue]] - Table1[[#This Row],[Total Cost]]</f>
        <v>9227</v>
      </c>
    </row>
    <row r="3237" spans="1:17" x14ac:dyDescent="0.25">
      <c r="A3237" s="1">
        <v>45339</v>
      </c>
      <c r="B3237" t="s">
        <v>79</v>
      </c>
      <c r="C3237" t="s">
        <v>252</v>
      </c>
      <c r="D3237" t="s">
        <v>53</v>
      </c>
      <c r="E3237" s="1">
        <v>34733</v>
      </c>
      <c r="F3237" t="s">
        <v>28</v>
      </c>
      <c r="G3237">
        <v>167</v>
      </c>
      <c r="H3237" t="s">
        <v>54</v>
      </c>
      <c r="I3237" t="s">
        <v>55</v>
      </c>
      <c r="J3237" t="s">
        <v>24</v>
      </c>
      <c r="K3237" t="str">
        <f>VLOOKUP(H3237, [1]Products!B:E, 2, FALSE)</f>
        <v>Lemon Crisps</v>
      </c>
      <c r="L3237" s="2">
        <f>VLOOKUP(H3237, [1]Products!B:D, 3, FALSE)</f>
        <v>7</v>
      </c>
      <c r="M3237" s="2">
        <f>Table1[[#This Row],[Quantity Purchased]] * Table1[[#This Row],[Unit Price]]</f>
        <v>1503</v>
      </c>
      <c r="N3237" s="2">
        <f>VLOOKUP(H3237, [1]Products!B:E, 4, FALSE)</f>
        <v>9</v>
      </c>
      <c r="O3237" t="str">
        <f>TEXT(Table1[[#This Row],[Transaction Date]], "yyyy-mm")</f>
        <v>2024-02</v>
      </c>
      <c r="P3237" s="1">
        <f ca="1">YEAR(TODAY()) - YEAR(Table1[[#This Row],[Buyer Date of Birth]])</f>
        <v>30</v>
      </c>
      <c r="Q3237" s="2">
        <f>Table1[[#This Row],[Total Revenue]] - Table1[[#This Row],[Total Cost]]</f>
        <v>1496</v>
      </c>
    </row>
    <row r="3238" spans="1:17" x14ac:dyDescent="0.25">
      <c r="A3238" s="1">
        <v>45295</v>
      </c>
      <c r="B3238" t="s">
        <v>715</v>
      </c>
      <c r="C3238" t="s">
        <v>61</v>
      </c>
      <c r="D3238" t="s">
        <v>84</v>
      </c>
      <c r="E3238" s="1">
        <v>37464</v>
      </c>
      <c r="F3238" t="s">
        <v>21</v>
      </c>
      <c r="G3238">
        <v>163</v>
      </c>
      <c r="H3238" t="s">
        <v>66</v>
      </c>
      <c r="I3238" t="s">
        <v>59</v>
      </c>
      <c r="J3238" t="s">
        <v>24</v>
      </c>
      <c r="K3238" t="str">
        <f>VLOOKUP(H3238, [1]Products!B:E, 2, FALSE)</f>
        <v>Oatmeal Cookies</v>
      </c>
      <c r="L3238" s="2">
        <f>VLOOKUP(H3238, [1]Products!B:D, 3, FALSE)</f>
        <v>19</v>
      </c>
      <c r="M3238" s="2">
        <f>Table1[[#This Row],[Quantity Purchased]] * Table1[[#This Row],[Unit Price]]</f>
        <v>3749</v>
      </c>
      <c r="N3238" s="2">
        <f>VLOOKUP(H3238, [1]Products!B:E, 4, FALSE)</f>
        <v>23</v>
      </c>
      <c r="O3238" t="str">
        <f>TEXT(Table1[[#This Row],[Transaction Date]], "yyyy-mm")</f>
        <v>2024-01</v>
      </c>
      <c r="P3238" s="1">
        <f ca="1">YEAR(TODAY()) - YEAR(Table1[[#This Row],[Buyer Date of Birth]])</f>
        <v>23</v>
      </c>
      <c r="Q3238" s="2">
        <f>Table1[[#This Row],[Total Revenue]] - Table1[[#This Row],[Total Cost]]</f>
        <v>3730</v>
      </c>
    </row>
    <row r="3239" spans="1:17" x14ac:dyDescent="0.25">
      <c r="A3239" s="1">
        <v>45355</v>
      </c>
      <c r="B3239" t="s">
        <v>204</v>
      </c>
      <c r="C3239" t="s">
        <v>501</v>
      </c>
      <c r="D3239" t="s">
        <v>20</v>
      </c>
      <c r="E3239" s="1">
        <v>31053</v>
      </c>
      <c r="F3239" t="s">
        <v>40</v>
      </c>
      <c r="G3239">
        <v>460</v>
      </c>
      <c r="H3239" t="s">
        <v>63</v>
      </c>
      <c r="I3239" t="s">
        <v>55</v>
      </c>
      <c r="J3239" t="s">
        <v>31</v>
      </c>
      <c r="K3239" t="str">
        <f>VLOOKUP(H3239, [1]Products!B:E, 2, FALSE)</f>
        <v>Vanilla Wafers</v>
      </c>
      <c r="L3239" s="2">
        <f>VLOOKUP(H3239, [1]Products!B:D, 3, FALSE)</f>
        <v>18</v>
      </c>
      <c r="M3239" s="2">
        <f>Table1[[#This Row],[Quantity Purchased]] * Table1[[#This Row],[Unit Price]]</f>
        <v>16560</v>
      </c>
      <c r="N3239" s="2">
        <f>VLOOKUP(H3239, [1]Products!B:E, 4, FALSE)</f>
        <v>36</v>
      </c>
      <c r="O3239" t="str">
        <f>TEXT(Table1[[#This Row],[Transaction Date]], "yyyy-mm")</f>
        <v>2024-03</v>
      </c>
      <c r="P3239" s="1">
        <f ca="1">YEAR(TODAY()) - YEAR(Table1[[#This Row],[Buyer Date of Birth]])</f>
        <v>40</v>
      </c>
      <c r="Q3239" s="2">
        <f>Table1[[#This Row],[Total Revenue]] - Table1[[#This Row],[Total Cost]]</f>
        <v>16542</v>
      </c>
    </row>
    <row r="3240" spans="1:17" x14ac:dyDescent="0.25">
      <c r="A3240" s="1">
        <v>45369</v>
      </c>
      <c r="B3240" t="s">
        <v>325</v>
      </c>
      <c r="C3240" t="s">
        <v>708</v>
      </c>
      <c r="D3240" t="s">
        <v>20</v>
      </c>
      <c r="E3240" s="1">
        <v>23358</v>
      </c>
      <c r="F3240" t="s">
        <v>75</v>
      </c>
      <c r="G3240">
        <v>75</v>
      </c>
      <c r="H3240" t="s">
        <v>63</v>
      </c>
      <c r="I3240" t="s">
        <v>59</v>
      </c>
      <c r="J3240" t="s">
        <v>24</v>
      </c>
      <c r="K3240" t="str">
        <f>VLOOKUP(H3240, [1]Products!B:E, 2, FALSE)</f>
        <v>Vanilla Wafers</v>
      </c>
      <c r="L3240" s="2">
        <f>VLOOKUP(H3240, [1]Products!B:D, 3, FALSE)</f>
        <v>18</v>
      </c>
      <c r="M3240" s="2">
        <f>Table1[[#This Row],[Quantity Purchased]] * Table1[[#This Row],[Unit Price]]</f>
        <v>2700</v>
      </c>
      <c r="N3240" s="2">
        <f>VLOOKUP(H3240, [1]Products!B:E, 4, FALSE)</f>
        <v>36</v>
      </c>
      <c r="O3240" t="str">
        <f>TEXT(Table1[[#This Row],[Transaction Date]], "yyyy-mm")</f>
        <v>2024-03</v>
      </c>
      <c r="P3240" s="1">
        <f ca="1">YEAR(TODAY()) - YEAR(Table1[[#This Row],[Buyer Date of Birth]])</f>
        <v>62</v>
      </c>
      <c r="Q3240" s="2">
        <f>Table1[[#This Row],[Total Revenue]] - Table1[[#This Row],[Total Cost]]</f>
        <v>2682</v>
      </c>
    </row>
    <row r="3241" spans="1:17" x14ac:dyDescent="0.25">
      <c r="A3241" s="1">
        <v>45417</v>
      </c>
      <c r="B3241" t="s">
        <v>204</v>
      </c>
      <c r="C3241" t="s">
        <v>958</v>
      </c>
      <c r="D3241" t="s">
        <v>34</v>
      </c>
      <c r="E3241" s="1">
        <v>23848</v>
      </c>
      <c r="F3241" t="s">
        <v>40</v>
      </c>
      <c r="G3241">
        <v>458</v>
      </c>
      <c r="H3241" t="s">
        <v>63</v>
      </c>
      <c r="I3241" t="s">
        <v>36</v>
      </c>
      <c r="J3241" t="s">
        <v>31</v>
      </c>
      <c r="K3241" t="str">
        <f>VLOOKUP(H3241, [1]Products!B:E, 2, FALSE)</f>
        <v>Vanilla Wafers</v>
      </c>
      <c r="L3241" s="2">
        <f>VLOOKUP(H3241, [1]Products!B:D, 3, FALSE)</f>
        <v>18</v>
      </c>
      <c r="M3241" s="2">
        <f>Table1[[#This Row],[Quantity Purchased]] * Table1[[#This Row],[Unit Price]]</f>
        <v>16488</v>
      </c>
      <c r="N3241" s="2">
        <f>VLOOKUP(H3241, [1]Products!B:E, 4, FALSE)</f>
        <v>36</v>
      </c>
      <c r="O3241" t="str">
        <f>TEXT(Table1[[#This Row],[Transaction Date]], "yyyy-mm")</f>
        <v>2024-05</v>
      </c>
      <c r="P3241" s="1">
        <f ca="1">YEAR(TODAY()) - YEAR(Table1[[#This Row],[Buyer Date of Birth]])</f>
        <v>60</v>
      </c>
      <c r="Q3241" s="2">
        <f>Table1[[#This Row],[Total Revenue]] - Table1[[#This Row],[Total Cost]]</f>
        <v>16470</v>
      </c>
    </row>
    <row r="3242" spans="1:17" x14ac:dyDescent="0.25">
      <c r="A3242" s="1">
        <v>45494</v>
      </c>
      <c r="B3242" t="s">
        <v>1299</v>
      </c>
      <c r="C3242" t="s">
        <v>694</v>
      </c>
      <c r="D3242" t="s">
        <v>58</v>
      </c>
      <c r="E3242" s="1">
        <v>34247</v>
      </c>
      <c r="F3242" t="s">
        <v>28</v>
      </c>
      <c r="G3242">
        <v>280</v>
      </c>
      <c r="H3242" t="s">
        <v>29</v>
      </c>
      <c r="I3242" t="s">
        <v>36</v>
      </c>
      <c r="J3242" t="s">
        <v>24</v>
      </c>
      <c r="K3242" t="str">
        <f>VLOOKUP(H3242, [1]Products!B:E, 2, FALSE)</f>
        <v>Shortbread</v>
      </c>
      <c r="L3242" s="2">
        <f>VLOOKUP(H3242, [1]Products!B:D, 3, FALSE)</f>
        <v>10</v>
      </c>
      <c r="M3242" s="2">
        <f>Table1[[#This Row],[Quantity Purchased]] * Table1[[#This Row],[Unit Price]]</f>
        <v>12600</v>
      </c>
      <c r="N3242" s="2">
        <f>VLOOKUP(H3242, [1]Products!B:E, 4, FALSE)</f>
        <v>45</v>
      </c>
      <c r="O3242" t="str">
        <f>TEXT(Table1[[#This Row],[Transaction Date]], "yyyy-mm")</f>
        <v>2024-07</v>
      </c>
      <c r="P3242" s="1">
        <f ca="1">YEAR(TODAY()) - YEAR(Table1[[#This Row],[Buyer Date of Birth]])</f>
        <v>32</v>
      </c>
      <c r="Q3242" s="2">
        <f>Table1[[#This Row],[Total Revenue]] - Table1[[#This Row],[Total Cost]]</f>
        <v>12590</v>
      </c>
    </row>
    <row r="3243" spans="1:17" x14ac:dyDescent="0.25">
      <c r="A3243" s="1">
        <v>45294</v>
      </c>
      <c r="B3243" t="s">
        <v>1300</v>
      </c>
      <c r="C3243" t="s">
        <v>568</v>
      </c>
      <c r="D3243" t="s">
        <v>89</v>
      </c>
      <c r="E3243" s="1">
        <v>20983</v>
      </c>
      <c r="F3243" t="s">
        <v>75</v>
      </c>
      <c r="G3243">
        <v>198</v>
      </c>
      <c r="H3243" t="s">
        <v>71</v>
      </c>
      <c r="I3243" t="s">
        <v>42</v>
      </c>
      <c r="J3243" t="s">
        <v>24</v>
      </c>
      <c r="K3243" t="str">
        <f>VLOOKUP(H3243, [1]Products!B:E, 2, FALSE)</f>
        <v>Peanut Butter Bites</v>
      </c>
      <c r="L3243" s="2">
        <f>VLOOKUP(H3243, [1]Products!B:D, 3, FALSE)</f>
        <v>5</v>
      </c>
      <c r="M3243" s="2">
        <f>Table1[[#This Row],[Quantity Purchased]] * Table1[[#This Row],[Unit Price]]</f>
        <v>1386</v>
      </c>
      <c r="N3243" s="2">
        <f>VLOOKUP(H3243, [1]Products!B:E, 4, FALSE)</f>
        <v>7</v>
      </c>
      <c r="O3243" t="str">
        <f>TEXT(Table1[[#This Row],[Transaction Date]], "yyyy-mm")</f>
        <v>2024-01</v>
      </c>
      <c r="P3243" s="1">
        <f ca="1">YEAR(TODAY()) - YEAR(Table1[[#This Row],[Buyer Date of Birth]])</f>
        <v>68</v>
      </c>
      <c r="Q3243" s="2">
        <f>Table1[[#This Row],[Total Revenue]] - Table1[[#This Row],[Total Cost]]</f>
        <v>1381</v>
      </c>
    </row>
    <row r="3244" spans="1:17" x14ac:dyDescent="0.25">
      <c r="A3244" s="1">
        <v>45473</v>
      </c>
      <c r="B3244" t="s">
        <v>167</v>
      </c>
      <c r="C3244" t="s">
        <v>1055</v>
      </c>
      <c r="D3244" t="s">
        <v>100</v>
      </c>
      <c r="E3244" s="1">
        <v>29985</v>
      </c>
      <c r="F3244" t="s">
        <v>75</v>
      </c>
      <c r="G3244">
        <v>269</v>
      </c>
      <c r="H3244" t="s">
        <v>22</v>
      </c>
      <c r="I3244" t="s">
        <v>46</v>
      </c>
      <c r="J3244" t="s">
        <v>24</v>
      </c>
      <c r="K3244" t="str">
        <f>VLOOKUP(H3244, [1]Products!B:E, 2, FALSE)</f>
        <v>Cinnamon Swirls</v>
      </c>
      <c r="L3244" s="2">
        <f>VLOOKUP(H3244, [1]Products!B:D, 3, FALSE)</f>
        <v>10</v>
      </c>
      <c r="M3244" s="2">
        <f>Table1[[#This Row],[Quantity Purchased]] * Table1[[#This Row],[Unit Price]]</f>
        <v>3766</v>
      </c>
      <c r="N3244" s="2">
        <f>VLOOKUP(H3244, [1]Products!B:E, 4, FALSE)</f>
        <v>14</v>
      </c>
      <c r="O3244" t="str">
        <f>TEXT(Table1[[#This Row],[Transaction Date]], "yyyy-mm")</f>
        <v>2024-06</v>
      </c>
      <c r="P3244" s="1">
        <f ca="1">YEAR(TODAY()) - YEAR(Table1[[#This Row],[Buyer Date of Birth]])</f>
        <v>43</v>
      </c>
      <c r="Q3244" s="2">
        <f>Table1[[#This Row],[Total Revenue]] - Table1[[#This Row],[Total Cost]]</f>
        <v>3756</v>
      </c>
    </row>
    <row r="3245" spans="1:17" x14ac:dyDescent="0.25">
      <c r="A3245" s="1">
        <v>45318</v>
      </c>
      <c r="B3245" t="s">
        <v>113</v>
      </c>
      <c r="C3245" t="s">
        <v>326</v>
      </c>
      <c r="D3245" t="s">
        <v>78</v>
      </c>
      <c r="E3245" s="1">
        <v>35803</v>
      </c>
      <c r="F3245" t="s">
        <v>28</v>
      </c>
      <c r="G3245">
        <v>140</v>
      </c>
      <c r="H3245" t="s">
        <v>72</v>
      </c>
      <c r="I3245" t="s">
        <v>50</v>
      </c>
      <c r="J3245" t="s">
        <v>24</v>
      </c>
      <c r="K3245" t="str">
        <f>VLOOKUP(H3245, [1]Products!B:E, 2, FALSE)</f>
        <v>Choco Delight</v>
      </c>
      <c r="L3245" s="2">
        <f>VLOOKUP(H3245, [1]Products!B:D, 3, FALSE)</f>
        <v>3</v>
      </c>
      <c r="M3245" s="2">
        <f>Table1[[#This Row],[Quantity Purchased]] * Table1[[#This Row],[Unit Price]]</f>
        <v>700</v>
      </c>
      <c r="N3245" s="2">
        <f>VLOOKUP(H3245, [1]Products!B:E, 4, FALSE)</f>
        <v>5</v>
      </c>
      <c r="O3245" t="str">
        <f>TEXT(Table1[[#This Row],[Transaction Date]], "yyyy-mm")</f>
        <v>2024-01</v>
      </c>
      <c r="P3245" s="1">
        <f ca="1">YEAR(TODAY()) - YEAR(Table1[[#This Row],[Buyer Date of Birth]])</f>
        <v>27</v>
      </c>
      <c r="Q3245" s="2">
        <f>Table1[[#This Row],[Total Revenue]] - Table1[[#This Row],[Total Cost]]</f>
        <v>697</v>
      </c>
    </row>
    <row r="3246" spans="1:17" x14ac:dyDescent="0.25">
      <c r="A3246" s="1">
        <v>45400</v>
      </c>
      <c r="B3246" t="s">
        <v>1139</v>
      </c>
      <c r="C3246" t="s">
        <v>330</v>
      </c>
      <c r="D3246" t="s">
        <v>58</v>
      </c>
      <c r="E3246" s="1">
        <v>30305</v>
      </c>
      <c r="F3246" t="s">
        <v>28</v>
      </c>
      <c r="G3246">
        <v>457</v>
      </c>
      <c r="H3246" t="s">
        <v>63</v>
      </c>
      <c r="I3246" t="s">
        <v>55</v>
      </c>
      <c r="J3246" t="s">
        <v>24</v>
      </c>
      <c r="K3246" t="str">
        <f>VLOOKUP(H3246, [1]Products!B:E, 2, FALSE)</f>
        <v>Vanilla Wafers</v>
      </c>
      <c r="L3246" s="2">
        <f>VLOOKUP(H3246, [1]Products!B:D, 3, FALSE)</f>
        <v>18</v>
      </c>
      <c r="M3246" s="2">
        <f>Table1[[#This Row],[Quantity Purchased]] * Table1[[#This Row],[Unit Price]]</f>
        <v>16452</v>
      </c>
      <c r="N3246" s="2">
        <f>VLOOKUP(H3246, [1]Products!B:E, 4, FALSE)</f>
        <v>36</v>
      </c>
      <c r="O3246" t="str">
        <f>TEXT(Table1[[#This Row],[Transaction Date]], "yyyy-mm")</f>
        <v>2024-04</v>
      </c>
      <c r="P3246" s="1">
        <f ca="1">YEAR(TODAY()) - YEAR(Table1[[#This Row],[Buyer Date of Birth]])</f>
        <v>43</v>
      </c>
      <c r="Q3246" s="2">
        <f>Table1[[#This Row],[Total Revenue]] - Table1[[#This Row],[Total Cost]]</f>
        <v>16434</v>
      </c>
    </row>
    <row r="3247" spans="1:17" x14ac:dyDescent="0.25">
      <c r="A3247" s="1">
        <v>45457</v>
      </c>
      <c r="B3247" t="s">
        <v>1008</v>
      </c>
      <c r="C3247" t="s">
        <v>307</v>
      </c>
      <c r="D3247" t="s">
        <v>20</v>
      </c>
      <c r="E3247" s="1">
        <v>18326</v>
      </c>
      <c r="F3247" t="s">
        <v>40</v>
      </c>
      <c r="G3247">
        <v>220</v>
      </c>
      <c r="H3247" t="s">
        <v>71</v>
      </c>
      <c r="I3247" t="s">
        <v>59</v>
      </c>
      <c r="J3247" t="s">
        <v>24</v>
      </c>
      <c r="K3247" t="str">
        <f>VLOOKUP(H3247, [1]Products!B:E, 2, FALSE)</f>
        <v>Peanut Butter Bites</v>
      </c>
      <c r="L3247" s="2">
        <f>VLOOKUP(H3247, [1]Products!B:D, 3, FALSE)</f>
        <v>5</v>
      </c>
      <c r="M3247" s="2">
        <f>Table1[[#This Row],[Quantity Purchased]] * Table1[[#This Row],[Unit Price]]</f>
        <v>1540</v>
      </c>
      <c r="N3247" s="2">
        <f>VLOOKUP(H3247, [1]Products!B:E, 4, FALSE)</f>
        <v>7</v>
      </c>
      <c r="O3247" t="str">
        <f>TEXT(Table1[[#This Row],[Transaction Date]], "yyyy-mm")</f>
        <v>2024-06</v>
      </c>
      <c r="P3247" s="1">
        <f ca="1">YEAR(TODAY()) - YEAR(Table1[[#This Row],[Buyer Date of Birth]])</f>
        <v>75</v>
      </c>
      <c r="Q3247" s="2">
        <f>Table1[[#This Row],[Total Revenue]] - Table1[[#This Row],[Total Cost]]</f>
        <v>1535</v>
      </c>
    </row>
    <row r="3248" spans="1:17" x14ac:dyDescent="0.25">
      <c r="A3248" s="1">
        <v>45395</v>
      </c>
      <c r="B3248" t="s">
        <v>113</v>
      </c>
      <c r="C3248" t="s">
        <v>490</v>
      </c>
      <c r="D3248" t="s">
        <v>53</v>
      </c>
      <c r="E3248" s="1">
        <v>16026</v>
      </c>
      <c r="F3248" t="s">
        <v>21</v>
      </c>
      <c r="G3248">
        <v>285</v>
      </c>
      <c r="H3248" t="s">
        <v>22</v>
      </c>
      <c r="I3248" t="s">
        <v>55</v>
      </c>
      <c r="J3248" t="s">
        <v>24</v>
      </c>
      <c r="K3248" t="str">
        <f>VLOOKUP(H3248, [1]Products!B:E, 2, FALSE)</f>
        <v>Cinnamon Swirls</v>
      </c>
      <c r="L3248" s="2">
        <f>VLOOKUP(H3248, [1]Products!B:D, 3, FALSE)</f>
        <v>10</v>
      </c>
      <c r="M3248" s="2">
        <f>Table1[[#This Row],[Quantity Purchased]] * Table1[[#This Row],[Unit Price]]</f>
        <v>3990</v>
      </c>
      <c r="N3248" s="2">
        <f>VLOOKUP(H3248, [1]Products!B:E, 4, FALSE)</f>
        <v>14</v>
      </c>
      <c r="O3248" t="str">
        <f>TEXT(Table1[[#This Row],[Transaction Date]], "yyyy-mm")</f>
        <v>2024-04</v>
      </c>
      <c r="P3248" s="1">
        <f ca="1">YEAR(TODAY()) - YEAR(Table1[[#This Row],[Buyer Date of Birth]])</f>
        <v>82</v>
      </c>
      <c r="Q3248" s="2">
        <f>Table1[[#This Row],[Total Revenue]] - Table1[[#This Row],[Total Cost]]</f>
        <v>3980</v>
      </c>
    </row>
    <row r="3249" spans="1:17" x14ac:dyDescent="0.25">
      <c r="A3249" s="1">
        <v>45441</v>
      </c>
      <c r="B3249" t="s">
        <v>974</v>
      </c>
      <c r="C3249" t="s">
        <v>402</v>
      </c>
      <c r="D3249" t="s">
        <v>78</v>
      </c>
      <c r="E3249" s="1">
        <v>19706</v>
      </c>
      <c r="F3249" t="s">
        <v>28</v>
      </c>
      <c r="G3249">
        <v>284</v>
      </c>
      <c r="H3249" t="s">
        <v>41</v>
      </c>
      <c r="I3249" t="s">
        <v>59</v>
      </c>
      <c r="J3249" t="s">
        <v>24</v>
      </c>
      <c r="K3249" t="str">
        <f>VLOOKUP(H3249, [1]Products!B:E, 2, FALSE)</f>
        <v>Ginger Snaps</v>
      </c>
      <c r="L3249" s="2">
        <f>VLOOKUP(H3249, [1]Products!B:D, 3, FALSE)</f>
        <v>14</v>
      </c>
      <c r="M3249" s="2">
        <f>Table1[[#This Row],[Quantity Purchased]] * Table1[[#This Row],[Unit Price]]</f>
        <v>7952</v>
      </c>
      <c r="N3249" s="2">
        <f>VLOOKUP(H3249, [1]Products!B:E, 4, FALSE)</f>
        <v>28</v>
      </c>
      <c r="O3249" t="str">
        <f>TEXT(Table1[[#This Row],[Transaction Date]], "yyyy-mm")</f>
        <v>2024-05</v>
      </c>
      <c r="P3249" s="1">
        <f ca="1">YEAR(TODAY()) - YEAR(Table1[[#This Row],[Buyer Date of Birth]])</f>
        <v>72</v>
      </c>
      <c r="Q3249" s="2">
        <f>Table1[[#This Row],[Total Revenue]] - Table1[[#This Row],[Total Cost]]</f>
        <v>7938</v>
      </c>
    </row>
    <row r="3250" spans="1:17" x14ac:dyDescent="0.25">
      <c r="A3250" s="1">
        <v>45480</v>
      </c>
      <c r="B3250" t="s">
        <v>348</v>
      </c>
      <c r="C3250" t="s">
        <v>684</v>
      </c>
      <c r="D3250" t="s">
        <v>100</v>
      </c>
      <c r="E3250" s="1">
        <v>34086</v>
      </c>
      <c r="F3250" t="s">
        <v>21</v>
      </c>
      <c r="G3250">
        <v>189</v>
      </c>
      <c r="H3250" t="s">
        <v>22</v>
      </c>
      <c r="I3250" t="s">
        <v>59</v>
      </c>
      <c r="J3250" t="s">
        <v>24</v>
      </c>
      <c r="K3250" t="str">
        <f>VLOOKUP(H3250, [1]Products!B:E, 2, FALSE)</f>
        <v>Cinnamon Swirls</v>
      </c>
      <c r="L3250" s="2">
        <f>VLOOKUP(H3250, [1]Products!B:D, 3, FALSE)</f>
        <v>10</v>
      </c>
      <c r="M3250" s="2">
        <f>Table1[[#This Row],[Quantity Purchased]] * Table1[[#This Row],[Unit Price]]</f>
        <v>2646</v>
      </c>
      <c r="N3250" s="2">
        <f>VLOOKUP(H3250, [1]Products!B:E, 4, FALSE)</f>
        <v>14</v>
      </c>
      <c r="O3250" t="str">
        <f>TEXT(Table1[[#This Row],[Transaction Date]], "yyyy-mm")</f>
        <v>2024-07</v>
      </c>
      <c r="P3250" s="1">
        <f ca="1">YEAR(TODAY()) - YEAR(Table1[[#This Row],[Buyer Date of Birth]])</f>
        <v>32</v>
      </c>
      <c r="Q3250" s="2">
        <f>Table1[[#This Row],[Total Revenue]] - Table1[[#This Row],[Total Cost]]</f>
        <v>2636</v>
      </c>
    </row>
    <row r="3251" spans="1:17" x14ac:dyDescent="0.25">
      <c r="A3251" s="1">
        <v>45418</v>
      </c>
      <c r="B3251" t="s">
        <v>204</v>
      </c>
      <c r="C3251" t="s">
        <v>1126</v>
      </c>
      <c r="D3251" t="s">
        <v>84</v>
      </c>
      <c r="E3251" s="1">
        <v>20481</v>
      </c>
      <c r="F3251" t="s">
        <v>28</v>
      </c>
      <c r="G3251">
        <v>254</v>
      </c>
      <c r="H3251" t="s">
        <v>63</v>
      </c>
      <c r="I3251" t="s">
        <v>50</v>
      </c>
      <c r="J3251" t="s">
        <v>31</v>
      </c>
      <c r="K3251" t="str">
        <f>VLOOKUP(H3251, [1]Products!B:E, 2, FALSE)</f>
        <v>Vanilla Wafers</v>
      </c>
      <c r="L3251" s="2">
        <f>VLOOKUP(H3251, [1]Products!B:D, 3, FALSE)</f>
        <v>18</v>
      </c>
      <c r="M3251" s="2">
        <f>Table1[[#This Row],[Quantity Purchased]] * Table1[[#This Row],[Unit Price]]</f>
        <v>9144</v>
      </c>
      <c r="N3251" s="2">
        <f>VLOOKUP(H3251, [1]Products!B:E, 4, FALSE)</f>
        <v>36</v>
      </c>
      <c r="O3251" t="str">
        <f>TEXT(Table1[[#This Row],[Transaction Date]], "yyyy-mm")</f>
        <v>2024-05</v>
      </c>
      <c r="P3251" s="1">
        <f ca="1">YEAR(TODAY()) - YEAR(Table1[[#This Row],[Buyer Date of Birth]])</f>
        <v>69</v>
      </c>
      <c r="Q3251" s="2">
        <f>Table1[[#This Row],[Total Revenue]] - Table1[[#This Row],[Total Cost]]</f>
        <v>9126</v>
      </c>
    </row>
    <row r="3252" spans="1:17" x14ac:dyDescent="0.25">
      <c r="A3252" s="1">
        <v>45491</v>
      </c>
      <c r="B3252" t="s">
        <v>1301</v>
      </c>
      <c r="C3252" t="s">
        <v>1179</v>
      </c>
      <c r="D3252" t="s">
        <v>84</v>
      </c>
      <c r="E3252" s="1">
        <v>37505</v>
      </c>
      <c r="F3252" t="s">
        <v>28</v>
      </c>
      <c r="G3252">
        <v>72</v>
      </c>
      <c r="H3252" t="s">
        <v>49</v>
      </c>
      <c r="I3252" t="s">
        <v>55</v>
      </c>
      <c r="J3252" t="s">
        <v>24</v>
      </c>
      <c r="K3252" t="str">
        <f>VLOOKUP(H3252, [1]Products!B:E, 2, FALSE)</f>
        <v>Butter Crunch</v>
      </c>
      <c r="L3252" s="2">
        <f>VLOOKUP(H3252, [1]Products!B:D, 3, FALSE)</f>
        <v>10</v>
      </c>
      <c r="M3252" s="2">
        <f>Table1[[#This Row],[Quantity Purchased]] * Table1[[#This Row],[Unit Price]]</f>
        <v>792</v>
      </c>
      <c r="N3252" s="2">
        <f>VLOOKUP(H3252, [1]Products!B:E, 4, FALSE)</f>
        <v>11</v>
      </c>
      <c r="O3252" t="str">
        <f>TEXT(Table1[[#This Row],[Transaction Date]], "yyyy-mm")</f>
        <v>2024-07</v>
      </c>
      <c r="P3252" s="1">
        <f ca="1">YEAR(TODAY()) - YEAR(Table1[[#This Row],[Buyer Date of Birth]])</f>
        <v>23</v>
      </c>
      <c r="Q3252" s="2">
        <f>Table1[[#This Row],[Total Revenue]] - Table1[[#This Row],[Total Cost]]</f>
        <v>782</v>
      </c>
    </row>
    <row r="3253" spans="1:17" x14ac:dyDescent="0.25">
      <c r="A3253" s="1">
        <v>45375</v>
      </c>
      <c r="B3253" t="s">
        <v>500</v>
      </c>
      <c r="C3253" t="s">
        <v>254</v>
      </c>
      <c r="D3253" t="s">
        <v>100</v>
      </c>
      <c r="E3253" s="1">
        <v>16699</v>
      </c>
      <c r="F3253" t="s">
        <v>40</v>
      </c>
      <c r="G3253">
        <v>466</v>
      </c>
      <c r="H3253" t="s">
        <v>35</v>
      </c>
      <c r="I3253" t="s">
        <v>59</v>
      </c>
      <c r="J3253" t="s">
        <v>24</v>
      </c>
      <c r="K3253" t="str">
        <f>VLOOKUP(H3253, [1]Products!B:E, 2, FALSE)</f>
        <v>Caramel Biscuits</v>
      </c>
      <c r="L3253" s="2">
        <f>VLOOKUP(H3253, [1]Products!B:D, 3, FALSE)</f>
        <v>18</v>
      </c>
      <c r="M3253" s="2">
        <f>Table1[[#This Row],[Quantity Purchased]] * Table1[[#This Row],[Unit Price]]</f>
        <v>10252</v>
      </c>
      <c r="N3253" s="2">
        <f>VLOOKUP(H3253, [1]Products!B:E, 4, FALSE)</f>
        <v>22</v>
      </c>
      <c r="O3253" t="str">
        <f>TEXT(Table1[[#This Row],[Transaction Date]], "yyyy-mm")</f>
        <v>2024-03</v>
      </c>
      <c r="P3253" s="1">
        <f ca="1">YEAR(TODAY()) - YEAR(Table1[[#This Row],[Buyer Date of Birth]])</f>
        <v>80</v>
      </c>
      <c r="Q3253" s="2">
        <f>Table1[[#This Row],[Total Revenue]] - Table1[[#This Row],[Total Cost]]</f>
        <v>10234</v>
      </c>
    </row>
    <row r="3254" spans="1:17" x14ac:dyDescent="0.25">
      <c r="A3254" s="1">
        <v>45297</v>
      </c>
      <c r="B3254" t="s">
        <v>493</v>
      </c>
      <c r="C3254" t="s">
        <v>257</v>
      </c>
      <c r="D3254" t="s">
        <v>78</v>
      </c>
      <c r="E3254" s="1">
        <v>38004</v>
      </c>
      <c r="F3254" t="s">
        <v>28</v>
      </c>
      <c r="G3254">
        <v>50</v>
      </c>
      <c r="H3254" t="s">
        <v>63</v>
      </c>
      <c r="I3254" t="s">
        <v>55</v>
      </c>
      <c r="J3254" t="s">
        <v>24</v>
      </c>
      <c r="K3254" t="str">
        <f>VLOOKUP(H3254, [1]Products!B:E, 2, FALSE)</f>
        <v>Vanilla Wafers</v>
      </c>
      <c r="L3254" s="2">
        <f>VLOOKUP(H3254, [1]Products!B:D, 3, FALSE)</f>
        <v>18</v>
      </c>
      <c r="M3254" s="2">
        <f>Table1[[#This Row],[Quantity Purchased]] * Table1[[#This Row],[Unit Price]]</f>
        <v>1800</v>
      </c>
      <c r="N3254" s="2">
        <f>VLOOKUP(H3254, [1]Products!B:E, 4, FALSE)</f>
        <v>36</v>
      </c>
      <c r="O3254" t="str">
        <f>TEXT(Table1[[#This Row],[Transaction Date]], "yyyy-mm")</f>
        <v>2024-01</v>
      </c>
      <c r="P3254" s="1">
        <f ca="1">YEAR(TODAY()) - YEAR(Table1[[#This Row],[Buyer Date of Birth]])</f>
        <v>21</v>
      </c>
      <c r="Q3254" s="2">
        <f>Table1[[#This Row],[Total Revenue]] - Table1[[#This Row],[Total Cost]]</f>
        <v>1782</v>
      </c>
    </row>
    <row r="3255" spans="1:17" x14ac:dyDescent="0.25">
      <c r="A3255" s="1">
        <v>45335</v>
      </c>
      <c r="B3255" t="s">
        <v>730</v>
      </c>
      <c r="C3255" t="s">
        <v>99</v>
      </c>
      <c r="D3255" t="s">
        <v>58</v>
      </c>
      <c r="E3255" s="1">
        <v>27037</v>
      </c>
      <c r="F3255" t="s">
        <v>21</v>
      </c>
      <c r="G3255">
        <v>270</v>
      </c>
      <c r="H3255" t="s">
        <v>72</v>
      </c>
      <c r="I3255" t="s">
        <v>59</v>
      </c>
      <c r="J3255" t="s">
        <v>24</v>
      </c>
      <c r="K3255" t="str">
        <f>VLOOKUP(H3255, [1]Products!B:E, 2, FALSE)</f>
        <v>Choco Delight</v>
      </c>
      <c r="L3255" s="2">
        <f>VLOOKUP(H3255, [1]Products!B:D, 3, FALSE)</f>
        <v>3</v>
      </c>
      <c r="M3255" s="2">
        <f>Table1[[#This Row],[Quantity Purchased]] * Table1[[#This Row],[Unit Price]]</f>
        <v>1350</v>
      </c>
      <c r="N3255" s="2">
        <f>VLOOKUP(H3255, [1]Products!B:E, 4, FALSE)</f>
        <v>5</v>
      </c>
      <c r="O3255" t="str">
        <f>TEXT(Table1[[#This Row],[Transaction Date]], "yyyy-mm")</f>
        <v>2024-02</v>
      </c>
      <c r="P3255" s="1">
        <f ca="1">YEAR(TODAY()) - YEAR(Table1[[#This Row],[Buyer Date of Birth]])</f>
        <v>51</v>
      </c>
      <c r="Q3255" s="2">
        <f>Table1[[#This Row],[Total Revenue]] - Table1[[#This Row],[Total Cost]]</f>
        <v>1347</v>
      </c>
    </row>
    <row r="3256" spans="1:17" x14ac:dyDescent="0.25">
      <c r="A3256" s="1">
        <v>45445</v>
      </c>
      <c r="B3256" t="s">
        <v>278</v>
      </c>
      <c r="C3256" t="s">
        <v>808</v>
      </c>
      <c r="D3256" t="s">
        <v>20</v>
      </c>
      <c r="E3256" s="1">
        <v>30919</v>
      </c>
      <c r="F3256" t="s">
        <v>40</v>
      </c>
      <c r="G3256">
        <v>218</v>
      </c>
      <c r="H3256" t="s">
        <v>66</v>
      </c>
      <c r="I3256" t="s">
        <v>36</v>
      </c>
      <c r="J3256" t="s">
        <v>24</v>
      </c>
      <c r="K3256" t="str">
        <f>VLOOKUP(H3256, [1]Products!B:E, 2, FALSE)</f>
        <v>Oatmeal Cookies</v>
      </c>
      <c r="L3256" s="2">
        <f>VLOOKUP(H3256, [1]Products!B:D, 3, FALSE)</f>
        <v>19</v>
      </c>
      <c r="M3256" s="2">
        <f>Table1[[#This Row],[Quantity Purchased]] * Table1[[#This Row],[Unit Price]]</f>
        <v>5014</v>
      </c>
      <c r="N3256" s="2">
        <f>VLOOKUP(H3256, [1]Products!B:E, 4, FALSE)</f>
        <v>23</v>
      </c>
      <c r="O3256" t="str">
        <f>TEXT(Table1[[#This Row],[Transaction Date]], "yyyy-mm")</f>
        <v>2024-06</v>
      </c>
      <c r="P3256" s="1">
        <f ca="1">YEAR(TODAY()) - YEAR(Table1[[#This Row],[Buyer Date of Birth]])</f>
        <v>41</v>
      </c>
      <c r="Q3256" s="2">
        <f>Table1[[#This Row],[Total Revenue]] - Table1[[#This Row],[Total Cost]]</f>
        <v>4995</v>
      </c>
    </row>
    <row r="3257" spans="1:17" x14ac:dyDescent="0.25">
      <c r="A3257" s="1">
        <v>45310</v>
      </c>
      <c r="B3257" t="s">
        <v>195</v>
      </c>
      <c r="C3257" t="s">
        <v>426</v>
      </c>
      <c r="D3257" t="s">
        <v>58</v>
      </c>
      <c r="E3257" s="1">
        <v>17804</v>
      </c>
      <c r="F3257" t="s">
        <v>75</v>
      </c>
      <c r="G3257">
        <v>392</v>
      </c>
      <c r="H3257" t="s">
        <v>49</v>
      </c>
      <c r="I3257" t="s">
        <v>36</v>
      </c>
      <c r="J3257" t="s">
        <v>24</v>
      </c>
      <c r="K3257" t="str">
        <f>VLOOKUP(H3257, [1]Products!B:E, 2, FALSE)</f>
        <v>Butter Crunch</v>
      </c>
      <c r="L3257" s="2">
        <f>VLOOKUP(H3257, [1]Products!B:D, 3, FALSE)</f>
        <v>10</v>
      </c>
      <c r="M3257" s="2">
        <f>Table1[[#This Row],[Quantity Purchased]] * Table1[[#This Row],[Unit Price]]</f>
        <v>4312</v>
      </c>
      <c r="N3257" s="2">
        <f>VLOOKUP(H3257, [1]Products!B:E, 4, FALSE)</f>
        <v>11</v>
      </c>
      <c r="O3257" t="str">
        <f>TEXT(Table1[[#This Row],[Transaction Date]], "yyyy-mm")</f>
        <v>2024-01</v>
      </c>
      <c r="P3257" s="1">
        <f ca="1">YEAR(TODAY()) - YEAR(Table1[[#This Row],[Buyer Date of Birth]])</f>
        <v>77</v>
      </c>
      <c r="Q3257" s="2">
        <f>Table1[[#This Row],[Total Revenue]] - Table1[[#This Row],[Total Cost]]</f>
        <v>4302</v>
      </c>
    </row>
    <row r="3258" spans="1:17" x14ac:dyDescent="0.25">
      <c r="A3258" s="1">
        <v>45388</v>
      </c>
      <c r="B3258" t="s">
        <v>313</v>
      </c>
      <c r="C3258" t="s">
        <v>464</v>
      </c>
      <c r="D3258" t="s">
        <v>100</v>
      </c>
      <c r="E3258" s="1">
        <v>27817</v>
      </c>
      <c r="F3258" t="s">
        <v>28</v>
      </c>
      <c r="G3258">
        <v>236</v>
      </c>
      <c r="H3258" t="s">
        <v>71</v>
      </c>
      <c r="I3258" t="s">
        <v>42</v>
      </c>
      <c r="J3258" t="s">
        <v>24</v>
      </c>
      <c r="K3258" t="str">
        <f>VLOOKUP(H3258, [1]Products!B:E, 2, FALSE)</f>
        <v>Peanut Butter Bites</v>
      </c>
      <c r="L3258" s="2">
        <f>VLOOKUP(H3258, [1]Products!B:D, 3, FALSE)</f>
        <v>5</v>
      </c>
      <c r="M3258" s="2">
        <f>Table1[[#This Row],[Quantity Purchased]] * Table1[[#This Row],[Unit Price]]</f>
        <v>1652</v>
      </c>
      <c r="N3258" s="2">
        <f>VLOOKUP(H3258, [1]Products!B:E, 4, FALSE)</f>
        <v>7</v>
      </c>
      <c r="O3258" t="str">
        <f>TEXT(Table1[[#This Row],[Transaction Date]], "yyyy-mm")</f>
        <v>2024-04</v>
      </c>
      <c r="P3258" s="1">
        <f ca="1">YEAR(TODAY()) - YEAR(Table1[[#This Row],[Buyer Date of Birth]])</f>
        <v>49</v>
      </c>
      <c r="Q3258" s="2">
        <f>Table1[[#This Row],[Total Revenue]] - Table1[[#This Row],[Total Cost]]</f>
        <v>1647</v>
      </c>
    </row>
    <row r="3259" spans="1:17" x14ac:dyDescent="0.25">
      <c r="A3259" s="1">
        <v>45395</v>
      </c>
      <c r="B3259" t="s">
        <v>484</v>
      </c>
      <c r="C3259" t="s">
        <v>52</v>
      </c>
      <c r="D3259" t="s">
        <v>84</v>
      </c>
      <c r="E3259" s="1">
        <v>28426</v>
      </c>
      <c r="F3259" t="s">
        <v>21</v>
      </c>
      <c r="G3259">
        <v>56</v>
      </c>
      <c r="H3259" t="s">
        <v>41</v>
      </c>
      <c r="I3259" t="s">
        <v>46</v>
      </c>
      <c r="J3259" t="s">
        <v>24</v>
      </c>
      <c r="K3259" t="str">
        <f>VLOOKUP(H3259, [1]Products!B:E, 2, FALSE)</f>
        <v>Ginger Snaps</v>
      </c>
      <c r="L3259" s="2">
        <f>VLOOKUP(H3259, [1]Products!B:D, 3, FALSE)</f>
        <v>14</v>
      </c>
      <c r="M3259" s="2">
        <f>Table1[[#This Row],[Quantity Purchased]] * Table1[[#This Row],[Unit Price]]</f>
        <v>1568</v>
      </c>
      <c r="N3259" s="2">
        <f>VLOOKUP(H3259, [1]Products!B:E, 4, FALSE)</f>
        <v>28</v>
      </c>
      <c r="O3259" t="str">
        <f>TEXT(Table1[[#This Row],[Transaction Date]], "yyyy-mm")</f>
        <v>2024-04</v>
      </c>
      <c r="P3259" s="1">
        <f ca="1">YEAR(TODAY()) - YEAR(Table1[[#This Row],[Buyer Date of Birth]])</f>
        <v>48</v>
      </c>
      <c r="Q3259" s="2">
        <f>Table1[[#This Row],[Total Revenue]] - Table1[[#This Row],[Total Cost]]</f>
        <v>1554</v>
      </c>
    </row>
    <row r="3260" spans="1:17" x14ac:dyDescent="0.25">
      <c r="A3260" s="1">
        <v>45295</v>
      </c>
      <c r="B3260" t="s">
        <v>1189</v>
      </c>
      <c r="C3260" t="s">
        <v>419</v>
      </c>
      <c r="D3260" t="s">
        <v>89</v>
      </c>
      <c r="E3260" s="1">
        <v>21129</v>
      </c>
      <c r="F3260" t="s">
        <v>75</v>
      </c>
      <c r="G3260">
        <v>125</v>
      </c>
      <c r="H3260" t="s">
        <v>49</v>
      </c>
      <c r="I3260" t="s">
        <v>50</v>
      </c>
      <c r="J3260" t="s">
        <v>24</v>
      </c>
      <c r="K3260" t="str">
        <f>VLOOKUP(H3260, [1]Products!B:E, 2, FALSE)</f>
        <v>Butter Crunch</v>
      </c>
      <c r="L3260" s="2">
        <f>VLOOKUP(H3260, [1]Products!B:D, 3, FALSE)</f>
        <v>10</v>
      </c>
      <c r="M3260" s="2">
        <f>Table1[[#This Row],[Quantity Purchased]] * Table1[[#This Row],[Unit Price]]</f>
        <v>1375</v>
      </c>
      <c r="N3260" s="2">
        <f>VLOOKUP(H3260, [1]Products!B:E, 4, FALSE)</f>
        <v>11</v>
      </c>
      <c r="O3260" t="str">
        <f>TEXT(Table1[[#This Row],[Transaction Date]], "yyyy-mm")</f>
        <v>2024-01</v>
      </c>
      <c r="P3260" s="1">
        <f ca="1">YEAR(TODAY()) - YEAR(Table1[[#This Row],[Buyer Date of Birth]])</f>
        <v>68</v>
      </c>
      <c r="Q3260" s="2">
        <f>Table1[[#This Row],[Total Revenue]] - Table1[[#This Row],[Total Cost]]</f>
        <v>1365</v>
      </c>
    </row>
    <row r="3261" spans="1:17" x14ac:dyDescent="0.25">
      <c r="A3261" s="1">
        <v>45400</v>
      </c>
      <c r="B3261" t="s">
        <v>221</v>
      </c>
      <c r="C3261" t="s">
        <v>758</v>
      </c>
      <c r="D3261" t="s">
        <v>89</v>
      </c>
      <c r="E3261" s="1">
        <v>31897</v>
      </c>
      <c r="F3261" t="s">
        <v>21</v>
      </c>
      <c r="G3261">
        <v>424</v>
      </c>
      <c r="H3261" t="s">
        <v>35</v>
      </c>
      <c r="I3261" t="s">
        <v>55</v>
      </c>
      <c r="J3261" t="s">
        <v>24</v>
      </c>
      <c r="K3261" t="str">
        <f>VLOOKUP(H3261, [1]Products!B:E, 2, FALSE)</f>
        <v>Caramel Biscuits</v>
      </c>
      <c r="L3261" s="2">
        <f>VLOOKUP(H3261, [1]Products!B:D, 3, FALSE)</f>
        <v>18</v>
      </c>
      <c r="M3261" s="2">
        <f>Table1[[#This Row],[Quantity Purchased]] * Table1[[#This Row],[Unit Price]]</f>
        <v>9328</v>
      </c>
      <c r="N3261" s="2">
        <f>VLOOKUP(H3261, [1]Products!B:E, 4, FALSE)</f>
        <v>22</v>
      </c>
      <c r="O3261" t="str">
        <f>TEXT(Table1[[#This Row],[Transaction Date]], "yyyy-mm")</f>
        <v>2024-04</v>
      </c>
      <c r="P3261" s="1">
        <f ca="1">YEAR(TODAY()) - YEAR(Table1[[#This Row],[Buyer Date of Birth]])</f>
        <v>38</v>
      </c>
      <c r="Q3261" s="2">
        <f>Table1[[#This Row],[Total Revenue]] - Table1[[#This Row],[Total Cost]]</f>
        <v>9310</v>
      </c>
    </row>
    <row r="3262" spans="1:17" x14ac:dyDescent="0.25">
      <c r="A3262" s="1">
        <v>45354</v>
      </c>
      <c r="B3262" t="s">
        <v>67</v>
      </c>
      <c r="C3262" t="s">
        <v>1210</v>
      </c>
      <c r="D3262" t="s">
        <v>58</v>
      </c>
      <c r="E3262" s="1">
        <v>24348</v>
      </c>
      <c r="F3262" t="s">
        <v>21</v>
      </c>
      <c r="G3262">
        <v>228</v>
      </c>
      <c r="H3262" t="s">
        <v>35</v>
      </c>
      <c r="I3262" t="s">
        <v>59</v>
      </c>
      <c r="J3262" t="s">
        <v>24</v>
      </c>
      <c r="K3262" t="str">
        <f>VLOOKUP(H3262, [1]Products!B:E, 2, FALSE)</f>
        <v>Caramel Biscuits</v>
      </c>
      <c r="L3262" s="2">
        <f>VLOOKUP(H3262, [1]Products!B:D, 3, FALSE)</f>
        <v>18</v>
      </c>
      <c r="M3262" s="2">
        <f>Table1[[#This Row],[Quantity Purchased]] * Table1[[#This Row],[Unit Price]]</f>
        <v>5016</v>
      </c>
      <c r="N3262" s="2">
        <f>VLOOKUP(H3262, [1]Products!B:E, 4, FALSE)</f>
        <v>22</v>
      </c>
      <c r="O3262" t="str">
        <f>TEXT(Table1[[#This Row],[Transaction Date]], "yyyy-mm")</f>
        <v>2024-03</v>
      </c>
      <c r="P3262" s="1">
        <f ca="1">YEAR(TODAY()) - YEAR(Table1[[#This Row],[Buyer Date of Birth]])</f>
        <v>59</v>
      </c>
      <c r="Q3262" s="2">
        <f>Table1[[#This Row],[Total Revenue]] - Table1[[#This Row],[Total Cost]]</f>
        <v>4998</v>
      </c>
    </row>
    <row r="3263" spans="1:17" x14ac:dyDescent="0.25">
      <c r="A3263" s="1">
        <v>45466</v>
      </c>
      <c r="B3263" t="s">
        <v>663</v>
      </c>
      <c r="C3263" t="s">
        <v>1218</v>
      </c>
      <c r="D3263" t="s">
        <v>53</v>
      </c>
      <c r="E3263" s="1">
        <v>31928</v>
      </c>
      <c r="F3263" t="s">
        <v>28</v>
      </c>
      <c r="G3263">
        <v>407</v>
      </c>
      <c r="H3263" t="s">
        <v>66</v>
      </c>
      <c r="I3263" t="s">
        <v>55</v>
      </c>
      <c r="J3263" t="s">
        <v>24</v>
      </c>
      <c r="K3263" t="str">
        <f>VLOOKUP(H3263, [1]Products!B:E, 2, FALSE)</f>
        <v>Oatmeal Cookies</v>
      </c>
      <c r="L3263" s="2">
        <f>VLOOKUP(H3263, [1]Products!B:D, 3, FALSE)</f>
        <v>19</v>
      </c>
      <c r="M3263" s="2">
        <f>Table1[[#This Row],[Quantity Purchased]] * Table1[[#This Row],[Unit Price]]</f>
        <v>9361</v>
      </c>
      <c r="N3263" s="2">
        <f>VLOOKUP(H3263, [1]Products!B:E, 4, FALSE)</f>
        <v>23</v>
      </c>
      <c r="O3263" t="str">
        <f>TEXT(Table1[[#This Row],[Transaction Date]], "yyyy-mm")</f>
        <v>2024-06</v>
      </c>
      <c r="P3263" s="1">
        <f ca="1">YEAR(TODAY()) - YEAR(Table1[[#This Row],[Buyer Date of Birth]])</f>
        <v>38</v>
      </c>
      <c r="Q3263" s="2">
        <f>Table1[[#This Row],[Total Revenue]] - Table1[[#This Row],[Total Cost]]</f>
        <v>9342</v>
      </c>
    </row>
    <row r="3264" spans="1:17" x14ac:dyDescent="0.25">
      <c r="A3264" s="1">
        <v>45393</v>
      </c>
      <c r="B3264" t="s">
        <v>231</v>
      </c>
      <c r="C3264" t="s">
        <v>39</v>
      </c>
      <c r="D3264" t="s">
        <v>84</v>
      </c>
      <c r="E3264" s="1">
        <v>19016</v>
      </c>
      <c r="F3264" t="s">
        <v>28</v>
      </c>
      <c r="G3264">
        <v>384</v>
      </c>
      <c r="H3264" t="s">
        <v>66</v>
      </c>
      <c r="I3264" t="s">
        <v>59</v>
      </c>
      <c r="J3264" t="s">
        <v>24</v>
      </c>
      <c r="K3264" t="str">
        <f>VLOOKUP(H3264, [1]Products!B:E, 2, FALSE)</f>
        <v>Oatmeal Cookies</v>
      </c>
      <c r="L3264" s="2">
        <f>VLOOKUP(H3264, [1]Products!B:D, 3, FALSE)</f>
        <v>19</v>
      </c>
      <c r="M3264" s="2">
        <f>Table1[[#This Row],[Quantity Purchased]] * Table1[[#This Row],[Unit Price]]</f>
        <v>8832</v>
      </c>
      <c r="N3264" s="2">
        <f>VLOOKUP(H3264, [1]Products!B:E, 4, FALSE)</f>
        <v>23</v>
      </c>
      <c r="O3264" t="str">
        <f>TEXT(Table1[[#This Row],[Transaction Date]], "yyyy-mm")</f>
        <v>2024-04</v>
      </c>
      <c r="P3264" s="1">
        <f ca="1">YEAR(TODAY()) - YEAR(Table1[[#This Row],[Buyer Date of Birth]])</f>
        <v>73</v>
      </c>
      <c r="Q3264" s="2">
        <f>Table1[[#This Row],[Total Revenue]] - Table1[[#This Row],[Total Cost]]</f>
        <v>8813</v>
      </c>
    </row>
    <row r="3265" spans="1:17" x14ac:dyDescent="0.25">
      <c r="A3265" s="1">
        <v>45402</v>
      </c>
      <c r="B3265" t="s">
        <v>1302</v>
      </c>
      <c r="C3265" t="s">
        <v>168</v>
      </c>
      <c r="D3265" t="s">
        <v>34</v>
      </c>
      <c r="E3265" s="1">
        <v>34447</v>
      </c>
      <c r="F3265" t="s">
        <v>28</v>
      </c>
      <c r="G3265">
        <v>311</v>
      </c>
      <c r="H3265" t="s">
        <v>29</v>
      </c>
      <c r="I3265" t="s">
        <v>59</v>
      </c>
      <c r="J3265" t="s">
        <v>24</v>
      </c>
      <c r="K3265" t="str">
        <f>VLOOKUP(H3265, [1]Products!B:E, 2, FALSE)</f>
        <v>Shortbread</v>
      </c>
      <c r="L3265" s="2">
        <f>VLOOKUP(H3265, [1]Products!B:D, 3, FALSE)</f>
        <v>10</v>
      </c>
      <c r="M3265" s="2">
        <f>Table1[[#This Row],[Quantity Purchased]] * Table1[[#This Row],[Unit Price]]</f>
        <v>13995</v>
      </c>
      <c r="N3265" s="2">
        <f>VLOOKUP(H3265, [1]Products!B:E, 4, FALSE)</f>
        <v>45</v>
      </c>
      <c r="O3265" t="str">
        <f>TEXT(Table1[[#This Row],[Transaction Date]], "yyyy-mm")</f>
        <v>2024-04</v>
      </c>
      <c r="P3265" s="1">
        <f ca="1">YEAR(TODAY()) - YEAR(Table1[[#This Row],[Buyer Date of Birth]])</f>
        <v>31</v>
      </c>
      <c r="Q3265" s="2">
        <f>Table1[[#This Row],[Total Revenue]] - Table1[[#This Row],[Total Cost]]</f>
        <v>13985</v>
      </c>
    </row>
    <row r="3266" spans="1:17" x14ac:dyDescent="0.25">
      <c r="A3266" s="1">
        <v>45309</v>
      </c>
      <c r="B3266" t="s">
        <v>469</v>
      </c>
      <c r="C3266" t="s">
        <v>1054</v>
      </c>
      <c r="D3266" t="s">
        <v>58</v>
      </c>
      <c r="E3266" s="1">
        <v>20047</v>
      </c>
      <c r="F3266" t="s">
        <v>75</v>
      </c>
      <c r="G3266">
        <v>476</v>
      </c>
      <c r="H3266" t="s">
        <v>35</v>
      </c>
      <c r="I3266" t="s">
        <v>50</v>
      </c>
      <c r="J3266" t="s">
        <v>24</v>
      </c>
      <c r="K3266" t="str">
        <f>VLOOKUP(H3266, [1]Products!B:E, 2, FALSE)</f>
        <v>Caramel Biscuits</v>
      </c>
      <c r="L3266" s="2">
        <f>VLOOKUP(H3266, [1]Products!B:D, 3, FALSE)</f>
        <v>18</v>
      </c>
      <c r="M3266" s="2">
        <f>Table1[[#This Row],[Quantity Purchased]] * Table1[[#This Row],[Unit Price]]</f>
        <v>10472</v>
      </c>
      <c r="N3266" s="2">
        <f>VLOOKUP(H3266, [1]Products!B:E, 4, FALSE)</f>
        <v>22</v>
      </c>
      <c r="O3266" t="str">
        <f>TEXT(Table1[[#This Row],[Transaction Date]], "yyyy-mm")</f>
        <v>2024-01</v>
      </c>
      <c r="P3266" s="1">
        <f ca="1">YEAR(TODAY()) - YEAR(Table1[[#This Row],[Buyer Date of Birth]])</f>
        <v>71</v>
      </c>
      <c r="Q3266" s="2">
        <f>Table1[[#This Row],[Total Revenue]] - Table1[[#This Row],[Total Cost]]</f>
        <v>10454</v>
      </c>
    </row>
    <row r="3267" spans="1:17" x14ac:dyDescent="0.25">
      <c r="A3267" s="1">
        <v>45351</v>
      </c>
      <c r="B3267" t="s">
        <v>862</v>
      </c>
      <c r="C3267" t="s">
        <v>710</v>
      </c>
      <c r="D3267" t="s">
        <v>34</v>
      </c>
      <c r="E3267" s="1">
        <v>17014</v>
      </c>
      <c r="F3267" t="s">
        <v>40</v>
      </c>
      <c r="G3267">
        <v>250</v>
      </c>
      <c r="H3267" t="s">
        <v>72</v>
      </c>
      <c r="I3267" t="s">
        <v>55</v>
      </c>
      <c r="J3267" t="s">
        <v>24</v>
      </c>
      <c r="K3267" t="str">
        <f>VLOOKUP(H3267, [1]Products!B:E, 2, FALSE)</f>
        <v>Choco Delight</v>
      </c>
      <c r="L3267" s="2">
        <f>VLOOKUP(H3267, [1]Products!B:D, 3, FALSE)</f>
        <v>3</v>
      </c>
      <c r="M3267" s="2">
        <f>Table1[[#This Row],[Quantity Purchased]] * Table1[[#This Row],[Unit Price]]</f>
        <v>1250</v>
      </c>
      <c r="N3267" s="2">
        <f>VLOOKUP(H3267, [1]Products!B:E, 4, FALSE)</f>
        <v>5</v>
      </c>
      <c r="O3267" t="str">
        <f>TEXT(Table1[[#This Row],[Transaction Date]], "yyyy-mm")</f>
        <v>2024-02</v>
      </c>
      <c r="P3267" s="1">
        <f ca="1">YEAR(TODAY()) - YEAR(Table1[[#This Row],[Buyer Date of Birth]])</f>
        <v>79</v>
      </c>
      <c r="Q3267" s="2">
        <f>Table1[[#This Row],[Total Revenue]] - Table1[[#This Row],[Total Cost]]</f>
        <v>1247</v>
      </c>
    </row>
    <row r="3268" spans="1:17" x14ac:dyDescent="0.25">
      <c r="A3268" s="1">
        <v>45342</v>
      </c>
      <c r="B3268" t="s">
        <v>317</v>
      </c>
      <c r="C3268" t="s">
        <v>1303</v>
      </c>
      <c r="D3268" t="s">
        <v>89</v>
      </c>
      <c r="E3268" s="1">
        <v>31077</v>
      </c>
      <c r="F3268" t="s">
        <v>75</v>
      </c>
      <c r="G3268">
        <v>39</v>
      </c>
      <c r="H3268" t="s">
        <v>66</v>
      </c>
      <c r="I3268" t="s">
        <v>59</v>
      </c>
      <c r="J3268" t="s">
        <v>24</v>
      </c>
      <c r="K3268" t="str">
        <f>VLOOKUP(H3268, [1]Products!B:E, 2, FALSE)</f>
        <v>Oatmeal Cookies</v>
      </c>
      <c r="L3268" s="2">
        <f>VLOOKUP(H3268, [1]Products!B:D, 3, FALSE)</f>
        <v>19</v>
      </c>
      <c r="M3268" s="2">
        <f>Table1[[#This Row],[Quantity Purchased]] * Table1[[#This Row],[Unit Price]]</f>
        <v>897</v>
      </c>
      <c r="N3268" s="2">
        <f>VLOOKUP(H3268, [1]Products!B:E, 4, FALSE)</f>
        <v>23</v>
      </c>
      <c r="O3268" t="str">
        <f>TEXT(Table1[[#This Row],[Transaction Date]], "yyyy-mm")</f>
        <v>2024-02</v>
      </c>
      <c r="P3268" s="1">
        <f ca="1">YEAR(TODAY()) - YEAR(Table1[[#This Row],[Buyer Date of Birth]])</f>
        <v>40</v>
      </c>
      <c r="Q3268" s="2">
        <f>Table1[[#This Row],[Total Revenue]] - Table1[[#This Row],[Total Cost]]</f>
        <v>878</v>
      </c>
    </row>
    <row r="3269" spans="1:17" x14ac:dyDescent="0.25">
      <c r="A3269" s="1">
        <v>45338</v>
      </c>
      <c r="B3269" t="s">
        <v>278</v>
      </c>
      <c r="C3269" t="s">
        <v>213</v>
      </c>
      <c r="D3269" t="s">
        <v>58</v>
      </c>
      <c r="E3269" s="1">
        <v>18399</v>
      </c>
      <c r="F3269" t="s">
        <v>28</v>
      </c>
      <c r="G3269">
        <v>454</v>
      </c>
      <c r="H3269" t="s">
        <v>29</v>
      </c>
      <c r="I3269" t="s">
        <v>55</v>
      </c>
      <c r="J3269" t="s">
        <v>24</v>
      </c>
      <c r="K3269" t="str">
        <f>VLOOKUP(H3269, [1]Products!B:E, 2, FALSE)</f>
        <v>Shortbread</v>
      </c>
      <c r="L3269" s="2">
        <f>VLOOKUP(H3269, [1]Products!B:D, 3, FALSE)</f>
        <v>10</v>
      </c>
      <c r="M3269" s="2">
        <f>Table1[[#This Row],[Quantity Purchased]] * Table1[[#This Row],[Unit Price]]</f>
        <v>20430</v>
      </c>
      <c r="N3269" s="2">
        <f>VLOOKUP(H3269, [1]Products!B:E, 4, FALSE)</f>
        <v>45</v>
      </c>
      <c r="O3269" t="str">
        <f>TEXT(Table1[[#This Row],[Transaction Date]], "yyyy-mm")</f>
        <v>2024-02</v>
      </c>
      <c r="P3269" s="1">
        <f ca="1">YEAR(TODAY()) - YEAR(Table1[[#This Row],[Buyer Date of Birth]])</f>
        <v>75</v>
      </c>
      <c r="Q3269" s="2">
        <f>Table1[[#This Row],[Total Revenue]] - Table1[[#This Row],[Total Cost]]</f>
        <v>20420</v>
      </c>
    </row>
    <row r="3270" spans="1:17" x14ac:dyDescent="0.25">
      <c r="A3270" s="1">
        <v>45299</v>
      </c>
      <c r="B3270" t="s">
        <v>977</v>
      </c>
      <c r="C3270" t="s">
        <v>326</v>
      </c>
      <c r="D3270" t="s">
        <v>34</v>
      </c>
      <c r="E3270" s="1">
        <v>23524</v>
      </c>
      <c r="F3270" t="s">
        <v>21</v>
      </c>
      <c r="G3270">
        <v>253</v>
      </c>
      <c r="H3270" t="s">
        <v>29</v>
      </c>
      <c r="I3270" t="s">
        <v>59</v>
      </c>
      <c r="J3270" t="s">
        <v>24</v>
      </c>
      <c r="K3270" t="str">
        <f>VLOOKUP(H3270, [1]Products!B:E, 2, FALSE)</f>
        <v>Shortbread</v>
      </c>
      <c r="L3270" s="2">
        <f>VLOOKUP(H3270, [1]Products!B:D, 3, FALSE)</f>
        <v>10</v>
      </c>
      <c r="M3270" s="2">
        <f>Table1[[#This Row],[Quantity Purchased]] * Table1[[#This Row],[Unit Price]]</f>
        <v>11385</v>
      </c>
      <c r="N3270" s="2">
        <f>VLOOKUP(H3270, [1]Products!B:E, 4, FALSE)</f>
        <v>45</v>
      </c>
      <c r="O3270" t="str">
        <f>TEXT(Table1[[#This Row],[Transaction Date]], "yyyy-mm")</f>
        <v>2024-01</v>
      </c>
      <c r="P3270" s="1">
        <f ca="1">YEAR(TODAY()) - YEAR(Table1[[#This Row],[Buyer Date of Birth]])</f>
        <v>61</v>
      </c>
      <c r="Q3270" s="2">
        <f>Table1[[#This Row],[Total Revenue]] - Table1[[#This Row],[Total Cost]]</f>
        <v>11375</v>
      </c>
    </row>
    <row r="3271" spans="1:17" x14ac:dyDescent="0.25">
      <c r="A3271" s="1">
        <v>45459</v>
      </c>
      <c r="B3271" t="s">
        <v>275</v>
      </c>
      <c r="C3271" t="s">
        <v>364</v>
      </c>
      <c r="D3271" t="s">
        <v>84</v>
      </c>
      <c r="E3271" s="1">
        <v>32572</v>
      </c>
      <c r="F3271" t="s">
        <v>40</v>
      </c>
      <c r="G3271">
        <v>243</v>
      </c>
      <c r="H3271" t="s">
        <v>22</v>
      </c>
      <c r="I3271" t="s">
        <v>36</v>
      </c>
      <c r="J3271" t="s">
        <v>24</v>
      </c>
      <c r="K3271" t="str">
        <f>VLOOKUP(H3271, [1]Products!B:E, 2, FALSE)</f>
        <v>Cinnamon Swirls</v>
      </c>
      <c r="L3271" s="2">
        <f>VLOOKUP(H3271, [1]Products!B:D, 3, FALSE)</f>
        <v>10</v>
      </c>
      <c r="M3271" s="2">
        <f>Table1[[#This Row],[Quantity Purchased]] * Table1[[#This Row],[Unit Price]]</f>
        <v>3402</v>
      </c>
      <c r="N3271" s="2">
        <f>VLOOKUP(H3271, [1]Products!B:E, 4, FALSE)</f>
        <v>14</v>
      </c>
      <c r="O3271" t="str">
        <f>TEXT(Table1[[#This Row],[Transaction Date]], "yyyy-mm")</f>
        <v>2024-06</v>
      </c>
      <c r="P3271" s="1">
        <f ca="1">YEAR(TODAY()) - YEAR(Table1[[#This Row],[Buyer Date of Birth]])</f>
        <v>36</v>
      </c>
      <c r="Q3271" s="2">
        <f>Table1[[#This Row],[Total Revenue]] - Table1[[#This Row],[Total Cost]]</f>
        <v>3392</v>
      </c>
    </row>
    <row r="3272" spans="1:17" x14ac:dyDescent="0.25">
      <c r="A3272" s="1">
        <v>45457</v>
      </c>
      <c r="B3272" t="s">
        <v>123</v>
      </c>
      <c r="C3272" t="s">
        <v>945</v>
      </c>
      <c r="D3272" t="s">
        <v>58</v>
      </c>
      <c r="E3272" s="1">
        <v>37883</v>
      </c>
      <c r="F3272" t="s">
        <v>28</v>
      </c>
      <c r="G3272">
        <v>380</v>
      </c>
      <c r="H3272" t="s">
        <v>35</v>
      </c>
      <c r="I3272" t="s">
        <v>36</v>
      </c>
      <c r="J3272" t="s">
        <v>24</v>
      </c>
      <c r="K3272" t="str">
        <f>VLOOKUP(H3272, [1]Products!B:E, 2, FALSE)</f>
        <v>Caramel Biscuits</v>
      </c>
      <c r="L3272" s="2">
        <f>VLOOKUP(H3272, [1]Products!B:D, 3, FALSE)</f>
        <v>18</v>
      </c>
      <c r="M3272" s="2">
        <f>Table1[[#This Row],[Quantity Purchased]] * Table1[[#This Row],[Unit Price]]</f>
        <v>8360</v>
      </c>
      <c r="N3272" s="2">
        <f>VLOOKUP(H3272, [1]Products!B:E, 4, FALSE)</f>
        <v>22</v>
      </c>
      <c r="O3272" t="str">
        <f>TEXT(Table1[[#This Row],[Transaction Date]], "yyyy-mm")</f>
        <v>2024-06</v>
      </c>
      <c r="P3272" s="1">
        <f ca="1">YEAR(TODAY()) - YEAR(Table1[[#This Row],[Buyer Date of Birth]])</f>
        <v>22</v>
      </c>
      <c r="Q3272" s="2">
        <f>Table1[[#This Row],[Total Revenue]] - Table1[[#This Row],[Total Cost]]</f>
        <v>8342</v>
      </c>
    </row>
    <row r="3273" spans="1:17" x14ac:dyDescent="0.25">
      <c r="A3273" s="1">
        <v>45359</v>
      </c>
      <c r="B3273" t="s">
        <v>447</v>
      </c>
      <c r="C3273" t="s">
        <v>168</v>
      </c>
      <c r="D3273" t="s">
        <v>62</v>
      </c>
      <c r="E3273" s="1">
        <v>25057</v>
      </c>
      <c r="F3273" t="s">
        <v>40</v>
      </c>
      <c r="G3273">
        <v>114</v>
      </c>
      <c r="H3273" t="s">
        <v>35</v>
      </c>
      <c r="I3273" t="s">
        <v>42</v>
      </c>
      <c r="J3273" t="s">
        <v>24</v>
      </c>
      <c r="K3273" t="str">
        <f>VLOOKUP(H3273, [1]Products!B:E, 2, FALSE)</f>
        <v>Caramel Biscuits</v>
      </c>
      <c r="L3273" s="2">
        <f>VLOOKUP(H3273, [1]Products!B:D, 3, FALSE)</f>
        <v>18</v>
      </c>
      <c r="M3273" s="2">
        <f>Table1[[#This Row],[Quantity Purchased]] * Table1[[#This Row],[Unit Price]]</f>
        <v>2508</v>
      </c>
      <c r="N3273" s="2">
        <f>VLOOKUP(H3273, [1]Products!B:E, 4, FALSE)</f>
        <v>22</v>
      </c>
      <c r="O3273" t="str">
        <f>TEXT(Table1[[#This Row],[Transaction Date]], "yyyy-mm")</f>
        <v>2024-03</v>
      </c>
      <c r="P3273" s="1">
        <f ca="1">YEAR(TODAY()) - YEAR(Table1[[#This Row],[Buyer Date of Birth]])</f>
        <v>57</v>
      </c>
      <c r="Q3273" s="2">
        <f>Table1[[#This Row],[Total Revenue]] - Table1[[#This Row],[Total Cost]]</f>
        <v>2490</v>
      </c>
    </row>
    <row r="3274" spans="1:17" x14ac:dyDescent="0.25">
      <c r="A3274" s="1">
        <v>45410</v>
      </c>
      <c r="B3274" t="s">
        <v>231</v>
      </c>
      <c r="C3274" t="s">
        <v>27</v>
      </c>
      <c r="D3274" t="s">
        <v>58</v>
      </c>
      <c r="E3274" s="1">
        <v>22035</v>
      </c>
      <c r="F3274" t="s">
        <v>21</v>
      </c>
      <c r="G3274">
        <v>115</v>
      </c>
      <c r="H3274" t="s">
        <v>63</v>
      </c>
      <c r="I3274" t="s">
        <v>46</v>
      </c>
      <c r="J3274" t="s">
        <v>24</v>
      </c>
      <c r="K3274" t="str">
        <f>VLOOKUP(H3274, [1]Products!B:E, 2, FALSE)</f>
        <v>Vanilla Wafers</v>
      </c>
      <c r="L3274" s="2">
        <f>VLOOKUP(H3274, [1]Products!B:D, 3, FALSE)</f>
        <v>18</v>
      </c>
      <c r="M3274" s="2">
        <f>Table1[[#This Row],[Quantity Purchased]] * Table1[[#This Row],[Unit Price]]</f>
        <v>4140</v>
      </c>
      <c r="N3274" s="2">
        <f>VLOOKUP(H3274, [1]Products!B:E, 4, FALSE)</f>
        <v>36</v>
      </c>
      <c r="O3274" t="str">
        <f>TEXT(Table1[[#This Row],[Transaction Date]], "yyyy-mm")</f>
        <v>2024-04</v>
      </c>
      <c r="P3274" s="1">
        <f ca="1">YEAR(TODAY()) - YEAR(Table1[[#This Row],[Buyer Date of Birth]])</f>
        <v>65</v>
      </c>
      <c r="Q3274" s="2">
        <f>Table1[[#This Row],[Total Revenue]] - Table1[[#This Row],[Total Cost]]</f>
        <v>4122</v>
      </c>
    </row>
    <row r="3275" spans="1:17" x14ac:dyDescent="0.25">
      <c r="A3275" s="1">
        <v>45464</v>
      </c>
      <c r="B3275" t="s">
        <v>288</v>
      </c>
      <c r="C3275" t="s">
        <v>132</v>
      </c>
      <c r="D3275" t="s">
        <v>89</v>
      </c>
      <c r="E3275" s="1">
        <v>19798</v>
      </c>
      <c r="F3275" t="s">
        <v>28</v>
      </c>
      <c r="G3275">
        <v>400</v>
      </c>
      <c r="H3275" t="s">
        <v>35</v>
      </c>
      <c r="I3275" t="s">
        <v>50</v>
      </c>
      <c r="J3275" t="s">
        <v>24</v>
      </c>
      <c r="K3275" t="str">
        <f>VLOOKUP(H3275, [1]Products!B:E, 2, FALSE)</f>
        <v>Caramel Biscuits</v>
      </c>
      <c r="L3275" s="2">
        <f>VLOOKUP(H3275, [1]Products!B:D, 3, FALSE)</f>
        <v>18</v>
      </c>
      <c r="M3275" s="2">
        <f>Table1[[#This Row],[Quantity Purchased]] * Table1[[#This Row],[Unit Price]]</f>
        <v>8800</v>
      </c>
      <c r="N3275" s="2">
        <f>VLOOKUP(H3275, [1]Products!B:E, 4, FALSE)</f>
        <v>22</v>
      </c>
      <c r="O3275" t="str">
        <f>TEXT(Table1[[#This Row],[Transaction Date]], "yyyy-mm")</f>
        <v>2024-06</v>
      </c>
      <c r="P3275" s="1">
        <f ca="1">YEAR(TODAY()) - YEAR(Table1[[#This Row],[Buyer Date of Birth]])</f>
        <v>71</v>
      </c>
      <c r="Q3275" s="2">
        <f>Table1[[#This Row],[Total Revenue]] - Table1[[#This Row],[Total Cost]]</f>
        <v>8782</v>
      </c>
    </row>
    <row r="3276" spans="1:17" x14ac:dyDescent="0.25">
      <c r="A3276" s="1">
        <v>45379</v>
      </c>
      <c r="B3276" t="s">
        <v>205</v>
      </c>
      <c r="C3276" t="s">
        <v>417</v>
      </c>
      <c r="D3276" t="s">
        <v>20</v>
      </c>
      <c r="E3276" s="1">
        <v>16230</v>
      </c>
      <c r="F3276" t="s">
        <v>40</v>
      </c>
      <c r="G3276">
        <v>241</v>
      </c>
      <c r="H3276" t="s">
        <v>35</v>
      </c>
      <c r="I3276" t="s">
        <v>55</v>
      </c>
      <c r="J3276" t="s">
        <v>24</v>
      </c>
      <c r="K3276" t="str">
        <f>VLOOKUP(H3276, [1]Products!B:E, 2, FALSE)</f>
        <v>Caramel Biscuits</v>
      </c>
      <c r="L3276" s="2">
        <f>VLOOKUP(H3276, [1]Products!B:D, 3, FALSE)</f>
        <v>18</v>
      </c>
      <c r="M3276" s="2">
        <f>Table1[[#This Row],[Quantity Purchased]] * Table1[[#This Row],[Unit Price]]</f>
        <v>5302</v>
      </c>
      <c r="N3276" s="2">
        <f>VLOOKUP(H3276, [1]Products!B:E, 4, FALSE)</f>
        <v>22</v>
      </c>
      <c r="O3276" t="str">
        <f>TEXT(Table1[[#This Row],[Transaction Date]], "yyyy-mm")</f>
        <v>2024-03</v>
      </c>
      <c r="P3276" s="1">
        <f ca="1">YEAR(TODAY()) - YEAR(Table1[[#This Row],[Buyer Date of Birth]])</f>
        <v>81</v>
      </c>
      <c r="Q3276" s="2">
        <f>Table1[[#This Row],[Total Revenue]] - Table1[[#This Row],[Total Cost]]</f>
        <v>5284</v>
      </c>
    </row>
    <row r="3277" spans="1:17" x14ac:dyDescent="0.25">
      <c r="A3277" s="1">
        <v>45360</v>
      </c>
      <c r="B3277" t="s">
        <v>1304</v>
      </c>
      <c r="C3277" t="s">
        <v>776</v>
      </c>
      <c r="D3277" t="s">
        <v>62</v>
      </c>
      <c r="E3277" s="1">
        <v>27132</v>
      </c>
      <c r="F3277" t="s">
        <v>28</v>
      </c>
      <c r="G3277">
        <v>480</v>
      </c>
      <c r="H3277" t="s">
        <v>63</v>
      </c>
      <c r="I3277" t="s">
        <v>59</v>
      </c>
      <c r="J3277" t="s">
        <v>24</v>
      </c>
      <c r="K3277" t="str">
        <f>VLOOKUP(H3277, [1]Products!B:E, 2, FALSE)</f>
        <v>Vanilla Wafers</v>
      </c>
      <c r="L3277" s="2">
        <f>VLOOKUP(H3277, [1]Products!B:D, 3, FALSE)</f>
        <v>18</v>
      </c>
      <c r="M3277" s="2">
        <f>Table1[[#This Row],[Quantity Purchased]] * Table1[[#This Row],[Unit Price]]</f>
        <v>17280</v>
      </c>
      <c r="N3277" s="2">
        <f>VLOOKUP(H3277, [1]Products!B:E, 4, FALSE)</f>
        <v>36</v>
      </c>
      <c r="O3277" t="str">
        <f>TEXT(Table1[[#This Row],[Transaction Date]], "yyyy-mm")</f>
        <v>2024-03</v>
      </c>
      <c r="P3277" s="1">
        <f ca="1">YEAR(TODAY()) - YEAR(Table1[[#This Row],[Buyer Date of Birth]])</f>
        <v>51</v>
      </c>
      <c r="Q3277" s="2">
        <f>Table1[[#This Row],[Total Revenue]] - Table1[[#This Row],[Total Cost]]</f>
        <v>17262</v>
      </c>
    </row>
    <row r="3278" spans="1:17" x14ac:dyDescent="0.25">
      <c r="A3278" s="1">
        <v>45324</v>
      </c>
      <c r="B3278" t="s">
        <v>439</v>
      </c>
      <c r="C3278" t="s">
        <v>18</v>
      </c>
      <c r="D3278" t="s">
        <v>20</v>
      </c>
      <c r="E3278" s="1">
        <v>30783</v>
      </c>
      <c r="F3278" t="s">
        <v>75</v>
      </c>
      <c r="G3278">
        <v>468</v>
      </c>
      <c r="H3278" t="s">
        <v>29</v>
      </c>
      <c r="I3278" t="s">
        <v>55</v>
      </c>
      <c r="J3278" t="s">
        <v>24</v>
      </c>
      <c r="K3278" t="str">
        <f>VLOOKUP(H3278, [1]Products!B:E, 2, FALSE)</f>
        <v>Shortbread</v>
      </c>
      <c r="L3278" s="2">
        <f>VLOOKUP(H3278, [1]Products!B:D, 3, FALSE)</f>
        <v>10</v>
      </c>
      <c r="M3278" s="2">
        <f>Table1[[#This Row],[Quantity Purchased]] * Table1[[#This Row],[Unit Price]]</f>
        <v>21060</v>
      </c>
      <c r="N3278" s="2">
        <f>VLOOKUP(H3278, [1]Products!B:E, 4, FALSE)</f>
        <v>45</v>
      </c>
      <c r="O3278" t="str">
        <f>TEXT(Table1[[#This Row],[Transaction Date]], "yyyy-mm")</f>
        <v>2024-02</v>
      </c>
      <c r="P3278" s="1">
        <f ca="1">YEAR(TODAY()) - YEAR(Table1[[#This Row],[Buyer Date of Birth]])</f>
        <v>41</v>
      </c>
      <c r="Q3278" s="2">
        <f>Table1[[#This Row],[Total Revenue]] - Table1[[#This Row],[Total Cost]]</f>
        <v>21050</v>
      </c>
    </row>
    <row r="3279" spans="1:17" x14ac:dyDescent="0.25">
      <c r="A3279" s="1">
        <v>45335</v>
      </c>
      <c r="B3279" t="s">
        <v>456</v>
      </c>
      <c r="C3279" t="s">
        <v>39</v>
      </c>
      <c r="D3279" t="s">
        <v>34</v>
      </c>
      <c r="E3279" s="1">
        <v>20276</v>
      </c>
      <c r="F3279" t="s">
        <v>28</v>
      </c>
      <c r="G3279">
        <v>491</v>
      </c>
      <c r="H3279" t="s">
        <v>29</v>
      </c>
      <c r="I3279" t="s">
        <v>59</v>
      </c>
      <c r="J3279" t="s">
        <v>24</v>
      </c>
      <c r="K3279" t="str">
        <f>VLOOKUP(H3279, [1]Products!B:E, 2, FALSE)</f>
        <v>Shortbread</v>
      </c>
      <c r="L3279" s="2">
        <f>VLOOKUP(H3279, [1]Products!B:D, 3, FALSE)</f>
        <v>10</v>
      </c>
      <c r="M3279" s="2">
        <f>Table1[[#This Row],[Quantity Purchased]] * Table1[[#This Row],[Unit Price]]</f>
        <v>22095</v>
      </c>
      <c r="N3279" s="2">
        <f>VLOOKUP(H3279, [1]Products!B:E, 4, FALSE)</f>
        <v>45</v>
      </c>
      <c r="O3279" t="str">
        <f>TEXT(Table1[[#This Row],[Transaction Date]], "yyyy-mm")</f>
        <v>2024-02</v>
      </c>
      <c r="P3279" s="1">
        <f ca="1">YEAR(TODAY()) - YEAR(Table1[[#This Row],[Buyer Date of Birth]])</f>
        <v>70</v>
      </c>
      <c r="Q3279" s="2">
        <f>Table1[[#This Row],[Total Revenue]] - Table1[[#This Row],[Total Cost]]</f>
        <v>22085</v>
      </c>
    </row>
    <row r="3280" spans="1:17" x14ac:dyDescent="0.25">
      <c r="A3280" s="1">
        <v>45466</v>
      </c>
      <c r="B3280" t="s">
        <v>114</v>
      </c>
      <c r="C3280" t="s">
        <v>703</v>
      </c>
      <c r="D3280" t="s">
        <v>100</v>
      </c>
      <c r="E3280" s="1">
        <v>36450</v>
      </c>
      <c r="F3280" t="s">
        <v>40</v>
      </c>
      <c r="G3280">
        <v>432</v>
      </c>
      <c r="H3280" t="s">
        <v>49</v>
      </c>
      <c r="I3280" t="s">
        <v>59</v>
      </c>
      <c r="J3280" t="s">
        <v>24</v>
      </c>
      <c r="K3280" t="str">
        <f>VLOOKUP(H3280, [1]Products!B:E, 2, FALSE)</f>
        <v>Butter Crunch</v>
      </c>
      <c r="L3280" s="2">
        <f>VLOOKUP(H3280, [1]Products!B:D, 3, FALSE)</f>
        <v>10</v>
      </c>
      <c r="M3280" s="2">
        <f>Table1[[#This Row],[Quantity Purchased]] * Table1[[#This Row],[Unit Price]]</f>
        <v>4752</v>
      </c>
      <c r="N3280" s="2">
        <f>VLOOKUP(H3280, [1]Products!B:E, 4, FALSE)</f>
        <v>11</v>
      </c>
      <c r="O3280" t="str">
        <f>TEXT(Table1[[#This Row],[Transaction Date]], "yyyy-mm")</f>
        <v>2024-06</v>
      </c>
      <c r="P3280" s="1">
        <f ca="1">YEAR(TODAY()) - YEAR(Table1[[#This Row],[Buyer Date of Birth]])</f>
        <v>26</v>
      </c>
      <c r="Q3280" s="2">
        <f>Table1[[#This Row],[Total Revenue]] - Table1[[#This Row],[Total Cost]]</f>
        <v>4742</v>
      </c>
    </row>
    <row r="3281" spans="1:17" x14ac:dyDescent="0.25">
      <c r="A3281" s="1">
        <v>45301</v>
      </c>
      <c r="B3281" t="s">
        <v>304</v>
      </c>
      <c r="C3281" t="s">
        <v>340</v>
      </c>
      <c r="D3281" t="s">
        <v>89</v>
      </c>
      <c r="E3281" s="1">
        <v>34304</v>
      </c>
      <c r="F3281" t="s">
        <v>21</v>
      </c>
      <c r="G3281">
        <v>341</v>
      </c>
      <c r="H3281" t="s">
        <v>49</v>
      </c>
      <c r="I3281" t="s">
        <v>50</v>
      </c>
      <c r="J3281" t="s">
        <v>24</v>
      </c>
      <c r="K3281" t="str">
        <f>VLOOKUP(H3281, [1]Products!B:E, 2, FALSE)</f>
        <v>Butter Crunch</v>
      </c>
      <c r="L3281" s="2">
        <f>VLOOKUP(H3281, [1]Products!B:D, 3, FALSE)</f>
        <v>10</v>
      </c>
      <c r="M3281" s="2">
        <f>Table1[[#This Row],[Quantity Purchased]] * Table1[[#This Row],[Unit Price]]</f>
        <v>3751</v>
      </c>
      <c r="N3281" s="2">
        <f>VLOOKUP(H3281, [1]Products!B:E, 4, FALSE)</f>
        <v>11</v>
      </c>
      <c r="O3281" t="str">
        <f>TEXT(Table1[[#This Row],[Transaction Date]], "yyyy-mm")</f>
        <v>2024-01</v>
      </c>
      <c r="P3281" s="1">
        <f ca="1">YEAR(TODAY()) - YEAR(Table1[[#This Row],[Buyer Date of Birth]])</f>
        <v>32</v>
      </c>
      <c r="Q3281" s="2">
        <f>Table1[[#This Row],[Total Revenue]] - Table1[[#This Row],[Total Cost]]</f>
        <v>3741</v>
      </c>
    </row>
    <row r="3282" spans="1:17" x14ac:dyDescent="0.25">
      <c r="A3282" s="1">
        <v>45477</v>
      </c>
      <c r="B3282" t="s">
        <v>379</v>
      </c>
      <c r="C3282" t="s">
        <v>840</v>
      </c>
      <c r="D3282" t="s">
        <v>53</v>
      </c>
      <c r="E3282" s="1">
        <v>23822</v>
      </c>
      <c r="F3282" t="s">
        <v>28</v>
      </c>
      <c r="G3282">
        <v>44</v>
      </c>
      <c r="H3282" t="s">
        <v>41</v>
      </c>
      <c r="I3282" t="s">
        <v>55</v>
      </c>
      <c r="J3282" t="s">
        <v>24</v>
      </c>
      <c r="K3282" t="str">
        <f>VLOOKUP(H3282, [1]Products!B:E, 2, FALSE)</f>
        <v>Ginger Snaps</v>
      </c>
      <c r="L3282" s="2">
        <f>VLOOKUP(H3282, [1]Products!B:D, 3, FALSE)</f>
        <v>14</v>
      </c>
      <c r="M3282" s="2">
        <f>Table1[[#This Row],[Quantity Purchased]] * Table1[[#This Row],[Unit Price]]</f>
        <v>1232</v>
      </c>
      <c r="N3282" s="2">
        <f>VLOOKUP(H3282, [1]Products!B:E, 4, FALSE)</f>
        <v>28</v>
      </c>
      <c r="O3282" t="str">
        <f>TEXT(Table1[[#This Row],[Transaction Date]], "yyyy-mm")</f>
        <v>2024-07</v>
      </c>
      <c r="P3282" s="1">
        <f ca="1">YEAR(TODAY()) - YEAR(Table1[[#This Row],[Buyer Date of Birth]])</f>
        <v>60</v>
      </c>
      <c r="Q3282" s="2">
        <f>Table1[[#This Row],[Total Revenue]] - Table1[[#This Row],[Total Cost]]</f>
        <v>1218</v>
      </c>
    </row>
    <row r="3283" spans="1:17" x14ac:dyDescent="0.25">
      <c r="A3283" s="1">
        <v>45463</v>
      </c>
      <c r="B3283" t="s">
        <v>379</v>
      </c>
      <c r="C3283" t="s">
        <v>95</v>
      </c>
      <c r="D3283" t="s">
        <v>53</v>
      </c>
      <c r="E3283" s="1">
        <v>34203</v>
      </c>
      <c r="F3283" t="s">
        <v>21</v>
      </c>
      <c r="G3283">
        <v>382</v>
      </c>
      <c r="H3283" t="s">
        <v>54</v>
      </c>
      <c r="I3283" t="s">
        <v>59</v>
      </c>
      <c r="J3283" t="s">
        <v>24</v>
      </c>
      <c r="K3283" t="str">
        <f>VLOOKUP(H3283, [1]Products!B:E, 2, FALSE)</f>
        <v>Lemon Crisps</v>
      </c>
      <c r="L3283" s="2">
        <f>VLOOKUP(H3283, [1]Products!B:D, 3, FALSE)</f>
        <v>7</v>
      </c>
      <c r="M3283" s="2">
        <f>Table1[[#This Row],[Quantity Purchased]] * Table1[[#This Row],[Unit Price]]</f>
        <v>3438</v>
      </c>
      <c r="N3283" s="2">
        <f>VLOOKUP(H3283, [1]Products!B:E, 4, FALSE)</f>
        <v>9</v>
      </c>
      <c r="O3283" t="str">
        <f>TEXT(Table1[[#This Row],[Transaction Date]], "yyyy-mm")</f>
        <v>2024-06</v>
      </c>
      <c r="P3283" s="1">
        <f ca="1">YEAR(TODAY()) - YEAR(Table1[[#This Row],[Buyer Date of Birth]])</f>
        <v>32</v>
      </c>
      <c r="Q3283" s="2">
        <f>Table1[[#This Row],[Total Revenue]] - Table1[[#This Row],[Total Cost]]</f>
        <v>3431</v>
      </c>
    </row>
    <row r="3284" spans="1:17" x14ac:dyDescent="0.25">
      <c r="A3284" s="1">
        <v>45402</v>
      </c>
      <c r="B3284" t="s">
        <v>98</v>
      </c>
      <c r="C3284" t="s">
        <v>464</v>
      </c>
      <c r="D3284" t="s">
        <v>20</v>
      </c>
      <c r="E3284" s="1">
        <v>31550</v>
      </c>
      <c r="F3284" t="s">
        <v>28</v>
      </c>
      <c r="G3284">
        <v>51</v>
      </c>
      <c r="H3284" t="s">
        <v>35</v>
      </c>
      <c r="I3284" t="s">
        <v>55</v>
      </c>
      <c r="J3284" t="s">
        <v>24</v>
      </c>
      <c r="K3284" t="str">
        <f>VLOOKUP(H3284, [1]Products!B:E, 2, FALSE)</f>
        <v>Caramel Biscuits</v>
      </c>
      <c r="L3284" s="2">
        <f>VLOOKUP(H3284, [1]Products!B:D, 3, FALSE)</f>
        <v>18</v>
      </c>
      <c r="M3284" s="2">
        <f>Table1[[#This Row],[Quantity Purchased]] * Table1[[#This Row],[Unit Price]]</f>
        <v>1122</v>
      </c>
      <c r="N3284" s="2">
        <f>VLOOKUP(H3284, [1]Products!B:E, 4, FALSE)</f>
        <v>22</v>
      </c>
      <c r="O3284" t="str">
        <f>TEXT(Table1[[#This Row],[Transaction Date]], "yyyy-mm")</f>
        <v>2024-04</v>
      </c>
      <c r="P3284" s="1">
        <f ca="1">YEAR(TODAY()) - YEAR(Table1[[#This Row],[Buyer Date of Birth]])</f>
        <v>39</v>
      </c>
      <c r="Q3284" s="2">
        <f>Table1[[#This Row],[Total Revenue]] - Table1[[#This Row],[Total Cost]]</f>
        <v>1104</v>
      </c>
    </row>
    <row r="3285" spans="1:17" x14ac:dyDescent="0.25">
      <c r="A3285" s="1">
        <v>45496</v>
      </c>
      <c r="B3285" t="s">
        <v>1152</v>
      </c>
      <c r="C3285" t="s">
        <v>345</v>
      </c>
      <c r="D3285" t="s">
        <v>78</v>
      </c>
      <c r="E3285" s="1">
        <v>37060</v>
      </c>
      <c r="F3285" t="s">
        <v>28</v>
      </c>
      <c r="G3285">
        <v>179</v>
      </c>
      <c r="H3285" t="s">
        <v>72</v>
      </c>
      <c r="I3285" t="s">
        <v>59</v>
      </c>
      <c r="J3285" t="s">
        <v>24</v>
      </c>
      <c r="K3285" t="str">
        <f>VLOOKUP(H3285, [1]Products!B:E, 2, FALSE)</f>
        <v>Choco Delight</v>
      </c>
      <c r="L3285" s="2">
        <f>VLOOKUP(H3285, [1]Products!B:D, 3, FALSE)</f>
        <v>3</v>
      </c>
      <c r="M3285" s="2">
        <f>Table1[[#This Row],[Quantity Purchased]] * Table1[[#This Row],[Unit Price]]</f>
        <v>895</v>
      </c>
      <c r="N3285" s="2">
        <f>VLOOKUP(H3285, [1]Products!B:E, 4, FALSE)</f>
        <v>5</v>
      </c>
      <c r="O3285" t="str">
        <f>TEXT(Table1[[#This Row],[Transaction Date]], "yyyy-mm")</f>
        <v>2024-07</v>
      </c>
      <c r="P3285" s="1">
        <f ca="1">YEAR(TODAY()) - YEAR(Table1[[#This Row],[Buyer Date of Birth]])</f>
        <v>24</v>
      </c>
      <c r="Q3285" s="2">
        <f>Table1[[#This Row],[Total Revenue]] - Table1[[#This Row],[Total Cost]]</f>
        <v>892</v>
      </c>
    </row>
    <row r="3286" spans="1:17" x14ac:dyDescent="0.25">
      <c r="A3286" s="1">
        <v>45398</v>
      </c>
      <c r="B3286" t="s">
        <v>76</v>
      </c>
      <c r="C3286" t="s">
        <v>114</v>
      </c>
      <c r="D3286" t="s">
        <v>100</v>
      </c>
      <c r="E3286" s="1">
        <v>20103</v>
      </c>
      <c r="F3286" t="s">
        <v>28</v>
      </c>
      <c r="G3286">
        <v>119</v>
      </c>
      <c r="H3286" t="s">
        <v>54</v>
      </c>
      <c r="I3286" t="s">
        <v>36</v>
      </c>
      <c r="J3286" t="s">
        <v>24</v>
      </c>
      <c r="K3286" t="str">
        <f>VLOOKUP(H3286, [1]Products!B:E, 2, FALSE)</f>
        <v>Lemon Crisps</v>
      </c>
      <c r="L3286" s="2">
        <f>VLOOKUP(H3286, [1]Products!B:D, 3, FALSE)</f>
        <v>7</v>
      </c>
      <c r="M3286" s="2">
        <f>Table1[[#This Row],[Quantity Purchased]] * Table1[[#This Row],[Unit Price]]</f>
        <v>1071</v>
      </c>
      <c r="N3286" s="2">
        <f>VLOOKUP(H3286, [1]Products!B:E, 4, FALSE)</f>
        <v>9</v>
      </c>
      <c r="O3286" t="str">
        <f>TEXT(Table1[[#This Row],[Transaction Date]], "yyyy-mm")</f>
        <v>2024-04</v>
      </c>
      <c r="P3286" s="1">
        <f ca="1">YEAR(TODAY()) - YEAR(Table1[[#This Row],[Buyer Date of Birth]])</f>
        <v>70</v>
      </c>
      <c r="Q3286" s="2">
        <f>Table1[[#This Row],[Total Revenue]] - Table1[[#This Row],[Total Cost]]</f>
        <v>1064</v>
      </c>
    </row>
    <row r="3287" spans="1:17" x14ac:dyDescent="0.25">
      <c r="A3287" s="1">
        <v>45392</v>
      </c>
      <c r="B3287" t="s">
        <v>389</v>
      </c>
      <c r="C3287" t="s">
        <v>973</v>
      </c>
      <c r="D3287" t="s">
        <v>89</v>
      </c>
      <c r="E3287" s="1">
        <v>32279</v>
      </c>
      <c r="F3287" t="s">
        <v>40</v>
      </c>
      <c r="G3287">
        <v>296</v>
      </c>
      <c r="H3287" t="s">
        <v>71</v>
      </c>
      <c r="I3287" t="s">
        <v>36</v>
      </c>
      <c r="J3287" t="s">
        <v>24</v>
      </c>
      <c r="K3287" t="str">
        <f>VLOOKUP(H3287, [1]Products!B:E, 2, FALSE)</f>
        <v>Peanut Butter Bites</v>
      </c>
      <c r="L3287" s="2">
        <f>VLOOKUP(H3287, [1]Products!B:D, 3, FALSE)</f>
        <v>5</v>
      </c>
      <c r="M3287" s="2">
        <f>Table1[[#This Row],[Quantity Purchased]] * Table1[[#This Row],[Unit Price]]</f>
        <v>2072</v>
      </c>
      <c r="N3287" s="2">
        <f>VLOOKUP(H3287, [1]Products!B:E, 4, FALSE)</f>
        <v>7</v>
      </c>
      <c r="O3287" t="str">
        <f>TEXT(Table1[[#This Row],[Transaction Date]], "yyyy-mm")</f>
        <v>2024-04</v>
      </c>
      <c r="P3287" s="1">
        <f ca="1">YEAR(TODAY()) - YEAR(Table1[[#This Row],[Buyer Date of Birth]])</f>
        <v>37</v>
      </c>
      <c r="Q3287" s="2">
        <f>Table1[[#This Row],[Total Revenue]] - Table1[[#This Row],[Total Cost]]</f>
        <v>2067</v>
      </c>
    </row>
    <row r="3288" spans="1:17" x14ac:dyDescent="0.25">
      <c r="A3288" s="1">
        <v>45337</v>
      </c>
      <c r="B3288" t="s">
        <v>924</v>
      </c>
      <c r="C3288" t="s">
        <v>393</v>
      </c>
      <c r="D3288" t="s">
        <v>100</v>
      </c>
      <c r="E3288" s="1">
        <v>16905</v>
      </c>
      <c r="F3288" t="s">
        <v>75</v>
      </c>
      <c r="G3288">
        <v>303</v>
      </c>
      <c r="H3288" t="s">
        <v>54</v>
      </c>
      <c r="I3288" t="s">
        <v>42</v>
      </c>
      <c r="J3288" t="s">
        <v>31</v>
      </c>
      <c r="K3288" t="str">
        <f>VLOOKUP(H3288, [1]Products!B:E, 2, FALSE)</f>
        <v>Lemon Crisps</v>
      </c>
      <c r="L3288" s="2">
        <f>VLOOKUP(H3288, [1]Products!B:D, 3, FALSE)</f>
        <v>7</v>
      </c>
      <c r="M3288" s="2">
        <f>Table1[[#This Row],[Quantity Purchased]] * Table1[[#This Row],[Unit Price]]</f>
        <v>2727</v>
      </c>
      <c r="N3288" s="2">
        <f>VLOOKUP(H3288, [1]Products!B:E, 4, FALSE)</f>
        <v>9</v>
      </c>
      <c r="O3288" t="str">
        <f>TEXT(Table1[[#This Row],[Transaction Date]], "yyyy-mm")</f>
        <v>2024-02</v>
      </c>
      <c r="P3288" s="1">
        <f ca="1">YEAR(TODAY()) - YEAR(Table1[[#This Row],[Buyer Date of Birth]])</f>
        <v>79</v>
      </c>
      <c r="Q3288" s="2">
        <f>Table1[[#This Row],[Total Revenue]] - Table1[[#This Row],[Total Cost]]</f>
        <v>2720</v>
      </c>
    </row>
    <row r="3289" spans="1:17" x14ac:dyDescent="0.25">
      <c r="A3289" s="1">
        <v>45475</v>
      </c>
      <c r="B3289" t="s">
        <v>198</v>
      </c>
      <c r="C3289" t="s">
        <v>330</v>
      </c>
      <c r="D3289" t="s">
        <v>62</v>
      </c>
      <c r="E3289" s="1">
        <v>24689</v>
      </c>
      <c r="F3289" t="s">
        <v>28</v>
      </c>
      <c r="G3289">
        <v>135</v>
      </c>
      <c r="H3289" t="s">
        <v>35</v>
      </c>
      <c r="I3289" t="s">
        <v>46</v>
      </c>
      <c r="J3289" t="s">
        <v>24</v>
      </c>
      <c r="K3289" t="str">
        <f>VLOOKUP(H3289, [1]Products!B:E, 2, FALSE)</f>
        <v>Caramel Biscuits</v>
      </c>
      <c r="L3289" s="2">
        <f>VLOOKUP(H3289, [1]Products!B:D, 3, FALSE)</f>
        <v>18</v>
      </c>
      <c r="M3289" s="2">
        <f>Table1[[#This Row],[Quantity Purchased]] * Table1[[#This Row],[Unit Price]]</f>
        <v>2970</v>
      </c>
      <c r="N3289" s="2">
        <f>VLOOKUP(H3289, [1]Products!B:E, 4, FALSE)</f>
        <v>22</v>
      </c>
      <c r="O3289" t="str">
        <f>TEXT(Table1[[#This Row],[Transaction Date]], "yyyy-mm")</f>
        <v>2024-07</v>
      </c>
      <c r="P3289" s="1">
        <f ca="1">YEAR(TODAY()) - YEAR(Table1[[#This Row],[Buyer Date of Birth]])</f>
        <v>58</v>
      </c>
      <c r="Q3289" s="2">
        <f>Table1[[#This Row],[Total Revenue]] - Table1[[#This Row],[Total Cost]]</f>
        <v>2952</v>
      </c>
    </row>
    <row r="3290" spans="1:17" x14ac:dyDescent="0.25">
      <c r="A3290" s="1">
        <v>45351</v>
      </c>
      <c r="B3290" t="s">
        <v>236</v>
      </c>
      <c r="C3290" t="s">
        <v>714</v>
      </c>
      <c r="D3290" t="s">
        <v>34</v>
      </c>
      <c r="E3290" s="1">
        <v>35258</v>
      </c>
      <c r="F3290" t="s">
        <v>75</v>
      </c>
      <c r="G3290">
        <v>363</v>
      </c>
      <c r="H3290" t="s">
        <v>49</v>
      </c>
      <c r="I3290" t="s">
        <v>50</v>
      </c>
      <c r="J3290" t="s">
        <v>24</v>
      </c>
      <c r="K3290" t="str">
        <f>VLOOKUP(H3290, [1]Products!B:E, 2, FALSE)</f>
        <v>Butter Crunch</v>
      </c>
      <c r="L3290" s="2">
        <f>VLOOKUP(H3290, [1]Products!B:D, 3, FALSE)</f>
        <v>10</v>
      </c>
      <c r="M3290" s="2">
        <f>Table1[[#This Row],[Quantity Purchased]] * Table1[[#This Row],[Unit Price]]</f>
        <v>3993</v>
      </c>
      <c r="N3290" s="2">
        <f>VLOOKUP(H3290, [1]Products!B:E, 4, FALSE)</f>
        <v>11</v>
      </c>
      <c r="O3290" t="str">
        <f>TEXT(Table1[[#This Row],[Transaction Date]], "yyyy-mm")</f>
        <v>2024-02</v>
      </c>
      <c r="P3290" s="1">
        <f ca="1">YEAR(TODAY()) - YEAR(Table1[[#This Row],[Buyer Date of Birth]])</f>
        <v>29</v>
      </c>
      <c r="Q3290" s="2">
        <f>Table1[[#This Row],[Total Revenue]] - Table1[[#This Row],[Total Cost]]</f>
        <v>3983</v>
      </c>
    </row>
    <row r="3291" spans="1:17" x14ac:dyDescent="0.25">
      <c r="A3291" s="1">
        <v>45495</v>
      </c>
      <c r="B3291" t="s">
        <v>957</v>
      </c>
      <c r="C3291" t="s">
        <v>410</v>
      </c>
      <c r="D3291" t="s">
        <v>62</v>
      </c>
      <c r="E3291" s="1">
        <v>37359</v>
      </c>
      <c r="F3291" t="s">
        <v>40</v>
      </c>
      <c r="G3291">
        <v>137</v>
      </c>
      <c r="H3291" t="s">
        <v>72</v>
      </c>
      <c r="I3291" t="s">
        <v>55</v>
      </c>
      <c r="J3291" t="s">
        <v>24</v>
      </c>
      <c r="K3291" t="str">
        <f>VLOOKUP(H3291, [1]Products!B:E, 2, FALSE)</f>
        <v>Choco Delight</v>
      </c>
      <c r="L3291" s="2">
        <f>VLOOKUP(H3291, [1]Products!B:D, 3, FALSE)</f>
        <v>3</v>
      </c>
      <c r="M3291" s="2">
        <f>Table1[[#This Row],[Quantity Purchased]] * Table1[[#This Row],[Unit Price]]</f>
        <v>685</v>
      </c>
      <c r="N3291" s="2">
        <f>VLOOKUP(H3291, [1]Products!B:E, 4, FALSE)</f>
        <v>5</v>
      </c>
      <c r="O3291" t="str">
        <f>TEXT(Table1[[#This Row],[Transaction Date]], "yyyy-mm")</f>
        <v>2024-07</v>
      </c>
      <c r="P3291" s="1">
        <f ca="1">YEAR(TODAY()) - YEAR(Table1[[#This Row],[Buyer Date of Birth]])</f>
        <v>23</v>
      </c>
      <c r="Q3291" s="2">
        <f>Table1[[#This Row],[Total Revenue]] - Table1[[#This Row],[Total Cost]]</f>
        <v>682</v>
      </c>
    </row>
    <row r="3292" spans="1:17" x14ac:dyDescent="0.25">
      <c r="A3292" s="1">
        <v>45333</v>
      </c>
      <c r="B3292" t="s">
        <v>740</v>
      </c>
      <c r="C3292" t="s">
        <v>960</v>
      </c>
      <c r="D3292" t="s">
        <v>84</v>
      </c>
      <c r="E3292" s="1">
        <v>34354</v>
      </c>
      <c r="F3292" t="s">
        <v>40</v>
      </c>
      <c r="G3292">
        <v>329</v>
      </c>
      <c r="H3292" t="s">
        <v>54</v>
      </c>
      <c r="I3292" t="s">
        <v>59</v>
      </c>
      <c r="J3292" t="s">
        <v>24</v>
      </c>
      <c r="K3292" t="str">
        <f>VLOOKUP(H3292, [1]Products!B:E, 2, FALSE)</f>
        <v>Lemon Crisps</v>
      </c>
      <c r="L3292" s="2">
        <f>VLOOKUP(H3292, [1]Products!B:D, 3, FALSE)</f>
        <v>7</v>
      </c>
      <c r="M3292" s="2">
        <f>Table1[[#This Row],[Quantity Purchased]] * Table1[[#This Row],[Unit Price]]</f>
        <v>2961</v>
      </c>
      <c r="N3292" s="2">
        <f>VLOOKUP(H3292, [1]Products!B:E, 4, FALSE)</f>
        <v>9</v>
      </c>
      <c r="O3292" t="str">
        <f>TEXT(Table1[[#This Row],[Transaction Date]], "yyyy-mm")</f>
        <v>2024-02</v>
      </c>
      <c r="P3292" s="1">
        <f ca="1">YEAR(TODAY()) - YEAR(Table1[[#This Row],[Buyer Date of Birth]])</f>
        <v>31</v>
      </c>
      <c r="Q3292" s="2">
        <f>Table1[[#This Row],[Total Revenue]] - Table1[[#This Row],[Total Cost]]</f>
        <v>2954</v>
      </c>
    </row>
    <row r="3293" spans="1:17" x14ac:dyDescent="0.25">
      <c r="A3293" s="1">
        <v>45336</v>
      </c>
      <c r="B3293" t="s">
        <v>506</v>
      </c>
      <c r="C3293" t="s">
        <v>532</v>
      </c>
      <c r="D3293" t="s">
        <v>45</v>
      </c>
      <c r="E3293" s="1">
        <v>32223</v>
      </c>
      <c r="F3293" t="s">
        <v>28</v>
      </c>
      <c r="G3293">
        <v>44</v>
      </c>
      <c r="H3293" t="s">
        <v>22</v>
      </c>
      <c r="I3293" t="s">
        <v>55</v>
      </c>
      <c r="J3293" t="s">
        <v>24</v>
      </c>
      <c r="K3293" t="str">
        <f>VLOOKUP(H3293, [1]Products!B:E, 2, FALSE)</f>
        <v>Cinnamon Swirls</v>
      </c>
      <c r="L3293" s="2">
        <f>VLOOKUP(H3293, [1]Products!B:D, 3, FALSE)</f>
        <v>10</v>
      </c>
      <c r="M3293" s="2">
        <f>Table1[[#This Row],[Quantity Purchased]] * Table1[[#This Row],[Unit Price]]</f>
        <v>616</v>
      </c>
      <c r="N3293" s="2">
        <f>VLOOKUP(H3293, [1]Products!B:E, 4, FALSE)</f>
        <v>14</v>
      </c>
      <c r="O3293" t="str">
        <f>TEXT(Table1[[#This Row],[Transaction Date]], "yyyy-mm")</f>
        <v>2024-02</v>
      </c>
      <c r="P3293" s="1">
        <f ca="1">YEAR(TODAY()) - YEAR(Table1[[#This Row],[Buyer Date of Birth]])</f>
        <v>37</v>
      </c>
      <c r="Q3293" s="2">
        <f>Table1[[#This Row],[Total Revenue]] - Table1[[#This Row],[Total Cost]]</f>
        <v>606</v>
      </c>
    </row>
    <row r="3294" spans="1:17" x14ac:dyDescent="0.25">
      <c r="A3294" s="1">
        <v>45327</v>
      </c>
      <c r="B3294" t="s">
        <v>469</v>
      </c>
      <c r="C3294" t="s">
        <v>39</v>
      </c>
      <c r="D3294" t="s">
        <v>58</v>
      </c>
      <c r="E3294" s="1">
        <v>34898</v>
      </c>
      <c r="F3294" t="s">
        <v>75</v>
      </c>
      <c r="G3294">
        <v>41</v>
      </c>
      <c r="H3294" t="s">
        <v>63</v>
      </c>
      <c r="I3294" t="s">
        <v>59</v>
      </c>
      <c r="J3294" t="s">
        <v>24</v>
      </c>
      <c r="K3294" t="str">
        <f>VLOOKUP(H3294, [1]Products!B:E, 2, FALSE)</f>
        <v>Vanilla Wafers</v>
      </c>
      <c r="L3294" s="2">
        <f>VLOOKUP(H3294, [1]Products!B:D, 3, FALSE)</f>
        <v>18</v>
      </c>
      <c r="M3294" s="2">
        <f>Table1[[#This Row],[Quantity Purchased]] * Table1[[#This Row],[Unit Price]]</f>
        <v>1476</v>
      </c>
      <c r="N3294" s="2">
        <f>VLOOKUP(H3294, [1]Products!B:E, 4, FALSE)</f>
        <v>36</v>
      </c>
      <c r="O3294" t="str">
        <f>TEXT(Table1[[#This Row],[Transaction Date]], "yyyy-mm")</f>
        <v>2024-02</v>
      </c>
      <c r="P3294" s="1">
        <f ca="1">YEAR(TODAY()) - YEAR(Table1[[#This Row],[Buyer Date of Birth]])</f>
        <v>30</v>
      </c>
      <c r="Q3294" s="2">
        <f>Table1[[#This Row],[Total Revenue]] - Table1[[#This Row],[Total Cost]]</f>
        <v>1458</v>
      </c>
    </row>
    <row r="3295" spans="1:17" x14ac:dyDescent="0.25">
      <c r="A3295" s="1">
        <v>45434</v>
      </c>
      <c r="B3295" t="s">
        <v>1305</v>
      </c>
      <c r="C3295" t="s">
        <v>1306</v>
      </c>
      <c r="D3295" t="s">
        <v>45</v>
      </c>
      <c r="E3295" s="1">
        <v>18662</v>
      </c>
      <c r="F3295" t="s">
        <v>28</v>
      </c>
      <c r="G3295">
        <v>332</v>
      </c>
      <c r="H3295" t="s">
        <v>35</v>
      </c>
      <c r="I3295" t="s">
        <v>59</v>
      </c>
      <c r="J3295" t="s">
        <v>24</v>
      </c>
      <c r="K3295" t="str">
        <f>VLOOKUP(H3295, [1]Products!B:E, 2, FALSE)</f>
        <v>Caramel Biscuits</v>
      </c>
      <c r="L3295" s="2">
        <f>VLOOKUP(H3295, [1]Products!B:D, 3, FALSE)</f>
        <v>18</v>
      </c>
      <c r="M3295" s="2">
        <f>Table1[[#This Row],[Quantity Purchased]] * Table1[[#This Row],[Unit Price]]</f>
        <v>7304</v>
      </c>
      <c r="N3295" s="2">
        <f>VLOOKUP(H3295, [1]Products!B:E, 4, FALSE)</f>
        <v>22</v>
      </c>
      <c r="O3295" t="str">
        <f>TEXT(Table1[[#This Row],[Transaction Date]], "yyyy-mm")</f>
        <v>2024-05</v>
      </c>
      <c r="P3295" s="1">
        <f ca="1">YEAR(TODAY()) - YEAR(Table1[[#This Row],[Buyer Date of Birth]])</f>
        <v>74</v>
      </c>
      <c r="Q3295" s="2">
        <f>Table1[[#This Row],[Total Revenue]] - Table1[[#This Row],[Total Cost]]</f>
        <v>7286</v>
      </c>
    </row>
    <row r="3296" spans="1:17" x14ac:dyDescent="0.25">
      <c r="A3296" s="1">
        <v>45472</v>
      </c>
      <c r="B3296" t="s">
        <v>121</v>
      </c>
      <c r="C3296" t="s">
        <v>200</v>
      </c>
      <c r="D3296" t="s">
        <v>100</v>
      </c>
      <c r="E3296" s="1">
        <v>37032</v>
      </c>
      <c r="F3296" t="s">
        <v>28</v>
      </c>
      <c r="G3296">
        <v>81</v>
      </c>
      <c r="H3296" t="s">
        <v>41</v>
      </c>
      <c r="I3296" t="s">
        <v>50</v>
      </c>
      <c r="J3296" t="s">
        <v>24</v>
      </c>
      <c r="K3296" t="str">
        <f>VLOOKUP(H3296, [1]Products!B:E, 2, FALSE)</f>
        <v>Ginger Snaps</v>
      </c>
      <c r="L3296" s="2">
        <f>VLOOKUP(H3296, [1]Products!B:D, 3, FALSE)</f>
        <v>14</v>
      </c>
      <c r="M3296" s="2">
        <f>Table1[[#This Row],[Quantity Purchased]] * Table1[[#This Row],[Unit Price]]</f>
        <v>2268</v>
      </c>
      <c r="N3296" s="2">
        <f>VLOOKUP(H3296, [1]Products!B:E, 4, FALSE)</f>
        <v>28</v>
      </c>
      <c r="O3296" t="str">
        <f>TEXT(Table1[[#This Row],[Transaction Date]], "yyyy-mm")</f>
        <v>2024-06</v>
      </c>
      <c r="P3296" s="1">
        <f ca="1">YEAR(TODAY()) - YEAR(Table1[[#This Row],[Buyer Date of Birth]])</f>
        <v>24</v>
      </c>
      <c r="Q3296" s="2">
        <f>Table1[[#This Row],[Total Revenue]] - Table1[[#This Row],[Total Cost]]</f>
        <v>2254</v>
      </c>
    </row>
    <row r="3297" spans="1:17" x14ac:dyDescent="0.25">
      <c r="A3297" s="1">
        <v>45359</v>
      </c>
      <c r="B3297" t="s">
        <v>377</v>
      </c>
      <c r="C3297" t="s">
        <v>114</v>
      </c>
      <c r="D3297" t="s">
        <v>62</v>
      </c>
      <c r="E3297" s="1">
        <v>18964</v>
      </c>
      <c r="F3297" t="s">
        <v>28</v>
      </c>
      <c r="G3297">
        <v>423</v>
      </c>
      <c r="H3297" t="s">
        <v>22</v>
      </c>
      <c r="I3297" t="s">
        <v>55</v>
      </c>
      <c r="J3297" t="s">
        <v>24</v>
      </c>
      <c r="K3297" t="str">
        <f>VLOOKUP(H3297, [1]Products!B:E, 2, FALSE)</f>
        <v>Cinnamon Swirls</v>
      </c>
      <c r="L3297" s="2">
        <f>VLOOKUP(H3297, [1]Products!B:D, 3, FALSE)</f>
        <v>10</v>
      </c>
      <c r="M3297" s="2">
        <f>Table1[[#This Row],[Quantity Purchased]] * Table1[[#This Row],[Unit Price]]</f>
        <v>5922</v>
      </c>
      <c r="N3297" s="2">
        <f>VLOOKUP(H3297, [1]Products!B:E, 4, FALSE)</f>
        <v>14</v>
      </c>
      <c r="O3297" t="str">
        <f>TEXT(Table1[[#This Row],[Transaction Date]], "yyyy-mm")</f>
        <v>2024-03</v>
      </c>
      <c r="P3297" s="1">
        <f ca="1">YEAR(TODAY()) - YEAR(Table1[[#This Row],[Buyer Date of Birth]])</f>
        <v>74</v>
      </c>
      <c r="Q3297" s="2">
        <f>Table1[[#This Row],[Total Revenue]] - Table1[[#This Row],[Total Cost]]</f>
        <v>5912</v>
      </c>
    </row>
    <row r="3298" spans="1:17" x14ac:dyDescent="0.25">
      <c r="A3298" s="1">
        <v>45492</v>
      </c>
      <c r="B3298" t="s">
        <v>98</v>
      </c>
      <c r="C3298" t="s">
        <v>557</v>
      </c>
      <c r="D3298" t="s">
        <v>45</v>
      </c>
      <c r="E3298" s="1">
        <v>18473</v>
      </c>
      <c r="F3298" t="s">
        <v>75</v>
      </c>
      <c r="G3298">
        <v>147</v>
      </c>
      <c r="H3298" t="s">
        <v>22</v>
      </c>
      <c r="I3298" t="s">
        <v>59</v>
      </c>
      <c r="J3298" t="s">
        <v>24</v>
      </c>
      <c r="K3298" t="str">
        <f>VLOOKUP(H3298, [1]Products!B:E, 2, FALSE)</f>
        <v>Cinnamon Swirls</v>
      </c>
      <c r="L3298" s="2">
        <f>VLOOKUP(H3298, [1]Products!B:D, 3, FALSE)</f>
        <v>10</v>
      </c>
      <c r="M3298" s="2">
        <f>Table1[[#This Row],[Quantity Purchased]] * Table1[[#This Row],[Unit Price]]</f>
        <v>2058</v>
      </c>
      <c r="N3298" s="2">
        <f>VLOOKUP(H3298, [1]Products!B:E, 4, FALSE)</f>
        <v>14</v>
      </c>
      <c r="O3298" t="str">
        <f>TEXT(Table1[[#This Row],[Transaction Date]], "yyyy-mm")</f>
        <v>2024-07</v>
      </c>
      <c r="P3298" s="1">
        <f ca="1">YEAR(TODAY()) - YEAR(Table1[[#This Row],[Buyer Date of Birth]])</f>
        <v>75</v>
      </c>
      <c r="Q3298" s="2">
        <f>Table1[[#This Row],[Total Revenue]] - Table1[[#This Row],[Total Cost]]</f>
        <v>2048</v>
      </c>
    </row>
    <row r="3299" spans="1:17" x14ac:dyDescent="0.25">
      <c r="A3299" s="1">
        <v>45407</v>
      </c>
      <c r="B3299" t="s">
        <v>309</v>
      </c>
      <c r="C3299" t="s">
        <v>422</v>
      </c>
      <c r="D3299" t="s">
        <v>58</v>
      </c>
      <c r="E3299" s="1">
        <v>31277</v>
      </c>
      <c r="F3299" t="s">
        <v>28</v>
      </c>
      <c r="G3299">
        <v>285</v>
      </c>
      <c r="H3299" t="s">
        <v>72</v>
      </c>
      <c r="I3299" t="s">
        <v>55</v>
      </c>
      <c r="J3299" t="s">
        <v>24</v>
      </c>
      <c r="K3299" t="str">
        <f>VLOOKUP(H3299, [1]Products!B:E, 2, FALSE)</f>
        <v>Choco Delight</v>
      </c>
      <c r="L3299" s="2">
        <f>VLOOKUP(H3299, [1]Products!B:D, 3, FALSE)</f>
        <v>3</v>
      </c>
      <c r="M3299" s="2">
        <f>Table1[[#This Row],[Quantity Purchased]] * Table1[[#This Row],[Unit Price]]</f>
        <v>1425</v>
      </c>
      <c r="N3299" s="2">
        <f>VLOOKUP(H3299, [1]Products!B:E, 4, FALSE)</f>
        <v>5</v>
      </c>
      <c r="O3299" t="str">
        <f>TEXT(Table1[[#This Row],[Transaction Date]], "yyyy-mm")</f>
        <v>2024-04</v>
      </c>
      <c r="P3299" s="1">
        <f ca="1">YEAR(TODAY()) - YEAR(Table1[[#This Row],[Buyer Date of Birth]])</f>
        <v>40</v>
      </c>
      <c r="Q3299" s="2">
        <f>Table1[[#This Row],[Total Revenue]] - Table1[[#This Row],[Total Cost]]</f>
        <v>1422</v>
      </c>
    </row>
    <row r="3300" spans="1:17" x14ac:dyDescent="0.25">
      <c r="A3300" s="1">
        <v>45487</v>
      </c>
      <c r="B3300" t="s">
        <v>381</v>
      </c>
      <c r="C3300" t="s">
        <v>1275</v>
      </c>
      <c r="D3300" t="s">
        <v>20</v>
      </c>
      <c r="E3300" s="1">
        <v>24856</v>
      </c>
      <c r="F3300" t="s">
        <v>75</v>
      </c>
      <c r="G3300">
        <v>166</v>
      </c>
      <c r="H3300" t="s">
        <v>49</v>
      </c>
      <c r="I3300" t="s">
        <v>59</v>
      </c>
      <c r="J3300" t="s">
        <v>24</v>
      </c>
      <c r="K3300" t="str">
        <f>VLOOKUP(H3300, [1]Products!B:E, 2, FALSE)</f>
        <v>Butter Crunch</v>
      </c>
      <c r="L3300" s="2">
        <f>VLOOKUP(H3300, [1]Products!B:D, 3, FALSE)</f>
        <v>10</v>
      </c>
      <c r="M3300" s="2">
        <f>Table1[[#This Row],[Quantity Purchased]] * Table1[[#This Row],[Unit Price]]</f>
        <v>1826</v>
      </c>
      <c r="N3300" s="2">
        <f>VLOOKUP(H3300, [1]Products!B:E, 4, FALSE)</f>
        <v>11</v>
      </c>
      <c r="O3300" t="str">
        <f>TEXT(Table1[[#This Row],[Transaction Date]], "yyyy-mm")</f>
        <v>2024-07</v>
      </c>
      <c r="P3300" s="1">
        <f ca="1">YEAR(TODAY()) - YEAR(Table1[[#This Row],[Buyer Date of Birth]])</f>
        <v>57</v>
      </c>
      <c r="Q3300" s="2">
        <f>Table1[[#This Row],[Total Revenue]] - Table1[[#This Row],[Total Cost]]</f>
        <v>1816</v>
      </c>
    </row>
    <row r="3301" spans="1:17" x14ac:dyDescent="0.25">
      <c r="A3301" s="1">
        <v>45428</v>
      </c>
      <c r="B3301" t="s">
        <v>473</v>
      </c>
      <c r="C3301" t="s">
        <v>1307</v>
      </c>
      <c r="D3301" t="s">
        <v>20</v>
      </c>
      <c r="E3301" s="1">
        <v>33439</v>
      </c>
      <c r="F3301" t="s">
        <v>75</v>
      </c>
      <c r="G3301">
        <v>58</v>
      </c>
      <c r="H3301" t="s">
        <v>29</v>
      </c>
      <c r="I3301" t="s">
        <v>36</v>
      </c>
      <c r="J3301" t="s">
        <v>24</v>
      </c>
      <c r="K3301" t="str">
        <f>VLOOKUP(H3301, [1]Products!B:E, 2, FALSE)</f>
        <v>Shortbread</v>
      </c>
      <c r="L3301" s="2">
        <f>VLOOKUP(H3301, [1]Products!B:D, 3, FALSE)</f>
        <v>10</v>
      </c>
      <c r="M3301" s="2">
        <f>Table1[[#This Row],[Quantity Purchased]] * Table1[[#This Row],[Unit Price]]</f>
        <v>2610</v>
      </c>
      <c r="N3301" s="2">
        <f>VLOOKUP(H3301, [1]Products!B:E, 4, FALSE)</f>
        <v>45</v>
      </c>
      <c r="O3301" t="str">
        <f>TEXT(Table1[[#This Row],[Transaction Date]], "yyyy-mm")</f>
        <v>2024-05</v>
      </c>
      <c r="P3301" s="1">
        <f ca="1">YEAR(TODAY()) - YEAR(Table1[[#This Row],[Buyer Date of Birth]])</f>
        <v>34</v>
      </c>
      <c r="Q3301" s="2">
        <f>Table1[[#This Row],[Total Revenue]] - Table1[[#This Row],[Total Cost]]</f>
        <v>2600</v>
      </c>
    </row>
    <row r="3302" spans="1:17" x14ac:dyDescent="0.25">
      <c r="A3302" s="1">
        <v>45294</v>
      </c>
      <c r="B3302" t="s">
        <v>173</v>
      </c>
      <c r="C3302" t="s">
        <v>305</v>
      </c>
      <c r="D3302" t="s">
        <v>34</v>
      </c>
      <c r="E3302" s="1">
        <v>21150</v>
      </c>
      <c r="F3302" t="s">
        <v>21</v>
      </c>
      <c r="G3302">
        <v>197</v>
      </c>
      <c r="H3302" t="s">
        <v>72</v>
      </c>
      <c r="I3302" t="s">
        <v>36</v>
      </c>
      <c r="J3302" t="s">
        <v>24</v>
      </c>
      <c r="K3302" t="str">
        <f>VLOOKUP(H3302, [1]Products!B:E, 2, FALSE)</f>
        <v>Choco Delight</v>
      </c>
      <c r="L3302" s="2">
        <f>VLOOKUP(H3302, [1]Products!B:D, 3, FALSE)</f>
        <v>3</v>
      </c>
      <c r="M3302" s="2">
        <f>Table1[[#This Row],[Quantity Purchased]] * Table1[[#This Row],[Unit Price]]</f>
        <v>985</v>
      </c>
      <c r="N3302" s="2">
        <f>VLOOKUP(H3302, [1]Products!B:E, 4, FALSE)</f>
        <v>5</v>
      </c>
      <c r="O3302" t="str">
        <f>TEXT(Table1[[#This Row],[Transaction Date]], "yyyy-mm")</f>
        <v>2024-01</v>
      </c>
      <c r="P3302" s="1">
        <f ca="1">YEAR(TODAY()) - YEAR(Table1[[#This Row],[Buyer Date of Birth]])</f>
        <v>68</v>
      </c>
      <c r="Q3302" s="2">
        <f>Table1[[#This Row],[Total Revenue]] - Table1[[#This Row],[Total Cost]]</f>
        <v>982</v>
      </c>
    </row>
    <row r="3303" spans="1:17" x14ac:dyDescent="0.25">
      <c r="A3303" s="1">
        <v>45496</v>
      </c>
      <c r="B3303" t="s">
        <v>204</v>
      </c>
      <c r="C3303" t="s">
        <v>501</v>
      </c>
      <c r="D3303" t="s">
        <v>89</v>
      </c>
      <c r="E3303" s="1">
        <v>21428</v>
      </c>
      <c r="F3303" t="s">
        <v>28</v>
      </c>
      <c r="G3303">
        <v>445</v>
      </c>
      <c r="H3303" t="s">
        <v>49</v>
      </c>
      <c r="I3303" t="s">
        <v>42</v>
      </c>
      <c r="J3303" t="s">
        <v>31</v>
      </c>
      <c r="K3303" t="str">
        <f>VLOOKUP(H3303, [1]Products!B:E, 2, FALSE)</f>
        <v>Butter Crunch</v>
      </c>
      <c r="L3303" s="2">
        <f>VLOOKUP(H3303, [1]Products!B:D, 3, FALSE)</f>
        <v>10</v>
      </c>
      <c r="M3303" s="2">
        <f>Table1[[#This Row],[Quantity Purchased]] * Table1[[#This Row],[Unit Price]]</f>
        <v>4895</v>
      </c>
      <c r="N3303" s="2">
        <f>VLOOKUP(H3303, [1]Products!B:E, 4, FALSE)</f>
        <v>11</v>
      </c>
      <c r="O3303" t="str">
        <f>TEXT(Table1[[#This Row],[Transaction Date]], "yyyy-mm")</f>
        <v>2024-07</v>
      </c>
      <c r="P3303" s="1">
        <f ca="1">YEAR(TODAY()) - YEAR(Table1[[#This Row],[Buyer Date of Birth]])</f>
        <v>67</v>
      </c>
      <c r="Q3303" s="2">
        <f>Table1[[#This Row],[Total Revenue]] - Table1[[#This Row],[Total Cost]]</f>
        <v>4885</v>
      </c>
    </row>
    <row r="3304" spans="1:17" x14ac:dyDescent="0.25">
      <c r="A3304" s="1">
        <v>45476</v>
      </c>
      <c r="B3304" t="s">
        <v>240</v>
      </c>
      <c r="C3304" t="s">
        <v>669</v>
      </c>
      <c r="D3304" t="s">
        <v>20</v>
      </c>
      <c r="E3304" s="1">
        <v>37025</v>
      </c>
      <c r="F3304" t="s">
        <v>75</v>
      </c>
      <c r="G3304">
        <v>16</v>
      </c>
      <c r="H3304" t="s">
        <v>54</v>
      </c>
      <c r="I3304" t="s">
        <v>46</v>
      </c>
      <c r="J3304" t="s">
        <v>24</v>
      </c>
      <c r="K3304" t="str">
        <f>VLOOKUP(H3304, [1]Products!B:E, 2, FALSE)</f>
        <v>Lemon Crisps</v>
      </c>
      <c r="L3304" s="2">
        <f>VLOOKUP(H3304, [1]Products!B:D, 3, FALSE)</f>
        <v>7</v>
      </c>
      <c r="M3304" s="2">
        <f>Table1[[#This Row],[Quantity Purchased]] * Table1[[#This Row],[Unit Price]]</f>
        <v>144</v>
      </c>
      <c r="N3304" s="2">
        <f>VLOOKUP(H3304, [1]Products!B:E, 4, FALSE)</f>
        <v>9</v>
      </c>
      <c r="O3304" t="str">
        <f>TEXT(Table1[[#This Row],[Transaction Date]], "yyyy-mm")</f>
        <v>2024-07</v>
      </c>
      <c r="P3304" s="1">
        <f ca="1">YEAR(TODAY()) - YEAR(Table1[[#This Row],[Buyer Date of Birth]])</f>
        <v>24</v>
      </c>
      <c r="Q3304" s="2">
        <f>Table1[[#This Row],[Total Revenue]] - Table1[[#This Row],[Total Cost]]</f>
        <v>137</v>
      </c>
    </row>
    <row r="3305" spans="1:17" x14ac:dyDescent="0.25">
      <c r="A3305" s="1">
        <v>45483</v>
      </c>
      <c r="B3305" t="s">
        <v>207</v>
      </c>
      <c r="C3305" t="s">
        <v>118</v>
      </c>
      <c r="D3305" t="s">
        <v>53</v>
      </c>
      <c r="E3305" s="1">
        <v>24775</v>
      </c>
      <c r="F3305" t="s">
        <v>28</v>
      </c>
      <c r="G3305">
        <v>137</v>
      </c>
      <c r="H3305" t="s">
        <v>35</v>
      </c>
      <c r="I3305" t="s">
        <v>50</v>
      </c>
      <c r="J3305" t="s">
        <v>24</v>
      </c>
      <c r="K3305" t="str">
        <f>VLOOKUP(H3305, [1]Products!B:E, 2, FALSE)</f>
        <v>Caramel Biscuits</v>
      </c>
      <c r="L3305" s="2">
        <f>VLOOKUP(H3305, [1]Products!B:D, 3, FALSE)</f>
        <v>18</v>
      </c>
      <c r="M3305" s="2">
        <f>Table1[[#This Row],[Quantity Purchased]] * Table1[[#This Row],[Unit Price]]</f>
        <v>3014</v>
      </c>
      <c r="N3305" s="2">
        <f>VLOOKUP(H3305, [1]Products!B:E, 4, FALSE)</f>
        <v>22</v>
      </c>
      <c r="O3305" t="str">
        <f>TEXT(Table1[[#This Row],[Transaction Date]], "yyyy-mm")</f>
        <v>2024-07</v>
      </c>
      <c r="P3305" s="1">
        <f ca="1">YEAR(TODAY()) - YEAR(Table1[[#This Row],[Buyer Date of Birth]])</f>
        <v>58</v>
      </c>
      <c r="Q3305" s="2">
        <f>Table1[[#This Row],[Total Revenue]] - Table1[[#This Row],[Total Cost]]</f>
        <v>2996</v>
      </c>
    </row>
    <row r="3306" spans="1:17" x14ac:dyDescent="0.25">
      <c r="A3306" s="1">
        <v>45483</v>
      </c>
      <c r="B3306" t="s">
        <v>484</v>
      </c>
      <c r="C3306" t="s">
        <v>483</v>
      </c>
      <c r="D3306" t="s">
        <v>58</v>
      </c>
      <c r="E3306" s="1">
        <v>30217</v>
      </c>
      <c r="F3306" t="s">
        <v>21</v>
      </c>
      <c r="G3306">
        <v>109</v>
      </c>
      <c r="H3306" t="s">
        <v>41</v>
      </c>
      <c r="I3306" t="s">
        <v>55</v>
      </c>
      <c r="J3306" t="s">
        <v>24</v>
      </c>
      <c r="K3306" t="str">
        <f>VLOOKUP(H3306, [1]Products!B:E, 2, FALSE)</f>
        <v>Ginger Snaps</v>
      </c>
      <c r="L3306" s="2">
        <f>VLOOKUP(H3306, [1]Products!B:D, 3, FALSE)</f>
        <v>14</v>
      </c>
      <c r="M3306" s="2">
        <f>Table1[[#This Row],[Quantity Purchased]] * Table1[[#This Row],[Unit Price]]</f>
        <v>3052</v>
      </c>
      <c r="N3306" s="2">
        <f>VLOOKUP(H3306, [1]Products!B:E, 4, FALSE)</f>
        <v>28</v>
      </c>
      <c r="O3306" t="str">
        <f>TEXT(Table1[[#This Row],[Transaction Date]], "yyyy-mm")</f>
        <v>2024-07</v>
      </c>
      <c r="P3306" s="1">
        <f ca="1">YEAR(TODAY()) - YEAR(Table1[[#This Row],[Buyer Date of Birth]])</f>
        <v>43</v>
      </c>
      <c r="Q3306" s="2">
        <f>Table1[[#This Row],[Total Revenue]] - Table1[[#This Row],[Total Cost]]</f>
        <v>3038</v>
      </c>
    </row>
    <row r="3307" spans="1:17" x14ac:dyDescent="0.25">
      <c r="A3307" s="1">
        <v>45381</v>
      </c>
      <c r="B3307" t="s">
        <v>244</v>
      </c>
      <c r="C3307" t="s">
        <v>1308</v>
      </c>
      <c r="D3307" t="s">
        <v>100</v>
      </c>
      <c r="E3307" s="1">
        <v>31447</v>
      </c>
      <c r="F3307" t="s">
        <v>75</v>
      </c>
      <c r="G3307">
        <v>196</v>
      </c>
      <c r="H3307" t="s">
        <v>29</v>
      </c>
      <c r="I3307" t="s">
        <v>59</v>
      </c>
      <c r="J3307" t="s">
        <v>24</v>
      </c>
      <c r="K3307" t="str">
        <f>VLOOKUP(H3307, [1]Products!B:E, 2, FALSE)</f>
        <v>Shortbread</v>
      </c>
      <c r="L3307" s="2">
        <f>VLOOKUP(H3307, [1]Products!B:D, 3, FALSE)</f>
        <v>10</v>
      </c>
      <c r="M3307" s="2">
        <f>Table1[[#This Row],[Quantity Purchased]] * Table1[[#This Row],[Unit Price]]</f>
        <v>8820</v>
      </c>
      <c r="N3307" s="2">
        <f>VLOOKUP(H3307, [1]Products!B:E, 4, FALSE)</f>
        <v>45</v>
      </c>
      <c r="O3307" t="str">
        <f>TEXT(Table1[[#This Row],[Transaction Date]], "yyyy-mm")</f>
        <v>2024-03</v>
      </c>
      <c r="P3307" s="1">
        <f ca="1">YEAR(TODAY()) - YEAR(Table1[[#This Row],[Buyer Date of Birth]])</f>
        <v>39</v>
      </c>
      <c r="Q3307" s="2">
        <f>Table1[[#This Row],[Total Revenue]] - Table1[[#This Row],[Total Cost]]</f>
        <v>8810</v>
      </c>
    </row>
    <row r="3308" spans="1:17" x14ac:dyDescent="0.25">
      <c r="A3308" s="1">
        <v>45470</v>
      </c>
      <c r="B3308" t="s">
        <v>476</v>
      </c>
      <c r="C3308" t="s">
        <v>174</v>
      </c>
      <c r="D3308" t="s">
        <v>89</v>
      </c>
      <c r="E3308" s="1">
        <v>30101</v>
      </c>
      <c r="F3308" t="s">
        <v>28</v>
      </c>
      <c r="G3308">
        <v>272</v>
      </c>
      <c r="H3308" t="s">
        <v>71</v>
      </c>
      <c r="I3308" t="s">
        <v>55</v>
      </c>
      <c r="J3308" t="s">
        <v>24</v>
      </c>
      <c r="K3308" t="str">
        <f>VLOOKUP(H3308, [1]Products!B:E, 2, FALSE)</f>
        <v>Peanut Butter Bites</v>
      </c>
      <c r="L3308" s="2">
        <f>VLOOKUP(H3308, [1]Products!B:D, 3, FALSE)</f>
        <v>5</v>
      </c>
      <c r="M3308" s="2">
        <f>Table1[[#This Row],[Quantity Purchased]] * Table1[[#This Row],[Unit Price]]</f>
        <v>1904</v>
      </c>
      <c r="N3308" s="2">
        <f>VLOOKUP(H3308, [1]Products!B:E, 4, FALSE)</f>
        <v>7</v>
      </c>
      <c r="O3308" t="str">
        <f>TEXT(Table1[[#This Row],[Transaction Date]], "yyyy-mm")</f>
        <v>2024-06</v>
      </c>
      <c r="P3308" s="1">
        <f ca="1">YEAR(TODAY()) - YEAR(Table1[[#This Row],[Buyer Date of Birth]])</f>
        <v>43</v>
      </c>
      <c r="Q3308" s="2">
        <f>Table1[[#This Row],[Total Revenue]] - Table1[[#This Row],[Total Cost]]</f>
        <v>1899</v>
      </c>
    </row>
    <row r="3309" spans="1:17" x14ac:dyDescent="0.25">
      <c r="A3309" s="1">
        <v>45496</v>
      </c>
      <c r="B3309" t="s">
        <v>225</v>
      </c>
      <c r="C3309" t="s">
        <v>395</v>
      </c>
      <c r="D3309" t="s">
        <v>78</v>
      </c>
      <c r="E3309" s="1">
        <v>22597</v>
      </c>
      <c r="F3309" t="s">
        <v>75</v>
      </c>
      <c r="G3309">
        <v>165</v>
      </c>
      <c r="H3309" t="s">
        <v>41</v>
      </c>
      <c r="I3309" t="s">
        <v>59</v>
      </c>
      <c r="J3309" t="s">
        <v>24</v>
      </c>
      <c r="K3309" t="str">
        <f>VLOOKUP(H3309, [1]Products!B:E, 2, FALSE)</f>
        <v>Ginger Snaps</v>
      </c>
      <c r="L3309" s="2">
        <f>VLOOKUP(H3309, [1]Products!B:D, 3, FALSE)</f>
        <v>14</v>
      </c>
      <c r="M3309" s="2">
        <f>Table1[[#This Row],[Quantity Purchased]] * Table1[[#This Row],[Unit Price]]</f>
        <v>4620</v>
      </c>
      <c r="N3309" s="2">
        <f>VLOOKUP(H3309, [1]Products!B:E, 4, FALSE)</f>
        <v>28</v>
      </c>
      <c r="O3309" t="str">
        <f>TEXT(Table1[[#This Row],[Transaction Date]], "yyyy-mm")</f>
        <v>2024-07</v>
      </c>
      <c r="P3309" s="1">
        <f ca="1">YEAR(TODAY()) - YEAR(Table1[[#This Row],[Buyer Date of Birth]])</f>
        <v>64</v>
      </c>
      <c r="Q3309" s="2">
        <f>Table1[[#This Row],[Total Revenue]] - Table1[[#This Row],[Total Cost]]</f>
        <v>4606</v>
      </c>
    </row>
    <row r="3310" spans="1:17" x14ac:dyDescent="0.25">
      <c r="A3310" s="1">
        <v>45435</v>
      </c>
      <c r="B3310" t="s">
        <v>796</v>
      </c>
      <c r="C3310" t="s">
        <v>83</v>
      </c>
      <c r="D3310" t="s">
        <v>84</v>
      </c>
      <c r="E3310" s="1">
        <v>34306</v>
      </c>
      <c r="F3310" t="s">
        <v>75</v>
      </c>
      <c r="G3310">
        <v>173</v>
      </c>
      <c r="H3310" t="s">
        <v>35</v>
      </c>
      <c r="I3310" t="s">
        <v>59</v>
      </c>
      <c r="J3310" t="s">
        <v>24</v>
      </c>
      <c r="K3310" t="str">
        <f>VLOOKUP(H3310, [1]Products!B:E, 2, FALSE)</f>
        <v>Caramel Biscuits</v>
      </c>
      <c r="L3310" s="2">
        <f>VLOOKUP(H3310, [1]Products!B:D, 3, FALSE)</f>
        <v>18</v>
      </c>
      <c r="M3310" s="2">
        <f>Table1[[#This Row],[Quantity Purchased]] * Table1[[#This Row],[Unit Price]]</f>
        <v>3806</v>
      </c>
      <c r="N3310" s="2">
        <f>VLOOKUP(H3310, [1]Products!B:E, 4, FALSE)</f>
        <v>22</v>
      </c>
      <c r="O3310" t="str">
        <f>TEXT(Table1[[#This Row],[Transaction Date]], "yyyy-mm")</f>
        <v>2024-05</v>
      </c>
      <c r="P3310" s="1">
        <f ca="1">YEAR(TODAY()) - YEAR(Table1[[#This Row],[Buyer Date of Birth]])</f>
        <v>32</v>
      </c>
      <c r="Q3310" s="2">
        <f>Table1[[#This Row],[Total Revenue]] - Table1[[#This Row],[Total Cost]]</f>
        <v>3788</v>
      </c>
    </row>
    <row r="3311" spans="1:17" x14ac:dyDescent="0.25">
      <c r="A3311" s="1">
        <v>45318</v>
      </c>
      <c r="B3311" t="s">
        <v>226</v>
      </c>
      <c r="C3311" t="s">
        <v>1034</v>
      </c>
      <c r="D3311" t="s">
        <v>58</v>
      </c>
      <c r="E3311" s="1">
        <v>25544</v>
      </c>
      <c r="F3311" t="s">
        <v>21</v>
      </c>
      <c r="G3311">
        <v>206</v>
      </c>
      <c r="H3311" t="s">
        <v>54</v>
      </c>
      <c r="I3311" t="s">
        <v>50</v>
      </c>
      <c r="J3311" t="s">
        <v>24</v>
      </c>
      <c r="K3311" t="str">
        <f>VLOOKUP(H3311, [1]Products!B:E, 2, FALSE)</f>
        <v>Lemon Crisps</v>
      </c>
      <c r="L3311" s="2">
        <f>VLOOKUP(H3311, [1]Products!B:D, 3, FALSE)</f>
        <v>7</v>
      </c>
      <c r="M3311" s="2">
        <f>Table1[[#This Row],[Quantity Purchased]] * Table1[[#This Row],[Unit Price]]</f>
        <v>1854</v>
      </c>
      <c r="N3311" s="2">
        <f>VLOOKUP(H3311, [1]Products!B:E, 4, FALSE)</f>
        <v>9</v>
      </c>
      <c r="O3311" t="str">
        <f>TEXT(Table1[[#This Row],[Transaction Date]], "yyyy-mm")</f>
        <v>2024-01</v>
      </c>
      <c r="P3311" s="1">
        <f ca="1">YEAR(TODAY()) - YEAR(Table1[[#This Row],[Buyer Date of Birth]])</f>
        <v>56</v>
      </c>
      <c r="Q3311" s="2">
        <f>Table1[[#This Row],[Total Revenue]] - Table1[[#This Row],[Total Cost]]</f>
        <v>1847</v>
      </c>
    </row>
    <row r="3312" spans="1:17" x14ac:dyDescent="0.25">
      <c r="A3312" s="1">
        <v>45309</v>
      </c>
      <c r="B3312" t="s">
        <v>751</v>
      </c>
      <c r="C3312" t="s">
        <v>44</v>
      </c>
      <c r="D3312" t="s">
        <v>78</v>
      </c>
      <c r="E3312" s="1">
        <v>21871</v>
      </c>
      <c r="F3312" t="s">
        <v>75</v>
      </c>
      <c r="G3312">
        <v>132</v>
      </c>
      <c r="H3312" t="s">
        <v>49</v>
      </c>
      <c r="I3312" t="s">
        <v>55</v>
      </c>
      <c r="J3312" t="s">
        <v>24</v>
      </c>
      <c r="K3312" t="str">
        <f>VLOOKUP(H3312, [1]Products!B:E, 2, FALSE)</f>
        <v>Butter Crunch</v>
      </c>
      <c r="L3312" s="2">
        <f>VLOOKUP(H3312, [1]Products!B:D, 3, FALSE)</f>
        <v>10</v>
      </c>
      <c r="M3312" s="2">
        <f>Table1[[#This Row],[Quantity Purchased]] * Table1[[#This Row],[Unit Price]]</f>
        <v>1452</v>
      </c>
      <c r="N3312" s="2">
        <f>VLOOKUP(H3312, [1]Products!B:E, 4, FALSE)</f>
        <v>11</v>
      </c>
      <c r="O3312" t="str">
        <f>TEXT(Table1[[#This Row],[Transaction Date]], "yyyy-mm")</f>
        <v>2024-01</v>
      </c>
      <c r="P3312" s="1">
        <f ca="1">YEAR(TODAY()) - YEAR(Table1[[#This Row],[Buyer Date of Birth]])</f>
        <v>66</v>
      </c>
      <c r="Q3312" s="2">
        <f>Table1[[#This Row],[Total Revenue]] - Table1[[#This Row],[Total Cost]]</f>
        <v>1442</v>
      </c>
    </row>
    <row r="3313" spans="1:17" x14ac:dyDescent="0.25">
      <c r="A3313" s="1">
        <v>45489</v>
      </c>
      <c r="B3313" t="s">
        <v>123</v>
      </c>
      <c r="C3313" t="s">
        <v>497</v>
      </c>
      <c r="D3313" t="s">
        <v>53</v>
      </c>
      <c r="E3313" s="1">
        <v>21694</v>
      </c>
      <c r="F3313" t="s">
        <v>40</v>
      </c>
      <c r="G3313">
        <v>229</v>
      </c>
      <c r="H3313" t="s">
        <v>29</v>
      </c>
      <c r="I3313" t="s">
        <v>59</v>
      </c>
      <c r="J3313" t="s">
        <v>24</v>
      </c>
      <c r="K3313" t="str">
        <f>VLOOKUP(H3313, [1]Products!B:E, 2, FALSE)</f>
        <v>Shortbread</v>
      </c>
      <c r="L3313" s="2">
        <f>VLOOKUP(H3313, [1]Products!B:D, 3, FALSE)</f>
        <v>10</v>
      </c>
      <c r="M3313" s="2">
        <f>Table1[[#This Row],[Quantity Purchased]] * Table1[[#This Row],[Unit Price]]</f>
        <v>10305</v>
      </c>
      <c r="N3313" s="2">
        <f>VLOOKUP(H3313, [1]Products!B:E, 4, FALSE)</f>
        <v>45</v>
      </c>
      <c r="O3313" t="str">
        <f>TEXT(Table1[[#This Row],[Transaction Date]], "yyyy-mm")</f>
        <v>2024-07</v>
      </c>
      <c r="P3313" s="1">
        <f ca="1">YEAR(TODAY()) - YEAR(Table1[[#This Row],[Buyer Date of Birth]])</f>
        <v>66</v>
      </c>
      <c r="Q3313" s="2">
        <f>Table1[[#This Row],[Total Revenue]] - Table1[[#This Row],[Total Cost]]</f>
        <v>10295</v>
      </c>
    </row>
    <row r="3314" spans="1:17" x14ac:dyDescent="0.25">
      <c r="A3314" s="1">
        <v>45413</v>
      </c>
      <c r="B3314" t="s">
        <v>963</v>
      </c>
      <c r="C3314" t="s">
        <v>886</v>
      </c>
      <c r="D3314" t="s">
        <v>78</v>
      </c>
      <c r="E3314" s="1">
        <v>29696</v>
      </c>
      <c r="F3314" t="s">
        <v>28</v>
      </c>
      <c r="G3314">
        <v>306</v>
      </c>
      <c r="H3314" t="s">
        <v>35</v>
      </c>
      <c r="I3314" t="s">
        <v>55</v>
      </c>
      <c r="J3314" t="s">
        <v>24</v>
      </c>
      <c r="K3314" t="str">
        <f>VLOOKUP(H3314, [1]Products!B:E, 2, FALSE)</f>
        <v>Caramel Biscuits</v>
      </c>
      <c r="L3314" s="2">
        <f>VLOOKUP(H3314, [1]Products!B:D, 3, FALSE)</f>
        <v>18</v>
      </c>
      <c r="M3314" s="2">
        <f>Table1[[#This Row],[Quantity Purchased]] * Table1[[#This Row],[Unit Price]]</f>
        <v>6732</v>
      </c>
      <c r="N3314" s="2">
        <f>VLOOKUP(H3314, [1]Products!B:E, 4, FALSE)</f>
        <v>22</v>
      </c>
      <c r="O3314" t="str">
        <f>TEXT(Table1[[#This Row],[Transaction Date]], "yyyy-mm")</f>
        <v>2024-05</v>
      </c>
      <c r="P3314" s="1">
        <f ca="1">YEAR(TODAY()) - YEAR(Table1[[#This Row],[Buyer Date of Birth]])</f>
        <v>44</v>
      </c>
      <c r="Q3314" s="2">
        <f>Table1[[#This Row],[Total Revenue]] - Table1[[#This Row],[Total Cost]]</f>
        <v>6714</v>
      </c>
    </row>
    <row r="3315" spans="1:17" x14ac:dyDescent="0.25">
      <c r="A3315" s="1">
        <v>45433</v>
      </c>
      <c r="B3315" t="s">
        <v>375</v>
      </c>
      <c r="C3315" t="s">
        <v>77</v>
      </c>
      <c r="D3315" t="s">
        <v>34</v>
      </c>
      <c r="E3315" s="1">
        <v>25450</v>
      </c>
      <c r="F3315" t="s">
        <v>40</v>
      </c>
      <c r="G3315">
        <v>442</v>
      </c>
      <c r="H3315" t="s">
        <v>35</v>
      </c>
      <c r="I3315" t="s">
        <v>59</v>
      </c>
      <c r="J3315" t="s">
        <v>24</v>
      </c>
      <c r="K3315" t="str">
        <f>VLOOKUP(H3315, [1]Products!B:E, 2, FALSE)</f>
        <v>Caramel Biscuits</v>
      </c>
      <c r="L3315" s="2">
        <f>VLOOKUP(H3315, [1]Products!B:D, 3, FALSE)</f>
        <v>18</v>
      </c>
      <c r="M3315" s="2">
        <f>Table1[[#This Row],[Quantity Purchased]] * Table1[[#This Row],[Unit Price]]</f>
        <v>9724</v>
      </c>
      <c r="N3315" s="2">
        <f>VLOOKUP(H3315, [1]Products!B:E, 4, FALSE)</f>
        <v>22</v>
      </c>
      <c r="O3315" t="str">
        <f>TEXT(Table1[[#This Row],[Transaction Date]], "yyyy-mm")</f>
        <v>2024-05</v>
      </c>
      <c r="P3315" s="1">
        <f ca="1">YEAR(TODAY()) - YEAR(Table1[[#This Row],[Buyer Date of Birth]])</f>
        <v>56</v>
      </c>
      <c r="Q3315" s="2">
        <f>Table1[[#This Row],[Total Revenue]] - Table1[[#This Row],[Total Cost]]</f>
        <v>9706</v>
      </c>
    </row>
    <row r="3316" spans="1:17" x14ac:dyDescent="0.25">
      <c r="A3316" s="1">
        <v>45309</v>
      </c>
      <c r="B3316" t="s">
        <v>663</v>
      </c>
      <c r="C3316" t="s">
        <v>303</v>
      </c>
      <c r="D3316" t="s">
        <v>34</v>
      </c>
      <c r="E3316" s="1">
        <v>32460</v>
      </c>
      <c r="F3316" t="s">
        <v>75</v>
      </c>
      <c r="G3316">
        <v>272</v>
      </c>
      <c r="H3316" t="s">
        <v>29</v>
      </c>
      <c r="I3316" t="s">
        <v>36</v>
      </c>
      <c r="J3316" t="s">
        <v>24</v>
      </c>
      <c r="K3316" t="str">
        <f>VLOOKUP(H3316, [1]Products!B:E, 2, FALSE)</f>
        <v>Shortbread</v>
      </c>
      <c r="L3316" s="2">
        <f>VLOOKUP(H3316, [1]Products!B:D, 3, FALSE)</f>
        <v>10</v>
      </c>
      <c r="M3316" s="2">
        <f>Table1[[#This Row],[Quantity Purchased]] * Table1[[#This Row],[Unit Price]]</f>
        <v>12240</v>
      </c>
      <c r="N3316" s="2">
        <f>VLOOKUP(H3316, [1]Products!B:E, 4, FALSE)</f>
        <v>45</v>
      </c>
      <c r="O3316" t="str">
        <f>TEXT(Table1[[#This Row],[Transaction Date]], "yyyy-mm")</f>
        <v>2024-01</v>
      </c>
      <c r="P3316" s="1">
        <f ca="1">YEAR(TODAY()) - YEAR(Table1[[#This Row],[Buyer Date of Birth]])</f>
        <v>37</v>
      </c>
      <c r="Q3316" s="2">
        <f>Table1[[#This Row],[Total Revenue]] - Table1[[#This Row],[Total Cost]]</f>
        <v>12230</v>
      </c>
    </row>
    <row r="3317" spans="1:17" x14ac:dyDescent="0.25">
      <c r="A3317" s="1">
        <v>45308</v>
      </c>
      <c r="B3317" t="s">
        <v>218</v>
      </c>
      <c r="C3317" t="s">
        <v>88</v>
      </c>
      <c r="D3317" t="s">
        <v>89</v>
      </c>
      <c r="E3317" s="1">
        <v>24969</v>
      </c>
      <c r="F3317" t="s">
        <v>40</v>
      </c>
      <c r="G3317">
        <v>457</v>
      </c>
      <c r="H3317" t="s">
        <v>63</v>
      </c>
      <c r="I3317" t="s">
        <v>36</v>
      </c>
      <c r="J3317" t="s">
        <v>24</v>
      </c>
      <c r="K3317" t="str">
        <f>VLOOKUP(H3317, [1]Products!B:E, 2, FALSE)</f>
        <v>Vanilla Wafers</v>
      </c>
      <c r="L3317" s="2">
        <f>VLOOKUP(H3317, [1]Products!B:D, 3, FALSE)</f>
        <v>18</v>
      </c>
      <c r="M3317" s="2">
        <f>Table1[[#This Row],[Quantity Purchased]] * Table1[[#This Row],[Unit Price]]</f>
        <v>16452</v>
      </c>
      <c r="N3317" s="2">
        <f>VLOOKUP(H3317, [1]Products!B:E, 4, FALSE)</f>
        <v>36</v>
      </c>
      <c r="O3317" t="str">
        <f>TEXT(Table1[[#This Row],[Transaction Date]], "yyyy-mm")</f>
        <v>2024-01</v>
      </c>
      <c r="P3317" s="1">
        <f ca="1">YEAR(TODAY()) - YEAR(Table1[[#This Row],[Buyer Date of Birth]])</f>
        <v>57</v>
      </c>
      <c r="Q3317" s="2">
        <f>Table1[[#This Row],[Total Revenue]] - Table1[[#This Row],[Total Cost]]</f>
        <v>16434</v>
      </c>
    </row>
    <row r="3318" spans="1:17" x14ac:dyDescent="0.25">
      <c r="A3318" s="1">
        <v>45322</v>
      </c>
      <c r="B3318" t="s">
        <v>336</v>
      </c>
      <c r="C3318" t="s">
        <v>608</v>
      </c>
      <c r="D3318" t="s">
        <v>89</v>
      </c>
      <c r="E3318" s="1">
        <v>26194</v>
      </c>
      <c r="F3318" t="s">
        <v>28</v>
      </c>
      <c r="G3318">
        <v>58</v>
      </c>
      <c r="H3318" t="s">
        <v>41</v>
      </c>
      <c r="I3318" t="s">
        <v>42</v>
      </c>
      <c r="J3318" t="s">
        <v>24</v>
      </c>
      <c r="K3318" t="str">
        <f>VLOOKUP(H3318, [1]Products!B:E, 2, FALSE)</f>
        <v>Ginger Snaps</v>
      </c>
      <c r="L3318" s="2">
        <f>VLOOKUP(H3318, [1]Products!B:D, 3, FALSE)</f>
        <v>14</v>
      </c>
      <c r="M3318" s="2">
        <f>Table1[[#This Row],[Quantity Purchased]] * Table1[[#This Row],[Unit Price]]</f>
        <v>1624</v>
      </c>
      <c r="N3318" s="2">
        <f>VLOOKUP(H3318, [1]Products!B:E, 4, FALSE)</f>
        <v>28</v>
      </c>
      <c r="O3318" t="str">
        <f>TEXT(Table1[[#This Row],[Transaction Date]], "yyyy-mm")</f>
        <v>2024-01</v>
      </c>
      <c r="P3318" s="1">
        <f ca="1">YEAR(TODAY()) - YEAR(Table1[[#This Row],[Buyer Date of Birth]])</f>
        <v>54</v>
      </c>
      <c r="Q3318" s="2">
        <f>Table1[[#This Row],[Total Revenue]] - Table1[[#This Row],[Total Cost]]</f>
        <v>1610</v>
      </c>
    </row>
    <row r="3319" spans="1:17" x14ac:dyDescent="0.25">
      <c r="A3319" s="1">
        <v>45405</v>
      </c>
      <c r="B3319" t="s">
        <v>56</v>
      </c>
      <c r="C3319" t="s">
        <v>81</v>
      </c>
      <c r="D3319" t="s">
        <v>84</v>
      </c>
      <c r="E3319" s="1">
        <v>36340</v>
      </c>
      <c r="F3319" t="s">
        <v>40</v>
      </c>
      <c r="G3319">
        <v>450</v>
      </c>
      <c r="H3319" t="s">
        <v>71</v>
      </c>
      <c r="I3319" t="s">
        <v>46</v>
      </c>
      <c r="J3319" t="s">
        <v>24</v>
      </c>
      <c r="K3319" t="str">
        <f>VLOOKUP(H3319, [1]Products!B:E, 2, FALSE)</f>
        <v>Peanut Butter Bites</v>
      </c>
      <c r="L3319" s="2">
        <f>VLOOKUP(H3319, [1]Products!B:D, 3, FALSE)</f>
        <v>5</v>
      </c>
      <c r="M3319" s="2">
        <f>Table1[[#This Row],[Quantity Purchased]] * Table1[[#This Row],[Unit Price]]</f>
        <v>3150</v>
      </c>
      <c r="N3319" s="2">
        <f>VLOOKUP(H3319, [1]Products!B:E, 4, FALSE)</f>
        <v>7</v>
      </c>
      <c r="O3319" t="str">
        <f>TEXT(Table1[[#This Row],[Transaction Date]], "yyyy-mm")</f>
        <v>2024-04</v>
      </c>
      <c r="P3319" s="1">
        <f ca="1">YEAR(TODAY()) - YEAR(Table1[[#This Row],[Buyer Date of Birth]])</f>
        <v>26</v>
      </c>
      <c r="Q3319" s="2">
        <f>Table1[[#This Row],[Total Revenue]] - Table1[[#This Row],[Total Cost]]</f>
        <v>3145</v>
      </c>
    </row>
    <row r="3320" spans="1:17" x14ac:dyDescent="0.25">
      <c r="A3320" s="1">
        <v>45411</v>
      </c>
      <c r="B3320" t="s">
        <v>892</v>
      </c>
      <c r="C3320" t="s">
        <v>710</v>
      </c>
      <c r="D3320" t="s">
        <v>62</v>
      </c>
      <c r="E3320" s="1">
        <v>24883</v>
      </c>
      <c r="F3320" t="s">
        <v>21</v>
      </c>
      <c r="G3320">
        <v>296</v>
      </c>
      <c r="H3320" t="s">
        <v>41</v>
      </c>
      <c r="I3320" t="s">
        <v>50</v>
      </c>
      <c r="J3320" t="s">
        <v>24</v>
      </c>
      <c r="K3320" t="str">
        <f>VLOOKUP(H3320, [1]Products!B:E, 2, FALSE)</f>
        <v>Ginger Snaps</v>
      </c>
      <c r="L3320" s="2">
        <f>VLOOKUP(H3320, [1]Products!B:D, 3, FALSE)</f>
        <v>14</v>
      </c>
      <c r="M3320" s="2">
        <f>Table1[[#This Row],[Quantity Purchased]] * Table1[[#This Row],[Unit Price]]</f>
        <v>8288</v>
      </c>
      <c r="N3320" s="2">
        <f>VLOOKUP(H3320, [1]Products!B:E, 4, FALSE)</f>
        <v>28</v>
      </c>
      <c r="O3320" t="str">
        <f>TEXT(Table1[[#This Row],[Transaction Date]], "yyyy-mm")</f>
        <v>2024-04</v>
      </c>
      <c r="P3320" s="1">
        <f ca="1">YEAR(TODAY()) - YEAR(Table1[[#This Row],[Buyer Date of Birth]])</f>
        <v>57</v>
      </c>
      <c r="Q3320" s="2">
        <f>Table1[[#This Row],[Total Revenue]] - Table1[[#This Row],[Total Cost]]</f>
        <v>8274</v>
      </c>
    </row>
    <row r="3321" spans="1:17" x14ac:dyDescent="0.25">
      <c r="A3321" s="1">
        <v>45404</v>
      </c>
      <c r="B3321" t="s">
        <v>257</v>
      </c>
      <c r="C3321" t="s">
        <v>209</v>
      </c>
      <c r="D3321" t="s">
        <v>62</v>
      </c>
      <c r="E3321" s="1">
        <v>37094</v>
      </c>
      <c r="F3321" t="s">
        <v>28</v>
      </c>
      <c r="G3321">
        <v>448</v>
      </c>
      <c r="H3321" t="s">
        <v>29</v>
      </c>
      <c r="I3321" t="s">
        <v>55</v>
      </c>
      <c r="J3321" t="s">
        <v>24</v>
      </c>
      <c r="K3321" t="str">
        <f>VLOOKUP(H3321, [1]Products!B:E, 2, FALSE)</f>
        <v>Shortbread</v>
      </c>
      <c r="L3321" s="2">
        <f>VLOOKUP(H3321, [1]Products!B:D, 3, FALSE)</f>
        <v>10</v>
      </c>
      <c r="M3321" s="2">
        <f>Table1[[#This Row],[Quantity Purchased]] * Table1[[#This Row],[Unit Price]]</f>
        <v>20160</v>
      </c>
      <c r="N3321" s="2">
        <f>VLOOKUP(H3321, [1]Products!B:E, 4, FALSE)</f>
        <v>45</v>
      </c>
      <c r="O3321" t="str">
        <f>TEXT(Table1[[#This Row],[Transaction Date]], "yyyy-mm")</f>
        <v>2024-04</v>
      </c>
      <c r="P3321" s="1">
        <f ca="1">YEAR(TODAY()) - YEAR(Table1[[#This Row],[Buyer Date of Birth]])</f>
        <v>24</v>
      </c>
      <c r="Q3321" s="2">
        <f>Table1[[#This Row],[Total Revenue]] - Table1[[#This Row],[Total Cost]]</f>
        <v>20150</v>
      </c>
    </row>
    <row r="3322" spans="1:17" x14ac:dyDescent="0.25">
      <c r="A3322" s="1">
        <v>45480</v>
      </c>
      <c r="B3322" t="s">
        <v>523</v>
      </c>
      <c r="C3322" t="s">
        <v>364</v>
      </c>
      <c r="D3322" t="s">
        <v>45</v>
      </c>
      <c r="E3322" s="1">
        <v>29178</v>
      </c>
      <c r="F3322" t="s">
        <v>28</v>
      </c>
      <c r="G3322">
        <v>156</v>
      </c>
      <c r="H3322" t="s">
        <v>63</v>
      </c>
      <c r="I3322" t="s">
        <v>59</v>
      </c>
      <c r="J3322" t="s">
        <v>24</v>
      </c>
      <c r="K3322" t="str">
        <f>VLOOKUP(H3322, [1]Products!B:E, 2, FALSE)</f>
        <v>Vanilla Wafers</v>
      </c>
      <c r="L3322" s="2">
        <f>VLOOKUP(H3322, [1]Products!B:D, 3, FALSE)</f>
        <v>18</v>
      </c>
      <c r="M3322" s="2">
        <f>Table1[[#This Row],[Quantity Purchased]] * Table1[[#This Row],[Unit Price]]</f>
        <v>5616</v>
      </c>
      <c r="N3322" s="2">
        <f>VLOOKUP(H3322, [1]Products!B:E, 4, FALSE)</f>
        <v>36</v>
      </c>
      <c r="O3322" t="str">
        <f>TEXT(Table1[[#This Row],[Transaction Date]], "yyyy-mm")</f>
        <v>2024-07</v>
      </c>
      <c r="P3322" s="1">
        <f ca="1">YEAR(TODAY()) - YEAR(Table1[[#This Row],[Buyer Date of Birth]])</f>
        <v>46</v>
      </c>
      <c r="Q3322" s="2">
        <f>Table1[[#This Row],[Total Revenue]] - Table1[[#This Row],[Total Cost]]</f>
        <v>5598</v>
      </c>
    </row>
    <row r="3323" spans="1:17" x14ac:dyDescent="0.25">
      <c r="A3323" s="1">
        <v>45466</v>
      </c>
      <c r="B3323" t="s">
        <v>625</v>
      </c>
      <c r="C3323" t="s">
        <v>295</v>
      </c>
      <c r="D3323" t="s">
        <v>34</v>
      </c>
      <c r="E3323" s="1">
        <v>36578</v>
      </c>
      <c r="F3323" t="s">
        <v>21</v>
      </c>
      <c r="G3323">
        <v>317</v>
      </c>
      <c r="H3323" t="s">
        <v>49</v>
      </c>
      <c r="I3323" t="s">
        <v>55</v>
      </c>
      <c r="J3323" t="s">
        <v>24</v>
      </c>
      <c r="K3323" t="str">
        <f>VLOOKUP(H3323, [1]Products!B:E, 2, FALSE)</f>
        <v>Butter Crunch</v>
      </c>
      <c r="L3323" s="2">
        <f>VLOOKUP(H3323, [1]Products!B:D, 3, FALSE)</f>
        <v>10</v>
      </c>
      <c r="M3323" s="2">
        <f>Table1[[#This Row],[Quantity Purchased]] * Table1[[#This Row],[Unit Price]]</f>
        <v>3487</v>
      </c>
      <c r="N3323" s="2">
        <f>VLOOKUP(H3323, [1]Products!B:E, 4, FALSE)</f>
        <v>11</v>
      </c>
      <c r="O3323" t="str">
        <f>TEXT(Table1[[#This Row],[Transaction Date]], "yyyy-mm")</f>
        <v>2024-06</v>
      </c>
      <c r="P3323" s="1">
        <f ca="1">YEAR(TODAY()) - YEAR(Table1[[#This Row],[Buyer Date of Birth]])</f>
        <v>25</v>
      </c>
      <c r="Q3323" s="2">
        <f>Table1[[#This Row],[Total Revenue]] - Table1[[#This Row],[Total Cost]]</f>
        <v>3477</v>
      </c>
    </row>
    <row r="3324" spans="1:17" x14ac:dyDescent="0.25">
      <c r="A3324" s="1">
        <v>45330</v>
      </c>
      <c r="B3324" t="s">
        <v>173</v>
      </c>
      <c r="C3324" t="s">
        <v>1309</v>
      </c>
      <c r="D3324" t="s">
        <v>34</v>
      </c>
      <c r="E3324" s="1">
        <v>37439</v>
      </c>
      <c r="F3324" t="s">
        <v>75</v>
      </c>
      <c r="G3324">
        <v>274</v>
      </c>
      <c r="H3324" t="s">
        <v>22</v>
      </c>
      <c r="I3324" t="s">
        <v>59</v>
      </c>
      <c r="J3324" t="s">
        <v>24</v>
      </c>
      <c r="K3324" t="str">
        <f>VLOOKUP(H3324, [1]Products!B:E, 2, FALSE)</f>
        <v>Cinnamon Swirls</v>
      </c>
      <c r="L3324" s="2">
        <f>VLOOKUP(H3324, [1]Products!B:D, 3, FALSE)</f>
        <v>10</v>
      </c>
      <c r="M3324" s="2">
        <f>Table1[[#This Row],[Quantity Purchased]] * Table1[[#This Row],[Unit Price]]</f>
        <v>3836</v>
      </c>
      <c r="N3324" s="2">
        <f>VLOOKUP(H3324, [1]Products!B:E, 4, FALSE)</f>
        <v>14</v>
      </c>
      <c r="O3324" t="str">
        <f>TEXT(Table1[[#This Row],[Transaction Date]], "yyyy-mm")</f>
        <v>2024-02</v>
      </c>
      <c r="P3324" s="1">
        <f ca="1">YEAR(TODAY()) - YEAR(Table1[[#This Row],[Buyer Date of Birth]])</f>
        <v>23</v>
      </c>
      <c r="Q3324" s="2">
        <f>Table1[[#This Row],[Total Revenue]] - Table1[[#This Row],[Total Cost]]</f>
        <v>3826</v>
      </c>
    </row>
    <row r="3325" spans="1:17" x14ac:dyDescent="0.25">
      <c r="A3325" s="1">
        <v>45404</v>
      </c>
      <c r="B3325" t="s">
        <v>853</v>
      </c>
      <c r="C3325" t="s">
        <v>746</v>
      </c>
      <c r="D3325" t="s">
        <v>20</v>
      </c>
      <c r="E3325" s="1">
        <v>20532</v>
      </c>
      <c r="F3325" t="s">
        <v>75</v>
      </c>
      <c r="G3325">
        <v>339</v>
      </c>
      <c r="H3325" t="s">
        <v>63</v>
      </c>
      <c r="I3325" t="s">
        <v>59</v>
      </c>
      <c r="J3325" t="s">
        <v>24</v>
      </c>
      <c r="K3325" t="str">
        <f>VLOOKUP(H3325, [1]Products!B:E, 2, FALSE)</f>
        <v>Vanilla Wafers</v>
      </c>
      <c r="L3325" s="2">
        <f>VLOOKUP(H3325, [1]Products!B:D, 3, FALSE)</f>
        <v>18</v>
      </c>
      <c r="M3325" s="2">
        <f>Table1[[#This Row],[Quantity Purchased]] * Table1[[#This Row],[Unit Price]]</f>
        <v>12204</v>
      </c>
      <c r="N3325" s="2">
        <f>VLOOKUP(H3325, [1]Products!B:E, 4, FALSE)</f>
        <v>36</v>
      </c>
      <c r="O3325" t="str">
        <f>TEXT(Table1[[#This Row],[Transaction Date]], "yyyy-mm")</f>
        <v>2024-04</v>
      </c>
      <c r="P3325" s="1">
        <f ca="1">YEAR(TODAY()) - YEAR(Table1[[#This Row],[Buyer Date of Birth]])</f>
        <v>69</v>
      </c>
      <c r="Q3325" s="2">
        <f>Table1[[#This Row],[Total Revenue]] - Table1[[#This Row],[Total Cost]]</f>
        <v>12186</v>
      </c>
    </row>
    <row r="3326" spans="1:17" x14ac:dyDescent="0.25">
      <c r="A3326" s="1">
        <v>45352</v>
      </c>
      <c r="B3326" t="s">
        <v>826</v>
      </c>
      <c r="C3326" t="s">
        <v>1039</v>
      </c>
      <c r="D3326" t="s">
        <v>58</v>
      </c>
      <c r="E3326" s="1">
        <v>26548</v>
      </c>
      <c r="F3326" t="s">
        <v>28</v>
      </c>
      <c r="G3326">
        <v>312</v>
      </c>
      <c r="H3326" t="s">
        <v>66</v>
      </c>
      <c r="I3326" t="s">
        <v>50</v>
      </c>
      <c r="J3326" t="s">
        <v>24</v>
      </c>
      <c r="K3326" t="str">
        <f>VLOOKUP(H3326, [1]Products!B:E, 2, FALSE)</f>
        <v>Oatmeal Cookies</v>
      </c>
      <c r="L3326" s="2">
        <f>VLOOKUP(H3326, [1]Products!B:D, 3, FALSE)</f>
        <v>19</v>
      </c>
      <c r="M3326" s="2">
        <f>Table1[[#This Row],[Quantity Purchased]] * Table1[[#This Row],[Unit Price]]</f>
        <v>7176</v>
      </c>
      <c r="N3326" s="2">
        <f>VLOOKUP(H3326, [1]Products!B:E, 4, FALSE)</f>
        <v>23</v>
      </c>
      <c r="O3326" t="str">
        <f>TEXT(Table1[[#This Row],[Transaction Date]], "yyyy-mm")</f>
        <v>2024-03</v>
      </c>
      <c r="P3326" s="1">
        <f ca="1">YEAR(TODAY()) - YEAR(Table1[[#This Row],[Buyer Date of Birth]])</f>
        <v>53</v>
      </c>
      <c r="Q3326" s="2">
        <f>Table1[[#This Row],[Total Revenue]] - Table1[[#This Row],[Total Cost]]</f>
        <v>7157</v>
      </c>
    </row>
    <row r="3327" spans="1:17" x14ac:dyDescent="0.25">
      <c r="A3327" s="1">
        <v>45358</v>
      </c>
      <c r="B3327" t="s">
        <v>56</v>
      </c>
      <c r="C3327" t="s">
        <v>39</v>
      </c>
      <c r="D3327" t="s">
        <v>84</v>
      </c>
      <c r="E3327" s="1">
        <v>37618</v>
      </c>
      <c r="F3327" t="s">
        <v>40</v>
      </c>
      <c r="G3327">
        <v>304</v>
      </c>
      <c r="H3327" t="s">
        <v>63</v>
      </c>
      <c r="I3327" t="s">
        <v>55</v>
      </c>
      <c r="J3327" t="s">
        <v>24</v>
      </c>
      <c r="K3327" t="str">
        <f>VLOOKUP(H3327, [1]Products!B:E, 2, FALSE)</f>
        <v>Vanilla Wafers</v>
      </c>
      <c r="L3327" s="2">
        <f>VLOOKUP(H3327, [1]Products!B:D, 3, FALSE)</f>
        <v>18</v>
      </c>
      <c r="M3327" s="2">
        <f>Table1[[#This Row],[Quantity Purchased]] * Table1[[#This Row],[Unit Price]]</f>
        <v>10944</v>
      </c>
      <c r="N3327" s="2">
        <f>VLOOKUP(H3327, [1]Products!B:E, 4, FALSE)</f>
        <v>36</v>
      </c>
      <c r="O3327" t="str">
        <f>TEXT(Table1[[#This Row],[Transaction Date]], "yyyy-mm")</f>
        <v>2024-03</v>
      </c>
      <c r="P3327" s="1">
        <f ca="1">YEAR(TODAY()) - YEAR(Table1[[#This Row],[Buyer Date of Birth]])</f>
        <v>23</v>
      </c>
      <c r="Q3327" s="2">
        <f>Table1[[#This Row],[Total Revenue]] - Table1[[#This Row],[Total Cost]]</f>
        <v>10926</v>
      </c>
    </row>
    <row r="3328" spans="1:17" x14ac:dyDescent="0.25">
      <c r="A3328" s="1">
        <v>45498</v>
      </c>
      <c r="B3328" t="s">
        <v>113</v>
      </c>
      <c r="C3328" t="s">
        <v>568</v>
      </c>
      <c r="D3328" t="s">
        <v>53</v>
      </c>
      <c r="E3328" s="1">
        <v>30986</v>
      </c>
      <c r="F3328" t="s">
        <v>21</v>
      </c>
      <c r="G3328">
        <v>292</v>
      </c>
      <c r="H3328" t="s">
        <v>66</v>
      </c>
      <c r="I3328" t="s">
        <v>59</v>
      </c>
      <c r="J3328" t="s">
        <v>24</v>
      </c>
      <c r="K3328" t="str">
        <f>VLOOKUP(H3328, [1]Products!B:E, 2, FALSE)</f>
        <v>Oatmeal Cookies</v>
      </c>
      <c r="L3328" s="2">
        <f>VLOOKUP(H3328, [1]Products!B:D, 3, FALSE)</f>
        <v>19</v>
      </c>
      <c r="M3328" s="2">
        <f>Table1[[#This Row],[Quantity Purchased]] * Table1[[#This Row],[Unit Price]]</f>
        <v>6716</v>
      </c>
      <c r="N3328" s="2">
        <f>VLOOKUP(H3328, [1]Products!B:E, 4, FALSE)</f>
        <v>23</v>
      </c>
      <c r="O3328" t="str">
        <f>TEXT(Table1[[#This Row],[Transaction Date]], "yyyy-mm")</f>
        <v>2024-07</v>
      </c>
      <c r="P3328" s="1">
        <f ca="1">YEAR(TODAY()) - YEAR(Table1[[#This Row],[Buyer Date of Birth]])</f>
        <v>41</v>
      </c>
      <c r="Q3328" s="2">
        <f>Table1[[#This Row],[Total Revenue]] - Table1[[#This Row],[Total Cost]]</f>
        <v>6697</v>
      </c>
    </row>
    <row r="3329" spans="1:17" x14ac:dyDescent="0.25">
      <c r="A3329" s="1">
        <v>45430</v>
      </c>
      <c r="B3329" t="s">
        <v>372</v>
      </c>
      <c r="C3329" t="s">
        <v>18</v>
      </c>
      <c r="D3329" t="s">
        <v>100</v>
      </c>
      <c r="E3329" s="1">
        <v>30560</v>
      </c>
      <c r="F3329" t="s">
        <v>28</v>
      </c>
      <c r="G3329">
        <v>253</v>
      </c>
      <c r="H3329" t="s">
        <v>22</v>
      </c>
      <c r="I3329" t="s">
        <v>55</v>
      </c>
      <c r="J3329" t="s">
        <v>24</v>
      </c>
      <c r="K3329" t="str">
        <f>VLOOKUP(H3329, [1]Products!B:E, 2, FALSE)</f>
        <v>Cinnamon Swirls</v>
      </c>
      <c r="L3329" s="2">
        <f>VLOOKUP(H3329, [1]Products!B:D, 3, FALSE)</f>
        <v>10</v>
      </c>
      <c r="M3329" s="2">
        <f>Table1[[#This Row],[Quantity Purchased]] * Table1[[#This Row],[Unit Price]]</f>
        <v>3542</v>
      </c>
      <c r="N3329" s="2">
        <f>VLOOKUP(H3329, [1]Products!B:E, 4, FALSE)</f>
        <v>14</v>
      </c>
      <c r="O3329" t="str">
        <f>TEXT(Table1[[#This Row],[Transaction Date]], "yyyy-mm")</f>
        <v>2024-05</v>
      </c>
      <c r="P3329" s="1">
        <f ca="1">YEAR(TODAY()) - YEAR(Table1[[#This Row],[Buyer Date of Birth]])</f>
        <v>42</v>
      </c>
      <c r="Q3329" s="2">
        <f>Table1[[#This Row],[Total Revenue]] - Table1[[#This Row],[Total Cost]]</f>
        <v>3532</v>
      </c>
    </row>
    <row r="3330" spans="1:17" x14ac:dyDescent="0.25">
      <c r="A3330" s="1">
        <v>45376</v>
      </c>
      <c r="B3330" t="s">
        <v>198</v>
      </c>
      <c r="C3330" t="s">
        <v>1062</v>
      </c>
      <c r="D3330" t="s">
        <v>89</v>
      </c>
      <c r="E3330" s="1">
        <v>36585</v>
      </c>
      <c r="F3330" t="s">
        <v>28</v>
      </c>
      <c r="G3330">
        <v>43</v>
      </c>
      <c r="H3330" t="s">
        <v>49</v>
      </c>
      <c r="I3330" t="s">
        <v>59</v>
      </c>
      <c r="J3330" t="s">
        <v>24</v>
      </c>
      <c r="K3330" t="str">
        <f>VLOOKUP(H3330, [1]Products!B:E, 2, FALSE)</f>
        <v>Butter Crunch</v>
      </c>
      <c r="L3330" s="2">
        <f>VLOOKUP(H3330, [1]Products!B:D, 3, FALSE)</f>
        <v>10</v>
      </c>
      <c r="M3330" s="2">
        <f>Table1[[#This Row],[Quantity Purchased]] * Table1[[#This Row],[Unit Price]]</f>
        <v>473</v>
      </c>
      <c r="N3330" s="2">
        <f>VLOOKUP(H3330, [1]Products!B:E, 4, FALSE)</f>
        <v>11</v>
      </c>
      <c r="O3330" t="str">
        <f>TEXT(Table1[[#This Row],[Transaction Date]], "yyyy-mm")</f>
        <v>2024-03</v>
      </c>
      <c r="P3330" s="1">
        <f ca="1">YEAR(TODAY()) - YEAR(Table1[[#This Row],[Buyer Date of Birth]])</f>
        <v>25</v>
      </c>
      <c r="Q3330" s="2">
        <f>Table1[[#This Row],[Total Revenue]] - Table1[[#This Row],[Total Cost]]</f>
        <v>463</v>
      </c>
    </row>
    <row r="3331" spans="1:17" x14ac:dyDescent="0.25">
      <c r="A3331" s="1">
        <v>45464</v>
      </c>
      <c r="B3331" t="s">
        <v>273</v>
      </c>
      <c r="C3331" t="s">
        <v>933</v>
      </c>
      <c r="D3331" t="s">
        <v>62</v>
      </c>
      <c r="E3331" s="1">
        <v>24795</v>
      </c>
      <c r="F3331" t="s">
        <v>40</v>
      </c>
      <c r="G3331">
        <v>72</v>
      </c>
      <c r="H3331" t="s">
        <v>49</v>
      </c>
      <c r="I3331" t="s">
        <v>36</v>
      </c>
      <c r="J3331" t="s">
        <v>24</v>
      </c>
      <c r="K3331" t="str">
        <f>VLOOKUP(H3331, [1]Products!B:E, 2, FALSE)</f>
        <v>Butter Crunch</v>
      </c>
      <c r="L3331" s="2">
        <f>VLOOKUP(H3331, [1]Products!B:D, 3, FALSE)</f>
        <v>10</v>
      </c>
      <c r="M3331" s="2">
        <f>Table1[[#This Row],[Quantity Purchased]] * Table1[[#This Row],[Unit Price]]</f>
        <v>792</v>
      </c>
      <c r="N3331" s="2">
        <f>VLOOKUP(H3331, [1]Products!B:E, 4, FALSE)</f>
        <v>11</v>
      </c>
      <c r="O3331" t="str">
        <f>TEXT(Table1[[#This Row],[Transaction Date]], "yyyy-mm")</f>
        <v>2024-06</v>
      </c>
      <c r="P3331" s="1">
        <f ca="1">YEAR(TODAY()) - YEAR(Table1[[#This Row],[Buyer Date of Birth]])</f>
        <v>58</v>
      </c>
      <c r="Q3331" s="2">
        <f>Table1[[#This Row],[Total Revenue]] - Table1[[#This Row],[Total Cost]]</f>
        <v>782</v>
      </c>
    </row>
    <row r="3332" spans="1:17" x14ac:dyDescent="0.25">
      <c r="A3332" s="1">
        <v>45403</v>
      </c>
      <c r="B3332" t="s">
        <v>622</v>
      </c>
      <c r="C3332" t="s">
        <v>126</v>
      </c>
      <c r="D3332" t="s">
        <v>84</v>
      </c>
      <c r="E3332" s="1">
        <v>23514</v>
      </c>
      <c r="F3332" t="s">
        <v>75</v>
      </c>
      <c r="G3332">
        <v>149</v>
      </c>
      <c r="H3332" t="s">
        <v>29</v>
      </c>
      <c r="I3332" t="s">
        <v>36</v>
      </c>
      <c r="J3332" t="s">
        <v>24</v>
      </c>
      <c r="K3332" t="str">
        <f>VLOOKUP(H3332, [1]Products!B:E, 2, FALSE)</f>
        <v>Shortbread</v>
      </c>
      <c r="L3332" s="2">
        <f>VLOOKUP(H3332, [1]Products!B:D, 3, FALSE)</f>
        <v>10</v>
      </c>
      <c r="M3332" s="2">
        <f>Table1[[#This Row],[Quantity Purchased]] * Table1[[#This Row],[Unit Price]]</f>
        <v>6705</v>
      </c>
      <c r="N3332" s="2">
        <f>VLOOKUP(H3332, [1]Products!B:E, 4, FALSE)</f>
        <v>45</v>
      </c>
      <c r="O3332" t="str">
        <f>TEXT(Table1[[#This Row],[Transaction Date]], "yyyy-mm")</f>
        <v>2024-04</v>
      </c>
      <c r="P3332" s="1">
        <f ca="1">YEAR(TODAY()) - YEAR(Table1[[#This Row],[Buyer Date of Birth]])</f>
        <v>61</v>
      </c>
      <c r="Q3332" s="2">
        <f>Table1[[#This Row],[Total Revenue]] - Table1[[#This Row],[Total Cost]]</f>
        <v>6695</v>
      </c>
    </row>
    <row r="3333" spans="1:17" x14ac:dyDescent="0.25">
      <c r="A3333" s="1">
        <v>45442</v>
      </c>
      <c r="B3333" t="s">
        <v>129</v>
      </c>
      <c r="C3333" t="s">
        <v>403</v>
      </c>
      <c r="D3333" t="s">
        <v>34</v>
      </c>
      <c r="E3333" s="1">
        <v>25979</v>
      </c>
      <c r="F3333" t="s">
        <v>75</v>
      </c>
      <c r="G3333">
        <v>284</v>
      </c>
      <c r="H3333" t="s">
        <v>41</v>
      </c>
      <c r="I3333" t="s">
        <v>42</v>
      </c>
      <c r="J3333" t="s">
        <v>24</v>
      </c>
      <c r="K3333" t="str">
        <f>VLOOKUP(H3333, [1]Products!B:E, 2, FALSE)</f>
        <v>Ginger Snaps</v>
      </c>
      <c r="L3333" s="2">
        <f>VLOOKUP(H3333, [1]Products!B:D, 3, FALSE)</f>
        <v>14</v>
      </c>
      <c r="M3333" s="2">
        <f>Table1[[#This Row],[Quantity Purchased]] * Table1[[#This Row],[Unit Price]]</f>
        <v>7952</v>
      </c>
      <c r="N3333" s="2">
        <f>VLOOKUP(H3333, [1]Products!B:E, 4, FALSE)</f>
        <v>28</v>
      </c>
      <c r="O3333" t="str">
        <f>TEXT(Table1[[#This Row],[Transaction Date]], "yyyy-mm")</f>
        <v>2024-05</v>
      </c>
      <c r="P3333" s="1">
        <f ca="1">YEAR(TODAY()) - YEAR(Table1[[#This Row],[Buyer Date of Birth]])</f>
        <v>54</v>
      </c>
      <c r="Q3333" s="2">
        <f>Table1[[#This Row],[Total Revenue]] - Table1[[#This Row],[Total Cost]]</f>
        <v>7938</v>
      </c>
    </row>
    <row r="3334" spans="1:17" x14ac:dyDescent="0.25">
      <c r="A3334" s="1">
        <v>45467</v>
      </c>
      <c r="B3334" t="s">
        <v>941</v>
      </c>
      <c r="C3334" t="s">
        <v>99</v>
      </c>
      <c r="D3334" t="s">
        <v>78</v>
      </c>
      <c r="E3334" s="1">
        <v>27970</v>
      </c>
      <c r="F3334" t="s">
        <v>40</v>
      </c>
      <c r="G3334">
        <v>16</v>
      </c>
      <c r="H3334" t="s">
        <v>66</v>
      </c>
      <c r="I3334" t="s">
        <v>46</v>
      </c>
      <c r="J3334" t="s">
        <v>24</v>
      </c>
      <c r="K3334" t="str">
        <f>VLOOKUP(H3334, [1]Products!B:E, 2, FALSE)</f>
        <v>Oatmeal Cookies</v>
      </c>
      <c r="L3334" s="2">
        <f>VLOOKUP(H3334, [1]Products!B:D, 3, FALSE)</f>
        <v>19</v>
      </c>
      <c r="M3334" s="2">
        <f>Table1[[#This Row],[Quantity Purchased]] * Table1[[#This Row],[Unit Price]]</f>
        <v>368</v>
      </c>
      <c r="N3334" s="2">
        <f>VLOOKUP(H3334, [1]Products!B:E, 4, FALSE)</f>
        <v>23</v>
      </c>
      <c r="O3334" t="str">
        <f>TEXT(Table1[[#This Row],[Transaction Date]], "yyyy-mm")</f>
        <v>2024-06</v>
      </c>
      <c r="P3334" s="1">
        <f ca="1">YEAR(TODAY()) - YEAR(Table1[[#This Row],[Buyer Date of Birth]])</f>
        <v>49</v>
      </c>
      <c r="Q3334" s="2">
        <f>Table1[[#This Row],[Total Revenue]] - Table1[[#This Row],[Total Cost]]</f>
        <v>349</v>
      </c>
    </row>
    <row r="3335" spans="1:17" x14ac:dyDescent="0.25">
      <c r="A3335" s="1">
        <v>45401</v>
      </c>
      <c r="B3335" t="s">
        <v>257</v>
      </c>
      <c r="C3335" t="s">
        <v>395</v>
      </c>
      <c r="D3335" t="s">
        <v>89</v>
      </c>
      <c r="E3335" s="1">
        <v>33740</v>
      </c>
      <c r="F3335" t="s">
        <v>28</v>
      </c>
      <c r="G3335">
        <v>497</v>
      </c>
      <c r="H3335" t="s">
        <v>63</v>
      </c>
      <c r="I3335" t="s">
        <v>50</v>
      </c>
      <c r="J3335" t="s">
        <v>24</v>
      </c>
      <c r="K3335" t="str">
        <f>VLOOKUP(H3335, [1]Products!B:E, 2, FALSE)</f>
        <v>Vanilla Wafers</v>
      </c>
      <c r="L3335" s="2">
        <f>VLOOKUP(H3335, [1]Products!B:D, 3, FALSE)</f>
        <v>18</v>
      </c>
      <c r="M3335" s="2">
        <f>Table1[[#This Row],[Quantity Purchased]] * Table1[[#This Row],[Unit Price]]</f>
        <v>17892</v>
      </c>
      <c r="N3335" s="2">
        <f>VLOOKUP(H3335, [1]Products!B:E, 4, FALSE)</f>
        <v>36</v>
      </c>
      <c r="O3335" t="str">
        <f>TEXT(Table1[[#This Row],[Transaction Date]], "yyyy-mm")</f>
        <v>2024-04</v>
      </c>
      <c r="P3335" s="1">
        <f ca="1">YEAR(TODAY()) - YEAR(Table1[[#This Row],[Buyer Date of Birth]])</f>
        <v>33</v>
      </c>
      <c r="Q3335" s="2">
        <f>Table1[[#This Row],[Total Revenue]] - Table1[[#This Row],[Total Cost]]</f>
        <v>17874</v>
      </c>
    </row>
    <row r="3336" spans="1:17" x14ac:dyDescent="0.25">
      <c r="A3336" s="1">
        <v>45374</v>
      </c>
      <c r="B3336" t="s">
        <v>379</v>
      </c>
      <c r="C3336" t="s">
        <v>116</v>
      </c>
      <c r="D3336" t="s">
        <v>45</v>
      </c>
      <c r="E3336" s="1">
        <v>33361</v>
      </c>
      <c r="F3336" t="s">
        <v>28</v>
      </c>
      <c r="G3336">
        <v>76</v>
      </c>
      <c r="H3336" t="s">
        <v>63</v>
      </c>
      <c r="I3336" t="s">
        <v>55</v>
      </c>
      <c r="J3336" t="s">
        <v>24</v>
      </c>
      <c r="K3336" t="str">
        <f>VLOOKUP(H3336, [1]Products!B:E, 2, FALSE)</f>
        <v>Vanilla Wafers</v>
      </c>
      <c r="L3336" s="2">
        <f>VLOOKUP(H3336, [1]Products!B:D, 3, FALSE)</f>
        <v>18</v>
      </c>
      <c r="M3336" s="2">
        <f>Table1[[#This Row],[Quantity Purchased]] * Table1[[#This Row],[Unit Price]]</f>
        <v>2736</v>
      </c>
      <c r="N3336" s="2">
        <f>VLOOKUP(H3336, [1]Products!B:E, 4, FALSE)</f>
        <v>36</v>
      </c>
      <c r="O3336" t="str">
        <f>TEXT(Table1[[#This Row],[Transaction Date]], "yyyy-mm")</f>
        <v>2024-03</v>
      </c>
      <c r="P3336" s="1">
        <f ca="1">YEAR(TODAY()) - YEAR(Table1[[#This Row],[Buyer Date of Birth]])</f>
        <v>34</v>
      </c>
      <c r="Q3336" s="2">
        <f>Table1[[#This Row],[Total Revenue]] - Table1[[#This Row],[Total Cost]]</f>
        <v>2718</v>
      </c>
    </row>
    <row r="3337" spans="1:17" x14ac:dyDescent="0.25">
      <c r="A3337" s="1">
        <v>45351</v>
      </c>
      <c r="B3337" t="s">
        <v>757</v>
      </c>
      <c r="C3337" t="s">
        <v>968</v>
      </c>
      <c r="D3337" t="s">
        <v>58</v>
      </c>
      <c r="E3337" s="1">
        <v>17737</v>
      </c>
      <c r="F3337" t="s">
        <v>75</v>
      </c>
      <c r="G3337">
        <v>78</v>
      </c>
      <c r="H3337" t="s">
        <v>72</v>
      </c>
      <c r="I3337" t="s">
        <v>59</v>
      </c>
      <c r="J3337" t="s">
        <v>24</v>
      </c>
      <c r="K3337" t="str">
        <f>VLOOKUP(H3337, [1]Products!B:E, 2, FALSE)</f>
        <v>Choco Delight</v>
      </c>
      <c r="L3337" s="2">
        <f>VLOOKUP(H3337, [1]Products!B:D, 3, FALSE)</f>
        <v>3</v>
      </c>
      <c r="M3337" s="2">
        <f>Table1[[#This Row],[Quantity Purchased]] * Table1[[#This Row],[Unit Price]]</f>
        <v>390</v>
      </c>
      <c r="N3337" s="2">
        <f>VLOOKUP(H3337, [1]Products!B:E, 4, FALSE)</f>
        <v>5</v>
      </c>
      <c r="O3337" t="str">
        <f>TEXT(Table1[[#This Row],[Transaction Date]], "yyyy-mm")</f>
        <v>2024-02</v>
      </c>
      <c r="P3337" s="1">
        <f ca="1">YEAR(TODAY()) - YEAR(Table1[[#This Row],[Buyer Date of Birth]])</f>
        <v>77</v>
      </c>
      <c r="Q3337" s="2">
        <f>Table1[[#This Row],[Total Revenue]] - Table1[[#This Row],[Total Cost]]</f>
        <v>387</v>
      </c>
    </row>
    <row r="3338" spans="1:17" x14ac:dyDescent="0.25">
      <c r="A3338" s="1">
        <v>45363</v>
      </c>
      <c r="B3338" t="s">
        <v>381</v>
      </c>
      <c r="C3338" t="s">
        <v>44</v>
      </c>
      <c r="D3338" t="s">
        <v>62</v>
      </c>
      <c r="E3338" s="1">
        <v>23592</v>
      </c>
      <c r="F3338" t="s">
        <v>40</v>
      </c>
      <c r="G3338">
        <v>34</v>
      </c>
      <c r="H3338" t="s">
        <v>35</v>
      </c>
      <c r="I3338" t="s">
        <v>55</v>
      </c>
      <c r="J3338" t="s">
        <v>24</v>
      </c>
      <c r="K3338" t="str">
        <f>VLOOKUP(H3338, [1]Products!B:E, 2, FALSE)</f>
        <v>Caramel Biscuits</v>
      </c>
      <c r="L3338" s="2">
        <f>VLOOKUP(H3338, [1]Products!B:D, 3, FALSE)</f>
        <v>18</v>
      </c>
      <c r="M3338" s="2">
        <f>Table1[[#This Row],[Quantity Purchased]] * Table1[[#This Row],[Unit Price]]</f>
        <v>748</v>
      </c>
      <c r="N3338" s="2">
        <f>VLOOKUP(H3338, [1]Products!B:E, 4, FALSE)</f>
        <v>22</v>
      </c>
      <c r="O3338" t="str">
        <f>TEXT(Table1[[#This Row],[Transaction Date]], "yyyy-mm")</f>
        <v>2024-03</v>
      </c>
      <c r="P3338" s="1">
        <f ca="1">YEAR(TODAY()) - YEAR(Table1[[#This Row],[Buyer Date of Birth]])</f>
        <v>61</v>
      </c>
      <c r="Q3338" s="2">
        <f>Table1[[#This Row],[Total Revenue]] - Table1[[#This Row],[Total Cost]]</f>
        <v>730</v>
      </c>
    </row>
    <row r="3339" spans="1:17" x14ac:dyDescent="0.25">
      <c r="A3339" s="1">
        <v>45427</v>
      </c>
      <c r="B3339" t="s">
        <v>98</v>
      </c>
      <c r="C3339" t="s">
        <v>885</v>
      </c>
      <c r="D3339" t="s">
        <v>34</v>
      </c>
      <c r="E3339" s="1">
        <v>18704</v>
      </c>
      <c r="F3339" t="s">
        <v>28</v>
      </c>
      <c r="G3339">
        <v>325</v>
      </c>
      <c r="H3339" t="s">
        <v>63</v>
      </c>
      <c r="I3339" t="s">
        <v>59</v>
      </c>
      <c r="J3339" t="s">
        <v>24</v>
      </c>
      <c r="K3339" t="str">
        <f>VLOOKUP(H3339, [1]Products!B:E, 2, FALSE)</f>
        <v>Vanilla Wafers</v>
      </c>
      <c r="L3339" s="2">
        <f>VLOOKUP(H3339, [1]Products!B:D, 3, FALSE)</f>
        <v>18</v>
      </c>
      <c r="M3339" s="2">
        <f>Table1[[#This Row],[Quantity Purchased]] * Table1[[#This Row],[Unit Price]]</f>
        <v>11700</v>
      </c>
      <c r="N3339" s="2">
        <f>VLOOKUP(H3339, [1]Products!B:E, 4, FALSE)</f>
        <v>36</v>
      </c>
      <c r="O3339" t="str">
        <f>TEXT(Table1[[#This Row],[Transaction Date]], "yyyy-mm")</f>
        <v>2024-05</v>
      </c>
      <c r="P3339" s="1">
        <f ca="1">YEAR(TODAY()) - YEAR(Table1[[#This Row],[Buyer Date of Birth]])</f>
        <v>74</v>
      </c>
      <c r="Q3339" s="2">
        <f>Table1[[#This Row],[Total Revenue]] - Table1[[#This Row],[Total Cost]]</f>
        <v>11682</v>
      </c>
    </row>
    <row r="3340" spans="1:17" x14ac:dyDescent="0.25">
      <c r="A3340" s="1">
        <v>45408</v>
      </c>
      <c r="B3340" t="s">
        <v>950</v>
      </c>
      <c r="C3340" t="s">
        <v>328</v>
      </c>
      <c r="D3340" t="s">
        <v>45</v>
      </c>
      <c r="E3340" s="1">
        <v>34534</v>
      </c>
      <c r="F3340" t="s">
        <v>21</v>
      </c>
      <c r="G3340">
        <v>237</v>
      </c>
      <c r="H3340" t="s">
        <v>41</v>
      </c>
      <c r="I3340" t="s">
        <v>59</v>
      </c>
      <c r="J3340" t="s">
        <v>24</v>
      </c>
      <c r="K3340" t="str">
        <f>VLOOKUP(H3340, [1]Products!B:E, 2, FALSE)</f>
        <v>Ginger Snaps</v>
      </c>
      <c r="L3340" s="2">
        <f>VLOOKUP(H3340, [1]Products!B:D, 3, FALSE)</f>
        <v>14</v>
      </c>
      <c r="M3340" s="2">
        <f>Table1[[#This Row],[Quantity Purchased]] * Table1[[#This Row],[Unit Price]]</f>
        <v>6636</v>
      </c>
      <c r="N3340" s="2">
        <f>VLOOKUP(H3340, [1]Products!B:E, 4, FALSE)</f>
        <v>28</v>
      </c>
      <c r="O3340" t="str">
        <f>TEXT(Table1[[#This Row],[Transaction Date]], "yyyy-mm")</f>
        <v>2024-04</v>
      </c>
      <c r="P3340" s="1">
        <f ca="1">YEAR(TODAY()) - YEAR(Table1[[#This Row],[Buyer Date of Birth]])</f>
        <v>31</v>
      </c>
      <c r="Q3340" s="2">
        <f>Table1[[#This Row],[Total Revenue]] - Table1[[#This Row],[Total Cost]]</f>
        <v>6622</v>
      </c>
    </row>
    <row r="3341" spans="1:17" x14ac:dyDescent="0.25">
      <c r="A3341" s="1">
        <v>45325</v>
      </c>
      <c r="B3341" t="s">
        <v>121</v>
      </c>
      <c r="C3341" t="s">
        <v>322</v>
      </c>
      <c r="D3341" t="s">
        <v>84</v>
      </c>
      <c r="E3341" s="1">
        <v>16396</v>
      </c>
      <c r="F3341" t="s">
        <v>75</v>
      </c>
      <c r="G3341">
        <v>320</v>
      </c>
      <c r="H3341" t="s">
        <v>63</v>
      </c>
      <c r="I3341" t="s">
        <v>50</v>
      </c>
      <c r="J3341" t="s">
        <v>24</v>
      </c>
      <c r="K3341" t="str">
        <f>VLOOKUP(H3341, [1]Products!B:E, 2, FALSE)</f>
        <v>Vanilla Wafers</v>
      </c>
      <c r="L3341" s="2">
        <f>VLOOKUP(H3341, [1]Products!B:D, 3, FALSE)</f>
        <v>18</v>
      </c>
      <c r="M3341" s="2">
        <f>Table1[[#This Row],[Quantity Purchased]] * Table1[[#This Row],[Unit Price]]</f>
        <v>11520</v>
      </c>
      <c r="N3341" s="2">
        <f>VLOOKUP(H3341, [1]Products!B:E, 4, FALSE)</f>
        <v>36</v>
      </c>
      <c r="O3341" t="str">
        <f>TEXT(Table1[[#This Row],[Transaction Date]], "yyyy-mm")</f>
        <v>2024-02</v>
      </c>
      <c r="P3341" s="1">
        <f ca="1">YEAR(TODAY()) - YEAR(Table1[[#This Row],[Buyer Date of Birth]])</f>
        <v>81</v>
      </c>
      <c r="Q3341" s="2">
        <f>Table1[[#This Row],[Total Revenue]] - Table1[[#This Row],[Total Cost]]</f>
        <v>11502</v>
      </c>
    </row>
    <row r="3342" spans="1:17" x14ac:dyDescent="0.25">
      <c r="A3342" s="1">
        <v>45452</v>
      </c>
      <c r="B3342" t="s">
        <v>1310</v>
      </c>
      <c r="C3342" t="s">
        <v>1079</v>
      </c>
      <c r="D3342" t="s">
        <v>89</v>
      </c>
      <c r="E3342" s="1">
        <v>17599</v>
      </c>
      <c r="F3342" t="s">
        <v>75</v>
      </c>
      <c r="G3342">
        <v>132</v>
      </c>
      <c r="H3342" t="s">
        <v>29</v>
      </c>
      <c r="I3342" t="s">
        <v>55</v>
      </c>
      <c r="J3342" t="s">
        <v>24</v>
      </c>
      <c r="K3342" t="str">
        <f>VLOOKUP(H3342, [1]Products!B:E, 2, FALSE)</f>
        <v>Shortbread</v>
      </c>
      <c r="L3342" s="2">
        <f>VLOOKUP(H3342, [1]Products!B:D, 3, FALSE)</f>
        <v>10</v>
      </c>
      <c r="M3342" s="2">
        <f>Table1[[#This Row],[Quantity Purchased]] * Table1[[#This Row],[Unit Price]]</f>
        <v>5940</v>
      </c>
      <c r="N3342" s="2">
        <f>VLOOKUP(H3342, [1]Products!B:E, 4, FALSE)</f>
        <v>45</v>
      </c>
      <c r="O3342" t="str">
        <f>TEXT(Table1[[#This Row],[Transaction Date]], "yyyy-mm")</f>
        <v>2024-06</v>
      </c>
      <c r="P3342" s="1">
        <f ca="1">YEAR(TODAY()) - YEAR(Table1[[#This Row],[Buyer Date of Birth]])</f>
        <v>77</v>
      </c>
      <c r="Q3342" s="2">
        <f>Table1[[#This Row],[Total Revenue]] - Table1[[#This Row],[Total Cost]]</f>
        <v>5930</v>
      </c>
    </row>
    <row r="3343" spans="1:17" x14ac:dyDescent="0.25">
      <c r="A3343" s="1">
        <v>45369</v>
      </c>
      <c r="B3343" t="s">
        <v>455</v>
      </c>
      <c r="C3343" t="s">
        <v>638</v>
      </c>
      <c r="D3343" t="s">
        <v>84</v>
      </c>
      <c r="E3343" s="1">
        <v>36422</v>
      </c>
      <c r="F3343" t="s">
        <v>40</v>
      </c>
      <c r="G3343">
        <v>443</v>
      </c>
      <c r="H3343" t="s">
        <v>54</v>
      </c>
      <c r="I3343" t="s">
        <v>59</v>
      </c>
      <c r="J3343" t="s">
        <v>24</v>
      </c>
      <c r="K3343" t="str">
        <f>VLOOKUP(H3343, [1]Products!B:E, 2, FALSE)</f>
        <v>Lemon Crisps</v>
      </c>
      <c r="L3343" s="2">
        <f>VLOOKUP(H3343, [1]Products!B:D, 3, FALSE)</f>
        <v>7</v>
      </c>
      <c r="M3343" s="2">
        <f>Table1[[#This Row],[Quantity Purchased]] * Table1[[#This Row],[Unit Price]]</f>
        <v>3987</v>
      </c>
      <c r="N3343" s="2">
        <f>VLOOKUP(H3343, [1]Products!B:E, 4, FALSE)</f>
        <v>9</v>
      </c>
      <c r="O3343" t="str">
        <f>TEXT(Table1[[#This Row],[Transaction Date]], "yyyy-mm")</f>
        <v>2024-03</v>
      </c>
      <c r="P3343" s="1">
        <f ca="1">YEAR(TODAY()) - YEAR(Table1[[#This Row],[Buyer Date of Birth]])</f>
        <v>26</v>
      </c>
      <c r="Q3343" s="2">
        <f>Table1[[#This Row],[Total Revenue]] - Table1[[#This Row],[Total Cost]]</f>
        <v>3980</v>
      </c>
    </row>
    <row r="3344" spans="1:17" x14ac:dyDescent="0.25">
      <c r="A3344" s="1">
        <v>45430</v>
      </c>
      <c r="B3344" t="s">
        <v>1117</v>
      </c>
      <c r="C3344" t="s">
        <v>603</v>
      </c>
      <c r="D3344" t="s">
        <v>20</v>
      </c>
      <c r="E3344" s="1">
        <v>36542</v>
      </c>
      <c r="F3344" t="s">
        <v>21</v>
      </c>
      <c r="G3344">
        <v>347</v>
      </c>
      <c r="H3344" t="s">
        <v>41</v>
      </c>
      <c r="I3344" t="s">
        <v>55</v>
      </c>
      <c r="J3344" t="s">
        <v>24</v>
      </c>
      <c r="K3344" t="str">
        <f>VLOOKUP(H3344, [1]Products!B:E, 2, FALSE)</f>
        <v>Ginger Snaps</v>
      </c>
      <c r="L3344" s="2">
        <f>VLOOKUP(H3344, [1]Products!B:D, 3, FALSE)</f>
        <v>14</v>
      </c>
      <c r="M3344" s="2">
        <f>Table1[[#This Row],[Quantity Purchased]] * Table1[[#This Row],[Unit Price]]</f>
        <v>9716</v>
      </c>
      <c r="N3344" s="2">
        <f>VLOOKUP(H3344, [1]Products!B:E, 4, FALSE)</f>
        <v>28</v>
      </c>
      <c r="O3344" t="str">
        <f>TEXT(Table1[[#This Row],[Transaction Date]], "yyyy-mm")</f>
        <v>2024-05</v>
      </c>
      <c r="P3344" s="1">
        <f ca="1">YEAR(TODAY()) - YEAR(Table1[[#This Row],[Buyer Date of Birth]])</f>
        <v>25</v>
      </c>
      <c r="Q3344" s="2">
        <f>Table1[[#This Row],[Total Revenue]] - Table1[[#This Row],[Total Cost]]</f>
        <v>9702</v>
      </c>
    </row>
    <row r="3345" spans="1:17" x14ac:dyDescent="0.25">
      <c r="A3345" s="1">
        <v>45430</v>
      </c>
      <c r="B3345" t="s">
        <v>363</v>
      </c>
      <c r="C3345" t="s">
        <v>623</v>
      </c>
      <c r="D3345" t="s">
        <v>100</v>
      </c>
      <c r="E3345" s="1">
        <v>31958</v>
      </c>
      <c r="F3345" t="s">
        <v>28</v>
      </c>
      <c r="G3345">
        <v>356</v>
      </c>
      <c r="H3345" t="s">
        <v>66</v>
      </c>
      <c r="I3345" t="s">
        <v>59</v>
      </c>
      <c r="J3345" t="s">
        <v>24</v>
      </c>
      <c r="K3345" t="str">
        <f>VLOOKUP(H3345, [1]Products!B:E, 2, FALSE)</f>
        <v>Oatmeal Cookies</v>
      </c>
      <c r="L3345" s="2">
        <f>VLOOKUP(H3345, [1]Products!B:D, 3, FALSE)</f>
        <v>19</v>
      </c>
      <c r="M3345" s="2">
        <f>Table1[[#This Row],[Quantity Purchased]] * Table1[[#This Row],[Unit Price]]</f>
        <v>8188</v>
      </c>
      <c r="N3345" s="2">
        <f>VLOOKUP(H3345, [1]Products!B:E, 4, FALSE)</f>
        <v>23</v>
      </c>
      <c r="O3345" t="str">
        <f>TEXT(Table1[[#This Row],[Transaction Date]], "yyyy-mm")</f>
        <v>2024-05</v>
      </c>
      <c r="P3345" s="1">
        <f ca="1">YEAR(TODAY()) - YEAR(Table1[[#This Row],[Buyer Date of Birth]])</f>
        <v>38</v>
      </c>
      <c r="Q3345" s="2">
        <f>Table1[[#This Row],[Total Revenue]] - Table1[[#This Row],[Total Cost]]</f>
        <v>8169</v>
      </c>
    </row>
    <row r="3346" spans="1:17" x14ac:dyDescent="0.25">
      <c r="A3346" s="1">
        <v>45373</v>
      </c>
      <c r="B3346" t="s">
        <v>243</v>
      </c>
      <c r="C3346" t="s">
        <v>295</v>
      </c>
      <c r="D3346" t="s">
        <v>34</v>
      </c>
      <c r="E3346" s="1">
        <v>31900</v>
      </c>
      <c r="F3346" t="s">
        <v>75</v>
      </c>
      <c r="G3346">
        <v>274</v>
      </c>
      <c r="H3346" t="s">
        <v>63</v>
      </c>
      <c r="I3346" t="s">
        <v>36</v>
      </c>
      <c r="J3346" t="s">
        <v>24</v>
      </c>
      <c r="K3346" t="str">
        <f>VLOOKUP(H3346, [1]Products!B:E, 2, FALSE)</f>
        <v>Vanilla Wafers</v>
      </c>
      <c r="L3346" s="2">
        <f>VLOOKUP(H3346, [1]Products!B:D, 3, FALSE)</f>
        <v>18</v>
      </c>
      <c r="M3346" s="2">
        <f>Table1[[#This Row],[Quantity Purchased]] * Table1[[#This Row],[Unit Price]]</f>
        <v>9864</v>
      </c>
      <c r="N3346" s="2">
        <f>VLOOKUP(H3346, [1]Products!B:E, 4, FALSE)</f>
        <v>36</v>
      </c>
      <c r="O3346" t="str">
        <f>TEXT(Table1[[#This Row],[Transaction Date]], "yyyy-mm")</f>
        <v>2024-03</v>
      </c>
      <c r="P3346" s="1">
        <f ca="1">YEAR(TODAY()) - YEAR(Table1[[#This Row],[Buyer Date of Birth]])</f>
        <v>38</v>
      </c>
      <c r="Q3346" s="2">
        <f>Table1[[#This Row],[Total Revenue]] - Table1[[#This Row],[Total Cost]]</f>
        <v>9846</v>
      </c>
    </row>
    <row r="3347" spans="1:17" x14ac:dyDescent="0.25">
      <c r="A3347" s="1">
        <v>45459</v>
      </c>
      <c r="B3347" t="s">
        <v>363</v>
      </c>
      <c r="C3347" t="s">
        <v>364</v>
      </c>
      <c r="D3347" t="s">
        <v>20</v>
      </c>
      <c r="E3347" s="1">
        <v>22556</v>
      </c>
      <c r="F3347" t="s">
        <v>28</v>
      </c>
      <c r="G3347">
        <v>314</v>
      </c>
      <c r="H3347" t="s">
        <v>22</v>
      </c>
      <c r="I3347" t="s">
        <v>36</v>
      </c>
      <c r="J3347" t="s">
        <v>24</v>
      </c>
      <c r="K3347" t="str">
        <f>VLOOKUP(H3347, [1]Products!B:E, 2, FALSE)</f>
        <v>Cinnamon Swirls</v>
      </c>
      <c r="L3347" s="2">
        <f>VLOOKUP(H3347, [1]Products!B:D, 3, FALSE)</f>
        <v>10</v>
      </c>
      <c r="M3347" s="2">
        <f>Table1[[#This Row],[Quantity Purchased]] * Table1[[#This Row],[Unit Price]]</f>
        <v>4396</v>
      </c>
      <c r="N3347" s="2">
        <f>VLOOKUP(H3347, [1]Products!B:E, 4, FALSE)</f>
        <v>14</v>
      </c>
      <c r="O3347" t="str">
        <f>TEXT(Table1[[#This Row],[Transaction Date]], "yyyy-mm")</f>
        <v>2024-06</v>
      </c>
      <c r="P3347" s="1">
        <f ca="1">YEAR(TODAY()) - YEAR(Table1[[#This Row],[Buyer Date of Birth]])</f>
        <v>64</v>
      </c>
      <c r="Q3347" s="2">
        <f>Table1[[#This Row],[Total Revenue]] - Table1[[#This Row],[Total Cost]]</f>
        <v>4386</v>
      </c>
    </row>
    <row r="3348" spans="1:17" x14ac:dyDescent="0.25">
      <c r="A3348" s="1">
        <v>45420</v>
      </c>
      <c r="B3348" t="s">
        <v>309</v>
      </c>
      <c r="C3348" t="s">
        <v>433</v>
      </c>
      <c r="D3348" t="s">
        <v>58</v>
      </c>
      <c r="E3348" s="1">
        <v>19334</v>
      </c>
      <c r="F3348" t="s">
        <v>21</v>
      </c>
      <c r="G3348">
        <v>330</v>
      </c>
      <c r="H3348" t="s">
        <v>29</v>
      </c>
      <c r="I3348" t="s">
        <v>42</v>
      </c>
      <c r="J3348" t="s">
        <v>24</v>
      </c>
      <c r="K3348" t="str">
        <f>VLOOKUP(H3348, [1]Products!B:E, 2, FALSE)</f>
        <v>Shortbread</v>
      </c>
      <c r="L3348" s="2">
        <f>VLOOKUP(H3348, [1]Products!B:D, 3, FALSE)</f>
        <v>10</v>
      </c>
      <c r="M3348" s="2">
        <f>Table1[[#This Row],[Quantity Purchased]] * Table1[[#This Row],[Unit Price]]</f>
        <v>14850</v>
      </c>
      <c r="N3348" s="2">
        <f>VLOOKUP(H3348, [1]Products!B:E, 4, FALSE)</f>
        <v>45</v>
      </c>
      <c r="O3348" t="str">
        <f>TEXT(Table1[[#This Row],[Transaction Date]], "yyyy-mm")</f>
        <v>2024-05</v>
      </c>
      <c r="P3348" s="1">
        <f ca="1">YEAR(TODAY()) - YEAR(Table1[[#This Row],[Buyer Date of Birth]])</f>
        <v>73</v>
      </c>
      <c r="Q3348" s="2">
        <f>Table1[[#This Row],[Total Revenue]] - Table1[[#This Row],[Total Cost]]</f>
        <v>14840</v>
      </c>
    </row>
    <row r="3349" spans="1:17" x14ac:dyDescent="0.25">
      <c r="A3349" s="1">
        <v>45428</v>
      </c>
      <c r="B3349" t="s">
        <v>1311</v>
      </c>
      <c r="C3349" t="s">
        <v>1312</v>
      </c>
      <c r="D3349" t="s">
        <v>89</v>
      </c>
      <c r="E3349" s="1">
        <v>31505</v>
      </c>
      <c r="F3349" t="s">
        <v>28</v>
      </c>
      <c r="G3349">
        <v>359</v>
      </c>
      <c r="H3349" t="s">
        <v>29</v>
      </c>
      <c r="I3349" t="s">
        <v>46</v>
      </c>
      <c r="J3349" t="s">
        <v>24</v>
      </c>
      <c r="K3349" t="str">
        <f>VLOOKUP(H3349, [1]Products!B:E, 2, FALSE)</f>
        <v>Shortbread</v>
      </c>
      <c r="L3349" s="2">
        <f>VLOOKUP(H3349, [1]Products!B:D, 3, FALSE)</f>
        <v>10</v>
      </c>
      <c r="M3349" s="2">
        <f>Table1[[#This Row],[Quantity Purchased]] * Table1[[#This Row],[Unit Price]]</f>
        <v>16155</v>
      </c>
      <c r="N3349" s="2">
        <f>VLOOKUP(H3349, [1]Products!B:E, 4, FALSE)</f>
        <v>45</v>
      </c>
      <c r="O3349" t="str">
        <f>TEXT(Table1[[#This Row],[Transaction Date]], "yyyy-mm")</f>
        <v>2024-05</v>
      </c>
      <c r="P3349" s="1">
        <f ca="1">YEAR(TODAY()) - YEAR(Table1[[#This Row],[Buyer Date of Birth]])</f>
        <v>39</v>
      </c>
      <c r="Q3349" s="2">
        <f>Table1[[#This Row],[Total Revenue]] - Table1[[#This Row],[Total Cost]]</f>
        <v>16145</v>
      </c>
    </row>
    <row r="3350" spans="1:17" x14ac:dyDescent="0.25">
      <c r="A3350" s="1">
        <v>45322</v>
      </c>
      <c r="B3350" t="s">
        <v>123</v>
      </c>
      <c r="C3350" t="s">
        <v>684</v>
      </c>
      <c r="D3350" t="s">
        <v>20</v>
      </c>
      <c r="E3350" s="1">
        <v>16640</v>
      </c>
      <c r="F3350" t="s">
        <v>21</v>
      </c>
      <c r="G3350">
        <v>221</v>
      </c>
      <c r="H3350" t="s">
        <v>71</v>
      </c>
      <c r="I3350" t="s">
        <v>50</v>
      </c>
      <c r="J3350" t="s">
        <v>24</v>
      </c>
      <c r="K3350" t="str">
        <f>VLOOKUP(H3350, [1]Products!B:E, 2, FALSE)</f>
        <v>Peanut Butter Bites</v>
      </c>
      <c r="L3350" s="2">
        <f>VLOOKUP(H3350, [1]Products!B:D, 3, FALSE)</f>
        <v>5</v>
      </c>
      <c r="M3350" s="2">
        <f>Table1[[#This Row],[Quantity Purchased]] * Table1[[#This Row],[Unit Price]]</f>
        <v>1547</v>
      </c>
      <c r="N3350" s="2">
        <f>VLOOKUP(H3350, [1]Products!B:E, 4, FALSE)</f>
        <v>7</v>
      </c>
      <c r="O3350" t="str">
        <f>TEXT(Table1[[#This Row],[Transaction Date]], "yyyy-mm")</f>
        <v>2024-01</v>
      </c>
      <c r="P3350" s="1">
        <f ca="1">YEAR(TODAY()) - YEAR(Table1[[#This Row],[Buyer Date of Birth]])</f>
        <v>80</v>
      </c>
      <c r="Q3350" s="2">
        <f>Table1[[#This Row],[Total Revenue]] - Table1[[#This Row],[Total Cost]]</f>
        <v>1542</v>
      </c>
    </row>
    <row r="3351" spans="1:17" x14ac:dyDescent="0.25">
      <c r="A3351" s="1">
        <v>45494</v>
      </c>
      <c r="B3351" t="s">
        <v>473</v>
      </c>
      <c r="C3351" t="s">
        <v>322</v>
      </c>
      <c r="D3351" t="s">
        <v>34</v>
      </c>
      <c r="E3351" s="1">
        <v>30129</v>
      </c>
      <c r="F3351" t="s">
        <v>40</v>
      </c>
      <c r="G3351">
        <v>328</v>
      </c>
      <c r="H3351" t="s">
        <v>35</v>
      </c>
      <c r="I3351" t="s">
        <v>55</v>
      </c>
      <c r="J3351" t="s">
        <v>24</v>
      </c>
      <c r="K3351" t="str">
        <f>VLOOKUP(H3351, [1]Products!B:E, 2, FALSE)</f>
        <v>Caramel Biscuits</v>
      </c>
      <c r="L3351" s="2">
        <f>VLOOKUP(H3351, [1]Products!B:D, 3, FALSE)</f>
        <v>18</v>
      </c>
      <c r="M3351" s="2">
        <f>Table1[[#This Row],[Quantity Purchased]] * Table1[[#This Row],[Unit Price]]</f>
        <v>7216</v>
      </c>
      <c r="N3351" s="2">
        <f>VLOOKUP(H3351, [1]Products!B:E, 4, FALSE)</f>
        <v>22</v>
      </c>
      <c r="O3351" t="str">
        <f>TEXT(Table1[[#This Row],[Transaction Date]], "yyyy-mm")</f>
        <v>2024-07</v>
      </c>
      <c r="P3351" s="1">
        <f ca="1">YEAR(TODAY()) - YEAR(Table1[[#This Row],[Buyer Date of Birth]])</f>
        <v>43</v>
      </c>
      <c r="Q3351" s="2">
        <f>Table1[[#This Row],[Total Revenue]] - Table1[[#This Row],[Total Cost]]</f>
        <v>7198</v>
      </c>
    </row>
    <row r="3352" spans="1:17" x14ac:dyDescent="0.25">
      <c r="A3352" s="1">
        <v>45340</v>
      </c>
      <c r="B3352" t="s">
        <v>56</v>
      </c>
      <c r="C3352" t="s">
        <v>996</v>
      </c>
      <c r="D3352" t="s">
        <v>62</v>
      </c>
      <c r="E3352" s="1">
        <v>26646</v>
      </c>
      <c r="F3352" t="s">
        <v>28</v>
      </c>
      <c r="G3352">
        <v>396</v>
      </c>
      <c r="H3352" t="s">
        <v>22</v>
      </c>
      <c r="I3352" t="s">
        <v>59</v>
      </c>
      <c r="J3352" t="s">
        <v>24</v>
      </c>
      <c r="K3352" t="str">
        <f>VLOOKUP(H3352, [1]Products!B:E, 2, FALSE)</f>
        <v>Cinnamon Swirls</v>
      </c>
      <c r="L3352" s="2">
        <f>VLOOKUP(H3352, [1]Products!B:D, 3, FALSE)</f>
        <v>10</v>
      </c>
      <c r="M3352" s="2">
        <f>Table1[[#This Row],[Quantity Purchased]] * Table1[[#This Row],[Unit Price]]</f>
        <v>5544</v>
      </c>
      <c r="N3352" s="2">
        <f>VLOOKUP(H3352, [1]Products!B:E, 4, FALSE)</f>
        <v>14</v>
      </c>
      <c r="O3352" t="str">
        <f>TEXT(Table1[[#This Row],[Transaction Date]], "yyyy-mm")</f>
        <v>2024-02</v>
      </c>
      <c r="P3352" s="1">
        <f ca="1">YEAR(TODAY()) - YEAR(Table1[[#This Row],[Buyer Date of Birth]])</f>
        <v>53</v>
      </c>
      <c r="Q3352" s="2">
        <f>Table1[[#This Row],[Total Revenue]] - Table1[[#This Row],[Total Cost]]</f>
        <v>5534</v>
      </c>
    </row>
    <row r="3353" spans="1:17" x14ac:dyDescent="0.25">
      <c r="A3353" s="1">
        <v>45325</v>
      </c>
      <c r="B3353" t="s">
        <v>423</v>
      </c>
      <c r="C3353" t="s">
        <v>933</v>
      </c>
      <c r="D3353" t="s">
        <v>62</v>
      </c>
      <c r="E3353" s="1">
        <v>22331</v>
      </c>
      <c r="F3353" t="s">
        <v>28</v>
      </c>
      <c r="G3353">
        <v>79</v>
      </c>
      <c r="H3353" t="s">
        <v>22</v>
      </c>
      <c r="I3353" t="s">
        <v>55</v>
      </c>
      <c r="J3353" t="s">
        <v>24</v>
      </c>
      <c r="K3353" t="str">
        <f>VLOOKUP(H3353, [1]Products!B:E, 2, FALSE)</f>
        <v>Cinnamon Swirls</v>
      </c>
      <c r="L3353" s="2">
        <f>VLOOKUP(H3353, [1]Products!B:D, 3, FALSE)</f>
        <v>10</v>
      </c>
      <c r="M3353" s="2">
        <f>Table1[[#This Row],[Quantity Purchased]] * Table1[[#This Row],[Unit Price]]</f>
        <v>1106</v>
      </c>
      <c r="N3353" s="2">
        <f>VLOOKUP(H3353, [1]Products!B:E, 4, FALSE)</f>
        <v>14</v>
      </c>
      <c r="O3353" t="str">
        <f>TEXT(Table1[[#This Row],[Transaction Date]], "yyyy-mm")</f>
        <v>2024-02</v>
      </c>
      <c r="P3353" s="1">
        <f ca="1">YEAR(TODAY()) - YEAR(Table1[[#This Row],[Buyer Date of Birth]])</f>
        <v>64</v>
      </c>
      <c r="Q3353" s="2">
        <f>Table1[[#This Row],[Total Revenue]] - Table1[[#This Row],[Total Cost]]</f>
        <v>1096</v>
      </c>
    </row>
    <row r="3354" spans="1:17" x14ac:dyDescent="0.25">
      <c r="A3354" s="1">
        <v>45320</v>
      </c>
      <c r="B3354" t="s">
        <v>715</v>
      </c>
      <c r="C3354" t="s">
        <v>170</v>
      </c>
      <c r="D3354" t="s">
        <v>62</v>
      </c>
      <c r="E3354" s="1">
        <v>35118</v>
      </c>
      <c r="F3354" t="s">
        <v>40</v>
      </c>
      <c r="G3354">
        <v>490</v>
      </c>
      <c r="H3354" t="s">
        <v>63</v>
      </c>
      <c r="I3354" t="s">
        <v>59</v>
      </c>
      <c r="J3354" t="s">
        <v>24</v>
      </c>
      <c r="K3354" t="str">
        <f>VLOOKUP(H3354, [1]Products!B:E, 2, FALSE)</f>
        <v>Vanilla Wafers</v>
      </c>
      <c r="L3354" s="2">
        <f>VLOOKUP(H3354, [1]Products!B:D, 3, FALSE)</f>
        <v>18</v>
      </c>
      <c r="M3354" s="2">
        <f>Table1[[#This Row],[Quantity Purchased]] * Table1[[#This Row],[Unit Price]]</f>
        <v>17640</v>
      </c>
      <c r="N3354" s="2">
        <f>VLOOKUP(H3354, [1]Products!B:E, 4, FALSE)</f>
        <v>36</v>
      </c>
      <c r="O3354" t="str">
        <f>TEXT(Table1[[#This Row],[Transaction Date]], "yyyy-mm")</f>
        <v>2024-01</v>
      </c>
      <c r="P3354" s="1">
        <f ca="1">YEAR(TODAY()) - YEAR(Table1[[#This Row],[Buyer Date of Birth]])</f>
        <v>29</v>
      </c>
      <c r="Q3354" s="2">
        <f>Table1[[#This Row],[Total Revenue]] - Table1[[#This Row],[Total Cost]]</f>
        <v>17622</v>
      </c>
    </row>
    <row r="3355" spans="1:17" x14ac:dyDescent="0.25">
      <c r="A3355" s="1">
        <v>45316</v>
      </c>
      <c r="B3355" t="s">
        <v>400</v>
      </c>
      <c r="C3355" t="s">
        <v>229</v>
      </c>
      <c r="D3355" t="s">
        <v>100</v>
      </c>
      <c r="E3355" s="1">
        <v>21685</v>
      </c>
      <c r="F3355" t="s">
        <v>40</v>
      </c>
      <c r="G3355">
        <v>64</v>
      </c>
      <c r="H3355" t="s">
        <v>72</v>
      </c>
      <c r="I3355" t="s">
        <v>59</v>
      </c>
      <c r="J3355" t="s">
        <v>24</v>
      </c>
      <c r="K3355" t="str">
        <f>VLOOKUP(H3355, [1]Products!B:E, 2, FALSE)</f>
        <v>Choco Delight</v>
      </c>
      <c r="L3355" s="2">
        <f>VLOOKUP(H3355, [1]Products!B:D, 3, FALSE)</f>
        <v>3</v>
      </c>
      <c r="M3355" s="2">
        <f>Table1[[#This Row],[Quantity Purchased]] * Table1[[#This Row],[Unit Price]]</f>
        <v>320</v>
      </c>
      <c r="N3355" s="2">
        <f>VLOOKUP(H3355, [1]Products!B:E, 4, FALSE)</f>
        <v>5</v>
      </c>
      <c r="O3355" t="str">
        <f>TEXT(Table1[[#This Row],[Transaction Date]], "yyyy-mm")</f>
        <v>2024-01</v>
      </c>
      <c r="P3355" s="1">
        <f ca="1">YEAR(TODAY()) - YEAR(Table1[[#This Row],[Buyer Date of Birth]])</f>
        <v>66</v>
      </c>
      <c r="Q3355" s="2">
        <f>Table1[[#This Row],[Total Revenue]] - Table1[[#This Row],[Total Cost]]</f>
        <v>317</v>
      </c>
    </row>
    <row r="3356" spans="1:17" x14ac:dyDescent="0.25">
      <c r="A3356" s="1">
        <v>45411</v>
      </c>
      <c r="B3356" t="s">
        <v>259</v>
      </c>
      <c r="C3356" t="s">
        <v>551</v>
      </c>
      <c r="D3356" t="s">
        <v>58</v>
      </c>
      <c r="E3356" s="1">
        <v>27564</v>
      </c>
      <c r="F3356" t="s">
        <v>21</v>
      </c>
      <c r="G3356">
        <v>314</v>
      </c>
      <c r="H3356" t="s">
        <v>71</v>
      </c>
      <c r="I3356" t="s">
        <v>50</v>
      </c>
      <c r="J3356" t="s">
        <v>24</v>
      </c>
      <c r="K3356" t="str">
        <f>VLOOKUP(H3356, [1]Products!B:E, 2, FALSE)</f>
        <v>Peanut Butter Bites</v>
      </c>
      <c r="L3356" s="2">
        <f>VLOOKUP(H3356, [1]Products!B:D, 3, FALSE)</f>
        <v>5</v>
      </c>
      <c r="M3356" s="2">
        <f>Table1[[#This Row],[Quantity Purchased]] * Table1[[#This Row],[Unit Price]]</f>
        <v>2198</v>
      </c>
      <c r="N3356" s="2">
        <f>VLOOKUP(H3356, [1]Products!B:E, 4, FALSE)</f>
        <v>7</v>
      </c>
      <c r="O3356" t="str">
        <f>TEXT(Table1[[#This Row],[Transaction Date]], "yyyy-mm")</f>
        <v>2024-04</v>
      </c>
      <c r="P3356" s="1">
        <f ca="1">YEAR(TODAY()) - YEAR(Table1[[#This Row],[Buyer Date of Birth]])</f>
        <v>50</v>
      </c>
      <c r="Q3356" s="2">
        <f>Table1[[#This Row],[Total Revenue]] - Table1[[#This Row],[Total Cost]]</f>
        <v>2193</v>
      </c>
    </row>
    <row r="3357" spans="1:17" x14ac:dyDescent="0.25">
      <c r="A3357" s="1">
        <v>45440</v>
      </c>
      <c r="B3357" t="s">
        <v>439</v>
      </c>
      <c r="C3357" t="s">
        <v>965</v>
      </c>
      <c r="D3357" t="s">
        <v>84</v>
      </c>
      <c r="E3357" s="1">
        <v>23666</v>
      </c>
      <c r="F3357" t="s">
        <v>40</v>
      </c>
      <c r="G3357">
        <v>198</v>
      </c>
      <c r="H3357" t="s">
        <v>29</v>
      </c>
      <c r="I3357" t="s">
        <v>55</v>
      </c>
      <c r="J3357" t="s">
        <v>24</v>
      </c>
      <c r="K3357" t="str">
        <f>VLOOKUP(H3357, [1]Products!B:E, 2, FALSE)</f>
        <v>Shortbread</v>
      </c>
      <c r="L3357" s="2">
        <f>VLOOKUP(H3357, [1]Products!B:D, 3, FALSE)</f>
        <v>10</v>
      </c>
      <c r="M3357" s="2">
        <f>Table1[[#This Row],[Quantity Purchased]] * Table1[[#This Row],[Unit Price]]</f>
        <v>8910</v>
      </c>
      <c r="N3357" s="2">
        <f>VLOOKUP(H3357, [1]Products!B:E, 4, FALSE)</f>
        <v>45</v>
      </c>
      <c r="O3357" t="str">
        <f>TEXT(Table1[[#This Row],[Transaction Date]], "yyyy-mm")</f>
        <v>2024-05</v>
      </c>
      <c r="P3357" s="1">
        <f ca="1">YEAR(TODAY()) - YEAR(Table1[[#This Row],[Buyer Date of Birth]])</f>
        <v>61</v>
      </c>
      <c r="Q3357" s="2">
        <f>Table1[[#This Row],[Total Revenue]] - Table1[[#This Row],[Total Cost]]</f>
        <v>8900</v>
      </c>
    </row>
    <row r="3358" spans="1:17" x14ac:dyDescent="0.25">
      <c r="A3358" s="1">
        <v>45496</v>
      </c>
      <c r="B3358" t="s">
        <v>1276</v>
      </c>
      <c r="C3358" t="s">
        <v>39</v>
      </c>
      <c r="D3358" t="s">
        <v>100</v>
      </c>
      <c r="E3358" s="1">
        <v>35516</v>
      </c>
      <c r="F3358" t="s">
        <v>75</v>
      </c>
      <c r="G3358">
        <v>390</v>
      </c>
      <c r="H3358" t="s">
        <v>66</v>
      </c>
      <c r="I3358" t="s">
        <v>59</v>
      </c>
      <c r="J3358" t="s">
        <v>24</v>
      </c>
      <c r="K3358" t="str">
        <f>VLOOKUP(H3358, [1]Products!B:E, 2, FALSE)</f>
        <v>Oatmeal Cookies</v>
      </c>
      <c r="L3358" s="2">
        <f>VLOOKUP(H3358, [1]Products!B:D, 3, FALSE)</f>
        <v>19</v>
      </c>
      <c r="M3358" s="2">
        <f>Table1[[#This Row],[Quantity Purchased]] * Table1[[#This Row],[Unit Price]]</f>
        <v>8970</v>
      </c>
      <c r="N3358" s="2">
        <f>VLOOKUP(H3358, [1]Products!B:E, 4, FALSE)</f>
        <v>23</v>
      </c>
      <c r="O3358" t="str">
        <f>TEXT(Table1[[#This Row],[Transaction Date]], "yyyy-mm")</f>
        <v>2024-07</v>
      </c>
      <c r="P3358" s="1">
        <f ca="1">YEAR(TODAY()) - YEAR(Table1[[#This Row],[Buyer Date of Birth]])</f>
        <v>28</v>
      </c>
      <c r="Q3358" s="2">
        <f>Table1[[#This Row],[Total Revenue]] - Table1[[#This Row],[Total Cost]]</f>
        <v>8951</v>
      </c>
    </row>
    <row r="3359" spans="1:17" x14ac:dyDescent="0.25">
      <c r="A3359" s="1">
        <v>45360</v>
      </c>
      <c r="B3359" t="s">
        <v>292</v>
      </c>
      <c r="C3359" t="s">
        <v>968</v>
      </c>
      <c r="D3359" t="s">
        <v>78</v>
      </c>
      <c r="E3359" s="1">
        <v>17919</v>
      </c>
      <c r="F3359" t="s">
        <v>28</v>
      </c>
      <c r="G3359">
        <v>291</v>
      </c>
      <c r="H3359" t="s">
        <v>63</v>
      </c>
      <c r="I3359" t="s">
        <v>55</v>
      </c>
      <c r="J3359" t="s">
        <v>24</v>
      </c>
      <c r="K3359" t="str">
        <f>VLOOKUP(H3359, [1]Products!B:E, 2, FALSE)</f>
        <v>Vanilla Wafers</v>
      </c>
      <c r="L3359" s="2">
        <f>VLOOKUP(H3359, [1]Products!B:D, 3, FALSE)</f>
        <v>18</v>
      </c>
      <c r="M3359" s="2">
        <f>Table1[[#This Row],[Quantity Purchased]] * Table1[[#This Row],[Unit Price]]</f>
        <v>10476</v>
      </c>
      <c r="N3359" s="2">
        <f>VLOOKUP(H3359, [1]Products!B:E, 4, FALSE)</f>
        <v>36</v>
      </c>
      <c r="O3359" t="str">
        <f>TEXT(Table1[[#This Row],[Transaction Date]], "yyyy-mm")</f>
        <v>2024-03</v>
      </c>
      <c r="P3359" s="1">
        <f ca="1">YEAR(TODAY()) - YEAR(Table1[[#This Row],[Buyer Date of Birth]])</f>
        <v>76</v>
      </c>
      <c r="Q3359" s="2">
        <f>Table1[[#This Row],[Total Revenue]] - Table1[[#This Row],[Total Cost]]</f>
        <v>10458</v>
      </c>
    </row>
    <row r="3360" spans="1:17" x14ac:dyDescent="0.25">
      <c r="A3360" s="1">
        <v>45407</v>
      </c>
      <c r="B3360" t="s">
        <v>456</v>
      </c>
      <c r="C3360" t="s">
        <v>358</v>
      </c>
      <c r="D3360" t="s">
        <v>20</v>
      </c>
      <c r="E3360" s="1">
        <v>37463</v>
      </c>
      <c r="F3360" t="s">
        <v>75</v>
      </c>
      <c r="G3360">
        <v>286</v>
      </c>
      <c r="H3360" t="s">
        <v>22</v>
      </c>
      <c r="I3360" t="s">
        <v>59</v>
      </c>
      <c r="J3360" t="s">
        <v>24</v>
      </c>
      <c r="K3360" t="str">
        <f>VLOOKUP(H3360, [1]Products!B:E, 2, FALSE)</f>
        <v>Cinnamon Swirls</v>
      </c>
      <c r="L3360" s="2">
        <f>VLOOKUP(H3360, [1]Products!B:D, 3, FALSE)</f>
        <v>10</v>
      </c>
      <c r="M3360" s="2">
        <f>Table1[[#This Row],[Quantity Purchased]] * Table1[[#This Row],[Unit Price]]</f>
        <v>4004</v>
      </c>
      <c r="N3360" s="2">
        <f>VLOOKUP(H3360, [1]Products!B:E, 4, FALSE)</f>
        <v>14</v>
      </c>
      <c r="O3360" t="str">
        <f>TEXT(Table1[[#This Row],[Transaction Date]], "yyyy-mm")</f>
        <v>2024-04</v>
      </c>
      <c r="P3360" s="1">
        <f ca="1">YEAR(TODAY()) - YEAR(Table1[[#This Row],[Buyer Date of Birth]])</f>
        <v>23</v>
      </c>
      <c r="Q3360" s="2">
        <f>Table1[[#This Row],[Total Revenue]] - Table1[[#This Row],[Total Cost]]</f>
        <v>3994</v>
      </c>
    </row>
    <row r="3361" spans="1:17" x14ac:dyDescent="0.25">
      <c r="A3361" s="1">
        <v>45377</v>
      </c>
      <c r="B3361" t="s">
        <v>603</v>
      </c>
      <c r="C3361" t="s">
        <v>159</v>
      </c>
      <c r="D3361" t="s">
        <v>84</v>
      </c>
      <c r="E3361" s="1">
        <v>33722</v>
      </c>
      <c r="F3361" t="s">
        <v>21</v>
      </c>
      <c r="G3361">
        <v>359</v>
      </c>
      <c r="H3361" t="s">
        <v>63</v>
      </c>
      <c r="I3361" t="s">
        <v>36</v>
      </c>
      <c r="J3361" t="s">
        <v>24</v>
      </c>
      <c r="K3361" t="str">
        <f>VLOOKUP(H3361, [1]Products!B:E, 2, FALSE)</f>
        <v>Vanilla Wafers</v>
      </c>
      <c r="L3361" s="2">
        <f>VLOOKUP(H3361, [1]Products!B:D, 3, FALSE)</f>
        <v>18</v>
      </c>
      <c r="M3361" s="2">
        <f>Table1[[#This Row],[Quantity Purchased]] * Table1[[#This Row],[Unit Price]]</f>
        <v>12924</v>
      </c>
      <c r="N3361" s="2">
        <f>VLOOKUP(H3361, [1]Products!B:E, 4, FALSE)</f>
        <v>36</v>
      </c>
      <c r="O3361" t="str">
        <f>TEXT(Table1[[#This Row],[Transaction Date]], "yyyy-mm")</f>
        <v>2024-03</v>
      </c>
      <c r="P3361" s="1">
        <f ca="1">YEAR(TODAY()) - YEAR(Table1[[#This Row],[Buyer Date of Birth]])</f>
        <v>33</v>
      </c>
      <c r="Q3361" s="2">
        <f>Table1[[#This Row],[Total Revenue]] - Table1[[#This Row],[Total Cost]]</f>
        <v>12906</v>
      </c>
    </row>
    <row r="3362" spans="1:17" x14ac:dyDescent="0.25">
      <c r="A3362" s="1">
        <v>45399</v>
      </c>
      <c r="B3362" t="s">
        <v>150</v>
      </c>
      <c r="C3362" t="s">
        <v>126</v>
      </c>
      <c r="D3362" t="s">
        <v>62</v>
      </c>
      <c r="E3362" s="1">
        <v>32757</v>
      </c>
      <c r="F3362" t="s">
        <v>28</v>
      </c>
      <c r="G3362">
        <v>58</v>
      </c>
      <c r="H3362" t="s">
        <v>41</v>
      </c>
      <c r="I3362" t="s">
        <v>36</v>
      </c>
      <c r="J3362" t="s">
        <v>24</v>
      </c>
      <c r="K3362" t="str">
        <f>VLOOKUP(H3362, [1]Products!B:E, 2, FALSE)</f>
        <v>Ginger Snaps</v>
      </c>
      <c r="L3362" s="2">
        <f>VLOOKUP(H3362, [1]Products!B:D, 3, FALSE)</f>
        <v>14</v>
      </c>
      <c r="M3362" s="2">
        <f>Table1[[#This Row],[Quantity Purchased]] * Table1[[#This Row],[Unit Price]]</f>
        <v>1624</v>
      </c>
      <c r="N3362" s="2">
        <f>VLOOKUP(H3362, [1]Products!B:E, 4, FALSE)</f>
        <v>28</v>
      </c>
      <c r="O3362" t="str">
        <f>TEXT(Table1[[#This Row],[Transaction Date]], "yyyy-mm")</f>
        <v>2024-04</v>
      </c>
      <c r="P3362" s="1">
        <f ca="1">YEAR(TODAY()) - YEAR(Table1[[#This Row],[Buyer Date of Birth]])</f>
        <v>36</v>
      </c>
      <c r="Q3362" s="2">
        <f>Table1[[#This Row],[Total Revenue]] - Table1[[#This Row],[Total Cost]]</f>
        <v>1610</v>
      </c>
    </row>
    <row r="3363" spans="1:17" x14ac:dyDescent="0.25">
      <c r="A3363" s="1">
        <v>45350</v>
      </c>
      <c r="B3363" t="s">
        <v>98</v>
      </c>
      <c r="C3363" t="s">
        <v>143</v>
      </c>
      <c r="D3363" t="s">
        <v>100</v>
      </c>
      <c r="E3363" s="1">
        <v>35445</v>
      </c>
      <c r="F3363" t="s">
        <v>75</v>
      </c>
      <c r="G3363">
        <v>442</v>
      </c>
      <c r="H3363" t="s">
        <v>63</v>
      </c>
      <c r="I3363" t="s">
        <v>42</v>
      </c>
      <c r="J3363" t="s">
        <v>24</v>
      </c>
      <c r="K3363" t="str">
        <f>VLOOKUP(H3363, [1]Products!B:E, 2, FALSE)</f>
        <v>Vanilla Wafers</v>
      </c>
      <c r="L3363" s="2">
        <f>VLOOKUP(H3363, [1]Products!B:D, 3, FALSE)</f>
        <v>18</v>
      </c>
      <c r="M3363" s="2">
        <f>Table1[[#This Row],[Quantity Purchased]] * Table1[[#This Row],[Unit Price]]</f>
        <v>15912</v>
      </c>
      <c r="N3363" s="2">
        <f>VLOOKUP(H3363, [1]Products!B:E, 4, FALSE)</f>
        <v>36</v>
      </c>
      <c r="O3363" t="str">
        <f>TEXT(Table1[[#This Row],[Transaction Date]], "yyyy-mm")</f>
        <v>2024-02</v>
      </c>
      <c r="P3363" s="1">
        <f ca="1">YEAR(TODAY()) - YEAR(Table1[[#This Row],[Buyer Date of Birth]])</f>
        <v>28</v>
      </c>
      <c r="Q3363" s="2">
        <f>Table1[[#This Row],[Total Revenue]] - Table1[[#This Row],[Total Cost]]</f>
        <v>15894</v>
      </c>
    </row>
    <row r="3364" spans="1:17" x14ac:dyDescent="0.25">
      <c r="A3364" s="1">
        <v>45389</v>
      </c>
      <c r="B3364" t="s">
        <v>839</v>
      </c>
      <c r="C3364" t="s">
        <v>429</v>
      </c>
      <c r="D3364" t="s">
        <v>58</v>
      </c>
      <c r="E3364" s="1">
        <v>25204</v>
      </c>
      <c r="F3364" t="s">
        <v>21</v>
      </c>
      <c r="G3364">
        <v>219</v>
      </c>
      <c r="H3364" t="s">
        <v>71</v>
      </c>
      <c r="I3364" t="s">
        <v>46</v>
      </c>
      <c r="J3364" t="s">
        <v>24</v>
      </c>
      <c r="K3364" t="str">
        <f>VLOOKUP(H3364, [1]Products!B:E, 2, FALSE)</f>
        <v>Peanut Butter Bites</v>
      </c>
      <c r="L3364" s="2">
        <f>VLOOKUP(H3364, [1]Products!B:D, 3, FALSE)</f>
        <v>5</v>
      </c>
      <c r="M3364" s="2">
        <f>Table1[[#This Row],[Quantity Purchased]] * Table1[[#This Row],[Unit Price]]</f>
        <v>1533</v>
      </c>
      <c r="N3364" s="2">
        <f>VLOOKUP(H3364, [1]Products!B:E, 4, FALSE)</f>
        <v>7</v>
      </c>
      <c r="O3364" t="str">
        <f>TEXT(Table1[[#This Row],[Transaction Date]], "yyyy-mm")</f>
        <v>2024-04</v>
      </c>
      <c r="P3364" s="1">
        <f ca="1">YEAR(TODAY()) - YEAR(Table1[[#This Row],[Buyer Date of Birth]])</f>
        <v>56</v>
      </c>
      <c r="Q3364" s="2">
        <f>Table1[[#This Row],[Total Revenue]] - Table1[[#This Row],[Total Cost]]</f>
        <v>1528</v>
      </c>
    </row>
    <row r="3365" spans="1:17" x14ac:dyDescent="0.25">
      <c r="A3365" s="1">
        <v>45325</v>
      </c>
      <c r="B3365" t="s">
        <v>169</v>
      </c>
      <c r="C3365" t="s">
        <v>766</v>
      </c>
      <c r="D3365" t="s">
        <v>45</v>
      </c>
      <c r="E3365" s="1">
        <v>35379</v>
      </c>
      <c r="F3365" t="s">
        <v>75</v>
      </c>
      <c r="G3365">
        <v>455</v>
      </c>
      <c r="H3365" t="s">
        <v>72</v>
      </c>
      <c r="I3365" t="s">
        <v>50</v>
      </c>
      <c r="J3365" t="s">
        <v>24</v>
      </c>
      <c r="K3365" t="str">
        <f>VLOOKUP(H3365, [1]Products!B:E, 2, FALSE)</f>
        <v>Choco Delight</v>
      </c>
      <c r="L3365" s="2">
        <f>VLOOKUP(H3365, [1]Products!B:D, 3, FALSE)</f>
        <v>3</v>
      </c>
      <c r="M3365" s="2">
        <f>Table1[[#This Row],[Quantity Purchased]] * Table1[[#This Row],[Unit Price]]</f>
        <v>2275</v>
      </c>
      <c r="N3365" s="2">
        <f>VLOOKUP(H3365, [1]Products!B:E, 4, FALSE)</f>
        <v>5</v>
      </c>
      <c r="O3365" t="str">
        <f>TEXT(Table1[[#This Row],[Transaction Date]], "yyyy-mm")</f>
        <v>2024-02</v>
      </c>
      <c r="P3365" s="1">
        <f ca="1">YEAR(TODAY()) - YEAR(Table1[[#This Row],[Buyer Date of Birth]])</f>
        <v>29</v>
      </c>
      <c r="Q3365" s="2">
        <f>Table1[[#This Row],[Total Revenue]] - Table1[[#This Row],[Total Cost]]</f>
        <v>2272</v>
      </c>
    </row>
    <row r="3366" spans="1:17" x14ac:dyDescent="0.25">
      <c r="A3366" s="1">
        <v>45313</v>
      </c>
      <c r="B3366" t="s">
        <v>117</v>
      </c>
      <c r="C3366" t="s">
        <v>340</v>
      </c>
      <c r="D3366" t="s">
        <v>53</v>
      </c>
      <c r="E3366" s="1">
        <v>23300</v>
      </c>
      <c r="F3366" t="s">
        <v>75</v>
      </c>
      <c r="G3366">
        <v>74</v>
      </c>
      <c r="H3366" t="s">
        <v>71</v>
      </c>
      <c r="I3366" t="s">
        <v>55</v>
      </c>
      <c r="J3366" t="s">
        <v>24</v>
      </c>
      <c r="K3366" t="str">
        <f>VLOOKUP(H3366, [1]Products!B:E, 2, FALSE)</f>
        <v>Peanut Butter Bites</v>
      </c>
      <c r="L3366" s="2">
        <f>VLOOKUP(H3366, [1]Products!B:D, 3, FALSE)</f>
        <v>5</v>
      </c>
      <c r="M3366" s="2">
        <f>Table1[[#This Row],[Quantity Purchased]] * Table1[[#This Row],[Unit Price]]</f>
        <v>518</v>
      </c>
      <c r="N3366" s="2">
        <f>VLOOKUP(H3366, [1]Products!B:E, 4, FALSE)</f>
        <v>7</v>
      </c>
      <c r="O3366" t="str">
        <f>TEXT(Table1[[#This Row],[Transaction Date]], "yyyy-mm")</f>
        <v>2024-01</v>
      </c>
      <c r="P3366" s="1">
        <f ca="1">YEAR(TODAY()) - YEAR(Table1[[#This Row],[Buyer Date of Birth]])</f>
        <v>62</v>
      </c>
      <c r="Q3366" s="2">
        <f>Table1[[#This Row],[Total Revenue]] - Table1[[#This Row],[Total Cost]]</f>
        <v>513</v>
      </c>
    </row>
    <row r="3367" spans="1:17" x14ac:dyDescent="0.25">
      <c r="A3367" s="1">
        <v>45339</v>
      </c>
      <c r="B3367" t="s">
        <v>443</v>
      </c>
      <c r="C3367" t="s">
        <v>39</v>
      </c>
      <c r="D3367" t="s">
        <v>58</v>
      </c>
      <c r="E3367" s="1">
        <v>35739</v>
      </c>
      <c r="F3367" t="s">
        <v>75</v>
      </c>
      <c r="G3367">
        <v>289</v>
      </c>
      <c r="H3367" t="s">
        <v>54</v>
      </c>
      <c r="I3367" t="s">
        <v>59</v>
      </c>
      <c r="J3367" t="s">
        <v>24</v>
      </c>
      <c r="K3367" t="str">
        <f>VLOOKUP(H3367, [1]Products!B:E, 2, FALSE)</f>
        <v>Lemon Crisps</v>
      </c>
      <c r="L3367" s="2">
        <f>VLOOKUP(H3367, [1]Products!B:D, 3, FALSE)</f>
        <v>7</v>
      </c>
      <c r="M3367" s="2">
        <f>Table1[[#This Row],[Quantity Purchased]] * Table1[[#This Row],[Unit Price]]</f>
        <v>2601</v>
      </c>
      <c r="N3367" s="2">
        <f>VLOOKUP(H3367, [1]Products!B:E, 4, FALSE)</f>
        <v>9</v>
      </c>
      <c r="O3367" t="str">
        <f>TEXT(Table1[[#This Row],[Transaction Date]], "yyyy-mm")</f>
        <v>2024-02</v>
      </c>
      <c r="P3367" s="1">
        <f ca="1">YEAR(TODAY()) - YEAR(Table1[[#This Row],[Buyer Date of Birth]])</f>
        <v>28</v>
      </c>
      <c r="Q3367" s="2">
        <f>Table1[[#This Row],[Total Revenue]] - Table1[[#This Row],[Total Cost]]</f>
        <v>2594</v>
      </c>
    </row>
    <row r="3368" spans="1:17" x14ac:dyDescent="0.25">
      <c r="A3368" s="1">
        <v>45352</v>
      </c>
      <c r="B3368" t="s">
        <v>564</v>
      </c>
      <c r="C3368" t="s">
        <v>345</v>
      </c>
      <c r="D3368" t="s">
        <v>100</v>
      </c>
      <c r="E3368" s="1">
        <v>38883</v>
      </c>
      <c r="F3368" t="s">
        <v>75</v>
      </c>
      <c r="G3368">
        <v>326</v>
      </c>
      <c r="H3368" t="s">
        <v>49</v>
      </c>
      <c r="I3368" t="s">
        <v>55</v>
      </c>
      <c r="J3368" t="s">
        <v>24</v>
      </c>
      <c r="K3368" t="str">
        <f>VLOOKUP(H3368, [1]Products!B:E, 2, FALSE)</f>
        <v>Butter Crunch</v>
      </c>
      <c r="L3368" s="2">
        <f>VLOOKUP(H3368, [1]Products!B:D, 3, FALSE)</f>
        <v>10</v>
      </c>
      <c r="M3368" s="2">
        <f>Table1[[#This Row],[Quantity Purchased]] * Table1[[#This Row],[Unit Price]]</f>
        <v>3586</v>
      </c>
      <c r="N3368" s="2">
        <f>VLOOKUP(H3368, [1]Products!B:E, 4, FALSE)</f>
        <v>11</v>
      </c>
      <c r="O3368" t="str">
        <f>TEXT(Table1[[#This Row],[Transaction Date]], "yyyy-mm")</f>
        <v>2024-03</v>
      </c>
      <c r="P3368" s="1">
        <f ca="1">YEAR(TODAY()) - YEAR(Table1[[#This Row],[Buyer Date of Birth]])</f>
        <v>19</v>
      </c>
      <c r="Q3368" s="2">
        <f>Table1[[#This Row],[Total Revenue]] - Table1[[#This Row],[Total Cost]]</f>
        <v>3576</v>
      </c>
    </row>
    <row r="3369" spans="1:17" x14ac:dyDescent="0.25">
      <c r="A3369" s="1">
        <v>45383</v>
      </c>
      <c r="B3369" t="s">
        <v>123</v>
      </c>
      <c r="C3369" t="s">
        <v>208</v>
      </c>
      <c r="D3369" t="s">
        <v>53</v>
      </c>
      <c r="E3369" s="1">
        <v>31251</v>
      </c>
      <c r="F3369" t="s">
        <v>75</v>
      </c>
      <c r="G3369">
        <v>321</v>
      </c>
      <c r="H3369" t="s">
        <v>41</v>
      </c>
      <c r="I3369" t="s">
        <v>59</v>
      </c>
      <c r="J3369" t="s">
        <v>24</v>
      </c>
      <c r="K3369" t="str">
        <f>VLOOKUP(H3369, [1]Products!B:E, 2, FALSE)</f>
        <v>Ginger Snaps</v>
      </c>
      <c r="L3369" s="2">
        <f>VLOOKUP(H3369, [1]Products!B:D, 3, FALSE)</f>
        <v>14</v>
      </c>
      <c r="M3369" s="2">
        <f>Table1[[#This Row],[Quantity Purchased]] * Table1[[#This Row],[Unit Price]]</f>
        <v>8988</v>
      </c>
      <c r="N3369" s="2">
        <f>VLOOKUP(H3369, [1]Products!B:E, 4, FALSE)</f>
        <v>28</v>
      </c>
      <c r="O3369" t="str">
        <f>TEXT(Table1[[#This Row],[Transaction Date]], "yyyy-mm")</f>
        <v>2024-04</v>
      </c>
      <c r="P3369" s="1">
        <f ca="1">YEAR(TODAY()) - YEAR(Table1[[#This Row],[Buyer Date of Birth]])</f>
        <v>40</v>
      </c>
      <c r="Q3369" s="2">
        <f>Table1[[#This Row],[Total Revenue]] - Table1[[#This Row],[Total Cost]]</f>
        <v>8974</v>
      </c>
    </row>
    <row r="3370" spans="1:17" x14ac:dyDescent="0.25">
      <c r="A3370" s="1">
        <v>45483</v>
      </c>
      <c r="B3370" t="s">
        <v>699</v>
      </c>
      <c r="C3370" t="s">
        <v>114</v>
      </c>
      <c r="D3370" t="s">
        <v>78</v>
      </c>
      <c r="E3370" s="1">
        <v>32393</v>
      </c>
      <c r="F3370" t="s">
        <v>40</v>
      </c>
      <c r="G3370">
        <v>325</v>
      </c>
      <c r="H3370" t="s">
        <v>63</v>
      </c>
      <c r="I3370" t="s">
        <v>59</v>
      </c>
      <c r="J3370" t="s">
        <v>24</v>
      </c>
      <c r="K3370" t="str">
        <f>VLOOKUP(H3370, [1]Products!B:E, 2, FALSE)</f>
        <v>Vanilla Wafers</v>
      </c>
      <c r="L3370" s="2">
        <f>VLOOKUP(H3370, [1]Products!B:D, 3, FALSE)</f>
        <v>18</v>
      </c>
      <c r="M3370" s="2">
        <f>Table1[[#This Row],[Quantity Purchased]] * Table1[[#This Row],[Unit Price]]</f>
        <v>11700</v>
      </c>
      <c r="N3370" s="2">
        <f>VLOOKUP(H3370, [1]Products!B:E, 4, FALSE)</f>
        <v>36</v>
      </c>
      <c r="O3370" t="str">
        <f>TEXT(Table1[[#This Row],[Transaction Date]], "yyyy-mm")</f>
        <v>2024-07</v>
      </c>
      <c r="P3370" s="1">
        <f ca="1">YEAR(TODAY()) - YEAR(Table1[[#This Row],[Buyer Date of Birth]])</f>
        <v>37</v>
      </c>
      <c r="Q3370" s="2">
        <f>Table1[[#This Row],[Total Revenue]] - Table1[[#This Row],[Total Cost]]</f>
        <v>11682</v>
      </c>
    </row>
    <row r="3371" spans="1:17" x14ac:dyDescent="0.25">
      <c r="A3371" s="1">
        <v>45410</v>
      </c>
      <c r="B3371" t="s">
        <v>1313</v>
      </c>
      <c r="C3371" t="s">
        <v>284</v>
      </c>
      <c r="D3371" t="s">
        <v>58</v>
      </c>
      <c r="E3371" s="1">
        <v>20470</v>
      </c>
      <c r="F3371" t="s">
        <v>21</v>
      </c>
      <c r="G3371">
        <v>372</v>
      </c>
      <c r="H3371" t="s">
        <v>66</v>
      </c>
      <c r="I3371" t="s">
        <v>50</v>
      </c>
      <c r="J3371" t="s">
        <v>24</v>
      </c>
      <c r="K3371" t="str">
        <f>VLOOKUP(H3371, [1]Products!B:E, 2, FALSE)</f>
        <v>Oatmeal Cookies</v>
      </c>
      <c r="L3371" s="2">
        <f>VLOOKUP(H3371, [1]Products!B:D, 3, FALSE)</f>
        <v>19</v>
      </c>
      <c r="M3371" s="2">
        <f>Table1[[#This Row],[Quantity Purchased]] * Table1[[#This Row],[Unit Price]]</f>
        <v>8556</v>
      </c>
      <c r="N3371" s="2">
        <f>VLOOKUP(H3371, [1]Products!B:E, 4, FALSE)</f>
        <v>23</v>
      </c>
      <c r="O3371" t="str">
        <f>TEXT(Table1[[#This Row],[Transaction Date]], "yyyy-mm")</f>
        <v>2024-04</v>
      </c>
      <c r="P3371" s="1">
        <f ca="1">YEAR(TODAY()) - YEAR(Table1[[#This Row],[Buyer Date of Birth]])</f>
        <v>69</v>
      </c>
      <c r="Q3371" s="2">
        <f>Table1[[#This Row],[Total Revenue]] - Table1[[#This Row],[Total Cost]]</f>
        <v>8537</v>
      </c>
    </row>
    <row r="3372" spans="1:17" x14ac:dyDescent="0.25">
      <c r="A3372" s="1">
        <v>45362</v>
      </c>
      <c r="B3372" t="s">
        <v>115</v>
      </c>
      <c r="C3372" t="s">
        <v>1079</v>
      </c>
      <c r="D3372" t="s">
        <v>53</v>
      </c>
      <c r="E3372" s="1">
        <v>23605</v>
      </c>
      <c r="F3372" t="s">
        <v>28</v>
      </c>
      <c r="G3372">
        <v>323</v>
      </c>
      <c r="H3372" t="s">
        <v>22</v>
      </c>
      <c r="I3372" t="s">
        <v>55</v>
      </c>
      <c r="J3372" t="s">
        <v>24</v>
      </c>
      <c r="K3372" t="str">
        <f>VLOOKUP(H3372, [1]Products!B:E, 2, FALSE)</f>
        <v>Cinnamon Swirls</v>
      </c>
      <c r="L3372" s="2">
        <f>VLOOKUP(H3372, [1]Products!B:D, 3, FALSE)</f>
        <v>10</v>
      </c>
      <c r="M3372" s="2">
        <f>Table1[[#This Row],[Quantity Purchased]] * Table1[[#This Row],[Unit Price]]</f>
        <v>4522</v>
      </c>
      <c r="N3372" s="2">
        <f>VLOOKUP(H3372, [1]Products!B:E, 4, FALSE)</f>
        <v>14</v>
      </c>
      <c r="O3372" t="str">
        <f>TEXT(Table1[[#This Row],[Transaction Date]], "yyyy-mm")</f>
        <v>2024-03</v>
      </c>
      <c r="P3372" s="1">
        <f ca="1">YEAR(TODAY()) - YEAR(Table1[[#This Row],[Buyer Date of Birth]])</f>
        <v>61</v>
      </c>
      <c r="Q3372" s="2">
        <f>Table1[[#This Row],[Total Revenue]] - Table1[[#This Row],[Total Cost]]</f>
        <v>4512</v>
      </c>
    </row>
    <row r="3373" spans="1:17" x14ac:dyDescent="0.25">
      <c r="A3373" s="1">
        <v>45362</v>
      </c>
      <c r="B3373" t="s">
        <v>663</v>
      </c>
      <c r="C3373" t="s">
        <v>98</v>
      </c>
      <c r="D3373" t="s">
        <v>100</v>
      </c>
      <c r="E3373" s="1">
        <v>26840</v>
      </c>
      <c r="F3373" t="s">
        <v>21</v>
      </c>
      <c r="G3373">
        <v>185</v>
      </c>
      <c r="H3373" t="s">
        <v>49</v>
      </c>
      <c r="I3373" t="s">
        <v>59</v>
      </c>
      <c r="J3373" t="s">
        <v>24</v>
      </c>
      <c r="K3373" t="str">
        <f>VLOOKUP(H3373, [1]Products!B:E, 2, FALSE)</f>
        <v>Butter Crunch</v>
      </c>
      <c r="L3373" s="2">
        <f>VLOOKUP(H3373, [1]Products!B:D, 3, FALSE)</f>
        <v>10</v>
      </c>
      <c r="M3373" s="2">
        <f>Table1[[#This Row],[Quantity Purchased]] * Table1[[#This Row],[Unit Price]]</f>
        <v>2035</v>
      </c>
      <c r="N3373" s="2">
        <f>VLOOKUP(H3373, [1]Products!B:E, 4, FALSE)</f>
        <v>11</v>
      </c>
      <c r="O3373" t="str">
        <f>TEXT(Table1[[#This Row],[Transaction Date]], "yyyy-mm")</f>
        <v>2024-03</v>
      </c>
      <c r="P3373" s="1">
        <f ca="1">YEAR(TODAY()) - YEAR(Table1[[#This Row],[Buyer Date of Birth]])</f>
        <v>52</v>
      </c>
      <c r="Q3373" s="2">
        <f>Table1[[#This Row],[Total Revenue]] - Table1[[#This Row],[Total Cost]]</f>
        <v>2025</v>
      </c>
    </row>
    <row r="3374" spans="1:17" x14ac:dyDescent="0.25">
      <c r="A3374" s="1">
        <v>45294</v>
      </c>
      <c r="B3374" t="s">
        <v>129</v>
      </c>
      <c r="C3374" t="s">
        <v>1130</v>
      </c>
      <c r="D3374" t="s">
        <v>62</v>
      </c>
      <c r="E3374" s="1">
        <v>30539</v>
      </c>
      <c r="F3374" t="s">
        <v>28</v>
      </c>
      <c r="G3374">
        <v>73</v>
      </c>
      <c r="H3374" t="s">
        <v>29</v>
      </c>
      <c r="I3374" t="s">
        <v>55</v>
      </c>
      <c r="J3374" t="s">
        <v>24</v>
      </c>
      <c r="K3374" t="str">
        <f>VLOOKUP(H3374, [1]Products!B:E, 2, FALSE)</f>
        <v>Shortbread</v>
      </c>
      <c r="L3374" s="2">
        <f>VLOOKUP(H3374, [1]Products!B:D, 3, FALSE)</f>
        <v>10</v>
      </c>
      <c r="M3374" s="2">
        <f>Table1[[#This Row],[Quantity Purchased]] * Table1[[#This Row],[Unit Price]]</f>
        <v>3285</v>
      </c>
      <c r="N3374" s="2">
        <f>VLOOKUP(H3374, [1]Products!B:E, 4, FALSE)</f>
        <v>45</v>
      </c>
      <c r="O3374" t="str">
        <f>TEXT(Table1[[#This Row],[Transaction Date]], "yyyy-mm")</f>
        <v>2024-01</v>
      </c>
      <c r="P3374" s="1">
        <f ca="1">YEAR(TODAY()) - YEAR(Table1[[#This Row],[Buyer Date of Birth]])</f>
        <v>42</v>
      </c>
      <c r="Q3374" s="2">
        <f>Table1[[#This Row],[Total Revenue]] - Table1[[#This Row],[Total Cost]]</f>
        <v>3275</v>
      </c>
    </row>
    <row r="3375" spans="1:17" x14ac:dyDescent="0.25">
      <c r="A3375" s="1">
        <v>45313</v>
      </c>
      <c r="B3375" t="s">
        <v>447</v>
      </c>
      <c r="C3375" t="s">
        <v>991</v>
      </c>
      <c r="D3375" t="s">
        <v>62</v>
      </c>
      <c r="E3375" s="1">
        <v>31387</v>
      </c>
      <c r="F3375" t="s">
        <v>40</v>
      </c>
      <c r="G3375">
        <v>259</v>
      </c>
      <c r="H3375" t="s">
        <v>49</v>
      </c>
      <c r="I3375" t="s">
        <v>59</v>
      </c>
      <c r="J3375" t="s">
        <v>24</v>
      </c>
      <c r="K3375" t="str">
        <f>VLOOKUP(H3375, [1]Products!B:E, 2, FALSE)</f>
        <v>Butter Crunch</v>
      </c>
      <c r="L3375" s="2">
        <f>VLOOKUP(H3375, [1]Products!B:D, 3, FALSE)</f>
        <v>10</v>
      </c>
      <c r="M3375" s="2">
        <f>Table1[[#This Row],[Quantity Purchased]] * Table1[[#This Row],[Unit Price]]</f>
        <v>2849</v>
      </c>
      <c r="N3375" s="2">
        <f>VLOOKUP(H3375, [1]Products!B:E, 4, FALSE)</f>
        <v>11</v>
      </c>
      <c r="O3375" t="str">
        <f>TEXT(Table1[[#This Row],[Transaction Date]], "yyyy-mm")</f>
        <v>2024-01</v>
      </c>
      <c r="P3375" s="1">
        <f ca="1">YEAR(TODAY()) - YEAR(Table1[[#This Row],[Buyer Date of Birth]])</f>
        <v>40</v>
      </c>
      <c r="Q3375" s="2">
        <f>Table1[[#This Row],[Total Revenue]] - Table1[[#This Row],[Total Cost]]</f>
        <v>2839</v>
      </c>
    </row>
    <row r="3376" spans="1:17" x14ac:dyDescent="0.25">
      <c r="A3376" s="1">
        <v>45420</v>
      </c>
      <c r="B3376" t="s">
        <v>340</v>
      </c>
      <c r="C3376" t="s">
        <v>1281</v>
      </c>
      <c r="D3376" t="s">
        <v>58</v>
      </c>
      <c r="E3376" s="1">
        <v>30236</v>
      </c>
      <c r="F3376" t="s">
        <v>40</v>
      </c>
      <c r="G3376">
        <v>266</v>
      </c>
      <c r="H3376" t="s">
        <v>29</v>
      </c>
      <c r="I3376" t="s">
        <v>36</v>
      </c>
      <c r="J3376" t="s">
        <v>24</v>
      </c>
      <c r="K3376" t="str">
        <f>VLOOKUP(H3376, [1]Products!B:E, 2, FALSE)</f>
        <v>Shortbread</v>
      </c>
      <c r="L3376" s="2">
        <f>VLOOKUP(H3376, [1]Products!B:D, 3, FALSE)</f>
        <v>10</v>
      </c>
      <c r="M3376" s="2">
        <f>Table1[[#This Row],[Quantity Purchased]] * Table1[[#This Row],[Unit Price]]</f>
        <v>11970</v>
      </c>
      <c r="N3376" s="2">
        <f>VLOOKUP(H3376, [1]Products!B:E, 4, FALSE)</f>
        <v>45</v>
      </c>
      <c r="O3376" t="str">
        <f>TEXT(Table1[[#This Row],[Transaction Date]], "yyyy-mm")</f>
        <v>2024-05</v>
      </c>
      <c r="P3376" s="1">
        <f ca="1">YEAR(TODAY()) - YEAR(Table1[[#This Row],[Buyer Date of Birth]])</f>
        <v>43</v>
      </c>
      <c r="Q3376" s="2">
        <f>Table1[[#This Row],[Total Revenue]] - Table1[[#This Row],[Total Cost]]</f>
        <v>11960</v>
      </c>
    </row>
    <row r="3377" spans="1:17" x14ac:dyDescent="0.25">
      <c r="A3377" s="1">
        <v>45458</v>
      </c>
      <c r="B3377" t="s">
        <v>79</v>
      </c>
      <c r="C3377" t="s">
        <v>345</v>
      </c>
      <c r="D3377" t="s">
        <v>53</v>
      </c>
      <c r="E3377" s="1">
        <v>24902</v>
      </c>
      <c r="F3377" t="s">
        <v>40</v>
      </c>
      <c r="G3377">
        <v>122</v>
      </c>
      <c r="H3377" t="s">
        <v>22</v>
      </c>
      <c r="I3377" t="s">
        <v>36</v>
      </c>
      <c r="J3377" t="s">
        <v>24</v>
      </c>
      <c r="K3377" t="str">
        <f>VLOOKUP(H3377, [1]Products!B:E, 2, FALSE)</f>
        <v>Cinnamon Swirls</v>
      </c>
      <c r="L3377" s="2">
        <f>VLOOKUP(H3377, [1]Products!B:D, 3, FALSE)</f>
        <v>10</v>
      </c>
      <c r="M3377" s="2">
        <f>Table1[[#This Row],[Quantity Purchased]] * Table1[[#This Row],[Unit Price]]</f>
        <v>1708</v>
      </c>
      <c r="N3377" s="2">
        <f>VLOOKUP(H3377, [1]Products!B:E, 4, FALSE)</f>
        <v>14</v>
      </c>
      <c r="O3377" t="str">
        <f>TEXT(Table1[[#This Row],[Transaction Date]], "yyyy-mm")</f>
        <v>2024-06</v>
      </c>
      <c r="P3377" s="1">
        <f ca="1">YEAR(TODAY()) - YEAR(Table1[[#This Row],[Buyer Date of Birth]])</f>
        <v>57</v>
      </c>
      <c r="Q3377" s="2">
        <f>Table1[[#This Row],[Total Revenue]] - Table1[[#This Row],[Total Cost]]</f>
        <v>1698</v>
      </c>
    </row>
    <row r="3378" spans="1:17" x14ac:dyDescent="0.25">
      <c r="A3378" s="1">
        <v>45403</v>
      </c>
      <c r="B3378" t="s">
        <v>1314</v>
      </c>
      <c r="C3378" t="s">
        <v>813</v>
      </c>
      <c r="D3378" t="s">
        <v>34</v>
      </c>
      <c r="E3378" s="1">
        <v>19279</v>
      </c>
      <c r="F3378" t="s">
        <v>40</v>
      </c>
      <c r="G3378">
        <v>120</v>
      </c>
      <c r="H3378" t="s">
        <v>35</v>
      </c>
      <c r="I3378" t="s">
        <v>42</v>
      </c>
      <c r="J3378" t="s">
        <v>24</v>
      </c>
      <c r="K3378" t="str">
        <f>VLOOKUP(H3378, [1]Products!B:E, 2, FALSE)</f>
        <v>Caramel Biscuits</v>
      </c>
      <c r="L3378" s="2">
        <f>VLOOKUP(H3378, [1]Products!B:D, 3, FALSE)</f>
        <v>18</v>
      </c>
      <c r="M3378" s="2">
        <f>Table1[[#This Row],[Quantity Purchased]] * Table1[[#This Row],[Unit Price]]</f>
        <v>2640</v>
      </c>
      <c r="N3378" s="2">
        <f>VLOOKUP(H3378, [1]Products!B:E, 4, FALSE)</f>
        <v>22</v>
      </c>
      <c r="O3378" t="str">
        <f>TEXT(Table1[[#This Row],[Transaction Date]], "yyyy-mm")</f>
        <v>2024-04</v>
      </c>
      <c r="P3378" s="1">
        <f ca="1">YEAR(TODAY()) - YEAR(Table1[[#This Row],[Buyer Date of Birth]])</f>
        <v>73</v>
      </c>
      <c r="Q3378" s="2">
        <f>Table1[[#This Row],[Total Revenue]] - Table1[[#This Row],[Total Cost]]</f>
        <v>2622</v>
      </c>
    </row>
    <row r="3379" spans="1:17" x14ac:dyDescent="0.25">
      <c r="A3379" s="1">
        <v>45484</v>
      </c>
      <c r="B3379" t="s">
        <v>740</v>
      </c>
      <c r="C3379" t="s">
        <v>252</v>
      </c>
      <c r="D3379" t="s">
        <v>34</v>
      </c>
      <c r="E3379" s="1">
        <v>28398</v>
      </c>
      <c r="F3379" t="s">
        <v>28</v>
      </c>
      <c r="G3379">
        <v>289</v>
      </c>
      <c r="H3379" t="s">
        <v>35</v>
      </c>
      <c r="I3379" t="s">
        <v>46</v>
      </c>
      <c r="J3379" t="s">
        <v>24</v>
      </c>
      <c r="K3379" t="str">
        <f>VLOOKUP(H3379, [1]Products!B:E, 2, FALSE)</f>
        <v>Caramel Biscuits</v>
      </c>
      <c r="L3379" s="2">
        <f>VLOOKUP(H3379, [1]Products!B:D, 3, FALSE)</f>
        <v>18</v>
      </c>
      <c r="M3379" s="2">
        <f>Table1[[#This Row],[Quantity Purchased]] * Table1[[#This Row],[Unit Price]]</f>
        <v>6358</v>
      </c>
      <c r="N3379" s="2">
        <f>VLOOKUP(H3379, [1]Products!B:E, 4, FALSE)</f>
        <v>22</v>
      </c>
      <c r="O3379" t="str">
        <f>TEXT(Table1[[#This Row],[Transaction Date]], "yyyy-mm")</f>
        <v>2024-07</v>
      </c>
      <c r="P3379" s="1">
        <f ca="1">YEAR(TODAY()) - YEAR(Table1[[#This Row],[Buyer Date of Birth]])</f>
        <v>48</v>
      </c>
      <c r="Q3379" s="2">
        <f>Table1[[#This Row],[Total Revenue]] - Table1[[#This Row],[Total Cost]]</f>
        <v>6340</v>
      </c>
    </row>
    <row r="3380" spans="1:17" x14ac:dyDescent="0.25">
      <c r="A3380" s="1">
        <v>45305</v>
      </c>
      <c r="B3380" t="s">
        <v>573</v>
      </c>
      <c r="C3380" t="s">
        <v>328</v>
      </c>
      <c r="D3380" t="s">
        <v>58</v>
      </c>
      <c r="E3380" s="1">
        <v>32832</v>
      </c>
      <c r="F3380" t="s">
        <v>40</v>
      </c>
      <c r="G3380">
        <v>425</v>
      </c>
      <c r="H3380" t="s">
        <v>22</v>
      </c>
      <c r="I3380" t="s">
        <v>50</v>
      </c>
      <c r="J3380" t="s">
        <v>24</v>
      </c>
      <c r="K3380" t="str">
        <f>VLOOKUP(H3380, [1]Products!B:E, 2, FALSE)</f>
        <v>Cinnamon Swirls</v>
      </c>
      <c r="L3380" s="2">
        <f>VLOOKUP(H3380, [1]Products!B:D, 3, FALSE)</f>
        <v>10</v>
      </c>
      <c r="M3380" s="2">
        <f>Table1[[#This Row],[Quantity Purchased]] * Table1[[#This Row],[Unit Price]]</f>
        <v>5950</v>
      </c>
      <c r="N3380" s="2">
        <f>VLOOKUP(H3380, [1]Products!B:E, 4, FALSE)</f>
        <v>14</v>
      </c>
      <c r="O3380" t="str">
        <f>TEXT(Table1[[#This Row],[Transaction Date]], "yyyy-mm")</f>
        <v>2024-01</v>
      </c>
      <c r="P3380" s="1">
        <f ca="1">YEAR(TODAY()) - YEAR(Table1[[#This Row],[Buyer Date of Birth]])</f>
        <v>36</v>
      </c>
      <c r="Q3380" s="2">
        <f>Table1[[#This Row],[Total Revenue]] - Table1[[#This Row],[Total Cost]]</f>
        <v>5940</v>
      </c>
    </row>
    <row r="3381" spans="1:17" x14ac:dyDescent="0.25">
      <c r="A3381" s="1">
        <v>45348</v>
      </c>
      <c r="B3381" t="s">
        <v>67</v>
      </c>
      <c r="C3381" t="s">
        <v>949</v>
      </c>
      <c r="D3381" t="s">
        <v>20</v>
      </c>
      <c r="E3381" s="1">
        <v>23313</v>
      </c>
      <c r="F3381" t="s">
        <v>40</v>
      </c>
      <c r="G3381">
        <v>370</v>
      </c>
      <c r="H3381" t="s">
        <v>29</v>
      </c>
      <c r="I3381" t="s">
        <v>55</v>
      </c>
      <c r="J3381" t="s">
        <v>24</v>
      </c>
      <c r="K3381" t="str">
        <f>VLOOKUP(H3381, [1]Products!B:E, 2, FALSE)</f>
        <v>Shortbread</v>
      </c>
      <c r="L3381" s="2">
        <f>VLOOKUP(H3381, [1]Products!B:D, 3, FALSE)</f>
        <v>10</v>
      </c>
      <c r="M3381" s="2">
        <f>Table1[[#This Row],[Quantity Purchased]] * Table1[[#This Row],[Unit Price]]</f>
        <v>16650</v>
      </c>
      <c r="N3381" s="2">
        <f>VLOOKUP(H3381, [1]Products!B:E, 4, FALSE)</f>
        <v>45</v>
      </c>
      <c r="O3381" t="str">
        <f>TEXT(Table1[[#This Row],[Transaction Date]], "yyyy-mm")</f>
        <v>2024-02</v>
      </c>
      <c r="P3381" s="1">
        <f ca="1">YEAR(TODAY()) - YEAR(Table1[[#This Row],[Buyer Date of Birth]])</f>
        <v>62</v>
      </c>
      <c r="Q3381" s="2">
        <f>Table1[[#This Row],[Total Revenue]] - Table1[[#This Row],[Total Cost]]</f>
        <v>16640</v>
      </c>
    </row>
    <row r="3382" spans="1:17" x14ac:dyDescent="0.25">
      <c r="A3382" s="1">
        <v>45449</v>
      </c>
      <c r="B3382" t="s">
        <v>1315</v>
      </c>
      <c r="C3382" t="s">
        <v>1183</v>
      </c>
      <c r="D3382" t="s">
        <v>62</v>
      </c>
      <c r="E3382" s="1">
        <v>25896</v>
      </c>
      <c r="F3382" t="s">
        <v>75</v>
      </c>
      <c r="G3382">
        <v>247</v>
      </c>
      <c r="H3382" t="s">
        <v>71</v>
      </c>
      <c r="I3382" t="s">
        <v>59</v>
      </c>
      <c r="J3382" t="s">
        <v>24</v>
      </c>
      <c r="K3382" t="str">
        <f>VLOOKUP(H3382, [1]Products!B:E, 2, FALSE)</f>
        <v>Peanut Butter Bites</v>
      </c>
      <c r="L3382" s="2">
        <f>VLOOKUP(H3382, [1]Products!B:D, 3, FALSE)</f>
        <v>5</v>
      </c>
      <c r="M3382" s="2">
        <f>Table1[[#This Row],[Quantity Purchased]] * Table1[[#This Row],[Unit Price]]</f>
        <v>1729</v>
      </c>
      <c r="N3382" s="2">
        <f>VLOOKUP(H3382, [1]Products!B:E, 4, FALSE)</f>
        <v>7</v>
      </c>
      <c r="O3382" t="str">
        <f>TEXT(Table1[[#This Row],[Transaction Date]], "yyyy-mm")</f>
        <v>2024-06</v>
      </c>
      <c r="P3382" s="1">
        <f ca="1">YEAR(TODAY()) - YEAR(Table1[[#This Row],[Buyer Date of Birth]])</f>
        <v>55</v>
      </c>
      <c r="Q3382" s="2">
        <f>Table1[[#This Row],[Total Revenue]] - Table1[[#This Row],[Total Cost]]</f>
        <v>1724</v>
      </c>
    </row>
    <row r="3383" spans="1:17" x14ac:dyDescent="0.25">
      <c r="A3383" s="1">
        <v>45424</v>
      </c>
      <c r="B3383" t="s">
        <v>381</v>
      </c>
      <c r="C3383" t="s">
        <v>268</v>
      </c>
      <c r="D3383" t="s">
        <v>20</v>
      </c>
      <c r="E3383" s="1">
        <v>37168</v>
      </c>
      <c r="F3383" t="s">
        <v>75</v>
      </c>
      <c r="G3383">
        <v>270</v>
      </c>
      <c r="H3383" t="s">
        <v>63</v>
      </c>
      <c r="I3383" t="s">
        <v>55</v>
      </c>
      <c r="J3383" t="s">
        <v>24</v>
      </c>
      <c r="K3383" t="str">
        <f>VLOOKUP(H3383, [1]Products!B:E, 2, FALSE)</f>
        <v>Vanilla Wafers</v>
      </c>
      <c r="L3383" s="2">
        <f>VLOOKUP(H3383, [1]Products!B:D, 3, FALSE)</f>
        <v>18</v>
      </c>
      <c r="M3383" s="2">
        <f>Table1[[#This Row],[Quantity Purchased]] * Table1[[#This Row],[Unit Price]]</f>
        <v>9720</v>
      </c>
      <c r="N3383" s="2">
        <f>VLOOKUP(H3383, [1]Products!B:E, 4, FALSE)</f>
        <v>36</v>
      </c>
      <c r="O3383" t="str">
        <f>TEXT(Table1[[#This Row],[Transaction Date]], "yyyy-mm")</f>
        <v>2024-05</v>
      </c>
      <c r="P3383" s="1">
        <f ca="1">YEAR(TODAY()) - YEAR(Table1[[#This Row],[Buyer Date of Birth]])</f>
        <v>24</v>
      </c>
      <c r="Q3383" s="2">
        <f>Table1[[#This Row],[Total Revenue]] - Table1[[#This Row],[Total Cost]]</f>
        <v>9702</v>
      </c>
    </row>
    <row r="3384" spans="1:17" x14ac:dyDescent="0.25">
      <c r="A3384" s="1">
        <v>45498</v>
      </c>
      <c r="B3384" t="s">
        <v>462</v>
      </c>
      <c r="C3384" t="s">
        <v>229</v>
      </c>
      <c r="D3384" t="s">
        <v>34</v>
      </c>
      <c r="E3384" s="1">
        <v>30747</v>
      </c>
      <c r="F3384" t="s">
        <v>21</v>
      </c>
      <c r="G3384">
        <v>287</v>
      </c>
      <c r="H3384" t="s">
        <v>41</v>
      </c>
      <c r="I3384" t="s">
        <v>59</v>
      </c>
      <c r="J3384" t="s">
        <v>24</v>
      </c>
      <c r="K3384" t="str">
        <f>VLOOKUP(H3384, [1]Products!B:E, 2, FALSE)</f>
        <v>Ginger Snaps</v>
      </c>
      <c r="L3384" s="2">
        <f>VLOOKUP(H3384, [1]Products!B:D, 3, FALSE)</f>
        <v>14</v>
      </c>
      <c r="M3384" s="2">
        <f>Table1[[#This Row],[Quantity Purchased]] * Table1[[#This Row],[Unit Price]]</f>
        <v>8036</v>
      </c>
      <c r="N3384" s="2">
        <f>VLOOKUP(H3384, [1]Products!B:E, 4, FALSE)</f>
        <v>28</v>
      </c>
      <c r="O3384" t="str">
        <f>TEXT(Table1[[#This Row],[Transaction Date]], "yyyy-mm")</f>
        <v>2024-07</v>
      </c>
      <c r="P3384" s="1">
        <f ca="1">YEAR(TODAY()) - YEAR(Table1[[#This Row],[Buyer Date of Birth]])</f>
        <v>41</v>
      </c>
      <c r="Q3384" s="2">
        <f>Table1[[#This Row],[Total Revenue]] - Table1[[#This Row],[Total Cost]]</f>
        <v>8022</v>
      </c>
    </row>
    <row r="3385" spans="1:17" x14ac:dyDescent="0.25">
      <c r="A3385" s="1">
        <v>45458</v>
      </c>
      <c r="B3385" t="s">
        <v>198</v>
      </c>
      <c r="C3385" t="s">
        <v>776</v>
      </c>
      <c r="D3385" t="s">
        <v>100</v>
      </c>
      <c r="E3385" s="1">
        <v>26756</v>
      </c>
      <c r="F3385" t="s">
        <v>28</v>
      </c>
      <c r="G3385">
        <v>173</v>
      </c>
      <c r="H3385" t="s">
        <v>71</v>
      </c>
      <c r="I3385" t="s">
        <v>59</v>
      </c>
      <c r="J3385" t="s">
        <v>24</v>
      </c>
      <c r="K3385" t="str">
        <f>VLOOKUP(H3385, [1]Products!B:E, 2, FALSE)</f>
        <v>Peanut Butter Bites</v>
      </c>
      <c r="L3385" s="2">
        <f>VLOOKUP(H3385, [1]Products!B:D, 3, FALSE)</f>
        <v>5</v>
      </c>
      <c r="M3385" s="2">
        <f>Table1[[#This Row],[Quantity Purchased]] * Table1[[#This Row],[Unit Price]]</f>
        <v>1211</v>
      </c>
      <c r="N3385" s="2">
        <f>VLOOKUP(H3385, [1]Products!B:E, 4, FALSE)</f>
        <v>7</v>
      </c>
      <c r="O3385" t="str">
        <f>TEXT(Table1[[#This Row],[Transaction Date]], "yyyy-mm")</f>
        <v>2024-06</v>
      </c>
      <c r="P3385" s="1">
        <f ca="1">YEAR(TODAY()) - YEAR(Table1[[#This Row],[Buyer Date of Birth]])</f>
        <v>52</v>
      </c>
      <c r="Q3385" s="2">
        <f>Table1[[#This Row],[Total Revenue]] - Table1[[#This Row],[Total Cost]]</f>
        <v>1206</v>
      </c>
    </row>
    <row r="3386" spans="1:17" x14ac:dyDescent="0.25">
      <c r="A3386" s="1">
        <v>45352</v>
      </c>
      <c r="B3386" t="s">
        <v>594</v>
      </c>
      <c r="C3386" t="s">
        <v>520</v>
      </c>
      <c r="D3386" t="s">
        <v>58</v>
      </c>
      <c r="E3386" s="1">
        <v>35774</v>
      </c>
      <c r="F3386" t="s">
        <v>75</v>
      </c>
      <c r="G3386">
        <v>468</v>
      </c>
      <c r="H3386" t="s">
        <v>71</v>
      </c>
      <c r="I3386" t="s">
        <v>50</v>
      </c>
      <c r="J3386" t="s">
        <v>24</v>
      </c>
      <c r="K3386" t="str">
        <f>VLOOKUP(H3386, [1]Products!B:E, 2, FALSE)</f>
        <v>Peanut Butter Bites</v>
      </c>
      <c r="L3386" s="2">
        <f>VLOOKUP(H3386, [1]Products!B:D, 3, FALSE)</f>
        <v>5</v>
      </c>
      <c r="M3386" s="2">
        <f>Table1[[#This Row],[Quantity Purchased]] * Table1[[#This Row],[Unit Price]]</f>
        <v>3276</v>
      </c>
      <c r="N3386" s="2">
        <f>VLOOKUP(H3386, [1]Products!B:E, 4, FALSE)</f>
        <v>7</v>
      </c>
      <c r="O3386" t="str">
        <f>TEXT(Table1[[#This Row],[Transaction Date]], "yyyy-mm")</f>
        <v>2024-03</v>
      </c>
      <c r="P3386" s="1">
        <f ca="1">YEAR(TODAY()) - YEAR(Table1[[#This Row],[Buyer Date of Birth]])</f>
        <v>28</v>
      </c>
      <c r="Q3386" s="2">
        <f>Table1[[#This Row],[Total Revenue]] - Table1[[#This Row],[Total Cost]]</f>
        <v>3271</v>
      </c>
    </row>
    <row r="3387" spans="1:17" x14ac:dyDescent="0.25">
      <c r="A3387" s="1">
        <v>45431</v>
      </c>
      <c r="B3387" t="s">
        <v>925</v>
      </c>
      <c r="C3387" t="s">
        <v>608</v>
      </c>
      <c r="D3387" t="s">
        <v>53</v>
      </c>
      <c r="E3387" s="1">
        <v>27495</v>
      </c>
      <c r="F3387" t="s">
        <v>40</v>
      </c>
      <c r="G3387">
        <v>99</v>
      </c>
      <c r="H3387" t="s">
        <v>29</v>
      </c>
      <c r="I3387" t="s">
        <v>55</v>
      </c>
      <c r="J3387" t="s">
        <v>24</v>
      </c>
      <c r="K3387" t="str">
        <f>VLOOKUP(H3387, [1]Products!B:E, 2, FALSE)</f>
        <v>Shortbread</v>
      </c>
      <c r="L3387" s="2">
        <f>VLOOKUP(H3387, [1]Products!B:D, 3, FALSE)</f>
        <v>10</v>
      </c>
      <c r="M3387" s="2">
        <f>Table1[[#This Row],[Quantity Purchased]] * Table1[[#This Row],[Unit Price]]</f>
        <v>4455</v>
      </c>
      <c r="N3387" s="2">
        <f>VLOOKUP(H3387, [1]Products!B:E, 4, FALSE)</f>
        <v>45</v>
      </c>
      <c r="O3387" t="str">
        <f>TEXT(Table1[[#This Row],[Transaction Date]], "yyyy-mm")</f>
        <v>2024-05</v>
      </c>
      <c r="P3387" s="1">
        <f ca="1">YEAR(TODAY()) - YEAR(Table1[[#This Row],[Buyer Date of Birth]])</f>
        <v>50</v>
      </c>
      <c r="Q3387" s="2">
        <f>Table1[[#This Row],[Total Revenue]] - Table1[[#This Row],[Total Cost]]</f>
        <v>4445</v>
      </c>
    </row>
    <row r="3388" spans="1:17" x14ac:dyDescent="0.25">
      <c r="A3388" s="1">
        <v>45437</v>
      </c>
      <c r="B3388" t="s">
        <v>113</v>
      </c>
      <c r="C3388" t="s">
        <v>132</v>
      </c>
      <c r="D3388" t="s">
        <v>89</v>
      </c>
      <c r="E3388" s="1">
        <v>35228</v>
      </c>
      <c r="F3388" t="s">
        <v>40</v>
      </c>
      <c r="G3388">
        <v>167</v>
      </c>
      <c r="H3388" t="s">
        <v>63</v>
      </c>
      <c r="I3388" t="s">
        <v>59</v>
      </c>
      <c r="J3388" t="s">
        <v>24</v>
      </c>
      <c r="K3388" t="str">
        <f>VLOOKUP(H3388, [1]Products!B:E, 2, FALSE)</f>
        <v>Vanilla Wafers</v>
      </c>
      <c r="L3388" s="2">
        <f>VLOOKUP(H3388, [1]Products!B:D, 3, FALSE)</f>
        <v>18</v>
      </c>
      <c r="M3388" s="2">
        <f>Table1[[#This Row],[Quantity Purchased]] * Table1[[#This Row],[Unit Price]]</f>
        <v>6012</v>
      </c>
      <c r="N3388" s="2">
        <f>VLOOKUP(H3388, [1]Products!B:E, 4, FALSE)</f>
        <v>36</v>
      </c>
      <c r="O3388" t="str">
        <f>TEXT(Table1[[#This Row],[Transaction Date]], "yyyy-mm")</f>
        <v>2024-05</v>
      </c>
      <c r="P3388" s="1">
        <f ca="1">YEAR(TODAY()) - YEAR(Table1[[#This Row],[Buyer Date of Birth]])</f>
        <v>29</v>
      </c>
      <c r="Q3388" s="2">
        <f>Table1[[#This Row],[Total Revenue]] - Table1[[#This Row],[Total Cost]]</f>
        <v>5994</v>
      </c>
    </row>
    <row r="3389" spans="1:17" x14ac:dyDescent="0.25">
      <c r="A3389" s="1">
        <v>45337</v>
      </c>
      <c r="B3389" t="s">
        <v>283</v>
      </c>
      <c r="C3389" t="s">
        <v>134</v>
      </c>
      <c r="D3389" t="s">
        <v>20</v>
      </c>
      <c r="E3389" s="1">
        <v>22712</v>
      </c>
      <c r="F3389" t="s">
        <v>75</v>
      </c>
      <c r="G3389">
        <v>108</v>
      </c>
      <c r="H3389" t="s">
        <v>66</v>
      </c>
      <c r="I3389" t="s">
        <v>55</v>
      </c>
      <c r="J3389" t="s">
        <v>31</v>
      </c>
      <c r="K3389" t="str">
        <f>VLOOKUP(H3389, [1]Products!B:E, 2, FALSE)</f>
        <v>Oatmeal Cookies</v>
      </c>
      <c r="L3389" s="2">
        <f>VLOOKUP(H3389, [1]Products!B:D, 3, FALSE)</f>
        <v>19</v>
      </c>
      <c r="M3389" s="2">
        <f>Table1[[#This Row],[Quantity Purchased]] * Table1[[#This Row],[Unit Price]]</f>
        <v>2484</v>
      </c>
      <c r="N3389" s="2">
        <f>VLOOKUP(H3389, [1]Products!B:E, 4, FALSE)</f>
        <v>23</v>
      </c>
      <c r="O3389" t="str">
        <f>TEXT(Table1[[#This Row],[Transaction Date]], "yyyy-mm")</f>
        <v>2024-02</v>
      </c>
      <c r="P3389" s="1">
        <f ca="1">YEAR(TODAY()) - YEAR(Table1[[#This Row],[Buyer Date of Birth]])</f>
        <v>63</v>
      </c>
      <c r="Q3389" s="2">
        <f>Table1[[#This Row],[Total Revenue]] - Table1[[#This Row],[Total Cost]]</f>
        <v>2465</v>
      </c>
    </row>
    <row r="3390" spans="1:17" x14ac:dyDescent="0.25">
      <c r="A3390" s="1">
        <v>45373</v>
      </c>
      <c r="B3390" t="s">
        <v>332</v>
      </c>
      <c r="C3390" t="s">
        <v>568</v>
      </c>
      <c r="D3390" t="s">
        <v>78</v>
      </c>
      <c r="E3390" s="1">
        <v>28076</v>
      </c>
      <c r="F3390" t="s">
        <v>28</v>
      </c>
      <c r="G3390">
        <v>442</v>
      </c>
      <c r="H3390" t="s">
        <v>22</v>
      </c>
      <c r="I3390" t="s">
        <v>59</v>
      </c>
      <c r="J3390" t="s">
        <v>24</v>
      </c>
      <c r="K3390" t="str">
        <f>VLOOKUP(H3390, [1]Products!B:E, 2, FALSE)</f>
        <v>Cinnamon Swirls</v>
      </c>
      <c r="L3390" s="2">
        <f>VLOOKUP(H3390, [1]Products!B:D, 3, FALSE)</f>
        <v>10</v>
      </c>
      <c r="M3390" s="2">
        <f>Table1[[#This Row],[Quantity Purchased]] * Table1[[#This Row],[Unit Price]]</f>
        <v>6188</v>
      </c>
      <c r="N3390" s="2">
        <f>VLOOKUP(H3390, [1]Products!B:E, 4, FALSE)</f>
        <v>14</v>
      </c>
      <c r="O3390" t="str">
        <f>TEXT(Table1[[#This Row],[Transaction Date]], "yyyy-mm")</f>
        <v>2024-03</v>
      </c>
      <c r="P3390" s="1">
        <f ca="1">YEAR(TODAY()) - YEAR(Table1[[#This Row],[Buyer Date of Birth]])</f>
        <v>49</v>
      </c>
      <c r="Q3390" s="2">
        <f>Table1[[#This Row],[Total Revenue]] - Table1[[#This Row],[Total Cost]]</f>
        <v>6178</v>
      </c>
    </row>
    <row r="3391" spans="1:17" x14ac:dyDescent="0.25">
      <c r="A3391" s="1">
        <v>45395</v>
      </c>
      <c r="B3391" t="s">
        <v>131</v>
      </c>
      <c r="C3391" t="s">
        <v>771</v>
      </c>
      <c r="D3391" t="s">
        <v>45</v>
      </c>
      <c r="E3391" s="1">
        <v>33984</v>
      </c>
      <c r="F3391" t="s">
        <v>75</v>
      </c>
      <c r="G3391">
        <v>359</v>
      </c>
      <c r="H3391" t="s">
        <v>35</v>
      </c>
      <c r="I3391" t="s">
        <v>36</v>
      </c>
      <c r="J3391" t="s">
        <v>24</v>
      </c>
      <c r="K3391" t="str">
        <f>VLOOKUP(H3391, [1]Products!B:E, 2, FALSE)</f>
        <v>Caramel Biscuits</v>
      </c>
      <c r="L3391" s="2">
        <f>VLOOKUP(H3391, [1]Products!B:D, 3, FALSE)</f>
        <v>18</v>
      </c>
      <c r="M3391" s="2">
        <f>Table1[[#This Row],[Quantity Purchased]] * Table1[[#This Row],[Unit Price]]</f>
        <v>7898</v>
      </c>
      <c r="N3391" s="2">
        <f>VLOOKUP(H3391, [1]Products!B:E, 4, FALSE)</f>
        <v>22</v>
      </c>
      <c r="O3391" t="str">
        <f>TEXT(Table1[[#This Row],[Transaction Date]], "yyyy-mm")</f>
        <v>2024-04</v>
      </c>
      <c r="P3391" s="1">
        <f ca="1">YEAR(TODAY()) - YEAR(Table1[[#This Row],[Buyer Date of Birth]])</f>
        <v>32</v>
      </c>
      <c r="Q3391" s="2">
        <f>Table1[[#This Row],[Total Revenue]] - Table1[[#This Row],[Total Cost]]</f>
        <v>7880</v>
      </c>
    </row>
    <row r="3392" spans="1:17" x14ac:dyDescent="0.25">
      <c r="A3392" s="1">
        <v>45409</v>
      </c>
      <c r="B3392" t="s">
        <v>375</v>
      </c>
      <c r="C3392" t="s">
        <v>395</v>
      </c>
      <c r="D3392" t="s">
        <v>100</v>
      </c>
      <c r="E3392" s="1">
        <v>17447</v>
      </c>
      <c r="F3392" t="s">
        <v>28</v>
      </c>
      <c r="G3392">
        <v>153</v>
      </c>
      <c r="H3392" t="s">
        <v>49</v>
      </c>
      <c r="I3392" t="s">
        <v>36</v>
      </c>
      <c r="J3392" t="s">
        <v>24</v>
      </c>
      <c r="K3392" t="str">
        <f>VLOOKUP(H3392, [1]Products!B:E, 2, FALSE)</f>
        <v>Butter Crunch</v>
      </c>
      <c r="L3392" s="2">
        <f>VLOOKUP(H3392, [1]Products!B:D, 3, FALSE)</f>
        <v>10</v>
      </c>
      <c r="M3392" s="2">
        <f>Table1[[#This Row],[Quantity Purchased]] * Table1[[#This Row],[Unit Price]]</f>
        <v>1683</v>
      </c>
      <c r="N3392" s="2">
        <f>VLOOKUP(H3392, [1]Products!B:E, 4, FALSE)</f>
        <v>11</v>
      </c>
      <c r="O3392" t="str">
        <f>TEXT(Table1[[#This Row],[Transaction Date]], "yyyy-mm")</f>
        <v>2024-04</v>
      </c>
      <c r="P3392" s="1">
        <f ca="1">YEAR(TODAY()) - YEAR(Table1[[#This Row],[Buyer Date of Birth]])</f>
        <v>78</v>
      </c>
      <c r="Q3392" s="2">
        <f>Table1[[#This Row],[Total Revenue]] - Table1[[#This Row],[Total Cost]]</f>
        <v>1673</v>
      </c>
    </row>
    <row r="3393" spans="1:17" x14ac:dyDescent="0.25">
      <c r="A3393" s="1">
        <v>45413</v>
      </c>
      <c r="B3393" t="s">
        <v>461</v>
      </c>
      <c r="C3393" t="s">
        <v>168</v>
      </c>
      <c r="D3393" t="s">
        <v>45</v>
      </c>
      <c r="E3393" s="1">
        <v>23019</v>
      </c>
      <c r="F3393" t="s">
        <v>75</v>
      </c>
      <c r="G3393">
        <v>138</v>
      </c>
      <c r="H3393" t="s">
        <v>54</v>
      </c>
      <c r="I3393" t="s">
        <v>42</v>
      </c>
      <c r="J3393" t="s">
        <v>24</v>
      </c>
      <c r="K3393" t="str">
        <f>VLOOKUP(H3393, [1]Products!B:E, 2, FALSE)</f>
        <v>Lemon Crisps</v>
      </c>
      <c r="L3393" s="2">
        <f>VLOOKUP(H3393, [1]Products!B:D, 3, FALSE)</f>
        <v>7</v>
      </c>
      <c r="M3393" s="2">
        <f>Table1[[#This Row],[Quantity Purchased]] * Table1[[#This Row],[Unit Price]]</f>
        <v>1242</v>
      </c>
      <c r="N3393" s="2">
        <f>VLOOKUP(H3393, [1]Products!B:E, 4, FALSE)</f>
        <v>9</v>
      </c>
      <c r="O3393" t="str">
        <f>TEXT(Table1[[#This Row],[Transaction Date]], "yyyy-mm")</f>
        <v>2024-05</v>
      </c>
      <c r="P3393" s="1">
        <f ca="1">YEAR(TODAY()) - YEAR(Table1[[#This Row],[Buyer Date of Birth]])</f>
        <v>62</v>
      </c>
      <c r="Q3393" s="2">
        <f>Table1[[#This Row],[Total Revenue]] - Table1[[#This Row],[Total Cost]]</f>
        <v>1235</v>
      </c>
    </row>
    <row r="3394" spans="1:17" x14ac:dyDescent="0.25">
      <c r="A3394" s="1">
        <v>45460</v>
      </c>
      <c r="B3394" t="s">
        <v>643</v>
      </c>
      <c r="C3394" t="s">
        <v>407</v>
      </c>
      <c r="D3394" t="s">
        <v>34</v>
      </c>
      <c r="E3394" s="1">
        <v>20365</v>
      </c>
      <c r="F3394" t="s">
        <v>28</v>
      </c>
      <c r="G3394">
        <v>466</v>
      </c>
      <c r="H3394" t="s">
        <v>22</v>
      </c>
      <c r="I3394" t="s">
        <v>46</v>
      </c>
      <c r="J3394" t="s">
        <v>24</v>
      </c>
      <c r="K3394" t="str">
        <f>VLOOKUP(H3394, [1]Products!B:E, 2, FALSE)</f>
        <v>Cinnamon Swirls</v>
      </c>
      <c r="L3394" s="2">
        <f>VLOOKUP(H3394, [1]Products!B:D, 3, FALSE)</f>
        <v>10</v>
      </c>
      <c r="M3394" s="2">
        <f>Table1[[#This Row],[Quantity Purchased]] * Table1[[#This Row],[Unit Price]]</f>
        <v>6524</v>
      </c>
      <c r="N3394" s="2">
        <f>VLOOKUP(H3394, [1]Products!B:E, 4, FALSE)</f>
        <v>14</v>
      </c>
      <c r="O3394" t="str">
        <f>TEXT(Table1[[#This Row],[Transaction Date]], "yyyy-mm")</f>
        <v>2024-06</v>
      </c>
      <c r="P3394" s="1">
        <f ca="1">YEAR(TODAY()) - YEAR(Table1[[#This Row],[Buyer Date of Birth]])</f>
        <v>70</v>
      </c>
      <c r="Q3394" s="2">
        <f>Table1[[#This Row],[Total Revenue]] - Table1[[#This Row],[Total Cost]]</f>
        <v>6514</v>
      </c>
    </row>
    <row r="3395" spans="1:17" x14ac:dyDescent="0.25">
      <c r="A3395" s="1">
        <v>45504</v>
      </c>
      <c r="B3395" t="s">
        <v>314</v>
      </c>
      <c r="C3395" t="s">
        <v>88</v>
      </c>
      <c r="D3395" t="s">
        <v>53</v>
      </c>
      <c r="E3395" s="1">
        <v>16255</v>
      </c>
      <c r="F3395" t="s">
        <v>40</v>
      </c>
      <c r="G3395">
        <v>406</v>
      </c>
      <c r="H3395" t="s">
        <v>72</v>
      </c>
      <c r="I3395" t="s">
        <v>50</v>
      </c>
      <c r="J3395" t="s">
        <v>24</v>
      </c>
      <c r="K3395" t="str">
        <f>VLOOKUP(H3395, [1]Products!B:E, 2, FALSE)</f>
        <v>Choco Delight</v>
      </c>
      <c r="L3395" s="2">
        <f>VLOOKUP(H3395, [1]Products!B:D, 3, FALSE)</f>
        <v>3</v>
      </c>
      <c r="M3395" s="2">
        <f>Table1[[#This Row],[Quantity Purchased]] * Table1[[#This Row],[Unit Price]]</f>
        <v>2030</v>
      </c>
      <c r="N3395" s="2">
        <f>VLOOKUP(H3395, [1]Products!B:E, 4, FALSE)</f>
        <v>5</v>
      </c>
      <c r="O3395" t="str">
        <f>TEXT(Table1[[#This Row],[Transaction Date]], "yyyy-mm")</f>
        <v>2024-07</v>
      </c>
      <c r="P3395" s="1">
        <f ca="1">YEAR(TODAY()) - YEAR(Table1[[#This Row],[Buyer Date of Birth]])</f>
        <v>81</v>
      </c>
      <c r="Q3395" s="2">
        <f>Table1[[#This Row],[Total Revenue]] - Table1[[#This Row],[Total Cost]]</f>
        <v>2027</v>
      </c>
    </row>
    <row r="3396" spans="1:17" x14ac:dyDescent="0.25">
      <c r="A3396" s="1">
        <v>45307</v>
      </c>
      <c r="B3396" t="s">
        <v>197</v>
      </c>
      <c r="C3396" t="s">
        <v>872</v>
      </c>
      <c r="D3396" t="s">
        <v>34</v>
      </c>
      <c r="E3396" s="1">
        <v>35915</v>
      </c>
      <c r="F3396" t="s">
        <v>21</v>
      </c>
      <c r="G3396">
        <v>140</v>
      </c>
      <c r="H3396" t="s">
        <v>71</v>
      </c>
      <c r="I3396" t="s">
        <v>55</v>
      </c>
      <c r="J3396" t="s">
        <v>24</v>
      </c>
      <c r="K3396" t="str">
        <f>VLOOKUP(H3396, [1]Products!B:E, 2, FALSE)</f>
        <v>Peanut Butter Bites</v>
      </c>
      <c r="L3396" s="2">
        <f>VLOOKUP(H3396, [1]Products!B:D, 3, FALSE)</f>
        <v>5</v>
      </c>
      <c r="M3396" s="2">
        <f>Table1[[#This Row],[Quantity Purchased]] * Table1[[#This Row],[Unit Price]]</f>
        <v>980</v>
      </c>
      <c r="N3396" s="2">
        <f>VLOOKUP(H3396, [1]Products!B:E, 4, FALSE)</f>
        <v>7</v>
      </c>
      <c r="O3396" t="str">
        <f>TEXT(Table1[[#This Row],[Transaction Date]], "yyyy-mm")</f>
        <v>2024-01</v>
      </c>
      <c r="P3396" s="1">
        <f ca="1">YEAR(TODAY()) - YEAR(Table1[[#This Row],[Buyer Date of Birth]])</f>
        <v>27</v>
      </c>
      <c r="Q3396" s="2">
        <f>Table1[[#This Row],[Total Revenue]] - Table1[[#This Row],[Total Cost]]</f>
        <v>975</v>
      </c>
    </row>
    <row r="3397" spans="1:17" x14ac:dyDescent="0.25">
      <c r="A3397" s="1">
        <v>45434</v>
      </c>
      <c r="B3397" t="s">
        <v>766</v>
      </c>
      <c r="C3397" t="s">
        <v>1187</v>
      </c>
      <c r="D3397" t="s">
        <v>34</v>
      </c>
      <c r="E3397" s="1">
        <v>21504</v>
      </c>
      <c r="F3397" t="s">
        <v>21</v>
      </c>
      <c r="G3397">
        <v>191</v>
      </c>
      <c r="H3397" t="s">
        <v>22</v>
      </c>
      <c r="I3397" t="s">
        <v>59</v>
      </c>
      <c r="J3397" t="s">
        <v>24</v>
      </c>
      <c r="K3397" t="str">
        <f>VLOOKUP(H3397, [1]Products!B:E, 2, FALSE)</f>
        <v>Cinnamon Swirls</v>
      </c>
      <c r="L3397" s="2">
        <f>VLOOKUP(H3397, [1]Products!B:D, 3, FALSE)</f>
        <v>10</v>
      </c>
      <c r="M3397" s="2">
        <f>Table1[[#This Row],[Quantity Purchased]] * Table1[[#This Row],[Unit Price]]</f>
        <v>2674</v>
      </c>
      <c r="N3397" s="2">
        <f>VLOOKUP(H3397, [1]Products!B:E, 4, FALSE)</f>
        <v>14</v>
      </c>
      <c r="O3397" t="str">
        <f>TEXT(Table1[[#This Row],[Transaction Date]], "yyyy-mm")</f>
        <v>2024-05</v>
      </c>
      <c r="P3397" s="1">
        <f ca="1">YEAR(TODAY()) - YEAR(Table1[[#This Row],[Buyer Date of Birth]])</f>
        <v>67</v>
      </c>
      <c r="Q3397" s="2">
        <f>Table1[[#This Row],[Total Revenue]] - Table1[[#This Row],[Total Cost]]</f>
        <v>2664</v>
      </c>
    </row>
    <row r="3398" spans="1:17" x14ac:dyDescent="0.25">
      <c r="A3398" s="1">
        <v>45465</v>
      </c>
      <c r="B3398" t="s">
        <v>603</v>
      </c>
      <c r="C3398" t="s">
        <v>592</v>
      </c>
      <c r="D3398" t="s">
        <v>45</v>
      </c>
      <c r="E3398" s="1">
        <v>38680</v>
      </c>
      <c r="F3398" t="s">
        <v>75</v>
      </c>
      <c r="G3398">
        <v>399</v>
      </c>
      <c r="H3398" t="s">
        <v>41</v>
      </c>
      <c r="I3398" t="s">
        <v>55</v>
      </c>
      <c r="J3398" t="s">
        <v>24</v>
      </c>
      <c r="K3398" t="str">
        <f>VLOOKUP(H3398, [1]Products!B:E, 2, FALSE)</f>
        <v>Ginger Snaps</v>
      </c>
      <c r="L3398" s="2">
        <f>VLOOKUP(H3398, [1]Products!B:D, 3, FALSE)</f>
        <v>14</v>
      </c>
      <c r="M3398" s="2">
        <f>Table1[[#This Row],[Quantity Purchased]] * Table1[[#This Row],[Unit Price]]</f>
        <v>11172</v>
      </c>
      <c r="N3398" s="2">
        <f>VLOOKUP(H3398, [1]Products!B:E, 4, FALSE)</f>
        <v>28</v>
      </c>
      <c r="O3398" t="str">
        <f>TEXT(Table1[[#This Row],[Transaction Date]], "yyyy-mm")</f>
        <v>2024-06</v>
      </c>
      <c r="P3398" s="1">
        <f ca="1">YEAR(TODAY()) - YEAR(Table1[[#This Row],[Buyer Date of Birth]])</f>
        <v>20</v>
      </c>
      <c r="Q3398" s="2">
        <f>Table1[[#This Row],[Total Revenue]] - Table1[[#This Row],[Total Cost]]</f>
        <v>11158</v>
      </c>
    </row>
    <row r="3399" spans="1:17" x14ac:dyDescent="0.25">
      <c r="A3399" s="1">
        <v>45495</v>
      </c>
      <c r="B3399" t="s">
        <v>1316</v>
      </c>
      <c r="C3399" t="s">
        <v>116</v>
      </c>
      <c r="D3399" t="s">
        <v>45</v>
      </c>
      <c r="E3399" s="1">
        <v>33761</v>
      </c>
      <c r="F3399" t="s">
        <v>75</v>
      </c>
      <c r="G3399">
        <v>298</v>
      </c>
      <c r="H3399" t="s">
        <v>41</v>
      </c>
      <c r="I3399" t="s">
        <v>59</v>
      </c>
      <c r="J3399" t="s">
        <v>24</v>
      </c>
      <c r="K3399" t="str">
        <f>VLOOKUP(H3399, [1]Products!B:E, 2, FALSE)</f>
        <v>Ginger Snaps</v>
      </c>
      <c r="L3399" s="2">
        <f>VLOOKUP(H3399, [1]Products!B:D, 3, FALSE)</f>
        <v>14</v>
      </c>
      <c r="M3399" s="2">
        <f>Table1[[#This Row],[Quantity Purchased]] * Table1[[#This Row],[Unit Price]]</f>
        <v>8344</v>
      </c>
      <c r="N3399" s="2">
        <f>VLOOKUP(H3399, [1]Products!B:E, 4, FALSE)</f>
        <v>28</v>
      </c>
      <c r="O3399" t="str">
        <f>TEXT(Table1[[#This Row],[Transaction Date]], "yyyy-mm")</f>
        <v>2024-07</v>
      </c>
      <c r="P3399" s="1">
        <f ca="1">YEAR(TODAY()) - YEAR(Table1[[#This Row],[Buyer Date of Birth]])</f>
        <v>33</v>
      </c>
      <c r="Q3399" s="2">
        <f>Table1[[#This Row],[Total Revenue]] - Table1[[#This Row],[Total Cost]]</f>
        <v>8330</v>
      </c>
    </row>
    <row r="3400" spans="1:17" x14ac:dyDescent="0.25">
      <c r="A3400" s="1">
        <v>45409</v>
      </c>
      <c r="B3400" t="s">
        <v>204</v>
      </c>
      <c r="C3400" t="s">
        <v>955</v>
      </c>
      <c r="D3400" t="s">
        <v>100</v>
      </c>
      <c r="E3400" s="1">
        <v>31778</v>
      </c>
      <c r="F3400" t="s">
        <v>21</v>
      </c>
      <c r="G3400">
        <v>203</v>
      </c>
      <c r="H3400" t="s">
        <v>22</v>
      </c>
      <c r="I3400" t="s">
        <v>59</v>
      </c>
      <c r="J3400" t="s">
        <v>31</v>
      </c>
      <c r="K3400" t="str">
        <f>VLOOKUP(H3400, [1]Products!B:E, 2, FALSE)</f>
        <v>Cinnamon Swirls</v>
      </c>
      <c r="L3400" s="2">
        <f>VLOOKUP(H3400, [1]Products!B:D, 3, FALSE)</f>
        <v>10</v>
      </c>
      <c r="M3400" s="2">
        <f>Table1[[#This Row],[Quantity Purchased]] * Table1[[#This Row],[Unit Price]]</f>
        <v>2842</v>
      </c>
      <c r="N3400" s="2">
        <f>VLOOKUP(H3400, [1]Products!B:E, 4, FALSE)</f>
        <v>14</v>
      </c>
      <c r="O3400" t="str">
        <f>TEXT(Table1[[#This Row],[Transaction Date]], "yyyy-mm")</f>
        <v>2024-04</v>
      </c>
      <c r="P3400" s="1">
        <f ca="1">YEAR(TODAY()) - YEAR(Table1[[#This Row],[Buyer Date of Birth]])</f>
        <v>38</v>
      </c>
      <c r="Q3400" s="2">
        <f>Table1[[#This Row],[Total Revenue]] - Table1[[#This Row],[Total Cost]]</f>
        <v>2832</v>
      </c>
    </row>
    <row r="3401" spans="1:17" x14ac:dyDescent="0.25">
      <c r="A3401" s="1">
        <v>45311</v>
      </c>
      <c r="B3401" t="s">
        <v>415</v>
      </c>
      <c r="C3401" t="s">
        <v>878</v>
      </c>
      <c r="D3401" t="s">
        <v>89</v>
      </c>
      <c r="E3401" s="1">
        <v>17739</v>
      </c>
      <c r="F3401" t="s">
        <v>75</v>
      </c>
      <c r="G3401">
        <v>205</v>
      </c>
      <c r="H3401" t="s">
        <v>72</v>
      </c>
      <c r="I3401" t="s">
        <v>50</v>
      </c>
      <c r="J3401" t="s">
        <v>24</v>
      </c>
      <c r="K3401" t="str">
        <f>VLOOKUP(H3401, [1]Products!B:E, 2, FALSE)</f>
        <v>Choco Delight</v>
      </c>
      <c r="L3401" s="2">
        <f>VLOOKUP(H3401, [1]Products!B:D, 3, FALSE)</f>
        <v>3</v>
      </c>
      <c r="M3401" s="2">
        <f>Table1[[#This Row],[Quantity Purchased]] * Table1[[#This Row],[Unit Price]]</f>
        <v>1025</v>
      </c>
      <c r="N3401" s="2">
        <f>VLOOKUP(H3401, [1]Products!B:E, 4, FALSE)</f>
        <v>5</v>
      </c>
      <c r="O3401" t="str">
        <f>TEXT(Table1[[#This Row],[Transaction Date]], "yyyy-mm")</f>
        <v>2024-01</v>
      </c>
      <c r="P3401" s="1">
        <f ca="1">YEAR(TODAY()) - YEAR(Table1[[#This Row],[Buyer Date of Birth]])</f>
        <v>77</v>
      </c>
      <c r="Q3401" s="2">
        <f>Table1[[#This Row],[Total Revenue]] - Table1[[#This Row],[Total Cost]]</f>
        <v>1022</v>
      </c>
    </row>
    <row r="3402" spans="1:17" x14ac:dyDescent="0.25">
      <c r="A3402" s="1">
        <v>45300</v>
      </c>
      <c r="B3402" t="s">
        <v>562</v>
      </c>
      <c r="C3402" t="s">
        <v>44</v>
      </c>
      <c r="D3402" t="s">
        <v>89</v>
      </c>
      <c r="E3402" s="1">
        <v>18264</v>
      </c>
      <c r="F3402" t="s">
        <v>40</v>
      </c>
      <c r="G3402">
        <v>453</v>
      </c>
      <c r="H3402" t="s">
        <v>49</v>
      </c>
      <c r="I3402" t="s">
        <v>55</v>
      </c>
      <c r="J3402" t="s">
        <v>24</v>
      </c>
      <c r="K3402" t="str">
        <f>VLOOKUP(H3402, [1]Products!B:E, 2, FALSE)</f>
        <v>Butter Crunch</v>
      </c>
      <c r="L3402" s="2">
        <f>VLOOKUP(H3402, [1]Products!B:D, 3, FALSE)</f>
        <v>10</v>
      </c>
      <c r="M3402" s="2">
        <f>Table1[[#This Row],[Quantity Purchased]] * Table1[[#This Row],[Unit Price]]</f>
        <v>4983</v>
      </c>
      <c r="N3402" s="2">
        <f>VLOOKUP(H3402, [1]Products!B:E, 4, FALSE)</f>
        <v>11</v>
      </c>
      <c r="O3402" t="str">
        <f>TEXT(Table1[[#This Row],[Transaction Date]], "yyyy-mm")</f>
        <v>2024-01</v>
      </c>
      <c r="P3402" s="1">
        <f ca="1">YEAR(TODAY()) - YEAR(Table1[[#This Row],[Buyer Date of Birth]])</f>
        <v>75</v>
      </c>
      <c r="Q3402" s="2">
        <f>Table1[[#This Row],[Total Revenue]] - Table1[[#This Row],[Total Cost]]</f>
        <v>4973</v>
      </c>
    </row>
    <row r="3403" spans="1:17" x14ac:dyDescent="0.25">
      <c r="A3403" s="1">
        <v>45293</v>
      </c>
      <c r="B3403" t="s">
        <v>38</v>
      </c>
      <c r="C3403" t="s">
        <v>44</v>
      </c>
      <c r="D3403" t="s">
        <v>62</v>
      </c>
      <c r="E3403" s="1">
        <v>31855</v>
      </c>
      <c r="F3403" t="s">
        <v>21</v>
      </c>
      <c r="G3403">
        <v>452</v>
      </c>
      <c r="H3403" t="s">
        <v>54</v>
      </c>
      <c r="I3403" t="s">
        <v>59</v>
      </c>
      <c r="J3403" t="s">
        <v>24</v>
      </c>
      <c r="K3403" t="str">
        <f>VLOOKUP(H3403, [1]Products!B:E, 2, FALSE)</f>
        <v>Lemon Crisps</v>
      </c>
      <c r="L3403" s="2">
        <f>VLOOKUP(H3403, [1]Products!B:D, 3, FALSE)</f>
        <v>7</v>
      </c>
      <c r="M3403" s="2">
        <f>Table1[[#This Row],[Quantity Purchased]] * Table1[[#This Row],[Unit Price]]</f>
        <v>4068</v>
      </c>
      <c r="N3403" s="2">
        <f>VLOOKUP(H3403, [1]Products!B:E, 4, FALSE)</f>
        <v>9</v>
      </c>
      <c r="O3403" t="str">
        <f>TEXT(Table1[[#This Row],[Transaction Date]], "yyyy-mm")</f>
        <v>2024-01</v>
      </c>
      <c r="P3403" s="1">
        <f ca="1">YEAR(TODAY()) - YEAR(Table1[[#This Row],[Buyer Date of Birth]])</f>
        <v>38</v>
      </c>
      <c r="Q3403" s="2">
        <f>Table1[[#This Row],[Total Revenue]] - Table1[[#This Row],[Total Cost]]</f>
        <v>4061</v>
      </c>
    </row>
    <row r="3404" spans="1:17" x14ac:dyDescent="0.25">
      <c r="A3404" s="1">
        <v>45373</v>
      </c>
      <c r="B3404" t="s">
        <v>826</v>
      </c>
      <c r="C3404" t="s">
        <v>566</v>
      </c>
      <c r="D3404" t="s">
        <v>89</v>
      </c>
      <c r="E3404" s="1">
        <v>29513</v>
      </c>
      <c r="F3404" t="s">
        <v>40</v>
      </c>
      <c r="G3404">
        <v>164</v>
      </c>
      <c r="H3404" t="s">
        <v>63</v>
      </c>
      <c r="I3404" t="s">
        <v>55</v>
      </c>
      <c r="J3404" t="s">
        <v>24</v>
      </c>
      <c r="K3404" t="str">
        <f>VLOOKUP(H3404, [1]Products!B:E, 2, FALSE)</f>
        <v>Vanilla Wafers</v>
      </c>
      <c r="L3404" s="2">
        <f>VLOOKUP(H3404, [1]Products!B:D, 3, FALSE)</f>
        <v>18</v>
      </c>
      <c r="M3404" s="2">
        <f>Table1[[#This Row],[Quantity Purchased]] * Table1[[#This Row],[Unit Price]]</f>
        <v>5904</v>
      </c>
      <c r="N3404" s="2">
        <f>VLOOKUP(H3404, [1]Products!B:E, 4, FALSE)</f>
        <v>36</v>
      </c>
      <c r="O3404" t="str">
        <f>TEXT(Table1[[#This Row],[Transaction Date]], "yyyy-mm")</f>
        <v>2024-03</v>
      </c>
      <c r="P3404" s="1">
        <f ca="1">YEAR(TODAY()) - YEAR(Table1[[#This Row],[Buyer Date of Birth]])</f>
        <v>45</v>
      </c>
      <c r="Q3404" s="2">
        <f>Table1[[#This Row],[Total Revenue]] - Table1[[#This Row],[Total Cost]]</f>
        <v>5886</v>
      </c>
    </row>
    <row r="3405" spans="1:17" x14ac:dyDescent="0.25">
      <c r="A3405" s="1">
        <v>45482</v>
      </c>
      <c r="B3405" t="s">
        <v>332</v>
      </c>
      <c r="C3405" t="s">
        <v>626</v>
      </c>
      <c r="D3405" t="s">
        <v>58</v>
      </c>
      <c r="E3405" s="1">
        <v>17483</v>
      </c>
      <c r="F3405" t="s">
        <v>75</v>
      </c>
      <c r="G3405">
        <v>367</v>
      </c>
      <c r="H3405" t="s">
        <v>49</v>
      </c>
      <c r="I3405" t="s">
        <v>59</v>
      </c>
      <c r="J3405" t="s">
        <v>24</v>
      </c>
      <c r="K3405" t="str">
        <f>VLOOKUP(H3405, [1]Products!B:E, 2, FALSE)</f>
        <v>Butter Crunch</v>
      </c>
      <c r="L3405" s="2">
        <f>VLOOKUP(H3405, [1]Products!B:D, 3, FALSE)</f>
        <v>10</v>
      </c>
      <c r="M3405" s="2">
        <f>Table1[[#This Row],[Quantity Purchased]] * Table1[[#This Row],[Unit Price]]</f>
        <v>4037</v>
      </c>
      <c r="N3405" s="2">
        <f>VLOOKUP(H3405, [1]Products!B:E, 4, FALSE)</f>
        <v>11</v>
      </c>
      <c r="O3405" t="str">
        <f>TEXT(Table1[[#This Row],[Transaction Date]], "yyyy-mm")</f>
        <v>2024-07</v>
      </c>
      <c r="P3405" s="1">
        <f ca="1">YEAR(TODAY()) - YEAR(Table1[[#This Row],[Buyer Date of Birth]])</f>
        <v>78</v>
      </c>
      <c r="Q3405" s="2">
        <f>Table1[[#This Row],[Total Revenue]] - Table1[[#This Row],[Total Cost]]</f>
        <v>4027</v>
      </c>
    </row>
    <row r="3406" spans="1:17" x14ac:dyDescent="0.25">
      <c r="A3406" s="1">
        <v>45358</v>
      </c>
      <c r="B3406" t="s">
        <v>32</v>
      </c>
      <c r="C3406" t="s">
        <v>810</v>
      </c>
      <c r="D3406" t="s">
        <v>89</v>
      </c>
      <c r="E3406" s="1">
        <v>19053</v>
      </c>
      <c r="F3406" t="s">
        <v>21</v>
      </c>
      <c r="G3406">
        <v>205</v>
      </c>
      <c r="H3406" t="s">
        <v>63</v>
      </c>
      <c r="I3406" t="s">
        <v>36</v>
      </c>
      <c r="J3406" t="s">
        <v>24</v>
      </c>
      <c r="K3406" t="str">
        <f>VLOOKUP(H3406, [1]Products!B:E, 2, FALSE)</f>
        <v>Vanilla Wafers</v>
      </c>
      <c r="L3406" s="2">
        <f>VLOOKUP(H3406, [1]Products!B:D, 3, FALSE)</f>
        <v>18</v>
      </c>
      <c r="M3406" s="2">
        <f>Table1[[#This Row],[Quantity Purchased]] * Table1[[#This Row],[Unit Price]]</f>
        <v>7380</v>
      </c>
      <c r="N3406" s="2">
        <f>VLOOKUP(H3406, [1]Products!B:E, 4, FALSE)</f>
        <v>36</v>
      </c>
      <c r="O3406" t="str">
        <f>TEXT(Table1[[#This Row],[Transaction Date]], "yyyy-mm")</f>
        <v>2024-03</v>
      </c>
      <c r="P3406" s="1">
        <f ca="1">YEAR(TODAY()) - YEAR(Table1[[#This Row],[Buyer Date of Birth]])</f>
        <v>73</v>
      </c>
      <c r="Q3406" s="2">
        <f>Table1[[#This Row],[Total Revenue]] - Table1[[#This Row],[Total Cost]]</f>
        <v>7362</v>
      </c>
    </row>
    <row r="3407" spans="1:17" x14ac:dyDescent="0.25">
      <c r="A3407" s="1">
        <v>45331</v>
      </c>
      <c r="B3407" t="s">
        <v>325</v>
      </c>
      <c r="C3407" t="s">
        <v>342</v>
      </c>
      <c r="D3407" t="s">
        <v>34</v>
      </c>
      <c r="E3407" s="1">
        <v>34508</v>
      </c>
      <c r="F3407" t="s">
        <v>28</v>
      </c>
      <c r="G3407">
        <v>340</v>
      </c>
      <c r="H3407" t="s">
        <v>63</v>
      </c>
      <c r="I3407" t="s">
        <v>36</v>
      </c>
      <c r="J3407" t="s">
        <v>24</v>
      </c>
      <c r="K3407" t="str">
        <f>VLOOKUP(H3407, [1]Products!B:E, 2, FALSE)</f>
        <v>Vanilla Wafers</v>
      </c>
      <c r="L3407" s="2">
        <f>VLOOKUP(H3407, [1]Products!B:D, 3, FALSE)</f>
        <v>18</v>
      </c>
      <c r="M3407" s="2">
        <f>Table1[[#This Row],[Quantity Purchased]] * Table1[[#This Row],[Unit Price]]</f>
        <v>12240</v>
      </c>
      <c r="N3407" s="2">
        <f>VLOOKUP(H3407, [1]Products!B:E, 4, FALSE)</f>
        <v>36</v>
      </c>
      <c r="O3407" t="str">
        <f>TEXT(Table1[[#This Row],[Transaction Date]], "yyyy-mm")</f>
        <v>2024-02</v>
      </c>
      <c r="P3407" s="1">
        <f ca="1">YEAR(TODAY()) - YEAR(Table1[[#This Row],[Buyer Date of Birth]])</f>
        <v>31</v>
      </c>
      <c r="Q3407" s="2">
        <f>Table1[[#This Row],[Total Revenue]] - Table1[[#This Row],[Total Cost]]</f>
        <v>12222</v>
      </c>
    </row>
    <row r="3408" spans="1:17" x14ac:dyDescent="0.25">
      <c r="A3408" s="1">
        <v>45449</v>
      </c>
      <c r="B3408" t="s">
        <v>768</v>
      </c>
      <c r="C3408" t="s">
        <v>1112</v>
      </c>
      <c r="D3408" t="s">
        <v>45</v>
      </c>
      <c r="E3408" s="1">
        <v>33302</v>
      </c>
      <c r="F3408" t="s">
        <v>21</v>
      </c>
      <c r="G3408">
        <v>492</v>
      </c>
      <c r="H3408" t="s">
        <v>49</v>
      </c>
      <c r="I3408" t="s">
        <v>42</v>
      </c>
      <c r="J3408" t="s">
        <v>24</v>
      </c>
      <c r="K3408" t="str">
        <f>VLOOKUP(H3408, [1]Products!B:E, 2, FALSE)</f>
        <v>Butter Crunch</v>
      </c>
      <c r="L3408" s="2">
        <f>VLOOKUP(H3408, [1]Products!B:D, 3, FALSE)</f>
        <v>10</v>
      </c>
      <c r="M3408" s="2">
        <f>Table1[[#This Row],[Quantity Purchased]] * Table1[[#This Row],[Unit Price]]</f>
        <v>5412</v>
      </c>
      <c r="N3408" s="2">
        <f>VLOOKUP(H3408, [1]Products!B:E, 4, FALSE)</f>
        <v>11</v>
      </c>
      <c r="O3408" t="str">
        <f>TEXT(Table1[[#This Row],[Transaction Date]], "yyyy-mm")</f>
        <v>2024-06</v>
      </c>
      <c r="P3408" s="1">
        <f ca="1">YEAR(TODAY()) - YEAR(Table1[[#This Row],[Buyer Date of Birth]])</f>
        <v>34</v>
      </c>
      <c r="Q3408" s="2">
        <f>Table1[[#This Row],[Total Revenue]] - Table1[[#This Row],[Total Cost]]</f>
        <v>5402</v>
      </c>
    </row>
    <row r="3409" spans="1:17" x14ac:dyDescent="0.25">
      <c r="A3409" s="1">
        <v>45478</v>
      </c>
      <c r="B3409" t="s">
        <v>356</v>
      </c>
      <c r="C3409" t="s">
        <v>1317</v>
      </c>
      <c r="D3409" t="s">
        <v>45</v>
      </c>
      <c r="E3409" s="1">
        <v>27964</v>
      </c>
      <c r="F3409" t="s">
        <v>21</v>
      </c>
      <c r="G3409">
        <v>374</v>
      </c>
      <c r="H3409" t="s">
        <v>41</v>
      </c>
      <c r="I3409" t="s">
        <v>46</v>
      </c>
      <c r="J3409" t="s">
        <v>24</v>
      </c>
      <c r="K3409" t="str">
        <f>VLOOKUP(H3409, [1]Products!B:E, 2, FALSE)</f>
        <v>Ginger Snaps</v>
      </c>
      <c r="L3409" s="2">
        <f>VLOOKUP(H3409, [1]Products!B:D, 3, FALSE)</f>
        <v>14</v>
      </c>
      <c r="M3409" s="2">
        <f>Table1[[#This Row],[Quantity Purchased]] * Table1[[#This Row],[Unit Price]]</f>
        <v>10472</v>
      </c>
      <c r="N3409" s="2">
        <f>VLOOKUP(H3409, [1]Products!B:E, 4, FALSE)</f>
        <v>28</v>
      </c>
      <c r="O3409" t="str">
        <f>TEXT(Table1[[#This Row],[Transaction Date]], "yyyy-mm")</f>
        <v>2024-07</v>
      </c>
      <c r="P3409" s="1">
        <f ca="1">YEAR(TODAY()) - YEAR(Table1[[#This Row],[Buyer Date of Birth]])</f>
        <v>49</v>
      </c>
      <c r="Q3409" s="2">
        <f>Table1[[#This Row],[Total Revenue]] - Table1[[#This Row],[Total Cost]]</f>
        <v>10458</v>
      </c>
    </row>
    <row r="3410" spans="1:17" x14ac:dyDescent="0.25">
      <c r="A3410" s="1">
        <v>45483</v>
      </c>
      <c r="B3410" t="s">
        <v>131</v>
      </c>
      <c r="C3410" t="s">
        <v>69</v>
      </c>
      <c r="D3410" t="s">
        <v>84</v>
      </c>
      <c r="E3410" s="1">
        <v>35327</v>
      </c>
      <c r="F3410" t="s">
        <v>28</v>
      </c>
      <c r="G3410">
        <v>497</v>
      </c>
      <c r="H3410" t="s">
        <v>63</v>
      </c>
      <c r="I3410" t="s">
        <v>50</v>
      </c>
      <c r="J3410" t="s">
        <v>24</v>
      </c>
      <c r="K3410" t="str">
        <f>VLOOKUP(H3410, [1]Products!B:E, 2, FALSE)</f>
        <v>Vanilla Wafers</v>
      </c>
      <c r="L3410" s="2">
        <f>VLOOKUP(H3410, [1]Products!B:D, 3, FALSE)</f>
        <v>18</v>
      </c>
      <c r="M3410" s="2">
        <f>Table1[[#This Row],[Quantity Purchased]] * Table1[[#This Row],[Unit Price]]</f>
        <v>17892</v>
      </c>
      <c r="N3410" s="2">
        <f>VLOOKUP(H3410, [1]Products!B:E, 4, FALSE)</f>
        <v>36</v>
      </c>
      <c r="O3410" t="str">
        <f>TEXT(Table1[[#This Row],[Transaction Date]], "yyyy-mm")</f>
        <v>2024-07</v>
      </c>
      <c r="P3410" s="1">
        <f ca="1">YEAR(TODAY()) - YEAR(Table1[[#This Row],[Buyer Date of Birth]])</f>
        <v>29</v>
      </c>
      <c r="Q3410" s="2">
        <f>Table1[[#This Row],[Total Revenue]] - Table1[[#This Row],[Total Cost]]</f>
        <v>17874</v>
      </c>
    </row>
    <row r="3411" spans="1:17" x14ac:dyDescent="0.25">
      <c r="A3411" s="1">
        <v>45436</v>
      </c>
      <c r="B3411" t="s">
        <v>425</v>
      </c>
      <c r="C3411" t="s">
        <v>801</v>
      </c>
      <c r="D3411" t="s">
        <v>45</v>
      </c>
      <c r="E3411" s="1">
        <v>35981</v>
      </c>
      <c r="F3411" t="s">
        <v>21</v>
      </c>
      <c r="G3411">
        <v>76</v>
      </c>
      <c r="H3411" t="s">
        <v>49</v>
      </c>
      <c r="I3411" t="s">
        <v>55</v>
      </c>
      <c r="J3411" t="s">
        <v>24</v>
      </c>
      <c r="K3411" t="str">
        <f>VLOOKUP(H3411, [1]Products!B:E, 2, FALSE)</f>
        <v>Butter Crunch</v>
      </c>
      <c r="L3411" s="2">
        <f>VLOOKUP(H3411, [1]Products!B:D, 3, FALSE)</f>
        <v>10</v>
      </c>
      <c r="M3411" s="2">
        <f>Table1[[#This Row],[Quantity Purchased]] * Table1[[#This Row],[Unit Price]]</f>
        <v>836</v>
      </c>
      <c r="N3411" s="2">
        <f>VLOOKUP(H3411, [1]Products!B:E, 4, FALSE)</f>
        <v>11</v>
      </c>
      <c r="O3411" t="str">
        <f>TEXT(Table1[[#This Row],[Transaction Date]], "yyyy-mm")</f>
        <v>2024-05</v>
      </c>
      <c r="P3411" s="1">
        <f ca="1">YEAR(TODAY()) - YEAR(Table1[[#This Row],[Buyer Date of Birth]])</f>
        <v>27</v>
      </c>
      <c r="Q3411" s="2">
        <f>Table1[[#This Row],[Total Revenue]] - Table1[[#This Row],[Total Cost]]</f>
        <v>826</v>
      </c>
    </row>
    <row r="3412" spans="1:17" x14ac:dyDescent="0.25">
      <c r="A3412" s="1">
        <v>45398</v>
      </c>
      <c r="B3412" t="s">
        <v>653</v>
      </c>
      <c r="C3412" t="s">
        <v>470</v>
      </c>
      <c r="D3412" t="s">
        <v>78</v>
      </c>
      <c r="E3412" s="1">
        <v>24985</v>
      </c>
      <c r="F3412" t="s">
        <v>21</v>
      </c>
      <c r="G3412">
        <v>379</v>
      </c>
      <c r="H3412" t="s">
        <v>35</v>
      </c>
      <c r="I3412" t="s">
        <v>59</v>
      </c>
      <c r="J3412" t="s">
        <v>24</v>
      </c>
      <c r="K3412" t="str">
        <f>VLOOKUP(H3412, [1]Products!B:E, 2, FALSE)</f>
        <v>Caramel Biscuits</v>
      </c>
      <c r="L3412" s="2">
        <f>VLOOKUP(H3412, [1]Products!B:D, 3, FALSE)</f>
        <v>18</v>
      </c>
      <c r="M3412" s="2">
        <f>Table1[[#This Row],[Quantity Purchased]] * Table1[[#This Row],[Unit Price]]</f>
        <v>8338</v>
      </c>
      <c r="N3412" s="2">
        <f>VLOOKUP(H3412, [1]Products!B:E, 4, FALSE)</f>
        <v>22</v>
      </c>
      <c r="O3412" t="str">
        <f>TEXT(Table1[[#This Row],[Transaction Date]], "yyyy-mm")</f>
        <v>2024-04</v>
      </c>
      <c r="P3412" s="1">
        <f ca="1">YEAR(TODAY()) - YEAR(Table1[[#This Row],[Buyer Date of Birth]])</f>
        <v>57</v>
      </c>
      <c r="Q3412" s="2">
        <f>Table1[[#This Row],[Total Revenue]] - Table1[[#This Row],[Total Cost]]</f>
        <v>8320</v>
      </c>
    </row>
    <row r="3413" spans="1:17" x14ac:dyDescent="0.25">
      <c r="A3413" s="1">
        <v>45314</v>
      </c>
      <c r="B3413" t="s">
        <v>1318</v>
      </c>
      <c r="C3413" t="s">
        <v>69</v>
      </c>
      <c r="D3413" t="s">
        <v>89</v>
      </c>
      <c r="E3413" s="1">
        <v>19195</v>
      </c>
      <c r="F3413" t="s">
        <v>40</v>
      </c>
      <c r="G3413">
        <v>167</v>
      </c>
      <c r="H3413" t="s">
        <v>63</v>
      </c>
      <c r="I3413" t="s">
        <v>55</v>
      </c>
      <c r="J3413" t="s">
        <v>24</v>
      </c>
      <c r="K3413" t="str">
        <f>VLOOKUP(H3413, [1]Products!B:E, 2, FALSE)</f>
        <v>Vanilla Wafers</v>
      </c>
      <c r="L3413" s="2">
        <f>VLOOKUP(H3413, [1]Products!B:D, 3, FALSE)</f>
        <v>18</v>
      </c>
      <c r="M3413" s="2">
        <f>Table1[[#This Row],[Quantity Purchased]] * Table1[[#This Row],[Unit Price]]</f>
        <v>6012</v>
      </c>
      <c r="N3413" s="2">
        <f>VLOOKUP(H3413, [1]Products!B:E, 4, FALSE)</f>
        <v>36</v>
      </c>
      <c r="O3413" t="str">
        <f>TEXT(Table1[[#This Row],[Transaction Date]], "yyyy-mm")</f>
        <v>2024-01</v>
      </c>
      <c r="P3413" s="1">
        <f ca="1">YEAR(TODAY()) - YEAR(Table1[[#This Row],[Buyer Date of Birth]])</f>
        <v>73</v>
      </c>
      <c r="Q3413" s="2">
        <f>Table1[[#This Row],[Total Revenue]] - Table1[[#This Row],[Total Cost]]</f>
        <v>5994</v>
      </c>
    </row>
    <row r="3414" spans="1:17" x14ac:dyDescent="0.25">
      <c r="A3414" s="1">
        <v>45319</v>
      </c>
      <c r="B3414" t="s">
        <v>56</v>
      </c>
      <c r="C3414" t="s">
        <v>328</v>
      </c>
      <c r="D3414" t="s">
        <v>20</v>
      </c>
      <c r="E3414" s="1">
        <v>37108</v>
      </c>
      <c r="F3414" t="s">
        <v>40</v>
      </c>
      <c r="G3414">
        <v>209</v>
      </c>
      <c r="H3414" t="s">
        <v>35</v>
      </c>
      <c r="I3414" t="s">
        <v>59</v>
      </c>
      <c r="J3414" t="s">
        <v>24</v>
      </c>
      <c r="K3414" t="str">
        <f>VLOOKUP(H3414, [1]Products!B:E, 2, FALSE)</f>
        <v>Caramel Biscuits</v>
      </c>
      <c r="L3414" s="2">
        <f>VLOOKUP(H3414, [1]Products!B:D, 3, FALSE)</f>
        <v>18</v>
      </c>
      <c r="M3414" s="2">
        <f>Table1[[#This Row],[Quantity Purchased]] * Table1[[#This Row],[Unit Price]]</f>
        <v>4598</v>
      </c>
      <c r="N3414" s="2">
        <f>VLOOKUP(H3414, [1]Products!B:E, 4, FALSE)</f>
        <v>22</v>
      </c>
      <c r="O3414" t="str">
        <f>TEXT(Table1[[#This Row],[Transaction Date]], "yyyy-mm")</f>
        <v>2024-01</v>
      </c>
      <c r="P3414" s="1">
        <f ca="1">YEAR(TODAY()) - YEAR(Table1[[#This Row],[Buyer Date of Birth]])</f>
        <v>24</v>
      </c>
      <c r="Q3414" s="2">
        <f>Table1[[#This Row],[Total Revenue]] - Table1[[#This Row],[Total Cost]]</f>
        <v>4580</v>
      </c>
    </row>
    <row r="3415" spans="1:17" x14ac:dyDescent="0.25">
      <c r="A3415" s="1">
        <v>45461</v>
      </c>
      <c r="B3415" t="s">
        <v>379</v>
      </c>
      <c r="C3415" t="s">
        <v>1319</v>
      </c>
      <c r="D3415" t="s">
        <v>34</v>
      </c>
      <c r="E3415" s="1">
        <v>26056</v>
      </c>
      <c r="F3415" t="s">
        <v>28</v>
      </c>
      <c r="G3415">
        <v>450</v>
      </c>
      <c r="H3415" t="s">
        <v>72</v>
      </c>
      <c r="I3415" t="s">
        <v>59</v>
      </c>
      <c r="J3415" t="s">
        <v>24</v>
      </c>
      <c r="K3415" t="str">
        <f>VLOOKUP(H3415, [1]Products!B:E, 2, FALSE)</f>
        <v>Choco Delight</v>
      </c>
      <c r="L3415" s="2">
        <f>VLOOKUP(H3415, [1]Products!B:D, 3, FALSE)</f>
        <v>3</v>
      </c>
      <c r="M3415" s="2">
        <f>Table1[[#This Row],[Quantity Purchased]] * Table1[[#This Row],[Unit Price]]</f>
        <v>2250</v>
      </c>
      <c r="N3415" s="2">
        <f>VLOOKUP(H3415, [1]Products!B:E, 4, FALSE)</f>
        <v>5</v>
      </c>
      <c r="O3415" t="str">
        <f>TEXT(Table1[[#This Row],[Transaction Date]], "yyyy-mm")</f>
        <v>2024-06</v>
      </c>
      <c r="P3415" s="1">
        <f ca="1">YEAR(TODAY()) - YEAR(Table1[[#This Row],[Buyer Date of Birth]])</f>
        <v>54</v>
      </c>
      <c r="Q3415" s="2">
        <f>Table1[[#This Row],[Total Revenue]] - Table1[[#This Row],[Total Cost]]</f>
        <v>2247</v>
      </c>
    </row>
    <row r="3416" spans="1:17" x14ac:dyDescent="0.25">
      <c r="A3416" s="1">
        <v>45329</v>
      </c>
      <c r="B3416" t="s">
        <v>641</v>
      </c>
      <c r="C3416" t="s">
        <v>587</v>
      </c>
      <c r="D3416" t="s">
        <v>45</v>
      </c>
      <c r="E3416" s="1">
        <v>18526</v>
      </c>
      <c r="F3416" t="s">
        <v>21</v>
      </c>
      <c r="G3416">
        <v>305</v>
      </c>
      <c r="H3416" t="s">
        <v>66</v>
      </c>
      <c r="I3416" t="s">
        <v>50</v>
      </c>
      <c r="J3416" t="s">
        <v>24</v>
      </c>
      <c r="K3416" t="str">
        <f>VLOOKUP(H3416, [1]Products!B:E, 2, FALSE)</f>
        <v>Oatmeal Cookies</v>
      </c>
      <c r="L3416" s="2">
        <f>VLOOKUP(H3416, [1]Products!B:D, 3, FALSE)</f>
        <v>19</v>
      </c>
      <c r="M3416" s="2">
        <f>Table1[[#This Row],[Quantity Purchased]] * Table1[[#This Row],[Unit Price]]</f>
        <v>7015</v>
      </c>
      <c r="N3416" s="2">
        <f>VLOOKUP(H3416, [1]Products!B:E, 4, FALSE)</f>
        <v>23</v>
      </c>
      <c r="O3416" t="str">
        <f>TEXT(Table1[[#This Row],[Transaction Date]], "yyyy-mm")</f>
        <v>2024-02</v>
      </c>
      <c r="P3416" s="1">
        <f ca="1">YEAR(TODAY()) - YEAR(Table1[[#This Row],[Buyer Date of Birth]])</f>
        <v>75</v>
      </c>
      <c r="Q3416" s="2">
        <f>Table1[[#This Row],[Total Revenue]] - Table1[[#This Row],[Total Cost]]</f>
        <v>6996</v>
      </c>
    </row>
    <row r="3417" spans="1:17" x14ac:dyDescent="0.25">
      <c r="A3417" s="1">
        <v>45353</v>
      </c>
      <c r="B3417" t="s">
        <v>898</v>
      </c>
      <c r="C3417" t="s">
        <v>1095</v>
      </c>
      <c r="D3417" t="s">
        <v>100</v>
      </c>
      <c r="E3417" s="1">
        <v>38022</v>
      </c>
      <c r="F3417" t="s">
        <v>75</v>
      </c>
      <c r="G3417">
        <v>436</v>
      </c>
      <c r="H3417" t="s">
        <v>49</v>
      </c>
      <c r="I3417" t="s">
        <v>55</v>
      </c>
      <c r="J3417" t="s">
        <v>24</v>
      </c>
      <c r="K3417" t="str">
        <f>VLOOKUP(H3417, [1]Products!B:E, 2, FALSE)</f>
        <v>Butter Crunch</v>
      </c>
      <c r="L3417" s="2">
        <f>VLOOKUP(H3417, [1]Products!B:D, 3, FALSE)</f>
        <v>10</v>
      </c>
      <c r="M3417" s="2">
        <f>Table1[[#This Row],[Quantity Purchased]] * Table1[[#This Row],[Unit Price]]</f>
        <v>4796</v>
      </c>
      <c r="N3417" s="2">
        <f>VLOOKUP(H3417, [1]Products!B:E, 4, FALSE)</f>
        <v>11</v>
      </c>
      <c r="O3417" t="str">
        <f>TEXT(Table1[[#This Row],[Transaction Date]], "yyyy-mm")</f>
        <v>2024-03</v>
      </c>
      <c r="P3417" s="1">
        <f ca="1">YEAR(TODAY()) - YEAR(Table1[[#This Row],[Buyer Date of Birth]])</f>
        <v>21</v>
      </c>
      <c r="Q3417" s="2">
        <f>Table1[[#This Row],[Total Revenue]] - Table1[[#This Row],[Total Cost]]</f>
        <v>4786</v>
      </c>
    </row>
    <row r="3418" spans="1:17" x14ac:dyDescent="0.25">
      <c r="A3418" s="1">
        <v>45366</v>
      </c>
      <c r="B3418" t="s">
        <v>630</v>
      </c>
      <c r="C3418" t="s">
        <v>70</v>
      </c>
      <c r="D3418" t="s">
        <v>89</v>
      </c>
      <c r="E3418" s="1">
        <v>26398</v>
      </c>
      <c r="F3418" t="s">
        <v>28</v>
      </c>
      <c r="G3418">
        <v>112</v>
      </c>
      <c r="H3418" t="s">
        <v>71</v>
      </c>
      <c r="I3418" t="s">
        <v>59</v>
      </c>
      <c r="J3418" t="s">
        <v>24</v>
      </c>
      <c r="K3418" t="str">
        <f>VLOOKUP(H3418, [1]Products!B:E, 2, FALSE)</f>
        <v>Peanut Butter Bites</v>
      </c>
      <c r="L3418" s="2">
        <f>VLOOKUP(H3418, [1]Products!B:D, 3, FALSE)</f>
        <v>5</v>
      </c>
      <c r="M3418" s="2">
        <f>Table1[[#This Row],[Quantity Purchased]] * Table1[[#This Row],[Unit Price]]</f>
        <v>784</v>
      </c>
      <c r="N3418" s="2">
        <f>VLOOKUP(H3418, [1]Products!B:E, 4, FALSE)</f>
        <v>7</v>
      </c>
      <c r="O3418" t="str">
        <f>TEXT(Table1[[#This Row],[Transaction Date]], "yyyy-mm")</f>
        <v>2024-03</v>
      </c>
      <c r="P3418" s="1">
        <f ca="1">YEAR(TODAY()) - YEAR(Table1[[#This Row],[Buyer Date of Birth]])</f>
        <v>53</v>
      </c>
      <c r="Q3418" s="2">
        <f>Table1[[#This Row],[Total Revenue]] - Table1[[#This Row],[Total Cost]]</f>
        <v>779</v>
      </c>
    </row>
    <row r="3419" spans="1:17" x14ac:dyDescent="0.25">
      <c r="A3419" s="1">
        <v>45421</v>
      </c>
      <c r="B3419" t="s">
        <v>269</v>
      </c>
      <c r="C3419" t="s">
        <v>357</v>
      </c>
      <c r="D3419" t="s">
        <v>58</v>
      </c>
      <c r="E3419" s="1">
        <v>18602</v>
      </c>
      <c r="F3419" t="s">
        <v>75</v>
      </c>
      <c r="G3419">
        <v>436</v>
      </c>
      <c r="H3419" t="s">
        <v>35</v>
      </c>
      <c r="I3419" t="s">
        <v>55</v>
      </c>
      <c r="J3419" t="s">
        <v>24</v>
      </c>
      <c r="K3419" t="str">
        <f>VLOOKUP(H3419, [1]Products!B:E, 2, FALSE)</f>
        <v>Caramel Biscuits</v>
      </c>
      <c r="L3419" s="2">
        <f>VLOOKUP(H3419, [1]Products!B:D, 3, FALSE)</f>
        <v>18</v>
      </c>
      <c r="M3419" s="2">
        <f>Table1[[#This Row],[Quantity Purchased]] * Table1[[#This Row],[Unit Price]]</f>
        <v>9592</v>
      </c>
      <c r="N3419" s="2">
        <f>VLOOKUP(H3419, [1]Products!B:E, 4, FALSE)</f>
        <v>22</v>
      </c>
      <c r="O3419" t="str">
        <f>TEXT(Table1[[#This Row],[Transaction Date]], "yyyy-mm")</f>
        <v>2024-05</v>
      </c>
      <c r="P3419" s="1">
        <f ca="1">YEAR(TODAY()) - YEAR(Table1[[#This Row],[Buyer Date of Birth]])</f>
        <v>75</v>
      </c>
      <c r="Q3419" s="2">
        <f>Table1[[#This Row],[Total Revenue]] - Table1[[#This Row],[Total Cost]]</f>
        <v>9574</v>
      </c>
    </row>
    <row r="3420" spans="1:17" x14ac:dyDescent="0.25">
      <c r="A3420" s="1">
        <v>45357</v>
      </c>
      <c r="B3420" t="s">
        <v>1188</v>
      </c>
      <c r="C3420" t="s">
        <v>116</v>
      </c>
      <c r="D3420" t="s">
        <v>100</v>
      </c>
      <c r="E3420" s="1">
        <v>18880</v>
      </c>
      <c r="F3420" t="s">
        <v>40</v>
      </c>
      <c r="G3420">
        <v>488</v>
      </c>
      <c r="H3420" t="s">
        <v>63</v>
      </c>
      <c r="I3420" t="s">
        <v>59</v>
      </c>
      <c r="J3420" t="s">
        <v>24</v>
      </c>
      <c r="K3420" t="str">
        <f>VLOOKUP(H3420, [1]Products!B:E, 2, FALSE)</f>
        <v>Vanilla Wafers</v>
      </c>
      <c r="L3420" s="2">
        <f>VLOOKUP(H3420, [1]Products!B:D, 3, FALSE)</f>
        <v>18</v>
      </c>
      <c r="M3420" s="2">
        <f>Table1[[#This Row],[Quantity Purchased]] * Table1[[#This Row],[Unit Price]]</f>
        <v>17568</v>
      </c>
      <c r="N3420" s="2">
        <f>VLOOKUP(H3420, [1]Products!B:E, 4, FALSE)</f>
        <v>36</v>
      </c>
      <c r="O3420" t="str">
        <f>TEXT(Table1[[#This Row],[Transaction Date]], "yyyy-mm")</f>
        <v>2024-03</v>
      </c>
      <c r="P3420" s="1">
        <f ca="1">YEAR(TODAY()) - YEAR(Table1[[#This Row],[Buyer Date of Birth]])</f>
        <v>74</v>
      </c>
      <c r="Q3420" s="2">
        <f>Table1[[#This Row],[Total Revenue]] - Table1[[#This Row],[Total Cost]]</f>
        <v>17550</v>
      </c>
    </row>
    <row r="3421" spans="1:17" x14ac:dyDescent="0.25">
      <c r="A3421" s="1">
        <v>45348</v>
      </c>
      <c r="B3421" t="s">
        <v>1320</v>
      </c>
      <c r="C3421" t="s">
        <v>116</v>
      </c>
      <c r="D3421" t="s">
        <v>78</v>
      </c>
      <c r="E3421" s="1">
        <v>38421</v>
      </c>
      <c r="F3421" t="s">
        <v>21</v>
      </c>
      <c r="G3421">
        <v>101</v>
      </c>
      <c r="H3421" t="s">
        <v>63</v>
      </c>
      <c r="I3421" t="s">
        <v>36</v>
      </c>
      <c r="J3421" t="s">
        <v>24</v>
      </c>
      <c r="K3421" t="str">
        <f>VLOOKUP(H3421, [1]Products!B:E, 2, FALSE)</f>
        <v>Vanilla Wafers</v>
      </c>
      <c r="L3421" s="2">
        <f>VLOOKUP(H3421, [1]Products!B:D, 3, FALSE)</f>
        <v>18</v>
      </c>
      <c r="M3421" s="2">
        <f>Table1[[#This Row],[Quantity Purchased]] * Table1[[#This Row],[Unit Price]]</f>
        <v>3636</v>
      </c>
      <c r="N3421" s="2">
        <f>VLOOKUP(H3421, [1]Products!B:E, 4, FALSE)</f>
        <v>36</v>
      </c>
      <c r="O3421" t="str">
        <f>TEXT(Table1[[#This Row],[Transaction Date]], "yyyy-mm")</f>
        <v>2024-02</v>
      </c>
      <c r="P3421" s="1">
        <f ca="1">YEAR(TODAY()) - YEAR(Table1[[#This Row],[Buyer Date of Birth]])</f>
        <v>20</v>
      </c>
      <c r="Q3421" s="2">
        <f>Table1[[#This Row],[Total Revenue]] - Table1[[#This Row],[Total Cost]]</f>
        <v>3618</v>
      </c>
    </row>
    <row r="3422" spans="1:17" x14ac:dyDescent="0.25">
      <c r="A3422" s="1">
        <v>45391</v>
      </c>
      <c r="B3422" t="s">
        <v>529</v>
      </c>
      <c r="C3422" t="s">
        <v>132</v>
      </c>
      <c r="D3422" t="s">
        <v>20</v>
      </c>
      <c r="E3422" s="1">
        <v>34915</v>
      </c>
      <c r="F3422" t="s">
        <v>21</v>
      </c>
      <c r="G3422">
        <v>432</v>
      </c>
      <c r="H3422" t="s">
        <v>29</v>
      </c>
      <c r="I3422" t="s">
        <v>36</v>
      </c>
      <c r="J3422" t="s">
        <v>24</v>
      </c>
      <c r="K3422" t="str">
        <f>VLOOKUP(H3422, [1]Products!B:E, 2, FALSE)</f>
        <v>Shortbread</v>
      </c>
      <c r="L3422" s="2">
        <f>VLOOKUP(H3422, [1]Products!B:D, 3, FALSE)</f>
        <v>10</v>
      </c>
      <c r="M3422" s="2">
        <f>Table1[[#This Row],[Quantity Purchased]] * Table1[[#This Row],[Unit Price]]</f>
        <v>19440</v>
      </c>
      <c r="N3422" s="2">
        <f>VLOOKUP(H3422, [1]Products!B:E, 4, FALSE)</f>
        <v>45</v>
      </c>
      <c r="O3422" t="str">
        <f>TEXT(Table1[[#This Row],[Transaction Date]], "yyyy-mm")</f>
        <v>2024-04</v>
      </c>
      <c r="P3422" s="1">
        <f ca="1">YEAR(TODAY()) - YEAR(Table1[[#This Row],[Buyer Date of Birth]])</f>
        <v>30</v>
      </c>
      <c r="Q3422" s="2">
        <f>Table1[[#This Row],[Total Revenue]] - Table1[[#This Row],[Total Cost]]</f>
        <v>19430</v>
      </c>
    </row>
    <row r="3423" spans="1:17" x14ac:dyDescent="0.25">
      <c r="A3423" s="1">
        <v>45488</v>
      </c>
      <c r="B3423" t="s">
        <v>941</v>
      </c>
      <c r="C3423" t="s">
        <v>168</v>
      </c>
      <c r="D3423" t="s">
        <v>100</v>
      </c>
      <c r="E3423" s="1">
        <v>17587</v>
      </c>
      <c r="F3423" t="s">
        <v>40</v>
      </c>
      <c r="G3423">
        <v>199</v>
      </c>
      <c r="H3423" t="s">
        <v>41</v>
      </c>
      <c r="I3423" t="s">
        <v>42</v>
      </c>
      <c r="J3423" t="s">
        <v>24</v>
      </c>
      <c r="K3423" t="str">
        <f>VLOOKUP(H3423, [1]Products!B:E, 2, FALSE)</f>
        <v>Ginger Snaps</v>
      </c>
      <c r="L3423" s="2">
        <f>VLOOKUP(H3423, [1]Products!B:D, 3, FALSE)</f>
        <v>14</v>
      </c>
      <c r="M3423" s="2">
        <f>Table1[[#This Row],[Quantity Purchased]] * Table1[[#This Row],[Unit Price]]</f>
        <v>5572</v>
      </c>
      <c r="N3423" s="2">
        <f>VLOOKUP(H3423, [1]Products!B:E, 4, FALSE)</f>
        <v>28</v>
      </c>
      <c r="O3423" t="str">
        <f>TEXT(Table1[[#This Row],[Transaction Date]], "yyyy-mm")</f>
        <v>2024-07</v>
      </c>
      <c r="P3423" s="1">
        <f ca="1">YEAR(TODAY()) - YEAR(Table1[[#This Row],[Buyer Date of Birth]])</f>
        <v>77</v>
      </c>
      <c r="Q3423" s="2">
        <f>Table1[[#This Row],[Total Revenue]] - Table1[[#This Row],[Total Cost]]</f>
        <v>5558</v>
      </c>
    </row>
    <row r="3424" spans="1:17" x14ac:dyDescent="0.25">
      <c r="A3424" s="1">
        <v>45329</v>
      </c>
      <c r="B3424" t="s">
        <v>379</v>
      </c>
      <c r="C3424" t="s">
        <v>772</v>
      </c>
      <c r="D3424" t="s">
        <v>58</v>
      </c>
      <c r="E3424" s="1">
        <v>18960</v>
      </c>
      <c r="F3424" t="s">
        <v>75</v>
      </c>
      <c r="G3424">
        <v>207</v>
      </c>
      <c r="H3424" t="s">
        <v>41</v>
      </c>
      <c r="I3424" t="s">
        <v>46</v>
      </c>
      <c r="J3424" t="s">
        <v>24</v>
      </c>
      <c r="K3424" t="str">
        <f>VLOOKUP(H3424, [1]Products!B:E, 2, FALSE)</f>
        <v>Ginger Snaps</v>
      </c>
      <c r="L3424" s="2">
        <f>VLOOKUP(H3424, [1]Products!B:D, 3, FALSE)</f>
        <v>14</v>
      </c>
      <c r="M3424" s="2">
        <f>Table1[[#This Row],[Quantity Purchased]] * Table1[[#This Row],[Unit Price]]</f>
        <v>5796</v>
      </c>
      <c r="N3424" s="2">
        <f>VLOOKUP(H3424, [1]Products!B:E, 4, FALSE)</f>
        <v>28</v>
      </c>
      <c r="O3424" t="str">
        <f>TEXT(Table1[[#This Row],[Transaction Date]], "yyyy-mm")</f>
        <v>2024-02</v>
      </c>
      <c r="P3424" s="1">
        <f ca="1">YEAR(TODAY()) - YEAR(Table1[[#This Row],[Buyer Date of Birth]])</f>
        <v>74</v>
      </c>
      <c r="Q3424" s="2">
        <f>Table1[[#This Row],[Total Revenue]] - Table1[[#This Row],[Total Cost]]</f>
        <v>5782</v>
      </c>
    </row>
    <row r="3425" spans="1:17" x14ac:dyDescent="0.25">
      <c r="A3425" s="1">
        <v>45466</v>
      </c>
      <c r="B3425" t="s">
        <v>538</v>
      </c>
      <c r="C3425" t="s">
        <v>39</v>
      </c>
      <c r="D3425" t="s">
        <v>34</v>
      </c>
      <c r="E3425" s="1">
        <v>25468</v>
      </c>
      <c r="F3425" t="s">
        <v>28</v>
      </c>
      <c r="G3425">
        <v>78</v>
      </c>
      <c r="H3425" t="s">
        <v>66</v>
      </c>
      <c r="I3425" t="s">
        <v>50</v>
      </c>
      <c r="J3425" t="s">
        <v>24</v>
      </c>
      <c r="K3425" t="str">
        <f>VLOOKUP(H3425, [1]Products!B:E, 2, FALSE)</f>
        <v>Oatmeal Cookies</v>
      </c>
      <c r="L3425" s="2">
        <f>VLOOKUP(H3425, [1]Products!B:D, 3, FALSE)</f>
        <v>19</v>
      </c>
      <c r="M3425" s="2">
        <f>Table1[[#This Row],[Quantity Purchased]] * Table1[[#This Row],[Unit Price]]</f>
        <v>1794</v>
      </c>
      <c r="N3425" s="2">
        <f>VLOOKUP(H3425, [1]Products!B:E, 4, FALSE)</f>
        <v>23</v>
      </c>
      <c r="O3425" t="str">
        <f>TEXT(Table1[[#This Row],[Transaction Date]], "yyyy-mm")</f>
        <v>2024-06</v>
      </c>
      <c r="P3425" s="1">
        <f ca="1">YEAR(TODAY()) - YEAR(Table1[[#This Row],[Buyer Date of Birth]])</f>
        <v>56</v>
      </c>
      <c r="Q3425" s="2">
        <f>Table1[[#This Row],[Total Revenue]] - Table1[[#This Row],[Total Cost]]</f>
        <v>1775</v>
      </c>
    </row>
    <row r="3426" spans="1:17" x14ac:dyDescent="0.25">
      <c r="A3426" s="1">
        <v>45367</v>
      </c>
      <c r="B3426" t="s">
        <v>140</v>
      </c>
      <c r="C3426" t="s">
        <v>202</v>
      </c>
      <c r="D3426" t="s">
        <v>20</v>
      </c>
      <c r="E3426" s="1">
        <v>38530</v>
      </c>
      <c r="F3426" t="s">
        <v>28</v>
      </c>
      <c r="G3426">
        <v>326</v>
      </c>
      <c r="H3426" t="s">
        <v>54</v>
      </c>
      <c r="I3426" t="s">
        <v>55</v>
      </c>
      <c r="J3426" t="s">
        <v>24</v>
      </c>
      <c r="K3426" t="str">
        <f>VLOOKUP(H3426, [1]Products!B:E, 2, FALSE)</f>
        <v>Lemon Crisps</v>
      </c>
      <c r="L3426" s="2">
        <f>VLOOKUP(H3426, [1]Products!B:D, 3, FALSE)</f>
        <v>7</v>
      </c>
      <c r="M3426" s="2">
        <f>Table1[[#This Row],[Quantity Purchased]] * Table1[[#This Row],[Unit Price]]</f>
        <v>2934</v>
      </c>
      <c r="N3426" s="2">
        <f>VLOOKUP(H3426, [1]Products!B:E, 4, FALSE)</f>
        <v>9</v>
      </c>
      <c r="O3426" t="str">
        <f>TEXT(Table1[[#This Row],[Transaction Date]], "yyyy-mm")</f>
        <v>2024-03</v>
      </c>
      <c r="P3426" s="1">
        <f ca="1">YEAR(TODAY()) - YEAR(Table1[[#This Row],[Buyer Date of Birth]])</f>
        <v>20</v>
      </c>
      <c r="Q3426" s="2">
        <f>Table1[[#This Row],[Total Revenue]] - Table1[[#This Row],[Total Cost]]</f>
        <v>2927</v>
      </c>
    </row>
    <row r="3427" spans="1:17" x14ac:dyDescent="0.25">
      <c r="A3427" s="1">
        <v>45305</v>
      </c>
      <c r="B3427" t="s">
        <v>473</v>
      </c>
      <c r="C3427" t="s">
        <v>326</v>
      </c>
      <c r="D3427" t="s">
        <v>58</v>
      </c>
      <c r="E3427" s="1">
        <v>37349</v>
      </c>
      <c r="F3427" t="s">
        <v>28</v>
      </c>
      <c r="G3427">
        <v>241</v>
      </c>
      <c r="H3427" t="s">
        <v>66</v>
      </c>
      <c r="I3427" t="s">
        <v>59</v>
      </c>
      <c r="J3427" t="s">
        <v>24</v>
      </c>
      <c r="K3427" t="str">
        <f>VLOOKUP(H3427, [1]Products!B:E, 2, FALSE)</f>
        <v>Oatmeal Cookies</v>
      </c>
      <c r="L3427" s="2">
        <f>VLOOKUP(H3427, [1]Products!B:D, 3, FALSE)</f>
        <v>19</v>
      </c>
      <c r="M3427" s="2">
        <f>Table1[[#This Row],[Quantity Purchased]] * Table1[[#This Row],[Unit Price]]</f>
        <v>5543</v>
      </c>
      <c r="N3427" s="2">
        <f>VLOOKUP(H3427, [1]Products!B:E, 4, FALSE)</f>
        <v>23</v>
      </c>
      <c r="O3427" t="str">
        <f>TEXT(Table1[[#This Row],[Transaction Date]], "yyyy-mm")</f>
        <v>2024-01</v>
      </c>
      <c r="P3427" s="1">
        <f ca="1">YEAR(TODAY()) - YEAR(Table1[[#This Row],[Buyer Date of Birth]])</f>
        <v>23</v>
      </c>
      <c r="Q3427" s="2">
        <f>Table1[[#This Row],[Total Revenue]] - Table1[[#This Row],[Total Cost]]</f>
        <v>5524</v>
      </c>
    </row>
    <row r="3428" spans="1:17" x14ac:dyDescent="0.25">
      <c r="A3428" s="1">
        <v>45305</v>
      </c>
      <c r="B3428" t="s">
        <v>818</v>
      </c>
      <c r="C3428" t="s">
        <v>147</v>
      </c>
      <c r="D3428" t="s">
        <v>45</v>
      </c>
      <c r="E3428" s="1">
        <v>29599</v>
      </c>
      <c r="F3428" t="s">
        <v>21</v>
      </c>
      <c r="G3428">
        <v>181</v>
      </c>
      <c r="H3428" t="s">
        <v>35</v>
      </c>
      <c r="I3428" t="s">
        <v>55</v>
      </c>
      <c r="J3428" t="s">
        <v>24</v>
      </c>
      <c r="K3428" t="str">
        <f>VLOOKUP(H3428, [1]Products!B:E, 2, FALSE)</f>
        <v>Caramel Biscuits</v>
      </c>
      <c r="L3428" s="2">
        <f>VLOOKUP(H3428, [1]Products!B:D, 3, FALSE)</f>
        <v>18</v>
      </c>
      <c r="M3428" s="2">
        <f>Table1[[#This Row],[Quantity Purchased]] * Table1[[#This Row],[Unit Price]]</f>
        <v>3982</v>
      </c>
      <c r="N3428" s="2">
        <f>VLOOKUP(H3428, [1]Products!B:E, 4, FALSE)</f>
        <v>22</v>
      </c>
      <c r="O3428" t="str">
        <f>TEXT(Table1[[#This Row],[Transaction Date]], "yyyy-mm")</f>
        <v>2024-01</v>
      </c>
      <c r="P3428" s="1">
        <f ca="1">YEAR(TODAY()) - YEAR(Table1[[#This Row],[Buyer Date of Birth]])</f>
        <v>44</v>
      </c>
      <c r="Q3428" s="2">
        <f>Table1[[#This Row],[Total Revenue]] - Table1[[#This Row],[Total Cost]]</f>
        <v>3964</v>
      </c>
    </row>
    <row r="3429" spans="1:17" x14ac:dyDescent="0.25">
      <c r="A3429" s="1">
        <v>45302</v>
      </c>
      <c r="B3429" t="s">
        <v>739</v>
      </c>
      <c r="C3429" t="s">
        <v>513</v>
      </c>
      <c r="D3429" t="s">
        <v>45</v>
      </c>
      <c r="E3429" s="1">
        <v>16577</v>
      </c>
      <c r="F3429" t="s">
        <v>21</v>
      </c>
      <c r="G3429">
        <v>492</v>
      </c>
      <c r="H3429" t="s">
        <v>71</v>
      </c>
      <c r="I3429" t="s">
        <v>59</v>
      </c>
      <c r="J3429" t="s">
        <v>24</v>
      </c>
      <c r="K3429" t="str">
        <f>VLOOKUP(H3429, [1]Products!B:E, 2, FALSE)</f>
        <v>Peanut Butter Bites</v>
      </c>
      <c r="L3429" s="2">
        <f>VLOOKUP(H3429, [1]Products!B:D, 3, FALSE)</f>
        <v>5</v>
      </c>
      <c r="M3429" s="2">
        <f>Table1[[#This Row],[Quantity Purchased]] * Table1[[#This Row],[Unit Price]]</f>
        <v>3444</v>
      </c>
      <c r="N3429" s="2">
        <f>VLOOKUP(H3429, [1]Products!B:E, 4, FALSE)</f>
        <v>7</v>
      </c>
      <c r="O3429" t="str">
        <f>TEXT(Table1[[#This Row],[Transaction Date]], "yyyy-mm")</f>
        <v>2024-01</v>
      </c>
      <c r="P3429" s="1">
        <f ca="1">YEAR(TODAY()) - YEAR(Table1[[#This Row],[Buyer Date of Birth]])</f>
        <v>80</v>
      </c>
      <c r="Q3429" s="2">
        <f>Table1[[#This Row],[Total Revenue]] - Table1[[#This Row],[Total Cost]]</f>
        <v>3439</v>
      </c>
    </row>
    <row r="3430" spans="1:17" x14ac:dyDescent="0.25">
      <c r="A3430" s="1">
        <v>45338</v>
      </c>
      <c r="B3430" t="s">
        <v>98</v>
      </c>
      <c r="C3430" t="s">
        <v>501</v>
      </c>
      <c r="D3430" t="s">
        <v>84</v>
      </c>
      <c r="E3430" s="1">
        <v>29435</v>
      </c>
      <c r="F3430" t="s">
        <v>75</v>
      </c>
      <c r="G3430">
        <v>309</v>
      </c>
      <c r="H3430" t="s">
        <v>22</v>
      </c>
      <c r="I3430" t="s">
        <v>59</v>
      </c>
      <c r="J3430" t="s">
        <v>24</v>
      </c>
      <c r="K3430" t="str">
        <f>VLOOKUP(H3430, [1]Products!B:E, 2, FALSE)</f>
        <v>Cinnamon Swirls</v>
      </c>
      <c r="L3430" s="2">
        <f>VLOOKUP(H3430, [1]Products!B:D, 3, FALSE)</f>
        <v>10</v>
      </c>
      <c r="M3430" s="2">
        <f>Table1[[#This Row],[Quantity Purchased]] * Table1[[#This Row],[Unit Price]]</f>
        <v>4326</v>
      </c>
      <c r="N3430" s="2">
        <f>VLOOKUP(H3430, [1]Products!B:E, 4, FALSE)</f>
        <v>14</v>
      </c>
      <c r="O3430" t="str">
        <f>TEXT(Table1[[#This Row],[Transaction Date]], "yyyy-mm")</f>
        <v>2024-02</v>
      </c>
      <c r="P3430" s="1">
        <f ca="1">YEAR(TODAY()) - YEAR(Table1[[#This Row],[Buyer Date of Birth]])</f>
        <v>45</v>
      </c>
      <c r="Q3430" s="2">
        <f>Table1[[#This Row],[Total Revenue]] - Table1[[#This Row],[Total Cost]]</f>
        <v>4316</v>
      </c>
    </row>
    <row r="3431" spans="1:17" x14ac:dyDescent="0.25">
      <c r="A3431" s="1">
        <v>45489</v>
      </c>
      <c r="B3431" t="s">
        <v>263</v>
      </c>
      <c r="C3431" t="s">
        <v>753</v>
      </c>
      <c r="D3431" t="s">
        <v>20</v>
      </c>
      <c r="E3431" s="1">
        <v>17361</v>
      </c>
      <c r="F3431" t="s">
        <v>40</v>
      </c>
      <c r="G3431">
        <v>447</v>
      </c>
      <c r="H3431" t="s">
        <v>22</v>
      </c>
      <c r="I3431" t="s">
        <v>50</v>
      </c>
      <c r="J3431" t="s">
        <v>24</v>
      </c>
      <c r="K3431" t="str">
        <f>VLOOKUP(H3431, [1]Products!B:E, 2, FALSE)</f>
        <v>Cinnamon Swirls</v>
      </c>
      <c r="L3431" s="2">
        <f>VLOOKUP(H3431, [1]Products!B:D, 3, FALSE)</f>
        <v>10</v>
      </c>
      <c r="M3431" s="2">
        <f>Table1[[#This Row],[Quantity Purchased]] * Table1[[#This Row],[Unit Price]]</f>
        <v>6258</v>
      </c>
      <c r="N3431" s="2">
        <f>VLOOKUP(H3431, [1]Products!B:E, 4, FALSE)</f>
        <v>14</v>
      </c>
      <c r="O3431" t="str">
        <f>TEXT(Table1[[#This Row],[Transaction Date]], "yyyy-mm")</f>
        <v>2024-07</v>
      </c>
      <c r="P3431" s="1">
        <f ca="1">YEAR(TODAY()) - YEAR(Table1[[#This Row],[Buyer Date of Birth]])</f>
        <v>78</v>
      </c>
      <c r="Q3431" s="2">
        <f>Table1[[#This Row],[Total Revenue]] - Table1[[#This Row],[Total Cost]]</f>
        <v>6248</v>
      </c>
    </row>
    <row r="3432" spans="1:17" x14ac:dyDescent="0.25">
      <c r="A3432" s="1">
        <v>45401</v>
      </c>
      <c r="B3432" t="s">
        <v>167</v>
      </c>
      <c r="C3432" t="s">
        <v>945</v>
      </c>
      <c r="D3432" t="s">
        <v>20</v>
      </c>
      <c r="E3432" s="1">
        <v>34587</v>
      </c>
      <c r="F3432" t="s">
        <v>40</v>
      </c>
      <c r="G3432">
        <v>117</v>
      </c>
      <c r="H3432" t="s">
        <v>72</v>
      </c>
      <c r="I3432" t="s">
        <v>55</v>
      </c>
      <c r="J3432" t="s">
        <v>24</v>
      </c>
      <c r="K3432" t="str">
        <f>VLOOKUP(H3432, [1]Products!B:E, 2, FALSE)</f>
        <v>Choco Delight</v>
      </c>
      <c r="L3432" s="2">
        <f>VLOOKUP(H3432, [1]Products!B:D, 3, FALSE)</f>
        <v>3</v>
      </c>
      <c r="M3432" s="2">
        <f>Table1[[#This Row],[Quantity Purchased]] * Table1[[#This Row],[Unit Price]]</f>
        <v>585</v>
      </c>
      <c r="N3432" s="2">
        <f>VLOOKUP(H3432, [1]Products!B:E, 4, FALSE)</f>
        <v>5</v>
      </c>
      <c r="O3432" t="str">
        <f>TEXT(Table1[[#This Row],[Transaction Date]], "yyyy-mm")</f>
        <v>2024-04</v>
      </c>
      <c r="P3432" s="1">
        <f ca="1">YEAR(TODAY()) - YEAR(Table1[[#This Row],[Buyer Date of Birth]])</f>
        <v>31</v>
      </c>
      <c r="Q3432" s="2">
        <f>Table1[[#This Row],[Total Revenue]] - Table1[[#This Row],[Total Cost]]</f>
        <v>582</v>
      </c>
    </row>
    <row r="3433" spans="1:17" x14ac:dyDescent="0.25">
      <c r="A3433" s="1">
        <v>45373</v>
      </c>
      <c r="B3433" t="s">
        <v>296</v>
      </c>
      <c r="C3433" t="s">
        <v>872</v>
      </c>
      <c r="D3433" t="s">
        <v>53</v>
      </c>
      <c r="E3433" s="1">
        <v>34332</v>
      </c>
      <c r="F3433" t="s">
        <v>21</v>
      </c>
      <c r="G3433">
        <v>487</v>
      </c>
      <c r="H3433" t="s">
        <v>29</v>
      </c>
      <c r="I3433" t="s">
        <v>59</v>
      </c>
      <c r="J3433" t="s">
        <v>24</v>
      </c>
      <c r="K3433" t="str">
        <f>VLOOKUP(H3433, [1]Products!B:E, 2, FALSE)</f>
        <v>Shortbread</v>
      </c>
      <c r="L3433" s="2">
        <f>VLOOKUP(H3433, [1]Products!B:D, 3, FALSE)</f>
        <v>10</v>
      </c>
      <c r="M3433" s="2">
        <f>Table1[[#This Row],[Quantity Purchased]] * Table1[[#This Row],[Unit Price]]</f>
        <v>21915</v>
      </c>
      <c r="N3433" s="2">
        <f>VLOOKUP(H3433, [1]Products!B:E, 4, FALSE)</f>
        <v>45</v>
      </c>
      <c r="O3433" t="str">
        <f>TEXT(Table1[[#This Row],[Transaction Date]], "yyyy-mm")</f>
        <v>2024-03</v>
      </c>
      <c r="P3433" s="1">
        <f ca="1">YEAR(TODAY()) - YEAR(Table1[[#This Row],[Buyer Date of Birth]])</f>
        <v>32</v>
      </c>
      <c r="Q3433" s="2">
        <f>Table1[[#This Row],[Total Revenue]] - Table1[[#This Row],[Total Cost]]</f>
        <v>21905</v>
      </c>
    </row>
    <row r="3434" spans="1:17" x14ac:dyDescent="0.25">
      <c r="A3434" s="1">
        <v>45448</v>
      </c>
      <c r="B3434" t="s">
        <v>1321</v>
      </c>
      <c r="C3434" t="s">
        <v>438</v>
      </c>
      <c r="D3434" t="s">
        <v>53</v>
      </c>
      <c r="E3434" s="1">
        <v>33083</v>
      </c>
      <c r="F3434" t="s">
        <v>40</v>
      </c>
      <c r="G3434">
        <v>139</v>
      </c>
      <c r="H3434" t="s">
        <v>22</v>
      </c>
      <c r="I3434" t="s">
        <v>55</v>
      </c>
      <c r="J3434" t="s">
        <v>24</v>
      </c>
      <c r="K3434" t="str">
        <f>VLOOKUP(H3434, [1]Products!B:E, 2, FALSE)</f>
        <v>Cinnamon Swirls</v>
      </c>
      <c r="L3434" s="2">
        <f>VLOOKUP(H3434, [1]Products!B:D, 3, FALSE)</f>
        <v>10</v>
      </c>
      <c r="M3434" s="2">
        <f>Table1[[#This Row],[Quantity Purchased]] * Table1[[#This Row],[Unit Price]]</f>
        <v>1946</v>
      </c>
      <c r="N3434" s="2">
        <f>VLOOKUP(H3434, [1]Products!B:E, 4, FALSE)</f>
        <v>14</v>
      </c>
      <c r="O3434" t="str">
        <f>TEXT(Table1[[#This Row],[Transaction Date]], "yyyy-mm")</f>
        <v>2024-06</v>
      </c>
      <c r="P3434" s="1">
        <f ca="1">YEAR(TODAY()) - YEAR(Table1[[#This Row],[Buyer Date of Birth]])</f>
        <v>35</v>
      </c>
      <c r="Q3434" s="2">
        <f>Table1[[#This Row],[Total Revenue]] - Table1[[#This Row],[Total Cost]]</f>
        <v>1936</v>
      </c>
    </row>
    <row r="3435" spans="1:17" x14ac:dyDescent="0.25">
      <c r="A3435" s="1">
        <v>45496</v>
      </c>
      <c r="B3435" t="s">
        <v>441</v>
      </c>
      <c r="C3435" t="s">
        <v>141</v>
      </c>
      <c r="D3435" t="s">
        <v>78</v>
      </c>
      <c r="E3435" s="1">
        <v>16922</v>
      </c>
      <c r="F3435" t="s">
        <v>21</v>
      </c>
      <c r="G3435">
        <v>300</v>
      </c>
      <c r="H3435" t="s">
        <v>71</v>
      </c>
      <c r="I3435" t="s">
        <v>59</v>
      </c>
      <c r="J3435" t="s">
        <v>24</v>
      </c>
      <c r="K3435" t="str">
        <f>VLOOKUP(H3435, [1]Products!B:E, 2, FALSE)</f>
        <v>Peanut Butter Bites</v>
      </c>
      <c r="L3435" s="2">
        <f>VLOOKUP(H3435, [1]Products!B:D, 3, FALSE)</f>
        <v>5</v>
      </c>
      <c r="M3435" s="2">
        <f>Table1[[#This Row],[Quantity Purchased]] * Table1[[#This Row],[Unit Price]]</f>
        <v>2100</v>
      </c>
      <c r="N3435" s="2">
        <f>VLOOKUP(H3435, [1]Products!B:E, 4, FALSE)</f>
        <v>7</v>
      </c>
      <c r="O3435" t="str">
        <f>TEXT(Table1[[#This Row],[Transaction Date]], "yyyy-mm")</f>
        <v>2024-07</v>
      </c>
      <c r="P3435" s="1">
        <f ca="1">YEAR(TODAY()) - YEAR(Table1[[#This Row],[Buyer Date of Birth]])</f>
        <v>79</v>
      </c>
      <c r="Q3435" s="2">
        <f>Table1[[#This Row],[Total Revenue]] - Table1[[#This Row],[Total Cost]]</f>
        <v>2095</v>
      </c>
    </row>
    <row r="3436" spans="1:17" x14ac:dyDescent="0.25">
      <c r="A3436" s="1">
        <v>45449</v>
      </c>
      <c r="B3436" t="s">
        <v>142</v>
      </c>
      <c r="C3436" t="s">
        <v>917</v>
      </c>
      <c r="D3436" t="s">
        <v>89</v>
      </c>
      <c r="E3436" s="1">
        <v>26698</v>
      </c>
      <c r="F3436" t="s">
        <v>21</v>
      </c>
      <c r="G3436">
        <v>244</v>
      </c>
      <c r="H3436" t="s">
        <v>72</v>
      </c>
      <c r="I3436" t="s">
        <v>36</v>
      </c>
      <c r="J3436" t="s">
        <v>24</v>
      </c>
      <c r="K3436" t="str">
        <f>VLOOKUP(H3436, [1]Products!B:E, 2, FALSE)</f>
        <v>Choco Delight</v>
      </c>
      <c r="L3436" s="2">
        <f>VLOOKUP(H3436, [1]Products!B:D, 3, FALSE)</f>
        <v>3</v>
      </c>
      <c r="M3436" s="2">
        <f>Table1[[#This Row],[Quantity Purchased]] * Table1[[#This Row],[Unit Price]]</f>
        <v>1220</v>
      </c>
      <c r="N3436" s="2">
        <f>VLOOKUP(H3436, [1]Products!B:E, 4, FALSE)</f>
        <v>5</v>
      </c>
      <c r="O3436" t="str">
        <f>TEXT(Table1[[#This Row],[Transaction Date]], "yyyy-mm")</f>
        <v>2024-06</v>
      </c>
      <c r="P3436" s="1">
        <f ca="1">YEAR(TODAY()) - YEAR(Table1[[#This Row],[Buyer Date of Birth]])</f>
        <v>52</v>
      </c>
      <c r="Q3436" s="2">
        <f>Table1[[#This Row],[Total Revenue]] - Table1[[#This Row],[Total Cost]]</f>
        <v>1217</v>
      </c>
    </row>
    <row r="3437" spans="1:17" x14ac:dyDescent="0.25">
      <c r="A3437" s="1">
        <v>45464</v>
      </c>
      <c r="B3437" t="s">
        <v>987</v>
      </c>
      <c r="C3437" t="s">
        <v>156</v>
      </c>
      <c r="D3437" t="s">
        <v>78</v>
      </c>
      <c r="E3437" s="1">
        <v>37051</v>
      </c>
      <c r="F3437" t="s">
        <v>28</v>
      </c>
      <c r="G3437">
        <v>292</v>
      </c>
      <c r="H3437" t="s">
        <v>35</v>
      </c>
      <c r="I3437" t="s">
        <v>36</v>
      </c>
      <c r="J3437" t="s">
        <v>24</v>
      </c>
      <c r="K3437" t="str">
        <f>VLOOKUP(H3437, [1]Products!B:E, 2, FALSE)</f>
        <v>Caramel Biscuits</v>
      </c>
      <c r="L3437" s="2">
        <f>VLOOKUP(H3437, [1]Products!B:D, 3, FALSE)</f>
        <v>18</v>
      </c>
      <c r="M3437" s="2">
        <f>Table1[[#This Row],[Quantity Purchased]] * Table1[[#This Row],[Unit Price]]</f>
        <v>6424</v>
      </c>
      <c r="N3437" s="2">
        <f>VLOOKUP(H3437, [1]Products!B:E, 4, FALSE)</f>
        <v>22</v>
      </c>
      <c r="O3437" t="str">
        <f>TEXT(Table1[[#This Row],[Transaction Date]], "yyyy-mm")</f>
        <v>2024-06</v>
      </c>
      <c r="P3437" s="1">
        <f ca="1">YEAR(TODAY()) - YEAR(Table1[[#This Row],[Buyer Date of Birth]])</f>
        <v>24</v>
      </c>
      <c r="Q3437" s="2">
        <f>Table1[[#This Row],[Total Revenue]] - Table1[[#This Row],[Total Cost]]</f>
        <v>6406</v>
      </c>
    </row>
    <row r="3438" spans="1:17" x14ac:dyDescent="0.25">
      <c r="A3438" s="1">
        <v>45418</v>
      </c>
      <c r="B3438" t="s">
        <v>682</v>
      </c>
      <c r="C3438" t="s">
        <v>287</v>
      </c>
      <c r="D3438" t="s">
        <v>58</v>
      </c>
      <c r="E3438" s="1">
        <v>27962</v>
      </c>
      <c r="F3438" t="s">
        <v>75</v>
      </c>
      <c r="G3438">
        <v>143</v>
      </c>
      <c r="H3438" t="s">
        <v>22</v>
      </c>
      <c r="I3438" t="s">
        <v>42</v>
      </c>
      <c r="J3438" t="s">
        <v>24</v>
      </c>
      <c r="K3438" t="str">
        <f>VLOOKUP(H3438, [1]Products!B:E, 2, FALSE)</f>
        <v>Cinnamon Swirls</v>
      </c>
      <c r="L3438" s="2">
        <f>VLOOKUP(H3438, [1]Products!B:D, 3, FALSE)</f>
        <v>10</v>
      </c>
      <c r="M3438" s="2">
        <f>Table1[[#This Row],[Quantity Purchased]] * Table1[[#This Row],[Unit Price]]</f>
        <v>2002</v>
      </c>
      <c r="N3438" s="2">
        <f>VLOOKUP(H3438, [1]Products!B:E, 4, FALSE)</f>
        <v>14</v>
      </c>
      <c r="O3438" t="str">
        <f>TEXT(Table1[[#This Row],[Transaction Date]], "yyyy-mm")</f>
        <v>2024-05</v>
      </c>
      <c r="P3438" s="1">
        <f ca="1">YEAR(TODAY()) - YEAR(Table1[[#This Row],[Buyer Date of Birth]])</f>
        <v>49</v>
      </c>
      <c r="Q3438" s="2">
        <f>Table1[[#This Row],[Total Revenue]] - Table1[[#This Row],[Total Cost]]</f>
        <v>1992</v>
      </c>
    </row>
    <row r="3439" spans="1:17" x14ac:dyDescent="0.25">
      <c r="A3439" s="1">
        <v>45354</v>
      </c>
      <c r="B3439" t="s">
        <v>456</v>
      </c>
      <c r="C3439" t="s">
        <v>39</v>
      </c>
      <c r="D3439" t="s">
        <v>78</v>
      </c>
      <c r="E3439" s="1">
        <v>27273</v>
      </c>
      <c r="F3439" t="s">
        <v>28</v>
      </c>
      <c r="G3439">
        <v>167</v>
      </c>
      <c r="H3439" t="s">
        <v>35</v>
      </c>
      <c r="I3439" t="s">
        <v>46</v>
      </c>
      <c r="J3439" t="s">
        <v>24</v>
      </c>
      <c r="K3439" t="str">
        <f>VLOOKUP(H3439, [1]Products!B:E, 2, FALSE)</f>
        <v>Caramel Biscuits</v>
      </c>
      <c r="L3439" s="2">
        <f>VLOOKUP(H3439, [1]Products!B:D, 3, FALSE)</f>
        <v>18</v>
      </c>
      <c r="M3439" s="2">
        <f>Table1[[#This Row],[Quantity Purchased]] * Table1[[#This Row],[Unit Price]]</f>
        <v>3674</v>
      </c>
      <c r="N3439" s="2">
        <f>VLOOKUP(H3439, [1]Products!B:E, 4, FALSE)</f>
        <v>22</v>
      </c>
      <c r="O3439" t="str">
        <f>TEXT(Table1[[#This Row],[Transaction Date]], "yyyy-mm")</f>
        <v>2024-03</v>
      </c>
      <c r="P3439" s="1">
        <f ca="1">YEAR(TODAY()) - YEAR(Table1[[#This Row],[Buyer Date of Birth]])</f>
        <v>51</v>
      </c>
      <c r="Q3439" s="2">
        <f>Table1[[#This Row],[Total Revenue]] - Table1[[#This Row],[Total Cost]]</f>
        <v>3656</v>
      </c>
    </row>
    <row r="3440" spans="1:17" x14ac:dyDescent="0.25">
      <c r="A3440" s="1">
        <v>45396</v>
      </c>
      <c r="B3440" t="s">
        <v>924</v>
      </c>
      <c r="C3440" t="s">
        <v>418</v>
      </c>
      <c r="D3440" t="s">
        <v>89</v>
      </c>
      <c r="E3440" s="1">
        <v>16540</v>
      </c>
      <c r="F3440" t="s">
        <v>21</v>
      </c>
      <c r="G3440">
        <v>146</v>
      </c>
      <c r="H3440" t="s">
        <v>29</v>
      </c>
      <c r="I3440" t="s">
        <v>50</v>
      </c>
      <c r="J3440" t="s">
        <v>31</v>
      </c>
      <c r="K3440" t="str">
        <f>VLOOKUP(H3440, [1]Products!B:E, 2, FALSE)</f>
        <v>Shortbread</v>
      </c>
      <c r="L3440" s="2">
        <f>VLOOKUP(H3440, [1]Products!B:D, 3, FALSE)</f>
        <v>10</v>
      </c>
      <c r="M3440" s="2">
        <f>Table1[[#This Row],[Quantity Purchased]] * Table1[[#This Row],[Unit Price]]</f>
        <v>6570</v>
      </c>
      <c r="N3440" s="2">
        <f>VLOOKUP(H3440, [1]Products!B:E, 4, FALSE)</f>
        <v>45</v>
      </c>
      <c r="O3440" t="str">
        <f>TEXT(Table1[[#This Row],[Transaction Date]], "yyyy-mm")</f>
        <v>2024-04</v>
      </c>
      <c r="P3440" s="1">
        <f ca="1">YEAR(TODAY()) - YEAR(Table1[[#This Row],[Buyer Date of Birth]])</f>
        <v>80</v>
      </c>
      <c r="Q3440" s="2">
        <f>Table1[[#This Row],[Total Revenue]] - Table1[[#This Row],[Total Cost]]</f>
        <v>6560</v>
      </c>
    </row>
    <row r="3441" spans="1:17" x14ac:dyDescent="0.25">
      <c r="A3441" s="1">
        <v>45326</v>
      </c>
      <c r="B3441" t="s">
        <v>60</v>
      </c>
      <c r="C3441" t="s">
        <v>908</v>
      </c>
      <c r="D3441" t="s">
        <v>20</v>
      </c>
      <c r="E3441" s="1">
        <v>19548</v>
      </c>
      <c r="F3441" t="s">
        <v>21</v>
      </c>
      <c r="G3441">
        <v>377</v>
      </c>
      <c r="H3441" t="s">
        <v>49</v>
      </c>
      <c r="I3441" t="s">
        <v>55</v>
      </c>
      <c r="J3441" t="s">
        <v>24</v>
      </c>
      <c r="K3441" t="str">
        <f>VLOOKUP(H3441, [1]Products!B:E, 2, FALSE)</f>
        <v>Butter Crunch</v>
      </c>
      <c r="L3441" s="2">
        <f>VLOOKUP(H3441, [1]Products!B:D, 3, FALSE)</f>
        <v>10</v>
      </c>
      <c r="M3441" s="2">
        <f>Table1[[#This Row],[Quantity Purchased]] * Table1[[#This Row],[Unit Price]]</f>
        <v>4147</v>
      </c>
      <c r="N3441" s="2">
        <f>VLOOKUP(H3441, [1]Products!B:E, 4, FALSE)</f>
        <v>11</v>
      </c>
      <c r="O3441" t="str">
        <f>TEXT(Table1[[#This Row],[Transaction Date]], "yyyy-mm")</f>
        <v>2024-02</v>
      </c>
      <c r="P3441" s="1">
        <f ca="1">YEAR(TODAY()) - YEAR(Table1[[#This Row],[Buyer Date of Birth]])</f>
        <v>72</v>
      </c>
      <c r="Q3441" s="2">
        <f>Table1[[#This Row],[Total Revenue]] - Table1[[#This Row],[Total Cost]]</f>
        <v>4137</v>
      </c>
    </row>
    <row r="3442" spans="1:17" x14ac:dyDescent="0.25">
      <c r="A3442" s="1">
        <v>45487</v>
      </c>
      <c r="B3442" t="s">
        <v>98</v>
      </c>
      <c r="C3442" t="s">
        <v>548</v>
      </c>
      <c r="D3442" t="s">
        <v>45</v>
      </c>
      <c r="E3442" s="1">
        <v>27763</v>
      </c>
      <c r="F3442" t="s">
        <v>21</v>
      </c>
      <c r="G3442">
        <v>247</v>
      </c>
      <c r="H3442" t="s">
        <v>29</v>
      </c>
      <c r="I3442" t="s">
        <v>59</v>
      </c>
      <c r="J3442" t="s">
        <v>24</v>
      </c>
      <c r="K3442" t="str">
        <f>VLOOKUP(H3442, [1]Products!B:E, 2, FALSE)</f>
        <v>Shortbread</v>
      </c>
      <c r="L3442" s="2">
        <f>VLOOKUP(H3442, [1]Products!B:D, 3, FALSE)</f>
        <v>10</v>
      </c>
      <c r="M3442" s="2">
        <f>Table1[[#This Row],[Quantity Purchased]] * Table1[[#This Row],[Unit Price]]</f>
        <v>11115</v>
      </c>
      <c r="N3442" s="2">
        <f>VLOOKUP(H3442, [1]Products!B:E, 4, FALSE)</f>
        <v>45</v>
      </c>
      <c r="O3442" t="str">
        <f>TEXT(Table1[[#This Row],[Transaction Date]], "yyyy-mm")</f>
        <v>2024-07</v>
      </c>
      <c r="P3442" s="1">
        <f ca="1">YEAR(TODAY()) - YEAR(Table1[[#This Row],[Buyer Date of Birth]])</f>
        <v>49</v>
      </c>
      <c r="Q3442" s="2">
        <f>Table1[[#This Row],[Total Revenue]] - Table1[[#This Row],[Total Cost]]</f>
        <v>11105</v>
      </c>
    </row>
    <row r="3443" spans="1:17" x14ac:dyDescent="0.25">
      <c r="A3443" s="1">
        <v>45344</v>
      </c>
      <c r="B3443" t="s">
        <v>381</v>
      </c>
      <c r="C3443" t="s">
        <v>567</v>
      </c>
      <c r="D3443" t="s">
        <v>34</v>
      </c>
      <c r="E3443" s="1">
        <v>18260</v>
      </c>
      <c r="F3443" t="s">
        <v>40</v>
      </c>
      <c r="G3443">
        <v>153</v>
      </c>
      <c r="H3443" t="s">
        <v>41</v>
      </c>
      <c r="I3443" t="s">
        <v>55</v>
      </c>
      <c r="J3443" t="s">
        <v>24</v>
      </c>
      <c r="K3443" t="str">
        <f>VLOOKUP(H3443, [1]Products!B:E, 2, FALSE)</f>
        <v>Ginger Snaps</v>
      </c>
      <c r="L3443" s="2">
        <f>VLOOKUP(H3443, [1]Products!B:D, 3, FALSE)</f>
        <v>14</v>
      </c>
      <c r="M3443" s="2">
        <f>Table1[[#This Row],[Quantity Purchased]] * Table1[[#This Row],[Unit Price]]</f>
        <v>4284</v>
      </c>
      <c r="N3443" s="2">
        <f>VLOOKUP(H3443, [1]Products!B:E, 4, FALSE)</f>
        <v>28</v>
      </c>
      <c r="O3443" t="str">
        <f>TEXT(Table1[[#This Row],[Transaction Date]], "yyyy-mm")</f>
        <v>2024-02</v>
      </c>
      <c r="P3443" s="1">
        <f ca="1">YEAR(TODAY()) - YEAR(Table1[[#This Row],[Buyer Date of Birth]])</f>
        <v>76</v>
      </c>
      <c r="Q3443" s="2">
        <f>Table1[[#This Row],[Total Revenue]] - Table1[[#This Row],[Total Cost]]</f>
        <v>4270</v>
      </c>
    </row>
    <row r="3444" spans="1:17" x14ac:dyDescent="0.25">
      <c r="A3444" s="1">
        <v>45425</v>
      </c>
      <c r="B3444" t="s">
        <v>853</v>
      </c>
      <c r="C3444" t="s">
        <v>404</v>
      </c>
      <c r="D3444" t="s">
        <v>84</v>
      </c>
      <c r="E3444" s="1">
        <v>20903</v>
      </c>
      <c r="F3444" t="s">
        <v>28</v>
      </c>
      <c r="G3444">
        <v>396</v>
      </c>
      <c r="H3444" t="s">
        <v>22</v>
      </c>
      <c r="I3444" t="s">
        <v>59</v>
      </c>
      <c r="J3444" t="s">
        <v>24</v>
      </c>
      <c r="K3444" t="str">
        <f>VLOOKUP(H3444, [1]Products!B:E, 2, FALSE)</f>
        <v>Cinnamon Swirls</v>
      </c>
      <c r="L3444" s="2">
        <f>VLOOKUP(H3444, [1]Products!B:D, 3, FALSE)</f>
        <v>10</v>
      </c>
      <c r="M3444" s="2">
        <f>Table1[[#This Row],[Quantity Purchased]] * Table1[[#This Row],[Unit Price]]</f>
        <v>5544</v>
      </c>
      <c r="N3444" s="2">
        <f>VLOOKUP(H3444, [1]Products!B:E, 4, FALSE)</f>
        <v>14</v>
      </c>
      <c r="O3444" t="str">
        <f>TEXT(Table1[[#This Row],[Transaction Date]], "yyyy-mm")</f>
        <v>2024-05</v>
      </c>
      <c r="P3444" s="1">
        <f ca="1">YEAR(TODAY()) - YEAR(Table1[[#This Row],[Buyer Date of Birth]])</f>
        <v>68</v>
      </c>
      <c r="Q3444" s="2">
        <f>Table1[[#This Row],[Total Revenue]] - Table1[[#This Row],[Total Cost]]</f>
        <v>5534</v>
      </c>
    </row>
    <row r="3445" spans="1:17" x14ac:dyDescent="0.25">
      <c r="A3445" s="1">
        <v>45495</v>
      </c>
      <c r="B3445" t="s">
        <v>309</v>
      </c>
      <c r="C3445" t="s">
        <v>116</v>
      </c>
      <c r="D3445" t="s">
        <v>20</v>
      </c>
      <c r="E3445" s="1">
        <v>30911</v>
      </c>
      <c r="F3445" t="s">
        <v>28</v>
      </c>
      <c r="G3445">
        <v>40</v>
      </c>
      <c r="H3445" t="s">
        <v>54</v>
      </c>
      <c r="I3445" t="s">
        <v>59</v>
      </c>
      <c r="J3445" t="s">
        <v>24</v>
      </c>
      <c r="K3445" t="str">
        <f>VLOOKUP(H3445, [1]Products!B:E, 2, FALSE)</f>
        <v>Lemon Crisps</v>
      </c>
      <c r="L3445" s="2">
        <f>VLOOKUP(H3445, [1]Products!B:D, 3, FALSE)</f>
        <v>7</v>
      </c>
      <c r="M3445" s="2">
        <f>Table1[[#This Row],[Quantity Purchased]] * Table1[[#This Row],[Unit Price]]</f>
        <v>360</v>
      </c>
      <c r="N3445" s="2">
        <f>VLOOKUP(H3445, [1]Products!B:E, 4, FALSE)</f>
        <v>9</v>
      </c>
      <c r="O3445" t="str">
        <f>TEXT(Table1[[#This Row],[Transaction Date]], "yyyy-mm")</f>
        <v>2024-07</v>
      </c>
      <c r="P3445" s="1">
        <f ca="1">YEAR(TODAY()) - YEAR(Table1[[#This Row],[Buyer Date of Birth]])</f>
        <v>41</v>
      </c>
      <c r="Q3445" s="2">
        <f>Table1[[#This Row],[Total Revenue]] - Table1[[#This Row],[Total Cost]]</f>
        <v>353</v>
      </c>
    </row>
    <row r="3446" spans="1:17" x14ac:dyDescent="0.25">
      <c r="A3446" s="1">
        <v>45322</v>
      </c>
      <c r="B3446" t="s">
        <v>1211</v>
      </c>
      <c r="C3446" t="s">
        <v>1283</v>
      </c>
      <c r="D3446" t="s">
        <v>78</v>
      </c>
      <c r="E3446" s="1">
        <v>31361</v>
      </c>
      <c r="F3446" t="s">
        <v>40</v>
      </c>
      <c r="G3446">
        <v>72</v>
      </c>
      <c r="H3446" t="s">
        <v>41</v>
      </c>
      <c r="I3446" t="s">
        <v>50</v>
      </c>
      <c r="J3446" t="s">
        <v>24</v>
      </c>
      <c r="K3446" t="str">
        <f>VLOOKUP(H3446, [1]Products!B:E, 2, FALSE)</f>
        <v>Ginger Snaps</v>
      </c>
      <c r="L3446" s="2">
        <f>VLOOKUP(H3446, [1]Products!B:D, 3, FALSE)</f>
        <v>14</v>
      </c>
      <c r="M3446" s="2">
        <f>Table1[[#This Row],[Quantity Purchased]] * Table1[[#This Row],[Unit Price]]</f>
        <v>2016</v>
      </c>
      <c r="N3446" s="2">
        <f>VLOOKUP(H3446, [1]Products!B:E, 4, FALSE)</f>
        <v>28</v>
      </c>
      <c r="O3446" t="str">
        <f>TEXT(Table1[[#This Row],[Transaction Date]], "yyyy-mm")</f>
        <v>2024-01</v>
      </c>
      <c r="P3446" s="1">
        <f ca="1">YEAR(TODAY()) - YEAR(Table1[[#This Row],[Buyer Date of Birth]])</f>
        <v>40</v>
      </c>
      <c r="Q3446" s="2">
        <f>Table1[[#This Row],[Total Revenue]] - Table1[[#This Row],[Total Cost]]</f>
        <v>2002</v>
      </c>
    </row>
    <row r="3447" spans="1:17" x14ac:dyDescent="0.25">
      <c r="A3447" s="1">
        <v>45394</v>
      </c>
      <c r="B3447" t="s">
        <v>26</v>
      </c>
      <c r="C3447" t="s">
        <v>1161</v>
      </c>
      <c r="D3447" t="s">
        <v>100</v>
      </c>
      <c r="E3447" s="1">
        <v>35434</v>
      </c>
      <c r="F3447" t="s">
        <v>75</v>
      </c>
      <c r="G3447">
        <v>297</v>
      </c>
      <c r="H3447" t="s">
        <v>29</v>
      </c>
      <c r="I3447" t="s">
        <v>55</v>
      </c>
      <c r="J3447" t="s">
        <v>31</v>
      </c>
      <c r="K3447" t="str">
        <f>VLOOKUP(H3447, [1]Products!B:E, 2, FALSE)</f>
        <v>Shortbread</v>
      </c>
      <c r="L3447" s="2">
        <f>VLOOKUP(H3447, [1]Products!B:D, 3, FALSE)</f>
        <v>10</v>
      </c>
      <c r="M3447" s="2">
        <f>Table1[[#This Row],[Quantity Purchased]] * Table1[[#This Row],[Unit Price]]</f>
        <v>13365</v>
      </c>
      <c r="N3447" s="2">
        <f>VLOOKUP(H3447, [1]Products!B:E, 4, FALSE)</f>
        <v>45</v>
      </c>
      <c r="O3447" t="str">
        <f>TEXT(Table1[[#This Row],[Transaction Date]], "yyyy-mm")</f>
        <v>2024-04</v>
      </c>
      <c r="P3447" s="1">
        <f ca="1">YEAR(TODAY()) - YEAR(Table1[[#This Row],[Buyer Date of Birth]])</f>
        <v>28</v>
      </c>
      <c r="Q3447" s="2">
        <f>Table1[[#This Row],[Total Revenue]] - Table1[[#This Row],[Total Cost]]</f>
        <v>13355</v>
      </c>
    </row>
    <row r="3448" spans="1:17" x14ac:dyDescent="0.25">
      <c r="A3448" s="1">
        <v>45312</v>
      </c>
      <c r="B3448" t="s">
        <v>1322</v>
      </c>
      <c r="C3448" t="s">
        <v>434</v>
      </c>
      <c r="D3448" t="s">
        <v>62</v>
      </c>
      <c r="E3448" s="1">
        <v>17959</v>
      </c>
      <c r="F3448" t="s">
        <v>75</v>
      </c>
      <c r="G3448">
        <v>65</v>
      </c>
      <c r="H3448" t="s">
        <v>54</v>
      </c>
      <c r="I3448" t="s">
        <v>59</v>
      </c>
      <c r="J3448" t="s">
        <v>24</v>
      </c>
      <c r="K3448" t="str">
        <f>VLOOKUP(H3448, [1]Products!B:E, 2, FALSE)</f>
        <v>Lemon Crisps</v>
      </c>
      <c r="L3448" s="2">
        <f>VLOOKUP(H3448, [1]Products!B:D, 3, FALSE)</f>
        <v>7</v>
      </c>
      <c r="M3448" s="2">
        <f>Table1[[#This Row],[Quantity Purchased]] * Table1[[#This Row],[Unit Price]]</f>
        <v>585</v>
      </c>
      <c r="N3448" s="2">
        <f>VLOOKUP(H3448, [1]Products!B:E, 4, FALSE)</f>
        <v>9</v>
      </c>
      <c r="O3448" t="str">
        <f>TEXT(Table1[[#This Row],[Transaction Date]], "yyyy-mm")</f>
        <v>2024-01</v>
      </c>
      <c r="P3448" s="1">
        <f ca="1">YEAR(TODAY()) - YEAR(Table1[[#This Row],[Buyer Date of Birth]])</f>
        <v>76</v>
      </c>
      <c r="Q3448" s="2">
        <f>Table1[[#This Row],[Total Revenue]] - Table1[[#This Row],[Total Cost]]</f>
        <v>578</v>
      </c>
    </row>
    <row r="3449" spans="1:17" x14ac:dyDescent="0.25">
      <c r="A3449" s="1">
        <v>45298</v>
      </c>
      <c r="B3449" t="s">
        <v>182</v>
      </c>
      <c r="C3449" t="s">
        <v>760</v>
      </c>
      <c r="D3449" t="s">
        <v>34</v>
      </c>
      <c r="E3449" s="1">
        <v>27735</v>
      </c>
      <c r="F3449" t="s">
        <v>21</v>
      </c>
      <c r="G3449">
        <v>76</v>
      </c>
      <c r="H3449" t="s">
        <v>71</v>
      </c>
      <c r="I3449" t="s">
        <v>55</v>
      </c>
      <c r="J3449" t="s">
        <v>24</v>
      </c>
      <c r="K3449" t="str">
        <f>VLOOKUP(H3449, [1]Products!B:E, 2, FALSE)</f>
        <v>Peanut Butter Bites</v>
      </c>
      <c r="L3449" s="2">
        <f>VLOOKUP(H3449, [1]Products!B:D, 3, FALSE)</f>
        <v>5</v>
      </c>
      <c r="M3449" s="2">
        <f>Table1[[#This Row],[Quantity Purchased]] * Table1[[#This Row],[Unit Price]]</f>
        <v>532</v>
      </c>
      <c r="N3449" s="2">
        <f>VLOOKUP(H3449, [1]Products!B:E, 4, FALSE)</f>
        <v>7</v>
      </c>
      <c r="O3449" t="str">
        <f>TEXT(Table1[[#This Row],[Transaction Date]], "yyyy-mm")</f>
        <v>2024-01</v>
      </c>
      <c r="P3449" s="1">
        <f ca="1">YEAR(TODAY()) - YEAR(Table1[[#This Row],[Buyer Date of Birth]])</f>
        <v>50</v>
      </c>
      <c r="Q3449" s="2">
        <f>Table1[[#This Row],[Total Revenue]] - Table1[[#This Row],[Total Cost]]</f>
        <v>527</v>
      </c>
    </row>
    <row r="3450" spans="1:17" x14ac:dyDescent="0.25">
      <c r="A3450" s="1">
        <v>45497</v>
      </c>
      <c r="B3450" t="s">
        <v>113</v>
      </c>
      <c r="C3450" t="s">
        <v>169</v>
      </c>
      <c r="D3450" t="s">
        <v>100</v>
      </c>
      <c r="E3450" s="1">
        <v>30397</v>
      </c>
      <c r="F3450" t="s">
        <v>75</v>
      </c>
      <c r="G3450">
        <v>143</v>
      </c>
      <c r="H3450" t="s">
        <v>49</v>
      </c>
      <c r="I3450" t="s">
        <v>59</v>
      </c>
      <c r="J3450" t="s">
        <v>24</v>
      </c>
      <c r="K3450" t="str">
        <f>VLOOKUP(H3450, [1]Products!B:E, 2, FALSE)</f>
        <v>Butter Crunch</v>
      </c>
      <c r="L3450" s="2">
        <f>VLOOKUP(H3450, [1]Products!B:D, 3, FALSE)</f>
        <v>10</v>
      </c>
      <c r="M3450" s="2">
        <f>Table1[[#This Row],[Quantity Purchased]] * Table1[[#This Row],[Unit Price]]</f>
        <v>1573</v>
      </c>
      <c r="N3450" s="2">
        <f>VLOOKUP(H3450, [1]Products!B:E, 4, FALSE)</f>
        <v>11</v>
      </c>
      <c r="O3450" t="str">
        <f>TEXT(Table1[[#This Row],[Transaction Date]], "yyyy-mm")</f>
        <v>2024-07</v>
      </c>
      <c r="P3450" s="1">
        <f ca="1">YEAR(TODAY()) - YEAR(Table1[[#This Row],[Buyer Date of Birth]])</f>
        <v>42</v>
      </c>
      <c r="Q3450" s="2">
        <f>Table1[[#This Row],[Total Revenue]] - Table1[[#This Row],[Total Cost]]</f>
        <v>1563</v>
      </c>
    </row>
    <row r="3451" spans="1:17" x14ac:dyDescent="0.25">
      <c r="A3451" s="1">
        <v>45388</v>
      </c>
      <c r="B3451" t="s">
        <v>358</v>
      </c>
      <c r="C3451" t="s">
        <v>483</v>
      </c>
      <c r="D3451" t="s">
        <v>45</v>
      </c>
      <c r="E3451" s="1">
        <v>31424</v>
      </c>
      <c r="F3451" t="s">
        <v>28</v>
      </c>
      <c r="G3451">
        <v>199</v>
      </c>
      <c r="H3451" t="s">
        <v>22</v>
      </c>
      <c r="I3451" t="s">
        <v>36</v>
      </c>
      <c r="J3451" t="s">
        <v>24</v>
      </c>
      <c r="K3451" t="str">
        <f>VLOOKUP(H3451, [1]Products!B:E, 2, FALSE)</f>
        <v>Cinnamon Swirls</v>
      </c>
      <c r="L3451" s="2">
        <f>VLOOKUP(H3451, [1]Products!B:D, 3, FALSE)</f>
        <v>10</v>
      </c>
      <c r="M3451" s="2">
        <f>Table1[[#This Row],[Quantity Purchased]] * Table1[[#This Row],[Unit Price]]</f>
        <v>2786</v>
      </c>
      <c r="N3451" s="2">
        <f>VLOOKUP(H3451, [1]Products!B:E, 4, FALSE)</f>
        <v>14</v>
      </c>
      <c r="O3451" t="str">
        <f>TEXT(Table1[[#This Row],[Transaction Date]], "yyyy-mm")</f>
        <v>2024-04</v>
      </c>
      <c r="P3451" s="1">
        <f ca="1">YEAR(TODAY()) - YEAR(Table1[[#This Row],[Buyer Date of Birth]])</f>
        <v>39</v>
      </c>
      <c r="Q3451" s="2">
        <f>Table1[[#This Row],[Total Revenue]] - Table1[[#This Row],[Total Cost]]</f>
        <v>2776</v>
      </c>
    </row>
    <row r="3452" spans="1:17" x14ac:dyDescent="0.25">
      <c r="A3452" s="1">
        <v>45428</v>
      </c>
      <c r="B3452" t="s">
        <v>785</v>
      </c>
      <c r="C3452" t="s">
        <v>841</v>
      </c>
      <c r="D3452" t="s">
        <v>100</v>
      </c>
      <c r="E3452" s="1">
        <v>38204</v>
      </c>
      <c r="F3452" t="s">
        <v>28</v>
      </c>
      <c r="G3452">
        <v>219</v>
      </c>
      <c r="H3452" t="s">
        <v>63</v>
      </c>
      <c r="I3452" t="s">
        <v>36</v>
      </c>
      <c r="J3452" t="s">
        <v>24</v>
      </c>
      <c r="K3452" t="str">
        <f>VLOOKUP(H3452, [1]Products!B:E, 2, FALSE)</f>
        <v>Vanilla Wafers</v>
      </c>
      <c r="L3452" s="2">
        <f>VLOOKUP(H3452, [1]Products!B:D, 3, FALSE)</f>
        <v>18</v>
      </c>
      <c r="M3452" s="2">
        <f>Table1[[#This Row],[Quantity Purchased]] * Table1[[#This Row],[Unit Price]]</f>
        <v>7884</v>
      </c>
      <c r="N3452" s="2">
        <f>VLOOKUP(H3452, [1]Products!B:E, 4, FALSE)</f>
        <v>36</v>
      </c>
      <c r="O3452" t="str">
        <f>TEXT(Table1[[#This Row],[Transaction Date]], "yyyy-mm")</f>
        <v>2024-05</v>
      </c>
      <c r="P3452" s="1">
        <f ca="1">YEAR(TODAY()) - YEAR(Table1[[#This Row],[Buyer Date of Birth]])</f>
        <v>21</v>
      </c>
      <c r="Q3452" s="2">
        <f>Table1[[#This Row],[Total Revenue]] - Table1[[#This Row],[Total Cost]]</f>
        <v>7866</v>
      </c>
    </row>
    <row r="3453" spans="1:17" x14ac:dyDescent="0.25">
      <c r="A3453" s="1">
        <v>45422</v>
      </c>
      <c r="B3453" t="s">
        <v>1099</v>
      </c>
      <c r="C3453" t="s">
        <v>44</v>
      </c>
      <c r="D3453" t="s">
        <v>53</v>
      </c>
      <c r="E3453" s="1">
        <v>33723</v>
      </c>
      <c r="F3453" t="s">
        <v>28</v>
      </c>
      <c r="G3453">
        <v>219</v>
      </c>
      <c r="H3453" t="s">
        <v>63</v>
      </c>
      <c r="I3453" t="s">
        <v>42</v>
      </c>
      <c r="J3453" t="s">
        <v>24</v>
      </c>
      <c r="K3453" t="str">
        <f>VLOOKUP(H3453, [1]Products!B:E, 2, FALSE)</f>
        <v>Vanilla Wafers</v>
      </c>
      <c r="L3453" s="2">
        <f>VLOOKUP(H3453, [1]Products!B:D, 3, FALSE)</f>
        <v>18</v>
      </c>
      <c r="M3453" s="2">
        <f>Table1[[#This Row],[Quantity Purchased]] * Table1[[#This Row],[Unit Price]]</f>
        <v>7884</v>
      </c>
      <c r="N3453" s="2">
        <f>VLOOKUP(H3453, [1]Products!B:E, 4, FALSE)</f>
        <v>36</v>
      </c>
      <c r="O3453" t="str">
        <f>TEXT(Table1[[#This Row],[Transaction Date]], "yyyy-mm")</f>
        <v>2024-05</v>
      </c>
      <c r="P3453" s="1">
        <f ca="1">YEAR(TODAY()) - YEAR(Table1[[#This Row],[Buyer Date of Birth]])</f>
        <v>33</v>
      </c>
      <c r="Q3453" s="2">
        <f>Table1[[#This Row],[Total Revenue]] - Table1[[#This Row],[Total Cost]]</f>
        <v>7866</v>
      </c>
    </row>
    <row r="3454" spans="1:17" x14ac:dyDescent="0.25">
      <c r="A3454" s="1">
        <v>45414</v>
      </c>
      <c r="B3454" t="s">
        <v>1179</v>
      </c>
      <c r="C3454" t="s">
        <v>648</v>
      </c>
      <c r="D3454" t="s">
        <v>89</v>
      </c>
      <c r="E3454" s="1">
        <v>29895</v>
      </c>
      <c r="F3454" t="s">
        <v>28</v>
      </c>
      <c r="G3454">
        <v>409</v>
      </c>
      <c r="H3454" t="s">
        <v>22</v>
      </c>
      <c r="I3454" t="s">
        <v>46</v>
      </c>
      <c r="J3454" t="s">
        <v>24</v>
      </c>
      <c r="K3454" t="str">
        <f>VLOOKUP(H3454, [1]Products!B:E, 2, FALSE)</f>
        <v>Cinnamon Swirls</v>
      </c>
      <c r="L3454" s="2">
        <f>VLOOKUP(H3454, [1]Products!B:D, 3, FALSE)</f>
        <v>10</v>
      </c>
      <c r="M3454" s="2">
        <f>Table1[[#This Row],[Quantity Purchased]] * Table1[[#This Row],[Unit Price]]</f>
        <v>5726</v>
      </c>
      <c r="N3454" s="2">
        <f>VLOOKUP(H3454, [1]Products!B:E, 4, FALSE)</f>
        <v>14</v>
      </c>
      <c r="O3454" t="str">
        <f>TEXT(Table1[[#This Row],[Transaction Date]], "yyyy-mm")</f>
        <v>2024-05</v>
      </c>
      <c r="P3454" s="1">
        <f ca="1">YEAR(TODAY()) - YEAR(Table1[[#This Row],[Buyer Date of Birth]])</f>
        <v>44</v>
      </c>
      <c r="Q3454" s="2">
        <f>Table1[[#This Row],[Total Revenue]] - Table1[[#This Row],[Total Cost]]</f>
        <v>5716</v>
      </c>
    </row>
    <row r="3455" spans="1:17" x14ac:dyDescent="0.25">
      <c r="A3455" s="1">
        <v>45352</v>
      </c>
      <c r="B3455" t="s">
        <v>123</v>
      </c>
      <c r="C3455" t="s">
        <v>746</v>
      </c>
      <c r="D3455" t="s">
        <v>20</v>
      </c>
      <c r="E3455" s="1">
        <v>38883</v>
      </c>
      <c r="F3455" t="s">
        <v>40</v>
      </c>
      <c r="G3455">
        <v>410</v>
      </c>
      <c r="H3455" t="s">
        <v>41</v>
      </c>
      <c r="I3455" t="s">
        <v>50</v>
      </c>
      <c r="J3455" t="s">
        <v>24</v>
      </c>
      <c r="K3455" t="str">
        <f>VLOOKUP(H3455, [1]Products!B:E, 2, FALSE)</f>
        <v>Ginger Snaps</v>
      </c>
      <c r="L3455" s="2">
        <f>VLOOKUP(H3455, [1]Products!B:D, 3, FALSE)</f>
        <v>14</v>
      </c>
      <c r="M3455" s="2">
        <f>Table1[[#This Row],[Quantity Purchased]] * Table1[[#This Row],[Unit Price]]</f>
        <v>11480</v>
      </c>
      <c r="N3455" s="2">
        <f>VLOOKUP(H3455, [1]Products!B:E, 4, FALSE)</f>
        <v>28</v>
      </c>
      <c r="O3455" t="str">
        <f>TEXT(Table1[[#This Row],[Transaction Date]], "yyyy-mm")</f>
        <v>2024-03</v>
      </c>
      <c r="P3455" s="1">
        <f ca="1">YEAR(TODAY()) - YEAR(Table1[[#This Row],[Buyer Date of Birth]])</f>
        <v>19</v>
      </c>
      <c r="Q3455" s="2">
        <f>Table1[[#This Row],[Total Revenue]] - Table1[[#This Row],[Total Cost]]</f>
        <v>11466</v>
      </c>
    </row>
    <row r="3456" spans="1:17" x14ac:dyDescent="0.25">
      <c r="A3456" s="1">
        <v>45442</v>
      </c>
      <c r="B3456" t="s">
        <v>480</v>
      </c>
      <c r="C3456" t="s">
        <v>137</v>
      </c>
      <c r="D3456" t="s">
        <v>84</v>
      </c>
      <c r="E3456" s="1">
        <v>17437</v>
      </c>
      <c r="F3456" t="s">
        <v>21</v>
      </c>
      <c r="G3456">
        <v>227</v>
      </c>
      <c r="H3456" t="s">
        <v>41</v>
      </c>
      <c r="I3456" t="s">
        <v>55</v>
      </c>
      <c r="J3456" t="s">
        <v>24</v>
      </c>
      <c r="K3456" t="str">
        <f>VLOOKUP(H3456, [1]Products!B:E, 2, FALSE)</f>
        <v>Ginger Snaps</v>
      </c>
      <c r="L3456" s="2">
        <f>VLOOKUP(H3456, [1]Products!B:D, 3, FALSE)</f>
        <v>14</v>
      </c>
      <c r="M3456" s="2">
        <f>Table1[[#This Row],[Quantity Purchased]] * Table1[[#This Row],[Unit Price]]</f>
        <v>6356</v>
      </c>
      <c r="N3456" s="2">
        <f>VLOOKUP(H3456, [1]Products!B:E, 4, FALSE)</f>
        <v>28</v>
      </c>
      <c r="O3456" t="str">
        <f>TEXT(Table1[[#This Row],[Transaction Date]], "yyyy-mm")</f>
        <v>2024-05</v>
      </c>
      <c r="P3456" s="1">
        <f ca="1">YEAR(TODAY()) - YEAR(Table1[[#This Row],[Buyer Date of Birth]])</f>
        <v>78</v>
      </c>
      <c r="Q3456" s="2">
        <f>Table1[[#This Row],[Total Revenue]] - Table1[[#This Row],[Total Cost]]</f>
        <v>6342</v>
      </c>
    </row>
    <row r="3457" spans="1:17" x14ac:dyDescent="0.25">
      <c r="A3457" s="1">
        <v>45314</v>
      </c>
      <c r="B3457" t="s">
        <v>382</v>
      </c>
      <c r="C3457" t="s">
        <v>177</v>
      </c>
      <c r="D3457" t="s">
        <v>20</v>
      </c>
      <c r="E3457" s="1">
        <v>18945</v>
      </c>
      <c r="F3457" t="s">
        <v>28</v>
      </c>
      <c r="G3457">
        <v>123</v>
      </c>
      <c r="H3457" t="s">
        <v>41</v>
      </c>
      <c r="I3457" t="s">
        <v>59</v>
      </c>
      <c r="J3457" t="s">
        <v>24</v>
      </c>
      <c r="K3457" t="str">
        <f>VLOOKUP(H3457, [1]Products!B:E, 2, FALSE)</f>
        <v>Ginger Snaps</v>
      </c>
      <c r="L3457" s="2">
        <f>VLOOKUP(H3457, [1]Products!B:D, 3, FALSE)</f>
        <v>14</v>
      </c>
      <c r="M3457" s="2">
        <f>Table1[[#This Row],[Quantity Purchased]] * Table1[[#This Row],[Unit Price]]</f>
        <v>3444</v>
      </c>
      <c r="N3457" s="2">
        <f>VLOOKUP(H3457, [1]Products!B:E, 4, FALSE)</f>
        <v>28</v>
      </c>
      <c r="O3457" t="str">
        <f>TEXT(Table1[[#This Row],[Transaction Date]], "yyyy-mm")</f>
        <v>2024-01</v>
      </c>
      <c r="P3457" s="1">
        <f ca="1">YEAR(TODAY()) - YEAR(Table1[[#This Row],[Buyer Date of Birth]])</f>
        <v>74</v>
      </c>
      <c r="Q3457" s="2">
        <f>Table1[[#This Row],[Total Revenue]] - Table1[[#This Row],[Total Cost]]</f>
        <v>3430</v>
      </c>
    </row>
    <row r="3458" spans="1:17" x14ac:dyDescent="0.25">
      <c r="A3458" s="1">
        <v>45330</v>
      </c>
      <c r="B3458" t="s">
        <v>32</v>
      </c>
      <c r="C3458" t="s">
        <v>252</v>
      </c>
      <c r="D3458" t="s">
        <v>34</v>
      </c>
      <c r="E3458" s="1">
        <v>22309</v>
      </c>
      <c r="F3458" t="s">
        <v>28</v>
      </c>
      <c r="G3458">
        <v>425</v>
      </c>
      <c r="H3458" t="s">
        <v>49</v>
      </c>
      <c r="I3458" t="s">
        <v>55</v>
      </c>
      <c r="J3458" t="s">
        <v>24</v>
      </c>
      <c r="K3458" t="str">
        <f>VLOOKUP(H3458, [1]Products!B:E, 2, FALSE)</f>
        <v>Butter Crunch</v>
      </c>
      <c r="L3458" s="2">
        <f>VLOOKUP(H3458, [1]Products!B:D, 3, FALSE)</f>
        <v>10</v>
      </c>
      <c r="M3458" s="2">
        <f>Table1[[#This Row],[Quantity Purchased]] * Table1[[#This Row],[Unit Price]]</f>
        <v>4675</v>
      </c>
      <c r="N3458" s="2">
        <f>VLOOKUP(H3458, [1]Products!B:E, 4, FALSE)</f>
        <v>11</v>
      </c>
      <c r="O3458" t="str">
        <f>TEXT(Table1[[#This Row],[Transaction Date]], "yyyy-mm")</f>
        <v>2024-02</v>
      </c>
      <c r="P3458" s="1">
        <f ca="1">YEAR(TODAY()) - YEAR(Table1[[#This Row],[Buyer Date of Birth]])</f>
        <v>64</v>
      </c>
      <c r="Q3458" s="2">
        <f>Table1[[#This Row],[Total Revenue]] - Table1[[#This Row],[Total Cost]]</f>
        <v>4665</v>
      </c>
    </row>
    <row r="3459" spans="1:17" x14ac:dyDescent="0.25">
      <c r="A3459" s="1">
        <v>45293</v>
      </c>
      <c r="B3459" t="s">
        <v>197</v>
      </c>
      <c r="C3459" t="s">
        <v>494</v>
      </c>
      <c r="D3459" t="s">
        <v>62</v>
      </c>
      <c r="E3459" s="1">
        <v>20546</v>
      </c>
      <c r="F3459" t="s">
        <v>21</v>
      </c>
      <c r="G3459">
        <v>306</v>
      </c>
      <c r="H3459" t="s">
        <v>29</v>
      </c>
      <c r="I3459" t="s">
        <v>59</v>
      </c>
      <c r="J3459" t="s">
        <v>24</v>
      </c>
      <c r="K3459" t="str">
        <f>VLOOKUP(H3459, [1]Products!B:E, 2, FALSE)</f>
        <v>Shortbread</v>
      </c>
      <c r="L3459" s="2">
        <f>VLOOKUP(H3459, [1]Products!B:D, 3, FALSE)</f>
        <v>10</v>
      </c>
      <c r="M3459" s="2">
        <f>Table1[[#This Row],[Quantity Purchased]] * Table1[[#This Row],[Unit Price]]</f>
        <v>13770</v>
      </c>
      <c r="N3459" s="2">
        <f>VLOOKUP(H3459, [1]Products!B:E, 4, FALSE)</f>
        <v>45</v>
      </c>
      <c r="O3459" t="str">
        <f>TEXT(Table1[[#This Row],[Transaction Date]], "yyyy-mm")</f>
        <v>2024-01</v>
      </c>
      <c r="P3459" s="1">
        <f ca="1">YEAR(TODAY()) - YEAR(Table1[[#This Row],[Buyer Date of Birth]])</f>
        <v>69</v>
      </c>
      <c r="Q3459" s="2">
        <f>Table1[[#This Row],[Total Revenue]] - Table1[[#This Row],[Total Cost]]</f>
        <v>13760</v>
      </c>
    </row>
    <row r="3460" spans="1:17" x14ac:dyDescent="0.25">
      <c r="A3460" s="1">
        <v>45338</v>
      </c>
      <c r="B3460" t="s">
        <v>103</v>
      </c>
      <c r="C3460" t="s">
        <v>551</v>
      </c>
      <c r="D3460" t="s">
        <v>53</v>
      </c>
      <c r="E3460" s="1">
        <v>22483</v>
      </c>
      <c r="F3460" t="s">
        <v>28</v>
      </c>
      <c r="G3460">
        <v>69</v>
      </c>
      <c r="H3460" t="s">
        <v>66</v>
      </c>
      <c r="I3460" t="s">
        <v>59</v>
      </c>
      <c r="J3460" t="s">
        <v>24</v>
      </c>
      <c r="K3460" t="str">
        <f>VLOOKUP(H3460, [1]Products!B:E, 2, FALSE)</f>
        <v>Oatmeal Cookies</v>
      </c>
      <c r="L3460" s="2">
        <f>VLOOKUP(H3460, [1]Products!B:D, 3, FALSE)</f>
        <v>19</v>
      </c>
      <c r="M3460" s="2">
        <f>Table1[[#This Row],[Quantity Purchased]] * Table1[[#This Row],[Unit Price]]</f>
        <v>1587</v>
      </c>
      <c r="N3460" s="2">
        <f>VLOOKUP(H3460, [1]Products!B:E, 4, FALSE)</f>
        <v>23</v>
      </c>
      <c r="O3460" t="str">
        <f>TEXT(Table1[[#This Row],[Transaction Date]], "yyyy-mm")</f>
        <v>2024-02</v>
      </c>
      <c r="P3460" s="1">
        <f ca="1">YEAR(TODAY()) - YEAR(Table1[[#This Row],[Buyer Date of Birth]])</f>
        <v>64</v>
      </c>
      <c r="Q3460" s="2">
        <f>Table1[[#This Row],[Total Revenue]] - Table1[[#This Row],[Total Cost]]</f>
        <v>1568</v>
      </c>
    </row>
    <row r="3461" spans="1:17" x14ac:dyDescent="0.25">
      <c r="A3461" s="1">
        <v>45340</v>
      </c>
      <c r="B3461" t="s">
        <v>112</v>
      </c>
      <c r="C3461" t="s">
        <v>437</v>
      </c>
      <c r="D3461" t="s">
        <v>84</v>
      </c>
      <c r="E3461" s="1">
        <v>16649</v>
      </c>
      <c r="F3461" t="s">
        <v>21</v>
      </c>
      <c r="G3461">
        <v>186</v>
      </c>
      <c r="H3461" t="s">
        <v>63</v>
      </c>
      <c r="I3461" t="s">
        <v>50</v>
      </c>
      <c r="J3461" t="s">
        <v>24</v>
      </c>
      <c r="K3461" t="str">
        <f>VLOOKUP(H3461, [1]Products!B:E, 2, FALSE)</f>
        <v>Vanilla Wafers</v>
      </c>
      <c r="L3461" s="2">
        <f>VLOOKUP(H3461, [1]Products!B:D, 3, FALSE)</f>
        <v>18</v>
      </c>
      <c r="M3461" s="2">
        <f>Table1[[#This Row],[Quantity Purchased]] * Table1[[#This Row],[Unit Price]]</f>
        <v>6696</v>
      </c>
      <c r="N3461" s="2">
        <f>VLOOKUP(H3461, [1]Products!B:E, 4, FALSE)</f>
        <v>36</v>
      </c>
      <c r="O3461" t="str">
        <f>TEXT(Table1[[#This Row],[Transaction Date]], "yyyy-mm")</f>
        <v>2024-02</v>
      </c>
      <c r="P3461" s="1">
        <f ca="1">YEAR(TODAY()) - YEAR(Table1[[#This Row],[Buyer Date of Birth]])</f>
        <v>80</v>
      </c>
      <c r="Q3461" s="2">
        <f>Table1[[#This Row],[Total Revenue]] - Table1[[#This Row],[Total Cost]]</f>
        <v>6678</v>
      </c>
    </row>
    <row r="3462" spans="1:17" x14ac:dyDescent="0.25">
      <c r="A3462" s="1">
        <v>45478</v>
      </c>
      <c r="B3462" t="s">
        <v>257</v>
      </c>
      <c r="C3462" t="s">
        <v>169</v>
      </c>
      <c r="D3462" t="s">
        <v>84</v>
      </c>
      <c r="E3462" s="1">
        <v>30197</v>
      </c>
      <c r="F3462" t="s">
        <v>28</v>
      </c>
      <c r="G3462">
        <v>465</v>
      </c>
      <c r="H3462" t="s">
        <v>22</v>
      </c>
      <c r="I3462" t="s">
        <v>55</v>
      </c>
      <c r="J3462" t="s">
        <v>24</v>
      </c>
      <c r="K3462" t="str">
        <f>VLOOKUP(H3462, [1]Products!B:E, 2, FALSE)</f>
        <v>Cinnamon Swirls</v>
      </c>
      <c r="L3462" s="2">
        <f>VLOOKUP(H3462, [1]Products!B:D, 3, FALSE)</f>
        <v>10</v>
      </c>
      <c r="M3462" s="2">
        <f>Table1[[#This Row],[Quantity Purchased]] * Table1[[#This Row],[Unit Price]]</f>
        <v>6510</v>
      </c>
      <c r="N3462" s="2">
        <f>VLOOKUP(H3462, [1]Products!B:E, 4, FALSE)</f>
        <v>14</v>
      </c>
      <c r="O3462" t="str">
        <f>TEXT(Table1[[#This Row],[Transaction Date]], "yyyy-mm")</f>
        <v>2024-07</v>
      </c>
      <c r="P3462" s="1">
        <f ca="1">YEAR(TODAY()) - YEAR(Table1[[#This Row],[Buyer Date of Birth]])</f>
        <v>43</v>
      </c>
      <c r="Q3462" s="2">
        <f>Table1[[#This Row],[Total Revenue]] - Table1[[#This Row],[Total Cost]]</f>
        <v>6500</v>
      </c>
    </row>
    <row r="3463" spans="1:17" x14ac:dyDescent="0.25">
      <c r="A3463" s="1">
        <v>45353</v>
      </c>
      <c r="B3463" t="s">
        <v>127</v>
      </c>
      <c r="C3463" t="s">
        <v>410</v>
      </c>
      <c r="D3463" t="s">
        <v>89</v>
      </c>
      <c r="E3463" s="1">
        <v>21405</v>
      </c>
      <c r="F3463" t="s">
        <v>75</v>
      </c>
      <c r="G3463">
        <v>21</v>
      </c>
      <c r="H3463" t="s">
        <v>71</v>
      </c>
      <c r="I3463" t="s">
        <v>59</v>
      </c>
      <c r="J3463" t="s">
        <v>24</v>
      </c>
      <c r="K3463" t="str">
        <f>VLOOKUP(H3463, [1]Products!B:E, 2, FALSE)</f>
        <v>Peanut Butter Bites</v>
      </c>
      <c r="L3463" s="2">
        <f>VLOOKUP(H3463, [1]Products!B:D, 3, FALSE)</f>
        <v>5</v>
      </c>
      <c r="M3463" s="2">
        <f>Table1[[#This Row],[Quantity Purchased]] * Table1[[#This Row],[Unit Price]]</f>
        <v>147</v>
      </c>
      <c r="N3463" s="2">
        <f>VLOOKUP(H3463, [1]Products!B:E, 4, FALSE)</f>
        <v>7</v>
      </c>
      <c r="O3463" t="str">
        <f>TEXT(Table1[[#This Row],[Transaction Date]], "yyyy-mm")</f>
        <v>2024-03</v>
      </c>
      <c r="P3463" s="1">
        <f ca="1">YEAR(TODAY()) - YEAR(Table1[[#This Row],[Buyer Date of Birth]])</f>
        <v>67</v>
      </c>
      <c r="Q3463" s="2">
        <f>Table1[[#This Row],[Total Revenue]] - Table1[[#This Row],[Total Cost]]</f>
        <v>142</v>
      </c>
    </row>
    <row r="3464" spans="1:17" x14ac:dyDescent="0.25">
      <c r="A3464" s="1">
        <v>45446</v>
      </c>
      <c r="B3464" t="s">
        <v>157</v>
      </c>
      <c r="C3464" t="s">
        <v>1168</v>
      </c>
      <c r="D3464" t="s">
        <v>89</v>
      </c>
      <c r="E3464" s="1">
        <v>19912</v>
      </c>
      <c r="F3464" t="s">
        <v>40</v>
      </c>
      <c r="G3464">
        <v>107</v>
      </c>
      <c r="H3464" t="s">
        <v>22</v>
      </c>
      <c r="I3464" t="s">
        <v>55</v>
      </c>
      <c r="J3464" t="s">
        <v>24</v>
      </c>
      <c r="K3464" t="str">
        <f>VLOOKUP(H3464, [1]Products!B:E, 2, FALSE)</f>
        <v>Cinnamon Swirls</v>
      </c>
      <c r="L3464" s="2">
        <f>VLOOKUP(H3464, [1]Products!B:D, 3, FALSE)</f>
        <v>10</v>
      </c>
      <c r="M3464" s="2">
        <f>Table1[[#This Row],[Quantity Purchased]] * Table1[[#This Row],[Unit Price]]</f>
        <v>1498</v>
      </c>
      <c r="N3464" s="2">
        <f>VLOOKUP(H3464, [1]Products!B:E, 4, FALSE)</f>
        <v>14</v>
      </c>
      <c r="O3464" t="str">
        <f>TEXT(Table1[[#This Row],[Transaction Date]], "yyyy-mm")</f>
        <v>2024-06</v>
      </c>
      <c r="P3464" s="1">
        <f ca="1">YEAR(TODAY()) - YEAR(Table1[[#This Row],[Buyer Date of Birth]])</f>
        <v>71</v>
      </c>
      <c r="Q3464" s="2">
        <f>Table1[[#This Row],[Total Revenue]] - Table1[[#This Row],[Total Cost]]</f>
        <v>1488</v>
      </c>
    </row>
    <row r="3465" spans="1:17" x14ac:dyDescent="0.25">
      <c r="A3465" s="1">
        <v>45322</v>
      </c>
      <c r="B3465" t="s">
        <v>462</v>
      </c>
      <c r="C3465" t="s">
        <v>229</v>
      </c>
      <c r="D3465" t="s">
        <v>58</v>
      </c>
      <c r="E3465" s="1">
        <v>24301</v>
      </c>
      <c r="F3465" t="s">
        <v>21</v>
      </c>
      <c r="G3465">
        <v>448</v>
      </c>
      <c r="H3465" t="s">
        <v>54</v>
      </c>
      <c r="I3465" t="s">
        <v>59</v>
      </c>
      <c r="J3465" t="s">
        <v>24</v>
      </c>
      <c r="K3465" t="str">
        <f>VLOOKUP(H3465, [1]Products!B:E, 2, FALSE)</f>
        <v>Lemon Crisps</v>
      </c>
      <c r="L3465" s="2">
        <f>VLOOKUP(H3465, [1]Products!B:D, 3, FALSE)</f>
        <v>7</v>
      </c>
      <c r="M3465" s="2">
        <f>Table1[[#This Row],[Quantity Purchased]] * Table1[[#This Row],[Unit Price]]</f>
        <v>4032</v>
      </c>
      <c r="N3465" s="2">
        <f>VLOOKUP(H3465, [1]Products!B:E, 4, FALSE)</f>
        <v>9</v>
      </c>
      <c r="O3465" t="str">
        <f>TEXT(Table1[[#This Row],[Transaction Date]], "yyyy-mm")</f>
        <v>2024-01</v>
      </c>
      <c r="P3465" s="1">
        <f ca="1">YEAR(TODAY()) - YEAR(Table1[[#This Row],[Buyer Date of Birth]])</f>
        <v>59</v>
      </c>
      <c r="Q3465" s="2">
        <f>Table1[[#This Row],[Total Revenue]] - Table1[[#This Row],[Total Cost]]</f>
        <v>4025</v>
      </c>
    </row>
    <row r="3466" spans="1:17" x14ac:dyDescent="0.25">
      <c r="A3466" s="1">
        <v>45500</v>
      </c>
      <c r="B3466" t="s">
        <v>338</v>
      </c>
      <c r="C3466" t="s">
        <v>245</v>
      </c>
      <c r="D3466" t="s">
        <v>58</v>
      </c>
      <c r="E3466" s="1">
        <v>31397</v>
      </c>
      <c r="F3466" t="s">
        <v>40</v>
      </c>
      <c r="G3466">
        <v>36</v>
      </c>
      <c r="H3466" t="s">
        <v>66</v>
      </c>
      <c r="I3466" t="s">
        <v>36</v>
      </c>
      <c r="J3466" t="s">
        <v>24</v>
      </c>
      <c r="K3466" t="str">
        <f>VLOOKUP(H3466, [1]Products!B:E, 2, FALSE)</f>
        <v>Oatmeal Cookies</v>
      </c>
      <c r="L3466" s="2">
        <f>VLOOKUP(H3466, [1]Products!B:D, 3, FALSE)</f>
        <v>19</v>
      </c>
      <c r="M3466" s="2">
        <f>Table1[[#This Row],[Quantity Purchased]] * Table1[[#This Row],[Unit Price]]</f>
        <v>828</v>
      </c>
      <c r="N3466" s="2">
        <f>VLOOKUP(H3466, [1]Products!B:E, 4, FALSE)</f>
        <v>23</v>
      </c>
      <c r="O3466" t="str">
        <f>TEXT(Table1[[#This Row],[Transaction Date]], "yyyy-mm")</f>
        <v>2024-07</v>
      </c>
      <c r="P3466" s="1">
        <f ca="1">YEAR(TODAY()) - YEAR(Table1[[#This Row],[Buyer Date of Birth]])</f>
        <v>40</v>
      </c>
      <c r="Q3466" s="2">
        <f>Table1[[#This Row],[Total Revenue]] - Table1[[#This Row],[Total Cost]]</f>
        <v>809</v>
      </c>
    </row>
    <row r="3467" spans="1:17" x14ac:dyDescent="0.25">
      <c r="A3467" s="1">
        <v>45442</v>
      </c>
      <c r="B3467" t="s">
        <v>562</v>
      </c>
      <c r="C3467" t="s">
        <v>251</v>
      </c>
      <c r="D3467" t="s">
        <v>58</v>
      </c>
      <c r="E3467" s="1">
        <v>27904</v>
      </c>
      <c r="F3467" t="s">
        <v>40</v>
      </c>
      <c r="G3467">
        <v>496</v>
      </c>
      <c r="H3467" t="s">
        <v>35</v>
      </c>
      <c r="I3467" t="s">
        <v>36</v>
      </c>
      <c r="J3467" t="s">
        <v>24</v>
      </c>
      <c r="K3467" t="str">
        <f>VLOOKUP(H3467, [1]Products!B:E, 2, FALSE)</f>
        <v>Caramel Biscuits</v>
      </c>
      <c r="L3467" s="2">
        <f>VLOOKUP(H3467, [1]Products!B:D, 3, FALSE)</f>
        <v>18</v>
      </c>
      <c r="M3467" s="2">
        <f>Table1[[#This Row],[Quantity Purchased]] * Table1[[#This Row],[Unit Price]]</f>
        <v>10912</v>
      </c>
      <c r="N3467" s="2">
        <f>VLOOKUP(H3467, [1]Products!B:E, 4, FALSE)</f>
        <v>22</v>
      </c>
      <c r="O3467" t="str">
        <f>TEXT(Table1[[#This Row],[Transaction Date]], "yyyy-mm")</f>
        <v>2024-05</v>
      </c>
      <c r="P3467" s="1">
        <f ca="1">YEAR(TODAY()) - YEAR(Table1[[#This Row],[Buyer Date of Birth]])</f>
        <v>49</v>
      </c>
      <c r="Q3467" s="2">
        <f>Table1[[#This Row],[Total Revenue]] - Table1[[#This Row],[Total Cost]]</f>
        <v>10894</v>
      </c>
    </row>
    <row r="3468" spans="1:17" x14ac:dyDescent="0.25">
      <c r="A3468" s="1">
        <v>45336</v>
      </c>
      <c r="B3468" t="s">
        <v>173</v>
      </c>
      <c r="C3468" t="s">
        <v>1323</v>
      </c>
      <c r="D3468" t="s">
        <v>53</v>
      </c>
      <c r="E3468" s="1">
        <v>17356</v>
      </c>
      <c r="F3468" t="s">
        <v>28</v>
      </c>
      <c r="G3468">
        <v>368</v>
      </c>
      <c r="H3468" t="s">
        <v>72</v>
      </c>
      <c r="I3468" t="s">
        <v>42</v>
      </c>
      <c r="J3468" t="s">
        <v>24</v>
      </c>
      <c r="K3468" t="str">
        <f>VLOOKUP(H3468, [1]Products!B:E, 2, FALSE)</f>
        <v>Choco Delight</v>
      </c>
      <c r="L3468" s="2">
        <f>VLOOKUP(H3468, [1]Products!B:D, 3, FALSE)</f>
        <v>3</v>
      </c>
      <c r="M3468" s="2">
        <f>Table1[[#This Row],[Quantity Purchased]] * Table1[[#This Row],[Unit Price]]</f>
        <v>1840</v>
      </c>
      <c r="N3468" s="2">
        <f>VLOOKUP(H3468, [1]Products!B:E, 4, FALSE)</f>
        <v>5</v>
      </c>
      <c r="O3468" t="str">
        <f>TEXT(Table1[[#This Row],[Transaction Date]], "yyyy-mm")</f>
        <v>2024-02</v>
      </c>
      <c r="P3468" s="1">
        <f ca="1">YEAR(TODAY()) - YEAR(Table1[[#This Row],[Buyer Date of Birth]])</f>
        <v>78</v>
      </c>
      <c r="Q3468" s="2">
        <f>Table1[[#This Row],[Total Revenue]] - Table1[[#This Row],[Total Cost]]</f>
        <v>1837</v>
      </c>
    </row>
    <row r="3469" spans="1:17" x14ac:dyDescent="0.25">
      <c r="A3469" s="1">
        <v>45426</v>
      </c>
      <c r="B3469" t="s">
        <v>69</v>
      </c>
      <c r="C3469" t="s">
        <v>903</v>
      </c>
      <c r="D3469" t="s">
        <v>89</v>
      </c>
      <c r="E3469" s="1">
        <v>24494</v>
      </c>
      <c r="F3469" t="s">
        <v>21</v>
      </c>
      <c r="G3469">
        <v>325</v>
      </c>
      <c r="H3469" t="s">
        <v>72</v>
      </c>
      <c r="I3469" t="s">
        <v>46</v>
      </c>
      <c r="J3469" t="s">
        <v>24</v>
      </c>
      <c r="K3469" t="str">
        <f>VLOOKUP(H3469, [1]Products!B:E, 2, FALSE)</f>
        <v>Choco Delight</v>
      </c>
      <c r="L3469" s="2">
        <f>VLOOKUP(H3469, [1]Products!B:D, 3, FALSE)</f>
        <v>3</v>
      </c>
      <c r="M3469" s="2">
        <f>Table1[[#This Row],[Quantity Purchased]] * Table1[[#This Row],[Unit Price]]</f>
        <v>1625</v>
      </c>
      <c r="N3469" s="2">
        <f>VLOOKUP(H3469, [1]Products!B:E, 4, FALSE)</f>
        <v>5</v>
      </c>
      <c r="O3469" t="str">
        <f>TEXT(Table1[[#This Row],[Transaction Date]], "yyyy-mm")</f>
        <v>2024-05</v>
      </c>
      <c r="P3469" s="1">
        <f ca="1">YEAR(TODAY()) - YEAR(Table1[[#This Row],[Buyer Date of Birth]])</f>
        <v>58</v>
      </c>
      <c r="Q3469" s="2">
        <f>Table1[[#This Row],[Total Revenue]] - Table1[[#This Row],[Total Cost]]</f>
        <v>1622</v>
      </c>
    </row>
    <row r="3470" spans="1:17" x14ac:dyDescent="0.25">
      <c r="A3470" s="1">
        <v>45455</v>
      </c>
      <c r="B3470" t="s">
        <v>135</v>
      </c>
      <c r="C3470" t="s">
        <v>334</v>
      </c>
      <c r="D3470" t="s">
        <v>45</v>
      </c>
      <c r="E3470" s="1">
        <v>36617</v>
      </c>
      <c r="F3470" t="s">
        <v>40</v>
      </c>
      <c r="G3470">
        <v>367</v>
      </c>
      <c r="H3470" t="s">
        <v>35</v>
      </c>
      <c r="I3470" t="s">
        <v>50</v>
      </c>
      <c r="J3470" t="s">
        <v>24</v>
      </c>
      <c r="K3470" t="str">
        <f>VLOOKUP(H3470, [1]Products!B:E, 2, FALSE)</f>
        <v>Caramel Biscuits</v>
      </c>
      <c r="L3470" s="2">
        <f>VLOOKUP(H3470, [1]Products!B:D, 3, FALSE)</f>
        <v>18</v>
      </c>
      <c r="M3470" s="2">
        <f>Table1[[#This Row],[Quantity Purchased]] * Table1[[#This Row],[Unit Price]]</f>
        <v>8074</v>
      </c>
      <c r="N3470" s="2">
        <f>VLOOKUP(H3470, [1]Products!B:E, 4, FALSE)</f>
        <v>22</v>
      </c>
      <c r="O3470" t="str">
        <f>TEXT(Table1[[#This Row],[Transaction Date]], "yyyy-mm")</f>
        <v>2024-06</v>
      </c>
      <c r="P3470" s="1">
        <f ca="1">YEAR(TODAY()) - YEAR(Table1[[#This Row],[Buyer Date of Birth]])</f>
        <v>25</v>
      </c>
      <c r="Q3470" s="2">
        <f>Table1[[#This Row],[Total Revenue]] - Table1[[#This Row],[Total Cost]]</f>
        <v>8056</v>
      </c>
    </row>
    <row r="3471" spans="1:17" x14ac:dyDescent="0.25">
      <c r="A3471" s="1">
        <v>45481</v>
      </c>
      <c r="B3471" t="s">
        <v>169</v>
      </c>
      <c r="C3471" t="s">
        <v>39</v>
      </c>
      <c r="D3471" t="s">
        <v>58</v>
      </c>
      <c r="E3471" s="1">
        <v>27578</v>
      </c>
      <c r="F3471" t="s">
        <v>21</v>
      </c>
      <c r="G3471">
        <v>329</v>
      </c>
      <c r="H3471" t="s">
        <v>66</v>
      </c>
      <c r="I3471" t="s">
        <v>55</v>
      </c>
      <c r="J3471" t="s">
        <v>24</v>
      </c>
      <c r="K3471" t="str">
        <f>VLOOKUP(H3471, [1]Products!B:E, 2, FALSE)</f>
        <v>Oatmeal Cookies</v>
      </c>
      <c r="L3471" s="2">
        <f>VLOOKUP(H3471, [1]Products!B:D, 3, FALSE)</f>
        <v>19</v>
      </c>
      <c r="M3471" s="2">
        <f>Table1[[#This Row],[Quantity Purchased]] * Table1[[#This Row],[Unit Price]]</f>
        <v>7567</v>
      </c>
      <c r="N3471" s="2">
        <f>VLOOKUP(H3471, [1]Products!B:E, 4, FALSE)</f>
        <v>23</v>
      </c>
      <c r="O3471" t="str">
        <f>TEXT(Table1[[#This Row],[Transaction Date]], "yyyy-mm")</f>
        <v>2024-07</v>
      </c>
      <c r="P3471" s="1">
        <f ca="1">YEAR(TODAY()) - YEAR(Table1[[#This Row],[Buyer Date of Birth]])</f>
        <v>50</v>
      </c>
      <c r="Q3471" s="2">
        <f>Table1[[#This Row],[Total Revenue]] - Table1[[#This Row],[Total Cost]]</f>
        <v>7548</v>
      </c>
    </row>
    <row r="3472" spans="1:17" x14ac:dyDescent="0.25">
      <c r="A3472" s="1">
        <v>45313</v>
      </c>
      <c r="B3472" t="s">
        <v>348</v>
      </c>
      <c r="C3472" t="s">
        <v>608</v>
      </c>
      <c r="D3472" t="s">
        <v>100</v>
      </c>
      <c r="E3472" s="1">
        <v>30408</v>
      </c>
      <c r="F3472" t="s">
        <v>21</v>
      </c>
      <c r="G3472">
        <v>285</v>
      </c>
      <c r="H3472" t="s">
        <v>41</v>
      </c>
      <c r="I3472" t="s">
        <v>59</v>
      </c>
      <c r="J3472" t="s">
        <v>24</v>
      </c>
      <c r="K3472" t="str">
        <f>VLOOKUP(H3472, [1]Products!B:E, 2, FALSE)</f>
        <v>Ginger Snaps</v>
      </c>
      <c r="L3472" s="2">
        <f>VLOOKUP(H3472, [1]Products!B:D, 3, FALSE)</f>
        <v>14</v>
      </c>
      <c r="M3472" s="2">
        <f>Table1[[#This Row],[Quantity Purchased]] * Table1[[#This Row],[Unit Price]]</f>
        <v>7980</v>
      </c>
      <c r="N3472" s="2">
        <f>VLOOKUP(H3472, [1]Products!B:E, 4, FALSE)</f>
        <v>28</v>
      </c>
      <c r="O3472" t="str">
        <f>TEXT(Table1[[#This Row],[Transaction Date]], "yyyy-mm")</f>
        <v>2024-01</v>
      </c>
      <c r="P3472" s="1">
        <f ca="1">YEAR(TODAY()) - YEAR(Table1[[#This Row],[Buyer Date of Birth]])</f>
        <v>42</v>
      </c>
      <c r="Q3472" s="2">
        <f>Table1[[#This Row],[Total Revenue]] - Table1[[#This Row],[Total Cost]]</f>
        <v>7966</v>
      </c>
    </row>
    <row r="3473" spans="1:17" x14ac:dyDescent="0.25">
      <c r="A3473" s="1">
        <v>45323</v>
      </c>
      <c r="B3473" t="s">
        <v>278</v>
      </c>
      <c r="C3473" t="s">
        <v>98</v>
      </c>
      <c r="D3473" t="s">
        <v>45</v>
      </c>
      <c r="E3473" s="1">
        <v>32164</v>
      </c>
      <c r="F3473" t="s">
        <v>28</v>
      </c>
      <c r="G3473">
        <v>449</v>
      </c>
      <c r="H3473" t="s">
        <v>63</v>
      </c>
      <c r="I3473" t="s">
        <v>55</v>
      </c>
      <c r="J3473" t="s">
        <v>24</v>
      </c>
      <c r="K3473" t="str">
        <f>VLOOKUP(H3473, [1]Products!B:E, 2, FALSE)</f>
        <v>Vanilla Wafers</v>
      </c>
      <c r="L3473" s="2">
        <f>VLOOKUP(H3473, [1]Products!B:D, 3, FALSE)</f>
        <v>18</v>
      </c>
      <c r="M3473" s="2">
        <f>Table1[[#This Row],[Quantity Purchased]] * Table1[[#This Row],[Unit Price]]</f>
        <v>16164</v>
      </c>
      <c r="N3473" s="2">
        <f>VLOOKUP(H3473, [1]Products!B:E, 4, FALSE)</f>
        <v>36</v>
      </c>
      <c r="O3473" t="str">
        <f>TEXT(Table1[[#This Row],[Transaction Date]], "yyyy-mm")</f>
        <v>2024-02</v>
      </c>
      <c r="P3473" s="1">
        <f ca="1">YEAR(TODAY()) - YEAR(Table1[[#This Row],[Buyer Date of Birth]])</f>
        <v>37</v>
      </c>
      <c r="Q3473" s="2">
        <f>Table1[[#This Row],[Total Revenue]] - Table1[[#This Row],[Total Cost]]</f>
        <v>16146</v>
      </c>
    </row>
    <row r="3474" spans="1:17" x14ac:dyDescent="0.25">
      <c r="A3474" s="1">
        <v>45353</v>
      </c>
      <c r="B3474" t="s">
        <v>1132</v>
      </c>
      <c r="C3474" t="s">
        <v>366</v>
      </c>
      <c r="D3474" t="s">
        <v>58</v>
      </c>
      <c r="E3474" s="1">
        <v>24604</v>
      </c>
      <c r="F3474" t="s">
        <v>21</v>
      </c>
      <c r="G3474">
        <v>440</v>
      </c>
      <c r="H3474" t="s">
        <v>66</v>
      </c>
      <c r="I3474" t="s">
        <v>59</v>
      </c>
      <c r="J3474" t="s">
        <v>24</v>
      </c>
      <c r="K3474" t="str">
        <f>VLOOKUP(H3474, [1]Products!B:E, 2, FALSE)</f>
        <v>Oatmeal Cookies</v>
      </c>
      <c r="L3474" s="2">
        <f>VLOOKUP(H3474, [1]Products!B:D, 3, FALSE)</f>
        <v>19</v>
      </c>
      <c r="M3474" s="2">
        <f>Table1[[#This Row],[Quantity Purchased]] * Table1[[#This Row],[Unit Price]]</f>
        <v>10120</v>
      </c>
      <c r="N3474" s="2">
        <f>VLOOKUP(H3474, [1]Products!B:E, 4, FALSE)</f>
        <v>23</v>
      </c>
      <c r="O3474" t="str">
        <f>TEXT(Table1[[#This Row],[Transaction Date]], "yyyy-mm")</f>
        <v>2024-03</v>
      </c>
      <c r="P3474" s="1">
        <f ca="1">YEAR(TODAY()) - YEAR(Table1[[#This Row],[Buyer Date of Birth]])</f>
        <v>58</v>
      </c>
      <c r="Q3474" s="2">
        <f>Table1[[#This Row],[Total Revenue]] - Table1[[#This Row],[Total Cost]]</f>
        <v>10101</v>
      </c>
    </row>
    <row r="3475" spans="1:17" x14ac:dyDescent="0.25">
      <c r="A3475" s="1">
        <v>45498</v>
      </c>
      <c r="B3475" t="s">
        <v>1324</v>
      </c>
      <c r="C3475" t="s">
        <v>301</v>
      </c>
      <c r="D3475" t="s">
        <v>34</v>
      </c>
      <c r="E3475" s="1">
        <v>29516</v>
      </c>
      <c r="F3475" t="s">
        <v>75</v>
      </c>
      <c r="G3475">
        <v>34</v>
      </c>
      <c r="H3475" t="s">
        <v>35</v>
      </c>
      <c r="I3475" t="s">
        <v>59</v>
      </c>
      <c r="J3475" t="s">
        <v>24</v>
      </c>
      <c r="K3475" t="str">
        <f>VLOOKUP(H3475, [1]Products!B:E, 2, FALSE)</f>
        <v>Caramel Biscuits</v>
      </c>
      <c r="L3475" s="2">
        <f>VLOOKUP(H3475, [1]Products!B:D, 3, FALSE)</f>
        <v>18</v>
      </c>
      <c r="M3475" s="2">
        <f>Table1[[#This Row],[Quantity Purchased]] * Table1[[#This Row],[Unit Price]]</f>
        <v>748</v>
      </c>
      <c r="N3475" s="2">
        <f>VLOOKUP(H3475, [1]Products!B:E, 4, FALSE)</f>
        <v>22</v>
      </c>
      <c r="O3475" t="str">
        <f>TEXT(Table1[[#This Row],[Transaction Date]], "yyyy-mm")</f>
        <v>2024-07</v>
      </c>
      <c r="P3475" s="1">
        <f ca="1">YEAR(TODAY()) - YEAR(Table1[[#This Row],[Buyer Date of Birth]])</f>
        <v>45</v>
      </c>
      <c r="Q3475" s="2">
        <f>Table1[[#This Row],[Total Revenue]] - Table1[[#This Row],[Total Cost]]</f>
        <v>730</v>
      </c>
    </row>
    <row r="3476" spans="1:17" x14ac:dyDescent="0.25">
      <c r="A3476" s="1">
        <v>45298</v>
      </c>
      <c r="B3476" t="s">
        <v>381</v>
      </c>
      <c r="C3476" t="s">
        <v>1146</v>
      </c>
      <c r="D3476" t="s">
        <v>34</v>
      </c>
      <c r="E3476" s="1">
        <v>31244</v>
      </c>
      <c r="F3476" t="s">
        <v>21</v>
      </c>
      <c r="G3476">
        <v>489</v>
      </c>
      <c r="H3476" t="s">
        <v>72</v>
      </c>
      <c r="I3476" t="s">
        <v>50</v>
      </c>
      <c r="J3476" t="s">
        <v>24</v>
      </c>
      <c r="K3476" t="str">
        <f>VLOOKUP(H3476, [1]Products!B:E, 2, FALSE)</f>
        <v>Choco Delight</v>
      </c>
      <c r="L3476" s="2">
        <f>VLOOKUP(H3476, [1]Products!B:D, 3, FALSE)</f>
        <v>3</v>
      </c>
      <c r="M3476" s="2">
        <f>Table1[[#This Row],[Quantity Purchased]] * Table1[[#This Row],[Unit Price]]</f>
        <v>2445</v>
      </c>
      <c r="N3476" s="2">
        <f>VLOOKUP(H3476, [1]Products!B:E, 4, FALSE)</f>
        <v>5</v>
      </c>
      <c r="O3476" t="str">
        <f>TEXT(Table1[[#This Row],[Transaction Date]], "yyyy-mm")</f>
        <v>2024-01</v>
      </c>
      <c r="P3476" s="1">
        <f ca="1">YEAR(TODAY()) - YEAR(Table1[[#This Row],[Buyer Date of Birth]])</f>
        <v>40</v>
      </c>
      <c r="Q3476" s="2">
        <f>Table1[[#This Row],[Total Revenue]] - Table1[[#This Row],[Total Cost]]</f>
        <v>2442</v>
      </c>
    </row>
    <row r="3477" spans="1:17" x14ac:dyDescent="0.25">
      <c r="A3477" s="1">
        <v>45380</v>
      </c>
      <c r="B3477" t="s">
        <v>107</v>
      </c>
      <c r="C3477" t="s">
        <v>1234</v>
      </c>
      <c r="D3477" t="s">
        <v>34</v>
      </c>
      <c r="E3477" s="1">
        <v>38008</v>
      </c>
      <c r="F3477" t="s">
        <v>28</v>
      </c>
      <c r="G3477">
        <v>438</v>
      </c>
      <c r="H3477" t="s">
        <v>29</v>
      </c>
      <c r="I3477" t="s">
        <v>55</v>
      </c>
      <c r="J3477" t="s">
        <v>24</v>
      </c>
      <c r="K3477" t="str">
        <f>VLOOKUP(H3477, [1]Products!B:E, 2, FALSE)</f>
        <v>Shortbread</v>
      </c>
      <c r="L3477" s="2">
        <f>VLOOKUP(H3477, [1]Products!B:D, 3, FALSE)</f>
        <v>10</v>
      </c>
      <c r="M3477" s="2">
        <f>Table1[[#This Row],[Quantity Purchased]] * Table1[[#This Row],[Unit Price]]</f>
        <v>19710</v>
      </c>
      <c r="N3477" s="2">
        <f>VLOOKUP(H3477, [1]Products!B:E, 4, FALSE)</f>
        <v>45</v>
      </c>
      <c r="O3477" t="str">
        <f>TEXT(Table1[[#This Row],[Transaction Date]], "yyyy-mm")</f>
        <v>2024-03</v>
      </c>
      <c r="P3477" s="1">
        <f ca="1">YEAR(TODAY()) - YEAR(Table1[[#This Row],[Buyer Date of Birth]])</f>
        <v>21</v>
      </c>
      <c r="Q3477" s="2">
        <f>Table1[[#This Row],[Total Revenue]] - Table1[[#This Row],[Total Cost]]</f>
        <v>19700</v>
      </c>
    </row>
    <row r="3478" spans="1:17" x14ac:dyDescent="0.25">
      <c r="A3478" s="1">
        <v>45464</v>
      </c>
      <c r="B3478" t="s">
        <v>263</v>
      </c>
      <c r="C3478" t="s">
        <v>168</v>
      </c>
      <c r="D3478" t="s">
        <v>53</v>
      </c>
      <c r="E3478" s="1">
        <v>34995</v>
      </c>
      <c r="F3478" t="s">
        <v>21</v>
      </c>
      <c r="G3478">
        <v>225</v>
      </c>
      <c r="H3478" t="s">
        <v>29</v>
      </c>
      <c r="I3478" t="s">
        <v>59</v>
      </c>
      <c r="J3478" t="s">
        <v>24</v>
      </c>
      <c r="K3478" t="str">
        <f>VLOOKUP(H3478, [1]Products!B:E, 2, FALSE)</f>
        <v>Shortbread</v>
      </c>
      <c r="L3478" s="2">
        <f>VLOOKUP(H3478, [1]Products!B:D, 3, FALSE)</f>
        <v>10</v>
      </c>
      <c r="M3478" s="2">
        <f>Table1[[#This Row],[Quantity Purchased]] * Table1[[#This Row],[Unit Price]]</f>
        <v>10125</v>
      </c>
      <c r="N3478" s="2">
        <f>VLOOKUP(H3478, [1]Products!B:E, 4, FALSE)</f>
        <v>45</v>
      </c>
      <c r="O3478" t="str">
        <f>TEXT(Table1[[#This Row],[Transaction Date]], "yyyy-mm")</f>
        <v>2024-06</v>
      </c>
      <c r="P3478" s="1">
        <f ca="1">YEAR(TODAY()) - YEAR(Table1[[#This Row],[Buyer Date of Birth]])</f>
        <v>30</v>
      </c>
      <c r="Q3478" s="2">
        <f>Table1[[#This Row],[Total Revenue]] - Table1[[#This Row],[Total Cost]]</f>
        <v>10115</v>
      </c>
    </row>
    <row r="3479" spans="1:17" x14ac:dyDescent="0.25">
      <c r="A3479" s="1">
        <v>45497</v>
      </c>
      <c r="B3479" t="s">
        <v>590</v>
      </c>
      <c r="C3479" t="s">
        <v>1029</v>
      </c>
      <c r="D3479" t="s">
        <v>58</v>
      </c>
      <c r="E3479" s="1">
        <v>31116</v>
      </c>
      <c r="F3479" t="s">
        <v>75</v>
      </c>
      <c r="G3479">
        <v>345</v>
      </c>
      <c r="H3479" t="s">
        <v>41</v>
      </c>
      <c r="I3479" t="s">
        <v>55</v>
      </c>
      <c r="J3479" t="s">
        <v>24</v>
      </c>
      <c r="K3479" t="str">
        <f>VLOOKUP(H3479, [1]Products!B:E, 2, FALSE)</f>
        <v>Ginger Snaps</v>
      </c>
      <c r="L3479" s="2">
        <f>VLOOKUP(H3479, [1]Products!B:D, 3, FALSE)</f>
        <v>14</v>
      </c>
      <c r="M3479" s="2">
        <f>Table1[[#This Row],[Quantity Purchased]] * Table1[[#This Row],[Unit Price]]</f>
        <v>9660</v>
      </c>
      <c r="N3479" s="2">
        <f>VLOOKUP(H3479, [1]Products!B:E, 4, FALSE)</f>
        <v>28</v>
      </c>
      <c r="O3479" t="str">
        <f>TEXT(Table1[[#This Row],[Transaction Date]], "yyyy-mm")</f>
        <v>2024-07</v>
      </c>
      <c r="P3479" s="1">
        <f ca="1">YEAR(TODAY()) - YEAR(Table1[[#This Row],[Buyer Date of Birth]])</f>
        <v>40</v>
      </c>
      <c r="Q3479" s="2">
        <f>Table1[[#This Row],[Total Revenue]] - Table1[[#This Row],[Total Cost]]</f>
        <v>9646</v>
      </c>
    </row>
    <row r="3480" spans="1:17" x14ac:dyDescent="0.25">
      <c r="A3480" s="1">
        <v>45314</v>
      </c>
      <c r="B3480" t="s">
        <v>1325</v>
      </c>
      <c r="C3480" t="s">
        <v>255</v>
      </c>
      <c r="D3480" t="s">
        <v>100</v>
      </c>
      <c r="E3480" s="1">
        <v>20441</v>
      </c>
      <c r="F3480" t="s">
        <v>40</v>
      </c>
      <c r="G3480">
        <v>446</v>
      </c>
      <c r="H3480" t="s">
        <v>71</v>
      </c>
      <c r="I3480" t="s">
        <v>59</v>
      </c>
      <c r="J3480" t="s">
        <v>24</v>
      </c>
      <c r="K3480" t="str">
        <f>VLOOKUP(H3480, [1]Products!B:E, 2, FALSE)</f>
        <v>Peanut Butter Bites</v>
      </c>
      <c r="L3480" s="2">
        <f>VLOOKUP(H3480, [1]Products!B:D, 3, FALSE)</f>
        <v>5</v>
      </c>
      <c r="M3480" s="2">
        <f>Table1[[#This Row],[Quantity Purchased]] * Table1[[#This Row],[Unit Price]]</f>
        <v>3122</v>
      </c>
      <c r="N3480" s="2">
        <f>VLOOKUP(H3480, [1]Products!B:E, 4, FALSE)</f>
        <v>7</v>
      </c>
      <c r="O3480" t="str">
        <f>TEXT(Table1[[#This Row],[Transaction Date]], "yyyy-mm")</f>
        <v>2024-01</v>
      </c>
      <c r="P3480" s="1">
        <f ca="1">YEAR(TODAY()) - YEAR(Table1[[#This Row],[Buyer Date of Birth]])</f>
        <v>70</v>
      </c>
      <c r="Q3480" s="2">
        <f>Table1[[#This Row],[Total Revenue]] - Table1[[#This Row],[Total Cost]]</f>
        <v>3117</v>
      </c>
    </row>
    <row r="3481" spans="1:17" x14ac:dyDescent="0.25">
      <c r="A3481" s="1">
        <v>45469</v>
      </c>
      <c r="B3481" t="s">
        <v>123</v>
      </c>
      <c r="C3481" t="s">
        <v>402</v>
      </c>
      <c r="D3481" t="s">
        <v>58</v>
      </c>
      <c r="E3481" s="1">
        <v>28515</v>
      </c>
      <c r="F3481" t="s">
        <v>75</v>
      </c>
      <c r="G3481">
        <v>57</v>
      </c>
      <c r="H3481" t="s">
        <v>63</v>
      </c>
      <c r="I3481" t="s">
        <v>36</v>
      </c>
      <c r="J3481" t="s">
        <v>24</v>
      </c>
      <c r="K3481" t="str">
        <f>VLOOKUP(H3481, [1]Products!B:E, 2, FALSE)</f>
        <v>Vanilla Wafers</v>
      </c>
      <c r="L3481" s="2">
        <f>VLOOKUP(H3481, [1]Products!B:D, 3, FALSE)</f>
        <v>18</v>
      </c>
      <c r="M3481" s="2">
        <f>Table1[[#This Row],[Quantity Purchased]] * Table1[[#This Row],[Unit Price]]</f>
        <v>2052</v>
      </c>
      <c r="N3481" s="2">
        <f>VLOOKUP(H3481, [1]Products!B:E, 4, FALSE)</f>
        <v>36</v>
      </c>
      <c r="O3481" t="str">
        <f>TEXT(Table1[[#This Row],[Transaction Date]], "yyyy-mm")</f>
        <v>2024-06</v>
      </c>
      <c r="P3481" s="1">
        <f ca="1">YEAR(TODAY()) - YEAR(Table1[[#This Row],[Buyer Date of Birth]])</f>
        <v>47</v>
      </c>
      <c r="Q3481" s="2">
        <f>Table1[[#This Row],[Total Revenue]] - Table1[[#This Row],[Total Cost]]</f>
        <v>2034</v>
      </c>
    </row>
    <row r="3482" spans="1:17" x14ac:dyDescent="0.25">
      <c r="A3482" s="1">
        <v>45423</v>
      </c>
      <c r="B3482" t="s">
        <v>1132</v>
      </c>
      <c r="C3482" t="s">
        <v>513</v>
      </c>
      <c r="D3482" t="s">
        <v>84</v>
      </c>
      <c r="E3482" s="1">
        <v>36364</v>
      </c>
      <c r="F3482" t="s">
        <v>28</v>
      </c>
      <c r="G3482">
        <v>195</v>
      </c>
      <c r="H3482" t="s">
        <v>72</v>
      </c>
      <c r="I3482" t="s">
        <v>36</v>
      </c>
      <c r="J3482" t="s">
        <v>24</v>
      </c>
      <c r="K3482" t="str">
        <f>VLOOKUP(H3482, [1]Products!B:E, 2, FALSE)</f>
        <v>Choco Delight</v>
      </c>
      <c r="L3482" s="2">
        <f>VLOOKUP(H3482, [1]Products!B:D, 3, FALSE)</f>
        <v>3</v>
      </c>
      <c r="M3482" s="2">
        <f>Table1[[#This Row],[Quantity Purchased]] * Table1[[#This Row],[Unit Price]]</f>
        <v>975</v>
      </c>
      <c r="N3482" s="2">
        <f>VLOOKUP(H3482, [1]Products!B:E, 4, FALSE)</f>
        <v>5</v>
      </c>
      <c r="O3482" t="str">
        <f>TEXT(Table1[[#This Row],[Transaction Date]], "yyyy-mm")</f>
        <v>2024-05</v>
      </c>
      <c r="P3482" s="1">
        <f ca="1">YEAR(TODAY()) - YEAR(Table1[[#This Row],[Buyer Date of Birth]])</f>
        <v>26</v>
      </c>
      <c r="Q3482" s="2">
        <f>Table1[[#This Row],[Total Revenue]] - Table1[[#This Row],[Total Cost]]</f>
        <v>972</v>
      </c>
    </row>
    <row r="3483" spans="1:17" x14ac:dyDescent="0.25">
      <c r="A3483" s="1">
        <v>45398</v>
      </c>
      <c r="B3483" t="s">
        <v>1087</v>
      </c>
      <c r="C3483" t="s">
        <v>606</v>
      </c>
      <c r="D3483" t="s">
        <v>89</v>
      </c>
      <c r="E3483" s="1">
        <v>33651</v>
      </c>
      <c r="F3483" t="s">
        <v>21</v>
      </c>
      <c r="G3483">
        <v>487</v>
      </c>
      <c r="H3483" t="s">
        <v>41</v>
      </c>
      <c r="I3483" t="s">
        <v>42</v>
      </c>
      <c r="J3483" t="s">
        <v>24</v>
      </c>
      <c r="K3483" t="str">
        <f>VLOOKUP(H3483, [1]Products!B:E, 2, FALSE)</f>
        <v>Ginger Snaps</v>
      </c>
      <c r="L3483" s="2">
        <f>VLOOKUP(H3483, [1]Products!B:D, 3, FALSE)</f>
        <v>14</v>
      </c>
      <c r="M3483" s="2">
        <f>Table1[[#This Row],[Quantity Purchased]] * Table1[[#This Row],[Unit Price]]</f>
        <v>13636</v>
      </c>
      <c r="N3483" s="2">
        <f>VLOOKUP(H3483, [1]Products!B:E, 4, FALSE)</f>
        <v>28</v>
      </c>
      <c r="O3483" t="str">
        <f>TEXT(Table1[[#This Row],[Transaction Date]], "yyyy-mm")</f>
        <v>2024-04</v>
      </c>
      <c r="P3483" s="1">
        <f ca="1">YEAR(TODAY()) - YEAR(Table1[[#This Row],[Buyer Date of Birth]])</f>
        <v>33</v>
      </c>
      <c r="Q3483" s="2">
        <f>Table1[[#This Row],[Total Revenue]] - Table1[[#This Row],[Total Cost]]</f>
        <v>13622</v>
      </c>
    </row>
    <row r="3484" spans="1:17" x14ac:dyDescent="0.25">
      <c r="A3484" s="1">
        <v>45478</v>
      </c>
      <c r="B3484" t="s">
        <v>356</v>
      </c>
      <c r="C3484" t="s">
        <v>746</v>
      </c>
      <c r="D3484" t="s">
        <v>53</v>
      </c>
      <c r="E3484" s="1">
        <v>17419</v>
      </c>
      <c r="F3484" t="s">
        <v>40</v>
      </c>
      <c r="G3484">
        <v>238</v>
      </c>
      <c r="H3484" t="s">
        <v>72</v>
      </c>
      <c r="I3484" t="s">
        <v>46</v>
      </c>
      <c r="J3484" t="s">
        <v>24</v>
      </c>
      <c r="K3484" t="str">
        <f>VLOOKUP(H3484, [1]Products!B:E, 2, FALSE)</f>
        <v>Choco Delight</v>
      </c>
      <c r="L3484" s="2">
        <f>VLOOKUP(H3484, [1]Products!B:D, 3, FALSE)</f>
        <v>3</v>
      </c>
      <c r="M3484" s="2">
        <f>Table1[[#This Row],[Quantity Purchased]] * Table1[[#This Row],[Unit Price]]</f>
        <v>1190</v>
      </c>
      <c r="N3484" s="2">
        <f>VLOOKUP(H3484, [1]Products!B:E, 4, FALSE)</f>
        <v>5</v>
      </c>
      <c r="O3484" t="str">
        <f>TEXT(Table1[[#This Row],[Transaction Date]], "yyyy-mm")</f>
        <v>2024-07</v>
      </c>
      <c r="P3484" s="1">
        <f ca="1">YEAR(TODAY()) - YEAR(Table1[[#This Row],[Buyer Date of Birth]])</f>
        <v>78</v>
      </c>
      <c r="Q3484" s="2">
        <f>Table1[[#This Row],[Total Revenue]] - Table1[[#This Row],[Total Cost]]</f>
        <v>1187</v>
      </c>
    </row>
    <row r="3485" spans="1:17" x14ac:dyDescent="0.25">
      <c r="A3485" s="1">
        <v>45482</v>
      </c>
      <c r="B3485" t="s">
        <v>500</v>
      </c>
      <c r="C3485" t="s">
        <v>114</v>
      </c>
      <c r="D3485" t="s">
        <v>84</v>
      </c>
      <c r="E3485" s="1">
        <v>21684</v>
      </c>
      <c r="F3485" t="s">
        <v>28</v>
      </c>
      <c r="G3485">
        <v>370</v>
      </c>
      <c r="H3485" t="s">
        <v>29</v>
      </c>
      <c r="I3485" t="s">
        <v>50</v>
      </c>
      <c r="J3485" t="s">
        <v>24</v>
      </c>
      <c r="K3485" t="str">
        <f>VLOOKUP(H3485, [1]Products!B:E, 2, FALSE)</f>
        <v>Shortbread</v>
      </c>
      <c r="L3485" s="2">
        <f>VLOOKUP(H3485, [1]Products!B:D, 3, FALSE)</f>
        <v>10</v>
      </c>
      <c r="M3485" s="2">
        <f>Table1[[#This Row],[Quantity Purchased]] * Table1[[#This Row],[Unit Price]]</f>
        <v>16650</v>
      </c>
      <c r="N3485" s="2">
        <f>VLOOKUP(H3485, [1]Products!B:E, 4, FALSE)</f>
        <v>45</v>
      </c>
      <c r="O3485" t="str">
        <f>TEXT(Table1[[#This Row],[Transaction Date]], "yyyy-mm")</f>
        <v>2024-07</v>
      </c>
      <c r="P3485" s="1">
        <f ca="1">YEAR(TODAY()) - YEAR(Table1[[#This Row],[Buyer Date of Birth]])</f>
        <v>66</v>
      </c>
      <c r="Q3485" s="2">
        <f>Table1[[#This Row],[Total Revenue]] - Table1[[#This Row],[Total Cost]]</f>
        <v>16640</v>
      </c>
    </row>
    <row r="3486" spans="1:17" x14ac:dyDescent="0.25">
      <c r="A3486" s="1">
        <v>45430</v>
      </c>
      <c r="B3486" t="s">
        <v>363</v>
      </c>
      <c r="C3486" t="s">
        <v>1326</v>
      </c>
      <c r="D3486" t="s">
        <v>58</v>
      </c>
      <c r="E3486" s="1">
        <v>28018</v>
      </c>
      <c r="F3486" t="s">
        <v>75</v>
      </c>
      <c r="G3486">
        <v>139</v>
      </c>
      <c r="H3486" t="s">
        <v>72</v>
      </c>
      <c r="I3486" t="s">
        <v>55</v>
      </c>
      <c r="J3486" t="s">
        <v>24</v>
      </c>
      <c r="K3486" t="str">
        <f>VLOOKUP(H3486, [1]Products!B:E, 2, FALSE)</f>
        <v>Choco Delight</v>
      </c>
      <c r="L3486" s="2">
        <f>VLOOKUP(H3486, [1]Products!B:D, 3, FALSE)</f>
        <v>3</v>
      </c>
      <c r="M3486" s="2">
        <f>Table1[[#This Row],[Quantity Purchased]] * Table1[[#This Row],[Unit Price]]</f>
        <v>695</v>
      </c>
      <c r="N3486" s="2">
        <f>VLOOKUP(H3486, [1]Products!B:E, 4, FALSE)</f>
        <v>5</v>
      </c>
      <c r="O3486" t="str">
        <f>TEXT(Table1[[#This Row],[Transaction Date]], "yyyy-mm")</f>
        <v>2024-05</v>
      </c>
      <c r="P3486" s="1">
        <f ca="1">YEAR(TODAY()) - YEAR(Table1[[#This Row],[Buyer Date of Birth]])</f>
        <v>49</v>
      </c>
      <c r="Q3486" s="2">
        <f>Table1[[#This Row],[Total Revenue]] - Table1[[#This Row],[Total Cost]]</f>
        <v>692</v>
      </c>
    </row>
    <row r="3487" spans="1:17" x14ac:dyDescent="0.25">
      <c r="A3487" s="1">
        <v>45367</v>
      </c>
      <c r="B3487" t="s">
        <v>146</v>
      </c>
      <c r="C3487" t="s">
        <v>215</v>
      </c>
      <c r="D3487" t="s">
        <v>20</v>
      </c>
      <c r="E3487" s="1">
        <v>36922</v>
      </c>
      <c r="F3487" t="s">
        <v>21</v>
      </c>
      <c r="G3487">
        <v>438</v>
      </c>
      <c r="H3487" t="s">
        <v>49</v>
      </c>
      <c r="I3487" t="s">
        <v>59</v>
      </c>
      <c r="J3487" t="s">
        <v>24</v>
      </c>
      <c r="K3487" t="str">
        <f>VLOOKUP(H3487, [1]Products!B:E, 2, FALSE)</f>
        <v>Butter Crunch</v>
      </c>
      <c r="L3487" s="2">
        <f>VLOOKUP(H3487, [1]Products!B:D, 3, FALSE)</f>
        <v>10</v>
      </c>
      <c r="M3487" s="2">
        <f>Table1[[#This Row],[Quantity Purchased]] * Table1[[#This Row],[Unit Price]]</f>
        <v>4818</v>
      </c>
      <c r="N3487" s="2">
        <f>VLOOKUP(H3487, [1]Products!B:E, 4, FALSE)</f>
        <v>11</v>
      </c>
      <c r="O3487" t="str">
        <f>TEXT(Table1[[#This Row],[Transaction Date]], "yyyy-mm")</f>
        <v>2024-03</v>
      </c>
      <c r="P3487" s="1">
        <f ca="1">YEAR(TODAY()) - YEAR(Table1[[#This Row],[Buyer Date of Birth]])</f>
        <v>24</v>
      </c>
      <c r="Q3487" s="2">
        <f>Table1[[#This Row],[Total Revenue]] - Table1[[#This Row],[Total Cost]]</f>
        <v>4808</v>
      </c>
    </row>
    <row r="3488" spans="1:17" x14ac:dyDescent="0.25">
      <c r="A3488" s="1">
        <v>45433</v>
      </c>
      <c r="B3488" t="s">
        <v>43</v>
      </c>
      <c r="C3488" t="s">
        <v>546</v>
      </c>
      <c r="D3488" t="s">
        <v>58</v>
      </c>
      <c r="E3488" s="1">
        <v>29477</v>
      </c>
      <c r="F3488" t="s">
        <v>75</v>
      </c>
      <c r="G3488">
        <v>84</v>
      </c>
      <c r="H3488" t="s">
        <v>35</v>
      </c>
      <c r="I3488" t="s">
        <v>55</v>
      </c>
      <c r="J3488" t="s">
        <v>31</v>
      </c>
      <c r="K3488" t="str">
        <f>VLOOKUP(H3488, [1]Products!B:E, 2, FALSE)</f>
        <v>Caramel Biscuits</v>
      </c>
      <c r="L3488" s="2">
        <f>VLOOKUP(H3488, [1]Products!B:D, 3, FALSE)</f>
        <v>18</v>
      </c>
      <c r="M3488" s="2">
        <f>Table1[[#This Row],[Quantity Purchased]] * Table1[[#This Row],[Unit Price]]</f>
        <v>1848</v>
      </c>
      <c r="N3488" s="2">
        <f>VLOOKUP(H3488, [1]Products!B:E, 4, FALSE)</f>
        <v>22</v>
      </c>
      <c r="O3488" t="str">
        <f>TEXT(Table1[[#This Row],[Transaction Date]], "yyyy-mm")</f>
        <v>2024-05</v>
      </c>
      <c r="P3488" s="1">
        <f ca="1">YEAR(TODAY()) - YEAR(Table1[[#This Row],[Buyer Date of Birth]])</f>
        <v>45</v>
      </c>
      <c r="Q3488" s="2">
        <f>Table1[[#This Row],[Total Revenue]] - Table1[[#This Row],[Total Cost]]</f>
        <v>1830</v>
      </c>
    </row>
    <row r="3489" spans="1:17" x14ac:dyDescent="0.25">
      <c r="A3489" s="1">
        <v>45382</v>
      </c>
      <c r="B3489" t="s">
        <v>987</v>
      </c>
      <c r="C3489" t="s">
        <v>168</v>
      </c>
      <c r="D3489" t="s">
        <v>58</v>
      </c>
      <c r="E3489" s="1">
        <v>24126</v>
      </c>
      <c r="F3489" t="s">
        <v>28</v>
      </c>
      <c r="G3489">
        <v>428</v>
      </c>
      <c r="H3489" t="s">
        <v>49</v>
      </c>
      <c r="I3489" t="s">
        <v>59</v>
      </c>
      <c r="J3489" t="s">
        <v>24</v>
      </c>
      <c r="K3489" t="str">
        <f>VLOOKUP(H3489, [1]Products!B:E, 2, FALSE)</f>
        <v>Butter Crunch</v>
      </c>
      <c r="L3489" s="2">
        <f>VLOOKUP(H3489, [1]Products!B:D, 3, FALSE)</f>
        <v>10</v>
      </c>
      <c r="M3489" s="2">
        <f>Table1[[#This Row],[Quantity Purchased]] * Table1[[#This Row],[Unit Price]]</f>
        <v>4708</v>
      </c>
      <c r="N3489" s="2">
        <f>VLOOKUP(H3489, [1]Products!B:E, 4, FALSE)</f>
        <v>11</v>
      </c>
      <c r="O3489" t="str">
        <f>TEXT(Table1[[#This Row],[Transaction Date]], "yyyy-mm")</f>
        <v>2024-03</v>
      </c>
      <c r="P3489" s="1">
        <f ca="1">YEAR(TODAY()) - YEAR(Table1[[#This Row],[Buyer Date of Birth]])</f>
        <v>59</v>
      </c>
      <c r="Q3489" s="2">
        <f>Table1[[#This Row],[Total Revenue]] - Table1[[#This Row],[Total Cost]]</f>
        <v>4698</v>
      </c>
    </row>
    <row r="3490" spans="1:17" x14ac:dyDescent="0.25">
      <c r="A3490" s="1">
        <v>45492</v>
      </c>
      <c r="B3490" t="s">
        <v>92</v>
      </c>
      <c r="C3490" t="s">
        <v>429</v>
      </c>
      <c r="D3490" t="s">
        <v>45</v>
      </c>
      <c r="E3490" s="1">
        <v>30461</v>
      </c>
      <c r="F3490" t="s">
        <v>28</v>
      </c>
      <c r="G3490">
        <v>470</v>
      </c>
      <c r="H3490" t="s">
        <v>49</v>
      </c>
      <c r="I3490" t="s">
        <v>59</v>
      </c>
      <c r="J3490" t="s">
        <v>24</v>
      </c>
      <c r="K3490" t="str">
        <f>VLOOKUP(H3490, [1]Products!B:E, 2, FALSE)</f>
        <v>Butter Crunch</v>
      </c>
      <c r="L3490" s="2">
        <f>VLOOKUP(H3490, [1]Products!B:D, 3, FALSE)</f>
        <v>10</v>
      </c>
      <c r="M3490" s="2">
        <f>Table1[[#This Row],[Quantity Purchased]] * Table1[[#This Row],[Unit Price]]</f>
        <v>5170</v>
      </c>
      <c r="N3490" s="2">
        <f>VLOOKUP(H3490, [1]Products!B:E, 4, FALSE)</f>
        <v>11</v>
      </c>
      <c r="O3490" t="str">
        <f>TEXT(Table1[[#This Row],[Transaction Date]], "yyyy-mm")</f>
        <v>2024-07</v>
      </c>
      <c r="P3490" s="1">
        <f ca="1">YEAR(TODAY()) - YEAR(Table1[[#This Row],[Buyer Date of Birth]])</f>
        <v>42</v>
      </c>
      <c r="Q3490" s="2">
        <f>Table1[[#This Row],[Total Revenue]] - Table1[[#This Row],[Total Cost]]</f>
        <v>5160</v>
      </c>
    </row>
    <row r="3491" spans="1:17" x14ac:dyDescent="0.25">
      <c r="A3491" s="1">
        <v>45339</v>
      </c>
      <c r="B3491" t="s">
        <v>1327</v>
      </c>
      <c r="C3491" t="s">
        <v>44</v>
      </c>
      <c r="D3491" t="s">
        <v>34</v>
      </c>
      <c r="E3491" s="1">
        <v>31042</v>
      </c>
      <c r="F3491" t="s">
        <v>40</v>
      </c>
      <c r="G3491">
        <v>317</v>
      </c>
      <c r="H3491" t="s">
        <v>71</v>
      </c>
      <c r="I3491" t="s">
        <v>50</v>
      </c>
      <c r="J3491" t="s">
        <v>24</v>
      </c>
      <c r="K3491" t="str">
        <f>VLOOKUP(H3491, [1]Products!B:E, 2, FALSE)</f>
        <v>Peanut Butter Bites</v>
      </c>
      <c r="L3491" s="2">
        <f>VLOOKUP(H3491, [1]Products!B:D, 3, FALSE)</f>
        <v>5</v>
      </c>
      <c r="M3491" s="2">
        <f>Table1[[#This Row],[Quantity Purchased]] * Table1[[#This Row],[Unit Price]]</f>
        <v>2219</v>
      </c>
      <c r="N3491" s="2">
        <f>VLOOKUP(H3491, [1]Products!B:E, 4, FALSE)</f>
        <v>7</v>
      </c>
      <c r="O3491" t="str">
        <f>TEXT(Table1[[#This Row],[Transaction Date]], "yyyy-mm")</f>
        <v>2024-02</v>
      </c>
      <c r="P3491" s="1">
        <f ca="1">YEAR(TODAY()) - YEAR(Table1[[#This Row],[Buyer Date of Birth]])</f>
        <v>41</v>
      </c>
      <c r="Q3491" s="2">
        <f>Table1[[#This Row],[Total Revenue]] - Table1[[#This Row],[Total Cost]]</f>
        <v>2214</v>
      </c>
    </row>
    <row r="3492" spans="1:17" x14ac:dyDescent="0.25">
      <c r="A3492" s="1">
        <v>45446</v>
      </c>
      <c r="B3492" t="s">
        <v>740</v>
      </c>
      <c r="C3492" t="s">
        <v>1075</v>
      </c>
      <c r="D3492" t="s">
        <v>53</v>
      </c>
      <c r="E3492" s="1">
        <v>38429</v>
      </c>
      <c r="F3492" t="s">
        <v>21</v>
      </c>
      <c r="G3492">
        <v>98</v>
      </c>
      <c r="H3492" t="s">
        <v>35</v>
      </c>
      <c r="I3492" t="s">
        <v>55</v>
      </c>
      <c r="J3492" t="s">
        <v>24</v>
      </c>
      <c r="K3492" t="str">
        <f>VLOOKUP(H3492, [1]Products!B:E, 2, FALSE)</f>
        <v>Caramel Biscuits</v>
      </c>
      <c r="L3492" s="2">
        <f>VLOOKUP(H3492, [1]Products!B:D, 3, FALSE)</f>
        <v>18</v>
      </c>
      <c r="M3492" s="2">
        <f>Table1[[#This Row],[Quantity Purchased]] * Table1[[#This Row],[Unit Price]]</f>
        <v>2156</v>
      </c>
      <c r="N3492" s="2">
        <f>VLOOKUP(H3492, [1]Products!B:E, 4, FALSE)</f>
        <v>22</v>
      </c>
      <c r="O3492" t="str">
        <f>TEXT(Table1[[#This Row],[Transaction Date]], "yyyy-mm")</f>
        <v>2024-06</v>
      </c>
      <c r="P3492" s="1">
        <f ca="1">YEAR(TODAY()) - YEAR(Table1[[#This Row],[Buyer Date of Birth]])</f>
        <v>20</v>
      </c>
      <c r="Q3492" s="2">
        <f>Table1[[#This Row],[Total Revenue]] - Table1[[#This Row],[Total Cost]]</f>
        <v>2138</v>
      </c>
    </row>
    <row r="3493" spans="1:17" x14ac:dyDescent="0.25">
      <c r="A3493" s="1">
        <v>45335</v>
      </c>
      <c r="B3493" t="s">
        <v>398</v>
      </c>
      <c r="C3493" t="s">
        <v>1328</v>
      </c>
      <c r="D3493" t="s">
        <v>20</v>
      </c>
      <c r="E3493" s="1">
        <v>23253</v>
      </c>
      <c r="F3493" t="s">
        <v>75</v>
      </c>
      <c r="G3493">
        <v>42</v>
      </c>
      <c r="H3493" t="s">
        <v>35</v>
      </c>
      <c r="I3493" t="s">
        <v>59</v>
      </c>
      <c r="J3493" t="s">
        <v>24</v>
      </c>
      <c r="K3493" t="str">
        <f>VLOOKUP(H3493, [1]Products!B:E, 2, FALSE)</f>
        <v>Caramel Biscuits</v>
      </c>
      <c r="L3493" s="2">
        <f>VLOOKUP(H3493, [1]Products!B:D, 3, FALSE)</f>
        <v>18</v>
      </c>
      <c r="M3493" s="2">
        <f>Table1[[#This Row],[Quantity Purchased]] * Table1[[#This Row],[Unit Price]]</f>
        <v>924</v>
      </c>
      <c r="N3493" s="2">
        <f>VLOOKUP(H3493, [1]Products!B:E, 4, FALSE)</f>
        <v>22</v>
      </c>
      <c r="O3493" t="str">
        <f>TEXT(Table1[[#This Row],[Transaction Date]], "yyyy-mm")</f>
        <v>2024-02</v>
      </c>
      <c r="P3493" s="1">
        <f ca="1">YEAR(TODAY()) - YEAR(Table1[[#This Row],[Buyer Date of Birth]])</f>
        <v>62</v>
      </c>
      <c r="Q3493" s="2">
        <f>Table1[[#This Row],[Total Revenue]] - Table1[[#This Row],[Total Cost]]</f>
        <v>906</v>
      </c>
    </row>
    <row r="3494" spans="1:17" x14ac:dyDescent="0.25">
      <c r="A3494" s="1">
        <v>45293</v>
      </c>
      <c r="B3494" t="s">
        <v>354</v>
      </c>
      <c r="C3494" t="s">
        <v>351</v>
      </c>
      <c r="D3494" t="s">
        <v>100</v>
      </c>
      <c r="E3494" s="1">
        <v>38782</v>
      </c>
      <c r="F3494" t="s">
        <v>21</v>
      </c>
      <c r="G3494">
        <v>487</v>
      </c>
      <c r="H3494" t="s">
        <v>22</v>
      </c>
      <c r="I3494" t="s">
        <v>55</v>
      </c>
      <c r="J3494" t="s">
        <v>24</v>
      </c>
      <c r="K3494" t="str">
        <f>VLOOKUP(H3494, [1]Products!B:E, 2, FALSE)</f>
        <v>Cinnamon Swirls</v>
      </c>
      <c r="L3494" s="2">
        <f>VLOOKUP(H3494, [1]Products!B:D, 3, FALSE)</f>
        <v>10</v>
      </c>
      <c r="M3494" s="2">
        <f>Table1[[#This Row],[Quantity Purchased]] * Table1[[#This Row],[Unit Price]]</f>
        <v>6818</v>
      </c>
      <c r="N3494" s="2">
        <f>VLOOKUP(H3494, [1]Products!B:E, 4, FALSE)</f>
        <v>14</v>
      </c>
      <c r="O3494" t="str">
        <f>TEXT(Table1[[#This Row],[Transaction Date]], "yyyy-mm")</f>
        <v>2024-01</v>
      </c>
      <c r="P3494" s="1">
        <f ca="1">YEAR(TODAY()) - YEAR(Table1[[#This Row],[Buyer Date of Birth]])</f>
        <v>19</v>
      </c>
      <c r="Q3494" s="2">
        <f>Table1[[#This Row],[Total Revenue]] - Table1[[#This Row],[Total Cost]]</f>
        <v>6808</v>
      </c>
    </row>
    <row r="3495" spans="1:17" x14ac:dyDescent="0.25">
      <c r="A3495" s="1">
        <v>45472</v>
      </c>
      <c r="B3495" t="s">
        <v>67</v>
      </c>
      <c r="C3495" t="s">
        <v>534</v>
      </c>
      <c r="D3495" t="s">
        <v>84</v>
      </c>
      <c r="E3495" s="1">
        <v>29197</v>
      </c>
      <c r="F3495" t="s">
        <v>40</v>
      </c>
      <c r="G3495">
        <v>182</v>
      </c>
      <c r="H3495" t="s">
        <v>71</v>
      </c>
      <c r="I3495" t="s">
        <v>59</v>
      </c>
      <c r="J3495" t="s">
        <v>24</v>
      </c>
      <c r="K3495" t="str">
        <f>VLOOKUP(H3495, [1]Products!B:E, 2, FALSE)</f>
        <v>Peanut Butter Bites</v>
      </c>
      <c r="L3495" s="2">
        <f>VLOOKUP(H3495, [1]Products!B:D, 3, FALSE)</f>
        <v>5</v>
      </c>
      <c r="M3495" s="2">
        <f>Table1[[#This Row],[Quantity Purchased]] * Table1[[#This Row],[Unit Price]]</f>
        <v>1274</v>
      </c>
      <c r="N3495" s="2">
        <f>VLOOKUP(H3495, [1]Products!B:E, 4, FALSE)</f>
        <v>7</v>
      </c>
      <c r="O3495" t="str">
        <f>TEXT(Table1[[#This Row],[Transaction Date]], "yyyy-mm")</f>
        <v>2024-06</v>
      </c>
      <c r="P3495" s="1">
        <f ca="1">YEAR(TODAY()) - YEAR(Table1[[#This Row],[Buyer Date of Birth]])</f>
        <v>46</v>
      </c>
      <c r="Q3495" s="2">
        <f>Table1[[#This Row],[Total Revenue]] - Table1[[#This Row],[Total Cost]]</f>
        <v>1269</v>
      </c>
    </row>
    <row r="3496" spans="1:17" x14ac:dyDescent="0.25">
      <c r="A3496" s="1">
        <v>45349</v>
      </c>
      <c r="B3496" t="s">
        <v>759</v>
      </c>
      <c r="C3496" t="s">
        <v>412</v>
      </c>
      <c r="D3496" t="s">
        <v>58</v>
      </c>
      <c r="E3496" s="1">
        <v>37806</v>
      </c>
      <c r="F3496" t="s">
        <v>28</v>
      </c>
      <c r="G3496">
        <v>463</v>
      </c>
      <c r="H3496" t="s">
        <v>49</v>
      </c>
      <c r="I3496" t="s">
        <v>36</v>
      </c>
      <c r="J3496" t="s">
        <v>24</v>
      </c>
      <c r="K3496" t="str">
        <f>VLOOKUP(H3496, [1]Products!B:E, 2, FALSE)</f>
        <v>Butter Crunch</v>
      </c>
      <c r="L3496" s="2">
        <f>VLOOKUP(H3496, [1]Products!B:D, 3, FALSE)</f>
        <v>10</v>
      </c>
      <c r="M3496" s="2">
        <f>Table1[[#This Row],[Quantity Purchased]] * Table1[[#This Row],[Unit Price]]</f>
        <v>5093</v>
      </c>
      <c r="N3496" s="2">
        <f>VLOOKUP(H3496, [1]Products!B:E, 4, FALSE)</f>
        <v>11</v>
      </c>
      <c r="O3496" t="str">
        <f>TEXT(Table1[[#This Row],[Transaction Date]], "yyyy-mm")</f>
        <v>2024-02</v>
      </c>
      <c r="P3496" s="1">
        <f ca="1">YEAR(TODAY()) - YEAR(Table1[[#This Row],[Buyer Date of Birth]])</f>
        <v>22</v>
      </c>
      <c r="Q3496" s="2">
        <f>Table1[[#This Row],[Total Revenue]] - Table1[[#This Row],[Total Cost]]</f>
        <v>5083</v>
      </c>
    </row>
    <row r="3497" spans="1:17" x14ac:dyDescent="0.25">
      <c r="A3497" s="1">
        <v>45502</v>
      </c>
      <c r="B3497" t="s">
        <v>195</v>
      </c>
      <c r="C3497" t="s">
        <v>39</v>
      </c>
      <c r="D3497" t="s">
        <v>45</v>
      </c>
      <c r="E3497" s="1">
        <v>16538</v>
      </c>
      <c r="F3497" t="s">
        <v>75</v>
      </c>
      <c r="G3497">
        <v>408</v>
      </c>
      <c r="H3497" t="s">
        <v>63</v>
      </c>
      <c r="I3497" t="s">
        <v>36</v>
      </c>
      <c r="J3497" t="s">
        <v>24</v>
      </c>
      <c r="K3497" t="str">
        <f>VLOOKUP(H3497, [1]Products!B:E, 2, FALSE)</f>
        <v>Vanilla Wafers</v>
      </c>
      <c r="L3497" s="2">
        <f>VLOOKUP(H3497, [1]Products!B:D, 3, FALSE)</f>
        <v>18</v>
      </c>
      <c r="M3497" s="2">
        <f>Table1[[#This Row],[Quantity Purchased]] * Table1[[#This Row],[Unit Price]]</f>
        <v>14688</v>
      </c>
      <c r="N3497" s="2">
        <f>VLOOKUP(H3497, [1]Products!B:E, 4, FALSE)</f>
        <v>36</v>
      </c>
      <c r="O3497" t="str">
        <f>TEXT(Table1[[#This Row],[Transaction Date]], "yyyy-mm")</f>
        <v>2024-07</v>
      </c>
      <c r="P3497" s="1">
        <f ca="1">YEAR(TODAY()) - YEAR(Table1[[#This Row],[Buyer Date of Birth]])</f>
        <v>80</v>
      </c>
      <c r="Q3497" s="2">
        <f>Table1[[#This Row],[Total Revenue]] - Table1[[#This Row],[Total Cost]]</f>
        <v>14670</v>
      </c>
    </row>
    <row r="3498" spans="1:17" x14ac:dyDescent="0.25">
      <c r="A3498" s="1">
        <v>45408</v>
      </c>
      <c r="B3498" t="s">
        <v>1329</v>
      </c>
      <c r="C3498" t="s">
        <v>1185</v>
      </c>
      <c r="D3498" t="s">
        <v>20</v>
      </c>
      <c r="E3498" s="1">
        <v>24954</v>
      </c>
      <c r="F3498" t="s">
        <v>40</v>
      </c>
      <c r="G3498">
        <v>267</v>
      </c>
      <c r="H3498" t="s">
        <v>49</v>
      </c>
      <c r="I3498" t="s">
        <v>42</v>
      </c>
      <c r="J3498" t="s">
        <v>24</v>
      </c>
      <c r="K3498" t="str">
        <f>VLOOKUP(H3498, [1]Products!B:E, 2, FALSE)</f>
        <v>Butter Crunch</v>
      </c>
      <c r="L3498" s="2">
        <f>VLOOKUP(H3498, [1]Products!B:D, 3, FALSE)</f>
        <v>10</v>
      </c>
      <c r="M3498" s="2">
        <f>Table1[[#This Row],[Quantity Purchased]] * Table1[[#This Row],[Unit Price]]</f>
        <v>2937</v>
      </c>
      <c r="N3498" s="2">
        <f>VLOOKUP(H3498, [1]Products!B:E, 4, FALSE)</f>
        <v>11</v>
      </c>
      <c r="O3498" t="str">
        <f>TEXT(Table1[[#This Row],[Transaction Date]], "yyyy-mm")</f>
        <v>2024-04</v>
      </c>
      <c r="P3498" s="1">
        <f ca="1">YEAR(TODAY()) - YEAR(Table1[[#This Row],[Buyer Date of Birth]])</f>
        <v>57</v>
      </c>
      <c r="Q3498" s="2">
        <f>Table1[[#This Row],[Total Revenue]] - Table1[[#This Row],[Total Cost]]</f>
        <v>2927</v>
      </c>
    </row>
    <row r="3499" spans="1:17" x14ac:dyDescent="0.25">
      <c r="A3499" s="1">
        <v>45353</v>
      </c>
      <c r="B3499" t="s">
        <v>496</v>
      </c>
      <c r="C3499" t="s">
        <v>208</v>
      </c>
      <c r="D3499" t="s">
        <v>89</v>
      </c>
      <c r="E3499" s="1">
        <v>19909</v>
      </c>
      <c r="F3499" t="s">
        <v>40</v>
      </c>
      <c r="G3499">
        <v>30</v>
      </c>
      <c r="H3499" t="s">
        <v>63</v>
      </c>
      <c r="I3499" t="s">
        <v>46</v>
      </c>
      <c r="J3499" t="s">
        <v>31</v>
      </c>
      <c r="K3499" t="str">
        <f>VLOOKUP(H3499, [1]Products!B:E, 2, FALSE)</f>
        <v>Vanilla Wafers</v>
      </c>
      <c r="L3499" s="2">
        <f>VLOOKUP(H3499, [1]Products!B:D, 3, FALSE)</f>
        <v>18</v>
      </c>
      <c r="M3499" s="2">
        <f>Table1[[#This Row],[Quantity Purchased]] * Table1[[#This Row],[Unit Price]]</f>
        <v>1080</v>
      </c>
      <c r="N3499" s="2">
        <f>VLOOKUP(H3499, [1]Products!B:E, 4, FALSE)</f>
        <v>36</v>
      </c>
      <c r="O3499" t="str">
        <f>TEXT(Table1[[#This Row],[Transaction Date]], "yyyy-mm")</f>
        <v>2024-03</v>
      </c>
      <c r="P3499" s="1">
        <f ca="1">YEAR(TODAY()) - YEAR(Table1[[#This Row],[Buyer Date of Birth]])</f>
        <v>71</v>
      </c>
      <c r="Q3499" s="2">
        <f>Table1[[#This Row],[Total Revenue]] - Table1[[#This Row],[Total Cost]]</f>
        <v>1062</v>
      </c>
    </row>
    <row r="3500" spans="1:17" x14ac:dyDescent="0.25">
      <c r="A3500" s="1">
        <v>45400</v>
      </c>
      <c r="B3500" t="s">
        <v>315</v>
      </c>
      <c r="C3500" t="s">
        <v>841</v>
      </c>
      <c r="D3500" t="s">
        <v>78</v>
      </c>
      <c r="E3500" s="1">
        <v>22517</v>
      </c>
      <c r="F3500" t="s">
        <v>21</v>
      </c>
      <c r="G3500">
        <v>498</v>
      </c>
      <c r="H3500" t="s">
        <v>35</v>
      </c>
      <c r="I3500" t="s">
        <v>50</v>
      </c>
      <c r="J3500" t="s">
        <v>24</v>
      </c>
      <c r="K3500" t="str">
        <f>VLOOKUP(H3500, [1]Products!B:E, 2, FALSE)</f>
        <v>Caramel Biscuits</v>
      </c>
      <c r="L3500" s="2">
        <f>VLOOKUP(H3500, [1]Products!B:D, 3, FALSE)</f>
        <v>18</v>
      </c>
      <c r="M3500" s="2">
        <f>Table1[[#This Row],[Quantity Purchased]] * Table1[[#This Row],[Unit Price]]</f>
        <v>10956</v>
      </c>
      <c r="N3500" s="2">
        <f>VLOOKUP(H3500, [1]Products!B:E, 4, FALSE)</f>
        <v>22</v>
      </c>
      <c r="O3500" t="str">
        <f>TEXT(Table1[[#This Row],[Transaction Date]], "yyyy-mm")</f>
        <v>2024-04</v>
      </c>
      <c r="P3500" s="1">
        <f ca="1">YEAR(TODAY()) - YEAR(Table1[[#This Row],[Buyer Date of Birth]])</f>
        <v>64</v>
      </c>
      <c r="Q3500" s="2">
        <f>Table1[[#This Row],[Total Revenue]] - Table1[[#This Row],[Total Cost]]</f>
        <v>10938</v>
      </c>
    </row>
    <row r="3501" spans="1:17" x14ac:dyDescent="0.25">
      <c r="A3501" s="1">
        <v>45374</v>
      </c>
      <c r="B3501" t="s">
        <v>599</v>
      </c>
      <c r="C3501" t="s">
        <v>1330</v>
      </c>
      <c r="D3501" t="s">
        <v>34</v>
      </c>
      <c r="E3501" s="1">
        <v>18751</v>
      </c>
      <c r="F3501" t="s">
        <v>21</v>
      </c>
      <c r="G3501">
        <v>82</v>
      </c>
      <c r="H3501" t="s">
        <v>72</v>
      </c>
      <c r="I3501" t="s">
        <v>55</v>
      </c>
      <c r="J3501" t="s">
        <v>24</v>
      </c>
      <c r="K3501" t="str">
        <f>VLOOKUP(H3501, [1]Products!B:E, 2, FALSE)</f>
        <v>Choco Delight</v>
      </c>
      <c r="L3501" s="2">
        <f>VLOOKUP(H3501, [1]Products!B:D, 3, FALSE)</f>
        <v>3</v>
      </c>
      <c r="M3501" s="2">
        <f>Table1[[#This Row],[Quantity Purchased]] * Table1[[#This Row],[Unit Price]]</f>
        <v>410</v>
      </c>
      <c r="N3501" s="2">
        <f>VLOOKUP(H3501, [1]Products!B:E, 4, FALSE)</f>
        <v>5</v>
      </c>
      <c r="O3501" t="str">
        <f>TEXT(Table1[[#This Row],[Transaction Date]], "yyyy-mm")</f>
        <v>2024-03</v>
      </c>
      <c r="P3501" s="1">
        <f ca="1">YEAR(TODAY()) - YEAR(Table1[[#This Row],[Buyer Date of Birth]])</f>
        <v>74</v>
      </c>
      <c r="Q3501" s="2">
        <f>Table1[[#This Row],[Total Revenue]] - Table1[[#This Row],[Total Cost]]</f>
        <v>407</v>
      </c>
    </row>
    <row r="3502" spans="1:17" x14ac:dyDescent="0.25">
      <c r="A3502" s="1">
        <v>45298</v>
      </c>
      <c r="B3502" t="s">
        <v>439</v>
      </c>
      <c r="C3502" t="s">
        <v>1071</v>
      </c>
      <c r="D3502" t="s">
        <v>78</v>
      </c>
      <c r="E3502" s="1">
        <v>24018</v>
      </c>
      <c r="F3502" t="s">
        <v>28</v>
      </c>
      <c r="G3502">
        <v>246</v>
      </c>
      <c r="H3502" t="s">
        <v>49</v>
      </c>
      <c r="I3502" t="s">
        <v>59</v>
      </c>
      <c r="J3502" t="s">
        <v>24</v>
      </c>
      <c r="K3502" t="str">
        <f>VLOOKUP(H3502, [1]Products!B:E, 2, FALSE)</f>
        <v>Butter Crunch</v>
      </c>
      <c r="L3502" s="2">
        <f>VLOOKUP(H3502, [1]Products!B:D, 3, FALSE)</f>
        <v>10</v>
      </c>
      <c r="M3502" s="2">
        <f>Table1[[#This Row],[Quantity Purchased]] * Table1[[#This Row],[Unit Price]]</f>
        <v>2706</v>
      </c>
      <c r="N3502" s="2">
        <f>VLOOKUP(H3502, [1]Products!B:E, 4, FALSE)</f>
        <v>11</v>
      </c>
      <c r="O3502" t="str">
        <f>TEXT(Table1[[#This Row],[Transaction Date]], "yyyy-mm")</f>
        <v>2024-01</v>
      </c>
      <c r="P3502" s="1">
        <f ca="1">YEAR(TODAY()) - YEAR(Table1[[#This Row],[Buyer Date of Birth]])</f>
        <v>60</v>
      </c>
      <c r="Q3502" s="2">
        <f>Table1[[#This Row],[Total Revenue]] - Table1[[#This Row],[Total Cost]]</f>
        <v>2696</v>
      </c>
    </row>
    <row r="3503" spans="1:17" x14ac:dyDescent="0.25">
      <c r="A3503" s="1">
        <v>45412</v>
      </c>
      <c r="B3503" t="s">
        <v>90</v>
      </c>
      <c r="C3503" t="s">
        <v>330</v>
      </c>
      <c r="D3503" t="s">
        <v>62</v>
      </c>
      <c r="E3503" s="1">
        <v>28390</v>
      </c>
      <c r="F3503" t="s">
        <v>40</v>
      </c>
      <c r="G3503">
        <v>170</v>
      </c>
      <c r="H3503" t="s">
        <v>49</v>
      </c>
      <c r="I3503" t="s">
        <v>55</v>
      </c>
      <c r="J3503" t="s">
        <v>24</v>
      </c>
      <c r="K3503" t="str">
        <f>VLOOKUP(H3503, [1]Products!B:E, 2, FALSE)</f>
        <v>Butter Crunch</v>
      </c>
      <c r="L3503" s="2">
        <f>VLOOKUP(H3503, [1]Products!B:D, 3, FALSE)</f>
        <v>10</v>
      </c>
      <c r="M3503" s="2">
        <f>Table1[[#This Row],[Quantity Purchased]] * Table1[[#This Row],[Unit Price]]</f>
        <v>1870</v>
      </c>
      <c r="N3503" s="2">
        <f>VLOOKUP(H3503, [1]Products!B:E, 4, FALSE)</f>
        <v>11</v>
      </c>
      <c r="O3503" t="str">
        <f>TEXT(Table1[[#This Row],[Transaction Date]], "yyyy-mm")</f>
        <v>2024-04</v>
      </c>
      <c r="P3503" s="1">
        <f ca="1">YEAR(TODAY()) - YEAR(Table1[[#This Row],[Buyer Date of Birth]])</f>
        <v>48</v>
      </c>
      <c r="Q3503" s="2">
        <f>Table1[[#This Row],[Total Revenue]] - Table1[[#This Row],[Total Cost]]</f>
        <v>1860</v>
      </c>
    </row>
    <row r="3504" spans="1:17" x14ac:dyDescent="0.25">
      <c r="A3504" s="1">
        <v>45389</v>
      </c>
      <c r="B3504" t="s">
        <v>313</v>
      </c>
      <c r="C3504" t="s">
        <v>797</v>
      </c>
      <c r="D3504" t="s">
        <v>89</v>
      </c>
      <c r="E3504" s="1">
        <v>16520</v>
      </c>
      <c r="F3504" t="s">
        <v>28</v>
      </c>
      <c r="G3504">
        <v>500</v>
      </c>
      <c r="H3504" t="s">
        <v>72</v>
      </c>
      <c r="I3504" t="s">
        <v>59</v>
      </c>
      <c r="J3504" t="s">
        <v>24</v>
      </c>
      <c r="K3504" t="str">
        <f>VLOOKUP(H3504, [1]Products!B:E, 2, FALSE)</f>
        <v>Choco Delight</v>
      </c>
      <c r="L3504" s="2">
        <f>VLOOKUP(H3504, [1]Products!B:D, 3, FALSE)</f>
        <v>3</v>
      </c>
      <c r="M3504" s="2">
        <f>Table1[[#This Row],[Quantity Purchased]] * Table1[[#This Row],[Unit Price]]</f>
        <v>2500</v>
      </c>
      <c r="N3504" s="2">
        <f>VLOOKUP(H3504, [1]Products!B:E, 4, FALSE)</f>
        <v>5</v>
      </c>
      <c r="O3504" t="str">
        <f>TEXT(Table1[[#This Row],[Transaction Date]], "yyyy-mm")</f>
        <v>2024-04</v>
      </c>
      <c r="P3504" s="1">
        <f ca="1">YEAR(TODAY()) - YEAR(Table1[[#This Row],[Buyer Date of Birth]])</f>
        <v>80</v>
      </c>
      <c r="Q3504" s="2">
        <f>Table1[[#This Row],[Total Revenue]] - Table1[[#This Row],[Total Cost]]</f>
        <v>2497</v>
      </c>
    </row>
    <row r="3505" spans="1:17" x14ac:dyDescent="0.25">
      <c r="A3505" s="1">
        <v>45434</v>
      </c>
      <c r="B3505" t="s">
        <v>420</v>
      </c>
      <c r="C3505" t="s">
        <v>568</v>
      </c>
      <c r="D3505" t="s">
        <v>89</v>
      </c>
      <c r="E3505" s="1">
        <v>36849</v>
      </c>
      <c r="F3505" t="s">
        <v>40</v>
      </c>
      <c r="G3505">
        <v>208</v>
      </c>
      <c r="H3505" t="s">
        <v>63</v>
      </c>
      <c r="I3505" t="s">
        <v>59</v>
      </c>
      <c r="J3505" t="s">
        <v>24</v>
      </c>
      <c r="K3505" t="str">
        <f>VLOOKUP(H3505, [1]Products!B:E, 2, FALSE)</f>
        <v>Vanilla Wafers</v>
      </c>
      <c r="L3505" s="2">
        <f>VLOOKUP(H3505, [1]Products!B:D, 3, FALSE)</f>
        <v>18</v>
      </c>
      <c r="M3505" s="2">
        <f>Table1[[#This Row],[Quantity Purchased]] * Table1[[#This Row],[Unit Price]]</f>
        <v>7488</v>
      </c>
      <c r="N3505" s="2">
        <f>VLOOKUP(H3505, [1]Products!B:E, 4, FALSE)</f>
        <v>36</v>
      </c>
      <c r="O3505" t="str">
        <f>TEXT(Table1[[#This Row],[Transaction Date]], "yyyy-mm")</f>
        <v>2024-05</v>
      </c>
      <c r="P3505" s="1">
        <f ca="1">YEAR(TODAY()) - YEAR(Table1[[#This Row],[Buyer Date of Birth]])</f>
        <v>25</v>
      </c>
      <c r="Q3505" s="2">
        <f>Table1[[#This Row],[Total Revenue]] - Table1[[#This Row],[Total Cost]]</f>
        <v>7470</v>
      </c>
    </row>
    <row r="3506" spans="1:17" x14ac:dyDescent="0.25">
      <c r="A3506" s="1">
        <v>45319</v>
      </c>
      <c r="B3506" t="s">
        <v>146</v>
      </c>
      <c r="C3506" t="s">
        <v>264</v>
      </c>
      <c r="D3506" t="s">
        <v>62</v>
      </c>
      <c r="E3506" s="1">
        <v>31919</v>
      </c>
      <c r="F3506" t="s">
        <v>21</v>
      </c>
      <c r="G3506">
        <v>267</v>
      </c>
      <c r="H3506" t="s">
        <v>49</v>
      </c>
      <c r="I3506" t="s">
        <v>50</v>
      </c>
      <c r="J3506" t="s">
        <v>24</v>
      </c>
      <c r="K3506" t="str">
        <f>VLOOKUP(H3506, [1]Products!B:E, 2, FALSE)</f>
        <v>Butter Crunch</v>
      </c>
      <c r="L3506" s="2">
        <f>VLOOKUP(H3506, [1]Products!B:D, 3, FALSE)</f>
        <v>10</v>
      </c>
      <c r="M3506" s="2">
        <f>Table1[[#This Row],[Quantity Purchased]] * Table1[[#This Row],[Unit Price]]</f>
        <v>2937</v>
      </c>
      <c r="N3506" s="2">
        <f>VLOOKUP(H3506, [1]Products!B:E, 4, FALSE)</f>
        <v>11</v>
      </c>
      <c r="O3506" t="str">
        <f>TEXT(Table1[[#This Row],[Transaction Date]], "yyyy-mm")</f>
        <v>2024-01</v>
      </c>
      <c r="P3506" s="1">
        <f ca="1">YEAR(TODAY()) - YEAR(Table1[[#This Row],[Buyer Date of Birth]])</f>
        <v>38</v>
      </c>
      <c r="Q3506" s="2">
        <f>Table1[[#This Row],[Total Revenue]] - Table1[[#This Row],[Total Cost]]</f>
        <v>2927</v>
      </c>
    </row>
    <row r="3507" spans="1:17" x14ac:dyDescent="0.25">
      <c r="A3507" s="1">
        <v>45341</v>
      </c>
      <c r="B3507" t="s">
        <v>499</v>
      </c>
      <c r="C3507" t="s">
        <v>237</v>
      </c>
      <c r="D3507" t="s">
        <v>62</v>
      </c>
      <c r="E3507" s="1">
        <v>22089</v>
      </c>
      <c r="F3507" t="s">
        <v>28</v>
      </c>
      <c r="G3507">
        <v>423</v>
      </c>
      <c r="H3507" t="s">
        <v>54</v>
      </c>
      <c r="I3507" t="s">
        <v>55</v>
      </c>
      <c r="J3507" t="s">
        <v>24</v>
      </c>
      <c r="K3507" t="str">
        <f>VLOOKUP(H3507, [1]Products!B:E, 2, FALSE)</f>
        <v>Lemon Crisps</v>
      </c>
      <c r="L3507" s="2">
        <f>VLOOKUP(H3507, [1]Products!B:D, 3, FALSE)</f>
        <v>7</v>
      </c>
      <c r="M3507" s="2">
        <f>Table1[[#This Row],[Quantity Purchased]] * Table1[[#This Row],[Unit Price]]</f>
        <v>3807</v>
      </c>
      <c r="N3507" s="2">
        <f>VLOOKUP(H3507, [1]Products!B:E, 4, FALSE)</f>
        <v>9</v>
      </c>
      <c r="O3507" t="str">
        <f>TEXT(Table1[[#This Row],[Transaction Date]], "yyyy-mm")</f>
        <v>2024-02</v>
      </c>
      <c r="P3507" s="1">
        <f ca="1">YEAR(TODAY()) - YEAR(Table1[[#This Row],[Buyer Date of Birth]])</f>
        <v>65</v>
      </c>
      <c r="Q3507" s="2">
        <f>Table1[[#This Row],[Total Revenue]] - Table1[[#This Row],[Total Cost]]</f>
        <v>3800</v>
      </c>
    </row>
    <row r="3508" spans="1:17" x14ac:dyDescent="0.25">
      <c r="A3508" s="1">
        <v>45298</v>
      </c>
      <c r="B3508" t="s">
        <v>476</v>
      </c>
      <c r="C3508" t="s">
        <v>1331</v>
      </c>
      <c r="D3508" t="s">
        <v>100</v>
      </c>
      <c r="E3508" s="1">
        <v>24773</v>
      </c>
      <c r="F3508" t="s">
        <v>21</v>
      </c>
      <c r="G3508">
        <v>320</v>
      </c>
      <c r="H3508" t="s">
        <v>71</v>
      </c>
      <c r="I3508" t="s">
        <v>59</v>
      </c>
      <c r="J3508" t="s">
        <v>24</v>
      </c>
      <c r="K3508" t="str">
        <f>VLOOKUP(H3508, [1]Products!B:E, 2, FALSE)</f>
        <v>Peanut Butter Bites</v>
      </c>
      <c r="L3508" s="2">
        <f>VLOOKUP(H3508, [1]Products!B:D, 3, FALSE)</f>
        <v>5</v>
      </c>
      <c r="M3508" s="2">
        <f>Table1[[#This Row],[Quantity Purchased]] * Table1[[#This Row],[Unit Price]]</f>
        <v>2240</v>
      </c>
      <c r="N3508" s="2">
        <f>VLOOKUP(H3508, [1]Products!B:E, 4, FALSE)</f>
        <v>7</v>
      </c>
      <c r="O3508" t="str">
        <f>TEXT(Table1[[#This Row],[Transaction Date]], "yyyy-mm")</f>
        <v>2024-01</v>
      </c>
      <c r="P3508" s="1">
        <f ca="1">YEAR(TODAY()) - YEAR(Table1[[#This Row],[Buyer Date of Birth]])</f>
        <v>58</v>
      </c>
      <c r="Q3508" s="2">
        <f>Table1[[#This Row],[Total Revenue]] - Table1[[#This Row],[Total Cost]]</f>
        <v>2235</v>
      </c>
    </row>
    <row r="3509" spans="1:17" x14ac:dyDescent="0.25">
      <c r="A3509" s="1">
        <v>45360</v>
      </c>
      <c r="B3509" t="s">
        <v>1189</v>
      </c>
      <c r="C3509" t="s">
        <v>1332</v>
      </c>
      <c r="D3509" t="s">
        <v>34</v>
      </c>
      <c r="E3509" s="1">
        <v>22481</v>
      </c>
      <c r="F3509" t="s">
        <v>40</v>
      </c>
      <c r="G3509">
        <v>380</v>
      </c>
      <c r="H3509" t="s">
        <v>41</v>
      </c>
      <c r="I3509" t="s">
        <v>55</v>
      </c>
      <c r="J3509" t="s">
        <v>24</v>
      </c>
      <c r="K3509" t="str">
        <f>VLOOKUP(H3509, [1]Products!B:E, 2, FALSE)</f>
        <v>Ginger Snaps</v>
      </c>
      <c r="L3509" s="2">
        <f>VLOOKUP(H3509, [1]Products!B:D, 3, FALSE)</f>
        <v>14</v>
      </c>
      <c r="M3509" s="2">
        <f>Table1[[#This Row],[Quantity Purchased]] * Table1[[#This Row],[Unit Price]]</f>
        <v>10640</v>
      </c>
      <c r="N3509" s="2">
        <f>VLOOKUP(H3509, [1]Products!B:E, 4, FALSE)</f>
        <v>28</v>
      </c>
      <c r="O3509" t="str">
        <f>TEXT(Table1[[#This Row],[Transaction Date]], "yyyy-mm")</f>
        <v>2024-03</v>
      </c>
      <c r="P3509" s="1">
        <f ca="1">YEAR(TODAY()) - YEAR(Table1[[#This Row],[Buyer Date of Birth]])</f>
        <v>64</v>
      </c>
      <c r="Q3509" s="2">
        <f>Table1[[#This Row],[Total Revenue]] - Table1[[#This Row],[Total Cost]]</f>
        <v>10626</v>
      </c>
    </row>
    <row r="3510" spans="1:17" x14ac:dyDescent="0.25">
      <c r="A3510" s="1">
        <v>45303</v>
      </c>
      <c r="B3510" t="s">
        <v>123</v>
      </c>
      <c r="C3510" t="s">
        <v>110</v>
      </c>
      <c r="D3510" t="s">
        <v>45</v>
      </c>
      <c r="E3510" s="1">
        <v>27373</v>
      </c>
      <c r="F3510" t="s">
        <v>75</v>
      </c>
      <c r="G3510">
        <v>10</v>
      </c>
      <c r="H3510" t="s">
        <v>72</v>
      </c>
      <c r="I3510" t="s">
        <v>59</v>
      </c>
      <c r="J3510" t="s">
        <v>24</v>
      </c>
      <c r="K3510" t="str">
        <f>VLOOKUP(H3510, [1]Products!B:E, 2, FALSE)</f>
        <v>Choco Delight</v>
      </c>
      <c r="L3510" s="2">
        <f>VLOOKUP(H3510, [1]Products!B:D, 3, FALSE)</f>
        <v>3</v>
      </c>
      <c r="M3510" s="2">
        <f>Table1[[#This Row],[Quantity Purchased]] * Table1[[#This Row],[Unit Price]]</f>
        <v>50</v>
      </c>
      <c r="N3510" s="2">
        <f>VLOOKUP(H3510, [1]Products!B:E, 4, FALSE)</f>
        <v>5</v>
      </c>
      <c r="O3510" t="str">
        <f>TEXT(Table1[[#This Row],[Transaction Date]], "yyyy-mm")</f>
        <v>2024-01</v>
      </c>
      <c r="P3510" s="1">
        <f ca="1">YEAR(TODAY()) - YEAR(Table1[[#This Row],[Buyer Date of Birth]])</f>
        <v>51</v>
      </c>
      <c r="Q3510" s="2">
        <f>Table1[[#This Row],[Total Revenue]] - Table1[[#This Row],[Total Cost]]</f>
        <v>47</v>
      </c>
    </row>
    <row r="3511" spans="1:17" x14ac:dyDescent="0.25">
      <c r="A3511" s="1">
        <v>45362</v>
      </c>
      <c r="B3511" t="s">
        <v>151</v>
      </c>
      <c r="C3511" t="s">
        <v>39</v>
      </c>
      <c r="D3511" t="s">
        <v>78</v>
      </c>
      <c r="E3511" s="1">
        <v>28082</v>
      </c>
      <c r="F3511" t="s">
        <v>75</v>
      </c>
      <c r="G3511">
        <v>300</v>
      </c>
      <c r="H3511" t="s">
        <v>35</v>
      </c>
      <c r="I3511" t="s">
        <v>36</v>
      </c>
      <c r="J3511" t="s">
        <v>24</v>
      </c>
      <c r="K3511" t="str">
        <f>VLOOKUP(H3511, [1]Products!B:E, 2, FALSE)</f>
        <v>Caramel Biscuits</v>
      </c>
      <c r="L3511" s="2">
        <f>VLOOKUP(H3511, [1]Products!B:D, 3, FALSE)</f>
        <v>18</v>
      </c>
      <c r="M3511" s="2">
        <f>Table1[[#This Row],[Quantity Purchased]] * Table1[[#This Row],[Unit Price]]</f>
        <v>6600</v>
      </c>
      <c r="N3511" s="2">
        <f>VLOOKUP(H3511, [1]Products!B:E, 4, FALSE)</f>
        <v>22</v>
      </c>
      <c r="O3511" t="str">
        <f>TEXT(Table1[[#This Row],[Transaction Date]], "yyyy-mm")</f>
        <v>2024-03</v>
      </c>
      <c r="P3511" s="1">
        <f ca="1">YEAR(TODAY()) - YEAR(Table1[[#This Row],[Buyer Date of Birth]])</f>
        <v>49</v>
      </c>
      <c r="Q3511" s="2">
        <f>Table1[[#This Row],[Total Revenue]] - Table1[[#This Row],[Total Cost]]</f>
        <v>6582</v>
      </c>
    </row>
    <row r="3512" spans="1:17" x14ac:dyDescent="0.25">
      <c r="A3512" s="1">
        <v>45403</v>
      </c>
      <c r="B3512" t="s">
        <v>382</v>
      </c>
      <c r="C3512" t="s">
        <v>669</v>
      </c>
      <c r="D3512" t="s">
        <v>78</v>
      </c>
      <c r="E3512" s="1">
        <v>36311</v>
      </c>
      <c r="F3512" t="s">
        <v>21</v>
      </c>
      <c r="G3512">
        <v>466</v>
      </c>
      <c r="H3512" t="s">
        <v>54</v>
      </c>
      <c r="I3512" t="s">
        <v>36</v>
      </c>
      <c r="J3512" t="s">
        <v>24</v>
      </c>
      <c r="K3512" t="str">
        <f>VLOOKUP(H3512, [1]Products!B:E, 2, FALSE)</f>
        <v>Lemon Crisps</v>
      </c>
      <c r="L3512" s="2">
        <f>VLOOKUP(H3512, [1]Products!B:D, 3, FALSE)</f>
        <v>7</v>
      </c>
      <c r="M3512" s="2">
        <f>Table1[[#This Row],[Quantity Purchased]] * Table1[[#This Row],[Unit Price]]</f>
        <v>4194</v>
      </c>
      <c r="N3512" s="2">
        <f>VLOOKUP(H3512, [1]Products!B:E, 4, FALSE)</f>
        <v>9</v>
      </c>
      <c r="O3512" t="str">
        <f>TEXT(Table1[[#This Row],[Transaction Date]], "yyyy-mm")</f>
        <v>2024-04</v>
      </c>
      <c r="P3512" s="1">
        <f ca="1">YEAR(TODAY()) - YEAR(Table1[[#This Row],[Buyer Date of Birth]])</f>
        <v>26</v>
      </c>
      <c r="Q3512" s="2">
        <f>Table1[[#This Row],[Total Revenue]] - Table1[[#This Row],[Total Cost]]</f>
        <v>4187</v>
      </c>
    </row>
    <row r="3513" spans="1:17" x14ac:dyDescent="0.25">
      <c r="A3513" s="1">
        <v>45356</v>
      </c>
      <c r="B3513" t="s">
        <v>178</v>
      </c>
      <c r="C3513" t="s">
        <v>1090</v>
      </c>
      <c r="D3513" t="s">
        <v>58</v>
      </c>
      <c r="E3513" s="1">
        <v>20692</v>
      </c>
      <c r="F3513" t="s">
        <v>28</v>
      </c>
      <c r="G3513">
        <v>425</v>
      </c>
      <c r="H3513" t="s">
        <v>22</v>
      </c>
      <c r="I3513" t="s">
        <v>42</v>
      </c>
      <c r="J3513" t="s">
        <v>24</v>
      </c>
      <c r="K3513" t="str">
        <f>VLOOKUP(H3513, [1]Products!B:E, 2, FALSE)</f>
        <v>Cinnamon Swirls</v>
      </c>
      <c r="L3513" s="2">
        <f>VLOOKUP(H3513, [1]Products!B:D, 3, FALSE)</f>
        <v>10</v>
      </c>
      <c r="M3513" s="2">
        <f>Table1[[#This Row],[Quantity Purchased]] * Table1[[#This Row],[Unit Price]]</f>
        <v>5950</v>
      </c>
      <c r="N3513" s="2">
        <f>VLOOKUP(H3513, [1]Products!B:E, 4, FALSE)</f>
        <v>14</v>
      </c>
      <c r="O3513" t="str">
        <f>TEXT(Table1[[#This Row],[Transaction Date]], "yyyy-mm")</f>
        <v>2024-03</v>
      </c>
      <c r="P3513" s="1">
        <f ca="1">YEAR(TODAY()) - YEAR(Table1[[#This Row],[Buyer Date of Birth]])</f>
        <v>69</v>
      </c>
      <c r="Q3513" s="2">
        <f>Table1[[#This Row],[Total Revenue]] - Table1[[#This Row],[Total Cost]]</f>
        <v>5940</v>
      </c>
    </row>
    <row r="3514" spans="1:17" x14ac:dyDescent="0.25">
      <c r="A3514" s="1">
        <v>45434</v>
      </c>
      <c r="B3514" t="s">
        <v>32</v>
      </c>
      <c r="C3514" t="s">
        <v>340</v>
      </c>
      <c r="D3514" t="s">
        <v>89</v>
      </c>
      <c r="E3514" s="1">
        <v>38546</v>
      </c>
      <c r="F3514" t="s">
        <v>28</v>
      </c>
      <c r="G3514">
        <v>143</v>
      </c>
      <c r="H3514" t="s">
        <v>63</v>
      </c>
      <c r="I3514" t="s">
        <v>46</v>
      </c>
      <c r="J3514" t="s">
        <v>24</v>
      </c>
      <c r="K3514" t="str">
        <f>VLOOKUP(H3514, [1]Products!B:E, 2, FALSE)</f>
        <v>Vanilla Wafers</v>
      </c>
      <c r="L3514" s="2">
        <f>VLOOKUP(H3514, [1]Products!B:D, 3, FALSE)</f>
        <v>18</v>
      </c>
      <c r="M3514" s="2">
        <f>Table1[[#This Row],[Quantity Purchased]] * Table1[[#This Row],[Unit Price]]</f>
        <v>5148</v>
      </c>
      <c r="N3514" s="2">
        <f>VLOOKUP(H3514, [1]Products!B:E, 4, FALSE)</f>
        <v>36</v>
      </c>
      <c r="O3514" t="str">
        <f>TEXT(Table1[[#This Row],[Transaction Date]], "yyyy-mm")</f>
        <v>2024-05</v>
      </c>
      <c r="P3514" s="1">
        <f ca="1">YEAR(TODAY()) - YEAR(Table1[[#This Row],[Buyer Date of Birth]])</f>
        <v>20</v>
      </c>
      <c r="Q3514" s="2">
        <f>Table1[[#This Row],[Total Revenue]] - Table1[[#This Row],[Total Cost]]</f>
        <v>5130</v>
      </c>
    </row>
    <row r="3515" spans="1:17" x14ac:dyDescent="0.25">
      <c r="A3515" s="1">
        <v>45360</v>
      </c>
      <c r="B3515" t="s">
        <v>463</v>
      </c>
      <c r="C3515" t="s">
        <v>432</v>
      </c>
      <c r="D3515" t="s">
        <v>78</v>
      </c>
      <c r="E3515" s="1">
        <v>32977</v>
      </c>
      <c r="F3515" t="s">
        <v>40</v>
      </c>
      <c r="G3515">
        <v>73</v>
      </c>
      <c r="H3515" t="s">
        <v>49</v>
      </c>
      <c r="I3515" t="s">
        <v>50</v>
      </c>
      <c r="J3515" t="s">
        <v>24</v>
      </c>
      <c r="K3515" t="str">
        <f>VLOOKUP(H3515, [1]Products!B:E, 2, FALSE)</f>
        <v>Butter Crunch</v>
      </c>
      <c r="L3515" s="2">
        <f>VLOOKUP(H3515, [1]Products!B:D, 3, FALSE)</f>
        <v>10</v>
      </c>
      <c r="M3515" s="2">
        <f>Table1[[#This Row],[Quantity Purchased]] * Table1[[#This Row],[Unit Price]]</f>
        <v>803</v>
      </c>
      <c r="N3515" s="2">
        <f>VLOOKUP(H3515, [1]Products!B:E, 4, FALSE)</f>
        <v>11</v>
      </c>
      <c r="O3515" t="str">
        <f>TEXT(Table1[[#This Row],[Transaction Date]], "yyyy-mm")</f>
        <v>2024-03</v>
      </c>
      <c r="P3515" s="1">
        <f ca="1">YEAR(TODAY()) - YEAR(Table1[[#This Row],[Buyer Date of Birth]])</f>
        <v>35</v>
      </c>
      <c r="Q3515" s="2">
        <f>Table1[[#This Row],[Total Revenue]] - Table1[[#This Row],[Total Cost]]</f>
        <v>793</v>
      </c>
    </row>
    <row r="3516" spans="1:17" x14ac:dyDescent="0.25">
      <c r="A3516" s="1">
        <v>45392</v>
      </c>
      <c r="B3516" t="s">
        <v>204</v>
      </c>
      <c r="C3516" t="s">
        <v>95</v>
      </c>
      <c r="D3516" t="s">
        <v>100</v>
      </c>
      <c r="E3516" s="1">
        <v>25566</v>
      </c>
      <c r="F3516" t="s">
        <v>40</v>
      </c>
      <c r="G3516">
        <v>53</v>
      </c>
      <c r="H3516" t="s">
        <v>63</v>
      </c>
      <c r="I3516" t="s">
        <v>55</v>
      </c>
      <c r="J3516" t="s">
        <v>31</v>
      </c>
      <c r="K3516" t="str">
        <f>VLOOKUP(H3516, [1]Products!B:E, 2, FALSE)</f>
        <v>Vanilla Wafers</v>
      </c>
      <c r="L3516" s="2">
        <f>VLOOKUP(H3516, [1]Products!B:D, 3, FALSE)</f>
        <v>18</v>
      </c>
      <c r="M3516" s="2">
        <f>Table1[[#This Row],[Quantity Purchased]] * Table1[[#This Row],[Unit Price]]</f>
        <v>1908</v>
      </c>
      <c r="N3516" s="2">
        <f>VLOOKUP(H3516, [1]Products!B:E, 4, FALSE)</f>
        <v>36</v>
      </c>
      <c r="O3516" t="str">
        <f>TEXT(Table1[[#This Row],[Transaction Date]], "yyyy-mm")</f>
        <v>2024-04</v>
      </c>
      <c r="P3516" s="1">
        <f ca="1">YEAR(TODAY()) - YEAR(Table1[[#This Row],[Buyer Date of Birth]])</f>
        <v>56</v>
      </c>
      <c r="Q3516" s="2">
        <f>Table1[[#This Row],[Total Revenue]] - Table1[[#This Row],[Total Cost]]</f>
        <v>1890</v>
      </c>
    </row>
    <row r="3517" spans="1:17" x14ac:dyDescent="0.25">
      <c r="A3517" s="1">
        <v>45342</v>
      </c>
      <c r="B3517" t="s">
        <v>1087</v>
      </c>
      <c r="C3517" t="s">
        <v>335</v>
      </c>
      <c r="D3517" t="s">
        <v>84</v>
      </c>
      <c r="E3517" s="1">
        <v>23741</v>
      </c>
      <c r="F3517" t="s">
        <v>75</v>
      </c>
      <c r="G3517">
        <v>72</v>
      </c>
      <c r="H3517" t="s">
        <v>41</v>
      </c>
      <c r="I3517" t="s">
        <v>59</v>
      </c>
      <c r="J3517" t="s">
        <v>24</v>
      </c>
      <c r="K3517" t="str">
        <f>VLOOKUP(H3517, [1]Products!B:E, 2, FALSE)</f>
        <v>Ginger Snaps</v>
      </c>
      <c r="L3517" s="2">
        <f>VLOOKUP(H3517, [1]Products!B:D, 3, FALSE)</f>
        <v>14</v>
      </c>
      <c r="M3517" s="2">
        <f>Table1[[#This Row],[Quantity Purchased]] * Table1[[#This Row],[Unit Price]]</f>
        <v>2016</v>
      </c>
      <c r="N3517" s="2">
        <f>VLOOKUP(H3517, [1]Products!B:E, 4, FALSE)</f>
        <v>28</v>
      </c>
      <c r="O3517" t="str">
        <f>TEXT(Table1[[#This Row],[Transaction Date]], "yyyy-mm")</f>
        <v>2024-02</v>
      </c>
      <c r="P3517" s="1">
        <f ca="1">YEAR(TODAY()) - YEAR(Table1[[#This Row],[Buyer Date of Birth]])</f>
        <v>61</v>
      </c>
      <c r="Q3517" s="2">
        <f>Table1[[#This Row],[Total Revenue]] - Table1[[#This Row],[Total Cost]]</f>
        <v>2002</v>
      </c>
    </row>
    <row r="3518" spans="1:17" x14ac:dyDescent="0.25">
      <c r="A3518" s="1">
        <v>45390</v>
      </c>
      <c r="B3518" t="s">
        <v>683</v>
      </c>
      <c r="C3518" t="s">
        <v>385</v>
      </c>
      <c r="D3518" t="s">
        <v>20</v>
      </c>
      <c r="E3518" s="1">
        <v>24475</v>
      </c>
      <c r="F3518" t="s">
        <v>21</v>
      </c>
      <c r="G3518">
        <v>383</v>
      </c>
      <c r="H3518" t="s">
        <v>22</v>
      </c>
      <c r="I3518" t="s">
        <v>55</v>
      </c>
      <c r="J3518" t="s">
        <v>24</v>
      </c>
      <c r="K3518" t="str">
        <f>VLOOKUP(H3518, [1]Products!B:E, 2, FALSE)</f>
        <v>Cinnamon Swirls</v>
      </c>
      <c r="L3518" s="2">
        <f>VLOOKUP(H3518, [1]Products!B:D, 3, FALSE)</f>
        <v>10</v>
      </c>
      <c r="M3518" s="2">
        <f>Table1[[#This Row],[Quantity Purchased]] * Table1[[#This Row],[Unit Price]]</f>
        <v>5362</v>
      </c>
      <c r="N3518" s="2">
        <f>VLOOKUP(H3518, [1]Products!B:E, 4, FALSE)</f>
        <v>14</v>
      </c>
      <c r="O3518" t="str">
        <f>TEXT(Table1[[#This Row],[Transaction Date]], "yyyy-mm")</f>
        <v>2024-04</v>
      </c>
      <c r="P3518" s="1">
        <f ca="1">YEAR(TODAY()) - YEAR(Table1[[#This Row],[Buyer Date of Birth]])</f>
        <v>58</v>
      </c>
      <c r="Q3518" s="2">
        <f>Table1[[#This Row],[Total Revenue]] - Table1[[#This Row],[Total Cost]]</f>
        <v>5352</v>
      </c>
    </row>
    <row r="3519" spans="1:17" x14ac:dyDescent="0.25">
      <c r="A3519" s="1">
        <v>45471</v>
      </c>
      <c r="B3519" t="s">
        <v>348</v>
      </c>
      <c r="C3519" t="s">
        <v>989</v>
      </c>
      <c r="D3519" t="s">
        <v>84</v>
      </c>
      <c r="E3519" s="1">
        <v>23684</v>
      </c>
      <c r="F3519" t="s">
        <v>21</v>
      </c>
      <c r="G3519">
        <v>14</v>
      </c>
      <c r="H3519" t="s">
        <v>54</v>
      </c>
      <c r="I3519" t="s">
        <v>59</v>
      </c>
      <c r="J3519" t="s">
        <v>24</v>
      </c>
      <c r="K3519" t="str">
        <f>VLOOKUP(H3519, [1]Products!B:E, 2, FALSE)</f>
        <v>Lemon Crisps</v>
      </c>
      <c r="L3519" s="2">
        <f>VLOOKUP(H3519, [1]Products!B:D, 3, FALSE)</f>
        <v>7</v>
      </c>
      <c r="M3519" s="2">
        <f>Table1[[#This Row],[Quantity Purchased]] * Table1[[#This Row],[Unit Price]]</f>
        <v>126</v>
      </c>
      <c r="N3519" s="2">
        <f>VLOOKUP(H3519, [1]Products!B:E, 4, FALSE)</f>
        <v>9</v>
      </c>
      <c r="O3519" t="str">
        <f>TEXT(Table1[[#This Row],[Transaction Date]], "yyyy-mm")</f>
        <v>2024-06</v>
      </c>
      <c r="P3519" s="1">
        <f ca="1">YEAR(TODAY()) - YEAR(Table1[[#This Row],[Buyer Date of Birth]])</f>
        <v>61</v>
      </c>
      <c r="Q3519" s="2">
        <f>Table1[[#This Row],[Total Revenue]] - Table1[[#This Row],[Total Cost]]</f>
        <v>119</v>
      </c>
    </row>
    <row r="3520" spans="1:17" x14ac:dyDescent="0.25">
      <c r="A3520" s="1">
        <v>45402</v>
      </c>
      <c r="B3520" t="s">
        <v>529</v>
      </c>
      <c r="C3520" t="s">
        <v>1031</v>
      </c>
      <c r="D3520" t="s">
        <v>100</v>
      </c>
      <c r="E3520" s="1">
        <v>38407</v>
      </c>
      <c r="F3520" t="s">
        <v>40</v>
      </c>
      <c r="G3520">
        <v>374</v>
      </c>
      <c r="H3520" t="s">
        <v>49</v>
      </c>
      <c r="I3520" t="s">
        <v>59</v>
      </c>
      <c r="J3520" t="s">
        <v>24</v>
      </c>
      <c r="K3520" t="str">
        <f>VLOOKUP(H3520, [1]Products!B:E, 2, FALSE)</f>
        <v>Butter Crunch</v>
      </c>
      <c r="L3520" s="2">
        <f>VLOOKUP(H3520, [1]Products!B:D, 3, FALSE)</f>
        <v>10</v>
      </c>
      <c r="M3520" s="2">
        <f>Table1[[#This Row],[Quantity Purchased]] * Table1[[#This Row],[Unit Price]]</f>
        <v>4114</v>
      </c>
      <c r="N3520" s="2">
        <f>VLOOKUP(H3520, [1]Products!B:E, 4, FALSE)</f>
        <v>11</v>
      </c>
      <c r="O3520" t="str">
        <f>TEXT(Table1[[#This Row],[Transaction Date]], "yyyy-mm")</f>
        <v>2024-04</v>
      </c>
      <c r="P3520" s="1">
        <f ca="1">YEAR(TODAY()) - YEAR(Table1[[#This Row],[Buyer Date of Birth]])</f>
        <v>20</v>
      </c>
      <c r="Q3520" s="2">
        <f>Table1[[#This Row],[Total Revenue]] - Table1[[#This Row],[Total Cost]]</f>
        <v>4104</v>
      </c>
    </row>
    <row r="3521" spans="1:17" x14ac:dyDescent="0.25">
      <c r="A3521" s="1">
        <v>45388</v>
      </c>
      <c r="B3521" t="s">
        <v>82</v>
      </c>
      <c r="C3521" t="s">
        <v>927</v>
      </c>
      <c r="D3521" t="s">
        <v>53</v>
      </c>
      <c r="E3521" s="1">
        <v>31338</v>
      </c>
      <c r="F3521" t="s">
        <v>75</v>
      </c>
      <c r="G3521">
        <v>171</v>
      </c>
      <c r="H3521" t="s">
        <v>63</v>
      </c>
      <c r="I3521" t="s">
        <v>50</v>
      </c>
      <c r="J3521" t="s">
        <v>24</v>
      </c>
      <c r="K3521" t="str">
        <f>VLOOKUP(H3521, [1]Products!B:E, 2, FALSE)</f>
        <v>Vanilla Wafers</v>
      </c>
      <c r="L3521" s="2">
        <f>VLOOKUP(H3521, [1]Products!B:D, 3, FALSE)</f>
        <v>18</v>
      </c>
      <c r="M3521" s="2">
        <f>Table1[[#This Row],[Quantity Purchased]] * Table1[[#This Row],[Unit Price]]</f>
        <v>6156</v>
      </c>
      <c r="N3521" s="2">
        <f>VLOOKUP(H3521, [1]Products!B:E, 4, FALSE)</f>
        <v>36</v>
      </c>
      <c r="O3521" t="str">
        <f>TEXT(Table1[[#This Row],[Transaction Date]], "yyyy-mm")</f>
        <v>2024-04</v>
      </c>
      <c r="P3521" s="1">
        <f ca="1">YEAR(TODAY()) - YEAR(Table1[[#This Row],[Buyer Date of Birth]])</f>
        <v>40</v>
      </c>
      <c r="Q3521" s="2">
        <f>Table1[[#This Row],[Total Revenue]] - Table1[[#This Row],[Total Cost]]</f>
        <v>6138</v>
      </c>
    </row>
    <row r="3522" spans="1:17" x14ac:dyDescent="0.25">
      <c r="A3522" s="1">
        <v>45368</v>
      </c>
      <c r="B3522" t="s">
        <v>740</v>
      </c>
      <c r="C3522" t="s">
        <v>694</v>
      </c>
      <c r="D3522" t="s">
        <v>45</v>
      </c>
      <c r="E3522" s="1">
        <v>36909</v>
      </c>
      <c r="F3522" t="s">
        <v>28</v>
      </c>
      <c r="G3522">
        <v>215</v>
      </c>
      <c r="H3522" t="s">
        <v>41</v>
      </c>
      <c r="I3522" t="s">
        <v>55</v>
      </c>
      <c r="J3522" t="s">
        <v>24</v>
      </c>
      <c r="K3522" t="str">
        <f>VLOOKUP(H3522, [1]Products!B:E, 2, FALSE)</f>
        <v>Ginger Snaps</v>
      </c>
      <c r="L3522" s="2">
        <f>VLOOKUP(H3522, [1]Products!B:D, 3, FALSE)</f>
        <v>14</v>
      </c>
      <c r="M3522" s="2">
        <f>Table1[[#This Row],[Quantity Purchased]] * Table1[[#This Row],[Unit Price]]</f>
        <v>6020</v>
      </c>
      <c r="N3522" s="2">
        <f>VLOOKUP(H3522, [1]Products!B:E, 4, FALSE)</f>
        <v>28</v>
      </c>
      <c r="O3522" t="str">
        <f>TEXT(Table1[[#This Row],[Transaction Date]], "yyyy-mm")</f>
        <v>2024-03</v>
      </c>
      <c r="P3522" s="1">
        <f ca="1">YEAR(TODAY()) - YEAR(Table1[[#This Row],[Buyer Date of Birth]])</f>
        <v>24</v>
      </c>
      <c r="Q3522" s="2">
        <f>Table1[[#This Row],[Total Revenue]] - Table1[[#This Row],[Total Cost]]</f>
        <v>6006</v>
      </c>
    </row>
    <row r="3523" spans="1:17" x14ac:dyDescent="0.25">
      <c r="A3523" s="1">
        <v>45442</v>
      </c>
      <c r="B3523" t="s">
        <v>950</v>
      </c>
      <c r="C3523" t="s">
        <v>326</v>
      </c>
      <c r="D3523" t="s">
        <v>20</v>
      </c>
      <c r="E3523" s="1">
        <v>31749</v>
      </c>
      <c r="F3523" t="s">
        <v>40</v>
      </c>
      <c r="G3523">
        <v>185</v>
      </c>
      <c r="H3523" t="s">
        <v>22</v>
      </c>
      <c r="I3523" t="s">
        <v>59</v>
      </c>
      <c r="J3523" t="s">
        <v>24</v>
      </c>
      <c r="K3523" t="str">
        <f>VLOOKUP(H3523, [1]Products!B:E, 2, FALSE)</f>
        <v>Cinnamon Swirls</v>
      </c>
      <c r="L3523" s="2">
        <f>VLOOKUP(H3523, [1]Products!B:D, 3, FALSE)</f>
        <v>10</v>
      </c>
      <c r="M3523" s="2">
        <f>Table1[[#This Row],[Quantity Purchased]] * Table1[[#This Row],[Unit Price]]</f>
        <v>2590</v>
      </c>
      <c r="N3523" s="2">
        <f>VLOOKUP(H3523, [1]Products!B:E, 4, FALSE)</f>
        <v>14</v>
      </c>
      <c r="O3523" t="str">
        <f>TEXT(Table1[[#This Row],[Transaction Date]], "yyyy-mm")</f>
        <v>2024-05</v>
      </c>
      <c r="P3523" s="1">
        <f ca="1">YEAR(TODAY()) - YEAR(Table1[[#This Row],[Buyer Date of Birth]])</f>
        <v>39</v>
      </c>
      <c r="Q3523" s="2">
        <f>Table1[[#This Row],[Total Revenue]] - Table1[[#This Row],[Total Cost]]</f>
        <v>2580</v>
      </c>
    </row>
    <row r="3524" spans="1:17" x14ac:dyDescent="0.25">
      <c r="A3524" s="1">
        <v>45491</v>
      </c>
      <c r="B3524" t="s">
        <v>160</v>
      </c>
      <c r="C3524" t="s">
        <v>752</v>
      </c>
      <c r="D3524" t="s">
        <v>78</v>
      </c>
      <c r="E3524" s="1">
        <v>35404</v>
      </c>
      <c r="F3524" t="s">
        <v>28</v>
      </c>
      <c r="G3524">
        <v>343</v>
      </c>
      <c r="H3524" t="s">
        <v>29</v>
      </c>
      <c r="I3524" t="s">
        <v>55</v>
      </c>
      <c r="J3524" t="s">
        <v>24</v>
      </c>
      <c r="K3524" t="str">
        <f>VLOOKUP(H3524, [1]Products!B:E, 2, FALSE)</f>
        <v>Shortbread</v>
      </c>
      <c r="L3524" s="2">
        <f>VLOOKUP(H3524, [1]Products!B:D, 3, FALSE)</f>
        <v>10</v>
      </c>
      <c r="M3524" s="2">
        <f>Table1[[#This Row],[Quantity Purchased]] * Table1[[#This Row],[Unit Price]]</f>
        <v>15435</v>
      </c>
      <c r="N3524" s="2">
        <f>VLOOKUP(H3524, [1]Products!B:E, 4, FALSE)</f>
        <v>45</v>
      </c>
      <c r="O3524" t="str">
        <f>TEXT(Table1[[#This Row],[Transaction Date]], "yyyy-mm")</f>
        <v>2024-07</v>
      </c>
      <c r="P3524" s="1">
        <f ca="1">YEAR(TODAY()) - YEAR(Table1[[#This Row],[Buyer Date of Birth]])</f>
        <v>29</v>
      </c>
      <c r="Q3524" s="2">
        <f>Table1[[#This Row],[Total Revenue]] - Table1[[#This Row],[Total Cost]]</f>
        <v>15425</v>
      </c>
    </row>
    <row r="3525" spans="1:17" x14ac:dyDescent="0.25">
      <c r="A3525" s="1">
        <v>45350</v>
      </c>
      <c r="B3525" t="s">
        <v>1006</v>
      </c>
      <c r="C3525" t="s">
        <v>798</v>
      </c>
      <c r="D3525" t="s">
        <v>84</v>
      </c>
      <c r="E3525" s="1">
        <v>19112</v>
      </c>
      <c r="F3525" t="s">
        <v>21</v>
      </c>
      <c r="G3525">
        <v>196</v>
      </c>
      <c r="H3525" t="s">
        <v>63</v>
      </c>
      <c r="I3525" t="s">
        <v>59</v>
      </c>
      <c r="J3525" t="s">
        <v>24</v>
      </c>
      <c r="K3525" t="str">
        <f>VLOOKUP(H3525, [1]Products!B:E, 2, FALSE)</f>
        <v>Vanilla Wafers</v>
      </c>
      <c r="L3525" s="2">
        <f>VLOOKUP(H3525, [1]Products!B:D, 3, FALSE)</f>
        <v>18</v>
      </c>
      <c r="M3525" s="2">
        <f>Table1[[#This Row],[Quantity Purchased]] * Table1[[#This Row],[Unit Price]]</f>
        <v>7056</v>
      </c>
      <c r="N3525" s="2">
        <f>VLOOKUP(H3525, [1]Products!B:E, 4, FALSE)</f>
        <v>36</v>
      </c>
      <c r="O3525" t="str">
        <f>TEXT(Table1[[#This Row],[Transaction Date]], "yyyy-mm")</f>
        <v>2024-02</v>
      </c>
      <c r="P3525" s="1">
        <f ca="1">YEAR(TODAY()) - YEAR(Table1[[#This Row],[Buyer Date of Birth]])</f>
        <v>73</v>
      </c>
      <c r="Q3525" s="2">
        <f>Table1[[#This Row],[Total Revenue]] - Table1[[#This Row],[Total Cost]]</f>
        <v>7038</v>
      </c>
    </row>
    <row r="3526" spans="1:17" x14ac:dyDescent="0.25">
      <c r="A3526" s="1">
        <v>45456</v>
      </c>
      <c r="B3526" t="s">
        <v>204</v>
      </c>
      <c r="C3526" t="s">
        <v>256</v>
      </c>
      <c r="D3526" t="s">
        <v>62</v>
      </c>
      <c r="E3526" s="1">
        <v>33374</v>
      </c>
      <c r="F3526" t="s">
        <v>75</v>
      </c>
      <c r="G3526">
        <v>295</v>
      </c>
      <c r="H3526" t="s">
        <v>63</v>
      </c>
      <c r="I3526" t="s">
        <v>36</v>
      </c>
      <c r="J3526" t="s">
        <v>31</v>
      </c>
      <c r="K3526" t="str">
        <f>VLOOKUP(H3526, [1]Products!B:E, 2, FALSE)</f>
        <v>Vanilla Wafers</v>
      </c>
      <c r="L3526" s="2">
        <f>VLOOKUP(H3526, [1]Products!B:D, 3, FALSE)</f>
        <v>18</v>
      </c>
      <c r="M3526" s="2">
        <f>Table1[[#This Row],[Quantity Purchased]] * Table1[[#This Row],[Unit Price]]</f>
        <v>10620</v>
      </c>
      <c r="N3526" s="2">
        <f>VLOOKUP(H3526, [1]Products!B:E, 4, FALSE)</f>
        <v>36</v>
      </c>
      <c r="O3526" t="str">
        <f>TEXT(Table1[[#This Row],[Transaction Date]], "yyyy-mm")</f>
        <v>2024-06</v>
      </c>
      <c r="P3526" s="1">
        <f ca="1">YEAR(TODAY()) - YEAR(Table1[[#This Row],[Buyer Date of Birth]])</f>
        <v>34</v>
      </c>
      <c r="Q3526" s="2">
        <f>Table1[[#This Row],[Total Revenue]] - Table1[[#This Row],[Total Cost]]</f>
        <v>10602</v>
      </c>
    </row>
    <row r="3527" spans="1:17" x14ac:dyDescent="0.25">
      <c r="A3527" s="1">
        <v>45443</v>
      </c>
      <c r="B3527" t="s">
        <v>56</v>
      </c>
      <c r="C3527" t="s">
        <v>467</v>
      </c>
      <c r="D3527" t="s">
        <v>100</v>
      </c>
      <c r="E3527" s="1">
        <v>25523</v>
      </c>
      <c r="F3527" t="s">
        <v>40</v>
      </c>
      <c r="G3527">
        <v>422</v>
      </c>
      <c r="H3527" t="s">
        <v>49</v>
      </c>
      <c r="I3527" t="s">
        <v>36</v>
      </c>
      <c r="J3527" t="s">
        <v>24</v>
      </c>
      <c r="K3527" t="str">
        <f>VLOOKUP(H3527, [1]Products!B:E, 2, FALSE)</f>
        <v>Butter Crunch</v>
      </c>
      <c r="L3527" s="2">
        <f>VLOOKUP(H3527, [1]Products!B:D, 3, FALSE)</f>
        <v>10</v>
      </c>
      <c r="M3527" s="2">
        <f>Table1[[#This Row],[Quantity Purchased]] * Table1[[#This Row],[Unit Price]]</f>
        <v>4642</v>
      </c>
      <c r="N3527" s="2">
        <f>VLOOKUP(H3527, [1]Products!B:E, 4, FALSE)</f>
        <v>11</v>
      </c>
      <c r="O3527" t="str">
        <f>TEXT(Table1[[#This Row],[Transaction Date]], "yyyy-mm")</f>
        <v>2024-05</v>
      </c>
      <c r="P3527" s="1">
        <f ca="1">YEAR(TODAY()) - YEAR(Table1[[#This Row],[Buyer Date of Birth]])</f>
        <v>56</v>
      </c>
      <c r="Q3527" s="2">
        <f>Table1[[#This Row],[Total Revenue]] - Table1[[#This Row],[Total Cost]]</f>
        <v>4632</v>
      </c>
    </row>
    <row r="3528" spans="1:17" x14ac:dyDescent="0.25">
      <c r="A3528" s="1">
        <v>45447</v>
      </c>
      <c r="B3528" t="s">
        <v>278</v>
      </c>
      <c r="C3528" t="s">
        <v>65</v>
      </c>
      <c r="D3528" t="s">
        <v>53</v>
      </c>
      <c r="E3528" s="1">
        <v>17316</v>
      </c>
      <c r="F3528" t="s">
        <v>21</v>
      </c>
      <c r="G3528">
        <v>500</v>
      </c>
      <c r="H3528" t="s">
        <v>72</v>
      </c>
      <c r="I3528" t="s">
        <v>42</v>
      </c>
      <c r="J3528" t="s">
        <v>24</v>
      </c>
      <c r="K3528" t="str">
        <f>VLOOKUP(H3528, [1]Products!B:E, 2, FALSE)</f>
        <v>Choco Delight</v>
      </c>
      <c r="L3528" s="2">
        <f>VLOOKUP(H3528, [1]Products!B:D, 3, FALSE)</f>
        <v>3</v>
      </c>
      <c r="M3528" s="2">
        <f>Table1[[#This Row],[Quantity Purchased]] * Table1[[#This Row],[Unit Price]]</f>
        <v>2500</v>
      </c>
      <c r="N3528" s="2">
        <f>VLOOKUP(H3528, [1]Products!B:E, 4, FALSE)</f>
        <v>5</v>
      </c>
      <c r="O3528" t="str">
        <f>TEXT(Table1[[#This Row],[Transaction Date]], "yyyy-mm")</f>
        <v>2024-06</v>
      </c>
      <c r="P3528" s="1">
        <f ca="1">YEAR(TODAY()) - YEAR(Table1[[#This Row],[Buyer Date of Birth]])</f>
        <v>78</v>
      </c>
      <c r="Q3528" s="2">
        <f>Table1[[#This Row],[Total Revenue]] - Table1[[#This Row],[Total Cost]]</f>
        <v>2497</v>
      </c>
    </row>
    <row r="3529" spans="1:17" x14ac:dyDescent="0.25">
      <c r="A3529" s="1">
        <v>45488</v>
      </c>
      <c r="B3529" t="s">
        <v>1333</v>
      </c>
      <c r="C3529" t="s">
        <v>1044</v>
      </c>
      <c r="D3529" t="s">
        <v>45</v>
      </c>
      <c r="E3529" s="1">
        <v>32490</v>
      </c>
      <c r="F3529" t="s">
        <v>21</v>
      </c>
      <c r="G3529">
        <v>383</v>
      </c>
      <c r="H3529" t="s">
        <v>41</v>
      </c>
      <c r="I3529" t="s">
        <v>46</v>
      </c>
      <c r="J3529" t="s">
        <v>24</v>
      </c>
      <c r="K3529" t="str">
        <f>VLOOKUP(H3529, [1]Products!B:E, 2, FALSE)</f>
        <v>Ginger Snaps</v>
      </c>
      <c r="L3529" s="2">
        <f>VLOOKUP(H3529, [1]Products!B:D, 3, FALSE)</f>
        <v>14</v>
      </c>
      <c r="M3529" s="2">
        <f>Table1[[#This Row],[Quantity Purchased]] * Table1[[#This Row],[Unit Price]]</f>
        <v>10724</v>
      </c>
      <c r="N3529" s="2">
        <f>VLOOKUP(H3529, [1]Products!B:E, 4, FALSE)</f>
        <v>28</v>
      </c>
      <c r="O3529" t="str">
        <f>TEXT(Table1[[#This Row],[Transaction Date]], "yyyy-mm")</f>
        <v>2024-07</v>
      </c>
      <c r="P3529" s="1">
        <f ca="1">YEAR(TODAY()) - YEAR(Table1[[#This Row],[Buyer Date of Birth]])</f>
        <v>37</v>
      </c>
      <c r="Q3529" s="2">
        <f>Table1[[#This Row],[Total Revenue]] - Table1[[#This Row],[Total Cost]]</f>
        <v>10710</v>
      </c>
    </row>
    <row r="3530" spans="1:17" x14ac:dyDescent="0.25">
      <c r="A3530" s="1">
        <v>45331</v>
      </c>
      <c r="B3530" t="s">
        <v>405</v>
      </c>
      <c r="C3530" t="s">
        <v>491</v>
      </c>
      <c r="D3530" t="s">
        <v>53</v>
      </c>
      <c r="E3530" s="1">
        <v>33276</v>
      </c>
      <c r="F3530" t="s">
        <v>75</v>
      </c>
      <c r="G3530">
        <v>416</v>
      </c>
      <c r="H3530" t="s">
        <v>71</v>
      </c>
      <c r="I3530" t="s">
        <v>50</v>
      </c>
      <c r="J3530" t="s">
        <v>24</v>
      </c>
      <c r="K3530" t="str">
        <f>VLOOKUP(H3530, [1]Products!B:E, 2, FALSE)</f>
        <v>Peanut Butter Bites</v>
      </c>
      <c r="L3530" s="2">
        <f>VLOOKUP(H3530, [1]Products!B:D, 3, FALSE)</f>
        <v>5</v>
      </c>
      <c r="M3530" s="2">
        <f>Table1[[#This Row],[Quantity Purchased]] * Table1[[#This Row],[Unit Price]]</f>
        <v>2912</v>
      </c>
      <c r="N3530" s="2">
        <f>VLOOKUP(H3530, [1]Products!B:E, 4, FALSE)</f>
        <v>7</v>
      </c>
      <c r="O3530" t="str">
        <f>TEXT(Table1[[#This Row],[Transaction Date]], "yyyy-mm")</f>
        <v>2024-02</v>
      </c>
      <c r="P3530" s="1">
        <f ca="1">YEAR(TODAY()) - YEAR(Table1[[#This Row],[Buyer Date of Birth]])</f>
        <v>34</v>
      </c>
      <c r="Q3530" s="2">
        <f>Table1[[#This Row],[Total Revenue]] - Table1[[#This Row],[Total Cost]]</f>
        <v>2907</v>
      </c>
    </row>
    <row r="3531" spans="1:17" x14ac:dyDescent="0.25">
      <c r="A3531" s="1">
        <v>45465</v>
      </c>
      <c r="B3531" t="s">
        <v>818</v>
      </c>
      <c r="C3531" t="s">
        <v>628</v>
      </c>
      <c r="D3531" t="s">
        <v>84</v>
      </c>
      <c r="E3531" s="1">
        <v>30539</v>
      </c>
      <c r="F3531" t="s">
        <v>75</v>
      </c>
      <c r="G3531">
        <v>323</v>
      </c>
      <c r="H3531" t="s">
        <v>54</v>
      </c>
      <c r="I3531" t="s">
        <v>55</v>
      </c>
      <c r="J3531" t="s">
        <v>24</v>
      </c>
      <c r="K3531" t="str">
        <f>VLOOKUP(H3531, [1]Products!B:E, 2, FALSE)</f>
        <v>Lemon Crisps</v>
      </c>
      <c r="L3531" s="2">
        <f>VLOOKUP(H3531, [1]Products!B:D, 3, FALSE)</f>
        <v>7</v>
      </c>
      <c r="M3531" s="2">
        <f>Table1[[#This Row],[Quantity Purchased]] * Table1[[#This Row],[Unit Price]]</f>
        <v>2907</v>
      </c>
      <c r="N3531" s="2">
        <f>VLOOKUP(H3531, [1]Products!B:E, 4, FALSE)</f>
        <v>9</v>
      </c>
      <c r="O3531" t="str">
        <f>TEXT(Table1[[#This Row],[Transaction Date]], "yyyy-mm")</f>
        <v>2024-06</v>
      </c>
      <c r="P3531" s="1">
        <f ca="1">YEAR(TODAY()) - YEAR(Table1[[#This Row],[Buyer Date of Birth]])</f>
        <v>42</v>
      </c>
      <c r="Q3531" s="2">
        <f>Table1[[#This Row],[Total Revenue]] - Table1[[#This Row],[Total Cost]]</f>
        <v>2900</v>
      </c>
    </row>
    <row r="3532" spans="1:17" x14ac:dyDescent="0.25">
      <c r="A3532" s="1">
        <v>45374</v>
      </c>
      <c r="B3532" t="s">
        <v>473</v>
      </c>
      <c r="C3532" t="s">
        <v>147</v>
      </c>
      <c r="D3532" t="s">
        <v>58</v>
      </c>
      <c r="E3532" s="1">
        <v>20053</v>
      </c>
      <c r="F3532" t="s">
        <v>75</v>
      </c>
      <c r="G3532">
        <v>148</v>
      </c>
      <c r="H3532" t="s">
        <v>41</v>
      </c>
      <c r="I3532" t="s">
        <v>59</v>
      </c>
      <c r="J3532" t="s">
        <v>24</v>
      </c>
      <c r="K3532" t="str">
        <f>VLOOKUP(H3532, [1]Products!B:E, 2, FALSE)</f>
        <v>Ginger Snaps</v>
      </c>
      <c r="L3532" s="2">
        <f>VLOOKUP(H3532, [1]Products!B:D, 3, FALSE)</f>
        <v>14</v>
      </c>
      <c r="M3532" s="2">
        <f>Table1[[#This Row],[Quantity Purchased]] * Table1[[#This Row],[Unit Price]]</f>
        <v>4144</v>
      </c>
      <c r="N3532" s="2">
        <f>VLOOKUP(H3532, [1]Products!B:E, 4, FALSE)</f>
        <v>28</v>
      </c>
      <c r="O3532" t="str">
        <f>TEXT(Table1[[#This Row],[Transaction Date]], "yyyy-mm")</f>
        <v>2024-03</v>
      </c>
      <c r="P3532" s="1">
        <f ca="1">YEAR(TODAY()) - YEAR(Table1[[#This Row],[Buyer Date of Birth]])</f>
        <v>71</v>
      </c>
      <c r="Q3532" s="2">
        <f>Table1[[#This Row],[Total Revenue]] - Table1[[#This Row],[Total Cost]]</f>
        <v>4130</v>
      </c>
    </row>
    <row r="3533" spans="1:17" x14ac:dyDescent="0.25">
      <c r="A3533" s="1">
        <v>45383</v>
      </c>
      <c r="B3533" t="s">
        <v>392</v>
      </c>
      <c r="C3533" t="s">
        <v>88</v>
      </c>
      <c r="D3533" t="s">
        <v>53</v>
      </c>
      <c r="E3533" s="1">
        <v>32378</v>
      </c>
      <c r="F3533" t="s">
        <v>40</v>
      </c>
      <c r="G3533">
        <v>143</v>
      </c>
      <c r="H3533" t="s">
        <v>71</v>
      </c>
      <c r="I3533" t="s">
        <v>55</v>
      </c>
      <c r="J3533" t="s">
        <v>24</v>
      </c>
      <c r="K3533" t="str">
        <f>VLOOKUP(H3533, [1]Products!B:E, 2, FALSE)</f>
        <v>Peanut Butter Bites</v>
      </c>
      <c r="L3533" s="2">
        <f>VLOOKUP(H3533, [1]Products!B:D, 3, FALSE)</f>
        <v>5</v>
      </c>
      <c r="M3533" s="2">
        <f>Table1[[#This Row],[Quantity Purchased]] * Table1[[#This Row],[Unit Price]]</f>
        <v>1001</v>
      </c>
      <c r="N3533" s="2">
        <f>VLOOKUP(H3533, [1]Products!B:E, 4, FALSE)</f>
        <v>7</v>
      </c>
      <c r="O3533" t="str">
        <f>TEXT(Table1[[#This Row],[Transaction Date]], "yyyy-mm")</f>
        <v>2024-04</v>
      </c>
      <c r="P3533" s="1">
        <f ca="1">YEAR(TODAY()) - YEAR(Table1[[#This Row],[Buyer Date of Birth]])</f>
        <v>37</v>
      </c>
      <c r="Q3533" s="2">
        <f>Table1[[#This Row],[Total Revenue]] - Table1[[#This Row],[Total Cost]]</f>
        <v>996</v>
      </c>
    </row>
    <row r="3534" spans="1:17" x14ac:dyDescent="0.25">
      <c r="A3534" s="1">
        <v>45311</v>
      </c>
      <c r="B3534" t="s">
        <v>468</v>
      </c>
      <c r="C3534" t="s">
        <v>1126</v>
      </c>
      <c r="D3534" t="s">
        <v>78</v>
      </c>
      <c r="E3534" s="1">
        <v>29769</v>
      </c>
      <c r="F3534" t="s">
        <v>21</v>
      </c>
      <c r="G3534">
        <v>325</v>
      </c>
      <c r="H3534" t="s">
        <v>72</v>
      </c>
      <c r="I3534" t="s">
        <v>59</v>
      </c>
      <c r="J3534" t="s">
        <v>24</v>
      </c>
      <c r="K3534" t="str">
        <f>VLOOKUP(H3534, [1]Products!B:E, 2, FALSE)</f>
        <v>Choco Delight</v>
      </c>
      <c r="L3534" s="2">
        <f>VLOOKUP(H3534, [1]Products!B:D, 3, FALSE)</f>
        <v>3</v>
      </c>
      <c r="M3534" s="2">
        <f>Table1[[#This Row],[Quantity Purchased]] * Table1[[#This Row],[Unit Price]]</f>
        <v>1625</v>
      </c>
      <c r="N3534" s="2">
        <f>VLOOKUP(H3534, [1]Products!B:E, 4, FALSE)</f>
        <v>5</v>
      </c>
      <c r="O3534" t="str">
        <f>TEXT(Table1[[#This Row],[Transaction Date]], "yyyy-mm")</f>
        <v>2024-01</v>
      </c>
      <c r="P3534" s="1">
        <f ca="1">YEAR(TODAY()) - YEAR(Table1[[#This Row],[Buyer Date of Birth]])</f>
        <v>44</v>
      </c>
      <c r="Q3534" s="2">
        <f>Table1[[#This Row],[Total Revenue]] - Table1[[#This Row],[Total Cost]]</f>
        <v>1622</v>
      </c>
    </row>
    <row r="3535" spans="1:17" x14ac:dyDescent="0.25">
      <c r="A3535" s="1">
        <v>45401</v>
      </c>
      <c r="B3535" t="s">
        <v>204</v>
      </c>
      <c r="C3535" t="s">
        <v>999</v>
      </c>
      <c r="D3535" t="s">
        <v>20</v>
      </c>
      <c r="E3535" s="1">
        <v>21220</v>
      </c>
      <c r="F3535" t="s">
        <v>21</v>
      </c>
      <c r="G3535">
        <v>177</v>
      </c>
      <c r="H3535" t="s">
        <v>29</v>
      </c>
      <c r="I3535" t="s">
        <v>59</v>
      </c>
      <c r="J3535" t="s">
        <v>31</v>
      </c>
      <c r="K3535" t="str">
        <f>VLOOKUP(H3535, [1]Products!B:E, 2, FALSE)</f>
        <v>Shortbread</v>
      </c>
      <c r="L3535" s="2">
        <f>VLOOKUP(H3535, [1]Products!B:D, 3, FALSE)</f>
        <v>10</v>
      </c>
      <c r="M3535" s="2">
        <f>Table1[[#This Row],[Quantity Purchased]] * Table1[[#This Row],[Unit Price]]</f>
        <v>7965</v>
      </c>
      <c r="N3535" s="2">
        <f>VLOOKUP(H3535, [1]Products!B:E, 4, FALSE)</f>
        <v>45</v>
      </c>
      <c r="O3535" t="str">
        <f>TEXT(Table1[[#This Row],[Transaction Date]], "yyyy-mm")</f>
        <v>2024-04</v>
      </c>
      <c r="P3535" s="1">
        <f ca="1">YEAR(TODAY()) - YEAR(Table1[[#This Row],[Buyer Date of Birth]])</f>
        <v>67</v>
      </c>
      <c r="Q3535" s="2">
        <f>Table1[[#This Row],[Total Revenue]] - Table1[[#This Row],[Total Cost]]</f>
        <v>7955</v>
      </c>
    </row>
    <row r="3536" spans="1:17" x14ac:dyDescent="0.25">
      <c r="A3536" s="1">
        <v>45464</v>
      </c>
      <c r="B3536" t="s">
        <v>43</v>
      </c>
      <c r="C3536" t="s">
        <v>116</v>
      </c>
      <c r="D3536" t="s">
        <v>34</v>
      </c>
      <c r="E3536" s="1">
        <v>29754</v>
      </c>
      <c r="F3536" t="s">
        <v>21</v>
      </c>
      <c r="G3536">
        <v>154</v>
      </c>
      <c r="H3536" t="s">
        <v>66</v>
      </c>
      <c r="I3536" t="s">
        <v>50</v>
      </c>
      <c r="J3536" t="s">
        <v>31</v>
      </c>
      <c r="K3536" t="str">
        <f>VLOOKUP(H3536, [1]Products!B:E, 2, FALSE)</f>
        <v>Oatmeal Cookies</v>
      </c>
      <c r="L3536" s="2">
        <f>VLOOKUP(H3536, [1]Products!B:D, 3, FALSE)</f>
        <v>19</v>
      </c>
      <c r="M3536" s="2">
        <f>Table1[[#This Row],[Quantity Purchased]] * Table1[[#This Row],[Unit Price]]</f>
        <v>3542</v>
      </c>
      <c r="N3536" s="2">
        <f>VLOOKUP(H3536, [1]Products!B:E, 4, FALSE)</f>
        <v>23</v>
      </c>
      <c r="O3536" t="str">
        <f>TEXT(Table1[[#This Row],[Transaction Date]], "yyyy-mm")</f>
        <v>2024-06</v>
      </c>
      <c r="P3536" s="1">
        <f ca="1">YEAR(TODAY()) - YEAR(Table1[[#This Row],[Buyer Date of Birth]])</f>
        <v>44</v>
      </c>
      <c r="Q3536" s="2">
        <f>Table1[[#This Row],[Total Revenue]] - Table1[[#This Row],[Total Cost]]</f>
        <v>3523</v>
      </c>
    </row>
    <row r="3537" spans="1:17" x14ac:dyDescent="0.25">
      <c r="A3537" s="1">
        <v>45326</v>
      </c>
      <c r="B3537" t="s">
        <v>319</v>
      </c>
      <c r="C3537" t="s">
        <v>366</v>
      </c>
      <c r="D3537" t="s">
        <v>34</v>
      </c>
      <c r="E3537" s="1">
        <v>29240</v>
      </c>
      <c r="F3537" t="s">
        <v>21</v>
      </c>
      <c r="G3537">
        <v>418</v>
      </c>
      <c r="H3537" t="s">
        <v>54</v>
      </c>
      <c r="I3537" t="s">
        <v>55</v>
      </c>
      <c r="J3537" t="s">
        <v>24</v>
      </c>
      <c r="K3537" t="str">
        <f>VLOOKUP(H3537, [1]Products!B:E, 2, FALSE)</f>
        <v>Lemon Crisps</v>
      </c>
      <c r="L3537" s="2">
        <f>VLOOKUP(H3537, [1]Products!B:D, 3, FALSE)</f>
        <v>7</v>
      </c>
      <c r="M3537" s="2">
        <f>Table1[[#This Row],[Quantity Purchased]] * Table1[[#This Row],[Unit Price]]</f>
        <v>3762</v>
      </c>
      <c r="N3537" s="2">
        <f>VLOOKUP(H3537, [1]Products!B:E, 4, FALSE)</f>
        <v>9</v>
      </c>
      <c r="O3537" t="str">
        <f>TEXT(Table1[[#This Row],[Transaction Date]], "yyyy-mm")</f>
        <v>2024-02</v>
      </c>
      <c r="P3537" s="1">
        <f ca="1">YEAR(TODAY()) - YEAR(Table1[[#This Row],[Buyer Date of Birth]])</f>
        <v>45</v>
      </c>
      <c r="Q3537" s="2">
        <f>Table1[[#This Row],[Total Revenue]] - Table1[[#This Row],[Total Cost]]</f>
        <v>3755</v>
      </c>
    </row>
    <row r="3538" spans="1:17" x14ac:dyDescent="0.25">
      <c r="A3538" s="1">
        <v>45432</v>
      </c>
      <c r="B3538" t="s">
        <v>857</v>
      </c>
      <c r="C3538" t="s">
        <v>938</v>
      </c>
      <c r="D3538" t="s">
        <v>78</v>
      </c>
      <c r="E3538" s="1">
        <v>33762</v>
      </c>
      <c r="F3538" t="s">
        <v>21</v>
      </c>
      <c r="G3538">
        <v>258</v>
      </c>
      <c r="H3538" t="s">
        <v>29</v>
      </c>
      <c r="I3538" t="s">
        <v>59</v>
      </c>
      <c r="J3538" t="s">
        <v>24</v>
      </c>
      <c r="K3538" t="str">
        <f>VLOOKUP(H3538, [1]Products!B:E, 2, FALSE)</f>
        <v>Shortbread</v>
      </c>
      <c r="L3538" s="2">
        <f>VLOOKUP(H3538, [1]Products!B:D, 3, FALSE)</f>
        <v>10</v>
      </c>
      <c r="M3538" s="2">
        <f>Table1[[#This Row],[Quantity Purchased]] * Table1[[#This Row],[Unit Price]]</f>
        <v>11610</v>
      </c>
      <c r="N3538" s="2">
        <f>VLOOKUP(H3538, [1]Products!B:E, 4, FALSE)</f>
        <v>45</v>
      </c>
      <c r="O3538" t="str">
        <f>TEXT(Table1[[#This Row],[Transaction Date]], "yyyy-mm")</f>
        <v>2024-05</v>
      </c>
      <c r="P3538" s="1">
        <f ca="1">YEAR(TODAY()) - YEAR(Table1[[#This Row],[Buyer Date of Birth]])</f>
        <v>33</v>
      </c>
      <c r="Q3538" s="2">
        <f>Table1[[#This Row],[Total Revenue]] - Table1[[#This Row],[Total Cost]]</f>
        <v>11600</v>
      </c>
    </row>
    <row r="3539" spans="1:17" x14ac:dyDescent="0.25">
      <c r="A3539" s="1">
        <v>45390</v>
      </c>
      <c r="B3539" t="s">
        <v>372</v>
      </c>
      <c r="C3539" t="s">
        <v>546</v>
      </c>
      <c r="D3539" t="s">
        <v>89</v>
      </c>
      <c r="E3539" s="1">
        <v>21649</v>
      </c>
      <c r="F3539" t="s">
        <v>21</v>
      </c>
      <c r="G3539">
        <v>232</v>
      </c>
      <c r="H3539" t="s">
        <v>63</v>
      </c>
      <c r="I3539" t="s">
        <v>55</v>
      </c>
      <c r="J3539" t="s">
        <v>24</v>
      </c>
      <c r="K3539" t="str">
        <f>VLOOKUP(H3539, [1]Products!B:E, 2, FALSE)</f>
        <v>Vanilla Wafers</v>
      </c>
      <c r="L3539" s="2">
        <f>VLOOKUP(H3539, [1]Products!B:D, 3, FALSE)</f>
        <v>18</v>
      </c>
      <c r="M3539" s="2">
        <f>Table1[[#This Row],[Quantity Purchased]] * Table1[[#This Row],[Unit Price]]</f>
        <v>8352</v>
      </c>
      <c r="N3539" s="2">
        <f>VLOOKUP(H3539, [1]Products!B:E, 4, FALSE)</f>
        <v>36</v>
      </c>
      <c r="O3539" t="str">
        <f>TEXT(Table1[[#This Row],[Transaction Date]], "yyyy-mm")</f>
        <v>2024-04</v>
      </c>
      <c r="P3539" s="1">
        <f ca="1">YEAR(TODAY()) - YEAR(Table1[[#This Row],[Buyer Date of Birth]])</f>
        <v>66</v>
      </c>
      <c r="Q3539" s="2">
        <f>Table1[[#This Row],[Total Revenue]] - Table1[[#This Row],[Total Cost]]</f>
        <v>8334</v>
      </c>
    </row>
    <row r="3540" spans="1:17" x14ac:dyDescent="0.25">
      <c r="A3540" s="1">
        <v>45428</v>
      </c>
      <c r="B3540" t="s">
        <v>906</v>
      </c>
      <c r="C3540" t="s">
        <v>271</v>
      </c>
      <c r="D3540" t="s">
        <v>53</v>
      </c>
      <c r="E3540" s="1">
        <v>31251</v>
      </c>
      <c r="F3540" t="s">
        <v>21</v>
      </c>
      <c r="G3540">
        <v>306</v>
      </c>
      <c r="H3540" t="s">
        <v>41</v>
      </c>
      <c r="I3540" t="s">
        <v>59</v>
      </c>
      <c r="J3540" t="s">
        <v>24</v>
      </c>
      <c r="K3540" t="str">
        <f>VLOOKUP(H3540, [1]Products!B:E, 2, FALSE)</f>
        <v>Ginger Snaps</v>
      </c>
      <c r="L3540" s="2">
        <f>VLOOKUP(H3540, [1]Products!B:D, 3, FALSE)</f>
        <v>14</v>
      </c>
      <c r="M3540" s="2">
        <f>Table1[[#This Row],[Quantity Purchased]] * Table1[[#This Row],[Unit Price]]</f>
        <v>8568</v>
      </c>
      <c r="N3540" s="2">
        <f>VLOOKUP(H3540, [1]Products!B:E, 4, FALSE)</f>
        <v>28</v>
      </c>
      <c r="O3540" t="str">
        <f>TEXT(Table1[[#This Row],[Transaction Date]], "yyyy-mm")</f>
        <v>2024-05</v>
      </c>
      <c r="P3540" s="1">
        <f ca="1">YEAR(TODAY()) - YEAR(Table1[[#This Row],[Buyer Date of Birth]])</f>
        <v>40</v>
      </c>
      <c r="Q3540" s="2">
        <f>Table1[[#This Row],[Total Revenue]] - Table1[[#This Row],[Total Cost]]</f>
        <v>8554</v>
      </c>
    </row>
    <row r="3541" spans="1:17" x14ac:dyDescent="0.25">
      <c r="A3541" s="1">
        <v>45445</v>
      </c>
      <c r="B3541" t="s">
        <v>319</v>
      </c>
      <c r="C3541" t="s">
        <v>479</v>
      </c>
      <c r="D3541" t="s">
        <v>100</v>
      </c>
      <c r="E3541" s="1">
        <v>23680</v>
      </c>
      <c r="F3541" t="s">
        <v>28</v>
      </c>
      <c r="G3541">
        <v>480</v>
      </c>
      <c r="H3541" t="s">
        <v>54</v>
      </c>
      <c r="I3541" t="s">
        <v>36</v>
      </c>
      <c r="J3541" t="s">
        <v>24</v>
      </c>
      <c r="K3541" t="str">
        <f>VLOOKUP(H3541, [1]Products!B:E, 2, FALSE)</f>
        <v>Lemon Crisps</v>
      </c>
      <c r="L3541" s="2">
        <f>VLOOKUP(H3541, [1]Products!B:D, 3, FALSE)</f>
        <v>7</v>
      </c>
      <c r="M3541" s="2">
        <f>Table1[[#This Row],[Quantity Purchased]] * Table1[[#This Row],[Unit Price]]</f>
        <v>4320</v>
      </c>
      <c r="N3541" s="2">
        <f>VLOOKUP(H3541, [1]Products!B:E, 4, FALSE)</f>
        <v>9</v>
      </c>
      <c r="O3541" t="str">
        <f>TEXT(Table1[[#This Row],[Transaction Date]], "yyyy-mm")</f>
        <v>2024-06</v>
      </c>
      <c r="P3541" s="1">
        <f ca="1">YEAR(TODAY()) - YEAR(Table1[[#This Row],[Buyer Date of Birth]])</f>
        <v>61</v>
      </c>
      <c r="Q3541" s="2">
        <f>Table1[[#This Row],[Total Revenue]] - Table1[[#This Row],[Total Cost]]</f>
        <v>4313</v>
      </c>
    </row>
    <row r="3542" spans="1:17" x14ac:dyDescent="0.25">
      <c r="A3542" s="1">
        <v>45490</v>
      </c>
      <c r="B3542" t="s">
        <v>462</v>
      </c>
      <c r="C3542" t="s">
        <v>811</v>
      </c>
      <c r="D3542" t="s">
        <v>45</v>
      </c>
      <c r="E3542" s="1">
        <v>34967</v>
      </c>
      <c r="F3542" t="s">
        <v>28</v>
      </c>
      <c r="G3542">
        <v>456</v>
      </c>
      <c r="H3542" t="s">
        <v>49</v>
      </c>
      <c r="I3542" t="s">
        <v>36</v>
      </c>
      <c r="J3542" t="s">
        <v>24</v>
      </c>
      <c r="K3542" t="str">
        <f>VLOOKUP(H3542, [1]Products!B:E, 2, FALSE)</f>
        <v>Butter Crunch</v>
      </c>
      <c r="L3542" s="2">
        <f>VLOOKUP(H3542, [1]Products!B:D, 3, FALSE)</f>
        <v>10</v>
      </c>
      <c r="M3542" s="2">
        <f>Table1[[#This Row],[Quantity Purchased]] * Table1[[#This Row],[Unit Price]]</f>
        <v>5016</v>
      </c>
      <c r="N3542" s="2">
        <f>VLOOKUP(H3542, [1]Products!B:E, 4, FALSE)</f>
        <v>11</v>
      </c>
      <c r="O3542" t="str">
        <f>TEXT(Table1[[#This Row],[Transaction Date]], "yyyy-mm")</f>
        <v>2024-07</v>
      </c>
      <c r="P3542" s="1">
        <f ca="1">YEAR(TODAY()) - YEAR(Table1[[#This Row],[Buyer Date of Birth]])</f>
        <v>30</v>
      </c>
      <c r="Q3542" s="2">
        <f>Table1[[#This Row],[Total Revenue]] - Table1[[#This Row],[Total Cost]]</f>
        <v>5006</v>
      </c>
    </row>
    <row r="3543" spans="1:17" x14ac:dyDescent="0.25">
      <c r="A3543" s="1">
        <v>45471</v>
      </c>
      <c r="B3543" t="s">
        <v>474</v>
      </c>
      <c r="C3543" t="s">
        <v>1334</v>
      </c>
      <c r="D3543" t="s">
        <v>89</v>
      </c>
      <c r="E3543" s="1">
        <v>37204</v>
      </c>
      <c r="F3543" t="s">
        <v>40</v>
      </c>
      <c r="G3543">
        <v>111</v>
      </c>
      <c r="H3543" t="s">
        <v>63</v>
      </c>
      <c r="I3543" t="s">
        <v>42</v>
      </c>
      <c r="J3543" t="s">
        <v>24</v>
      </c>
      <c r="K3543" t="str">
        <f>VLOOKUP(H3543, [1]Products!B:E, 2, FALSE)</f>
        <v>Vanilla Wafers</v>
      </c>
      <c r="L3543" s="2">
        <f>VLOOKUP(H3543, [1]Products!B:D, 3, FALSE)</f>
        <v>18</v>
      </c>
      <c r="M3543" s="2">
        <f>Table1[[#This Row],[Quantity Purchased]] * Table1[[#This Row],[Unit Price]]</f>
        <v>3996</v>
      </c>
      <c r="N3543" s="2">
        <f>VLOOKUP(H3543, [1]Products!B:E, 4, FALSE)</f>
        <v>36</v>
      </c>
      <c r="O3543" t="str">
        <f>TEXT(Table1[[#This Row],[Transaction Date]], "yyyy-mm")</f>
        <v>2024-06</v>
      </c>
      <c r="P3543" s="1">
        <f ca="1">YEAR(TODAY()) - YEAR(Table1[[#This Row],[Buyer Date of Birth]])</f>
        <v>24</v>
      </c>
      <c r="Q3543" s="2">
        <f>Table1[[#This Row],[Total Revenue]] - Table1[[#This Row],[Total Cost]]</f>
        <v>3978</v>
      </c>
    </row>
    <row r="3544" spans="1:17" x14ac:dyDescent="0.25">
      <c r="A3544" s="1">
        <v>45356</v>
      </c>
      <c r="B3544" t="s">
        <v>32</v>
      </c>
      <c r="C3544" t="s">
        <v>224</v>
      </c>
      <c r="D3544" t="s">
        <v>78</v>
      </c>
      <c r="E3544" s="1">
        <v>35782</v>
      </c>
      <c r="F3544" t="s">
        <v>28</v>
      </c>
      <c r="G3544">
        <v>433</v>
      </c>
      <c r="H3544" t="s">
        <v>41</v>
      </c>
      <c r="I3544" t="s">
        <v>46</v>
      </c>
      <c r="J3544" t="s">
        <v>24</v>
      </c>
      <c r="K3544" t="str">
        <f>VLOOKUP(H3544, [1]Products!B:E, 2, FALSE)</f>
        <v>Ginger Snaps</v>
      </c>
      <c r="L3544" s="2">
        <f>VLOOKUP(H3544, [1]Products!B:D, 3, FALSE)</f>
        <v>14</v>
      </c>
      <c r="M3544" s="2">
        <f>Table1[[#This Row],[Quantity Purchased]] * Table1[[#This Row],[Unit Price]]</f>
        <v>12124</v>
      </c>
      <c r="N3544" s="2">
        <f>VLOOKUP(H3544, [1]Products!B:E, 4, FALSE)</f>
        <v>28</v>
      </c>
      <c r="O3544" t="str">
        <f>TEXT(Table1[[#This Row],[Transaction Date]], "yyyy-mm")</f>
        <v>2024-03</v>
      </c>
      <c r="P3544" s="1">
        <f ca="1">YEAR(TODAY()) - YEAR(Table1[[#This Row],[Buyer Date of Birth]])</f>
        <v>28</v>
      </c>
      <c r="Q3544" s="2">
        <f>Table1[[#This Row],[Total Revenue]] - Table1[[#This Row],[Total Cost]]</f>
        <v>12110</v>
      </c>
    </row>
    <row r="3545" spans="1:17" x14ac:dyDescent="0.25">
      <c r="A3545" s="1">
        <v>45309</v>
      </c>
      <c r="B3545" t="s">
        <v>740</v>
      </c>
      <c r="C3545" t="s">
        <v>104</v>
      </c>
      <c r="D3545" t="s">
        <v>62</v>
      </c>
      <c r="E3545" s="1">
        <v>21326</v>
      </c>
      <c r="F3545" t="s">
        <v>21</v>
      </c>
      <c r="G3545">
        <v>165</v>
      </c>
      <c r="H3545" t="s">
        <v>22</v>
      </c>
      <c r="I3545" t="s">
        <v>50</v>
      </c>
      <c r="J3545" t="s">
        <v>24</v>
      </c>
      <c r="K3545" t="str">
        <f>VLOOKUP(H3545, [1]Products!B:E, 2, FALSE)</f>
        <v>Cinnamon Swirls</v>
      </c>
      <c r="L3545" s="2">
        <f>VLOOKUP(H3545, [1]Products!B:D, 3, FALSE)</f>
        <v>10</v>
      </c>
      <c r="M3545" s="2">
        <f>Table1[[#This Row],[Quantity Purchased]] * Table1[[#This Row],[Unit Price]]</f>
        <v>2310</v>
      </c>
      <c r="N3545" s="2">
        <f>VLOOKUP(H3545, [1]Products!B:E, 4, FALSE)</f>
        <v>14</v>
      </c>
      <c r="O3545" t="str">
        <f>TEXT(Table1[[#This Row],[Transaction Date]], "yyyy-mm")</f>
        <v>2024-01</v>
      </c>
      <c r="P3545" s="1">
        <f ca="1">YEAR(TODAY()) - YEAR(Table1[[#This Row],[Buyer Date of Birth]])</f>
        <v>67</v>
      </c>
      <c r="Q3545" s="2">
        <f>Table1[[#This Row],[Total Revenue]] - Table1[[#This Row],[Total Cost]]</f>
        <v>2300</v>
      </c>
    </row>
    <row r="3546" spans="1:17" x14ac:dyDescent="0.25">
      <c r="A3546" s="1">
        <v>45306</v>
      </c>
      <c r="B3546" t="s">
        <v>791</v>
      </c>
      <c r="C3546" t="s">
        <v>1335</v>
      </c>
      <c r="D3546" t="s">
        <v>89</v>
      </c>
      <c r="E3546" s="1">
        <v>25362</v>
      </c>
      <c r="F3546" t="s">
        <v>40</v>
      </c>
      <c r="G3546">
        <v>354</v>
      </c>
      <c r="H3546" t="s">
        <v>63</v>
      </c>
      <c r="I3546" t="s">
        <v>55</v>
      </c>
      <c r="J3546" t="s">
        <v>24</v>
      </c>
      <c r="K3546" t="str">
        <f>VLOOKUP(H3546, [1]Products!B:E, 2, FALSE)</f>
        <v>Vanilla Wafers</v>
      </c>
      <c r="L3546" s="2">
        <f>VLOOKUP(H3546, [1]Products!B:D, 3, FALSE)</f>
        <v>18</v>
      </c>
      <c r="M3546" s="2">
        <f>Table1[[#This Row],[Quantity Purchased]] * Table1[[#This Row],[Unit Price]]</f>
        <v>12744</v>
      </c>
      <c r="N3546" s="2">
        <f>VLOOKUP(H3546, [1]Products!B:E, 4, FALSE)</f>
        <v>36</v>
      </c>
      <c r="O3546" t="str">
        <f>TEXT(Table1[[#This Row],[Transaction Date]], "yyyy-mm")</f>
        <v>2024-01</v>
      </c>
      <c r="P3546" s="1">
        <f ca="1">YEAR(TODAY()) - YEAR(Table1[[#This Row],[Buyer Date of Birth]])</f>
        <v>56</v>
      </c>
      <c r="Q3546" s="2">
        <f>Table1[[#This Row],[Total Revenue]] - Table1[[#This Row],[Total Cost]]</f>
        <v>12726</v>
      </c>
    </row>
    <row r="3547" spans="1:17" x14ac:dyDescent="0.25">
      <c r="A3547" s="1">
        <v>45450</v>
      </c>
      <c r="B3547" t="s">
        <v>38</v>
      </c>
      <c r="C3547" t="s">
        <v>69</v>
      </c>
      <c r="D3547" t="s">
        <v>62</v>
      </c>
      <c r="E3547" s="1">
        <v>31590</v>
      </c>
      <c r="F3547" t="s">
        <v>28</v>
      </c>
      <c r="G3547">
        <v>452</v>
      </c>
      <c r="H3547" t="s">
        <v>35</v>
      </c>
      <c r="I3547" t="s">
        <v>59</v>
      </c>
      <c r="J3547" t="s">
        <v>24</v>
      </c>
      <c r="K3547" t="str">
        <f>VLOOKUP(H3547, [1]Products!B:E, 2, FALSE)</f>
        <v>Caramel Biscuits</v>
      </c>
      <c r="L3547" s="2">
        <f>VLOOKUP(H3547, [1]Products!B:D, 3, FALSE)</f>
        <v>18</v>
      </c>
      <c r="M3547" s="2">
        <f>Table1[[#This Row],[Quantity Purchased]] * Table1[[#This Row],[Unit Price]]</f>
        <v>9944</v>
      </c>
      <c r="N3547" s="2">
        <f>VLOOKUP(H3547, [1]Products!B:E, 4, FALSE)</f>
        <v>22</v>
      </c>
      <c r="O3547" t="str">
        <f>TEXT(Table1[[#This Row],[Transaction Date]], "yyyy-mm")</f>
        <v>2024-06</v>
      </c>
      <c r="P3547" s="1">
        <f ca="1">YEAR(TODAY()) - YEAR(Table1[[#This Row],[Buyer Date of Birth]])</f>
        <v>39</v>
      </c>
      <c r="Q3547" s="2">
        <f>Table1[[#This Row],[Total Revenue]] - Table1[[#This Row],[Total Cost]]</f>
        <v>9926</v>
      </c>
    </row>
    <row r="3548" spans="1:17" x14ac:dyDescent="0.25">
      <c r="A3548" s="1">
        <v>45321</v>
      </c>
      <c r="B3548" t="s">
        <v>484</v>
      </c>
      <c r="C3548" t="s">
        <v>835</v>
      </c>
      <c r="D3548" t="s">
        <v>53</v>
      </c>
      <c r="E3548" s="1">
        <v>29425</v>
      </c>
      <c r="F3548" t="s">
        <v>75</v>
      </c>
      <c r="G3548">
        <v>220</v>
      </c>
      <c r="H3548" t="s">
        <v>54</v>
      </c>
      <c r="I3548" t="s">
        <v>55</v>
      </c>
      <c r="J3548" t="s">
        <v>24</v>
      </c>
      <c r="K3548" t="str">
        <f>VLOOKUP(H3548, [1]Products!B:E, 2, FALSE)</f>
        <v>Lemon Crisps</v>
      </c>
      <c r="L3548" s="2">
        <f>VLOOKUP(H3548, [1]Products!B:D, 3, FALSE)</f>
        <v>7</v>
      </c>
      <c r="M3548" s="2">
        <f>Table1[[#This Row],[Quantity Purchased]] * Table1[[#This Row],[Unit Price]]</f>
        <v>1980</v>
      </c>
      <c r="N3548" s="2">
        <f>VLOOKUP(H3548, [1]Products!B:E, 4, FALSE)</f>
        <v>9</v>
      </c>
      <c r="O3548" t="str">
        <f>TEXT(Table1[[#This Row],[Transaction Date]], "yyyy-mm")</f>
        <v>2024-01</v>
      </c>
      <c r="P3548" s="1">
        <f ca="1">YEAR(TODAY()) - YEAR(Table1[[#This Row],[Buyer Date of Birth]])</f>
        <v>45</v>
      </c>
      <c r="Q3548" s="2">
        <f>Table1[[#This Row],[Total Revenue]] - Table1[[#This Row],[Total Cost]]</f>
        <v>1973</v>
      </c>
    </row>
    <row r="3549" spans="1:17" x14ac:dyDescent="0.25">
      <c r="A3549" s="1">
        <v>45417</v>
      </c>
      <c r="B3549" t="s">
        <v>347</v>
      </c>
      <c r="C3549" t="s">
        <v>252</v>
      </c>
      <c r="D3549" t="s">
        <v>20</v>
      </c>
      <c r="E3549" s="1">
        <v>25284</v>
      </c>
      <c r="F3549" t="s">
        <v>75</v>
      </c>
      <c r="G3549">
        <v>116</v>
      </c>
      <c r="H3549" t="s">
        <v>41</v>
      </c>
      <c r="I3549" t="s">
        <v>59</v>
      </c>
      <c r="J3549" t="s">
        <v>31</v>
      </c>
      <c r="K3549" t="str">
        <f>VLOOKUP(H3549, [1]Products!B:E, 2, FALSE)</f>
        <v>Ginger Snaps</v>
      </c>
      <c r="L3549" s="2">
        <f>VLOOKUP(H3549, [1]Products!B:D, 3, FALSE)</f>
        <v>14</v>
      </c>
      <c r="M3549" s="2">
        <f>Table1[[#This Row],[Quantity Purchased]] * Table1[[#This Row],[Unit Price]]</f>
        <v>3248</v>
      </c>
      <c r="N3549" s="2">
        <f>VLOOKUP(H3549, [1]Products!B:E, 4, FALSE)</f>
        <v>28</v>
      </c>
      <c r="O3549" t="str">
        <f>TEXT(Table1[[#This Row],[Transaction Date]], "yyyy-mm")</f>
        <v>2024-05</v>
      </c>
      <c r="P3549" s="1">
        <f ca="1">YEAR(TODAY()) - YEAR(Table1[[#This Row],[Buyer Date of Birth]])</f>
        <v>56</v>
      </c>
      <c r="Q3549" s="2">
        <f>Table1[[#This Row],[Total Revenue]] - Table1[[#This Row],[Total Cost]]</f>
        <v>3234</v>
      </c>
    </row>
    <row r="3550" spans="1:17" x14ac:dyDescent="0.25">
      <c r="A3550" s="1">
        <v>45318</v>
      </c>
      <c r="B3550" t="s">
        <v>1006</v>
      </c>
      <c r="C3550" t="s">
        <v>346</v>
      </c>
      <c r="D3550" t="s">
        <v>45</v>
      </c>
      <c r="E3550" s="1">
        <v>26357</v>
      </c>
      <c r="F3550" t="s">
        <v>28</v>
      </c>
      <c r="G3550">
        <v>307</v>
      </c>
      <c r="H3550" t="s">
        <v>54</v>
      </c>
      <c r="I3550" t="s">
        <v>59</v>
      </c>
      <c r="J3550" t="s">
        <v>24</v>
      </c>
      <c r="K3550" t="str">
        <f>VLOOKUP(H3550, [1]Products!B:E, 2, FALSE)</f>
        <v>Lemon Crisps</v>
      </c>
      <c r="L3550" s="2">
        <f>VLOOKUP(H3550, [1]Products!B:D, 3, FALSE)</f>
        <v>7</v>
      </c>
      <c r="M3550" s="2">
        <f>Table1[[#This Row],[Quantity Purchased]] * Table1[[#This Row],[Unit Price]]</f>
        <v>2763</v>
      </c>
      <c r="N3550" s="2">
        <f>VLOOKUP(H3550, [1]Products!B:E, 4, FALSE)</f>
        <v>9</v>
      </c>
      <c r="O3550" t="str">
        <f>TEXT(Table1[[#This Row],[Transaction Date]], "yyyy-mm")</f>
        <v>2024-01</v>
      </c>
      <c r="P3550" s="1">
        <f ca="1">YEAR(TODAY()) - YEAR(Table1[[#This Row],[Buyer Date of Birth]])</f>
        <v>53</v>
      </c>
      <c r="Q3550" s="2">
        <f>Table1[[#This Row],[Total Revenue]] - Table1[[#This Row],[Total Cost]]</f>
        <v>2756</v>
      </c>
    </row>
    <row r="3551" spans="1:17" x14ac:dyDescent="0.25">
      <c r="A3551" s="1">
        <v>45406</v>
      </c>
      <c r="B3551" t="s">
        <v>743</v>
      </c>
      <c r="C3551" t="s">
        <v>229</v>
      </c>
      <c r="D3551" t="s">
        <v>84</v>
      </c>
      <c r="E3551" s="1">
        <v>22203</v>
      </c>
      <c r="F3551" t="s">
        <v>28</v>
      </c>
      <c r="G3551">
        <v>321</v>
      </c>
      <c r="H3551" t="s">
        <v>35</v>
      </c>
      <c r="I3551" t="s">
        <v>50</v>
      </c>
      <c r="J3551" t="s">
        <v>24</v>
      </c>
      <c r="K3551" t="str">
        <f>VLOOKUP(H3551, [1]Products!B:E, 2, FALSE)</f>
        <v>Caramel Biscuits</v>
      </c>
      <c r="L3551" s="2">
        <f>VLOOKUP(H3551, [1]Products!B:D, 3, FALSE)</f>
        <v>18</v>
      </c>
      <c r="M3551" s="2">
        <f>Table1[[#This Row],[Quantity Purchased]] * Table1[[#This Row],[Unit Price]]</f>
        <v>7062</v>
      </c>
      <c r="N3551" s="2">
        <f>VLOOKUP(H3551, [1]Products!B:E, 4, FALSE)</f>
        <v>22</v>
      </c>
      <c r="O3551" t="str">
        <f>TEXT(Table1[[#This Row],[Transaction Date]], "yyyy-mm")</f>
        <v>2024-04</v>
      </c>
      <c r="P3551" s="1">
        <f ca="1">YEAR(TODAY()) - YEAR(Table1[[#This Row],[Buyer Date of Birth]])</f>
        <v>65</v>
      </c>
      <c r="Q3551" s="2">
        <f>Table1[[#This Row],[Total Revenue]] - Table1[[#This Row],[Total Cost]]</f>
        <v>7044</v>
      </c>
    </row>
    <row r="3552" spans="1:17" x14ac:dyDescent="0.25">
      <c r="A3552" s="1">
        <v>45475</v>
      </c>
      <c r="B3552" t="s">
        <v>372</v>
      </c>
      <c r="C3552" t="s">
        <v>1336</v>
      </c>
      <c r="D3552" t="s">
        <v>100</v>
      </c>
      <c r="E3552" s="1">
        <v>35261</v>
      </c>
      <c r="F3552" t="s">
        <v>28</v>
      </c>
      <c r="G3552">
        <v>142</v>
      </c>
      <c r="H3552" t="s">
        <v>29</v>
      </c>
      <c r="I3552" t="s">
        <v>55</v>
      </c>
      <c r="J3552" t="s">
        <v>24</v>
      </c>
      <c r="K3552" t="str">
        <f>VLOOKUP(H3552, [1]Products!B:E, 2, FALSE)</f>
        <v>Shortbread</v>
      </c>
      <c r="L3552" s="2">
        <f>VLOOKUP(H3552, [1]Products!B:D, 3, FALSE)</f>
        <v>10</v>
      </c>
      <c r="M3552" s="2">
        <f>Table1[[#This Row],[Quantity Purchased]] * Table1[[#This Row],[Unit Price]]</f>
        <v>6390</v>
      </c>
      <c r="N3552" s="2">
        <f>VLOOKUP(H3552, [1]Products!B:E, 4, FALSE)</f>
        <v>45</v>
      </c>
      <c r="O3552" t="str">
        <f>TEXT(Table1[[#This Row],[Transaction Date]], "yyyy-mm")</f>
        <v>2024-07</v>
      </c>
      <c r="P3552" s="1">
        <f ca="1">YEAR(TODAY()) - YEAR(Table1[[#This Row],[Buyer Date of Birth]])</f>
        <v>29</v>
      </c>
      <c r="Q3552" s="2">
        <f>Table1[[#This Row],[Total Revenue]] - Table1[[#This Row],[Total Cost]]</f>
        <v>6380</v>
      </c>
    </row>
    <row r="3553" spans="1:17" x14ac:dyDescent="0.25">
      <c r="A3553" s="1">
        <v>45323</v>
      </c>
      <c r="B3553" t="s">
        <v>462</v>
      </c>
      <c r="C3553" t="s">
        <v>163</v>
      </c>
      <c r="D3553" t="s">
        <v>100</v>
      </c>
      <c r="E3553" s="1">
        <v>22526</v>
      </c>
      <c r="F3553" t="s">
        <v>21</v>
      </c>
      <c r="G3553">
        <v>198</v>
      </c>
      <c r="H3553" t="s">
        <v>54</v>
      </c>
      <c r="I3553" t="s">
        <v>59</v>
      </c>
      <c r="J3553" t="s">
        <v>24</v>
      </c>
      <c r="K3553" t="str">
        <f>VLOOKUP(H3553, [1]Products!B:E, 2, FALSE)</f>
        <v>Lemon Crisps</v>
      </c>
      <c r="L3553" s="2">
        <f>VLOOKUP(H3553, [1]Products!B:D, 3, FALSE)</f>
        <v>7</v>
      </c>
      <c r="M3553" s="2">
        <f>Table1[[#This Row],[Quantity Purchased]] * Table1[[#This Row],[Unit Price]]</f>
        <v>1782</v>
      </c>
      <c r="N3553" s="2">
        <f>VLOOKUP(H3553, [1]Products!B:E, 4, FALSE)</f>
        <v>9</v>
      </c>
      <c r="O3553" t="str">
        <f>TEXT(Table1[[#This Row],[Transaction Date]], "yyyy-mm")</f>
        <v>2024-02</v>
      </c>
      <c r="P3553" s="1">
        <f ca="1">YEAR(TODAY()) - YEAR(Table1[[#This Row],[Buyer Date of Birth]])</f>
        <v>64</v>
      </c>
      <c r="Q3553" s="2">
        <f>Table1[[#This Row],[Total Revenue]] - Table1[[#This Row],[Total Cost]]</f>
        <v>1775</v>
      </c>
    </row>
    <row r="3554" spans="1:17" x14ac:dyDescent="0.25">
      <c r="A3554" s="1">
        <v>45492</v>
      </c>
      <c r="B3554" t="s">
        <v>216</v>
      </c>
      <c r="C3554" t="s">
        <v>694</v>
      </c>
      <c r="D3554" t="s">
        <v>78</v>
      </c>
      <c r="E3554" s="1">
        <v>27152</v>
      </c>
      <c r="F3554" t="s">
        <v>28</v>
      </c>
      <c r="G3554">
        <v>236</v>
      </c>
      <c r="H3554" t="s">
        <v>29</v>
      </c>
      <c r="I3554" t="s">
        <v>55</v>
      </c>
      <c r="J3554" t="s">
        <v>24</v>
      </c>
      <c r="K3554" t="str">
        <f>VLOOKUP(H3554, [1]Products!B:E, 2, FALSE)</f>
        <v>Shortbread</v>
      </c>
      <c r="L3554" s="2">
        <f>VLOOKUP(H3554, [1]Products!B:D, 3, FALSE)</f>
        <v>10</v>
      </c>
      <c r="M3554" s="2">
        <f>Table1[[#This Row],[Quantity Purchased]] * Table1[[#This Row],[Unit Price]]</f>
        <v>10620</v>
      </c>
      <c r="N3554" s="2">
        <f>VLOOKUP(H3554, [1]Products!B:E, 4, FALSE)</f>
        <v>45</v>
      </c>
      <c r="O3554" t="str">
        <f>TEXT(Table1[[#This Row],[Transaction Date]], "yyyy-mm")</f>
        <v>2024-07</v>
      </c>
      <c r="P3554" s="1">
        <f ca="1">YEAR(TODAY()) - YEAR(Table1[[#This Row],[Buyer Date of Birth]])</f>
        <v>51</v>
      </c>
      <c r="Q3554" s="2">
        <f>Table1[[#This Row],[Total Revenue]] - Table1[[#This Row],[Total Cost]]</f>
        <v>10610</v>
      </c>
    </row>
    <row r="3555" spans="1:17" x14ac:dyDescent="0.25">
      <c r="A3555" s="1">
        <v>45378</v>
      </c>
      <c r="B3555" t="s">
        <v>166</v>
      </c>
      <c r="C3555" t="s">
        <v>530</v>
      </c>
      <c r="D3555" t="s">
        <v>45</v>
      </c>
      <c r="E3555" s="1">
        <v>35229</v>
      </c>
      <c r="F3555" t="s">
        <v>40</v>
      </c>
      <c r="G3555">
        <v>297</v>
      </c>
      <c r="H3555" t="s">
        <v>49</v>
      </c>
      <c r="I3555" t="s">
        <v>59</v>
      </c>
      <c r="J3555" t="s">
        <v>24</v>
      </c>
      <c r="K3555" t="str">
        <f>VLOOKUP(H3555, [1]Products!B:E, 2, FALSE)</f>
        <v>Butter Crunch</v>
      </c>
      <c r="L3555" s="2">
        <f>VLOOKUP(H3555, [1]Products!B:D, 3, FALSE)</f>
        <v>10</v>
      </c>
      <c r="M3555" s="2">
        <f>Table1[[#This Row],[Quantity Purchased]] * Table1[[#This Row],[Unit Price]]</f>
        <v>3267</v>
      </c>
      <c r="N3555" s="2">
        <f>VLOOKUP(H3555, [1]Products!B:E, 4, FALSE)</f>
        <v>11</v>
      </c>
      <c r="O3555" t="str">
        <f>TEXT(Table1[[#This Row],[Transaction Date]], "yyyy-mm")</f>
        <v>2024-03</v>
      </c>
      <c r="P3555" s="1">
        <f ca="1">YEAR(TODAY()) - YEAR(Table1[[#This Row],[Buyer Date of Birth]])</f>
        <v>29</v>
      </c>
      <c r="Q3555" s="2">
        <f>Table1[[#This Row],[Total Revenue]] - Table1[[#This Row],[Total Cost]]</f>
        <v>3257</v>
      </c>
    </row>
    <row r="3556" spans="1:17" x14ac:dyDescent="0.25">
      <c r="A3556" s="1">
        <v>45320</v>
      </c>
      <c r="B3556" t="s">
        <v>594</v>
      </c>
      <c r="C3556" t="s">
        <v>872</v>
      </c>
      <c r="D3556" t="s">
        <v>78</v>
      </c>
      <c r="E3556" s="1">
        <v>22850</v>
      </c>
      <c r="F3556" t="s">
        <v>28</v>
      </c>
      <c r="G3556">
        <v>442</v>
      </c>
      <c r="H3556" t="s">
        <v>41</v>
      </c>
      <c r="I3556" t="s">
        <v>36</v>
      </c>
      <c r="J3556" t="s">
        <v>24</v>
      </c>
      <c r="K3556" t="str">
        <f>VLOOKUP(H3556, [1]Products!B:E, 2, FALSE)</f>
        <v>Ginger Snaps</v>
      </c>
      <c r="L3556" s="2">
        <f>VLOOKUP(H3556, [1]Products!B:D, 3, FALSE)</f>
        <v>14</v>
      </c>
      <c r="M3556" s="2">
        <f>Table1[[#This Row],[Quantity Purchased]] * Table1[[#This Row],[Unit Price]]</f>
        <v>12376</v>
      </c>
      <c r="N3556" s="2">
        <f>VLOOKUP(H3556, [1]Products!B:E, 4, FALSE)</f>
        <v>28</v>
      </c>
      <c r="O3556" t="str">
        <f>TEXT(Table1[[#This Row],[Transaction Date]], "yyyy-mm")</f>
        <v>2024-01</v>
      </c>
      <c r="P3556" s="1">
        <f ca="1">YEAR(TODAY()) - YEAR(Table1[[#This Row],[Buyer Date of Birth]])</f>
        <v>63</v>
      </c>
      <c r="Q3556" s="2">
        <f>Table1[[#This Row],[Total Revenue]] - Table1[[#This Row],[Total Cost]]</f>
        <v>12362</v>
      </c>
    </row>
    <row r="3557" spans="1:17" x14ac:dyDescent="0.25">
      <c r="A3557" s="1">
        <v>45329</v>
      </c>
      <c r="B3557" t="s">
        <v>79</v>
      </c>
      <c r="C3557" t="s">
        <v>1234</v>
      </c>
      <c r="D3557" t="s">
        <v>45</v>
      </c>
      <c r="E3557" s="1">
        <v>33327</v>
      </c>
      <c r="F3557" t="s">
        <v>28</v>
      </c>
      <c r="G3557">
        <v>349</v>
      </c>
      <c r="H3557" t="s">
        <v>63</v>
      </c>
      <c r="I3557" t="s">
        <v>36</v>
      </c>
      <c r="J3557" t="s">
        <v>24</v>
      </c>
      <c r="K3557" t="str">
        <f>VLOOKUP(H3557, [1]Products!B:E, 2, FALSE)</f>
        <v>Vanilla Wafers</v>
      </c>
      <c r="L3557" s="2">
        <f>VLOOKUP(H3557, [1]Products!B:D, 3, FALSE)</f>
        <v>18</v>
      </c>
      <c r="M3557" s="2">
        <f>Table1[[#This Row],[Quantity Purchased]] * Table1[[#This Row],[Unit Price]]</f>
        <v>12564</v>
      </c>
      <c r="N3557" s="2">
        <f>VLOOKUP(H3557, [1]Products!B:E, 4, FALSE)</f>
        <v>36</v>
      </c>
      <c r="O3557" t="str">
        <f>TEXT(Table1[[#This Row],[Transaction Date]], "yyyy-mm")</f>
        <v>2024-02</v>
      </c>
      <c r="P3557" s="1">
        <f ca="1">YEAR(TODAY()) - YEAR(Table1[[#This Row],[Buyer Date of Birth]])</f>
        <v>34</v>
      </c>
      <c r="Q3557" s="2">
        <f>Table1[[#This Row],[Total Revenue]] - Table1[[#This Row],[Total Cost]]</f>
        <v>12546</v>
      </c>
    </row>
    <row r="3558" spans="1:17" x14ac:dyDescent="0.25">
      <c r="A3558" s="1">
        <v>45398</v>
      </c>
      <c r="B3558" t="s">
        <v>101</v>
      </c>
      <c r="C3558" t="s">
        <v>1097</v>
      </c>
      <c r="D3558" t="s">
        <v>84</v>
      </c>
      <c r="E3558" s="1">
        <v>32678</v>
      </c>
      <c r="F3558" t="s">
        <v>75</v>
      </c>
      <c r="G3558">
        <v>229</v>
      </c>
      <c r="H3558" t="s">
        <v>72</v>
      </c>
      <c r="I3558" t="s">
        <v>42</v>
      </c>
      <c r="J3558" t="s">
        <v>24</v>
      </c>
      <c r="K3558" t="str">
        <f>VLOOKUP(H3558, [1]Products!B:E, 2, FALSE)</f>
        <v>Choco Delight</v>
      </c>
      <c r="L3558" s="2">
        <f>VLOOKUP(H3558, [1]Products!B:D, 3, FALSE)</f>
        <v>3</v>
      </c>
      <c r="M3558" s="2">
        <f>Table1[[#This Row],[Quantity Purchased]] * Table1[[#This Row],[Unit Price]]</f>
        <v>1145</v>
      </c>
      <c r="N3558" s="2">
        <f>VLOOKUP(H3558, [1]Products!B:E, 4, FALSE)</f>
        <v>5</v>
      </c>
      <c r="O3558" t="str">
        <f>TEXT(Table1[[#This Row],[Transaction Date]], "yyyy-mm")</f>
        <v>2024-04</v>
      </c>
      <c r="P3558" s="1">
        <f ca="1">YEAR(TODAY()) - YEAR(Table1[[#This Row],[Buyer Date of Birth]])</f>
        <v>36</v>
      </c>
      <c r="Q3558" s="2">
        <f>Table1[[#This Row],[Total Revenue]] - Table1[[#This Row],[Total Cost]]</f>
        <v>1142</v>
      </c>
    </row>
    <row r="3559" spans="1:17" x14ac:dyDescent="0.25">
      <c r="A3559" s="1">
        <v>45402</v>
      </c>
      <c r="B3559" t="s">
        <v>493</v>
      </c>
      <c r="C3559" t="s">
        <v>257</v>
      </c>
      <c r="D3559" t="s">
        <v>58</v>
      </c>
      <c r="E3559" s="1">
        <v>19518</v>
      </c>
      <c r="F3559" t="s">
        <v>40</v>
      </c>
      <c r="G3559">
        <v>132</v>
      </c>
      <c r="H3559" t="s">
        <v>72</v>
      </c>
      <c r="I3559" t="s">
        <v>46</v>
      </c>
      <c r="J3559" t="s">
        <v>24</v>
      </c>
      <c r="K3559" t="str">
        <f>VLOOKUP(H3559, [1]Products!B:E, 2, FALSE)</f>
        <v>Choco Delight</v>
      </c>
      <c r="L3559" s="2">
        <f>VLOOKUP(H3559, [1]Products!B:D, 3, FALSE)</f>
        <v>3</v>
      </c>
      <c r="M3559" s="2">
        <f>Table1[[#This Row],[Quantity Purchased]] * Table1[[#This Row],[Unit Price]]</f>
        <v>660</v>
      </c>
      <c r="N3559" s="2">
        <f>VLOOKUP(H3559, [1]Products!B:E, 4, FALSE)</f>
        <v>5</v>
      </c>
      <c r="O3559" t="str">
        <f>TEXT(Table1[[#This Row],[Transaction Date]], "yyyy-mm")</f>
        <v>2024-04</v>
      </c>
      <c r="P3559" s="1">
        <f ca="1">YEAR(TODAY()) - YEAR(Table1[[#This Row],[Buyer Date of Birth]])</f>
        <v>72</v>
      </c>
      <c r="Q3559" s="2">
        <f>Table1[[#This Row],[Total Revenue]] - Table1[[#This Row],[Total Cost]]</f>
        <v>657</v>
      </c>
    </row>
    <row r="3560" spans="1:17" x14ac:dyDescent="0.25">
      <c r="A3560" s="1">
        <v>45374</v>
      </c>
      <c r="B3560" t="s">
        <v>575</v>
      </c>
      <c r="C3560" t="s">
        <v>592</v>
      </c>
      <c r="D3560" t="s">
        <v>89</v>
      </c>
      <c r="E3560" s="1">
        <v>30635</v>
      </c>
      <c r="F3560" t="s">
        <v>75</v>
      </c>
      <c r="G3560">
        <v>370</v>
      </c>
      <c r="H3560" t="s">
        <v>71</v>
      </c>
      <c r="I3560" t="s">
        <v>50</v>
      </c>
      <c r="J3560" t="s">
        <v>24</v>
      </c>
      <c r="K3560" t="str">
        <f>VLOOKUP(H3560, [1]Products!B:E, 2, FALSE)</f>
        <v>Peanut Butter Bites</v>
      </c>
      <c r="L3560" s="2">
        <f>VLOOKUP(H3560, [1]Products!B:D, 3, FALSE)</f>
        <v>5</v>
      </c>
      <c r="M3560" s="2">
        <f>Table1[[#This Row],[Quantity Purchased]] * Table1[[#This Row],[Unit Price]]</f>
        <v>2590</v>
      </c>
      <c r="N3560" s="2">
        <f>VLOOKUP(H3560, [1]Products!B:E, 4, FALSE)</f>
        <v>7</v>
      </c>
      <c r="O3560" t="str">
        <f>TEXT(Table1[[#This Row],[Transaction Date]], "yyyy-mm")</f>
        <v>2024-03</v>
      </c>
      <c r="P3560" s="1">
        <f ca="1">YEAR(TODAY()) - YEAR(Table1[[#This Row],[Buyer Date of Birth]])</f>
        <v>42</v>
      </c>
      <c r="Q3560" s="2">
        <f>Table1[[#This Row],[Total Revenue]] - Table1[[#This Row],[Total Cost]]</f>
        <v>2585</v>
      </c>
    </row>
    <row r="3561" spans="1:17" x14ac:dyDescent="0.25">
      <c r="A3561" s="1">
        <v>45488</v>
      </c>
      <c r="B3561" t="s">
        <v>259</v>
      </c>
      <c r="C3561" t="s">
        <v>847</v>
      </c>
      <c r="D3561" t="s">
        <v>89</v>
      </c>
      <c r="E3561" s="1">
        <v>15960</v>
      </c>
      <c r="F3561" t="s">
        <v>40</v>
      </c>
      <c r="G3561">
        <v>328</v>
      </c>
      <c r="H3561" t="s">
        <v>71</v>
      </c>
      <c r="I3561" t="s">
        <v>55</v>
      </c>
      <c r="J3561" t="s">
        <v>24</v>
      </c>
      <c r="K3561" t="str">
        <f>VLOOKUP(H3561, [1]Products!B:E, 2, FALSE)</f>
        <v>Peanut Butter Bites</v>
      </c>
      <c r="L3561" s="2">
        <f>VLOOKUP(H3561, [1]Products!B:D, 3, FALSE)</f>
        <v>5</v>
      </c>
      <c r="M3561" s="2">
        <f>Table1[[#This Row],[Quantity Purchased]] * Table1[[#This Row],[Unit Price]]</f>
        <v>2296</v>
      </c>
      <c r="N3561" s="2">
        <f>VLOOKUP(H3561, [1]Products!B:E, 4, FALSE)</f>
        <v>7</v>
      </c>
      <c r="O3561" t="str">
        <f>TEXT(Table1[[#This Row],[Transaction Date]], "yyyy-mm")</f>
        <v>2024-07</v>
      </c>
      <c r="P3561" s="1">
        <f ca="1">YEAR(TODAY()) - YEAR(Table1[[#This Row],[Buyer Date of Birth]])</f>
        <v>82</v>
      </c>
      <c r="Q3561" s="2">
        <f>Table1[[#This Row],[Total Revenue]] - Table1[[#This Row],[Total Cost]]</f>
        <v>2291</v>
      </c>
    </row>
    <row r="3562" spans="1:17" x14ac:dyDescent="0.25">
      <c r="A3562" s="1">
        <v>45477</v>
      </c>
      <c r="B3562" t="s">
        <v>320</v>
      </c>
      <c r="C3562" t="s">
        <v>989</v>
      </c>
      <c r="D3562" t="s">
        <v>53</v>
      </c>
      <c r="E3562" s="1">
        <v>25623</v>
      </c>
      <c r="F3562" t="s">
        <v>40</v>
      </c>
      <c r="G3562">
        <v>311</v>
      </c>
      <c r="H3562" t="s">
        <v>49</v>
      </c>
      <c r="I3562" t="s">
        <v>59</v>
      </c>
      <c r="J3562" t="s">
        <v>24</v>
      </c>
      <c r="K3562" t="str">
        <f>VLOOKUP(H3562, [1]Products!B:E, 2, FALSE)</f>
        <v>Butter Crunch</v>
      </c>
      <c r="L3562" s="2">
        <f>VLOOKUP(H3562, [1]Products!B:D, 3, FALSE)</f>
        <v>10</v>
      </c>
      <c r="M3562" s="2">
        <f>Table1[[#This Row],[Quantity Purchased]] * Table1[[#This Row],[Unit Price]]</f>
        <v>3421</v>
      </c>
      <c r="N3562" s="2">
        <f>VLOOKUP(H3562, [1]Products!B:E, 4, FALSE)</f>
        <v>11</v>
      </c>
      <c r="O3562" t="str">
        <f>TEXT(Table1[[#This Row],[Transaction Date]], "yyyy-mm")</f>
        <v>2024-07</v>
      </c>
      <c r="P3562" s="1">
        <f ca="1">YEAR(TODAY()) - YEAR(Table1[[#This Row],[Buyer Date of Birth]])</f>
        <v>55</v>
      </c>
      <c r="Q3562" s="2">
        <f>Table1[[#This Row],[Total Revenue]] - Table1[[#This Row],[Total Cost]]</f>
        <v>3411</v>
      </c>
    </row>
    <row r="3563" spans="1:17" x14ac:dyDescent="0.25">
      <c r="A3563" s="1">
        <v>45400</v>
      </c>
      <c r="B3563" t="s">
        <v>603</v>
      </c>
      <c r="C3563" t="s">
        <v>141</v>
      </c>
      <c r="D3563" t="s">
        <v>53</v>
      </c>
      <c r="E3563" s="1">
        <v>20956</v>
      </c>
      <c r="F3563" t="s">
        <v>21</v>
      </c>
      <c r="G3563">
        <v>414</v>
      </c>
      <c r="H3563" t="s">
        <v>71</v>
      </c>
      <c r="I3563" t="s">
        <v>55</v>
      </c>
      <c r="J3563" t="s">
        <v>24</v>
      </c>
      <c r="K3563" t="str">
        <f>VLOOKUP(H3563, [1]Products!B:E, 2, FALSE)</f>
        <v>Peanut Butter Bites</v>
      </c>
      <c r="L3563" s="2">
        <f>VLOOKUP(H3563, [1]Products!B:D, 3, FALSE)</f>
        <v>5</v>
      </c>
      <c r="M3563" s="2">
        <f>Table1[[#This Row],[Quantity Purchased]] * Table1[[#This Row],[Unit Price]]</f>
        <v>2898</v>
      </c>
      <c r="N3563" s="2">
        <f>VLOOKUP(H3563, [1]Products!B:E, 4, FALSE)</f>
        <v>7</v>
      </c>
      <c r="O3563" t="str">
        <f>TEXT(Table1[[#This Row],[Transaction Date]], "yyyy-mm")</f>
        <v>2024-04</v>
      </c>
      <c r="P3563" s="1">
        <f ca="1">YEAR(TODAY()) - YEAR(Table1[[#This Row],[Buyer Date of Birth]])</f>
        <v>68</v>
      </c>
      <c r="Q3563" s="2">
        <f>Table1[[#This Row],[Total Revenue]] - Table1[[#This Row],[Total Cost]]</f>
        <v>2893</v>
      </c>
    </row>
    <row r="3564" spans="1:17" x14ac:dyDescent="0.25">
      <c r="A3564" s="1">
        <v>45361</v>
      </c>
      <c r="B3564" t="s">
        <v>205</v>
      </c>
      <c r="C3564" t="s">
        <v>416</v>
      </c>
      <c r="D3564" t="s">
        <v>34</v>
      </c>
      <c r="E3564" s="1">
        <v>30275</v>
      </c>
      <c r="F3564" t="s">
        <v>40</v>
      </c>
      <c r="G3564">
        <v>213</v>
      </c>
      <c r="H3564" t="s">
        <v>63</v>
      </c>
      <c r="I3564" t="s">
        <v>59</v>
      </c>
      <c r="J3564" t="s">
        <v>24</v>
      </c>
      <c r="K3564" t="str">
        <f>VLOOKUP(H3564, [1]Products!B:E, 2, FALSE)</f>
        <v>Vanilla Wafers</v>
      </c>
      <c r="L3564" s="2">
        <f>VLOOKUP(H3564, [1]Products!B:D, 3, FALSE)</f>
        <v>18</v>
      </c>
      <c r="M3564" s="2">
        <f>Table1[[#This Row],[Quantity Purchased]] * Table1[[#This Row],[Unit Price]]</f>
        <v>7668</v>
      </c>
      <c r="N3564" s="2">
        <f>VLOOKUP(H3564, [1]Products!B:E, 4, FALSE)</f>
        <v>36</v>
      </c>
      <c r="O3564" t="str">
        <f>TEXT(Table1[[#This Row],[Transaction Date]], "yyyy-mm")</f>
        <v>2024-03</v>
      </c>
      <c r="P3564" s="1">
        <f ca="1">YEAR(TODAY()) - YEAR(Table1[[#This Row],[Buyer Date of Birth]])</f>
        <v>43</v>
      </c>
      <c r="Q3564" s="2">
        <f>Table1[[#This Row],[Total Revenue]] - Table1[[#This Row],[Total Cost]]</f>
        <v>7650</v>
      </c>
    </row>
    <row r="3565" spans="1:17" x14ac:dyDescent="0.25">
      <c r="A3565" s="1">
        <v>45323</v>
      </c>
      <c r="B3565" t="s">
        <v>1337</v>
      </c>
      <c r="C3565" t="s">
        <v>156</v>
      </c>
      <c r="D3565" t="s">
        <v>62</v>
      </c>
      <c r="E3565" s="1">
        <v>27212</v>
      </c>
      <c r="F3565" t="s">
        <v>75</v>
      </c>
      <c r="G3565">
        <v>367</v>
      </c>
      <c r="H3565" t="s">
        <v>29</v>
      </c>
      <c r="I3565" t="s">
        <v>59</v>
      </c>
      <c r="J3565" t="s">
        <v>24</v>
      </c>
      <c r="K3565" t="str">
        <f>VLOOKUP(H3565, [1]Products!B:E, 2, FALSE)</f>
        <v>Shortbread</v>
      </c>
      <c r="L3565" s="2">
        <f>VLOOKUP(H3565, [1]Products!B:D, 3, FALSE)</f>
        <v>10</v>
      </c>
      <c r="M3565" s="2">
        <f>Table1[[#This Row],[Quantity Purchased]] * Table1[[#This Row],[Unit Price]]</f>
        <v>16515</v>
      </c>
      <c r="N3565" s="2">
        <f>VLOOKUP(H3565, [1]Products!B:E, 4, FALSE)</f>
        <v>45</v>
      </c>
      <c r="O3565" t="str">
        <f>TEXT(Table1[[#This Row],[Transaction Date]], "yyyy-mm")</f>
        <v>2024-02</v>
      </c>
      <c r="P3565" s="1">
        <f ca="1">YEAR(TODAY()) - YEAR(Table1[[#This Row],[Buyer Date of Birth]])</f>
        <v>51</v>
      </c>
      <c r="Q3565" s="2">
        <f>Table1[[#This Row],[Total Revenue]] - Table1[[#This Row],[Total Cost]]</f>
        <v>16505</v>
      </c>
    </row>
    <row r="3566" spans="1:17" x14ac:dyDescent="0.25">
      <c r="A3566" s="1">
        <v>45493</v>
      </c>
      <c r="B3566" t="s">
        <v>117</v>
      </c>
      <c r="C3566" t="s">
        <v>828</v>
      </c>
      <c r="D3566" t="s">
        <v>58</v>
      </c>
      <c r="E3566" s="1">
        <v>20327</v>
      </c>
      <c r="F3566" t="s">
        <v>75</v>
      </c>
      <c r="G3566">
        <v>190</v>
      </c>
      <c r="H3566" t="s">
        <v>22</v>
      </c>
      <c r="I3566" t="s">
        <v>50</v>
      </c>
      <c r="J3566" t="s">
        <v>24</v>
      </c>
      <c r="K3566" t="str">
        <f>VLOOKUP(H3566, [1]Products!B:E, 2, FALSE)</f>
        <v>Cinnamon Swirls</v>
      </c>
      <c r="L3566" s="2">
        <f>VLOOKUP(H3566, [1]Products!B:D, 3, FALSE)</f>
        <v>10</v>
      </c>
      <c r="M3566" s="2">
        <f>Table1[[#This Row],[Quantity Purchased]] * Table1[[#This Row],[Unit Price]]</f>
        <v>2660</v>
      </c>
      <c r="N3566" s="2">
        <f>VLOOKUP(H3566, [1]Products!B:E, 4, FALSE)</f>
        <v>14</v>
      </c>
      <c r="O3566" t="str">
        <f>TEXT(Table1[[#This Row],[Transaction Date]], "yyyy-mm")</f>
        <v>2024-07</v>
      </c>
      <c r="P3566" s="1">
        <f ca="1">YEAR(TODAY()) - YEAR(Table1[[#This Row],[Buyer Date of Birth]])</f>
        <v>70</v>
      </c>
      <c r="Q3566" s="2">
        <f>Table1[[#This Row],[Total Revenue]] - Table1[[#This Row],[Total Cost]]</f>
        <v>2650</v>
      </c>
    </row>
    <row r="3567" spans="1:17" x14ac:dyDescent="0.25">
      <c r="A3567" s="1">
        <v>45299</v>
      </c>
      <c r="B3567" t="s">
        <v>401</v>
      </c>
      <c r="C3567" t="s">
        <v>453</v>
      </c>
      <c r="D3567" t="s">
        <v>100</v>
      </c>
      <c r="E3567" s="1">
        <v>36546</v>
      </c>
      <c r="F3567" t="s">
        <v>40</v>
      </c>
      <c r="G3567">
        <v>451</v>
      </c>
      <c r="H3567" t="s">
        <v>41</v>
      </c>
      <c r="I3567" t="s">
        <v>55</v>
      </c>
      <c r="J3567" t="s">
        <v>24</v>
      </c>
      <c r="K3567" t="str">
        <f>VLOOKUP(H3567, [1]Products!B:E, 2, FALSE)</f>
        <v>Ginger Snaps</v>
      </c>
      <c r="L3567" s="2">
        <f>VLOOKUP(H3567, [1]Products!B:D, 3, FALSE)</f>
        <v>14</v>
      </c>
      <c r="M3567" s="2">
        <f>Table1[[#This Row],[Quantity Purchased]] * Table1[[#This Row],[Unit Price]]</f>
        <v>12628</v>
      </c>
      <c r="N3567" s="2">
        <f>VLOOKUP(H3567, [1]Products!B:E, 4, FALSE)</f>
        <v>28</v>
      </c>
      <c r="O3567" t="str">
        <f>TEXT(Table1[[#This Row],[Transaction Date]], "yyyy-mm")</f>
        <v>2024-01</v>
      </c>
      <c r="P3567" s="1">
        <f ca="1">YEAR(TODAY()) - YEAR(Table1[[#This Row],[Buyer Date of Birth]])</f>
        <v>25</v>
      </c>
      <c r="Q3567" s="2">
        <f>Table1[[#This Row],[Total Revenue]] - Table1[[#This Row],[Total Cost]]</f>
        <v>12614</v>
      </c>
    </row>
    <row r="3568" spans="1:17" x14ac:dyDescent="0.25">
      <c r="A3568" s="1">
        <v>45422</v>
      </c>
      <c r="B3568" t="s">
        <v>173</v>
      </c>
      <c r="C3568" t="s">
        <v>1338</v>
      </c>
      <c r="D3568" t="s">
        <v>84</v>
      </c>
      <c r="E3568" s="1">
        <v>24007</v>
      </c>
      <c r="F3568" t="s">
        <v>75</v>
      </c>
      <c r="G3568">
        <v>393</v>
      </c>
      <c r="H3568" t="s">
        <v>63</v>
      </c>
      <c r="I3568" t="s">
        <v>59</v>
      </c>
      <c r="J3568" t="s">
        <v>24</v>
      </c>
      <c r="K3568" t="str">
        <f>VLOOKUP(H3568, [1]Products!B:E, 2, FALSE)</f>
        <v>Vanilla Wafers</v>
      </c>
      <c r="L3568" s="2">
        <f>VLOOKUP(H3568, [1]Products!B:D, 3, FALSE)</f>
        <v>18</v>
      </c>
      <c r="M3568" s="2">
        <f>Table1[[#This Row],[Quantity Purchased]] * Table1[[#This Row],[Unit Price]]</f>
        <v>14148</v>
      </c>
      <c r="N3568" s="2">
        <f>VLOOKUP(H3568, [1]Products!B:E, 4, FALSE)</f>
        <v>36</v>
      </c>
      <c r="O3568" t="str">
        <f>TEXT(Table1[[#This Row],[Transaction Date]], "yyyy-mm")</f>
        <v>2024-05</v>
      </c>
      <c r="P3568" s="1">
        <f ca="1">YEAR(TODAY()) - YEAR(Table1[[#This Row],[Buyer Date of Birth]])</f>
        <v>60</v>
      </c>
      <c r="Q3568" s="2">
        <f>Table1[[#This Row],[Total Revenue]] - Table1[[#This Row],[Total Cost]]</f>
        <v>14130</v>
      </c>
    </row>
    <row r="3569" spans="1:17" x14ac:dyDescent="0.25">
      <c r="A3569" s="1">
        <v>45483</v>
      </c>
      <c r="B3569" t="s">
        <v>379</v>
      </c>
      <c r="C3569" t="s">
        <v>430</v>
      </c>
      <c r="D3569" t="s">
        <v>100</v>
      </c>
      <c r="E3569" s="1">
        <v>26283</v>
      </c>
      <c r="F3569" t="s">
        <v>21</v>
      </c>
      <c r="G3569">
        <v>80</v>
      </c>
      <c r="H3569" t="s">
        <v>72</v>
      </c>
      <c r="I3569" t="s">
        <v>55</v>
      </c>
      <c r="J3569" t="s">
        <v>24</v>
      </c>
      <c r="K3569" t="str">
        <f>VLOOKUP(H3569, [1]Products!B:E, 2, FALSE)</f>
        <v>Choco Delight</v>
      </c>
      <c r="L3569" s="2">
        <f>VLOOKUP(H3569, [1]Products!B:D, 3, FALSE)</f>
        <v>3</v>
      </c>
      <c r="M3569" s="2">
        <f>Table1[[#This Row],[Quantity Purchased]] * Table1[[#This Row],[Unit Price]]</f>
        <v>400</v>
      </c>
      <c r="N3569" s="2">
        <f>VLOOKUP(H3569, [1]Products!B:E, 4, FALSE)</f>
        <v>5</v>
      </c>
      <c r="O3569" t="str">
        <f>TEXT(Table1[[#This Row],[Transaction Date]], "yyyy-mm")</f>
        <v>2024-07</v>
      </c>
      <c r="P3569" s="1">
        <f ca="1">YEAR(TODAY()) - YEAR(Table1[[#This Row],[Buyer Date of Birth]])</f>
        <v>54</v>
      </c>
      <c r="Q3569" s="2">
        <f>Table1[[#This Row],[Total Revenue]] - Table1[[#This Row],[Total Cost]]</f>
        <v>397</v>
      </c>
    </row>
    <row r="3570" spans="1:17" x14ac:dyDescent="0.25">
      <c r="A3570" s="1">
        <v>45496</v>
      </c>
      <c r="B3570" t="s">
        <v>123</v>
      </c>
      <c r="C3570" t="s">
        <v>307</v>
      </c>
      <c r="D3570" t="s">
        <v>20</v>
      </c>
      <c r="E3570" s="1">
        <v>37207</v>
      </c>
      <c r="F3570" t="s">
        <v>28</v>
      </c>
      <c r="G3570">
        <v>44</v>
      </c>
      <c r="H3570" t="s">
        <v>71</v>
      </c>
      <c r="I3570" t="s">
        <v>59</v>
      </c>
      <c r="J3570" t="s">
        <v>24</v>
      </c>
      <c r="K3570" t="str">
        <f>VLOOKUP(H3570, [1]Products!B:E, 2, FALSE)</f>
        <v>Peanut Butter Bites</v>
      </c>
      <c r="L3570" s="2">
        <f>VLOOKUP(H3570, [1]Products!B:D, 3, FALSE)</f>
        <v>5</v>
      </c>
      <c r="M3570" s="2">
        <f>Table1[[#This Row],[Quantity Purchased]] * Table1[[#This Row],[Unit Price]]</f>
        <v>308</v>
      </c>
      <c r="N3570" s="2">
        <f>VLOOKUP(H3570, [1]Products!B:E, 4, FALSE)</f>
        <v>7</v>
      </c>
      <c r="O3570" t="str">
        <f>TEXT(Table1[[#This Row],[Transaction Date]], "yyyy-mm")</f>
        <v>2024-07</v>
      </c>
      <c r="P3570" s="1">
        <f ca="1">YEAR(TODAY()) - YEAR(Table1[[#This Row],[Buyer Date of Birth]])</f>
        <v>24</v>
      </c>
      <c r="Q3570" s="2">
        <f>Table1[[#This Row],[Total Revenue]] - Table1[[#This Row],[Total Cost]]</f>
        <v>303</v>
      </c>
    </row>
    <row r="3571" spans="1:17" x14ac:dyDescent="0.25">
      <c r="A3571" s="1">
        <v>45308</v>
      </c>
      <c r="B3571" t="s">
        <v>386</v>
      </c>
      <c r="C3571" t="s">
        <v>955</v>
      </c>
      <c r="D3571" t="s">
        <v>62</v>
      </c>
      <c r="E3571" s="1">
        <v>21436</v>
      </c>
      <c r="F3571" t="s">
        <v>21</v>
      </c>
      <c r="G3571">
        <v>201</v>
      </c>
      <c r="H3571" t="s">
        <v>71</v>
      </c>
      <c r="I3571" t="s">
        <v>36</v>
      </c>
      <c r="J3571" t="s">
        <v>24</v>
      </c>
      <c r="K3571" t="str">
        <f>VLOOKUP(H3571, [1]Products!B:E, 2, FALSE)</f>
        <v>Peanut Butter Bites</v>
      </c>
      <c r="L3571" s="2">
        <f>VLOOKUP(H3571, [1]Products!B:D, 3, FALSE)</f>
        <v>5</v>
      </c>
      <c r="M3571" s="2">
        <f>Table1[[#This Row],[Quantity Purchased]] * Table1[[#This Row],[Unit Price]]</f>
        <v>1407</v>
      </c>
      <c r="N3571" s="2">
        <f>VLOOKUP(H3571, [1]Products!B:E, 4, FALSE)</f>
        <v>7</v>
      </c>
      <c r="O3571" t="str">
        <f>TEXT(Table1[[#This Row],[Transaction Date]], "yyyy-mm")</f>
        <v>2024-01</v>
      </c>
      <c r="P3571" s="1">
        <f ca="1">YEAR(TODAY()) - YEAR(Table1[[#This Row],[Buyer Date of Birth]])</f>
        <v>67</v>
      </c>
      <c r="Q3571" s="2">
        <f>Table1[[#This Row],[Total Revenue]] - Table1[[#This Row],[Total Cost]]</f>
        <v>1402</v>
      </c>
    </row>
    <row r="3572" spans="1:17" x14ac:dyDescent="0.25">
      <c r="A3572" s="1">
        <v>45339</v>
      </c>
      <c r="B3572" t="s">
        <v>447</v>
      </c>
      <c r="C3572" t="s">
        <v>39</v>
      </c>
      <c r="D3572" t="s">
        <v>20</v>
      </c>
      <c r="E3572" s="1">
        <v>35234</v>
      </c>
      <c r="F3572" t="s">
        <v>28</v>
      </c>
      <c r="G3572">
        <v>13</v>
      </c>
      <c r="H3572" t="s">
        <v>71</v>
      </c>
      <c r="I3572" t="s">
        <v>36</v>
      </c>
      <c r="J3572" t="s">
        <v>24</v>
      </c>
      <c r="K3572" t="str">
        <f>VLOOKUP(H3572, [1]Products!B:E, 2, FALSE)</f>
        <v>Peanut Butter Bites</v>
      </c>
      <c r="L3572" s="2">
        <f>VLOOKUP(H3572, [1]Products!B:D, 3, FALSE)</f>
        <v>5</v>
      </c>
      <c r="M3572" s="2">
        <f>Table1[[#This Row],[Quantity Purchased]] * Table1[[#This Row],[Unit Price]]</f>
        <v>91</v>
      </c>
      <c r="N3572" s="2">
        <f>VLOOKUP(H3572, [1]Products!B:E, 4, FALSE)</f>
        <v>7</v>
      </c>
      <c r="O3572" t="str">
        <f>TEXT(Table1[[#This Row],[Transaction Date]], "yyyy-mm")</f>
        <v>2024-02</v>
      </c>
      <c r="P3572" s="1">
        <f ca="1">YEAR(TODAY()) - YEAR(Table1[[#This Row],[Buyer Date of Birth]])</f>
        <v>29</v>
      </c>
      <c r="Q3572" s="2">
        <f>Table1[[#This Row],[Total Revenue]] - Table1[[#This Row],[Total Cost]]</f>
        <v>86</v>
      </c>
    </row>
    <row r="3573" spans="1:17" x14ac:dyDescent="0.25">
      <c r="A3573" s="1">
        <v>45293</v>
      </c>
      <c r="B3573" t="s">
        <v>263</v>
      </c>
      <c r="C3573" t="s">
        <v>1339</v>
      </c>
      <c r="D3573" t="s">
        <v>53</v>
      </c>
      <c r="E3573" s="1">
        <v>16414</v>
      </c>
      <c r="F3573" t="s">
        <v>21</v>
      </c>
      <c r="G3573">
        <v>114</v>
      </c>
      <c r="H3573" t="s">
        <v>54</v>
      </c>
      <c r="I3573" t="s">
        <v>42</v>
      </c>
      <c r="J3573" t="s">
        <v>24</v>
      </c>
      <c r="K3573" t="str">
        <f>VLOOKUP(H3573, [1]Products!B:E, 2, FALSE)</f>
        <v>Lemon Crisps</v>
      </c>
      <c r="L3573" s="2">
        <f>VLOOKUP(H3573, [1]Products!B:D, 3, FALSE)</f>
        <v>7</v>
      </c>
      <c r="M3573" s="2">
        <f>Table1[[#This Row],[Quantity Purchased]] * Table1[[#This Row],[Unit Price]]</f>
        <v>1026</v>
      </c>
      <c r="N3573" s="2">
        <f>VLOOKUP(H3573, [1]Products!B:E, 4, FALSE)</f>
        <v>9</v>
      </c>
      <c r="O3573" t="str">
        <f>TEXT(Table1[[#This Row],[Transaction Date]], "yyyy-mm")</f>
        <v>2024-01</v>
      </c>
      <c r="P3573" s="1">
        <f ca="1">YEAR(TODAY()) - YEAR(Table1[[#This Row],[Buyer Date of Birth]])</f>
        <v>81</v>
      </c>
      <c r="Q3573" s="2">
        <f>Table1[[#This Row],[Total Revenue]] - Table1[[#This Row],[Total Cost]]</f>
        <v>1019</v>
      </c>
    </row>
    <row r="3574" spans="1:17" x14ac:dyDescent="0.25">
      <c r="A3574" s="1">
        <v>45490</v>
      </c>
      <c r="B3574" t="s">
        <v>148</v>
      </c>
      <c r="C3574" t="s">
        <v>120</v>
      </c>
      <c r="D3574" t="s">
        <v>89</v>
      </c>
      <c r="E3574" s="1">
        <v>19789</v>
      </c>
      <c r="F3574" t="s">
        <v>21</v>
      </c>
      <c r="G3574">
        <v>48</v>
      </c>
      <c r="H3574" t="s">
        <v>41</v>
      </c>
      <c r="I3574" t="s">
        <v>46</v>
      </c>
      <c r="J3574" t="s">
        <v>24</v>
      </c>
      <c r="K3574" t="str">
        <f>VLOOKUP(H3574, [1]Products!B:E, 2, FALSE)</f>
        <v>Ginger Snaps</v>
      </c>
      <c r="L3574" s="2">
        <f>VLOOKUP(H3574, [1]Products!B:D, 3, FALSE)</f>
        <v>14</v>
      </c>
      <c r="M3574" s="2">
        <f>Table1[[#This Row],[Quantity Purchased]] * Table1[[#This Row],[Unit Price]]</f>
        <v>1344</v>
      </c>
      <c r="N3574" s="2">
        <f>VLOOKUP(H3574, [1]Products!B:E, 4, FALSE)</f>
        <v>28</v>
      </c>
      <c r="O3574" t="str">
        <f>TEXT(Table1[[#This Row],[Transaction Date]], "yyyy-mm")</f>
        <v>2024-07</v>
      </c>
      <c r="P3574" s="1">
        <f ca="1">YEAR(TODAY()) - YEAR(Table1[[#This Row],[Buyer Date of Birth]])</f>
        <v>71</v>
      </c>
      <c r="Q3574" s="2">
        <f>Table1[[#This Row],[Total Revenue]] - Table1[[#This Row],[Total Cost]]</f>
        <v>1330</v>
      </c>
    </row>
    <row r="3575" spans="1:17" x14ac:dyDescent="0.25">
      <c r="A3575" s="1">
        <v>45489</v>
      </c>
      <c r="B3575" t="s">
        <v>309</v>
      </c>
      <c r="C3575" t="s">
        <v>823</v>
      </c>
      <c r="D3575" t="s">
        <v>84</v>
      </c>
      <c r="E3575" s="1">
        <v>34734</v>
      </c>
      <c r="F3575" t="s">
        <v>28</v>
      </c>
      <c r="G3575">
        <v>175</v>
      </c>
      <c r="H3575" t="s">
        <v>29</v>
      </c>
      <c r="I3575" t="s">
        <v>50</v>
      </c>
      <c r="J3575" t="s">
        <v>24</v>
      </c>
      <c r="K3575" t="str">
        <f>VLOOKUP(H3575, [1]Products!B:E, 2, FALSE)</f>
        <v>Shortbread</v>
      </c>
      <c r="L3575" s="2">
        <f>VLOOKUP(H3575, [1]Products!B:D, 3, FALSE)</f>
        <v>10</v>
      </c>
      <c r="M3575" s="2">
        <f>Table1[[#This Row],[Quantity Purchased]] * Table1[[#This Row],[Unit Price]]</f>
        <v>7875</v>
      </c>
      <c r="N3575" s="2">
        <f>VLOOKUP(H3575, [1]Products!B:E, 4, FALSE)</f>
        <v>45</v>
      </c>
      <c r="O3575" t="str">
        <f>TEXT(Table1[[#This Row],[Transaction Date]], "yyyy-mm")</f>
        <v>2024-07</v>
      </c>
      <c r="P3575" s="1">
        <f ca="1">YEAR(TODAY()) - YEAR(Table1[[#This Row],[Buyer Date of Birth]])</f>
        <v>30</v>
      </c>
      <c r="Q3575" s="2">
        <f>Table1[[#This Row],[Total Revenue]] - Table1[[#This Row],[Total Cost]]</f>
        <v>7865</v>
      </c>
    </row>
    <row r="3576" spans="1:17" x14ac:dyDescent="0.25">
      <c r="A3576" s="1">
        <v>45340</v>
      </c>
      <c r="B3576" t="s">
        <v>381</v>
      </c>
      <c r="C3576" t="s">
        <v>1050</v>
      </c>
      <c r="D3576" t="s">
        <v>78</v>
      </c>
      <c r="E3576" s="1">
        <v>30652</v>
      </c>
      <c r="F3576" t="s">
        <v>28</v>
      </c>
      <c r="G3576">
        <v>266</v>
      </c>
      <c r="H3576" t="s">
        <v>71</v>
      </c>
      <c r="I3576" t="s">
        <v>55</v>
      </c>
      <c r="J3576" t="s">
        <v>24</v>
      </c>
      <c r="K3576" t="str">
        <f>VLOOKUP(H3576, [1]Products!B:E, 2, FALSE)</f>
        <v>Peanut Butter Bites</v>
      </c>
      <c r="L3576" s="2">
        <f>VLOOKUP(H3576, [1]Products!B:D, 3, FALSE)</f>
        <v>5</v>
      </c>
      <c r="M3576" s="2">
        <f>Table1[[#This Row],[Quantity Purchased]] * Table1[[#This Row],[Unit Price]]</f>
        <v>1862</v>
      </c>
      <c r="N3576" s="2">
        <f>VLOOKUP(H3576, [1]Products!B:E, 4, FALSE)</f>
        <v>7</v>
      </c>
      <c r="O3576" t="str">
        <f>TEXT(Table1[[#This Row],[Transaction Date]], "yyyy-mm")</f>
        <v>2024-02</v>
      </c>
      <c r="P3576" s="1">
        <f ca="1">YEAR(TODAY()) - YEAR(Table1[[#This Row],[Buyer Date of Birth]])</f>
        <v>42</v>
      </c>
      <c r="Q3576" s="2">
        <f>Table1[[#This Row],[Total Revenue]] - Table1[[#This Row],[Total Cost]]</f>
        <v>1857</v>
      </c>
    </row>
    <row r="3577" spans="1:17" x14ac:dyDescent="0.25">
      <c r="A3577" s="1">
        <v>45359</v>
      </c>
      <c r="B3577" t="s">
        <v>73</v>
      </c>
      <c r="C3577" t="s">
        <v>1061</v>
      </c>
      <c r="D3577" t="s">
        <v>34</v>
      </c>
      <c r="E3577" s="1">
        <v>33607</v>
      </c>
      <c r="F3577" t="s">
        <v>40</v>
      </c>
      <c r="G3577">
        <v>263</v>
      </c>
      <c r="H3577" t="s">
        <v>22</v>
      </c>
      <c r="I3577" t="s">
        <v>59</v>
      </c>
      <c r="J3577" t="s">
        <v>24</v>
      </c>
      <c r="K3577" t="str">
        <f>VLOOKUP(H3577, [1]Products!B:E, 2, FALSE)</f>
        <v>Cinnamon Swirls</v>
      </c>
      <c r="L3577" s="2">
        <f>VLOOKUP(H3577, [1]Products!B:D, 3, FALSE)</f>
        <v>10</v>
      </c>
      <c r="M3577" s="2">
        <f>Table1[[#This Row],[Quantity Purchased]] * Table1[[#This Row],[Unit Price]]</f>
        <v>3682</v>
      </c>
      <c r="N3577" s="2">
        <f>VLOOKUP(H3577, [1]Products!B:E, 4, FALSE)</f>
        <v>14</v>
      </c>
      <c r="O3577" t="str">
        <f>TEXT(Table1[[#This Row],[Transaction Date]], "yyyy-mm")</f>
        <v>2024-03</v>
      </c>
      <c r="P3577" s="1">
        <f ca="1">YEAR(TODAY()) - YEAR(Table1[[#This Row],[Buyer Date of Birth]])</f>
        <v>33</v>
      </c>
      <c r="Q3577" s="2">
        <f>Table1[[#This Row],[Total Revenue]] - Table1[[#This Row],[Total Cost]]</f>
        <v>3672</v>
      </c>
    </row>
    <row r="3578" spans="1:17" x14ac:dyDescent="0.25">
      <c r="A3578" s="1">
        <v>45335</v>
      </c>
      <c r="B3578" t="s">
        <v>236</v>
      </c>
      <c r="C3578" t="s">
        <v>1340</v>
      </c>
      <c r="D3578" t="s">
        <v>20</v>
      </c>
      <c r="E3578" s="1">
        <v>19509</v>
      </c>
      <c r="F3578" t="s">
        <v>75</v>
      </c>
      <c r="G3578">
        <v>431</v>
      </c>
      <c r="H3578" t="s">
        <v>22</v>
      </c>
      <c r="I3578" t="s">
        <v>55</v>
      </c>
      <c r="J3578" t="s">
        <v>24</v>
      </c>
      <c r="K3578" t="str">
        <f>VLOOKUP(H3578, [1]Products!B:E, 2, FALSE)</f>
        <v>Cinnamon Swirls</v>
      </c>
      <c r="L3578" s="2">
        <f>VLOOKUP(H3578, [1]Products!B:D, 3, FALSE)</f>
        <v>10</v>
      </c>
      <c r="M3578" s="2">
        <f>Table1[[#This Row],[Quantity Purchased]] * Table1[[#This Row],[Unit Price]]</f>
        <v>6034</v>
      </c>
      <c r="N3578" s="2">
        <f>VLOOKUP(H3578, [1]Products!B:E, 4, FALSE)</f>
        <v>14</v>
      </c>
      <c r="O3578" t="str">
        <f>TEXT(Table1[[#This Row],[Transaction Date]], "yyyy-mm")</f>
        <v>2024-02</v>
      </c>
      <c r="P3578" s="1">
        <f ca="1">YEAR(TODAY()) - YEAR(Table1[[#This Row],[Buyer Date of Birth]])</f>
        <v>72</v>
      </c>
      <c r="Q3578" s="2">
        <f>Table1[[#This Row],[Total Revenue]] - Table1[[#This Row],[Total Cost]]</f>
        <v>6024</v>
      </c>
    </row>
    <row r="3579" spans="1:17" x14ac:dyDescent="0.25">
      <c r="A3579" s="1">
        <v>45490</v>
      </c>
      <c r="B3579" t="s">
        <v>500</v>
      </c>
      <c r="C3579" t="s">
        <v>741</v>
      </c>
      <c r="D3579" t="s">
        <v>78</v>
      </c>
      <c r="E3579" s="1">
        <v>21365</v>
      </c>
      <c r="F3579" t="s">
        <v>28</v>
      </c>
      <c r="G3579">
        <v>74</v>
      </c>
      <c r="H3579" t="s">
        <v>41</v>
      </c>
      <c r="I3579" t="s">
        <v>59</v>
      </c>
      <c r="J3579" t="s">
        <v>24</v>
      </c>
      <c r="K3579" t="str">
        <f>VLOOKUP(H3579, [1]Products!B:E, 2, FALSE)</f>
        <v>Ginger Snaps</v>
      </c>
      <c r="L3579" s="2">
        <f>VLOOKUP(H3579, [1]Products!B:D, 3, FALSE)</f>
        <v>14</v>
      </c>
      <c r="M3579" s="2">
        <f>Table1[[#This Row],[Quantity Purchased]] * Table1[[#This Row],[Unit Price]]</f>
        <v>2072</v>
      </c>
      <c r="N3579" s="2">
        <f>VLOOKUP(H3579, [1]Products!B:E, 4, FALSE)</f>
        <v>28</v>
      </c>
      <c r="O3579" t="str">
        <f>TEXT(Table1[[#This Row],[Transaction Date]], "yyyy-mm")</f>
        <v>2024-07</v>
      </c>
      <c r="P3579" s="1">
        <f ca="1">YEAR(TODAY()) - YEAR(Table1[[#This Row],[Buyer Date of Birth]])</f>
        <v>67</v>
      </c>
      <c r="Q3579" s="2">
        <f>Table1[[#This Row],[Total Revenue]] - Table1[[#This Row],[Total Cost]]</f>
        <v>2058</v>
      </c>
    </row>
    <row r="3580" spans="1:17" x14ac:dyDescent="0.25">
      <c r="A3580" s="1">
        <v>45329</v>
      </c>
      <c r="B3580" t="s">
        <v>121</v>
      </c>
      <c r="C3580" t="s">
        <v>1155</v>
      </c>
      <c r="D3580" t="s">
        <v>53</v>
      </c>
      <c r="E3580" s="1">
        <v>38660</v>
      </c>
      <c r="F3580" t="s">
        <v>40</v>
      </c>
      <c r="G3580">
        <v>222</v>
      </c>
      <c r="H3580" t="s">
        <v>71</v>
      </c>
      <c r="I3580" t="s">
        <v>59</v>
      </c>
      <c r="J3580" t="s">
        <v>24</v>
      </c>
      <c r="K3580" t="str">
        <f>VLOOKUP(H3580, [1]Products!B:E, 2, FALSE)</f>
        <v>Peanut Butter Bites</v>
      </c>
      <c r="L3580" s="2">
        <f>VLOOKUP(H3580, [1]Products!B:D, 3, FALSE)</f>
        <v>5</v>
      </c>
      <c r="M3580" s="2">
        <f>Table1[[#This Row],[Quantity Purchased]] * Table1[[#This Row],[Unit Price]]</f>
        <v>1554</v>
      </c>
      <c r="N3580" s="2">
        <f>VLOOKUP(H3580, [1]Products!B:E, 4, FALSE)</f>
        <v>7</v>
      </c>
      <c r="O3580" t="str">
        <f>TEXT(Table1[[#This Row],[Transaction Date]], "yyyy-mm")</f>
        <v>2024-02</v>
      </c>
      <c r="P3580" s="1">
        <f ca="1">YEAR(TODAY()) - YEAR(Table1[[#This Row],[Buyer Date of Birth]])</f>
        <v>20</v>
      </c>
      <c r="Q3580" s="2">
        <f>Table1[[#This Row],[Total Revenue]] - Table1[[#This Row],[Total Cost]]</f>
        <v>1549</v>
      </c>
    </row>
    <row r="3581" spans="1:17" x14ac:dyDescent="0.25">
      <c r="A3581" s="1">
        <v>45323</v>
      </c>
      <c r="B3581" t="s">
        <v>915</v>
      </c>
      <c r="C3581" t="s">
        <v>229</v>
      </c>
      <c r="D3581" t="s">
        <v>53</v>
      </c>
      <c r="E3581" s="1">
        <v>15981</v>
      </c>
      <c r="F3581" t="s">
        <v>21</v>
      </c>
      <c r="G3581">
        <v>14</v>
      </c>
      <c r="H3581" t="s">
        <v>71</v>
      </c>
      <c r="I3581" t="s">
        <v>50</v>
      </c>
      <c r="J3581" t="s">
        <v>24</v>
      </c>
      <c r="K3581" t="str">
        <f>VLOOKUP(H3581, [1]Products!B:E, 2, FALSE)</f>
        <v>Peanut Butter Bites</v>
      </c>
      <c r="L3581" s="2">
        <f>VLOOKUP(H3581, [1]Products!B:D, 3, FALSE)</f>
        <v>5</v>
      </c>
      <c r="M3581" s="2">
        <f>Table1[[#This Row],[Quantity Purchased]] * Table1[[#This Row],[Unit Price]]</f>
        <v>98</v>
      </c>
      <c r="N3581" s="2">
        <f>VLOOKUP(H3581, [1]Products!B:E, 4, FALSE)</f>
        <v>7</v>
      </c>
      <c r="O3581" t="str">
        <f>TEXT(Table1[[#This Row],[Transaction Date]], "yyyy-mm")</f>
        <v>2024-02</v>
      </c>
      <c r="P3581" s="1">
        <f ca="1">YEAR(TODAY()) - YEAR(Table1[[#This Row],[Buyer Date of Birth]])</f>
        <v>82</v>
      </c>
      <c r="Q3581" s="2">
        <f>Table1[[#This Row],[Total Revenue]] - Table1[[#This Row],[Total Cost]]</f>
        <v>93</v>
      </c>
    </row>
    <row r="3582" spans="1:17" x14ac:dyDescent="0.25">
      <c r="A3582" s="1">
        <v>45501</v>
      </c>
      <c r="B3582" t="s">
        <v>123</v>
      </c>
      <c r="C3582" t="s">
        <v>112</v>
      </c>
      <c r="D3582" t="s">
        <v>58</v>
      </c>
      <c r="E3582" s="1">
        <v>21759</v>
      </c>
      <c r="F3582" t="s">
        <v>28</v>
      </c>
      <c r="G3582">
        <v>400</v>
      </c>
      <c r="H3582" t="s">
        <v>49</v>
      </c>
      <c r="I3582" t="s">
        <v>55</v>
      </c>
      <c r="J3582" t="s">
        <v>24</v>
      </c>
      <c r="K3582" t="str">
        <f>VLOOKUP(H3582, [1]Products!B:E, 2, FALSE)</f>
        <v>Butter Crunch</v>
      </c>
      <c r="L3582" s="2">
        <f>VLOOKUP(H3582, [1]Products!B:D, 3, FALSE)</f>
        <v>10</v>
      </c>
      <c r="M3582" s="2">
        <f>Table1[[#This Row],[Quantity Purchased]] * Table1[[#This Row],[Unit Price]]</f>
        <v>4400</v>
      </c>
      <c r="N3582" s="2">
        <f>VLOOKUP(H3582, [1]Products!B:E, 4, FALSE)</f>
        <v>11</v>
      </c>
      <c r="O3582" t="str">
        <f>TEXT(Table1[[#This Row],[Transaction Date]], "yyyy-mm")</f>
        <v>2024-07</v>
      </c>
      <c r="P3582" s="1">
        <f ca="1">YEAR(TODAY()) - YEAR(Table1[[#This Row],[Buyer Date of Birth]])</f>
        <v>66</v>
      </c>
      <c r="Q3582" s="2">
        <f>Table1[[#This Row],[Total Revenue]] - Table1[[#This Row],[Total Cost]]</f>
        <v>4390</v>
      </c>
    </row>
    <row r="3583" spans="1:17" x14ac:dyDescent="0.25">
      <c r="A3583" s="1">
        <v>45450</v>
      </c>
      <c r="B3583" t="s">
        <v>263</v>
      </c>
      <c r="C3583" t="s">
        <v>369</v>
      </c>
      <c r="D3583" t="s">
        <v>34</v>
      </c>
      <c r="E3583" s="1">
        <v>33576</v>
      </c>
      <c r="F3583" t="s">
        <v>28</v>
      </c>
      <c r="G3583">
        <v>127</v>
      </c>
      <c r="H3583" t="s">
        <v>49</v>
      </c>
      <c r="I3583" t="s">
        <v>59</v>
      </c>
      <c r="J3583" t="s">
        <v>24</v>
      </c>
      <c r="K3583" t="str">
        <f>VLOOKUP(H3583, [1]Products!B:E, 2, FALSE)</f>
        <v>Butter Crunch</v>
      </c>
      <c r="L3583" s="2">
        <f>VLOOKUP(H3583, [1]Products!B:D, 3, FALSE)</f>
        <v>10</v>
      </c>
      <c r="M3583" s="2">
        <f>Table1[[#This Row],[Quantity Purchased]] * Table1[[#This Row],[Unit Price]]</f>
        <v>1397</v>
      </c>
      <c r="N3583" s="2">
        <f>VLOOKUP(H3583, [1]Products!B:E, 4, FALSE)</f>
        <v>11</v>
      </c>
      <c r="O3583" t="str">
        <f>TEXT(Table1[[#This Row],[Transaction Date]], "yyyy-mm")</f>
        <v>2024-06</v>
      </c>
      <c r="P3583" s="1">
        <f ca="1">YEAR(TODAY()) - YEAR(Table1[[#This Row],[Buyer Date of Birth]])</f>
        <v>34</v>
      </c>
      <c r="Q3583" s="2">
        <f>Table1[[#This Row],[Total Revenue]] - Table1[[#This Row],[Total Cost]]</f>
        <v>1387</v>
      </c>
    </row>
    <row r="3584" spans="1:17" x14ac:dyDescent="0.25">
      <c r="A3584" s="1">
        <v>45472</v>
      </c>
      <c r="B3584" t="s">
        <v>196</v>
      </c>
      <c r="C3584" t="s">
        <v>1123</v>
      </c>
      <c r="D3584" t="s">
        <v>58</v>
      </c>
      <c r="E3584" s="1">
        <v>36562</v>
      </c>
      <c r="F3584" t="s">
        <v>21</v>
      </c>
      <c r="G3584">
        <v>26</v>
      </c>
      <c r="H3584" t="s">
        <v>66</v>
      </c>
      <c r="I3584" t="s">
        <v>55</v>
      </c>
      <c r="J3584" t="s">
        <v>24</v>
      </c>
      <c r="K3584" t="str">
        <f>VLOOKUP(H3584, [1]Products!B:E, 2, FALSE)</f>
        <v>Oatmeal Cookies</v>
      </c>
      <c r="L3584" s="2">
        <f>VLOOKUP(H3584, [1]Products!B:D, 3, FALSE)</f>
        <v>19</v>
      </c>
      <c r="M3584" s="2">
        <f>Table1[[#This Row],[Quantity Purchased]] * Table1[[#This Row],[Unit Price]]</f>
        <v>598</v>
      </c>
      <c r="N3584" s="2">
        <f>VLOOKUP(H3584, [1]Products!B:E, 4, FALSE)</f>
        <v>23</v>
      </c>
      <c r="O3584" t="str">
        <f>TEXT(Table1[[#This Row],[Transaction Date]], "yyyy-mm")</f>
        <v>2024-06</v>
      </c>
      <c r="P3584" s="1">
        <f ca="1">YEAR(TODAY()) - YEAR(Table1[[#This Row],[Buyer Date of Birth]])</f>
        <v>25</v>
      </c>
      <c r="Q3584" s="2">
        <f>Table1[[#This Row],[Total Revenue]] - Table1[[#This Row],[Total Cost]]</f>
        <v>579</v>
      </c>
    </row>
    <row r="3585" spans="1:17" x14ac:dyDescent="0.25">
      <c r="A3585" s="1">
        <v>45487</v>
      </c>
      <c r="B3585" t="s">
        <v>166</v>
      </c>
      <c r="C3585" t="s">
        <v>159</v>
      </c>
      <c r="D3585" t="s">
        <v>62</v>
      </c>
      <c r="E3585" s="1">
        <v>35509</v>
      </c>
      <c r="F3585" t="s">
        <v>28</v>
      </c>
      <c r="G3585">
        <v>84</v>
      </c>
      <c r="H3585" t="s">
        <v>22</v>
      </c>
      <c r="I3585" t="s">
        <v>59</v>
      </c>
      <c r="J3585" t="s">
        <v>24</v>
      </c>
      <c r="K3585" t="str">
        <f>VLOOKUP(H3585, [1]Products!B:E, 2, FALSE)</f>
        <v>Cinnamon Swirls</v>
      </c>
      <c r="L3585" s="2">
        <f>VLOOKUP(H3585, [1]Products!B:D, 3, FALSE)</f>
        <v>10</v>
      </c>
      <c r="M3585" s="2">
        <f>Table1[[#This Row],[Quantity Purchased]] * Table1[[#This Row],[Unit Price]]</f>
        <v>1176</v>
      </c>
      <c r="N3585" s="2">
        <f>VLOOKUP(H3585, [1]Products!B:E, 4, FALSE)</f>
        <v>14</v>
      </c>
      <c r="O3585" t="str">
        <f>TEXT(Table1[[#This Row],[Transaction Date]], "yyyy-mm")</f>
        <v>2024-07</v>
      </c>
      <c r="P3585" s="1">
        <f ca="1">YEAR(TODAY()) - YEAR(Table1[[#This Row],[Buyer Date of Birth]])</f>
        <v>28</v>
      </c>
      <c r="Q3585" s="2">
        <f>Table1[[#This Row],[Total Revenue]] - Table1[[#This Row],[Total Cost]]</f>
        <v>1166</v>
      </c>
    </row>
    <row r="3586" spans="1:17" x14ac:dyDescent="0.25">
      <c r="A3586" s="1">
        <v>45305</v>
      </c>
      <c r="B3586" t="s">
        <v>336</v>
      </c>
      <c r="C3586" t="s">
        <v>706</v>
      </c>
      <c r="D3586" t="s">
        <v>34</v>
      </c>
      <c r="E3586" s="1">
        <v>31570</v>
      </c>
      <c r="F3586" t="s">
        <v>21</v>
      </c>
      <c r="G3586">
        <v>161</v>
      </c>
      <c r="H3586" t="s">
        <v>66</v>
      </c>
      <c r="I3586" t="s">
        <v>36</v>
      </c>
      <c r="J3586" t="s">
        <v>24</v>
      </c>
      <c r="K3586" t="str">
        <f>VLOOKUP(H3586, [1]Products!B:E, 2, FALSE)</f>
        <v>Oatmeal Cookies</v>
      </c>
      <c r="L3586" s="2">
        <f>VLOOKUP(H3586, [1]Products!B:D, 3, FALSE)</f>
        <v>19</v>
      </c>
      <c r="M3586" s="2">
        <f>Table1[[#This Row],[Quantity Purchased]] * Table1[[#This Row],[Unit Price]]</f>
        <v>3703</v>
      </c>
      <c r="N3586" s="2">
        <f>VLOOKUP(H3586, [1]Products!B:E, 4, FALSE)</f>
        <v>23</v>
      </c>
      <c r="O3586" t="str">
        <f>TEXT(Table1[[#This Row],[Transaction Date]], "yyyy-mm")</f>
        <v>2024-01</v>
      </c>
      <c r="P3586" s="1">
        <f ca="1">YEAR(TODAY()) - YEAR(Table1[[#This Row],[Buyer Date of Birth]])</f>
        <v>39</v>
      </c>
      <c r="Q3586" s="2">
        <f>Table1[[#This Row],[Total Revenue]] - Table1[[#This Row],[Total Cost]]</f>
        <v>3684</v>
      </c>
    </row>
    <row r="3587" spans="1:17" x14ac:dyDescent="0.25">
      <c r="A3587" s="1">
        <v>45452</v>
      </c>
      <c r="B3587" t="s">
        <v>98</v>
      </c>
      <c r="C3587" t="s">
        <v>1341</v>
      </c>
      <c r="D3587" t="s">
        <v>89</v>
      </c>
      <c r="E3587" s="1">
        <v>32661</v>
      </c>
      <c r="F3587" t="s">
        <v>75</v>
      </c>
      <c r="G3587">
        <v>499</v>
      </c>
      <c r="H3587" t="s">
        <v>41</v>
      </c>
      <c r="I3587" t="s">
        <v>36</v>
      </c>
      <c r="J3587" t="s">
        <v>24</v>
      </c>
      <c r="K3587" t="str">
        <f>VLOOKUP(H3587, [1]Products!B:E, 2, FALSE)</f>
        <v>Ginger Snaps</v>
      </c>
      <c r="L3587" s="2">
        <f>VLOOKUP(H3587, [1]Products!B:D, 3, FALSE)</f>
        <v>14</v>
      </c>
      <c r="M3587" s="2">
        <f>Table1[[#This Row],[Quantity Purchased]] * Table1[[#This Row],[Unit Price]]</f>
        <v>13972</v>
      </c>
      <c r="N3587" s="2">
        <f>VLOOKUP(H3587, [1]Products!B:E, 4, FALSE)</f>
        <v>28</v>
      </c>
      <c r="O3587" t="str">
        <f>TEXT(Table1[[#This Row],[Transaction Date]], "yyyy-mm")</f>
        <v>2024-06</v>
      </c>
      <c r="P3587" s="1">
        <f ca="1">YEAR(TODAY()) - YEAR(Table1[[#This Row],[Buyer Date of Birth]])</f>
        <v>36</v>
      </c>
      <c r="Q3587" s="2">
        <f>Table1[[#This Row],[Total Revenue]] - Table1[[#This Row],[Total Cost]]</f>
        <v>13958</v>
      </c>
    </row>
    <row r="3588" spans="1:17" x14ac:dyDescent="0.25">
      <c r="A3588" s="1">
        <v>45330</v>
      </c>
      <c r="B3588" t="s">
        <v>381</v>
      </c>
      <c r="C3588" t="s">
        <v>596</v>
      </c>
      <c r="D3588" t="s">
        <v>78</v>
      </c>
      <c r="E3588" s="1">
        <v>29674</v>
      </c>
      <c r="F3588" t="s">
        <v>75</v>
      </c>
      <c r="G3588">
        <v>431</v>
      </c>
      <c r="H3588" t="s">
        <v>54</v>
      </c>
      <c r="I3588" t="s">
        <v>42</v>
      </c>
      <c r="J3588" t="s">
        <v>24</v>
      </c>
      <c r="K3588" t="str">
        <f>VLOOKUP(H3588, [1]Products!B:E, 2, FALSE)</f>
        <v>Lemon Crisps</v>
      </c>
      <c r="L3588" s="2">
        <f>VLOOKUP(H3588, [1]Products!B:D, 3, FALSE)</f>
        <v>7</v>
      </c>
      <c r="M3588" s="2">
        <f>Table1[[#This Row],[Quantity Purchased]] * Table1[[#This Row],[Unit Price]]</f>
        <v>3879</v>
      </c>
      <c r="N3588" s="2">
        <f>VLOOKUP(H3588, [1]Products!B:E, 4, FALSE)</f>
        <v>9</v>
      </c>
      <c r="O3588" t="str">
        <f>TEXT(Table1[[#This Row],[Transaction Date]], "yyyy-mm")</f>
        <v>2024-02</v>
      </c>
      <c r="P3588" s="1">
        <f ca="1">YEAR(TODAY()) - YEAR(Table1[[#This Row],[Buyer Date of Birth]])</f>
        <v>44</v>
      </c>
      <c r="Q3588" s="2">
        <f>Table1[[#This Row],[Total Revenue]] - Table1[[#This Row],[Total Cost]]</f>
        <v>3872</v>
      </c>
    </row>
    <row r="3589" spans="1:17" x14ac:dyDescent="0.25">
      <c r="A3589" s="1">
        <v>45397</v>
      </c>
      <c r="B3589" t="s">
        <v>115</v>
      </c>
      <c r="C3589" t="s">
        <v>512</v>
      </c>
      <c r="D3589" t="s">
        <v>84</v>
      </c>
      <c r="E3589" s="1">
        <v>33032</v>
      </c>
      <c r="F3589" t="s">
        <v>40</v>
      </c>
      <c r="G3589">
        <v>180</v>
      </c>
      <c r="H3589" t="s">
        <v>66</v>
      </c>
      <c r="I3589" t="s">
        <v>46</v>
      </c>
      <c r="J3589" t="s">
        <v>24</v>
      </c>
      <c r="K3589" t="str">
        <f>VLOOKUP(H3589, [1]Products!B:E, 2, FALSE)</f>
        <v>Oatmeal Cookies</v>
      </c>
      <c r="L3589" s="2">
        <f>VLOOKUP(H3589, [1]Products!B:D, 3, FALSE)</f>
        <v>19</v>
      </c>
      <c r="M3589" s="2">
        <f>Table1[[#This Row],[Quantity Purchased]] * Table1[[#This Row],[Unit Price]]</f>
        <v>4140</v>
      </c>
      <c r="N3589" s="2">
        <f>VLOOKUP(H3589, [1]Products!B:E, 4, FALSE)</f>
        <v>23</v>
      </c>
      <c r="O3589" t="str">
        <f>TEXT(Table1[[#This Row],[Transaction Date]], "yyyy-mm")</f>
        <v>2024-04</v>
      </c>
      <c r="P3589" s="1">
        <f ca="1">YEAR(TODAY()) - YEAR(Table1[[#This Row],[Buyer Date of Birth]])</f>
        <v>35</v>
      </c>
      <c r="Q3589" s="2">
        <f>Table1[[#This Row],[Total Revenue]] - Table1[[#This Row],[Total Cost]]</f>
        <v>4121</v>
      </c>
    </row>
    <row r="3590" spans="1:17" x14ac:dyDescent="0.25">
      <c r="A3590" s="1">
        <v>45373</v>
      </c>
      <c r="B3590" t="s">
        <v>1342</v>
      </c>
      <c r="C3590" t="s">
        <v>114</v>
      </c>
      <c r="D3590" t="s">
        <v>53</v>
      </c>
      <c r="E3590" s="1">
        <v>34850</v>
      </c>
      <c r="F3590" t="s">
        <v>75</v>
      </c>
      <c r="G3590">
        <v>120</v>
      </c>
      <c r="H3590" t="s">
        <v>66</v>
      </c>
      <c r="I3590" t="s">
        <v>50</v>
      </c>
      <c r="J3590" t="s">
        <v>24</v>
      </c>
      <c r="K3590" t="str">
        <f>VLOOKUP(H3590, [1]Products!B:E, 2, FALSE)</f>
        <v>Oatmeal Cookies</v>
      </c>
      <c r="L3590" s="2">
        <f>VLOOKUP(H3590, [1]Products!B:D, 3, FALSE)</f>
        <v>19</v>
      </c>
      <c r="M3590" s="2">
        <f>Table1[[#This Row],[Quantity Purchased]] * Table1[[#This Row],[Unit Price]]</f>
        <v>2760</v>
      </c>
      <c r="N3590" s="2">
        <f>VLOOKUP(H3590, [1]Products!B:E, 4, FALSE)</f>
        <v>23</v>
      </c>
      <c r="O3590" t="str">
        <f>TEXT(Table1[[#This Row],[Transaction Date]], "yyyy-mm")</f>
        <v>2024-03</v>
      </c>
      <c r="P3590" s="1">
        <f ca="1">YEAR(TODAY()) - YEAR(Table1[[#This Row],[Buyer Date of Birth]])</f>
        <v>30</v>
      </c>
      <c r="Q3590" s="2">
        <f>Table1[[#This Row],[Total Revenue]] - Table1[[#This Row],[Total Cost]]</f>
        <v>2741</v>
      </c>
    </row>
    <row r="3591" spans="1:17" x14ac:dyDescent="0.25">
      <c r="A3591" s="1">
        <v>45390</v>
      </c>
      <c r="B3591" t="s">
        <v>1342</v>
      </c>
      <c r="C3591" t="s">
        <v>1142</v>
      </c>
      <c r="D3591" t="s">
        <v>62</v>
      </c>
      <c r="E3591" s="1">
        <v>21779</v>
      </c>
      <c r="F3591" t="s">
        <v>40</v>
      </c>
      <c r="G3591">
        <v>459</v>
      </c>
      <c r="H3591" t="s">
        <v>54</v>
      </c>
      <c r="I3591" t="s">
        <v>55</v>
      </c>
      <c r="J3591" t="s">
        <v>24</v>
      </c>
      <c r="K3591" t="str">
        <f>VLOOKUP(H3591, [1]Products!B:E, 2, FALSE)</f>
        <v>Lemon Crisps</v>
      </c>
      <c r="L3591" s="2">
        <f>VLOOKUP(H3591, [1]Products!B:D, 3, FALSE)</f>
        <v>7</v>
      </c>
      <c r="M3591" s="2">
        <f>Table1[[#This Row],[Quantity Purchased]] * Table1[[#This Row],[Unit Price]]</f>
        <v>4131</v>
      </c>
      <c r="N3591" s="2">
        <f>VLOOKUP(H3591, [1]Products!B:E, 4, FALSE)</f>
        <v>9</v>
      </c>
      <c r="O3591" t="str">
        <f>TEXT(Table1[[#This Row],[Transaction Date]], "yyyy-mm")</f>
        <v>2024-04</v>
      </c>
      <c r="P3591" s="1">
        <f ca="1">YEAR(TODAY()) - YEAR(Table1[[#This Row],[Buyer Date of Birth]])</f>
        <v>66</v>
      </c>
      <c r="Q3591" s="2">
        <f>Table1[[#This Row],[Total Revenue]] - Table1[[#This Row],[Total Cost]]</f>
        <v>4124</v>
      </c>
    </row>
    <row r="3592" spans="1:17" x14ac:dyDescent="0.25">
      <c r="A3592" s="1">
        <v>45355</v>
      </c>
      <c r="B3592" t="s">
        <v>1343</v>
      </c>
      <c r="C3592" t="s">
        <v>403</v>
      </c>
      <c r="D3592" t="s">
        <v>100</v>
      </c>
      <c r="E3592" s="1">
        <v>18212</v>
      </c>
      <c r="F3592" t="s">
        <v>21</v>
      </c>
      <c r="G3592">
        <v>303</v>
      </c>
      <c r="H3592" t="s">
        <v>41</v>
      </c>
      <c r="I3592" t="s">
        <v>59</v>
      </c>
      <c r="J3592" t="s">
        <v>24</v>
      </c>
      <c r="K3592" t="str">
        <f>VLOOKUP(H3592, [1]Products!B:E, 2, FALSE)</f>
        <v>Ginger Snaps</v>
      </c>
      <c r="L3592" s="2">
        <f>VLOOKUP(H3592, [1]Products!B:D, 3, FALSE)</f>
        <v>14</v>
      </c>
      <c r="M3592" s="2">
        <f>Table1[[#This Row],[Quantity Purchased]] * Table1[[#This Row],[Unit Price]]</f>
        <v>8484</v>
      </c>
      <c r="N3592" s="2">
        <f>VLOOKUP(H3592, [1]Products!B:E, 4, FALSE)</f>
        <v>28</v>
      </c>
      <c r="O3592" t="str">
        <f>TEXT(Table1[[#This Row],[Transaction Date]], "yyyy-mm")</f>
        <v>2024-03</v>
      </c>
      <c r="P3592" s="1">
        <f ca="1">YEAR(TODAY()) - YEAR(Table1[[#This Row],[Buyer Date of Birth]])</f>
        <v>76</v>
      </c>
      <c r="Q3592" s="2">
        <f>Table1[[#This Row],[Total Revenue]] - Table1[[#This Row],[Total Cost]]</f>
        <v>8470</v>
      </c>
    </row>
    <row r="3593" spans="1:17" x14ac:dyDescent="0.25">
      <c r="A3593" s="1">
        <v>45406</v>
      </c>
      <c r="B3593" t="s">
        <v>204</v>
      </c>
      <c r="C3593" t="s">
        <v>33</v>
      </c>
      <c r="D3593" t="s">
        <v>58</v>
      </c>
      <c r="E3593" s="1">
        <v>37684</v>
      </c>
      <c r="F3593" t="s">
        <v>75</v>
      </c>
      <c r="G3593">
        <v>177</v>
      </c>
      <c r="H3593" t="s">
        <v>41</v>
      </c>
      <c r="I3593" t="s">
        <v>55</v>
      </c>
      <c r="J3593" t="s">
        <v>31</v>
      </c>
      <c r="K3593" t="str">
        <f>VLOOKUP(H3593, [1]Products!B:E, 2, FALSE)</f>
        <v>Ginger Snaps</v>
      </c>
      <c r="L3593" s="2">
        <f>VLOOKUP(H3593, [1]Products!B:D, 3, FALSE)</f>
        <v>14</v>
      </c>
      <c r="M3593" s="2">
        <f>Table1[[#This Row],[Quantity Purchased]] * Table1[[#This Row],[Unit Price]]</f>
        <v>4956</v>
      </c>
      <c r="N3593" s="2">
        <f>VLOOKUP(H3593, [1]Products!B:E, 4, FALSE)</f>
        <v>28</v>
      </c>
      <c r="O3593" t="str">
        <f>TEXT(Table1[[#This Row],[Transaction Date]], "yyyy-mm")</f>
        <v>2024-04</v>
      </c>
      <c r="P3593" s="1">
        <f ca="1">YEAR(TODAY()) - YEAR(Table1[[#This Row],[Buyer Date of Birth]])</f>
        <v>22</v>
      </c>
      <c r="Q3593" s="2">
        <f>Table1[[#This Row],[Total Revenue]] - Table1[[#This Row],[Total Cost]]</f>
        <v>4942</v>
      </c>
    </row>
    <row r="3594" spans="1:17" x14ac:dyDescent="0.25">
      <c r="A3594" s="1">
        <v>45492</v>
      </c>
      <c r="B3594" t="s">
        <v>740</v>
      </c>
      <c r="C3594" t="s">
        <v>88</v>
      </c>
      <c r="D3594" t="s">
        <v>62</v>
      </c>
      <c r="E3594" s="1">
        <v>34384</v>
      </c>
      <c r="F3594" t="s">
        <v>28</v>
      </c>
      <c r="G3594">
        <v>285</v>
      </c>
      <c r="H3594" t="s">
        <v>49</v>
      </c>
      <c r="I3594" t="s">
        <v>59</v>
      </c>
      <c r="J3594" t="s">
        <v>24</v>
      </c>
      <c r="K3594" t="str">
        <f>VLOOKUP(H3594, [1]Products!B:E, 2, FALSE)</f>
        <v>Butter Crunch</v>
      </c>
      <c r="L3594" s="2">
        <f>VLOOKUP(H3594, [1]Products!B:D, 3, FALSE)</f>
        <v>10</v>
      </c>
      <c r="M3594" s="2">
        <f>Table1[[#This Row],[Quantity Purchased]] * Table1[[#This Row],[Unit Price]]</f>
        <v>3135</v>
      </c>
      <c r="N3594" s="2">
        <f>VLOOKUP(H3594, [1]Products!B:E, 4, FALSE)</f>
        <v>11</v>
      </c>
      <c r="O3594" t="str">
        <f>TEXT(Table1[[#This Row],[Transaction Date]], "yyyy-mm")</f>
        <v>2024-07</v>
      </c>
      <c r="P3594" s="1">
        <f ca="1">YEAR(TODAY()) - YEAR(Table1[[#This Row],[Buyer Date of Birth]])</f>
        <v>31</v>
      </c>
      <c r="Q3594" s="2">
        <f>Table1[[#This Row],[Total Revenue]] - Table1[[#This Row],[Total Cost]]</f>
        <v>3125</v>
      </c>
    </row>
    <row r="3595" spans="1:17" x14ac:dyDescent="0.25">
      <c r="A3595" s="1">
        <v>45359</v>
      </c>
      <c r="B3595" t="s">
        <v>447</v>
      </c>
      <c r="C3595" t="s">
        <v>872</v>
      </c>
      <c r="D3595" t="s">
        <v>53</v>
      </c>
      <c r="E3595" s="1">
        <v>25253</v>
      </c>
      <c r="F3595" t="s">
        <v>75</v>
      </c>
      <c r="G3595">
        <v>361</v>
      </c>
      <c r="H3595" t="s">
        <v>29</v>
      </c>
      <c r="I3595" t="s">
        <v>59</v>
      </c>
      <c r="J3595" t="s">
        <v>24</v>
      </c>
      <c r="K3595" t="str">
        <f>VLOOKUP(H3595, [1]Products!B:E, 2, FALSE)</f>
        <v>Shortbread</v>
      </c>
      <c r="L3595" s="2">
        <f>VLOOKUP(H3595, [1]Products!B:D, 3, FALSE)</f>
        <v>10</v>
      </c>
      <c r="M3595" s="2">
        <f>Table1[[#This Row],[Quantity Purchased]] * Table1[[#This Row],[Unit Price]]</f>
        <v>16245</v>
      </c>
      <c r="N3595" s="2">
        <f>VLOOKUP(H3595, [1]Products!B:E, 4, FALSE)</f>
        <v>45</v>
      </c>
      <c r="O3595" t="str">
        <f>TEXT(Table1[[#This Row],[Transaction Date]], "yyyy-mm")</f>
        <v>2024-03</v>
      </c>
      <c r="P3595" s="1">
        <f ca="1">YEAR(TODAY()) - YEAR(Table1[[#This Row],[Buyer Date of Birth]])</f>
        <v>56</v>
      </c>
      <c r="Q3595" s="2">
        <f>Table1[[#This Row],[Total Revenue]] - Table1[[#This Row],[Total Cost]]</f>
        <v>16235</v>
      </c>
    </row>
    <row r="3596" spans="1:17" x14ac:dyDescent="0.25">
      <c r="A3596" s="1">
        <v>45432</v>
      </c>
      <c r="B3596" t="s">
        <v>1301</v>
      </c>
      <c r="C3596" t="s">
        <v>1312</v>
      </c>
      <c r="D3596" t="s">
        <v>84</v>
      </c>
      <c r="E3596" s="1">
        <v>28322</v>
      </c>
      <c r="F3596" t="s">
        <v>28</v>
      </c>
      <c r="G3596">
        <v>318</v>
      </c>
      <c r="H3596" t="s">
        <v>71</v>
      </c>
      <c r="I3596" t="s">
        <v>50</v>
      </c>
      <c r="J3596" t="s">
        <v>24</v>
      </c>
      <c r="K3596" t="str">
        <f>VLOOKUP(H3596, [1]Products!B:E, 2, FALSE)</f>
        <v>Peanut Butter Bites</v>
      </c>
      <c r="L3596" s="2">
        <f>VLOOKUP(H3596, [1]Products!B:D, 3, FALSE)</f>
        <v>5</v>
      </c>
      <c r="M3596" s="2">
        <f>Table1[[#This Row],[Quantity Purchased]] * Table1[[#This Row],[Unit Price]]</f>
        <v>2226</v>
      </c>
      <c r="N3596" s="2">
        <f>VLOOKUP(H3596, [1]Products!B:E, 4, FALSE)</f>
        <v>7</v>
      </c>
      <c r="O3596" t="str">
        <f>TEXT(Table1[[#This Row],[Transaction Date]], "yyyy-mm")</f>
        <v>2024-05</v>
      </c>
      <c r="P3596" s="1">
        <f ca="1">YEAR(TODAY()) - YEAR(Table1[[#This Row],[Buyer Date of Birth]])</f>
        <v>48</v>
      </c>
      <c r="Q3596" s="2">
        <f>Table1[[#This Row],[Total Revenue]] - Table1[[#This Row],[Total Cost]]</f>
        <v>2221</v>
      </c>
    </row>
    <row r="3597" spans="1:17" x14ac:dyDescent="0.25">
      <c r="A3597" s="1">
        <v>45434</v>
      </c>
      <c r="B3597" t="s">
        <v>545</v>
      </c>
      <c r="C3597" t="s">
        <v>833</v>
      </c>
      <c r="D3597" t="s">
        <v>100</v>
      </c>
      <c r="E3597" s="1">
        <v>33461</v>
      </c>
      <c r="F3597" t="s">
        <v>21</v>
      </c>
      <c r="G3597">
        <v>477</v>
      </c>
      <c r="H3597" t="s">
        <v>66</v>
      </c>
      <c r="I3597" t="s">
        <v>55</v>
      </c>
      <c r="J3597" t="s">
        <v>24</v>
      </c>
      <c r="K3597" t="str">
        <f>VLOOKUP(H3597, [1]Products!B:E, 2, FALSE)</f>
        <v>Oatmeal Cookies</v>
      </c>
      <c r="L3597" s="2">
        <f>VLOOKUP(H3597, [1]Products!B:D, 3, FALSE)</f>
        <v>19</v>
      </c>
      <c r="M3597" s="2">
        <f>Table1[[#This Row],[Quantity Purchased]] * Table1[[#This Row],[Unit Price]]</f>
        <v>10971</v>
      </c>
      <c r="N3597" s="2">
        <f>VLOOKUP(H3597, [1]Products!B:E, 4, FALSE)</f>
        <v>23</v>
      </c>
      <c r="O3597" t="str">
        <f>TEXT(Table1[[#This Row],[Transaction Date]], "yyyy-mm")</f>
        <v>2024-05</v>
      </c>
      <c r="P3597" s="1">
        <f ca="1">YEAR(TODAY()) - YEAR(Table1[[#This Row],[Buyer Date of Birth]])</f>
        <v>34</v>
      </c>
      <c r="Q3597" s="2">
        <f>Table1[[#This Row],[Total Revenue]] - Table1[[#This Row],[Total Cost]]</f>
        <v>10952</v>
      </c>
    </row>
    <row r="3598" spans="1:17" x14ac:dyDescent="0.25">
      <c r="A3598" s="1">
        <v>45312</v>
      </c>
      <c r="B3598" t="s">
        <v>1128</v>
      </c>
      <c r="C3598" t="s">
        <v>245</v>
      </c>
      <c r="D3598" t="s">
        <v>100</v>
      </c>
      <c r="E3598" s="1">
        <v>32239</v>
      </c>
      <c r="F3598" t="s">
        <v>21</v>
      </c>
      <c r="G3598">
        <v>378</v>
      </c>
      <c r="H3598" t="s">
        <v>72</v>
      </c>
      <c r="I3598" t="s">
        <v>59</v>
      </c>
      <c r="J3598" t="s">
        <v>24</v>
      </c>
      <c r="K3598" t="str">
        <f>VLOOKUP(H3598, [1]Products!B:E, 2, FALSE)</f>
        <v>Choco Delight</v>
      </c>
      <c r="L3598" s="2">
        <f>VLOOKUP(H3598, [1]Products!B:D, 3, FALSE)</f>
        <v>3</v>
      </c>
      <c r="M3598" s="2">
        <f>Table1[[#This Row],[Quantity Purchased]] * Table1[[#This Row],[Unit Price]]</f>
        <v>1890</v>
      </c>
      <c r="N3598" s="2">
        <f>VLOOKUP(H3598, [1]Products!B:E, 4, FALSE)</f>
        <v>5</v>
      </c>
      <c r="O3598" t="str">
        <f>TEXT(Table1[[#This Row],[Transaction Date]], "yyyy-mm")</f>
        <v>2024-01</v>
      </c>
      <c r="P3598" s="1">
        <f ca="1">YEAR(TODAY()) - YEAR(Table1[[#This Row],[Buyer Date of Birth]])</f>
        <v>37</v>
      </c>
      <c r="Q3598" s="2">
        <f>Table1[[#This Row],[Total Revenue]] - Table1[[#This Row],[Total Cost]]</f>
        <v>1887</v>
      </c>
    </row>
    <row r="3599" spans="1:17" x14ac:dyDescent="0.25">
      <c r="A3599" s="1">
        <v>45416</v>
      </c>
      <c r="B3599" t="s">
        <v>354</v>
      </c>
      <c r="C3599" t="s">
        <v>694</v>
      </c>
      <c r="D3599" t="s">
        <v>20</v>
      </c>
      <c r="E3599" s="1">
        <v>17701</v>
      </c>
      <c r="F3599" t="s">
        <v>75</v>
      </c>
      <c r="G3599">
        <v>284</v>
      </c>
      <c r="H3599" t="s">
        <v>71</v>
      </c>
      <c r="I3599" t="s">
        <v>55</v>
      </c>
      <c r="J3599" t="s">
        <v>24</v>
      </c>
      <c r="K3599" t="str">
        <f>VLOOKUP(H3599, [1]Products!B:E, 2, FALSE)</f>
        <v>Peanut Butter Bites</v>
      </c>
      <c r="L3599" s="2">
        <f>VLOOKUP(H3599, [1]Products!B:D, 3, FALSE)</f>
        <v>5</v>
      </c>
      <c r="M3599" s="2">
        <f>Table1[[#This Row],[Quantity Purchased]] * Table1[[#This Row],[Unit Price]]</f>
        <v>1988</v>
      </c>
      <c r="N3599" s="2">
        <f>VLOOKUP(H3599, [1]Products!B:E, 4, FALSE)</f>
        <v>7</v>
      </c>
      <c r="O3599" t="str">
        <f>TEXT(Table1[[#This Row],[Transaction Date]], "yyyy-mm")</f>
        <v>2024-05</v>
      </c>
      <c r="P3599" s="1">
        <f ca="1">YEAR(TODAY()) - YEAR(Table1[[#This Row],[Buyer Date of Birth]])</f>
        <v>77</v>
      </c>
      <c r="Q3599" s="2">
        <f>Table1[[#This Row],[Total Revenue]] - Table1[[#This Row],[Total Cost]]</f>
        <v>1983</v>
      </c>
    </row>
    <row r="3600" spans="1:17" x14ac:dyDescent="0.25">
      <c r="A3600" s="1">
        <v>45311</v>
      </c>
      <c r="B3600" t="s">
        <v>32</v>
      </c>
      <c r="C3600" t="s">
        <v>850</v>
      </c>
      <c r="D3600" t="s">
        <v>53</v>
      </c>
      <c r="E3600" s="1">
        <v>27685</v>
      </c>
      <c r="F3600" t="s">
        <v>28</v>
      </c>
      <c r="G3600">
        <v>433</v>
      </c>
      <c r="H3600" t="s">
        <v>41</v>
      </c>
      <c r="I3600" t="s">
        <v>59</v>
      </c>
      <c r="J3600" t="s">
        <v>24</v>
      </c>
      <c r="K3600" t="str">
        <f>VLOOKUP(H3600, [1]Products!B:E, 2, FALSE)</f>
        <v>Ginger Snaps</v>
      </c>
      <c r="L3600" s="2">
        <f>VLOOKUP(H3600, [1]Products!B:D, 3, FALSE)</f>
        <v>14</v>
      </c>
      <c r="M3600" s="2">
        <f>Table1[[#This Row],[Quantity Purchased]] * Table1[[#This Row],[Unit Price]]</f>
        <v>12124</v>
      </c>
      <c r="N3600" s="2">
        <f>VLOOKUP(H3600, [1]Products!B:E, 4, FALSE)</f>
        <v>28</v>
      </c>
      <c r="O3600" t="str">
        <f>TEXT(Table1[[#This Row],[Transaction Date]], "yyyy-mm")</f>
        <v>2024-01</v>
      </c>
      <c r="P3600" s="1">
        <f ca="1">YEAR(TODAY()) - YEAR(Table1[[#This Row],[Buyer Date of Birth]])</f>
        <v>50</v>
      </c>
      <c r="Q3600" s="2">
        <f>Table1[[#This Row],[Total Revenue]] - Table1[[#This Row],[Total Cost]]</f>
        <v>12110</v>
      </c>
    </row>
    <row r="3601" spans="1:17" x14ac:dyDescent="0.25">
      <c r="A3601" s="1">
        <v>45454</v>
      </c>
      <c r="B3601" t="s">
        <v>297</v>
      </c>
      <c r="C3601" t="s">
        <v>872</v>
      </c>
      <c r="D3601" t="s">
        <v>58</v>
      </c>
      <c r="E3601" s="1">
        <v>26982</v>
      </c>
      <c r="F3601" t="s">
        <v>28</v>
      </c>
      <c r="G3601">
        <v>394</v>
      </c>
      <c r="H3601" t="s">
        <v>71</v>
      </c>
      <c r="I3601" t="s">
        <v>36</v>
      </c>
      <c r="J3601" t="s">
        <v>24</v>
      </c>
      <c r="K3601" t="str">
        <f>VLOOKUP(H3601, [1]Products!B:E, 2, FALSE)</f>
        <v>Peanut Butter Bites</v>
      </c>
      <c r="L3601" s="2">
        <f>VLOOKUP(H3601, [1]Products!B:D, 3, FALSE)</f>
        <v>5</v>
      </c>
      <c r="M3601" s="2">
        <f>Table1[[#This Row],[Quantity Purchased]] * Table1[[#This Row],[Unit Price]]</f>
        <v>2758</v>
      </c>
      <c r="N3601" s="2">
        <f>VLOOKUP(H3601, [1]Products!B:E, 4, FALSE)</f>
        <v>7</v>
      </c>
      <c r="O3601" t="str">
        <f>TEXT(Table1[[#This Row],[Transaction Date]], "yyyy-mm")</f>
        <v>2024-06</v>
      </c>
      <c r="P3601" s="1">
        <f ca="1">YEAR(TODAY()) - YEAR(Table1[[#This Row],[Buyer Date of Birth]])</f>
        <v>52</v>
      </c>
      <c r="Q3601" s="2">
        <f>Table1[[#This Row],[Total Revenue]] - Table1[[#This Row],[Total Cost]]</f>
        <v>2753</v>
      </c>
    </row>
    <row r="3602" spans="1:17" x14ac:dyDescent="0.25">
      <c r="A3602" s="1">
        <v>45358</v>
      </c>
      <c r="B3602" t="s">
        <v>508</v>
      </c>
      <c r="C3602" t="s">
        <v>1317</v>
      </c>
      <c r="D3602" t="s">
        <v>58</v>
      </c>
      <c r="E3602" s="1">
        <v>20780</v>
      </c>
      <c r="F3602" t="s">
        <v>75</v>
      </c>
      <c r="G3602">
        <v>337</v>
      </c>
      <c r="H3602" t="s">
        <v>72</v>
      </c>
      <c r="I3602" t="s">
        <v>36</v>
      </c>
      <c r="J3602" t="s">
        <v>24</v>
      </c>
      <c r="K3602" t="str">
        <f>VLOOKUP(H3602, [1]Products!B:E, 2, FALSE)</f>
        <v>Choco Delight</v>
      </c>
      <c r="L3602" s="2">
        <f>VLOOKUP(H3602, [1]Products!B:D, 3, FALSE)</f>
        <v>3</v>
      </c>
      <c r="M3602" s="2">
        <f>Table1[[#This Row],[Quantity Purchased]] * Table1[[#This Row],[Unit Price]]</f>
        <v>1685</v>
      </c>
      <c r="N3602" s="2">
        <f>VLOOKUP(H3602, [1]Products!B:E, 4, FALSE)</f>
        <v>5</v>
      </c>
      <c r="O3602" t="str">
        <f>TEXT(Table1[[#This Row],[Transaction Date]], "yyyy-mm")</f>
        <v>2024-03</v>
      </c>
      <c r="P3602" s="1">
        <f ca="1">YEAR(TODAY()) - YEAR(Table1[[#This Row],[Buyer Date of Birth]])</f>
        <v>69</v>
      </c>
      <c r="Q3602" s="2">
        <f>Table1[[#This Row],[Total Revenue]] - Table1[[#This Row],[Total Cost]]</f>
        <v>1682</v>
      </c>
    </row>
    <row r="3603" spans="1:17" x14ac:dyDescent="0.25">
      <c r="A3603" s="1">
        <v>45294</v>
      </c>
      <c r="B3603" t="s">
        <v>705</v>
      </c>
      <c r="C3603" t="s">
        <v>157</v>
      </c>
      <c r="D3603" t="s">
        <v>84</v>
      </c>
      <c r="E3603" s="1">
        <v>23772</v>
      </c>
      <c r="F3603" t="s">
        <v>21</v>
      </c>
      <c r="G3603">
        <v>72</v>
      </c>
      <c r="H3603" t="s">
        <v>54</v>
      </c>
      <c r="I3603" t="s">
        <v>42</v>
      </c>
      <c r="J3603" t="s">
        <v>24</v>
      </c>
      <c r="K3603" t="str">
        <f>VLOOKUP(H3603, [1]Products!B:E, 2, FALSE)</f>
        <v>Lemon Crisps</v>
      </c>
      <c r="L3603" s="2">
        <f>VLOOKUP(H3603, [1]Products!B:D, 3, FALSE)</f>
        <v>7</v>
      </c>
      <c r="M3603" s="2">
        <f>Table1[[#This Row],[Quantity Purchased]] * Table1[[#This Row],[Unit Price]]</f>
        <v>648</v>
      </c>
      <c r="N3603" s="2">
        <f>VLOOKUP(H3603, [1]Products!B:E, 4, FALSE)</f>
        <v>9</v>
      </c>
      <c r="O3603" t="str">
        <f>TEXT(Table1[[#This Row],[Transaction Date]], "yyyy-mm")</f>
        <v>2024-01</v>
      </c>
      <c r="P3603" s="1">
        <f ca="1">YEAR(TODAY()) - YEAR(Table1[[#This Row],[Buyer Date of Birth]])</f>
        <v>60</v>
      </c>
      <c r="Q3603" s="2">
        <f>Table1[[#This Row],[Total Revenue]] - Table1[[#This Row],[Total Cost]]</f>
        <v>641</v>
      </c>
    </row>
    <row r="3604" spans="1:17" x14ac:dyDescent="0.25">
      <c r="A3604" s="1">
        <v>45397</v>
      </c>
      <c r="B3604" t="s">
        <v>1344</v>
      </c>
      <c r="C3604" t="s">
        <v>250</v>
      </c>
      <c r="D3604" t="s">
        <v>58</v>
      </c>
      <c r="E3604" s="1">
        <v>32255</v>
      </c>
      <c r="F3604" t="s">
        <v>21</v>
      </c>
      <c r="G3604">
        <v>394</v>
      </c>
      <c r="H3604" t="s">
        <v>54</v>
      </c>
      <c r="I3604" t="s">
        <v>46</v>
      </c>
      <c r="J3604" t="s">
        <v>24</v>
      </c>
      <c r="K3604" t="str">
        <f>VLOOKUP(H3604, [1]Products!B:E, 2, FALSE)</f>
        <v>Lemon Crisps</v>
      </c>
      <c r="L3604" s="2">
        <f>VLOOKUP(H3604, [1]Products!B:D, 3, FALSE)</f>
        <v>7</v>
      </c>
      <c r="M3604" s="2">
        <f>Table1[[#This Row],[Quantity Purchased]] * Table1[[#This Row],[Unit Price]]</f>
        <v>3546</v>
      </c>
      <c r="N3604" s="2">
        <f>VLOOKUP(H3604, [1]Products!B:E, 4, FALSE)</f>
        <v>9</v>
      </c>
      <c r="O3604" t="str">
        <f>TEXT(Table1[[#This Row],[Transaction Date]], "yyyy-mm")</f>
        <v>2024-04</v>
      </c>
      <c r="P3604" s="1">
        <f ca="1">YEAR(TODAY()) - YEAR(Table1[[#This Row],[Buyer Date of Birth]])</f>
        <v>37</v>
      </c>
      <c r="Q3604" s="2">
        <f>Table1[[#This Row],[Total Revenue]] - Table1[[#This Row],[Total Cost]]</f>
        <v>3539</v>
      </c>
    </row>
    <row r="3605" spans="1:17" x14ac:dyDescent="0.25">
      <c r="A3605" s="1">
        <v>45355</v>
      </c>
      <c r="B3605" t="s">
        <v>1345</v>
      </c>
      <c r="C3605" t="s">
        <v>1050</v>
      </c>
      <c r="D3605" t="s">
        <v>89</v>
      </c>
      <c r="E3605" s="1">
        <v>26765</v>
      </c>
      <c r="F3605" t="s">
        <v>40</v>
      </c>
      <c r="G3605">
        <v>158</v>
      </c>
      <c r="H3605" t="s">
        <v>72</v>
      </c>
      <c r="I3605" t="s">
        <v>50</v>
      </c>
      <c r="J3605" t="s">
        <v>24</v>
      </c>
      <c r="K3605" t="str">
        <f>VLOOKUP(H3605, [1]Products!B:E, 2, FALSE)</f>
        <v>Choco Delight</v>
      </c>
      <c r="L3605" s="2">
        <f>VLOOKUP(H3605, [1]Products!B:D, 3, FALSE)</f>
        <v>3</v>
      </c>
      <c r="M3605" s="2">
        <f>Table1[[#This Row],[Quantity Purchased]] * Table1[[#This Row],[Unit Price]]</f>
        <v>790</v>
      </c>
      <c r="N3605" s="2">
        <f>VLOOKUP(H3605, [1]Products!B:E, 4, FALSE)</f>
        <v>5</v>
      </c>
      <c r="O3605" t="str">
        <f>TEXT(Table1[[#This Row],[Transaction Date]], "yyyy-mm")</f>
        <v>2024-03</v>
      </c>
      <c r="P3605" s="1">
        <f ca="1">YEAR(TODAY()) - YEAR(Table1[[#This Row],[Buyer Date of Birth]])</f>
        <v>52</v>
      </c>
      <c r="Q3605" s="2">
        <f>Table1[[#This Row],[Total Revenue]] - Table1[[#This Row],[Total Cost]]</f>
        <v>787</v>
      </c>
    </row>
    <row r="3606" spans="1:17" x14ac:dyDescent="0.25">
      <c r="A3606" s="1">
        <v>45428</v>
      </c>
      <c r="B3606" t="s">
        <v>236</v>
      </c>
      <c r="C3606" t="s">
        <v>602</v>
      </c>
      <c r="D3606" t="s">
        <v>62</v>
      </c>
      <c r="E3606" s="1">
        <v>28797</v>
      </c>
      <c r="F3606" t="s">
        <v>75</v>
      </c>
      <c r="G3606">
        <v>425</v>
      </c>
      <c r="H3606" t="s">
        <v>63</v>
      </c>
      <c r="I3606" t="s">
        <v>55</v>
      </c>
      <c r="J3606" t="s">
        <v>24</v>
      </c>
      <c r="K3606" t="str">
        <f>VLOOKUP(H3606, [1]Products!B:E, 2, FALSE)</f>
        <v>Vanilla Wafers</v>
      </c>
      <c r="L3606" s="2">
        <f>VLOOKUP(H3606, [1]Products!B:D, 3, FALSE)</f>
        <v>18</v>
      </c>
      <c r="M3606" s="2">
        <f>Table1[[#This Row],[Quantity Purchased]] * Table1[[#This Row],[Unit Price]]</f>
        <v>15300</v>
      </c>
      <c r="N3606" s="2">
        <f>VLOOKUP(H3606, [1]Products!B:E, 4, FALSE)</f>
        <v>36</v>
      </c>
      <c r="O3606" t="str">
        <f>TEXT(Table1[[#This Row],[Transaction Date]], "yyyy-mm")</f>
        <v>2024-05</v>
      </c>
      <c r="P3606" s="1">
        <f ca="1">YEAR(TODAY()) - YEAR(Table1[[#This Row],[Buyer Date of Birth]])</f>
        <v>47</v>
      </c>
      <c r="Q3606" s="2">
        <f>Table1[[#This Row],[Total Revenue]] - Table1[[#This Row],[Total Cost]]</f>
        <v>15282</v>
      </c>
    </row>
    <row r="3607" spans="1:17" x14ac:dyDescent="0.25">
      <c r="A3607" s="1">
        <v>45394</v>
      </c>
      <c r="B3607" t="s">
        <v>67</v>
      </c>
      <c r="C3607" t="s">
        <v>258</v>
      </c>
      <c r="D3607" t="s">
        <v>45</v>
      </c>
      <c r="E3607" s="1">
        <v>28974</v>
      </c>
      <c r="F3607" t="s">
        <v>40</v>
      </c>
      <c r="G3607">
        <v>305</v>
      </c>
      <c r="H3607" t="s">
        <v>71</v>
      </c>
      <c r="I3607" t="s">
        <v>59</v>
      </c>
      <c r="J3607" t="s">
        <v>24</v>
      </c>
      <c r="K3607" t="str">
        <f>VLOOKUP(H3607, [1]Products!B:E, 2, FALSE)</f>
        <v>Peanut Butter Bites</v>
      </c>
      <c r="L3607" s="2">
        <f>VLOOKUP(H3607, [1]Products!B:D, 3, FALSE)</f>
        <v>5</v>
      </c>
      <c r="M3607" s="2">
        <f>Table1[[#This Row],[Quantity Purchased]] * Table1[[#This Row],[Unit Price]]</f>
        <v>2135</v>
      </c>
      <c r="N3607" s="2">
        <f>VLOOKUP(H3607, [1]Products!B:E, 4, FALSE)</f>
        <v>7</v>
      </c>
      <c r="O3607" t="str">
        <f>TEXT(Table1[[#This Row],[Transaction Date]], "yyyy-mm")</f>
        <v>2024-04</v>
      </c>
      <c r="P3607" s="1">
        <f ca="1">YEAR(TODAY()) - YEAR(Table1[[#This Row],[Buyer Date of Birth]])</f>
        <v>46</v>
      </c>
      <c r="Q3607" s="2">
        <f>Table1[[#This Row],[Total Revenue]] - Table1[[#This Row],[Total Cost]]</f>
        <v>2130</v>
      </c>
    </row>
    <row r="3608" spans="1:17" x14ac:dyDescent="0.25">
      <c r="A3608" s="1">
        <v>45317</v>
      </c>
      <c r="B3608" t="s">
        <v>123</v>
      </c>
      <c r="C3608" t="s">
        <v>979</v>
      </c>
      <c r="D3608" t="s">
        <v>100</v>
      </c>
      <c r="E3608" s="1">
        <v>22883</v>
      </c>
      <c r="F3608" t="s">
        <v>75</v>
      </c>
      <c r="G3608">
        <v>57</v>
      </c>
      <c r="H3608" t="s">
        <v>71</v>
      </c>
      <c r="I3608" t="s">
        <v>55</v>
      </c>
      <c r="J3608" t="s">
        <v>24</v>
      </c>
      <c r="K3608" t="str">
        <f>VLOOKUP(H3608, [1]Products!B:E, 2, FALSE)</f>
        <v>Peanut Butter Bites</v>
      </c>
      <c r="L3608" s="2">
        <f>VLOOKUP(H3608, [1]Products!B:D, 3, FALSE)</f>
        <v>5</v>
      </c>
      <c r="M3608" s="2">
        <f>Table1[[#This Row],[Quantity Purchased]] * Table1[[#This Row],[Unit Price]]</f>
        <v>399</v>
      </c>
      <c r="N3608" s="2">
        <f>VLOOKUP(H3608, [1]Products!B:E, 4, FALSE)</f>
        <v>7</v>
      </c>
      <c r="O3608" t="str">
        <f>TEXT(Table1[[#This Row],[Transaction Date]], "yyyy-mm")</f>
        <v>2024-01</v>
      </c>
      <c r="P3608" s="1">
        <f ca="1">YEAR(TODAY()) - YEAR(Table1[[#This Row],[Buyer Date of Birth]])</f>
        <v>63</v>
      </c>
      <c r="Q3608" s="2">
        <f>Table1[[#This Row],[Total Revenue]] - Table1[[#This Row],[Total Cost]]</f>
        <v>394</v>
      </c>
    </row>
    <row r="3609" spans="1:17" x14ac:dyDescent="0.25">
      <c r="A3609" s="1">
        <v>45455</v>
      </c>
      <c r="B3609" t="s">
        <v>26</v>
      </c>
      <c r="C3609" t="s">
        <v>1346</v>
      </c>
      <c r="D3609" t="s">
        <v>34</v>
      </c>
      <c r="E3609" s="1">
        <v>36150</v>
      </c>
      <c r="F3609" t="s">
        <v>28</v>
      </c>
      <c r="G3609">
        <v>337</v>
      </c>
      <c r="H3609" t="s">
        <v>41</v>
      </c>
      <c r="I3609" t="s">
        <v>59</v>
      </c>
      <c r="J3609" t="s">
        <v>31</v>
      </c>
      <c r="K3609" t="str">
        <f>VLOOKUP(H3609, [1]Products!B:E, 2, FALSE)</f>
        <v>Ginger Snaps</v>
      </c>
      <c r="L3609" s="2">
        <f>VLOOKUP(H3609, [1]Products!B:D, 3, FALSE)</f>
        <v>14</v>
      </c>
      <c r="M3609" s="2">
        <f>Table1[[#This Row],[Quantity Purchased]] * Table1[[#This Row],[Unit Price]]</f>
        <v>9436</v>
      </c>
      <c r="N3609" s="2">
        <f>VLOOKUP(H3609, [1]Products!B:E, 4, FALSE)</f>
        <v>28</v>
      </c>
      <c r="O3609" t="str">
        <f>TEXT(Table1[[#This Row],[Transaction Date]], "yyyy-mm")</f>
        <v>2024-06</v>
      </c>
      <c r="P3609" s="1">
        <f ca="1">YEAR(TODAY()) - YEAR(Table1[[#This Row],[Buyer Date of Birth]])</f>
        <v>27</v>
      </c>
      <c r="Q3609" s="2">
        <f>Table1[[#This Row],[Total Revenue]] - Table1[[#This Row],[Total Cost]]</f>
        <v>9422</v>
      </c>
    </row>
    <row r="3610" spans="1:17" x14ac:dyDescent="0.25">
      <c r="A3610" s="1">
        <v>45297</v>
      </c>
      <c r="B3610" t="s">
        <v>210</v>
      </c>
      <c r="C3610" t="s">
        <v>395</v>
      </c>
      <c r="D3610" t="s">
        <v>62</v>
      </c>
      <c r="E3610" s="1">
        <v>16687</v>
      </c>
      <c r="F3610" t="s">
        <v>28</v>
      </c>
      <c r="G3610">
        <v>53</v>
      </c>
      <c r="H3610" t="s">
        <v>49</v>
      </c>
      <c r="I3610" t="s">
        <v>59</v>
      </c>
      <c r="J3610" t="s">
        <v>24</v>
      </c>
      <c r="K3610" t="str">
        <f>VLOOKUP(H3610, [1]Products!B:E, 2, FALSE)</f>
        <v>Butter Crunch</v>
      </c>
      <c r="L3610" s="2">
        <f>VLOOKUP(H3610, [1]Products!B:D, 3, FALSE)</f>
        <v>10</v>
      </c>
      <c r="M3610" s="2">
        <f>Table1[[#This Row],[Quantity Purchased]] * Table1[[#This Row],[Unit Price]]</f>
        <v>583</v>
      </c>
      <c r="N3610" s="2">
        <f>VLOOKUP(H3610, [1]Products!B:E, 4, FALSE)</f>
        <v>11</v>
      </c>
      <c r="O3610" t="str">
        <f>TEXT(Table1[[#This Row],[Transaction Date]], "yyyy-mm")</f>
        <v>2024-01</v>
      </c>
      <c r="P3610" s="1">
        <f ca="1">YEAR(TODAY()) - YEAR(Table1[[#This Row],[Buyer Date of Birth]])</f>
        <v>80</v>
      </c>
      <c r="Q3610" s="2">
        <f>Table1[[#This Row],[Total Revenue]] - Table1[[#This Row],[Total Cost]]</f>
        <v>573</v>
      </c>
    </row>
    <row r="3611" spans="1:17" x14ac:dyDescent="0.25">
      <c r="A3611" s="1">
        <v>45470</v>
      </c>
      <c r="B3611" t="s">
        <v>56</v>
      </c>
      <c r="C3611" t="s">
        <v>134</v>
      </c>
      <c r="D3611" t="s">
        <v>34</v>
      </c>
      <c r="E3611" s="1">
        <v>37635</v>
      </c>
      <c r="F3611" t="s">
        <v>75</v>
      </c>
      <c r="G3611">
        <v>332</v>
      </c>
      <c r="H3611" t="s">
        <v>41</v>
      </c>
      <c r="I3611" t="s">
        <v>50</v>
      </c>
      <c r="J3611" t="s">
        <v>24</v>
      </c>
      <c r="K3611" t="str">
        <f>VLOOKUP(H3611, [1]Products!B:E, 2, FALSE)</f>
        <v>Ginger Snaps</v>
      </c>
      <c r="L3611" s="2">
        <f>VLOOKUP(H3611, [1]Products!B:D, 3, FALSE)</f>
        <v>14</v>
      </c>
      <c r="M3611" s="2">
        <f>Table1[[#This Row],[Quantity Purchased]] * Table1[[#This Row],[Unit Price]]</f>
        <v>9296</v>
      </c>
      <c r="N3611" s="2">
        <f>VLOOKUP(H3611, [1]Products!B:E, 4, FALSE)</f>
        <v>28</v>
      </c>
      <c r="O3611" t="str">
        <f>TEXT(Table1[[#This Row],[Transaction Date]], "yyyy-mm")</f>
        <v>2024-06</v>
      </c>
      <c r="P3611" s="1">
        <f ca="1">YEAR(TODAY()) - YEAR(Table1[[#This Row],[Buyer Date of Birth]])</f>
        <v>22</v>
      </c>
      <c r="Q3611" s="2">
        <f>Table1[[#This Row],[Total Revenue]] - Table1[[#This Row],[Total Cost]]</f>
        <v>9282</v>
      </c>
    </row>
    <row r="3612" spans="1:17" x14ac:dyDescent="0.25">
      <c r="A3612" s="1">
        <v>45421</v>
      </c>
      <c r="B3612" t="s">
        <v>131</v>
      </c>
      <c r="C3612" t="s">
        <v>95</v>
      </c>
      <c r="D3612" t="s">
        <v>100</v>
      </c>
      <c r="E3612" s="1">
        <v>15935</v>
      </c>
      <c r="F3612" t="s">
        <v>21</v>
      </c>
      <c r="G3612">
        <v>396</v>
      </c>
      <c r="H3612" t="s">
        <v>71</v>
      </c>
      <c r="I3612" t="s">
        <v>55</v>
      </c>
      <c r="J3612" t="s">
        <v>24</v>
      </c>
      <c r="K3612" t="str">
        <f>VLOOKUP(H3612, [1]Products!B:E, 2, FALSE)</f>
        <v>Peanut Butter Bites</v>
      </c>
      <c r="L3612" s="2">
        <f>VLOOKUP(H3612, [1]Products!B:D, 3, FALSE)</f>
        <v>5</v>
      </c>
      <c r="M3612" s="2">
        <f>Table1[[#This Row],[Quantity Purchased]] * Table1[[#This Row],[Unit Price]]</f>
        <v>2772</v>
      </c>
      <c r="N3612" s="2">
        <f>VLOOKUP(H3612, [1]Products!B:E, 4, FALSE)</f>
        <v>7</v>
      </c>
      <c r="O3612" t="str">
        <f>TEXT(Table1[[#This Row],[Transaction Date]], "yyyy-mm")</f>
        <v>2024-05</v>
      </c>
      <c r="P3612" s="1">
        <f ca="1">YEAR(TODAY()) - YEAR(Table1[[#This Row],[Buyer Date of Birth]])</f>
        <v>82</v>
      </c>
      <c r="Q3612" s="2">
        <f>Table1[[#This Row],[Total Revenue]] - Table1[[#This Row],[Total Cost]]</f>
        <v>2767</v>
      </c>
    </row>
    <row r="3613" spans="1:17" x14ac:dyDescent="0.25">
      <c r="A3613" s="1">
        <v>45382</v>
      </c>
      <c r="B3613" t="s">
        <v>739</v>
      </c>
      <c r="C3613" t="s">
        <v>188</v>
      </c>
      <c r="D3613" t="s">
        <v>78</v>
      </c>
      <c r="E3613" s="1">
        <v>32880</v>
      </c>
      <c r="F3613" t="s">
        <v>28</v>
      </c>
      <c r="G3613">
        <v>361</v>
      </c>
      <c r="H3613" t="s">
        <v>63</v>
      </c>
      <c r="I3613" t="s">
        <v>59</v>
      </c>
      <c r="J3613" t="s">
        <v>24</v>
      </c>
      <c r="K3613" t="str">
        <f>VLOOKUP(H3613, [1]Products!B:E, 2, FALSE)</f>
        <v>Vanilla Wafers</v>
      </c>
      <c r="L3613" s="2">
        <f>VLOOKUP(H3613, [1]Products!B:D, 3, FALSE)</f>
        <v>18</v>
      </c>
      <c r="M3613" s="2">
        <f>Table1[[#This Row],[Quantity Purchased]] * Table1[[#This Row],[Unit Price]]</f>
        <v>12996</v>
      </c>
      <c r="N3613" s="2">
        <f>VLOOKUP(H3613, [1]Products!B:E, 4, FALSE)</f>
        <v>36</v>
      </c>
      <c r="O3613" t="str">
        <f>TEXT(Table1[[#This Row],[Transaction Date]], "yyyy-mm")</f>
        <v>2024-03</v>
      </c>
      <c r="P3613" s="1">
        <f ca="1">YEAR(TODAY()) - YEAR(Table1[[#This Row],[Buyer Date of Birth]])</f>
        <v>35</v>
      </c>
      <c r="Q3613" s="2">
        <f>Table1[[#This Row],[Total Revenue]] - Table1[[#This Row],[Total Cost]]</f>
        <v>12978</v>
      </c>
    </row>
    <row r="3614" spans="1:17" x14ac:dyDescent="0.25">
      <c r="A3614" s="1">
        <v>45475</v>
      </c>
      <c r="B3614" t="s">
        <v>336</v>
      </c>
      <c r="C3614" t="s">
        <v>88</v>
      </c>
      <c r="D3614" t="s">
        <v>20</v>
      </c>
      <c r="E3614" s="1">
        <v>27079</v>
      </c>
      <c r="F3614" t="s">
        <v>21</v>
      </c>
      <c r="G3614">
        <v>329</v>
      </c>
      <c r="H3614" t="s">
        <v>63</v>
      </c>
      <c r="I3614" t="s">
        <v>55</v>
      </c>
      <c r="J3614" t="s">
        <v>24</v>
      </c>
      <c r="K3614" t="str">
        <f>VLOOKUP(H3614, [1]Products!B:E, 2, FALSE)</f>
        <v>Vanilla Wafers</v>
      </c>
      <c r="L3614" s="2">
        <f>VLOOKUP(H3614, [1]Products!B:D, 3, FALSE)</f>
        <v>18</v>
      </c>
      <c r="M3614" s="2">
        <f>Table1[[#This Row],[Quantity Purchased]] * Table1[[#This Row],[Unit Price]]</f>
        <v>11844</v>
      </c>
      <c r="N3614" s="2">
        <f>VLOOKUP(H3614, [1]Products!B:E, 4, FALSE)</f>
        <v>36</v>
      </c>
      <c r="O3614" t="str">
        <f>TEXT(Table1[[#This Row],[Transaction Date]], "yyyy-mm")</f>
        <v>2024-07</v>
      </c>
      <c r="P3614" s="1">
        <f ca="1">YEAR(TODAY()) - YEAR(Table1[[#This Row],[Buyer Date of Birth]])</f>
        <v>51</v>
      </c>
      <c r="Q3614" s="2">
        <f>Table1[[#This Row],[Total Revenue]] - Table1[[#This Row],[Total Cost]]</f>
        <v>11826</v>
      </c>
    </row>
    <row r="3615" spans="1:17" x14ac:dyDescent="0.25">
      <c r="A3615" s="1">
        <v>45304</v>
      </c>
      <c r="B3615" t="s">
        <v>358</v>
      </c>
      <c r="C3615" t="s">
        <v>668</v>
      </c>
      <c r="D3615" t="s">
        <v>20</v>
      </c>
      <c r="E3615" s="1">
        <v>29935</v>
      </c>
      <c r="F3615" t="s">
        <v>75</v>
      </c>
      <c r="G3615">
        <v>395</v>
      </c>
      <c r="H3615" t="s">
        <v>41</v>
      </c>
      <c r="I3615" t="s">
        <v>59</v>
      </c>
      <c r="J3615" t="s">
        <v>24</v>
      </c>
      <c r="K3615" t="str">
        <f>VLOOKUP(H3615, [1]Products!B:E, 2, FALSE)</f>
        <v>Ginger Snaps</v>
      </c>
      <c r="L3615" s="2">
        <f>VLOOKUP(H3615, [1]Products!B:D, 3, FALSE)</f>
        <v>14</v>
      </c>
      <c r="M3615" s="2">
        <f>Table1[[#This Row],[Quantity Purchased]] * Table1[[#This Row],[Unit Price]]</f>
        <v>11060</v>
      </c>
      <c r="N3615" s="2">
        <f>VLOOKUP(H3615, [1]Products!B:E, 4, FALSE)</f>
        <v>28</v>
      </c>
      <c r="O3615" t="str">
        <f>TEXT(Table1[[#This Row],[Transaction Date]], "yyyy-mm")</f>
        <v>2024-01</v>
      </c>
      <c r="P3615" s="1">
        <f ca="1">YEAR(TODAY()) - YEAR(Table1[[#This Row],[Buyer Date of Birth]])</f>
        <v>44</v>
      </c>
      <c r="Q3615" s="2">
        <f>Table1[[#This Row],[Total Revenue]] - Table1[[#This Row],[Total Cost]]</f>
        <v>11046</v>
      </c>
    </row>
    <row r="3616" spans="1:17" x14ac:dyDescent="0.25">
      <c r="A3616" s="1">
        <v>45364</v>
      </c>
      <c r="B3616" t="s">
        <v>157</v>
      </c>
      <c r="C3616" t="s">
        <v>556</v>
      </c>
      <c r="D3616" t="s">
        <v>89</v>
      </c>
      <c r="E3616" s="1">
        <v>26330</v>
      </c>
      <c r="F3616" t="s">
        <v>40</v>
      </c>
      <c r="G3616">
        <v>452</v>
      </c>
      <c r="H3616" t="s">
        <v>49</v>
      </c>
      <c r="I3616" t="s">
        <v>36</v>
      </c>
      <c r="J3616" t="s">
        <v>24</v>
      </c>
      <c r="K3616" t="str">
        <f>VLOOKUP(H3616, [1]Products!B:E, 2, FALSE)</f>
        <v>Butter Crunch</v>
      </c>
      <c r="L3616" s="2">
        <f>VLOOKUP(H3616, [1]Products!B:D, 3, FALSE)</f>
        <v>10</v>
      </c>
      <c r="M3616" s="2">
        <f>Table1[[#This Row],[Quantity Purchased]] * Table1[[#This Row],[Unit Price]]</f>
        <v>4972</v>
      </c>
      <c r="N3616" s="2">
        <f>VLOOKUP(H3616, [1]Products!B:E, 4, FALSE)</f>
        <v>11</v>
      </c>
      <c r="O3616" t="str">
        <f>TEXT(Table1[[#This Row],[Transaction Date]], "yyyy-mm")</f>
        <v>2024-03</v>
      </c>
      <c r="P3616" s="1">
        <f ca="1">YEAR(TODAY()) - YEAR(Table1[[#This Row],[Buyer Date of Birth]])</f>
        <v>53</v>
      </c>
      <c r="Q3616" s="2">
        <f>Table1[[#This Row],[Total Revenue]] - Table1[[#This Row],[Total Cost]]</f>
        <v>4962</v>
      </c>
    </row>
    <row r="3617" spans="1:17" x14ac:dyDescent="0.25">
      <c r="A3617" s="1">
        <v>45495</v>
      </c>
      <c r="B3617" t="s">
        <v>263</v>
      </c>
      <c r="C3617" t="s">
        <v>44</v>
      </c>
      <c r="D3617" t="s">
        <v>100</v>
      </c>
      <c r="E3617" s="1">
        <v>33422</v>
      </c>
      <c r="F3617" t="s">
        <v>75</v>
      </c>
      <c r="G3617">
        <v>134</v>
      </c>
      <c r="H3617" t="s">
        <v>72</v>
      </c>
      <c r="I3617" t="s">
        <v>36</v>
      </c>
      <c r="J3617" t="s">
        <v>24</v>
      </c>
      <c r="K3617" t="str">
        <f>VLOOKUP(H3617, [1]Products!B:E, 2, FALSE)</f>
        <v>Choco Delight</v>
      </c>
      <c r="L3617" s="2">
        <f>VLOOKUP(H3617, [1]Products!B:D, 3, FALSE)</f>
        <v>3</v>
      </c>
      <c r="M3617" s="2">
        <f>Table1[[#This Row],[Quantity Purchased]] * Table1[[#This Row],[Unit Price]]</f>
        <v>670</v>
      </c>
      <c r="N3617" s="2">
        <f>VLOOKUP(H3617, [1]Products!B:E, 4, FALSE)</f>
        <v>5</v>
      </c>
      <c r="O3617" t="str">
        <f>TEXT(Table1[[#This Row],[Transaction Date]], "yyyy-mm")</f>
        <v>2024-07</v>
      </c>
      <c r="P3617" s="1">
        <f ca="1">YEAR(TODAY()) - YEAR(Table1[[#This Row],[Buyer Date of Birth]])</f>
        <v>34</v>
      </c>
      <c r="Q3617" s="2">
        <f>Table1[[#This Row],[Total Revenue]] - Table1[[#This Row],[Total Cost]]</f>
        <v>667</v>
      </c>
    </row>
    <row r="3618" spans="1:17" x14ac:dyDescent="0.25">
      <c r="A3618" s="1">
        <v>45384</v>
      </c>
      <c r="B3618" t="s">
        <v>182</v>
      </c>
      <c r="C3618" t="s">
        <v>44</v>
      </c>
      <c r="D3618" t="s">
        <v>53</v>
      </c>
      <c r="E3618" s="1">
        <v>18360</v>
      </c>
      <c r="F3618" t="s">
        <v>75</v>
      </c>
      <c r="G3618">
        <v>452</v>
      </c>
      <c r="H3618" t="s">
        <v>29</v>
      </c>
      <c r="I3618" t="s">
        <v>42</v>
      </c>
      <c r="J3618" t="s">
        <v>24</v>
      </c>
      <c r="K3618" t="str">
        <f>VLOOKUP(H3618, [1]Products!B:E, 2, FALSE)</f>
        <v>Shortbread</v>
      </c>
      <c r="L3618" s="2">
        <f>VLOOKUP(H3618, [1]Products!B:D, 3, FALSE)</f>
        <v>10</v>
      </c>
      <c r="M3618" s="2">
        <f>Table1[[#This Row],[Quantity Purchased]] * Table1[[#This Row],[Unit Price]]</f>
        <v>20340</v>
      </c>
      <c r="N3618" s="2">
        <f>VLOOKUP(H3618, [1]Products!B:E, 4, FALSE)</f>
        <v>45</v>
      </c>
      <c r="O3618" t="str">
        <f>TEXT(Table1[[#This Row],[Transaction Date]], "yyyy-mm")</f>
        <v>2024-04</v>
      </c>
      <c r="P3618" s="1">
        <f ca="1">YEAR(TODAY()) - YEAR(Table1[[#This Row],[Buyer Date of Birth]])</f>
        <v>75</v>
      </c>
      <c r="Q3618" s="2">
        <f>Table1[[#This Row],[Total Revenue]] - Table1[[#This Row],[Total Cost]]</f>
        <v>20330</v>
      </c>
    </row>
    <row r="3619" spans="1:17" x14ac:dyDescent="0.25">
      <c r="A3619" s="1">
        <v>45313</v>
      </c>
      <c r="B3619" t="s">
        <v>639</v>
      </c>
      <c r="C3619" t="s">
        <v>299</v>
      </c>
      <c r="D3619" t="s">
        <v>53</v>
      </c>
      <c r="E3619" s="1">
        <v>18097</v>
      </c>
      <c r="F3619" t="s">
        <v>75</v>
      </c>
      <c r="G3619">
        <v>403</v>
      </c>
      <c r="H3619" t="s">
        <v>35</v>
      </c>
      <c r="I3619" t="s">
        <v>46</v>
      </c>
      <c r="J3619" t="s">
        <v>24</v>
      </c>
      <c r="K3619" t="str">
        <f>VLOOKUP(H3619, [1]Products!B:E, 2, FALSE)</f>
        <v>Caramel Biscuits</v>
      </c>
      <c r="L3619" s="2">
        <f>VLOOKUP(H3619, [1]Products!B:D, 3, FALSE)</f>
        <v>18</v>
      </c>
      <c r="M3619" s="2">
        <f>Table1[[#This Row],[Quantity Purchased]] * Table1[[#This Row],[Unit Price]]</f>
        <v>8866</v>
      </c>
      <c r="N3619" s="2">
        <f>VLOOKUP(H3619, [1]Products!B:E, 4, FALSE)</f>
        <v>22</v>
      </c>
      <c r="O3619" t="str">
        <f>TEXT(Table1[[#This Row],[Transaction Date]], "yyyy-mm")</f>
        <v>2024-01</v>
      </c>
      <c r="P3619" s="1">
        <f ca="1">YEAR(TODAY()) - YEAR(Table1[[#This Row],[Buyer Date of Birth]])</f>
        <v>76</v>
      </c>
      <c r="Q3619" s="2">
        <f>Table1[[#This Row],[Total Revenue]] - Table1[[#This Row],[Total Cost]]</f>
        <v>8848</v>
      </c>
    </row>
    <row r="3620" spans="1:17" x14ac:dyDescent="0.25">
      <c r="A3620" s="1">
        <v>45374</v>
      </c>
      <c r="B3620" t="s">
        <v>967</v>
      </c>
      <c r="C3620" t="s">
        <v>866</v>
      </c>
      <c r="D3620" t="s">
        <v>78</v>
      </c>
      <c r="E3620" s="1">
        <v>29468</v>
      </c>
      <c r="F3620" t="s">
        <v>75</v>
      </c>
      <c r="G3620">
        <v>207</v>
      </c>
      <c r="H3620" t="s">
        <v>29</v>
      </c>
      <c r="I3620" t="s">
        <v>50</v>
      </c>
      <c r="J3620" t="s">
        <v>24</v>
      </c>
      <c r="K3620" t="str">
        <f>VLOOKUP(H3620, [1]Products!B:E, 2, FALSE)</f>
        <v>Shortbread</v>
      </c>
      <c r="L3620" s="2">
        <f>VLOOKUP(H3620, [1]Products!B:D, 3, FALSE)</f>
        <v>10</v>
      </c>
      <c r="M3620" s="2">
        <f>Table1[[#This Row],[Quantity Purchased]] * Table1[[#This Row],[Unit Price]]</f>
        <v>9315</v>
      </c>
      <c r="N3620" s="2">
        <f>VLOOKUP(H3620, [1]Products!B:E, 4, FALSE)</f>
        <v>45</v>
      </c>
      <c r="O3620" t="str">
        <f>TEXT(Table1[[#This Row],[Transaction Date]], "yyyy-mm")</f>
        <v>2024-03</v>
      </c>
      <c r="P3620" s="1">
        <f ca="1">YEAR(TODAY()) - YEAR(Table1[[#This Row],[Buyer Date of Birth]])</f>
        <v>45</v>
      </c>
      <c r="Q3620" s="2">
        <f>Table1[[#This Row],[Total Revenue]] - Table1[[#This Row],[Total Cost]]</f>
        <v>9305</v>
      </c>
    </row>
    <row r="3621" spans="1:17" x14ac:dyDescent="0.25">
      <c r="A3621" s="1">
        <v>45326</v>
      </c>
      <c r="B3621" t="s">
        <v>487</v>
      </c>
      <c r="C3621" t="s">
        <v>126</v>
      </c>
      <c r="D3621" t="s">
        <v>34</v>
      </c>
      <c r="E3621" s="1">
        <v>38647</v>
      </c>
      <c r="F3621" t="s">
        <v>21</v>
      </c>
      <c r="G3621">
        <v>128</v>
      </c>
      <c r="H3621" t="s">
        <v>54</v>
      </c>
      <c r="I3621" t="s">
        <v>55</v>
      </c>
      <c r="J3621" t="s">
        <v>24</v>
      </c>
      <c r="K3621" t="str">
        <f>VLOOKUP(H3621, [1]Products!B:E, 2, FALSE)</f>
        <v>Lemon Crisps</v>
      </c>
      <c r="L3621" s="2">
        <f>VLOOKUP(H3621, [1]Products!B:D, 3, FALSE)</f>
        <v>7</v>
      </c>
      <c r="M3621" s="2">
        <f>Table1[[#This Row],[Quantity Purchased]] * Table1[[#This Row],[Unit Price]]</f>
        <v>1152</v>
      </c>
      <c r="N3621" s="2">
        <f>VLOOKUP(H3621, [1]Products!B:E, 4, FALSE)</f>
        <v>9</v>
      </c>
      <c r="O3621" t="str">
        <f>TEXT(Table1[[#This Row],[Transaction Date]], "yyyy-mm")</f>
        <v>2024-02</v>
      </c>
      <c r="P3621" s="1">
        <f ca="1">YEAR(TODAY()) - YEAR(Table1[[#This Row],[Buyer Date of Birth]])</f>
        <v>20</v>
      </c>
      <c r="Q3621" s="2">
        <f>Table1[[#This Row],[Total Revenue]] - Table1[[#This Row],[Total Cost]]</f>
        <v>1145</v>
      </c>
    </row>
    <row r="3622" spans="1:17" x14ac:dyDescent="0.25">
      <c r="A3622" s="1">
        <v>45494</v>
      </c>
      <c r="B3622" t="s">
        <v>358</v>
      </c>
      <c r="C3622" t="s">
        <v>202</v>
      </c>
      <c r="D3622" t="s">
        <v>58</v>
      </c>
      <c r="E3622" s="1">
        <v>19370</v>
      </c>
      <c r="F3622" t="s">
        <v>21</v>
      </c>
      <c r="G3622">
        <v>299</v>
      </c>
      <c r="H3622" t="s">
        <v>29</v>
      </c>
      <c r="I3622" t="s">
        <v>59</v>
      </c>
      <c r="J3622" t="s">
        <v>24</v>
      </c>
      <c r="K3622" t="str">
        <f>VLOOKUP(H3622, [1]Products!B:E, 2, FALSE)</f>
        <v>Shortbread</v>
      </c>
      <c r="L3622" s="2">
        <f>VLOOKUP(H3622, [1]Products!B:D, 3, FALSE)</f>
        <v>10</v>
      </c>
      <c r="M3622" s="2">
        <f>Table1[[#This Row],[Quantity Purchased]] * Table1[[#This Row],[Unit Price]]</f>
        <v>13455</v>
      </c>
      <c r="N3622" s="2">
        <f>VLOOKUP(H3622, [1]Products!B:E, 4, FALSE)</f>
        <v>45</v>
      </c>
      <c r="O3622" t="str">
        <f>TEXT(Table1[[#This Row],[Transaction Date]], "yyyy-mm")</f>
        <v>2024-07</v>
      </c>
      <c r="P3622" s="1">
        <f ca="1">YEAR(TODAY()) - YEAR(Table1[[#This Row],[Buyer Date of Birth]])</f>
        <v>72</v>
      </c>
      <c r="Q3622" s="2">
        <f>Table1[[#This Row],[Total Revenue]] - Table1[[#This Row],[Total Cost]]</f>
        <v>13445</v>
      </c>
    </row>
    <row r="3623" spans="1:17" x14ac:dyDescent="0.25">
      <c r="A3623" s="1">
        <v>45329</v>
      </c>
      <c r="B3623" t="s">
        <v>862</v>
      </c>
      <c r="C3623" t="s">
        <v>159</v>
      </c>
      <c r="D3623" t="s">
        <v>100</v>
      </c>
      <c r="E3623" s="1">
        <v>31320</v>
      </c>
      <c r="F3623" t="s">
        <v>75</v>
      </c>
      <c r="G3623">
        <v>209</v>
      </c>
      <c r="H3623" t="s">
        <v>41</v>
      </c>
      <c r="I3623" t="s">
        <v>55</v>
      </c>
      <c r="J3623" t="s">
        <v>24</v>
      </c>
      <c r="K3623" t="str">
        <f>VLOOKUP(H3623, [1]Products!B:E, 2, FALSE)</f>
        <v>Ginger Snaps</v>
      </c>
      <c r="L3623" s="2">
        <f>VLOOKUP(H3623, [1]Products!B:D, 3, FALSE)</f>
        <v>14</v>
      </c>
      <c r="M3623" s="2">
        <f>Table1[[#This Row],[Quantity Purchased]] * Table1[[#This Row],[Unit Price]]</f>
        <v>5852</v>
      </c>
      <c r="N3623" s="2">
        <f>VLOOKUP(H3623, [1]Products!B:E, 4, FALSE)</f>
        <v>28</v>
      </c>
      <c r="O3623" t="str">
        <f>TEXT(Table1[[#This Row],[Transaction Date]], "yyyy-mm")</f>
        <v>2024-02</v>
      </c>
      <c r="P3623" s="1">
        <f ca="1">YEAR(TODAY()) - YEAR(Table1[[#This Row],[Buyer Date of Birth]])</f>
        <v>40</v>
      </c>
      <c r="Q3623" s="2">
        <f>Table1[[#This Row],[Total Revenue]] - Table1[[#This Row],[Total Cost]]</f>
        <v>5838</v>
      </c>
    </row>
    <row r="3624" spans="1:17" x14ac:dyDescent="0.25">
      <c r="A3624" s="1">
        <v>45352</v>
      </c>
      <c r="B3624" t="s">
        <v>189</v>
      </c>
      <c r="C3624" t="s">
        <v>70</v>
      </c>
      <c r="D3624" t="s">
        <v>34</v>
      </c>
      <c r="E3624" s="1">
        <v>30051</v>
      </c>
      <c r="F3624" t="s">
        <v>40</v>
      </c>
      <c r="G3624">
        <v>260</v>
      </c>
      <c r="H3624" t="s">
        <v>41</v>
      </c>
      <c r="I3624" t="s">
        <v>59</v>
      </c>
      <c r="J3624" t="s">
        <v>24</v>
      </c>
      <c r="K3624" t="str">
        <f>VLOOKUP(H3624, [1]Products!B:E, 2, FALSE)</f>
        <v>Ginger Snaps</v>
      </c>
      <c r="L3624" s="2">
        <f>VLOOKUP(H3624, [1]Products!B:D, 3, FALSE)</f>
        <v>14</v>
      </c>
      <c r="M3624" s="2">
        <f>Table1[[#This Row],[Quantity Purchased]] * Table1[[#This Row],[Unit Price]]</f>
        <v>7280</v>
      </c>
      <c r="N3624" s="2">
        <f>VLOOKUP(H3624, [1]Products!B:E, 4, FALSE)</f>
        <v>28</v>
      </c>
      <c r="O3624" t="str">
        <f>TEXT(Table1[[#This Row],[Transaction Date]], "yyyy-mm")</f>
        <v>2024-03</v>
      </c>
      <c r="P3624" s="1">
        <f ca="1">YEAR(TODAY()) - YEAR(Table1[[#This Row],[Buyer Date of Birth]])</f>
        <v>43</v>
      </c>
      <c r="Q3624" s="2">
        <f>Table1[[#This Row],[Total Revenue]] - Table1[[#This Row],[Total Cost]]</f>
        <v>7266</v>
      </c>
    </row>
    <row r="3625" spans="1:17" x14ac:dyDescent="0.25">
      <c r="A3625" s="1">
        <v>45323</v>
      </c>
      <c r="B3625" t="s">
        <v>236</v>
      </c>
      <c r="C3625" t="s">
        <v>116</v>
      </c>
      <c r="D3625" t="s">
        <v>84</v>
      </c>
      <c r="E3625" s="1">
        <v>27391</v>
      </c>
      <c r="F3625" t="s">
        <v>40</v>
      </c>
      <c r="G3625">
        <v>252</v>
      </c>
      <c r="H3625" t="s">
        <v>22</v>
      </c>
      <c r="I3625" t="s">
        <v>59</v>
      </c>
      <c r="J3625" t="s">
        <v>24</v>
      </c>
      <c r="K3625" t="str">
        <f>VLOOKUP(H3625, [1]Products!B:E, 2, FALSE)</f>
        <v>Cinnamon Swirls</v>
      </c>
      <c r="L3625" s="2">
        <f>VLOOKUP(H3625, [1]Products!B:D, 3, FALSE)</f>
        <v>10</v>
      </c>
      <c r="M3625" s="2">
        <f>Table1[[#This Row],[Quantity Purchased]] * Table1[[#This Row],[Unit Price]]</f>
        <v>3528</v>
      </c>
      <c r="N3625" s="2">
        <f>VLOOKUP(H3625, [1]Products!B:E, 4, FALSE)</f>
        <v>14</v>
      </c>
      <c r="O3625" t="str">
        <f>TEXT(Table1[[#This Row],[Transaction Date]], "yyyy-mm")</f>
        <v>2024-02</v>
      </c>
      <c r="P3625" s="1">
        <f ca="1">YEAR(TODAY()) - YEAR(Table1[[#This Row],[Buyer Date of Birth]])</f>
        <v>51</v>
      </c>
      <c r="Q3625" s="2">
        <f>Table1[[#This Row],[Total Revenue]] - Table1[[#This Row],[Total Cost]]</f>
        <v>3518</v>
      </c>
    </row>
    <row r="3626" spans="1:17" x14ac:dyDescent="0.25">
      <c r="A3626" s="1">
        <v>45487</v>
      </c>
      <c r="B3626" t="s">
        <v>1081</v>
      </c>
      <c r="C3626" t="s">
        <v>215</v>
      </c>
      <c r="D3626" t="s">
        <v>20</v>
      </c>
      <c r="E3626" s="1">
        <v>34489</v>
      </c>
      <c r="F3626" t="s">
        <v>40</v>
      </c>
      <c r="G3626">
        <v>115</v>
      </c>
      <c r="H3626" t="s">
        <v>72</v>
      </c>
      <c r="I3626" t="s">
        <v>50</v>
      </c>
      <c r="J3626" t="s">
        <v>24</v>
      </c>
      <c r="K3626" t="str">
        <f>VLOOKUP(H3626, [1]Products!B:E, 2, FALSE)</f>
        <v>Choco Delight</v>
      </c>
      <c r="L3626" s="2">
        <f>VLOOKUP(H3626, [1]Products!B:D, 3, FALSE)</f>
        <v>3</v>
      </c>
      <c r="M3626" s="2">
        <f>Table1[[#This Row],[Quantity Purchased]] * Table1[[#This Row],[Unit Price]]</f>
        <v>575</v>
      </c>
      <c r="N3626" s="2">
        <f>VLOOKUP(H3626, [1]Products!B:E, 4, FALSE)</f>
        <v>5</v>
      </c>
      <c r="O3626" t="str">
        <f>TEXT(Table1[[#This Row],[Transaction Date]], "yyyy-mm")</f>
        <v>2024-07</v>
      </c>
      <c r="P3626" s="1">
        <f ca="1">YEAR(TODAY()) - YEAR(Table1[[#This Row],[Buyer Date of Birth]])</f>
        <v>31</v>
      </c>
      <c r="Q3626" s="2">
        <f>Table1[[#This Row],[Total Revenue]] - Table1[[#This Row],[Total Cost]]</f>
        <v>572</v>
      </c>
    </row>
    <row r="3627" spans="1:17" x14ac:dyDescent="0.25">
      <c r="A3627" s="1">
        <v>45356</v>
      </c>
      <c r="B3627" t="s">
        <v>204</v>
      </c>
      <c r="C3627" t="s">
        <v>1114</v>
      </c>
      <c r="D3627" t="s">
        <v>53</v>
      </c>
      <c r="E3627" s="1">
        <v>19865</v>
      </c>
      <c r="F3627" t="s">
        <v>40</v>
      </c>
      <c r="G3627">
        <v>238</v>
      </c>
      <c r="H3627" t="s">
        <v>29</v>
      </c>
      <c r="I3627" t="s">
        <v>55</v>
      </c>
      <c r="J3627" t="s">
        <v>31</v>
      </c>
      <c r="K3627" t="str">
        <f>VLOOKUP(H3627, [1]Products!B:E, 2, FALSE)</f>
        <v>Shortbread</v>
      </c>
      <c r="L3627" s="2">
        <f>VLOOKUP(H3627, [1]Products!B:D, 3, FALSE)</f>
        <v>10</v>
      </c>
      <c r="M3627" s="2">
        <f>Table1[[#This Row],[Quantity Purchased]] * Table1[[#This Row],[Unit Price]]</f>
        <v>10710</v>
      </c>
      <c r="N3627" s="2">
        <f>VLOOKUP(H3627, [1]Products!B:E, 4, FALSE)</f>
        <v>45</v>
      </c>
      <c r="O3627" t="str">
        <f>TEXT(Table1[[#This Row],[Transaction Date]], "yyyy-mm")</f>
        <v>2024-03</v>
      </c>
      <c r="P3627" s="1">
        <f ca="1">YEAR(TODAY()) - YEAR(Table1[[#This Row],[Buyer Date of Birth]])</f>
        <v>71</v>
      </c>
      <c r="Q3627" s="2">
        <f>Table1[[#This Row],[Total Revenue]] - Table1[[#This Row],[Total Cost]]</f>
        <v>10700</v>
      </c>
    </row>
    <row r="3628" spans="1:17" x14ac:dyDescent="0.25">
      <c r="A3628" s="1">
        <v>45396</v>
      </c>
      <c r="B3628" t="s">
        <v>441</v>
      </c>
      <c r="C3628" t="s">
        <v>1347</v>
      </c>
      <c r="D3628" t="s">
        <v>20</v>
      </c>
      <c r="E3628" s="1">
        <v>25213</v>
      </c>
      <c r="F3628" t="s">
        <v>75</v>
      </c>
      <c r="G3628">
        <v>37</v>
      </c>
      <c r="H3628" t="s">
        <v>72</v>
      </c>
      <c r="I3628" t="s">
        <v>59</v>
      </c>
      <c r="J3628" t="s">
        <v>24</v>
      </c>
      <c r="K3628" t="str">
        <f>VLOOKUP(H3628, [1]Products!B:E, 2, FALSE)</f>
        <v>Choco Delight</v>
      </c>
      <c r="L3628" s="2">
        <f>VLOOKUP(H3628, [1]Products!B:D, 3, FALSE)</f>
        <v>3</v>
      </c>
      <c r="M3628" s="2">
        <f>Table1[[#This Row],[Quantity Purchased]] * Table1[[#This Row],[Unit Price]]</f>
        <v>185</v>
      </c>
      <c r="N3628" s="2">
        <f>VLOOKUP(H3628, [1]Products!B:E, 4, FALSE)</f>
        <v>5</v>
      </c>
      <c r="O3628" t="str">
        <f>TEXT(Table1[[#This Row],[Transaction Date]], "yyyy-mm")</f>
        <v>2024-04</v>
      </c>
      <c r="P3628" s="1">
        <f ca="1">YEAR(TODAY()) - YEAR(Table1[[#This Row],[Buyer Date of Birth]])</f>
        <v>56</v>
      </c>
      <c r="Q3628" s="2">
        <f>Table1[[#This Row],[Total Revenue]] - Table1[[#This Row],[Total Cost]]</f>
        <v>182</v>
      </c>
    </row>
    <row r="3629" spans="1:17" x14ac:dyDescent="0.25">
      <c r="A3629" s="1">
        <v>45500</v>
      </c>
      <c r="B3629" t="s">
        <v>1348</v>
      </c>
      <c r="C3629" t="s">
        <v>258</v>
      </c>
      <c r="D3629" t="s">
        <v>53</v>
      </c>
      <c r="E3629" s="1">
        <v>28965</v>
      </c>
      <c r="F3629" t="s">
        <v>75</v>
      </c>
      <c r="G3629">
        <v>336</v>
      </c>
      <c r="H3629" t="s">
        <v>29</v>
      </c>
      <c r="I3629" t="s">
        <v>55</v>
      </c>
      <c r="J3629" t="s">
        <v>24</v>
      </c>
      <c r="K3629" t="str">
        <f>VLOOKUP(H3629, [1]Products!B:E, 2, FALSE)</f>
        <v>Shortbread</v>
      </c>
      <c r="L3629" s="2">
        <f>VLOOKUP(H3629, [1]Products!B:D, 3, FALSE)</f>
        <v>10</v>
      </c>
      <c r="M3629" s="2">
        <f>Table1[[#This Row],[Quantity Purchased]] * Table1[[#This Row],[Unit Price]]</f>
        <v>15120</v>
      </c>
      <c r="N3629" s="2">
        <f>VLOOKUP(H3629, [1]Products!B:E, 4, FALSE)</f>
        <v>45</v>
      </c>
      <c r="O3629" t="str">
        <f>TEXT(Table1[[#This Row],[Transaction Date]], "yyyy-mm")</f>
        <v>2024-07</v>
      </c>
      <c r="P3629" s="1">
        <f ca="1">YEAR(TODAY()) - YEAR(Table1[[#This Row],[Buyer Date of Birth]])</f>
        <v>46</v>
      </c>
      <c r="Q3629" s="2">
        <f>Table1[[#This Row],[Total Revenue]] - Table1[[#This Row],[Total Cost]]</f>
        <v>15110</v>
      </c>
    </row>
    <row r="3630" spans="1:17" x14ac:dyDescent="0.25">
      <c r="A3630" s="1">
        <v>45418</v>
      </c>
      <c r="B3630" t="s">
        <v>138</v>
      </c>
      <c r="C3630" t="s">
        <v>572</v>
      </c>
      <c r="D3630" t="s">
        <v>100</v>
      </c>
      <c r="E3630" s="1">
        <v>30061</v>
      </c>
      <c r="F3630" t="s">
        <v>75</v>
      </c>
      <c r="G3630">
        <v>467</v>
      </c>
      <c r="H3630" t="s">
        <v>35</v>
      </c>
      <c r="I3630" t="s">
        <v>59</v>
      </c>
      <c r="J3630" t="s">
        <v>31</v>
      </c>
      <c r="K3630" t="str">
        <f>VLOOKUP(H3630, [1]Products!B:E, 2, FALSE)</f>
        <v>Caramel Biscuits</v>
      </c>
      <c r="L3630" s="2">
        <f>VLOOKUP(H3630, [1]Products!B:D, 3, FALSE)</f>
        <v>18</v>
      </c>
      <c r="M3630" s="2">
        <f>Table1[[#This Row],[Quantity Purchased]] * Table1[[#This Row],[Unit Price]]</f>
        <v>10274</v>
      </c>
      <c r="N3630" s="2">
        <f>VLOOKUP(H3630, [1]Products!B:E, 4, FALSE)</f>
        <v>22</v>
      </c>
      <c r="O3630" t="str">
        <f>TEXT(Table1[[#This Row],[Transaction Date]], "yyyy-mm")</f>
        <v>2024-05</v>
      </c>
      <c r="P3630" s="1">
        <f ca="1">YEAR(TODAY()) - YEAR(Table1[[#This Row],[Buyer Date of Birth]])</f>
        <v>43</v>
      </c>
      <c r="Q3630" s="2">
        <f>Table1[[#This Row],[Total Revenue]] - Table1[[#This Row],[Total Cost]]</f>
        <v>10256</v>
      </c>
    </row>
    <row r="3631" spans="1:17" x14ac:dyDescent="0.25">
      <c r="A3631" s="1">
        <v>45490</v>
      </c>
      <c r="B3631" t="s">
        <v>796</v>
      </c>
      <c r="C3631" t="s">
        <v>1059</v>
      </c>
      <c r="D3631" t="s">
        <v>20</v>
      </c>
      <c r="E3631" s="1">
        <v>32991</v>
      </c>
      <c r="F3631" t="s">
        <v>40</v>
      </c>
      <c r="G3631">
        <v>116</v>
      </c>
      <c r="H3631" t="s">
        <v>63</v>
      </c>
      <c r="I3631" t="s">
        <v>36</v>
      </c>
      <c r="J3631" t="s">
        <v>24</v>
      </c>
      <c r="K3631" t="str">
        <f>VLOOKUP(H3631, [1]Products!B:E, 2, FALSE)</f>
        <v>Vanilla Wafers</v>
      </c>
      <c r="L3631" s="2">
        <f>VLOOKUP(H3631, [1]Products!B:D, 3, FALSE)</f>
        <v>18</v>
      </c>
      <c r="M3631" s="2">
        <f>Table1[[#This Row],[Quantity Purchased]] * Table1[[#This Row],[Unit Price]]</f>
        <v>4176</v>
      </c>
      <c r="N3631" s="2">
        <f>VLOOKUP(H3631, [1]Products!B:E, 4, FALSE)</f>
        <v>36</v>
      </c>
      <c r="O3631" t="str">
        <f>TEXT(Table1[[#This Row],[Transaction Date]], "yyyy-mm")</f>
        <v>2024-07</v>
      </c>
      <c r="P3631" s="1">
        <f ca="1">YEAR(TODAY()) - YEAR(Table1[[#This Row],[Buyer Date of Birth]])</f>
        <v>35</v>
      </c>
      <c r="Q3631" s="2">
        <f>Table1[[#This Row],[Total Revenue]] - Table1[[#This Row],[Total Cost]]</f>
        <v>4158</v>
      </c>
    </row>
    <row r="3632" spans="1:17" x14ac:dyDescent="0.25">
      <c r="A3632" s="1">
        <v>45409</v>
      </c>
      <c r="B3632" t="s">
        <v>113</v>
      </c>
      <c r="C3632" t="s">
        <v>364</v>
      </c>
      <c r="D3632" t="s">
        <v>45</v>
      </c>
      <c r="E3632" s="1">
        <v>29872</v>
      </c>
      <c r="F3632" t="s">
        <v>28</v>
      </c>
      <c r="G3632">
        <v>107</v>
      </c>
      <c r="H3632" t="s">
        <v>22</v>
      </c>
      <c r="I3632" t="s">
        <v>36</v>
      </c>
      <c r="J3632" t="s">
        <v>24</v>
      </c>
      <c r="K3632" t="str">
        <f>VLOOKUP(H3632, [1]Products!B:E, 2, FALSE)</f>
        <v>Cinnamon Swirls</v>
      </c>
      <c r="L3632" s="2">
        <f>VLOOKUP(H3632, [1]Products!B:D, 3, FALSE)</f>
        <v>10</v>
      </c>
      <c r="M3632" s="2">
        <f>Table1[[#This Row],[Quantity Purchased]] * Table1[[#This Row],[Unit Price]]</f>
        <v>1498</v>
      </c>
      <c r="N3632" s="2">
        <f>VLOOKUP(H3632, [1]Products!B:E, 4, FALSE)</f>
        <v>14</v>
      </c>
      <c r="O3632" t="str">
        <f>TEXT(Table1[[#This Row],[Transaction Date]], "yyyy-mm")</f>
        <v>2024-04</v>
      </c>
      <c r="P3632" s="1">
        <f ca="1">YEAR(TODAY()) - YEAR(Table1[[#This Row],[Buyer Date of Birth]])</f>
        <v>44</v>
      </c>
      <c r="Q3632" s="2">
        <f>Table1[[#This Row],[Total Revenue]] - Table1[[#This Row],[Total Cost]]</f>
        <v>1488</v>
      </c>
    </row>
    <row r="3633" spans="1:17" x14ac:dyDescent="0.25">
      <c r="A3633" s="1">
        <v>45463</v>
      </c>
      <c r="B3633" t="s">
        <v>101</v>
      </c>
      <c r="C3633" t="s">
        <v>1036</v>
      </c>
      <c r="D3633" t="s">
        <v>53</v>
      </c>
      <c r="E3633" s="1">
        <v>19465</v>
      </c>
      <c r="F3633" t="s">
        <v>40</v>
      </c>
      <c r="G3633">
        <v>101</v>
      </c>
      <c r="H3633" t="s">
        <v>35</v>
      </c>
      <c r="I3633" t="s">
        <v>42</v>
      </c>
      <c r="J3633" t="s">
        <v>24</v>
      </c>
      <c r="K3633" t="str">
        <f>VLOOKUP(H3633, [1]Products!B:E, 2, FALSE)</f>
        <v>Caramel Biscuits</v>
      </c>
      <c r="L3633" s="2">
        <f>VLOOKUP(H3633, [1]Products!B:D, 3, FALSE)</f>
        <v>18</v>
      </c>
      <c r="M3633" s="2">
        <f>Table1[[#This Row],[Quantity Purchased]] * Table1[[#This Row],[Unit Price]]</f>
        <v>2222</v>
      </c>
      <c r="N3633" s="2">
        <f>VLOOKUP(H3633, [1]Products!B:E, 4, FALSE)</f>
        <v>22</v>
      </c>
      <c r="O3633" t="str">
        <f>TEXT(Table1[[#This Row],[Transaction Date]], "yyyy-mm")</f>
        <v>2024-06</v>
      </c>
      <c r="P3633" s="1">
        <f ca="1">YEAR(TODAY()) - YEAR(Table1[[#This Row],[Buyer Date of Birth]])</f>
        <v>72</v>
      </c>
      <c r="Q3633" s="2">
        <f>Table1[[#This Row],[Total Revenue]] - Table1[[#This Row],[Total Cost]]</f>
        <v>2204</v>
      </c>
    </row>
    <row r="3634" spans="1:17" x14ac:dyDescent="0.25">
      <c r="A3634" s="1">
        <v>45489</v>
      </c>
      <c r="B3634" t="s">
        <v>854</v>
      </c>
      <c r="C3634" t="s">
        <v>81</v>
      </c>
      <c r="D3634" t="s">
        <v>58</v>
      </c>
      <c r="E3634" s="1">
        <v>20201</v>
      </c>
      <c r="F3634" t="s">
        <v>75</v>
      </c>
      <c r="G3634">
        <v>426</v>
      </c>
      <c r="H3634" t="s">
        <v>66</v>
      </c>
      <c r="I3634" t="s">
        <v>46</v>
      </c>
      <c r="J3634" t="s">
        <v>24</v>
      </c>
      <c r="K3634" t="str">
        <f>VLOOKUP(H3634, [1]Products!B:E, 2, FALSE)</f>
        <v>Oatmeal Cookies</v>
      </c>
      <c r="L3634" s="2">
        <f>VLOOKUP(H3634, [1]Products!B:D, 3, FALSE)</f>
        <v>19</v>
      </c>
      <c r="M3634" s="2">
        <f>Table1[[#This Row],[Quantity Purchased]] * Table1[[#This Row],[Unit Price]]</f>
        <v>9798</v>
      </c>
      <c r="N3634" s="2">
        <f>VLOOKUP(H3634, [1]Products!B:E, 4, FALSE)</f>
        <v>23</v>
      </c>
      <c r="O3634" t="str">
        <f>TEXT(Table1[[#This Row],[Transaction Date]], "yyyy-mm")</f>
        <v>2024-07</v>
      </c>
      <c r="P3634" s="1">
        <f ca="1">YEAR(TODAY()) - YEAR(Table1[[#This Row],[Buyer Date of Birth]])</f>
        <v>70</v>
      </c>
      <c r="Q3634" s="2">
        <f>Table1[[#This Row],[Total Revenue]] - Table1[[#This Row],[Total Cost]]</f>
        <v>9779</v>
      </c>
    </row>
    <row r="3635" spans="1:17" x14ac:dyDescent="0.25">
      <c r="A3635" s="1">
        <v>45409</v>
      </c>
      <c r="B3635" t="s">
        <v>113</v>
      </c>
      <c r="C3635" t="s">
        <v>378</v>
      </c>
      <c r="D3635" t="s">
        <v>53</v>
      </c>
      <c r="E3635" s="1">
        <v>19946</v>
      </c>
      <c r="F3635" t="s">
        <v>40</v>
      </c>
      <c r="G3635">
        <v>379</v>
      </c>
      <c r="H3635" t="s">
        <v>41</v>
      </c>
      <c r="I3635" t="s">
        <v>50</v>
      </c>
      <c r="J3635" t="s">
        <v>24</v>
      </c>
      <c r="K3635" t="str">
        <f>VLOOKUP(H3635, [1]Products!B:E, 2, FALSE)</f>
        <v>Ginger Snaps</v>
      </c>
      <c r="L3635" s="2">
        <f>VLOOKUP(H3635, [1]Products!B:D, 3, FALSE)</f>
        <v>14</v>
      </c>
      <c r="M3635" s="2">
        <f>Table1[[#This Row],[Quantity Purchased]] * Table1[[#This Row],[Unit Price]]</f>
        <v>10612</v>
      </c>
      <c r="N3635" s="2">
        <f>VLOOKUP(H3635, [1]Products!B:E, 4, FALSE)</f>
        <v>28</v>
      </c>
      <c r="O3635" t="str">
        <f>TEXT(Table1[[#This Row],[Transaction Date]], "yyyy-mm")</f>
        <v>2024-04</v>
      </c>
      <c r="P3635" s="1">
        <f ca="1">YEAR(TODAY()) - YEAR(Table1[[#This Row],[Buyer Date of Birth]])</f>
        <v>71</v>
      </c>
      <c r="Q3635" s="2">
        <f>Table1[[#This Row],[Total Revenue]] - Table1[[#This Row],[Total Cost]]</f>
        <v>10598</v>
      </c>
    </row>
    <row r="3636" spans="1:17" x14ac:dyDescent="0.25">
      <c r="A3636" s="1">
        <v>45479</v>
      </c>
      <c r="B3636" t="s">
        <v>113</v>
      </c>
      <c r="C3636" t="s">
        <v>222</v>
      </c>
      <c r="D3636" t="s">
        <v>78</v>
      </c>
      <c r="E3636" s="1">
        <v>29552</v>
      </c>
      <c r="F3636" t="s">
        <v>28</v>
      </c>
      <c r="G3636">
        <v>323</v>
      </c>
      <c r="H3636" t="s">
        <v>22</v>
      </c>
      <c r="I3636" t="s">
        <v>55</v>
      </c>
      <c r="J3636" t="s">
        <v>24</v>
      </c>
      <c r="K3636" t="str">
        <f>VLOOKUP(H3636, [1]Products!B:E, 2, FALSE)</f>
        <v>Cinnamon Swirls</v>
      </c>
      <c r="L3636" s="2">
        <f>VLOOKUP(H3636, [1]Products!B:D, 3, FALSE)</f>
        <v>10</v>
      </c>
      <c r="M3636" s="2">
        <f>Table1[[#This Row],[Quantity Purchased]] * Table1[[#This Row],[Unit Price]]</f>
        <v>4522</v>
      </c>
      <c r="N3636" s="2">
        <f>VLOOKUP(H3636, [1]Products!B:E, 4, FALSE)</f>
        <v>14</v>
      </c>
      <c r="O3636" t="str">
        <f>TEXT(Table1[[#This Row],[Transaction Date]], "yyyy-mm")</f>
        <v>2024-07</v>
      </c>
      <c r="P3636" s="1">
        <f ca="1">YEAR(TODAY()) - YEAR(Table1[[#This Row],[Buyer Date of Birth]])</f>
        <v>45</v>
      </c>
      <c r="Q3636" s="2">
        <f>Table1[[#This Row],[Total Revenue]] - Table1[[#This Row],[Total Cost]]</f>
        <v>4512</v>
      </c>
    </row>
    <row r="3637" spans="1:17" x14ac:dyDescent="0.25">
      <c r="A3637" s="1">
        <v>45431</v>
      </c>
      <c r="B3637" t="s">
        <v>317</v>
      </c>
      <c r="C3637" t="s">
        <v>849</v>
      </c>
      <c r="D3637" t="s">
        <v>62</v>
      </c>
      <c r="E3637" s="1">
        <v>21958</v>
      </c>
      <c r="F3637" t="s">
        <v>75</v>
      </c>
      <c r="G3637">
        <v>107</v>
      </c>
      <c r="H3637" t="s">
        <v>49</v>
      </c>
      <c r="I3637" t="s">
        <v>59</v>
      </c>
      <c r="J3637" t="s">
        <v>24</v>
      </c>
      <c r="K3637" t="str">
        <f>VLOOKUP(H3637, [1]Products!B:E, 2, FALSE)</f>
        <v>Butter Crunch</v>
      </c>
      <c r="L3637" s="2">
        <f>VLOOKUP(H3637, [1]Products!B:D, 3, FALSE)</f>
        <v>10</v>
      </c>
      <c r="M3637" s="2">
        <f>Table1[[#This Row],[Quantity Purchased]] * Table1[[#This Row],[Unit Price]]</f>
        <v>1177</v>
      </c>
      <c r="N3637" s="2">
        <f>VLOOKUP(H3637, [1]Products!B:E, 4, FALSE)</f>
        <v>11</v>
      </c>
      <c r="O3637" t="str">
        <f>TEXT(Table1[[#This Row],[Transaction Date]], "yyyy-mm")</f>
        <v>2024-05</v>
      </c>
      <c r="P3637" s="1">
        <f ca="1">YEAR(TODAY()) - YEAR(Table1[[#This Row],[Buyer Date of Birth]])</f>
        <v>65</v>
      </c>
      <c r="Q3637" s="2">
        <f>Table1[[#This Row],[Total Revenue]] - Table1[[#This Row],[Total Cost]]</f>
        <v>1167</v>
      </c>
    </row>
    <row r="3638" spans="1:17" x14ac:dyDescent="0.25">
      <c r="A3638" s="1">
        <v>45474</v>
      </c>
      <c r="B3638" t="s">
        <v>56</v>
      </c>
      <c r="C3638" t="s">
        <v>267</v>
      </c>
      <c r="D3638" t="s">
        <v>84</v>
      </c>
      <c r="E3638" s="1">
        <v>20260</v>
      </c>
      <c r="F3638" t="s">
        <v>75</v>
      </c>
      <c r="G3638">
        <v>467</v>
      </c>
      <c r="H3638" t="s">
        <v>22</v>
      </c>
      <c r="I3638" t="s">
        <v>55</v>
      </c>
      <c r="J3638" t="s">
        <v>24</v>
      </c>
      <c r="K3638" t="str">
        <f>VLOOKUP(H3638, [1]Products!B:E, 2, FALSE)</f>
        <v>Cinnamon Swirls</v>
      </c>
      <c r="L3638" s="2">
        <f>VLOOKUP(H3638, [1]Products!B:D, 3, FALSE)</f>
        <v>10</v>
      </c>
      <c r="M3638" s="2">
        <f>Table1[[#This Row],[Quantity Purchased]] * Table1[[#This Row],[Unit Price]]</f>
        <v>6538</v>
      </c>
      <c r="N3638" s="2">
        <f>VLOOKUP(H3638, [1]Products!B:E, 4, FALSE)</f>
        <v>14</v>
      </c>
      <c r="O3638" t="str">
        <f>TEXT(Table1[[#This Row],[Transaction Date]], "yyyy-mm")</f>
        <v>2024-07</v>
      </c>
      <c r="P3638" s="1">
        <f ca="1">YEAR(TODAY()) - YEAR(Table1[[#This Row],[Buyer Date of Birth]])</f>
        <v>70</v>
      </c>
      <c r="Q3638" s="2">
        <f>Table1[[#This Row],[Total Revenue]] - Table1[[#This Row],[Total Cost]]</f>
        <v>6528</v>
      </c>
    </row>
    <row r="3639" spans="1:17" x14ac:dyDescent="0.25">
      <c r="A3639" s="1">
        <v>45501</v>
      </c>
      <c r="B3639" t="s">
        <v>259</v>
      </c>
      <c r="C3639" t="s">
        <v>1214</v>
      </c>
      <c r="D3639" t="s">
        <v>89</v>
      </c>
      <c r="E3639" s="1">
        <v>30570</v>
      </c>
      <c r="F3639" t="s">
        <v>40</v>
      </c>
      <c r="G3639">
        <v>423</v>
      </c>
      <c r="H3639" t="s">
        <v>22</v>
      </c>
      <c r="I3639" t="s">
        <v>59</v>
      </c>
      <c r="J3639" t="s">
        <v>24</v>
      </c>
      <c r="K3639" t="str">
        <f>VLOOKUP(H3639, [1]Products!B:E, 2, FALSE)</f>
        <v>Cinnamon Swirls</v>
      </c>
      <c r="L3639" s="2">
        <f>VLOOKUP(H3639, [1]Products!B:D, 3, FALSE)</f>
        <v>10</v>
      </c>
      <c r="M3639" s="2">
        <f>Table1[[#This Row],[Quantity Purchased]] * Table1[[#This Row],[Unit Price]]</f>
        <v>5922</v>
      </c>
      <c r="N3639" s="2">
        <f>VLOOKUP(H3639, [1]Products!B:E, 4, FALSE)</f>
        <v>14</v>
      </c>
      <c r="O3639" t="str">
        <f>TEXT(Table1[[#This Row],[Transaction Date]], "yyyy-mm")</f>
        <v>2024-07</v>
      </c>
      <c r="P3639" s="1">
        <f ca="1">YEAR(TODAY()) - YEAR(Table1[[#This Row],[Buyer Date of Birth]])</f>
        <v>42</v>
      </c>
      <c r="Q3639" s="2">
        <f>Table1[[#This Row],[Total Revenue]] - Table1[[#This Row],[Total Cost]]</f>
        <v>5912</v>
      </c>
    </row>
    <row r="3640" spans="1:17" x14ac:dyDescent="0.25">
      <c r="A3640" s="1">
        <v>45485</v>
      </c>
      <c r="B3640" t="s">
        <v>142</v>
      </c>
      <c r="C3640" t="s">
        <v>792</v>
      </c>
      <c r="D3640" t="s">
        <v>62</v>
      </c>
      <c r="E3640" s="1">
        <v>16739</v>
      </c>
      <c r="F3640" t="s">
        <v>75</v>
      </c>
      <c r="G3640">
        <v>266</v>
      </c>
      <c r="H3640" t="s">
        <v>71</v>
      </c>
      <c r="I3640" t="s">
        <v>59</v>
      </c>
      <c r="J3640" t="s">
        <v>24</v>
      </c>
      <c r="K3640" t="str">
        <f>VLOOKUP(H3640, [1]Products!B:E, 2, FALSE)</f>
        <v>Peanut Butter Bites</v>
      </c>
      <c r="L3640" s="2">
        <f>VLOOKUP(H3640, [1]Products!B:D, 3, FALSE)</f>
        <v>5</v>
      </c>
      <c r="M3640" s="2">
        <f>Table1[[#This Row],[Quantity Purchased]] * Table1[[#This Row],[Unit Price]]</f>
        <v>1862</v>
      </c>
      <c r="N3640" s="2">
        <f>VLOOKUP(H3640, [1]Products!B:E, 4, FALSE)</f>
        <v>7</v>
      </c>
      <c r="O3640" t="str">
        <f>TEXT(Table1[[#This Row],[Transaction Date]], "yyyy-mm")</f>
        <v>2024-07</v>
      </c>
      <c r="P3640" s="1">
        <f ca="1">YEAR(TODAY()) - YEAR(Table1[[#This Row],[Buyer Date of Birth]])</f>
        <v>80</v>
      </c>
      <c r="Q3640" s="2">
        <f>Table1[[#This Row],[Total Revenue]] - Table1[[#This Row],[Total Cost]]</f>
        <v>1857</v>
      </c>
    </row>
    <row r="3641" spans="1:17" x14ac:dyDescent="0.25">
      <c r="A3641" s="1">
        <v>45461</v>
      </c>
      <c r="B3641" t="s">
        <v>481</v>
      </c>
      <c r="C3641" t="s">
        <v>39</v>
      </c>
      <c r="D3641" t="s">
        <v>20</v>
      </c>
      <c r="E3641" s="1">
        <v>21863</v>
      </c>
      <c r="F3641" t="s">
        <v>21</v>
      </c>
      <c r="G3641">
        <v>121</v>
      </c>
      <c r="H3641" t="s">
        <v>22</v>
      </c>
      <c r="I3641" t="s">
        <v>50</v>
      </c>
      <c r="J3641" t="s">
        <v>24</v>
      </c>
      <c r="K3641" t="str">
        <f>VLOOKUP(H3641, [1]Products!B:E, 2, FALSE)</f>
        <v>Cinnamon Swirls</v>
      </c>
      <c r="L3641" s="2">
        <f>VLOOKUP(H3641, [1]Products!B:D, 3, FALSE)</f>
        <v>10</v>
      </c>
      <c r="M3641" s="2">
        <f>Table1[[#This Row],[Quantity Purchased]] * Table1[[#This Row],[Unit Price]]</f>
        <v>1694</v>
      </c>
      <c r="N3641" s="2">
        <f>VLOOKUP(H3641, [1]Products!B:E, 4, FALSE)</f>
        <v>14</v>
      </c>
      <c r="O3641" t="str">
        <f>TEXT(Table1[[#This Row],[Transaction Date]], "yyyy-mm")</f>
        <v>2024-06</v>
      </c>
      <c r="P3641" s="1">
        <f ca="1">YEAR(TODAY()) - YEAR(Table1[[#This Row],[Buyer Date of Birth]])</f>
        <v>66</v>
      </c>
      <c r="Q3641" s="2">
        <f>Table1[[#This Row],[Total Revenue]] - Table1[[#This Row],[Total Cost]]</f>
        <v>1684</v>
      </c>
    </row>
    <row r="3642" spans="1:17" x14ac:dyDescent="0.25">
      <c r="A3642" s="1">
        <v>45315</v>
      </c>
      <c r="B3642" t="s">
        <v>545</v>
      </c>
      <c r="C3642" t="s">
        <v>601</v>
      </c>
      <c r="D3642" t="s">
        <v>62</v>
      </c>
      <c r="E3642" s="1">
        <v>27474</v>
      </c>
      <c r="F3642" t="s">
        <v>21</v>
      </c>
      <c r="G3642">
        <v>421</v>
      </c>
      <c r="H3642" t="s">
        <v>35</v>
      </c>
      <c r="I3642" t="s">
        <v>55</v>
      </c>
      <c r="J3642" t="s">
        <v>24</v>
      </c>
      <c r="K3642" t="str">
        <f>VLOOKUP(H3642, [1]Products!B:E, 2, FALSE)</f>
        <v>Caramel Biscuits</v>
      </c>
      <c r="L3642" s="2">
        <f>VLOOKUP(H3642, [1]Products!B:D, 3, FALSE)</f>
        <v>18</v>
      </c>
      <c r="M3642" s="2">
        <f>Table1[[#This Row],[Quantity Purchased]] * Table1[[#This Row],[Unit Price]]</f>
        <v>9262</v>
      </c>
      <c r="N3642" s="2">
        <f>VLOOKUP(H3642, [1]Products!B:E, 4, FALSE)</f>
        <v>22</v>
      </c>
      <c r="O3642" t="str">
        <f>TEXT(Table1[[#This Row],[Transaction Date]], "yyyy-mm")</f>
        <v>2024-01</v>
      </c>
      <c r="P3642" s="1">
        <f ca="1">YEAR(TODAY()) - YEAR(Table1[[#This Row],[Buyer Date of Birth]])</f>
        <v>50</v>
      </c>
      <c r="Q3642" s="2">
        <f>Table1[[#This Row],[Total Revenue]] - Table1[[#This Row],[Total Cost]]</f>
        <v>9244</v>
      </c>
    </row>
    <row r="3643" spans="1:17" x14ac:dyDescent="0.25">
      <c r="A3643" s="1">
        <v>45408</v>
      </c>
      <c r="B3643" t="s">
        <v>166</v>
      </c>
      <c r="C3643" t="s">
        <v>1335</v>
      </c>
      <c r="D3643" t="s">
        <v>89</v>
      </c>
      <c r="E3643" s="1">
        <v>28500</v>
      </c>
      <c r="F3643" t="s">
        <v>75</v>
      </c>
      <c r="G3643">
        <v>136</v>
      </c>
      <c r="H3643" t="s">
        <v>66</v>
      </c>
      <c r="I3643" t="s">
        <v>59</v>
      </c>
      <c r="J3643" t="s">
        <v>24</v>
      </c>
      <c r="K3643" t="str">
        <f>VLOOKUP(H3643, [1]Products!B:E, 2, FALSE)</f>
        <v>Oatmeal Cookies</v>
      </c>
      <c r="L3643" s="2">
        <f>VLOOKUP(H3643, [1]Products!B:D, 3, FALSE)</f>
        <v>19</v>
      </c>
      <c r="M3643" s="2">
        <f>Table1[[#This Row],[Quantity Purchased]] * Table1[[#This Row],[Unit Price]]</f>
        <v>3128</v>
      </c>
      <c r="N3643" s="2">
        <f>VLOOKUP(H3643, [1]Products!B:E, 4, FALSE)</f>
        <v>23</v>
      </c>
      <c r="O3643" t="str">
        <f>TEXT(Table1[[#This Row],[Transaction Date]], "yyyy-mm")</f>
        <v>2024-04</v>
      </c>
      <c r="P3643" s="1">
        <f ca="1">YEAR(TODAY()) - YEAR(Table1[[#This Row],[Buyer Date of Birth]])</f>
        <v>47</v>
      </c>
      <c r="Q3643" s="2">
        <f>Table1[[#This Row],[Total Revenue]] - Table1[[#This Row],[Total Cost]]</f>
        <v>3109</v>
      </c>
    </row>
    <row r="3644" spans="1:17" x14ac:dyDescent="0.25">
      <c r="A3644" s="1">
        <v>45427</v>
      </c>
      <c r="B3644" t="s">
        <v>474</v>
      </c>
      <c r="C3644" t="s">
        <v>666</v>
      </c>
      <c r="D3644" t="s">
        <v>89</v>
      </c>
      <c r="E3644" s="1">
        <v>35568</v>
      </c>
      <c r="F3644" t="s">
        <v>21</v>
      </c>
      <c r="G3644">
        <v>323</v>
      </c>
      <c r="H3644" t="s">
        <v>66</v>
      </c>
      <c r="I3644" t="s">
        <v>55</v>
      </c>
      <c r="J3644" t="s">
        <v>24</v>
      </c>
      <c r="K3644" t="str">
        <f>VLOOKUP(H3644, [1]Products!B:E, 2, FALSE)</f>
        <v>Oatmeal Cookies</v>
      </c>
      <c r="L3644" s="2">
        <f>VLOOKUP(H3644, [1]Products!B:D, 3, FALSE)</f>
        <v>19</v>
      </c>
      <c r="M3644" s="2">
        <f>Table1[[#This Row],[Quantity Purchased]] * Table1[[#This Row],[Unit Price]]</f>
        <v>7429</v>
      </c>
      <c r="N3644" s="2">
        <f>VLOOKUP(H3644, [1]Products!B:E, 4, FALSE)</f>
        <v>23</v>
      </c>
      <c r="O3644" t="str">
        <f>TEXT(Table1[[#This Row],[Transaction Date]], "yyyy-mm")</f>
        <v>2024-05</v>
      </c>
      <c r="P3644" s="1">
        <f ca="1">YEAR(TODAY()) - YEAR(Table1[[#This Row],[Buyer Date of Birth]])</f>
        <v>28</v>
      </c>
      <c r="Q3644" s="2">
        <f>Table1[[#This Row],[Total Revenue]] - Table1[[#This Row],[Total Cost]]</f>
        <v>7410</v>
      </c>
    </row>
    <row r="3645" spans="1:17" x14ac:dyDescent="0.25">
      <c r="A3645" s="1">
        <v>45403</v>
      </c>
      <c r="B3645" t="s">
        <v>439</v>
      </c>
      <c r="C3645" t="s">
        <v>1187</v>
      </c>
      <c r="D3645" t="s">
        <v>20</v>
      </c>
      <c r="E3645" s="1">
        <v>24047</v>
      </c>
      <c r="F3645" t="s">
        <v>75</v>
      </c>
      <c r="G3645">
        <v>336</v>
      </c>
      <c r="H3645" t="s">
        <v>72</v>
      </c>
      <c r="I3645" t="s">
        <v>59</v>
      </c>
      <c r="J3645" t="s">
        <v>24</v>
      </c>
      <c r="K3645" t="str">
        <f>VLOOKUP(H3645, [1]Products!B:E, 2, FALSE)</f>
        <v>Choco Delight</v>
      </c>
      <c r="L3645" s="2">
        <f>VLOOKUP(H3645, [1]Products!B:D, 3, FALSE)</f>
        <v>3</v>
      </c>
      <c r="M3645" s="2">
        <f>Table1[[#This Row],[Quantity Purchased]] * Table1[[#This Row],[Unit Price]]</f>
        <v>1680</v>
      </c>
      <c r="N3645" s="2">
        <f>VLOOKUP(H3645, [1]Products!B:E, 4, FALSE)</f>
        <v>5</v>
      </c>
      <c r="O3645" t="str">
        <f>TEXT(Table1[[#This Row],[Transaction Date]], "yyyy-mm")</f>
        <v>2024-04</v>
      </c>
      <c r="P3645" s="1">
        <f ca="1">YEAR(TODAY()) - YEAR(Table1[[#This Row],[Buyer Date of Birth]])</f>
        <v>60</v>
      </c>
      <c r="Q3645" s="2">
        <f>Table1[[#This Row],[Total Revenue]] - Table1[[#This Row],[Total Cost]]</f>
        <v>1677</v>
      </c>
    </row>
    <row r="3646" spans="1:17" x14ac:dyDescent="0.25">
      <c r="A3646" s="1">
        <v>45363</v>
      </c>
      <c r="B3646" t="s">
        <v>43</v>
      </c>
      <c r="C3646" t="s">
        <v>308</v>
      </c>
      <c r="D3646" t="s">
        <v>45</v>
      </c>
      <c r="E3646" s="1">
        <v>24211</v>
      </c>
      <c r="F3646" t="s">
        <v>28</v>
      </c>
      <c r="G3646">
        <v>478</v>
      </c>
      <c r="H3646" t="s">
        <v>72</v>
      </c>
      <c r="I3646" t="s">
        <v>36</v>
      </c>
      <c r="J3646" t="s">
        <v>31</v>
      </c>
      <c r="K3646" t="str">
        <f>VLOOKUP(H3646, [1]Products!B:E, 2, FALSE)</f>
        <v>Choco Delight</v>
      </c>
      <c r="L3646" s="2">
        <f>VLOOKUP(H3646, [1]Products!B:D, 3, FALSE)</f>
        <v>3</v>
      </c>
      <c r="M3646" s="2">
        <f>Table1[[#This Row],[Quantity Purchased]] * Table1[[#This Row],[Unit Price]]</f>
        <v>2390</v>
      </c>
      <c r="N3646" s="2">
        <f>VLOOKUP(H3646, [1]Products!B:E, 4, FALSE)</f>
        <v>5</v>
      </c>
      <c r="O3646" t="str">
        <f>TEXT(Table1[[#This Row],[Transaction Date]], "yyyy-mm")</f>
        <v>2024-03</v>
      </c>
      <c r="P3646" s="1">
        <f ca="1">YEAR(TODAY()) - YEAR(Table1[[#This Row],[Buyer Date of Birth]])</f>
        <v>59</v>
      </c>
      <c r="Q3646" s="2">
        <f>Table1[[#This Row],[Total Revenue]] - Table1[[#This Row],[Total Cost]]</f>
        <v>2387</v>
      </c>
    </row>
    <row r="3647" spans="1:17" x14ac:dyDescent="0.25">
      <c r="A3647" s="1">
        <v>45462</v>
      </c>
      <c r="B3647" t="s">
        <v>300</v>
      </c>
      <c r="C3647" t="s">
        <v>116</v>
      </c>
      <c r="D3647" t="s">
        <v>34</v>
      </c>
      <c r="E3647" s="1">
        <v>33138</v>
      </c>
      <c r="F3647" t="s">
        <v>75</v>
      </c>
      <c r="G3647">
        <v>368</v>
      </c>
      <c r="H3647" t="s">
        <v>41</v>
      </c>
      <c r="I3647" t="s">
        <v>36</v>
      </c>
      <c r="J3647" t="s">
        <v>24</v>
      </c>
      <c r="K3647" t="str">
        <f>VLOOKUP(H3647, [1]Products!B:E, 2, FALSE)</f>
        <v>Ginger Snaps</v>
      </c>
      <c r="L3647" s="2">
        <f>VLOOKUP(H3647, [1]Products!B:D, 3, FALSE)</f>
        <v>14</v>
      </c>
      <c r="M3647" s="2">
        <f>Table1[[#This Row],[Quantity Purchased]] * Table1[[#This Row],[Unit Price]]</f>
        <v>10304</v>
      </c>
      <c r="N3647" s="2">
        <f>VLOOKUP(H3647, [1]Products!B:E, 4, FALSE)</f>
        <v>28</v>
      </c>
      <c r="O3647" t="str">
        <f>TEXT(Table1[[#This Row],[Transaction Date]], "yyyy-mm")</f>
        <v>2024-06</v>
      </c>
      <c r="P3647" s="1">
        <f ca="1">YEAR(TODAY()) - YEAR(Table1[[#This Row],[Buyer Date of Birth]])</f>
        <v>35</v>
      </c>
      <c r="Q3647" s="2">
        <f>Table1[[#This Row],[Total Revenue]] - Table1[[#This Row],[Total Cost]]</f>
        <v>10290</v>
      </c>
    </row>
    <row r="3648" spans="1:17" x14ac:dyDescent="0.25">
      <c r="A3648" s="1">
        <v>45408</v>
      </c>
      <c r="B3648" t="s">
        <v>263</v>
      </c>
      <c r="C3648" t="s">
        <v>144</v>
      </c>
      <c r="D3648" t="s">
        <v>45</v>
      </c>
      <c r="E3648" s="1">
        <v>20684</v>
      </c>
      <c r="F3648" t="s">
        <v>40</v>
      </c>
      <c r="G3648">
        <v>65</v>
      </c>
      <c r="H3648" t="s">
        <v>35</v>
      </c>
      <c r="I3648" t="s">
        <v>42</v>
      </c>
      <c r="J3648" t="s">
        <v>24</v>
      </c>
      <c r="K3648" t="str">
        <f>VLOOKUP(H3648, [1]Products!B:E, 2, FALSE)</f>
        <v>Caramel Biscuits</v>
      </c>
      <c r="L3648" s="2">
        <f>VLOOKUP(H3648, [1]Products!B:D, 3, FALSE)</f>
        <v>18</v>
      </c>
      <c r="M3648" s="2">
        <f>Table1[[#This Row],[Quantity Purchased]] * Table1[[#This Row],[Unit Price]]</f>
        <v>1430</v>
      </c>
      <c r="N3648" s="2">
        <f>VLOOKUP(H3648, [1]Products!B:E, 4, FALSE)</f>
        <v>22</v>
      </c>
      <c r="O3648" t="str">
        <f>TEXT(Table1[[#This Row],[Transaction Date]], "yyyy-mm")</f>
        <v>2024-04</v>
      </c>
      <c r="P3648" s="1">
        <f ca="1">YEAR(TODAY()) - YEAR(Table1[[#This Row],[Buyer Date of Birth]])</f>
        <v>69</v>
      </c>
      <c r="Q3648" s="2">
        <f>Table1[[#This Row],[Total Revenue]] - Table1[[#This Row],[Total Cost]]</f>
        <v>1412</v>
      </c>
    </row>
    <row r="3649" spans="1:17" x14ac:dyDescent="0.25">
      <c r="A3649" s="1">
        <v>45431</v>
      </c>
      <c r="B3649" t="s">
        <v>1349</v>
      </c>
      <c r="C3649" t="s">
        <v>470</v>
      </c>
      <c r="D3649" t="s">
        <v>45</v>
      </c>
      <c r="E3649" s="1">
        <v>18580</v>
      </c>
      <c r="F3649" t="s">
        <v>21</v>
      </c>
      <c r="G3649">
        <v>466</v>
      </c>
      <c r="H3649" t="s">
        <v>66</v>
      </c>
      <c r="I3649" t="s">
        <v>46</v>
      </c>
      <c r="J3649" t="s">
        <v>24</v>
      </c>
      <c r="K3649" t="str">
        <f>VLOOKUP(H3649, [1]Products!B:E, 2, FALSE)</f>
        <v>Oatmeal Cookies</v>
      </c>
      <c r="L3649" s="2">
        <f>VLOOKUP(H3649, [1]Products!B:D, 3, FALSE)</f>
        <v>19</v>
      </c>
      <c r="M3649" s="2">
        <f>Table1[[#This Row],[Quantity Purchased]] * Table1[[#This Row],[Unit Price]]</f>
        <v>10718</v>
      </c>
      <c r="N3649" s="2">
        <f>VLOOKUP(H3649, [1]Products!B:E, 4, FALSE)</f>
        <v>23</v>
      </c>
      <c r="O3649" t="str">
        <f>TEXT(Table1[[#This Row],[Transaction Date]], "yyyy-mm")</f>
        <v>2024-05</v>
      </c>
      <c r="P3649" s="1">
        <f ca="1">YEAR(TODAY()) - YEAR(Table1[[#This Row],[Buyer Date of Birth]])</f>
        <v>75</v>
      </c>
      <c r="Q3649" s="2">
        <f>Table1[[#This Row],[Total Revenue]] - Table1[[#This Row],[Total Cost]]</f>
        <v>10699</v>
      </c>
    </row>
    <row r="3650" spans="1:17" x14ac:dyDescent="0.25">
      <c r="A3650" s="1">
        <v>45358</v>
      </c>
      <c r="B3650" t="s">
        <v>1350</v>
      </c>
      <c r="C3650" t="s">
        <v>485</v>
      </c>
      <c r="D3650" t="s">
        <v>34</v>
      </c>
      <c r="E3650" s="1">
        <v>24795</v>
      </c>
      <c r="F3650" t="s">
        <v>28</v>
      </c>
      <c r="G3650">
        <v>194</v>
      </c>
      <c r="H3650" t="s">
        <v>71</v>
      </c>
      <c r="I3650" t="s">
        <v>50</v>
      </c>
      <c r="J3650" t="s">
        <v>24</v>
      </c>
      <c r="K3650" t="str">
        <f>VLOOKUP(H3650, [1]Products!B:E, 2, FALSE)</f>
        <v>Peanut Butter Bites</v>
      </c>
      <c r="L3650" s="2">
        <f>VLOOKUP(H3650, [1]Products!B:D, 3, FALSE)</f>
        <v>5</v>
      </c>
      <c r="M3650" s="2">
        <f>Table1[[#This Row],[Quantity Purchased]] * Table1[[#This Row],[Unit Price]]</f>
        <v>1358</v>
      </c>
      <c r="N3650" s="2">
        <f>VLOOKUP(H3650, [1]Products!B:E, 4, FALSE)</f>
        <v>7</v>
      </c>
      <c r="O3650" t="str">
        <f>TEXT(Table1[[#This Row],[Transaction Date]], "yyyy-mm")</f>
        <v>2024-03</v>
      </c>
      <c r="P3650" s="1">
        <f ca="1">YEAR(TODAY()) - YEAR(Table1[[#This Row],[Buyer Date of Birth]])</f>
        <v>58</v>
      </c>
      <c r="Q3650" s="2">
        <f>Table1[[#This Row],[Total Revenue]] - Table1[[#This Row],[Total Cost]]</f>
        <v>1353</v>
      </c>
    </row>
    <row r="3651" spans="1:17" x14ac:dyDescent="0.25">
      <c r="A3651" s="1">
        <v>45460</v>
      </c>
      <c r="B3651" t="s">
        <v>87</v>
      </c>
      <c r="C3651" t="s">
        <v>889</v>
      </c>
      <c r="D3651" t="s">
        <v>89</v>
      </c>
      <c r="E3651" s="1">
        <v>17832</v>
      </c>
      <c r="F3651" t="s">
        <v>40</v>
      </c>
      <c r="G3651">
        <v>89</v>
      </c>
      <c r="H3651" t="s">
        <v>54</v>
      </c>
      <c r="I3651" t="s">
        <v>55</v>
      </c>
      <c r="J3651" t="s">
        <v>24</v>
      </c>
      <c r="K3651" t="str">
        <f>VLOOKUP(H3651, [1]Products!B:E, 2, FALSE)</f>
        <v>Lemon Crisps</v>
      </c>
      <c r="L3651" s="2">
        <f>VLOOKUP(H3651, [1]Products!B:D, 3, FALSE)</f>
        <v>7</v>
      </c>
      <c r="M3651" s="2">
        <f>Table1[[#This Row],[Quantity Purchased]] * Table1[[#This Row],[Unit Price]]</f>
        <v>801</v>
      </c>
      <c r="N3651" s="2">
        <f>VLOOKUP(H3651, [1]Products!B:E, 4, FALSE)</f>
        <v>9</v>
      </c>
      <c r="O3651" t="str">
        <f>TEXT(Table1[[#This Row],[Transaction Date]], "yyyy-mm")</f>
        <v>2024-06</v>
      </c>
      <c r="P3651" s="1">
        <f ca="1">YEAR(TODAY()) - YEAR(Table1[[#This Row],[Buyer Date of Birth]])</f>
        <v>77</v>
      </c>
      <c r="Q3651" s="2">
        <f>Table1[[#This Row],[Total Revenue]] - Table1[[#This Row],[Total Cost]]</f>
        <v>794</v>
      </c>
    </row>
    <row r="3652" spans="1:17" x14ac:dyDescent="0.25">
      <c r="A3652" s="1">
        <v>45309</v>
      </c>
      <c r="B3652" t="s">
        <v>389</v>
      </c>
      <c r="C3652" t="s">
        <v>116</v>
      </c>
      <c r="D3652" t="s">
        <v>45</v>
      </c>
      <c r="E3652" s="1">
        <v>36143</v>
      </c>
      <c r="F3652" t="s">
        <v>28</v>
      </c>
      <c r="G3652">
        <v>153</v>
      </c>
      <c r="H3652" t="s">
        <v>49</v>
      </c>
      <c r="I3652" t="s">
        <v>59</v>
      </c>
      <c r="J3652" t="s">
        <v>24</v>
      </c>
      <c r="K3652" t="str">
        <f>VLOOKUP(H3652, [1]Products!B:E, 2, FALSE)</f>
        <v>Butter Crunch</v>
      </c>
      <c r="L3652" s="2">
        <f>VLOOKUP(H3652, [1]Products!B:D, 3, FALSE)</f>
        <v>10</v>
      </c>
      <c r="M3652" s="2">
        <f>Table1[[#This Row],[Quantity Purchased]] * Table1[[#This Row],[Unit Price]]</f>
        <v>1683</v>
      </c>
      <c r="N3652" s="2">
        <f>VLOOKUP(H3652, [1]Products!B:E, 4, FALSE)</f>
        <v>11</v>
      </c>
      <c r="O3652" t="str">
        <f>TEXT(Table1[[#This Row],[Transaction Date]], "yyyy-mm")</f>
        <v>2024-01</v>
      </c>
      <c r="P3652" s="1">
        <f ca="1">YEAR(TODAY()) - YEAR(Table1[[#This Row],[Buyer Date of Birth]])</f>
        <v>27</v>
      </c>
      <c r="Q3652" s="2">
        <f>Table1[[#This Row],[Total Revenue]] - Table1[[#This Row],[Total Cost]]</f>
        <v>1673</v>
      </c>
    </row>
    <row r="3653" spans="1:17" x14ac:dyDescent="0.25">
      <c r="A3653" s="1">
        <v>45459</v>
      </c>
      <c r="B3653" t="s">
        <v>784</v>
      </c>
      <c r="C3653" t="s">
        <v>536</v>
      </c>
      <c r="D3653" t="s">
        <v>45</v>
      </c>
      <c r="E3653" s="1">
        <v>19465</v>
      </c>
      <c r="F3653" t="s">
        <v>75</v>
      </c>
      <c r="G3653">
        <v>132</v>
      </c>
      <c r="H3653" t="s">
        <v>72</v>
      </c>
      <c r="I3653" t="s">
        <v>55</v>
      </c>
      <c r="J3653" t="s">
        <v>24</v>
      </c>
      <c r="K3653" t="str">
        <f>VLOOKUP(H3653, [1]Products!B:E, 2, FALSE)</f>
        <v>Choco Delight</v>
      </c>
      <c r="L3653" s="2">
        <f>VLOOKUP(H3653, [1]Products!B:D, 3, FALSE)</f>
        <v>3</v>
      </c>
      <c r="M3653" s="2">
        <f>Table1[[#This Row],[Quantity Purchased]] * Table1[[#This Row],[Unit Price]]</f>
        <v>660</v>
      </c>
      <c r="N3653" s="2">
        <f>VLOOKUP(H3653, [1]Products!B:E, 4, FALSE)</f>
        <v>5</v>
      </c>
      <c r="O3653" t="str">
        <f>TEXT(Table1[[#This Row],[Transaction Date]], "yyyy-mm")</f>
        <v>2024-06</v>
      </c>
      <c r="P3653" s="1">
        <f ca="1">YEAR(TODAY()) - YEAR(Table1[[#This Row],[Buyer Date of Birth]])</f>
        <v>72</v>
      </c>
      <c r="Q3653" s="2">
        <f>Table1[[#This Row],[Total Revenue]] - Table1[[#This Row],[Total Cost]]</f>
        <v>657</v>
      </c>
    </row>
    <row r="3654" spans="1:17" x14ac:dyDescent="0.25">
      <c r="A3654" s="1">
        <v>45369</v>
      </c>
      <c r="B3654" t="s">
        <v>508</v>
      </c>
      <c r="C3654" t="s">
        <v>330</v>
      </c>
      <c r="D3654" t="s">
        <v>45</v>
      </c>
      <c r="E3654" s="1">
        <v>24733</v>
      </c>
      <c r="F3654" t="s">
        <v>40</v>
      </c>
      <c r="G3654">
        <v>305</v>
      </c>
      <c r="H3654" t="s">
        <v>22</v>
      </c>
      <c r="I3654" t="s">
        <v>59</v>
      </c>
      <c r="J3654" t="s">
        <v>24</v>
      </c>
      <c r="K3654" t="str">
        <f>VLOOKUP(H3654, [1]Products!B:E, 2, FALSE)</f>
        <v>Cinnamon Swirls</v>
      </c>
      <c r="L3654" s="2">
        <f>VLOOKUP(H3654, [1]Products!B:D, 3, FALSE)</f>
        <v>10</v>
      </c>
      <c r="M3654" s="2">
        <f>Table1[[#This Row],[Quantity Purchased]] * Table1[[#This Row],[Unit Price]]</f>
        <v>4270</v>
      </c>
      <c r="N3654" s="2">
        <f>VLOOKUP(H3654, [1]Products!B:E, 4, FALSE)</f>
        <v>14</v>
      </c>
      <c r="O3654" t="str">
        <f>TEXT(Table1[[#This Row],[Transaction Date]], "yyyy-mm")</f>
        <v>2024-03</v>
      </c>
      <c r="P3654" s="1">
        <f ca="1">YEAR(TODAY()) - YEAR(Table1[[#This Row],[Buyer Date of Birth]])</f>
        <v>58</v>
      </c>
      <c r="Q3654" s="2">
        <f>Table1[[#This Row],[Total Revenue]] - Table1[[#This Row],[Total Cost]]</f>
        <v>4260</v>
      </c>
    </row>
    <row r="3655" spans="1:17" x14ac:dyDescent="0.25">
      <c r="A3655" s="1">
        <v>45451</v>
      </c>
      <c r="B3655" t="s">
        <v>400</v>
      </c>
      <c r="C3655" t="s">
        <v>326</v>
      </c>
      <c r="D3655" t="s">
        <v>20</v>
      </c>
      <c r="E3655" s="1">
        <v>25658</v>
      </c>
      <c r="F3655" t="s">
        <v>40</v>
      </c>
      <c r="G3655">
        <v>137</v>
      </c>
      <c r="H3655" t="s">
        <v>63</v>
      </c>
      <c r="I3655" t="s">
        <v>59</v>
      </c>
      <c r="J3655" t="s">
        <v>24</v>
      </c>
      <c r="K3655" t="str">
        <f>VLOOKUP(H3655, [1]Products!B:E, 2, FALSE)</f>
        <v>Vanilla Wafers</v>
      </c>
      <c r="L3655" s="2">
        <f>VLOOKUP(H3655, [1]Products!B:D, 3, FALSE)</f>
        <v>18</v>
      </c>
      <c r="M3655" s="2">
        <f>Table1[[#This Row],[Quantity Purchased]] * Table1[[#This Row],[Unit Price]]</f>
        <v>4932</v>
      </c>
      <c r="N3655" s="2">
        <f>VLOOKUP(H3655, [1]Products!B:E, 4, FALSE)</f>
        <v>36</v>
      </c>
      <c r="O3655" t="str">
        <f>TEXT(Table1[[#This Row],[Transaction Date]], "yyyy-mm")</f>
        <v>2024-06</v>
      </c>
      <c r="P3655" s="1">
        <f ca="1">YEAR(TODAY()) - YEAR(Table1[[#This Row],[Buyer Date of Birth]])</f>
        <v>55</v>
      </c>
      <c r="Q3655" s="2">
        <f>Table1[[#This Row],[Total Revenue]] - Table1[[#This Row],[Total Cost]]</f>
        <v>4914</v>
      </c>
    </row>
    <row r="3656" spans="1:17" x14ac:dyDescent="0.25">
      <c r="A3656" s="1">
        <v>45501</v>
      </c>
      <c r="B3656" t="s">
        <v>204</v>
      </c>
      <c r="C3656" t="s">
        <v>550</v>
      </c>
      <c r="D3656" t="s">
        <v>100</v>
      </c>
      <c r="E3656" s="1">
        <v>35694</v>
      </c>
      <c r="F3656" t="s">
        <v>75</v>
      </c>
      <c r="G3656">
        <v>16</v>
      </c>
      <c r="H3656" t="s">
        <v>72</v>
      </c>
      <c r="I3656" t="s">
        <v>50</v>
      </c>
      <c r="J3656" t="s">
        <v>31</v>
      </c>
      <c r="K3656" t="str">
        <f>VLOOKUP(H3656, [1]Products!B:E, 2, FALSE)</f>
        <v>Choco Delight</v>
      </c>
      <c r="L3656" s="2">
        <f>VLOOKUP(H3656, [1]Products!B:D, 3, FALSE)</f>
        <v>3</v>
      </c>
      <c r="M3656" s="2">
        <f>Table1[[#This Row],[Quantity Purchased]] * Table1[[#This Row],[Unit Price]]</f>
        <v>80</v>
      </c>
      <c r="N3656" s="2">
        <f>VLOOKUP(H3656, [1]Products!B:E, 4, FALSE)</f>
        <v>5</v>
      </c>
      <c r="O3656" t="str">
        <f>TEXT(Table1[[#This Row],[Transaction Date]], "yyyy-mm")</f>
        <v>2024-07</v>
      </c>
      <c r="P3656" s="1">
        <f ca="1">YEAR(TODAY()) - YEAR(Table1[[#This Row],[Buyer Date of Birth]])</f>
        <v>28</v>
      </c>
      <c r="Q3656" s="2">
        <f>Table1[[#This Row],[Total Revenue]] - Table1[[#This Row],[Total Cost]]</f>
        <v>77</v>
      </c>
    </row>
    <row r="3657" spans="1:17" x14ac:dyDescent="0.25">
      <c r="A3657" s="1">
        <v>45405</v>
      </c>
      <c r="B3657" t="s">
        <v>85</v>
      </c>
      <c r="C3657" t="s">
        <v>1351</v>
      </c>
      <c r="D3657" t="s">
        <v>62</v>
      </c>
      <c r="E3657" s="1">
        <v>18063</v>
      </c>
      <c r="F3657" t="s">
        <v>28</v>
      </c>
      <c r="G3657">
        <v>67</v>
      </c>
      <c r="H3657" t="s">
        <v>72</v>
      </c>
      <c r="I3657" t="s">
        <v>55</v>
      </c>
      <c r="J3657" t="s">
        <v>24</v>
      </c>
      <c r="K3657" t="str">
        <f>VLOOKUP(H3657, [1]Products!B:E, 2, FALSE)</f>
        <v>Choco Delight</v>
      </c>
      <c r="L3657" s="2">
        <f>VLOOKUP(H3657, [1]Products!B:D, 3, FALSE)</f>
        <v>3</v>
      </c>
      <c r="M3657" s="2">
        <f>Table1[[#This Row],[Quantity Purchased]] * Table1[[#This Row],[Unit Price]]</f>
        <v>335</v>
      </c>
      <c r="N3657" s="2">
        <f>VLOOKUP(H3657, [1]Products!B:E, 4, FALSE)</f>
        <v>5</v>
      </c>
      <c r="O3657" t="str">
        <f>TEXT(Table1[[#This Row],[Transaction Date]], "yyyy-mm")</f>
        <v>2024-04</v>
      </c>
      <c r="P3657" s="1">
        <f ca="1">YEAR(TODAY()) - YEAR(Table1[[#This Row],[Buyer Date of Birth]])</f>
        <v>76</v>
      </c>
      <c r="Q3657" s="2">
        <f>Table1[[#This Row],[Total Revenue]] - Table1[[#This Row],[Total Cost]]</f>
        <v>332</v>
      </c>
    </row>
    <row r="3658" spans="1:17" x14ac:dyDescent="0.25">
      <c r="A3658" s="1">
        <v>45498</v>
      </c>
      <c r="B3658" t="s">
        <v>379</v>
      </c>
      <c r="C3658" t="s">
        <v>116</v>
      </c>
      <c r="D3658" t="s">
        <v>53</v>
      </c>
      <c r="E3658" s="1">
        <v>32593</v>
      </c>
      <c r="F3658" t="s">
        <v>40</v>
      </c>
      <c r="G3658">
        <v>129</v>
      </c>
      <c r="H3658" t="s">
        <v>54</v>
      </c>
      <c r="I3658" t="s">
        <v>59</v>
      </c>
      <c r="J3658" t="s">
        <v>24</v>
      </c>
      <c r="K3658" t="str">
        <f>VLOOKUP(H3658, [1]Products!B:E, 2, FALSE)</f>
        <v>Lemon Crisps</v>
      </c>
      <c r="L3658" s="2">
        <f>VLOOKUP(H3658, [1]Products!B:D, 3, FALSE)</f>
        <v>7</v>
      </c>
      <c r="M3658" s="2">
        <f>Table1[[#This Row],[Quantity Purchased]] * Table1[[#This Row],[Unit Price]]</f>
        <v>1161</v>
      </c>
      <c r="N3658" s="2">
        <f>VLOOKUP(H3658, [1]Products!B:E, 4, FALSE)</f>
        <v>9</v>
      </c>
      <c r="O3658" t="str">
        <f>TEXT(Table1[[#This Row],[Transaction Date]], "yyyy-mm")</f>
        <v>2024-07</v>
      </c>
      <c r="P3658" s="1">
        <f ca="1">YEAR(TODAY()) - YEAR(Table1[[#This Row],[Buyer Date of Birth]])</f>
        <v>36</v>
      </c>
      <c r="Q3658" s="2">
        <f>Table1[[#This Row],[Total Revenue]] - Table1[[#This Row],[Total Cost]]</f>
        <v>1154</v>
      </c>
    </row>
    <row r="3659" spans="1:17" x14ac:dyDescent="0.25">
      <c r="A3659" s="1">
        <v>45411</v>
      </c>
      <c r="B3659" t="s">
        <v>167</v>
      </c>
      <c r="C3659" t="s">
        <v>81</v>
      </c>
      <c r="D3659" t="s">
        <v>84</v>
      </c>
      <c r="E3659" s="1">
        <v>17731</v>
      </c>
      <c r="F3659" t="s">
        <v>40</v>
      </c>
      <c r="G3659">
        <v>113</v>
      </c>
      <c r="H3659" t="s">
        <v>41</v>
      </c>
      <c r="I3659" t="s">
        <v>55</v>
      </c>
      <c r="J3659" t="s">
        <v>24</v>
      </c>
      <c r="K3659" t="str">
        <f>VLOOKUP(H3659, [1]Products!B:E, 2, FALSE)</f>
        <v>Ginger Snaps</v>
      </c>
      <c r="L3659" s="2">
        <f>VLOOKUP(H3659, [1]Products!B:D, 3, FALSE)</f>
        <v>14</v>
      </c>
      <c r="M3659" s="2">
        <f>Table1[[#This Row],[Quantity Purchased]] * Table1[[#This Row],[Unit Price]]</f>
        <v>3164</v>
      </c>
      <c r="N3659" s="2">
        <f>VLOOKUP(H3659, [1]Products!B:E, 4, FALSE)</f>
        <v>28</v>
      </c>
      <c r="O3659" t="str">
        <f>TEXT(Table1[[#This Row],[Transaction Date]], "yyyy-mm")</f>
        <v>2024-04</v>
      </c>
      <c r="P3659" s="1">
        <f ca="1">YEAR(TODAY()) - YEAR(Table1[[#This Row],[Buyer Date of Birth]])</f>
        <v>77</v>
      </c>
      <c r="Q3659" s="2">
        <f>Table1[[#This Row],[Total Revenue]] - Table1[[#This Row],[Total Cost]]</f>
        <v>3150</v>
      </c>
    </row>
    <row r="3660" spans="1:17" x14ac:dyDescent="0.25">
      <c r="A3660" s="1">
        <v>45501</v>
      </c>
      <c r="B3660" t="s">
        <v>1221</v>
      </c>
      <c r="C3660" t="s">
        <v>44</v>
      </c>
      <c r="D3660" t="s">
        <v>84</v>
      </c>
      <c r="E3660" s="1">
        <v>28915</v>
      </c>
      <c r="F3660" t="s">
        <v>75</v>
      </c>
      <c r="G3660">
        <v>141</v>
      </c>
      <c r="H3660" t="s">
        <v>49</v>
      </c>
      <c r="I3660" t="s">
        <v>59</v>
      </c>
      <c r="J3660" t="s">
        <v>24</v>
      </c>
      <c r="K3660" t="str">
        <f>VLOOKUP(H3660, [1]Products!B:E, 2, FALSE)</f>
        <v>Butter Crunch</v>
      </c>
      <c r="L3660" s="2">
        <f>VLOOKUP(H3660, [1]Products!B:D, 3, FALSE)</f>
        <v>10</v>
      </c>
      <c r="M3660" s="2">
        <f>Table1[[#This Row],[Quantity Purchased]] * Table1[[#This Row],[Unit Price]]</f>
        <v>1551</v>
      </c>
      <c r="N3660" s="2">
        <f>VLOOKUP(H3660, [1]Products!B:E, 4, FALSE)</f>
        <v>11</v>
      </c>
      <c r="O3660" t="str">
        <f>TEXT(Table1[[#This Row],[Transaction Date]], "yyyy-mm")</f>
        <v>2024-07</v>
      </c>
      <c r="P3660" s="1">
        <f ca="1">YEAR(TODAY()) - YEAR(Table1[[#This Row],[Buyer Date of Birth]])</f>
        <v>46</v>
      </c>
      <c r="Q3660" s="2">
        <f>Table1[[#This Row],[Total Revenue]] - Table1[[#This Row],[Total Cost]]</f>
        <v>1541</v>
      </c>
    </row>
    <row r="3661" spans="1:17" x14ac:dyDescent="0.25">
      <c r="A3661" s="1">
        <v>45352</v>
      </c>
      <c r="B3661" t="s">
        <v>906</v>
      </c>
      <c r="C3661" t="s">
        <v>631</v>
      </c>
      <c r="D3661" t="s">
        <v>84</v>
      </c>
      <c r="E3661" s="1">
        <v>37060</v>
      </c>
      <c r="F3661" t="s">
        <v>40</v>
      </c>
      <c r="G3661">
        <v>399</v>
      </c>
      <c r="H3661" t="s">
        <v>72</v>
      </c>
      <c r="I3661" t="s">
        <v>36</v>
      </c>
      <c r="J3661" t="s">
        <v>24</v>
      </c>
      <c r="K3661" t="str">
        <f>VLOOKUP(H3661, [1]Products!B:E, 2, FALSE)</f>
        <v>Choco Delight</v>
      </c>
      <c r="L3661" s="2">
        <f>VLOOKUP(H3661, [1]Products!B:D, 3, FALSE)</f>
        <v>3</v>
      </c>
      <c r="M3661" s="2">
        <f>Table1[[#This Row],[Quantity Purchased]] * Table1[[#This Row],[Unit Price]]</f>
        <v>1995</v>
      </c>
      <c r="N3661" s="2">
        <f>VLOOKUP(H3661, [1]Products!B:E, 4, FALSE)</f>
        <v>5</v>
      </c>
      <c r="O3661" t="str">
        <f>TEXT(Table1[[#This Row],[Transaction Date]], "yyyy-mm")</f>
        <v>2024-03</v>
      </c>
      <c r="P3661" s="1">
        <f ca="1">YEAR(TODAY()) - YEAR(Table1[[#This Row],[Buyer Date of Birth]])</f>
        <v>24</v>
      </c>
      <c r="Q3661" s="2">
        <f>Table1[[#This Row],[Total Revenue]] - Table1[[#This Row],[Total Cost]]</f>
        <v>1992</v>
      </c>
    </row>
    <row r="3662" spans="1:17" x14ac:dyDescent="0.25">
      <c r="A3662" s="1">
        <v>45353</v>
      </c>
      <c r="B3662" t="s">
        <v>1117</v>
      </c>
      <c r="C3662" t="s">
        <v>366</v>
      </c>
      <c r="D3662" t="s">
        <v>100</v>
      </c>
      <c r="E3662" s="1">
        <v>26503</v>
      </c>
      <c r="F3662" t="s">
        <v>75</v>
      </c>
      <c r="G3662">
        <v>474</v>
      </c>
      <c r="H3662" t="s">
        <v>22</v>
      </c>
      <c r="I3662" t="s">
        <v>36</v>
      </c>
      <c r="J3662" t="s">
        <v>24</v>
      </c>
      <c r="K3662" t="str">
        <f>VLOOKUP(H3662, [1]Products!B:E, 2, FALSE)</f>
        <v>Cinnamon Swirls</v>
      </c>
      <c r="L3662" s="2">
        <f>VLOOKUP(H3662, [1]Products!B:D, 3, FALSE)</f>
        <v>10</v>
      </c>
      <c r="M3662" s="2">
        <f>Table1[[#This Row],[Quantity Purchased]] * Table1[[#This Row],[Unit Price]]</f>
        <v>6636</v>
      </c>
      <c r="N3662" s="2">
        <f>VLOOKUP(H3662, [1]Products!B:E, 4, FALSE)</f>
        <v>14</v>
      </c>
      <c r="O3662" t="str">
        <f>TEXT(Table1[[#This Row],[Transaction Date]], "yyyy-mm")</f>
        <v>2024-03</v>
      </c>
      <c r="P3662" s="1">
        <f ca="1">YEAR(TODAY()) - YEAR(Table1[[#This Row],[Buyer Date of Birth]])</f>
        <v>53</v>
      </c>
      <c r="Q3662" s="2">
        <f>Table1[[#This Row],[Total Revenue]] - Table1[[#This Row],[Total Cost]]</f>
        <v>6626</v>
      </c>
    </row>
    <row r="3663" spans="1:17" x14ac:dyDescent="0.25">
      <c r="A3663" s="1">
        <v>45390</v>
      </c>
      <c r="B3663" t="s">
        <v>372</v>
      </c>
      <c r="C3663" t="s">
        <v>39</v>
      </c>
      <c r="D3663" t="s">
        <v>84</v>
      </c>
      <c r="E3663" s="1">
        <v>35799</v>
      </c>
      <c r="F3663" t="s">
        <v>75</v>
      </c>
      <c r="G3663">
        <v>109</v>
      </c>
      <c r="H3663" t="s">
        <v>22</v>
      </c>
      <c r="I3663" t="s">
        <v>42</v>
      </c>
      <c r="J3663" t="s">
        <v>24</v>
      </c>
      <c r="K3663" t="str">
        <f>VLOOKUP(H3663, [1]Products!B:E, 2, FALSE)</f>
        <v>Cinnamon Swirls</v>
      </c>
      <c r="L3663" s="2">
        <f>VLOOKUP(H3663, [1]Products!B:D, 3, FALSE)</f>
        <v>10</v>
      </c>
      <c r="M3663" s="2">
        <f>Table1[[#This Row],[Quantity Purchased]] * Table1[[#This Row],[Unit Price]]</f>
        <v>1526</v>
      </c>
      <c r="N3663" s="2">
        <f>VLOOKUP(H3663, [1]Products!B:E, 4, FALSE)</f>
        <v>14</v>
      </c>
      <c r="O3663" t="str">
        <f>TEXT(Table1[[#This Row],[Transaction Date]], "yyyy-mm")</f>
        <v>2024-04</v>
      </c>
      <c r="P3663" s="1">
        <f ca="1">YEAR(TODAY()) - YEAR(Table1[[#This Row],[Buyer Date of Birth]])</f>
        <v>27</v>
      </c>
      <c r="Q3663" s="2">
        <f>Table1[[#This Row],[Total Revenue]] - Table1[[#This Row],[Total Cost]]</f>
        <v>1516</v>
      </c>
    </row>
    <row r="3664" spans="1:17" x14ac:dyDescent="0.25">
      <c r="A3664" s="1">
        <v>45478</v>
      </c>
      <c r="B3664" t="s">
        <v>290</v>
      </c>
      <c r="C3664" t="s">
        <v>786</v>
      </c>
      <c r="D3664" t="s">
        <v>58</v>
      </c>
      <c r="E3664" s="1">
        <v>31134</v>
      </c>
      <c r="F3664" t="s">
        <v>28</v>
      </c>
      <c r="G3664">
        <v>131</v>
      </c>
      <c r="H3664" t="s">
        <v>49</v>
      </c>
      <c r="I3664" t="s">
        <v>46</v>
      </c>
      <c r="J3664" t="s">
        <v>24</v>
      </c>
      <c r="K3664" t="str">
        <f>VLOOKUP(H3664, [1]Products!B:E, 2, FALSE)</f>
        <v>Butter Crunch</v>
      </c>
      <c r="L3664" s="2">
        <f>VLOOKUP(H3664, [1]Products!B:D, 3, FALSE)</f>
        <v>10</v>
      </c>
      <c r="M3664" s="2">
        <f>Table1[[#This Row],[Quantity Purchased]] * Table1[[#This Row],[Unit Price]]</f>
        <v>1441</v>
      </c>
      <c r="N3664" s="2">
        <f>VLOOKUP(H3664, [1]Products!B:E, 4, FALSE)</f>
        <v>11</v>
      </c>
      <c r="O3664" t="str">
        <f>TEXT(Table1[[#This Row],[Transaction Date]], "yyyy-mm")</f>
        <v>2024-07</v>
      </c>
      <c r="P3664" s="1">
        <f ca="1">YEAR(TODAY()) - YEAR(Table1[[#This Row],[Buyer Date of Birth]])</f>
        <v>40</v>
      </c>
      <c r="Q3664" s="2">
        <f>Table1[[#This Row],[Total Revenue]] - Table1[[#This Row],[Total Cost]]</f>
        <v>1431</v>
      </c>
    </row>
    <row r="3665" spans="1:17" x14ac:dyDescent="0.25">
      <c r="A3665" s="1">
        <v>45471</v>
      </c>
      <c r="B3665" t="s">
        <v>740</v>
      </c>
      <c r="C3665" t="s">
        <v>501</v>
      </c>
      <c r="D3665" t="s">
        <v>20</v>
      </c>
      <c r="E3665" s="1">
        <v>21166</v>
      </c>
      <c r="F3665" t="s">
        <v>28</v>
      </c>
      <c r="G3665">
        <v>200</v>
      </c>
      <c r="H3665" t="s">
        <v>35</v>
      </c>
      <c r="I3665" t="s">
        <v>50</v>
      </c>
      <c r="J3665" t="s">
        <v>24</v>
      </c>
      <c r="K3665" t="str">
        <f>VLOOKUP(H3665, [1]Products!B:E, 2, FALSE)</f>
        <v>Caramel Biscuits</v>
      </c>
      <c r="L3665" s="2">
        <f>VLOOKUP(H3665, [1]Products!B:D, 3, FALSE)</f>
        <v>18</v>
      </c>
      <c r="M3665" s="2">
        <f>Table1[[#This Row],[Quantity Purchased]] * Table1[[#This Row],[Unit Price]]</f>
        <v>4400</v>
      </c>
      <c r="N3665" s="2">
        <f>VLOOKUP(H3665, [1]Products!B:E, 4, FALSE)</f>
        <v>22</v>
      </c>
      <c r="O3665" t="str">
        <f>TEXT(Table1[[#This Row],[Transaction Date]], "yyyy-mm")</f>
        <v>2024-06</v>
      </c>
      <c r="P3665" s="1">
        <f ca="1">YEAR(TODAY()) - YEAR(Table1[[#This Row],[Buyer Date of Birth]])</f>
        <v>68</v>
      </c>
      <c r="Q3665" s="2">
        <f>Table1[[#This Row],[Total Revenue]] - Table1[[#This Row],[Total Cost]]</f>
        <v>4382</v>
      </c>
    </row>
    <row r="3666" spans="1:17" x14ac:dyDescent="0.25">
      <c r="A3666" s="1">
        <v>45482</v>
      </c>
      <c r="B3666" t="s">
        <v>87</v>
      </c>
      <c r="C3666" t="s">
        <v>410</v>
      </c>
      <c r="D3666" t="s">
        <v>20</v>
      </c>
      <c r="E3666" s="1">
        <v>30189</v>
      </c>
      <c r="F3666" t="s">
        <v>21</v>
      </c>
      <c r="G3666">
        <v>384</v>
      </c>
      <c r="H3666" t="s">
        <v>22</v>
      </c>
      <c r="I3666" t="s">
        <v>55</v>
      </c>
      <c r="J3666" t="s">
        <v>24</v>
      </c>
      <c r="K3666" t="str">
        <f>VLOOKUP(H3666, [1]Products!B:E, 2, FALSE)</f>
        <v>Cinnamon Swirls</v>
      </c>
      <c r="L3666" s="2">
        <f>VLOOKUP(H3666, [1]Products!B:D, 3, FALSE)</f>
        <v>10</v>
      </c>
      <c r="M3666" s="2">
        <f>Table1[[#This Row],[Quantity Purchased]] * Table1[[#This Row],[Unit Price]]</f>
        <v>5376</v>
      </c>
      <c r="N3666" s="2">
        <f>VLOOKUP(H3666, [1]Products!B:E, 4, FALSE)</f>
        <v>14</v>
      </c>
      <c r="O3666" t="str">
        <f>TEXT(Table1[[#This Row],[Transaction Date]], "yyyy-mm")</f>
        <v>2024-07</v>
      </c>
      <c r="P3666" s="1">
        <f ca="1">YEAR(TODAY()) - YEAR(Table1[[#This Row],[Buyer Date of Birth]])</f>
        <v>43</v>
      </c>
      <c r="Q3666" s="2">
        <f>Table1[[#This Row],[Total Revenue]] - Table1[[#This Row],[Total Cost]]</f>
        <v>5366</v>
      </c>
    </row>
    <row r="3667" spans="1:17" x14ac:dyDescent="0.25">
      <c r="A3667" s="1">
        <v>45431</v>
      </c>
      <c r="B3667" t="s">
        <v>1117</v>
      </c>
      <c r="C3667" t="s">
        <v>760</v>
      </c>
      <c r="D3667" t="s">
        <v>34</v>
      </c>
      <c r="E3667" s="1">
        <v>22464</v>
      </c>
      <c r="F3667" t="s">
        <v>75</v>
      </c>
      <c r="G3667">
        <v>470</v>
      </c>
      <c r="H3667" t="s">
        <v>71</v>
      </c>
      <c r="I3667" t="s">
        <v>59</v>
      </c>
      <c r="J3667" t="s">
        <v>24</v>
      </c>
      <c r="K3667" t="str">
        <f>VLOOKUP(H3667, [1]Products!B:E, 2, FALSE)</f>
        <v>Peanut Butter Bites</v>
      </c>
      <c r="L3667" s="2">
        <f>VLOOKUP(H3667, [1]Products!B:D, 3, FALSE)</f>
        <v>5</v>
      </c>
      <c r="M3667" s="2">
        <f>Table1[[#This Row],[Quantity Purchased]] * Table1[[#This Row],[Unit Price]]</f>
        <v>3290</v>
      </c>
      <c r="N3667" s="2">
        <f>VLOOKUP(H3667, [1]Products!B:E, 4, FALSE)</f>
        <v>7</v>
      </c>
      <c r="O3667" t="str">
        <f>TEXT(Table1[[#This Row],[Transaction Date]], "yyyy-mm")</f>
        <v>2024-05</v>
      </c>
      <c r="P3667" s="1">
        <f ca="1">YEAR(TODAY()) - YEAR(Table1[[#This Row],[Buyer Date of Birth]])</f>
        <v>64</v>
      </c>
      <c r="Q3667" s="2">
        <f>Table1[[#This Row],[Total Revenue]] - Table1[[#This Row],[Total Cost]]</f>
        <v>3285</v>
      </c>
    </row>
    <row r="3668" spans="1:17" x14ac:dyDescent="0.25">
      <c r="A3668" s="1">
        <v>45433</v>
      </c>
      <c r="B3668" t="s">
        <v>236</v>
      </c>
      <c r="C3668" t="s">
        <v>548</v>
      </c>
      <c r="D3668" t="s">
        <v>89</v>
      </c>
      <c r="E3668" s="1">
        <v>20327</v>
      </c>
      <c r="F3668" t="s">
        <v>75</v>
      </c>
      <c r="G3668">
        <v>346</v>
      </c>
      <c r="H3668" t="s">
        <v>71</v>
      </c>
      <c r="I3668" t="s">
        <v>55</v>
      </c>
      <c r="J3668" t="s">
        <v>24</v>
      </c>
      <c r="K3668" t="str">
        <f>VLOOKUP(H3668, [1]Products!B:E, 2, FALSE)</f>
        <v>Peanut Butter Bites</v>
      </c>
      <c r="L3668" s="2">
        <f>VLOOKUP(H3668, [1]Products!B:D, 3, FALSE)</f>
        <v>5</v>
      </c>
      <c r="M3668" s="2">
        <f>Table1[[#This Row],[Quantity Purchased]] * Table1[[#This Row],[Unit Price]]</f>
        <v>2422</v>
      </c>
      <c r="N3668" s="2">
        <f>VLOOKUP(H3668, [1]Products!B:E, 4, FALSE)</f>
        <v>7</v>
      </c>
      <c r="O3668" t="str">
        <f>TEXT(Table1[[#This Row],[Transaction Date]], "yyyy-mm")</f>
        <v>2024-05</v>
      </c>
      <c r="P3668" s="1">
        <f ca="1">YEAR(TODAY()) - YEAR(Table1[[#This Row],[Buyer Date of Birth]])</f>
        <v>70</v>
      </c>
      <c r="Q3668" s="2">
        <f>Table1[[#This Row],[Total Revenue]] - Table1[[#This Row],[Total Cost]]</f>
        <v>2417</v>
      </c>
    </row>
    <row r="3669" spans="1:17" x14ac:dyDescent="0.25">
      <c r="A3669" s="1">
        <v>45406</v>
      </c>
      <c r="B3669" t="s">
        <v>320</v>
      </c>
      <c r="C3669" t="s">
        <v>1011</v>
      </c>
      <c r="D3669" t="s">
        <v>89</v>
      </c>
      <c r="E3669" s="1">
        <v>19035</v>
      </c>
      <c r="F3669" t="s">
        <v>75</v>
      </c>
      <c r="G3669">
        <v>229</v>
      </c>
      <c r="H3669" t="s">
        <v>35</v>
      </c>
      <c r="I3669" t="s">
        <v>59</v>
      </c>
      <c r="J3669" t="s">
        <v>24</v>
      </c>
      <c r="K3669" t="str">
        <f>VLOOKUP(H3669, [1]Products!B:E, 2, FALSE)</f>
        <v>Caramel Biscuits</v>
      </c>
      <c r="L3669" s="2">
        <f>VLOOKUP(H3669, [1]Products!B:D, 3, FALSE)</f>
        <v>18</v>
      </c>
      <c r="M3669" s="2">
        <f>Table1[[#This Row],[Quantity Purchased]] * Table1[[#This Row],[Unit Price]]</f>
        <v>5038</v>
      </c>
      <c r="N3669" s="2">
        <f>VLOOKUP(H3669, [1]Products!B:E, 4, FALSE)</f>
        <v>22</v>
      </c>
      <c r="O3669" t="str">
        <f>TEXT(Table1[[#This Row],[Transaction Date]], "yyyy-mm")</f>
        <v>2024-04</v>
      </c>
      <c r="P3669" s="1">
        <f ca="1">YEAR(TODAY()) - YEAR(Table1[[#This Row],[Buyer Date of Birth]])</f>
        <v>73</v>
      </c>
      <c r="Q3669" s="2">
        <f>Table1[[#This Row],[Total Revenue]] - Table1[[#This Row],[Total Cost]]</f>
        <v>5020</v>
      </c>
    </row>
    <row r="3670" spans="1:17" x14ac:dyDescent="0.25">
      <c r="A3670" s="1">
        <v>45293</v>
      </c>
      <c r="B3670" t="s">
        <v>166</v>
      </c>
      <c r="C3670" t="s">
        <v>917</v>
      </c>
      <c r="D3670" t="s">
        <v>84</v>
      </c>
      <c r="E3670" s="1">
        <v>31589</v>
      </c>
      <c r="F3670" t="s">
        <v>40</v>
      </c>
      <c r="G3670">
        <v>46</v>
      </c>
      <c r="H3670" t="s">
        <v>22</v>
      </c>
      <c r="I3670" t="s">
        <v>59</v>
      </c>
      <c r="J3670" t="s">
        <v>24</v>
      </c>
      <c r="K3670" t="str">
        <f>VLOOKUP(H3670, [1]Products!B:E, 2, FALSE)</f>
        <v>Cinnamon Swirls</v>
      </c>
      <c r="L3670" s="2">
        <f>VLOOKUP(H3670, [1]Products!B:D, 3, FALSE)</f>
        <v>10</v>
      </c>
      <c r="M3670" s="2">
        <f>Table1[[#This Row],[Quantity Purchased]] * Table1[[#This Row],[Unit Price]]</f>
        <v>644</v>
      </c>
      <c r="N3670" s="2">
        <f>VLOOKUP(H3670, [1]Products!B:E, 4, FALSE)</f>
        <v>14</v>
      </c>
      <c r="O3670" t="str">
        <f>TEXT(Table1[[#This Row],[Transaction Date]], "yyyy-mm")</f>
        <v>2024-01</v>
      </c>
      <c r="P3670" s="1">
        <f ca="1">YEAR(TODAY()) - YEAR(Table1[[#This Row],[Buyer Date of Birth]])</f>
        <v>39</v>
      </c>
      <c r="Q3670" s="2">
        <f>Table1[[#This Row],[Total Revenue]] - Table1[[#This Row],[Total Cost]]</f>
        <v>634</v>
      </c>
    </row>
    <row r="3671" spans="1:17" x14ac:dyDescent="0.25">
      <c r="A3671" s="1">
        <v>45302</v>
      </c>
      <c r="B3671" t="s">
        <v>436</v>
      </c>
      <c r="C3671" t="s">
        <v>1352</v>
      </c>
      <c r="D3671" t="s">
        <v>53</v>
      </c>
      <c r="E3671" s="1">
        <v>23133</v>
      </c>
      <c r="F3671" t="s">
        <v>40</v>
      </c>
      <c r="G3671">
        <v>347</v>
      </c>
      <c r="H3671" t="s">
        <v>41</v>
      </c>
      <c r="I3671" t="s">
        <v>50</v>
      </c>
      <c r="J3671" t="s">
        <v>24</v>
      </c>
      <c r="K3671" t="str">
        <f>VLOOKUP(H3671, [1]Products!B:E, 2, FALSE)</f>
        <v>Ginger Snaps</v>
      </c>
      <c r="L3671" s="2">
        <f>VLOOKUP(H3671, [1]Products!B:D, 3, FALSE)</f>
        <v>14</v>
      </c>
      <c r="M3671" s="2">
        <f>Table1[[#This Row],[Quantity Purchased]] * Table1[[#This Row],[Unit Price]]</f>
        <v>9716</v>
      </c>
      <c r="N3671" s="2">
        <f>VLOOKUP(H3671, [1]Products!B:E, 4, FALSE)</f>
        <v>28</v>
      </c>
      <c r="O3671" t="str">
        <f>TEXT(Table1[[#This Row],[Transaction Date]], "yyyy-mm")</f>
        <v>2024-01</v>
      </c>
      <c r="P3671" s="1">
        <f ca="1">YEAR(TODAY()) - YEAR(Table1[[#This Row],[Buyer Date of Birth]])</f>
        <v>62</v>
      </c>
      <c r="Q3671" s="2">
        <f>Table1[[#This Row],[Total Revenue]] - Table1[[#This Row],[Total Cost]]</f>
        <v>9702</v>
      </c>
    </row>
    <row r="3672" spans="1:17" x14ac:dyDescent="0.25">
      <c r="A3672" s="1">
        <v>45306</v>
      </c>
      <c r="B3672" t="s">
        <v>182</v>
      </c>
      <c r="C3672" t="s">
        <v>402</v>
      </c>
      <c r="D3672" t="s">
        <v>89</v>
      </c>
      <c r="E3672" s="1">
        <v>33884</v>
      </c>
      <c r="F3672" t="s">
        <v>21</v>
      </c>
      <c r="G3672">
        <v>439</v>
      </c>
      <c r="H3672" t="s">
        <v>66</v>
      </c>
      <c r="I3672" t="s">
        <v>55</v>
      </c>
      <c r="J3672" t="s">
        <v>24</v>
      </c>
      <c r="K3672" t="str">
        <f>VLOOKUP(H3672, [1]Products!B:E, 2, FALSE)</f>
        <v>Oatmeal Cookies</v>
      </c>
      <c r="L3672" s="2">
        <f>VLOOKUP(H3672, [1]Products!B:D, 3, FALSE)</f>
        <v>19</v>
      </c>
      <c r="M3672" s="2">
        <f>Table1[[#This Row],[Quantity Purchased]] * Table1[[#This Row],[Unit Price]]</f>
        <v>10097</v>
      </c>
      <c r="N3672" s="2">
        <f>VLOOKUP(H3672, [1]Products!B:E, 4, FALSE)</f>
        <v>23</v>
      </c>
      <c r="O3672" t="str">
        <f>TEXT(Table1[[#This Row],[Transaction Date]], "yyyy-mm")</f>
        <v>2024-01</v>
      </c>
      <c r="P3672" s="1">
        <f ca="1">YEAR(TODAY()) - YEAR(Table1[[#This Row],[Buyer Date of Birth]])</f>
        <v>33</v>
      </c>
      <c r="Q3672" s="2">
        <f>Table1[[#This Row],[Total Revenue]] - Table1[[#This Row],[Total Cost]]</f>
        <v>10078</v>
      </c>
    </row>
    <row r="3673" spans="1:17" x14ac:dyDescent="0.25">
      <c r="A3673" s="1">
        <v>45421</v>
      </c>
      <c r="B3673" t="s">
        <v>462</v>
      </c>
      <c r="C3673" t="s">
        <v>1353</v>
      </c>
      <c r="D3673" t="s">
        <v>53</v>
      </c>
      <c r="E3673" s="1">
        <v>31050</v>
      </c>
      <c r="F3673" t="s">
        <v>28</v>
      </c>
      <c r="G3673">
        <v>106</v>
      </c>
      <c r="H3673" t="s">
        <v>41</v>
      </c>
      <c r="I3673" t="s">
        <v>59</v>
      </c>
      <c r="J3673" t="s">
        <v>24</v>
      </c>
      <c r="K3673" t="str">
        <f>VLOOKUP(H3673, [1]Products!B:E, 2, FALSE)</f>
        <v>Ginger Snaps</v>
      </c>
      <c r="L3673" s="2">
        <f>VLOOKUP(H3673, [1]Products!B:D, 3, FALSE)</f>
        <v>14</v>
      </c>
      <c r="M3673" s="2">
        <f>Table1[[#This Row],[Quantity Purchased]] * Table1[[#This Row],[Unit Price]]</f>
        <v>2968</v>
      </c>
      <c r="N3673" s="2">
        <f>VLOOKUP(H3673, [1]Products!B:E, 4, FALSE)</f>
        <v>28</v>
      </c>
      <c r="O3673" t="str">
        <f>TEXT(Table1[[#This Row],[Transaction Date]], "yyyy-mm")</f>
        <v>2024-05</v>
      </c>
      <c r="P3673" s="1">
        <f ca="1">YEAR(TODAY()) - YEAR(Table1[[#This Row],[Buyer Date of Birth]])</f>
        <v>40</v>
      </c>
      <c r="Q3673" s="2">
        <f>Table1[[#This Row],[Total Revenue]] - Table1[[#This Row],[Total Cost]]</f>
        <v>2954</v>
      </c>
    </row>
    <row r="3674" spans="1:17" x14ac:dyDescent="0.25">
      <c r="A3674" s="1">
        <v>45471</v>
      </c>
      <c r="B3674" t="s">
        <v>199</v>
      </c>
      <c r="C3674" t="s">
        <v>1084</v>
      </c>
      <c r="D3674" t="s">
        <v>20</v>
      </c>
      <c r="E3674" s="1">
        <v>34936</v>
      </c>
      <c r="F3674" t="s">
        <v>28</v>
      </c>
      <c r="G3674">
        <v>108</v>
      </c>
      <c r="H3674" t="s">
        <v>54</v>
      </c>
      <c r="I3674" t="s">
        <v>55</v>
      </c>
      <c r="J3674" t="s">
        <v>24</v>
      </c>
      <c r="K3674" t="str">
        <f>VLOOKUP(H3674, [1]Products!B:E, 2, FALSE)</f>
        <v>Lemon Crisps</v>
      </c>
      <c r="L3674" s="2">
        <f>VLOOKUP(H3674, [1]Products!B:D, 3, FALSE)</f>
        <v>7</v>
      </c>
      <c r="M3674" s="2">
        <f>Table1[[#This Row],[Quantity Purchased]] * Table1[[#This Row],[Unit Price]]</f>
        <v>972</v>
      </c>
      <c r="N3674" s="2">
        <f>VLOOKUP(H3674, [1]Products!B:E, 4, FALSE)</f>
        <v>9</v>
      </c>
      <c r="O3674" t="str">
        <f>TEXT(Table1[[#This Row],[Transaction Date]], "yyyy-mm")</f>
        <v>2024-06</v>
      </c>
      <c r="P3674" s="1">
        <f ca="1">YEAR(TODAY()) - YEAR(Table1[[#This Row],[Buyer Date of Birth]])</f>
        <v>30</v>
      </c>
      <c r="Q3674" s="2">
        <f>Table1[[#This Row],[Total Revenue]] - Table1[[#This Row],[Total Cost]]</f>
        <v>965</v>
      </c>
    </row>
    <row r="3675" spans="1:17" x14ac:dyDescent="0.25">
      <c r="A3675" s="1">
        <v>45388</v>
      </c>
      <c r="B3675" t="s">
        <v>142</v>
      </c>
      <c r="C3675" t="s">
        <v>93</v>
      </c>
      <c r="D3675" t="s">
        <v>62</v>
      </c>
      <c r="E3675" s="1">
        <v>35902</v>
      </c>
      <c r="F3675" t="s">
        <v>21</v>
      </c>
      <c r="G3675">
        <v>120</v>
      </c>
      <c r="H3675" t="s">
        <v>35</v>
      </c>
      <c r="I3675" t="s">
        <v>59</v>
      </c>
      <c r="J3675" t="s">
        <v>24</v>
      </c>
      <c r="K3675" t="str">
        <f>VLOOKUP(H3675, [1]Products!B:E, 2, FALSE)</f>
        <v>Caramel Biscuits</v>
      </c>
      <c r="L3675" s="2">
        <f>VLOOKUP(H3675, [1]Products!B:D, 3, FALSE)</f>
        <v>18</v>
      </c>
      <c r="M3675" s="2">
        <f>Table1[[#This Row],[Quantity Purchased]] * Table1[[#This Row],[Unit Price]]</f>
        <v>2640</v>
      </c>
      <c r="N3675" s="2">
        <f>VLOOKUP(H3675, [1]Products!B:E, 4, FALSE)</f>
        <v>22</v>
      </c>
      <c r="O3675" t="str">
        <f>TEXT(Table1[[#This Row],[Transaction Date]], "yyyy-mm")</f>
        <v>2024-04</v>
      </c>
      <c r="P3675" s="1">
        <f ca="1">YEAR(TODAY()) - YEAR(Table1[[#This Row],[Buyer Date of Birth]])</f>
        <v>27</v>
      </c>
      <c r="Q3675" s="2">
        <f>Table1[[#This Row],[Total Revenue]] - Table1[[#This Row],[Total Cost]]</f>
        <v>2622</v>
      </c>
    </row>
    <row r="3676" spans="1:17" x14ac:dyDescent="0.25">
      <c r="A3676" s="1">
        <v>45297</v>
      </c>
      <c r="B3676" t="s">
        <v>259</v>
      </c>
      <c r="C3676" t="s">
        <v>126</v>
      </c>
      <c r="D3676" t="s">
        <v>58</v>
      </c>
      <c r="E3676" s="1">
        <v>37217</v>
      </c>
      <c r="F3676" t="s">
        <v>40</v>
      </c>
      <c r="G3676">
        <v>221</v>
      </c>
      <c r="H3676" t="s">
        <v>29</v>
      </c>
      <c r="I3676" t="s">
        <v>36</v>
      </c>
      <c r="J3676" t="s">
        <v>24</v>
      </c>
      <c r="K3676" t="str">
        <f>VLOOKUP(H3676, [1]Products!B:E, 2, FALSE)</f>
        <v>Shortbread</v>
      </c>
      <c r="L3676" s="2">
        <f>VLOOKUP(H3676, [1]Products!B:D, 3, FALSE)</f>
        <v>10</v>
      </c>
      <c r="M3676" s="2">
        <f>Table1[[#This Row],[Quantity Purchased]] * Table1[[#This Row],[Unit Price]]</f>
        <v>9945</v>
      </c>
      <c r="N3676" s="2">
        <f>VLOOKUP(H3676, [1]Products!B:E, 4, FALSE)</f>
        <v>45</v>
      </c>
      <c r="O3676" t="str">
        <f>TEXT(Table1[[#This Row],[Transaction Date]], "yyyy-mm")</f>
        <v>2024-01</v>
      </c>
      <c r="P3676" s="1">
        <f ca="1">YEAR(TODAY()) - YEAR(Table1[[#This Row],[Buyer Date of Birth]])</f>
        <v>24</v>
      </c>
      <c r="Q3676" s="2">
        <f>Table1[[#This Row],[Total Revenue]] - Table1[[#This Row],[Total Cost]]</f>
        <v>9935</v>
      </c>
    </row>
    <row r="3677" spans="1:17" x14ac:dyDescent="0.25">
      <c r="A3677" s="1">
        <v>45319</v>
      </c>
      <c r="B3677" t="s">
        <v>56</v>
      </c>
      <c r="C3677" t="s">
        <v>1354</v>
      </c>
      <c r="D3677" t="s">
        <v>89</v>
      </c>
      <c r="E3677" s="1">
        <v>22410</v>
      </c>
      <c r="F3677" t="s">
        <v>75</v>
      </c>
      <c r="G3677">
        <v>401</v>
      </c>
      <c r="H3677" t="s">
        <v>49</v>
      </c>
      <c r="I3677" t="s">
        <v>36</v>
      </c>
      <c r="J3677" t="s">
        <v>24</v>
      </c>
      <c r="K3677" t="str">
        <f>VLOOKUP(H3677, [1]Products!B:E, 2, FALSE)</f>
        <v>Butter Crunch</v>
      </c>
      <c r="L3677" s="2">
        <f>VLOOKUP(H3677, [1]Products!B:D, 3, FALSE)</f>
        <v>10</v>
      </c>
      <c r="M3677" s="2">
        <f>Table1[[#This Row],[Quantity Purchased]] * Table1[[#This Row],[Unit Price]]</f>
        <v>4411</v>
      </c>
      <c r="N3677" s="2">
        <f>VLOOKUP(H3677, [1]Products!B:E, 4, FALSE)</f>
        <v>11</v>
      </c>
      <c r="O3677" t="str">
        <f>TEXT(Table1[[#This Row],[Transaction Date]], "yyyy-mm")</f>
        <v>2024-01</v>
      </c>
      <c r="P3677" s="1">
        <f ca="1">YEAR(TODAY()) - YEAR(Table1[[#This Row],[Buyer Date of Birth]])</f>
        <v>64</v>
      </c>
      <c r="Q3677" s="2">
        <f>Table1[[#This Row],[Total Revenue]] - Table1[[#This Row],[Total Cost]]</f>
        <v>4401</v>
      </c>
    </row>
    <row r="3678" spans="1:17" x14ac:dyDescent="0.25">
      <c r="A3678" s="1">
        <v>45360</v>
      </c>
      <c r="B3678" t="s">
        <v>462</v>
      </c>
      <c r="C3678" t="s">
        <v>642</v>
      </c>
      <c r="D3678" t="s">
        <v>58</v>
      </c>
      <c r="E3678" s="1">
        <v>25028</v>
      </c>
      <c r="F3678" t="s">
        <v>40</v>
      </c>
      <c r="G3678">
        <v>490</v>
      </c>
      <c r="H3678" t="s">
        <v>63</v>
      </c>
      <c r="I3678" t="s">
        <v>42</v>
      </c>
      <c r="J3678" t="s">
        <v>24</v>
      </c>
      <c r="K3678" t="str">
        <f>VLOOKUP(H3678, [1]Products!B:E, 2, FALSE)</f>
        <v>Vanilla Wafers</v>
      </c>
      <c r="L3678" s="2">
        <f>VLOOKUP(H3678, [1]Products!B:D, 3, FALSE)</f>
        <v>18</v>
      </c>
      <c r="M3678" s="2">
        <f>Table1[[#This Row],[Quantity Purchased]] * Table1[[#This Row],[Unit Price]]</f>
        <v>17640</v>
      </c>
      <c r="N3678" s="2">
        <f>VLOOKUP(H3678, [1]Products!B:E, 4, FALSE)</f>
        <v>36</v>
      </c>
      <c r="O3678" t="str">
        <f>TEXT(Table1[[#This Row],[Transaction Date]], "yyyy-mm")</f>
        <v>2024-03</v>
      </c>
      <c r="P3678" s="1">
        <f ca="1">YEAR(TODAY()) - YEAR(Table1[[#This Row],[Buyer Date of Birth]])</f>
        <v>57</v>
      </c>
      <c r="Q3678" s="2">
        <f>Table1[[#This Row],[Total Revenue]] - Table1[[#This Row],[Total Cost]]</f>
        <v>17622</v>
      </c>
    </row>
    <row r="3679" spans="1:17" x14ac:dyDescent="0.25">
      <c r="A3679" s="1">
        <v>45500</v>
      </c>
      <c r="B3679" t="s">
        <v>791</v>
      </c>
      <c r="C3679" t="s">
        <v>39</v>
      </c>
      <c r="D3679" t="s">
        <v>84</v>
      </c>
      <c r="E3679" s="1">
        <v>35812</v>
      </c>
      <c r="F3679" t="s">
        <v>40</v>
      </c>
      <c r="G3679">
        <v>325</v>
      </c>
      <c r="H3679" t="s">
        <v>22</v>
      </c>
      <c r="I3679" t="s">
        <v>46</v>
      </c>
      <c r="J3679" t="s">
        <v>24</v>
      </c>
      <c r="K3679" t="str">
        <f>VLOOKUP(H3679, [1]Products!B:E, 2, FALSE)</f>
        <v>Cinnamon Swirls</v>
      </c>
      <c r="L3679" s="2">
        <f>VLOOKUP(H3679, [1]Products!B:D, 3, FALSE)</f>
        <v>10</v>
      </c>
      <c r="M3679" s="2">
        <f>Table1[[#This Row],[Quantity Purchased]] * Table1[[#This Row],[Unit Price]]</f>
        <v>4550</v>
      </c>
      <c r="N3679" s="2">
        <f>VLOOKUP(H3679, [1]Products!B:E, 4, FALSE)</f>
        <v>14</v>
      </c>
      <c r="O3679" t="str">
        <f>TEXT(Table1[[#This Row],[Transaction Date]], "yyyy-mm")</f>
        <v>2024-07</v>
      </c>
      <c r="P3679" s="1">
        <f ca="1">YEAR(TODAY()) - YEAR(Table1[[#This Row],[Buyer Date of Birth]])</f>
        <v>27</v>
      </c>
      <c r="Q3679" s="2">
        <f>Table1[[#This Row],[Total Revenue]] - Table1[[#This Row],[Total Cost]]</f>
        <v>4540</v>
      </c>
    </row>
    <row r="3680" spans="1:17" x14ac:dyDescent="0.25">
      <c r="A3680" s="1">
        <v>45352</v>
      </c>
      <c r="B3680" t="s">
        <v>1355</v>
      </c>
      <c r="C3680" t="s">
        <v>438</v>
      </c>
      <c r="D3680" t="s">
        <v>58</v>
      </c>
      <c r="E3680" s="1">
        <v>32261</v>
      </c>
      <c r="F3680" t="s">
        <v>28</v>
      </c>
      <c r="G3680">
        <v>354</v>
      </c>
      <c r="H3680" t="s">
        <v>63</v>
      </c>
      <c r="I3680" t="s">
        <v>50</v>
      </c>
      <c r="J3680" t="s">
        <v>24</v>
      </c>
      <c r="K3680" t="str">
        <f>VLOOKUP(H3680, [1]Products!B:E, 2, FALSE)</f>
        <v>Vanilla Wafers</v>
      </c>
      <c r="L3680" s="2">
        <f>VLOOKUP(H3680, [1]Products!B:D, 3, FALSE)</f>
        <v>18</v>
      </c>
      <c r="M3680" s="2">
        <f>Table1[[#This Row],[Quantity Purchased]] * Table1[[#This Row],[Unit Price]]</f>
        <v>12744</v>
      </c>
      <c r="N3680" s="2">
        <f>VLOOKUP(H3680, [1]Products!B:E, 4, FALSE)</f>
        <v>36</v>
      </c>
      <c r="O3680" t="str">
        <f>TEXT(Table1[[#This Row],[Transaction Date]], "yyyy-mm")</f>
        <v>2024-03</v>
      </c>
      <c r="P3680" s="1">
        <f ca="1">YEAR(TODAY()) - YEAR(Table1[[#This Row],[Buyer Date of Birth]])</f>
        <v>37</v>
      </c>
      <c r="Q3680" s="2">
        <f>Table1[[#This Row],[Total Revenue]] - Table1[[#This Row],[Total Cost]]</f>
        <v>12726</v>
      </c>
    </row>
    <row r="3681" spans="1:17" x14ac:dyDescent="0.25">
      <c r="A3681" s="1">
        <v>45401</v>
      </c>
      <c r="B3681" t="s">
        <v>697</v>
      </c>
      <c r="C3681" t="s">
        <v>252</v>
      </c>
      <c r="D3681" t="s">
        <v>20</v>
      </c>
      <c r="E3681" s="1">
        <v>17302</v>
      </c>
      <c r="F3681" t="s">
        <v>75</v>
      </c>
      <c r="G3681">
        <v>102</v>
      </c>
      <c r="H3681" t="s">
        <v>71</v>
      </c>
      <c r="I3681" t="s">
        <v>55</v>
      </c>
      <c r="J3681" t="s">
        <v>24</v>
      </c>
      <c r="K3681" t="str">
        <f>VLOOKUP(H3681, [1]Products!B:E, 2, FALSE)</f>
        <v>Peanut Butter Bites</v>
      </c>
      <c r="L3681" s="2">
        <f>VLOOKUP(H3681, [1]Products!B:D, 3, FALSE)</f>
        <v>5</v>
      </c>
      <c r="M3681" s="2">
        <f>Table1[[#This Row],[Quantity Purchased]] * Table1[[#This Row],[Unit Price]]</f>
        <v>714</v>
      </c>
      <c r="N3681" s="2">
        <f>VLOOKUP(H3681, [1]Products!B:E, 4, FALSE)</f>
        <v>7</v>
      </c>
      <c r="O3681" t="str">
        <f>TEXT(Table1[[#This Row],[Transaction Date]], "yyyy-mm")</f>
        <v>2024-04</v>
      </c>
      <c r="P3681" s="1">
        <f ca="1">YEAR(TODAY()) - YEAR(Table1[[#This Row],[Buyer Date of Birth]])</f>
        <v>78</v>
      </c>
      <c r="Q3681" s="2">
        <f>Table1[[#This Row],[Total Revenue]] - Table1[[#This Row],[Total Cost]]</f>
        <v>709</v>
      </c>
    </row>
    <row r="3682" spans="1:17" x14ac:dyDescent="0.25">
      <c r="A3682" s="1">
        <v>45363</v>
      </c>
      <c r="B3682" t="s">
        <v>286</v>
      </c>
      <c r="C3682" t="s">
        <v>422</v>
      </c>
      <c r="D3682" t="s">
        <v>20</v>
      </c>
      <c r="E3682" s="1">
        <v>32128</v>
      </c>
      <c r="F3682" t="s">
        <v>40</v>
      </c>
      <c r="G3682">
        <v>474</v>
      </c>
      <c r="H3682" t="s">
        <v>72</v>
      </c>
      <c r="I3682" t="s">
        <v>59</v>
      </c>
      <c r="J3682" t="s">
        <v>24</v>
      </c>
      <c r="K3682" t="str">
        <f>VLOOKUP(H3682, [1]Products!B:E, 2, FALSE)</f>
        <v>Choco Delight</v>
      </c>
      <c r="L3682" s="2">
        <f>VLOOKUP(H3682, [1]Products!B:D, 3, FALSE)</f>
        <v>3</v>
      </c>
      <c r="M3682" s="2">
        <f>Table1[[#This Row],[Quantity Purchased]] * Table1[[#This Row],[Unit Price]]</f>
        <v>2370</v>
      </c>
      <c r="N3682" s="2">
        <f>VLOOKUP(H3682, [1]Products!B:E, 4, FALSE)</f>
        <v>5</v>
      </c>
      <c r="O3682" t="str">
        <f>TEXT(Table1[[#This Row],[Transaction Date]], "yyyy-mm")</f>
        <v>2024-03</v>
      </c>
      <c r="P3682" s="1">
        <f ca="1">YEAR(TODAY()) - YEAR(Table1[[#This Row],[Buyer Date of Birth]])</f>
        <v>38</v>
      </c>
      <c r="Q3682" s="2">
        <f>Table1[[#This Row],[Total Revenue]] - Table1[[#This Row],[Total Cost]]</f>
        <v>2367</v>
      </c>
    </row>
    <row r="3683" spans="1:17" x14ac:dyDescent="0.25">
      <c r="A3683" s="1">
        <v>45415</v>
      </c>
      <c r="B3683" t="s">
        <v>144</v>
      </c>
      <c r="C3683" t="s">
        <v>982</v>
      </c>
      <c r="D3683" t="s">
        <v>53</v>
      </c>
      <c r="E3683" s="1">
        <v>37577</v>
      </c>
      <c r="F3683" t="s">
        <v>75</v>
      </c>
      <c r="G3683">
        <v>433</v>
      </c>
      <c r="H3683" t="s">
        <v>49</v>
      </c>
      <c r="I3683" t="s">
        <v>55</v>
      </c>
      <c r="J3683" t="s">
        <v>24</v>
      </c>
      <c r="K3683" t="str">
        <f>VLOOKUP(H3683, [1]Products!B:E, 2, FALSE)</f>
        <v>Butter Crunch</v>
      </c>
      <c r="L3683" s="2">
        <f>VLOOKUP(H3683, [1]Products!B:D, 3, FALSE)</f>
        <v>10</v>
      </c>
      <c r="M3683" s="2">
        <f>Table1[[#This Row],[Quantity Purchased]] * Table1[[#This Row],[Unit Price]]</f>
        <v>4763</v>
      </c>
      <c r="N3683" s="2">
        <f>VLOOKUP(H3683, [1]Products!B:E, 4, FALSE)</f>
        <v>11</v>
      </c>
      <c r="O3683" t="str">
        <f>TEXT(Table1[[#This Row],[Transaction Date]], "yyyy-mm")</f>
        <v>2024-05</v>
      </c>
      <c r="P3683" s="1">
        <f ca="1">YEAR(TODAY()) - YEAR(Table1[[#This Row],[Buyer Date of Birth]])</f>
        <v>23</v>
      </c>
      <c r="Q3683" s="2">
        <f>Table1[[#This Row],[Total Revenue]] - Table1[[#This Row],[Total Cost]]</f>
        <v>4753</v>
      </c>
    </row>
    <row r="3684" spans="1:17" x14ac:dyDescent="0.25">
      <c r="A3684" s="1">
        <v>45380</v>
      </c>
      <c r="B3684" t="s">
        <v>309</v>
      </c>
      <c r="C3684" t="s">
        <v>33</v>
      </c>
      <c r="D3684" t="s">
        <v>20</v>
      </c>
      <c r="E3684" s="1">
        <v>35560</v>
      </c>
      <c r="F3684" t="s">
        <v>21</v>
      </c>
      <c r="G3684">
        <v>102</v>
      </c>
      <c r="H3684" t="s">
        <v>22</v>
      </c>
      <c r="I3684" t="s">
        <v>59</v>
      </c>
      <c r="J3684" t="s">
        <v>24</v>
      </c>
      <c r="K3684" t="str">
        <f>VLOOKUP(H3684, [1]Products!B:E, 2, FALSE)</f>
        <v>Cinnamon Swirls</v>
      </c>
      <c r="L3684" s="2">
        <f>VLOOKUP(H3684, [1]Products!B:D, 3, FALSE)</f>
        <v>10</v>
      </c>
      <c r="M3684" s="2">
        <f>Table1[[#This Row],[Quantity Purchased]] * Table1[[#This Row],[Unit Price]]</f>
        <v>1428</v>
      </c>
      <c r="N3684" s="2">
        <f>VLOOKUP(H3684, [1]Products!B:E, 4, FALSE)</f>
        <v>14</v>
      </c>
      <c r="O3684" t="str">
        <f>TEXT(Table1[[#This Row],[Transaction Date]], "yyyy-mm")</f>
        <v>2024-03</v>
      </c>
      <c r="P3684" s="1">
        <f ca="1">YEAR(TODAY()) - YEAR(Table1[[#This Row],[Buyer Date of Birth]])</f>
        <v>28</v>
      </c>
      <c r="Q3684" s="2">
        <f>Table1[[#This Row],[Total Revenue]] - Table1[[#This Row],[Total Cost]]</f>
        <v>1418</v>
      </c>
    </row>
    <row r="3685" spans="1:17" x14ac:dyDescent="0.25">
      <c r="A3685" s="1">
        <v>45305</v>
      </c>
      <c r="B3685" t="s">
        <v>198</v>
      </c>
      <c r="C3685" t="s">
        <v>168</v>
      </c>
      <c r="D3685" t="s">
        <v>62</v>
      </c>
      <c r="E3685" s="1">
        <v>27045</v>
      </c>
      <c r="F3685" t="s">
        <v>28</v>
      </c>
      <c r="G3685">
        <v>441</v>
      </c>
      <c r="H3685" t="s">
        <v>71</v>
      </c>
      <c r="I3685" t="s">
        <v>59</v>
      </c>
      <c r="J3685" t="s">
        <v>24</v>
      </c>
      <c r="K3685" t="str">
        <f>VLOOKUP(H3685, [1]Products!B:E, 2, FALSE)</f>
        <v>Peanut Butter Bites</v>
      </c>
      <c r="L3685" s="2">
        <f>VLOOKUP(H3685, [1]Products!B:D, 3, FALSE)</f>
        <v>5</v>
      </c>
      <c r="M3685" s="2">
        <f>Table1[[#This Row],[Quantity Purchased]] * Table1[[#This Row],[Unit Price]]</f>
        <v>3087</v>
      </c>
      <c r="N3685" s="2">
        <f>VLOOKUP(H3685, [1]Products!B:E, 4, FALSE)</f>
        <v>7</v>
      </c>
      <c r="O3685" t="str">
        <f>TEXT(Table1[[#This Row],[Transaction Date]], "yyyy-mm")</f>
        <v>2024-01</v>
      </c>
      <c r="P3685" s="1">
        <f ca="1">YEAR(TODAY()) - YEAR(Table1[[#This Row],[Buyer Date of Birth]])</f>
        <v>51</v>
      </c>
      <c r="Q3685" s="2">
        <f>Table1[[#This Row],[Total Revenue]] - Table1[[#This Row],[Total Cost]]</f>
        <v>3082</v>
      </c>
    </row>
    <row r="3686" spans="1:17" x14ac:dyDescent="0.25">
      <c r="A3686" s="1">
        <v>45394</v>
      </c>
      <c r="B3686" t="s">
        <v>56</v>
      </c>
      <c r="C3686" t="s">
        <v>1356</v>
      </c>
      <c r="D3686" t="s">
        <v>89</v>
      </c>
      <c r="E3686" s="1">
        <v>30069</v>
      </c>
      <c r="F3686" t="s">
        <v>40</v>
      </c>
      <c r="G3686">
        <v>31</v>
      </c>
      <c r="H3686" t="s">
        <v>41</v>
      </c>
      <c r="I3686" t="s">
        <v>50</v>
      </c>
      <c r="J3686" t="s">
        <v>24</v>
      </c>
      <c r="K3686" t="str">
        <f>VLOOKUP(H3686, [1]Products!B:E, 2, FALSE)</f>
        <v>Ginger Snaps</v>
      </c>
      <c r="L3686" s="2">
        <f>VLOOKUP(H3686, [1]Products!B:D, 3, FALSE)</f>
        <v>14</v>
      </c>
      <c r="M3686" s="2">
        <f>Table1[[#This Row],[Quantity Purchased]] * Table1[[#This Row],[Unit Price]]</f>
        <v>868</v>
      </c>
      <c r="N3686" s="2">
        <f>VLOOKUP(H3686, [1]Products!B:E, 4, FALSE)</f>
        <v>28</v>
      </c>
      <c r="O3686" t="str">
        <f>TEXT(Table1[[#This Row],[Transaction Date]], "yyyy-mm")</f>
        <v>2024-04</v>
      </c>
      <c r="P3686" s="1">
        <f ca="1">YEAR(TODAY()) - YEAR(Table1[[#This Row],[Buyer Date of Birth]])</f>
        <v>43</v>
      </c>
      <c r="Q3686" s="2">
        <f>Table1[[#This Row],[Total Revenue]] - Table1[[#This Row],[Total Cost]]</f>
        <v>854</v>
      </c>
    </row>
    <row r="3687" spans="1:17" x14ac:dyDescent="0.25">
      <c r="A3687" s="1">
        <v>45456</v>
      </c>
      <c r="B3687" t="s">
        <v>1099</v>
      </c>
      <c r="C3687" t="s">
        <v>159</v>
      </c>
      <c r="D3687" t="s">
        <v>58</v>
      </c>
      <c r="E3687" s="1">
        <v>20079</v>
      </c>
      <c r="F3687" t="s">
        <v>28</v>
      </c>
      <c r="G3687">
        <v>253</v>
      </c>
      <c r="H3687" t="s">
        <v>63</v>
      </c>
      <c r="I3687" t="s">
        <v>55</v>
      </c>
      <c r="J3687" t="s">
        <v>24</v>
      </c>
      <c r="K3687" t="str">
        <f>VLOOKUP(H3687, [1]Products!B:E, 2, FALSE)</f>
        <v>Vanilla Wafers</v>
      </c>
      <c r="L3687" s="2">
        <f>VLOOKUP(H3687, [1]Products!B:D, 3, FALSE)</f>
        <v>18</v>
      </c>
      <c r="M3687" s="2">
        <f>Table1[[#This Row],[Quantity Purchased]] * Table1[[#This Row],[Unit Price]]</f>
        <v>9108</v>
      </c>
      <c r="N3687" s="2">
        <f>VLOOKUP(H3687, [1]Products!B:E, 4, FALSE)</f>
        <v>36</v>
      </c>
      <c r="O3687" t="str">
        <f>TEXT(Table1[[#This Row],[Transaction Date]], "yyyy-mm")</f>
        <v>2024-06</v>
      </c>
      <c r="P3687" s="1">
        <f ca="1">YEAR(TODAY()) - YEAR(Table1[[#This Row],[Buyer Date of Birth]])</f>
        <v>71</v>
      </c>
      <c r="Q3687" s="2">
        <f>Table1[[#This Row],[Total Revenue]] - Table1[[#This Row],[Total Cost]]</f>
        <v>9090</v>
      </c>
    </row>
    <row r="3688" spans="1:17" x14ac:dyDescent="0.25">
      <c r="A3688" s="1">
        <v>45360</v>
      </c>
      <c r="B3688" t="s">
        <v>523</v>
      </c>
      <c r="C3688" t="s">
        <v>1011</v>
      </c>
      <c r="D3688" t="s">
        <v>84</v>
      </c>
      <c r="E3688" s="1">
        <v>17980</v>
      </c>
      <c r="F3688" t="s">
        <v>21</v>
      </c>
      <c r="G3688">
        <v>97</v>
      </c>
      <c r="H3688" t="s">
        <v>63</v>
      </c>
      <c r="I3688" t="s">
        <v>59</v>
      </c>
      <c r="J3688" t="s">
        <v>24</v>
      </c>
      <c r="K3688" t="str">
        <f>VLOOKUP(H3688, [1]Products!B:E, 2, FALSE)</f>
        <v>Vanilla Wafers</v>
      </c>
      <c r="L3688" s="2">
        <f>VLOOKUP(H3688, [1]Products!B:D, 3, FALSE)</f>
        <v>18</v>
      </c>
      <c r="M3688" s="2">
        <f>Table1[[#This Row],[Quantity Purchased]] * Table1[[#This Row],[Unit Price]]</f>
        <v>3492</v>
      </c>
      <c r="N3688" s="2">
        <f>VLOOKUP(H3688, [1]Products!B:E, 4, FALSE)</f>
        <v>36</v>
      </c>
      <c r="O3688" t="str">
        <f>TEXT(Table1[[#This Row],[Transaction Date]], "yyyy-mm")</f>
        <v>2024-03</v>
      </c>
      <c r="P3688" s="1">
        <f ca="1">YEAR(TODAY()) - YEAR(Table1[[#This Row],[Buyer Date of Birth]])</f>
        <v>76</v>
      </c>
      <c r="Q3688" s="2">
        <f>Table1[[#This Row],[Total Revenue]] - Table1[[#This Row],[Total Cost]]</f>
        <v>3474</v>
      </c>
    </row>
    <row r="3689" spans="1:17" x14ac:dyDescent="0.25">
      <c r="A3689" s="1">
        <v>45503</v>
      </c>
      <c r="B3689" t="s">
        <v>920</v>
      </c>
      <c r="C3689" t="s">
        <v>202</v>
      </c>
      <c r="D3689" t="s">
        <v>20</v>
      </c>
      <c r="E3689" s="1">
        <v>25945</v>
      </c>
      <c r="F3689" t="s">
        <v>28</v>
      </c>
      <c r="G3689">
        <v>354</v>
      </c>
      <c r="H3689" t="s">
        <v>29</v>
      </c>
      <c r="I3689" t="s">
        <v>55</v>
      </c>
      <c r="J3689" t="s">
        <v>24</v>
      </c>
      <c r="K3689" t="str">
        <f>VLOOKUP(H3689, [1]Products!B:E, 2, FALSE)</f>
        <v>Shortbread</v>
      </c>
      <c r="L3689" s="2">
        <f>VLOOKUP(H3689, [1]Products!B:D, 3, FALSE)</f>
        <v>10</v>
      </c>
      <c r="M3689" s="2">
        <f>Table1[[#This Row],[Quantity Purchased]] * Table1[[#This Row],[Unit Price]]</f>
        <v>15930</v>
      </c>
      <c r="N3689" s="2">
        <f>VLOOKUP(H3689, [1]Products!B:E, 4, FALSE)</f>
        <v>45</v>
      </c>
      <c r="O3689" t="str">
        <f>TEXT(Table1[[#This Row],[Transaction Date]], "yyyy-mm")</f>
        <v>2024-07</v>
      </c>
      <c r="P3689" s="1">
        <f ca="1">YEAR(TODAY()) - YEAR(Table1[[#This Row],[Buyer Date of Birth]])</f>
        <v>54</v>
      </c>
      <c r="Q3689" s="2">
        <f>Table1[[#This Row],[Total Revenue]] - Table1[[#This Row],[Total Cost]]</f>
        <v>15920</v>
      </c>
    </row>
    <row r="3690" spans="1:17" x14ac:dyDescent="0.25">
      <c r="A3690" s="1">
        <v>45502</v>
      </c>
      <c r="B3690" t="s">
        <v>1140</v>
      </c>
      <c r="C3690" t="s">
        <v>252</v>
      </c>
      <c r="D3690" t="s">
        <v>20</v>
      </c>
      <c r="E3690" s="1">
        <v>17940</v>
      </c>
      <c r="F3690" t="s">
        <v>75</v>
      </c>
      <c r="G3690">
        <v>41</v>
      </c>
      <c r="H3690" t="s">
        <v>54</v>
      </c>
      <c r="I3690" t="s">
        <v>59</v>
      </c>
      <c r="J3690" t="s">
        <v>24</v>
      </c>
      <c r="K3690" t="str">
        <f>VLOOKUP(H3690, [1]Products!B:E, 2, FALSE)</f>
        <v>Lemon Crisps</v>
      </c>
      <c r="L3690" s="2">
        <f>VLOOKUP(H3690, [1]Products!B:D, 3, FALSE)</f>
        <v>7</v>
      </c>
      <c r="M3690" s="2">
        <f>Table1[[#This Row],[Quantity Purchased]] * Table1[[#This Row],[Unit Price]]</f>
        <v>369</v>
      </c>
      <c r="N3690" s="2">
        <f>VLOOKUP(H3690, [1]Products!B:E, 4, FALSE)</f>
        <v>9</v>
      </c>
      <c r="O3690" t="str">
        <f>TEXT(Table1[[#This Row],[Transaction Date]], "yyyy-mm")</f>
        <v>2024-07</v>
      </c>
      <c r="P3690" s="1">
        <f ca="1">YEAR(TODAY()) - YEAR(Table1[[#This Row],[Buyer Date of Birth]])</f>
        <v>76</v>
      </c>
      <c r="Q3690" s="2">
        <f>Table1[[#This Row],[Total Revenue]] - Table1[[#This Row],[Total Cost]]</f>
        <v>362</v>
      </c>
    </row>
    <row r="3691" spans="1:17" x14ac:dyDescent="0.25">
      <c r="A3691" s="1">
        <v>45384</v>
      </c>
      <c r="B3691" t="s">
        <v>1006</v>
      </c>
      <c r="C3691" t="s">
        <v>399</v>
      </c>
      <c r="D3691" t="s">
        <v>78</v>
      </c>
      <c r="E3691" s="1">
        <v>27083</v>
      </c>
      <c r="F3691" t="s">
        <v>28</v>
      </c>
      <c r="G3691">
        <v>140</v>
      </c>
      <c r="H3691" t="s">
        <v>72</v>
      </c>
      <c r="I3691" t="s">
        <v>36</v>
      </c>
      <c r="J3691" t="s">
        <v>24</v>
      </c>
      <c r="K3691" t="str">
        <f>VLOOKUP(H3691, [1]Products!B:E, 2, FALSE)</f>
        <v>Choco Delight</v>
      </c>
      <c r="L3691" s="2">
        <f>VLOOKUP(H3691, [1]Products!B:D, 3, FALSE)</f>
        <v>3</v>
      </c>
      <c r="M3691" s="2">
        <f>Table1[[#This Row],[Quantity Purchased]] * Table1[[#This Row],[Unit Price]]</f>
        <v>700</v>
      </c>
      <c r="N3691" s="2">
        <f>VLOOKUP(H3691, [1]Products!B:E, 4, FALSE)</f>
        <v>5</v>
      </c>
      <c r="O3691" t="str">
        <f>TEXT(Table1[[#This Row],[Transaction Date]], "yyyy-mm")</f>
        <v>2024-04</v>
      </c>
      <c r="P3691" s="1">
        <f ca="1">YEAR(TODAY()) - YEAR(Table1[[#This Row],[Buyer Date of Birth]])</f>
        <v>51</v>
      </c>
      <c r="Q3691" s="2">
        <f>Table1[[#This Row],[Total Revenue]] - Table1[[#This Row],[Total Cost]]</f>
        <v>697</v>
      </c>
    </row>
    <row r="3692" spans="1:17" x14ac:dyDescent="0.25">
      <c r="A3692" s="1">
        <v>45321</v>
      </c>
      <c r="B3692" t="s">
        <v>425</v>
      </c>
      <c r="C3692" t="s">
        <v>584</v>
      </c>
      <c r="D3692" t="s">
        <v>34</v>
      </c>
      <c r="E3692" s="1">
        <v>18624</v>
      </c>
      <c r="F3692" t="s">
        <v>21</v>
      </c>
      <c r="G3692">
        <v>466</v>
      </c>
      <c r="H3692" t="s">
        <v>49</v>
      </c>
      <c r="I3692" t="s">
        <v>36</v>
      </c>
      <c r="J3692" t="s">
        <v>24</v>
      </c>
      <c r="K3692" t="str">
        <f>VLOOKUP(H3692, [1]Products!B:E, 2, FALSE)</f>
        <v>Butter Crunch</v>
      </c>
      <c r="L3692" s="2">
        <f>VLOOKUP(H3692, [1]Products!B:D, 3, FALSE)</f>
        <v>10</v>
      </c>
      <c r="M3692" s="2">
        <f>Table1[[#This Row],[Quantity Purchased]] * Table1[[#This Row],[Unit Price]]</f>
        <v>5126</v>
      </c>
      <c r="N3692" s="2">
        <f>VLOOKUP(H3692, [1]Products!B:E, 4, FALSE)</f>
        <v>11</v>
      </c>
      <c r="O3692" t="str">
        <f>TEXT(Table1[[#This Row],[Transaction Date]], "yyyy-mm")</f>
        <v>2024-01</v>
      </c>
      <c r="P3692" s="1">
        <f ca="1">YEAR(TODAY()) - YEAR(Table1[[#This Row],[Buyer Date of Birth]])</f>
        <v>75</v>
      </c>
      <c r="Q3692" s="2">
        <f>Table1[[#This Row],[Total Revenue]] - Table1[[#This Row],[Total Cost]]</f>
        <v>5116</v>
      </c>
    </row>
    <row r="3693" spans="1:17" x14ac:dyDescent="0.25">
      <c r="A3693" s="1">
        <v>45405</v>
      </c>
      <c r="B3693" t="s">
        <v>1209</v>
      </c>
      <c r="C3693" t="s">
        <v>1029</v>
      </c>
      <c r="D3693" t="s">
        <v>45</v>
      </c>
      <c r="E3693" s="1">
        <v>35950</v>
      </c>
      <c r="F3693" t="s">
        <v>21</v>
      </c>
      <c r="G3693">
        <v>384</v>
      </c>
      <c r="H3693" t="s">
        <v>71</v>
      </c>
      <c r="I3693" t="s">
        <v>42</v>
      </c>
      <c r="J3693" t="s">
        <v>24</v>
      </c>
      <c r="K3693" t="str">
        <f>VLOOKUP(H3693, [1]Products!B:E, 2, FALSE)</f>
        <v>Peanut Butter Bites</v>
      </c>
      <c r="L3693" s="2">
        <f>VLOOKUP(H3693, [1]Products!B:D, 3, FALSE)</f>
        <v>5</v>
      </c>
      <c r="M3693" s="2">
        <f>Table1[[#This Row],[Quantity Purchased]] * Table1[[#This Row],[Unit Price]]</f>
        <v>2688</v>
      </c>
      <c r="N3693" s="2">
        <f>VLOOKUP(H3693, [1]Products!B:E, 4, FALSE)</f>
        <v>7</v>
      </c>
      <c r="O3693" t="str">
        <f>TEXT(Table1[[#This Row],[Transaction Date]], "yyyy-mm")</f>
        <v>2024-04</v>
      </c>
      <c r="P3693" s="1">
        <f ca="1">YEAR(TODAY()) - YEAR(Table1[[#This Row],[Buyer Date of Birth]])</f>
        <v>27</v>
      </c>
      <c r="Q3693" s="2">
        <f>Table1[[#This Row],[Total Revenue]] - Table1[[#This Row],[Total Cost]]</f>
        <v>2683</v>
      </c>
    </row>
    <row r="3694" spans="1:17" x14ac:dyDescent="0.25">
      <c r="A3694" s="1">
        <v>45436</v>
      </c>
      <c r="B3694" t="s">
        <v>1355</v>
      </c>
      <c r="C3694" t="s">
        <v>69</v>
      </c>
      <c r="D3694" t="s">
        <v>45</v>
      </c>
      <c r="E3694" s="1">
        <v>37132</v>
      </c>
      <c r="F3694" t="s">
        <v>28</v>
      </c>
      <c r="G3694">
        <v>444</v>
      </c>
      <c r="H3694" t="s">
        <v>63</v>
      </c>
      <c r="I3694" t="s">
        <v>46</v>
      </c>
      <c r="J3694" t="s">
        <v>24</v>
      </c>
      <c r="K3694" t="str">
        <f>VLOOKUP(H3694, [1]Products!B:E, 2, FALSE)</f>
        <v>Vanilla Wafers</v>
      </c>
      <c r="L3694" s="2">
        <f>VLOOKUP(H3694, [1]Products!B:D, 3, FALSE)</f>
        <v>18</v>
      </c>
      <c r="M3694" s="2">
        <f>Table1[[#This Row],[Quantity Purchased]] * Table1[[#This Row],[Unit Price]]</f>
        <v>15984</v>
      </c>
      <c r="N3694" s="2">
        <f>VLOOKUP(H3694, [1]Products!B:E, 4, FALSE)</f>
        <v>36</v>
      </c>
      <c r="O3694" t="str">
        <f>TEXT(Table1[[#This Row],[Transaction Date]], "yyyy-mm")</f>
        <v>2024-05</v>
      </c>
      <c r="P3694" s="1">
        <f ca="1">YEAR(TODAY()) - YEAR(Table1[[#This Row],[Buyer Date of Birth]])</f>
        <v>24</v>
      </c>
      <c r="Q3694" s="2">
        <f>Table1[[#This Row],[Total Revenue]] - Table1[[#This Row],[Total Cost]]</f>
        <v>15966</v>
      </c>
    </row>
    <row r="3695" spans="1:17" x14ac:dyDescent="0.25">
      <c r="A3695" s="1">
        <v>45382</v>
      </c>
      <c r="B3695" t="s">
        <v>113</v>
      </c>
      <c r="C3695" t="s">
        <v>1090</v>
      </c>
      <c r="D3695" t="s">
        <v>62</v>
      </c>
      <c r="E3695" s="1">
        <v>36691</v>
      </c>
      <c r="F3695" t="s">
        <v>75</v>
      </c>
      <c r="G3695">
        <v>393</v>
      </c>
      <c r="H3695" t="s">
        <v>35</v>
      </c>
      <c r="I3695" t="s">
        <v>50</v>
      </c>
      <c r="J3695" t="s">
        <v>24</v>
      </c>
      <c r="K3695" t="str">
        <f>VLOOKUP(H3695, [1]Products!B:E, 2, FALSE)</f>
        <v>Caramel Biscuits</v>
      </c>
      <c r="L3695" s="2">
        <f>VLOOKUP(H3695, [1]Products!B:D, 3, FALSE)</f>
        <v>18</v>
      </c>
      <c r="M3695" s="2">
        <f>Table1[[#This Row],[Quantity Purchased]] * Table1[[#This Row],[Unit Price]]</f>
        <v>8646</v>
      </c>
      <c r="N3695" s="2">
        <f>VLOOKUP(H3695, [1]Products!B:E, 4, FALSE)</f>
        <v>22</v>
      </c>
      <c r="O3695" t="str">
        <f>TEXT(Table1[[#This Row],[Transaction Date]], "yyyy-mm")</f>
        <v>2024-03</v>
      </c>
      <c r="P3695" s="1">
        <f ca="1">YEAR(TODAY()) - YEAR(Table1[[#This Row],[Buyer Date of Birth]])</f>
        <v>25</v>
      </c>
      <c r="Q3695" s="2">
        <f>Table1[[#This Row],[Total Revenue]] - Table1[[#This Row],[Total Cost]]</f>
        <v>8628</v>
      </c>
    </row>
    <row r="3696" spans="1:17" x14ac:dyDescent="0.25">
      <c r="A3696" s="1">
        <v>45349</v>
      </c>
      <c r="B3696" t="s">
        <v>652</v>
      </c>
      <c r="C3696" t="s">
        <v>571</v>
      </c>
      <c r="D3696" t="s">
        <v>45</v>
      </c>
      <c r="E3696" s="1">
        <v>30633</v>
      </c>
      <c r="F3696" t="s">
        <v>40</v>
      </c>
      <c r="G3696">
        <v>224</v>
      </c>
      <c r="H3696" t="s">
        <v>63</v>
      </c>
      <c r="I3696" t="s">
        <v>55</v>
      </c>
      <c r="J3696" t="s">
        <v>24</v>
      </c>
      <c r="K3696" t="str">
        <f>VLOOKUP(H3696, [1]Products!B:E, 2, FALSE)</f>
        <v>Vanilla Wafers</v>
      </c>
      <c r="L3696" s="2">
        <f>VLOOKUP(H3696, [1]Products!B:D, 3, FALSE)</f>
        <v>18</v>
      </c>
      <c r="M3696" s="2">
        <f>Table1[[#This Row],[Quantity Purchased]] * Table1[[#This Row],[Unit Price]]</f>
        <v>8064</v>
      </c>
      <c r="N3696" s="2">
        <f>VLOOKUP(H3696, [1]Products!B:E, 4, FALSE)</f>
        <v>36</v>
      </c>
      <c r="O3696" t="str">
        <f>TEXT(Table1[[#This Row],[Transaction Date]], "yyyy-mm")</f>
        <v>2024-02</v>
      </c>
      <c r="P3696" s="1">
        <f ca="1">YEAR(TODAY()) - YEAR(Table1[[#This Row],[Buyer Date of Birth]])</f>
        <v>42</v>
      </c>
      <c r="Q3696" s="2">
        <f>Table1[[#This Row],[Total Revenue]] - Table1[[#This Row],[Total Cost]]</f>
        <v>8046</v>
      </c>
    </row>
    <row r="3697" spans="1:17" x14ac:dyDescent="0.25">
      <c r="A3697" s="1">
        <v>45420</v>
      </c>
      <c r="B3697" t="s">
        <v>92</v>
      </c>
      <c r="C3697" t="s">
        <v>112</v>
      </c>
      <c r="D3697" t="s">
        <v>34</v>
      </c>
      <c r="E3697" s="1">
        <v>23979</v>
      </c>
      <c r="F3697" t="s">
        <v>28</v>
      </c>
      <c r="G3697">
        <v>391</v>
      </c>
      <c r="H3697" t="s">
        <v>66</v>
      </c>
      <c r="I3697" t="s">
        <v>59</v>
      </c>
      <c r="J3697" t="s">
        <v>24</v>
      </c>
      <c r="K3697" t="str">
        <f>VLOOKUP(H3697, [1]Products!B:E, 2, FALSE)</f>
        <v>Oatmeal Cookies</v>
      </c>
      <c r="L3697" s="2">
        <f>VLOOKUP(H3697, [1]Products!B:D, 3, FALSE)</f>
        <v>19</v>
      </c>
      <c r="M3697" s="2">
        <f>Table1[[#This Row],[Quantity Purchased]] * Table1[[#This Row],[Unit Price]]</f>
        <v>8993</v>
      </c>
      <c r="N3697" s="2">
        <f>VLOOKUP(H3697, [1]Products!B:E, 4, FALSE)</f>
        <v>23</v>
      </c>
      <c r="O3697" t="str">
        <f>TEXT(Table1[[#This Row],[Transaction Date]], "yyyy-mm")</f>
        <v>2024-05</v>
      </c>
      <c r="P3697" s="1">
        <f ca="1">YEAR(TODAY()) - YEAR(Table1[[#This Row],[Buyer Date of Birth]])</f>
        <v>60</v>
      </c>
      <c r="Q3697" s="2">
        <f>Table1[[#This Row],[Total Revenue]] - Table1[[#This Row],[Total Cost]]</f>
        <v>8974</v>
      </c>
    </row>
    <row r="3698" spans="1:17" x14ac:dyDescent="0.25">
      <c r="A3698" s="1">
        <v>45299</v>
      </c>
      <c r="B3698" t="s">
        <v>204</v>
      </c>
      <c r="C3698" t="s">
        <v>842</v>
      </c>
      <c r="D3698" t="s">
        <v>34</v>
      </c>
      <c r="E3698" s="1">
        <v>32632</v>
      </c>
      <c r="F3698" t="s">
        <v>40</v>
      </c>
      <c r="G3698">
        <v>444</v>
      </c>
      <c r="H3698" t="s">
        <v>54</v>
      </c>
      <c r="I3698" t="s">
        <v>55</v>
      </c>
      <c r="J3698" t="s">
        <v>31</v>
      </c>
      <c r="K3698" t="str">
        <f>VLOOKUP(H3698, [1]Products!B:E, 2, FALSE)</f>
        <v>Lemon Crisps</v>
      </c>
      <c r="L3698" s="2">
        <f>VLOOKUP(H3698, [1]Products!B:D, 3, FALSE)</f>
        <v>7</v>
      </c>
      <c r="M3698" s="2">
        <f>Table1[[#This Row],[Quantity Purchased]] * Table1[[#This Row],[Unit Price]]</f>
        <v>3996</v>
      </c>
      <c r="N3698" s="2">
        <f>VLOOKUP(H3698, [1]Products!B:E, 4, FALSE)</f>
        <v>9</v>
      </c>
      <c r="O3698" t="str">
        <f>TEXT(Table1[[#This Row],[Transaction Date]], "yyyy-mm")</f>
        <v>2024-01</v>
      </c>
      <c r="P3698" s="1">
        <f ca="1">YEAR(TODAY()) - YEAR(Table1[[#This Row],[Buyer Date of Birth]])</f>
        <v>36</v>
      </c>
      <c r="Q3698" s="2">
        <f>Table1[[#This Row],[Total Revenue]] - Table1[[#This Row],[Total Cost]]</f>
        <v>3989</v>
      </c>
    </row>
    <row r="3699" spans="1:17" x14ac:dyDescent="0.25">
      <c r="A3699" s="1">
        <v>45430</v>
      </c>
      <c r="B3699" t="s">
        <v>474</v>
      </c>
      <c r="C3699" t="s">
        <v>211</v>
      </c>
      <c r="D3699" t="s">
        <v>45</v>
      </c>
      <c r="E3699" s="1">
        <v>26532</v>
      </c>
      <c r="F3699" t="s">
        <v>28</v>
      </c>
      <c r="G3699">
        <v>452</v>
      </c>
      <c r="H3699" t="s">
        <v>54</v>
      </c>
      <c r="I3699" t="s">
        <v>59</v>
      </c>
      <c r="J3699" t="s">
        <v>24</v>
      </c>
      <c r="K3699" t="str">
        <f>VLOOKUP(H3699, [1]Products!B:E, 2, FALSE)</f>
        <v>Lemon Crisps</v>
      </c>
      <c r="L3699" s="2">
        <f>VLOOKUP(H3699, [1]Products!B:D, 3, FALSE)</f>
        <v>7</v>
      </c>
      <c r="M3699" s="2">
        <f>Table1[[#This Row],[Quantity Purchased]] * Table1[[#This Row],[Unit Price]]</f>
        <v>4068</v>
      </c>
      <c r="N3699" s="2">
        <f>VLOOKUP(H3699, [1]Products!B:E, 4, FALSE)</f>
        <v>9</v>
      </c>
      <c r="O3699" t="str">
        <f>TEXT(Table1[[#This Row],[Transaction Date]], "yyyy-mm")</f>
        <v>2024-05</v>
      </c>
      <c r="P3699" s="1">
        <f ca="1">YEAR(TODAY()) - YEAR(Table1[[#This Row],[Buyer Date of Birth]])</f>
        <v>53</v>
      </c>
      <c r="Q3699" s="2">
        <f>Table1[[#This Row],[Total Revenue]] - Table1[[#This Row],[Total Cost]]</f>
        <v>4061</v>
      </c>
    </row>
    <row r="3700" spans="1:17" x14ac:dyDescent="0.25">
      <c r="A3700" s="1">
        <v>45452</v>
      </c>
      <c r="B3700" t="s">
        <v>1357</v>
      </c>
      <c r="C3700" t="s">
        <v>114</v>
      </c>
      <c r="D3700" t="s">
        <v>62</v>
      </c>
      <c r="E3700" s="1">
        <v>22748</v>
      </c>
      <c r="F3700" t="s">
        <v>40</v>
      </c>
      <c r="G3700">
        <v>106</v>
      </c>
      <c r="H3700" t="s">
        <v>54</v>
      </c>
      <c r="I3700" t="s">
        <v>59</v>
      </c>
      <c r="J3700" t="s">
        <v>24</v>
      </c>
      <c r="K3700" t="str">
        <f>VLOOKUP(H3700, [1]Products!B:E, 2, FALSE)</f>
        <v>Lemon Crisps</v>
      </c>
      <c r="L3700" s="2">
        <f>VLOOKUP(H3700, [1]Products!B:D, 3, FALSE)</f>
        <v>7</v>
      </c>
      <c r="M3700" s="2">
        <f>Table1[[#This Row],[Quantity Purchased]] * Table1[[#This Row],[Unit Price]]</f>
        <v>954</v>
      </c>
      <c r="N3700" s="2">
        <f>VLOOKUP(H3700, [1]Products!B:E, 4, FALSE)</f>
        <v>9</v>
      </c>
      <c r="O3700" t="str">
        <f>TEXT(Table1[[#This Row],[Transaction Date]], "yyyy-mm")</f>
        <v>2024-06</v>
      </c>
      <c r="P3700" s="1">
        <f ca="1">YEAR(TODAY()) - YEAR(Table1[[#This Row],[Buyer Date of Birth]])</f>
        <v>63</v>
      </c>
      <c r="Q3700" s="2">
        <f>Table1[[#This Row],[Total Revenue]] - Table1[[#This Row],[Total Cost]]</f>
        <v>947</v>
      </c>
    </row>
    <row r="3701" spans="1:17" x14ac:dyDescent="0.25">
      <c r="A3701" s="1">
        <v>45387</v>
      </c>
      <c r="B3701" t="s">
        <v>347</v>
      </c>
      <c r="C3701" t="s">
        <v>99</v>
      </c>
      <c r="D3701" t="s">
        <v>100</v>
      </c>
      <c r="E3701" s="1">
        <v>17944</v>
      </c>
      <c r="F3701" t="s">
        <v>21</v>
      </c>
      <c r="G3701">
        <v>269</v>
      </c>
      <c r="H3701" t="s">
        <v>72</v>
      </c>
      <c r="I3701" t="s">
        <v>50</v>
      </c>
      <c r="J3701" t="s">
        <v>31</v>
      </c>
      <c r="K3701" t="str">
        <f>VLOOKUP(H3701, [1]Products!B:E, 2, FALSE)</f>
        <v>Choco Delight</v>
      </c>
      <c r="L3701" s="2">
        <f>VLOOKUP(H3701, [1]Products!B:D, 3, FALSE)</f>
        <v>3</v>
      </c>
      <c r="M3701" s="2">
        <f>Table1[[#This Row],[Quantity Purchased]] * Table1[[#This Row],[Unit Price]]</f>
        <v>1345</v>
      </c>
      <c r="N3701" s="2">
        <f>VLOOKUP(H3701, [1]Products!B:E, 4, FALSE)</f>
        <v>5</v>
      </c>
      <c r="O3701" t="str">
        <f>TEXT(Table1[[#This Row],[Transaction Date]], "yyyy-mm")</f>
        <v>2024-04</v>
      </c>
      <c r="P3701" s="1">
        <f ca="1">YEAR(TODAY()) - YEAR(Table1[[#This Row],[Buyer Date of Birth]])</f>
        <v>76</v>
      </c>
      <c r="Q3701" s="2">
        <f>Table1[[#This Row],[Total Revenue]] - Table1[[#This Row],[Total Cost]]</f>
        <v>1342</v>
      </c>
    </row>
    <row r="3702" spans="1:17" x14ac:dyDescent="0.25">
      <c r="A3702" s="1">
        <v>45503</v>
      </c>
      <c r="B3702" t="s">
        <v>523</v>
      </c>
      <c r="C3702" t="s">
        <v>69</v>
      </c>
      <c r="D3702" t="s">
        <v>34</v>
      </c>
      <c r="E3702" s="1">
        <v>38484</v>
      </c>
      <c r="F3702" t="s">
        <v>40</v>
      </c>
      <c r="G3702">
        <v>440</v>
      </c>
      <c r="H3702" t="s">
        <v>66</v>
      </c>
      <c r="I3702" t="s">
        <v>55</v>
      </c>
      <c r="J3702" t="s">
        <v>24</v>
      </c>
      <c r="K3702" t="str">
        <f>VLOOKUP(H3702, [1]Products!B:E, 2, FALSE)</f>
        <v>Oatmeal Cookies</v>
      </c>
      <c r="L3702" s="2">
        <f>VLOOKUP(H3702, [1]Products!B:D, 3, FALSE)</f>
        <v>19</v>
      </c>
      <c r="M3702" s="2">
        <f>Table1[[#This Row],[Quantity Purchased]] * Table1[[#This Row],[Unit Price]]</f>
        <v>10120</v>
      </c>
      <c r="N3702" s="2">
        <f>VLOOKUP(H3702, [1]Products!B:E, 4, FALSE)</f>
        <v>23</v>
      </c>
      <c r="O3702" t="str">
        <f>TEXT(Table1[[#This Row],[Transaction Date]], "yyyy-mm")</f>
        <v>2024-07</v>
      </c>
      <c r="P3702" s="1">
        <f ca="1">YEAR(TODAY()) - YEAR(Table1[[#This Row],[Buyer Date of Birth]])</f>
        <v>20</v>
      </c>
      <c r="Q3702" s="2">
        <f>Table1[[#This Row],[Total Revenue]] - Table1[[#This Row],[Total Cost]]</f>
        <v>10101</v>
      </c>
    </row>
    <row r="3703" spans="1:17" x14ac:dyDescent="0.25">
      <c r="A3703" s="1">
        <v>45351</v>
      </c>
      <c r="B3703" t="s">
        <v>79</v>
      </c>
      <c r="C3703" t="s">
        <v>252</v>
      </c>
      <c r="D3703" t="s">
        <v>100</v>
      </c>
      <c r="E3703" s="1">
        <v>17980</v>
      </c>
      <c r="F3703" t="s">
        <v>28</v>
      </c>
      <c r="G3703">
        <v>209</v>
      </c>
      <c r="H3703" t="s">
        <v>22</v>
      </c>
      <c r="I3703" t="s">
        <v>59</v>
      </c>
      <c r="J3703" t="s">
        <v>24</v>
      </c>
      <c r="K3703" t="str">
        <f>VLOOKUP(H3703, [1]Products!B:E, 2, FALSE)</f>
        <v>Cinnamon Swirls</v>
      </c>
      <c r="L3703" s="2">
        <f>VLOOKUP(H3703, [1]Products!B:D, 3, FALSE)</f>
        <v>10</v>
      </c>
      <c r="M3703" s="2">
        <f>Table1[[#This Row],[Quantity Purchased]] * Table1[[#This Row],[Unit Price]]</f>
        <v>2926</v>
      </c>
      <c r="N3703" s="2">
        <f>VLOOKUP(H3703, [1]Products!B:E, 4, FALSE)</f>
        <v>14</v>
      </c>
      <c r="O3703" t="str">
        <f>TEXT(Table1[[#This Row],[Transaction Date]], "yyyy-mm")</f>
        <v>2024-02</v>
      </c>
      <c r="P3703" s="1">
        <f ca="1">YEAR(TODAY()) - YEAR(Table1[[#This Row],[Buyer Date of Birth]])</f>
        <v>76</v>
      </c>
      <c r="Q3703" s="2">
        <f>Table1[[#This Row],[Total Revenue]] - Table1[[#This Row],[Total Cost]]</f>
        <v>2916</v>
      </c>
    </row>
    <row r="3704" spans="1:17" x14ac:dyDescent="0.25">
      <c r="A3704" s="1">
        <v>45476</v>
      </c>
      <c r="B3704" t="s">
        <v>529</v>
      </c>
      <c r="C3704" t="s">
        <v>232</v>
      </c>
      <c r="D3704" t="s">
        <v>34</v>
      </c>
      <c r="E3704" s="1">
        <v>29963</v>
      </c>
      <c r="F3704" t="s">
        <v>28</v>
      </c>
      <c r="G3704">
        <v>275</v>
      </c>
      <c r="H3704" t="s">
        <v>41</v>
      </c>
      <c r="I3704" t="s">
        <v>55</v>
      </c>
      <c r="J3704" t="s">
        <v>24</v>
      </c>
      <c r="K3704" t="str">
        <f>VLOOKUP(H3704, [1]Products!B:E, 2, FALSE)</f>
        <v>Ginger Snaps</v>
      </c>
      <c r="L3704" s="2">
        <f>VLOOKUP(H3704, [1]Products!B:D, 3, FALSE)</f>
        <v>14</v>
      </c>
      <c r="M3704" s="2">
        <f>Table1[[#This Row],[Quantity Purchased]] * Table1[[#This Row],[Unit Price]]</f>
        <v>7700</v>
      </c>
      <c r="N3704" s="2">
        <f>VLOOKUP(H3704, [1]Products!B:E, 4, FALSE)</f>
        <v>28</v>
      </c>
      <c r="O3704" t="str">
        <f>TEXT(Table1[[#This Row],[Transaction Date]], "yyyy-mm")</f>
        <v>2024-07</v>
      </c>
      <c r="P3704" s="1">
        <f ca="1">YEAR(TODAY()) - YEAR(Table1[[#This Row],[Buyer Date of Birth]])</f>
        <v>43</v>
      </c>
      <c r="Q3704" s="2">
        <f>Table1[[#This Row],[Total Revenue]] - Table1[[#This Row],[Total Cost]]</f>
        <v>7686</v>
      </c>
    </row>
    <row r="3705" spans="1:17" x14ac:dyDescent="0.25">
      <c r="A3705" s="1">
        <v>45353</v>
      </c>
      <c r="B3705" t="s">
        <v>157</v>
      </c>
      <c r="C3705" t="s">
        <v>407</v>
      </c>
      <c r="D3705" t="s">
        <v>100</v>
      </c>
      <c r="E3705" s="1">
        <v>22395</v>
      </c>
      <c r="F3705" t="s">
        <v>40</v>
      </c>
      <c r="G3705">
        <v>39</v>
      </c>
      <c r="H3705" t="s">
        <v>41</v>
      </c>
      <c r="I3705" t="s">
        <v>59</v>
      </c>
      <c r="J3705" t="s">
        <v>24</v>
      </c>
      <c r="K3705" t="str">
        <f>VLOOKUP(H3705, [1]Products!B:E, 2, FALSE)</f>
        <v>Ginger Snaps</v>
      </c>
      <c r="L3705" s="2">
        <f>VLOOKUP(H3705, [1]Products!B:D, 3, FALSE)</f>
        <v>14</v>
      </c>
      <c r="M3705" s="2">
        <f>Table1[[#This Row],[Quantity Purchased]] * Table1[[#This Row],[Unit Price]]</f>
        <v>1092</v>
      </c>
      <c r="N3705" s="2">
        <f>VLOOKUP(H3705, [1]Products!B:E, 4, FALSE)</f>
        <v>28</v>
      </c>
      <c r="O3705" t="str">
        <f>TEXT(Table1[[#This Row],[Transaction Date]], "yyyy-mm")</f>
        <v>2024-03</v>
      </c>
      <c r="P3705" s="1">
        <f ca="1">YEAR(TODAY()) - YEAR(Table1[[#This Row],[Buyer Date of Birth]])</f>
        <v>64</v>
      </c>
      <c r="Q3705" s="2">
        <f>Table1[[#This Row],[Total Revenue]] - Table1[[#This Row],[Total Cost]]</f>
        <v>1078</v>
      </c>
    </row>
    <row r="3706" spans="1:17" x14ac:dyDescent="0.25">
      <c r="A3706" s="1">
        <v>45465</v>
      </c>
      <c r="B3706" t="s">
        <v>439</v>
      </c>
      <c r="C3706" t="s">
        <v>913</v>
      </c>
      <c r="D3706" t="s">
        <v>53</v>
      </c>
      <c r="E3706" s="1">
        <v>23493</v>
      </c>
      <c r="F3706" t="s">
        <v>28</v>
      </c>
      <c r="G3706">
        <v>78</v>
      </c>
      <c r="H3706" t="s">
        <v>35</v>
      </c>
      <c r="I3706" t="s">
        <v>36</v>
      </c>
      <c r="J3706" t="s">
        <v>24</v>
      </c>
      <c r="K3706" t="str">
        <f>VLOOKUP(H3706, [1]Products!B:E, 2, FALSE)</f>
        <v>Caramel Biscuits</v>
      </c>
      <c r="L3706" s="2">
        <f>VLOOKUP(H3706, [1]Products!B:D, 3, FALSE)</f>
        <v>18</v>
      </c>
      <c r="M3706" s="2">
        <f>Table1[[#This Row],[Quantity Purchased]] * Table1[[#This Row],[Unit Price]]</f>
        <v>1716</v>
      </c>
      <c r="N3706" s="2">
        <f>VLOOKUP(H3706, [1]Products!B:E, 4, FALSE)</f>
        <v>22</v>
      </c>
      <c r="O3706" t="str">
        <f>TEXT(Table1[[#This Row],[Transaction Date]], "yyyy-mm")</f>
        <v>2024-06</v>
      </c>
      <c r="P3706" s="1">
        <f ca="1">YEAR(TODAY()) - YEAR(Table1[[#This Row],[Buyer Date of Birth]])</f>
        <v>61</v>
      </c>
      <c r="Q3706" s="2">
        <f>Table1[[#This Row],[Total Revenue]] - Table1[[#This Row],[Total Cost]]</f>
        <v>1698</v>
      </c>
    </row>
    <row r="3707" spans="1:17" x14ac:dyDescent="0.25">
      <c r="A3707" s="1">
        <v>45433</v>
      </c>
      <c r="B3707" t="s">
        <v>476</v>
      </c>
      <c r="C3707" t="s">
        <v>357</v>
      </c>
      <c r="D3707" t="s">
        <v>20</v>
      </c>
      <c r="E3707" s="1">
        <v>27927</v>
      </c>
      <c r="F3707" t="s">
        <v>40</v>
      </c>
      <c r="G3707">
        <v>117</v>
      </c>
      <c r="H3707" t="s">
        <v>63</v>
      </c>
      <c r="I3707" t="s">
        <v>36</v>
      </c>
      <c r="J3707" t="s">
        <v>24</v>
      </c>
      <c r="K3707" t="str">
        <f>VLOOKUP(H3707, [1]Products!B:E, 2, FALSE)</f>
        <v>Vanilla Wafers</v>
      </c>
      <c r="L3707" s="2">
        <f>VLOOKUP(H3707, [1]Products!B:D, 3, FALSE)</f>
        <v>18</v>
      </c>
      <c r="M3707" s="2">
        <f>Table1[[#This Row],[Quantity Purchased]] * Table1[[#This Row],[Unit Price]]</f>
        <v>4212</v>
      </c>
      <c r="N3707" s="2">
        <f>VLOOKUP(H3707, [1]Products!B:E, 4, FALSE)</f>
        <v>36</v>
      </c>
      <c r="O3707" t="str">
        <f>TEXT(Table1[[#This Row],[Transaction Date]], "yyyy-mm")</f>
        <v>2024-05</v>
      </c>
      <c r="P3707" s="1">
        <f ca="1">YEAR(TODAY()) - YEAR(Table1[[#This Row],[Buyer Date of Birth]])</f>
        <v>49</v>
      </c>
      <c r="Q3707" s="2">
        <f>Table1[[#This Row],[Total Revenue]] - Table1[[#This Row],[Total Cost]]</f>
        <v>4194</v>
      </c>
    </row>
    <row r="3708" spans="1:17" x14ac:dyDescent="0.25">
      <c r="A3708" s="1">
        <v>45480</v>
      </c>
      <c r="B3708" t="s">
        <v>1358</v>
      </c>
      <c r="C3708" t="s">
        <v>88</v>
      </c>
      <c r="D3708" t="s">
        <v>45</v>
      </c>
      <c r="E3708" s="1">
        <v>25408</v>
      </c>
      <c r="F3708" t="s">
        <v>75</v>
      </c>
      <c r="G3708">
        <v>445</v>
      </c>
      <c r="H3708" t="s">
        <v>66</v>
      </c>
      <c r="I3708" t="s">
        <v>42</v>
      </c>
      <c r="J3708" t="s">
        <v>24</v>
      </c>
      <c r="K3708" t="str">
        <f>VLOOKUP(H3708, [1]Products!B:E, 2, FALSE)</f>
        <v>Oatmeal Cookies</v>
      </c>
      <c r="L3708" s="2">
        <f>VLOOKUP(H3708, [1]Products!B:D, 3, FALSE)</f>
        <v>19</v>
      </c>
      <c r="M3708" s="2">
        <f>Table1[[#This Row],[Quantity Purchased]] * Table1[[#This Row],[Unit Price]]</f>
        <v>10235</v>
      </c>
      <c r="N3708" s="2">
        <f>VLOOKUP(H3708, [1]Products!B:E, 4, FALSE)</f>
        <v>23</v>
      </c>
      <c r="O3708" t="str">
        <f>TEXT(Table1[[#This Row],[Transaction Date]], "yyyy-mm")</f>
        <v>2024-07</v>
      </c>
      <c r="P3708" s="1">
        <f ca="1">YEAR(TODAY()) - YEAR(Table1[[#This Row],[Buyer Date of Birth]])</f>
        <v>56</v>
      </c>
      <c r="Q3708" s="2">
        <f>Table1[[#This Row],[Total Revenue]] - Table1[[#This Row],[Total Cost]]</f>
        <v>10216</v>
      </c>
    </row>
    <row r="3709" spans="1:17" x14ac:dyDescent="0.25">
      <c r="A3709" s="1">
        <v>45427</v>
      </c>
      <c r="B3709" t="s">
        <v>1359</v>
      </c>
      <c r="C3709" t="s">
        <v>714</v>
      </c>
      <c r="D3709" t="s">
        <v>84</v>
      </c>
      <c r="E3709" s="1">
        <v>33175</v>
      </c>
      <c r="F3709" t="s">
        <v>40</v>
      </c>
      <c r="G3709">
        <v>279</v>
      </c>
      <c r="H3709" t="s">
        <v>54</v>
      </c>
      <c r="I3709" t="s">
        <v>46</v>
      </c>
      <c r="J3709" t="s">
        <v>24</v>
      </c>
      <c r="K3709" t="str">
        <f>VLOOKUP(H3709, [1]Products!B:E, 2, FALSE)</f>
        <v>Lemon Crisps</v>
      </c>
      <c r="L3709" s="2">
        <f>VLOOKUP(H3709, [1]Products!B:D, 3, FALSE)</f>
        <v>7</v>
      </c>
      <c r="M3709" s="2">
        <f>Table1[[#This Row],[Quantity Purchased]] * Table1[[#This Row],[Unit Price]]</f>
        <v>2511</v>
      </c>
      <c r="N3709" s="2">
        <f>VLOOKUP(H3709, [1]Products!B:E, 4, FALSE)</f>
        <v>9</v>
      </c>
      <c r="O3709" t="str">
        <f>TEXT(Table1[[#This Row],[Transaction Date]], "yyyy-mm")</f>
        <v>2024-05</v>
      </c>
      <c r="P3709" s="1">
        <f ca="1">YEAR(TODAY()) - YEAR(Table1[[#This Row],[Buyer Date of Birth]])</f>
        <v>35</v>
      </c>
      <c r="Q3709" s="2">
        <f>Table1[[#This Row],[Total Revenue]] - Table1[[#This Row],[Total Cost]]</f>
        <v>2504</v>
      </c>
    </row>
    <row r="3710" spans="1:17" x14ac:dyDescent="0.25">
      <c r="A3710" s="1">
        <v>45459</v>
      </c>
      <c r="B3710" t="s">
        <v>839</v>
      </c>
      <c r="C3710" t="s">
        <v>364</v>
      </c>
      <c r="D3710" t="s">
        <v>84</v>
      </c>
      <c r="E3710" s="1">
        <v>23685</v>
      </c>
      <c r="F3710" t="s">
        <v>40</v>
      </c>
      <c r="G3710">
        <v>420</v>
      </c>
      <c r="H3710" t="s">
        <v>71</v>
      </c>
      <c r="I3710" t="s">
        <v>50</v>
      </c>
      <c r="J3710" t="s">
        <v>24</v>
      </c>
      <c r="K3710" t="str">
        <f>VLOOKUP(H3710, [1]Products!B:E, 2, FALSE)</f>
        <v>Peanut Butter Bites</v>
      </c>
      <c r="L3710" s="2">
        <f>VLOOKUP(H3710, [1]Products!B:D, 3, FALSE)</f>
        <v>5</v>
      </c>
      <c r="M3710" s="2">
        <f>Table1[[#This Row],[Quantity Purchased]] * Table1[[#This Row],[Unit Price]]</f>
        <v>2940</v>
      </c>
      <c r="N3710" s="2">
        <f>VLOOKUP(H3710, [1]Products!B:E, 4, FALSE)</f>
        <v>7</v>
      </c>
      <c r="O3710" t="str">
        <f>TEXT(Table1[[#This Row],[Transaction Date]], "yyyy-mm")</f>
        <v>2024-06</v>
      </c>
      <c r="P3710" s="1">
        <f ca="1">YEAR(TODAY()) - YEAR(Table1[[#This Row],[Buyer Date of Birth]])</f>
        <v>61</v>
      </c>
      <c r="Q3710" s="2">
        <f>Table1[[#This Row],[Total Revenue]] - Table1[[#This Row],[Total Cost]]</f>
        <v>2935</v>
      </c>
    </row>
    <row r="3711" spans="1:17" x14ac:dyDescent="0.25">
      <c r="A3711" s="1">
        <v>45403</v>
      </c>
      <c r="B3711" t="s">
        <v>199</v>
      </c>
      <c r="C3711" t="s">
        <v>328</v>
      </c>
      <c r="D3711" t="s">
        <v>78</v>
      </c>
      <c r="E3711" s="1">
        <v>22192</v>
      </c>
      <c r="F3711" t="s">
        <v>21</v>
      </c>
      <c r="G3711">
        <v>256</v>
      </c>
      <c r="H3711" t="s">
        <v>72</v>
      </c>
      <c r="I3711" t="s">
        <v>55</v>
      </c>
      <c r="J3711" t="s">
        <v>24</v>
      </c>
      <c r="K3711" t="str">
        <f>VLOOKUP(H3711, [1]Products!B:E, 2, FALSE)</f>
        <v>Choco Delight</v>
      </c>
      <c r="L3711" s="2">
        <f>VLOOKUP(H3711, [1]Products!B:D, 3, FALSE)</f>
        <v>3</v>
      </c>
      <c r="M3711" s="2">
        <f>Table1[[#This Row],[Quantity Purchased]] * Table1[[#This Row],[Unit Price]]</f>
        <v>1280</v>
      </c>
      <c r="N3711" s="2">
        <f>VLOOKUP(H3711, [1]Products!B:E, 4, FALSE)</f>
        <v>5</v>
      </c>
      <c r="O3711" t="str">
        <f>TEXT(Table1[[#This Row],[Transaction Date]], "yyyy-mm")</f>
        <v>2024-04</v>
      </c>
      <c r="P3711" s="1">
        <f ca="1">YEAR(TODAY()) - YEAR(Table1[[#This Row],[Buyer Date of Birth]])</f>
        <v>65</v>
      </c>
      <c r="Q3711" s="2">
        <f>Table1[[#This Row],[Total Revenue]] - Table1[[#This Row],[Total Cost]]</f>
        <v>1277</v>
      </c>
    </row>
    <row r="3712" spans="1:17" x14ac:dyDescent="0.25">
      <c r="A3712" s="1">
        <v>45343</v>
      </c>
      <c r="B3712" t="s">
        <v>862</v>
      </c>
      <c r="C3712" t="s">
        <v>186</v>
      </c>
      <c r="D3712" t="s">
        <v>58</v>
      </c>
      <c r="E3712" s="1">
        <v>24447</v>
      </c>
      <c r="F3712" t="s">
        <v>75</v>
      </c>
      <c r="G3712">
        <v>254</v>
      </c>
      <c r="H3712" t="s">
        <v>41</v>
      </c>
      <c r="I3712" t="s">
        <v>59</v>
      </c>
      <c r="J3712" t="s">
        <v>24</v>
      </c>
      <c r="K3712" t="str">
        <f>VLOOKUP(H3712, [1]Products!B:E, 2, FALSE)</f>
        <v>Ginger Snaps</v>
      </c>
      <c r="L3712" s="2">
        <f>VLOOKUP(H3712, [1]Products!B:D, 3, FALSE)</f>
        <v>14</v>
      </c>
      <c r="M3712" s="2">
        <f>Table1[[#This Row],[Quantity Purchased]] * Table1[[#This Row],[Unit Price]]</f>
        <v>7112</v>
      </c>
      <c r="N3712" s="2">
        <f>VLOOKUP(H3712, [1]Products!B:E, 4, FALSE)</f>
        <v>28</v>
      </c>
      <c r="O3712" t="str">
        <f>TEXT(Table1[[#This Row],[Transaction Date]], "yyyy-mm")</f>
        <v>2024-02</v>
      </c>
      <c r="P3712" s="1">
        <f ca="1">YEAR(TODAY()) - YEAR(Table1[[#This Row],[Buyer Date of Birth]])</f>
        <v>59</v>
      </c>
      <c r="Q3712" s="2">
        <f>Table1[[#This Row],[Total Revenue]] - Table1[[#This Row],[Total Cost]]</f>
        <v>7098</v>
      </c>
    </row>
    <row r="3713" spans="1:17" x14ac:dyDescent="0.25">
      <c r="A3713" s="1">
        <v>45377</v>
      </c>
      <c r="B3713" t="s">
        <v>173</v>
      </c>
      <c r="C3713" t="s">
        <v>419</v>
      </c>
      <c r="D3713" t="s">
        <v>84</v>
      </c>
      <c r="E3713" s="1">
        <v>26834</v>
      </c>
      <c r="F3713" t="s">
        <v>40</v>
      </c>
      <c r="G3713">
        <v>223</v>
      </c>
      <c r="H3713" t="s">
        <v>41</v>
      </c>
      <c r="I3713" t="s">
        <v>55</v>
      </c>
      <c r="J3713" t="s">
        <v>24</v>
      </c>
      <c r="K3713" t="str">
        <f>VLOOKUP(H3713, [1]Products!B:E, 2, FALSE)</f>
        <v>Ginger Snaps</v>
      </c>
      <c r="L3713" s="2">
        <f>VLOOKUP(H3713, [1]Products!B:D, 3, FALSE)</f>
        <v>14</v>
      </c>
      <c r="M3713" s="2">
        <f>Table1[[#This Row],[Quantity Purchased]] * Table1[[#This Row],[Unit Price]]</f>
        <v>6244</v>
      </c>
      <c r="N3713" s="2">
        <f>VLOOKUP(H3713, [1]Products!B:E, 4, FALSE)</f>
        <v>28</v>
      </c>
      <c r="O3713" t="str">
        <f>TEXT(Table1[[#This Row],[Transaction Date]], "yyyy-mm")</f>
        <v>2024-03</v>
      </c>
      <c r="P3713" s="1">
        <f ca="1">YEAR(TODAY()) - YEAR(Table1[[#This Row],[Buyer Date of Birth]])</f>
        <v>52</v>
      </c>
      <c r="Q3713" s="2">
        <f>Table1[[#This Row],[Total Revenue]] - Table1[[#This Row],[Total Cost]]</f>
        <v>6230</v>
      </c>
    </row>
    <row r="3714" spans="1:17" x14ac:dyDescent="0.25">
      <c r="A3714" s="1">
        <v>45443</v>
      </c>
      <c r="B3714" t="s">
        <v>806</v>
      </c>
      <c r="C3714" t="s">
        <v>710</v>
      </c>
      <c r="D3714" t="s">
        <v>58</v>
      </c>
      <c r="E3714" s="1">
        <v>19827</v>
      </c>
      <c r="F3714" t="s">
        <v>28</v>
      </c>
      <c r="G3714">
        <v>113</v>
      </c>
      <c r="H3714" t="s">
        <v>71</v>
      </c>
      <c r="I3714" t="s">
        <v>59</v>
      </c>
      <c r="J3714" t="s">
        <v>24</v>
      </c>
      <c r="K3714" t="str">
        <f>VLOOKUP(H3714, [1]Products!B:E, 2, FALSE)</f>
        <v>Peanut Butter Bites</v>
      </c>
      <c r="L3714" s="2">
        <f>VLOOKUP(H3714, [1]Products!B:D, 3, FALSE)</f>
        <v>5</v>
      </c>
      <c r="M3714" s="2">
        <f>Table1[[#This Row],[Quantity Purchased]] * Table1[[#This Row],[Unit Price]]</f>
        <v>791</v>
      </c>
      <c r="N3714" s="2">
        <f>VLOOKUP(H3714, [1]Products!B:E, 4, FALSE)</f>
        <v>7</v>
      </c>
      <c r="O3714" t="str">
        <f>TEXT(Table1[[#This Row],[Transaction Date]], "yyyy-mm")</f>
        <v>2024-05</v>
      </c>
      <c r="P3714" s="1">
        <f ca="1">YEAR(TODAY()) - YEAR(Table1[[#This Row],[Buyer Date of Birth]])</f>
        <v>71</v>
      </c>
      <c r="Q3714" s="2">
        <f>Table1[[#This Row],[Total Revenue]] - Table1[[#This Row],[Total Cost]]</f>
        <v>786</v>
      </c>
    </row>
    <row r="3715" spans="1:17" x14ac:dyDescent="0.25">
      <c r="A3715" s="1">
        <v>45362</v>
      </c>
      <c r="B3715" t="s">
        <v>757</v>
      </c>
      <c r="C3715" t="s">
        <v>407</v>
      </c>
      <c r="D3715" t="s">
        <v>58</v>
      </c>
      <c r="E3715" s="1">
        <v>17778</v>
      </c>
      <c r="F3715" t="s">
        <v>28</v>
      </c>
      <c r="G3715">
        <v>111</v>
      </c>
      <c r="H3715" t="s">
        <v>49</v>
      </c>
      <c r="I3715" t="s">
        <v>59</v>
      </c>
      <c r="J3715" t="s">
        <v>24</v>
      </c>
      <c r="K3715" t="str">
        <f>VLOOKUP(H3715, [1]Products!B:E, 2, FALSE)</f>
        <v>Butter Crunch</v>
      </c>
      <c r="L3715" s="2">
        <f>VLOOKUP(H3715, [1]Products!B:D, 3, FALSE)</f>
        <v>10</v>
      </c>
      <c r="M3715" s="2">
        <f>Table1[[#This Row],[Quantity Purchased]] * Table1[[#This Row],[Unit Price]]</f>
        <v>1221</v>
      </c>
      <c r="N3715" s="2">
        <f>VLOOKUP(H3715, [1]Products!B:E, 4, FALSE)</f>
        <v>11</v>
      </c>
      <c r="O3715" t="str">
        <f>TEXT(Table1[[#This Row],[Transaction Date]], "yyyy-mm")</f>
        <v>2024-03</v>
      </c>
      <c r="P3715" s="1">
        <f ca="1">YEAR(TODAY()) - YEAR(Table1[[#This Row],[Buyer Date of Birth]])</f>
        <v>77</v>
      </c>
      <c r="Q3715" s="2">
        <f>Table1[[#This Row],[Total Revenue]] - Table1[[#This Row],[Total Cost]]</f>
        <v>1211</v>
      </c>
    </row>
    <row r="3716" spans="1:17" x14ac:dyDescent="0.25">
      <c r="A3716" s="1">
        <v>45470</v>
      </c>
      <c r="B3716" t="s">
        <v>1278</v>
      </c>
      <c r="C3716" t="s">
        <v>805</v>
      </c>
      <c r="D3716" t="s">
        <v>100</v>
      </c>
      <c r="E3716" s="1">
        <v>36485</v>
      </c>
      <c r="F3716" t="s">
        <v>40</v>
      </c>
      <c r="G3716">
        <v>267</v>
      </c>
      <c r="H3716" t="s">
        <v>22</v>
      </c>
      <c r="I3716" t="s">
        <v>50</v>
      </c>
      <c r="J3716" t="s">
        <v>24</v>
      </c>
      <c r="K3716" t="str">
        <f>VLOOKUP(H3716, [1]Products!B:E, 2, FALSE)</f>
        <v>Cinnamon Swirls</v>
      </c>
      <c r="L3716" s="2">
        <f>VLOOKUP(H3716, [1]Products!B:D, 3, FALSE)</f>
        <v>10</v>
      </c>
      <c r="M3716" s="2">
        <f>Table1[[#This Row],[Quantity Purchased]] * Table1[[#This Row],[Unit Price]]</f>
        <v>3738</v>
      </c>
      <c r="N3716" s="2">
        <f>VLOOKUP(H3716, [1]Products!B:E, 4, FALSE)</f>
        <v>14</v>
      </c>
      <c r="O3716" t="str">
        <f>TEXT(Table1[[#This Row],[Transaction Date]], "yyyy-mm")</f>
        <v>2024-06</v>
      </c>
      <c r="P3716" s="1">
        <f ca="1">YEAR(TODAY()) - YEAR(Table1[[#This Row],[Buyer Date of Birth]])</f>
        <v>26</v>
      </c>
      <c r="Q3716" s="2">
        <f>Table1[[#This Row],[Total Revenue]] - Table1[[#This Row],[Total Cost]]</f>
        <v>3728</v>
      </c>
    </row>
    <row r="3717" spans="1:17" x14ac:dyDescent="0.25">
      <c r="A3717" s="1">
        <v>45446</v>
      </c>
      <c r="B3717" t="s">
        <v>79</v>
      </c>
      <c r="C3717" t="s">
        <v>120</v>
      </c>
      <c r="D3717" t="s">
        <v>62</v>
      </c>
      <c r="E3717" s="1">
        <v>23400</v>
      </c>
      <c r="F3717" t="s">
        <v>40</v>
      </c>
      <c r="G3717">
        <v>248</v>
      </c>
      <c r="H3717" t="s">
        <v>72</v>
      </c>
      <c r="I3717" t="s">
        <v>55</v>
      </c>
      <c r="J3717" t="s">
        <v>24</v>
      </c>
      <c r="K3717" t="str">
        <f>VLOOKUP(H3717, [1]Products!B:E, 2, FALSE)</f>
        <v>Choco Delight</v>
      </c>
      <c r="L3717" s="2">
        <f>VLOOKUP(H3717, [1]Products!B:D, 3, FALSE)</f>
        <v>3</v>
      </c>
      <c r="M3717" s="2">
        <f>Table1[[#This Row],[Quantity Purchased]] * Table1[[#This Row],[Unit Price]]</f>
        <v>1240</v>
      </c>
      <c r="N3717" s="2">
        <f>VLOOKUP(H3717, [1]Products!B:E, 4, FALSE)</f>
        <v>5</v>
      </c>
      <c r="O3717" t="str">
        <f>TEXT(Table1[[#This Row],[Transaction Date]], "yyyy-mm")</f>
        <v>2024-06</v>
      </c>
      <c r="P3717" s="1">
        <f ca="1">YEAR(TODAY()) - YEAR(Table1[[#This Row],[Buyer Date of Birth]])</f>
        <v>61</v>
      </c>
      <c r="Q3717" s="2">
        <f>Table1[[#This Row],[Total Revenue]] - Table1[[#This Row],[Total Cost]]</f>
        <v>1237</v>
      </c>
    </row>
    <row r="3718" spans="1:17" x14ac:dyDescent="0.25">
      <c r="A3718" s="1">
        <v>45345</v>
      </c>
      <c r="B3718" t="s">
        <v>67</v>
      </c>
      <c r="C3718" t="s">
        <v>366</v>
      </c>
      <c r="D3718" t="s">
        <v>78</v>
      </c>
      <c r="E3718" s="1">
        <v>31604</v>
      </c>
      <c r="F3718" t="s">
        <v>40</v>
      </c>
      <c r="G3718">
        <v>287</v>
      </c>
      <c r="H3718" t="s">
        <v>63</v>
      </c>
      <c r="I3718" t="s">
        <v>59</v>
      </c>
      <c r="J3718" t="s">
        <v>24</v>
      </c>
      <c r="K3718" t="str">
        <f>VLOOKUP(H3718, [1]Products!B:E, 2, FALSE)</f>
        <v>Vanilla Wafers</v>
      </c>
      <c r="L3718" s="2">
        <f>VLOOKUP(H3718, [1]Products!B:D, 3, FALSE)</f>
        <v>18</v>
      </c>
      <c r="M3718" s="2">
        <f>Table1[[#This Row],[Quantity Purchased]] * Table1[[#This Row],[Unit Price]]</f>
        <v>10332</v>
      </c>
      <c r="N3718" s="2">
        <f>VLOOKUP(H3718, [1]Products!B:E, 4, FALSE)</f>
        <v>36</v>
      </c>
      <c r="O3718" t="str">
        <f>TEXT(Table1[[#This Row],[Transaction Date]], "yyyy-mm")</f>
        <v>2024-02</v>
      </c>
      <c r="P3718" s="1">
        <f ca="1">YEAR(TODAY()) - YEAR(Table1[[#This Row],[Buyer Date of Birth]])</f>
        <v>39</v>
      </c>
      <c r="Q3718" s="2">
        <f>Table1[[#This Row],[Total Revenue]] - Table1[[#This Row],[Total Cost]]</f>
        <v>10314</v>
      </c>
    </row>
    <row r="3719" spans="1:17" x14ac:dyDescent="0.25">
      <c r="A3719" s="1">
        <v>45433</v>
      </c>
      <c r="B3719" t="s">
        <v>148</v>
      </c>
      <c r="C3719" t="s">
        <v>875</v>
      </c>
      <c r="D3719" t="s">
        <v>100</v>
      </c>
      <c r="E3719" s="1">
        <v>30375</v>
      </c>
      <c r="F3719" t="s">
        <v>75</v>
      </c>
      <c r="G3719">
        <v>272</v>
      </c>
      <c r="H3719" t="s">
        <v>22</v>
      </c>
      <c r="I3719" t="s">
        <v>55</v>
      </c>
      <c r="J3719" t="s">
        <v>24</v>
      </c>
      <c r="K3719" t="str">
        <f>VLOOKUP(H3719, [1]Products!B:E, 2, FALSE)</f>
        <v>Cinnamon Swirls</v>
      </c>
      <c r="L3719" s="2">
        <f>VLOOKUP(H3719, [1]Products!B:D, 3, FALSE)</f>
        <v>10</v>
      </c>
      <c r="M3719" s="2">
        <f>Table1[[#This Row],[Quantity Purchased]] * Table1[[#This Row],[Unit Price]]</f>
        <v>3808</v>
      </c>
      <c r="N3719" s="2">
        <f>VLOOKUP(H3719, [1]Products!B:E, 4, FALSE)</f>
        <v>14</v>
      </c>
      <c r="O3719" t="str">
        <f>TEXT(Table1[[#This Row],[Transaction Date]], "yyyy-mm")</f>
        <v>2024-05</v>
      </c>
      <c r="P3719" s="1">
        <f ca="1">YEAR(TODAY()) - YEAR(Table1[[#This Row],[Buyer Date of Birth]])</f>
        <v>42</v>
      </c>
      <c r="Q3719" s="2">
        <f>Table1[[#This Row],[Total Revenue]] - Table1[[#This Row],[Total Cost]]</f>
        <v>3798</v>
      </c>
    </row>
    <row r="3720" spans="1:17" x14ac:dyDescent="0.25">
      <c r="A3720" s="1">
        <v>45453</v>
      </c>
      <c r="B3720" t="s">
        <v>173</v>
      </c>
      <c r="C3720" t="s">
        <v>592</v>
      </c>
      <c r="D3720" t="s">
        <v>100</v>
      </c>
      <c r="E3720" s="1">
        <v>19418</v>
      </c>
      <c r="F3720" t="s">
        <v>21</v>
      </c>
      <c r="G3720">
        <v>41</v>
      </c>
      <c r="H3720" t="s">
        <v>54</v>
      </c>
      <c r="I3720" t="s">
        <v>59</v>
      </c>
      <c r="J3720" t="s">
        <v>24</v>
      </c>
      <c r="K3720" t="str">
        <f>VLOOKUP(H3720, [1]Products!B:E, 2, FALSE)</f>
        <v>Lemon Crisps</v>
      </c>
      <c r="L3720" s="2">
        <f>VLOOKUP(H3720, [1]Products!B:D, 3, FALSE)</f>
        <v>7</v>
      </c>
      <c r="M3720" s="2">
        <f>Table1[[#This Row],[Quantity Purchased]] * Table1[[#This Row],[Unit Price]]</f>
        <v>369</v>
      </c>
      <c r="N3720" s="2">
        <f>VLOOKUP(H3720, [1]Products!B:E, 4, FALSE)</f>
        <v>9</v>
      </c>
      <c r="O3720" t="str">
        <f>TEXT(Table1[[#This Row],[Transaction Date]], "yyyy-mm")</f>
        <v>2024-06</v>
      </c>
      <c r="P3720" s="1">
        <f ca="1">YEAR(TODAY()) - YEAR(Table1[[#This Row],[Buyer Date of Birth]])</f>
        <v>72</v>
      </c>
      <c r="Q3720" s="2">
        <f>Table1[[#This Row],[Total Revenue]] - Table1[[#This Row],[Total Cost]]</f>
        <v>362</v>
      </c>
    </row>
    <row r="3721" spans="1:17" x14ac:dyDescent="0.25">
      <c r="A3721" s="1">
        <v>45293</v>
      </c>
      <c r="B3721" t="s">
        <v>90</v>
      </c>
      <c r="C3721" t="s">
        <v>497</v>
      </c>
      <c r="D3721" t="s">
        <v>100</v>
      </c>
      <c r="E3721" s="1">
        <v>30379</v>
      </c>
      <c r="F3721" t="s">
        <v>21</v>
      </c>
      <c r="G3721">
        <v>432</v>
      </c>
      <c r="H3721" t="s">
        <v>66</v>
      </c>
      <c r="I3721" t="s">
        <v>36</v>
      </c>
      <c r="J3721" t="s">
        <v>24</v>
      </c>
      <c r="K3721" t="str">
        <f>VLOOKUP(H3721, [1]Products!B:E, 2, FALSE)</f>
        <v>Oatmeal Cookies</v>
      </c>
      <c r="L3721" s="2">
        <f>VLOOKUP(H3721, [1]Products!B:D, 3, FALSE)</f>
        <v>19</v>
      </c>
      <c r="M3721" s="2">
        <f>Table1[[#This Row],[Quantity Purchased]] * Table1[[#This Row],[Unit Price]]</f>
        <v>9936</v>
      </c>
      <c r="N3721" s="2">
        <f>VLOOKUP(H3721, [1]Products!B:E, 4, FALSE)</f>
        <v>23</v>
      </c>
      <c r="O3721" t="str">
        <f>TEXT(Table1[[#This Row],[Transaction Date]], "yyyy-mm")</f>
        <v>2024-01</v>
      </c>
      <c r="P3721" s="1">
        <f ca="1">YEAR(TODAY()) - YEAR(Table1[[#This Row],[Buyer Date of Birth]])</f>
        <v>42</v>
      </c>
      <c r="Q3721" s="2">
        <f>Table1[[#This Row],[Total Revenue]] - Table1[[#This Row],[Total Cost]]</f>
        <v>9917</v>
      </c>
    </row>
    <row r="3722" spans="1:17" x14ac:dyDescent="0.25">
      <c r="A3722" s="1">
        <v>45400</v>
      </c>
      <c r="B3722" t="s">
        <v>334</v>
      </c>
      <c r="C3722" t="s">
        <v>1033</v>
      </c>
      <c r="D3722" t="s">
        <v>20</v>
      </c>
      <c r="E3722" s="1">
        <v>23880</v>
      </c>
      <c r="F3722" t="s">
        <v>28</v>
      </c>
      <c r="G3722">
        <v>202</v>
      </c>
      <c r="H3722" t="s">
        <v>54</v>
      </c>
      <c r="I3722" t="s">
        <v>36</v>
      </c>
      <c r="J3722" t="s">
        <v>24</v>
      </c>
      <c r="K3722" t="str">
        <f>VLOOKUP(H3722, [1]Products!B:E, 2, FALSE)</f>
        <v>Lemon Crisps</v>
      </c>
      <c r="L3722" s="2">
        <f>VLOOKUP(H3722, [1]Products!B:D, 3, FALSE)</f>
        <v>7</v>
      </c>
      <c r="M3722" s="2">
        <f>Table1[[#This Row],[Quantity Purchased]] * Table1[[#This Row],[Unit Price]]</f>
        <v>1818</v>
      </c>
      <c r="N3722" s="2">
        <f>VLOOKUP(H3722, [1]Products!B:E, 4, FALSE)</f>
        <v>9</v>
      </c>
      <c r="O3722" t="str">
        <f>TEXT(Table1[[#This Row],[Transaction Date]], "yyyy-mm")</f>
        <v>2024-04</v>
      </c>
      <c r="P3722" s="1">
        <f ca="1">YEAR(TODAY()) - YEAR(Table1[[#This Row],[Buyer Date of Birth]])</f>
        <v>60</v>
      </c>
      <c r="Q3722" s="2">
        <f>Table1[[#This Row],[Total Revenue]] - Table1[[#This Row],[Total Cost]]</f>
        <v>1811</v>
      </c>
    </row>
    <row r="3723" spans="1:17" x14ac:dyDescent="0.25">
      <c r="A3723" s="1">
        <v>45499</v>
      </c>
      <c r="B3723" t="s">
        <v>67</v>
      </c>
      <c r="C3723" t="s">
        <v>330</v>
      </c>
      <c r="D3723" t="s">
        <v>58</v>
      </c>
      <c r="E3723" s="1">
        <v>38019</v>
      </c>
      <c r="F3723" t="s">
        <v>75</v>
      </c>
      <c r="G3723">
        <v>438</v>
      </c>
      <c r="H3723" t="s">
        <v>41</v>
      </c>
      <c r="I3723" t="s">
        <v>42</v>
      </c>
      <c r="J3723" t="s">
        <v>24</v>
      </c>
      <c r="K3723" t="str">
        <f>VLOOKUP(H3723, [1]Products!B:E, 2, FALSE)</f>
        <v>Ginger Snaps</v>
      </c>
      <c r="L3723" s="2">
        <f>VLOOKUP(H3723, [1]Products!B:D, 3, FALSE)</f>
        <v>14</v>
      </c>
      <c r="M3723" s="2">
        <f>Table1[[#This Row],[Quantity Purchased]] * Table1[[#This Row],[Unit Price]]</f>
        <v>12264</v>
      </c>
      <c r="N3723" s="2">
        <f>VLOOKUP(H3723, [1]Products!B:E, 4, FALSE)</f>
        <v>28</v>
      </c>
      <c r="O3723" t="str">
        <f>TEXT(Table1[[#This Row],[Transaction Date]], "yyyy-mm")</f>
        <v>2024-07</v>
      </c>
      <c r="P3723" s="1">
        <f ca="1">YEAR(TODAY()) - YEAR(Table1[[#This Row],[Buyer Date of Birth]])</f>
        <v>21</v>
      </c>
      <c r="Q3723" s="2">
        <f>Table1[[#This Row],[Total Revenue]] - Table1[[#This Row],[Total Cost]]</f>
        <v>12250</v>
      </c>
    </row>
    <row r="3724" spans="1:17" x14ac:dyDescent="0.25">
      <c r="A3724" s="1">
        <v>45367</v>
      </c>
      <c r="B3724" t="s">
        <v>325</v>
      </c>
      <c r="C3724" t="s">
        <v>153</v>
      </c>
      <c r="D3724" t="s">
        <v>58</v>
      </c>
      <c r="E3724" s="1">
        <v>33304</v>
      </c>
      <c r="F3724" t="s">
        <v>40</v>
      </c>
      <c r="G3724">
        <v>290</v>
      </c>
      <c r="H3724" t="s">
        <v>54</v>
      </c>
      <c r="I3724" t="s">
        <v>46</v>
      </c>
      <c r="J3724" t="s">
        <v>24</v>
      </c>
      <c r="K3724" t="str">
        <f>VLOOKUP(H3724, [1]Products!B:E, 2, FALSE)</f>
        <v>Lemon Crisps</v>
      </c>
      <c r="L3724" s="2">
        <f>VLOOKUP(H3724, [1]Products!B:D, 3, FALSE)</f>
        <v>7</v>
      </c>
      <c r="M3724" s="2">
        <f>Table1[[#This Row],[Quantity Purchased]] * Table1[[#This Row],[Unit Price]]</f>
        <v>2610</v>
      </c>
      <c r="N3724" s="2">
        <f>VLOOKUP(H3724, [1]Products!B:E, 4, FALSE)</f>
        <v>9</v>
      </c>
      <c r="O3724" t="str">
        <f>TEXT(Table1[[#This Row],[Transaction Date]], "yyyy-mm")</f>
        <v>2024-03</v>
      </c>
      <c r="P3724" s="1">
        <f ca="1">YEAR(TODAY()) - YEAR(Table1[[#This Row],[Buyer Date of Birth]])</f>
        <v>34</v>
      </c>
      <c r="Q3724" s="2">
        <f>Table1[[#This Row],[Total Revenue]] - Table1[[#This Row],[Total Cost]]</f>
        <v>2603</v>
      </c>
    </row>
    <row r="3725" spans="1:17" x14ac:dyDescent="0.25">
      <c r="A3725" s="1">
        <v>45493</v>
      </c>
      <c r="B3725" t="s">
        <v>79</v>
      </c>
      <c r="C3725" t="s">
        <v>1360</v>
      </c>
      <c r="D3725" t="s">
        <v>53</v>
      </c>
      <c r="E3725" s="1">
        <v>34456</v>
      </c>
      <c r="F3725" t="s">
        <v>21</v>
      </c>
      <c r="G3725">
        <v>24</v>
      </c>
      <c r="H3725" t="s">
        <v>49</v>
      </c>
      <c r="I3725" t="s">
        <v>50</v>
      </c>
      <c r="J3725" t="s">
        <v>24</v>
      </c>
      <c r="K3725" t="str">
        <f>VLOOKUP(H3725, [1]Products!B:E, 2, FALSE)</f>
        <v>Butter Crunch</v>
      </c>
      <c r="L3725" s="2">
        <f>VLOOKUP(H3725, [1]Products!B:D, 3, FALSE)</f>
        <v>10</v>
      </c>
      <c r="M3725" s="2">
        <f>Table1[[#This Row],[Quantity Purchased]] * Table1[[#This Row],[Unit Price]]</f>
        <v>264</v>
      </c>
      <c r="N3725" s="2">
        <f>VLOOKUP(H3725, [1]Products!B:E, 4, FALSE)</f>
        <v>11</v>
      </c>
      <c r="O3725" t="str">
        <f>TEXT(Table1[[#This Row],[Transaction Date]], "yyyy-mm")</f>
        <v>2024-07</v>
      </c>
      <c r="P3725" s="1">
        <f ca="1">YEAR(TODAY()) - YEAR(Table1[[#This Row],[Buyer Date of Birth]])</f>
        <v>31</v>
      </c>
      <c r="Q3725" s="2">
        <f>Table1[[#This Row],[Total Revenue]] - Table1[[#This Row],[Total Cost]]</f>
        <v>254</v>
      </c>
    </row>
    <row r="3726" spans="1:17" x14ac:dyDescent="0.25">
      <c r="A3726" s="1">
        <v>45433</v>
      </c>
      <c r="B3726" t="s">
        <v>150</v>
      </c>
      <c r="C3726" t="s">
        <v>980</v>
      </c>
      <c r="D3726" t="s">
        <v>84</v>
      </c>
      <c r="E3726" s="1">
        <v>31031</v>
      </c>
      <c r="F3726" t="s">
        <v>21</v>
      </c>
      <c r="G3726">
        <v>99</v>
      </c>
      <c r="H3726" t="s">
        <v>66</v>
      </c>
      <c r="I3726" t="s">
        <v>55</v>
      </c>
      <c r="J3726" t="s">
        <v>24</v>
      </c>
      <c r="K3726" t="str">
        <f>VLOOKUP(H3726, [1]Products!B:E, 2, FALSE)</f>
        <v>Oatmeal Cookies</v>
      </c>
      <c r="L3726" s="2">
        <f>VLOOKUP(H3726, [1]Products!B:D, 3, FALSE)</f>
        <v>19</v>
      </c>
      <c r="M3726" s="2">
        <f>Table1[[#This Row],[Quantity Purchased]] * Table1[[#This Row],[Unit Price]]</f>
        <v>2277</v>
      </c>
      <c r="N3726" s="2">
        <f>VLOOKUP(H3726, [1]Products!B:E, 4, FALSE)</f>
        <v>23</v>
      </c>
      <c r="O3726" t="str">
        <f>TEXT(Table1[[#This Row],[Transaction Date]], "yyyy-mm")</f>
        <v>2024-05</v>
      </c>
      <c r="P3726" s="1">
        <f ca="1">YEAR(TODAY()) - YEAR(Table1[[#This Row],[Buyer Date of Birth]])</f>
        <v>41</v>
      </c>
      <c r="Q3726" s="2">
        <f>Table1[[#This Row],[Total Revenue]] - Table1[[#This Row],[Total Cost]]</f>
        <v>2258</v>
      </c>
    </row>
    <row r="3727" spans="1:17" x14ac:dyDescent="0.25">
      <c r="A3727" s="1">
        <v>45420</v>
      </c>
      <c r="B3727" t="s">
        <v>79</v>
      </c>
      <c r="C3727" t="s">
        <v>1361</v>
      </c>
      <c r="D3727" t="s">
        <v>45</v>
      </c>
      <c r="E3727" s="1">
        <v>25313</v>
      </c>
      <c r="F3727" t="s">
        <v>28</v>
      </c>
      <c r="G3727">
        <v>367</v>
      </c>
      <c r="H3727" t="s">
        <v>41</v>
      </c>
      <c r="I3727" t="s">
        <v>59</v>
      </c>
      <c r="J3727" t="s">
        <v>24</v>
      </c>
      <c r="K3727" t="str">
        <f>VLOOKUP(H3727, [1]Products!B:E, 2, FALSE)</f>
        <v>Ginger Snaps</v>
      </c>
      <c r="L3727" s="2">
        <f>VLOOKUP(H3727, [1]Products!B:D, 3, FALSE)</f>
        <v>14</v>
      </c>
      <c r="M3727" s="2">
        <f>Table1[[#This Row],[Quantity Purchased]] * Table1[[#This Row],[Unit Price]]</f>
        <v>10276</v>
      </c>
      <c r="N3727" s="2">
        <f>VLOOKUP(H3727, [1]Products!B:E, 4, FALSE)</f>
        <v>28</v>
      </c>
      <c r="O3727" t="str">
        <f>TEXT(Table1[[#This Row],[Transaction Date]], "yyyy-mm")</f>
        <v>2024-05</v>
      </c>
      <c r="P3727" s="1">
        <f ca="1">YEAR(TODAY()) - YEAR(Table1[[#This Row],[Buyer Date of Birth]])</f>
        <v>56</v>
      </c>
      <c r="Q3727" s="2">
        <f>Table1[[#This Row],[Total Revenue]] - Table1[[#This Row],[Total Cost]]</f>
        <v>10262</v>
      </c>
    </row>
    <row r="3728" spans="1:17" x14ac:dyDescent="0.25">
      <c r="A3728" s="1">
        <v>45373</v>
      </c>
      <c r="B3728" t="s">
        <v>401</v>
      </c>
      <c r="C3728" t="s">
        <v>39</v>
      </c>
      <c r="D3728" t="s">
        <v>53</v>
      </c>
      <c r="E3728" s="1">
        <v>38118</v>
      </c>
      <c r="F3728" t="s">
        <v>28</v>
      </c>
      <c r="G3728">
        <v>108</v>
      </c>
      <c r="H3728" t="s">
        <v>72</v>
      </c>
      <c r="I3728" t="s">
        <v>55</v>
      </c>
      <c r="J3728" t="s">
        <v>24</v>
      </c>
      <c r="K3728" t="str">
        <f>VLOOKUP(H3728, [1]Products!B:E, 2, FALSE)</f>
        <v>Choco Delight</v>
      </c>
      <c r="L3728" s="2">
        <f>VLOOKUP(H3728, [1]Products!B:D, 3, FALSE)</f>
        <v>3</v>
      </c>
      <c r="M3728" s="2">
        <f>Table1[[#This Row],[Quantity Purchased]] * Table1[[#This Row],[Unit Price]]</f>
        <v>540</v>
      </c>
      <c r="N3728" s="2">
        <f>VLOOKUP(H3728, [1]Products!B:E, 4, FALSE)</f>
        <v>5</v>
      </c>
      <c r="O3728" t="str">
        <f>TEXT(Table1[[#This Row],[Transaction Date]], "yyyy-mm")</f>
        <v>2024-03</v>
      </c>
      <c r="P3728" s="1">
        <f ca="1">YEAR(TODAY()) - YEAR(Table1[[#This Row],[Buyer Date of Birth]])</f>
        <v>21</v>
      </c>
      <c r="Q3728" s="2">
        <f>Table1[[#This Row],[Total Revenue]] - Table1[[#This Row],[Total Cost]]</f>
        <v>537</v>
      </c>
    </row>
    <row r="3729" spans="1:17" x14ac:dyDescent="0.25">
      <c r="A3729" s="1">
        <v>45500</v>
      </c>
      <c r="B3729" t="s">
        <v>249</v>
      </c>
      <c r="C3729" t="s">
        <v>168</v>
      </c>
      <c r="D3729" t="s">
        <v>45</v>
      </c>
      <c r="E3729" s="1">
        <v>23965</v>
      </c>
      <c r="F3729" t="s">
        <v>40</v>
      </c>
      <c r="G3729">
        <v>265</v>
      </c>
      <c r="H3729" t="s">
        <v>72</v>
      </c>
      <c r="I3729" t="s">
        <v>59</v>
      </c>
      <c r="J3729" t="s">
        <v>24</v>
      </c>
      <c r="K3729" t="str">
        <f>VLOOKUP(H3729, [1]Products!B:E, 2, FALSE)</f>
        <v>Choco Delight</v>
      </c>
      <c r="L3729" s="2">
        <f>VLOOKUP(H3729, [1]Products!B:D, 3, FALSE)</f>
        <v>3</v>
      </c>
      <c r="M3729" s="2">
        <f>Table1[[#This Row],[Quantity Purchased]] * Table1[[#This Row],[Unit Price]]</f>
        <v>1325</v>
      </c>
      <c r="N3729" s="2">
        <f>VLOOKUP(H3729, [1]Products!B:E, 4, FALSE)</f>
        <v>5</v>
      </c>
      <c r="O3729" t="str">
        <f>TEXT(Table1[[#This Row],[Transaction Date]], "yyyy-mm")</f>
        <v>2024-07</v>
      </c>
      <c r="P3729" s="1">
        <f ca="1">YEAR(TODAY()) - YEAR(Table1[[#This Row],[Buyer Date of Birth]])</f>
        <v>60</v>
      </c>
      <c r="Q3729" s="2">
        <f>Table1[[#This Row],[Total Revenue]] - Table1[[#This Row],[Total Cost]]</f>
        <v>1322</v>
      </c>
    </row>
    <row r="3730" spans="1:17" x14ac:dyDescent="0.25">
      <c r="A3730" s="1">
        <v>45304</v>
      </c>
      <c r="B3730" t="s">
        <v>123</v>
      </c>
      <c r="C3730" t="s">
        <v>567</v>
      </c>
      <c r="D3730" t="s">
        <v>58</v>
      </c>
      <c r="E3730" s="1">
        <v>19169</v>
      </c>
      <c r="F3730" t="s">
        <v>75</v>
      </c>
      <c r="G3730">
        <v>384</v>
      </c>
      <c r="H3730" t="s">
        <v>54</v>
      </c>
      <c r="I3730" t="s">
        <v>59</v>
      </c>
      <c r="J3730" t="s">
        <v>24</v>
      </c>
      <c r="K3730" t="str">
        <f>VLOOKUP(H3730, [1]Products!B:E, 2, FALSE)</f>
        <v>Lemon Crisps</v>
      </c>
      <c r="L3730" s="2">
        <f>VLOOKUP(H3730, [1]Products!B:D, 3, FALSE)</f>
        <v>7</v>
      </c>
      <c r="M3730" s="2">
        <f>Table1[[#This Row],[Quantity Purchased]] * Table1[[#This Row],[Unit Price]]</f>
        <v>3456</v>
      </c>
      <c r="N3730" s="2">
        <f>VLOOKUP(H3730, [1]Products!B:E, 4, FALSE)</f>
        <v>9</v>
      </c>
      <c r="O3730" t="str">
        <f>TEXT(Table1[[#This Row],[Transaction Date]], "yyyy-mm")</f>
        <v>2024-01</v>
      </c>
      <c r="P3730" s="1">
        <f ca="1">YEAR(TODAY()) - YEAR(Table1[[#This Row],[Buyer Date of Birth]])</f>
        <v>73</v>
      </c>
      <c r="Q3730" s="2">
        <f>Table1[[#This Row],[Total Revenue]] - Table1[[#This Row],[Total Cost]]</f>
        <v>3449</v>
      </c>
    </row>
    <row r="3731" spans="1:17" x14ac:dyDescent="0.25">
      <c r="A3731" s="1">
        <v>45504</v>
      </c>
      <c r="B3731" t="s">
        <v>197</v>
      </c>
      <c r="C3731" t="s">
        <v>370</v>
      </c>
      <c r="D3731" t="s">
        <v>20</v>
      </c>
      <c r="E3731" s="1">
        <v>33411</v>
      </c>
      <c r="F3731" t="s">
        <v>75</v>
      </c>
      <c r="G3731">
        <v>42</v>
      </c>
      <c r="H3731" t="s">
        <v>22</v>
      </c>
      <c r="I3731" t="s">
        <v>50</v>
      </c>
      <c r="J3731" t="s">
        <v>24</v>
      </c>
      <c r="K3731" t="str">
        <f>VLOOKUP(H3731, [1]Products!B:E, 2, FALSE)</f>
        <v>Cinnamon Swirls</v>
      </c>
      <c r="L3731" s="2">
        <f>VLOOKUP(H3731, [1]Products!B:D, 3, FALSE)</f>
        <v>10</v>
      </c>
      <c r="M3731" s="2">
        <f>Table1[[#This Row],[Quantity Purchased]] * Table1[[#This Row],[Unit Price]]</f>
        <v>588</v>
      </c>
      <c r="N3731" s="2">
        <f>VLOOKUP(H3731, [1]Products!B:E, 4, FALSE)</f>
        <v>14</v>
      </c>
      <c r="O3731" t="str">
        <f>TEXT(Table1[[#This Row],[Transaction Date]], "yyyy-mm")</f>
        <v>2024-07</v>
      </c>
      <c r="P3731" s="1">
        <f ca="1">YEAR(TODAY()) - YEAR(Table1[[#This Row],[Buyer Date of Birth]])</f>
        <v>34</v>
      </c>
      <c r="Q3731" s="2">
        <f>Table1[[#This Row],[Total Revenue]] - Table1[[#This Row],[Total Cost]]</f>
        <v>578</v>
      </c>
    </row>
    <row r="3732" spans="1:17" x14ac:dyDescent="0.25">
      <c r="A3732" s="1">
        <v>45406</v>
      </c>
      <c r="B3732" t="s">
        <v>375</v>
      </c>
      <c r="C3732" t="s">
        <v>267</v>
      </c>
      <c r="D3732" t="s">
        <v>89</v>
      </c>
      <c r="E3732" s="1">
        <v>19303</v>
      </c>
      <c r="F3732" t="s">
        <v>75</v>
      </c>
      <c r="G3732">
        <v>355</v>
      </c>
      <c r="H3732" t="s">
        <v>22</v>
      </c>
      <c r="I3732" t="s">
        <v>55</v>
      </c>
      <c r="J3732" t="s">
        <v>24</v>
      </c>
      <c r="K3732" t="str">
        <f>VLOOKUP(H3732, [1]Products!B:E, 2, FALSE)</f>
        <v>Cinnamon Swirls</v>
      </c>
      <c r="L3732" s="2">
        <f>VLOOKUP(H3732, [1]Products!B:D, 3, FALSE)</f>
        <v>10</v>
      </c>
      <c r="M3732" s="2">
        <f>Table1[[#This Row],[Quantity Purchased]] * Table1[[#This Row],[Unit Price]]</f>
        <v>4970</v>
      </c>
      <c r="N3732" s="2">
        <f>VLOOKUP(H3732, [1]Products!B:E, 4, FALSE)</f>
        <v>14</v>
      </c>
      <c r="O3732" t="str">
        <f>TEXT(Table1[[#This Row],[Transaction Date]], "yyyy-mm")</f>
        <v>2024-04</v>
      </c>
      <c r="P3732" s="1">
        <f ca="1">YEAR(TODAY()) - YEAR(Table1[[#This Row],[Buyer Date of Birth]])</f>
        <v>73</v>
      </c>
      <c r="Q3732" s="2">
        <f>Table1[[#This Row],[Total Revenue]] - Table1[[#This Row],[Total Cost]]</f>
        <v>4960</v>
      </c>
    </row>
    <row r="3733" spans="1:17" x14ac:dyDescent="0.25">
      <c r="A3733" s="1">
        <v>45478</v>
      </c>
      <c r="B3733" t="s">
        <v>421</v>
      </c>
      <c r="C3733" t="s">
        <v>1042</v>
      </c>
      <c r="D3733" t="s">
        <v>34</v>
      </c>
      <c r="E3733" s="1">
        <v>22205</v>
      </c>
      <c r="F3733" t="s">
        <v>28</v>
      </c>
      <c r="G3733">
        <v>346</v>
      </c>
      <c r="H3733" t="s">
        <v>63</v>
      </c>
      <c r="I3733" t="s">
        <v>59</v>
      </c>
      <c r="J3733" t="s">
        <v>24</v>
      </c>
      <c r="K3733" t="str">
        <f>VLOOKUP(H3733, [1]Products!B:E, 2, FALSE)</f>
        <v>Vanilla Wafers</v>
      </c>
      <c r="L3733" s="2">
        <f>VLOOKUP(H3733, [1]Products!B:D, 3, FALSE)</f>
        <v>18</v>
      </c>
      <c r="M3733" s="2">
        <f>Table1[[#This Row],[Quantity Purchased]] * Table1[[#This Row],[Unit Price]]</f>
        <v>12456</v>
      </c>
      <c r="N3733" s="2">
        <f>VLOOKUP(H3733, [1]Products!B:E, 4, FALSE)</f>
        <v>36</v>
      </c>
      <c r="O3733" t="str">
        <f>TEXT(Table1[[#This Row],[Transaction Date]], "yyyy-mm")</f>
        <v>2024-07</v>
      </c>
      <c r="P3733" s="1">
        <f ca="1">YEAR(TODAY()) - YEAR(Table1[[#This Row],[Buyer Date of Birth]])</f>
        <v>65</v>
      </c>
      <c r="Q3733" s="2">
        <f>Table1[[#This Row],[Total Revenue]] - Table1[[#This Row],[Total Cost]]</f>
        <v>12438</v>
      </c>
    </row>
    <row r="3734" spans="1:17" x14ac:dyDescent="0.25">
      <c r="A3734" s="1">
        <v>45457</v>
      </c>
      <c r="B3734" t="s">
        <v>87</v>
      </c>
      <c r="C3734" t="s">
        <v>1226</v>
      </c>
      <c r="D3734" t="s">
        <v>20</v>
      </c>
      <c r="E3734" s="1">
        <v>33648</v>
      </c>
      <c r="F3734" t="s">
        <v>40</v>
      </c>
      <c r="G3734">
        <v>174</v>
      </c>
      <c r="H3734" t="s">
        <v>63</v>
      </c>
      <c r="I3734" t="s">
        <v>55</v>
      </c>
      <c r="J3734" t="s">
        <v>24</v>
      </c>
      <c r="K3734" t="str">
        <f>VLOOKUP(H3734, [1]Products!B:E, 2, FALSE)</f>
        <v>Vanilla Wafers</v>
      </c>
      <c r="L3734" s="2">
        <f>VLOOKUP(H3734, [1]Products!B:D, 3, FALSE)</f>
        <v>18</v>
      </c>
      <c r="M3734" s="2">
        <f>Table1[[#This Row],[Quantity Purchased]] * Table1[[#This Row],[Unit Price]]</f>
        <v>6264</v>
      </c>
      <c r="N3734" s="2">
        <f>VLOOKUP(H3734, [1]Products!B:E, 4, FALSE)</f>
        <v>36</v>
      </c>
      <c r="O3734" t="str">
        <f>TEXT(Table1[[#This Row],[Transaction Date]], "yyyy-mm")</f>
        <v>2024-06</v>
      </c>
      <c r="P3734" s="1">
        <f ca="1">YEAR(TODAY()) - YEAR(Table1[[#This Row],[Buyer Date of Birth]])</f>
        <v>33</v>
      </c>
      <c r="Q3734" s="2">
        <f>Table1[[#This Row],[Total Revenue]] - Table1[[#This Row],[Total Cost]]</f>
        <v>6246</v>
      </c>
    </row>
    <row r="3735" spans="1:17" x14ac:dyDescent="0.25">
      <c r="A3735" s="1">
        <v>45418</v>
      </c>
      <c r="B3735" t="s">
        <v>157</v>
      </c>
      <c r="C3735" t="s">
        <v>1077</v>
      </c>
      <c r="D3735" t="s">
        <v>34</v>
      </c>
      <c r="E3735" s="1">
        <v>23803</v>
      </c>
      <c r="F3735" t="s">
        <v>75</v>
      </c>
      <c r="G3735">
        <v>433</v>
      </c>
      <c r="H3735" t="s">
        <v>41</v>
      </c>
      <c r="I3735" t="s">
        <v>59</v>
      </c>
      <c r="J3735" t="s">
        <v>24</v>
      </c>
      <c r="K3735" t="str">
        <f>VLOOKUP(H3735, [1]Products!B:E, 2, FALSE)</f>
        <v>Ginger Snaps</v>
      </c>
      <c r="L3735" s="2">
        <f>VLOOKUP(H3735, [1]Products!B:D, 3, FALSE)</f>
        <v>14</v>
      </c>
      <c r="M3735" s="2">
        <f>Table1[[#This Row],[Quantity Purchased]] * Table1[[#This Row],[Unit Price]]</f>
        <v>12124</v>
      </c>
      <c r="N3735" s="2">
        <f>VLOOKUP(H3735, [1]Products!B:E, 4, FALSE)</f>
        <v>28</v>
      </c>
      <c r="O3735" t="str">
        <f>TEXT(Table1[[#This Row],[Transaction Date]], "yyyy-mm")</f>
        <v>2024-05</v>
      </c>
      <c r="P3735" s="1">
        <f ca="1">YEAR(TODAY()) - YEAR(Table1[[#This Row],[Buyer Date of Birth]])</f>
        <v>60</v>
      </c>
      <c r="Q3735" s="2">
        <f>Table1[[#This Row],[Total Revenue]] - Table1[[#This Row],[Total Cost]]</f>
        <v>12110</v>
      </c>
    </row>
    <row r="3736" spans="1:17" x14ac:dyDescent="0.25">
      <c r="A3736" s="1">
        <v>45365</v>
      </c>
      <c r="B3736" t="s">
        <v>297</v>
      </c>
      <c r="C3736" t="s">
        <v>186</v>
      </c>
      <c r="D3736" t="s">
        <v>78</v>
      </c>
      <c r="E3736" s="1">
        <v>25422</v>
      </c>
      <c r="F3736" t="s">
        <v>40</v>
      </c>
      <c r="G3736">
        <v>369</v>
      </c>
      <c r="H3736" t="s">
        <v>49</v>
      </c>
      <c r="I3736" t="s">
        <v>36</v>
      </c>
      <c r="J3736" t="s">
        <v>24</v>
      </c>
      <c r="K3736" t="str">
        <f>VLOOKUP(H3736, [1]Products!B:E, 2, FALSE)</f>
        <v>Butter Crunch</v>
      </c>
      <c r="L3736" s="2">
        <f>VLOOKUP(H3736, [1]Products!B:D, 3, FALSE)</f>
        <v>10</v>
      </c>
      <c r="M3736" s="2">
        <f>Table1[[#This Row],[Quantity Purchased]] * Table1[[#This Row],[Unit Price]]</f>
        <v>4059</v>
      </c>
      <c r="N3736" s="2">
        <f>VLOOKUP(H3736, [1]Products!B:E, 4, FALSE)</f>
        <v>11</v>
      </c>
      <c r="O3736" t="str">
        <f>TEXT(Table1[[#This Row],[Transaction Date]], "yyyy-mm")</f>
        <v>2024-03</v>
      </c>
      <c r="P3736" s="1">
        <f ca="1">YEAR(TODAY()) - YEAR(Table1[[#This Row],[Buyer Date of Birth]])</f>
        <v>56</v>
      </c>
      <c r="Q3736" s="2">
        <f>Table1[[#This Row],[Total Revenue]] - Table1[[#This Row],[Total Cost]]</f>
        <v>4049</v>
      </c>
    </row>
    <row r="3737" spans="1:17" x14ac:dyDescent="0.25">
      <c r="A3737" s="1">
        <v>45384</v>
      </c>
      <c r="B3737" t="s">
        <v>468</v>
      </c>
      <c r="C3737" t="s">
        <v>385</v>
      </c>
      <c r="D3737" t="s">
        <v>62</v>
      </c>
      <c r="E3737" s="1">
        <v>38266</v>
      </c>
      <c r="F3737" t="s">
        <v>40</v>
      </c>
      <c r="G3737">
        <v>240</v>
      </c>
      <c r="H3737" t="s">
        <v>35</v>
      </c>
      <c r="I3737" t="s">
        <v>36</v>
      </c>
      <c r="J3737" t="s">
        <v>24</v>
      </c>
      <c r="K3737" t="str">
        <f>VLOOKUP(H3737, [1]Products!B:E, 2, FALSE)</f>
        <v>Caramel Biscuits</v>
      </c>
      <c r="L3737" s="2">
        <f>VLOOKUP(H3737, [1]Products!B:D, 3, FALSE)</f>
        <v>18</v>
      </c>
      <c r="M3737" s="2">
        <f>Table1[[#This Row],[Quantity Purchased]] * Table1[[#This Row],[Unit Price]]</f>
        <v>5280</v>
      </c>
      <c r="N3737" s="2">
        <f>VLOOKUP(H3737, [1]Products!B:E, 4, FALSE)</f>
        <v>22</v>
      </c>
      <c r="O3737" t="str">
        <f>TEXT(Table1[[#This Row],[Transaction Date]], "yyyy-mm")</f>
        <v>2024-04</v>
      </c>
      <c r="P3737" s="1">
        <f ca="1">YEAR(TODAY()) - YEAR(Table1[[#This Row],[Buyer Date of Birth]])</f>
        <v>21</v>
      </c>
      <c r="Q3737" s="2">
        <f>Table1[[#This Row],[Total Revenue]] - Table1[[#This Row],[Total Cost]]</f>
        <v>5262</v>
      </c>
    </row>
    <row r="3738" spans="1:17" x14ac:dyDescent="0.25">
      <c r="A3738" s="1">
        <v>45340</v>
      </c>
      <c r="B3738" t="s">
        <v>32</v>
      </c>
      <c r="C3738" t="s">
        <v>1362</v>
      </c>
      <c r="D3738" t="s">
        <v>100</v>
      </c>
      <c r="E3738" s="1">
        <v>25937</v>
      </c>
      <c r="F3738" t="s">
        <v>40</v>
      </c>
      <c r="G3738">
        <v>278</v>
      </c>
      <c r="H3738" t="s">
        <v>63</v>
      </c>
      <c r="I3738" t="s">
        <v>42</v>
      </c>
      <c r="J3738" t="s">
        <v>24</v>
      </c>
      <c r="K3738" t="str">
        <f>VLOOKUP(H3738, [1]Products!B:E, 2, FALSE)</f>
        <v>Vanilla Wafers</v>
      </c>
      <c r="L3738" s="2">
        <f>VLOOKUP(H3738, [1]Products!B:D, 3, FALSE)</f>
        <v>18</v>
      </c>
      <c r="M3738" s="2">
        <f>Table1[[#This Row],[Quantity Purchased]] * Table1[[#This Row],[Unit Price]]</f>
        <v>10008</v>
      </c>
      <c r="N3738" s="2">
        <f>VLOOKUP(H3738, [1]Products!B:E, 4, FALSE)</f>
        <v>36</v>
      </c>
      <c r="O3738" t="str">
        <f>TEXT(Table1[[#This Row],[Transaction Date]], "yyyy-mm")</f>
        <v>2024-02</v>
      </c>
      <c r="P3738" s="1">
        <f ca="1">YEAR(TODAY()) - YEAR(Table1[[#This Row],[Buyer Date of Birth]])</f>
        <v>54</v>
      </c>
      <c r="Q3738" s="2">
        <f>Table1[[#This Row],[Total Revenue]] - Table1[[#This Row],[Total Cost]]</f>
        <v>9990</v>
      </c>
    </row>
    <row r="3739" spans="1:17" x14ac:dyDescent="0.25">
      <c r="A3739" s="1">
        <v>45439</v>
      </c>
      <c r="B3739" t="s">
        <v>1109</v>
      </c>
      <c r="C3739" t="s">
        <v>159</v>
      </c>
      <c r="D3739" t="s">
        <v>58</v>
      </c>
      <c r="E3739" s="1">
        <v>21391</v>
      </c>
      <c r="F3739" t="s">
        <v>75</v>
      </c>
      <c r="G3739">
        <v>476</v>
      </c>
      <c r="H3739" t="s">
        <v>71</v>
      </c>
      <c r="I3739" t="s">
        <v>46</v>
      </c>
      <c r="J3739" t="s">
        <v>24</v>
      </c>
      <c r="K3739" t="str">
        <f>VLOOKUP(H3739, [1]Products!B:E, 2, FALSE)</f>
        <v>Peanut Butter Bites</v>
      </c>
      <c r="L3739" s="2">
        <f>VLOOKUP(H3739, [1]Products!B:D, 3, FALSE)</f>
        <v>5</v>
      </c>
      <c r="M3739" s="2">
        <f>Table1[[#This Row],[Quantity Purchased]] * Table1[[#This Row],[Unit Price]]</f>
        <v>3332</v>
      </c>
      <c r="N3739" s="2">
        <f>VLOOKUP(H3739, [1]Products!B:E, 4, FALSE)</f>
        <v>7</v>
      </c>
      <c r="O3739" t="str">
        <f>TEXT(Table1[[#This Row],[Transaction Date]], "yyyy-mm")</f>
        <v>2024-05</v>
      </c>
      <c r="P3739" s="1">
        <f ca="1">YEAR(TODAY()) - YEAR(Table1[[#This Row],[Buyer Date of Birth]])</f>
        <v>67</v>
      </c>
      <c r="Q3739" s="2">
        <f>Table1[[#This Row],[Total Revenue]] - Table1[[#This Row],[Total Cost]]</f>
        <v>3327</v>
      </c>
    </row>
    <row r="3740" spans="1:17" x14ac:dyDescent="0.25">
      <c r="A3740" s="1">
        <v>45419</v>
      </c>
      <c r="B3740" t="s">
        <v>56</v>
      </c>
      <c r="C3740" t="s">
        <v>351</v>
      </c>
      <c r="D3740" t="s">
        <v>53</v>
      </c>
      <c r="E3740" s="1">
        <v>35243</v>
      </c>
      <c r="F3740" t="s">
        <v>21</v>
      </c>
      <c r="G3740">
        <v>424</v>
      </c>
      <c r="H3740" t="s">
        <v>22</v>
      </c>
      <c r="I3740" t="s">
        <v>50</v>
      </c>
      <c r="J3740" t="s">
        <v>24</v>
      </c>
      <c r="K3740" t="str">
        <f>VLOOKUP(H3740, [1]Products!B:E, 2, FALSE)</f>
        <v>Cinnamon Swirls</v>
      </c>
      <c r="L3740" s="2">
        <f>VLOOKUP(H3740, [1]Products!B:D, 3, FALSE)</f>
        <v>10</v>
      </c>
      <c r="M3740" s="2">
        <f>Table1[[#This Row],[Quantity Purchased]] * Table1[[#This Row],[Unit Price]]</f>
        <v>5936</v>
      </c>
      <c r="N3740" s="2">
        <f>VLOOKUP(H3740, [1]Products!B:E, 4, FALSE)</f>
        <v>14</v>
      </c>
      <c r="O3740" t="str">
        <f>TEXT(Table1[[#This Row],[Transaction Date]], "yyyy-mm")</f>
        <v>2024-05</v>
      </c>
      <c r="P3740" s="1">
        <f ca="1">YEAR(TODAY()) - YEAR(Table1[[#This Row],[Buyer Date of Birth]])</f>
        <v>29</v>
      </c>
      <c r="Q3740" s="2">
        <f>Table1[[#This Row],[Total Revenue]] - Table1[[#This Row],[Total Cost]]</f>
        <v>5926</v>
      </c>
    </row>
    <row r="3741" spans="1:17" x14ac:dyDescent="0.25">
      <c r="A3741" s="1">
        <v>45499</v>
      </c>
      <c r="B3741" t="s">
        <v>916</v>
      </c>
      <c r="C3741" t="s">
        <v>847</v>
      </c>
      <c r="D3741" t="s">
        <v>62</v>
      </c>
      <c r="E3741" s="1">
        <v>26002</v>
      </c>
      <c r="F3741" t="s">
        <v>28</v>
      </c>
      <c r="G3741">
        <v>110</v>
      </c>
      <c r="H3741" t="s">
        <v>49</v>
      </c>
      <c r="I3741" t="s">
        <v>55</v>
      </c>
      <c r="J3741" t="s">
        <v>24</v>
      </c>
      <c r="K3741" t="str">
        <f>VLOOKUP(H3741, [1]Products!B:E, 2, FALSE)</f>
        <v>Butter Crunch</v>
      </c>
      <c r="L3741" s="2">
        <f>VLOOKUP(H3741, [1]Products!B:D, 3, FALSE)</f>
        <v>10</v>
      </c>
      <c r="M3741" s="2">
        <f>Table1[[#This Row],[Quantity Purchased]] * Table1[[#This Row],[Unit Price]]</f>
        <v>1210</v>
      </c>
      <c r="N3741" s="2">
        <f>VLOOKUP(H3741, [1]Products!B:E, 4, FALSE)</f>
        <v>11</v>
      </c>
      <c r="O3741" t="str">
        <f>TEXT(Table1[[#This Row],[Transaction Date]], "yyyy-mm")</f>
        <v>2024-07</v>
      </c>
      <c r="P3741" s="1">
        <f ca="1">YEAR(TODAY()) - YEAR(Table1[[#This Row],[Buyer Date of Birth]])</f>
        <v>54</v>
      </c>
      <c r="Q3741" s="2">
        <f>Table1[[#This Row],[Total Revenue]] - Table1[[#This Row],[Total Cost]]</f>
        <v>1200</v>
      </c>
    </row>
    <row r="3742" spans="1:17" x14ac:dyDescent="0.25">
      <c r="A3742" s="1">
        <v>45483</v>
      </c>
      <c r="B3742" t="s">
        <v>204</v>
      </c>
      <c r="C3742" t="s">
        <v>1079</v>
      </c>
      <c r="D3742" t="s">
        <v>89</v>
      </c>
      <c r="E3742" s="1">
        <v>24824</v>
      </c>
      <c r="F3742" t="s">
        <v>75</v>
      </c>
      <c r="G3742">
        <v>219</v>
      </c>
      <c r="H3742" t="s">
        <v>49</v>
      </c>
      <c r="I3742" t="s">
        <v>59</v>
      </c>
      <c r="J3742" t="s">
        <v>31</v>
      </c>
      <c r="K3742" t="str">
        <f>VLOOKUP(H3742, [1]Products!B:E, 2, FALSE)</f>
        <v>Butter Crunch</v>
      </c>
      <c r="L3742" s="2">
        <f>VLOOKUP(H3742, [1]Products!B:D, 3, FALSE)</f>
        <v>10</v>
      </c>
      <c r="M3742" s="2">
        <f>Table1[[#This Row],[Quantity Purchased]] * Table1[[#This Row],[Unit Price]]</f>
        <v>2409</v>
      </c>
      <c r="N3742" s="2">
        <f>VLOOKUP(H3742, [1]Products!B:E, 4, FALSE)</f>
        <v>11</v>
      </c>
      <c r="O3742" t="str">
        <f>TEXT(Table1[[#This Row],[Transaction Date]], "yyyy-mm")</f>
        <v>2024-07</v>
      </c>
      <c r="P3742" s="1">
        <f ca="1">YEAR(TODAY()) - YEAR(Table1[[#This Row],[Buyer Date of Birth]])</f>
        <v>58</v>
      </c>
      <c r="Q3742" s="2">
        <f>Table1[[#This Row],[Total Revenue]] - Table1[[#This Row],[Total Cost]]</f>
        <v>2399</v>
      </c>
    </row>
    <row r="3743" spans="1:17" x14ac:dyDescent="0.25">
      <c r="A3743" s="1">
        <v>45367</v>
      </c>
      <c r="B3743" t="s">
        <v>142</v>
      </c>
      <c r="C3743" t="s">
        <v>106</v>
      </c>
      <c r="D3743" t="s">
        <v>100</v>
      </c>
      <c r="E3743" s="1">
        <v>22977</v>
      </c>
      <c r="F3743" t="s">
        <v>75</v>
      </c>
      <c r="G3743">
        <v>51</v>
      </c>
      <c r="H3743" t="s">
        <v>72</v>
      </c>
      <c r="I3743" t="s">
        <v>55</v>
      </c>
      <c r="J3743" t="s">
        <v>24</v>
      </c>
      <c r="K3743" t="str">
        <f>VLOOKUP(H3743, [1]Products!B:E, 2, FALSE)</f>
        <v>Choco Delight</v>
      </c>
      <c r="L3743" s="2">
        <f>VLOOKUP(H3743, [1]Products!B:D, 3, FALSE)</f>
        <v>3</v>
      </c>
      <c r="M3743" s="2">
        <f>Table1[[#This Row],[Quantity Purchased]] * Table1[[#This Row],[Unit Price]]</f>
        <v>255</v>
      </c>
      <c r="N3743" s="2">
        <f>VLOOKUP(H3743, [1]Products!B:E, 4, FALSE)</f>
        <v>5</v>
      </c>
      <c r="O3743" t="str">
        <f>TEXT(Table1[[#This Row],[Transaction Date]], "yyyy-mm")</f>
        <v>2024-03</v>
      </c>
      <c r="P3743" s="1">
        <f ca="1">YEAR(TODAY()) - YEAR(Table1[[#This Row],[Buyer Date of Birth]])</f>
        <v>63</v>
      </c>
      <c r="Q3743" s="2">
        <f>Table1[[#This Row],[Total Revenue]] - Table1[[#This Row],[Total Cost]]</f>
        <v>252</v>
      </c>
    </row>
    <row r="3744" spans="1:17" x14ac:dyDescent="0.25">
      <c r="A3744" s="1">
        <v>45380</v>
      </c>
      <c r="B3744" t="s">
        <v>887</v>
      </c>
      <c r="C3744" t="s">
        <v>554</v>
      </c>
      <c r="D3744" t="s">
        <v>89</v>
      </c>
      <c r="E3744" s="1">
        <v>18949</v>
      </c>
      <c r="F3744" t="s">
        <v>28</v>
      </c>
      <c r="G3744">
        <v>278</v>
      </c>
      <c r="H3744" t="s">
        <v>22</v>
      </c>
      <c r="I3744" t="s">
        <v>59</v>
      </c>
      <c r="J3744" t="s">
        <v>24</v>
      </c>
      <c r="K3744" t="str">
        <f>VLOOKUP(H3744, [1]Products!B:E, 2, FALSE)</f>
        <v>Cinnamon Swirls</v>
      </c>
      <c r="L3744" s="2">
        <f>VLOOKUP(H3744, [1]Products!B:D, 3, FALSE)</f>
        <v>10</v>
      </c>
      <c r="M3744" s="2">
        <f>Table1[[#This Row],[Quantity Purchased]] * Table1[[#This Row],[Unit Price]]</f>
        <v>3892</v>
      </c>
      <c r="N3744" s="2">
        <f>VLOOKUP(H3744, [1]Products!B:E, 4, FALSE)</f>
        <v>14</v>
      </c>
      <c r="O3744" t="str">
        <f>TEXT(Table1[[#This Row],[Transaction Date]], "yyyy-mm")</f>
        <v>2024-03</v>
      </c>
      <c r="P3744" s="1">
        <f ca="1">YEAR(TODAY()) - YEAR(Table1[[#This Row],[Buyer Date of Birth]])</f>
        <v>74</v>
      </c>
      <c r="Q3744" s="2">
        <f>Table1[[#This Row],[Total Revenue]] - Table1[[#This Row],[Total Cost]]</f>
        <v>3882</v>
      </c>
    </row>
    <row r="3745" spans="1:17" x14ac:dyDescent="0.25">
      <c r="A3745" s="1">
        <v>45322</v>
      </c>
      <c r="B3745" t="s">
        <v>334</v>
      </c>
      <c r="C3745" t="s">
        <v>790</v>
      </c>
      <c r="D3745" t="s">
        <v>20</v>
      </c>
      <c r="E3745" s="1">
        <v>19465</v>
      </c>
      <c r="F3745" t="s">
        <v>28</v>
      </c>
      <c r="G3745">
        <v>384</v>
      </c>
      <c r="H3745" t="s">
        <v>71</v>
      </c>
      <c r="I3745" t="s">
        <v>59</v>
      </c>
      <c r="J3745" t="s">
        <v>24</v>
      </c>
      <c r="K3745" t="str">
        <f>VLOOKUP(H3745, [1]Products!B:E, 2, FALSE)</f>
        <v>Peanut Butter Bites</v>
      </c>
      <c r="L3745" s="2">
        <f>VLOOKUP(H3745, [1]Products!B:D, 3, FALSE)</f>
        <v>5</v>
      </c>
      <c r="M3745" s="2">
        <f>Table1[[#This Row],[Quantity Purchased]] * Table1[[#This Row],[Unit Price]]</f>
        <v>2688</v>
      </c>
      <c r="N3745" s="2">
        <f>VLOOKUP(H3745, [1]Products!B:E, 4, FALSE)</f>
        <v>7</v>
      </c>
      <c r="O3745" t="str">
        <f>TEXT(Table1[[#This Row],[Transaction Date]], "yyyy-mm")</f>
        <v>2024-01</v>
      </c>
      <c r="P3745" s="1">
        <f ca="1">YEAR(TODAY()) - YEAR(Table1[[#This Row],[Buyer Date of Birth]])</f>
        <v>72</v>
      </c>
      <c r="Q3745" s="2">
        <f>Table1[[#This Row],[Total Revenue]] - Table1[[#This Row],[Total Cost]]</f>
        <v>2683</v>
      </c>
    </row>
    <row r="3746" spans="1:17" x14ac:dyDescent="0.25">
      <c r="A3746" s="1">
        <v>45440</v>
      </c>
      <c r="B3746" t="s">
        <v>400</v>
      </c>
      <c r="C3746" t="s">
        <v>973</v>
      </c>
      <c r="D3746" t="s">
        <v>58</v>
      </c>
      <c r="E3746" s="1">
        <v>24204</v>
      </c>
      <c r="F3746" t="s">
        <v>28</v>
      </c>
      <c r="G3746">
        <v>104</v>
      </c>
      <c r="H3746" t="s">
        <v>41</v>
      </c>
      <c r="I3746" t="s">
        <v>50</v>
      </c>
      <c r="J3746" t="s">
        <v>24</v>
      </c>
      <c r="K3746" t="str">
        <f>VLOOKUP(H3746, [1]Products!B:E, 2, FALSE)</f>
        <v>Ginger Snaps</v>
      </c>
      <c r="L3746" s="2">
        <f>VLOOKUP(H3746, [1]Products!B:D, 3, FALSE)</f>
        <v>14</v>
      </c>
      <c r="M3746" s="2">
        <f>Table1[[#This Row],[Quantity Purchased]] * Table1[[#This Row],[Unit Price]]</f>
        <v>2912</v>
      </c>
      <c r="N3746" s="2">
        <f>VLOOKUP(H3746, [1]Products!B:E, 4, FALSE)</f>
        <v>28</v>
      </c>
      <c r="O3746" t="str">
        <f>TEXT(Table1[[#This Row],[Transaction Date]], "yyyy-mm")</f>
        <v>2024-05</v>
      </c>
      <c r="P3746" s="1">
        <f ca="1">YEAR(TODAY()) - YEAR(Table1[[#This Row],[Buyer Date of Birth]])</f>
        <v>59</v>
      </c>
      <c r="Q3746" s="2">
        <f>Table1[[#This Row],[Total Revenue]] - Table1[[#This Row],[Total Cost]]</f>
        <v>2898</v>
      </c>
    </row>
    <row r="3747" spans="1:17" x14ac:dyDescent="0.25">
      <c r="A3747" s="1">
        <v>45479</v>
      </c>
      <c r="B3747" t="s">
        <v>223</v>
      </c>
      <c r="C3747" t="s">
        <v>427</v>
      </c>
      <c r="D3747" t="s">
        <v>78</v>
      </c>
      <c r="E3747" s="1">
        <v>17367</v>
      </c>
      <c r="F3747" t="s">
        <v>21</v>
      </c>
      <c r="G3747">
        <v>173</v>
      </c>
      <c r="H3747" t="s">
        <v>66</v>
      </c>
      <c r="I3747" t="s">
        <v>55</v>
      </c>
      <c r="J3747" t="s">
        <v>24</v>
      </c>
      <c r="K3747" t="str">
        <f>VLOOKUP(H3747, [1]Products!B:E, 2, FALSE)</f>
        <v>Oatmeal Cookies</v>
      </c>
      <c r="L3747" s="2">
        <f>VLOOKUP(H3747, [1]Products!B:D, 3, FALSE)</f>
        <v>19</v>
      </c>
      <c r="M3747" s="2">
        <f>Table1[[#This Row],[Quantity Purchased]] * Table1[[#This Row],[Unit Price]]</f>
        <v>3979</v>
      </c>
      <c r="N3747" s="2">
        <f>VLOOKUP(H3747, [1]Products!B:E, 4, FALSE)</f>
        <v>23</v>
      </c>
      <c r="O3747" t="str">
        <f>TEXT(Table1[[#This Row],[Transaction Date]], "yyyy-mm")</f>
        <v>2024-07</v>
      </c>
      <c r="P3747" s="1">
        <f ca="1">YEAR(TODAY()) - YEAR(Table1[[#This Row],[Buyer Date of Birth]])</f>
        <v>78</v>
      </c>
      <c r="Q3747" s="2">
        <f>Table1[[#This Row],[Total Revenue]] - Table1[[#This Row],[Total Cost]]</f>
        <v>3960</v>
      </c>
    </row>
    <row r="3748" spans="1:17" x14ac:dyDescent="0.25">
      <c r="A3748" s="1">
        <v>45394</v>
      </c>
      <c r="B3748" t="s">
        <v>244</v>
      </c>
      <c r="C3748" t="s">
        <v>61</v>
      </c>
      <c r="D3748" t="s">
        <v>78</v>
      </c>
      <c r="E3748" s="1">
        <v>23752</v>
      </c>
      <c r="F3748" t="s">
        <v>75</v>
      </c>
      <c r="G3748">
        <v>434</v>
      </c>
      <c r="H3748" t="s">
        <v>63</v>
      </c>
      <c r="I3748" t="s">
        <v>59</v>
      </c>
      <c r="J3748" t="s">
        <v>24</v>
      </c>
      <c r="K3748" t="str">
        <f>VLOOKUP(H3748, [1]Products!B:E, 2, FALSE)</f>
        <v>Vanilla Wafers</v>
      </c>
      <c r="L3748" s="2">
        <f>VLOOKUP(H3748, [1]Products!B:D, 3, FALSE)</f>
        <v>18</v>
      </c>
      <c r="M3748" s="2">
        <f>Table1[[#This Row],[Quantity Purchased]] * Table1[[#This Row],[Unit Price]]</f>
        <v>15624</v>
      </c>
      <c r="N3748" s="2">
        <f>VLOOKUP(H3748, [1]Products!B:E, 4, FALSE)</f>
        <v>36</v>
      </c>
      <c r="O3748" t="str">
        <f>TEXT(Table1[[#This Row],[Transaction Date]], "yyyy-mm")</f>
        <v>2024-04</v>
      </c>
      <c r="P3748" s="1">
        <f ca="1">YEAR(TODAY()) - YEAR(Table1[[#This Row],[Buyer Date of Birth]])</f>
        <v>60</v>
      </c>
      <c r="Q3748" s="2">
        <f>Table1[[#This Row],[Total Revenue]] - Table1[[#This Row],[Total Cost]]</f>
        <v>15606</v>
      </c>
    </row>
    <row r="3749" spans="1:17" x14ac:dyDescent="0.25">
      <c r="A3749" s="1">
        <v>45394</v>
      </c>
      <c r="B3749" t="s">
        <v>32</v>
      </c>
      <c r="C3749" t="s">
        <v>349</v>
      </c>
      <c r="D3749" t="s">
        <v>89</v>
      </c>
      <c r="E3749" s="1">
        <v>34061</v>
      </c>
      <c r="F3749" t="s">
        <v>28</v>
      </c>
      <c r="G3749">
        <v>26</v>
      </c>
      <c r="H3749" t="s">
        <v>72</v>
      </c>
      <c r="I3749" t="s">
        <v>55</v>
      </c>
      <c r="J3749" t="s">
        <v>24</v>
      </c>
      <c r="K3749" t="str">
        <f>VLOOKUP(H3749, [1]Products!B:E, 2, FALSE)</f>
        <v>Choco Delight</v>
      </c>
      <c r="L3749" s="2">
        <f>VLOOKUP(H3749, [1]Products!B:D, 3, FALSE)</f>
        <v>3</v>
      </c>
      <c r="M3749" s="2">
        <f>Table1[[#This Row],[Quantity Purchased]] * Table1[[#This Row],[Unit Price]]</f>
        <v>130</v>
      </c>
      <c r="N3749" s="2">
        <f>VLOOKUP(H3749, [1]Products!B:E, 4, FALSE)</f>
        <v>5</v>
      </c>
      <c r="O3749" t="str">
        <f>TEXT(Table1[[#This Row],[Transaction Date]], "yyyy-mm")</f>
        <v>2024-04</v>
      </c>
      <c r="P3749" s="1">
        <f ca="1">YEAR(TODAY()) - YEAR(Table1[[#This Row],[Buyer Date of Birth]])</f>
        <v>32</v>
      </c>
      <c r="Q3749" s="2">
        <f>Table1[[#This Row],[Total Revenue]] - Table1[[#This Row],[Total Cost]]</f>
        <v>127</v>
      </c>
    </row>
    <row r="3750" spans="1:17" x14ac:dyDescent="0.25">
      <c r="A3750" s="1">
        <v>45359</v>
      </c>
      <c r="B3750" t="s">
        <v>244</v>
      </c>
      <c r="C3750" t="s">
        <v>419</v>
      </c>
      <c r="D3750" t="s">
        <v>100</v>
      </c>
      <c r="E3750" s="1">
        <v>36785</v>
      </c>
      <c r="F3750" t="s">
        <v>75</v>
      </c>
      <c r="G3750">
        <v>329</v>
      </c>
      <c r="H3750" t="s">
        <v>63</v>
      </c>
      <c r="I3750" t="s">
        <v>59</v>
      </c>
      <c r="J3750" t="s">
        <v>24</v>
      </c>
      <c r="K3750" t="str">
        <f>VLOOKUP(H3750, [1]Products!B:E, 2, FALSE)</f>
        <v>Vanilla Wafers</v>
      </c>
      <c r="L3750" s="2">
        <f>VLOOKUP(H3750, [1]Products!B:D, 3, FALSE)</f>
        <v>18</v>
      </c>
      <c r="M3750" s="2">
        <f>Table1[[#This Row],[Quantity Purchased]] * Table1[[#This Row],[Unit Price]]</f>
        <v>11844</v>
      </c>
      <c r="N3750" s="2">
        <f>VLOOKUP(H3750, [1]Products!B:E, 4, FALSE)</f>
        <v>36</v>
      </c>
      <c r="O3750" t="str">
        <f>TEXT(Table1[[#This Row],[Transaction Date]], "yyyy-mm")</f>
        <v>2024-03</v>
      </c>
      <c r="P3750" s="1">
        <f ca="1">YEAR(TODAY()) - YEAR(Table1[[#This Row],[Buyer Date of Birth]])</f>
        <v>25</v>
      </c>
      <c r="Q3750" s="2">
        <f>Table1[[#This Row],[Total Revenue]] - Table1[[#This Row],[Total Cost]]</f>
        <v>11826</v>
      </c>
    </row>
    <row r="3751" spans="1:17" x14ac:dyDescent="0.25">
      <c r="A3751" s="1">
        <v>45320</v>
      </c>
      <c r="B3751" t="s">
        <v>43</v>
      </c>
      <c r="C3751" t="s">
        <v>1274</v>
      </c>
      <c r="D3751" t="s">
        <v>34</v>
      </c>
      <c r="E3751" s="1">
        <v>38223</v>
      </c>
      <c r="F3751" t="s">
        <v>75</v>
      </c>
      <c r="G3751">
        <v>130</v>
      </c>
      <c r="H3751" t="s">
        <v>66</v>
      </c>
      <c r="I3751" t="s">
        <v>36</v>
      </c>
      <c r="J3751" t="s">
        <v>31</v>
      </c>
      <c r="K3751" t="str">
        <f>VLOOKUP(H3751, [1]Products!B:E, 2, FALSE)</f>
        <v>Oatmeal Cookies</v>
      </c>
      <c r="L3751" s="2">
        <f>VLOOKUP(H3751, [1]Products!B:D, 3, FALSE)</f>
        <v>19</v>
      </c>
      <c r="M3751" s="2">
        <f>Table1[[#This Row],[Quantity Purchased]] * Table1[[#This Row],[Unit Price]]</f>
        <v>2990</v>
      </c>
      <c r="N3751" s="2">
        <f>VLOOKUP(H3751, [1]Products!B:E, 4, FALSE)</f>
        <v>23</v>
      </c>
      <c r="O3751" t="str">
        <f>TEXT(Table1[[#This Row],[Transaction Date]], "yyyy-mm")</f>
        <v>2024-01</v>
      </c>
      <c r="P3751" s="1">
        <f ca="1">YEAR(TODAY()) - YEAR(Table1[[#This Row],[Buyer Date of Birth]])</f>
        <v>21</v>
      </c>
      <c r="Q3751" s="2">
        <f>Table1[[#This Row],[Total Revenue]] - Table1[[#This Row],[Total Cost]]</f>
        <v>2971</v>
      </c>
    </row>
    <row r="3752" spans="1:17" x14ac:dyDescent="0.25">
      <c r="A3752" s="1">
        <v>45293</v>
      </c>
      <c r="B3752" t="s">
        <v>125</v>
      </c>
      <c r="C3752" t="s">
        <v>179</v>
      </c>
      <c r="D3752" t="s">
        <v>78</v>
      </c>
      <c r="E3752" s="1">
        <v>35475</v>
      </c>
      <c r="F3752" t="s">
        <v>40</v>
      </c>
      <c r="G3752">
        <v>433</v>
      </c>
      <c r="H3752" t="s">
        <v>66</v>
      </c>
      <c r="I3752" t="s">
        <v>36</v>
      </c>
      <c r="J3752" t="s">
        <v>24</v>
      </c>
      <c r="K3752" t="str">
        <f>VLOOKUP(H3752, [1]Products!B:E, 2, FALSE)</f>
        <v>Oatmeal Cookies</v>
      </c>
      <c r="L3752" s="2">
        <f>VLOOKUP(H3752, [1]Products!B:D, 3, FALSE)</f>
        <v>19</v>
      </c>
      <c r="M3752" s="2">
        <f>Table1[[#This Row],[Quantity Purchased]] * Table1[[#This Row],[Unit Price]]</f>
        <v>9959</v>
      </c>
      <c r="N3752" s="2">
        <f>VLOOKUP(H3752, [1]Products!B:E, 4, FALSE)</f>
        <v>23</v>
      </c>
      <c r="O3752" t="str">
        <f>TEXT(Table1[[#This Row],[Transaction Date]], "yyyy-mm")</f>
        <v>2024-01</v>
      </c>
      <c r="P3752" s="1">
        <f ca="1">YEAR(TODAY()) - YEAR(Table1[[#This Row],[Buyer Date of Birth]])</f>
        <v>28</v>
      </c>
      <c r="Q3752" s="2">
        <f>Table1[[#This Row],[Total Revenue]] - Table1[[#This Row],[Total Cost]]</f>
        <v>9940</v>
      </c>
    </row>
    <row r="3753" spans="1:17" x14ac:dyDescent="0.25">
      <c r="A3753" s="1">
        <v>45351</v>
      </c>
      <c r="B3753" t="s">
        <v>1001</v>
      </c>
      <c r="C3753" t="s">
        <v>93</v>
      </c>
      <c r="D3753" t="s">
        <v>53</v>
      </c>
      <c r="E3753" s="1">
        <v>25954</v>
      </c>
      <c r="F3753" t="s">
        <v>40</v>
      </c>
      <c r="G3753">
        <v>296</v>
      </c>
      <c r="H3753" t="s">
        <v>63</v>
      </c>
      <c r="I3753" t="s">
        <v>42</v>
      </c>
      <c r="J3753" t="s">
        <v>24</v>
      </c>
      <c r="K3753" t="str">
        <f>VLOOKUP(H3753, [1]Products!B:E, 2, FALSE)</f>
        <v>Vanilla Wafers</v>
      </c>
      <c r="L3753" s="2">
        <f>VLOOKUP(H3753, [1]Products!B:D, 3, FALSE)</f>
        <v>18</v>
      </c>
      <c r="M3753" s="2">
        <f>Table1[[#This Row],[Quantity Purchased]] * Table1[[#This Row],[Unit Price]]</f>
        <v>10656</v>
      </c>
      <c r="N3753" s="2">
        <f>VLOOKUP(H3753, [1]Products!B:E, 4, FALSE)</f>
        <v>36</v>
      </c>
      <c r="O3753" t="str">
        <f>TEXT(Table1[[#This Row],[Transaction Date]], "yyyy-mm")</f>
        <v>2024-02</v>
      </c>
      <c r="P3753" s="1">
        <f ca="1">YEAR(TODAY()) - YEAR(Table1[[#This Row],[Buyer Date of Birth]])</f>
        <v>54</v>
      </c>
      <c r="Q3753" s="2">
        <f>Table1[[#This Row],[Total Revenue]] - Table1[[#This Row],[Total Cost]]</f>
        <v>10638</v>
      </c>
    </row>
    <row r="3754" spans="1:17" x14ac:dyDescent="0.25">
      <c r="A3754" s="1">
        <v>45341</v>
      </c>
      <c r="B3754" t="s">
        <v>67</v>
      </c>
      <c r="C3754" t="s">
        <v>93</v>
      </c>
      <c r="D3754" t="s">
        <v>78</v>
      </c>
      <c r="E3754" s="1">
        <v>25799</v>
      </c>
      <c r="F3754" t="s">
        <v>28</v>
      </c>
      <c r="G3754">
        <v>270</v>
      </c>
      <c r="H3754" t="s">
        <v>71</v>
      </c>
      <c r="I3754" t="s">
        <v>46</v>
      </c>
      <c r="J3754" t="s">
        <v>24</v>
      </c>
      <c r="K3754" t="str">
        <f>VLOOKUP(H3754, [1]Products!B:E, 2, FALSE)</f>
        <v>Peanut Butter Bites</v>
      </c>
      <c r="L3754" s="2">
        <f>VLOOKUP(H3754, [1]Products!B:D, 3, FALSE)</f>
        <v>5</v>
      </c>
      <c r="M3754" s="2">
        <f>Table1[[#This Row],[Quantity Purchased]] * Table1[[#This Row],[Unit Price]]</f>
        <v>1890</v>
      </c>
      <c r="N3754" s="2">
        <f>VLOOKUP(H3754, [1]Products!B:E, 4, FALSE)</f>
        <v>7</v>
      </c>
      <c r="O3754" t="str">
        <f>TEXT(Table1[[#This Row],[Transaction Date]], "yyyy-mm")</f>
        <v>2024-02</v>
      </c>
      <c r="P3754" s="1">
        <f ca="1">YEAR(TODAY()) - YEAR(Table1[[#This Row],[Buyer Date of Birth]])</f>
        <v>55</v>
      </c>
      <c r="Q3754" s="2">
        <f>Table1[[#This Row],[Total Revenue]] - Table1[[#This Row],[Total Cost]]</f>
        <v>1885</v>
      </c>
    </row>
    <row r="3755" spans="1:17" x14ac:dyDescent="0.25">
      <c r="A3755" s="1">
        <v>45320</v>
      </c>
      <c r="B3755" t="s">
        <v>372</v>
      </c>
      <c r="C3755" t="s">
        <v>632</v>
      </c>
      <c r="D3755" t="s">
        <v>100</v>
      </c>
      <c r="E3755" s="1">
        <v>35748</v>
      </c>
      <c r="F3755" t="s">
        <v>28</v>
      </c>
      <c r="G3755">
        <v>130</v>
      </c>
      <c r="H3755" t="s">
        <v>66</v>
      </c>
      <c r="I3755" t="s">
        <v>50</v>
      </c>
      <c r="J3755" t="s">
        <v>24</v>
      </c>
      <c r="K3755" t="str">
        <f>VLOOKUP(H3755, [1]Products!B:E, 2, FALSE)</f>
        <v>Oatmeal Cookies</v>
      </c>
      <c r="L3755" s="2">
        <f>VLOOKUP(H3755, [1]Products!B:D, 3, FALSE)</f>
        <v>19</v>
      </c>
      <c r="M3755" s="2">
        <f>Table1[[#This Row],[Quantity Purchased]] * Table1[[#This Row],[Unit Price]]</f>
        <v>2990</v>
      </c>
      <c r="N3755" s="2">
        <f>VLOOKUP(H3755, [1]Products!B:E, 4, FALSE)</f>
        <v>23</v>
      </c>
      <c r="O3755" t="str">
        <f>TEXT(Table1[[#This Row],[Transaction Date]], "yyyy-mm")</f>
        <v>2024-01</v>
      </c>
      <c r="P3755" s="1">
        <f ca="1">YEAR(TODAY()) - YEAR(Table1[[#This Row],[Buyer Date of Birth]])</f>
        <v>28</v>
      </c>
      <c r="Q3755" s="2">
        <f>Table1[[#This Row],[Total Revenue]] - Table1[[#This Row],[Total Cost]]</f>
        <v>2971</v>
      </c>
    </row>
    <row r="3756" spans="1:17" x14ac:dyDescent="0.25">
      <c r="A3756" s="1">
        <v>45407</v>
      </c>
      <c r="B3756" t="s">
        <v>204</v>
      </c>
      <c r="C3756" t="s">
        <v>70</v>
      </c>
      <c r="D3756" t="s">
        <v>34</v>
      </c>
      <c r="E3756" s="1">
        <v>25382</v>
      </c>
      <c r="F3756" t="s">
        <v>28</v>
      </c>
      <c r="G3756">
        <v>301</v>
      </c>
      <c r="H3756" t="s">
        <v>63</v>
      </c>
      <c r="I3756" t="s">
        <v>55</v>
      </c>
      <c r="J3756" t="s">
        <v>31</v>
      </c>
      <c r="K3756" t="str">
        <f>VLOOKUP(H3756, [1]Products!B:E, 2, FALSE)</f>
        <v>Vanilla Wafers</v>
      </c>
      <c r="L3756" s="2">
        <f>VLOOKUP(H3756, [1]Products!B:D, 3, FALSE)</f>
        <v>18</v>
      </c>
      <c r="M3756" s="2">
        <f>Table1[[#This Row],[Quantity Purchased]] * Table1[[#This Row],[Unit Price]]</f>
        <v>10836</v>
      </c>
      <c r="N3756" s="2">
        <f>VLOOKUP(H3756, [1]Products!B:E, 4, FALSE)</f>
        <v>36</v>
      </c>
      <c r="O3756" t="str">
        <f>TEXT(Table1[[#This Row],[Transaction Date]], "yyyy-mm")</f>
        <v>2024-04</v>
      </c>
      <c r="P3756" s="1">
        <f ca="1">YEAR(TODAY()) - YEAR(Table1[[#This Row],[Buyer Date of Birth]])</f>
        <v>56</v>
      </c>
      <c r="Q3756" s="2">
        <f>Table1[[#This Row],[Total Revenue]] - Table1[[#This Row],[Total Cost]]</f>
        <v>10818</v>
      </c>
    </row>
    <row r="3757" spans="1:17" x14ac:dyDescent="0.25">
      <c r="A3757" s="1">
        <v>45458</v>
      </c>
      <c r="B3757" t="s">
        <v>705</v>
      </c>
      <c r="C3757" t="s">
        <v>827</v>
      </c>
      <c r="D3757" t="s">
        <v>89</v>
      </c>
      <c r="E3757" s="1">
        <v>17231</v>
      </c>
      <c r="F3757" t="s">
        <v>40</v>
      </c>
      <c r="G3757">
        <v>300</v>
      </c>
      <c r="H3757" t="s">
        <v>29</v>
      </c>
      <c r="I3757" t="s">
        <v>59</v>
      </c>
      <c r="J3757" t="s">
        <v>24</v>
      </c>
      <c r="K3757" t="str">
        <f>VLOOKUP(H3757, [1]Products!B:E, 2, FALSE)</f>
        <v>Shortbread</v>
      </c>
      <c r="L3757" s="2">
        <f>VLOOKUP(H3757, [1]Products!B:D, 3, FALSE)</f>
        <v>10</v>
      </c>
      <c r="M3757" s="2">
        <f>Table1[[#This Row],[Quantity Purchased]] * Table1[[#This Row],[Unit Price]]</f>
        <v>13500</v>
      </c>
      <c r="N3757" s="2">
        <f>VLOOKUP(H3757, [1]Products!B:E, 4, FALSE)</f>
        <v>45</v>
      </c>
      <c r="O3757" t="str">
        <f>TEXT(Table1[[#This Row],[Transaction Date]], "yyyy-mm")</f>
        <v>2024-06</v>
      </c>
      <c r="P3757" s="1">
        <f ca="1">YEAR(TODAY()) - YEAR(Table1[[#This Row],[Buyer Date of Birth]])</f>
        <v>78</v>
      </c>
      <c r="Q3757" s="2">
        <f>Table1[[#This Row],[Total Revenue]] - Table1[[#This Row],[Total Cost]]</f>
        <v>13490</v>
      </c>
    </row>
    <row r="3758" spans="1:17" x14ac:dyDescent="0.25">
      <c r="A3758" s="1">
        <v>45312</v>
      </c>
      <c r="B3758" t="s">
        <v>32</v>
      </c>
      <c r="C3758" t="s">
        <v>247</v>
      </c>
      <c r="D3758" t="s">
        <v>62</v>
      </c>
      <c r="E3758" s="1">
        <v>16096</v>
      </c>
      <c r="F3758" t="s">
        <v>75</v>
      </c>
      <c r="G3758">
        <v>478</v>
      </c>
      <c r="H3758" t="s">
        <v>54</v>
      </c>
      <c r="I3758" t="s">
        <v>55</v>
      </c>
      <c r="J3758" t="s">
        <v>24</v>
      </c>
      <c r="K3758" t="str">
        <f>VLOOKUP(H3758, [1]Products!B:E, 2, FALSE)</f>
        <v>Lemon Crisps</v>
      </c>
      <c r="L3758" s="2">
        <f>VLOOKUP(H3758, [1]Products!B:D, 3, FALSE)</f>
        <v>7</v>
      </c>
      <c r="M3758" s="2">
        <f>Table1[[#This Row],[Quantity Purchased]] * Table1[[#This Row],[Unit Price]]</f>
        <v>4302</v>
      </c>
      <c r="N3758" s="2">
        <f>VLOOKUP(H3758, [1]Products!B:E, 4, FALSE)</f>
        <v>9</v>
      </c>
      <c r="O3758" t="str">
        <f>TEXT(Table1[[#This Row],[Transaction Date]], "yyyy-mm")</f>
        <v>2024-01</v>
      </c>
      <c r="P3758" s="1">
        <f ca="1">YEAR(TODAY()) - YEAR(Table1[[#This Row],[Buyer Date of Birth]])</f>
        <v>81</v>
      </c>
      <c r="Q3758" s="2">
        <f>Table1[[#This Row],[Total Revenue]] - Table1[[#This Row],[Total Cost]]</f>
        <v>4295</v>
      </c>
    </row>
    <row r="3759" spans="1:17" x14ac:dyDescent="0.25">
      <c r="A3759" s="1">
        <v>45355</v>
      </c>
      <c r="B3759" t="s">
        <v>155</v>
      </c>
      <c r="C3759" t="s">
        <v>39</v>
      </c>
      <c r="D3759" t="s">
        <v>53</v>
      </c>
      <c r="E3759" s="1">
        <v>32920</v>
      </c>
      <c r="F3759" t="s">
        <v>21</v>
      </c>
      <c r="G3759">
        <v>202</v>
      </c>
      <c r="H3759" t="s">
        <v>41</v>
      </c>
      <c r="I3759" t="s">
        <v>59</v>
      </c>
      <c r="J3759" t="s">
        <v>24</v>
      </c>
      <c r="K3759" t="str">
        <f>VLOOKUP(H3759, [1]Products!B:E, 2, FALSE)</f>
        <v>Ginger Snaps</v>
      </c>
      <c r="L3759" s="2">
        <f>VLOOKUP(H3759, [1]Products!B:D, 3, FALSE)</f>
        <v>14</v>
      </c>
      <c r="M3759" s="2">
        <f>Table1[[#This Row],[Quantity Purchased]] * Table1[[#This Row],[Unit Price]]</f>
        <v>5656</v>
      </c>
      <c r="N3759" s="2">
        <f>VLOOKUP(H3759, [1]Products!B:E, 4, FALSE)</f>
        <v>28</v>
      </c>
      <c r="O3759" t="str">
        <f>TEXT(Table1[[#This Row],[Transaction Date]], "yyyy-mm")</f>
        <v>2024-03</v>
      </c>
      <c r="P3759" s="1">
        <f ca="1">YEAR(TODAY()) - YEAR(Table1[[#This Row],[Buyer Date of Birth]])</f>
        <v>35</v>
      </c>
      <c r="Q3759" s="2">
        <f>Table1[[#This Row],[Total Revenue]] - Table1[[#This Row],[Total Cost]]</f>
        <v>5642</v>
      </c>
    </row>
    <row r="3760" spans="1:17" x14ac:dyDescent="0.25">
      <c r="A3760" s="1">
        <v>45441</v>
      </c>
      <c r="B3760" t="s">
        <v>204</v>
      </c>
      <c r="C3760" t="s">
        <v>159</v>
      </c>
      <c r="D3760" t="s">
        <v>84</v>
      </c>
      <c r="E3760" s="1">
        <v>26327</v>
      </c>
      <c r="F3760" t="s">
        <v>40</v>
      </c>
      <c r="G3760">
        <v>500</v>
      </c>
      <c r="H3760" t="s">
        <v>35</v>
      </c>
      <c r="I3760" t="s">
        <v>59</v>
      </c>
      <c r="J3760" t="s">
        <v>31</v>
      </c>
      <c r="K3760" t="str">
        <f>VLOOKUP(H3760, [1]Products!B:E, 2, FALSE)</f>
        <v>Caramel Biscuits</v>
      </c>
      <c r="L3760" s="2">
        <f>VLOOKUP(H3760, [1]Products!B:D, 3, FALSE)</f>
        <v>18</v>
      </c>
      <c r="M3760" s="2">
        <f>Table1[[#This Row],[Quantity Purchased]] * Table1[[#This Row],[Unit Price]]</f>
        <v>11000</v>
      </c>
      <c r="N3760" s="2">
        <f>VLOOKUP(H3760, [1]Products!B:E, 4, FALSE)</f>
        <v>22</v>
      </c>
      <c r="O3760" t="str">
        <f>TEXT(Table1[[#This Row],[Transaction Date]], "yyyy-mm")</f>
        <v>2024-05</v>
      </c>
      <c r="P3760" s="1">
        <f ca="1">YEAR(TODAY()) - YEAR(Table1[[#This Row],[Buyer Date of Birth]])</f>
        <v>53</v>
      </c>
      <c r="Q3760" s="2">
        <f>Table1[[#This Row],[Total Revenue]] - Table1[[#This Row],[Total Cost]]</f>
        <v>10982</v>
      </c>
    </row>
    <row r="3761" spans="1:17" x14ac:dyDescent="0.25">
      <c r="A3761" s="1">
        <v>45415</v>
      </c>
      <c r="B3761" t="s">
        <v>98</v>
      </c>
      <c r="C3761" t="s">
        <v>1363</v>
      </c>
      <c r="D3761" t="s">
        <v>100</v>
      </c>
      <c r="E3761" s="1">
        <v>38477</v>
      </c>
      <c r="F3761" t="s">
        <v>28</v>
      </c>
      <c r="G3761">
        <v>113</v>
      </c>
      <c r="H3761" t="s">
        <v>54</v>
      </c>
      <c r="I3761" t="s">
        <v>50</v>
      </c>
      <c r="J3761" t="s">
        <v>24</v>
      </c>
      <c r="K3761" t="str">
        <f>VLOOKUP(H3761, [1]Products!B:E, 2, FALSE)</f>
        <v>Lemon Crisps</v>
      </c>
      <c r="L3761" s="2">
        <f>VLOOKUP(H3761, [1]Products!B:D, 3, FALSE)</f>
        <v>7</v>
      </c>
      <c r="M3761" s="2">
        <f>Table1[[#This Row],[Quantity Purchased]] * Table1[[#This Row],[Unit Price]]</f>
        <v>1017</v>
      </c>
      <c r="N3761" s="2">
        <f>VLOOKUP(H3761, [1]Products!B:E, 4, FALSE)</f>
        <v>9</v>
      </c>
      <c r="O3761" t="str">
        <f>TEXT(Table1[[#This Row],[Transaction Date]], "yyyy-mm")</f>
        <v>2024-05</v>
      </c>
      <c r="P3761" s="1">
        <f ca="1">YEAR(TODAY()) - YEAR(Table1[[#This Row],[Buyer Date of Birth]])</f>
        <v>20</v>
      </c>
      <c r="Q3761" s="2">
        <f>Table1[[#This Row],[Total Revenue]] - Table1[[#This Row],[Total Cost]]</f>
        <v>1010</v>
      </c>
    </row>
    <row r="3762" spans="1:17" x14ac:dyDescent="0.25">
      <c r="A3762" s="1">
        <v>45319</v>
      </c>
      <c r="B3762" t="s">
        <v>796</v>
      </c>
      <c r="C3762" t="s">
        <v>1364</v>
      </c>
      <c r="D3762" t="s">
        <v>45</v>
      </c>
      <c r="E3762" s="1">
        <v>35834</v>
      </c>
      <c r="F3762" t="s">
        <v>40</v>
      </c>
      <c r="G3762">
        <v>95</v>
      </c>
      <c r="H3762" t="s">
        <v>41</v>
      </c>
      <c r="I3762" t="s">
        <v>55</v>
      </c>
      <c r="J3762" t="s">
        <v>24</v>
      </c>
      <c r="K3762" t="str">
        <f>VLOOKUP(H3762, [1]Products!B:E, 2, FALSE)</f>
        <v>Ginger Snaps</v>
      </c>
      <c r="L3762" s="2">
        <f>VLOOKUP(H3762, [1]Products!B:D, 3, FALSE)</f>
        <v>14</v>
      </c>
      <c r="M3762" s="2">
        <f>Table1[[#This Row],[Quantity Purchased]] * Table1[[#This Row],[Unit Price]]</f>
        <v>2660</v>
      </c>
      <c r="N3762" s="2">
        <f>VLOOKUP(H3762, [1]Products!B:E, 4, FALSE)</f>
        <v>28</v>
      </c>
      <c r="O3762" t="str">
        <f>TEXT(Table1[[#This Row],[Transaction Date]], "yyyy-mm")</f>
        <v>2024-01</v>
      </c>
      <c r="P3762" s="1">
        <f ca="1">YEAR(TODAY()) - YEAR(Table1[[#This Row],[Buyer Date of Birth]])</f>
        <v>27</v>
      </c>
      <c r="Q3762" s="2">
        <f>Table1[[#This Row],[Total Revenue]] - Table1[[#This Row],[Total Cost]]</f>
        <v>2646</v>
      </c>
    </row>
    <row r="3763" spans="1:17" x14ac:dyDescent="0.25">
      <c r="A3763" s="1">
        <v>45502</v>
      </c>
      <c r="B3763" t="s">
        <v>555</v>
      </c>
      <c r="C3763" t="s">
        <v>163</v>
      </c>
      <c r="D3763" t="s">
        <v>84</v>
      </c>
      <c r="E3763" s="1">
        <v>34092</v>
      </c>
      <c r="F3763" t="s">
        <v>75</v>
      </c>
      <c r="G3763">
        <v>326</v>
      </c>
      <c r="H3763" t="s">
        <v>41</v>
      </c>
      <c r="I3763" t="s">
        <v>59</v>
      </c>
      <c r="J3763" t="s">
        <v>24</v>
      </c>
      <c r="K3763" t="str">
        <f>VLOOKUP(H3763, [1]Products!B:E, 2, FALSE)</f>
        <v>Ginger Snaps</v>
      </c>
      <c r="L3763" s="2">
        <f>VLOOKUP(H3763, [1]Products!B:D, 3, FALSE)</f>
        <v>14</v>
      </c>
      <c r="M3763" s="2">
        <f>Table1[[#This Row],[Quantity Purchased]] * Table1[[#This Row],[Unit Price]]</f>
        <v>9128</v>
      </c>
      <c r="N3763" s="2">
        <f>VLOOKUP(H3763, [1]Products!B:E, 4, FALSE)</f>
        <v>28</v>
      </c>
      <c r="O3763" t="str">
        <f>TEXT(Table1[[#This Row],[Transaction Date]], "yyyy-mm")</f>
        <v>2024-07</v>
      </c>
      <c r="P3763" s="1">
        <f ca="1">YEAR(TODAY()) - YEAR(Table1[[#This Row],[Buyer Date of Birth]])</f>
        <v>32</v>
      </c>
      <c r="Q3763" s="2">
        <f>Table1[[#This Row],[Total Revenue]] - Table1[[#This Row],[Total Cost]]</f>
        <v>9114</v>
      </c>
    </row>
    <row r="3764" spans="1:17" x14ac:dyDescent="0.25">
      <c r="A3764" s="1">
        <v>45425</v>
      </c>
      <c r="B3764" t="s">
        <v>868</v>
      </c>
      <c r="C3764" t="s">
        <v>612</v>
      </c>
      <c r="D3764" t="s">
        <v>58</v>
      </c>
      <c r="E3764" s="1">
        <v>36937</v>
      </c>
      <c r="F3764" t="s">
        <v>21</v>
      </c>
      <c r="G3764">
        <v>83</v>
      </c>
      <c r="H3764" t="s">
        <v>66</v>
      </c>
      <c r="I3764" t="s">
        <v>55</v>
      </c>
      <c r="J3764" t="s">
        <v>24</v>
      </c>
      <c r="K3764" t="str">
        <f>VLOOKUP(H3764, [1]Products!B:E, 2, FALSE)</f>
        <v>Oatmeal Cookies</v>
      </c>
      <c r="L3764" s="2">
        <f>VLOOKUP(H3764, [1]Products!B:D, 3, FALSE)</f>
        <v>19</v>
      </c>
      <c r="M3764" s="2">
        <f>Table1[[#This Row],[Quantity Purchased]] * Table1[[#This Row],[Unit Price]]</f>
        <v>1909</v>
      </c>
      <c r="N3764" s="2">
        <f>VLOOKUP(H3764, [1]Products!B:E, 4, FALSE)</f>
        <v>23</v>
      </c>
      <c r="O3764" t="str">
        <f>TEXT(Table1[[#This Row],[Transaction Date]], "yyyy-mm")</f>
        <v>2024-05</v>
      </c>
      <c r="P3764" s="1">
        <f ca="1">YEAR(TODAY()) - YEAR(Table1[[#This Row],[Buyer Date of Birth]])</f>
        <v>24</v>
      </c>
      <c r="Q3764" s="2">
        <f>Table1[[#This Row],[Total Revenue]] - Table1[[#This Row],[Total Cost]]</f>
        <v>1890</v>
      </c>
    </row>
    <row r="3765" spans="1:17" x14ac:dyDescent="0.25">
      <c r="A3765" s="1">
        <v>45295</v>
      </c>
      <c r="B3765" t="s">
        <v>112</v>
      </c>
      <c r="C3765" t="s">
        <v>548</v>
      </c>
      <c r="D3765" t="s">
        <v>58</v>
      </c>
      <c r="E3765" s="1">
        <v>38134</v>
      </c>
      <c r="F3765" t="s">
        <v>28</v>
      </c>
      <c r="G3765">
        <v>18</v>
      </c>
      <c r="H3765" t="s">
        <v>49</v>
      </c>
      <c r="I3765" t="s">
        <v>59</v>
      </c>
      <c r="J3765" t="s">
        <v>24</v>
      </c>
      <c r="K3765" t="str">
        <f>VLOOKUP(H3765, [1]Products!B:E, 2, FALSE)</f>
        <v>Butter Crunch</v>
      </c>
      <c r="L3765" s="2">
        <f>VLOOKUP(H3765, [1]Products!B:D, 3, FALSE)</f>
        <v>10</v>
      </c>
      <c r="M3765" s="2">
        <f>Table1[[#This Row],[Quantity Purchased]] * Table1[[#This Row],[Unit Price]]</f>
        <v>198</v>
      </c>
      <c r="N3765" s="2">
        <f>VLOOKUP(H3765, [1]Products!B:E, 4, FALSE)</f>
        <v>11</v>
      </c>
      <c r="O3765" t="str">
        <f>TEXT(Table1[[#This Row],[Transaction Date]], "yyyy-mm")</f>
        <v>2024-01</v>
      </c>
      <c r="P3765" s="1">
        <f ca="1">YEAR(TODAY()) - YEAR(Table1[[#This Row],[Buyer Date of Birth]])</f>
        <v>21</v>
      </c>
      <c r="Q3765" s="2">
        <f>Table1[[#This Row],[Total Revenue]] - Table1[[#This Row],[Total Cost]]</f>
        <v>188</v>
      </c>
    </row>
    <row r="3766" spans="1:17" x14ac:dyDescent="0.25">
      <c r="A3766" s="1">
        <v>45359</v>
      </c>
      <c r="B3766" t="s">
        <v>38</v>
      </c>
      <c r="C3766" t="s">
        <v>330</v>
      </c>
      <c r="D3766" t="s">
        <v>100</v>
      </c>
      <c r="E3766" s="1">
        <v>17404</v>
      </c>
      <c r="F3766" t="s">
        <v>75</v>
      </c>
      <c r="G3766">
        <v>74</v>
      </c>
      <c r="H3766" t="s">
        <v>66</v>
      </c>
      <c r="I3766" t="s">
        <v>36</v>
      </c>
      <c r="J3766" t="s">
        <v>24</v>
      </c>
      <c r="K3766" t="str">
        <f>VLOOKUP(H3766, [1]Products!B:E, 2, FALSE)</f>
        <v>Oatmeal Cookies</v>
      </c>
      <c r="L3766" s="2">
        <f>VLOOKUP(H3766, [1]Products!B:D, 3, FALSE)</f>
        <v>19</v>
      </c>
      <c r="M3766" s="2">
        <f>Table1[[#This Row],[Quantity Purchased]] * Table1[[#This Row],[Unit Price]]</f>
        <v>1702</v>
      </c>
      <c r="N3766" s="2">
        <f>VLOOKUP(H3766, [1]Products!B:E, 4, FALSE)</f>
        <v>23</v>
      </c>
      <c r="O3766" t="str">
        <f>TEXT(Table1[[#This Row],[Transaction Date]], "yyyy-mm")</f>
        <v>2024-03</v>
      </c>
      <c r="P3766" s="1">
        <f ca="1">YEAR(TODAY()) - YEAR(Table1[[#This Row],[Buyer Date of Birth]])</f>
        <v>78</v>
      </c>
      <c r="Q3766" s="2">
        <f>Table1[[#This Row],[Total Revenue]] - Table1[[#This Row],[Total Cost]]</f>
        <v>1683</v>
      </c>
    </row>
    <row r="3767" spans="1:17" x14ac:dyDescent="0.25">
      <c r="A3767" s="1">
        <v>45496</v>
      </c>
      <c r="B3767" t="s">
        <v>92</v>
      </c>
      <c r="C3767" t="s">
        <v>305</v>
      </c>
      <c r="D3767" t="s">
        <v>89</v>
      </c>
      <c r="E3767" s="1">
        <v>36335</v>
      </c>
      <c r="F3767" t="s">
        <v>21</v>
      </c>
      <c r="G3767">
        <v>417</v>
      </c>
      <c r="H3767" t="s">
        <v>54</v>
      </c>
      <c r="I3767" t="s">
        <v>36</v>
      </c>
      <c r="J3767" t="s">
        <v>24</v>
      </c>
      <c r="K3767" t="str">
        <f>VLOOKUP(H3767, [1]Products!B:E, 2, FALSE)</f>
        <v>Lemon Crisps</v>
      </c>
      <c r="L3767" s="2">
        <f>VLOOKUP(H3767, [1]Products!B:D, 3, FALSE)</f>
        <v>7</v>
      </c>
      <c r="M3767" s="2">
        <f>Table1[[#This Row],[Quantity Purchased]] * Table1[[#This Row],[Unit Price]]</f>
        <v>3753</v>
      </c>
      <c r="N3767" s="2">
        <f>VLOOKUP(H3767, [1]Products!B:E, 4, FALSE)</f>
        <v>9</v>
      </c>
      <c r="O3767" t="str">
        <f>TEXT(Table1[[#This Row],[Transaction Date]], "yyyy-mm")</f>
        <v>2024-07</v>
      </c>
      <c r="P3767" s="1">
        <f ca="1">YEAR(TODAY()) - YEAR(Table1[[#This Row],[Buyer Date of Birth]])</f>
        <v>26</v>
      </c>
      <c r="Q3767" s="2">
        <f>Table1[[#This Row],[Total Revenue]] - Table1[[#This Row],[Total Cost]]</f>
        <v>3746</v>
      </c>
    </row>
    <row r="3768" spans="1:17" x14ac:dyDescent="0.25">
      <c r="A3768" s="1">
        <v>45443</v>
      </c>
      <c r="B3768" t="s">
        <v>236</v>
      </c>
      <c r="C3768" t="s">
        <v>592</v>
      </c>
      <c r="D3768" t="s">
        <v>58</v>
      </c>
      <c r="E3768" s="1">
        <v>17288</v>
      </c>
      <c r="F3768" t="s">
        <v>21</v>
      </c>
      <c r="G3768">
        <v>427</v>
      </c>
      <c r="H3768" t="s">
        <v>29</v>
      </c>
      <c r="I3768" t="s">
        <v>42</v>
      </c>
      <c r="J3768" t="s">
        <v>24</v>
      </c>
      <c r="K3768" t="str">
        <f>VLOOKUP(H3768, [1]Products!B:E, 2, FALSE)</f>
        <v>Shortbread</v>
      </c>
      <c r="L3768" s="2">
        <f>VLOOKUP(H3768, [1]Products!B:D, 3, FALSE)</f>
        <v>10</v>
      </c>
      <c r="M3768" s="2">
        <f>Table1[[#This Row],[Quantity Purchased]] * Table1[[#This Row],[Unit Price]]</f>
        <v>19215</v>
      </c>
      <c r="N3768" s="2">
        <f>VLOOKUP(H3768, [1]Products!B:E, 4, FALSE)</f>
        <v>45</v>
      </c>
      <c r="O3768" t="str">
        <f>TEXT(Table1[[#This Row],[Transaction Date]], "yyyy-mm")</f>
        <v>2024-05</v>
      </c>
      <c r="P3768" s="1">
        <f ca="1">YEAR(TODAY()) - YEAR(Table1[[#This Row],[Buyer Date of Birth]])</f>
        <v>78</v>
      </c>
      <c r="Q3768" s="2">
        <f>Table1[[#This Row],[Total Revenue]] - Table1[[#This Row],[Total Cost]]</f>
        <v>19205</v>
      </c>
    </row>
    <row r="3769" spans="1:17" x14ac:dyDescent="0.25">
      <c r="A3769" s="1">
        <v>45323</v>
      </c>
      <c r="B3769" t="s">
        <v>225</v>
      </c>
      <c r="C3769" t="s">
        <v>642</v>
      </c>
      <c r="D3769" t="s">
        <v>58</v>
      </c>
      <c r="E3769" s="1">
        <v>21273</v>
      </c>
      <c r="F3769" t="s">
        <v>21</v>
      </c>
      <c r="G3769">
        <v>250</v>
      </c>
      <c r="H3769" t="s">
        <v>49</v>
      </c>
      <c r="I3769" t="s">
        <v>46</v>
      </c>
      <c r="J3769" t="s">
        <v>24</v>
      </c>
      <c r="K3769" t="str">
        <f>VLOOKUP(H3769, [1]Products!B:E, 2, FALSE)</f>
        <v>Butter Crunch</v>
      </c>
      <c r="L3769" s="2">
        <f>VLOOKUP(H3769, [1]Products!B:D, 3, FALSE)</f>
        <v>10</v>
      </c>
      <c r="M3769" s="2">
        <f>Table1[[#This Row],[Quantity Purchased]] * Table1[[#This Row],[Unit Price]]</f>
        <v>2750</v>
      </c>
      <c r="N3769" s="2">
        <f>VLOOKUP(H3769, [1]Products!B:E, 4, FALSE)</f>
        <v>11</v>
      </c>
      <c r="O3769" t="str">
        <f>TEXT(Table1[[#This Row],[Transaction Date]], "yyyy-mm")</f>
        <v>2024-02</v>
      </c>
      <c r="P3769" s="1">
        <f ca="1">YEAR(TODAY()) - YEAR(Table1[[#This Row],[Buyer Date of Birth]])</f>
        <v>67</v>
      </c>
      <c r="Q3769" s="2">
        <f>Table1[[#This Row],[Total Revenue]] - Table1[[#This Row],[Total Cost]]</f>
        <v>2740</v>
      </c>
    </row>
    <row r="3770" spans="1:17" x14ac:dyDescent="0.25">
      <c r="A3770" s="1">
        <v>45341</v>
      </c>
      <c r="B3770" t="s">
        <v>1365</v>
      </c>
      <c r="C3770" t="s">
        <v>1338</v>
      </c>
      <c r="D3770" t="s">
        <v>100</v>
      </c>
      <c r="E3770" s="1">
        <v>26462</v>
      </c>
      <c r="F3770" t="s">
        <v>28</v>
      </c>
      <c r="G3770">
        <v>433</v>
      </c>
      <c r="H3770" t="s">
        <v>54</v>
      </c>
      <c r="I3770" t="s">
        <v>50</v>
      </c>
      <c r="J3770" t="s">
        <v>24</v>
      </c>
      <c r="K3770" t="str">
        <f>VLOOKUP(H3770, [1]Products!B:E, 2, FALSE)</f>
        <v>Lemon Crisps</v>
      </c>
      <c r="L3770" s="2">
        <f>VLOOKUP(H3770, [1]Products!B:D, 3, FALSE)</f>
        <v>7</v>
      </c>
      <c r="M3770" s="2">
        <f>Table1[[#This Row],[Quantity Purchased]] * Table1[[#This Row],[Unit Price]]</f>
        <v>3897</v>
      </c>
      <c r="N3770" s="2">
        <f>VLOOKUP(H3770, [1]Products!B:E, 4, FALSE)</f>
        <v>9</v>
      </c>
      <c r="O3770" t="str">
        <f>TEXT(Table1[[#This Row],[Transaction Date]], "yyyy-mm")</f>
        <v>2024-02</v>
      </c>
      <c r="P3770" s="1">
        <f ca="1">YEAR(TODAY()) - YEAR(Table1[[#This Row],[Buyer Date of Birth]])</f>
        <v>53</v>
      </c>
      <c r="Q3770" s="2">
        <f>Table1[[#This Row],[Total Revenue]] - Table1[[#This Row],[Total Cost]]</f>
        <v>3890</v>
      </c>
    </row>
    <row r="3771" spans="1:17" x14ac:dyDescent="0.25">
      <c r="A3771" s="1">
        <v>45305</v>
      </c>
      <c r="B3771" t="s">
        <v>329</v>
      </c>
      <c r="C3771" t="s">
        <v>721</v>
      </c>
      <c r="D3771" t="s">
        <v>62</v>
      </c>
      <c r="E3771" s="1">
        <v>37582</v>
      </c>
      <c r="F3771" t="s">
        <v>75</v>
      </c>
      <c r="G3771">
        <v>212</v>
      </c>
      <c r="H3771" t="s">
        <v>54</v>
      </c>
      <c r="I3771" t="s">
        <v>55</v>
      </c>
      <c r="J3771" t="s">
        <v>24</v>
      </c>
      <c r="K3771" t="str">
        <f>VLOOKUP(H3771, [1]Products!B:E, 2, FALSE)</f>
        <v>Lemon Crisps</v>
      </c>
      <c r="L3771" s="2">
        <f>VLOOKUP(H3771, [1]Products!B:D, 3, FALSE)</f>
        <v>7</v>
      </c>
      <c r="M3771" s="2">
        <f>Table1[[#This Row],[Quantity Purchased]] * Table1[[#This Row],[Unit Price]]</f>
        <v>1908</v>
      </c>
      <c r="N3771" s="2">
        <f>VLOOKUP(H3771, [1]Products!B:E, 4, FALSE)</f>
        <v>9</v>
      </c>
      <c r="O3771" t="str">
        <f>TEXT(Table1[[#This Row],[Transaction Date]], "yyyy-mm")</f>
        <v>2024-01</v>
      </c>
      <c r="P3771" s="1">
        <f ca="1">YEAR(TODAY()) - YEAR(Table1[[#This Row],[Buyer Date of Birth]])</f>
        <v>23</v>
      </c>
      <c r="Q3771" s="2">
        <f>Table1[[#This Row],[Total Revenue]] - Table1[[#This Row],[Total Cost]]</f>
        <v>1901</v>
      </c>
    </row>
    <row r="3772" spans="1:17" x14ac:dyDescent="0.25">
      <c r="A3772" s="1">
        <v>45432</v>
      </c>
      <c r="B3772" t="s">
        <v>538</v>
      </c>
      <c r="C3772" t="s">
        <v>147</v>
      </c>
      <c r="D3772" t="s">
        <v>62</v>
      </c>
      <c r="E3772" s="1">
        <v>16743</v>
      </c>
      <c r="F3772" t="s">
        <v>28</v>
      </c>
      <c r="G3772">
        <v>447</v>
      </c>
      <c r="H3772" t="s">
        <v>49</v>
      </c>
      <c r="I3772" t="s">
        <v>59</v>
      </c>
      <c r="J3772" t="s">
        <v>24</v>
      </c>
      <c r="K3772" t="str">
        <f>VLOOKUP(H3772, [1]Products!B:E, 2, FALSE)</f>
        <v>Butter Crunch</v>
      </c>
      <c r="L3772" s="2">
        <f>VLOOKUP(H3772, [1]Products!B:D, 3, FALSE)</f>
        <v>10</v>
      </c>
      <c r="M3772" s="2">
        <f>Table1[[#This Row],[Quantity Purchased]] * Table1[[#This Row],[Unit Price]]</f>
        <v>4917</v>
      </c>
      <c r="N3772" s="2">
        <f>VLOOKUP(H3772, [1]Products!B:E, 4, FALSE)</f>
        <v>11</v>
      </c>
      <c r="O3772" t="str">
        <f>TEXT(Table1[[#This Row],[Transaction Date]], "yyyy-mm")</f>
        <v>2024-05</v>
      </c>
      <c r="P3772" s="1">
        <f ca="1">YEAR(TODAY()) - YEAR(Table1[[#This Row],[Buyer Date of Birth]])</f>
        <v>80</v>
      </c>
      <c r="Q3772" s="2">
        <f>Table1[[#This Row],[Total Revenue]] - Table1[[#This Row],[Total Cost]]</f>
        <v>4907</v>
      </c>
    </row>
    <row r="3773" spans="1:17" x14ac:dyDescent="0.25">
      <c r="A3773" s="1">
        <v>45347</v>
      </c>
      <c r="B3773" t="s">
        <v>358</v>
      </c>
      <c r="C3773" t="s">
        <v>903</v>
      </c>
      <c r="D3773" t="s">
        <v>20</v>
      </c>
      <c r="E3773" s="1">
        <v>16239</v>
      </c>
      <c r="F3773" t="s">
        <v>75</v>
      </c>
      <c r="G3773">
        <v>408</v>
      </c>
      <c r="H3773" t="s">
        <v>72</v>
      </c>
      <c r="I3773" t="s">
        <v>55</v>
      </c>
      <c r="J3773" t="s">
        <v>24</v>
      </c>
      <c r="K3773" t="str">
        <f>VLOOKUP(H3773, [1]Products!B:E, 2, FALSE)</f>
        <v>Choco Delight</v>
      </c>
      <c r="L3773" s="2">
        <f>VLOOKUP(H3773, [1]Products!B:D, 3, FALSE)</f>
        <v>3</v>
      </c>
      <c r="M3773" s="2">
        <f>Table1[[#This Row],[Quantity Purchased]] * Table1[[#This Row],[Unit Price]]</f>
        <v>2040</v>
      </c>
      <c r="N3773" s="2">
        <f>VLOOKUP(H3773, [1]Products!B:E, 4, FALSE)</f>
        <v>5</v>
      </c>
      <c r="O3773" t="str">
        <f>TEXT(Table1[[#This Row],[Transaction Date]], "yyyy-mm")</f>
        <v>2024-02</v>
      </c>
      <c r="P3773" s="1">
        <f ca="1">YEAR(TODAY()) - YEAR(Table1[[#This Row],[Buyer Date of Birth]])</f>
        <v>81</v>
      </c>
      <c r="Q3773" s="2">
        <f>Table1[[#This Row],[Total Revenue]] - Table1[[#This Row],[Total Cost]]</f>
        <v>2037</v>
      </c>
    </row>
    <row r="3774" spans="1:17" x14ac:dyDescent="0.25">
      <c r="A3774" s="1">
        <v>45342</v>
      </c>
      <c r="B3774" t="s">
        <v>1305</v>
      </c>
      <c r="C3774" t="s">
        <v>156</v>
      </c>
      <c r="D3774" t="s">
        <v>62</v>
      </c>
      <c r="E3774" s="1">
        <v>25335</v>
      </c>
      <c r="F3774" t="s">
        <v>28</v>
      </c>
      <c r="G3774">
        <v>367</v>
      </c>
      <c r="H3774" t="s">
        <v>54</v>
      </c>
      <c r="I3774" t="s">
        <v>59</v>
      </c>
      <c r="J3774" t="s">
        <v>24</v>
      </c>
      <c r="K3774" t="str">
        <f>VLOOKUP(H3774, [1]Products!B:E, 2, FALSE)</f>
        <v>Lemon Crisps</v>
      </c>
      <c r="L3774" s="2">
        <f>VLOOKUP(H3774, [1]Products!B:D, 3, FALSE)</f>
        <v>7</v>
      </c>
      <c r="M3774" s="2">
        <f>Table1[[#This Row],[Quantity Purchased]] * Table1[[#This Row],[Unit Price]]</f>
        <v>3303</v>
      </c>
      <c r="N3774" s="2">
        <f>VLOOKUP(H3774, [1]Products!B:E, 4, FALSE)</f>
        <v>9</v>
      </c>
      <c r="O3774" t="str">
        <f>TEXT(Table1[[#This Row],[Transaction Date]], "yyyy-mm")</f>
        <v>2024-02</v>
      </c>
      <c r="P3774" s="1">
        <f ca="1">YEAR(TODAY()) - YEAR(Table1[[#This Row],[Buyer Date of Birth]])</f>
        <v>56</v>
      </c>
      <c r="Q3774" s="2">
        <f>Table1[[#This Row],[Total Revenue]] - Table1[[#This Row],[Total Cost]]</f>
        <v>3296</v>
      </c>
    </row>
    <row r="3775" spans="1:17" x14ac:dyDescent="0.25">
      <c r="A3775" s="1">
        <v>45301</v>
      </c>
      <c r="B3775" t="s">
        <v>688</v>
      </c>
      <c r="C3775" t="s">
        <v>358</v>
      </c>
      <c r="D3775" t="s">
        <v>89</v>
      </c>
      <c r="E3775" s="1">
        <v>25973</v>
      </c>
      <c r="F3775" t="s">
        <v>28</v>
      </c>
      <c r="G3775">
        <v>98</v>
      </c>
      <c r="H3775" t="s">
        <v>54</v>
      </c>
      <c r="I3775" t="s">
        <v>59</v>
      </c>
      <c r="J3775" t="s">
        <v>24</v>
      </c>
      <c r="K3775" t="str">
        <f>VLOOKUP(H3775, [1]Products!B:E, 2, FALSE)</f>
        <v>Lemon Crisps</v>
      </c>
      <c r="L3775" s="2">
        <f>VLOOKUP(H3775, [1]Products!B:D, 3, FALSE)</f>
        <v>7</v>
      </c>
      <c r="M3775" s="2">
        <f>Table1[[#This Row],[Quantity Purchased]] * Table1[[#This Row],[Unit Price]]</f>
        <v>882</v>
      </c>
      <c r="N3775" s="2">
        <f>VLOOKUP(H3775, [1]Products!B:E, 4, FALSE)</f>
        <v>9</v>
      </c>
      <c r="O3775" t="str">
        <f>TEXT(Table1[[#This Row],[Transaction Date]], "yyyy-mm")</f>
        <v>2024-01</v>
      </c>
      <c r="P3775" s="1">
        <f ca="1">YEAR(TODAY()) - YEAR(Table1[[#This Row],[Buyer Date of Birth]])</f>
        <v>54</v>
      </c>
      <c r="Q3775" s="2">
        <f>Table1[[#This Row],[Total Revenue]] - Table1[[#This Row],[Total Cost]]</f>
        <v>875</v>
      </c>
    </row>
    <row r="3776" spans="1:17" x14ac:dyDescent="0.25">
      <c r="A3776" s="1">
        <v>45314</v>
      </c>
      <c r="B3776" t="s">
        <v>538</v>
      </c>
      <c r="C3776" t="s">
        <v>991</v>
      </c>
      <c r="D3776" t="s">
        <v>20</v>
      </c>
      <c r="E3776" s="1">
        <v>34998</v>
      </c>
      <c r="F3776" t="s">
        <v>21</v>
      </c>
      <c r="G3776">
        <v>364</v>
      </c>
      <c r="H3776" t="s">
        <v>49</v>
      </c>
      <c r="I3776" t="s">
        <v>50</v>
      </c>
      <c r="J3776" t="s">
        <v>24</v>
      </c>
      <c r="K3776" t="str">
        <f>VLOOKUP(H3776, [1]Products!B:E, 2, FALSE)</f>
        <v>Butter Crunch</v>
      </c>
      <c r="L3776" s="2">
        <f>VLOOKUP(H3776, [1]Products!B:D, 3, FALSE)</f>
        <v>10</v>
      </c>
      <c r="M3776" s="2">
        <f>Table1[[#This Row],[Quantity Purchased]] * Table1[[#This Row],[Unit Price]]</f>
        <v>4004</v>
      </c>
      <c r="N3776" s="2">
        <f>VLOOKUP(H3776, [1]Products!B:E, 4, FALSE)</f>
        <v>11</v>
      </c>
      <c r="O3776" t="str">
        <f>TEXT(Table1[[#This Row],[Transaction Date]], "yyyy-mm")</f>
        <v>2024-01</v>
      </c>
      <c r="P3776" s="1">
        <f ca="1">YEAR(TODAY()) - YEAR(Table1[[#This Row],[Buyer Date of Birth]])</f>
        <v>30</v>
      </c>
      <c r="Q3776" s="2">
        <f>Table1[[#This Row],[Total Revenue]] - Table1[[#This Row],[Total Cost]]</f>
        <v>3994</v>
      </c>
    </row>
    <row r="3777" spans="1:17" x14ac:dyDescent="0.25">
      <c r="A3777" s="1">
        <v>45431</v>
      </c>
      <c r="B3777" t="s">
        <v>26</v>
      </c>
      <c r="C3777" t="s">
        <v>1366</v>
      </c>
      <c r="D3777" t="s">
        <v>78</v>
      </c>
      <c r="E3777" s="1">
        <v>27013</v>
      </c>
      <c r="F3777" t="s">
        <v>40</v>
      </c>
      <c r="G3777">
        <v>350</v>
      </c>
      <c r="H3777" t="s">
        <v>72</v>
      </c>
      <c r="I3777" t="s">
        <v>55</v>
      </c>
      <c r="J3777" t="s">
        <v>31</v>
      </c>
      <c r="K3777" t="str">
        <f>VLOOKUP(H3777, [1]Products!B:E, 2, FALSE)</f>
        <v>Choco Delight</v>
      </c>
      <c r="L3777" s="2">
        <f>VLOOKUP(H3777, [1]Products!B:D, 3, FALSE)</f>
        <v>3</v>
      </c>
      <c r="M3777" s="2">
        <f>Table1[[#This Row],[Quantity Purchased]] * Table1[[#This Row],[Unit Price]]</f>
        <v>1750</v>
      </c>
      <c r="N3777" s="2">
        <f>VLOOKUP(H3777, [1]Products!B:E, 4, FALSE)</f>
        <v>5</v>
      </c>
      <c r="O3777" t="str">
        <f>TEXT(Table1[[#This Row],[Transaction Date]], "yyyy-mm")</f>
        <v>2024-05</v>
      </c>
      <c r="P3777" s="1">
        <f ca="1">YEAR(TODAY()) - YEAR(Table1[[#This Row],[Buyer Date of Birth]])</f>
        <v>52</v>
      </c>
      <c r="Q3777" s="2">
        <f>Table1[[#This Row],[Total Revenue]] - Table1[[#This Row],[Total Cost]]</f>
        <v>1747</v>
      </c>
    </row>
    <row r="3778" spans="1:17" x14ac:dyDescent="0.25">
      <c r="A3778" s="1">
        <v>45430</v>
      </c>
      <c r="B3778" t="s">
        <v>60</v>
      </c>
      <c r="C3778" t="s">
        <v>1029</v>
      </c>
      <c r="D3778" t="s">
        <v>89</v>
      </c>
      <c r="E3778" s="1">
        <v>35219</v>
      </c>
      <c r="F3778" t="s">
        <v>75</v>
      </c>
      <c r="G3778">
        <v>274</v>
      </c>
      <c r="H3778" t="s">
        <v>22</v>
      </c>
      <c r="I3778" t="s">
        <v>59</v>
      </c>
      <c r="J3778" t="s">
        <v>24</v>
      </c>
      <c r="K3778" t="str">
        <f>VLOOKUP(H3778, [1]Products!B:E, 2, FALSE)</f>
        <v>Cinnamon Swirls</v>
      </c>
      <c r="L3778" s="2">
        <f>VLOOKUP(H3778, [1]Products!B:D, 3, FALSE)</f>
        <v>10</v>
      </c>
      <c r="M3778" s="2">
        <f>Table1[[#This Row],[Quantity Purchased]] * Table1[[#This Row],[Unit Price]]</f>
        <v>3836</v>
      </c>
      <c r="N3778" s="2">
        <f>VLOOKUP(H3778, [1]Products!B:E, 4, FALSE)</f>
        <v>14</v>
      </c>
      <c r="O3778" t="str">
        <f>TEXT(Table1[[#This Row],[Transaction Date]], "yyyy-mm")</f>
        <v>2024-05</v>
      </c>
      <c r="P3778" s="1">
        <f ca="1">YEAR(TODAY()) - YEAR(Table1[[#This Row],[Buyer Date of Birth]])</f>
        <v>29</v>
      </c>
      <c r="Q3778" s="2">
        <f>Table1[[#This Row],[Total Revenue]] - Table1[[#This Row],[Total Cost]]</f>
        <v>3826</v>
      </c>
    </row>
    <row r="3779" spans="1:17" x14ac:dyDescent="0.25">
      <c r="A3779" s="1">
        <v>45387</v>
      </c>
      <c r="B3779" t="s">
        <v>292</v>
      </c>
      <c r="C3779" t="s">
        <v>583</v>
      </c>
      <c r="D3779" t="s">
        <v>45</v>
      </c>
      <c r="E3779" s="1">
        <v>25690</v>
      </c>
      <c r="F3779" t="s">
        <v>40</v>
      </c>
      <c r="G3779">
        <v>398</v>
      </c>
      <c r="H3779" t="s">
        <v>54</v>
      </c>
      <c r="I3779" t="s">
        <v>55</v>
      </c>
      <c r="J3779" t="s">
        <v>24</v>
      </c>
      <c r="K3779" t="str">
        <f>VLOOKUP(H3779, [1]Products!B:E, 2, FALSE)</f>
        <v>Lemon Crisps</v>
      </c>
      <c r="L3779" s="2">
        <f>VLOOKUP(H3779, [1]Products!B:D, 3, FALSE)</f>
        <v>7</v>
      </c>
      <c r="M3779" s="2">
        <f>Table1[[#This Row],[Quantity Purchased]] * Table1[[#This Row],[Unit Price]]</f>
        <v>3582</v>
      </c>
      <c r="N3779" s="2">
        <f>VLOOKUP(H3779, [1]Products!B:E, 4, FALSE)</f>
        <v>9</v>
      </c>
      <c r="O3779" t="str">
        <f>TEXT(Table1[[#This Row],[Transaction Date]], "yyyy-mm")</f>
        <v>2024-04</v>
      </c>
      <c r="P3779" s="1">
        <f ca="1">YEAR(TODAY()) - YEAR(Table1[[#This Row],[Buyer Date of Birth]])</f>
        <v>55</v>
      </c>
      <c r="Q3779" s="2">
        <f>Table1[[#This Row],[Total Revenue]] - Table1[[#This Row],[Total Cost]]</f>
        <v>3575</v>
      </c>
    </row>
    <row r="3780" spans="1:17" x14ac:dyDescent="0.25">
      <c r="A3780" s="1">
        <v>45407</v>
      </c>
      <c r="B3780" t="s">
        <v>313</v>
      </c>
      <c r="C3780" t="s">
        <v>255</v>
      </c>
      <c r="D3780" t="s">
        <v>89</v>
      </c>
      <c r="E3780" s="1">
        <v>34998</v>
      </c>
      <c r="F3780" t="s">
        <v>28</v>
      </c>
      <c r="G3780">
        <v>265</v>
      </c>
      <c r="H3780" t="s">
        <v>66</v>
      </c>
      <c r="I3780" t="s">
        <v>59</v>
      </c>
      <c r="J3780" t="s">
        <v>24</v>
      </c>
      <c r="K3780" t="str">
        <f>VLOOKUP(H3780, [1]Products!B:E, 2, FALSE)</f>
        <v>Oatmeal Cookies</v>
      </c>
      <c r="L3780" s="2">
        <f>VLOOKUP(H3780, [1]Products!B:D, 3, FALSE)</f>
        <v>19</v>
      </c>
      <c r="M3780" s="2">
        <f>Table1[[#This Row],[Quantity Purchased]] * Table1[[#This Row],[Unit Price]]</f>
        <v>6095</v>
      </c>
      <c r="N3780" s="2">
        <f>VLOOKUP(H3780, [1]Products!B:E, 4, FALSE)</f>
        <v>23</v>
      </c>
      <c r="O3780" t="str">
        <f>TEXT(Table1[[#This Row],[Transaction Date]], "yyyy-mm")</f>
        <v>2024-04</v>
      </c>
      <c r="P3780" s="1">
        <f ca="1">YEAR(TODAY()) - YEAR(Table1[[#This Row],[Buyer Date of Birth]])</f>
        <v>30</v>
      </c>
      <c r="Q3780" s="2">
        <f>Table1[[#This Row],[Total Revenue]] - Table1[[#This Row],[Total Cost]]</f>
        <v>6076</v>
      </c>
    </row>
    <row r="3781" spans="1:17" x14ac:dyDescent="0.25">
      <c r="A3781" s="1">
        <v>45303</v>
      </c>
      <c r="B3781" t="s">
        <v>610</v>
      </c>
      <c r="C3781" t="s">
        <v>723</v>
      </c>
      <c r="D3781" t="s">
        <v>84</v>
      </c>
      <c r="E3781" s="1">
        <v>21599</v>
      </c>
      <c r="F3781" t="s">
        <v>28</v>
      </c>
      <c r="G3781">
        <v>112</v>
      </c>
      <c r="H3781" t="s">
        <v>29</v>
      </c>
      <c r="I3781" t="s">
        <v>36</v>
      </c>
      <c r="J3781" t="s">
        <v>24</v>
      </c>
      <c r="K3781" t="str">
        <f>VLOOKUP(H3781, [1]Products!B:E, 2, FALSE)</f>
        <v>Shortbread</v>
      </c>
      <c r="L3781" s="2">
        <f>VLOOKUP(H3781, [1]Products!B:D, 3, FALSE)</f>
        <v>10</v>
      </c>
      <c r="M3781" s="2">
        <f>Table1[[#This Row],[Quantity Purchased]] * Table1[[#This Row],[Unit Price]]</f>
        <v>5040</v>
      </c>
      <c r="N3781" s="2">
        <f>VLOOKUP(H3781, [1]Products!B:E, 4, FALSE)</f>
        <v>45</v>
      </c>
      <c r="O3781" t="str">
        <f>TEXT(Table1[[#This Row],[Transaction Date]], "yyyy-mm")</f>
        <v>2024-01</v>
      </c>
      <c r="P3781" s="1">
        <f ca="1">YEAR(TODAY()) - YEAR(Table1[[#This Row],[Buyer Date of Birth]])</f>
        <v>66</v>
      </c>
      <c r="Q3781" s="2">
        <f>Table1[[#This Row],[Total Revenue]] - Table1[[#This Row],[Total Cost]]</f>
        <v>5030</v>
      </c>
    </row>
    <row r="3782" spans="1:17" x14ac:dyDescent="0.25">
      <c r="A3782" s="1">
        <v>45374</v>
      </c>
      <c r="B3782" t="s">
        <v>389</v>
      </c>
      <c r="C3782" t="s">
        <v>710</v>
      </c>
      <c r="D3782" t="s">
        <v>34</v>
      </c>
      <c r="E3782" s="1">
        <v>31841</v>
      </c>
      <c r="F3782" t="s">
        <v>21</v>
      </c>
      <c r="G3782">
        <v>125</v>
      </c>
      <c r="H3782" t="s">
        <v>49</v>
      </c>
      <c r="I3782" t="s">
        <v>36</v>
      </c>
      <c r="J3782" t="s">
        <v>24</v>
      </c>
      <c r="K3782" t="str">
        <f>VLOOKUP(H3782, [1]Products!B:E, 2, FALSE)</f>
        <v>Butter Crunch</v>
      </c>
      <c r="L3782" s="2">
        <f>VLOOKUP(H3782, [1]Products!B:D, 3, FALSE)</f>
        <v>10</v>
      </c>
      <c r="M3782" s="2">
        <f>Table1[[#This Row],[Quantity Purchased]] * Table1[[#This Row],[Unit Price]]</f>
        <v>1375</v>
      </c>
      <c r="N3782" s="2">
        <f>VLOOKUP(H3782, [1]Products!B:E, 4, FALSE)</f>
        <v>11</v>
      </c>
      <c r="O3782" t="str">
        <f>TEXT(Table1[[#This Row],[Transaction Date]], "yyyy-mm")</f>
        <v>2024-03</v>
      </c>
      <c r="P3782" s="1">
        <f ca="1">YEAR(TODAY()) - YEAR(Table1[[#This Row],[Buyer Date of Birth]])</f>
        <v>38</v>
      </c>
      <c r="Q3782" s="2">
        <f>Table1[[#This Row],[Total Revenue]] - Table1[[#This Row],[Total Cost]]</f>
        <v>1365</v>
      </c>
    </row>
    <row r="3783" spans="1:17" x14ac:dyDescent="0.25">
      <c r="A3783" s="1">
        <v>45462</v>
      </c>
      <c r="B3783" t="s">
        <v>683</v>
      </c>
      <c r="C3783" t="s">
        <v>234</v>
      </c>
      <c r="D3783" t="s">
        <v>53</v>
      </c>
      <c r="E3783" s="1">
        <v>32730</v>
      </c>
      <c r="F3783" t="s">
        <v>21</v>
      </c>
      <c r="G3783">
        <v>204</v>
      </c>
      <c r="H3783" t="s">
        <v>54</v>
      </c>
      <c r="I3783" t="s">
        <v>42</v>
      </c>
      <c r="J3783" t="s">
        <v>24</v>
      </c>
      <c r="K3783" t="str">
        <f>VLOOKUP(H3783, [1]Products!B:E, 2, FALSE)</f>
        <v>Lemon Crisps</v>
      </c>
      <c r="L3783" s="2">
        <f>VLOOKUP(H3783, [1]Products!B:D, 3, FALSE)</f>
        <v>7</v>
      </c>
      <c r="M3783" s="2">
        <f>Table1[[#This Row],[Quantity Purchased]] * Table1[[#This Row],[Unit Price]]</f>
        <v>1836</v>
      </c>
      <c r="N3783" s="2">
        <f>VLOOKUP(H3783, [1]Products!B:E, 4, FALSE)</f>
        <v>9</v>
      </c>
      <c r="O3783" t="str">
        <f>TEXT(Table1[[#This Row],[Transaction Date]], "yyyy-mm")</f>
        <v>2024-06</v>
      </c>
      <c r="P3783" s="1">
        <f ca="1">YEAR(TODAY()) - YEAR(Table1[[#This Row],[Buyer Date of Birth]])</f>
        <v>36</v>
      </c>
      <c r="Q3783" s="2">
        <f>Table1[[#This Row],[Total Revenue]] - Table1[[#This Row],[Total Cost]]</f>
        <v>1829</v>
      </c>
    </row>
    <row r="3784" spans="1:17" x14ac:dyDescent="0.25">
      <c r="A3784" s="1">
        <v>45485</v>
      </c>
      <c r="B3784" t="s">
        <v>253</v>
      </c>
      <c r="C3784" t="s">
        <v>816</v>
      </c>
      <c r="D3784" t="s">
        <v>84</v>
      </c>
      <c r="E3784" s="1">
        <v>22299</v>
      </c>
      <c r="F3784" t="s">
        <v>75</v>
      </c>
      <c r="G3784">
        <v>497</v>
      </c>
      <c r="H3784" t="s">
        <v>63</v>
      </c>
      <c r="I3784" t="s">
        <v>46</v>
      </c>
      <c r="J3784" t="s">
        <v>24</v>
      </c>
      <c r="K3784" t="str">
        <f>VLOOKUP(H3784, [1]Products!B:E, 2, FALSE)</f>
        <v>Vanilla Wafers</v>
      </c>
      <c r="L3784" s="2">
        <f>VLOOKUP(H3784, [1]Products!B:D, 3, FALSE)</f>
        <v>18</v>
      </c>
      <c r="M3784" s="2">
        <f>Table1[[#This Row],[Quantity Purchased]] * Table1[[#This Row],[Unit Price]]</f>
        <v>17892</v>
      </c>
      <c r="N3784" s="2">
        <f>VLOOKUP(H3784, [1]Products!B:E, 4, FALSE)</f>
        <v>36</v>
      </c>
      <c r="O3784" t="str">
        <f>TEXT(Table1[[#This Row],[Transaction Date]], "yyyy-mm")</f>
        <v>2024-07</v>
      </c>
      <c r="P3784" s="1">
        <f ca="1">YEAR(TODAY()) - YEAR(Table1[[#This Row],[Buyer Date of Birth]])</f>
        <v>64</v>
      </c>
      <c r="Q3784" s="2">
        <f>Table1[[#This Row],[Total Revenue]] - Table1[[#This Row],[Total Cost]]</f>
        <v>17874</v>
      </c>
    </row>
    <row r="3785" spans="1:17" x14ac:dyDescent="0.25">
      <c r="A3785" s="1">
        <v>45435</v>
      </c>
      <c r="B3785" t="s">
        <v>1013</v>
      </c>
      <c r="C3785" t="s">
        <v>1072</v>
      </c>
      <c r="D3785" t="s">
        <v>62</v>
      </c>
      <c r="E3785" s="1">
        <v>21346</v>
      </c>
      <c r="F3785" t="s">
        <v>21</v>
      </c>
      <c r="G3785">
        <v>455</v>
      </c>
      <c r="H3785" t="s">
        <v>49</v>
      </c>
      <c r="I3785" t="s">
        <v>50</v>
      </c>
      <c r="J3785" t="s">
        <v>24</v>
      </c>
      <c r="K3785" t="str">
        <f>VLOOKUP(H3785, [1]Products!B:E, 2, FALSE)</f>
        <v>Butter Crunch</v>
      </c>
      <c r="L3785" s="2">
        <f>VLOOKUP(H3785, [1]Products!B:D, 3, FALSE)</f>
        <v>10</v>
      </c>
      <c r="M3785" s="2">
        <f>Table1[[#This Row],[Quantity Purchased]] * Table1[[#This Row],[Unit Price]]</f>
        <v>5005</v>
      </c>
      <c r="N3785" s="2">
        <f>VLOOKUP(H3785, [1]Products!B:E, 4, FALSE)</f>
        <v>11</v>
      </c>
      <c r="O3785" t="str">
        <f>TEXT(Table1[[#This Row],[Transaction Date]], "yyyy-mm")</f>
        <v>2024-05</v>
      </c>
      <c r="P3785" s="1">
        <f ca="1">YEAR(TODAY()) - YEAR(Table1[[#This Row],[Buyer Date of Birth]])</f>
        <v>67</v>
      </c>
      <c r="Q3785" s="2">
        <f>Table1[[#This Row],[Total Revenue]] - Table1[[#This Row],[Total Cost]]</f>
        <v>4995</v>
      </c>
    </row>
    <row r="3786" spans="1:17" x14ac:dyDescent="0.25">
      <c r="A3786" s="1">
        <v>45472</v>
      </c>
      <c r="B3786" t="s">
        <v>348</v>
      </c>
      <c r="C3786" t="s">
        <v>157</v>
      </c>
      <c r="D3786" t="s">
        <v>20</v>
      </c>
      <c r="E3786" s="1">
        <v>21605</v>
      </c>
      <c r="F3786" t="s">
        <v>75</v>
      </c>
      <c r="G3786">
        <v>225</v>
      </c>
      <c r="H3786" t="s">
        <v>71</v>
      </c>
      <c r="I3786" t="s">
        <v>55</v>
      </c>
      <c r="J3786" t="s">
        <v>24</v>
      </c>
      <c r="K3786" t="str">
        <f>VLOOKUP(H3786, [1]Products!B:E, 2, FALSE)</f>
        <v>Peanut Butter Bites</v>
      </c>
      <c r="L3786" s="2">
        <f>VLOOKUP(H3786, [1]Products!B:D, 3, FALSE)</f>
        <v>5</v>
      </c>
      <c r="M3786" s="2">
        <f>Table1[[#This Row],[Quantity Purchased]] * Table1[[#This Row],[Unit Price]]</f>
        <v>1575</v>
      </c>
      <c r="N3786" s="2">
        <f>VLOOKUP(H3786, [1]Products!B:E, 4, FALSE)</f>
        <v>7</v>
      </c>
      <c r="O3786" t="str">
        <f>TEXT(Table1[[#This Row],[Transaction Date]], "yyyy-mm")</f>
        <v>2024-06</v>
      </c>
      <c r="P3786" s="1">
        <f ca="1">YEAR(TODAY()) - YEAR(Table1[[#This Row],[Buyer Date of Birth]])</f>
        <v>66</v>
      </c>
      <c r="Q3786" s="2">
        <f>Table1[[#This Row],[Total Revenue]] - Table1[[#This Row],[Total Cost]]</f>
        <v>1570</v>
      </c>
    </row>
    <row r="3787" spans="1:17" x14ac:dyDescent="0.25">
      <c r="A3787" s="1">
        <v>45439</v>
      </c>
      <c r="B3787" t="s">
        <v>459</v>
      </c>
      <c r="C3787" t="s">
        <v>841</v>
      </c>
      <c r="D3787" t="s">
        <v>58</v>
      </c>
      <c r="E3787" s="1">
        <v>29749</v>
      </c>
      <c r="F3787" t="s">
        <v>28</v>
      </c>
      <c r="G3787">
        <v>145</v>
      </c>
      <c r="H3787" t="s">
        <v>54</v>
      </c>
      <c r="I3787" t="s">
        <v>59</v>
      </c>
      <c r="J3787" t="s">
        <v>24</v>
      </c>
      <c r="K3787" t="str">
        <f>VLOOKUP(H3787, [1]Products!B:E, 2, FALSE)</f>
        <v>Lemon Crisps</v>
      </c>
      <c r="L3787" s="2">
        <f>VLOOKUP(H3787, [1]Products!B:D, 3, FALSE)</f>
        <v>7</v>
      </c>
      <c r="M3787" s="2">
        <f>Table1[[#This Row],[Quantity Purchased]] * Table1[[#This Row],[Unit Price]]</f>
        <v>1305</v>
      </c>
      <c r="N3787" s="2">
        <f>VLOOKUP(H3787, [1]Products!B:E, 4, FALSE)</f>
        <v>9</v>
      </c>
      <c r="O3787" t="str">
        <f>TEXT(Table1[[#This Row],[Transaction Date]], "yyyy-mm")</f>
        <v>2024-05</v>
      </c>
      <c r="P3787" s="1">
        <f ca="1">YEAR(TODAY()) - YEAR(Table1[[#This Row],[Buyer Date of Birth]])</f>
        <v>44</v>
      </c>
      <c r="Q3787" s="2">
        <f>Table1[[#This Row],[Total Revenue]] - Table1[[#This Row],[Total Cost]]</f>
        <v>1298</v>
      </c>
    </row>
    <row r="3788" spans="1:17" x14ac:dyDescent="0.25">
      <c r="A3788" s="1">
        <v>45296</v>
      </c>
      <c r="B3788" t="s">
        <v>119</v>
      </c>
      <c r="C3788" t="s">
        <v>1367</v>
      </c>
      <c r="D3788" t="s">
        <v>89</v>
      </c>
      <c r="E3788" s="1">
        <v>28619</v>
      </c>
      <c r="F3788" t="s">
        <v>40</v>
      </c>
      <c r="G3788">
        <v>13</v>
      </c>
      <c r="H3788" t="s">
        <v>49</v>
      </c>
      <c r="I3788" t="s">
        <v>55</v>
      </c>
      <c r="J3788" t="s">
        <v>24</v>
      </c>
      <c r="K3788" t="str">
        <f>VLOOKUP(H3788, [1]Products!B:E, 2, FALSE)</f>
        <v>Butter Crunch</v>
      </c>
      <c r="L3788" s="2">
        <f>VLOOKUP(H3788, [1]Products!B:D, 3, FALSE)</f>
        <v>10</v>
      </c>
      <c r="M3788" s="2">
        <f>Table1[[#This Row],[Quantity Purchased]] * Table1[[#This Row],[Unit Price]]</f>
        <v>143</v>
      </c>
      <c r="N3788" s="2">
        <f>VLOOKUP(H3788, [1]Products!B:E, 4, FALSE)</f>
        <v>11</v>
      </c>
      <c r="O3788" t="str">
        <f>TEXT(Table1[[#This Row],[Transaction Date]], "yyyy-mm")</f>
        <v>2024-01</v>
      </c>
      <c r="P3788" s="1">
        <f ca="1">YEAR(TODAY()) - YEAR(Table1[[#This Row],[Buyer Date of Birth]])</f>
        <v>47</v>
      </c>
      <c r="Q3788" s="2">
        <f>Table1[[#This Row],[Total Revenue]] - Table1[[#This Row],[Total Cost]]</f>
        <v>133</v>
      </c>
    </row>
    <row r="3789" spans="1:17" x14ac:dyDescent="0.25">
      <c r="A3789" s="1">
        <v>45478</v>
      </c>
      <c r="B3789" t="s">
        <v>98</v>
      </c>
      <c r="C3789" t="s">
        <v>332</v>
      </c>
      <c r="D3789" t="s">
        <v>89</v>
      </c>
      <c r="E3789" s="1">
        <v>36009</v>
      </c>
      <c r="F3789" t="s">
        <v>21</v>
      </c>
      <c r="G3789">
        <v>102</v>
      </c>
      <c r="H3789" t="s">
        <v>63</v>
      </c>
      <c r="I3789" t="s">
        <v>59</v>
      </c>
      <c r="J3789" t="s">
        <v>24</v>
      </c>
      <c r="K3789" t="str">
        <f>VLOOKUP(H3789, [1]Products!B:E, 2, FALSE)</f>
        <v>Vanilla Wafers</v>
      </c>
      <c r="L3789" s="2">
        <f>VLOOKUP(H3789, [1]Products!B:D, 3, FALSE)</f>
        <v>18</v>
      </c>
      <c r="M3789" s="2">
        <f>Table1[[#This Row],[Quantity Purchased]] * Table1[[#This Row],[Unit Price]]</f>
        <v>3672</v>
      </c>
      <c r="N3789" s="2">
        <f>VLOOKUP(H3789, [1]Products!B:E, 4, FALSE)</f>
        <v>36</v>
      </c>
      <c r="O3789" t="str">
        <f>TEXT(Table1[[#This Row],[Transaction Date]], "yyyy-mm")</f>
        <v>2024-07</v>
      </c>
      <c r="P3789" s="1">
        <f ca="1">YEAR(TODAY()) - YEAR(Table1[[#This Row],[Buyer Date of Birth]])</f>
        <v>27</v>
      </c>
      <c r="Q3789" s="2">
        <f>Table1[[#This Row],[Total Revenue]] - Table1[[#This Row],[Total Cost]]</f>
        <v>3654</v>
      </c>
    </row>
    <row r="3790" spans="1:17" x14ac:dyDescent="0.25">
      <c r="A3790" s="1">
        <v>45474</v>
      </c>
      <c r="B3790" t="s">
        <v>236</v>
      </c>
      <c r="C3790" t="s">
        <v>282</v>
      </c>
      <c r="D3790" t="s">
        <v>89</v>
      </c>
      <c r="E3790" s="1">
        <v>30163</v>
      </c>
      <c r="F3790" t="s">
        <v>21</v>
      </c>
      <c r="G3790">
        <v>401</v>
      </c>
      <c r="H3790" t="s">
        <v>54</v>
      </c>
      <c r="I3790" t="s">
        <v>59</v>
      </c>
      <c r="J3790" t="s">
        <v>24</v>
      </c>
      <c r="K3790" t="str">
        <f>VLOOKUP(H3790, [1]Products!B:E, 2, FALSE)</f>
        <v>Lemon Crisps</v>
      </c>
      <c r="L3790" s="2">
        <f>VLOOKUP(H3790, [1]Products!B:D, 3, FALSE)</f>
        <v>7</v>
      </c>
      <c r="M3790" s="2">
        <f>Table1[[#This Row],[Quantity Purchased]] * Table1[[#This Row],[Unit Price]]</f>
        <v>3609</v>
      </c>
      <c r="N3790" s="2">
        <f>VLOOKUP(H3790, [1]Products!B:E, 4, FALSE)</f>
        <v>9</v>
      </c>
      <c r="O3790" t="str">
        <f>TEXT(Table1[[#This Row],[Transaction Date]], "yyyy-mm")</f>
        <v>2024-07</v>
      </c>
      <c r="P3790" s="1">
        <f ca="1">YEAR(TODAY()) - YEAR(Table1[[#This Row],[Buyer Date of Birth]])</f>
        <v>43</v>
      </c>
      <c r="Q3790" s="2">
        <f>Table1[[#This Row],[Total Revenue]] - Table1[[#This Row],[Total Cost]]</f>
        <v>3602</v>
      </c>
    </row>
    <row r="3791" spans="1:17" x14ac:dyDescent="0.25">
      <c r="A3791" s="1">
        <v>45311</v>
      </c>
      <c r="B3791" t="s">
        <v>157</v>
      </c>
      <c r="C3791" t="s">
        <v>141</v>
      </c>
      <c r="D3791" t="s">
        <v>58</v>
      </c>
      <c r="E3791" s="1">
        <v>24376</v>
      </c>
      <c r="F3791" t="s">
        <v>40</v>
      </c>
      <c r="G3791">
        <v>62</v>
      </c>
      <c r="H3791" t="s">
        <v>49</v>
      </c>
      <c r="I3791" t="s">
        <v>50</v>
      </c>
      <c r="J3791" t="s">
        <v>24</v>
      </c>
      <c r="K3791" t="str">
        <f>VLOOKUP(H3791, [1]Products!B:E, 2, FALSE)</f>
        <v>Butter Crunch</v>
      </c>
      <c r="L3791" s="2">
        <f>VLOOKUP(H3791, [1]Products!B:D, 3, FALSE)</f>
        <v>10</v>
      </c>
      <c r="M3791" s="2">
        <f>Table1[[#This Row],[Quantity Purchased]] * Table1[[#This Row],[Unit Price]]</f>
        <v>682</v>
      </c>
      <c r="N3791" s="2">
        <f>VLOOKUP(H3791, [1]Products!B:E, 4, FALSE)</f>
        <v>11</v>
      </c>
      <c r="O3791" t="str">
        <f>TEXT(Table1[[#This Row],[Transaction Date]], "yyyy-mm")</f>
        <v>2024-01</v>
      </c>
      <c r="P3791" s="1">
        <f ca="1">YEAR(TODAY()) - YEAR(Table1[[#This Row],[Buyer Date of Birth]])</f>
        <v>59</v>
      </c>
      <c r="Q3791" s="2">
        <f>Table1[[#This Row],[Total Revenue]] - Table1[[#This Row],[Total Cost]]</f>
        <v>672</v>
      </c>
    </row>
    <row r="3792" spans="1:17" x14ac:dyDescent="0.25">
      <c r="A3792" s="1">
        <v>45415</v>
      </c>
      <c r="B3792" t="s">
        <v>32</v>
      </c>
      <c r="C3792" t="s">
        <v>1199</v>
      </c>
      <c r="D3792" t="s">
        <v>45</v>
      </c>
      <c r="E3792" s="1">
        <v>36433</v>
      </c>
      <c r="F3792" t="s">
        <v>75</v>
      </c>
      <c r="G3792">
        <v>357</v>
      </c>
      <c r="H3792" t="s">
        <v>72</v>
      </c>
      <c r="I3792" t="s">
        <v>55</v>
      </c>
      <c r="J3792" t="s">
        <v>24</v>
      </c>
      <c r="K3792" t="str">
        <f>VLOOKUP(H3792, [1]Products!B:E, 2, FALSE)</f>
        <v>Choco Delight</v>
      </c>
      <c r="L3792" s="2">
        <f>VLOOKUP(H3792, [1]Products!B:D, 3, FALSE)</f>
        <v>3</v>
      </c>
      <c r="M3792" s="2">
        <f>Table1[[#This Row],[Quantity Purchased]] * Table1[[#This Row],[Unit Price]]</f>
        <v>1785</v>
      </c>
      <c r="N3792" s="2">
        <f>VLOOKUP(H3792, [1]Products!B:E, 4, FALSE)</f>
        <v>5</v>
      </c>
      <c r="O3792" t="str">
        <f>TEXT(Table1[[#This Row],[Transaction Date]], "yyyy-mm")</f>
        <v>2024-05</v>
      </c>
      <c r="P3792" s="1">
        <f ca="1">YEAR(TODAY()) - YEAR(Table1[[#This Row],[Buyer Date of Birth]])</f>
        <v>26</v>
      </c>
      <c r="Q3792" s="2">
        <f>Table1[[#This Row],[Total Revenue]] - Table1[[#This Row],[Total Cost]]</f>
        <v>1782</v>
      </c>
    </row>
    <row r="3793" spans="1:17" x14ac:dyDescent="0.25">
      <c r="A3793" s="1">
        <v>45328</v>
      </c>
      <c r="B3793" t="s">
        <v>456</v>
      </c>
      <c r="C3793" t="s">
        <v>409</v>
      </c>
      <c r="D3793" t="s">
        <v>78</v>
      </c>
      <c r="E3793" s="1">
        <v>24688</v>
      </c>
      <c r="F3793" t="s">
        <v>21</v>
      </c>
      <c r="G3793">
        <v>234</v>
      </c>
      <c r="H3793" t="s">
        <v>22</v>
      </c>
      <c r="I3793" t="s">
        <v>59</v>
      </c>
      <c r="J3793" t="s">
        <v>24</v>
      </c>
      <c r="K3793" t="str">
        <f>VLOOKUP(H3793, [1]Products!B:E, 2, FALSE)</f>
        <v>Cinnamon Swirls</v>
      </c>
      <c r="L3793" s="2">
        <f>VLOOKUP(H3793, [1]Products!B:D, 3, FALSE)</f>
        <v>10</v>
      </c>
      <c r="M3793" s="2">
        <f>Table1[[#This Row],[Quantity Purchased]] * Table1[[#This Row],[Unit Price]]</f>
        <v>3276</v>
      </c>
      <c r="N3793" s="2">
        <f>VLOOKUP(H3793, [1]Products!B:E, 4, FALSE)</f>
        <v>14</v>
      </c>
      <c r="O3793" t="str">
        <f>TEXT(Table1[[#This Row],[Transaction Date]], "yyyy-mm")</f>
        <v>2024-02</v>
      </c>
      <c r="P3793" s="1">
        <f ca="1">YEAR(TODAY()) - YEAR(Table1[[#This Row],[Buyer Date of Birth]])</f>
        <v>58</v>
      </c>
      <c r="Q3793" s="2">
        <f>Table1[[#This Row],[Total Revenue]] - Table1[[#This Row],[Total Cost]]</f>
        <v>3266</v>
      </c>
    </row>
    <row r="3794" spans="1:17" x14ac:dyDescent="0.25">
      <c r="A3794" s="1">
        <v>45490</v>
      </c>
      <c r="B3794" t="s">
        <v>861</v>
      </c>
      <c r="C3794" t="s">
        <v>1334</v>
      </c>
      <c r="D3794" t="s">
        <v>78</v>
      </c>
      <c r="E3794" s="1">
        <v>28344</v>
      </c>
      <c r="F3794" t="s">
        <v>40</v>
      </c>
      <c r="G3794">
        <v>204</v>
      </c>
      <c r="H3794" t="s">
        <v>71</v>
      </c>
      <c r="I3794" t="s">
        <v>55</v>
      </c>
      <c r="J3794" t="s">
        <v>24</v>
      </c>
      <c r="K3794" t="str">
        <f>VLOOKUP(H3794, [1]Products!B:E, 2, FALSE)</f>
        <v>Peanut Butter Bites</v>
      </c>
      <c r="L3794" s="2">
        <f>VLOOKUP(H3794, [1]Products!B:D, 3, FALSE)</f>
        <v>5</v>
      </c>
      <c r="M3794" s="2">
        <f>Table1[[#This Row],[Quantity Purchased]] * Table1[[#This Row],[Unit Price]]</f>
        <v>1428</v>
      </c>
      <c r="N3794" s="2">
        <f>VLOOKUP(H3794, [1]Products!B:E, 4, FALSE)</f>
        <v>7</v>
      </c>
      <c r="O3794" t="str">
        <f>TEXT(Table1[[#This Row],[Transaction Date]], "yyyy-mm")</f>
        <v>2024-07</v>
      </c>
      <c r="P3794" s="1">
        <f ca="1">YEAR(TODAY()) - YEAR(Table1[[#This Row],[Buyer Date of Birth]])</f>
        <v>48</v>
      </c>
      <c r="Q3794" s="2">
        <f>Table1[[#This Row],[Total Revenue]] - Table1[[#This Row],[Total Cost]]</f>
        <v>1423</v>
      </c>
    </row>
    <row r="3795" spans="1:17" x14ac:dyDescent="0.25">
      <c r="A3795" s="1">
        <v>45498</v>
      </c>
      <c r="B3795" t="s">
        <v>193</v>
      </c>
      <c r="C3795" t="s">
        <v>163</v>
      </c>
      <c r="D3795" t="s">
        <v>20</v>
      </c>
      <c r="E3795" s="1">
        <v>26482</v>
      </c>
      <c r="F3795" t="s">
        <v>40</v>
      </c>
      <c r="G3795">
        <v>77</v>
      </c>
      <c r="H3795" t="s">
        <v>41</v>
      </c>
      <c r="I3795" t="s">
        <v>59</v>
      </c>
      <c r="J3795" t="s">
        <v>24</v>
      </c>
      <c r="K3795" t="str">
        <f>VLOOKUP(H3795, [1]Products!B:E, 2, FALSE)</f>
        <v>Ginger Snaps</v>
      </c>
      <c r="L3795" s="2">
        <f>VLOOKUP(H3795, [1]Products!B:D, 3, FALSE)</f>
        <v>14</v>
      </c>
      <c r="M3795" s="2">
        <f>Table1[[#This Row],[Quantity Purchased]] * Table1[[#This Row],[Unit Price]]</f>
        <v>2156</v>
      </c>
      <c r="N3795" s="2">
        <f>VLOOKUP(H3795, [1]Products!B:E, 4, FALSE)</f>
        <v>28</v>
      </c>
      <c r="O3795" t="str">
        <f>TEXT(Table1[[#This Row],[Transaction Date]], "yyyy-mm")</f>
        <v>2024-07</v>
      </c>
      <c r="P3795" s="1">
        <f ca="1">YEAR(TODAY()) - YEAR(Table1[[#This Row],[Buyer Date of Birth]])</f>
        <v>53</v>
      </c>
      <c r="Q3795" s="2">
        <f>Table1[[#This Row],[Total Revenue]] - Table1[[#This Row],[Total Cost]]</f>
        <v>2142</v>
      </c>
    </row>
    <row r="3796" spans="1:17" x14ac:dyDescent="0.25">
      <c r="A3796" s="1">
        <v>45358</v>
      </c>
      <c r="B3796" t="s">
        <v>73</v>
      </c>
      <c r="C3796" t="s">
        <v>1134</v>
      </c>
      <c r="D3796" t="s">
        <v>84</v>
      </c>
      <c r="E3796" s="1">
        <v>20666</v>
      </c>
      <c r="F3796" t="s">
        <v>28</v>
      </c>
      <c r="G3796">
        <v>379</v>
      </c>
      <c r="H3796" t="s">
        <v>71</v>
      </c>
      <c r="I3796" t="s">
        <v>36</v>
      </c>
      <c r="J3796" t="s">
        <v>24</v>
      </c>
      <c r="K3796" t="str">
        <f>VLOOKUP(H3796, [1]Products!B:E, 2, FALSE)</f>
        <v>Peanut Butter Bites</v>
      </c>
      <c r="L3796" s="2">
        <f>VLOOKUP(H3796, [1]Products!B:D, 3, FALSE)</f>
        <v>5</v>
      </c>
      <c r="M3796" s="2">
        <f>Table1[[#This Row],[Quantity Purchased]] * Table1[[#This Row],[Unit Price]]</f>
        <v>2653</v>
      </c>
      <c r="N3796" s="2">
        <f>VLOOKUP(H3796, [1]Products!B:E, 4, FALSE)</f>
        <v>7</v>
      </c>
      <c r="O3796" t="str">
        <f>TEXT(Table1[[#This Row],[Transaction Date]], "yyyy-mm")</f>
        <v>2024-03</v>
      </c>
      <c r="P3796" s="1">
        <f ca="1">YEAR(TODAY()) - YEAR(Table1[[#This Row],[Buyer Date of Birth]])</f>
        <v>69</v>
      </c>
      <c r="Q3796" s="2">
        <f>Table1[[#This Row],[Total Revenue]] - Table1[[#This Row],[Total Cost]]</f>
        <v>2648</v>
      </c>
    </row>
    <row r="3797" spans="1:17" x14ac:dyDescent="0.25">
      <c r="A3797" s="1">
        <v>45426</v>
      </c>
      <c r="B3797" t="s">
        <v>98</v>
      </c>
      <c r="C3797" t="s">
        <v>841</v>
      </c>
      <c r="D3797" t="s">
        <v>45</v>
      </c>
      <c r="E3797" s="1">
        <v>19235</v>
      </c>
      <c r="F3797" t="s">
        <v>21</v>
      </c>
      <c r="G3797">
        <v>413</v>
      </c>
      <c r="H3797" t="s">
        <v>35</v>
      </c>
      <c r="I3797" t="s">
        <v>36</v>
      </c>
      <c r="J3797" t="s">
        <v>24</v>
      </c>
      <c r="K3797" t="str">
        <f>VLOOKUP(H3797, [1]Products!B:E, 2, FALSE)</f>
        <v>Caramel Biscuits</v>
      </c>
      <c r="L3797" s="2">
        <f>VLOOKUP(H3797, [1]Products!B:D, 3, FALSE)</f>
        <v>18</v>
      </c>
      <c r="M3797" s="2">
        <f>Table1[[#This Row],[Quantity Purchased]] * Table1[[#This Row],[Unit Price]]</f>
        <v>9086</v>
      </c>
      <c r="N3797" s="2">
        <f>VLOOKUP(H3797, [1]Products!B:E, 4, FALSE)</f>
        <v>22</v>
      </c>
      <c r="O3797" t="str">
        <f>TEXT(Table1[[#This Row],[Transaction Date]], "yyyy-mm")</f>
        <v>2024-05</v>
      </c>
      <c r="P3797" s="1">
        <f ca="1">YEAR(TODAY()) - YEAR(Table1[[#This Row],[Buyer Date of Birth]])</f>
        <v>73</v>
      </c>
      <c r="Q3797" s="2">
        <f>Table1[[#This Row],[Total Revenue]] - Table1[[#This Row],[Total Cost]]</f>
        <v>9068</v>
      </c>
    </row>
    <row r="3798" spans="1:17" x14ac:dyDescent="0.25">
      <c r="A3798" s="1">
        <v>45403</v>
      </c>
      <c r="B3798" t="s">
        <v>157</v>
      </c>
      <c r="C3798" t="s">
        <v>284</v>
      </c>
      <c r="D3798" t="s">
        <v>20</v>
      </c>
      <c r="E3798" s="1">
        <v>17696</v>
      </c>
      <c r="F3798" t="s">
        <v>40</v>
      </c>
      <c r="G3798">
        <v>195</v>
      </c>
      <c r="H3798" t="s">
        <v>29</v>
      </c>
      <c r="I3798" t="s">
        <v>42</v>
      </c>
      <c r="J3798" t="s">
        <v>24</v>
      </c>
      <c r="K3798" t="str">
        <f>VLOOKUP(H3798, [1]Products!B:E, 2, FALSE)</f>
        <v>Shortbread</v>
      </c>
      <c r="L3798" s="2">
        <f>VLOOKUP(H3798, [1]Products!B:D, 3, FALSE)</f>
        <v>10</v>
      </c>
      <c r="M3798" s="2">
        <f>Table1[[#This Row],[Quantity Purchased]] * Table1[[#This Row],[Unit Price]]</f>
        <v>8775</v>
      </c>
      <c r="N3798" s="2">
        <f>VLOOKUP(H3798, [1]Products!B:E, 4, FALSE)</f>
        <v>45</v>
      </c>
      <c r="O3798" t="str">
        <f>TEXT(Table1[[#This Row],[Transaction Date]], "yyyy-mm")</f>
        <v>2024-04</v>
      </c>
      <c r="P3798" s="1">
        <f ca="1">YEAR(TODAY()) - YEAR(Table1[[#This Row],[Buyer Date of Birth]])</f>
        <v>77</v>
      </c>
      <c r="Q3798" s="2">
        <f>Table1[[#This Row],[Total Revenue]] - Table1[[#This Row],[Total Cost]]</f>
        <v>8765</v>
      </c>
    </row>
    <row r="3799" spans="1:17" x14ac:dyDescent="0.25">
      <c r="A3799" s="1">
        <v>45501</v>
      </c>
      <c r="B3799" t="s">
        <v>358</v>
      </c>
      <c r="C3799" t="s">
        <v>116</v>
      </c>
      <c r="D3799" t="s">
        <v>34</v>
      </c>
      <c r="E3799" s="1">
        <v>27317</v>
      </c>
      <c r="F3799" t="s">
        <v>21</v>
      </c>
      <c r="G3799">
        <v>255</v>
      </c>
      <c r="H3799" t="s">
        <v>22</v>
      </c>
      <c r="I3799" t="s">
        <v>46</v>
      </c>
      <c r="J3799" t="s">
        <v>24</v>
      </c>
      <c r="K3799" t="str">
        <f>VLOOKUP(H3799, [1]Products!B:E, 2, FALSE)</f>
        <v>Cinnamon Swirls</v>
      </c>
      <c r="L3799" s="2">
        <f>VLOOKUP(H3799, [1]Products!B:D, 3, FALSE)</f>
        <v>10</v>
      </c>
      <c r="M3799" s="2">
        <f>Table1[[#This Row],[Quantity Purchased]] * Table1[[#This Row],[Unit Price]]</f>
        <v>3570</v>
      </c>
      <c r="N3799" s="2">
        <f>VLOOKUP(H3799, [1]Products!B:E, 4, FALSE)</f>
        <v>14</v>
      </c>
      <c r="O3799" t="str">
        <f>TEXT(Table1[[#This Row],[Transaction Date]], "yyyy-mm")</f>
        <v>2024-07</v>
      </c>
      <c r="P3799" s="1">
        <f ca="1">YEAR(TODAY()) - YEAR(Table1[[#This Row],[Buyer Date of Birth]])</f>
        <v>51</v>
      </c>
      <c r="Q3799" s="2">
        <f>Table1[[#This Row],[Total Revenue]] - Table1[[#This Row],[Total Cost]]</f>
        <v>3560</v>
      </c>
    </row>
    <row r="3800" spans="1:17" x14ac:dyDescent="0.25">
      <c r="A3800" s="1">
        <v>45465</v>
      </c>
      <c r="B3800" t="s">
        <v>487</v>
      </c>
      <c r="C3800" t="s">
        <v>255</v>
      </c>
      <c r="D3800" t="s">
        <v>34</v>
      </c>
      <c r="E3800" s="1">
        <v>33132</v>
      </c>
      <c r="F3800" t="s">
        <v>75</v>
      </c>
      <c r="G3800">
        <v>471</v>
      </c>
      <c r="H3800" t="s">
        <v>71</v>
      </c>
      <c r="I3800" t="s">
        <v>50</v>
      </c>
      <c r="J3800" t="s">
        <v>24</v>
      </c>
      <c r="K3800" t="str">
        <f>VLOOKUP(H3800, [1]Products!B:E, 2, FALSE)</f>
        <v>Peanut Butter Bites</v>
      </c>
      <c r="L3800" s="2">
        <f>VLOOKUP(H3800, [1]Products!B:D, 3, FALSE)</f>
        <v>5</v>
      </c>
      <c r="M3800" s="2">
        <f>Table1[[#This Row],[Quantity Purchased]] * Table1[[#This Row],[Unit Price]]</f>
        <v>3297</v>
      </c>
      <c r="N3800" s="2">
        <f>VLOOKUP(H3800, [1]Products!B:E, 4, FALSE)</f>
        <v>7</v>
      </c>
      <c r="O3800" t="str">
        <f>TEXT(Table1[[#This Row],[Transaction Date]], "yyyy-mm")</f>
        <v>2024-06</v>
      </c>
      <c r="P3800" s="1">
        <f ca="1">YEAR(TODAY()) - YEAR(Table1[[#This Row],[Buyer Date of Birth]])</f>
        <v>35</v>
      </c>
      <c r="Q3800" s="2">
        <f>Table1[[#This Row],[Total Revenue]] - Table1[[#This Row],[Total Cost]]</f>
        <v>3292</v>
      </c>
    </row>
    <row r="3801" spans="1:17" x14ac:dyDescent="0.25">
      <c r="A3801" s="1">
        <v>45424</v>
      </c>
      <c r="B3801" t="s">
        <v>193</v>
      </c>
      <c r="C3801" t="s">
        <v>232</v>
      </c>
      <c r="D3801" t="s">
        <v>45</v>
      </c>
      <c r="E3801" s="1">
        <v>21921</v>
      </c>
      <c r="F3801" t="s">
        <v>28</v>
      </c>
      <c r="G3801">
        <v>220</v>
      </c>
      <c r="H3801" t="s">
        <v>54</v>
      </c>
      <c r="I3801" t="s">
        <v>55</v>
      </c>
      <c r="J3801" t="s">
        <v>24</v>
      </c>
      <c r="K3801" t="str">
        <f>VLOOKUP(H3801, [1]Products!B:E, 2, FALSE)</f>
        <v>Lemon Crisps</v>
      </c>
      <c r="L3801" s="2">
        <f>VLOOKUP(H3801, [1]Products!B:D, 3, FALSE)</f>
        <v>7</v>
      </c>
      <c r="M3801" s="2">
        <f>Table1[[#This Row],[Quantity Purchased]] * Table1[[#This Row],[Unit Price]]</f>
        <v>1980</v>
      </c>
      <c r="N3801" s="2">
        <f>VLOOKUP(H3801, [1]Products!B:E, 4, FALSE)</f>
        <v>9</v>
      </c>
      <c r="O3801" t="str">
        <f>TEXT(Table1[[#This Row],[Transaction Date]], "yyyy-mm")</f>
        <v>2024-05</v>
      </c>
      <c r="P3801" s="1">
        <f ca="1">YEAR(TODAY()) - YEAR(Table1[[#This Row],[Buyer Date of Birth]])</f>
        <v>65</v>
      </c>
      <c r="Q3801" s="2">
        <f>Table1[[#This Row],[Total Revenue]] - Table1[[#This Row],[Total Cost]]</f>
        <v>1973</v>
      </c>
    </row>
    <row r="3802" spans="1:17" x14ac:dyDescent="0.25">
      <c r="A3802" s="1">
        <v>45325</v>
      </c>
      <c r="B3802" t="s">
        <v>544</v>
      </c>
      <c r="C3802" t="s">
        <v>1030</v>
      </c>
      <c r="D3802" t="s">
        <v>62</v>
      </c>
      <c r="E3802" s="1">
        <v>38644</v>
      </c>
      <c r="F3802" t="s">
        <v>40</v>
      </c>
      <c r="G3802">
        <v>461</v>
      </c>
      <c r="H3802" t="s">
        <v>41</v>
      </c>
      <c r="I3802" t="s">
        <v>59</v>
      </c>
      <c r="J3802" t="s">
        <v>24</v>
      </c>
      <c r="K3802" t="str">
        <f>VLOOKUP(H3802, [1]Products!B:E, 2, FALSE)</f>
        <v>Ginger Snaps</v>
      </c>
      <c r="L3802" s="2">
        <f>VLOOKUP(H3802, [1]Products!B:D, 3, FALSE)</f>
        <v>14</v>
      </c>
      <c r="M3802" s="2">
        <f>Table1[[#This Row],[Quantity Purchased]] * Table1[[#This Row],[Unit Price]]</f>
        <v>12908</v>
      </c>
      <c r="N3802" s="2">
        <f>VLOOKUP(H3802, [1]Products!B:E, 4, FALSE)</f>
        <v>28</v>
      </c>
      <c r="O3802" t="str">
        <f>TEXT(Table1[[#This Row],[Transaction Date]], "yyyy-mm")</f>
        <v>2024-02</v>
      </c>
      <c r="P3802" s="1">
        <f ca="1">YEAR(TODAY()) - YEAR(Table1[[#This Row],[Buyer Date of Birth]])</f>
        <v>20</v>
      </c>
      <c r="Q3802" s="2">
        <f>Table1[[#This Row],[Total Revenue]] - Table1[[#This Row],[Total Cost]]</f>
        <v>12894</v>
      </c>
    </row>
    <row r="3803" spans="1:17" x14ac:dyDescent="0.25">
      <c r="A3803" s="1">
        <v>45308</v>
      </c>
      <c r="B3803" t="s">
        <v>1020</v>
      </c>
      <c r="C3803" t="s">
        <v>349</v>
      </c>
      <c r="D3803" t="s">
        <v>100</v>
      </c>
      <c r="E3803" s="1">
        <v>37863</v>
      </c>
      <c r="F3803" t="s">
        <v>28</v>
      </c>
      <c r="G3803">
        <v>282</v>
      </c>
      <c r="H3803" t="s">
        <v>49</v>
      </c>
      <c r="I3803" t="s">
        <v>55</v>
      </c>
      <c r="J3803" t="s">
        <v>24</v>
      </c>
      <c r="K3803" t="str">
        <f>VLOOKUP(H3803, [1]Products!B:E, 2, FALSE)</f>
        <v>Butter Crunch</v>
      </c>
      <c r="L3803" s="2">
        <f>VLOOKUP(H3803, [1]Products!B:D, 3, FALSE)</f>
        <v>10</v>
      </c>
      <c r="M3803" s="2">
        <f>Table1[[#This Row],[Quantity Purchased]] * Table1[[#This Row],[Unit Price]]</f>
        <v>3102</v>
      </c>
      <c r="N3803" s="2">
        <f>VLOOKUP(H3803, [1]Products!B:E, 4, FALSE)</f>
        <v>11</v>
      </c>
      <c r="O3803" t="str">
        <f>TEXT(Table1[[#This Row],[Transaction Date]], "yyyy-mm")</f>
        <v>2024-01</v>
      </c>
      <c r="P3803" s="1">
        <f ca="1">YEAR(TODAY()) - YEAR(Table1[[#This Row],[Buyer Date of Birth]])</f>
        <v>22</v>
      </c>
      <c r="Q3803" s="2">
        <f>Table1[[#This Row],[Total Revenue]] - Table1[[#This Row],[Total Cost]]</f>
        <v>3092</v>
      </c>
    </row>
    <row r="3804" spans="1:17" x14ac:dyDescent="0.25">
      <c r="A3804" s="1">
        <v>45438</v>
      </c>
      <c r="B3804" t="s">
        <v>204</v>
      </c>
      <c r="C3804" t="s">
        <v>257</v>
      </c>
      <c r="D3804" t="s">
        <v>84</v>
      </c>
      <c r="E3804" s="1">
        <v>24936</v>
      </c>
      <c r="F3804" t="s">
        <v>40</v>
      </c>
      <c r="G3804">
        <v>263</v>
      </c>
      <c r="H3804" t="s">
        <v>49</v>
      </c>
      <c r="I3804" t="s">
        <v>59</v>
      </c>
      <c r="J3804" t="s">
        <v>31</v>
      </c>
      <c r="K3804" t="str">
        <f>VLOOKUP(H3804, [1]Products!B:E, 2, FALSE)</f>
        <v>Butter Crunch</v>
      </c>
      <c r="L3804" s="2">
        <f>VLOOKUP(H3804, [1]Products!B:D, 3, FALSE)</f>
        <v>10</v>
      </c>
      <c r="M3804" s="2">
        <f>Table1[[#This Row],[Quantity Purchased]] * Table1[[#This Row],[Unit Price]]</f>
        <v>2893</v>
      </c>
      <c r="N3804" s="2">
        <f>VLOOKUP(H3804, [1]Products!B:E, 4, FALSE)</f>
        <v>11</v>
      </c>
      <c r="O3804" t="str">
        <f>TEXT(Table1[[#This Row],[Transaction Date]], "yyyy-mm")</f>
        <v>2024-05</v>
      </c>
      <c r="P3804" s="1">
        <f ca="1">YEAR(TODAY()) - YEAR(Table1[[#This Row],[Buyer Date of Birth]])</f>
        <v>57</v>
      </c>
      <c r="Q3804" s="2">
        <f>Table1[[#This Row],[Total Revenue]] - Table1[[#This Row],[Total Cost]]</f>
        <v>2883</v>
      </c>
    </row>
    <row r="3805" spans="1:17" x14ac:dyDescent="0.25">
      <c r="A3805" s="1">
        <v>45392</v>
      </c>
      <c r="B3805" t="s">
        <v>240</v>
      </c>
      <c r="C3805" t="s">
        <v>252</v>
      </c>
      <c r="D3805" t="s">
        <v>100</v>
      </c>
      <c r="E3805" s="1">
        <v>24869</v>
      </c>
      <c r="F3805" t="s">
        <v>21</v>
      </c>
      <c r="G3805">
        <v>379</v>
      </c>
      <c r="H3805" t="s">
        <v>29</v>
      </c>
      <c r="I3805" t="s">
        <v>59</v>
      </c>
      <c r="J3805" t="s">
        <v>24</v>
      </c>
      <c r="K3805" t="str">
        <f>VLOOKUP(H3805, [1]Products!B:E, 2, FALSE)</f>
        <v>Shortbread</v>
      </c>
      <c r="L3805" s="2">
        <f>VLOOKUP(H3805, [1]Products!B:D, 3, FALSE)</f>
        <v>10</v>
      </c>
      <c r="M3805" s="2">
        <f>Table1[[#This Row],[Quantity Purchased]] * Table1[[#This Row],[Unit Price]]</f>
        <v>17055</v>
      </c>
      <c r="N3805" s="2">
        <f>VLOOKUP(H3805, [1]Products!B:E, 4, FALSE)</f>
        <v>45</v>
      </c>
      <c r="O3805" t="str">
        <f>TEXT(Table1[[#This Row],[Transaction Date]], "yyyy-mm")</f>
        <v>2024-04</v>
      </c>
      <c r="P3805" s="1">
        <f ca="1">YEAR(TODAY()) - YEAR(Table1[[#This Row],[Buyer Date of Birth]])</f>
        <v>57</v>
      </c>
      <c r="Q3805" s="2">
        <f>Table1[[#This Row],[Total Revenue]] - Table1[[#This Row],[Total Cost]]</f>
        <v>17045</v>
      </c>
    </row>
    <row r="3806" spans="1:17" x14ac:dyDescent="0.25">
      <c r="A3806" s="1">
        <v>45350</v>
      </c>
      <c r="B3806" t="s">
        <v>466</v>
      </c>
      <c r="C3806" t="s">
        <v>1368</v>
      </c>
      <c r="D3806" t="s">
        <v>58</v>
      </c>
      <c r="E3806" s="1">
        <v>33898</v>
      </c>
      <c r="F3806" t="s">
        <v>75</v>
      </c>
      <c r="G3806">
        <v>469</v>
      </c>
      <c r="H3806" t="s">
        <v>66</v>
      </c>
      <c r="I3806" t="s">
        <v>50</v>
      </c>
      <c r="J3806" t="s">
        <v>24</v>
      </c>
      <c r="K3806" t="str">
        <f>VLOOKUP(H3806, [1]Products!B:E, 2, FALSE)</f>
        <v>Oatmeal Cookies</v>
      </c>
      <c r="L3806" s="2">
        <f>VLOOKUP(H3806, [1]Products!B:D, 3, FALSE)</f>
        <v>19</v>
      </c>
      <c r="M3806" s="2">
        <f>Table1[[#This Row],[Quantity Purchased]] * Table1[[#This Row],[Unit Price]]</f>
        <v>10787</v>
      </c>
      <c r="N3806" s="2">
        <f>VLOOKUP(H3806, [1]Products!B:E, 4, FALSE)</f>
        <v>23</v>
      </c>
      <c r="O3806" t="str">
        <f>TEXT(Table1[[#This Row],[Transaction Date]], "yyyy-mm")</f>
        <v>2024-02</v>
      </c>
      <c r="P3806" s="1">
        <f ca="1">YEAR(TODAY()) - YEAR(Table1[[#This Row],[Buyer Date of Birth]])</f>
        <v>33</v>
      </c>
      <c r="Q3806" s="2">
        <f>Table1[[#This Row],[Total Revenue]] - Table1[[#This Row],[Total Cost]]</f>
        <v>10768</v>
      </c>
    </row>
    <row r="3807" spans="1:17" x14ac:dyDescent="0.25">
      <c r="A3807" s="1">
        <v>45428</v>
      </c>
      <c r="B3807" t="s">
        <v>265</v>
      </c>
      <c r="C3807" t="s">
        <v>1000</v>
      </c>
      <c r="D3807" t="s">
        <v>45</v>
      </c>
      <c r="E3807" s="1">
        <v>28994</v>
      </c>
      <c r="F3807" t="s">
        <v>40</v>
      </c>
      <c r="G3807">
        <v>407</v>
      </c>
      <c r="H3807" t="s">
        <v>63</v>
      </c>
      <c r="I3807" t="s">
        <v>55</v>
      </c>
      <c r="J3807" t="s">
        <v>24</v>
      </c>
      <c r="K3807" t="str">
        <f>VLOOKUP(H3807, [1]Products!B:E, 2, FALSE)</f>
        <v>Vanilla Wafers</v>
      </c>
      <c r="L3807" s="2">
        <f>VLOOKUP(H3807, [1]Products!B:D, 3, FALSE)</f>
        <v>18</v>
      </c>
      <c r="M3807" s="2">
        <f>Table1[[#This Row],[Quantity Purchased]] * Table1[[#This Row],[Unit Price]]</f>
        <v>14652</v>
      </c>
      <c r="N3807" s="2">
        <f>VLOOKUP(H3807, [1]Products!B:E, 4, FALSE)</f>
        <v>36</v>
      </c>
      <c r="O3807" t="str">
        <f>TEXT(Table1[[#This Row],[Transaction Date]], "yyyy-mm")</f>
        <v>2024-05</v>
      </c>
      <c r="P3807" s="1">
        <f ca="1">YEAR(TODAY()) - YEAR(Table1[[#This Row],[Buyer Date of Birth]])</f>
        <v>46</v>
      </c>
      <c r="Q3807" s="2">
        <f>Table1[[#This Row],[Total Revenue]] - Table1[[#This Row],[Total Cost]]</f>
        <v>14634</v>
      </c>
    </row>
    <row r="3808" spans="1:17" x14ac:dyDescent="0.25">
      <c r="A3808" s="1">
        <v>45316</v>
      </c>
      <c r="B3808" t="s">
        <v>625</v>
      </c>
      <c r="C3808" t="s">
        <v>786</v>
      </c>
      <c r="D3808" t="s">
        <v>58</v>
      </c>
      <c r="E3808" s="1">
        <v>21069</v>
      </c>
      <c r="F3808" t="s">
        <v>75</v>
      </c>
      <c r="G3808">
        <v>307</v>
      </c>
      <c r="H3808" t="s">
        <v>22</v>
      </c>
      <c r="I3808" t="s">
        <v>59</v>
      </c>
      <c r="J3808" t="s">
        <v>24</v>
      </c>
      <c r="K3808" t="str">
        <f>VLOOKUP(H3808, [1]Products!B:E, 2, FALSE)</f>
        <v>Cinnamon Swirls</v>
      </c>
      <c r="L3808" s="2">
        <f>VLOOKUP(H3808, [1]Products!B:D, 3, FALSE)</f>
        <v>10</v>
      </c>
      <c r="M3808" s="2">
        <f>Table1[[#This Row],[Quantity Purchased]] * Table1[[#This Row],[Unit Price]]</f>
        <v>4298</v>
      </c>
      <c r="N3808" s="2">
        <f>VLOOKUP(H3808, [1]Products!B:E, 4, FALSE)</f>
        <v>14</v>
      </c>
      <c r="O3808" t="str">
        <f>TEXT(Table1[[#This Row],[Transaction Date]], "yyyy-mm")</f>
        <v>2024-01</v>
      </c>
      <c r="P3808" s="1">
        <f ca="1">YEAR(TODAY()) - YEAR(Table1[[#This Row],[Buyer Date of Birth]])</f>
        <v>68</v>
      </c>
      <c r="Q3808" s="2">
        <f>Table1[[#This Row],[Total Revenue]] - Table1[[#This Row],[Total Cost]]</f>
        <v>4288</v>
      </c>
    </row>
    <row r="3809" spans="1:17" x14ac:dyDescent="0.25">
      <c r="A3809" s="1">
        <v>45419</v>
      </c>
      <c r="B3809" t="s">
        <v>1276</v>
      </c>
      <c r="C3809" t="s">
        <v>998</v>
      </c>
      <c r="D3809" t="s">
        <v>84</v>
      </c>
      <c r="E3809" s="1">
        <v>36932</v>
      </c>
      <c r="F3809" t="s">
        <v>21</v>
      </c>
      <c r="G3809">
        <v>445</v>
      </c>
      <c r="H3809" t="s">
        <v>63</v>
      </c>
      <c r="I3809" t="s">
        <v>55</v>
      </c>
      <c r="J3809" t="s">
        <v>24</v>
      </c>
      <c r="K3809" t="str">
        <f>VLOOKUP(H3809, [1]Products!B:E, 2, FALSE)</f>
        <v>Vanilla Wafers</v>
      </c>
      <c r="L3809" s="2">
        <f>VLOOKUP(H3809, [1]Products!B:D, 3, FALSE)</f>
        <v>18</v>
      </c>
      <c r="M3809" s="2">
        <f>Table1[[#This Row],[Quantity Purchased]] * Table1[[#This Row],[Unit Price]]</f>
        <v>16020</v>
      </c>
      <c r="N3809" s="2">
        <f>VLOOKUP(H3809, [1]Products!B:E, 4, FALSE)</f>
        <v>36</v>
      </c>
      <c r="O3809" t="str">
        <f>TEXT(Table1[[#This Row],[Transaction Date]], "yyyy-mm")</f>
        <v>2024-05</v>
      </c>
      <c r="P3809" s="1">
        <f ca="1">YEAR(TODAY()) - YEAR(Table1[[#This Row],[Buyer Date of Birth]])</f>
        <v>24</v>
      </c>
      <c r="Q3809" s="2">
        <f>Table1[[#This Row],[Total Revenue]] - Table1[[#This Row],[Total Cost]]</f>
        <v>16002</v>
      </c>
    </row>
    <row r="3810" spans="1:17" x14ac:dyDescent="0.25">
      <c r="A3810" s="1">
        <v>45307</v>
      </c>
      <c r="B3810" t="s">
        <v>117</v>
      </c>
      <c r="C3810" t="s">
        <v>95</v>
      </c>
      <c r="D3810" t="s">
        <v>34</v>
      </c>
      <c r="E3810" s="1">
        <v>37646</v>
      </c>
      <c r="F3810" t="s">
        <v>28</v>
      </c>
      <c r="G3810">
        <v>287</v>
      </c>
      <c r="H3810" t="s">
        <v>49</v>
      </c>
      <c r="I3810" t="s">
        <v>59</v>
      </c>
      <c r="J3810" t="s">
        <v>24</v>
      </c>
      <c r="K3810" t="str">
        <f>VLOOKUP(H3810, [1]Products!B:E, 2, FALSE)</f>
        <v>Butter Crunch</v>
      </c>
      <c r="L3810" s="2">
        <f>VLOOKUP(H3810, [1]Products!B:D, 3, FALSE)</f>
        <v>10</v>
      </c>
      <c r="M3810" s="2">
        <f>Table1[[#This Row],[Quantity Purchased]] * Table1[[#This Row],[Unit Price]]</f>
        <v>3157</v>
      </c>
      <c r="N3810" s="2">
        <f>VLOOKUP(H3810, [1]Products!B:E, 4, FALSE)</f>
        <v>11</v>
      </c>
      <c r="O3810" t="str">
        <f>TEXT(Table1[[#This Row],[Transaction Date]], "yyyy-mm")</f>
        <v>2024-01</v>
      </c>
      <c r="P3810" s="1">
        <f ca="1">YEAR(TODAY()) - YEAR(Table1[[#This Row],[Buyer Date of Birth]])</f>
        <v>22</v>
      </c>
      <c r="Q3810" s="2">
        <f>Table1[[#This Row],[Total Revenue]] - Table1[[#This Row],[Total Cost]]</f>
        <v>3147</v>
      </c>
    </row>
    <row r="3811" spans="1:17" x14ac:dyDescent="0.25">
      <c r="A3811" s="1">
        <v>45397</v>
      </c>
      <c r="B3811" t="s">
        <v>682</v>
      </c>
      <c r="C3811" t="s">
        <v>492</v>
      </c>
      <c r="D3811" t="s">
        <v>84</v>
      </c>
      <c r="E3811" s="1">
        <v>37023</v>
      </c>
      <c r="F3811" t="s">
        <v>21</v>
      </c>
      <c r="G3811">
        <v>486</v>
      </c>
      <c r="H3811" t="s">
        <v>29</v>
      </c>
      <c r="I3811" t="s">
        <v>36</v>
      </c>
      <c r="J3811" t="s">
        <v>24</v>
      </c>
      <c r="K3811" t="str">
        <f>VLOOKUP(H3811, [1]Products!B:E, 2, FALSE)</f>
        <v>Shortbread</v>
      </c>
      <c r="L3811" s="2">
        <f>VLOOKUP(H3811, [1]Products!B:D, 3, FALSE)</f>
        <v>10</v>
      </c>
      <c r="M3811" s="2">
        <f>Table1[[#This Row],[Quantity Purchased]] * Table1[[#This Row],[Unit Price]]</f>
        <v>21870</v>
      </c>
      <c r="N3811" s="2">
        <f>VLOOKUP(H3811, [1]Products!B:E, 4, FALSE)</f>
        <v>45</v>
      </c>
      <c r="O3811" t="str">
        <f>TEXT(Table1[[#This Row],[Transaction Date]], "yyyy-mm")</f>
        <v>2024-04</v>
      </c>
      <c r="P3811" s="1">
        <f ca="1">YEAR(TODAY()) - YEAR(Table1[[#This Row],[Buyer Date of Birth]])</f>
        <v>24</v>
      </c>
      <c r="Q3811" s="2">
        <f>Table1[[#This Row],[Total Revenue]] - Table1[[#This Row],[Total Cost]]</f>
        <v>21860</v>
      </c>
    </row>
    <row r="3812" spans="1:17" x14ac:dyDescent="0.25">
      <c r="A3812" s="1">
        <v>45377</v>
      </c>
      <c r="B3812" t="s">
        <v>1329</v>
      </c>
      <c r="C3812" t="s">
        <v>116</v>
      </c>
      <c r="D3812" t="s">
        <v>58</v>
      </c>
      <c r="E3812" s="1">
        <v>18295</v>
      </c>
      <c r="F3812" t="s">
        <v>75</v>
      </c>
      <c r="G3812">
        <v>93</v>
      </c>
      <c r="H3812" t="s">
        <v>35</v>
      </c>
      <c r="I3812" t="s">
        <v>36</v>
      </c>
      <c r="J3812" t="s">
        <v>24</v>
      </c>
      <c r="K3812" t="str">
        <f>VLOOKUP(H3812, [1]Products!B:E, 2, FALSE)</f>
        <v>Caramel Biscuits</v>
      </c>
      <c r="L3812" s="2">
        <f>VLOOKUP(H3812, [1]Products!B:D, 3, FALSE)</f>
        <v>18</v>
      </c>
      <c r="M3812" s="2">
        <f>Table1[[#This Row],[Quantity Purchased]] * Table1[[#This Row],[Unit Price]]</f>
        <v>2046</v>
      </c>
      <c r="N3812" s="2">
        <f>VLOOKUP(H3812, [1]Products!B:E, 4, FALSE)</f>
        <v>22</v>
      </c>
      <c r="O3812" t="str">
        <f>TEXT(Table1[[#This Row],[Transaction Date]], "yyyy-mm")</f>
        <v>2024-03</v>
      </c>
      <c r="P3812" s="1">
        <f ca="1">YEAR(TODAY()) - YEAR(Table1[[#This Row],[Buyer Date of Birth]])</f>
        <v>75</v>
      </c>
      <c r="Q3812" s="2">
        <f>Table1[[#This Row],[Total Revenue]] - Table1[[#This Row],[Total Cost]]</f>
        <v>2028</v>
      </c>
    </row>
    <row r="3813" spans="1:17" x14ac:dyDescent="0.25">
      <c r="A3813" s="1">
        <v>45407</v>
      </c>
      <c r="B3813" t="s">
        <v>456</v>
      </c>
      <c r="C3813" t="s">
        <v>39</v>
      </c>
      <c r="D3813" t="s">
        <v>53</v>
      </c>
      <c r="E3813" s="1">
        <v>21840</v>
      </c>
      <c r="F3813" t="s">
        <v>40</v>
      </c>
      <c r="G3813">
        <v>405</v>
      </c>
      <c r="H3813" t="s">
        <v>41</v>
      </c>
      <c r="I3813" t="s">
        <v>42</v>
      </c>
      <c r="J3813" t="s">
        <v>24</v>
      </c>
      <c r="K3813" t="str">
        <f>VLOOKUP(H3813, [1]Products!B:E, 2, FALSE)</f>
        <v>Ginger Snaps</v>
      </c>
      <c r="L3813" s="2">
        <f>VLOOKUP(H3813, [1]Products!B:D, 3, FALSE)</f>
        <v>14</v>
      </c>
      <c r="M3813" s="2">
        <f>Table1[[#This Row],[Quantity Purchased]] * Table1[[#This Row],[Unit Price]]</f>
        <v>11340</v>
      </c>
      <c r="N3813" s="2">
        <f>VLOOKUP(H3813, [1]Products!B:E, 4, FALSE)</f>
        <v>28</v>
      </c>
      <c r="O3813" t="str">
        <f>TEXT(Table1[[#This Row],[Transaction Date]], "yyyy-mm")</f>
        <v>2024-04</v>
      </c>
      <c r="P3813" s="1">
        <f ca="1">YEAR(TODAY()) - YEAR(Table1[[#This Row],[Buyer Date of Birth]])</f>
        <v>66</v>
      </c>
      <c r="Q3813" s="2">
        <f>Table1[[#This Row],[Total Revenue]] - Table1[[#This Row],[Total Cost]]</f>
        <v>11326</v>
      </c>
    </row>
    <row r="3814" spans="1:17" x14ac:dyDescent="0.25">
      <c r="A3814" s="1">
        <v>45341</v>
      </c>
      <c r="B3814" t="s">
        <v>1369</v>
      </c>
      <c r="C3814" t="s">
        <v>1370</v>
      </c>
      <c r="D3814" t="s">
        <v>62</v>
      </c>
      <c r="E3814" s="1">
        <v>27701</v>
      </c>
      <c r="F3814" t="s">
        <v>21</v>
      </c>
      <c r="G3814">
        <v>91</v>
      </c>
      <c r="H3814" t="s">
        <v>54</v>
      </c>
      <c r="I3814" t="s">
        <v>46</v>
      </c>
      <c r="J3814" t="s">
        <v>24</v>
      </c>
      <c r="K3814" t="str">
        <f>VLOOKUP(H3814, [1]Products!B:E, 2, FALSE)</f>
        <v>Lemon Crisps</v>
      </c>
      <c r="L3814" s="2">
        <f>VLOOKUP(H3814, [1]Products!B:D, 3, FALSE)</f>
        <v>7</v>
      </c>
      <c r="M3814" s="2">
        <f>Table1[[#This Row],[Quantity Purchased]] * Table1[[#This Row],[Unit Price]]</f>
        <v>819</v>
      </c>
      <c r="N3814" s="2">
        <f>VLOOKUP(H3814, [1]Products!B:E, 4, FALSE)</f>
        <v>9</v>
      </c>
      <c r="O3814" t="str">
        <f>TEXT(Table1[[#This Row],[Transaction Date]], "yyyy-mm")</f>
        <v>2024-02</v>
      </c>
      <c r="P3814" s="1">
        <f ca="1">YEAR(TODAY()) - YEAR(Table1[[#This Row],[Buyer Date of Birth]])</f>
        <v>50</v>
      </c>
      <c r="Q3814" s="2">
        <f>Table1[[#This Row],[Total Revenue]] - Table1[[#This Row],[Total Cost]]</f>
        <v>812</v>
      </c>
    </row>
    <row r="3815" spans="1:17" x14ac:dyDescent="0.25">
      <c r="A3815" s="1">
        <v>45493</v>
      </c>
      <c r="B3815" t="s">
        <v>278</v>
      </c>
      <c r="C3815" t="s">
        <v>61</v>
      </c>
      <c r="D3815" t="s">
        <v>100</v>
      </c>
      <c r="E3815" s="1">
        <v>38238</v>
      </c>
      <c r="F3815" t="s">
        <v>75</v>
      </c>
      <c r="G3815">
        <v>73</v>
      </c>
      <c r="H3815" t="s">
        <v>49</v>
      </c>
      <c r="I3815" t="s">
        <v>50</v>
      </c>
      <c r="J3815" t="s">
        <v>24</v>
      </c>
      <c r="K3815" t="str">
        <f>VLOOKUP(H3815, [1]Products!B:E, 2, FALSE)</f>
        <v>Butter Crunch</v>
      </c>
      <c r="L3815" s="2">
        <f>VLOOKUP(H3815, [1]Products!B:D, 3, FALSE)</f>
        <v>10</v>
      </c>
      <c r="M3815" s="2">
        <f>Table1[[#This Row],[Quantity Purchased]] * Table1[[#This Row],[Unit Price]]</f>
        <v>803</v>
      </c>
      <c r="N3815" s="2">
        <f>VLOOKUP(H3815, [1]Products!B:E, 4, FALSE)</f>
        <v>11</v>
      </c>
      <c r="O3815" t="str">
        <f>TEXT(Table1[[#This Row],[Transaction Date]], "yyyy-mm")</f>
        <v>2024-07</v>
      </c>
      <c r="P3815" s="1">
        <f ca="1">YEAR(TODAY()) - YEAR(Table1[[#This Row],[Buyer Date of Birth]])</f>
        <v>21</v>
      </c>
      <c r="Q3815" s="2">
        <f>Table1[[#This Row],[Total Revenue]] - Table1[[#This Row],[Total Cost]]</f>
        <v>793</v>
      </c>
    </row>
    <row r="3816" spans="1:17" x14ac:dyDescent="0.25">
      <c r="A3816" s="1">
        <v>45480</v>
      </c>
      <c r="B3816" t="s">
        <v>199</v>
      </c>
      <c r="C3816" t="s">
        <v>364</v>
      </c>
      <c r="D3816" t="s">
        <v>62</v>
      </c>
      <c r="E3816" s="1">
        <v>26281</v>
      </c>
      <c r="F3816" t="s">
        <v>21</v>
      </c>
      <c r="G3816">
        <v>321</v>
      </c>
      <c r="H3816" t="s">
        <v>29</v>
      </c>
      <c r="I3816" t="s">
        <v>55</v>
      </c>
      <c r="J3816" t="s">
        <v>24</v>
      </c>
      <c r="K3816" t="str">
        <f>VLOOKUP(H3816, [1]Products!B:E, 2, FALSE)</f>
        <v>Shortbread</v>
      </c>
      <c r="L3816" s="2">
        <f>VLOOKUP(H3816, [1]Products!B:D, 3, FALSE)</f>
        <v>10</v>
      </c>
      <c r="M3816" s="2">
        <f>Table1[[#This Row],[Quantity Purchased]] * Table1[[#This Row],[Unit Price]]</f>
        <v>14445</v>
      </c>
      <c r="N3816" s="2">
        <f>VLOOKUP(H3816, [1]Products!B:E, 4, FALSE)</f>
        <v>45</v>
      </c>
      <c r="O3816" t="str">
        <f>TEXT(Table1[[#This Row],[Transaction Date]], "yyyy-mm")</f>
        <v>2024-07</v>
      </c>
      <c r="P3816" s="1">
        <f ca="1">YEAR(TODAY()) - YEAR(Table1[[#This Row],[Buyer Date of Birth]])</f>
        <v>54</v>
      </c>
      <c r="Q3816" s="2">
        <f>Table1[[#This Row],[Total Revenue]] - Table1[[#This Row],[Total Cost]]</f>
        <v>14435</v>
      </c>
    </row>
    <row r="3817" spans="1:17" x14ac:dyDescent="0.25">
      <c r="A3817" s="1">
        <v>45437</v>
      </c>
      <c r="B3817" t="s">
        <v>43</v>
      </c>
      <c r="C3817" t="s">
        <v>340</v>
      </c>
      <c r="D3817" t="s">
        <v>58</v>
      </c>
      <c r="E3817" s="1">
        <v>35344</v>
      </c>
      <c r="F3817" t="s">
        <v>75</v>
      </c>
      <c r="G3817">
        <v>68</v>
      </c>
      <c r="H3817" t="s">
        <v>41</v>
      </c>
      <c r="I3817" t="s">
        <v>59</v>
      </c>
      <c r="J3817" t="s">
        <v>31</v>
      </c>
      <c r="K3817" t="str">
        <f>VLOOKUP(H3817, [1]Products!B:E, 2, FALSE)</f>
        <v>Ginger Snaps</v>
      </c>
      <c r="L3817" s="2">
        <f>VLOOKUP(H3817, [1]Products!B:D, 3, FALSE)</f>
        <v>14</v>
      </c>
      <c r="M3817" s="2">
        <f>Table1[[#This Row],[Quantity Purchased]] * Table1[[#This Row],[Unit Price]]</f>
        <v>1904</v>
      </c>
      <c r="N3817" s="2">
        <f>VLOOKUP(H3817, [1]Products!B:E, 4, FALSE)</f>
        <v>28</v>
      </c>
      <c r="O3817" t="str">
        <f>TEXT(Table1[[#This Row],[Transaction Date]], "yyyy-mm")</f>
        <v>2024-05</v>
      </c>
      <c r="P3817" s="1">
        <f ca="1">YEAR(TODAY()) - YEAR(Table1[[#This Row],[Buyer Date of Birth]])</f>
        <v>29</v>
      </c>
      <c r="Q3817" s="2">
        <f>Table1[[#This Row],[Total Revenue]] - Table1[[#This Row],[Total Cost]]</f>
        <v>1890</v>
      </c>
    </row>
    <row r="3818" spans="1:17" x14ac:dyDescent="0.25">
      <c r="A3818" s="1">
        <v>45497</v>
      </c>
      <c r="B3818" t="s">
        <v>358</v>
      </c>
      <c r="C3818" t="s">
        <v>1371</v>
      </c>
      <c r="D3818" t="s">
        <v>20</v>
      </c>
      <c r="E3818" s="1">
        <v>28150</v>
      </c>
      <c r="F3818" t="s">
        <v>75</v>
      </c>
      <c r="G3818">
        <v>404</v>
      </c>
      <c r="H3818" t="s">
        <v>22</v>
      </c>
      <c r="I3818" t="s">
        <v>55</v>
      </c>
      <c r="J3818" t="s">
        <v>24</v>
      </c>
      <c r="K3818" t="str">
        <f>VLOOKUP(H3818, [1]Products!B:E, 2, FALSE)</f>
        <v>Cinnamon Swirls</v>
      </c>
      <c r="L3818" s="2">
        <f>VLOOKUP(H3818, [1]Products!B:D, 3, FALSE)</f>
        <v>10</v>
      </c>
      <c r="M3818" s="2">
        <f>Table1[[#This Row],[Quantity Purchased]] * Table1[[#This Row],[Unit Price]]</f>
        <v>5656</v>
      </c>
      <c r="N3818" s="2">
        <f>VLOOKUP(H3818, [1]Products!B:E, 4, FALSE)</f>
        <v>14</v>
      </c>
      <c r="O3818" t="str">
        <f>TEXT(Table1[[#This Row],[Transaction Date]], "yyyy-mm")</f>
        <v>2024-07</v>
      </c>
      <c r="P3818" s="1">
        <f ca="1">YEAR(TODAY()) - YEAR(Table1[[#This Row],[Buyer Date of Birth]])</f>
        <v>48</v>
      </c>
      <c r="Q3818" s="2">
        <f>Table1[[#This Row],[Total Revenue]] - Table1[[#This Row],[Total Cost]]</f>
        <v>5646</v>
      </c>
    </row>
    <row r="3819" spans="1:17" x14ac:dyDescent="0.25">
      <c r="A3819" s="1">
        <v>45347</v>
      </c>
      <c r="B3819" t="s">
        <v>1372</v>
      </c>
      <c r="C3819" t="s">
        <v>364</v>
      </c>
      <c r="D3819" t="s">
        <v>100</v>
      </c>
      <c r="E3819" s="1">
        <v>31476</v>
      </c>
      <c r="F3819" t="s">
        <v>21</v>
      </c>
      <c r="G3819">
        <v>14</v>
      </c>
      <c r="H3819" t="s">
        <v>35</v>
      </c>
      <c r="I3819" t="s">
        <v>59</v>
      </c>
      <c r="J3819" t="s">
        <v>24</v>
      </c>
      <c r="K3819" t="str">
        <f>VLOOKUP(H3819, [1]Products!B:E, 2, FALSE)</f>
        <v>Caramel Biscuits</v>
      </c>
      <c r="L3819" s="2">
        <f>VLOOKUP(H3819, [1]Products!B:D, 3, FALSE)</f>
        <v>18</v>
      </c>
      <c r="M3819" s="2">
        <f>Table1[[#This Row],[Quantity Purchased]] * Table1[[#This Row],[Unit Price]]</f>
        <v>308</v>
      </c>
      <c r="N3819" s="2">
        <f>VLOOKUP(H3819, [1]Products!B:E, 4, FALSE)</f>
        <v>22</v>
      </c>
      <c r="O3819" t="str">
        <f>TEXT(Table1[[#This Row],[Transaction Date]], "yyyy-mm")</f>
        <v>2024-02</v>
      </c>
      <c r="P3819" s="1">
        <f ca="1">YEAR(TODAY()) - YEAR(Table1[[#This Row],[Buyer Date of Birth]])</f>
        <v>39</v>
      </c>
      <c r="Q3819" s="2">
        <f>Table1[[#This Row],[Total Revenue]] - Table1[[#This Row],[Total Cost]]</f>
        <v>290</v>
      </c>
    </row>
    <row r="3820" spans="1:17" x14ac:dyDescent="0.25">
      <c r="A3820" s="1">
        <v>45329</v>
      </c>
      <c r="B3820" t="s">
        <v>462</v>
      </c>
      <c r="C3820" t="s">
        <v>116</v>
      </c>
      <c r="D3820" t="s">
        <v>45</v>
      </c>
      <c r="E3820" s="1">
        <v>35169</v>
      </c>
      <c r="F3820" t="s">
        <v>75</v>
      </c>
      <c r="G3820">
        <v>440</v>
      </c>
      <c r="H3820" t="s">
        <v>66</v>
      </c>
      <c r="I3820" t="s">
        <v>59</v>
      </c>
      <c r="J3820" t="s">
        <v>24</v>
      </c>
      <c r="K3820" t="str">
        <f>VLOOKUP(H3820, [1]Products!B:E, 2, FALSE)</f>
        <v>Oatmeal Cookies</v>
      </c>
      <c r="L3820" s="2">
        <f>VLOOKUP(H3820, [1]Products!B:D, 3, FALSE)</f>
        <v>19</v>
      </c>
      <c r="M3820" s="2">
        <f>Table1[[#This Row],[Quantity Purchased]] * Table1[[#This Row],[Unit Price]]</f>
        <v>10120</v>
      </c>
      <c r="N3820" s="2">
        <f>VLOOKUP(H3820, [1]Products!B:E, 4, FALSE)</f>
        <v>23</v>
      </c>
      <c r="O3820" t="str">
        <f>TEXT(Table1[[#This Row],[Transaction Date]], "yyyy-mm")</f>
        <v>2024-02</v>
      </c>
      <c r="P3820" s="1">
        <f ca="1">YEAR(TODAY()) - YEAR(Table1[[#This Row],[Buyer Date of Birth]])</f>
        <v>29</v>
      </c>
      <c r="Q3820" s="2">
        <f>Table1[[#This Row],[Total Revenue]] - Table1[[#This Row],[Total Cost]]</f>
        <v>10101</v>
      </c>
    </row>
    <row r="3821" spans="1:17" x14ac:dyDescent="0.25">
      <c r="A3821" s="1">
        <v>45355</v>
      </c>
      <c r="B3821" t="s">
        <v>377</v>
      </c>
      <c r="C3821" t="s">
        <v>262</v>
      </c>
      <c r="D3821" t="s">
        <v>89</v>
      </c>
      <c r="E3821" s="1">
        <v>35121</v>
      </c>
      <c r="F3821" t="s">
        <v>21</v>
      </c>
      <c r="G3821">
        <v>491</v>
      </c>
      <c r="H3821" t="s">
        <v>41</v>
      </c>
      <c r="I3821" t="s">
        <v>50</v>
      </c>
      <c r="J3821" t="s">
        <v>24</v>
      </c>
      <c r="K3821" t="str">
        <f>VLOOKUP(H3821, [1]Products!B:E, 2, FALSE)</f>
        <v>Ginger Snaps</v>
      </c>
      <c r="L3821" s="2">
        <f>VLOOKUP(H3821, [1]Products!B:D, 3, FALSE)</f>
        <v>14</v>
      </c>
      <c r="M3821" s="2">
        <f>Table1[[#This Row],[Quantity Purchased]] * Table1[[#This Row],[Unit Price]]</f>
        <v>13748</v>
      </c>
      <c r="N3821" s="2">
        <f>VLOOKUP(H3821, [1]Products!B:E, 4, FALSE)</f>
        <v>28</v>
      </c>
      <c r="O3821" t="str">
        <f>TEXT(Table1[[#This Row],[Transaction Date]], "yyyy-mm")</f>
        <v>2024-03</v>
      </c>
      <c r="P3821" s="1">
        <f ca="1">YEAR(TODAY()) - YEAR(Table1[[#This Row],[Buyer Date of Birth]])</f>
        <v>29</v>
      </c>
      <c r="Q3821" s="2">
        <f>Table1[[#This Row],[Total Revenue]] - Table1[[#This Row],[Total Cost]]</f>
        <v>13734</v>
      </c>
    </row>
    <row r="3822" spans="1:17" x14ac:dyDescent="0.25">
      <c r="A3822" s="1">
        <v>45438</v>
      </c>
      <c r="B3822" t="s">
        <v>82</v>
      </c>
      <c r="C3822" t="s">
        <v>584</v>
      </c>
      <c r="D3822" t="s">
        <v>45</v>
      </c>
      <c r="E3822" s="1">
        <v>37498</v>
      </c>
      <c r="F3822" t="s">
        <v>21</v>
      </c>
      <c r="G3822">
        <v>108</v>
      </c>
      <c r="H3822" t="s">
        <v>72</v>
      </c>
      <c r="I3822" t="s">
        <v>55</v>
      </c>
      <c r="J3822" t="s">
        <v>24</v>
      </c>
      <c r="K3822" t="str">
        <f>VLOOKUP(H3822, [1]Products!B:E, 2, FALSE)</f>
        <v>Choco Delight</v>
      </c>
      <c r="L3822" s="2">
        <f>VLOOKUP(H3822, [1]Products!B:D, 3, FALSE)</f>
        <v>3</v>
      </c>
      <c r="M3822" s="2">
        <f>Table1[[#This Row],[Quantity Purchased]] * Table1[[#This Row],[Unit Price]]</f>
        <v>540</v>
      </c>
      <c r="N3822" s="2">
        <f>VLOOKUP(H3822, [1]Products!B:E, 4, FALSE)</f>
        <v>5</v>
      </c>
      <c r="O3822" t="str">
        <f>TEXT(Table1[[#This Row],[Transaction Date]], "yyyy-mm")</f>
        <v>2024-05</v>
      </c>
      <c r="P3822" s="1">
        <f ca="1">YEAR(TODAY()) - YEAR(Table1[[#This Row],[Buyer Date of Birth]])</f>
        <v>23</v>
      </c>
      <c r="Q3822" s="2">
        <f>Table1[[#This Row],[Total Revenue]] - Table1[[#This Row],[Total Cost]]</f>
        <v>537</v>
      </c>
    </row>
    <row r="3823" spans="1:17" x14ac:dyDescent="0.25">
      <c r="A3823" s="1">
        <v>45454</v>
      </c>
      <c r="B3823" t="s">
        <v>456</v>
      </c>
      <c r="C3823" t="s">
        <v>52</v>
      </c>
      <c r="D3823" t="s">
        <v>84</v>
      </c>
      <c r="E3823" s="1">
        <v>38499</v>
      </c>
      <c r="F3823" t="s">
        <v>21</v>
      </c>
      <c r="G3823">
        <v>241</v>
      </c>
      <c r="H3823" t="s">
        <v>63</v>
      </c>
      <c r="I3823" t="s">
        <v>59</v>
      </c>
      <c r="J3823" t="s">
        <v>24</v>
      </c>
      <c r="K3823" t="str">
        <f>VLOOKUP(H3823, [1]Products!B:E, 2, FALSE)</f>
        <v>Vanilla Wafers</v>
      </c>
      <c r="L3823" s="2">
        <f>VLOOKUP(H3823, [1]Products!B:D, 3, FALSE)</f>
        <v>18</v>
      </c>
      <c r="M3823" s="2">
        <f>Table1[[#This Row],[Quantity Purchased]] * Table1[[#This Row],[Unit Price]]</f>
        <v>8676</v>
      </c>
      <c r="N3823" s="2">
        <f>VLOOKUP(H3823, [1]Products!B:E, 4, FALSE)</f>
        <v>36</v>
      </c>
      <c r="O3823" t="str">
        <f>TEXT(Table1[[#This Row],[Transaction Date]], "yyyy-mm")</f>
        <v>2024-06</v>
      </c>
      <c r="P3823" s="1">
        <f ca="1">YEAR(TODAY()) - YEAR(Table1[[#This Row],[Buyer Date of Birth]])</f>
        <v>20</v>
      </c>
      <c r="Q3823" s="2">
        <f>Table1[[#This Row],[Total Revenue]] - Table1[[#This Row],[Total Cost]]</f>
        <v>8658</v>
      </c>
    </row>
    <row r="3824" spans="1:17" x14ac:dyDescent="0.25">
      <c r="A3824" s="1">
        <v>45421</v>
      </c>
      <c r="B3824" t="s">
        <v>459</v>
      </c>
      <c r="C3824" t="s">
        <v>567</v>
      </c>
      <c r="D3824" t="s">
        <v>100</v>
      </c>
      <c r="E3824" s="1">
        <v>26413</v>
      </c>
      <c r="F3824" t="s">
        <v>40</v>
      </c>
      <c r="G3824">
        <v>23</v>
      </c>
      <c r="H3824" t="s">
        <v>71</v>
      </c>
      <c r="I3824" t="s">
        <v>55</v>
      </c>
      <c r="J3824" t="s">
        <v>24</v>
      </c>
      <c r="K3824" t="str">
        <f>VLOOKUP(H3824, [1]Products!B:E, 2, FALSE)</f>
        <v>Peanut Butter Bites</v>
      </c>
      <c r="L3824" s="2">
        <f>VLOOKUP(H3824, [1]Products!B:D, 3, FALSE)</f>
        <v>5</v>
      </c>
      <c r="M3824" s="2">
        <f>Table1[[#This Row],[Quantity Purchased]] * Table1[[#This Row],[Unit Price]]</f>
        <v>161</v>
      </c>
      <c r="N3824" s="2">
        <f>VLOOKUP(H3824, [1]Products!B:E, 4, FALSE)</f>
        <v>7</v>
      </c>
      <c r="O3824" t="str">
        <f>TEXT(Table1[[#This Row],[Transaction Date]], "yyyy-mm")</f>
        <v>2024-05</v>
      </c>
      <c r="P3824" s="1">
        <f ca="1">YEAR(TODAY()) - YEAR(Table1[[#This Row],[Buyer Date of Birth]])</f>
        <v>53</v>
      </c>
      <c r="Q3824" s="2">
        <f>Table1[[#This Row],[Total Revenue]] - Table1[[#This Row],[Total Cost]]</f>
        <v>156</v>
      </c>
    </row>
    <row r="3825" spans="1:17" x14ac:dyDescent="0.25">
      <c r="A3825" s="1">
        <v>45449</v>
      </c>
      <c r="B3825" t="s">
        <v>499</v>
      </c>
      <c r="C3825" t="s">
        <v>548</v>
      </c>
      <c r="D3825" t="s">
        <v>62</v>
      </c>
      <c r="E3825" s="1">
        <v>23491</v>
      </c>
      <c r="F3825" t="s">
        <v>21</v>
      </c>
      <c r="G3825">
        <v>332</v>
      </c>
      <c r="H3825" t="s">
        <v>71</v>
      </c>
      <c r="I3825" t="s">
        <v>59</v>
      </c>
      <c r="J3825" t="s">
        <v>24</v>
      </c>
      <c r="K3825" t="str">
        <f>VLOOKUP(H3825, [1]Products!B:E, 2, FALSE)</f>
        <v>Peanut Butter Bites</v>
      </c>
      <c r="L3825" s="2">
        <f>VLOOKUP(H3825, [1]Products!B:D, 3, FALSE)</f>
        <v>5</v>
      </c>
      <c r="M3825" s="2">
        <f>Table1[[#This Row],[Quantity Purchased]] * Table1[[#This Row],[Unit Price]]</f>
        <v>2324</v>
      </c>
      <c r="N3825" s="2">
        <f>VLOOKUP(H3825, [1]Products!B:E, 4, FALSE)</f>
        <v>7</v>
      </c>
      <c r="O3825" t="str">
        <f>TEXT(Table1[[#This Row],[Transaction Date]], "yyyy-mm")</f>
        <v>2024-06</v>
      </c>
      <c r="P3825" s="1">
        <f ca="1">YEAR(TODAY()) - YEAR(Table1[[#This Row],[Buyer Date of Birth]])</f>
        <v>61</v>
      </c>
      <c r="Q3825" s="2">
        <f>Table1[[#This Row],[Total Revenue]] - Table1[[#This Row],[Total Cost]]</f>
        <v>2319</v>
      </c>
    </row>
    <row r="3826" spans="1:17" x14ac:dyDescent="0.25">
      <c r="A3826" s="1">
        <v>45343</v>
      </c>
      <c r="B3826" t="s">
        <v>558</v>
      </c>
      <c r="C3826" t="s">
        <v>736</v>
      </c>
      <c r="D3826" t="s">
        <v>20</v>
      </c>
      <c r="E3826" s="1">
        <v>26348</v>
      </c>
      <c r="F3826" t="s">
        <v>75</v>
      </c>
      <c r="G3826">
        <v>483</v>
      </c>
      <c r="H3826" t="s">
        <v>63</v>
      </c>
      <c r="I3826" t="s">
        <v>36</v>
      </c>
      <c r="J3826" t="s">
        <v>31</v>
      </c>
      <c r="K3826" t="str">
        <f>VLOOKUP(H3826, [1]Products!B:E, 2, FALSE)</f>
        <v>Vanilla Wafers</v>
      </c>
      <c r="L3826" s="2">
        <f>VLOOKUP(H3826, [1]Products!B:D, 3, FALSE)</f>
        <v>18</v>
      </c>
      <c r="M3826" s="2">
        <f>Table1[[#This Row],[Quantity Purchased]] * Table1[[#This Row],[Unit Price]]</f>
        <v>17388</v>
      </c>
      <c r="N3826" s="2">
        <f>VLOOKUP(H3826, [1]Products!B:E, 4, FALSE)</f>
        <v>36</v>
      </c>
      <c r="O3826" t="str">
        <f>TEXT(Table1[[#This Row],[Transaction Date]], "yyyy-mm")</f>
        <v>2024-02</v>
      </c>
      <c r="P3826" s="1">
        <f ca="1">YEAR(TODAY()) - YEAR(Table1[[#This Row],[Buyer Date of Birth]])</f>
        <v>53</v>
      </c>
      <c r="Q3826" s="2">
        <f>Table1[[#This Row],[Total Revenue]] - Table1[[#This Row],[Total Cost]]</f>
        <v>17370</v>
      </c>
    </row>
    <row r="3827" spans="1:17" x14ac:dyDescent="0.25">
      <c r="A3827" s="1">
        <v>45324</v>
      </c>
      <c r="B3827" t="s">
        <v>138</v>
      </c>
      <c r="C3827" t="s">
        <v>159</v>
      </c>
      <c r="D3827" t="s">
        <v>53</v>
      </c>
      <c r="E3827" s="1">
        <v>23378</v>
      </c>
      <c r="F3827" t="s">
        <v>40</v>
      </c>
      <c r="G3827">
        <v>84</v>
      </c>
      <c r="H3827" t="s">
        <v>72</v>
      </c>
      <c r="I3827" t="s">
        <v>36</v>
      </c>
      <c r="J3827" t="s">
        <v>31</v>
      </c>
      <c r="K3827" t="str">
        <f>VLOOKUP(H3827, [1]Products!B:E, 2, FALSE)</f>
        <v>Choco Delight</v>
      </c>
      <c r="L3827" s="2">
        <f>VLOOKUP(H3827, [1]Products!B:D, 3, FALSE)</f>
        <v>3</v>
      </c>
      <c r="M3827" s="2">
        <f>Table1[[#This Row],[Quantity Purchased]] * Table1[[#This Row],[Unit Price]]</f>
        <v>420</v>
      </c>
      <c r="N3827" s="2">
        <f>VLOOKUP(H3827, [1]Products!B:E, 4, FALSE)</f>
        <v>5</v>
      </c>
      <c r="O3827" t="str">
        <f>TEXT(Table1[[#This Row],[Transaction Date]], "yyyy-mm")</f>
        <v>2024-02</v>
      </c>
      <c r="P3827" s="1">
        <f ca="1">YEAR(TODAY()) - YEAR(Table1[[#This Row],[Buyer Date of Birth]])</f>
        <v>61</v>
      </c>
      <c r="Q3827" s="2">
        <f>Table1[[#This Row],[Total Revenue]] - Table1[[#This Row],[Total Cost]]</f>
        <v>417</v>
      </c>
    </row>
    <row r="3828" spans="1:17" x14ac:dyDescent="0.25">
      <c r="A3828" s="1">
        <v>45438</v>
      </c>
      <c r="B3828" t="s">
        <v>377</v>
      </c>
      <c r="C3828" t="s">
        <v>147</v>
      </c>
      <c r="D3828" t="s">
        <v>45</v>
      </c>
      <c r="E3828" s="1">
        <v>19798</v>
      </c>
      <c r="F3828" t="s">
        <v>28</v>
      </c>
      <c r="G3828">
        <v>389</v>
      </c>
      <c r="H3828" t="s">
        <v>49</v>
      </c>
      <c r="I3828" t="s">
        <v>42</v>
      </c>
      <c r="J3828" t="s">
        <v>24</v>
      </c>
      <c r="K3828" t="str">
        <f>VLOOKUP(H3828, [1]Products!B:E, 2, FALSE)</f>
        <v>Butter Crunch</v>
      </c>
      <c r="L3828" s="2">
        <f>VLOOKUP(H3828, [1]Products!B:D, 3, FALSE)</f>
        <v>10</v>
      </c>
      <c r="M3828" s="2">
        <f>Table1[[#This Row],[Quantity Purchased]] * Table1[[#This Row],[Unit Price]]</f>
        <v>4279</v>
      </c>
      <c r="N3828" s="2">
        <f>VLOOKUP(H3828, [1]Products!B:E, 4, FALSE)</f>
        <v>11</v>
      </c>
      <c r="O3828" t="str">
        <f>TEXT(Table1[[#This Row],[Transaction Date]], "yyyy-mm")</f>
        <v>2024-05</v>
      </c>
      <c r="P3828" s="1">
        <f ca="1">YEAR(TODAY()) - YEAR(Table1[[#This Row],[Buyer Date of Birth]])</f>
        <v>71</v>
      </c>
      <c r="Q3828" s="2">
        <f>Table1[[#This Row],[Total Revenue]] - Table1[[#This Row],[Total Cost]]</f>
        <v>4269</v>
      </c>
    </row>
    <row r="3829" spans="1:17" x14ac:dyDescent="0.25">
      <c r="A3829" s="1">
        <v>45371</v>
      </c>
      <c r="B3829" t="s">
        <v>79</v>
      </c>
      <c r="C3829" t="s">
        <v>116</v>
      </c>
      <c r="D3829" t="s">
        <v>53</v>
      </c>
      <c r="E3829" s="1">
        <v>17312</v>
      </c>
      <c r="F3829" t="s">
        <v>21</v>
      </c>
      <c r="G3829">
        <v>191</v>
      </c>
      <c r="H3829" t="s">
        <v>41</v>
      </c>
      <c r="I3829" t="s">
        <v>46</v>
      </c>
      <c r="J3829" t="s">
        <v>24</v>
      </c>
      <c r="K3829" t="str">
        <f>VLOOKUP(H3829, [1]Products!B:E, 2, FALSE)</f>
        <v>Ginger Snaps</v>
      </c>
      <c r="L3829" s="2">
        <f>VLOOKUP(H3829, [1]Products!B:D, 3, FALSE)</f>
        <v>14</v>
      </c>
      <c r="M3829" s="2">
        <f>Table1[[#This Row],[Quantity Purchased]] * Table1[[#This Row],[Unit Price]]</f>
        <v>5348</v>
      </c>
      <c r="N3829" s="2">
        <f>VLOOKUP(H3829, [1]Products!B:E, 4, FALSE)</f>
        <v>28</v>
      </c>
      <c r="O3829" t="str">
        <f>TEXT(Table1[[#This Row],[Transaction Date]], "yyyy-mm")</f>
        <v>2024-03</v>
      </c>
      <c r="P3829" s="1">
        <f ca="1">YEAR(TODAY()) - YEAR(Table1[[#This Row],[Buyer Date of Birth]])</f>
        <v>78</v>
      </c>
      <c r="Q3829" s="2">
        <f>Table1[[#This Row],[Total Revenue]] - Table1[[#This Row],[Total Cost]]</f>
        <v>5334</v>
      </c>
    </row>
    <row r="3830" spans="1:17" x14ac:dyDescent="0.25">
      <c r="A3830" s="1">
        <v>45434</v>
      </c>
      <c r="B3830" t="s">
        <v>496</v>
      </c>
      <c r="C3830" t="s">
        <v>840</v>
      </c>
      <c r="D3830" t="s">
        <v>45</v>
      </c>
      <c r="E3830" s="1">
        <v>26926</v>
      </c>
      <c r="F3830" t="s">
        <v>75</v>
      </c>
      <c r="G3830">
        <v>436</v>
      </c>
      <c r="H3830" t="s">
        <v>72</v>
      </c>
      <c r="I3830" t="s">
        <v>50</v>
      </c>
      <c r="J3830" t="s">
        <v>31</v>
      </c>
      <c r="K3830" t="str">
        <f>VLOOKUP(H3830, [1]Products!B:E, 2, FALSE)</f>
        <v>Choco Delight</v>
      </c>
      <c r="L3830" s="2">
        <f>VLOOKUP(H3830, [1]Products!B:D, 3, FALSE)</f>
        <v>3</v>
      </c>
      <c r="M3830" s="2">
        <f>Table1[[#This Row],[Quantity Purchased]] * Table1[[#This Row],[Unit Price]]</f>
        <v>2180</v>
      </c>
      <c r="N3830" s="2">
        <f>VLOOKUP(H3830, [1]Products!B:E, 4, FALSE)</f>
        <v>5</v>
      </c>
      <c r="O3830" t="str">
        <f>TEXT(Table1[[#This Row],[Transaction Date]], "yyyy-mm")</f>
        <v>2024-05</v>
      </c>
      <c r="P3830" s="1">
        <f ca="1">YEAR(TODAY()) - YEAR(Table1[[#This Row],[Buyer Date of Birth]])</f>
        <v>52</v>
      </c>
      <c r="Q3830" s="2">
        <f>Table1[[#This Row],[Total Revenue]] - Table1[[#This Row],[Total Cost]]</f>
        <v>2177</v>
      </c>
    </row>
    <row r="3831" spans="1:17" x14ac:dyDescent="0.25">
      <c r="A3831" s="1">
        <v>45304</v>
      </c>
      <c r="B3831" t="s">
        <v>127</v>
      </c>
      <c r="C3831" t="s">
        <v>1049</v>
      </c>
      <c r="D3831" t="s">
        <v>78</v>
      </c>
      <c r="E3831" s="1">
        <v>38253</v>
      </c>
      <c r="F3831" t="s">
        <v>21</v>
      </c>
      <c r="G3831">
        <v>444</v>
      </c>
      <c r="H3831" t="s">
        <v>72</v>
      </c>
      <c r="I3831" t="s">
        <v>55</v>
      </c>
      <c r="J3831" t="s">
        <v>24</v>
      </c>
      <c r="K3831" t="str">
        <f>VLOOKUP(H3831, [1]Products!B:E, 2, FALSE)</f>
        <v>Choco Delight</v>
      </c>
      <c r="L3831" s="2">
        <f>VLOOKUP(H3831, [1]Products!B:D, 3, FALSE)</f>
        <v>3</v>
      </c>
      <c r="M3831" s="2">
        <f>Table1[[#This Row],[Quantity Purchased]] * Table1[[#This Row],[Unit Price]]</f>
        <v>2220</v>
      </c>
      <c r="N3831" s="2">
        <f>VLOOKUP(H3831, [1]Products!B:E, 4, FALSE)</f>
        <v>5</v>
      </c>
      <c r="O3831" t="str">
        <f>TEXT(Table1[[#This Row],[Transaction Date]], "yyyy-mm")</f>
        <v>2024-01</v>
      </c>
      <c r="P3831" s="1">
        <f ca="1">YEAR(TODAY()) - YEAR(Table1[[#This Row],[Buyer Date of Birth]])</f>
        <v>21</v>
      </c>
      <c r="Q3831" s="2">
        <f>Table1[[#This Row],[Total Revenue]] - Table1[[#This Row],[Total Cost]]</f>
        <v>2217</v>
      </c>
    </row>
    <row r="3832" spans="1:17" x14ac:dyDescent="0.25">
      <c r="A3832" s="1">
        <v>45419</v>
      </c>
      <c r="B3832" t="s">
        <v>325</v>
      </c>
      <c r="C3832" t="s">
        <v>497</v>
      </c>
      <c r="D3832" t="s">
        <v>58</v>
      </c>
      <c r="E3832" s="1">
        <v>17155</v>
      </c>
      <c r="F3832" t="s">
        <v>40</v>
      </c>
      <c r="G3832">
        <v>253</v>
      </c>
      <c r="H3832" t="s">
        <v>54</v>
      </c>
      <c r="I3832" t="s">
        <v>59</v>
      </c>
      <c r="J3832" t="s">
        <v>24</v>
      </c>
      <c r="K3832" t="str">
        <f>VLOOKUP(H3832, [1]Products!B:E, 2, FALSE)</f>
        <v>Lemon Crisps</v>
      </c>
      <c r="L3832" s="2">
        <f>VLOOKUP(H3832, [1]Products!B:D, 3, FALSE)</f>
        <v>7</v>
      </c>
      <c r="M3832" s="2">
        <f>Table1[[#This Row],[Quantity Purchased]] * Table1[[#This Row],[Unit Price]]</f>
        <v>2277</v>
      </c>
      <c r="N3832" s="2">
        <f>VLOOKUP(H3832, [1]Products!B:E, 4, FALSE)</f>
        <v>9</v>
      </c>
      <c r="O3832" t="str">
        <f>TEXT(Table1[[#This Row],[Transaction Date]], "yyyy-mm")</f>
        <v>2024-05</v>
      </c>
      <c r="P3832" s="1">
        <f ca="1">YEAR(TODAY()) - YEAR(Table1[[#This Row],[Buyer Date of Birth]])</f>
        <v>79</v>
      </c>
      <c r="Q3832" s="2">
        <f>Table1[[#This Row],[Total Revenue]] - Table1[[#This Row],[Total Cost]]</f>
        <v>2270</v>
      </c>
    </row>
    <row r="3833" spans="1:17" x14ac:dyDescent="0.25">
      <c r="A3833" s="1">
        <v>45299</v>
      </c>
      <c r="B3833" t="s">
        <v>32</v>
      </c>
      <c r="C3833" t="s">
        <v>33</v>
      </c>
      <c r="D3833" t="s">
        <v>78</v>
      </c>
      <c r="E3833" s="1">
        <v>26766</v>
      </c>
      <c r="F3833" t="s">
        <v>75</v>
      </c>
      <c r="G3833">
        <v>53</v>
      </c>
      <c r="H3833" t="s">
        <v>63</v>
      </c>
      <c r="I3833" t="s">
        <v>55</v>
      </c>
      <c r="J3833" t="s">
        <v>24</v>
      </c>
      <c r="K3833" t="str">
        <f>VLOOKUP(H3833, [1]Products!B:E, 2, FALSE)</f>
        <v>Vanilla Wafers</v>
      </c>
      <c r="L3833" s="2">
        <f>VLOOKUP(H3833, [1]Products!B:D, 3, FALSE)</f>
        <v>18</v>
      </c>
      <c r="M3833" s="2">
        <f>Table1[[#This Row],[Quantity Purchased]] * Table1[[#This Row],[Unit Price]]</f>
        <v>1908</v>
      </c>
      <c r="N3833" s="2">
        <f>VLOOKUP(H3833, [1]Products!B:E, 4, FALSE)</f>
        <v>36</v>
      </c>
      <c r="O3833" t="str">
        <f>TEXT(Table1[[#This Row],[Transaction Date]], "yyyy-mm")</f>
        <v>2024-01</v>
      </c>
      <c r="P3833" s="1">
        <f ca="1">YEAR(TODAY()) - YEAR(Table1[[#This Row],[Buyer Date of Birth]])</f>
        <v>52</v>
      </c>
      <c r="Q3833" s="2">
        <f>Table1[[#This Row],[Total Revenue]] - Table1[[#This Row],[Total Cost]]</f>
        <v>1890</v>
      </c>
    </row>
    <row r="3834" spans="1:17" x14ac:dyDescent="0.25">
      <c r="A3834" s="1">
        <v>45391</v>
      </c>
      <c r="B3834" t="s">
        <v>142</v>
      </c>
      <c r="C3834" t="s">
        <v>826</v>
      </c>
      <c r="D3834" t="s">
        <v>34</v>
      </c>
      <c r="E3834" s="1">
        <v>16475</v>
      </c>
      <c r="F3834" t="s">
        <v>75</v>
      </c>
      <c r="G3834">
        <v>447</v>
      </c>
      <c r="H3834" t="s">
        <v>29</v>
      </c>
      <c r="I3834" t="s">
        <v>59</v>
      </c>
      <c r="J3834" t="s">
        <v>24</v>
      </c>
      <c r="K3834" t="str">
        <f>VLOOKUP(H3834, [1]Products!B:E, 2, FALSE)</f>
        <v>Shortbread</v>
      </c>
      <c r="L3834" s="2">
        <f>VLOOKUP(H3834, [1]Products!B:D, 3, FALSE)</f>
        <v>10</v>
      </c>
      <c r="M3834" s="2">
        <f>Table1[[#This Row],[Quantity Purchased]] * Table1[[#This Row],[Unit Price]]</f>
        <v>20115</v>
      </c>
      <c r="N3834" s="2">
        <f>VLOOKUP(H3834, [1]Products!B:E, 4, FALSE)</f>
        <v>45</v>
      </c>
      <c r="O3834" t="str">
        <f>TEXT(Table1[[#This Row],[Transaction Date]], "yyyy-mm")</f>
        <v>2024-04</v>
      </c>
      <c r="P3834" s="1">
        <f ca="1">YEAR(TODAY()) - YEAR(Table1[[#This Row],[Buyer Date of Birth]])</f>
        <v>80</v>
      </c>
      <c r="Q3834" s="2">
        <f>Table1[[#This Row],[Total Revenue]] - Table1[[#This Row],[Total Cost]]</f>
        <v>20105</v>
      </c>
    </row>
    <row r="3835" spans="1:17" x14ac:dyDescent="0.25">
      <c r="A3835" s="1">
        <v>45426</v>
      </c>
      <c r="B3835" t="s">
        <v>117</v>
      </c>
      <c r="C3835" t="s">
        <v>422</v>
      </c>
      <c r="D3835" t="s">
        <v>78</v>
      </c>
      <c r="E3835" s="1">
        <v>16651</v>
      </c>
      <c r="F3835" t="s">
        <v>75</v>
      </c>
      <c r="G3835">
        <v>421</v>
      </c>
      <c r="H3835" t="s">
        <v>71</v>
      </c>
      <c r="I3835" t="s">
        <v>59</v>
      </c>
      <c r="J3835" t="s">
        <v>24</v>
      </c>
      <c r="K3835" t="str">
        <f>VLOOKUP(H3835, [1]Products!B:E, 2, FALSE)</f>
        <v>Peanut Butter Bites</v>
      </c>
      <c r="L3835" s="2">
        <f>VLOOKUP(H3835, [1]Products!B:D, 3, FALSE)</f>
        <v>5</v>
      </c>
      <c r="M3835" s="2">
        <f>Table1[[#This Row],[Quantity Purchased]] * Table1[[#This Row],[Unit Price]]</f>
        <v>2947</v>
      </c>
      <c r="N3835" s="2">
        <f>VLOOKUP(H3835, [1]Products!B:E, 4, FALSE)</f>
        <v>7</v>
      </c>
      <c r="O3835" t="str">
        <f>TEXT(Table1[[#This Row],[Transaction Date]], "yyyy-mm")</f>
        <v>2024-05</v>
      </c>
      <c r="P3835" s="1">
        <f ca="1">YEAR(TODAY()) - YEAR(Table1[[#This Row],[Buyer Date of Birth]])</f>
        <v>80</v>
      </c>
      <c r="Q3835" s="2">
        <f>Table1[[#This Row],[Total Revenue]] - Table1[[#This Row],[Total Cost]]</f>
        <v>2942</v>
      </c>
    </row>
    <row r="3836" spans="1:17" x14ac:dyDescent="0.25">
      <c r="A3836" s="1">
        <v>45503</v>
      </c>
      <c r="B3836" t="s">
        <v>113</v>
      </c>
      <c r="C3836" t="s">
        <v>287</v>
      </c>
      <c r="D3836" t="s">
        <v>45</v>
      </c>
      <c r="E3836" s="1">
        <v>28690</v>
      </c>
      <c r="F3836" t="s">
        <v>21</v>
      </c>
      <c r="G3836">
        <v>241</v>
      </c>
      <c r="H3836" t="s">
        <v>35</v>
      </c>
      <c r="I3836" t="s">
        <v>50</v>
      </c>
      <c r="J3836" t="s">
        <v>24</v>
      </c>
      <c r="K3836" t="str">
        <f>VLOOKUP(H3836, [1]Products!B:E, 2, FALSE)</f>
        <v>Caramel Biscuits</v>
      </c>
      <c r="L3836" s="2">
        <f>VLOOKUP(H3836, [1]Products!B:D, 3, FALSE)</f>
        <v>18</v>
      </c>
      <c r="M3836" s="2">
        <f>Table1[[#This Row],[Quantity Purchased]] * Table1[[#This Row],[Unit Price]]</f>
        <v>5302</v>
      </c>
      <c r="N3836" s="2">
        <f>VLOOKUP(H3836, [1]Products!B:E, 4, FALSE)</f>
        <v>22</v>
      </c>
      <c r="O3836" t="str">
        <f>TEXT(Table1[[#This Row],[Transaction Date]], "yyyy-mm")</f>
        <v>2024-07</v>
      </c>
      <c r="P3836" s="1">
        <f ca="1">YEAR(TODAY()) - YEAR(Table1[[#This Row],[Buyer Date of Birth]])</f>
        <v>47</v>
      </c>
      <c r="Q3836" s="2">
        <f>Table1[[#This Row],[Total Revenue]] - Table1[[#This Row],[Total Cost]]</f>
        <v>5284</v>
      </c>
    </row>
    <row r="3837" spans="1:17" x14ac:dyDescent="0.25">
      <c r="A3837" s="1">
        <v>45396</v>
      </c>
      <c r="B3837" t="s">
        <v>329</v>
      </c>
      <c r="C3837" t="s">
        <v>901</v>
      </c>
      <c r="D3837" t="s">
        <v>84</v>
      </c>
      <c r="E3837" s="1">
        <v>31258</v>
      </c>
      <c r="F3837" t="s">
        <v>28</v>
      </c>
      <c r="G3837">
        <v>169</v>
      </c>
      <c r="H3837" t="s">
        <v>72</v>
      </c>
      <c r="I3837" t="s">
        <v>55</v>
      </c>
      <c r="J3837" t="s">
        <v>24</v>
      </c>
      <c r="K3837" t="str">
        <f>VLOOKUP(H3837, [1]Products!B:E, 2, FALSE)</f>
        <v>Choco Delight</v>
      </c>
      <c r="L3837" s="2">
        <f>VLOOKUP(H3837, [1]Products!B:D, 3, FALSE)</f>
        <v>3</v>
      </c>
      <c r="M3837" s="2">
        <f>Table1[[#This Row],[Quantity Purchased]] * Table1[[#This Row],[Unit Price]]</f>
        <v>845</v>
      </c>
      <c r="N3837" s="2">
        <f>VLOOKUP(H3837, [1]Products!B:E, 4, FALSE)</f>
        <v>5</v>
      </c>
      <c r="O3837" t="str">
        <f>TEXT(Table1[[#This Row],[Transaction Date]], "yyyy-mm")</f>
        <v>2024-04</v>
      </c>
      <c r="P3837" s="1">
        <f ca="1">YEAR(TODAY()) - YEAR(Table1[[#This Row],[Buyer Date of Birth]])</f>
        <v>40</v>
      </c>
      <c r="Q3837" s="2">
        <f>Table1[[#This Row],[Total Revenue]] - Table1[[#This Row],[Total Cost]]</f>
        <v>842</v>
      </c>
    </row>
    <row r="3838" spans="1:17" x14ac:dyDescent="0.25">
      <c r="A3838" s="1">
        <v>45381</v>
      </c>
      <c r="B3838" t="s">
        <v>1139</v>
      </c>
      <c r="C3838" t="s">
        <v>642</v>
      </c>
      <c r="D3838" t="s">
        <v>58</v>
      </c>
      <c r="E3838" s="1">
        <v>19487</v>
      </c>
      <c r="F3838" t="s">
        <v>28</v>
      </c>
      <c r="G3838">
        <v>220</v>
      </c>
      <c r="H3838" t="s">
        <v>35</v>
      </c>
      <c r="I3838" t="s">
        <v>59</v>
      </c>
      <c r="J3838" t="s">
        <v>24</v>
      </c>
      <c r="K3838" t="str">
        <f>VLOOKUP(H3838, [1]Products!B:E, 2, FALSE)</f>
        <v>Caramel Biscuits</v>
      </c>
      <c r="L3838" s="2">
        <f>VLOOKUP(H3838, [1]Products!B:D, 3, FALSE)</f>
        <v>18</v>
      </c>
      <c r="M3838" s="2">
        <f>Table1[[#This Row],[Quantity Purchased]] * Table1[[#This Row],[Unit Price]]</f>
        <v>4840</v>
      </c>
      <c r="N3838" s="2">
        <f>VLOOKUP(H3838, [1]Products!B:E, 4, FALSE)</f>
        <v>22</v>
      </c>
      <c r="O3838" t="str">
        <f>TEXT(Table1[[#This Row],[Transaction Date]], "yyyy-mm")</f>
        <v>2024-03</v>
      </c>
      <c r="P3838" s="1">
        <f ca="1">YEAR(TODAY()) - YEAR(Table1[[#This Row],[Buyer Date of Birth]])</f>
        <v>72</v>
      </c>
      <c r="Q3838" s="2">
        <f>Table1[[#This Row],[Total Revenue]] - Table1[[#This Row],[Total Cost]]</f>
        <v>4822</v>
      </c>
    </row>
    <row r="3839" spans="1:17" x14ac:dyDescent="0.25">
      <c r="A3839" s="1">
        <v>45479</v>
      </c>
      <c r="B3839" t="s">
        <v>111</v>
      </c>
      <c r="C3839" t="s">
        <v>662</v>
      </c>
      <c r="D3839" t="s">
        <v>20</v>
      </c>
      <c r="E3839" s="1">
        <v>29348</v>
      </c>
      <c r="F3839" t="s">
        <v>75</v>
      </c>
      <c r="G3839">
        <v>106</v>
      </c>
      <c r="H3839" t="s">
        <v>72</v>
      </c>
      <c r="I3839" t="s">
        <v>55</v>
      </c>
      <c r="J3839" t="s">
        <v>24</v>
      </c>
      <c r="K3839" t="str">
        <f>VLOOKUP(H3839, [1]Products!B:E, 2, FALSE)</f>
        <v>Choco Delight</v>
      </c>
      <c r="L3839" s="2">
        <f>VLOOKUP(H3839, [1]Products!B:D, 3, FALSE)</f>
        <v>3</v>
      </c>
      <c r="M3839" s="2">
        <f>Table1[[#This Row],[Quantity Purchased]] * Table1[[#This Row],[Unit Price]]</f>
        <v>530</v>
      </c>
      <c r="N3839" s="2">
        <f>VLOOKUP(H3839, [1]Products!B:E, 4, FALSE)</f>
        <v>5</v>
      </c>
      <c r="O3839" t="str">
        <f>TEXT(Table1[[#This Row],[Transaction Date]], "yyyy-mm")</f>
        <v>2024-07</v>
      </c>
      <c r="P3839" s="1">
        <f ca="1">YEAR(TODAY()) - YEAR(Table1[[#This Row],[Buyer Date of Birth]])</f>
        <v>45</v>
      </c>
      <c r="Q3839" s="2">
        <f>Table1[[#This Row],[Total Revenue]] - Table1[[#This Row],[Total Cost]]</f>
        <v>527</v>
      </c>
    </row>
    <row r="3840" spans="1:17" x14ac:dyDescent="0.25">
      <c r="A3840" s="1">
        <v>45379</v>
      </c>
      <c r="B3840" t="s">
        <v>131</v>
      </c>
      <c r="C3840" t="s">
        <v>330</v>
      </c>
      <c r="D3840" t="s">
        <v>89</v>
      </c>
      <c r="E3840" s="1">
        <v>18572</v>
      </c>
      <c r="F3840" t="s">
        <v>28</v>
      </c>
      <c r="G3840">
        <v>301</v>
      </c>
      <c r="H3840" t="s">
        <v>63</v>
      </c>
      <c r="I3840" t="s">
        <v>59</v>
      </c>
      <c r="J3840" t="s">
        <v>24</v>
      </c>
      <c r="K3840" t="str">
        <f>VLOOKUP(H3840, [1]Products!B:E, 2, FALSE)</f>
        <v>Vanilla Wafers</v>
      </c>
      <c r="L3840" s="2">
        <f>VLOOKUP(H3840, [1]Products!B:D, 3, FALSE)</f>
        <v>18</v>
      </c>
      <c r="M3840" s="2">
        <f>Table1[[#This Row],[Quantity Purchased]] * Table1[[#This Row],[Unit Price]]</f>
        <v>10836</v>
      </c>
      <c r="N3840" s="2">
        <f>VLOOKUP(H3840, [1]Products!B:E, 4, FALSE)</f>
        <v>36</v>
      </c>
      <c r="O3840" t="str">
        <f>TEXT(Table1[[#This Row],[Transaction Date]], "yyyy-mm")</f>
        <v>2024-03</v>
      </c>
      <c r="P3840" s="1">
        <f ca="1">YEAR(TODAY()) - YEAR(Table1[[#This Row],[Buyer Date of Birth]])</f>
        <v>75</v>
      </c>
      <c r="Q3840" s="2">
        <f>Table1[[#This Row],[Total Revenue]] - Table1[[#This Row],[Total Cost]]</f>
        <v>10818</v>
      </c>
    </row>
    <row r="3841" spans="1:17" x14ac:dyDescent="0.25">
      <c r="A3841" s="1">
        <v>45499</v>
      </c>
      <c r="B3841" t="s">
        <v>121</v>
      </c>
      <c r="C3841" t="s">
        <v>1373</v>
      </c>
      <c r="D3841" t="s">
        <v>89</v>
      </c>
      <c r="E3841" s="1">
        <v>23048</v>
      </c>
      <c r="F3841" t="s">
        <v>75</v>
      </c>
      <c r="G3841">
        <v>490</v>
      </c>
      <c r="H3841" t="s">
        <v>71</v>
      </c>
      <c r="I3841" t="s">
        <v>36</v>
      </c>
      <c r="J3841" t="s">
        <v>24</v>
      </c>
      <c r="K3841" t="str">
        <f>VLOOKUP(H3841, [1]Products!B:E, 2, FALSE)</f>
        <v>Peanut Butter Bites</v>
      </c>
      <c r="L3841" s="2">
        <f>VLOOKUP(H3841, [1]Products!B:D, 3, FALSE)</f>
        <v>5</v>
      </c>
      <c r="M3841" s="2">
        <f>Table1[[#This Row],[Quantity Purchased]] * Table1[[#This Row],[Unit Price]]</f>
        <v>3430</v>
      </c>
      <c r="N3841" s="2">
        <f>VLOOKUP(H3841, [1]Products!B:E, 4, FALSE)</f>
        <v>7</v>
      </c>
      <c r="O3841" t="str">
        <f>TEXT(Table1[[#This Row],[Transaction Date]], "yyyy-mm")</f>
        <v>2024-07</v>
      </c>
      <c r="P3841" s="1">
        <f ca="1">YEAR(TODAY()) - YEAR(Table1[[#This Row],[Buyer Date of Birth]])</f>
        <v>62</v>
      </c>
      <c r="Q3841" s="2">
        <f>Table1[[#This Row],[Total Revenue]] - Table1[[#This Row],[Total Cost]]</f>
        <v>3425</v>
      </c>
    </row>
    <row r="3842" spans="1:17" x14ac:dyDescent="0.25">
      <c r="A3842" s="1">
        <v>45495</v>
      </c>
      <c r="B3842" t="s">
        <v>142</v>
      </c>
      <c r="C3842" t="s">
        <v>186</v>
      </c>
      <c r="D3842" t="s">
        <v>89</v>
      </c>
      <c r="E3842" s="1">
        <v>38428</v>
      </c>
      <c r="F3842" t="s">
        <v>28</v>
      </c>
      <c r="G3842">
        <v>357</v>
      </c>
      <c r="H3842" t="s">
        <v>49</v>
      </c>
      <c r="I3842" t="s">
        <v>36</v>
      </c>
      <c r="J3842" t="s">
        <v>24</v>
      </c>
      <c r="K3842" t="str">
        <f>VLOOKUP(H3842, [1]Products!B:E, 2, FALSE)</f>
        <v>Butter Crunch</v>
      </c>
      <c r="L3842" s="2">
        <f>VLOOKUP(H3842, [1]Products!B:D, 3, FALSE)</f>
        <v>10</v>
      </c>
      <c r="M3842" s="2">
        <f>Table1[[#This Row],[Quantity Purchased]] * Table1[[#This Row],[Unit Price]]</f>
        <v>3927</v>
      </c>
      <c r="N3842" s="2">
        <f>VLOOKUP(H3842, [1]Products!B:E, 4, FALSE)</f>
        <v>11</v>
      </c>
      <c r="O3842" t="str">
        <f>TEXT(Table1[[#This Row],[Transaction Date]], "yyyy-mm")</f>
        <v>2024-07</v>
      </c>
      <c r="P3842" s="1">
        <f ca="1">YEAR(TODAY()) - YEAR(Table1[[#This Row],[Buyer Date of Birth]])</f>
        <v>20</v>
      </c>
      <c r="Q3842" s="2">
        <f>Table1[[#This Row],[Total Revenue]] - Table1[[#This Row],[Total Cost]]</f>
        <v>3917</v>
      </c>
    </row>
    <row r="3843" spans="1:17" x14ac:dyDescent="0.25">
      <c r="A3843" s="1">
        <v>45409</v>
      </c>
      <c r="B3843" t="s">
        <v>263</v>
      </c>
      <c r="C3843" t="s">
        <v>1005</v>
      </c>
      <c r="D3843" t="s">
        <v>84</v>
      </c>
      <c r="E3843" s="1">
        <v>22378</v>
      </c>
      <c r="F3843" t="s">
        <v>21</v>
      </c>
      <c r="G3843">
        <v>303</v>
      </c>
      <c r="H3843" t="s">
        <v>72</v>
      </c>
      <c r="I3843" t="s">
        <v>42</v>
      </c>
      <c r="J3843" t="s">
        <v>24</v>
      </c>
      <c r="K3843" t="str">
        <f>VLOOKUP(H3843, [1]Products!B:E, 2, FALSE)</f>
        <v>Choco Delight</v>
      </c>
      <c r="L3843" s="2">
        <f>VLOOKUP(H3843, [1]Products!B:D, 3, FALSE)</f>
        <v>3</v>
      </c>
      <c r="M3843" s="2">
        <f>Table1[[#This Row],[Quantity Purchased]] * Table1[[#This Row],[Unit Price]]</f>
        <v>1515</v>
      </c>
      <c r="N3843" s="2">
        <f>VLOOKUP(H3843, [1]Products!B:E, 4, FALSE)</f>
        <v>5</v>
      </c>
      <c r="O3843" t="str">
        <f>TEXT(Table1[[#This Row],[Transaction Date]], "yyyy-mm")</f>
        <v>2024-04</v>
      </c>
      <c r="P3843" s="1">
        <f ca="1">YEAR(TODAY()) - YEAR(Table1[[#This Row],[Buyer Date of Birth]])</f>
        <v>64</v>
      </c>
      <c r="Q3843" s="2">
        <f>Table1[[#This Row],[Total Revenue]] - Table1[[#This Row],[Total Cost]]</f>
        <v>1512</v>
      </c>
    </row>
    <row r="3844" spans="1:17" x14ac:dyDescent="0.25">
      <c r="A3844" s="1">
        <v>45375</v>
      </c>
      <c r="B3844" t="s">
        <v>372</v>
      </c>
      <c r="C3844" t="s">
        <v>168</v>
      </c>
      <c r="D3844" t="s">
        <v>84</v>
      </c>
      <c r="E3844" s="1">
        <v>26173</v>
      </c>
      <c r="F3844" t="s">
        <v>75</v>
      </c>
      <c r="G3844">
        <v>405</v>
      </c>
      <c r="H3844" t="s">
        <v>72</v>
      </c>
      <c r="I3844" t="s">
        <v>46</v>
      </c>
      <c r="J3844" t="s">
        <v>24</v>
      </c>
      <c r="K3844" t="str">
        <f>VLOOKUP(H3844, [1]Products!B:E, 2, FALSE)</f>
        <v>Choco Delight</v>
      </c>
      <c r="L3844" s="2">
        <f>VLOOKUP(H3844, [1]Products!B:D, 3, FALSE)</f>
        <v>3</v>
      </c>
      <c r="M3844" s="2">
        <f>Table1[[#This Row],[Quantity Purchased]] * Table1[[#This Row],[Unit Price]]</f>
        <v>2025</v>
      </c>
      <c r="N3844" s="2">
        <f>VLOOKUP(H3844, [1]Products!B:E, 4, FALSE)</f>
        <v>5</v>
      </c>
      <c r="O3844" t="str">
        <f>TEXT(Table1[[#This Row],[Transaction Date]], "yyyy-mm")</f>
        <v>2024-03</v>
      </c>
      <c r="P3844" s="1">
        <f ca="1">YEAR(TODAY()) - YEAR(Table1[[#This Row],[Buyer Date of Birth]])</f>
        <v>54</v>
      </c>
      <c r="Q3844" s="2">
        <f>Table1[[#This Row],[Total Revenue]] - Table1[[#This Row],[Total Cost]]</f>
        <v>2022</v>
      </c>
    </row>
    <row r="3845" spans="1:17" x14ac:dyDescent="0.25">
      <c r="A3845" s="1">
        <v>45349</v>
      </c>
      <c r="B3845" t="s">
        <v>1315</v>
      </c>
      <c r="C3845" t="s">
        <v>70</v>
      </c>
      <c r="D3845" t="s">
        <v>62</v>
      </c>
      <c r="E3845" s="1">
        <v>27350</v>
      </c>
      <c r="F3845" t="s">
        <v>75</v>
      </c>
      <c r="G3845">
        <v>438</v>
      </c>
      <c r="H3845" t="s">
        <v>72</v>
      </c>
      <c r="I3845" t="s">
        <v>50</v>
      </c>
      <c r="J3845" t="s">
        <v>24</v>
      </c>
      <c r="K3845" t="str">
        <f>VLOOKUP(H3845, [1]Products!B:E, 2, FALSE)</f>
        <v>Choco Delight</v>
      </c>
      <c r="L3845" s="2">
        <f>VLOOKUP(H3845, [1]Products!B:D, 3, FALSE)</f>
        <v>3</v>
      </c>
      <c r="M3845" s="2">
        <f>Table1[[#This Row],[Quantity Purchased]] * Table1[[#This Row],[Unit Price]]</f>
        <v>2190</v>
      </c>
      <c r="N3845" s="2">
        <f>VLOOKUP(H3845, [1]Products!B:E, 4, FALSE)</f>
        <v>5</v>
      </c>
      <c r="O3845" t="str">
        <f>TEXT(Table1[[#This Row],[Transaction Date]], "yyyy-mm")</f>
        <v>2024-02</v>
      </c>
      <c r="P3845" s="1">
        <f ca="1">YEAR(TODAY()) - YEAR(Table1[[#This Row],[Buyer Date of Birth]])</f>
        <v>51</v>
      </c>
      <c r="Q3845" s="2">
        <f>Table1[[#This Row],[Total Revenue]] - Table1[[#This Row],[Total Cost]]</f>
        <v>2187</v>
      </c>
    </row>
    <row r="3846" spans="1:17" x14ac:dyDescent="0.25">
      <c r="A3846" s="1">
        <v>45408</v>
      </c>
      <c r="B3846" t="s">
        <v>423</v>
      </c>
      <c r="C3846" t="s">
        <v>521</v>
      </c>
      <c r="D3846" t="s">
        <v>100</v>
      </c>
      <c r="E3846" s="1">
        <v>21580</v>
      </c>
      <c r="F3846" t="s">
        <v>21</v>
      </c>
      <c r="G3846">
        <v>309</v>
      </c>
      <c r="H3846" t="s">
        <v>63</v>
      </c>
      <c r="I3846" t="s">
        <v>55</v>
      </c>
      <c r="J3846" t="s">
        <v>24</v>
      </c>
      <c r="K3846" t="str">
        <f>VLOOKUP(H3846, [1]Products!B:E, 2, FALSE)</f>
        <v>Vanilla Wafers</v>
      </c>
      <c r="L3846" s="2">
        <f>VLOOKUP(H3846, [1]Products!B:D, 3, FALSE)</f>
        <v>18</v>
      </c>
      <c r="M3846" s="2">
        <f>Table1[[#This Row],[Quantity Purchased]] * Table1[[#This Row],[Unit Price]]</f>
        <v>11124</v>
      </c>
      <c r="N3846" s="2">
        <f>VLOOKUP(H3846, [1]Products!B:E, 4, FALSE)</f>
        <v>36</v>
      </c>
      <c r="O3846" t="str">
        <f>TEXT(Table1[[#This Row],[Transaction Date]], "yyyy-mm")</f>
        <v>2024-04</v>
      </c>
      <c r="P3846" s="1">
        <f ca="1">YEAR(TODAY()) - YEAR(Table1[[#This Row],[Buyer Date of Birth]])</f>
        <v>66</v>
      </c>
      <c r="Q3846" s="2">
        <f>Table1[[#This Row],[Total Revenue]] - Table1[[#This Row],[Total Cost]]</f>
        <v>11106</v>
      </c>
    </row>
    <row r="3847" spans="1:17" x14ac:dyDescent="0.25">
      <c r="A3847" s="1">
        <v>45465</v>
      </c>
      <c r="B3847" t="s">
        <v>135</v>
      </c>
      <c r="C3847" t="s">
        <v>755</v>
      </c>
      <c r="D3847" t="s">
        <v>100</v>
      </c>
      <c r="E3847" s="1">
        <v>28756</v>
      </c>
      <c r="F3847" t="s">
        <v>40</v>
      </c>
      <c r="G3847">
        <v>278</v>
      </c>
      <c r="H3847" t="s">
        <v>41</v>
      </c>
      <c r="I3847" t="s">
        <v>59</v>
      </c>
      <c r="J3847" t="s">
        <v>24</v>
      </c>
      <c r="K3847" t="str">
        <f>VLOOKUP(H3847, [1]Products!B:E, 2, FALSE)</f>
        <v>Ginger Snaps</v>
      </c>
      <c r="L3847" s="2">
        <f>VLOOKUP(H3847, [1]Products!B:D, 3, FALSE)</f>
        <v>14</v>
      </c>
      <c r="M3847" s="2">
        <f>Table1[[#This Row],[Quantity Purchased]] * Table1[[#This Row],[Unit Price]]</f>
        <v>7784</v>
      </c>
      <c r="N3847" s="2">
        <f>VLOOKUP(H3847, [1]Products!B:E, 4, FALSE)</f>
        <v>28</v>
      </c>
      <c r="O3847" t="str">
        <f>TEXT(Table1[[#This Row],[Transaction Date]], "yyyy-mm")</f>
        <v>2024-06</v>
      </c>
      <c r="P3847" s="1">
        <f ca="1">YEAR(TODAY()) - YEAR(Table1[[#This Row],[Buyer Date of Birth]])</f>
        <v>47</v>
      </c>
      <c r="Q3847" s="2">
        <f>Table1[[#This Row],[Total Revenue]] - Table1[[#This Row],[Total Cost]]</f>
        <v>7770</v>
      </c>
    </row>
    <row r="3848" spans="1:17" x14ac:dyDescent="0.25">
      <c r="A3848" s="1">
        <v>45459</v>
      </c>
      <c r="B3848" t="s">
        <v>740</v>
      </c>
      <c r="C3848" t="s">
        <v>1063</v>
      </c>
      <c r="D3848" t="s">
        <v>53</v>
      </c>
      <c r="E3848" s="1">
        <v>37195</v>
      </c>
      <c r="F3848" t="s">
        <v>75</v>
      </c>
      <c r="G3848">
        <v>461</v>
      </c>
      <c r="H3848" t="s">
        <v>54</v>
      </c>
      <c r="I3848" t="s">
        <v>55</v>
      </c>
      <c r="J3848" t="s">
        <v>24</v>
      </c>
      <c r="K3848" t="str">
        <f>VLOOKUP(H3848, [1]Products!B:E, 2, FALSE)</f>
        <v>Lemon Crisps</v>
      </c>
      <c r="L3848" s="2">
        <f>VLOOKUP(H3848, [1]Products!B:D, 3, FALSE)</f>
        <v>7</v>
      </c>
      <c r="M3848" s="2">
        <f>Table1[[#This Row],[Quantity Purchased]] * Table1[[#This Row],[Unit Price]]</f>
        <v>4149</v>
      </c>
      <c r="N3848" s="2">
        <f>VLOOKUP(H3848, [1]Products!B:E, 4, FALSE)</f>
        <v>9</v>
      </c>
      <c r="O3848" t="str">
        <f>TEXT(Table1[[#This Row],[Transaction Date]], "yyyy-mm")</f>
        <v>2024-06</v>
      </c>
      <c r="P3848" s="1">
        <f ca="1">YEAR(TODAY()) - YEAR(Table1[[#This Row],[Buyer Date of Birth]])</f>
        <v>24</v>
      </c>
      <c r="Q3848" s="2">
        <f>Table1[[#This Row],[Total Revenue]] - Table1[[#This Row],[Total Cost]]</f>
        <v>4142</v>
      </c>
    </row>
    <row r="3849" spans="1:17" x14ac:dyDescent="0.25">
      <c r="A3849" s="1">
        <v>45352</v>
      </c>
      <c r="B3849" t="s">
        <v>313</v>
      </c>
      <c r="C3849" t="s">
        <v>39</v>
      </c>
      <c r="D3849" t="s">
        <v>58</v>
      </c>
      <c r="E3849" s="1">
        <v>35351</v>
      </c>
      <c r="F3849" t="s">
        <v>40</v>
      </c>
      <c r="G3849">
        <v>68</v>
      </c>
      <c r="H3849" t="s">
        <v>72</v>
      </c>
      <c r="I3849" t="s">
        <v>59</v>
      </c>
      <c r="J3849" t="s">
        <v>24</v>
      </c>
      <c r="K3849" t="str">
        <f>VLOOKUP(H3849, [1]Products!B:E, 2, FALSE)</f>
        <v>Choco Delight</v>
      </c>
      <c r="L3849" s="2">
        <f>VLOOKUP(H3849, [1]Products!B:D, 3, FALSE)</f>
        <v>3</v>
      </c>
      <c r="M3849" s="2">
        <f>Table1[[#This Row],[Quantity Purchased]] * Table1[[#This Row],[Unit Price]]</f>
        <v>340</v>
      </c>
      <c r="N3849" s="2">
        <f>VLOOKUP(H3849, [1]Products!B:E, 4, FALSE)</f>
        <v>5</v>
      </c>
      <c r="O3849" t="str">
        <f>TEXT(Table1[[#This Row],[Transaction Date]], "yyyy-mm")</f>
        <v>2024-03</v>
      </c>
      <c r="P3849" s="1">
        <f ca="1">YEAR(TODAY()) - YEAR(Table1[[#This Row],[Buyer Date of Birth]])</f>
        <v>29</v>
      </c>
      <c r="Q3849" s="2">
        <f>Table1[[#This Row],[Total Revenue]] - Table1[[#This Row],[Total Cost]]</f>
        <v>337</v>
      </c>
    </row>
    <row r="3850" spans="1:17" x14ac:dyDescent="0.25">
      <c r="A3850" s="1">
        <v>45405</v>
      </c>
      <c r="B3850" t="s">
        <v>379</v>
      </c>
      <c r="C3850" t="s">
        <v>64</v>
      </c>
      <c r="D3850" t="s">
        <v>53</v>
      </c>
      <c r="E3850" s="1">
        <v>22534</v>
      </c>
      <c r="F3850" t="s">
        <v>75</v>
      </c>
      <c r="G3850">
        <v>451</v>
      </c>
      <c r="H3850" t="s">
        <v>29</v>
      </c>
      <c r="I3850" t="s">
        <v>59</v>
      </c>
      <c r="J3850" t="s">
        <v>24</v>
      </c>
      <c r="K3850" t="str">
        <f>VLOOKUP(H3850, [1]Products!B:E, 2, FALSE)</f>
        <v>Shortbread</v>
      </c>
      <c r="L3850" s="2">
        <f>VLOOKUP(H3850, [1]Products!B:D, 3, FALSE)</f>
        <v>10</v>
      </c>
      <c r="M3850" s="2">
        <f>Table1[[#This Row],[Quantity Purchased]] * Table1[[#This Row],[Unit Price]]</f>
        <v>20295</v>
      </c>
      <c r="N3850" s="2">
        <f>VLOOKUP(H3850, [1]Products!B:E, 4, FALSE)</f>
        <v>45</v>
      </c>
      <c r="O3850" t="str">
        <f>TEXT(Table1[[#This Row],[Transaction Date]], "yyyy-mm")</f>
        <v>2024-04</v>
      </c>
      <c r="P3850" s="1">
        <f ca="1">YEAR(TODAY()) - YEAR(Table1[[#This Row],[Buyer Date of Birth]])</f>
        <v>64</v>
      </c>
      <c r="Q3850" s="2">
        <f>Table1[[#This Row],[Total Revenue]] - Table1[[#This Row],[Total Cost]]</f>
        <v>20285</v>
      </c>
    </row>
    <row r="3851" spans="1:17" x14ac:dyDescent="0.25">
      <c r="A3851" s="1">
        <v>45391</v>
      </c>
      <c r="B3851" t="s">
        <v>121</v>
      </c>
      <c r="C3851" t="s">
        <v>1303</v>
      </c>
      <c r="D3851" t="s">
        <v>45</v>
      </c>
      <c r="E3851" s="1">
        <v>21779</v>
      </c>
      <c r="F3851" t="s">
        <v>28</v>
      </c>
      <c r="G3851">
        <v>22</v>
      </c>
      <c r="H3851" t="s">
        <v>49</v>
      </c>
      <c r="I3851" t="s">
        <v>50</v>
      </c>
      <c r="J3851" t="s">
        <v>24</v>
      </c>
      <c r="K3851" t="str">
        <f>VLOOKUP(H3851, [1]Products!B:E, 2, FALSE)</f>
        <v>Butter Crunch</v>
      </c>
      <c r="L3851" s="2">
        <f>VLOOKUP(H3851, [1]Products!B:D, 3, FALSE)</f>
        <v>10</v>
      </c>
      <c r="M3851" s="2">
        <f>Table1[[#This Row],[Quantity Purchased]] * Table1[[#This Row],[Unit Price]]</f>
        <v>242</v>
      </c>
      <c r="N3851" s="2">
        <f>VLOOKUP(H3851, [1]Products!B:E, 4, FALSE)</f>
        <v>11</v>
      </c>
      <c r="O3851" t="str">
        <f>TEXT(Table1[[#This Row],[Transaction Date]], "yyyy-mm")</f>
        <v>2024-04</v>
      </c>
      <c r="P3851" s="1">
        <f ca="1">YEAR(TODAY()) - YEAR(Table1[[#This Row],[Buyer Date of Birth]])</f>
        <v>66</v>
      </c>
      <c r="Q3851" s="2">
        <f>Table1[[#This Row],[Total Revenue]] - Table1[[#This Row],[Total Cost]]</f>
        <v>232</v>
      </c>
    </row>
    <row r="3852" spans="1:17" x14ac:dyDescent="0.25">
      <c r="A3852" s="1">
        <v>45399</v>
      </c>
      <c r="B3852" t="s">
        <v>456</v>
      </c>
      <c r="C3852" t="s">
        <v>56</v>
      </c>
      <c r="D3852" t="s">
        <v>45</v>
      </c>
      <c r="E3852" s="1">
        <v>28821</v>
      </c>
      <c r="F3852" t="s">
        <v>28</v>
      </c>
      <c r="G3852">
        <v>241</v>
      </c>
      <c r="H3852" t="s">
        <v>71</v>
      </c>
      <c r="I3852" t="s">
        <v>55</v>
      </c>
      <c r="J3852" t="s">
        <v>24</v>
      </c>
      <c r="K3852" t="str">
        <f>VLOOKUP(H3852, [1]Products!B:E, 2, FALSE)</f>
        <v>Peanut Butter Bites</v>
      </c>
      <c r="L3852" s="2">
        <f>VLOOKUP(H3852, [1]Products!B:D, 3, FALSE)</f>
        <v>5</v>
      </c>
      <c r="M3852" s="2">
        <f>Table1[[#This Row],[Quantity Purchased]] * Table1[[#This Row],[Unit Price]]</f>
        <v>1687</v>
      </c>
      <c r="N3852" s="2">
        <f>VLOOKUP(H3852, [1]Products!B:E, 4, FALSE)</f>
        <v>7</v>
      </c>
      <c r="O3852" t="str">
        <f>TEXT(Table1[[#This Row],[Transaction Date]], "yyyy-mm")</f>
        <v>2024-04</v>
      </c>
      <c r="P3852" s="1">
        <f ca="1">YEAR(TODAY()) - YEAR(Table1[[#This Row],[Buyer Date of Birth]])</f>
        <v>47</v>
      </c>
      <c r="Q3852" s="2">
        <f>Table1[[#This Row],[Total Revenue]] - Table1[[#This Row],[Total Cost]]</f>
        <v>1682</v>
      </c>
    </row>
    <row r="3853" spans="1:17" x14ac:dyDescent="0.25">
      <c r="A3853" s="1">
        <v>45466</v>
      </c>
      <c r="B3853" t="s">
        <v>757</v>
      </c>
      <c r="C3853" t="s">
        <v>990</v>
      </c>
      <c r="D3853" t="s">
        <v>58</v>
      </c>
      <c r="E3853" s="1">
        <v>37901</v>
      </c>
      <c r="F3853" t="s">
        <v>40</v>
      </c>
      <c r="G3853">
        <v>416</v>
      </c>
      <c r="H3853" t="s">
        <v>63</v>
      </c>
      <c r="I3853" t="s">
        <v>59</v>
      </c>
      <c r="J3853" t="s">
        <v>24</v>
      </c>
      <c r="K3853" t="str">
        <f>VLOOKUP(H3853, [1]Products!B:E, 2, FALSE)</f>
        <v>Vanilla Wafers</v>
      </c>
      <c r="L3853" s="2">
        <f>VLOOKUP(H3853, [1]Products!B:D, 3, FALSE)</f>
        <v>18</v>
      </c>
      <c r="M3853" s="2">
        <f>Table1[[#This Row],[Quantity Purchased]] * Table1[[#This Row],[Unit Price]]</f>
        <v>14976</v>
      </c>
      <c r="N3853" s="2">
        <f>VLOOKUP(H3853, [1]Products!B:E, 4, FALSE)</f>
        <v>36</v>
      </c>
      <c r="O3853" t="str">
        <f>TEXT(Table1[[#This Row],[Transaction Date]], "yyyy-mm")</f>
        <v>2024-06</v>
      </c>
      <c r="P3853" s="1">
        <f ca="1">YEAR(TODAY()) - YEAR(Table1[[#This Row],[Buyer Date of Birth]])</f>
        <v>22</v>
      </c>
      <c r="Q3853" s="2">
        <f>Table1[[#This Row],[Total Revenue]] - Table1[[#This Row],[Total Cost]]</f>
        <v>14958</v>
      </c>
    </row>
    <row r="3854" spans="1:17" x14ac:dyDescent="0.25">
      <c r="A3854" s="1">
        <v>45433</v>
      </c>
      <c r="B3854" t="s">
        <v>639</v>
      </c>
      <c r="C3854" t="s">
        <v>574</v>
      </c>
      <c r="D3854" t="s">
        <v>20</v>
      </c>
      <c r="E3854" s="1">
        <v>33428</v>
      </c>
      <c r="F3854" t="s">
        <v>21</v>
      </c>
      <c r="G3854">
        <v>28</v>
      </c>
      <c r="H3854" t="s">
        <v>29</v>
      </c>
      <c r="I3854" t="s">
        <v>55</v>
      </c>
      <c r="J3854" t="s">
        <v>24</v>
      </c>
      <c r="K3854" t="str">
        <f>VLOOKUP(H3854, [1]Products!B:E, 2, FALSE)</f>
        <v>Shortbread</v>
      </c>
      <c r="L3854" s="2">
        <f>VLOOKUP(H3854, [1]Products!B:D, 3, FALSE)</f>
        <v>10</v>
      </c>
      <c r="M3854" s="2">
        <f>Table1[[#This Row],[Quantity Purchased]] * Table1[[#This Row],[Unit Price]]</f>
        <v>1260</v>
      </c>
      <c r="N3854" s="2">
        <f>VLOOKUP(H3854, [1]Products!B:E, 4, FALSE)</f>
        <v>45</v>
      </c>
      <c r="O3854" t="str">
        <f>TEXT(Table1[[#This Row],[Transaction Date]], "yyyy-mm")</f>
        <v>2024-05</v>
      </c>
      <c r="P3854" s="1">
        <f ca="1">YEAR(TODAY()) - YEAR(Table1[[#This Row],[Buyer Date of Birth]])</f>
        <v>34</v>
      </c>
      <c r="Q3854" s="2">
        <f>Table1[[#This Row],[Total Revenue]] - Table1[[#This Row],[Total Cost]]</f>
        <v>1250</v>
      </c>
    </row>
    <row r="3855" spans="1:17" x14ac:dyDescent="0.25">
      <c r="A3855" s="1">
        <v>45381</v>
      </c>
      <c r="B3855" t="s">
        <v>527</v>
      </c>
      <c r="C3855" t="s">
        <v>800</v>
      </c>
      <c r="D3855" t="s">
        <v>58</v>
      </c>
      <c r="E3855" s="1">
        <v>29604</v>
      </c>
      <c r="F3855" t="s">
        <v>28</v>
      </c>
      <c r="G3855">
        <v>362</v>
      </c>
      <c r="H3855" t="s">
        <v>29</v>
      </c>
      <c r="I3855" t="s">
        <v>59</v>
      </c>
      <c r="J3855" t="s">
        <v>24</v>
      </c>
      <c r="K3855" t="str">
        <f>VLOOKUP(H3855, [1]Products!B:E, 2, FALSE)</f>
        <v>Shortbread</v>
      </c>
      <c r="L3855" s="2">
        <f>VLOOKUP(H3855, [1]Products!B:D, 3, FALSE)</f>
        <v>10</v>
      </c>
      <c r="M3855" s="2">
        <f>Table1[[#This Row],[Quantity Purchased]] * Table1[[#This Row],[Unit Price]]</f>
        <v>16290</v>
      </c>
      <c r="N3855" s="2">
        <f>VLOOKUP(H3855, [1]Products!B:E, 4, FALSE)</f>
        <v>45</v>
      </c>
      <c r="O3855" t="str">
        <f>TEXT(Table1[[#This Row],[Transaction Date]], "yyyy-mm")</f>
        <v>2024-03</v>
      </c>
      <c r="P3855" s="1">
        <f ca="1">YEAR(TODAY()) - YEAR(Table1[[#This Row],[Buyer Date of Birth]])</f>
        <v>44</v>
      </c>
      <c r="Q3855" s="2">
        <f>Table1[[#This Row],[Total Revenue]] - Table1[[#This Row],[Total Cost]]</f>
        <v>16280</v>
      </c>
    </row>
    <row r="3856" spans="1:17" x14ac:dyDescent="0.25">
      <c r="A3856" s="1">
        <v>45461</v>
      </c>
      <c r="B3856" t="s">
        <v>123</v>
      </c>
      <c r="C3856" t="s">
        <v>1033</v>
      </c>
      <c r="D3856" t="s">
        <v>45</v>
      </c>
      <c r="E3856" s="1">
        <v>33011</v>
      </c>
      <c r="F3856" t="s">
        <v>40</v>
      </c>
      <c r="G3856">
        <v>181</v>
      </c>
      <c r="H3856" t="s">
        <v>49</v>
      </c>
      <c r="I3856" t="s">
        <v>36</v>
      </c>
      <c r="J3856" t="s">
        <v>24</v>
      </c>
      <c r="K3856" t="str">
        <f>VLOOKUP(H3856, [1]Products!B:E, 2, FALSE)</f>
        <v>Butter Crunch</v>
      </c>
      <c r="L3856" s="2">
        <f>VLOOKUP(H3856, [1]Products!B:D, 3, FALSE)</f>
        <v>10</v>
      </c>
      <c r="M3856" s="2">
        <f>Table1[[#This Row],[Quantity Purchased]] * Table1[[#This Row],[Unit Price]]</f>
        <v>1991</v>
      </c>
      <c r="N3856" s="2">
        <f>VLOOKUP(H3856, [1]Products!B:E, 4, FALSE)</f>
        <v>11</v>
      </c>
      <c r="O3856" t="str">
        <f>TEXT(Table1[[#This Row],[Transaction Date]], "yyyy-mm")</f>
        <v>2024-06</v>
      </c>
      <c r="P3856" s="1">
        <f ca="1">YEAR(TODAY()) - YEAR(Table1[[#This Row],[Buyer Date of Birth]])</f>
        <v>35</v>
      </c>
      <c r="Q3856" s="2">
        <f>Table1[[#This Row],[Total Revenue]] - Table1[[#This Row],[Total Cost]]</f>
        <v>1981</v>
      </c>
    </row>
    <row r="3857" spans="1:17" x14ac:dyDescent="0.25">
      <c r="A3857" s="1">
        <v>45323</v>
      </c>
      <c r="B3857" t="s">
        <v>441</v>
      </c>
      <c r="C3857" t="s">
        <v>33</v>
      </c>
      <c r="D3857" t="s">
        <v>62</v>
      </c>
      <c r="E3857" s="1">
        <v>19304</v>
      </c>
      <c r="F3857" t="s">
        <v>75</v>
      </c>
      <c r="G3857">
        <v>265</v>
      </c>
      <c r="H3857" t="s">
        <v>72</v>
      </c>
      <c r="I3857" t="s">
        <v>36</v>
      </c>
      <c r="J3857" t="s">
        <v>24</v>
      </c>
      <c r="K3857" t="str">
        <f>VLOOKUP(H3857, [1]Products!B:E, 2, FALSE)</f>
        <v>Choco Delight</v>
      </c>
      <c r="L3857" s="2">
        <f>VLOOKUP(H3857, [1]Products!B:D, 3, FALSE)</f>
        <v>3</v>
      </c>
      <c r="M3857" s="2">
        <f>Table1[[#This Row],[Quantity Purchased]] * Table1[[#This Row],[Unit Price]]</f>
        <v>1325</v>
      </c>
      <c r="N3857" s="2">
        <f>VLOOKUP(H3857, [1]Products!B:E, 4, FALSE)</f>
        <v>5</v>
      </c>
      <c r="O3857" t="str">
        <f>TEXT(Table1[[#This Row],[Transaction Date]], "yyyy-mm")</f>
        <v>2024-02</v>
      </c>
      <c r="P3857" s="1">
        <f ca="1">YEAR(TODAY()) - YEAR(Table1[[#This Row],[Buyer Date of Birth]])</f>
        <v>73</v>
      </c>
      <c r="Q3857" s="2">
        <f>Table1[[#This Row],[Total Revenue]] - Table1[[#This Row],[Total Cost]]</f>
        <v>1322</v>
      </c>
    </row>
    <row r="3858" spans="1:17" x14ac:dyDescent="0.25">
      <c r="A3858" s="1">
        <v>45322</v>
      </c>
      <c r="B3858" t="s">
        <v>98</v>
      </c>
      <c r="C3858" t="s">
        <v>295</v>
      </c>
      <c r="D3858" t="s">
        <v>58</v>
      </c>
      <c r="E3858" s="1">
        <v>28292</v>
      </c>
      <c r="F3858" t="s">
        <v>75</v>
      </c>
      <c r="G3858">
        <v>316</v>
      </c>
      <c r="H3858" t="s">
        <v>35</v>
      </c>
      <c r="I3858" t="s">
        <v>42</v>
      </c>
      <c r="J3858" t="s">
        <v>24</v>
      </c>
      <c r="K3858" t="str">
        <f>VLOOKUP(H3858, [1]Products!B:E, 2, FALSE)</f>
        <v>Caramel Biscuits</v>
      </c>
      <c r="L3858" s="2">
        <f>VLOOKUP(H3858, [1]Products!B:D, 3, FALSE)</f>
        <v>18</v>
      </c>
      <c r="M3858" s="2">
        <f>Table1[[#This Row],[Quantity Purchased]] * Table1[[#This Row],[Unit Price]]</f>
        <v>6952</v>
      </c>
      <c r="N3858" s="2">
        <f>VLOOKUP(H3858, [1]Products!B:E, 4, FALSE)</f>
        <v>22</v>
      </c>
      <c r="O3858" t="str">
        <f>TEXT(Table1[[#This Row],[Transaction Date]], "yyyy-mm")</f>
        <v>2024-01</v>
      </c>
      <c r="P3858" s="1">
        <f ca="1">YEAR(TODAY()) - YEAR(Table1[[#This Row],[Buyer Date of Birth]])</f>
        <v>48</v>
      </c>
      <c r="Q3858" s="2">
        <f>Table1[[#This Row],[Total Revenue]] - Table1[[#This Row],[Total Cost]]</f>
        <v>6934</v>
      </c>
    </row>
    <row r="3859" spans="1:17" x14ac:dyDescent="0.25">
      <c r="A3859" s="1">
        <v>45336</v>
      </c>
      <c r="B3859" t="s">
        <v>806</v>
      </c>
      <c r="C3859" t="s">
        <v>110</v>
      </c>
      <c r="D3859" t="s">
        <v>20</v>
      </c>
      <c r="E3859" s="1">
        <v>29780</v>
      </c>
      <c r="F3859" t="s">
        <v>40</v>
      </c>
      <c r="G3859">
        <v>485</v>
      </c>
      <c r="H3859" t="s">
        <v>49</v>
      </c>
      <c r="I3859" t="s">
        <v>46</v>
      </c>
      <c r="J3859" t="s">
        <v>24</v>
      </c>
      <c r="K3859" t="str">
        <f>VLOOKUP(H3859, [1]Products!B:E, 2, FALSE)</f>
        <v>Butter Crunch</v>
      </c>
      <c r="L3859" s="2">
        <f>VLOOKUP(H3859, [1]Products!B:D, 3, FALSE)</f>
        <v>10</v>
      </c>
      <c r="M3859" s="2">
        <f>Table1[[#This Row],[Quantity Purchased]] * Table1[[#This Row],[Unit Price]]</f>
        <v>5335</v>
      </c>
      <c r="N3859" s="2">
        <f>VLOOKUP(H3859, [1]Products!B:E, 4, FALSE)</f>
        <v>11</v>
      </c>
      <c r="O3859" t="str">
        <f>TEXT(Table1[[#This Row],[Transaction Date]], "yyyy-mm")</f>
        <v>2024-02</v>
      </c>
      <c r="P3859" s="1">
        <f ca="1">YEAR(TODAY()) - YEAR(Table1[[#This Row],[Buyer Date of Birth]])</f>
        <v>44</v>
      </c>
      <c r="Q3859" s="2">
        <f>Table1[[#This Row],[Total Revenue]] - Table1[[#This Row],[Total Cost]]</f>
        <v>5325</v>
      </c>
    </row>
    <row r="3860" spans="1:17" x14ac:dyDescent="0.25">
      <c r="A3860" s="1">
        <v>45418</v>
      </c>
      <c r="B3860" t="s">
        <v>854</v>
      </c>
      <c r="C3860" t="s">
        <v>434</v>
      </c>
      <c r="D3860" t="s">
        <v>62</v>
      </c>
      <c r="E3860" s="1">
        <v>34140</v>
      </c>
      <c r="F3860" t="s">
        <v>40</v>
      </c>
      <c r="G3860">
        <v>463</v>
      </c>
      <c r="H3860" t="s">
        <v>66</v>
      </c>
      <c r="I3860" t="s">
        <v>50</v>
      </c>
      <c r="J3860" t="s">
        <v>24</v>
      </c>
      <c r="K3860" t="str">
        <f>VLOOKUP(H3860, [1]Products!B:E, 2, FALSE)</f>
        <v>Oatmeal Cookies</v>
      </c>
      <c r="L3860" s="2">
        <f>VLOOKUP(H3860, [1]Products!B:D, 3, FALSE)</f>
        <v>19</v>
      </c>
      <c r="M3860" s="2">
        <f>Table1[[#This Row],[Quantity Purchased]] * Table1[[#This Row],[Unit Price]]</f>
        <v>10649</v>
      </c>
      <c r="N3860" s="2">
        <f>VLOOKUP(H3860, [1]Products!B:E, 4, FALSE)</f>
        <v>23</v>
      </c>
      <c r="O3860" t="str">
        <f>TEXT(Table1[[#This Row],[Transaction Date]], "yyyy-mm")</f>
        <v>2024-05</v>
      </c>
      <c r="P3860" s="1">
        <f ca="1">YEAR(TODAY()) - YEAR(Table1[[#This Row],[Buyer Date of Birth]])</f>
        <v>32</v>
      </c>
      <c r="Q3860" s="2">
        <f>Table1[[#This Row],[Total Revenue]] - Table1[[#This Row],[Total Cost]]</f>
        <v>10630</v>
      </c>
    </row>
    <row r="3861" spans="1:17" x14ac:dyDescent="0.25">
      <c r="A3861" s="1">
        <v>45428</v>
      </c>
      <c r="B3861" t="s">
        <v>278</v>
      </c>
      <c r="C3861" t="s">
        <v>39</v>
      </c>
      <c r="D3861" t="s">
        <v>62</v>
      </c>
      <c r="E3861" s="1">
        <v>30375</v>
      </c>
      <c r="F3861" t="s">
        <v>75</v>
      </c>
      <c r="G3861">
        <v>32</v>
      </c>
      <c r="H3861" t="s">
        <v>63</v>
      </c>
      <c r="I3861" t="s">
        <v>55</v>
      </c>
      <c r="J3861" t="s">
        <v>24</v>
      </c>
      <c r="K3861" t="str">
        <f>VLOOKUP(H3861, [1]Products!B:E, 2, FALSE)</f>
        <v>Vanilla Wafers</v>
      </c>
      <c r="L3861" s="2">
        <f>VLOOKUP(H3861, [1]Products!B:D, 3, FALSE)</f>
        <v>18</v>
      </c>
      <c r="M3861" s="2">
        <f>Table1[[#This Row],[Quantity Purchased]] * Table1[[#This Row],[Unit Price]]</f>
        <v>1152</v>
      </c>
      <c r="N3861" s="2">
        <f>VLOOKUP(H3861, [1]Products!B:E, 4, FALSE)</f>
        <v>36</v>
      </c>
      <c r="O3861" t="str">
        <f>TEXT(Table1[[#This Row],[Transaction Date]], "yyyy-mm")</f>
        <v>2024-05</v>
      </c>
      <c r="P3861" s="1">
        <f ca="1">YEAR(TODAY()) - YEAR(Table1[[#This Row],[Buyer Date of Birth]])</f>
        <v>42</v>
      </c>
      <c r="Q3861" s="2">
        <f>Table1[[#This Row],[Total Revenue]] - Table1[[#This Row],[Total Cost]]</f>
        <v>1134</v>
      </c>
    </row>
    <row r="3862" spans="1:17" x14ac:dyDescent="0.25">
      <c r="A3862" s="1">
        <v>45382</v>
      </c>
      <c r="B3862" t="s">
        <v>766</v>
      </c>
      <c r="C3862" t="s">
        <v>74</v>
      </c>
      <c r="D3862" t="s">
        <v>62</v>
      </c>
      <c r="E3862" s="1">
        <v>28980</v>
      </c>
      <c r="F3862" t="s">
        <v>40</v>
      </c>
      <c r="G3862">
        <v>269</v>
      </c>
      <c r="H3862" t="s">
        <v>54</v>
      </c>
      <c r="I3862" t="s">
        <v>59</v>
      </c>
      <c r="J3862" t="s">
        <v>24</v>
      </c>
      <c r="K3862" t="str">
        <f>VLOOKUP(H3862, [1]Products!B:E, 2, FALSE)</f>
        <v>Lemon Crisps</v>
      </c>
      <c r="L3862" s="2">
        <f>VLOOKUP(H3862, [1]Products!B:D, 3, FALSE)</f>
        <v>7</v>
      </c>
      <c r="M3862" s="2">
        <f>Table1[[#This Row],[Quantity Purchased]] * Table1[[#This Row],[Unit Price]]</f>
        <v>2421</v>
      </c>
      <c r="N3862" s="2">
        <f>VLOOKUP(H3862, [1]Products!B:E, 4, FALSE)</f>
        <v>9</v>
      </c>
      <c r="O3862" t="str">
        <f>TEXT(Table1[[#This Row],[Transaction Date]], "yyyy-mm")</f>
        <v>2024-03</v>
      </c>
      <c r="P3862" s="1">
        <f ca="1">YEAR(TODAY()) - YEAR(Table1[[#This Row],[Buyer Date of Birth]])</f>
        <v>46</v>
      </c>
      <c r="Q3862" s="2">
        <f>Table1[[#This Row],[Total Revenue]] - Table1[[#This Row],[Total Cost]]</f>
        <v>2414</v>
      </c>
    </row>
    <row r="3863" spans="1:17" x14ac:dyDescent="0.25">
      <c r="A3863" s="1">
        <v>45367</v>
      </c>
      <c r="B3863" t="s">
        <v>480</v>
      </c>
      <c r="C3863" t="s">
        <v>93</v>
      </c>
      <c r="D3863" t="s">
        <v>45</v>
      </c>
      <c r="E3863" s="1">
        <v>27566</v>
      </c>
      <c r="F3863" t="s">
        <v>21</v>
      </c>
      <c r="G3863">
        <v>89</v>
      </c>
      <c r="H3863" t="s">
        <v>29</v>
      </c>
      <c r="I3863" t="s">
        <v>55</v>
      </c>
      <c r="J3863" t="s">
        <v>24</v>
      </c>
      <c r="K3863" t="str">
        <f>VLOOKUP(H3863, [1]Products!B:E, 2, FALSE)</f>
        <v>Shortbread</v>
      </c>
      <c r="L3863" s="2">
        <f>VLOOKUP(H3863, [1]Products!B:D, 3, FALSE)</f>
        <v>10</v>
      </c>
      <c r="M3863" s="2">
        <f>Table1[[#This Row],[Quantity Purchased]] * Table1[[#This Row],[Unit Price]]</f>
        <v>4005</v>
      </c>
      <c r="N3863" s="2">
        <f>VLOOKUP(H3863, [1]Products!B:E, 4, FALSE)</f>
        <v>45</v>
      </c>
      <c r="O3863" t="str">
        <f>TEXT(Table1[[#This Row],[Transaction Date]], "yyyy-mm")</f>
        <v>2024-03</v>
      </c>
      <c r="P3863" s="1">
        <f ca="1">YEAR(TODAY()) - YEAR(Table1[[#This Row],[Buyer Date of Birth]])</f>
        <v>50</v>
      </c>
      <c r="Q3863" s="2">
        <f>Table1[[#This Row],[Total Revenue]] - Table1[[#This Row],[Total Cost]]</f>
        <v>3995</v>
      </c>
    </row>
    <row r="3864" spans="1:17" x14ac:dyDescent="0.25">
      <c r="A3864" s="1">
        <v>45354</v>
      </c>
      <c r="B3864" t="s">
        <v>476</v>
      </c>
      <c r="C3864" t="s">
        <v>591</v>
      </c>
      <c r="D3864" t="s">
        <v>53</v>
      </c>
      <c r="E3864" s="1">
        <v>38666</v>
      </c>
      <c r="F3864" t="s">
        <v>40</v>
      </c>
      <c r="G3864">
        <v>261</v>
      </c>
      <c r="H3864" t="s">
        <v>49</v>
      </c>
      <c r="I3864" t="s">
        <v>59</v>
      </c>
      <c r="J3864" t="s">
        <v>24</v>
      </c>
      <c r="K3864" t="str">
        <f>VLOOKUP(H3864, [1]Products!B:E, 2, FALSE)</f>
        <v>Butter Crunch</v>
      </c>
      <c r="L3864" s="2">
        <f>VLOOKUP(H3864, [1]Products!B:D, 3, FALSE)</f>
        <v>10</v>
      </c>
      <c r="M3864" s="2">
        <f>Table1[[#This Row],[Quantity Purchased]] * Table1[[#This Row],[Unit Price]]</f>
        <v>2871</v>
      </c>
      <c r="N3864" s="2">
        <f>VLOOKUP(H3864, [1]Products!B:E, 4, FALSE)</f>
        <v>11</v>
      </c>
      <c r="O3864" t="str">
        <f>TEXT(Table1[[#This Row],[Transaction Date]], "yyyy-mm")</f>
        <v>2024-03</v>
      </c>
      <c r="P3864" s="1">
        <f ca="1">YEAR(TODAY()) - YEAR(Table1[[#This Row],[Buyer Date of Birth]])</f>
        <v>20</v>
      </c>
      <c r="Q3864" s="2">
        <f>Table1[[#This Row],[Total Revenue]] - Table1[[#This Row],[Total Cost]]</f>
        <v>2861</v>
      </c>
    </row>
    <row r="3865" spans="1:17" x14ac:dyDescent="0.25">
      <c r="A3865" s="1">
        <v>45374</v>
      </c>
      <c r="B3865" t="s">
        <v>98</v>
      </c>
      <c r="C3865" t="s">
        <v>536</v>
      </c>
      <c r="D3865" t="s">
        <v>78</v>
      </c>
      <c r="E3865" s="1">
        <v>31687</v>
      </c>
      <c r="F3865" t="s">
        <v>75</v>
      </c>
      <c r="G3865">
        <v>314</v>
      </c>
      <c r="H3865" t="s">
        <v>49</v>
      </c>
      <c r="I3865" t="s">
        <v>59</v>
      </c>
      <c r="J3865" t="s">
        <v>24</v>
      </c>
      <c r="K3865" t="str">
        <f>VLOOKUP(H3865, [1]Products!B:E, 2, FALSE)</f>
        <v>Butter Crunch</v>
      </c>
      <c r="L3865" s="2">
        <f>VLOOKUP(H3865, [1]Products!B:D, 3, FALSE)</f>
        <v>10</v>
      </c>
      <c r="M3865" s="2">
        <f>Table1[[#This Row],[Quantity Purchased]] * Table1[[#This Row],[Unit Price]]</f>
        <v>3454</v>
      </c>
      <c r="N3865" s="2">
        <f>VLOOKUP(H3865, [1]Products!B:E, 4, FALSE)</f>
        <v>11</v>
      </c>
      <c r="O3865" t="str">
        <f>TEXT(Table1[[#This Row],[Transaction Date]], "yyyy-mm")</f>
        <v>2024-03</v>
      </c>
      <c r="P3865" s="1">
        <f ca="1">YEAR(TODAY()) - YEAR(Table1[[#This Row],[Buyer Date of Birth]])</f>
        <v>39</v>
      </c>
      <c r="Q3865" s="2">
        <f>Table1[[#This Row],[Total Revenue]] - Table1[[#This Row],[Total Cost]]</f>
        <v>3444</v>
      </c>
    </row>
    <row r="3866" spans="1:17" x14ac:dyDescent="0.25">
      <c r="A3866" s="1">
        <v>45403</v>
      </c>
      <c r="B3866" t="s">
        <v>205</v>
      </c>
      <c r="C3866" t="s">
        <v>116</v>
      </c>
      <c r="D3866" t="s">
        <v>45</v>
      </c>
      <c r="E3866" s="1">
        <v>33810</v>
      </c>
      <c r="F3866" t="s">
        <v>28</v>
      </c>
      <c r="G3866">
        <v>468</v>
      </c>
      <c r="H3866" t="s">
        <v>66</v>
      </c>
      <c r="I3866" t="s">
        <v>50</v>
      </c>
      <c r="J3866" t="s">
        <v>24</v>
      </c>
      <c r="K3866" t="str">
        <f>VLOOKUP(H3866, [1]Products!B:E, 2, FALSE)</f>
        <v>Oatmeal Cookies</v>
      </c>
      <c r="L3866" s="2">
        <f>VLOOKUP(H3866, [1]Products!B:D, 3, FALSE)</f>
        <v>19</v>
      </c>
      <c r="M3866" s="2">
        <f>Table1[[#This Row],[Quantity Purchased]] * Table1[[#This Row],[Unit Price]]</f>
        <v>10764</v>
      </c>
      <c r="N3866" s="2">
        <f>VLOOKUP(H3866, [1]Products!B:E, 4, FALSE)</f>
        <v>23</v>
      </c>
      <c r="O3866" t="str">
        <f>TEXT(Table1[[#This Row],[Transaction Date]], "yyyy-mm")</f>
        <v>2024-04</v>
      </c>
      <c r="P3866" s="1">
        <f ca="1">YEAR(TODAY()) - YEAR(Table1[[#This Row],[Buyer Date of Birth]])</f>
        <v>33</v>
      </c>
      <c r="Q3866" s="2">
        <f>Table1[[#This Row],[Total Revenue]] - Table1[[#This Row],[Total Cost]]</f>
        <v>10745</v>
      </c>
    </row>
    <row r="3867" spans="1:17" x14ac:dyDescent="0.25">
      <c r="A3867" s="1">
        <v>45390</v>
      </c>
      <c r="B3867" t="s">
        <v>372</v>
      </c>
      <c r="C3867" t="s">
        <v>114</v>
      </c>
      <c r="D3867" t="s">
        <v>62</v>
      </c>
      <c r="E3867" s="1">
        <v>19976</v>
      </c>
      <c r="F3867" t="s">
        <v>21</v>
      </c>
      <c r="G3867">
        <v>58</v>
      </c>
      <c r="H3867" t="s">
        <v>72</v>
      </c>
      <c r="I3867" t="s">
        <v>55</v>
      </c>
      <c r="J3867" t="s">
        <v>24</v>
      </c>
      <c r="K3867" t="str">
        <f>VLOOKUP(H3867, [1]Products!B:E, 2, FALSE)</f>
        <v>Choco Delight</v>
      </c>
      <c r="L3867" s="2">
        <f>VLOOKUP(H3867, [1]Products!B:D, 3, FALSE)</f>
        <v>3</v>
      </c>
      <c r="M3867" s="2">
        <f>Table1[[#This Row],[Quantity Purchased]] * Table1[[#This Row],[Unit Price]]</f>
        <v>290</v>
      </c>
      <c r="N3867" s="2">
        <f>VLOOKUP(H3867, [1]Products!B:E, 4, FALSE)</f>
        <v>5</v>
      </c>
      <c r="O3867" t="str">
        <f>TEXT(Table1[[#This Row],[Transaction Date]], "yyyy-mm")</f>
        <v>2024-04</v>
      </c>
      <c r="P3867" s="1">
        <f ca="1">YEAR(TODAY()) - YEAR(Table1[[#This Row],[Buyer Date of Birth]])</f>
        <v>71</v>
      </c>
      <c r="Q3867" s="2">
        <f>Table1[[#This Row],[Total Revenue]] - Table1[[#This Row],[Total Cost]]</f>
        <v>287</v>
      </c>
    </row>
    <row r="3868" spans="1:17" x14ac:dyDescent="0.25">
      <c r="A3868" s="1">
        <v>45372</v>
      </c>
      <c r="B3868" t="s">
        <v>915</v>
      </c>
      <c r="C3868" t="s">
        <v>342</v>
      </c>
      <c r="D3868" t="s">
        <v>45</v>
      </c>
      <c r="E3868" s="1">
        <v>29882</v>
      </c>
      <c r="F3868" t="s">
        <v>40</v>
      </c>
      <c r="G3868">
        <v>449</v>
      </c>
      <c r="H3868" t="s">
        <v>22</v>
      </c>
      <c r="I3868" t="s">
        <v>59</v>
      </c>
      <c r="J3868" t="s">
        <v>24</v>
      </c>
      <c r="K3868" t="str">
        <f>VLOOKUP(H3868, [1]Products!B:E, 2, FALSE)</f>
        <v>Cinnamon Swirls</v>
      </c>
      <c r="L3868" s="2">
        <f>VLOOKUP(H3868, [1]Products!B:D, 3, FALSE)</f>
        <v>10</v>
      </c>
      <c r="M3868" s="2">
        <f>Table1[[#This Row],[Quantity Purchased]] * Table1[[#This Row],[Unit Price]]</f>
        <v>6286</v>
      </c>
      <c r="N3868" s="2">
        <f>VLOOKUP(H3868, [1]Products!B:E, 4, FALSE)</f>
        <v>14</v>
      </c>
      <c r="O3868" t="str">
        <f>TEXT(Table1[[#This Row],[Transaction Date]], "yyyy-mm")</f>
        <v>2024-03</v>
      </c>
      <c r="P3868" s="1">
        <f ca="1">YEAR(TODAY()) - YEAR(Table1[[#This Row],[Buyer Date of Birth]])</f>
        <v>44</v>
      </c>
      <c r="Q3868" s="2">
        <f>Table1[[#This Row],[Total Revenue]] - Table1[[#This Row],[Total Cost]]</f>
        <v>6276</v>
      </c>
    </row>
    <row r="3869" spans="1:17" x14ac:dyDescent="0.25">
      <c r="A3869" s="1">
        <v>45292</v>
      </c>
      <c r="B3869" t="s">
        <v>92</v>
      </c>
      <c r="C3869" t="s">
        <v>852</v>
      </c>
      <c r="D3869" t="s">
        <v>53</v>
      </c>
      <c r="E3869" s="1">
        <v>23619</v>
      </c>
      <c r="F3869" t="s">
        <v>40</v>
      </c>
      <c r="G3869">
        <v>165</v>
      </c>
      <c r="H3869" t="s">
        <v>29</v>
      </c>
      <c r="I3869" t="s">
        <v>55</v>
      </c>
      <c r="J3869" t="s">
        <v>24</v>
      </c>
      <c r="K3869" t="str">
        <f>VLOOKUP(H3869, [1]Products!B:E, 2, FALSE)</f>
        <v>Shortbread</v>
      </c>
      <c r="L3869" s="2">
        <f>VLOOKUP(H3869, [1]Products!B:D, 3, FALSE)</f>
        <v>10</v>
      </c>
      <c r="M3869" s="2">
        <f>Table1[[#This Row],[Quantity Purchased]] * Table1[[#This Row],[Unit Price]]</f>
        <v>7425</v>
      </c>
      <c r="N3869" s="2">
        <f>VLOOKUP(H3869, [1]Products!B:E, 4, FALSE)</f>
        <v>45</v>
      </c>
      <c r="O3869" t="str">
        <f>TEXT(Table1[[#This Row],[Transaction Date]], "yyyy-mm")</f>
        <v>2024-01</v>
      </c>
      <c r="P3869" s="1">
        <f ca="1">YEAR(TODAY()) - YEAR(Table1[[#This Row],[Buyer Date of Birth]])</f>
        <v>61</v>
      </c>
      <c r="Q3869" s="2">
        <f>Table1[[#This Row],[Total Revenue]] - Table1[[#This Row],[Total Cost]]</f>
        <v>7415</v>
      </c>
    </row>
    <row r="3870" spans="1:17" x14ac:dyDescent="0.25">
      <c r="A3870" s="1">
        <v>45383</v>
      </c>
      <c r="B3870" t="s">
        <v>204</v>
      </c>
      <c r="C3870" t="s">
        <v>301</v>
      </c>
      <c r="D3870" t="s">
        <v>58</v>
      </c>
      <c r="E3870" s="1">
        <v>34242</v>
      </c>
      <c r="F3870" t="s">
        <v>28</v>
      </c>
      <c r="G3870">
        <v>420</v>
      </c>
      <c r="H3870" t="s">
        <v>54</v>
      </c>
      <c r="I3870" t="s">
        <v>59</v>
      </c>
      <c r="J3870" t="s">
        <v>31</v>
      </c>
      <c r="K3870" t="str">
        <f>VLOOKUP(H3870, [1]Products!B:E, 2, FALSE)</f>
        <v>Lemon Crisps</v>
      </c>
      <c r="L3870" s="2">
        <f>VLOOKUP(H3870, [1]Products!B:D, 3, FALSE)</f>
        <v>7</v>
      </c>
      <c r="M3870" s="2">
        <f>Table1[[#This Row],[Quantity Purchased]] * Table1[[#This Row],[Unit Price]]</f>
        <v>3780</v>
      </c>
      <c r="N3870" s="2">
        <f>VLOOKUP(H3870, [1]Products!B:E, 4, FALSE)</f>
        <v>9</v>
      </c>
      <c r="O3870" t="str">
        <f>TEXT(Table1[[#This Row],[Transaction Date]], "yyyy-mm")</f>
        <v>2024-04</v>
      </c>
      <c r="P3870" s="1">
        <f ca="1">YEAR(TODAY()) - YEAR(Table1[[#This Row],[Buyer Date of Birth]])</f>
        <v>32</v>
      </c>
      <c r="Q3870" s="2">
        <f>Table1[[#This Row],[Total Revenue]] - Table1[[#This Row],[Total Cost]]</f>
        <v>3773</v>
      </c>
    </row>
    <row r="3871" spans="1:17" x14ac:dyDescent="0.25">
      <c r="A3871" s="1">
        <v>45400</v>
      </c>
      <c r="B3871" t="s">
        <v>107</v>
      </c>
      <c r="C3871" t="s">
        <v>306</v>
      </c>
      <c r="D3871" t="s">
        <v>53</v>
      </c>
      <c r="E3871" s="1">
        <v>18466</v>
      </c>
      <c r="F3871" t="s">
        <v>21</v>
      </c>
      <c r="G3871">
        <v>456</v>
      </c>
      <c r="H3871" t="s">
        <v>41</v>
      </c>
      <c r="I3871" t="s">
        <v>36</v>
      </c>
      <c r="J3871" t="s">
        <v>24</v>
      </c>
      <c r="K3871" t="str">
        <f>VLOOKUP(H3871, [1]Products!B:E, 2, FALSE)</f>
        <v>Ginger Snaps</v>
      </c>
      <c r="L3871" s="2">
        <f>VLOOKUP(H3871, [1]Products!B:D, 3, FALSE)</f>
        <v>14</v>
      </c>
      <c r="M3871" s="2">
        <f>Table1[[#This Row],[Quantity Purchased]] * Table1[[#This Row],[Unit Price]]</f>
        <v>12768</v>
      </c>
      <c r="N3871" s="2">
        <f>VLOOKUP(H3871, [1]Products!B:E, 4, FALSE)</f>
        <v>28</v>
      </c>
      <c r="O3871" t="str">
        <f>TEXT(Table1[[#This Row],[Transaction Date]], "yyyy-mm")</f>
        <v>2024-04</v>
      </c>
      <c r="P3871" s="1">
        <f ca="1">YEAR(TODAY()) - YEAR(Table1[[#This Row],[Buyer Date of Birth]])</f>
        <v>75</v>
      </c>
      <c r="Q3871" s="2">
        <f>Table1[[#This Row],[Total Revenue]] - Table1[[#This Row],[Total Cost]]</f>
        <v>12754</v>
      </c>
    </row>
    <row r="3872" spans="1:17" x14ac:dyDescent="0.25">
      <c r="A3872" s="1">
        <v>45480</v>
      </c>
      <c r="B3872" t="s">
        <v>32</v>
      </c>
      <c r="C3872" t="s">
        <v>1045</v>
      </c>
      <c r="D3872" t="s">
        <v>20</v>
      </c>
      <c r="E3872" s="1">
        <v>25584</v>
      </c>
      <c r="F3872" t="s">
        <v>40</v>
      </c>
      <c r="G3872">
        <v>394</v>
      </c>
      <c r="H3872" t="s">
        <v>35</v>
      </c>
      <c r="I3872" t="s">
        <v>36</v>
      </c>
      <c r="J3872" t="s">
        <v>24</v>
      </c>
      <c r="K3872" t="str">
        <f>VLOOKUP(H3872, [1]Products!B:E, 2, FALSE)</f>
        <v>Caramel Biscuits</v>
      </c>
      <c r="L3872" s="2">
        <f>VLOOKUP(H3872, [1]Products!B:D, 3, FALSE)</f>
        <v>18</v>
      </c>
      <c r="M3872" s="2">
        <f>Table1[[#This Row],[Quantity Purchased]] * Table1[[#This Row],[Unit Price]]</f>
        <v>8668</v>
      </c>
      <c r="N3872" s="2">
        <f>VLOOKUP(H3872, [1]Products!B:E, 4, FALSE)</f>
        <v>22</v>
      </c>
      <c r="O3872" t="str">
        <f>TEXT(Table1[[#This Row],[Transaction Date]], "yyyy-mm")</f>
        <v>2024-07</v>
      </c>
      <c r="P3872" s="1">
        <f ca="1">YEAR(TODAY()) - YEAR(Table1[[#This Row],[Buyer Date of Birth]])</f>
        <v>55</v>
      </c>
      <c r="Q3872" s="2">
        <f>Table1[[#This Row],[Total Revenue]] - Table1[[#This Row],[Total Cost]]</f>
        <v>8650</v>
      </c>
    </row>
    <row r="3873" spans="1:17" x14ac:dyDescent="0.25">
      <c r="A3873" s="1">
        <v>45426</v>
      </c>
      <c r="B3873" t="s">
        <v>150</v>
      </c>
      <c r="C3873" t="s">
        <v>198</v>
      </c>
      <c r="D3873" t="s">
        <v>34</v>
      </c>
      <c r="E3873" s="1">
        <v>33220</v>
      </c>
      <c r="F3873" t="s">
        <v>75</v>
      </c>
      <c r="G3873">
        <v>39</v>
      </c>
      <c r="H3873" t="s">
        <v>66</v>
      </c>
      <c r="I3873" t="s">
        <v>42</v>
      </c>
      <c r="J3873" t="s">
        <v>24</v>
      </c>
      <c r="K3873" t="str">
        <f>VLOOKUP(H3873, [1]Products!B:E, 2, FALSE)</f>
        <v>Oatmeal Cookies</v>
      </c>
      <c r="L3873" s="2">
        <f>VLOOKUP(H3873, [1]Products!B:D, 3, FALSE)</f>
        <v>19</v>
      </c>
      <c r="M3873" s="2">
        <f>Table1[[#This Row],[Quantity Purchased]] * Table1[[#This Row],[Unit Price]]</f>
        <v>897</v>
      </c>
      <c r="N3873" s="2">
        <f>VLOOKUP(H3873, [1]Products!B:E, 4, FALSE)</f>
        <v>23</v>
      </c>
      <c r="O3873" t="str">
        <f>TEXT(Table1[[#This Row],[Transaction Date]], "yyyy-mm")</f>
        <v>2024-05</v>
      </c>
      <c r="P3873" s="1">
        <f ca="1">YEAR(TODAY()) - YEAR(Table1[[#This Row],[Buyer Date of Birth]])</f>
        <v>35</v>
      </c>
      <c r="Q3873" s="2">
        <f>Table1[[#This Row],[Total Revenue]] - Table1[[#This Row],[Total Cost]]</f>
        <v>878</v>
      </c>
    </row>
    <row r="3874" spans="1:17" x14ac:dyDescent="0.25">
      <c r="A3874" s="1">
        <v>45324</v>
      </c>
      <c r="B3874" t="s">
        <v>56</v>
      </c>
      <c r="C3874" t="s">
        <v>774</v>
      </c>
      <c r="D3874" t="s">
        <v>100</v>
      </c>
      <c r="E3874" s="1">
        <v>28750</v>
      </c>
      <c r="F3874" t="s">
        <v>75</v>
      </c>
      <c r="G3874">
        <v>193</v>
      </c>
      <c r="H3874" t="s">
        <v>66</v>
      </c>
      <c r="I3874" t="s">
        <v>46</v>
      </c>
      <c r="J3874" t="s">
        <v>24</v>
      </c>
      <c r="K3874" t="str">
        <f>VLOOKUP(H3874, [1]Products!B:E, 2, FALSE)</f>
        <v>Oatmeal Cookies</v>
      </c>
      <c r="L3874" s="2">
        <f>VLOOKUP(H3874, [1]Products!B:D, 3, FALSE)</f>
        <v>19</v>
      </c>
      <c r="M3874" s="2">
        <f>Table1[[#This Row],[Quantity Purchased]] * Table1[[#This Row],[Unit Price]]</f>
        <v>4439</v>
      </c>
      <c r="N3874" s="2">
        <f>VLOOKUP(H3874, [1]Products!B:E, 4, FALSE)</f>
        <v>23</v>
      </c>
      <c r="O3874" t="str">
        <f>TEXT(Table1[[#This Row],[Transaction Date]], "yyyy-mm")</f>
        <v>2024-02</v>
      </c>
      <c r="P3874" s="1">
        <f ca="1">YEAR(TODAY()) - YEAR(Table1[[#This Row],[Buyer Date of Birth]])</f>
        <v>47</v>
      </c>
      <c r="Q3874" s="2">
        <f>Table1[[#This Row],[Total Revenue]] - Table1[[#This Row],[Total Cost]]</f>
        <v>4420</v>
      </c>
    </row>
    <row r="3875" spans="1:17" x14ac:dyDescent="0.25">
      <c r="A3875" s="1">
        <v>45354</v>
      </c>
      <c r="B3875" t="s">
        <v>246</v>
      </c>
      <c r="C3875" t="s">
        <v>1195</v>
      </c>
      <c r="D3875" t="s">
        <v>78</v>
      </c>
      <c r="E3875" s="1">
        <v>32370</v>
      </c>
      <c r="F3875" t="s">
        <v>28</v>
      </c>
      <c r="G3875">
        <v>347</v>
      </c>
      <c r="H3875" t="s">
        <v>41</v>
      </c>
      <c r="I3875" t="s">
        <v>50</v>
      </c>
      <c r="J3875" t="s">
        <v>24</v>
      </c>
      <c r="K3875" t="str">
        <f>VLOOKUP(H3875, [1]Products!B:E, 2, FALSE)</f>
        <v>Ginger Snaps</v>
      </c>
      <c r="L3875" s="2">
        <f>VLOOKUP(H3875, [1]Products!B:D, 3, FALSE)</f>
        <v>14</v>
      </c>
      <c r="M3875" s="2">
        <f>Table1[[#This Row],[Quantity Purchased]] * Table1[[#This Row],[Unit Price]]</f>
        <v>9716</v>
      </c>
      <c r="N3875" s="2">
        <f>VLOOKUP(H3875, [1]Products!B:E, 4, FALSE)</f>
        <v>28</v>
      </c>
      <c r="O3875" t="str">
        <f>TEXT(Table1[[#This Row],[Transaction Date]], "yyyy-mm")</f>
        <v>2024-03</v>
      </c>
      <c r="P3875" s="1">
        <f ca="1">YEAR(TODAY()) - YEAR(Table1[[#This Row],[Buyer Date of Birth]])</f>
        <v>37</v>
      </c>
      <c r="Q3875" s="2">
        <f>Table1[[#This Row],[Total Revenue]] - Table1[[#This Row],[Total Cost]]</f>
        <v>9702</v>
      </c>
    </row>
    <row r="3876" spans="1:17" x14ac:dyDescent="0.25">
      <c r="A3876" s="1">
        <v>45378</v>
      </c>
      <c r="B3876" t="s">
        <v>739</v>
      </c>
      <c r="C3876" t="s">
        <v>1086</v>
      </c>
      <c r="D3876" t="s">
        <v>53</v>
      </c>
      <c r="E3876" s="1">
        <v>17521</v>
      </c>
      <c r="F3876" t="s">
        <v>75</v>
      </c>
      <c r="G3876">
        <v>210</v>
      </c>
      <c r="H3876" t="s">
        <v>29</v>
      </c>
      <c r="I3876" t="s">
        <v>55</v>
      </c>
      <c r="J3876" t="s">
        <v>24</v>
      </c>
      <c r="K3876" t="str">
        <f>VLOOKUP(H3876, [1]Products!B:E, 2, FALSE)</f>
        <v>Shortbread</v>
      </c>
      <c r="L3876" s="2">
        <f>VLOOKUP(H3876, [1]Products!B:D, 3, FALSE)</f>
        <v>10</v>
      </c>
      <c r="M3876" s="2">
        <f>Table1[[#This Row],[Quantity Purchased]] * Table1[[#This Row],[Unit Price]]</f>
        <v>9450</v>
      </c>
      <c r="N3876" s="2">
        <f>VLOOKUP(H3876, [1]Products!B:E, 4, FALSE)</f>
        <v>45</v>
      </c>
      <c r="O3876" t="str">
        <f>TEXT(Table1[[#This Row],[Transaction Date]], "yyyy-mm")</f>
        <v>2024-03</v>
      </c>
      <c r="P3876" s="1">
        <f ca="1">YEAR(TODAY()) - YEAR(Table1[[#This Row],[Buyer Date of Birth]])</f>
        <v>78</v>
      </c>
      <c r="Q3876" s="2">
        <f>Table1[[#This Row],[Total Revenue]] - Table1[[#This Row],[Total Cost]]</f>
        <v>9440</v>
      </c>
    </row>
    <row r="3877" spans="1:17" x14ac:dyDescent="0.25">
      <c r="A3877" s="1">
        <v>45372</v>
      </c>
      <c r="B3877" t="s">
        <v>511</v>
      </c>
      <c r="C3877" t="s">
        <v>1062</v>
      </c>
      <c r="D3877" t="s">
        <v>45</v>
      </c>
      <c r="E3877" s="1">
        <v>21503</v>
      </c>
      <c r="F3877" t="s">
        <v>28</v>
      </c>
      <c r="G3877">
        <v>210</v>
      </c>
      <c r="H3877" t="s">
        <v>49</v>
      </c>
      <c r="I3877" t="s">
        <v>59</v>
      </c>
      <c r="J3877" t="s">
        <v>24</v>
      </c>
      <c r="K3877" t="str">
        <f>VLOOKUP(H3877, [1]Products!B:E, 2, FALSE)</f>
        <v>Butter Crunch</v>
      </c>
      <c r="L3877" s="2">
        <f>VLOOKUP(H3877, [1]Products!B:D, 3, FALSE)</f>
        <v>10</v>
      </c>
      <c r="M3877" s="2">
        <f>Table1[[#This Row],[Quantity Purchased]] * Table1[[#This Row],[Unit Price]]</f>
        <v>2310</v>
      </c>
      <c r="N3877" s="2">
        <f>VLOOKUP(H3877, [1]Products!B:E, 4, FALSE)</f>
        <v>11</v>
      </c>
      <c r="O3877" t="str">
        <f>TEXT(Table1[[#This Row],[Transaction Date]], "yyyy-mm")</f>
        <v>2024-03</v>
      </c>
      <c r="P3877" s="1">
        <f ca="1">YEAR(TODAY()) - YEAR(Table1[[#This Row],[Buyer Date of Birth]])</f>
        <v>67</v>
      </c>
      <c r="Q3877" s="2">
        <f>Table1[[#This Row],[Total Revenue]] - Table1[[#This Row],[Total Cost]]</f>
        <v>2300</v>
      </c>
    </row>
    <row r="3878" spans="1:17" x14ac:dyDescent="0.25">
      <c r="A3878" s="1">
        <v>45421</v>
      </c>
      <c r="B3878" t="s">
        <v>496</v>
      </c>
      <c r="C3878" t="s">
        <v>114</v>
      </c>
      <c r="D3878" t="s">
        <v>53</v>
      </c>
      <c r="E3878" s="1">
        <v>21760</v>
      </c>
      <c r="F3878" t="s">
        <v>21</v>
      </c>
      <c r="G3878">
        <v>387</v>
      </c>
      <c r="H3878" t="s">
        <v>35</v>
      </c>
      <c r="I3878" t="s">
        <v>55</v>
      </c>
      <c r="J3878" t="s">
        <v>31</v>
      </c>
      <c r="K3878" t="str">
        <f>VLOOKUP(H3878, [1]Products!B:E, 2, FALSE)</f>
        <v>Caramel Biscuits</v>
      </c>
      <c r="L3878" s="2">
        <f>VLOOKUP(H3878, [1]Products!B:D, 3, FALSE)</f>
        <v>18</v>
      </c>
      <c r="M3878" s="2">
        <f>Table1[[#This Row],[Quantity Purchased]] * Table1[[#This Row],[Unit Price]]</f>
        <v>8514</v>
      </c>
      <c r="N3878" s="2">
        <f>VLOOKUP(H3878, [1]Products!B:E, 4, FALSE)</f>
        <v>22</v>
      </c>
      <c r="O3878" t="str">
        <f>TEXT(Table1[[#This Row],[Transaction Date]], "yyyy-mm")</f>
        <v>2024-05</v>
      </c>
      <c r="P3878" s="1">
        <f ca="1">YEAR(TODAY()) - YEAR(Table1[[#This Row],[Buyer Date of Birth]])</f>
        <v>66</v>
      </c>
      <c r="Q3878" s="2">
        <f>Table1[[#This Row],[Total Revenue]] - Table1[[#This Row],[Total Cost]]</f>
        <v>8496</v>
      </c>
    </row>
    <row r="3879" spans="1:17" x14ac:dyDescent="0.25">
      <c r="A3879" s="1">
        <v>45402</v>
      </c>
      <c r="B3879" t="s">
        <v>672</v>
      </c>
      <c r="C3879" t="s">
        <v>272</v>
      </c>
      <c r="D3879" t="s">
        <v>100</v>
      </c>
      <c r="E3879" s="1">
        <v>31528</v>
      </c>
      <c r="F3879" t="s">
        <v>21</v>
      </c>
      <c r="G3879">
        <v>142</v>
      </c>
      <c r="H3879" t="s">
        <v>49</v>
      </c>
      <c r="I3879" t="s">
        <v>59</v>
      </c>
      <c r="J3879" t="s">
        <v>24</v>
      </c>
      <c r="K3879" t="str">
        <f>VLOOKUP(H3879, [1]Products!B:E, 2, FALSE)</f>
        <v>Butter Crunch</v>
      </c>
      <c r="L3879" s="2">
        <f>VLOOKUP(H3879, [1]Products!B:D, 3, FALSE)</f>
        <v>10</v>
      </c>
      <c r="M3879" s="2">
        <f>Table1[[#This Row],[Quantity Purchased]] * Table1[[#This Row],[Unit Price]]</f>
        <v>1562</v>
      </c>
      <c r="N3879" s="2">
        <f>VLOOKUP(H3879, [1]Products!B:E, 4, FALSE)</f>
        <v>11</v>
      </c>
      <c r="O3879" t="str">
        <f>TEXT(Table1[[#This Row],[Transaction Date]], "yyyy-mm")</f>
        <v>2024-04</v>
      </c>
      <c r="P3879" s="1">
        <f ca="1">YEAR(TODAY()) - YEAR(Table1[[#This Row],[Buyer Date of Birth]])</f>
        <v>39</v>
      </c>
      <c r="Q3879" s="2">
        <f>Table1[[#This Row],[Total Revenue]] - Table1[[#This Row],[Total Cost]]</f>
        <v>1552</v>
      </c>
    </row>
    <row r="3880" spans="1:17" x14ac:dyDescent="0.25">
      <c r="A3880" s="1">
        <v>45385</v>
      </c>
      <c r="B3880" t="s">
        <v>257</v>
      </c>
      <c r="C3880" t="s">
        <v>453</v>
      </c>
      <c r="D3880" t="s">
        <v>78</v>
      </c>
      <c r="E3880" s="1">
        <v>23738</v>
      </c>
      <c r="F3880" t="s">
        <v>28</v>
      </c>
      <c r="G3880">
        <v>217</v>
      </c>
      <c r="H3880" t="s">
        <v>29</v>
      </c>
      <c r="I3880" t="s">
        <v>59</v>
      </c>
      <c r="J3880" t="s">
        <v>24</v>
      </c>
      <c r="K3880" t="str">
        <f>VLOOKUP(H3880, [1]Products!B:E, 2, FALSE)</f>
        <v>Shortbread</v>
      </c>
      <c r="L3880" s="2">
        <f>VLOOKUP(H3880, [1]Products!B:D, 3, FALSE)</f>
        <v>10</v>
      </c>
      <c r="M3880" s="2">
        <f>Table1[[#This Row],[Quantity Purchased]] * Table1[[#This Row],[Unit Price]]</f>
        <v>9765</v>
      </c>
      <c r="N3880" s="2">
        <f>VLOOKUP(H3880, [1]Products!B:E, 4, FALSE)</f>
        <v>45</v>
      </c>
      <c r="O3880" t="str">
        <f>TEXT(Table1[[#This Row],[Transaction Date]], "yyyy-mm")</f>
        <v>2024-04</v>
      </c>
      <c r="P3880" s="1">
        <f ca="1">YEAR(TODAY()) - YEAR(Table1[[#This Row],[Buyer Date of Birth]])</f>
        <v>61</v>
      </c>
      <c r="Q3880" s="2">
        <f>Table1[[#This Row],[Total Revenue]] - Table1[[#This Row],[Total Cost]]</f>
        <v>9755</v>
      </c>
    </row>
    <row r="3881" spans="1:17" x14ac:dyDescent="0.25">
      <c r="A3881" s="1">
        <v>45460</v>
      </c>
      <c r="B3881" t="s">
        <v>645</v>
      </c>
      <c r="C3881" t="s">
        <v>933</v>
      </c>
      <c r="D3881" t="s">
        <v>84</v>
      </c>
      <c r="E3881" s="1">
        <v>27827</v>
      </c>
      <c r="F3881" t="s">
        <v>40</v>
      </c>
      <c r="G3881">
        <v>198</v>
      </c>
      <c r="H3881" t="s">
        <v>35</v>
      </c>
      <c r="I3881" t="s">
        <v>50</v>
      </c>
      <c r="J3881" t="s">
        <v>24</v>
      </c>
      <c r="K3881" t="str">
        <f>VLOOKUP(H3881, [1]Products!B:E, 2, FALSE)</f>
        <v>Caramel Biscuits</v>
      </c>
      <c r="L3881" s="2">
        <f>VLOOKUP(H3881, [1]Products!B:D, 3, FALSE)</f>
        <v>18</v>
      </c>
      <c r="M3881" s="2">
        <f>Table1[[#This Row],[Quantity Purchased]] * Table1[[#This Row],[Unit Price]]</f>
        <v>4356</v>
      </c>
      <c r="N3881" s="2">
        <f>VLOOKUP(H3881, [1]Products!B:E, 4, FALSE)</f>
        <v>22</v>
      </c>
      <c r="O3881" t="str">
        <f>TEXT(Table1[[#This Row],[Transaction Date]], "yyyy-mm")</f>
        <v>2024-06</v>
      </c>
      <c r="P3881" s="1">
        <f ca="1">YEAR(TODAY()) - YEAR(Table1[[#This Row],[Buyer Date of Birth]])</f>
        <v>49</v>
      </c>
      <c r="Q3881" s="2">
        <f>Table1[[#This Row],[Total Revenue]] - Table1[[#This Row],[Total Cost]]</f>
        <v>4338</v>
      </c>
    </row>
    <row r="3882" spans="1:17" x14ac:dyDescent="0.25">
      <c r="A3882" s="1">
        <v>45444</v>
      </c>
      <c r="B3882" t="s">
        <v>858</v>
      </c>
      <c r="C3882" t="s">
        <v>359</v>
      </c>
      <c r="D3882" t="s">
        <v>34</v>
      </c>
      <c r="E3882" s="1">
        <v>32796</v>
      </c>
      <c r="F3882" t="s">
        <v>21</v>
      </c>
      <c r="G3882">
        <v>340</v>
      </c>
      <c r="H3882" t="s">
        <v>29</v>
      </c>
      <c r="I3882" t="s">
        <v>55</v>
      </c>
      <c r="J3882" t="s">
        <v>24</v>
      </c>
      <c r="K3882" t="str">
        <f>VLOOKUP(H3882, [1]Products!B:E, 2, FALSE)</f>
        <v>Shortbread</v>
      </c>
      <c r="L3882" s="2">
        <f>VLOOKUP(H3882, [1]Products!B:D, 3, FALSE)</f>
        <v>10</v>
      </c>
      <c r="M3882" s="2">
        <f>Table1[[#This Row],[Quantity Purchased]] * Table1[[#This Row],[Unit Price]]</f>
        <v>15300</v>
      </c>
      <c r="N3882" s="2">
        <f>VLOOKUP(H3882, [1]Products!B:E, 4, FALSE)</f>
        <v>45</v>
      </c>
      <c r="O3882" t="str">
        <f>TEXT(Table1[[#This Row],[Transaction Date]], "yyyy-mm")</f>
        <v>2024-06</v>
      </c>
      <c r="P3882" s="1">
        <f ca="1">YEAR(TODAY()) - YEAR(Table1[[#This Row],[Buyer Date of Birth]])</f>
        <v>36</v>
      </c>
      <c r="Q3882" s="2">
        <f>Table1[[#This Row],[Total Revenue]] - Table1[[#This Row],[Total Cost]]</f>
        <v>15290</v>
      </c>
    </row>
    <row r="3883" spans="1:17" x14ac:dyDescent="0.25">
      <c r="A3883" s="1">
        <v>45464</v>
      </c>
      <c r="B3883" t="s">
        <v>1374</v>
      </c>
      <c r="C3883" t="s">
        <v>616</v>
      </c>
      <c r="D3883" t="s">
        <v>45</v>
      </c>
      <c r="E3883" s="1">
        <v>27477</v>
      </c>
      <c r="F3883" t="s">
        <v>75</v>
      </c>
      <c r="G3883">
        <v>188</v>
      </c>
      <c r="H3883" t="s">
        <v>29</v>
      </c>
      <c r="I3883" t="s">
        <v>59</v>
      </c>
      <c r="J3883" t="s">
        <v>24</v>
      </c>
      <c r="K3883" t="str">
        <f>VLOOKUP(H3883, [1]Products!B:E, 2, FALSE)</f>
        <v>Shortbread</v>
      </c>
      <c r="L3883" s="2">
        <f>VLOOKUP(H3883, [1]Products!B:D, 3, FALSE)</f>
        <v>10</v>
      </c>
      <c r="M3883" s="2">
        <f>Table1[[#This Row],[Quantity Purchased]] * Table1[[#This Row],[Unit Price]]</f>
        <v>8460</v>
      </c>
      <c r="N3883" s="2">
        <f>VLOOKUP(H3883, [1]Products!B:E, 4, FALSE)</f>
        <v>45</v>
      </c>
      <c r="O3883" t="str">
        <f>TEXT(Table1[[#This Row],[Transaction Date]], "yyyy-mm")</f>
        <v>2024-06</v>
      </c>
      <c r="P3883" s="1">
        <f ca="1">YEAR(TODAY()) - YEAR(Table1[[#This Row],[Buyer Date of Birth]])</f>
        <v>50</v>
      </c>
      <c r="Q3883" s="2">
        <f>Table1[[#This Row],[Total Revenue]] - Table1[[#This Row],[Total Cost]]</f>
        <v>8450</v>
      </c>
    </row>
    <row r="3884" spans="1:17" x14ac:dyDescent="0.25">
      <c r="A3884" s="1">
        <v>45449</v>
      </c>
      <c r="B3884" t="s">
        <v>1089</v>
      </c>
      <c r="C3884" t="s">
        <v>258</v>
      </c>
      <c r="D3884" t="s">
        <v>34</v>
      </c>
      <c r="E3884" s="1">
        <v>30150</v>
      </c>
      <c r="F3884" t="s">
        <v>40</v>
      </c>
      <c r="G3884">
        <v>95</v>
      </c>
      <c r="H3884" t="s">
        <v>49</v>
      </c>
      <c r="I3884" t="s">
        <v>55</v>
      </c>
      <c r="J3884" t="s">
        <v>24</v>
      </c>
      <c r="K3884" t="str">
        <f>VLOOKUP(H3884, [1]Products!B:E, 2, FALSE)</f>
        <v>Butter Crunch</v>
      </c>
      <c r="L3884" s="2">
        <f>VLOOKUP(H3884, [1]Products!B:D, 3, FALSE)</f>
        <v>10</v>
      </c>
      <c r="M3884" s="2">
        <f>Table1[[#This Row],[Quantity Purchased]] * Table1[[#This Row],[Unit Price]]</f>
        <v>1045</v>
      </c>
      <c r="N3884" s="2">
        <f>VLOOKUP(H3884, [1]Products!B:E, 4, FALSE)</f>
        <v>11</v>
      </c>
      <c r="O3884" t="str">
        <f>TEXT(Table1[[#This Row],[Transaction Date]], "yyyy-mm")</f>
        <v>2024-06</v>
      </c>
      <c r="P3884" s="1">
        <f ca="1">YEAR(TODAY()) - YEAR(Table1[[#This Row],[Buyer Date of Birth]])</f>
        <v>43</v>
      </c>
      <c r="Q3884" s="2">
        <f>Table1[[#This Row],[Total Revenue]] - Table1[[#This Row],[Total Cost]]</f>
        <v>1035</v>
      </c>
    </row>
    <row r="3885" spans="1:17" x14ac:dyDescent="0.25">
      <c r="A3885" s="1">
        <v>45472</v>
      </c>
      <c r="B3885" t="s">
        <v>129</v>
      </c>
      <c r="C3885" t="s">
        <v>402</v>
      </c>
      <c r="D3885" t="s">
        <v>53</v>
      </c>
      <c r="E3885" s="1">
        <v>17147</v>
      </c>
      <c r="F3885" t="s">
        <v>21</v>
      </c>
      <c r="G3885">
        <v>102</v>
      </c>
      <c r="H3885" t="s">
        <v>63</v>
      </c>
      <c r="I3885" t="s">
        <v>59</v>
      </c>
      <c r="J3885" t="s">
        <v>24</v>
      </c>
      <c r="K3885" t="str">
        <f>VLOOKUP(H3885, [1]Products!B:E, 2, FALSE)</f>
        <v>Vanilla Wafers</v>
      </c>
      <c r="L3885" s="2">
        <f>VLOOKUP(H3885, [1]Products!B:D, 3, FALSE)</f>
        <v>18</v>
      </c>
      <c r="M3885" s="2">
        <f>Table1[[#This Row],[Quantity Purchased]] * Table1[[#This Row],[Unit Price]]</f>
        <v>3672</v>
      </c>
      <c r="N3885" s="2">
        <f>VLOOKUP(H3885, [1]Products!B:E, 4, FALSE)</f>
        <v>36</v>
      </c>
      <c r="O3885" t="str">
        <f>TEXT(Table1[[#This Row],[Transaction Date]], "yyyy-mm")</f>
        <v>2024-06</v>
      </c>
      <c r="P3885" s="1">
        <f ca="1">YEAR(TODAY()) - YEAR(Table1[[#This Row],[Buyer Date of Birth]])</f>
        <v>79</v>
      </c>
      <c r="Q3885" s="2">
        <f>Table1[[#This Row],[Total Revenue]] - Table1[[#This Row],[Total Cost]]</f>
        <v>3654</v>
      </c>
    </row>
    <row r="3886" spans="1:17" x14ac:dyDescent="0.25">
      <c r="A3886" s="1">
        <v>45432</v>
      </c>
      <c r="B3886" t="s">
        <v>462</v>
      </c>
      <c r="C3886" t="s">
        <v>1179</v>
      </c>
      <c r="D3886" t="s">
        <v>53</v>
      </c>
      <c r="E3886" s="1">
        <v>29247</v>
      </c>
      <c r="F3886" t="s">
        <v>21</v>
      </c>
      <c r="G3886">
        <v>89</v>
      </c>
      <c r="H3886" t="s">
        <v>63</v>
      </c>
      <c r="I3886" t="s">
        <v>36</v>
      </c>
      <c r="J3886" t="s">
        <v>24</v>
      </c>
      <c r="K3886" t="str">
        <f>VLOOKUP(H3886, [1]Products!B:E, 2, FALSE)</f>
        <v>Vanilla Wafers</v>
      </c>
      <c r="L3886" s="2">
        <f>VLOOKUP(H3886, [1]Products!B:D, 3, FALSE)</f>
        <v>18</v>
      </c>
      <c r="M3886" s="2">
        <f>Table1[[#This Row],[Quantity Purchased]] * Table1[[#This Row],[Unit Price]]</f>
        <v>3204</v>
      </c>
      <c r="N3886" s="2">
        <f>VLOOKUP(H3886, [1]Products!B:E, 4, FALSE)</f>
        <v>36</v>
      </c>
      <c r="O3886" t="str">
        <f>TEXT(Table1[[#This Row],[Transaction Date]], "yyyy-mm")</f>
        <v>2024-05</v>
      </c>
      <c r="P3886" s="1">
        <f ca="1">YEAR(TODAY()) - YEAR(Table1[[#This Row],[Buyer Date of Birth]])</f>
        <v>45</v>
      </c>
      <c r="Q3886" s="2">
        <f>Table1[[#This Row],[Total Revenue]] - Table1[[#This Row],[Total Cost]]</f>
        <v>3186</v>
      </c>
    </row>
    <row r="3887" spans="1:17" x14ac:dyDescent="0.25">
      <c r="A3887" s="1">
        <v>45424</v>
      </c>
      <c r="B3887" t="s">
        <v>1375</v>
      </c>
      <c r="C3887" t="s">
        <v>665</v>
      </c>
      <c r="D3887" t="s">
        <v>100</v>
      </c>
      <c r="E3887" s="1">
        <v>20377</v>
      </c>
      <c r="F3887" t="s">
        <v>21</v>
      </c>
      <c r="G3887">
        <v>51</v>
      </c>
      <c r="H3887" t="s">
        <v>54</v>
      </c>
      <c r="I3887" t="s">
        <v>36</v>
      </c>
      <c r="J3887" t="s">
        <v>24</v>
      </c>
      <c r="K3887" t="str">
        <f>VLOOKUP(H3887, [1]Products!B:E, 2, FALSE)</f>
        <v>Lemon Crisps</v>
      </c>
      <c r="L3887" s="2">
        <f>VLOOKUP(H3887, [1]Products!B:D, 3, FALSE)</f>
        <v>7</v>
      </c>
      <c r="M3887" s="2">
        <f>Table1[[#This Row],[Quantity Purchased]] * Table1[[#This Row],[Unit Price]]</f>
        <v>459</v>
      </c>
      <c r="N3887" s="2">
        <f>VLOOKUP(H3887, [1]Products!B:E, 4, FALSE)</f>
        <v>9</v>
      </c>
      <c r="O3887" t="str">
        <f>TEXT(Table1[[#This Row],[Transaction Date]], "yyyy-mm")</f>
        <v>2024-05</v>
      </c>
      <c r="P3887" s="1">
        <f ca="1">YEAR(TODAY()) - YEAR(Table1[[#This Row],[Buyer Date of Birth]])</f>
        <v>70</v>
      </c>
      <c r="Q3887" s="2">
        <f>Table1[[#This Row],[Total Revenue]] - Table1[[#This Row],[Total Cost]]</f>
        <v>452</v>
      </c>
    </row>
    <row r="3888" spans="1:17" x14ac:dyDescent="0.25">
      <c r="A3888" s="1">
        <v>45312</v>
      </c>
      <c r="B3888" t="s">
        <v>150</v>
      </c>
      <c r="C3888" t="s">
        <v>629</v>
      </c>
      <c r="D3888" t="s">
        <v>53</v>
      </c>
      <c r="E3888" s="1">
        <v>19213</v>
      </c>
      <c r="F3888" t="s">
        <v>28</v>
      </c>
      <c r="G3888">
        <v>27</v>
      </c>
      <c r="H3888" t="s">
        <v>72</v>
      </c>
      <c r="I3888" t="s">
        <v>42</v>
      </c>
      <c r="J3888" t="s">
        <v>24</v>
      </c>
      <c r="K3888" t="str">
        <f>VLOOKUP(H3888, [1]Products!B:E, 2, FALSE)</f>
        <v>Choco Delight</v>
      </c>
      <c r="L3888" s="2">
        <f>VLOOKUP(H3888, [1]Products!B:D, 3, FALSE)</f>
        <v>3</v>
      </c>
      <c r="M3888" s="2">
        <f>Table1[[#This Row],[Quantity Purchased]] * Table1[[#This Row],[Unit Price]]</f>
        <v>135</v>
      </c>
      <c r="N3888" s="2">
        <f>VLOOKUP(H3888, [1]Products!B:E, 4, FALSE)</f>
        <v>5</v>
      </c>
      <c r="O3888" t="str">
        <f>TEXT(Table1[[#This Row],[Transaction Date]], "yyyy-mm")</f>
        <v>2024-01</v>
      </c>
      <c r="P3888" s="1">
        <f ca="1">YEAR(TODAY()) - YEAR(Table1[[#This Row],[Buyer Date of Birth]])</f>
        <v>73</v>
      </c>
      <c r="Q3888" s="2">
        <f>Table1[[#This Row],[Total Revenue]] - Table1[[#This Row],[Total Cost]]</f>
        <v>132</v>
      </c>
    </row>
    <row r="3889" spans="1:17" x14ac:dyDescent="0.25">
      <c r="A3889" s="1">
        <v>45375</v>
      </c>
      <c r="B3889" t="s">
        <v>221</v>
      </c>
      <c r="C3889" t="s">
        <v>328</v>
      </c>
      <c r="D3889" t="s">
        <v>62</v>
      </c>
      <c r="E3889" s="1">
        <v>26102</v>
      </c>
      <c r="F3889" t="s">
        <v>75</v>
      </c>
      <c r="G3889">
        <v>390</v>
      </c>
      <c r="H3889" t="s">
        <v>54</v>
      </c>
      <c r="I3889" t="s">
        <v>46</v>
      </c>
      <c r="J3889" t="s">
        <v>24</v>
      </c>
      <c r="K3889" t="str">
        <f>VLOOKUP(H3889, [1]Products!B:E, 2, FALSE)</f>
        <v>Lemon Crisps</v>
      </c>
      <c r="L3889" s="2">
        <f>VLOOKUP(H3889, [1]Products!B:D, 3, FALSE)</f>
        <v>7</v>
      </c>
      <c r="M3889" s="2">
        <f>Table1[[#This Row],[Quantity Purchased]] * Table1[[#This Row],[Unit Price]]</f>
        <v>3510</v>
      </c>
      <c r="N3889" s="2">
        <f>VLOOKUP(H3889, [1]Products!B:E, 4, FALSE)</f>
        <v>9</v>
      </c>
      <c r="O3889" t="str">
        <f>TEXT(Table1[[#This Row],[Transaction Date]], "yyyy-mm")</f>
        <v>2024-03</v>
      </c>
      <c r="P3889" s="1">
        <f ca="1">YEAR(TODAY()) - YEAR(Table1[[#This Row],[Buyer Date of Birth]])</f>
        <v>54</v>
      </c>
      <c r="Q3889" s="2">
        <f>Table1[[#This Row],[Total Revenue]] - Table1[[#This Row],[Total Cost]]</f>
        <v>3503</v>
      </c>
    </row>
    <row r="3890" spans="1:17" x14ac:dyDescent="0.25">
      <c r="A3890" s="1">
        <v>45478</v>
      </c>
      <c r="B3890" t="s">
        <v>500</v>
      </c>
      <c r="C3890" t="s">
        <v>1376</v>
      </c>
      <c r="D3890" t="s">
        <v>58</v>
      </c>
      <c r="E3890" s="1">
        <v>26399</v>
      </c>
      <c r="F3890" t="s">
        <v>28</v>
      </c>
      <c r="G3890">
        <v>344</v>
      </c>
      <c r="H3890" t="s">
        <v>49</v>
      </c>
      <c r="I3890" t="s">
        <v>50</v>
      </c>
      <c r="J3890" t="s">
        <v>24</v>
      </c>
      <c r="K3890" t="str">
        <f>VLOOKUP(H3890, [1]Products!B:E, 2, FALSE)</f>
        <v>Butter Crunch</v>
      </c>
      <c r="L3890" s="2">
        <f>VLOOKUP(H3890, [1]Products!B:D, 3, FALSE)</f>
        <v>10</v>
      </c>
      <c r="M3890" s="2">
        <f>Table1[[#This Row],[Quantity Purchased]] * Table1[[#This Row],[Unit Price]]</f>
        <v>3784</v>
      </c>
      <c r="N3890" s="2">
        <f>VLOOKUP(H3890, [1]Products!B:E, 4, FALSE)</f>
        <v>11</v>
      </c>
      <c r="O3890" t="str">
        <f>TEXT(Table1[[#This Row],[Transaction Date]], "yyyy-mm")</f>
        <v>2024-07</v>
      </c>
      <c r="P3890" s="1">
        <f ca="1">YEAR(TODAY()) - YEAR(Table1[[#This Row],[Buyer Date of Birth]])</f>
        <v>53</v>
      </c>
      <c r="Q3890" s="2">
        <f>Table1[[#This Row],[Total Revenue]] - Table1[[#This Row],[Total Cost]]</f>
        <v>3774</v>
      </c>
    </row>
    <row r="3891" spans="1:17" x14ac:dyDescent="0.25">
      <c r="A3891" s="1">
        <v>45398</v>
      </c>
      <c r="B3891" t="s">
        <v>144</v>
      </c>
      <c r="C3891" t="s">
        <v>889</v>
      </c>
      <c r="D3891" t="s">
        <v>45</v>
      </c>
      <c r="E3891" s="1">
        <v>31408</v>
      </c>
      <c r="F3891" t="s">
        <v>75</v>
      </c>
      <c r="G3891">
        <v>323</v>
      </c>
      <c r="H3891" t="s">
        <v>71</v>
      </c>
      <c r="I3891" t="s">
        <v>55</v>
      </c>
      <c r="J3891" t="s">
        <v>24</v>
      </c>
      <c r="K3891" t="str">
        <f>VLOOKUP(H3891, [1]Products!B:E, 2, FALSE)</f>
        <v>Peanut Butter Bites</v>
      </c>
      <c r="L3891" s="2">
        <f>VLOOKUP(H3891, [1]Products!B:D, 3, FALSE)</f>
        <v>5</v>
      </c>
      <c r="M3891" s="2">
        <f>Table1[[#This Row],[Quantity Purchased]] * Table1[[#This Row],[Unit Price]]</f>
        <v>2261</v>
      </c>
      <c r="N3891" s="2">
        <f>VLOOKUP(H3891, [1]Products!B:E, 4, FALSE)</f>
        <v>7</v>
      </c>
      <c r="O3891" t="str">
        <f>TEXT(Table1[[#This Row],[Transaction Date]], "yyyy-mm")</f>
        <v>2024-04</v>
      </c>
      <c r="P3891" s="1">
        <f ca="1">YEAR(TODAY()) - YEAR(Table1[[#This Row],[Buyer Date of Birth]])</f>
        <v>40</v>
      </c>
      <c r="Q3891" s="2">
        <f>Table1[[#This Row],[Total Revenue]] - Table1[[#This Row],[Total Cost]]</f>
        <v>2256</v>
      </c>
    </row>
    <row r="3892" spans="1:17" x14ac:dyDescent="0.25">
      <c r="A3892" s="1">
        <v>45485</v>
      </c>
      <c r="B3892" t="s">
        <v>212</v>
      </c>
      <c r="C3892" t="s">
        <v>1050</v>
      </c>
      <c r="D3892" t="s">
        <v>45</v>
      </c>
      <c r="E3892" s="1">
        <v>18377</v>
      </c>
      <c r="F3892" t="s">
        <v>40</v>
      </c>
      <c r="G3892">
        <v>227</v>
      </c>
      <c r="H3892" t="s">
        <v>71</v>
      </c>
      <c r="I3892" t="s">
        <v>59</v>
      </c>
      <c r="J3892" t="s">
        <v>24</v>
      </c>
      <c r="K3892" t="str">
        <f>VLOOKUP(H3892, [1]Products!B:E, 2, FALSE)</f>
        <v>Peanut Butter Bites</v>
      </c>
      <c r="L3892" s="2">
        <f>VLOOKUP(H3892, [1]Products!B:D, 3, FALSE)</f>
        <v>5</v>
      </c>
      <c r="M3892" s="2">
        <f>Table1[[#This Row],[Quantity Purchased]] * Table1[[#This Row],[Unit Price]]</f>
        <v>1589</v>
      </c>
      <c r="N3892" s="2">
        <f>VLOOKUP(H3892, [1]Products!B:E, 4, FALSE)</f>
        <v>7</v>
      </c>
      <c r="O3892" t="str">
        <f>TEXT(Table1[[#This Row],[Transaction Date]], "yyyy-mm")</f>
        <v>2024-07</v>
      </c>
      <c r="P3892" s="1">
        <f ca="1">YEAR(TODAY()) - YEAR(Table1[[#This Row],[Buyer Date of Birth]])</f>
        <v>75</v>
      </c>
      <c r="Q3892" s="2">
        <f>Table1[[#This Row],[Total Revenue]] - Table1[[#This Row],[Total Cost]]</f>
        <v>1584</v>
      </c>
    </row>
    <row r="3893" spans="1:17" x14ac:dyDescent="0.25">
      <c r="A3893" s="1">
        <v>45350</v>
      </c>
      <c r="B3893" t="s">
        <v>135</v>
      </c>
      <c r="C3893" t="s">
        <v>1377</v>
      </c>
      <c r="D3893" t="s">
        <v>78</v>
      </c>
      <c r="E3893" s="1">
        <v>24138</v>
      </c>
      <c r="F3893" t="s">
        <v>75</v>
      </c>
      <c r="G3893">
        <v>128</v>
      </c>
      <c r="H3893" t="s">
        <v>35</v>
      </c>
      <c r="I3893" t="s">
        <v>55</v>
      </c>
      <c r="J3893" t="s">
        <v>24</v>
      </c>
      <c r="K3893" t="str">
        <f>VLOOKUP(H3893, [1]Products!B:E, 2, FALSE)</f>
        <v>Caramel Biscuits</v>
      </c>
      <c r="L3893" s="2">
        <f>VLOOKUP(H3893, [1]Products!B:D, 3, FALSE)</f>
        <v>18</v>
      </c>
      <c r="M3893" s="2">
        <f>Table1[[#This Row],[Quantity Purchased]] * Table1[[#This Row],[Unit Price]]</f>
        <v>2816</v>
      </c>
      <c r="N3893" s="2">
        <f>VLOOKUP(H3893, [1]Products!B:E, 4, FALSE)</f>
        <v>22</v>
      </c>
      <c r="O3893" t="str">
        <f>TEXT(Table1[[#This Row],[Transaction Date]], "yyyy-mm")</f>
        <v>2024-02</v>
      </c>
      <c r="P3893" s="1">
        <f ca="1">YEAR(TODAY()) - YEAR(Table1[[#This Row],[Buyer Date of Birth]])</f>
        <v>59</v>
      </c>
      <c r="Q3893" s="2">
        <f>Table1[[#This Row],[Total Revenue]] - Table1[[#This Row],[Total Cost]]</f>
        <v>2798</v>
      </c>
    </row>
    <row r="3894" spans="1:17" x14ac:dyDescent="0.25">
      <c r="A3894" s="1">
        <v>45379</v>
      </c>
      <c r="B3894" t="s">
        <v>972</v>
      </c>
      <c r="C3894" t="s">
        <v>410</v>
      </c>
      <c r="D3894" t="s">
        <v>100</v>
      </c>
      <c r="E3894" s="1">
        <v>18595</v>
      </c>
      <c r="F3894" t="s">
        <v>28</v>
      </c>
      <c r="G3894">
        <v>335</v>
      </c>
      <c r="H3894" t="s">
        <v>63</v>
      </c>
      <c r="I3894" t="s">
        <v>59</v>
      </c>
      <c r="J3894" t="s">
        <v>24</v>
      </c>
      <c r="K3894" t="str">
        <f>VLOOKUP(H3894, [1]Products!B:E, 2, FALSE)</f>
        <v>Vanilla Wafers</v>
      </c>
      <c r="L3894" s="2">
        <f>VLOOKUP(H3894, [1]Products!B:D, 3, FALSE)</f>
        <v>18</v>
      </c>
      <c r="M3894" s="2">
        <f>Table1[[#This Row],[Quantity Purchased]] * Table1[[#This Row],[Unit Price]]</f>
        <v>12060</v>
      </c>
      <c r="N3894" s="2">
        <f>VLOOKUP(H3894, [1]Products!B:E, 4, FALSE)</f>
        <v>36</v>
      </c>
      <c r="O3894" t="str">
        <f>TEXT(Table1[[#This Row],[Transaction Date]], "yyyy-mm")</f>
        <v>2024-03</v>
      </c>
      <c r="P3894" s="1">
        <f ca="1">YEAR(TODAY()) - YEAR(Table1[[#This Row],[Buyer Date of Birth]])</f>
        <v>75</v>
      </c>
      <c r="Q3894" s="2">
        <f>Table1[[#This Row],[Total Revenue]] - Table1[[#This Row],[Total Cost]]</f>
        <v>12042</v>
      </c>
    </row>
    <row r="3895" spans="1:17" x14ac:dyDescent="0.25">
      <c r="A3895" s="1">
        <v>45347</v>
      </c>
      <c r="B3895" t="s">
        <v>1106</v>
      </c>
      <c r="C3895" t="s">
        <v>122</v>
      </c>
      <c r="D3895" t="s">
        <v>58</v>
      </c>
      <c r="E3895" s="1">
        <v>18924</v>
      </c>
      <c r="F3895" t="s">
        <v>75</v>
      </c>
      <c r="G3895">
        <v>333</v>
      </c>
      <c r="H3895" t="s">
        <v>29</v>
      </c>
      <c r="I3895" t="s">
        <v>59</v>
      </c>
      <c r="J3895" t="s">
        <v>24</v>
      </c>
      <c r="K3895" t="str">
        <f>VLOOKUP(H3895, [1]Products!B:E, 2, FALSE)</f>
        <v>Shortbread</v>
      </c>
      <c r="L3895" s="2">
        <f>VLOOKUP(H3895, [1]Products!B:D, 3, FALSE)</f>
        <v>10</v>
      </c>
      <c r="M3895" s="2">
        <f>Table1[[#This Row],[Quantity Purchased]] * Table1[[#This Row],[Unit Price]]</f>
        <v>14985</v>
      </c>
      <c r="N3895" s="2">
        <f>VLOOKUP(H3895, [1]Products!B:E, 4, FALSE)</f>
        <v>45</v>
      </c>
      <c r="O3895" t="str">
        <f>TEXT(Table1[[#This Row],[Transaction Date]], "yyyy-mm")</f>
        <v>2024-02</v>
      </c>
      <c r="P3895" s="1">
        <f ca="1">YEAR(TODAY()) - YEAR(Table1[[#This Row],[Buyer Date of Birth]])</f>
        <v>74</v>
      </c>
      <c r="Q3895" s="2">
        <f>Table1[[#This Row],[Total Revenue]] - Table1[[#This Row],[Total Cost]]</f>
        <v>14975</v>
      </c>
    </row>
    <row r="3896" spans="1:17" x14ac:dyDescent="0.25">
      <c r="A3896" s="1">
        <v>45336</v>
      </c>
      <c r="B3896" t="s">
        <v>1211</v>
      </c>
      <c r="C3896" t="s">
        <v>698</v>
      </c>
      <c r="D3896" t="s">
        <v>84</v>
      </c>
      <c r="E3896" s="1">
        <v>17937</v>
      </c>
      <c r="F3896" t="s">
        <v>28</v>
      </c>
      <c r="G3896">
        <v>117</v>
      </c>
      <c r="H3896" t="s">
        <v>66</v>
      </c>
      <c r="I3896" t="s">
        <v>50</v>
      </c>
      <c r="J3896" t="s">
        <v>24</v>
      </c>
      <c r="K3896" t="str">
        <f>VLOOKUP(H3896, [1]Products!B:E, 2, FALSE)</f>
        <v>Oatmeal Cookies</v>
      </c>
      <c r="L3896" s="2">
        <f>VLOOKUP(H3896, [1]Products!B:D, 3, FALSE)</f>
        <v>19</v>
      </c>
      <c r="M3896" s="2">
        <f>Table1[[#This Row],[Quantity Purchased]] * Table1[[#This Row],[Unit Price]]</f>
        <v>2691</v>
      </c>
      <c r="N3896" s="2">
        <f>VLOOKUP(H3896, [1]Products!B:E, 4, FALSE)</f>
        <v>23</v>
      </c>
      <c r="O3896" t="str">
        <f>TEXT(Table1[[#This Row],[Transaction Date]], "yyyy-mm")</f>
        <v>2024-02</v>
      </c>
      <c r="P3896" s="1">
        <f ca="1">YEAR(TODAY()) - YEAR(Table1[[#This Row],[Buyer Date of Birth]])</f>
        <v>76</v>
      </c>
      <c r="Q3896" s="2">
        <f>Table1[[#This Row],[Total Revenue]] - Table1[[#This Row],[Total Cost]]</f>
        <v>2672</v>
      </c>
    </row>
    <row r="3897" spans="1:17" x14ac:dyDescent="0.25">
      <c r="A3897" s="1">
        <v>45497</v>
      </c>
      <c r="B3897" t="s">
        <v>56</v>
      </c>
      <c r="C3897" t="s">
        <v>598</v>
      </c>
      <c r="D3897" t="s">
        <v>20</v>
      </c>
      <c r="E3897" s="1">
        <v>26376</v>
      </c>
      <c r="F3897" t="s">
        <v>28</v>
      </c>
      <c r="G3897">
        <v>59</v>
      </c>
      <c r="H3897" t="s">
        <v>63</v>
      </c>
      <c r="I3897" t="s">
        <v>55</v>
      </c>
      <c r="J3897" t="s">
        <v>24</v>
      </c>
      <c r="K3897" t="str">
        <f>VLOOKUP(H3897, [1]Products!B:E, 2, FALSE)</f>
        <v>Vanilla Wafers</v>
      </c>
      <c r="L3897" s="2">
        <f>VLOOKUP(H3897, [1]Products!B:D, 3, FALSE)</f>
        <v>18</v>
      </c>
      <c r="M3897" s="2">
        <f>Table1[[#This Row],[Quantity Purchased]] * Table1[[#This Row],[Unit Price]]</f>
        <v>2124</v>
      </c>
      <c r="N3897" s="2">
        <f>VLOOKUP(H3897, [1]Products!B:E, 4, FALSE)</f>
        <v>36</v>
      </c>
      <c r="O3897" t="str">
        <f>TEXT(Table1[[#This Row],[Transaction Date]], "yyyy-mm")</f>
        <v>2024-07</v>
      </c>
      <c r="P3897" s="1">
        <f ca="1">YEAR(TODAY()) - YEAR(Table1[[#This Row],[Buyer Date of Birth]])</f>
        <v>53</v>
      </c>
      <c r="Q3897" s="2">
        <f>Table1[[#This Row],[Total Revenue]] - Table1[[#This Row],[Total Cost]]</f>
        <v>2106</v>
      </c>
    </row>
    <row r="3898" spans="1:17" x14ac:dyDescent="0.25">
      <c r="A3898" s="1">
        <v>45434</v>
      </c>
      <c r="B3898" t="s">
        <v>263</v>
      </c>
      <c r="C3898" t="s">
        <v>252</v>
      </c>
      <c r="D3898" t="s">
        <v>78</v>
      </c>
      <c r="E3898" s="1">
        <v>19598</v>
      </c>
      <c r="F3898" t="s">
        <v>75</v>
      </c>
      <c r="G3898">
        <v>115</v>
      </c>
      <c r="H3898" t="s">
        <v>63</v>
      </c>
      <c r="I3898" t="s">
        <v>59</v>
      </c>
      <c r="J3898" t="s">
        <v>24</v>
      </c>
      <c r="K3898" t="str">
        <f>VLOOKUP(H3898, [1]Products!B:E, 2, FALSE)</f>
        <v>Vanilla Wafers</v>
      </c>
      <c r="L3898" s="2">
        <f>VLOOKUP(H3898, [1]Products!B:D, 3, FALSE)</f>
        <v>18</v>
      </c>
      <c r="M3898" s="2">
        <f>Table1[[#This Row],[Quantity Purchased]] * Table1[[#This Row],[Unit Price]]</f>
        <v>4140</v>
      </c>
      <c r="N3898" s="2">
        <f>VLOOKUP(H3898, [1]Products!B:E, 4, FALSE)</f>
        <v>36</v>
      </c>
      <c r="O3898" t="str">
        <f>TEXT(Table1[[#This Row],[Transaction Date]], "yyyy-mm")</f>
        <v>2024-05</v>
      </c>
      <c r="P3898" s="1">
        <f ca="1">YEAR(TODAY()) - YEAR(Table1[[#This Row],[Buyer Date of Birth]])</f>
        <v>72</v>
      </c>
      <c r="Q3898" s="2">
        <f>Table1[[#This Row],[Total Revenue]] - Table1[[#This Row],[Total Cost]]</f>
        <v>4122</v>
      </c>
    </row>
    <row r="3899" spans="1:17" x14ac:dyDescent="0.25">
      <c r="A3899" s="1">
        <v>45493</v>
      </c>
      <c r="B3899" t="s">
        <v>283</v>
      </c>
      <c r="C3899" t="s">
        <v>344</v>
      </c>
      <c r="D3899" t="s">
        <v>62</v>
      </c>
      <c r="E3899" s="1">
        <v>26988</v>
      </c>
      <c r="F3899" t="s">
        <v>75</v>
      </c>
      <c r="G3899">
        <v>428</v>
      </c>
      <c r="H3899" t="s">
        <v>72</v>
      </c>
      <c r="I3899" t="s">
        <v>55</v>
      </c>
      <c r="J3899" t="s">
        <v>31</v>
      </c>
      <c r="K3899" t="str">
        <f>VLOOKUP(H3899, [1]Products!B:E, 2, FALSE)</f>
        <v>Choco Delight</v>
      </c>
      <c r="L3899" s="2">
        <f>VLOOKUP(H3899, [1]Products!B:D, 3, FALSE)</f>
        <v>3</v>
      </c>
      <c r="M3899" s="2">
        <f>Table1[[#This Row],[Quantity Purchased]] * Table1[[#This Row],[Unit Price]]</f>
        <v>2140</v>
      </c>
      <c r="N3899" s="2">
        <f>VLOOKUP(H3899, [1]Products!B:E, 4, FALSE)</f>
        <v>5</v>
      </c>
      <c r="O3899" t="str">
        <f>TEXT(Table1[[#This Row],[Transaction Date]], "yyyy-mm")</f>
        <v>2024-07</v>
      </c>
      <c r="P3899" s="1">
        <f ca="1">YEAR(TODAY()) - YEAR(Table1[[#This Row],[Buyer Date of Birth]])</f>
        <v>52</v>
      </c>
      <c r="Q3899" s="2">
        <f>Table1[[#This Row],[Total Revenue]] - Table1[[#This Row],[Total Cost]]</f>
        <v>2137</v>
      </c>
    </row>
    <row r="3900" spans="1:17" x14ac:dyDescent="0.25">
      <c r="A3900" s="1">
        <v>45339</v>
      </c>
      <c r="B3900" t="s">
        <v>198</v>
      </c>
      <c r="C3900" t="s">
        <v>70</v>
      </c>
      <c r="D3900" t="s">
        <v>45</v>
      </c>
      <c r="E3900" s="1">
        <v>32441</v>
      </c>
      <c r="F3900" t="s">
        <v>28</v>
      </c>
      <c r="G3900">
        <v>124</v>
      </c>
      <c r="H3900" t="s">
        <v>66</v>
      </c>
      <c r="I3900" t="s">
        <v>59</v>
      </c>
      <c r="J3900" t="s">
        <v>24</v>
      </c>
      <c r="K3900" t="str">
        <f>VLOOKUP(H3900, [1]Products!B:E, 2, FALSE)</f>
        <v>Oatmeal Cookies</v>
      </c>
      <c r="L3900" s="2">
        <f>VLOOKUP(H3900, [1]Products!B:D, 3, FALSE)</f>
        <v>19</v>
      </c>
      <c r="M3900" s="2">
        <f>Table1[[#This Row],[Quantity Purchased]] * Table1[[#This Row],[Unit Price]]</f>
        <v>2852</v>
      </c>
      <c r="N3900" s="2">
        <f>VLOOKUP(H3900, [1]Products!B:E, 4, FALSE)</f>
        <v>23</v>
      </c>
      <c r="O3900" t="str">
        <f>TEXT(Table1[[#This Row],[Transaction Date]], "yyyy-mm")</f>
        <v>2024-02</v>
      </c>
      <c r="P3900" s="1">
        <f ca="1">YEAR(TODAY()) - YEAR(Table1[[#This Row],[Buyer Date of Birth]])</f>
        <v>37</v>
      </c>
      <c r="Q3900" s="2">
        <f>Table1[[#This Row],[Total Revenue]] - Table1[[#This Row],[Total Cost]]</f>
        <v>2833</v>
      </c>
    </row>
    <row r="3901" spans="1:17" x14ac:dyDescent="0.25">
      <c r="A3901" s="1">
        <v>45350</v>
      </c>
      <c r="B3901" t="s">
        <v>286</v>
      </c>
      <c r="C3901" t="s">
        <v>132</v>
      </c>
      <c r="D3901" t="s">
        <v>34</v>
      </c>
      <c r="E3901" s="1">
        <v>37841</v>
      </c>
      <c r="F3901" t="s">
        <v>28</v>
      </c>
      <c r="G3901">
        <v>460</v>
      </c>
      <c r="H3901" t="s">
        <v>41</v>
      </c>
      <c r="I3901" t="s">
        <v>36</v>
      </c>
      <c r="J3901" t="s">
        <v>24</v>
      </c>
      <c r="K3901" t="str">
        <f>VLOOKUP(H3901, [1]Products!B:E, 2, FALSE)</f>
        <v>Ginger Snaps</v>
      </c>
      <c r="L3901" s="2">
        <f>VLOOKUP(H3901, [1]Products!B:D, 3, FALSE)</f>
        <v>14</v>
      </c>
      <c r="M3901" s="2">
        <f>Table1[[#This Row],[Quantity Purchased]] * Table1[[#This Row],[Unit Price]]</f>
        <v>12880</v>
      </c>
      <c r="N3901" s="2">
        <f>VLOOKUP(H3901, [1]Products!B:E, 4, FALSE)</f>
        <v>28</v>
      </c>
      <c r="O3901" t="str">
        <f>TEXT(Table1[[#This Row],[Transaction Date]], "yyyy-mm")</f>
        <v>2024-02</v>
      </c>
      <c r="P3901" s="1">
        <f ca="1">YEAR(TODAY()) - YEAR(Table1[[#This Row],[Buyer Date of Birth]])</f>
        <v>22</v>
      </c>
      <c r="Q3901" s="2">
        <f>Table1[[#This Row],[Total Revenue]] - Table1[[#This Row],[Total Cost]]</f>
        <v>12866</v>
      </c>
    </row>
    <row r="3902" spans="1:17" x14ac:dyDescent="0.25">
      <c r="A3902" s="1">
        <v>45476</v>
      </c>
      <c r="B3902" t="s">
        <v>56</v>
      </c>
      <c r="C3902" t="s">
        <v>1378</v>
      </c>
      <c r="D3902" t="s">
        <v>53</v>
      </c>
      <c r="E3902" s="1">
        <v>23789</v>
      </c>
      <c r="F3902" t="s">
        <v>28</v>
      </c>
      <c r="G3902">
        <v>286</v>
      </c>
      <c r="H3902" t="s">
        <v>22</v>
      </c>
      <c r="I3902" t="s">
        <v>36</v>
      </c>
      <c r="J3902" t="s">
        <v>24</v>
      </c>
      <c r="K3902" t="str">
        <f>VLOOKUP(H3902, [1]Products!B:E, 2, FALSE)</f>
        <v>Cinnamon Swirls</v>
      </c>
      <c r="L3902" s="2">
        <f>VLOOKUP(H3902, [1]Products!B:D, 3, FALSE)</f>
        <v>10</v>
      </c>
      <c r="M3902" s="2">
        <f>Table1[[#This Row],[Quantity Purchased]] * Table1[[#This Row],[Unit Price]]</f>
        <v>4004</v>
      </c>
      <c r="N3902" s="2">
        <f>VLOOKUP(H3902, [1]Products!B:E, 4, FALSE)</f>
        <v>14</v>
      </c>
      <c r="O3902" t="str">
        <f>TEXT(Table1[[#This Row],[Transaction Date]], "yyyy-mm")</f>
        <v>2024-07</v>
      </c>
      <c r="P3902" s="1">
        <f ca="1">YEAR(TODAY()) - YEAR(Table1[[#This Row],[Buyer Date of Birth]])</f>
        <v>60</v>
      </c>
      <c r="Q3902" s="2">
        <f>Table1[[#This Row],[Total Revenue]] - Table1[[#This Row],[Total Cost]]</f>
        <v>3994</v>
      </c>
    </row>
    <row r="3903" spans="1:17" x14ac:dyDescent="0.25">
      <c r="A3903" s="1">
        <v>45441</v>
      </c>
      <c r="B3903" t="s">
        <v>1344</v>
      </c>
      <c r="C3903" t="s">
        <v>743</v>
      </c>
      <c r="D3903" t="s">
        <v>89</v>
      </c>
      <c r="E3903" s="1">
        <v>19167</v>
      </c>
      <c r="F3903" t="s">
        <v>28</v>
      </c>
      <c r="G3903">
        <v>166</v>
      </c>
      <c r="H3903" t="s">
        <v>22</v>
      </c>
      <c r="I3903" t="s">
        <v>42</v>
      </c>
      <c r="J3903" t="s">
        <v>24</v>
      </c>
      <c r="K3903" t="str">
        <f>VLOOKUP(H3903, [1]Products!B:E, 2, FALSE)</f>
        <v>Cinnamon Swirls</v>
      </c>
      <c r="L3903" s="2">
        <f>VLOOKUP(H3903, [1]Products!B:D, 3, FALSE)</f>
        <v>10</v>
      </c>
      <c r="M3903" s="2">
        <f>Table1[[#This Row],[Quantity Purchased]] * Table1[[#This Row],[Unit Price]]</f>
        <v>2324</v>
      </c>
      <c r="N3903" s="2">
        <f>VLOOKUP(H3903, [1]Products!B:E, 4, FALSE)</f>
        <v>14</v>
      </c>
      <c r="O3903" t="str">
        <f>TEXT(Table1[[#This Row],[Transaction Date]], "yyyy-mm")</f>
        <v>2024-05</v>
      </c>
      <c r="P3903" s="1">
        <f ca="1">YEAR(TODAY()) - YEAR(Table1[[#This Row],[Buyer Date of Birth]])</f>
        <v>73</v>
      </c>
      <c r="Q3903" s="2">
        <f>Table1[[#This Row],[Total Revenue]] - Table1[[#This Row],[Total Cost]]</f>
        <v>2314</v>
      </c>
    </row>
    <row r="3904" spans="1:17" x14ac:dyDescent="0.25">
      <c r="A3904" s="1">
        <v>45482</v>
      </c>
      <c r="B3904" t="s">
        <v>204</v>
      </c>
      <c r="C3904" t="s">
        <v>252</v>
      </c>
      <c r="D3904" t="s">
        <v>20</v>
      </c>
      <c r="E3904" s="1">
        <v>20921</v>
      </c>
      <c r="F3904" t="s">
        <v>40</v>
      </c>
      <c r="G3904">
        <v>184</v>
      </c>
      <c r="H3904" t="s">
        <v>22</v>
      </c>
      <c r="I3904" t="s">
        <v>46</v>
      </c>
      <c r="J3904" t="s">
        <v>31</v>
      </c>
      <c r="K3904" t="str">
        <f>VLOOKUP(H3904, [1]Products!B:E, 2, FALSE)</f>
        <v>Cinnamon Swirls</v>
      </c>
      <c r="L3904" s="2">
        <f>VLOOKUP(H3904, [1]Products!B:D, 3, FALSE)</f>
        <v>10</v>
      </c>
      <c r="M3904" s="2">
        <f>Table1[[#This Row],[Quantity Purchased]] * Table1[[#This Row],[Unit Price]]</f>
        <v>2576</v>
      </c>
      <c r="N3904" s="2">
        <f>VLOOKUP(H3904, [1]Products!B:E, 4, FALSE)</f>
        <v>14</v>
      </c>
      <c r="O3904" t="str">
        <f>TEXT(Table1[[#This Row],[Transaction Date]], "yyyy-mm")</f>
        <v>2024-07</v>
      </c>
      <c r="P3904" s="1">
        <f ca="1">YEAR(TODAY()) - YEAR(Table1[[#This Row],[Buyer Date of Birth]])</f>
        <v>68</v>
      </c>
      <c r="Q3904" s="2">
        <f>Table1[[#This Row],[Total Revenue]] - Table1[[#This Row],[Total Cost]]</f>
        <v>2566</v>
      </c>
    </row>
    <row r="3905" spans="1:17" x14ac:dyDescent="0.25">
      <c r="A3905" s="1">
        <v>45394</v>
      </c>
      <c r="B3905" t="s">
        <v>441</v>
      </c>
      <c r="C3905" t="s">
        <v>357</v>
      </c>
      <c r="D3905" t="s">
        <v>62</v>
      </c>
      <c r="E3905" s="1">
        <v>25359</v>
      </c>
      <c r="F3905" t="s">
        <v>21</v>
      </c>
      <c r="G3905">
        <v>139</v>
      </c>
      <c r="H3905" t="s">
        <v>72</v>
      </c>
      <c r="I3905" t="s">
        <v>50</v>
      </c>
      <c r="J3905" t="s">
        <v>24</v>
      </c>
      <c r="K3905" t="str">
        <f>VLOOKUP(H3905, [1]Products!B:E, 2, FALSE)</f>
        <v>Choco Delight</v>
      </c>
      <c r="L3905" s="2">
        <f>VLOOKUP(H3905, [1]Products!B:D, 3, FALSE)</f>
        <v>3</v>
      </c>
      <c r="M3905" s="2">
        <f>Table1[[#This Row],[Quantity Purchased]] * Table1[[#This Row],[Unit Price]]</f>
        <v>695</v>
      </c>
      <c r="N3905" s="2">
        <f>VLOOKUP(H3905, [1]Products!B:E, 4, FALSE)</f>
        <v>5</v>
      </c>
      <c r="O3905" t="str">
        <f>TEXT(Table1[[#This Row],[Transaction Date]], "yyyy-mm")</f>
        <v>2024-04</v>
      </c>
      <c r="P3905" s="1">
        <f ca="1">YEAR(TODAY()) - YEAR(Table1[[#This Row],[Buyer Date of Birth]])</f>
        <v>56</v>
      </c>
      <c r="Q3905" s="2">
        <f>Table1[[#This Row],[Total Revenue]] - Table1[[#This Row],[Total Cost]]</f>
        <v>692</v>
      </c>
    </row>
    <row r="3906" spans="1:17" x14ac:dyDescent="0.25">
      <c r="A3906" s="1">
        <v>45303</v>
      </c>
      <c r="B3906" t="s">
        <v>320</v>
      </c>
      <c r="C3906" t="s">
        <v>539</v>
      </c>
      <c r="D3906" t="s">
        <v>84</v>
      </c>
      <c r="E3906" s="1">
        <v>36156</v>
      </c>
      <c r="F3906" t="s">
        <v>21</v>
      </c>
      <c r="G3906">
        <v>411</v>
      </c>
      <c r="H3906" t="s">
        <v>41</v>
      </c>
      <c r="I3906" t="s">
        <v>55</v>
      </c>
      <c r="J3906" t="s">
        <v>24</v>
      </c>
      <c r="K3906" t="str">
        <f>VLOOKUP(H3906, [1]Products!B:E, 2, FALSE)</f>
        <v>Ginger Snaps</v>
      </c>
      <c r="L3906" s="2">
        <f>VLOOKUP(H3906, [1]Products!B:D, 3, FALSE)</f>
        <v>14</v>
      </c>
      <c r="M3906" s="2">
        <f>Table1[[#This Row],[Quantity Purchased]] * Table1[[#This Row],[Unit Price]]</f>
        <v>11508</v>
      </c>
      <c r="N3906" s="2">
        <f>VLOOKUP(H3906, [1]Products!B:E, 4, FALSE)</f>
        <v>28</v>
      </c>
      <c r="O3906" t="str">
        <f>TEXT(Table1[[#This Row],[Transaction Date]], "yyyy-mm")</f>
        <v>2024-01</v>
      </c>
      <c r="P3906" s="1">
        <f ca="1">YEAR(TODAY()) - YEAR(Table1[[#This Row],[Buyer Date of Birth]])</f>
        <v>27</v>
      </c>
      <c r="Q3906" s="2">
        <f>Table1[[#This Row],[Total Revenue]] - Table1[[#This Row],[Total Cost]]</f>
        <v>11494</v>
      </c>
    </row>
    <row r="3907" spans="1:17" x14ac:dyDescent="0.25">
      <c r="A3907" s="1">
        <v>45366</v>
      </c>
      <c r="B3907" t="s">
        <v>173</v>
      </c>
      <c r="C3907" t="s">
        <v>88</v>
      </c>
      <c r="D3907" t="s">
        <v>89</v>
      </c>
      <c r="E3907" s="1">
        <v>30037</v>
      </c>
      <c r="F3907" t="s">
        <v>28</v>
      </c>
      <c r="G3907">
        <v>118</v>
      </c>
      <c r="H3907" t="s">
        <v>29</v>
      </c>
      <c r="I3907" t="s">
        <v>59</v>
      </c>
      <c r="J3907" t="s">
        <v>24</v>
      </c>
      <c r="K3907" t="str">
        <f>VLOOKUP(H3907, [1]Products!B:E, 2, FALSE)</f>
        <v>Shortbread</v>
      </c>
      <c r="L3907" s="2">
        <f>VLOOKUP(H3907, [1]Products!B:D, 3, FALSE)</f>
        <v>10</v>
      </c>
      <c r="M3907" s="2">
        <f>Table1[[#This Row],[Quantity Purchased]] * Table1[[#This Row],[Unit Price]]</f>
        <v>5310</v>
      </c>
      <c r="N3907" s="2">
        <f>VLOOKUP(H3907, [1]Products!B:E, 4, FALSE)</f>
        <v>45</v>
      </c>
      <c r="O3907" t="str">
        <f>TEXT(Table1[[#This Row],[Transaction Date]], "yyyy-mm")</f>
        <v>2024-03</v>
      </c>
      <c r="P3907" s="1">
        <f ca="1">YEAR(TODAY()) - YEAR(Table1[[#This Row],[Buyer Date of Birth]])</f>
        <v>43</v>
      </c>
      <c r="Q3907" s="2">
        <f>Table1[[#This Row],[Total Revenue]] - Table1[[#This Row],[Total Cost]]</f>
        <v>5300</v>
      </c>
    </row>
    <row r="3908" spans="1:17" x14ac:dyDescent="0.25">
      <c r="A3908" s="1">
        <v>45424</v>
      </c>
      <c r="B3908" t="s">
        <v>157</v>
      </c>
      <c r="C3908" t="s">
        <v>1379</v>
      </c>
      <c r="D3908" t="s">
        <v>89</v>
      </c>
      <c r="E3908" s="1">
        <v>25991</v>
      </c>
      <c r="F3908" t="s">
        <v>75</v>
      </c>
      <c r="G3908">
        <v>473</v>
      </c>
      <c r="H3908" t="s">
        <v>49</v>
      </c>
      <c r="I3908" t="s">
        <v>55</v>
      </c>
      <c r="J3908" t="s">
        <v>24</v>
      </c>
      <c r="K3908" t="str">
        <f>VLOOKUP(H3908, [1]Products!B:E, 2, FALSE)</f>
        <v>Butter Crunch</v>
      </c>
      <c r="L3908" s="2">
        <f>VLOOKUP(H3908, [1]Products!B:D, 3, FALSE)</f>
        <v>10</v>
      </c>
      <c r="M3908" s="2">
        <f>Table1[[#This Row],[Quantity Purchased]] * Table1[[#This Row],[Unit Price]]</f>
        <v>5203</v>
      </c>
      <c r="N3908" s="2">
        <f>VLOOKUP(H3908, [1]Products!B:E, 4, FALSE)</f>
        <v>11</v>
      </c>
      <c r="O3908" t="str">
        <f>TEXT(Table1[[#This Row],[Transaction Date]], "yyyy-mm")</f>
        <v>2024-05</v>
      </c>
      <c r="P3908" s="1">
        <f ca="1">YEAR(TODAY()) - YEAR(Table1[[#This Row],[Buyer Date of Birth]])</f>
        <v>54</v>
      </c>
      <c r="Q3908" s="2">
        <f>Table1[[#This Row],[Total Revenue]] - Table1[[#This Row],[Total Cost]]</f>
        <v>5193</v>
      </c>
    </row>
    <row r="3909" spans="1:17" x14ac:dyDescent="0.25">
      <c r="A3909" s="1">
        <v>45418</v>
      </c>
      <c r="B3909" t="s">
        <v>630</v>
      </c>
      <c r="C3909" t="s">
        <v>116</v>
      </c>
      <c r="D3909" t="s">
        <v>78</v>
      </c>
      <c r="E3909" s="1">
        <v>18652</v>
      </c>
      <c r="F3909" t="s">
        <v>28</v>
      </c>
      <c r="G3909">
        <v>103</v>
      </c>
      <c r="H3909" t="s">
        <v>72</v>
      </c>
      <c r="I3909" t="s">
        <v>59</v>
      </c>
      <c r="J3909" t="s">
        <v>24</v>
      </c>
      <c r="K3909" t="str">
        <f>VLOOKUP(H3909, [1]Products!B:E, 2, FALSE)</f>
        <v>Choco Delight</v>
      </c>
      <c r="L3909" s="2">
        <f>VLOOKUP(H3909, [1]Products!B:D, 3, FALSE)</f>
        <v>3</v>
      </c>
      <c r="M3909" s="2">
        <f>Table1[[#This Row],[Quantity Purchased]] * Table1[[#This Row],[Unit Price]]</f>
        <v>515</v>
      </c>
      <c r="N3909" s="2">
        <f>VLOOKUP(H3909, [1]Products!B:E, 4, FALSE)</f>
        <v>5</v>
      </c>
      <c r="O3909" t="str">
        <f>TEXT(Table1[[#This Row],[Transaction Date]], "yyyy-mm")</f>
        <v>2024-05</v>
      </c>
      <c r="P3909" s="1">
        <f ca="1">YEAR(TODAY()) - YEAR(Table1[[#This Row],[Buyer Date of Birth]])</f>
        <v>74</v>
      </c>
      <c r="Q3909" s="2">
        <f>Table1[[#This Row],[Total Revenue]] - Table1[[#This Row],[Total Cost]]</f>
        <v>512</v>
      </c>
    </row>
    <row r="3910" spans="1:17" x14ac:dyDescent="0.25">
      <c r="A3910" s="1">
        <v>45484</v>
      </c>
      <c r="B3910" t="s">
        <v>423</v>
      </c>
      <c r="C3910" t="s">
        <v>97</v>
      </c>
      <c r="D3910" t="s">
        <v>84</v>
      </c>
      <c r="E3910" s="1">
        <v>30839</v>
      </c>
      <c r="F3910" t="s">
        <v>28</v>
      </c>
      <c r="G3910">
        <v>200</v>
      </c>
      <c r="H3910" t="s">
        <v>72</v>
      </c>
      <c r="I3910" t="s">
        <v>59</v>
      </c>
      <c r="J3910" t="s">
        <v>24</v>
      </c>
      <c r="K3910" t="str">
        <f>VLOOKUP(H3910, [1]Products!B:E, 2, FALSE)</f>
        <v>Choco Delight</v>
      </c>
      <c r="L3910" s="2">
        <f>VLOOKUP(H3910, [1]Products!B:D, 3, FALSE)</f>
        <v>3</v>
      </c>
      <c r="M3910" s="2">
        <f>Table1[[#This Row],[Quantity Purchased]] * Table1[[#This Row],[Unit Price]]</f>
        <v>1000</v>
      </c>
      <c r="N3910" s="2">
        <f>VLOOKUP(H3910, [1]Products!B:E, 4, FALSE)</f>
        <v>5</v>
      </c>
      <c r="O3910" t="str">
        <f>TEXT(Table1[[#This Row],[Transaction Date]], "yyyy-mm")</f>
        <v>2024-07</v>
      </c>
      <c r="P3910" s="1">
        <f ca="1">YEAR(TODAY()) - YEAR(Table1[[#This Row],[Buyer Date of Birth]])</f>
        <v>41</v>
      </c>
      <c r="Q3910" s="2">
        <f>Table1[[#This Row],[Total Revenue]] - Table1[[#This Row],[Total Cost]]</f>
        <v>997</v>
      </c>
    </row>
    <row r="3911" spans="1:17" x14ac:dyDescent="0.25">
      <c r="A3911" s="1">
        <v>45362</v>
      </c>
      <c r="B3911" t="s">
        <v>317</v>
      </c>
      <c r="C3911" t="s">
        <v>277</v>
      </c>
      <c r="D3911" t="s">
        <v>58</v>
      </c>
      <c r="E3911" s="1">
        <v>34394</v>
      </c>
      <c r="F3911" t="s">
        <v>75</v>
      </c>
      <c r="G3911">
        <v>42</v>
      </c>
      <c r="H3911" t="s">
        <v>63</v>
      </c>
      <c r="I3911" t="s">
        <v>50</v>
      </c>
      <c r="J3911" t="s">
        <v>24</v>
      </c>
      <c r="K3911" t="str">
        <f>VLOOKUP(H3911, [1]Products!B:E, 2, FALSE)</f>
        <v>Vanilla Wafers</v>
      </c>
      <c r="L3911" s="2">
        <f>VLOOKUP(H3911, [1]Products!B:D, 3, FALSE)</f>
        <v>18</v>
      </c>
      <c r="M3911" s="2">
        <f>Table1[[#This Row],[Quantity Purchased]] * Table1[[#This Row],[Unit Price]]</f>
        <v>1512</v>
      </c>
      <c r="N3911" s="2">
        <f>VLOOKUP(H3911, [1]Products!B:E, 4, FALSE)</f>
        <v>36</v>
      </c>
      <c r="O3911" t="str">
        <f>TEXT(Table1[[#This Row],[Transaction Date]], "yyyy-mm")</f>
        <v>2024-03</v>
      </c>
      <c r="P3911" s="1">
        <f ca="1">YEAR(TODAY()) - YEAR(Table1[[#This Row],[Buyer Date of Birth]])</f>
        <v>31</v>
      </c>
      <c r="Q3911" s="2">
        <f>Table1[[#This Row],[Total Revenue]] - Table1[[#This Row],[Total Cost]]</f>
        <v>1494</v>
      </c>
    </row>
    <row r="3912" spans="1:17" x14ac:dyDescent="0.25">
      <c r="A3912" s="1">
        <v>45388</v>
      </c>
      <c r="B3912" t="s">
        <v>379</v>
      </c>
      <c r="C3912" t="s">
        <v>222</v>
      </c>
      <c r="D3912" t="s">
        <v>100</v>
      </c>
      <c r="E3912" s="1">
        <v>20997</v>
      </c>
      <c r="F3912" t="s">
        <v>28</v>
      </c>
      <c r="G3912">
        <v>330</v>
      </c>
      <c r="H3912" t="s">
        <v>35</v>
      </c>
      <c r="I3912" t="s">
        <v>55</v>
      </c>
      <c r="J3912" t="s">
        <v>24</v>
      </c>
      <c r="K3912" t="str">
        <f>VLOOKUP(H3912, [1]Products!B:E, 2, FALSE)</f>
        <v>Caramel Biscuits</v>
      </c>
      <c r="L3912" s="2">
        <f>VLOOKUP(H3912, [1]Products!B:D, 3, FALSE)</f>
        <v>18</v>
      </c>
      <c r="M3912" s="2">
        <f>Table1[[#This Row],[Quantity Purchased]] * Table1[[#This Row],[Unit Price]]</f>
        <v>7260</v>
      </c>
      <c r="N3912" s="2">
        <f>VLOOKUP(H3912, [1]Products!B:E, 4, FALSE)</f>
        <v>22</v>
      </c>
      <c r="O3912" t="str">
        <f>TEXT(Table1[[#This Row],[Transaction Date]], "yyyy-mm")</f>
        <v>2024-04</v>
      </c>
      <c r="P3912" s="1">
        <f ca="1">YEAR(TODAY()) - YEAR(Table1[[#This Row],[Buyer Date of Birth]])</f>
        <v>68</v>
      </c>
      <c r="Q3912" s="2">
        <f>Table1[[#This Row],[Total Revenue]] - Table1[[#This Row],[Total Cost]]</f>
        <v>7242</v>
      </c>
    </row>
    <row r="3913" spans="1:17" x14ac:dyDescent="0.25">
      <c r="A3913" s="1">
        <v>45416</v>
      </c>
      <c r="B3913" t="s">
        <v>484</v>
      </c>
      <c r="C3913" t="s">
        <v>964</v>
      </c>
      <c r="D3913" t="s">
        <v>84</v>
      </c>
      <c r="E3913" s="1">
        <v>30946</v>
      </c>
      <c r="F3913" t="s">
        <v>40</v>
      </c>
      <c r="G3913">
        <v>472</v>
      </c>
      <c r="H3913" t="s">
        <v>66</v>
      </c>
      <c r="I3913" t="s">
        <v>59</v>
      </c>
      <c r="J3913" t="s">
        <v>24</v>
      </c>
      <c r="K3913" t="str">
        <f>VLOOKUP(H3913, [1]Products!B:E, 2, FALSE)</f>
        <v>Oatmeal Cookies</v>
      </c>
      <c r="L3913" s="2">
        <f>VLOOKUP(H3913, [1]Products!B:D, 3, FALSE)</f>
        <v>19</v>
      </c>
      <c r="M3913" s="2">
        <f>Table1[[#This Row],[Quantity Purchased]] * Table1[[#This Row],[Unit Price]]</f>
        <v>10856</v>
      </c>
      <c r="N3913" s="2">
        <f>VLOOKUP(H3913, [1]Products!B:E, 4, FALSE)</f>
        <v>23</v>
      </c>
      <c r="O3913" t="str">
        <f>TEXT(Table1[[#This Row],[Transaction Date]], "yyyy-mm")</f>
        <v>2024-05</v>
      </c>
      <c r="P3913" s="1">
        <f ca="1">YEAR(TODAY()) - YEAR(Table1[[#This Row],[Buyer Date of Birth]])</f>
        <v>41</v>
      </c>
      <c r="Q3913" s="2">
        <f>Table1[[#This Row],[Total Revenue]] - Table1[[#This Row],[Total Cost]]</f>
        <v>10837</v>
      </c>
    </row>
    <row r="3914" spans="1:17" x14ac:dyDescent="0.25">
      <c r="A3914" s="1">
        <v>45306</v>
      </c>
      <c r="B3914" t="s">
        <v>803</v>
      </c>
      <c r="C3914" t="s">
        <v>112</v>
      </c>
      <c r="D3914" t="s">
        <v>89</v>
      </c>
      <c r="E3914" s="1">
        <v>33441</v>
      </c>
      <c r="F3914" t="s">
        <v>28</v>
      </c>
      <c r="G3914">
        <v>467</v>
      </c>
      <c r="H3914" t="s">
        <v>63</v>
      </c>
      <c r="I3914" t="s">
        <v>55</v>
      </c>
      <c r="J3914" t="s">
        <v>24</v>
      </c>
      <c r="K3914" t="str">
        <f>VLOOKUP(H3914, [1]Products!B:E, 2, FALSE)</f>
        <v>Vanilla Wafers</v>
      </c>
      <c r="L3914" s="2">
        <f>VLOOKUP(H3914, [1]Products!B:D, 3, FALSE)</f>
        <v>18</v>
      </c>
      <c r="M3914" s="2">
        <f>Table1[[#This Row],[Quantity Purchased]] * Table1[[#This Row],[Unit Price]]</f>
        <v>16812</v>
      </c>
      <c r="N3914" s="2">
        <f>VLOOKUP(H3914, [1]Products!B:E, 4, FALSE)</f>
        <v>36</v>
      </c>
      <c r="O3914" t="str">
        <f>TEXT(Table1[[#This Row],[Transaction Date]], "yyyy-mm")</f>
        <v>2024-01</v>
      </c>
      <c r="P3914" s="1">
        <f ca="1">YEAR(TODAY()) - YEAR(Table1[[#This Row],[Buyer Date of Birth]])</f>
        <v>34</v>
      </c>
      <c r="Q3914" s="2">
        <f>Table1[[#This Row],[Total Revenue]] - Table1[[#This Row],[Total Cost]]</f>
        <v>16794</v>
      </c>
    </row>
    <row r="3915" spans="1:17" x14ac:dyDescent="0.25">
      <c r="A3915" s="1">
        <v>45398</v>
      </c>
      <c r="B3915" t="s">
        <v>85</v>
      </c>
      <c r="C3915" t="s">
        <v>988</v>
      </c>
      <c r="D3915" t="s">
        <v>34</v>
      </c>
      <c r="E3915" s="1">
        <v>36818</v>
      </c>
      <c r="F3915" t="s">
        <v>40</v>
      </c>
      <c r="G3915">
        <v>179</v>
      </c>
      <c r="H3915" t="s">
        <v>71</v>
      </c>
      <c r="I3915" t="s">
        <v>59</v>
      </c>
      <c r="J3915" t="s">
        <v>24</v>
      </c>
      <c r="K3915" t="str">
        <f>VLOOKUP(H3915, [1]Products!B:E, 2, FALSE)</f>
        <v>Peanut Butter Bites</v>
      </c>
      <c r="L3915" s="2">
        <f>VLOOKUP(H3915, [1]Products!B:D, 3, FALSE)</f>
        <v>5</v>
      </c>
      <c r="M3915" s="2">
        <f>Table1[[#This Row],[Quantity Purchased]] * Table1[[#This Row],[Unit Price]]</f>
        <v>1253</v>
      </c>
      <c r="N3915" s="2">
        <f>VLOOKUP(H3915, [1]Products!B:E, 4, FALSE)</f>
        <v>7</v>
      </c>
      <c r="O3915" t="str">
        <f>TEXT(Table1[[#This Row],[Transaction Date]], "yyyy-mm")</f>
        <v>2024-04</v>
      </c>
      <c r="P3915" s="1">
        <f ca="1">YEAR(TODAY()) - YEAR(Table1[[#This Row],[Buyer Date of Birth]])</f>
        <v>25</v>
      </c>
      <c r="Q3915" s="2">
        <f>Table1[[#This Row],[Total Revenue]] - Table1[[#This Row],[Total Cost]]</f>
        <v>1248</v>
      </c>
    </row>
    <row r="3916" spans="1:17" x14ac:dyDescent="0.25">
      <c r="A3916" s="1">
        <v>45405</v>
      </c>
      <c r="B3916" t="s">
        <v>915</v>
      </c>
      <c r="C3916" t="s">
        <v>1380</v>
      </c>
      <c r="D3916" t="s">
        <v>84</v>
      </c>
      <c r="E3916" s="1">
        <v>26455</v>
      </c>
      <c r="F3916" t="s">
        <v>28</v>
      </c>
      <c r="G3916">
        <v>434</v>
      </c>
      <c r="H3916" t="s">
        <v>22</v>
      </c>
      <c r="I3916" t="s">
        <v>36</v>
      </c>
      <c r="J3916" t="s">
        <v>24</v>
      </c>
      <c r="K3916" t="str">
        <f>VLOOKUP(H3916, [1]Products!B:E, 2, FALSE)</f>
        <v>Cinnamon Swirls</v>
      </c>
      <c r="L3916" s="2">
        <f>VLOOKUP(H3916, [1]Products!B:D, 3, FALSE)</f>
        <v>10</v>
      </c>
      <c r="M3916" s="2">
        <f>Table1[[#This Row],[Quantity Purchased]] * Table1[[#This Row],[Unit Price]]</f>
        <v>6076</v>
      </c>
      <c r="N3916" s="2">
        <f>VLOOKUP(H3916, [1]Products!B:E, 4, FALSE)</f>
        <v>14</v>
      </c>
      <c r="O3916" t="str">
        <f>TEXT(Table1[[#This Row],[Transaction Date]], "yyyy-mm")</f>
        <v>2024-04</v>
      </c>
      <c r="P3916" s="1">
        <f ca="1">YEAR(TODAY()) - YEAR(Table1[[#This Row],[Buyer Date of Birth]])</f>
        <v>53</v>
      </c>
      <c r="Q3916" s="2">
        <f>Table1[[#This Row],[Total Revenue]] - Table1[[#This Row],[Total Cost]]</f>
        <v>6066</v>
      </c>
    </row>
    <row r="3917" spans="1:17" x14ac:dyDescent="0.25">
      <c r="A3917" s="1">
        <v>45335</v>
      </c>
      <c r="B3917" t="s">
        <v>523</v>
      </c>
      <c r="C3917" t="s">
        <v>93</v>
      </c>
      <c r="D3917" t="s">
        <v>20</v>
      </c>
      <c r="E3917" s="1">
        <v>18490</v>
      </c>
      <c r="F3917" t="s">
        <v>28</v>
      </c>
      <c r="G3917">
        <v>29</v>
      </c>
      <c r="H3917" t="s">
        <v>63</v>
      </c>
      <c r="I3917" t="s">
        <v>36</v>
      </c>
      <c r="J3917" t="s">
        <v>24</v>
      </c>
      <c r="K3917" t="str">
        <f>VLOOKUP(H3917, [1]Products!B:E, 2, FALSE)</f>
        <v>Vanilla Wafers</v>
      </c>
      <c r="L3917" s="2">
        <f>VLOOKUP(H3917, [1]Products!B:D, 3, FALSE)</f>
        <v>18</v>
      </c>
      <c r="M3917" s="2">
        <f>Table1[[#This Row],[Quantity Purchased]] * Table1[[#This Row],[Unit Price]]</f>
        <v>1044</v>
      </c>
      <c r="N3917" s="2">
        <f>VLOOKUP(H3917, [1]Products!B:E, 4, FALSE)</f>
        <v>36</v>
      </c>
      <c r="O3917" t="str">
        <f>TEXT(Table1[[#This Row],[Transaction Date]], "yyyy-mm")</f>
        <v>2024-02</v>
      </c>
      <c r="P3917" s="1">
        <f ca="1">YEAR(TODAY()) - YEAR(Table1[[#This Row],[Buyer Date of Birth]])</f>
        <v>75</v>
      </c>
      <c r="Q3917" s="2">
        <f>Table1[[#This Row],[Total Revenue]] - Table1[[#This Row],[Total Cost]]</f>
        <v>1026</v>
      </c>
    </row>
    <row r="3918" spans="1:17" x14ac:dyDescent="0.25">
      <c r="A3918" s="1">
        <v>45355</v>
      </c>
      <c r="B3918" t="s">
        <v>456</v>
      </c>
      <c r="C3918" t="s">
        <v>159</v>
      </c>
      <c r="D3918" t="s">
        <v>34</v>
      </c>
      <c r="E3918" s="1">
        <v>16117</v>
      </c>
      <c r="F3918" t="s">
        <v>75</v>
      </c>
      <c r="G3918">
        <v>28</v>
      </c>
      <c r="H3918" t="s">
        <v>66</v>
      </c>
      <c r="I3918" t="s">
        <v>42</v>
      </c>
      <c r="J3918" t="s">
        <v>24</v>
      </c>
      <c r="K3918" t="str">
        <f>VLOOKUP(H3918, [1]Products!B:E, 2, FALSE)</f>
        <v>Oatmeal Cookies</v>
      </c>
      <c r="L3918" s="2">
        <f>VLOOKUP(H3918, [1]Products!B:D, 3, FALSE)</f>
        <v>19</v>
      </c>
      <c r="M3918" s="2">
        <f>Table1[[#This Row],[Quantity Purchased]] * Table1[[#This Row],[Unit Price]]</f>
        <v>644</v>
      </c>
      <c r="N3918" s="2">
        <f>VLOOKUP(H3918, [1]Products!B:E, 4, FALSE)</f>
        <v>23</v>
      </c>
      <c r="O3918" t="str">
        <f>TEXT(Table1[[#This Row],[Transaction Date]], "yyyy-mm")</f>
        <v>2024-03</v>
      </c>
      <c r="P3918" s="1">
        <f ca="1">YEAR(TODAY()) - YEAR(Table1[[#This Row],[Buyer Date of Birth]])</f>
        <v>81</v>
      </c>
      <c r="Q3918" s="2">
        <f>Table1[[#This Row],[Total Revenue]] - Table1[[#This Row],[Total Cost]]</f>
        <v>625</v>
      </c>
    </row>
    <row r="3919" spans="1:17" x14ac:dyDescent="0.25">
      <c r="A3919" s="1">
        <v>45338</v>
      </c>
      <c r="B3919" t="s">
        <v>496</v>
      </c>
      <c r="C3919" t="s">
        <v>147</v>
      </c>
      <c r="D3919" t="s">
        <v>62</v>
      </c>
      <c r="E3919" s="1">
        <v>22066</v>
      </c>
      <c r="F3919" t="s">
        <v>28</v>
      </c>
      <c r="G3919">
        <v>50</v>
      </c>
      <c r="H3919" t="s">
        <v>22</v>
      </c>
      <c r="I3919" t="s">
        <v>46</v>
      </c>
      <c r="J3919" t="s">
        <v>31</v>
      </c>
      <c r="K3919" t="str">
        <f>VLOOKUP(H3919, [1]Products!B:E, 2, FALSE)</f>
        <v>Cinnamon Swirls</v>
      </c>
      <c r="L3919" s="2">
        <f>VLOOKUP(H3919, [1]Products!B:D, 3, FALSE)</f>
        <v>10</v>
      </c>
      <c r="M3919" s="2">
        <f>Table1[[#This Row],[Quantity Purchased]] * Table1[[#This Row],[Unit Price]]</f>
        <v>700</v>
      </c>
      <c r="N3919" s="2">
        <f>VLOOKUP(H3919, [1]Products!B:E, 4, FALSE)</f>
        <v>14</v>
      </c>
      <c r="O3919" t="str">
        <f>TEXT(Table1[[#This Row],[Transaction Date]], "yyyy-mm")</f>
        <v>2024-02</v>
      </c>
      <c r="P3919" s="1">
        <f ca="1">YEAR(TODAY()) - YEAR(Table1[[#This Row],[Buyer Date of Birth]])</f>
        <v>65</v>
      </c>
      <c r="Q3919" s="2">
        <f>Table1[[#This Row],[Total Revenue]] - Table1[[#This Row],[Total Cost]]</f>
        <v>690</v>
      </c>
    </row>
    <row r="3920" spans="1:17" x14ac:dyDescent="0.25">
      <c r="A3920" s="1">
        <v>45333</v>
      </c>
      <c r="B3920" t="s">
        <v>157</v>
      </c>
      <c r="C3920" t="s">
        <v>443</v>
      </c>
      <c r="D3920" t="s">
        <v>58</v>
      </c>
      <c r="E3920" s="1">
        <v>18164</v>
      </c>
      <c r="F3920" t="s">
        <v>21</v>
      </c>
      <c r="G3920">
        <v>20</v>
      </c>
      <c r="H3920" t="s">
        <v>49</v>
      </c>
      <c r="I3920" t="s">
        <v>50</v>
      </c>
      <c r="J3920" t="s">
        <v>24</v>
      </c>
      <c r="K3920" t="str">
        <f>VLOOKUP(H3920, [1]Products!B:E, 2, FALSE)</f>
        <v>Butter Crunch</v>
      </c>
      <c r="L3920" s="2">
        <f>VLOOKUP(H3920, [1]Products!B:D, 3, FALSE)</f>
        <v>10</v>
      </c>
      <c r="M3920" s="2">
        <f>Table1[[#This Row],[Quantity Purchased]] * Table1[[#This Row],[Unit Price]]</f>
        <v>220</v>
      </c>
      <c r="N3920" s="2">
        <f>VLOOKUP(H3920, [1]Products!B:E, 4, FALSE)</f>
        <v>11</v>
      </c>
      <c r="O3920" t="str">
        <f>TEXT(Table1[[#This Row],[Transaction Date]], "yyyy-mm")</f>
        <v>2024-02</v>
      </c>
      <c r="P3920" s="1">
        <f ca="1">YEAR(TODAY()) - YEAR(Table1[[#This Row],[Buyer Date of Birth]])</f>
        <v>76</v>
      </c>
      <c r="Q3920" s="2">
        <f>Table1[[#This Row],[Total Revenue]] - Table1[[#This Row],[Total Cost]]</f>
        <v>210</v>
      </c>
    </row>
    <row r="3921" spans="1:17" x14ac:dyDescent="0.25">
      <c r="A3921" s="1">
        <v>45489</v>
      </c>
      <c r="B3921" t="s">
        <v>379</v>
      </c>
      <c r="C3921" t="s">
        <v>330</v>
      </c>
      <c r="D3921" t="s">
        <v>53</v>
      </c>
      <c r="E3921" s="1">
        <v>27397</v>
      </c>
      <c r="F3921" t="s">
        <v>28</v>
      </c>
      <c r="G3921">
        <v>61</v>
      </c>
      <c r="H3921" t="s">
        <v>49</v>
      </c>
      <c r="I3921" t="s">
        <v>55</v>
      </c>
      <c r="J3921" t="s">
        <v>24</v>
      </c>
      <c r="K3921" t="str">
        <f>VLOOKUP(H3921, [1]Products!B:E, 2, FALSE)</f>
        <v>Butter Crunch</v>
      </c>
      <c r="L3921" s="2">
        <f>VLOOKUP(H3921, [1]Products!B:D, 3, FALSE)</f>
        <v>10</v>
      </c>
      <c r="M3921" s="2">
        <f>Table1[[#This Row],[Quantity Purchased]] * Table1[[#This Row],[Unit Price]]</f>
        <v>671</v>
      </c>
      <c r="N3921" s="2">
        <f>VLOOKUP(H3921, [1]Products!B:E, 4, FALSE)</f>
        <v>11</v>
      </c>
      <c r="O3921" t="str">
        <f>TEXT(Table1[[#This Row],[Transaction Date]], "yyyy-mm")</f>
        <v>2024-07</v>
      </c>
      <c r="P3921" s="1">
        <f ca="1">YEAR(TODAY()) - YEAR(Table1[[#This Row],[Buyer Date of Birth]])</f>
        <v>50</v>
      </c>
      <c r="Q3921" s="2">
        <f>Table1[[#This Row],[Total Revenue]] - Table1[[#This Row],[Total Cost]]</f>
        <v>661</v>
      </c>
    </row>
    <row r="3922" spans="1:17" x14ac:dyDescent="0.25">
      <c r="A3922" s="1">
        <v>45500</v>
      </c>
      <c r="B3922" t="s">
        <v>197</v>
      </c>
      <c r="C3922" t="s">
        <v>560</v>
      </c>
      <c r="D3922" t="s">
        <v>45</v>
      </c>
      <c r="E3922" s="1">
        <v>19466</v>
      </c>
      <c r="F3922" t="s">
        <v>28</v>
      </c>
      <c r="G3922">
        <v>290</v>
      </c>
      <c r="H3922" t="s">
        <v>54</v>
      </c>
      <c r="I3922" t="s">
        <v>59</v>
      </c>
      <c r="J3922" t="s">
        <v>24</v>
      </c>
      <c r="K3922" t="str">
        <f>VLOOKUP(H3922, [1]Products!B:E, 2, FALSE)</f>
        <v>Lemon Crisps</v>
      </c>
      <c r="L3922" s="2">
        <f>VLOOKUP(H3922, [1]Products!B:D, 3, FALSE)</f>
        <v>7</v>
      </c>
      <c r="M3922" s="2">
        <f>Table1[[#This Row],[Quantity Purchased]] * Table1[[#This Row],[Unit Price]]</f>
        <v>2610</v>
      </c>
      <c r="N3922" s="2">
        <f>VLOOKUP(H3922, [1]Products!B:E, 4, FALSE)</f>
        <v>9</v>
      </c>
      <c r="O3922" t="str">
        <f>TEXT(Table1[[#This Row],[Transaction Date]], "yyyy-mm")</f>
        <v>2024-07</v>
      </c>
      <c r="P3922" s="1">
        <f ca="1">YEAR(TODAY()) - YEAR(Table1[[#This Row],[Buyer Date of Birth]])</f>
        <v>72</v>
      </c>
      <c r="Q3922" s="2">
        <f>Table1[[#This Row],[Total Revenue]] - Table1[[#This Row],[Total Cost]]</f>
        <v>2603</v>
      </c>
    </row>
    <row r="3923" spans="1:17" x14ac:dyDescent="0.25">
      <c r="A3923" s="1">
        <v>45478</v>
      </c>
      <c r="B3923" t="s">
        <v>131</v>
      </c>
      <c r="C3923" t="s">
        <v>1380</v>
      </c>
      <c r="D3923" t="s">
        <v>20</v>
      </c>
      <c r="E3923" s="1">
        <v>20787</v>
      </c>
      <c r="F3923" t="s">
        <v>75</v>
      </c>
      <c r="G3923">
        <v>137</v>
      </c>
      <c r="H3923" t="s">
        <v>72</v>
      </c>
      <c r="I3923" t="s">
        <v>55</v>
      </c>
      <c r="J3923" t="s">
        <v>24</v>
      </c>
      <c r="K3923" t="str">
        <f>VLOOKUP(H3923, [1]Products!B:E, 2, FALSE)</f>
        <v>Choco Delight</v>
      </c>
      <c r="L3923" s="2">
        <f>VLOOKUP(H3923, [1]Products!B:D, 3, FALSE)</f>
        <v>3</v>
      </c>
      <c r="M3923" s="2">
        <f>Table1[[#This Row],[Quantity Purchased]] * Table1[[#This Row],[Unit Price]]</f>
        <v>685</v>
      </c>
      <c r="N3923" s="2">
        <f>VLOOKUP(H3923, [1]Products!B:E, 4, FALSE)</f>
        <v>5</v>
      </c>
      <c r="O3923" t="str">
        <f>TEXT(Table1[[#This Row],[Transaction Date]], "yyyy-mm")</f>
        <v>2024-07</v>
      </c>
      <c r="P3923" s="1">
        <f ca="1">YEAR(TODAY()) - YEAR(Table1[[#This Row],[Buyer Date of Birth]])</f>
        <v>69</v>
      </c>
      <c r="Q3923" s="2">
        <f>Table1[[#This Row],[Total Revenue]] - Table1[[#This Row],[Total Cost]]</f>
        <v>682</v>
      </c>
    </row>
    <row r="3924" spans="1:17" x14ac:dyDescent="0.25">
      <c r="A3924" s="1">
        <v>45440</v>
      </c>
      <c r="B3924" t="s">
        <v>92</v>
      </c>
      <c r="C3924" t="s">
        <v>1010</v>
      </c>
      <c r="D3924" t="s">
        <v>78</v>
      </c>
      <c r="E3924" s="1">
        <v>35619</v>
      </c>
      <c r="F3924" t="s">
        <v>40</v>
      </c>
      <c r="G3924">
        <v>84</v>
      </c>
      <c r="H3924" t="s">
        <v>72</v>
      </c>
      <c r="I3924" t="s">
        <v>59</v>
      </c>
      <c r="J3924" t="s">
        <v>24</v>
      </c>
      <c r="K3924" t="str">
        <f>VLOOKUP(H3924, [1]Products!B:E, 2, FALSE)</f>
        <v>Choco Delight</v>
      </c>
      <c r="L3924" s="2">
        <f>VLOOKUP(H3924, [1]Products!B:D, 3, FALSE)</f>
        <v>3</v>
      </c>
      <c r="M3924" s="2">
        <f>Table1[[#This Row],[Quantity Purchased]] * Table1[[#This Row],[Unit Price]]</f>
        <v>420</v>
      </c>
      <c r="N3924" s="2">
        <f>VLOOKUP(H3924, [1]Products!B:E, 4, FALSE)</f>
        <v>5</v>
      </c>
      <c r="O3924" t="str">
        <f>TEXT(Table1[[#This Row],[Transaction Date]], "yyyy-mm")</f>
        <v>2024-05</v>
      </c>
      <c r="P3924" s="1">
        <f ca="1">YEAR(TODAY()) - YEAR(Table1[[#This Row],[Buyer Date of Birth]])</f>
        <v>28</v>
      </c>
      <c r="Q3924" s="2">
        <f>Table1[[#This Row],[Total Revenue]] - Table1[[#This Row],[Total Cost]]</f>
        <v>417</v>
      </c>
    </row>
    <row r="3925" spans="1:17" x14ac:dyDescent="0.25">
      <c r="A3925" s="1">
        <v>45439</v>
      </c>
      <c r="B3925" t="s">
        <v>300</v>
      </c>
      <c r="C3925" t="s">
        <v>1130</v>
      </c>
      <c r="D3925" t="s">
        <v>53</v>
      </c>
      <c r="E3925" s="1">
        <v>27510</v>
      </c>
      <c r="F3925" t="s">
        <v>40</v>
      </c>
      <c r="G3925">
        <v>464</v>
      </c>
      <c r="H3925" t="s">
        <v>29</v>
      </c>
      <c r="I3925" t="s">
        <v>59</v>
      </c>
      <c r="J3925" t="s">
        <v>24</v>
      </c>
      <c r="K3925" t="str">
        <f>VLOOKUP(H3925, [1]Products!B:E, 2, FALSE)</f>
        <v>Shortbread</v>
      </c>
      <c r="L3925" s="2">
        <f>VLOOKUP(H3925, [1]Products!B:D, 3, FALSE)</f>
        <v>10</v>
      </c>
      <c r="M3925" s="2">
        <f>Table1[[#This Row],[Quantity Purchased]] * Table1[[#This Row],[Unit Price]]</f>
        <v>20880</v>
      </c>
      <c r="N3925" s="2">
        <f>VLOOKUP(H3925, [1]Products!B:E, 4, FALSE)</f>
        <v>45</v>
      </c>
      <c r="O3925" t="str">
        <f>TEXT(Table1[[#This Row],[Transaction Date]], "yyyy-mm")</f>
        <v>2024-05</v>
      </c>
      <c r="P3925" s="1">
        <f ca="1">YEAR(TODAY()) - YEAR(Table1[[#This Row],[Buyer Date of Birth]])</f>
        <v>50</v>
      </c>
      <c r="Q3925" s="2">
        <f>Table1[[#This Row],[Total Revenue]] - Table1[[#This Row],[Total Cost]]</f>
        <v>20870</v>
      </c>
    </row>
    <row r="3926" spans="1:17" x14ac:dyDescent="0.25">
      <c r="A3926" s="1">
        <v>45395</v>
      </c>
      <c r="B3926" t="s">
        <v>283</v>
      </c>
      <c r="C3926" t="s">
        <v>64</v>
      </c>
      <c r="D3926" t="s">
        <v>84</v>
      </c>
      <c r="E3926" s="1">
        <v>31699</v>
      </c>
      <c r="F3926" t="s">
        <v>21</v>
      </c>
      <c r="G3926">
        <v>98</v>
      </c>
      <c r="H3926" t="s">
        <v>41</v>
      </c>
      <c r="I3926" t="s">
        <v>50</v>
      </c>
      <c r="J3926" t="s">
        <v>31</v>
      </c>
      <c r="K3926" t="str">
        <f>VLOOKUP(H3926, [1]Products!B:E, 2, FALSE)</f>
        <v>Ginger Snaps</v>
      </c>
      <c r="L3926" s="2">
        <f>VLOOKUP(H3926, [1]Products!B:D, 3, FALSE)</f>
        <v>14</v>
      </c>
      <c r="M3926" s="2">
        <f>Table1[[#This Row],[Quantity Purchased]] * Table1[[#This Row],[Unit Price]]</f>
        <v>2744</v>
      </c>
      <c r="N3926" s="2">
        <f>VLOOKUP(H3926, [1]Products!B:E, 4, FALSE)</f>
        <v>28</v>
      </c>
      <c r="O3926" t="str">
        <f>TEXT(Table1[[#This Row],[Transaction Date]], "yyyy-mm")</f>
        <v>2024-04</v>
      </c>
      <c r="P3926" s="1">
        <f ca="1">YEAR(TODAY()) - YEAR(Table1[[#This Row],[Buyer Date of Birth]])</f>
        <v>39</v>
      </c>
      <c r="Q3926" s="2">
        <f>Table1[[#This Row],[Total Revenue]] - Table1[[#This Row],[Total Cost]]</f>
        <v>2730</v>
      </c>
    </row>
    <row r="3927" spans="1:17" x14ac:dyDescent="0.25">
      <c r="A3927" s="1">
        <v>45300</v>
      </c>
      <c r="B3927" t="s">
        <v>341</v>
      </c>
      <c r="C3927" t="s">
        <v>44</v>
      </c>
      <c r="D3927" t="s">
        <v>84</v>
      </c>
      <c r="E3927" s="1">
        <v>30634</v>
      </c>
      <c r="F3927" t="s">
        <v>21</v>
      </c>
      <c r="G3927">
        <v>238</v>
      </c>
      <c r="H3927" t="s">
        <v>54</v>
      </c>
      <c r="I3927" t="s">
        <v>55</v>
      </c>
      <c r="J3927" t="s">
        <v>24</v>
      </c>
      <c r="K3927" t="str">
        <f>VLOOKUP(H3927, [1]Products!B:E, 2, FALSE)</f>
        <v>Lemon Crisps</v>
      </c>
      <c r="L3927" s="2">
        <f>VLOOKUP(H3927, [1]Products!B:D, 3, FALSE)</f>
        <v>7</v>
      </c>
      <c r="M3927" s="2">
        <f>Table1[[#This Row],[Quantity Purchased]] * Table1[[#This Row],[Unit Price]]</f>
        <v>2142</v>
      </c>
      <c r="N3927" s="2">
        <f>VLOOKUP(H3927, [1]Products!B:E, 4, FALSE)</f>
        <v>9</v>
      </c>
      <c r="O3927" t="str">
        <f>TEXT(Table1[[#This Row],[Transaction Date]], "yyyy-mm")</f>
        <v>2024-01</v>
      </c>
      <c r="P3927" s="1">
        <f ca="1">YEAR(TODAY()) - YEAR(Table1[[#This Row],[Buyer Date of Birth]])</f>
        <v>42</v>
      </c>
      <c r="Q3927" s="2">
        <f>Table1[[#This Row],[Total Revenue]] - Table1[[#This Row],[Total Cost]]</f>
        <v>2135</v>
      </c>
    </row>
    <row r="3928" spans="1:17" x14ac:dyDescent="0.25">
      <c r="A3928" s="1">
        <v>45376</v>
      </c>
      <c r="B3928" t="s">
        <v>1381</v>
      </c>
      <c r="C3928" t="s">
        <v>1258</v>
      </c>
      <c r="D3928" t="s">
        <v>53</v>
      </c>
      <c r="E3928" s="1">
        <v>18884</v>
      </c>
      <c r="F3928" t="s">
        <v>75</v>
      </c>
      <c r="G3928">
        <v>60</v>
      </c>
      <c r="H3928" t="s">
        <v>41</v>
      </c>
      <c r="I3928" t="s">
        <v>59</v>
      </c>
      <c r="J3928" t="s">
        <v>24</v>
      </c>
      <c r="K3928" t="str">
        <f>VLOOKUP(H3928, [1]Products!B:E, 2, FALSE)</f>
        <v>Ginger Snaps</v>
      </c>
      <c r="L3928" s="2">
        <f>VLOOKUP(H3928, [1]Products!B:D, 3, FALSE)</f>
        <v>14</v>
      </c>
      <c r="M3928" s="2">
        <f>Table1[[#This Row],[Quantity Purchased]] * Table1[[#This Row],[Unit Price]]</f>
        <v>1680</v>
      </c>
      <c r="N3928" s="2">
        <f>VLOOKUP(H3928, [1]Products!B:E, 4, FALSE)</f>
        <v>28</v>
      </c>
      <c r="O3928" t="str">
        <f>TEXT(Table1[[#This Row],[Transaction Date]], "yyyy-mm")</f>
        <v>2024-03</v>
      </c>
      <c r="P3928" s="1">
        <f ca="1">YEAR(TODAY()) - YEAR(Table1[[#This Row],[Buyer Date of Birth]])</f>
        <v>74</v>
      </c>
      <c r="Q3928" s="2">
        <f>Table1[[#This Row],[Total Revenue]] - Table1[[#This Row],[Total Cost]]</f>
        <v>1666</v>
      </c>
    </row>
    <row r="3929" spans="1:17" x14ac:dyDescent="0.25">
      <c r="A3929" s="1">
        <v>45433</v>
      </c>
      <c r="B3929" t="s">
        <v>26</v>
      </c>
      <c r="C3929" t="s">
        <v>522</v>
      </c>
      <c r="D3929" t="s">
        <v>100</v>
      </c>
      <c r="E3929" s="1">
        <v>25874</v>
      </c>
      <c r="F3929" t="s">
        <v>21</v>
      </c>
      <c r="G3929">
        <v>266</v>
      </c>
      <c r="H3929" t="s">
        <v>41</v>
      </c>
      <c r="I3929" t="s">
        <v>55</v>
      </c>
      <c r="J3929" t="s">
        <v>31</v>
      </c>
      <c r="K3929" t="str">
        <f>VLOOKUP(H3929, [1]Products!B:E, 2, FALSE)</f>
        <v>Ginger Snaps</v>
      </c>
      <c r="L3929" s="2">
        <f>VLOOKUP(H3929, [1]Products!B:D, 3, FALSE)</f>
        <v>14</v>
      </c>
      <c r="M3929" s="2">
        <f>Table1[[#This Row],[Quantity Purchased]] * Table1[[#This Row],[Unit Price]]</f>
        <v>7448</v>
      </c>
      <c r="N3929" s="2">
        <f>VLOOKUP(H3929, [1]Products!B:E, 4, FALSE)</f>
        <v>28</v>
      </c>
      <c r="O3929" t="str">
        <f>TEXT(Table1[[#This Row],[Transaction Date]], "yyyy-mm")</f>
        <v>2024-05</v>
      </c>
      <c r="P3929" s="1">
        <f ca="1">YEAR(TODAY()) - YEAR(Table1[[#This Row],[Buyer Date of Birth]])</f>
        <v>55</v>
      </c>
      <c r="Q3929" s="2">
        <f>Table1[[#This Row],[Total Revenue]] - Table1[[#This Row],[Total Cost]]</f>
        <v>7434</v>
      </c>
    </row>
    <row r="3930" spans="1:17" x14ac:dyDescent="0.25">
      <c r="A3930" s="1">
        <v>45310</v>
      </c>
      <c r="B3930" t="s">
        <v>155</v>
      </c>
      <c r="C3930" t="s">
        <v>832</v>
      </c>
      <c r="D3930" t="s">
        <v>78</v>
      </c>
      <c r="E3930" s="1">
        <v>25910</v>
      </c>
      <c r="F3930" t="s">
        <v>40</v>
      </c>
      <c r="G3930">
        <v>17</v>
      </c>
      <c r="H3930" t="s">
        <v>71</v>
      </c>
      <c r="I3930" t="s">
        <v>59</v>
      </c>
      <c r="J3930" t="s">
        <v>24</v>
      </c>
      <c r="K3930" t="str">
        <f>VLOOKUP(H3930, [1]Products!B:E, 2, FALSE)</f>
        <v>Peanut Butter Bites</v>
      </c>
      <c r="L3930" s="2">
        <f>VLOOKUP(H3930, [1]Products!B:D, 3, FALSE)</f>
        <v>5</v>
      </c>
      <c r="M3930" s="2">
        <f>Table1[[#This Row],[Quantity Purchased]] * Table1[[#This Row],[Unit Price]]</f>
        <v>119</v>
      </c>
      <c r="N3930" s="2">
        <f>VLOOKUP(H3930, [1]Products!B:E, 4, FALSE)</f>
        <v>7</v>
      </c>
      <c r="O3930" t="str">
        <f>TEXT(Table1[[#This Row],[Transaction Date]], "yyyy-mm")</f>
        <v>2024-01</v>
      </c>
      <c r="P3930" s="1">
        <f ca="1">YEAR(TODAY()) - YEAR(Table1[[#This Row],[Buyer Date of Birth]])</f>
        <v>55</v>
      </c>
      <c r="Q3930" s="2">
        <f>Table1[[#This Row],[Total Revenue]] - Table1[[#This Row],[Total Cost]]</f>
        <v>114</v>
      </c>
    </row>
    <row r="3931" spans="1:17" x14ac:dyDescent="0.25">
      <c r="A3931" s="1">
        <v>45491</v>
      </c>
      <c r="B3931" t="s">
        <v>123</v>
      </c>
      <c r="C3931" t="s">
        <v>608</v>
      </c>
      <c r="D3931" t="s">
        <v>53</v>
      </c>
      <c r="E3931" s="1">
        <v>20209</v>
      </c>
      <c r="F3931" t="s">
        <v>28</v>
      </c>
      <c r="G3931">
        <v>498</v>
      </c>
      <c r="H3931" t="s">
        <v>29</v>
      </c>
      <c r="I3931" t="s">
        <v>36</v>
      </c>
      <c r="J3931" t="s">
        <v>24</v>
      </c>
      <c r="K3931" t="str">
        <f>VLOOKUP(H3931, [1]Products!B:E, 2, FALSE)</f>
        <v>Shortbread</v>
      </c>
      <c r="L3931" s="2">
        <f>VLOOKUP(H3931, [1]Products!B:D, 3, FALSE)</f>
        <v>10</v>
      </c>
      <c r="M3931" s="2">
        <f>Table1[[#This Row],[Quantity Purchased]] * Table1[[#This Row],[Unit Price]]</f>
        <v>22410</v>
      </c>
      <c r="N3931" s="2">
        <f>VLOOKUP(H3931, [1]Products!B:E, 4, FALSE)</f>
        <v>45</v>
      </c>
      <c r="O3931" t="str">
        <f>TEXT(Table1[[#This Row],[Transaction Date]], "yyyy-mm")</f>
        <v>2024-07</v>
      </c>
      <c r="P3931" s="1">
        <f ca="1">YEAR(TODAY()) - YEAR(Table1[[#This Row],[Buyer Date of Birth]])</f>
        <v>70</v>
      </c>
      <c r="Q3931" s="2">
        <f>Table1[[#This Row],[Total Revenue]] - Table1[[#This Row],[Total Cost]]</f>
        <v>22400</v>
      </c>
    </row>
    <row r="3932" spans="1:17" x14ac:dyDescent="0.25">
      <c r="A3932" s="1">
        <v>45320</v>
      </c>
      <c r="B3932" t="s">
        <v>204</v>
      </c>
      <c r="C3932" t="s">
        <v>39</v>
      </c>
      <c r="D3932" t="s">
        <v>58</v>
      </c>
      <c r="E3932" s="1">
        <v>16085</v>
      </c>
      <c r="F3932" t="s">
        <v>28</v>
      </c>
      <c r="G3932">
        <v>158</v>
      </c>
      <c r="H3932" t="s">
        <v>71</v>
      </c>
      <c r="I3932" t="s">
        <v>36</v>
      </c>
      <c r="J3932" t="s">
        <v>31</v>
      </c>
      <c r="K3932" t="str">
        <f>VLOOKUP(H3932, [1]Products!B:E, 2, FALSE)</f>
        <v>Peanut Butter Bites</v>
      </c>
      <c r="L3932" s="2">
        <f>VLOOKUP(H3932, [1]Products!B:D, 3, FALSE)</f>
        <v>5</v>
      </c>
      <c r="M3932" s="2">
        <f>Table1[[#This Row],[Quantity Purchased]] * Table1[[#This Row],[Unit Price]]</f>
        <v>1106</v>
      </c>
      <c r="N3932" s="2">
        <f>VLOOKUP(H3932, [1]Products!B:E, 4, FALSE)</f>
        <v>7</v>
      </c>
      <c r="O3932" t="str">
        <f>TEXT(Table1[[#This Row],[Transaction Date]], "yyyy-mm")</f>
        <v>2024-01</v>
      </c>
      <c r="P3932" s="1">
        <f ca="1">YEAR(TODAY()) - YEAR(Table1[[#This Row],[Buyer Date of Birth]])</f>
        <v>81</v>
      </c>
      <c r="Q3932" s="2">
        <f>Table1[[#This Row],[Total Revenue]] - Table1[[#This Row],[Total Cost]]</f>
        <v>1101</v>
      </c>
    </row>
    <row r="3933" spans="1:17" x14ac:dyDescent="0.25">
      <c r="A3933" s="1">
        <v>45304</v>
      </c>
      <c r="B3933" t="s">
        <v>225</v>
      </c>
      <c r="C3933" t="s">
        <v>39</v>
      </c>
      <c r="D3933" t="s">
        <v>78</v>
      </c>
      <c r="E3933" s="1">
        <v>25730</v>
      </c>
      <c r="F3933" t="s">
        <v>21</v>
      </c>
      <c r="G3933">
        <v>403</v>
      </c>
      <c r="H3933" t="s">
        <v>29</v>
      </c>
      <c r="I3933" t="s">
        <v>42</v>
      </c>
      <c r="J3933" t="s">
        <v>24</v>
      </c>
      <c r="K3933" t="str">
        <f>VLOOKUP(H3933, [1]Products!B:E, 2, FALSE)</f>
        <v>Shortbread</v>
      </c>
      <c r="L3933" s="2">
        <f>VLOOKUP(H3933, [1]Products!B:D, 3, FALSE)</f>
        <v>10</v>
      </c>
      <c r="M3933" s="2">
        <f>Table1[[#This Row],[Quantity Purchased]] * Table1[[#This Row],[Unit Price]]</f>
        <v>18135</v>
      </c>
      <c r="N3933" s="2">
        <f>VLOOKUP(H3933, [1]Products!B:E, 4, FALSE)</f>
        <v>45</v>
      </c>
      <c r="O3933" t="str">
        <f>TEXT(Table1[[#This Row],[Transaction Date]], "yyyy-mm")</f>
        <v>2024-01</v>
      </c>
      <c r="P3933" s="1">
        <f ca="1">YEAR(TODAY()) - YEAR(Table1[[#This Row],[Buyer Date of Birth]])</f>
        <v>55</v>
      </c>
      <c r="Q3933" s="2">
        <f>Table1[[#This Row],[Total Revenue]] - Table1[[#This Row],[Total Cost]]</f>
        <v>18125</v>
      </c>
    </row>
    <row r="3934" spans="1:17" x14ac:dyDescent="0.25">
      <c r="A3934" s="1">
        <v>45322</v>
      </c>
      <c r="B3934" t="s">
        <v>173</v>
      </c>
      <c r="C3934" t="s">
        <v>1024</v>
      </c>
      <c r="D3934" t="s">
        <v>78</v>
      </c>
      <c r="E3934" s="1">
        <v>26460</v>
      </c>
      <c r="F3934" t="s">
        <v>40</v>
      </c>
      <c r="G3934">
        <v>312</v>
      </c>
      <c r="H3934" t="s">
        <v>29</v>
      </c>
      <c r="I3934" t="s">
        <v>46</v>
      </c>
      <c r="J3934" t="s">
        <v>24</v>
      </c>
      <c r="K3934" t="str">
        <f>VLOOKUP(H3934, [1]Products!B:E, 2, FALSE)</f>
        <v>Shortbread</v>
      </c>
      <c r="L3934" s="2">
        <f>VLOOKUP(H3934, [1]Products!B:D, 3, FALSE)</f>
        <v>10</v>
      </c>
      <c r="M3934" s="2">
        <f>Table1[[#This Row],[Quantity Purchased]] * Table1[[#This Row],[Unit Price]]</f>
        <v>14040</v>
      </c>
      <c r="N3934" s="2">
        <f>VLOOKUP(H3934, [1]Products!B:E, 4, FALSE)</f>
        <v>45</v>
      </c>
      <c r="O3934" t="str">
        <f>TEXT(Table1[[#This Row],[Transaction Date]], "yyyy-mm")</f>
        <v>2024-01</v>
      </c>
      <c r="P3934" s="1">
        <f ca="1">YEAR(TODAY()) - YEAR(Table1[[#This Row],[Buyer Date of Birth]])</f>
        <v>53</v>
      </c>
      <c r="Q3934" s="2">
        <f>Table1[[#This Row],[Total Revenue]] - Table1[[#This Row],[Total Cost]]</f>
        <v>14030</v>
      </c>
    </row>
    <row r="3935" spans="1:17" x14ac:dyDescent="0.25">
      <c r="A3935" s="1">
        <v>45378</v>
      </c>
      <c r="B3935" t="s">
        <v>461</v>
      </c>
      <c r="C3935" t="s">
        <v>571</v>
      </c>
      <c r="D3935" t="s">
        <v>45</v>
      </c>
      <c r="E3935" s="1">
        <v>29997</v>
      </c>
      <c r="F3935" t="s">
        <v>21</v>
      </c>
      <c r="G3935">
        <v>314</v>
      </c>
      <c r="H3935" t="s">
        <v>71</v>
      </c>
      <c r="I3935" t="s">
        <v>50</v>
      </c>
      <c r="J3935" t="s">
        <v>24</v>
      </c>
      <c r="K3935" t="str">
        <f>VLOOKUP(H3935, [1]Products!B:E, 2, FALSE)</f>
        <v>Peanut Butter Bites</v>
      </c>
      <c r="L3935" s="2">
        <f>VLOOKUP(H3935, [1]Products!B:D, 3, FALSE)</f>
        <v>5</v>
      </c>
      <c r="M3935" s="2">
        <f>Table1[[#This Row],[Quantity Purchased]] * Table1[[#This Row],[Unit Price]]</f>
        <v>2198</v>
      </c>
      <c r="N3935" s="2">
        <f>VLOOKUP(H3935, [1]Products!B:E, 4, FALSE)</f>
        <v>7</v>
      </c>
      <c r="O3935" t="str">
        <f>TEXT(Table1[[#This Row],[Transaction Date]], "yyyy-mm")</f>
        <v>2024-03</v>
      </c>
      <c r="P3935" s="1">
        <f ca="1">YEAR(TODAY()) - YEAR(Table1[[#This Row],[Buyer Date of Birth]])</f>
        <v>43</v>
      </c>
      <c r="Q3935" s="2">
        <f>Table1[[#This Row],[Total Revenue]] - Table1[[#This Row],[Total Cost]]</f>
        <v>2193</v>
      </c>
    </row>
    <row r="3936" spans="1:17" x14ac:dyDescent="0.25">
      <c r="A3936" s="1">
        <v>45367</v>
      </c>
      <c r="B3936" t="s">
        <v>135</v>
      </c>
      <c r="C3936" t="s">
        <v>927</v>
      </c>
      <c r="D3936" t="s">
        <v>89</v>
      </c>
      <c r="E3936" s="1">
        <v>33966</v>
      </c>
      <c r="F3936" t="s">
        <v>21</v>
      </c>
      <c r="G3936">
        <v>151</v>
      </c>
      <c r="H3936" t="s">
        <v>72</v>
      </c>
      <c r="I3936" t="s">
        <v>55</v>
      </c>
      <c r="J3936" t="s">
        <v>24</v>
      </c>
      <c r="K3936" t="str">
        <f>VLOOKUP(H3936, [1]Products!B:E, 2, FALSE)</f>
        <v>Choco Delight</v>
      </c>
      <c r="L3936" s="2">
        <f>VLOOKUP(H3936, [1]Products!B:D, 3, FALSE)</f>
        <v>3</v>
      </c>
      <c r="M3936" s="2">
        <f>Table1[[#This Row],[Quantity Purchased]] * Table1[[#This Row],[Unit Price]]</f>
        <v>755</v>
      </c>
      <c r="N3936" s="2">
        <f>VLOOKUP(H3936, [1]Products!B:E, 4, FALSE)</f>
        <v>5</v>
      </c>
      <c r="O3936" t="str">
        <f>TEXT(Table1[[#This Row],[Transaction Date]], "yyyy-mm")</f>
        <v>2024-03</v>
      </c>
      <c r="P3936" s="1">
        <f ca="1">YEAR(TODAY()) - YEAR(Table1[[#This Row],[Buyer Date of Birth]])</f>
        <v>33</v>
      </c>
      <c r="Q3936" s="2">
        <f>Table1[[#This Row],[Total Revenue]] - Table1[[#This Row],[Total Cost]]</f>
        <v>752</v>
      </c>
    </row>
    <row r="3937" spans="1:17" x14ac:dyDescent="0.25">
      <c r="A3937" s="1">
        <v>45315</v>
      </c>
      <c r="B3937" t="s">
        <v>43</v>
      </c>
      <c r="C3937" t="s">
        <v>513</v>
      </c>
      <c r="D3937" t="s">
        <v>84</v>
      </c>
      <c r="E3937" s="1">
        <v>33539</v>
      </c>
      <c r="F3937" t="s">
        <v>75</v>
      </c>
      <c r="G3937">
        <v>236</v>
      </c>
      <c r="H3937" t="s">
        <v>29</v>
      </c>
      <c r="I3937" t="s">
        <v>59</v>
      </c>
      <c r="J3937" t="s">
        <v>31</v>
      </c>
      <c r="K3937" t="str">
        <f>VLOOKUP(H3937, [1]Products!B:E, 2, FALSE)</f>
        <v>Shortbread</v>
      </c>
      <c r="L3937" s="2">
        <f>VLOOKUP(H3937, [1]Products!B:D, 3, FALSE)</f>
        <v>10</v>
      </c>
      <c r="M3937" s="2">
        <f>Table1[[#This Row],[Quantity Purchased]] * Table1[[#This Row],[Unit Price]]</f>
        <v>10620</v>
      </c>
      <c r="N3937" s="2">
        <f>VLOOKUP(H3937, [1]Products!B:E, 4, FALSE)</f>
        <v>45</v>
      </c>
      <c r="O3937" t="str">
        <f>TEXT(Table1[[#This Row],[Transaction Date]], "yyyy-mm")</f>
        <v>2024-01</v>
      </c>
      <c r="P3937" s="1">
        <f ca="1">YEAR(TODAY()) - YEAR(Table1[[#This Row],[Buyer Date of Birth]])</f>
        <v>34</v>
      </c>
      <c r="Q3937" s="2">
        <f>Table1[[#This Row],[Total Revenue]] - Table1[[#This Row],[Total Cost]]</f>
        <v>10610</v>
      </c>
    </row>
    <row r="3938" spans="1:17" x14ac:dyDescent="0.25">
      <c r="A3938" s="1">
        <v>45375</v>
      </c>
      <c r="B3938" t="s">
        <v>319</v>
      </c>
      <c r="C3938" t="s">
        <v>126</v>
      </c>
      <c r="D3938" t="s">
        <v>89</v>
      </c>
      <c r="E3938" s="1">
        <v>29253</v>
      </c>
      <c r="F3938" t="s">
        <v>75</v>
      </c>
      <c r="G3938">
        <v>356</v>
      </c>
      <c r="H3938" t="s">
        <v>66</v>
      </c>
      <c r="I3938" t="s">
        <v>55</v>
      </c>
      <c r="J3938" t="s">
        <v>24</v>
      </c>
      <c r="K3938" t="str">
        <f>VLOOKUP(H3938, [1]Products!B:E, 2, FALSE)</f>
        <v>Oatmeal Cookies</v>
      </c>
      <c r="L3938" s="2">
        <f>VLOOKUP(H3938, [1]Products!B:D, 3, FALSE)</f>
        <v>19</v>
      </c>
      <c r="M3938" s="2">
        <f>Table1[[#This Row],[Quantity Purchased]] * Table1[[#This Row],[Unit Price]]</f>
        <v>8188</v>
      </c>
      <c r="N3938" s="2">
        <f>VLOOKUP(H3938, [1]Products!B:E, 4, FALSE)</f>
        <v>23</v>
      </c>
      <c r="O3938" t="str">
        <f>TEXT(Table1[[#This Row],[Transaction Date]], "yyyy-mm")</f>
        <v>2024-03</v>
      </c>
      <c r="P3938" s="1">
        <f ca="1">YEAR(TODAY()) - YEAR(Table1[[#This Row],[Buyer Date of Birth]])</f>
        <v>45</v>
      </c>
      <c r="Q3938" s="2">
        <f>Table1[[#This Row],[Total Revenue]] - Table1[[#This Row],[Total Cost]]</f>
        <v>8169</v>
      </c>
    </row>
    <row r="3939" spans="1:17" x14ac:dyDescent="0.25">
      <c r="A3939" s="1">
        <v>45396</v>
      </c>
      <c r="B3939" t="s">
        <v>67</v>
      </c>
      <c r="C3939" t="s">
        <v>122</v>
      </c>
      <c r="D3939" t="s">
        <v>20</v>
      </c>
      <c r="E3939" s="1">
        <v>28757</v>
      </c>
      <c r="F3939" t="s">
        <v>75</v>
      </c>
      <c r="G3939">
        <v>30</v>
      </c>
      <c r="H3939" t="s">
        <v>54</v>
      </c>
      <c r="I3939" t="s">
        <v>59</v>
      </c>
      <c r="J3939" t="s">
        <v>24</v>
      </c>
      <c r="K3939" t="str">
        <f>VLOOKUP(H3939, [1]Products!B:E, 2, FALSE)</f>
        <v>Lemon Crisps</v>
      </c>
      <c r="L3939" s="2">
        <f>VLOOKUP(H3939, [1]Products!B:D, 3, FALSE)</f>
        <v>7</v>
      </c>
      <c r="M3939" s="2">
        <f>Table1[[#This Row],[Quantity Purchased]] * Table1[[#This Row],[Unit Price]]</f>
        <v>270</v>
      </c>
      <c r="N3939" s="2">
        <f>VLOOKUP(H3939, [1]Products!B:E, 4, FALSE)</f>
        <v>9</v>
      </c>
      <c r="O3939" t="str">
        <f>TEXT(Table1[[#This Row],[Transaction Date]], "yyyy-mm")</f>
        <v>2024-04</v>
      </c>
      <c r="P3939" s="1">
        <f ca="1">YEAR(TODAY()) - YEAR(Table1[[#This Row],[Buyer Date of Birth]])</f>
        <v>47</v>
      </c>
      <c r="Q3939" s="2">
        <f>Table1[[#This Row],[Total Revenue]] - Table1[[#This Row],[Total Cost]]</f>
        <v>263</v>
      </c>
    </row>
    <row r="3940" spans="1:17" x14ac:dyDescent="0.25">
      <c r="A3940" s="1">
        <v>45432</v>
      </c>
      <c r="B3940" t="s">
        <v>542</v>
      </c>
      <c r="C3940" t="s">
        <v>1382</v>
      </c>
      <c r="D3940" t="s">
        <v>53</v>
      </c>
      <c r="E3940" s="1">
        <v>32724</v>
      </c>
      <c r="F3940" t="s">
        <v>28</v>
      </c>
      <c r="G3940">
        <v>213</v>
      </c>
      <c r="H3940" t="s">
        <v>35</v>
      </c>
      <c r="I3940" t="s">
        <v>59</v>
      </c>
      <c r="J3940" t="s">
        <v>24</v>
      </c>
      <c r="K3940" t="str">
        <f>VLOOKUP(H3940, [1]Products!B:E, 2, FALSE)</f>
        <v>Caramel Biscuits</v>
      </c>
      <c r="L3940" s="2">
        <f>VLOOKUP(H3940, [1]Products!B:D, 3, FALSE)</f>
        <v>18</v>
      </c>
      <c r="M3940" s="2">
        <f>Table1[[#This Row],[Quantity Purchased]] * Table1[[#This Row],[Unit Price]]</f>
        <v>4686</v>
      </c>
      <c r="N3940" s="2">
        <f>VLOOKUP(H3940, [1]Products!B:E, 4, FALSE)</f>
        <v>22</v>
      </c>
      <c r="O3940" t="str">
        <f>TEXT(Table1[[#This Row],[Transaction Date]], "yyyy-mm")</f>
        <v>2024-05</v>
      </c>
      <c r="P3940" s="1">
        <f ca="1">YEAR(TODAY()) - YEAR(Table1[[#This Row],[Buyer Date of Birth]])</f>
        <v>36</v>
      </c>
      <c r="Q3940" s="2">
        <f>Table1[[#This Row],[Total Revenue]] - Table1[[#This Row],[Total Cost]]</f>
        <v>4668</v>
      </c>
    </row>
    <row r="3941" spans="1:17" x14ac:dyDescent="0.25">
      <c r="A3941" s="1">
        <v>45448</v>
      </c>
      <c r="B3941" t="s">
        <v>138</v>
      </c>
      <c r="C3941" t="s">
        <v>70</v>
      </c>
      <c r="D3941" t="s">
        <v>45</v>
      </c>
      <c r="E3941" s="1">
        <v>38173</v>
      </c>
      <c r="F3941" t="s">
        <v>21</v>
      </c>
      <c r="G3941">
        <v>280</v>
      </c>
      <c r="H3941" t="s">
        <v>63</v>
      </c>
      <c r="I3941" t="s">
        <v>50</v>
      </c>
      <c r="J3941" t="s">
        <v>31</v>
      </c>
      <c r="K3941" t="str">
        <f>VLOOKUP(H3941, [1]Products!B:E, 2, FALSE)</f>
        <v>Vanilla Wafers</v>
      </c>
      <c r="L3941" s="2">
        <f>VLOOKUP(H3941, [1]Products!B:D, 3, FALSE)</f>
        <v>18</v>
      </c>
      <c r="M3941" s="2">
        <f>Table1[[#This Row],[Quantity Purchased]] * Table1[[#This Row],[Unit Price]]</f>
        <v>10080</v>
      </c>
      <c r="N3941" s="2">
        <f>VLOOKUP(H3941, [1]Products!B:E, 4, FALSE)</f>
        <v>36</v>
      </c>
      <c r="O3941" t="str">
        <f>TEXT(Table1[[#This Row],[Transaction Date]], "yyyy-mm")</f>
        <v>2024-06</v>
      </c>
      <c r="P3941" s="1">
        <f ca="1">YEAR(TODAY()) - YEAR(Table1[[#This Row],[Buyer Date of Birth]])</f>
        <v>21</v>
      </c>
      <c r="Q3941" s="2">
        <f>Table1[[#This Row],[Total Revenue]] - Table1[[#This Row],[Total Cost]]</f>
        <v>10062</v>
      </c>
    </row>
    <row r="3942" spans="1:17" x14ac:dyDescent="0.25">
      <c r="A3942" s="1">
        <v>45325</v>
      </c>
      <c r="B3942" t="s">
        <v>400</v>
      </c>
      <c r="C3942" t="s">
        <v>410</v>
      </c>
      <c r="D3942" t="s">
        <v>34</v>
      </c>
      <c r="E3942" s="1">
        <v>16296</v>
      </c>
      <c r="F3942" t="s">
        <v>40</v>
      </c>
      <c r="G3942">
        <v>395</v>
      </c>
      <c r="H3942" t="s">
        <v>72</v>
      </c>
      <c r="I3942" t="s">
        <v>55</v>
      </c>
      <c r="J3942" t="s">
        <v>24</v>
      </c>
      <c r="K3942" t="str">
        <f>VLOOKUP(H3942, [1]Products!B:E, 2, FALSE)</f>
        <v>Choco Delight</v>
      </c>
      <c r="L3942" s="2">
        <f>VLOOKUP(H3942, [1]Products!B:D, 3, FALSE)</f>
        <v>3</v>
      </c>
      <c r="M3942" s="2">
        <f>Table1[[#This Row],[Quantity Purchased]] * Table1[[#This Row],[Unit Price]]</f>
        <v>1975</v>
      </c>
      <c r="N3942" s="2">
        <f>VLOOKUP(H3942, [1]Products!B:E, 4, FALSE)</f>
        <v>5</v>
      </c>
      <c r="O3942" t="str">
        <f>TEXT(Table1[[#This Row],[Transaction Date]], "yyyy-mm")</f>
        <v>2024-02</v>
      </c>
      <c r="P3942" s="1">
        <f ca="1">YEAR(TODAY()) - YEAR(Table1[[#This Row],[Buyer Date of Birth]])</f>
        <v>81</v>
      </c>
      <c r="Q3942" s="2">
        <f>Table1[[#This Row],[Total Revenue]] - Table1[[#This Row],[Total Cost]]</f>
        <v>1972</v>
      </c>
    </row>
    <row r="3943" spans="1:17" x14ac:dyDescent="0.25">
      <c r="A3943" s="1">
        <v>45499</v>
      </c>
      <c r="B3943" t="s">
        <v>221</v>
      </c>
      <c r="C3943" t="s">
        <v>364</v>
      </c>
      <c r="D3943" t="s">
        <v>45</v>
      </c>
      <c r="E3943" s="1">
        <v>35847</v>
      </c>
      <c r="F3943" t="s">
        <v>28</v>
      </c>
      <c r="G3943">
        <v>256</v>
      </c>
      <c r="H3943" t="s">
        <v>63</v>
      </c>
      <c r="I3943" t="s">
        <v>59</v>
      </c>
      <c r="J3943" t="s">
        <v>24</v>
      </c>
      <c r="K3943" t="str">
        <f>VLOOKUP(H3943, [1]Products!B:E, 2, FALSE)</f>
        <v>Vanilla Wafers</v>
      </c>
      <c r="L3943" s="2">
        <f>VLOOKUP(H3943, [1]Products!B:D, 3, FALSE)</f>
        <v>18</v>
      </c>
      <c r="M3943" s="2">
        <f>Table1[[#This Row],[Quantity Purchased]] * Table1[[#This Row],[Unit Price]]</f>
        <v>9216</v>
      </c>
      <c r="N3943" s="2">
        <f>VLOOKUP(H3943, [1]Products!B:E, 4, FALSE)</f>
        <v>36</v>
      </c>
      <c r="O3943" t="str">
        <f>TEXT(Table1[[#This Row],[Transaction Date]], "yyyy-mm")</f>
        <v>2024-07</v>
      </c>
      <c r="P3943" s="1">
        <f ca="1">YEAR(TODAY()) - YEAR(Table1[[#This Row],[Buyer Date of Birth]])</f>
        <v>27</v>
      </c>
      <c r="Q3943" s="2">
        <f>Table1[[#This Row],[Total Revenue]] - Table1[[#This Row],[Total Cost]]</f>
        <v>9198</v>
      </c>
    </row>
    <row r="3944" spans="1:17" x14ac:dyDescent="0.25">
      <c r="A3944" s="1">
        <v>45358</v>
      </c>
      <c r="B3944" t="s">
        <v>313</v>
      </c>
      <c r="C3944" t="s">
        <v>284</v>
      </c>
      <c r="D3944" t="s">
        <v>89</v>
      </c>
      <c r="E3944" s="1">
        <v>36345</v>
      </c>
      <c r="F3944" t="s">
        <v>21</v>
      </c>
      <c r="G3944">
        <v>411</v>
      </c>
      <c r="H3944" t="s">
        <v>35</v>
      </c>
      <c r="I3944" t="s">
        <v>55</v>
      </c>
      <c r="J3944" t="s">
        <v>24</v>
      </c>
      <c r="K3944" t="str">
        <f>VLOOKUP(H3944, [1]Products!B:E, 2, FALSE)</f>
        <v>Caramel Biscuits</v>
      </c>
      <c r="L3944" s="2">
        <f>VLOOKUP(H3944, [1]Products!B:D, 3, FALSE)</f>
        <v>18</v>
      </c>
      <c r="M3944" s="2">
        <f>Table1[[#This Row],[Quantity Purchased]] * Table1[[#This Row],[Unit Price]]</f>
        <v>9042</v>
      </c>
      <c r="N3944" s="2">
        <f>VLOOKUP(H3944, [1]Products!B:E, 4, FALSE)</f>
        <v>22</v>
      </c>
      <c r="O3944" t="str">
        <f>TEXT(Table1[[#This Row],[Transaction Date]], "yyyy-mm")</f>
        <v>2024-03</v>
      </c>
      <c r="P3944" s="1">
        <f ca="1">YEAR(TODAY()) - YEAR(Table1[[#This Row],[Buyer Date of Birth]])</f>
        <v>26</v>
      </c>
      <c r="Q3944" s="2">
        <f>Table1[[#This Row],[Total Revenue]] - Table1[[#This Row],[Total Cost]]</f>
        <v>9024</v>
      </c>
    </row>
    <row r="3945" spans="1:17" x14ac:dyDescent="0.25">
      <c r="A3945" s="1">
        <v>45379</v>
      </c>
      <c r="B3945" t="s">
        <v>1383</v>
      </c>
      <c r="C3945" t="s">
        <v>522</v>
      </c>
      <c r="D3945" t="s">
        <v>20</v>
      </c>
      <c r="E3945" s="1">
        <v>16925</v>
      </c>
      <c r="F3945" t="s">
        <v>40</v>
      </c>
      <c r="G3945">
        <v>38</v>
      </c>
      <c r="H3945" t="s">
        <v>35</v>
      </c>
      <c r="I3945" t="s">
        <v>59</v>
      </c>
      <c r="J3945" t="s">
        <v>24</v>
      </c>
      <c r="K3945" t="str">
        <f>VLOOKUP(H3945, [1]Products!B:E, 2, FALSE)</f>
        <v>Caramel Biscuits</v>
      </c>
      <c r="L3945" s="2">
        <f>VLOOKUP(H3945, [1]Products!B:D, 3, FALSE)</f>
        <v>18</v>
      </c>
      <c r="M3945" s="2">
        <f>Table1[[#This Row],[Quantity Purchased]] * Table1[[#This Row],[Unit Price]]</f>
        <v>836</v>
      </c>
      <c r="N3945" s="2">
        <f>VLOOKUP(H3945, [1]Products!B:E, 4, FALSE)</f>
        <v>22</v>
      </c>
      <c r="O3945" t="str">
        <f>TEXT(Table1[[#This Row],[Transaction Date]], "yyyy-mm")</f>
        <v>2024-03</v>
      </c>
      <c r="P3945" s="1">
        <f ca="1">YEAR(TODAY()) - YEAR(Table1[[#This Row],[Buyer Date of Birth]])</f>
        <v>79</v>
      </c>
      <c r="Q3945" s="2">
        <f>Table1[[#This Row],[Total Revenue]] - Table1[[#This Row],[Total Cost]]</f>
        <v>818</v>
      </c>
    </row>
    <row r="3946" spans="1:17" x14ac:dyDescent="0.25">
      <c r="A3946" s="1">
        <v>45316</v>
      </c>
      <c r="B3946" t="s">
        <v>236</v>
      </c>
      <c r="C3946" t="s">
        <v>864</v>
      </c>
      <c r="D3946" t="s">
        <v>78</v>
      </c>
      <c r="E3946" s="1">
        <v>28730</v>
      </c>
      <c r="F3946" t="s">
        <v>40</v>
      </c>
      <c r="G3946">
        <v>440</v>
      </c>
      <c r="H3946" t="s">
        <v>35</v>
      </c>
      <c r="I3946" t="s">
        <v>36</v>
      </c>
      <c r="J3946" t="s">
        <v>24</v>
      </c>
      <c r="K3946" t="str">
        <f>VLOOKUP(H3946, [1]Products!B:E, 2, FALSE)</f>
        <v>Caramel Biscuits</v>
      </c>
      <c r="L3946" s="2">
        <f>VLOOKUP(H3946, [1]Products!B:D, 3, FALSE)</f>
        <v>18</v>
      </c>
      <c r="M3946" s="2">
        <f>Table1[[#This Row],[Quantity Purchased]] * Table1[[#This Row],[Unit Price]]</f>
        <v>9680</v>
      </c>
      <c r="N3946" s="2">
        <f>VLOOKUP(H3946, [1]Products!B:E, 4, FALSE)</f>
        <v>22</v>
      </c>
      <c r="O3946" t="str">
        <f>TEXT(Table1[[#This Row],[Transaction Date]], "yyyy-mm")</f>
        <v>2024-01</v>
      </c>
      <c r="P3946" s="1">
        <f ca="1">YEAR(TODAY()) - YEAR(Table1[[#This Row],[Buyer Date of Birth]])</f>
        <v>47</v>
      </c>
      <c r="Q3946" s="2">
        <f>Table1[[#This Row],[Total Revenue]] - Table1[[#This Row],[Total Cost]]</f>
        <v>9662</v>
      </c>
    </row>
    <row r="3947" spans="1:17" x14ac:dyDescent="0.25">
      <c r="A3947" s="1">
        <v>45450</v>
      </c>
      <c r="B3947" t="s">
        <v>1148</v>
      </c>
      <c r="C3947" t="s">
        <v>206</v>
      </c>
      <c r="D3947" t="s">
        <v>100</v>
      </c>
      <c r="E3947" s="1">
        <v>34057</v>
      </c>
      <c r="F3947" t="s">
        <v>28</v>
      </c>
      <c r="G3947">
        <v>64</v>
      </c>
      <c r="H3947" t="s">
        <v>71</v>
      </c>
      <c r="I3947" t="s">
        <v>36</v>
      </c>
      <c r="J3947" t="s">
        <v>24</v>
      </c>
      <c r="K3947" t="str">
        <f>VLOOKUP(H3947, [1]Products!B:E, 2, FALSE)</f>
        <v>Peanut Butter Bites</v>
      </c>
      <c r="L3947" s="2">
        <f>VLOOKUP(H3947, [1]Products!B:D, 3, FALSE)</f>
        <v>5</v>
      </c>
      <c r="M3947" s="2">
        <f>Table1[[#This Row],[Quantity Purchased]] * Table1[[#This Row],[Unit Price]]</f>
        <v>448</v>
      </c>
      <c r="N3947" s="2">
        <f>VLOOKUP(H3947, [1]Products!B:E, 4, FALSE)</f>
        <v>7</v>
      </c>
      <c r="O3947" t="str">
        <f>TEXT(Table1[[#This Row],[Transaction Date]], "yyyy-mm")</f>
        <v>2024-06</v>
      </c>
      <c r="P3947" s="1">
        <f ca="1">YEAR(TODAY()) - YEAR(Table1[[#This Row],[Buyer Date of Birth]])</f>
        <v>32</v>
      </c>
      <c r="Q3947" s="2">
        <f>Table1[[#This Row],[Total Revenue]] - Table1[[#This Row],[Total Cost]]</f>
        <v>443</v>
      </c>
    </row>
    <row r="3948" spans="1:17" x14ac:dyDescent="0.25">
      <c r="A3948" s="1">
        <v>45417</v>
      </c>
      <c r="B3948" t="s">
        <v>309</v>
      </c>
      <c r="C3948" t="s">
        <v>330</v>
      </c>
      <c r="D3948" t="s">
        <v>89</v>
      </c>
      <c r="E3948" s="1">
        <v>23865</v>
      </c>
      <c r="F3948" t="s">
        <v>28</v>
      </c>
      <c r="G3948">
        <v>252</v>
      </c>
      <c r="H3948" t="s">
        <v>63</v>
      </c>
      <c r="I3948" t="s">
        <v>42</v>
      </c>
      <c r="J3948" t="s">
        <v>24</v>
      </c>
      <c r="K3948" t="str">
        <f>VLOOKUP(H3948, [1]Products!B:E, 2, FALSE)</f>
        <v>Vanilla Wafers</v>
      </c>
      <c r="L3948" s="2">
        <f>VLOOKUP(H3948, [1]Products!B:D, 3, FALSE)</f>
        <v>18</v>
      </c>
      <c r="M3948" s="2">
        <f>Table1[[#This Row],[Quantity Purchased]] * Table1[[#This Row],[Unit Price]]</f>
        <v>9072</v>
      </c>
      <c r="N3948" s="2">
        <f>VLOOKUP(H3948, [1]Products!B:E, 4, FALSE)</f>
        <v>36</v>
      </c>
      <c r="O3948" t="str">
        <f>TEXT(Table1[[#This Row],[Transaction Date]], "yyyy-mm")</f>
        <v>2024-05</v>
      </c>
      <c r="P3948" s="1">
        <f ca="1">YEAR(TODAY()) - YEAR(Table1[[#This Row],[Buyer Date of Birth]])</f>
        <v>60</v>
      </c>
      <c r="Q3948" s="2">
        <f>Table1[[#This Row],[Total Revenue]] - Table1[[#This Row],[Total Cost]]</f>
        <v>9054</v>
      </c>
    </row>
    <row r="3949" spans="1:17" x14ac:dyDescent="0.25">
      <c r="A3949" s="1">
        <v>45373</v>
      </c>
      <c r="B3949" t="s">
        <v>1301</v>
      </c>
      <c r="C3949" t="s">
        <v>168</v>
      </c>
      <c r="D3949" t="s">
        <v>100</v>
      </c>
      <c r="E3949" s="1">
        <v>34717</v>
      </c>
      <c r="F3949" t="s">
        <v>40</v>
      </c>
      <c r="G3949">
        <v>241</v>
      </c>
      <c r="H3949" t="s">
        <v>41</v>
      </c>
      <c r="I3949" t="s">
        <v>46</v>
      </c>
      <c r="J3949" t="s">
        <v>24</v>
      </c>
      <c r="K3949" t="str">
        <f>VLOOKUP(H3949, [1]Products!B:E, 2, FALSE)</f>
        <v>Ginger Snaps</v>
      </c>
      <c r="L3949" s="2">
        <f>VLOOKUP(H3949, [1]Products!B:D, 3, FALSE)</f>
        <v>14</v>
      </c>
      <c r="M3949" s="2">
        <f>Table1[[#This Row],[Quantity Purchased]] * Table1[[#This Row],[Unit Price]]</f>
        <v>6748</v>
      </c>
      <c r="N3949" s="2">
        <f>VLOOKUP(H3949, [1]Products!B:E, 4, FALSE)</f>
        <v>28</v>
      </c>
      <c r="O3949" t="str">
        <f>TEXT(Table1[[#This Row],[Transaction Date]], "yyyy-mm")</f>
        <v>2024-03</v>
      </c>
      <c r="P3949" s="1">
        <f ca="1">YEAR(TODAY()) - YEAR(Table1[[#This Row],[Buyer Date of Birth]])</f>
        <v>30</v>
      </c>
      <c r="Q3949" s="2">
        <f>Table1[[#This Row],[Total Revenue]] - Table1[[#This Row],[Total Cost]]</f>
        <v>6734</v>
      </c>
    </row>
    <row r="3950" spans="1:17" x14ac:dyDescent="0.25">
      <c r="A3950" s="1">
        <v>45375</v>
      </c>
      <c r="B3950" t="s">
        <v>113</v>
      </c>
      <c r="C3950" t="s">
        <v>1290</v>
      </c>
      <c r="D3950" t="s">
        <v>100</v>
      </c>
      <c r="E3950" s="1">
        <v>16148</v>
      </c>
      <c r="F3950" t="s">
        <v>21</v>
      </c>
      <c r="G3950">
        <v>35</v>
      </c>
      <c r="H3950" t="s">
        <v>54</v>
      </c>
      <c r="I3950" t="s">
        <v>50</v>
      </c>
      <c r="J3950" t="s">
        <v>24</v>
      </c>
      <c r="K3950" t="str">
        <f>VLOOKUP(H3950, [1]Products!B:E, 2, FALSE)</f>
        <v>Lemon Crisps</v>
      </c>
      <c r="L3950" s="2">
        <f>VLOOKUP(H3950, [1]Products!B:D, 3, FALSE)</f>
        <v>7</v>
      </c>
      <c r="M3950" s="2">
        <f>Table1[[#This Row],[Quantity Purchased]] * Table1[[#This Row],[Unit Price]]</f>
        <v>315</v>
      </c>
      <c r="N3950" s="2">
        <f>VLOOKUP(H3950, [1]Products!B:E, 4, FALSE)</f>
        <v>9</v>
      </c>
      <c r="O3950" t="str">
        <f>TEXT(Table1[[#This Row],[Transaction Date]], "yyyy-mm")</f>
        <v>2024-03</v>
      </c>
      <c r="P3950" s="1">
        <f ca="1">YEAR(TODAY()) - YEAR(Table1[[#This Row],[Buyer Date of Birth]])</f>
        <v>81</v>
      </c>
      <c r="Q3950" s="2">
        <f>Table1[[#This Row],[Total Revenue]] - Table1[[#This Row],[Total Cost]]</f>
        <v>308</v>
      </c>
    </row>
    <row r="3951" spans="1:17" x14ac:dyDescent="0.25">
      <c r="A3951" s="1">
        <v>45432</v>
      </c>
      <c r="B3951" t="s">
        <v>123</v>
      </c>
      <c r="C3951" t="s">
        <v>1384</v>
      </c>
      <c r="D3951" t="s">
        <v>53</v>
      </c>
      <c r="E3951" s="1">
        <v>21835</v>
      </c>
      <c r="F3951" t="s">
        <v>40</v>
      </c>
      <c r="G3951">
        <v>378</v>
      </c>
      <c r="H3951" t="s">
        <v>35</v>
      </c>
      <c r="I3951" t="s">
        <v>55</v>
      </c>
      <c r="J3951" t="s">
        <v>24</v>
      </c>
      <c r="K3951" t="str">
        <f>VLOOKUP(H3951, [1]Products!B:E, 2, FALSE)</f>
        <v>Caramel Biscuits</v>
      </c>
      <c r="L3951" s="2">
        <f>VLOOKUP(H3951, [1]Products!B:D, 3, FALSE)</f>
        <v>18</v>
      </c>
      <c r="M3951" s="2">
        <f>Table1[[#This Row],[Quantity Purchased]] * Table1[[#This Row],[Unit Price]]</f>
        <v>8316</v>
      </c>
      <c r="N3951" s="2">
        <f>VLOOKUP(H3951, [1]Products!B:E, 4, FALSE)</f>
        <v>22</v>
      </c>
      <c r="O3951" t="str">
        <f>TEXT(Table1[[#This Row],[Transaction Date]], "yyyy-mm")</f>
        <v>2024-05</v>
      </c>
      <c r="P3951" s="1">
        <f ca="1">YEAR(TODAY()) - YEAR(Table1[[#This Row],[Buyer Date of Birth]])</f>
        <v>66</v>
      </c>
      <c r="Q3951" s="2">
        <f>Table1[[#This Row],[Total Revenue]] - Table1[[#This Row],[Total Cost]]</f>
        <v>8298</v>
      </c>
    </row>
    <row r="3952" spans="1:17" x14ac:dyDescent="0.25">
      <c r="A3952" s="1">
        <v>45361</v>
      </c>
      <c r="B3952" t="s">
        <v>1385</v>
      </c>
      <c r="C3952" t="s">
        <v>1386</v>
      </c>
      <c r="D3952" t="s">
        <v>53</v>
      </c>
      <c r="E3952" s="1">
        <v>31241</v>
      </c>
      <c r="F3952" t="s">
        <v>28</v>
      </c>
      <c r="G3952">
        <v>364</v>
      </c>
      <c r="H3952" t="s">
        <v>63</v>
      </c>
      <c r="I3952" t="s">
        <v>59</v>
      </c>
      <c r="J3952" t="s">
        <v>24</v>
      </c>
      <c r="K3952" t="str">
        <f>VLOOKUP(H3952, [1]Products!B:E, 2, FALSE)</f>
        <v>Vanilla Wafers</v>
      </c>
      <c r="L3952" s="2">
        <f>VLOOKUP(H3952, [1]Products!B:D, 3, FALSE)</f>
        <v>18</v>
      </c>
      <c r="M3952" s="2">
        <f>Table1[[#This Row],[Quantity Purchased]] * Table1[[#This Row],[Unit Price]]</f>
        <v>13104</v>
      </c>
      <c r="N3952" s="2">
        <f>VLOOKUP(H3952, [1]Products!B:E, 4, FALSE)</f>
        <v>36</v>
      </c>
      <c r="O3952" t="str">
        <f>TEXT(Table1[[#This Row],[Transaction Date]], "yyyy-mm")</f>
        <v>2024-03</v>
      </c>
      <c r="P3952" s="1">
        <f ca="1">YEAR(TODAY()) - YEAR(Table1[[#This Row],[Buyer Date of Birth]])</f>
        <v>40</v>
      </c>
      <c r="Q3952" s="2">
        <f>Table1[[#This Row],[Total Revenue]] - Table1[[#This Row],[Total Cost]]</f>
        <v>13086</v>
      </c>
    </row>
    <row r="3953" spans="1:17" x14ac:dyDescent="0.25">
      <c r="A3953" s="1">
        <v>45408</v>
      </c>
      <c r="B3953" t="s">
        <v>443</v>
      </c>
      <c r="C3953" t="s">
        <v>88</v>
      </c>
      <c r="D3953" t="s">
        <v>53</v>
      </c>
      <c r="E3953" s="1">
        <v>30659</v>
      </c>
      <c r="F3953" t="s">
        <v>40</v>
      </c>
      <c r="G3953">
        <v>185</v>
      </c>
      <c r="H3953" t="s">
        <v>35</v>
      </c>
      <c r="I3953" t="s">
        <v>55</v>
      </c>
      <c r="J3953" t="s">
        <v>24</v>
      </c>
      <c r="K3953" t="str">
        <f>VLOOKUP(H3953, [1]Products!B:E, 2, FALSE)</f>
        <v>Caramel Biscuits</v>
      </c>
      <c r="L3953" s="2">
        <f>VLOOKUP(H3953, [1]Products!B:D, 3, FALSE)</f>
        <v>18</v>
      </c>
      <c r="M3953" s="2">
        <f>Table1[[#This Row],[Quantity Purchased]] * Table1[[#This Row],[Unit Price]]</f>
        <v>4070</v>
      </c>
      <c r="N3953" s="2">
        <f>VLOOKUP(H3953, [1]Products!B:E, 4, FALSE)</f>
        <v>22</v>
      </c>
      <c r="O3953" t="str">
        <f>TEXT(Table1[[#This Row],[Transaction Date]], "yyyy-mm")</f>
        <v>2024-04</v>
      </c>
      <c r="P3953" s="1">
        <f ca="1">YEAR(TODAY()) - YEAR(Table1[[#This Row],[Buyer Date of Birth]])</f>
        <v>42</v>
      </c>
      <c r="Q3953" s="2">
        <f>Table1[[#This Row],[Total Revenue]] - Table1[[#This Row],[Total Cost]]</f>
        <v>4052</v>
      </c>
    </row>
    <row r="3954" spans="1:17" x14ac:dyDescent="0.25">
      <c r="A3954" s="1">
        <v>45350</v>
      </c>
      <c r="B3954" t="s">
        <v>1116</v>
      </c>
      <c r="C3954" t="s">
        <v>245</v>
      </c>
      <c r="D3954" t="s">
        <v>58</v>
      </c>
      <c r="E3954" s="1">
        <v>37002</v>
      </c>
      <c r="F3954" t="s">
        <v>75</v>
      </c>
      <c r="G3954">
        <v>409</v>
      </c>
      <c r="H3954" t="s">
        <v>66</v>
      </c>
      <c r="I3954" t="s">
        <v>59</v>
      </c>
      <c r="J3954" t="s">
        <v>24</v>
      </c>
      <c r="K3954" t="str">
        <f>VLOOKUP(H3954, [1]Products!B:E, 2, FALSE)</f>
        <v>Oatmeal Cookies</v>
      </c>
      <c r="L3954" s="2">
        <f>VLOOKUP(H3954, [1]Products!B:D, 3, FALSE)</f>
        <v>19</v>
      </c>
      <c r="M3954" s="2">
        <f>Table1[[#This Row],[Quantity Purchased]] * Table1[[#This Row],[Unit Price]]</f>
        <v>9407</v>
      </c>
      <c r="N3954" s="2">
        <f>VLOOKUP(H3954, [1]Products!B:E, 4, FALSE)</f>
        <v>23</v>
      </c>
      <c r="O3954" t="str">
        <f>TEXT(Table1[[#This Row],[Transaction Date]], "yyyy-mm")</f>
        <v>2024-02</v>
      </c>
      <c r="P3954" s="1">
        <f ca="1">YEAR(TODAY()) - YEAR(Table1[[#This Row],[Buyer Date of Birth]])</f>
        <v>24</v>
      </c>
      <c r="Q3954" s="2">
        <f>Table1[[#This Row],[Total Revenue]] - Table1[[#This Row],[Total Cost]]</f>
        <v>9388</v>
      </c>
    </row>
    <row r="3955" spans="1:17" x14ac:dyDescent="0.25">
      <c r="A3955" s="1">
        <v>45305</v>
      </c>
      <c r="B3955" t="s">
        <v>421</v>
      </c>
      <c r="C3955" t="s">
        <v>99</v>
      </c>
      <c r="D3955" t="s">
        <v>45</v>
      </c>
      <c r="E3955" s="1">
        <v>28917</v>
      </c>
      <c r="F3955" t="s">
        <v>40</v>
      </c>
      <c r="G3955">
        <v>228</v>
      </c>
      <c r="H3955" t="s">
        <v>29</v>
      </c>
      <c r="I3955" t="s">
        <v>59</v>
      </c>
      <c r="J3955" t="s">
        <v>24</v>
      </c>
      <c r="K3955" t="str">
        <f>VLOOKUP(H3955, [1]Products!B:E, 2, FALSE)</f>
        <v>Shortbread</v>
      </c>
      <c r="L3955" s="2">
        <f>VLOOKUP(H3955, [1]Products!B:D, 3, FALSE)</f>
        <v>10</v>
      </c>
      <c r="M3955" s="2">
        <f>Table1[[#This Row],[Quantity Purchased]] * Table1[[#This Row],[Unit Price]]</f>
        <v>10260</v>
      </c>
      <c r="N3955" s="2">
        <f>VLOOKUP(H3955, [1]Products!B:E, 4, FALSE)</f>
        <v>45</v>
      </c>
      <c r="O3955" t="str">
        <f>TEXT(Table1[[#This Row],[Transaction Date]], "yyyy-mm")</f>
        <v>2024-01</v>
      </c>
      <c r="P3955" s="1">
        <f ca="1">YEAR(TODAY()) - YEAR(Table1[[#This Row],[Buyer Date of Birth]])</f>
        <v>46</v>
      </c>
      <c r="Q3955" s="2">
        <f>Table1[[#This Row],[Total Revenue]] - Table1[[#This Row],[Total Cost]]</f>
        <v>10250</v>
      </c>
    </row>
    <row r="3956" spans="1:17" x14ac:dyDescent="0.25">
      <c r="A3956" s="1">
        <v>45359</v>
      </c>
      <c r="B3956" t="s">
        <v>317</v>
      </c>
      <c r="C3956" t="s">
        <v>566</v>
      </c>
      <c r="D3956" t="s">
        <v>45</v>
      </c>
      <c r="E3956" s="1">
        <v>35838</v>
      </c>
      <c r="F3956" t="s">
        <v>21</v>
      </c>
      <c r="G3956">
        <v>468</v>
      </c>
      <c r="H3956" t="s">
        <v>22</v>
      </c>
      <c r="I3956" t="s">
        <v>50</v>
      </c>
      <c r="J3956" t="s">
        <v>24</v>
      </c>
      <c r="K3956" t="str">
        <f>VLOOKUP(H3956, [1]Products!B:E, 2, FALSE)</f>
        <v>Cinnamon Swirls</v>
      </c>
      <c r="L3956" s="2">
        <f>VLOOKUP(H3956, [1]Products!B:D, 3, FALSE)</f>
        <v>10</v>
      </c>
      <c r="M3956" s="2">
        <f>Table1[[#This Row],[Quantity Purchased]] * Table1[[#This Row],[Unit Price]]</f>
        <v>6552</v>
      </c>
      <c r="N3956" s="2">
        <f>VLOOKUP(H3956, [1]Products!B:E, 4, FALSE)</f>
        <v>14</v>
      </c>
      <c r="O3956" t="str">
        <f>TEXT(Table1[[#This Row],[Transaction Date]], "yyyy-mm")</f>
        <v>2024-03</v>
      </c>
      <c r="P3956" s="1">
        <f ca="1">YEAR(TODAY()) - YEAR(Table1[[#This Row],[Buyer Date of Birth]])</f>
        <v>27</v>
      </c>
      <c r="Q3956" s="2">
        <f>Table1[[#This Row],[Total Revenue]] - Table1[[#This Row],[Total Cost]]</f>
        <v>6542</v>
      </c>
    </row>
    <row r="3957" spans="1:17" x14ac:dyDescent="0.25">
      <c r="A3957" s="1">
        <v>45333</v>
      </c>
      <c r="B3957" t="s">
        <v>257</v>
      </c>
      <c r="C3957" t="s">
        <v>1024</v>
      </c>
      <c r="D3957" t="s">
        <v>100</v>
      </c>
      <c r="E3957" s="1">
        <v>15997</v>
      </c>
      <c r="F3957" t="s">
        <v>75</v>
      </c>
      <c r="G3957">
        <v>221</v>
      </c>
      <c r="H3957" t="s">
        <v>54</v>
      </c>
      <c r="I3957" t="s">
        <v>55</v>
      </c>
      <c r="J3957" t="s">
        <v>24</v>
      </c>
      <c r="K3957" t="str">
        <f>VLOOKUP(H3957, [1]Products!B:E, 2, FALSE)</f>
        <v>Lemon Crisps</v>
      </c>
      <c r="L3957" s="2">
        <f>VLOOKUP(H3957, [1]Products!B:D, 3, FALSE)</f>
        <v>7</v>
      </c>
      <c r="M3957" s="2">
        <f>Table1[[#This Row],[Quantity Purchased]] * Table1[[#This Row],[Unit Price]]</f>
        <v>1989</v>
      </c>
      <c r="N3957" s="2">
        <f>VLOOKUP(H3957, [1]Products!B:E, 4, FALSE)</f>
        <v>9</v>
      </c>
      <c r="O3957" t="str">
        <f>TEXT(Table1[[#This Row],[Transaction Date]], "yyyy-mm")</f>
        <v>2024-02</v>
      </c>
      <c r="P3957" s="1">
        <f ca="1">YEAR(TODAY()) - YEAR(Table1[[#This Row],[Buyer Date of Birth]])</f>
        <v>82</v>
      </c>
      <c r="Q3957" s="2">
        <f>Table1[[#This Row],[Total Revenue]] - Table1[[#This Row],[Total Cost]]</f>
        <v>1982</v>
      </c>
    </row>
    <row r="3958" spans="1:17" x14ac:dyDescent="0.25">
      <c r="A3958" s="1">
        <v>45366</v>
      </c>
      <c r="B3958" t="s">
        <v>336</v>
      </c>
      <c r="C3958" t="s">
        <v>126</v>
      </c>
      <c r="D3958" t="s">
        <v>34</v>
      </c>
      <c r="E3958" s="1">
        <v>27655</v>
      </c>
      <c r="F3958" t="s">
        <v>28</v>
      </c>
      <c r="G3958">
        <v>186</v>
      </c>
      <c r="H3958" t="s">
        <v>71</v>
      </c>
      <c r="I3958" t="s">
        <v>59</v>
      </c>
      <c r="J3958" t="s">
        <v>24</v>
      </c>
      <c r="K3958" t="str">
        <f>VLOOKUP(H3958, [1]Products!B:E, 2, FALSE)</f>
        <v>Peanut Butter Bites</v>
      </c>
      <c r="L3958" s="2">
        <f>VLOOKUP(H3958, [1]Products!B:D, 3, FALSE)</f>
        <v>5</v>
      </c>
      <c r="M3958" s="2">
        <f>Table1[[#This Row],[Quantity Purchased]] * Table1[[#This Row],[Unit Price]]</f>
        <v>1302</v>
      </c>
      <c r="N3958" s="2">
        <f>VLOOKUP(H3958, [1]Products!B:E, 4, FALSE)</f>
        <v>7</v>
      </c>
      <c r="O3958" t="str">
        <f>TEXT(Table1[[#This Row],[Transaction Date]], "yyyy-mm")</f>
        <v>2024-03</v>
      </c>
      <c r="P3958" s="1">
        <f ca="1">YEAR(TODAY()) - YEAR(Table1[[#This Row],[Buyer Date of Birth]])</f>
        <v>50</v>
      </c>
      <c r="Q3958" s="2">
        <f>Table1[[#This Row],[Total Revenue]] - Table1[[#This Row],[Total Cost]]</f>
        <v>1297</v>
      </c>
    </row>
    <row r="3959" spans="1:17" x14ac:dyDescent="0.25">
      <c r="A3959" s="1">
        <v>45431</v>
      </c>
      <c r="B3959" t="s">
        <v>1172</v>
      </c>
      <c r="C3959" t="s">
        <v>1022</v>
      </c>
      <c r="D3959" t="s">
        <v>78</v>
      </c>
      <c r="E3959" s="1">
        <v>17099</v>
      </c>
      <c r="F3959" t="s">
        <v>75</v>
      </c>
      <c r="G3959">
        <v>298</v>
      </c>
      <c r="H3959" t="s">
        <v>54</v>
      </c>
      <c r="I3959" t="s">
        <v>55</v>
      </c>
      <c r="J3959" t="s">
        <v>24</v>
      </c>
      <c r="K3959" t="str">
        <f>VLOOKUP(H3959, [1]Products!B:E, 2, FALSE)</f>
        <v>Lemon Crisps</v>
      </c>
      <c r="L3959" s="2">
        <f>VLOOKUP(H3959, [1]Products!B:D, 3, FALSE)</f>
        <v>7</v>
      </c>
      <c r="M3959" s="2">
        <f>Table1[[#This Row],[Quantity Purchased]] * Table1[[#This Row],[Unit Price]]</f>
        <v>2682</v>
      </c>
      <c r="N3959" s="2">
        <f>VLOOKUP(H3959, [1]Products!B:E, 4, FALSE)</f>
        <v>9</v>
      </c>
      <c r="O3959" t="str">
        <f>TEXT(Table1[[#This Row],[Transaction Date]], "yyyy-mm")</f>
        <v>2024-05</v>
      </c>
      <c r="P3959" s="1">
        <f ca="1">YEAR(TODAY()) - YEAR(Table1[[#This Row],[Buyer Date of Birth]])</f>
        <v>79</v>
      </c>
      <c r="Q3959" s="2">
        <f>Table1[[#This Row],[Total Revenue]] - Table1[[#This Row],[Total Cost]]</f>
        <v>2675</v>
      </c>
    </row>
    <row r="3960" spans="1:17" x14ac:dyDescent="0.25">
      <c r="A3960" s="1">
        <v>45498</v>
      </c>
      <c r="B3960" t="s">
        <v>408</v>
      </c>
      <c r="C3960" t="s">
        <v>267</v>
      </c>
      <c r="D3960" t="s">
        <v>58</v>
      </c>
      <c r="E3960" s="1">
        <v>36991</v>
      </c>
      <c r="F3960" t="s">
        <v>40</v>
      </c>
      <c r="G3960">
        <v>59</v>
      </c>
      <c r="H3960" t="s">
        <v>35</v>
      </c>
      <c r="I3960" t="s">
        <v>59</v>
      </c>
      <c r="J3960" t="s">
        <v>24</v>
      </c>
      <c r="K3960" t="str">
        <f>VLOOKUP(H3960, [1]Products!B:E, 2, FALSE)</f>
        <v>Caramel Biscuits</v>
      </c>
      <c r="L3960" s="2">
        <f>VLOOKUP(H3960, [1]Products!B:D, 3, FALSE)</f>
        <v>18</v>
      </c>
      <c r="M3960" s="2">
        <f>Table1[[#This Row],[Quantity Purchased]] * Table1[[#This Row],[Unit Price]]</f>
        <v>1298</v>
      </c>
      <c r="N3960" s="2">
        <f>VLOOKUP(H3960, [1]Products!B:E, 4, FALSE)</f>
        <v>22</v>
      </c>
      <c r="O3960" t="str">
        <f>TEXT(Table1[[#This Row],[Transaction Date]], "yyyy-mm")</f>
        <v>2024-07</v>
      </c>
      <c r="P3960" s="1">
        <f ca="1">YEAR(TODAY()) - YEAR(Table1[[#This Row],[Buyer Date of Birth]])</f>
        <v>24</v>
      </c>
      <c r="Q3960" s="2">
        <f>Table1[[#This Row],[Total Revenue]] - Table1[[#This Row],[Total Cost]]</f>
        <v>1280</v>
      </c>
    </row>
    <row r="3961" spans="1:17" x14ac:dyDescent="0.25">
      <c r="A3961" s="1">
        <v>45416</v>
      </c>
      <c r="B3961" t="s">
        <v>140</v>
      </c>
      <c r="C3961" t="s">
        <v>122</v>
      </c>
      <c r="D3961" t="s">
        <v>20</v>
      </c>
      <c r="E3961" s="1">
        <v>38388</v>
      </c>
      <c r="F3961" t="s">
        <v>75</v>
      </c>
      <c r="G3961">
        <v>193</v>
      </c>
      <c r="H3961" t="s">
        <v>63</v>
      </c>
      <c r="I3961" t="s">
        <v>36</v>
      </c>
      <c r="J3961" t="s">
        <v>24</v>
      </c>
      <c r="K3961" t="str">
        <f>VLOOKUP(H3961, [1]Products!B:E, 2, FALSE)</f>
        <v>Vanilla Wafers</v>
      </c>
      <c r="L3961" s="2">
        <f>VLOOKUP(H3961, [1]Products!B:D, 3, FALSE)</f>
        <v>18</v>
      </c>
      <c r="M3961" s="2">
        <f>Table1[[#This Row],[Quantity Purchased]] * Table1[[#This Row],[Unit Price]]</f>
        <v>6948</v>
      </c>
      <c r="N3961" s="2">
        <f>VLOOKUP(H3961, [1]Products!B:E, 4, FALSE)</f>
        <v>36</v>
      </c>
      <c r="O3961" t="str">
        <f>TEXT(Table1[[#This Row],[Transaction Date]], "yyyy-mm")</f>
        <v>2024-05</v>
      </c>
      <c r="P3961" s="1">
        <f ca="1">YEAR(TODAY()) - YEAR(Table1[[#This Row],[Buyer Date of Birth]])</f>
        <v>20</v>
      </c>
      <c r="Q3961" s="2">
        <f>Table1[[#This Row],[Total Revenue]] - Table1[[#This Row],[Total Cost]]</f>
        <v>6930</v>
      </c>
    </row>
    <row r="3962" spans="1:17" x14ac:dyDescent="0.25">
      <c r="A3962" s="1">
        <v>45356</v>
      </c>
      <c r="B3962" t="s">
        <v>204</v>
      </c>
      <c r="C3962" t="s">
        <v>39</v>
      </c>
      <c r="D3962" t="s">
        <v>34</v>
      </c>
      <c r="E3962" s="1">
        <v>38701</v>
      </c>
      <c r="F3962" t="s">
        <v>75</v>
      </c>
      <c r="G3962">
        <v>259</v>
      </c>
      <c r="H3962" t="s">
        <v>72</v>
      </c>
      <c r="I3962" t="s">
        <v>36</v>
      </c>
      <c r="J3962" t="s">
        <v>31</v>
      </c>
      <c r="K3962" t="str">
        <f>VLOOKUP(H3962, [1]Products!B:E, 2, FALSE)</f>
        <v>Choco Delight</v>
      </c>
      <c r="L3962" s="2">
        <f>VLOOKUP(H3962, [1]Products!B:D, 3, FALSE)</f>
        <v>3</v>
      </c>
      <c r="M3962" s="2">
        <f>Table1[[#This Row],[Quantity Purchased]] * Table1[[#This Row],[Unit Price]]</f>
        <v>1295</v>
      </c>
      <c r="N3962" s="2">
        <f>VLOOKUP(H3962, [1]Products!B:E, 4, FALSE)</f>
        <v>5</v>
      </c>
      <c r="O3962" t="str">
        <f>TEXT(Table1[[#This Row],[Transaction Date]], "yyyy-mm")</f>
        <v>2024-03</v>
      </c>
      <c r="P3962" s="1">
        <f ca="1">YEAR(TODAY()) - YEAR(Table1[[#This Row],[Buyer Date of Birth]])</f>
        <v>20</v>
      </c>
      <c r="Q3962" s="2">
        <f>Table1[[#This Row],[Total Revenue]] - Table1[[#This Row],[Total Cost]]</f>
        <v>1292</v>
      </c>
    </row>
    <row r="3963" spans="1:17" x14ac:dyDescent="0.25">
      <c r="A3963" s="1">
        <v>45418</v>
      </c>
      <c r="B3963" t="s">
        <v>140</v>
      </c>
      <c r="C3963" t="s">
        <v>894</v>
      </c>
      <c r="D3963" t="s">
        <v>45</v>
      </c>
      <c r="E3963" s="1">
        <v>27536</v>
      </c>
      <c r="F3963" t="s">
        <v>28</v>
      </c>
      <c r="G3963">
        <v>137</v>
      </c>
      <c r="H3963" t="s">
        <v>66</v>
      </c>
      <c r="I3963" t="s">
        <v>42</v>
      </c>
      <c r="J3963" t="s">
        <v>24</v>
      </c>
      <c r="K3963" t="str">
        <f>VLOOKUP(H3963, [1]Products!B:E, 2, FALSE)</f>
        <v>Oatmeal Cookies</v>
      </c>
      <c r="L3963" s="2">
        <f>VLOOKUP(H3963, [1]Products!B:D, 3, FALSE)</f>
        <v>19</v>
      </c>
      <c r="M3963" s="2">
        <f>Table1[[#This Row],[Quantity Purchased]] * Table1[[#This Row],[Unit Price]]</f>
        <v>3151</v>
      </c>
      <c r="N3963" s="2">
        <f>VLOOKUP(H3963, [1]Products!B:E, 4, FALSE)</f>
        <v>23</v>
      </c>
      <c r="O3963" t="str">
        <f>TEXT(Table1[[#This Row],[Transaction Date]], "yyyy-mm")</f>
        <v>2024-05</v>
      </c>
      <c r="P3963" s="1">
        <f ca="1">YEAR(TODAY()) - YEAR(Table1[[#This Row],[Buyer Date of Birth]])</f>
        <v>50</v>
      </c>
      <c r="Q3963" s="2">
        <f>Table1[[#This Row],[Total Revenue]] - Table1[[#This Row],[Total Cost]]</f>
        <v>3132</v>
      </c>
    </row>
    <row r="3964" spans="1:17" x14ac:dyDescent="0.25">
      <c r="A3964" s="1">
        <v>45409</v>
      </c>
      <c r="B3964" t="s">
        <v>87</v>
      </c>
      <c r="C3964" t="s">
        <v>798</v>
      </c>
      <c r="D3964" t="s">
        <v>20</v>
      </c>
      <c r="E3964" s="1">
        <v>34118</v>
      </c>
      <c r="F3964" t="s">
        <v>28</v>
      </c>
      <c r="G3964">
        <v>186</v>
      </c>
      <c r="H3964" t="s">
        <v>66</v>
      </c>
      <c r="I3964" t="s">
        <v>46</v>
      </c>
      <c r="J3964" t="s">
        <v>24</v>
      </c>
      <c r="K3964" t="str">
        <f>VLOOKUP(H3964, [1]Products!B:E, 2, FALSE)</f>
        <v>Oatmeal Cookies</v>
      </c>
      <c r="L3964" s="2">
        <f>VLOOKUP(H3964, [1]Products!B:D, 3, FALSE)</f>
        <v>19</v>
      </c>
      <c r="M3964" s="2">
        <f>Table1[[#This Row],[Quantity Purchased]] * Table1[[#This Row],[Unit Price]]</f>
        <v>4278</v>
      </c>
      <c r="N3964" s="2">
        <f>VLOOKUP(H3964, [1]Products!B:E, 4, FALSE)</f>
        <v>23</v>
      </c>
      <c r="O3964" t="str">
        <f>TEXT(Table1[[#This Row],[Transaction Date]], "yyyy-mm")</f>
        <v>2024-04</v>
      </c>
      <c r="P3964" s="1">
        <f ca="1">YEAR(TODAY()) - YEAR(Table1[[#This Row],[Buyer Date of Birth]])</f>
        <v>32</v>
      </c>
      <c r="Q3964" s="2">
        <f>Table1[[#This Row],[Total Revenue]] - Table1[[#This Row],[Total Cost]]</f>
        <v>4259</v>
      </c>
    </row>
    <row r="3965" spans="1:17" x14ac:dyDescent="0.25">
      <c r="A3965" s="1">
        <v>45353</v>
      </c>
      <c r="B3965" t="s">
        <v>425</v>
      </c>
      <c r="C3965" t="s">
        <v>1104</v>
      </c>
      <c r="D3965" t="s">
        <v>78</v>
      </c>
      <c r="E3965" s="1">
        <v>21534</v>
      </c>
      <c r="F3965" t="s">
        <v>21</v>
      </c>
      <c r="G3965">
        <v>146</v>
      </c>
      <c r="H3965" t="s">
        <v>35</v>
      </c>
      <c r="I3965" t="s">
        <v>50</v>
      </c>
      <c r="J3965" t="s">
        <v>24</v>
      </c>
      <c r="K3965" t="str">
        <f>VLOOKUP(H3965, [1]Products!B:E, 2, FALSE)</f>
        <v>Caramel Biscuits</v>
      </c>
      <c r="L3965" s="2">
        <f>VLOOKUP(H3965, [1]Products!B:D, 3, FALSE)</f>
        <v>18</v>
      </c>
      <c r="M3965" s="2">
        <f>Table1[[#This Row],[Quantity Purchased]] * Table1[[#This Row],[Unit Price]]</f>
        <v>3212</v>
      </c>
      <c r="N3965" s="2">
        <f>VLOOKUP(H3965, [1]Products!B:E, 4, FALSE)</f>
        <v>22</v>
      </c>
      <c r="O3965" t="str">
        <f>TEXT(Table1[[#This Row],[Transaction Date]], "yyyy-mm")</f>
        <v>2024-03</v>
      </c>
      <c r="P3965" s="1">
        <f ca="1">YEAR(TODAY()) - YEAR(Table1[[#This Row],[Buyer Date of Birth]])</f>
        <v>67</v>
      </c>
      <c r="Q3965" s="2">
        <f>Table1[[#This Row],[Total Revenue]] - Table1[[#This Row],[Total Cost]]</f>
        <v>3194</v>
      </c>
    </row>
    <row r="3966" spans="1:17" x14ac:dyDescent="0.25">
      <c r="A3966" s="1">
        <v>45334</v>
      </c>
      <c r="B3966" t="s">
        <v>204</v>
      </c>
      <c r="C3966" t="s">
        <v>88</v>
      </c>
      <c r="D3966" t="s">
        <v>53</v>
      </c>
      <c r="E3966" s="1">
        <v>36704</v>
      </c>
      <c r="F3966" t="s">
        <v>21</v>
      </c>
      <c r="G3966">
        <v>25</v>
      </c>
      <c r="H3966" t="s">
        <v>66</v>
      </c>
      <c r="I3966" t="s">
        <v>55</v>
      </c>
      <c r="J3966" t="s">
        <v>31</v>
      </c>
      <c r="K3966" t="str">
        <f>VLOOKUP(H3966, [1]Products!B:E, 2, FALSE)</f>
        <v>Oatmeal Cookies</v>
      </c>
      <c r="L3966" s="2">
        <f>VLOOKUP(H3966, [1]Products!B:D, 3, FALSE)</f>
        <v>19</v>
      </c>
      <c r="M3966" s="2">
        <f>Table1[[#This Row],[Quantity Purchased]] * Table1[[#This Row],[Unit Price]]</f>
        <v>575</v>
      </c>
      <c r="N3966" s="2">
        <f>VLOOKUP(H3966, [1]Products!B:E, 4, FALSE)</f>
        <v>23</v>
      </c>
      <c r="O3966" t="str">
        <f>TEXT(Table1[[#This Row],[Transaction Date]], "yyyy-mm")</f>
        <v>2024-02</v>
      </c>
      <c r="P3966" s="1">
        <f ca="1">YEAR(TODAY()) - YEAR(Table1[[#This Row],[Buyer Date of Birth]])</f>
        <v>25</v>
      </c>
      <c r="Q3966" s="2">
        <f>Table1[[#This Row],[Total Revenue]] - Table1[[#This Row],[Total Cost]]</f>
        <v>556</v>
      </c>
    </row>
    <row r="3967" spans="1:17" x14ac:dyDescent="0.25">
      <c r="A3967" s="1">
        <v>45496</v>
      </c>
      <c r="B3967" t="s">
        <v>204</v>
      </c>
      <c r="C3967" t="s">
        <v>285</v>
      </c>
      <c r="D3967" t="s">
        <v>62</v>
      </c>
      <c r="E3967" s="1">
        <v>28339</v>
      </c>
      <c r="F3967" t="s">
        <v>28</v>
      </c>
      <c r="G3967">
        <v>33</v>
      </c>
      <c r="H3967" t="s">
        <v>54</v>
      </c>
      <c r="I3967" t="s">
        <v>59</v>
      </c>
      <c r="J3967" t="s">
        <v>31</v>
      </c>
      <c r="K3967" t="str">
        <f>VLOOKUP(H3967, [1]Products!B:E, 2, FALSE)</f>
        <v>Lemon Crisps</v>
      </c>
      <c r="L3967" s="2">
        <f>VLOOKUP(H3967, [1]Products!B:D, 3, FALSE)</f>
        <v>7</v>
      </c>
      <c r="M3967" s="2">
        <f>Table1[[#This Row],[Quantity Purchased]] * Table1[[#This Row],[Unit Price]]</f>
        <v>297</v>
      </c>
      <c r="N3967" s="2">
        <f>VLOOKUP(H3967, [1]Products!B:E, 4, FALSE)</f>
        <v>9</v>
      </c>
      <c r="O3967" t="str">
        <f>TEXT(Table1[[#This Row],[Transaction Date]], "yyyy-mm")</f>
        <v>2024-07</v>
      </c>
      <c r="P3967" s="1">
        <f ca="1">YEAR(TODAY()) - YEAR(Table1[[#This Row],[Buyer Date of Birth]])</f>
        <v>48</v>
      </c>
      <c r="Q3967" s="2">
        <f>Table1[[#This Row],[Total Revenue]] - Table1[[#This Row],[Total Cost]]</f>
        <v>290</v>
      </c>
    </row>
    <row r="3968" spans="1:17" x14ac:dyDescent="0.25">
      <c r="A3968" s="1">
        <v>45327</v>
      </c>
      <c r="B3968" t="s">
        <v>300</v>
      </c>
      <c r="C3968" t="s">
        <v>633</v>
      </c>
      <c r="D3968" t="s">
        <v>20</v>
      </c>
      <c r="E3968" s="1">
        <v>18190</v>
      </c>
      <c r="F3968" t="s">
        <v>75</v>
      </c>
      <c r="G3968">
        <v>216</v>
      </c>
      <c r="H3968" t="s">
        <v>29</v>
      </c>
      <c r="I3968" t="s">
        <v>55</v>
      </c>
      <c r="J3968" t="s">
        <v>24</v>
      </c>
      <c r="K3968" t="str">
        <f>VLOOKUP(H3968, [1]Products!B:E, 2, FALSE)</f>
        <v>Shortbread</v>
      </c>
      <c r="L3968" s="2">
        <f>VLOOKUP(H3968, [1]Products!B:D, 3, FALSE)</f>
        <v>10</v>
      </c>
      <c r="M3968" s="2">
        <f>Table1[[#This Row],[Quantity Purchased]] * Table1[[#This Row],[Unit Price]]</f>
        <v>9720</v>
      </c>
      <c r="N3968" s="2">
        <f>VLOOKUP(H3968, [1]Products!B:E, 4, FALSE)</f>
        <v>45</v>
      </c>
      <c r="O3968" t="str">
        <f>TEXT(Table1[[#This Row],[Transaction Date]], "yyyy-mm")</f>
        <v>2024-02</v>
      </c>
      <c r="P3968" s="1">
        <f ca="1">YEAR(TODAY()) - YEAR(Table1[[#This Row],[Buyer Date of Birth]])</f>
        <v>76</v>
      </c>
      <c r="Q3968" s="2">
        <f>Table1[[#This Row],[Total Revenue]] - Table1[[#This Row],[Total Cost]]</f>
        <v>9710</v>
      </c>
    </row>
    <row r="3969" spans="1:17" x14ac:dyDescent="0.25">
      <c r="A3969" s="1">
        <v>45502</v>
      </c>
      <c r="B3969" t="s">
        <v>529</v>
      </c>
      <c r="C3969" t="s">
        <v>222</v>
      </c>
      <c r="D3969" t="s">
        <v>78</v>
      </c>
      <c r="E3969" s="1">
        <v>16686</v>
      </c>
      <c r="F3969" t="s">
        <v>21</v>
      </c>
      <c r="G3969">
        <v>257</v>
      </c>
      <c r="H3969" t="s">
        <v>54</v>
      </c>
      <c r="I3969" t="s">
        <v>59</v>
      </c>
      <c r="J3969" t="s">
        <v>24</v>
      </c>
      <c r="K3969" t="str">
        <f>VLOOKUP(H3969, [1]Products!B:E, 2, FALSE)</f>
        <v>Lemon Crisps</v>
      </c>
      <c r="L3969" s="2">
        <f>VLOOKUP(H3969, [1]Products!B:D, 3, FALSE)</f>
        <v>7</v>
      </c>
      <c r="M3969" s="2">
        <f>Table1[[#This Row],[Quantity Purchased]] * Table1[[#This Row],[Unit Price]]</f>
        <v>2313</v>
      </c>
      <c r="N3969" s="2">
        <f>VLOOKUP(H3969, [1]Products!B:E, 4, FALSE)</f>
        <v>9</v>
      </c>
      <c r="O3969" t="str">
        <f>TEXT(Table1[[#This Row],[Transaction Date]], "yyyy-mm")</f>
        <v>2024-07</v>
      </c>
      <c r="P3969" s="1">
        <f ca="1">YEAR(TODAY()) - YEAR(Table1[[#This Row],[Buyer Date of Birth]])</f>
        <v>80</v>
      </c>
      <c r="Q3969" s="2">
        <f>Table1[[#This Row],[Total Revenue]] - Table1[[#This Row],[Total Cost]]</f>
        <v>2306</v>
      </c>
    </row>
    <row r="3970" spans="1:17" x14ac:dyDescent="0.25">
      <c r="A3970" s="1">
        <v>45337</v>
      </c>
      <c r="B3970" t="s">
        <v>225</v>
      </c>
      <c r="C3970" t="s">
        <v>438</v>
      </c>
      <c r="D3970" t="s">
        <v>78</v>
      </c>
      <c r="E3970" s="1">
        <v>18874</v>
      </c>
      <c r="F3970" t="s">
        <v>28</v>
      </c>
      <c r="G3970">
        <v>128</v>
      </c>
      <c r="H3970" t="s">
        <v>54</v>
      </c>
      <c r="I3970" t="s">
        <v>59</v>
      </c>
      <c r="J3970" t="s">
        <v>24</v>
      </c>
      <c r="K3970" t="str">
        <f>VLOOKUP(H3970, [1]Products!B:E, 2, FALSE)</f>
        <v>Lemon Crisps</v>
      </c>
      <c r="L3970" s="2">
        <f>VLOOKUP(H3970, [1]Products!B:D, 3, FALSE)</f>
        <v>7</v>
      </c>
      <c r="M3970" s="2">
        <f>Table1[[#This Row],[Quantity Purchased]] * Table1[[#This Row],[Unit Price]]</f>
        <v>1152</v>
      </c>
      <c r="N3970" s="2">
        <f>VLOOKUP(H3970, [1]Products!B:E, 4, FALSE)</f>
        <v>9</v>
      </c>
      <c r="O3970" t="str">
        <f>TEXT(Table1[[#This Row],[Transaction Date]], "yyyy-mm")</f>
        <v>2024-02</v>
      </c>
      <c r="P3970" s="1">
        <f ca="1">YEAR(TODAY()) - YEAR(Table1[[#This Row],[Buyer Date of Birth]])</f>
        <v>74</v>
      </c>
      <c r="Q3970" s="2">
        <f>Table1[[#This Row],[Total Revenue]] - Table1[[#This Row],[Total Cost]]</f>
        <v>1145</v>
      </c>
    </row>
    <row r="3971" spans="1:17" x14ac:dyDescent="0.25">
      <c r="A3971" s="1">
        <v>45322</v>
      </c>
      <c r="B3971" t="s">
        <v>248</v>
      </c>
      <c r="C3971" t="s">
        <v>168</v>
      </c>
      <c r="D3971" t="s">
        <v>62</v>
      </c>
      <c r="E3971" s="1">
        <v>38343</v>
      </c>
      <c r="F3971" t="s">
        <v>75</v>
      </c>
      <c r="G3971">
        <v>283</v>
      </c>
      <c r="H3971" t="s">
        <v>54</v>
      </c>
      <c r="I3971" t="s">
        <v>50</v>
      </c>
      <c r="J3971" t="s">
        <v>24</v>
      </c>
      <c r="K3971" t="str">
        <f>VLOOKUP(H3971, [1]Products!B:E, 2, FALSE)</f>
        <v>Lemon Crisps</v>
      </c>
      <c r="L3971" s="2">
        <f>VLOOKUP(H3971, [1]Products!B:D, 3, FALSE)</f>
        <v>7</v>
      </c>
      <c r="M3971" s="2">
        <f>Table1[[#This Row],[Quantity Purchased]] * Table1[[#This Row],[Unit Price]]</f>
        <v>2547</v>
      </c>
      <c r="N3971" s="2">
        <f>VLOOKUP(H3971, [1]Products!B:E, 4, FALSE)</f>
        <v>9</v>
      </c>
      <c r="O3971" t="str">
        <f>TEXT(Table1[[#This Row],[Transaction Date]], "yyyy-mm")</f>
        <v>2024-01</v>
      </c>
      <c r="P3971" s="1">
        <f ca="1">YEAR(TODAY()) - YEAR(Table1[[#This Row],[Buyer Date of Birth]])</f>
        <v>21</v>
      </c>
      <c r="Q3971" s="2">
        <f>Table1[[#This Row],[Total Revenue]] - Table1[[#This Row],[Total Cost]]</f>
        <v>2540</v>
      </c>
    </row>
    <row r="3972" spans="1:17" x14ac:dyDescent="0.25">
      <c r="A3972" s="1">
        <v>45387</v>
      </c>
      <c r="B3972" t="s">
        <v>610</v>
      </c>
      <c r="C3972" t="s">
        <v>1175</v>
      </c>
      <c r="D3972" t="s">
        <v>84</v>
      </c>
      <c r="E3972" s="1">
        <v>32514</v>
      </c>
      <c r="F3972" t="s">
        <v>40</v>
      </c>
      <c r="G3972">
        <v>348</v>
      </c>
      <c r="H3972" t="s">
        <v>29</v>
      </c>
      <c r="I3972" t="s">
        <v>55</v>
      </c>
      <c r="J3972" t="s">
        <v>24</v>
      </c>
      <c r="K3972" t="str">
        <f>VLOOKUP(H3972, [1]Products!B:E, 2, FALSE)</f>
        <v>Shortbread</v>
      </c>
      <c r="L3972" s="2">
        <f>VLOOKUP(H3972, [1]Products!B:D, 3, FALSE)</f>
        <v>10</v>
      </c>
      <c r="M3972" s="2">
        <f>Table1[[#This Row],[Quantity Purchased]] * Table1[[#This Row],[Unit Price]]</f>
        <v>15660</v>
      </c>
      <c r="N3972" s="2">
        <f>VLOOKUP(H3972, [1]Products!B:E, 4, FALSE)</f>
        <v>45</v>
      </c>
      <c r="O3972" t="str">
        <f>TEXT(Table1[[#This Row],[Transaction Date]], "yyyy-mm")</f>
        <v>2024-04</v>
      </c>
      <c r="P3972" s="1">
        <f ca="1">YEAR(TODAY()) - YEAR(Table1[[#This Row],[Buyer Date of Birth]])</f>
        <v>36</v>
      </c>
      <c r="Q3972" s="2">
        <f>Table1[[#This Row],[Total Revenue]] - Table1[[#This Row],[Total Cost]]</f>
        <v>15650</v>
      </c>
    </row>
    <row r="3973" spans="1:17" x14ac:dyDescent="0.25">
      <c r="A3973" s="1">
        <v>45354</v>
      </c>
      <c r="B3973" t="s">
        <v>325</v>
      </c>
      <c r="C3973" t="s">
        <v>542</v>
      </c>
      <c r="D3973" t="s">
        <v>45</v>
      </c>
      <c r="E3973" s="1">
        <v>27808</v>
      </c>
      <c r="F3973" t="s">
        <v>28</v>
      </c>
      <c r="G3973">
        <v>403</v>
      </c>
      <c r="H3973" t="s">
        <v>49</v>
      </c>
      <c r="I3973" t="s">
        <v>59</v>
      </c>
      <c r="J3973" t="s">
        <v>24</v>
      </c>
      <c r="K3973" t="str">
        <f>VLOOKUP(H3973, [1]Products!B:E, 2, FALSE)</f>
        <v>Butter Crunch</v>
      </c>
      <c r="L3973" s="2">
        <f>VLOOKUP(H3973, [1]Products!B:D, 3, FALSE)</f>
        <v>10</v>
      </c>
      <c r="M3973" s="2">
        <f>Table1[[#This Row],[Quantity Purchased]] * Table1[[#This Row],[Unit Price]]</f>
        <v>4433</v>
      </c>
      <c r="N3973" s="2">
        <f>VLOOKUP(H3973, [1]Products!B:E, 4, FALSE)</f>
        <v>11</v>
      </c>
      <c r="O3973" t="str">
        <f>TEXT(Table1[[#This Row],[Transaction Date]], "yyyy-mm")</f>
        <v>2024-03</v>
      </c>
      <c r="P3973" s="1">
        <f ca="1">YEAR(TODAY()) - YEAR(Table1[[#This Row],[Buyer Date of Birth]])</f>
        <v>49</v>
      </c>
      <c r="Q3973" s="2">
        <f>Table1[[#This Row],[Total Revenue]] - Table1[[#This Row],[Total Cost]]</f>
        <v>4423</v>
      </c>
    </row>
    <row r="3974" spans="1:17" x14ac:dyDescent="0.25">
      <c r="A3974" s="1">
        <v>45337</v>
      </c>
      <c r="B3974" t="s">
        <v>56</v>
      </c>
      <c r="C3974" t="s">
        <v>99</v>
      </c>
      <c r="D3974" t="s">
        <v>45</v>
      </c>
      <c r="E3974" s="1">
        <v>21319</v>
      </c>
      <c r="F3974" t="s">
        <v>21</v>
      </c>
      <c r="G3974">
        <v>34</v>
      </c>
      <c r="H3974" t="s">
        <v>63</v>
      </c>
      <c r="I3974" t="s">
        <v>55</v>
      </c>
      <c r="J3974" t="s">
        <v>24</v>
      </c>
      <c r="K3974" t="str">
        <f>VLOOKUP(H3974, [1]Products!B:E, 2, FALSE)</f>
        <v>Vanilla Wafers</v>
      </c>
      <c r="L3974" s="2">
        <f>VLOOKUP(H3974, [1]Products!B:D, 3, FALSE)</f>
        <v>18</v>
      </c>
      <c r="M3974" s="2">
        <f>Table1[[#This Row],[Quantity Purchased]] * Table1[[#This Row],[Unit Price]]</f>
        <v>1224</v>
      </c>
      <c r="N3974" s="2">
        <f>VLOOKUP(H3974, [1]Products!B:E, 4, FALSE)</f>
        <v>36</v>
      </c>
      <c r="O3974" t="str">
        <f>TEXT(Table1[[#This Row],[Transaction Date]], "yyyy-mm")</f>
        <v>2024-02</v>
      </c>
      <c r="P3974" s="1">
        <f ca="1">YEAR(TODAY()) - YEAR(Table1[[#This Row],[Buyer Date of Birth]])</f>
        <v>67</v>
      </c>
      <c r="Q3974" s="2">
        <f>Table1[[#This Row],[Total Revenue]] - Table1[[#This Row],[Total Cost]]</f>
        <v>1206</v>
      </c>
    </row>
    <row r="3975" spans="1:17" x14ac:dyDescent="0.25">
      <c r="A3975" s="1">
        <v>45335</v>
      </c>
      <c r="B3975" t="s">
        <v>1342</v>
      </c>
      <c r="C3975" t="s">
        <v>229</v>
      </c>
      <c r="D3975" t="s">
        <v>45</v>
      </c>
      <c r="E3975" s="1">
        <v>25649</v>
      </c>
      <c r="F3975" t="s">
        <v>75</v>
      </c>
      <c r="G3975">
        <v>301</v>
      </c>
      <c r="H3975" t="s">
        <v>71</v>
      </c>
      <c r="I3975" t="s">
        <v>59</v>
      </c>
      <c r="J3975" t="s">
        <v>24</v>
      </c>
      <c r="K3975" t="str">
        <f>VLOOKUP(H3975, [1]Products!B:E, 2, FALSE)</f>
        <v>Peanut Butter Bites</v>
      </c>
      <c r="L3975" s="2">
        <f>VLOOKUP(H3975, [1]Products!B:D, 3, FALSE)</f>
        <v>5</v>
      </c>
      <c r="M3975" s="2">
        <f>Table1[[#This Row],[Quantity Purchased]] * Table1[[#This Row],[Unit Price]]</f>
        <v>2107</v>
      </c>
      <c r="N3975" s="2">
        <f>VLOOKUP(H3975, [1]Products!B:E, 4, FALSE)</f>
        <v>7</v>
      </c>
      <c r="O3975" t="str">
        <f>TEXT(Table1[[#This Row],[Transaction Date]], "yyyy-mm")</f>
        <v>2024-02</v>
      </c>
      <c r="P3975" s="1">
        <f ca="1">YEAR(TODAY()) - YEAR(Table1[[#This Row],[Buyer Date of Birth]])</f>
        <v>55</v>
      </c>
      <c r="Q3975" s="2">
        <f>Table1[[#This Row],[Total Revenue]] - Table1[[#This Row],[Total Cost]]</f>
        <v>2102</v>
      </c>
    </row>
    <row r="3976" spans="1:17" x14ac:dyDescent="0.25">
      <c r="A3976" s="1">
        <v>45415</v>
      </c>
      <c r="B3976" t="s">
        <v>138</v>
      </c>
      <c r="C3976" t="s">
        <v>903</v>
      </c>
      <c r="D3976" t="s">
        <v>78</v>
      </c>
      <c r="E3976" s="1">
        <v>31538</v>
      </c>
      <c r="F3976" t="s">
        <v>28</v>
      </c>
      <c r="G3976">
        <v>254</v>
      </c>
      <c r="H3976" t="s">
        <v>71</v>
      </c>
      <c r="I3976" t="s">
        <v>36</v>
      </c>
      <c r="J3976" t="s">
        <v>31</v>
      </c>
      <c r="K3976" t="str">
        <f>VLOOKUP(H3976, [1]Products!B:E, 2, FALSE)</f>
        <v>Peanut Butter Bites</v>
      </c>
      <c r="L3976" s="2">
        <f>VLOOKUP(H3976, [1]Products!B:D, 3, FALSE)</f>
        <v>5</v>
      </c>
      <c r="M3976" s="2">
        <f>Table1[[#This Row],[Quantity Purchased]] * Table1[[#This Row],[Unit Price]]</f>
        <v>1778</v>
      </c>
      <c r="N3976" s="2">
        <f>VLOOKUP(H3976, [1]Products!B:E, 4, FALSE)</f>
        <v>7</v>
      </c>
      <c r="O3976" t="str">
        <f>TEXT(Table1[[#This Row],[Transaction Date]], "yyyy-mm")</f>
        <v>2024-05</v>
      </c>
      <c r="P3976" s="1">
        <f ca="1">YEAR(TODAY()) - YEAR(Table1[[#This Row],[Buyer Date of Birth]])</f>
        <v>39</v>
      </c>
      <c r="Q3976" s="2">
        <f>Table1[[#This Row],[Total Revenue]] - Table1[[#This Row],[Total Cost]]</f>
        <v>1773</v>
      </c>
    </row>
    <row r="3977" spans="1:17" x14ac:dyDescent="0.25">
      <c r="A3977" s="1">
        <v>45414</v>
      </c>
      <c r="B3977" t="s">
        <v>193</v>
      </c>
      <c r="C3977" t="s">
        <v>539</v>
      </c>
      <c r="D3977" t="s">
        <v>53</v>
      </c>
      <c r="E3977" s="1">
        <v>32942</v>
      </c>
      <c r="F3977" t="s">
        <v>75</v>
      </c>
      <c r="G3977">
        <v>262</v>
      </c>
      <c r="H3977" t="s">
        <v>66</v>
      </c>
      <c r="I3977" t="s">
        <v>36</v>
      </c>
      <c r="J3977" t="s">
        <v>24</v>
      </c>
      <c r="K3977" t="str">
        <f>VLOOKUP(H3977, [1]Products!B:E, 2, FALSE)</f>
        <v>Oatmeal Cookies</v>
      </c>
      <c r="L3977" s="2">
        <f>VLOOKUP(H3977, [1]Products!B:D, 3, FALSE)</f>
        <v>19</v>
      </c>
      <c r="M3977" s="2">
        <f>Table1[[#This Row],[Quantity Purchased]] * Table1[[#This Row],[Unit Price]]</f>
        <v>6026</v>
      </c>
      <c r="N3977" s="2">
        <f>VLOOKUP(H3977, [1]Products!B:E, 4, FALSE)</f>
        <v>23</v>
      </c>
      <c r="O3977" t="str">
        <f>TEXT(Table1[[#This Row],[Transaction Date]], "yyyy-mm")</f>
        <v>2024-05</v>
      </c>
      <c r="P3977" s="1">
        <f ca="1">YEAR(TODAY()) - YEAR(Table1[[#This Row],[Buyer Date of Birth]])</f>
        <v>35</v>
      </c>
      <c r="Q3977" s="2">
        <f>Table1[[#This Row],[Total Revenue]] - Table1[[#This Row],[Total Cost]]</f>
        <v>6007</v>
      </c>
    </row>
    <row r="3978" spans="1:17" x14ac:dyDescent="0.25">
      <c r="A3978" s="1">
        <v>45315</v>
      </c>
      <c r="B3978" t="s">
        <v>140</v>
      </c>
      <c r="C3978" t="s">
        <v>157</v>
      </c>
      <c r="D3978" t="s">
        <v>45</v>
      </c>
      <c r="E3978" s="1">
        <v>19528</v>
      </c>
      <c r="F3978" t="s">
        <v>75</v>
      </c>
      <c r="G3978">
        <v>183</v>
      </c>
      <c r="H3978" t="s">
        <v>63</v>
      </c>
      <c r="I3978" t="s">
        <v>42</v>
      </c>
      <c r="J3978" t="s">
        <v>24</v>
      </c>
      <c r="K3978" t="str">
        <f>VLOOKUP(H3978, [1]Products!B:E, 2, FALSE)</f>
        <v>Vanilla Wafers</v>
      </c>
      <c r="L3978" s="2">
        <f>VLOOKUP(H3978, [1]Products!B:D, 3, FALSE)</f>
        <v>18</v>
      </c>
      <c r="M3978" s="2">
        <f>Table1[[#This Row],[Quantity Purchased]] * Table1[[#This Row],[Unit Price]]</f>
        <v>6588</v>
      </c>
      <c r="N3978" s="2">
        <f>VLOOKUP(H3978, [1]Products!B:E, 4, FALSE)</f>
        <v>36</v>
      </c>
      <c r="O3978" t="str">
        <f>TEXT(Table1[[#This Row],[Transaction Date]], "yyyy-mm")</f>
        <v>2024-01</v>
      </c>
      <c r="P3978" s="1">
        <f ca="1">YEAR(TODAY()) - YEAR(Table1[[#This Row],[Buyer Date of Birth]])</f>
        <v>72</v>
      </c>
      <c r="Q3978" s="2">
        <f>Table1[[#This Row],[Total Revenue]] - Table1[[#This Row],[Total Cost]]</f>
        <v>6570</v>
      </c>
    </row>
    <row r="3979" spans="1:17" x14ac:dyDescent="0.25">
      <c r="A3979" s="1">
        <v>45469</v>
      </c>
      <c r="B3979" t="s">
        <v>538</v>
      </c>
      <c r="C3979" t="s">
        <v>163</v>
      </c>
      <c r="D3979" t="s">
        <v>53</v>
      </c>
      <c r="E3979" s="1">
        <v>32337</v>
      </c>
      <c r="F3979" t="s">
        <v>40</v>
      </c>
      <c r="G3979">
        <v>280</v>
      </c>
      <c r="H3979" t="s">
        <v>63</v>
      </c>
      <c r="I3979" t="s">
        <v>46</v>
      </c>
      <c r="J3979" t="s">
        <v>24</v>
      </c>
      <c r="K3979" t="str">
        <f>VLOOKUP(H3979, [1]Products!B:E, 2, FALSE)</f>
        <v>Vanilla Wafers</v>
      </c>
      <c r="L3979" s="2">
        <f>VLOOKUP(H3979, [1]Products!B:D, 3, FALSE)</f>
        <v>18</v>
      </c>
      <c r="M3979" s="2">
        <f>Table1[[#This Row],[Quantity Purchased]] * Table1[[#This Row],[Unit Price]]</f>
        <v>10080</v>
      </c>
      <c r="N3979" s="2">
        <f>VLOOKUP(H3979, [1]Products!B:E, 4, FALSE)</f>
        <v>36</v>
      </c>
      <c r="O3979" t="str">
        <f>TEXT(Table1[[#This Row],[Transaction Date]], "yyyy-mm")</f>
        <v>2024-06</v>
      </c>
      <c r="P3979" s="1">
        <f ca="1">YEAR(TODAY()) - YEAR(Table1[[#This Row],[Buyer Date of Birth]])</f>
        <v>37</v>
      </c>
      <c r="Q3979" s="2">
        <f>Table1[[#This Row],[Total Revenue]] - Table1[[#This Row],[Total Cost]]</f>
        <v>10062</v>
      </c>
    </row>
    <row r="3980" spans="1:17" x14ac:dyDescent="0.25">
      <c r="A3980" s="1">
        <v>45414</v>
      </c>
      <c r="B3980" t="s">
        <v>150</v>
      </c>
      <c r="C3980" t="s">
        <v>440</v>
      </c>
      <c r="D3980" t="s">
        <v>53</v>
      </c>
      <c r="E3980" s="1">
        <v>21509</v>
      </c>
      <c r="F3980" t="s">
        <v>40</v>
      </c>
      <c r="G3980">
        <v>193</v>
      </c>
      <c r="H3980" t="s">
        <v>66</v>
      </c>
      <c r="I3980" t="s">
        <v>50</v>
      </c>
      <c r="J3980" t="s">
        <v>24</v>
      </c>
      <c r="K3980" t="str">
        <f>VLOOKUP(H3980, [1]Products!B:E, 2, FALSE)</f>
        <v>Oatmeal Cookies</v>
      </c>
      <c r="L3980" s="2">
        <f>VLOOKUP(H3980, [1]Products!B:D, 3, FALSE)</f>
        <v>19</v>
      </c>
      <c r="M3980" s="2">
        <f>Table1[[#This Row],[Quantity Purchased]] * Table1[[#This Row],[Unit Price]]</f>
        <v>4439</v>
      </c>
      <c r="N3980" s="2">
        <f>VLOOKUP(H3980, [1]Products!B:E, 4, FALSE)</f>
        <v>23</v>
      </c>
      <c r="O3980" t="str">
        <f>TEXT(Table1[[#This Row],[Transaction Date]], "yyyy-mm")</f>
        <v>2024-05</v>
      </c>
      <c r="P3980" s="1">
        <f ca="1">YEAR(TODAY()) - YEAR(Table1[[#This Row],[Buyer Date of Birth]])</f>
        <v>67</v>
      </c>
      <c r="Q3980" s="2">
        <f>Table1[[#This Row],[Total Revenue]] - Table1[[#This Row],[Total Cost]]</f>
        <v>4420</v>
      </c>
    </row>
    <row r="3981" spans="1:17" x14ac:dyDescent="0.25">
      <c r="A3981" s="1">
        <v>45292</v>
      </c>
      <c r="B3981" t="s">
        <v>67</v>
      </c>
      <c r="C3981" t="s">
        <v>258</v>
      </c>
      <c r="D3981" t="s">
        <v>45</v>
      </c>
      <c r="E3981" s="1">
        <v>18751</v>
      </c>
      <c r="F3981" t="s">
        <v>28</v>
      </c>
      <c r="G3981">
        <v>342</v>
      </c>
      <c r="H3981" t="s">
        <v>63</v>
      </c>
      <c r="I3981" t="s">
        <v>55</v>
      </c>
      <c r="J3981" t="s">
        <v>24</v>
      </c>
      <c r="K3981" t="str">
        <f>VLOOKUP(H3981, [1]Products!B:E, 2, FALSE)</f>
        <v>Vanilla Wafers</v>
      </c>
      <c r="L3981" s="2">
        <f>VLOOKUP(H3981, [1]Products!B:D, 3, FALSE)</f>
        <v>18</v>
      </c>
      <c r="M3981" s="2">
        <f>Table1[[#This Row],[Quantity Purchased]] * Table1[[#This Row],[Unit Price]]</f>
        <v>12312</v>
      </c>
      <c r="N3981" s="2">
        <f>VLOOKUP(H3981, [1]Products!B:E, 4, FALSE)</f>
        <v>36</v>
      </c>
      <c r="O3981" t="str">
        <f>TEXT(Table1[[#This Row],[Transaction Date]], "yyyy-mm")</f>
        <v>2024-01</v>
      </c>
      <c r="P3981" s="1">
        <f ca="1">YEAR(TODAY()) - YEAR(Table1[[#This Row],[Buyer Date of Birth]])</f>
        <v>74</v>
      </c>
      <c r="Q3981" s="2">
        <f>Table1[[#This Row],[Total Revenue]] - Table1[[#This Row],[Total Cost]]</f>
        <v>12294</v>
      </c>
    </row>
    <row r="3982" spans="1:17" x14ac:dyDescent="0.25">
      <c r="A3982" s="1">
        <v>45438</v>
      </c>
      <c r="B3982" t="s">
        <v>829</v>
      </c>
      <c r="C3982" t="s">
        <v>255</v>
      </c>
      <c r="D3982" t="s">
        <v>89</v>
      </c>
      <c r="E3982" s="1">
        <v>21469</v>
      </c>
      <c r="F3982" t="s">
        <v>21</v>
      </c>
      <c r="G3982">
        <v>208</v>
      </c>
      <c r="H3982" t="s">
        <v>49</v>
      </c>
      <c r="I3982" t="s">
        <v>59</v>
      </c>
      <c r="J3982" t="s">
        <v>24</v>
      </c>
      <c r="K3982" t="str">
        <f>VLOOKUP(H3982, [1]Products!B:E, 2, FALSE)</f>
        <v>Butter Crunch</v>
      </c>
      <c r="L3982" s="2">
        <f>VLOOKUP(H3982, [1]Products!B:D, 3, FALSE)</f>
        <v>10</v>
      </c>
      <c r="M3982" s="2">
        <f>Table1[[#This Row],[Quantity Purchased]] * Table1[[#This Row],[Unit Price]]</f>
        <v>2288</v>
      </c>
      <c r="N3982" s="2">
        <f>VLOOKUP(H3982, [1]Products!B:E, 4, FALSE)</f>
        <v>11</v>
      </c>
      <c r="O3982" t="str">
        <f>TEXT(Table1[[#This Row],[Transaction Date]], "yyyy-mm")</f>
        <v>2024-05</v>
      </c>
      <c r="P3982" s="1">
        <f ca="1">YEAR(TODAY()) - YEAR(Table1[[#This Row],[Buyer Date of Birth]])</f>
        <v>67</v>
      </c>
      <c r="Q3982" s="2">
        <f>Table1[[#This Row],[Total Revenue]] - Table1[[#This Row],[Total Cost]]</f>
        <v>2278</v>
      </c>
    </row>
    <row r="3983" spans="1:17" x14ac:dyDescent="0.25">
      <c r="A3983" s="1">
        <v>45473</v>
      </c>
      <c r="B3983" t="s">
        <v>1244</v>
      </c>
      <c r="C3983" t="s">
        <v>741</v>
      </c>
      <c r="D3983" t="s">
        <v>62</v>
      </c>
      <c r="E3983" s="1">
        <v>33850</v>
      </c>
      <c r="F3983" t="s">
        <v>21</v>
      </c>
      <c r="G3983">
        <v>313</v>
      </c>
      <c r="H3983" t="s">
        <v>22</v>
      </c>
      <c r="I3983" t="s">
        <v>55</v>
      </c>
      <c r="J3983" t="s">
        <v>24</v>
      </c>
      <c r="K3983" t="str">
        <f>VLOOKUP(H3983, [1]Products!B:E, 2, FALSE)</f>
        <v>Cinnamon Swirls</v>
      </c>
      <c r="L3983" s="2">
        <f>VLOOKUP(H3983, [1]Products!B:D, 3, FALSE)</f>
        <v>10</v>
      </c>
      <c r="M3983" s="2">
        <f>Table1[[#This Row],[Quantity Purchased]] * Table1[[#This Row],[Unit Price]]</f>
        <v>4382</v>
      </c>
      <c r="N3983" s="2">
        <f>VLOOKUP(H3983, [1]Products!B:E, 4, FALSE)</f>
        <v>14</v>
      </c>
      <c r="O3983" t="str">
        <f>TEXT(Table1[[#This Row],[Transaction Date]], "yyyy-mm")</f>
        <v>2024-06</v>
      </c>
      <c r="P3983" s="1">
        <f ca="1">YEAR(TODAY()) - YEAR(Table1[[#This Row],[Buyer Date of Birth]])</f>
        <v>33</v>
      </c>
      <c r="Q3983" s="2">
        <f>Table1[[#This Row],[Total Revenue]] - Table1[[#This Row],[Total Cost]]</f>
        <v>4372</v>
      </c>
    </row>
    <row r="3984" spans="1:17" x14ac:dyDescent="0.25">
      <c r="A3984" s="1">
        <v>45362</v>
      </c>
      <c r="B3984" t="s">
        <v>115</v>
      </c>
      <c r="C3984" t="s">
        <v>949</v>
      </c>
      <c r="D3984" t="s">
        <v>84</v>
      </c>
      <c r="E3984" s="1">
        <v>21278</v>
      </c>
      <c r="F3984" t="s">
        <v>21</v>
      </c>
      <c r="G3984">
        <v>149</v>
      </c>
      <c r="H3984" t="s">
        <v>35</v>
      </c>
      <c r="I3984" t="s">
        <v>59</v>
      </c>
      <c r="J3984" t="s">
        <v>24</v>
      </c>
      <c r="K3984" t="str">
        <f>VLOOKUP(H3984, [1]Products!B:E, 2, FALSE)</f>
        <v>Caramel Biscuits</v>
      </c>
      <c r="L3984" s="2">
        <f>VLOOKUP(H3984, [1]Products!B:D, 3, FALSE)</f>
        <v>18</v>
      </c>
      <c r="M3984" s="2">
        <f>Table1[[#This Row],[Quantity Purchased]] * Table1[[#This Row],[Unit Price]]</f>
        <v>3278</v>
      </c>
      <c r="N3984" s="2">
        <f>VLOOKUP(H3984, [1]Products!B:E, 4, FALSE)</f>
        <v>22</v>
      </c>
      <c r="O3984" t="str">
        <f>TEXT(Table1[[#This Row],[Transaction Date]], "yyyy-mm")</f>
        <v>2024-03</v>
      </c>
      <c r="P3984" s="1">
        <f ca="1">YEAR(TODAY()) - YEAR(Table1[[#This Row],[Buyer Date of Birth]])</f>
        <v>67</v>
      </c>
      <c r="Q3984" s="2">
        <f>Table1[[#This Row],[Total Revenue]] - Table1[[#This Row],[Total Cost]]</f>
        <v>3260</v>
      </c>
    </row>
    <row r="3985" spans="1:17" x14ac:dyDescent="0.25">
      <c r="A3985" s="1">
        <v>45451</v>
      </c>
      <c r="B3985" t="s">
        <v>123</v>
      </c>
      <c r="C3985" t="s">
        <v>1360</v>
      </c>
      <c r="D3985" t="s">
        <v>45</v>
      </c>
      <c r="E3985" s="1">
        <v>37455</v>
      </c>
      <c r="F3985" t="s">
        <v>28</v>
      </c>
      <c r="G3985">
        <v>420</v>
      </c>
      <c r="H3985" t="s">
        <v>54</v>
      </c>
      <c r="I3985" t="s">
        <v>59</v>
      </c>
      <c r="J3985" t="s">
        <v>24</v>
      </c>
      <c r="K3985" t="str">
        <f>VLOOKUP(H3985, [1]Products!B:E, 2, FALSE)</f>
        <v>Lemon Crisps</v>
      </c>
      <c r="L3985" s="2">
        <f>VLOOKUP(H3985, [1]Products!B:D, 3, FALSE)</f>
        <v>7</v>
      </c>
      <c r="M3985" s="2">
        <f>Table1[[#This Row],[Quantity Purchased]] * Table1[[#This Row],[Unit Price]]</f>
        <v>3780</v>
      </c>
      <c r="N3985" s="2">
        <f>VLOOKUP(H3985, [1]Products!B:E, 4, FALSE)</f>
        <v>9</v>
      </c>
      <c r="O3985" t="str">
        <f>TEXT(Table1[[#This Row],[Transaction Date]], "yyyy-mm")</f>
        <v>2024-06</v>
      </c>
      <c r="P3985" s="1">
        <f ca="1">YEAR(TODAY()) - YEAR(Table1[[#This Row],[Buyer Date of Birth]])</f>
        <v>23</v>
      </c>
      <c r="Q3985" s="2">
        <f>Table1[[#This Row],[Total Revenue]] - Table1[[#This Row],[Total Cost]]</f>
        <v>3773</v>
      </c>
    </row>
    <row r="3986" spans="1:17" x14ac:dyDescent="0.25">
      <c r="A3986" s="1">
        <v>45374</v>
      </c>
      <c r="B3986" t="s">
        <v>225</v>
      </c>
      <c r="C3986" t="s">
        <v>116</v>
      </c>
      <c r="D3986" t="s">
        <v>20</v>
      </c>
      <c r="E3986" s="1">
        <v>26038</v>
      </c>
      <c r="F3986" t="s">
        <v>21</v>
      </c>
      <c r="G3986">
        <v>274</v>
      </c>
      <c r="H3986" t="s">
        <v>22</v>
      </c>
      <c r="I3986" t="s">
        <v>50</v>
      </c>
      <c r="J3986" t="s">
        <v>24</v>
      </c>
      <c r="K3986" t="str">
        <f>VLOOKUP(H3986, [1]Products!B:E, 2, FALSE)</f>
        <v>Cinnamon Swirls</v>
      </c>
      <c r="L3986" s="2">
        <f>VLOOKUP(H3986, [1]Products!B:D, 3, FALSE)</f>
        <v>10</v>
      </c>
      <c r="M3986" s="2">
        <f>Table1[[#This Row],[Quantity Purchased]] * Table1[[#This Row],[Unit Price]]</f>
        <v>3836</v>
      </c>
      <c r="N3986" s="2">
        <f>VLOOKUP(H3986, [1]Products!B:E, 4, FALSE)</f>
        <v>14</v>
      </c>
      <c r="O3986" t="str">
        <f>TEXT(Table1[[#This Row],[Transaction Date]], "yyyy-mm")</f>
        <v>2024-03</v>
      </c>
      <c r="P3986" s="1">
        <f ca="1">YEAR(TODAY()) - YEAR(Table1[[#This Row],[Buyer Date of Birth]])</f>
        <v>54</v>
      </c>
      <c r="Q3986" s="2">
        <f>Table1[[#This Row],[Total Revenue]] - Table1[[#This Row],[Total Cost]]</f>
        <v>3826</v>
      </c>
    </row>
    <row r="3987" spans="1:17" x14ac:dyDescent="0.25">
      <c r="A3987" s="1">
        <v>45344</v>
      </c>
      <c r="B3987" t="s">
        <v>562</v>
      </c>
      <c r="C3987" t="s">
        <v>163</v>
      </c>
      <c r="D3987" t="s">
        <v>20</v>
      </c>
      <c r="E3987" s="1">
        <v>32660</v>
      </c>
      <c r="F3987" t="s">
        <v>40</v>
      </c>
      <c r="G3987">
        <v>206</v>
      </c>
      <c r="H3987" t="s">
        <v>54</v>
      </c>
      <c r="I3987" t="s">
        <v>55</v>
      </c>
      <c r="J3987" t="s">
        <v>24</v>
      </c>
      <c r="K3987" t="str">
        <f>VLOOKUP(H3987, [1]Products!B:E, 2, FALSE)</f>
        <v>Lemon Crisps</v>
      </c>
      <c r="L3987" s="2">
        <f>VLOOKUP(H3987, [1]Products!B:D, 3, FALSE)</f>
        <v>7</v>
      </c>
      <c r="M3987" s="2">
        <f>Table1[[#This Row],[Quantity Purchased]] * Table1[[#This Row],[Unit Price]]</f>
        <v>1854</v>
      </c>
      <c r="N3987" s="2">
        <f>VLOOKUP(H3987, [1]Products!B:E, 4, FALSE)</f>
        <v>9</v>
      </c>
      <c r="O3987" t="str">
        <f>TEXT(Table1[[#This Row],[Transaction Date]], "yyyy-mm")</f>
        <v>2024-02</v>
      </c>
      <c r="P3987" s="1">
        <f ca="1">YEAR(TODAY()) - YEAR(Table1[[#This Row],[Buyer Date of Birth]])</f>
        <v>36</v>
      </c>
      <c r="Q3987" s="2">
        <f>Table1[[#This Row],[Total Revenue]] - Table1[[#This Row],[Total Cost]]</f>
        <v>1847</v>
      </c>
    </row>
    <row r="3988" spans="1:17" x14ac:dyDescent="0.25">
      <c r="A3988" s="1">
        <v>45449</v>
      </c>
      <c r="B3988" t="s">
        <v>972</v>
      </c>
      <c r="C3988" t="s">
        <v>217</v>
      </c>
      <c r="D3988" t="s">
        <v>84</v>
      </c>
      <c r="E3988" s="1">
        <v>37863</v>
      </c>
      <c r="F3988" t="s">
        <v>40</v>
      </c>
      <c r="G3988">
        <v>48</v>
      </c>
      <c r="H3988" t="s">
        <v>71</v>
      </c>
      <c r="I3988" t="s">
        <v>59</v>
      </c>
      <c r="J3988" t="s">
        <v>24</v>
      </c>
      <c r="K3988" t="str">
        <f>VLOOKUP(H3988, [1]Products!B:E, 2, FALSE)</f>
        <v>Peanut Butter Bites</v>
      </c>
      <c r="L3988" s="2">
        <f>VLOOKUP(H3988, [1]Products!B:D, 3, FALSE)</f>
        <v>5</v>
      </c>
      <c r="M3988" s="2">
        <f>Table1[[#This Row],[Quantity Purchased]] * Table1[[#This Row],[Unit Price]]</f>
        <v>336</v>
      </c>
      <c r="N3988" s="2">
        <f>VLOOKUP(H3988, [1]Products!B:E, 4, FALSE)</f>
        <v>7</v>
      </c>
      <c r="O3988" t="str">
        <f>TEXT(Table1[[#This Row],[Transaction Date]], "yyyy-mm")</f>
        <v>2024-06</v>
      </c>
      <c r="P3988" s="1">
        <f ca="1">YEAR(TODAY()) - YEAR(Table1[[#This Row],[Buyer Date of Birth]])</f>
        <v>22</v>
      </c>
      <c r="Q3988" s="2">
        <f>Table1[[#This Row],[Total Revenue]] - Table1[[#This Row],[Total Cost]]</f>
        <v>331</v>
      </c>
    </row>
    <row r="3989" spans="1:17" x14ac:dyDescent="0.25">
      <c r="A3989" s="1">
        <v>45446</v>
      </c>
      <c r="B3989" t="s">
        <v>336</v>
      </c>
      <c r="C3989" t="s">
        <v>153</v>
      </c>
      <c r="D3989" t="s">
        <v>62</v>
      </c>
      <c r="E3989" s="1">
        <v>18135</v>
      </c>
      <c r="F3989" t="s">
        <v>75</v>
      </c>
      <c r="G3989">
        <v>163</v>
      </c>
      <c r="H3989" t="s">
        <v>49</v>
      </c>
      <c r="I3989" t="s">
        <v>55</v>
      </c>
      <c r="J3989" t="s">
        <v>24</v>
      </c>
      <c r="K3989" t="str">
        <f>VLOOKUP(H3989, [1]Products!B:E, 2, FALSE)</f>
        <v>Butter Crunch</v>
      </c>
      <c r="L3989" s="2">
        <f>VLOOKUP(H3989, [1]Products!B:D, 3, FALSE)</f>
        <v>10</v>
      </c>
      <c r="M3989" s="2">
        <f>Table1[[#This Row],[Quantity Purchased]] * Table1[[#This Row],[Unit Price]]</f>
        <v>1793</v>
      </c>
      <c r="N3989" s="2">
        <f>VLOOKUP(H3989, [1]Products!B:E, 4, FALSE)</f>
        <v>11</v>
      </c>
      <c r="O3989" t="str">
        <f>TEXT(Table1[[#This Row],[Transaction Date]], "yyyy-mm")</f>
        <v>2024-06</v>
      </c>
      <c r="P3989" s="1">
        <f ca="1">YEAR(TODAY()) - YEAR(Table1[[#This Row],[Buyer Date of Birth]])</f>
        <v>76</v>
      </c>
      <c r="Q3989" s="2">
        <f>Table1[[#This Row],[Total Revenue]] - Table1[[#This Row],[Total Cost]]</f>
        <v>1783</v>
      </c>
    </row>
    <row r="3990" spans="1:17" x14ac:dyDescent="0.25">
      <c r="A3990" s="1">
        <v>45488</v>
      </c>
      <c r="B3990" t="s">
        <v>198</v>
      </c>
      <c r="C3990" t="s">
        <v>1194</v>
      </c>
      <c r="D3990" t="s">
        <v>62</v>
      </c>
      <c r="E3990" s="1">
        <v>31922</v>
      </c>
      <c r="F3990" t="s">
        <v>21</v>
      </c>
      <c r="G3990">
        <v>137</v>
      </c>
      <c r="H3990" t="s">
        <v>49</v>
      </c>
      <c r="I3990" t="s">
        <v>59</v>
      </c>
      <c r="J3990" t="s">
        <v>24</v>
      </c>
      <c r="K3990" t="str">
        <f>VLOOKUP(H3990, [1]Products!B:E, 2, FALSE)</f>
        <v>Butter Crunch</v>
      </c>
      <c r="L3990" s="2">
        <f>VLOOKUP(H3990, [1]Products!B:D, 3, FALSE)</f>
        <v>10</v>
      </c>
      <c r="M3990" s="2">
        <f>Table1[[#This Row],[Quantity Purchased]] * Table1[[#This Row],[Unit Price]]</f>
        <v>1507</v>
      </c>
      <c r="N3990" s="2">
        <f>VLOOKUP(H3990, [1]Products!B:E, 4, FALSE)</f>
        <v>11</v>
      </c>
      <c r="O3990" t="str">
        <f>TEXT(Table1[[#This Row],[Transaction Date]], "yyyy-mm")</f>
        <v>2024-07</v>
      </c>
      <c r="P3990" s="1">
        <f ca="1">YEAR(TODAY()) - YEAR(Table1[[#This Row],[Buyer Date of Birth]])</f>
        <v>38</v>
      </c>
      <c r="Q3990" s="2">
        <f>Table1[[#This Row],[Total Revenue]] - Table1[[#This Row],[Total Cost]]</f>
        <v>1497</v>
      </c>
    </row>
    <row r="3991" spans="1:17" x14ac:dyDescent="0.25">
      <c r="A3991" s="1">
        <v>45363</v>
      </c>
      <c r="B3991" t="s">
        <v>199</v>
      </c>
      <c r="C3991" t="s">
        <v>706</v>
      </c>
      <c r="D3991" t="s">
        <v>20</v>
      </c>
      <c r="E3991" s="1">
        <v>30481</v>
      </c>
      <c r="F3991" t="s">
        <v>75</v>
      </c>
      <c r="G3991">
        <v>204</v>
      </c>
      <c r="H3991" t="s">
        <v>49</v>
      </c>
      <c r="I3991" t="s">
        <v>36</v>
      </c>
      <c r="J3991" t="s">
        <v>24</v>
      </c>
      <c r="K3991" t="str">
        <f>VLOOKUP(H3991, [1]Products!B:E, 2, FALSE)</f>
        <v>Butter Crunch</v>
      </c>
      <c r="L3991" s="2">
        <f>VLOOKUP(H3991, [1]Products!B:D, 3, FALSE)</f>
        <v>10</v>
      </c>
      <c r="M3991" s="2">
        <f>Table1[[#This Row],[Quantity Purchased]] * Table1[[#This Row],[Unit Price]]</f>
        <v>2244</v>
      </c>
      <c r="N3991" s="2">
        <f>VLOOKUP(H3991, [1]Products!B:E, 4, FALSE)</f>
        <v>11</v>
      </c>
      <c r="O3991" t="str">
        <f>TEXT(Table1[[#This Row],[Transaction Date]], "yyyy-mm")</f>
        <v>2024-03</v>
      </c>
      <c r="P3991" s="1">
        <f ca="1">YEAR(TODAY()) - YEAR(Table1[[#This Row],[Buyer Date of Birth]])</f>
        <v>42</v>
      </c>
      <c r="Q3991" s="2">
        <f>Table1[[#This Row],[Total Revenue]] - Table1[[#This Row],[Total Cost]]</f>
        <v>2234</v>
      </c>
    </row>
    <row r="3992" spans="1:17" x14ac:dyDescent="0.25">
      <c r="A3992" s="1">
        <v>45292</v>
      </c>
      <c r="B3992" t="s">
        <v>645</v>
      </c>
      <c r="C3992" t="s">
        <v>1133</v>
      </c>
      <c r="D3992" t="s">
        <v>58</v>
      </c>
      <c r="E3992" s="1">
        <v>34973</v>
      </c>
      <c r="F3992" t="s">
        <v>75</v>
      </c>
      <c r="G3992">
        <v>19</v>
      </c>
      <c r="H3992" t="s">
        <v>49</v>
      </c>
      <c r="I3992" t="s">
        <v>36</v>
      </c>
      <c r="J3992" t="s">
        <v>24</v>
      </c>
      <c r="K3992" t="str">
        <f>VLOOKUP(H3992, [1]Products!B:E, 2, FALSE)</f>
        <v>Butter Crunch</v>
      </c>
      <c r="L3992" s="2">
        <f>VLOOKUP(H3992, [1]Products!B:D, 3, FALSE)</f>
        <v>10</v>
      </c>
      <c r="M3992" s="2">
        <f>Table1[[#This Row],[Quantity Purchased]] * Table1[[#This Row],[Unit Price]]</f>
        <v>209</v>
      </c>
      <c r="N3992" s="2">
        <f>VLOOKUP(H3992, [1]Products!B:E, 4, FALSE)</f>
        <v>11</v>
      </c>
      <c r="O3992" t="str">
        <f>TEXT(Table1[[#This Row],[Transaction Date]], "yyyy-mm")</f>
        <v>2024-01</v>
      </c>
      <c r="P3992" s="1">
        <f ca="1">YEAR(TODAY()) - YEAR(Table1[[#This Row],[Buyer Date of Birth]])</f>
        <v>30</v>
      </c>
      <c r="Q3992" s="2">
        <f>Table1[[#This Row],[Total Revenue]] - Table1[[#This Row],[Total Cost]]</f>
        <v>199</v>
      </c>
    </row>
    <row r="3993" spans="1:17" x14ac:dyDescent="0.25">
      <c r="A3993" s="1">
        <v>45380</v>
      </c>
      <c r="B3993" t="s">
        <v>484</v>
      </c>
      <c r="C3993" t="s">
        <v>163</v>
      </c>
      <c r="D3993" t="s">
        <v>78</v>
      </c>
      <c r="E3993" s="1">
        <v>19828</v>
      </c>
      <c r="F3993" t="s">
        <v>28</v>
      </c>
      <c r="G3993">
        <v>303</v>
      </c>
      <c r="H3993" t="s">
        <v>22</v>
      </c>
      <c r="I3993" t="s">
        <v>42</v>
      </c>
      <c r="J3993" t="s">
        <v>24</v>
      </c>
      <c r="K3993" t="str">
        <f>VLOOKUP(H3993, [1]Products!B:E, 2, FALSE)</f>
        <v>Cinnamon Swirls</v>
      </c>
      <c r="L3993" s="2">
        <f>VLOOKUP(H3993, [1]Products!B:D, 3, FALSE)</f>
        <v>10</v>
      </c>
      <c r="M3993" s="2">
        <f>Table1[[#This Row],[Quantity Purchased]] * Table1[[#This Row],[Unit Price]]</f>
        <v>4242</v>
      </c>
      <c r="N3993" s="2">
        <f>VLOOKUP(H3993, [1]Products!B:E, 4, FALSE)</f>
        <v>14</v>
      </c>
      <c r="O3993" t="str">
        <f>TEXT(Table1[[#This Row],[Transaction Date]], "yyyy-mm")</f>
        <v>2024-03</v>
      </c>
      <c r="P3993" s="1">
        <f ca="1">YEAR(TODAY()) - YEAR(Table1[[#This Row],[Buyer Date of Birth]])</f>
        <v>71</v>
      </c>
      <c r="Q3993" s="2">
        <f>Table1[[#This Row],[Total Revenue]] - Table1[[#This Row],[Total Cost]]</f>
        <v>4232</v>
      </c>
    </row>
    <row r="3994" spans="1:17" x14ac:dyDescent="0.25">
      <c r="A3994" s="1">
        <v>45499</v>
      </c>
      <c r="B3994" t="s">
        <v>480</v>
      </c>
      <c r="C3994" t="s">
        <v>478</v>
      </c>
      <c r="D3994" t="s">
        <v>100</v>
      </c>
      <c r="E3994" s="1">
        <v>26684</v>
      </c>
      <c r="F3994" t="s">
        <v>40</v>
      </c>
      <c r="G3994">
        <v>466</v>
      </c>
      <c r="H3994" t="s">
        <v>66</v>
      </c>
      <c r="I3994" t="s">
        <v>46</v>
      </c>
      <c r="J3994" t="s">
        <v>24</v>
      </c>
      <c r="K3994" t="str">
        <f>VLOOKUP(H3994, [1]Products!B:E, 2, FALSE)</f>
        <v>Oatmeal Cookies</v>
      </c>
      <c r="L3994" s="2">
        <f>VLOOKUP(H3994, [1]Products!B:D, 3, FALSE)</f>
        <v>19</v>
      </c>
      <c r="M3994" s="2">
        <f>Table1[[#This Row],[Quantity Purchased]] * Table1[[#This Row],[Unit Price]]</f>
        <v>10718</v>
      </c>
      <c r="N3994" s="2">
        <f>VLOOKUP(H3994, [1]Products!B:E, 4, FALSE)</f>
        <v>23</v>
      </c>
      <c r="O3994" t="str">
        <f>TEXT(Table1[[#This Row],[Transaction Date]], "yyyy-mm")</f>
        <v>2024-07</v>
      </c>
      <c r="P3994" s="1">
        <f ca="1">YEAR(TODAY()) - YEAR(Table1[[#This Row],[Buyer Date of Birth]])</f>
        <v>52</v>
      </c>
      <c r="Q3994" s="2">
        <f>Table1[[#This Row],[Total Revenue]] - Table1[[#This Row],[Total Cost]]</f>
        <v>10699</v>
      </c>
    </row>
    <row r="3995" spans="1:17" x14ac:dyDescent="0.25">
      <c r="A3995" s="1">
        <v>45383</v>
      </c>
      <c r="B3995" t="s">
        <v>123</v>
      </c>
      <c r="C3995" t="s">
        <v>168</v>
      </c>
      <c r="D3995" t="s">
        <v>34</v>
      </c>
      <c r="E3995" s="1">
        <v>25675</v>
      </c>
      <c r="F3995" t="s">
        <v>40</v>
      </c>
      <c r="G3995">
        <v>399</v>
      </c>
      <c r="H3995" t="s">
        <v>72</v>
      </c>
      <c r="I3995" t="s">
        <v>50</v>
      </c>
      <c r="J3995" t="s">
        <v>24</v>
      </c>
      <c r="K3995" t="str">
        <f>VLOOKUP(H3995, [1]Products!B:E, 2, FALSE)</f>
        <v>Choco Delight</v>
      </c>
      <c r="L3995" s="2">
        <f>VLOOKUP(H3995, [1]Products!B:D, 3, FALSE)</f>
        <v>3</v>
      </c>
      <c r="M3995" s="2">
        <f>Table1[[#This Row],[Quantity Purchased]] * Table1[[#This Row],[Unit Price]]</f>
        <v>1995</v>
      </c>
      <c r="N3995" s="2">
        <f>VLOOKUP(H3995, [1]Products!B:E, 4, FALSE)</f>
        <v>5</v>
      </c>
      <c r="O3995" t="str">
        <f>TEXT(Table1[[#This Row],[Transaction Date]], "yyyy-mm")</f>
        <v>2024-04</v>
      </c>
      <c r="P3995" s="1">
        <f ca="1">YEAR(TODAY()) - YEAR(Table1[[#This Row],[Buyer Date of Birth]])</f>
        <v>55</v>
      </c>
      <c r="Q3995" s="2">
        <f>Table1[[#This Row],[Total Revenue]] - Table1[[#This Row],[Total Cost]]</f>
        <v>1992</v>
      </c>
    </row>
    <row r="3996" spans="1:17" x14ac:dyDescent="0.25">
      <c r="A3996" s="1">
        <v>45344</v>
      </c>
      <c r="B3996" t="s">
        <v>358</v>
      </c>
      <c r="C3996" t="s">
        <v>1272</v>
      </c>
      <c r="D3996" t="s">
        <v>53</v>
      </c>
      <c r="E3996" s="1">
        <v>32664</v>
      </c>
      <c r="F3996" t="s">
        <v>28</v>
      </c>
      <c r="G3996">
        <v>236</v>
      </c>
      <c r="H3996" t="s">
        <v>41</v>
      </c>
      <c r="I3996" t="s">
        <v>55</v>
      </c>
      <c r="J3996" t="s">
        <v>24</v>
      </c>
      <c r="K3996" t="str">
        <f>VLOOKUP(H3996, [1]Products!B:E, 2, FALSE)</f>
        <v>Ginger Snaps</v>
      </c>
      <c r="L3996" s="2">
        <f>VLOOKUP(H3996, [1]Products!B:D, 3, FALSE)</f>
        <v>14</v>
      </c>
      <c r="M3996" s="2">
        <f>Table1[[#This Row],[Quantity Purchased]] * Table1[[#This Row],[Unit Price]]</f>
        <v>6608</v>
      </c>
      <c r="N3996" s="2">
        <f>VLOOKUP(H3996, [1]Products!B:E, 4, FALSE)</f>
        <v>28</v>
      </c>
      <c r="O3996" t="str">
        <f>TEXT(Table1[[#This Row],[Transaction Date]], "yyyy-mm")</f>
        <v>2024-02</v>
      </c>
      <c r="P3996" s="1">
        <f ca="1">YEAR(TODAY()) - YEAR(Table1[[#This Row],[Buyer Date of Birth]])</f>
        <v>36</v>
      </c>
      <c r="Q3996" s="2">
        <f>Table1[[#This Row],[Total Revenue]] - Table1[[#This Row],[Total Cost]]</f>
        <v>6594</v>
      </c>
    </row>
    <row r="3997" spans="1:17" x14ac:dyDescent="0.25">
      <c r="A3997" s="1">
        <v>45321</v>
      </c>
      <c r="B3997" t="s">
        <v>1387</v>
      </c>
      <c r="C3997" t="s">
        <v>497</v>
      </c>
      <c r="D3997" t="s">
        <v>84</v>
      </c>
      <c r="E3997" s="1">
        <v>21178</v>
      </c>
      <c r="F3997" t="s">
        <v>75</v>
      </c>
      <c r="G3997">
        <v>82</v>
      </c>
      <c r="H3997" t="s">
        <v>41</v>
      </c>
      <c r="I3997" t="s">
        <v>59</v>
      </c>
      <c r="J3997" t="s">
        <v>24</v>
      </c>
      <c r="K3997" t="str">
        <f>VLOOKUP(H3997, [1]Products!B:E, 2, FALSE)</f>
        <v>Ginger Snaps</v>
      </c>
      <c r="L3997" s="2">
        <f>VLOOKUP(H3997, [1]Products!B:D, 3, FALSE)</f>
        <v>14</v>
      </c>
      <c r="M3997" s="2">
        <f>Table1[[#This Row],[Quantity Purchased]] * Table1[[#This Row],[Unit Price]]</f>
        <v>2296</v>
      </c>
      <c r="N3997" s="2">
        <f>VLOOKUP(H3997, [1]Products!B:E, 4, FALSE)</f>
        <v>28</v>
      </c>
      <c r="O3997" t="str">
        <f>TEXT(Table1[[#This Row],[Transaction Date]], "yyyy-mm")</f>
        <v>2024-01</v>
      </c>
      <c r="P3997" s="1">
        <f ca="1">YEAR(TODAY()) - YEAR(Table1[[#This Row],[Buyer Date of Birth]])</f>
        <v>68</v>
      </c>
      <c r="Q3997" s="2">
        <f>Table1[[#This Row],[Total Revenue]] - Table1[[#This Row],[Total Cost]]</f>
        <v>2282</v>
      </c>
    </row>
    <row r="3998" spans="1:17" x14ac:dyDescent="0.25">
      <c r="A3998" s="1">
        <v>45302</v>
      </c>
      <c r="B3998" t="s">
        <v>915</v>
      </c>
      <c r="C3998" t="s">
        <v>44</v>
      </c>
      <c r="D3998" t="s">
        <v>53</v>
      </c>
      <c r="E3998" s="1">
        <v>18169</v>
      </c>
      <c r="F3998" t="s">
        <v>75</v>
      </c>
      <c r="G3998">
        <v>174</v>
      </c>
      <c r="H3998" t="s">
        <v>22</v>
      </c>
      <c r="I3998" t="s">
        <v>55</v>
      </c>
      <c r="J3998" t="s">
        <v>24</v>
      </c>
      <c r="K3998" t="str">
        <f>VLOOKUP(H3998, [1]Products!B:E, 2, FALSE)</f>
        <v>Cinnamon Swirls</v>
      </c>
      <c r="L3998" s="2">
        <f>VLOOKUP(H3998, [1]Products!B:D, 3, FALSE)</f>
        <v>10</v>
      </c>
      <c r="M3998" s="2">
        <f>Table1[[#This Row],[Quantity Purchased]] * Table1[[#This Row],[Unit Price]]</f>
        <v>2436</v>
      </c>
      <c r="N3998" s="2">
        <f>VLOOKUP(H3998, [1]Products!B:E, 4, FALSE)</f>
        <v>14</v>
      </c>
      <c r="O3998" t="str">
        <f>TEXT(Table1[[#This Row],[Transaction Date]], "yyyy-mm")</f>
        <v>2024-01</v>
      </c>
      <c r="P3998" s="1">
        <f ca="1">YEAR(TODAY()) - YEAR(Table1[[#This Row],[Buyer Date of Birth]])</f>
        <v>76</v>
      </c>
      <c r="Q3998" s="2">
        <f>Table1[[#This Row],[Total Revenue]] - Table1[[#This Row],[Total Cost]]</f>
        <v>2426</v>
      </c>
    </row>
    <row r="3999" spans="1:17" x14ac:dyDescent="0.25">
      <c r="A3999" s="1">
        <v>45449</v>
      </c>
      <c r="B3999" t="s">
        <v>362</v>
      </c>
      <c r="C3999" t="s">
        <v>526</v>
      </c>
      <c r="D3999" t="s">
        <v>34</v>
      </c>
      <c r="E3999" s="1">
        <v>33678</v>
      </c>
      <c r="F3999" t="s">
        <v>28</v>
      </c>
      <c r="G3999">
        <v>95</v>
      </c>
      <c r="H3999" t="s">
        <v>22</v>
      </c>
      <c r="I3999" t="s">
        <v>59</v>
      </c>
      <c r="J3999" t="s">
        <v>24</v>
      </c>
      <c r="K3999" t="str">
        <f>VLOOKUP(H3999, [1]Products!B:E, 2, FALSE)</f>
        <v>Cinnamon Swirls</v>
      </c>
      <c r="L3999" s="2">
        <f>VLOOKUP(H3999, [1]Products!B:D, 3, FALSE)</f>
        <v>10</v>
      </c>
      <c r="M3999" s="2">
        <f>Table1[[#This Row],[Quantity Purchased]] * Table1[[#This Row],[Unit Price]]</f>
        <v>1330</v>
      </c>
      <c r="N3999" s="2">
        <f>VLOOKUP(H3999, [1]Products!B:E, 4, FALSE)</f>
        <v>14</v>
      </c>
      <c r="O3999" t="str">
        <f>TEXT(Table1[[#This Row],[Transaction Date]], "yyyy-mm")</f>
        <v>2024-06</v>
      </c>
      <c r="P3999" s="1">
        <f ca="1">YEAR(TODAY()) - YEAR(Table1[[#This Row],[Buyer Date of Birth]])</f>
        <v>33</v>
      </c>
      <c r="Q3999" s="2">
        <f>Table1[[#This Row],[Total Revenue]] - Table1[[#This Row],[Total Cost]]</f>
        <v>1320</v>
      </c>
    </row>
    <row r="4000" spans="1:17" x14ac:dyDescent="0.25">
      <c r="A4000" s="1">
        <v>45504</v>
      </c>
      <c r="B4000" t="s">
        <v>160</v>
      </c>
      <c r="C4000" t="s">
        <v>222</v>
      </c>
      <c r="D4000" t="s">
        <v>89</v>
      </c>
      <c r="E4000" s="1">
        <v>29532</v>
      </c>
      <c r="F4000" t="s">
        <v>28</v>
      </c>
      <c r="G4000">
        <v>396</v>
      </c>
      <c r="H4000" t="s">
        <v>49</v>
      </c>
      <c r="I4000" t="s">
        <v>59</v>
      </c>
      <c r="J4000" t="s">
        <v>24</v>
      </c>
      <c r="K4000" t="str">
        <f>VLOOKUP(H4000, [1]Products!B:E, 2, FALSE)</f>
        <v>Butter Crunch</v>
      </c>
      <c r="L4000" s="2">
        <f>VLOOKUP(H4000, [1]Products!B:D, 3, FALSE)</f>
        <v>10</v>
      </c>
      <c r="M4000" s="2">
        <f>Table1[[#This Row],[Quantity Purchased]] * Table1[[#This Row],[Unit Price]]</f>
        <v>4356</v>
      </c>
      <c r="N4000" s="2">
        <f>VLOOKUP(H4000, [1]Products!B:E, 4, FALSE)</f>
        <v>11</v>
      </c>
      <c r="O4000" t="str">
        <f>TEXT(Table1[[#This Row],[Transaction Date]], "yyyy-mm")</f>
        <v>2024-07</v>
      </c>
      <c r="P4000" s="1">
        <f ca="1">YEAR(TODAY()) - YEAR(Table1[[#This Row],[Buyer Date of Birth]])</f>
        <v>45</v>
      </c>
      <c r="Q4000" s="2">
        <f>Table1[[#This Row],[Total Revenue]] - Table1[[#This Row],[Total Cost]]</f>
        <v>4346</v>
      </c>
    </row>
    <row r="4001" spans="1:17" x14ac:dyDescent="0.25">
      <c r="A4001" s="1">
        <v>45334</v>
      </c>
      <c r="B4001" t="s">
        <v>64</v>
      </c>
      <c r="C4001" t="s">
        <v>642</v>
      </c>
      <c r="D4001" t="s">
        <v>84</v>
      </c>
      <c r="E4001" s="1">
        <v>33924</v>
      </c>
      <c r="F4001" t="s">
        <v>21</v>
      </c>
      <c r="G4001">
        <v>132</v>
      </c>
      <c r="H4001" t="s">
        <v>72</v>
      </c>
      <c r="I4001" t="s">
        <v>50</v>
      </c>
      <c r="J4001" t="s">
        <v>24</v>
      </c>
      <c r="K4001" t="str">
        <f>VLOOKUP(H4001, [1]Products!B:E, 2, FALSE)</f>
        <v>Choco Delight</v>
      </c>
      <c r="L4001" s="2">
        <f>VLOOKUP(H4001, [1]Products!B:D, 3, FALSE)</f>
        <v>3</v>
      </c>
      <c r="M4001" s="2">
        <f>Table1[[#This Row],[Quantity Purchased]] * Table1[[#This Row],[Unit Price]]</f>
        <v>660</v>
      </c>
      <c r="N4001" s="2">
        <f>VLOOKUP(H4001, [1]Products!B:E, 4, FALSE)</f>
        <v>5</v>
      </c>
      <c r="O4001" t="str">
        <f>TEXT(Table1[[#This Row],[Transaction Date]], "yyyy-mm")</f>
        <v>2024-02</v>
      </c>
      <c r="P4001" s="1">
        <f ca="1">YEAR(TODAY()) - YEAR(Table1[[#This Row],[Buyer Date of Birth]])</f>
        <v>33</v>
      </c>
      <c r="Q4001" s="2">
        <f>Table1[[#This Row],[Total Revenue]] - Table1[[#This Row],[Total Cost]]</f>
        <v>657</v>
      </c>
    </row>
    <row r="4002" spans="1:17" x14ac:dyDescent="0.25">
      <c r="A4002" s="1">
        <v>45406</v>
      </c>
      <c r="B4002" t="s">
        <v>142</v>
      </c>
      <c r="C4002" t="s">
        <v>1388</v>
      </c>
      <c r="D4002" t="s">
        <v>45</v>
      </c>
      <c r="E4002" s="1">
        <v>19203</v>
      </c>
      <c r="F4002" t="s">
        <v>75</v>
      </c>
      <c r="G4002">
        <v>446</v>
      </c>
      <c r="H4002" t="s">
        <v>35</v>
      </c>
      <c r="I4002" t="s">
        <v>55</v>
      </c>
      <c r="J4002" t="s">
        <v>24</v>
      </c>
      <c r="K4002" t="str">
        <f>VLOOKUP(H4002, [1]Products!B:E, 2, FALSE)</f>
        <v>Caramel Biscuits</v>
      </c>
      <c r="L4002" s="2">
        <f>VLOOKUP(H4002, [1]Products!B:D, 3, FALSE)</f>
        <v>18</v>
      </c>
      <c r="M4002" s="2">
        <f>Table1[[#This Row],[Quantity Purchased]] * Table1[[#This Row],[Unit Price]]</f>
        <v>9812</v>
      </c>
      <c r="N4002" s="2">
        <f>VLOOKUP(H4002, [1]Products!B:E, 4, FALSE)</f>
        <v>22</v>
      </c>
      <c r="O4002" t="str">
        <f>TEXT(Table1[[#This Row],[Transaction Date]], "yyyy-mm")</f>
        <v>2024-04</v>
      </c>
      <c r="P4002" s="1">
        <f ca="1">YEAR(TODAY()) - YEAR(Table1[[#This Row],[Buyer Date of Birth]])</f>
        <v>73</v>
      </c>
      <c r="Q4002" s="2">
        <f>Table1[[#This Row],[Total Revenue]] - Table1[[#This Row],[Total Cost]]</f>
        <v>9794</v>
      </c>
    </row>
    <row r="4003" spans="1:17" x14ac:dyDescent="0.25">
      <c r="A4003" s="1">
        <v>45468</v>
      </c>
      <c r="B4003" t="s">
        <v>552</v>
      </c>
      <c r="C4003" t="s">
        <v>227</v>
      </c>
      <c r="D4003" t="s">
        <v>89</v>
      </c>
      <c r="E4003" s="1">
        <v>20867</v>
      </c>
      <c r="F4003" t="s">
        <v>75</v>
      </c>
      <c r="G4003">
        <v>367</v>
      </c>
      <c r="H4003" t="s">
        <v>72</v>
      </c>
      <c r="I4003" t="s">
        <v>59</v>
      </c>
      <c r="J4003" t="s">
        <v>24</v>
      </c>
      <c r="K4003" t="str">
        <f>VLOOKUP(H4003, [1]Products!B:E, 2, FALSE)</f>
        <v>Choco Delight</v>
      </c>
      <c r="L4003" s="2">
        <f>VLOOKUP(H4003, [1]Products!B:D, 3, FALSE)</f>
        <v>3</v>
      </c>
      <c r="M4003" s="2">
        <f>Table1[[#This Row],[Quantity Purchased]] * Table1[[#This Row],[Unit Price]]</f>
        <v>1835</v>
      </c>
      <c r="N4003" s="2">
        <f>VLOOKUP(H4003, [1]Products!B:E, 4, FALSE)</f>
        <v>5</v>
      </c>
      <c r="O4003" t="str">
        <f>TEXT(Table1[[#This Row],[Transaction Date]], "yyyy-mm")</f>
        <v>2024-06</v>
      </c>
      <c r="P4003" s="1">
        <f ca="1">YEAR(TODAY()) - YEAR(Table1[[#This Row],[Buyer Date of Birth]])</f>
        <v>68</v>
      </c>
      <c r="Q4003" s="2">
        <f>Table1[[#This Row],[Total Revenue]] - Table1[[#This Row],[Total Cost]]</f>
        <v>1832</v>
      </c>
    </row>
    <row r="4004" spans="1:17" x14ac:dyDescent="0.25">
      <c r="A4004" s="1">
        <v>45395</v>
      </c>
      <c r="B4004" t="s">
        <v>171</v>
      </c>
      <c r="C4004" t="s">
        <v>885</v>
      </c>
      <c r="D4004" t="s">
        <v>53</v>
      </c>
      <c r="E4004" s="1">
        <v>31204</v>
      </c>
      <c r="F4004" t="s">
        <v>40</v>
      </c>
      <c r="G4004">
        <v>269</v>
      </c>
      <c r="H4004" t="s">
        <v>54</v>
      </c>
      <c r="I4004" t="s">
        <v>55</v>
      </c>
      <c r="J4004" t="s">
        <v>24</v>
      </c>
      <c r="K4004" t="str">
        <f>VLOOKUP(H4004, [1]Products!B:E, 2, FALSE)</f>
        <v>Lemon Crisps</v>
      </c>
      <c r="L4004" s="2">
        <f>VLOOKUP(H4004, [1]Products!B:D, 3, FALSE)</f>
        <v>7</v>
      </c>
      <c r="M4004" s="2">
        <f>Table1[[#This Row],[Quantity Purchased]] * Table1[[#This Row],[Unit Price]]</f>
        <v>2421</v>
      </c>
      <c r="N4004" s="2">
        <f>VLOOKUP(H4004, [1]Products!B:E, 4, FALSE)</f>
        <v>9</v>
      </c>
      <c r="O4004" t="str">
        <f>TEXT(Table1[[#This Row],[Transaction Date]], "yyyy-mm")</f>
        <v>2024-04</v>
      </c>
      <c r="P4004" s="1">
        <f ca="1">YEAR(TODAY()) - YEAR(Table1[[#This Row],[Buyer Date of Birth]])</f>
        <v>40</v>
      </c>
      <c r="Q4004" s="2">
        <f>Table1[[#This Row],[Total Revenue]] - Table1[[#This Row],[Total Cost]]</f>
        <v>2414</v>
      </c>
    </row>
    <row r="4005" spans="1:17" x14ac:dyDescent="0.25">
      <c r="A4005" s="1">
        <v>45378</v>
      </c>
      <c r="B4005" t="s">
        <v>43</v>
      </c>
      <c r="C4005" t="s">
        <v>44</v>
      </c>
      <c r="D4005" t="s">
        <v>45</v>
      </c>
      <c r="E4005" s="1">
        <v>37626</v>
      </c>
      <c r="F4005" t="s">
        <v>28</v>
      </c>
      <c r="G4005">
        <v>263</v>
      </c>
      <c r="H4005" t="s">
        <v>72</v>
      </c>
      <c r="I4005" t="s">
        <v>59</v>
      </c>
      <c r="J4005" t="s">
        <v>31</v>
      </c>
      <c r="K4005" t="str">
        <f>VLOOKUP(H4005, [1]Products!B:E, 2, FALSE)</f>
        <v>Choco Delight</v>
      </c>
      <c r="L4005" s="2">
        <f>VLOOKUP(H4005, [1]Products!B:D, 3, FALSE)</f>
        <v>3</v>
      </c>
      <c r="M4005" s="2">
        <f>Table1[[#This Row],[Quantity Purchased]] * Table1[[#This Row],[Unit Price]]</f>
        <v>1315</v>
      </c>
      <c r="N4005" s="2">
        <f>VLOOKUP(H4005, [1]Products!B:E, 4, FALSE)</f>
        <v>5</v>
      </c>
      <c r="O4005" t="str">
        <f>TEXT(Table1[[#This Row],[Transaction Date]], "yyyy-mm")</f>
        <v>2024-03</v>
      </c>
      <c r="P4005" s="1">
        <f ca="1">YEAR(TODAY()) - YEAR(Table1[[#This Row],[Buyer Date of Birth]])</f>
        <v>22</v>
      </c>
      <c r="Q4005" s="2">
        <f>Table1[[#This Row],[Total Revenue]] - Table1[[#This Row],[Total Cost]]</f>
        <v>1312</v>
      </c>
    </row>
    <row r="4006" spans="1:17" x14ac:dyDescent="0.25">
      <c r="A4006" s="1">
        <v>45348</v>
      </c>
      <c r="B4006" t="s">
        <v>142</v>
      </c>
      <c r="C4006" t="s">
        <v>438</v>
      </c>
      <c r="D4006" t="s">
        <v>53</v>
      </c>
      <c r="E4006" s="1">
        <v>19006</v>
      </c>
      <c r="F4006" t="s">
        <v>75</v>
      </c>
      <c r="G4006">
        <v>104</v>
      </c>
      <c r="H4006" t="s">
        <v>29</v>
      </c>
      <c r="I4006" t="s">
        <v>36</v>
      </c>
      <c r="J4006" t="s">
        <v>24</v>
      </c>
      <c r="K4006" t="str">
        <f>VLOOKUP(H4006, [1]Products!B:E, 2, FALSE)</f>
        <v>Shortbread</v>
      </c>
      <c r="L4006" s="2">
        <f>VLOOKUP(H4006, [1]Products!B:D, 3, FALSE)</f>
        <v>10</v>
      </c>
      <c r="M4006" s="2">
        <f>Table1[[#This Row],[Quantity Purchased]] * Table1[[#This Row],[Unit Price]]</f>
        <v>4680</v>
      </c>
      <c r="N4006" s="2">
        <f>VLOOKUP(H4006, [1]Products!B:E, 4, FALSE)</f>
        <v>45</v>
      </c>
      <c r="O4006" t="str">
        <f>TEXT(Table1[[#This Row],[Transaction Date]], "yyyy-mm")</f>
        <v>2024-02</v>
      </c>
      <c r="P4006" s="1">
        <f ca="1">YEAR(TODAY()) - YEAR(Table1[[#This Row],[Buyer Date of Birth]])</f>
        <v>73</v>
      </c>
      <c r="Q4006" s="2">
        <f>Table1[[#This Row],[Total Revenue]] - Table1[[#This Row],[Total Cost]]</f>
        <v>4670</v>
      </c>
    </row>
    <row r="4007" spans="1:17" x14ac:dyDescent="0.25">
      <c r="A4007" s="1">
        <v>45414</v>
      </c>
      <c r="B4007" t="s">
        <v>248</v>
      </c>
      <c r="C4007" t="s">
        <v>345</v>
      </c>
      <c r="D4007" t="s">
        <v>78</v>
      </c>
      <c r="E4007" s="1">
        <v>23446</v>
      </c>
      <c r="F4007" t="s">
        <v>40</v>
      </c>
      <c r="G4007">
        <v>163</v>
      </c>
      <c r="H4007" t="s">
        <v>49</v>
      </c>
      <c r="I4007" t="s">
        <v>36</v>
      </c>
      <c r="J4007" t="s">
        <v>24</v>
      </c>
      <c r="K4007" t="str">
        <f>VLOOKUP(H4007, [1]Products!B:E, 2, FALSE)</f>
        <v>Butter Crunch</v>
      </c>
      <c r="L4007" s="2">
        <f>VLOOKUP(H4007, [1]Products!B:D, 3, FALSE)</f>
        <v>10</v>
      </c>
      <c r="M4007" s="2">
        <f>Table1[[#This Row],[Quantity Purchased]] * Table1[[#This Row],[Unit Price]]</f>
        <v>1793</v>
      </c>
      <c r="N4007" s="2">
        <f>VLOOKUP(H4007, [1]Products!B:E, 4, FALSE)</f>
        <v>11</v>
      </c>
      <c r="O4007" t="str">
        <f>TEXT(Table1[[#This Row],[Transaction Date]], "yyyy-mm")</f>
        <v>2024-05</v>
      </c>
      <c r="P4007" s="1">
        <f ca="1">YEAR(TODAY()) - YEAR(Table1[[#This Row],[Buyer Date of Birth]])</f>
        <v>61</v>
      </c>
      <c r="Q4007" s="2">
        <f>Table1[[#This Row],[Total Revenue]] - Table1[[#This Row],[Total Cost]]</f>
        <v>1783</v>
      </c>
    </row>
    <row r="4008" spans="1:17" x14ac:dyDescent="0.25">
      <c r="A4008" s="1">
        <v>45387</v>
      </c>
      <c r="B4008" t="s">
        <v>338</v>
      </c>
      <c r="C4008" t="s">
        <v>234</v>
      </c>
      <c r="D4008" t="s">
        <v>89</v>
      </c>
      <c r="E4008" s="1">
        <v>34183</v>
      </c>
      <c r="F4008" t="s">
        <v>28</v>
      </c>
      <c r="G4008">
        <v>187</v>
      </c>
      <c r="H4008" t="s">
        <v>49</v>
      </c>
      <c r="I4008" t="s">
        <v>42</v>
      </c>
      <c r="J4008" t="s">
        <v>24</v>
      </c>
      <c r="K4008" t="str">
        <f>VLOOKUP(H4008, [1]Products!B:E, 2, FALSE)</f>
        <v>Butter Crunch</v>
      </c>
      <c r="L4008" s="2">
        <f>VLOOKUP(H4008, [1]Products!B:D, 3, FALSE)</f>
        <v>10</v>
      </c>
      <c r="M4008" s="2">
        <f>Table1[[#This Row],[Quantity Purchased]] * Table1[[#This Row],[Unit Price]]</f>
        <v>2057</v>
      </c>
      <c r="N4008" s="2">
        <f>VLOOKUP(H4008, [1]Products!B:E, 4, FALSE)</f>
        <v>11</v>
      </c>
      <c r="O4008" t="str">
        <f>TEXT(Table1[[#This Row],[Transaction Date]], "yyyy-mm")</f>
        <v>2024-04</v>
      </c>
      <c r="P4008" s="1">
        <f ca="1">YEAR(TODAY()) - YEAR(Table1[[#This Row],[Buyer Date of Birth]])</f>
        <v>32</v>
      </c>
      <c r="Q4008" s="2">
        <f>Table1[[#This Row],[Total Revenue]] - Table1[[#This Row],[Total Cost]]</f>
        <v>2047</v>
      </c>
    </row>
    <row r="4009" spans="1:17" x14ac:dyDescent="0.25">
      <c r="A4009" s="1">
        <v>45494</v>
      </c>
      <c r="B4009" t="s">
        <v>43</v>
      </c>
      <c r="C4009" t="s">
        <v>44</v>
      </c>
      <c r="D4009" t="s">
        <v>45</v>
      </c>
      <c r="E4009" s="1">
        <v>29076</v>
      </c>
      <c r="F4009" t="s">
        <v>21</v>
      </c>
      <c r="G4009">
        <v>376</v>
      </c>
      <c r="H4009" t="s">
        <v>29</v>
      </c>
      <c r="I4009" t="s">
        <v>46</v>
      </c>
      <c r="J4009" t="s">
        <v>31</v>
      </c>
      <c r="K4009" t="str">
        <f>VLOOKUP(H4009, [1]Products!B:E, 2, FALSE)</f>
        <v>Shortbread</v>
      </c>
      <c r="L4009" s="2">
        <f>VLOOKUP(H4009, [1]Products!B:D, 3, FALSE)</f>
        <v>10</v>
      </c>
      <c r="M4009" s="2">
        <f>Table1[[#This Row],[Quantity Purchased]] * Table1[[#This Row],[Unit Price]]</f>
        <v>16920</v>
      </c>
      <c r="N4009" s="2">
        <f>VLOOKUP(H4009, [1]Products!B:E, 4, FALSE)</f>
        <v>45</v>
      </c>
      <c r="O4009" t="str">
        <f>TEXT(Table1[[#This Row],[Transaction Date]], "yyyy-mm")</f>
        <v>2024-07</v>
      </c>
      <c r="P4009" s="1">
        <f ca="1">YEAR(TODAY()) - YEAR(Table1[[#This Row],[Buyer Date of Birth]])</f>
        <v>46</v>
      </c>
      <c r="Q4009" s="2">
        <f>Table1[[#This Row],[Total Revenue]] - Table1[[#This Row],[Total Cost]]</f>
        <v>16910</v>
      </c>
    </row>
    <row r="4010" spans="1:17" x14ac:dyDescent="0.25">
      <c r="A4010" s="1">
        <v>45349</v>
      </c>
      <c r="B4010" t="s">
        <v>142</v>
      </c>
      <c r="C4010" t="s">
        <v>438</v>
      </c>
      <c r="D4010" t="s">
        <v>53</v>
      </c>
      <c r="E4010" s="1">
        <v>34144</v>
      </c>
      <c r="F4010" t="s">
        <v>28</v>
      </c>
      <c r="G4010">
        <v>299</v>
      </c>
      <c r="H4010" t="s">
        <v>35</v>
      </c>
      <c r="I4010" t="s">
        <v>50</v>
      </c>
      <c r="J4010" t="s">
        <v>24</v>
      </c>
      <c r="K4010" t="str">
        <f>VLOOKUP(H4010, [1]Products!B:E, 2, FALSE)</f>
        <v>Caramel Biscuits</v>
      </c>
      <c r="L4010" s="2">
        <f>VLOOKUP(H4010, [1]Products!B:D, 3, FALSE)</f>
        <v>18</v>
      </c>
      <c r="M4010" s="2">
        <f>Table1[[#This Row],[Quantity Purchased]] * Table1[[#This Row],[Unit Price]]</f>
        <v>6578</v>
      </c>
      <c r="N4010" s="2">
        <f>VLOOKUP(H4010, [1]Products!B:E, 4, FALSE)</f>
        <v>22</v>
      </c>
      <c r="O4010" t="str">
        <f>TEXT(Table1[[#This Row],[Transaction Date]], "yyyy-mm")</f>
        <v>2024-02</v>
      </c>
      <c r="P4010" s="1">
        <f ca="1">YEAR(TODAY()) - YEAR(Table1[[#This Row],[Buyer Date of Birth]])</f>
        <v>32</v>
      </c>
      <c r="Q4010" s="2">
        <f>Table1[[#This Row],[Total Revenue]] - Table1[[#This Row],[Total Cost]]</f>
        <v>6560</v>
      </c>
    </row>
    <row r="4011" spans="1:17" x14ac:dyDescent="0.25">
      <c r="A4011" s="1">
        <v>45391</v>
      </c>
      <c r="B4011" t="s">
        <v>248</v>
      </c>
      <c r="C4011" t="s">
        <v>345</v>
      </c>
      <c r="D4011" t="s">
        <v>78</v>
      </c>
      <c r="E4011" s="1">
        <v>16330</v>
      </c>
      <c r="F4011" t="s">
        <v>75</v>
      </c>
      <c r="G4011">
        <v>489</v>
      </c>
      <c r="H4011" t="s">
        <v>22</v>
      </c>
      <c r="I4011" t="s">
        <v>55</v>
      </c>
      <c r="J4011" t="s">
        <v>24</v>
      </c>
      <c r="K4011" t="str">
        <f>VLOOKUP(H4011, [1]Products!B:E, 2, FALSE)</f>
        <v>Cinnamon Swirls</v>
      </c>
      <c r="L4011" s="2">
        <f>VLOOKUP(H4011, [1]Products!B:D, 3, FALSE)</f>
        <v>10</v>
      </c>
      <c r="M4011" s="2">
        <f>Table1[[#This Row],[Quantity Purchased]] * Table1[[#This Row],[Unit Price]]</f>
        <v>6846</v>
      </c>
      <c r="N4011" s="2">
        <f>VLOOKUP(H4011, [1]Products!B:E, 4, FALSE)</f>
        <v>14</v>
      </c>
      <c r="O4011" t="str">
        <f>TEXT(Table1[[#This Row],[Transaction Date]], "yyyy-mm")</f>
        <v>2024-04</v>
      </c>
      <c r="P4011" s="1">
        <f ca="1">YEAR(TODAY()) - YEAR(Table1[[#This Row],[Buyer Date of Birth]])</f>
        <v>81</v>
      </c>
      <c r="Q4011" s="2">
        <f>Table1[[#This Row],[Total Revenue]] - Table1[[#This Row],[Total Cost]]</f>
        <v>6836</v>
      </c>
    </row>
    <row r="4012" spans="1:17" x14ac:dyDescent="0.25">
      <c r="A4012" s="1">
        <v>45301</v>
      </c>
      <c r="B4012" t="s">
        <v>857</v>
      </c>
      <c r="C4012" t="s">
        <v>257</v>
      </c>
      <c r="D4012" t="s">
        <v>78</v>
      </c>
      <c r="E4012" s="1">
        <v>29354</v>
      </c>
      <c r="F4012" t="s">
        <v>21</v>
      </c>
      <c r="G4012">
        <v>16</v>
      </c>
      <c r="H4012" t="s">
        <v>63</v>
      </c>
      <c r="I4012" t="s">
        <v>59</v>
      </c>
      <c r="J4012" t="s">
        <v>24</v>
      </c>
      <c r="K4012" t="str">
        <f>VLOOKUP(H4012, [1]Products!B:E, 2, FALSE)</f>
        <v>Vanilla Wafers</v>
      </c>
      <c r="L4012" s="2">
        <f>VLOOKUP(H4012, [1]Products!B:D, 3, FALSE)</f>
        <v>18</v>
      </c>
      <c r="M4012" s="2">
        <f>Table1[[#This Row],[Quantity Purchased]] * Table1[[#This Row],[Unit Price]]</f>
        <v>576</v>
      </c>
      <c r="N4012" s="2">
        <f>VLOOKUP(H4012, [1]Products!B:E, 4, FALSE)</f>
        <v>36</v>
      </c>
      <c r="O4012" t="str">
        <f>TEXT(Table1[[#This Row],[Transaction Date]], "yyyy-mm")</f>
        <v>2024-01</v>
      </c>
      <c r="P4012" s="1">
        <f ca="1">YEAR(TODAY()) - YEAR(Table1[[#This Row],[Buyer Date of Birth]])</f>
        <v>45</v>
      </c>
      <c r="Q4012" s="2">
        <f>Table1[[#This Row],[Total Revenue]] - Table1[[#This Row],[Total Cost]]</f>
        <v>558</v>
      </c>
    </row>
    <row r="4013" spans="1:17" x14ac:dyDescent="0.25">
      <c r="A4013" s="1">
        <v>45324</v>
      </c>
      <c r="B4013" t="s">
        <v>113</v>
      </c>
      <c r="C4013" t="s">
        <v>1389</v>
      </c>
      <c r="D4013" t="s">
        <v>100</v>
      </c>
      <c r="E4013" s="1">
        <v>33440</v>
      </c>
      <c r="F4013" t="s">
        <v>75</v>
      </c>
      <c r="G4013">
        <v>466</v>
      </c>
      <c r="H4013" t="s">
        <v>49</v>
      </c>
      <c r="I4013" t="s">
        <v>55</v>
      </c>
      <c r="J4013" t="s">
        <v>24</v>
      </c>
      <c r="K4013" t="str">
        <f>VLOOKUP(H4013, [1]Products!B:E, 2, FALSE)</f>
        <v>Butter Crunch</v>
      </c>
      <c r="L4013" s="2">
        <f>VLOOKUP(H4013, [1]Products!B:D, 3, FALSE)</f>
        <v>10</v>
      </c>
      <c r="M4013" s="2">
        <f>Table1[[#This Row],[Quantity Purchased]] * Table1[[#This Row],[Unit Price]]</f>
        <v>5126</v>
      </c>
      <c r="N4013" s="2">
        <f>VLOOKUP(H4013, [1]Products!B:E, 4, FALSE)</f>
        <v>11</v>
      </c>
      <c r="O4013" t="str">
        <f>TEXT(Table1[[#This Row],[Transaction Date]], "yyyy-mm")</f>
        <v>2024-02</v>
      </c>
      <c r="P4013" s="1">
        <f ca="1">YEAR(TODAY()) - YEAR(Table1[[#This Row],[Buyer Date of Birth]])</f>
        <v>34</v>
      </c>
      <c r="Q4013" s="2">
        <f>Table1[[#This Row],[Total Revenue]] - Table1[[#This Row],[Total Cost]]</f>
        <v>5116</v>
      </c>
    </row>
    <row r="4014" spans="1:17" x14ac:dyDescent="0.25">
      <c r="A4014" s="1">
        <v>45377</v>
      </c>
      <c r="B4014" t="s">
        <v>500</v>
      </c>
      <c r="C4014" t="s">
        <v>1011</v>
      </c>
      <c r="D4014" t="s">
        <v>89</v>
      </c>
      <c r="E4014" s="1">
        <v>37036</v>
      </c>
      <c r="F4014" t="s">
        <v>75</v>
      </c>
      <c r="G4014">
        <v>148</v>
      </c>
      <c r="H4014" t="s">
        <v>35</v>
      </c>
      <c r="I4014" t="s">
        <v>59</v>
      </c>
      <c r="J4014" t="s">
        <v>24</v>
      </c>
      <c r="K4014" t="str">
        <f>VLOOKUP(H4014, [1]Products!B:E, 2, FALSE)</f>
        <v>Caramel Biscuits</v>
      </c>
      <c r="L4014" s="2">
        <f>VLOOKUP(H4014, [1]Products!B:D, 3, FALSE)</f>
        <v>18</v>
      </c>
      <c r="M4014" s="2">
        <f>Table1[[#This Row],[Quantity Purchased]] * Table1[[#This Row],[Unit Price]]</f>
        <v>3256</v>
      </c>
      <c r="N4014" s="2">
        <f>VLOOKUP(H4014, [1]Products!B:E, 4, FALSE)</f>
        <v>22</v>
      </c>
      <c r="O4014" t="str">
        <f>TEXT(Table1[[#This Row],[Transaction Date]], "yyyy-mm")</f>
        <v>2024-03</v>
      </c>
      <c r="P4014" s="1">
        <f ca="1">YEAR(TODAY()) - YEAR(Table1[[#This Row],[Buyer Date of Birth]])</f>
        <v>24</v>
      </c>
      <c r="Q4014" s="2">
        <f>Table1[[#This Row],[Total Revenue]] - Table1[[#This Row],[Total Cost]]</f>
        <v>3238</v>
      </c>
    </row>
    <row r="4015" spans="1:17" x14ac:dyDescent="0.25">
      <c r="A4015" s="1">
        <v>45363</v>
      </c>
      <c r="B4015" t="s">
        <v>564</v>
      </c>
      <c r="C4015" t="s">
        <v>70</v>
      </c>
      <c r="D4015" t="s">
        <v>20</v>
      </c>
      <c r="E4015" s="1">
        <v>29473</v>
      </c>
      <c r="F4015" t="s">
        <v>21</v>
      </c>
      <c r="G4015">
        <v>38</v>
      </c>
      <c r="H4015" t="s">
        <v>54</v>
      </c>
      <c r="I4015" t="s">
        <v>59</v>
      </c>
      <c r="J4015" t="s">
        <v>24</v>
      </c>
      <c r="K4015" t="str">
        <f>VLOOKUP(H4015, [1]Products!B:E, 2, FALSE)</f>
        <v>Lemon Crisps</v>
      </c>
      <c r="L4015" s="2">
        <f>VLOOKUP(H4015, [1]Products!B:D, 3, FALSE)</f>
        <v>7</v>
      </c>
      <c r="M4015" s="2">
        <f>Table1[[#This Row],[Quantity Purchased]] * Table1[[#This Row],[Unit Price]]</f>
        <v>342</v>
      </c>
      <c r="N4015" s="2">
        <f>VLOOKUP(H4015, [1]Products!B:E, 4, FALSE)</f>
        <v>9</v>
      </c>
      <c r="O4015" t="str">
        <f>TEXT(Table1[[#This Row],[Transaction Date]], "yyyy-mm")</f>
        <v>2024-03</v>
      </c>
      <c r="P4015" s="1">
        <f ca="1">YEAR(TODAY()) - YEAR(Table1[[#This Row],[Buyer Date of Birth]])</f>
        <v>45</v>
      </c>
      <c r="Q4015" s="2">
        <f>Table1[[#This Row],[Total Revenue]] - Table1[[#This Row],[Total Cost]]</f>
        <v>335</v>
      </c>
    </row>
    <row r="4016" spans="1:17" x14ac:dyDescent="0.25">
      <c r="A4016" s="1">
        <v>45406</v>
      </c>
      <c r="B4016" t="s">
        <v>253</v>
      </c>
      <c r="C4016" t="s">
        <v>619</v>
      </c>
      <c r="D4016" t="s">
        <v>62</v>
      </c>
      <c r="E4016" s="1">
        <v>24661</v>
      </c>
      <c r="F4016" t="s">
        <v>21</v>
      </c>
      <c r="G4016">
        <v>429</v>
      </c>
      <c r="H4016" t="s">
        <v>29</v>
      </c>
      <c r="I4016" t="s">
        <v>50</v>
      </c>
      <c r="J4016" t="s">
        <v>24</v>
      </c>
      <c r="K4016" t="str">
        <f>VLOOKUP(H4016, [1]Products!B:E, 2, FALSE)</f>
        <v>Shortbread</v>
      </c>
      <c r="L4016" s="2">
        <f>VLOOKUP(H4016, [1]Products!B:D, 3, FALSE)</f>
        <v>10</v>
      </c>
      <c r="M4016" s="2">
        <f>Table1[[#This Row],[Quantity Purchased]] * Table1[[#This Row],[Unit Price]]</f>
        <v>19305</v>
      </c>
      <c r="N4016" s="2">
        <f>VLOOKUP(H4016, [1]Products!B:E, 4, FALSE)</f>
        <v>45</v>
      </c>
      <c r="O4016" t="str">
        <f>TEXT(Table1[[#This Row],[Transaction Date]], "yyyy-mm")</f>
        <v>2024-04</v>
      </c>
      <c r="P4016" s="1">
        <f ca="1">YEAR(TODAY()) - YEAR(Table1[[#This Row],[Buyer Date of Birth]])</f>
        <v>58</v>
      </c>
      <c r="Q4016" s="2">
        <f>Table1[[#This Row],[Total Revenue]] - Table1[[#This Row],[Total Cost]]</f>
        <v>19295</v>
      </c>
    </row>
    <row r="4017" spans="1:17" x14ac:dyDescent="0.25">
      <c r="A4017" s="1">
        <v>45395</v>
      </c>
      <c r="B4017" t="s">
        <v>43</v>
      </c>
      <c r="C4017" t="s">
        <v>44</v>
      </c>
      <c r="D4017" t="s">
        <v>45</v>
      </c>
      <c r="E4017" s="1">
        <v>25361</v>
      </c>
      <c r="F4017" t="s">
        <v>75</v>
      </c>
      <c r="G4017">
        <v>158</v>
      </c>
      <c r="H4017" t="s">
        <v>54</v>
      </c>
      <c r="I4017" t="s">
        <v>55</v>
      </c>
      <c r="J4017" t="s">
        <v>31</v>
      </c>
      <c r="K4017" t="str">
        <f>VLOOKUP(H4017, [1]Products!B:E, 2, FALSE)</f>
        <v>Lemon Crisps</v>
      </c>
      <c r="L4017" s="2">
        <f>VLOOKUP(H4017, [1]Products!B:D, 3, FALSE)</f>
        <v>7</v>
      </c>
      <c r="M4017" s="2">
        <f>Table1[[#This Row],[Quantity Purchased]] * Table1[[#This Row],[Unit Price]]</f>
        <v>1422</v>
      </c>
      <c r="N4017" s="2">
        <f>VLOOKUP(H4017, [1]Products!B:E, 4, FALSE)</f>
        <v>9</v>
      </c>
      <c r="O4017" t="str">
        <f>TEXT(Table1[[#This Row],[Transaction Date]], "yyyy-mm")</f>
        <v>2024-04</v>
      </c>
      <c r="P4017" s="1">
        <f ca="1">YEAR(TODAY()) - YEAR(Table1[[#This Row],[Buyer Date of Birth]])</f>
        <v>56</v>
      </c>
      <c r="Q4017" s="2">
        <f>Table1[[#This Row],[Total Revenue]] - Table1[[#This Row],[Total Cost]]</f>
        <v>1415</v>
      </c>
    </row>
    <row r="4018" spans="1:17" x14ac:dyDescent="0.25">
      <c r="A4018" s="1">
        <v>45365</v>
      </c>
      <c r="B4018" t="s">
        <v>142</v>
      </c>
      <c r="C4018" t="s">
        <v>438</v>
      </c>
      <c r="D4018" t="s">
        <v>53</v>
      </c>
      <c r="E4018" s="1">
        <v>25788</v>
      </c>
      <c r="F4018" t="s">
        <v>75</v>
      </c>
      <c r="G4018">
        <v>233</v>
      </c>
      <c r="H4018" t="s">
        <v>49</v>
      </c>
      <c r="I4018" t="s">
        <v>59</v>
      </c>
      <c r="J4018" t="s">
        <v>24</v>
      </c>
      <c r="K4018" t="str">
        <f>VLOOKUP(H4018, [1]Products!B:E, 2, FALSE)</f>
        <v>Butter Crunch</v>
      </c>
      <c r="L4018" s="2">
        <f>VLOOKUP(H4018, [1]Products!B:D, 3, FALSE)</f>
        <v>10</v>
      </c>
      <c r="M4018" s="2">
        <f>Table1[[#This Row],[Quantity Purchased]] * Table1[[#This Row],[Unit Price]]</f>
        <v>2563</v>
      </c>
      <c r="N4018" s="2">
        <f>VLOOKUP(H4018, [1]Products!B:E, 4, FALSE)</f>
        <v>11</v>
      </c>
      <c r="O4018" t="str">
        <f>TEXT(Table1[[#This Row],[Transaction Date]], "yyyy-mm")</f>
        <v>2024-03</v>
      </c>
      <c r="P4018" s="1">
        <f ca="1">YEAR(TODAY()) - YEAR(Table1[[#This Row],[Buyer Date of Birth]])</f>
        <v>55</v>
      </c>
      <c r="Q4018" s="2">
        <f>Table1[[#This Row],[Total Revenue]] - Table1[[#This Row],[Total Cost]]</f>
        <v>2553</v>
      </c>
    </row>
    <row r="4019" spans="1:17" x14ac:dyDescent="0.25">
      <c r="A4019" s="1">
        <v>45399</v>
      </c>
      <c r="B4019" t="s">
        <v>248</v>
      </c>
      <c r="C4019" t="s">
        <v>345</v>
      </c>
      <c r="D4019" t="s">
        <v>78</v>
      </c>
      <c r="E4019" s="1">
        <v>18857</v>
      </c>
      <c r="F4019" t="s">
        <v>75</v>
      </c>
      <c r="G4019">
        <v>267</v>
      </c>
      <c r="H4019" t="s">
        <v>63</v>
      </c>
      <c r="I4019" t="s">
        <v>55</v>
      </c>
      <c r="J4019" t="s">
        <v>24</v>
      </c>
      <c r="K4019" t="str">
        <f>VLOOKUP(H4019, [1]Products!B:E, 2, FALSE)</f>
        <v>Vanilla Wafers</v>
      </c>
      <c r="L4019" s="2">
        <f>VLOOKUP(H4019, [1]Products!B:D, 3, FALSE)</f>
        <v>18</v>
      </c>
      <c r="M4019" s="2">
        <f>Table1[[#This Row],[Quantity Purchased]] * Table1[[#This Row],[Unit Price]]</f>
        <v>9612</v>
      </c>
      <c r="N4019" s="2">
        <f>VLOOKUP(H4019, [1]Products!B:E, 4, FALSE)</f>
        <v>36</v>
      </c>
      <c r="O4019" t="str">
        <f>TEXT(Table1[[#This Row],[Transaction Date]], "yyyy-mm")</f>
        <v>2024-04</v>
      </c>
      <c r="P4019" s="1">
        <f ca="1">YEAR(TODAY()) - YEAR(Table1[[#This Row],[Buyer Date of Birth]])</f>
        <v>74</v>
      </c>
      <c r="Q4019" s="2">
        <f>Table1[[#This Row],[Total Revenue]] - Table1[[#This Row],[Total Cost]]</f>
        <v>9594</v>
      </c>
    </row>
    <row r="4020" spans="1:17" x14ac:dyDescent="0.25">
      <c r="A4020" s="1">
        <v>45473</v>
      </c>
      <c r="B4020" t="s">
        <v>791</v>
      </c>
      <c r="C4020" t="s">
        <v>314</v>
      </c>
      <c r="D4020" t="s">
        <v>58</v>
      </c>
      <c r="E4020" s="1">
        <v>22373</v>
      </c>
      <c r="F4020" t="s">
        <v>21</v>
      </c>
      <c r="G4020">
        <v>333</v>
      </c>
      <c r="H4020" t="s">
        <v>66</v>
      </c>
      <c r="I4020" t="s">
        <v>59</v>
      </c>
      <c r="J4020" t="s">
        <v>24</v>
      </c>
      <c r="K4020" t="str">
        <f>VLOOKUP(H4020, [1]Products!B:E, 2, FALSE)</f>
        <v>Oatmeal Cookies</v>
      </c>
      <c r="L4020" s="2">
        <f>VLOOKUP(H4020, [1]Products!B:D, 3, FALSE)</f>
        <v>19</v>
      </c>
      <c r="M4020" s="2">
        <f>Table1[[#This Row],[Quantity Purchased]] * Table1[[#This Row],[Unit Price]]</f>
        <v>7659</v>
      </c>
      <c r="N4020" s="2">
        <f>VLOOKUP(H4020, [1]Products!B:E, 4, FALSE)</f>
        <v>23</v>
      </c>
      <c r="O4020" t="str">
        <f>TEXT(Table1[[#This Row],[Transaction Date]], "yyyy-mm")</f>
        <v>2024-06</v>
      </c>
      <c r="P4020" s="1">
        <f ca="1">YEAR(TODAY()) - YEAR(Table1[[#This Row],[Buyer Date of Birth]])</f>
        <v>64</v>
      </c>
      <c r="Q4020" s="2">
        <f>Table1[[#This Row],[Total Revenue]] - Table1[[#This Row],[Total Cost]]</f>
        <v>7640</v>
      </c>
    </row>
    <row r="4021" spans="1:17" x14ac:dyDescent="0.25">
      <c r="A4021" s="1">
        <v>45357</v>
      </c>
      <c r="B4021" t="s">
        <v>405</v>
      </c>
      <c r="C4021" t="s">
        <v>1000</v>
      </c>
      <c r="D4021" t="s">
        <v>20</v>
      </c>
      <c r="E4021" s="1">
        <v>22731</v>
      </c>
      <c r="F4021" t="s">
        <v>21</v>
      </c>
      <c r="G4021">
        <v>178</v>
      </c>
      <c r="H4021" t="s">
        <v>29</v>
      </c>
      <c r="I4021" t="s">
        <v>36</v>
      </c>
      <c r="J4021" t="s">
        <v>24</v>
      </c>
      <c r="K4021" t="str">
        <f>VLOOKUP(H4021, [1]Products!B:E, 2, FALSE)</f>
        <v>Shortbread</v>
      </c>
      <c r="L4021" s="2">
        <f>VLOOKUP(H4021, [1]Products!B:D, 3, FALSE)</f>
        <v>10</v>
      </c>
      <c r="M4021" s="2">
        <f>Table1[[#This Row],[Quantity Purchased]] * Table1[[#This Row],[Unit Price]]</f>
        <v>8010</v>
      </c>
      <c r="N4021" s="2">
        <f>VLOOKUP(H4021, [1]Products!B:E, 4, FALSE)</f>
        <v>45</v>
      </c>
      <c r="O4021" t="str">
        <f>TEXT(Table1[[#This Row],[Transaction Date]], "yyyy-mm")</f>
        <v>2024-03</v>
      </c>
      <c r="P4021" s="1">
        <f ca="1">YEAR(TODAY()) - YEAR(Table1[[#This Row],[Buyer Date of Birth]])</f>
        <v>63</v>
      </c>
      <c r="Q4021" s="2">
        <f>Table1[[#This Row],[Total Revenue]] - Table1[[#This Row],[Total Cost]]</f>
        <v>8000</v>
      </c>
    </row>
    <row r="4022" spans="1:17" x14ac:dyDescent="0.25">
      <c r="A4022" s="1">
        <v>45448</v>
      </c>
      <c r="B4022" t="s">
        <v>288</v>
      </c>
      <c r="C4022" t="s">
        <v>918</v>
      </c>
      <c r="D4022" t="s">
        <v>45</v>
      </c>
      <c r="E4022" s="1">
        <v>32726</v>
      </c>
      <c r="F4022" t="s">
        <v>75</v>
      </c>
      <c r="G4022">
        <v>201</v>
      </c>
      <c r="H4022" t="s">
        <v>63</v>
      </c>
      <c r="I4022" t="s">
        <v>36</v>
      </c>
      <c r="J4022" t="s">
        <v>24</v>
      </c>
      <c r="K4022" t="str">
        <f>VLOOKUP(H4022, [1]Products!B:E, 2, FALSE)</f>
        <v>Vanilla Wafers</v>
      </c>
      <c r="L4022" s="2">
        <f>VLOOKUP(H4022, [1]Products!B:D, 3, FALSE)</f>
        <v>18</v>
      </c>
      <c r="M4022" s="2">
        <f>Table1[[#This Row],[Quantity Purchased]] * Table1[[#This Row],[Unit Price]]</f>
        <v>7236</v>
      </c>
      <c r="N4022" s="2">
        <f>VLOOKUP(H4022, [1]Products!B:E, 4, FALSE)</f>
        <v>36</v>
      </c>
      <c r="O4022" t="str">
        <f>TEXT(Table1[[#This Row],[Transaction Date]], "yyyy-mm")</f>
        <v>2024-06</v>
      </c>
      <c r="P4022" s="1">
        <f ca="1">YEAR(TODAY()) - YEAR(Table1[[#This Row],[Buyer Date of Birth]])</f>
        <v>36</v>
      </c>
      <c r="Q4022" s="2">
        <f>Table1[[#This Row],[Total Revenue]] - Table1[[#This Row],[Total Cost]]</f>
        <v>7218</v>
      </c>
    </row>
    <row r="4023" spans="1:17" x14ac:dyDescent="0.25">
      <c r="A4023" s="1">
        <v>45414</v>
      </c>
      <c r="B4023" t="s">
        <v>146</v>
      </c>
      <c r="C4023" t="s">
        <v>1011</v>
      </c>
      <c r="D4023" t="s">
        <v>100</v>
      </c>
      <c r="E4023" s="1">
        <v>16891</v>
      </c>
      <c r="F4023" t="s">
        <v>21</v>
      </c>
      <c r="G4023">
        <v>29</v>
      </c>
      <c r="H4023" t="s">
        <v>72</v>
      </c>
      <c r="I4023" t="s">
        <v>42</v>
      </c>
      <c r="J4023" t="s">
        <v>24</v>
      </c>
      <c r="K4023" t="str">
        <f>VLOOKUP(H4023, [1]Products!B:E, 2, FALSE)</f>
        <v>Choco Delight</v>
      </c>
      <c r="L4023" s="2">
        <f>VLOOKUP(H4023, [1]Products!B:D, 3, FALSE)</f>
        <v>3</v>
      </c>
      <c r="M4023" s="2">
        <f>Table1[[#This Row],[Quantity Purchased]] * Table1[[#This Row],[Unit Price]]</f>
        <v>145</v>
      </c>
      <c r="N4023" s="2">
        <f>VLOOKUP(H4023, [1]Products!B:E, 4, FALSE)</f>
        <v>5</v>
      </c>
      <c r="O4023" t="str">
        <f>TEXT(Table1[[#This Row],[Transaction Date]], "yyyy-mm")</f>
        <v>2024-05</v>
      </c>
      <c r="P4023" s="1">
        <f ca="1">YEAR(TODAY()) - YEAR(Table1[[#This Row],[Buyer Date of Birth]])</f>
        <v>79</v>
      </c>
      <c r="Q4023" s="2">
        <f>Table1[[#This Row],[Total Revenue]] - Table1[[#This Row],[Total Cost]]</f>
        <v>142</v>
      </c>
    </row>
    <row r="4024" spans="1:17" x14ac:dyDescent="0.25">
      <c r="A4024" s="1">
        <v>45455</v>
      </c>
      <c r="B4024" t="s">
        <v>358</v>
      </c>
      <c r="C4024" t="s">
        <v>374</v>
      </c>
      <c r="D4024" t="s">
        <v>53</v>
      </c>
      <c r="E4024" s="1">
        <v>20912</v>
      </c>
      <c r="F4024" t="s">
        <v>75</v>
      </c>
      <c r="G4024">
        <v>68</v>
      </c>
      <c r="H4024" t="s">
        <v>71</v>
      </c>
      <c r="I4024" t="s">
        <v>46</v>
      </c>
      <c r="J4024" t="s">
        <v>24</v>
      </c>
      <c r="K4024" t="str">
        <f>VLOOKUP(H4024, [1]Products!B:E, 2, FALSE)</f>
        <v>Peanut Butter Bites</v>
      </c>
      <c r="L4024" s="2">
        <f>VLOOKUP(H4024, [1]Products!B:D, 3, FALSE)</f>
        <v>5</v>
      </c>
      <c r="M4024" s="2">
        <f>Table1[[#This Row],[Quantity Purchased]] * Table1[[#This Row],[Unit Price]]</f>
        <v>476</v>
      </c>
      <c r="N4024" s="2">
        <f>VLOOKUP(H4024, [1]Products!B:E, 4, FALSE)</f>
        <v>7</v>
      </c>
      <c r="O4024" t="str">
        <f>TEXT(Table1[[#This Row],[Transaction Date]], "yyyy-mm")</f>
        <v>2024-06</v>
      </c>
      <c r="P4024" s="1">
        <f ca="1">YEAR(TODAY()) - YEAR(Table1[[#This Row],[Buyer Date of Birth]])</f>
        <v>68</v>
      </c>
      <c r="Q4024" s="2">
        <f>Table1[[#This Row],[Total Revenue]] - Table1[[#This Row],[Total Cost]]</f>
        <v>471</v>
      </c>
    </row>
    <row r="4025" spans="1:17" x14ac:dyDescent="0.25">
      <c r="A4025" s="1">
        <v>45302</v>
      </c>
      <c r="B4025" t="s">
        <v>43</v>
      </c>
      <c r="C4025" t="s">
        <v>44</v>
      </c>
      <c r="D4025" t="s">
        <v>45</v>
      </c>
      <c r="E4025" s="1">
        <v>30595</v>
      </c>
      <c r="F4025" t="s">
        <v>21</v>
      </c>
      <c r="G4025">
        <v>106</v>
      </c>
      <c r="H4025" t="s">
        <v>49</v>
      </c>
      <c r="I4025" t="s">
        <v>50</v>
      </c>
      <c r="J4025" t="s">
        <v>31</v>
      </c>
      <c r="K4025" t="str">
        <f>VLOOKUP(H4025, [1]Products!B:E, 2, FALSE)</f>
        <v>Butter Crunch</v>
      </c>
      <c r="L4025" s="2">
        <f>VLOOKUP(H4025, [1]Products!B:D, 3, FALSE)</f>
        <v>10</v>
      </c>
      <c r="M4025" s="2">
        <f>Table1[[#This Row],[Quantity Purchased]] * Table1[[#This Row],[Unit Price]]</f>
        <v>1166</v>
      </c>
      <c r="N4025" s="2">
        <f>VLOOKUP(H4025, [1]Products!B:E, 4, FALSE)</f>
        <v>11</v>
      </c>
      <c r="O4025" t="str">
        <f>TEXT(Table1[[#This Row],[Transaction Date]], "yyyy-mm")</f>
        <v>2024-01</v>
      </c>
      <c r="P4025" s="1">
        <f ca="1">YEAR(TODAY()) - YEAR(Table1[[#This Row],[Buyer Date of Birth]])</f>
        <v>42</v>
      </c>
      <c r="Q4025" s="2">
        <f>Table1[[#This Row],[Total Revenue]] - Table1[[#This Row],[Total Cost]]</f>
        <v>1156</v>
      </c>
    </row>
    <row r="4026" spans="1:17" x14ac:dyDescent="0.25">
      <c r="A4026" s="1">
        <v>45324</v>
      </c>
      <c r="B4026" t="s">
        <v>142</v>
      </c>
      <c r="C4026" t="s">
        <v>438</v>
      </c>
      <c r="D4026" t="s">
        <v>53</v>
      </c>
      <c r="E4026" s="1">
        <v>21258</v>
      </c>
      <c r="F4026" t="s">
        <v>28</v>
      </c>
      <c r="G4026">
        <v>250</v>
      </c>
      <c r="H4026" t="s">
        <v>49</v>
      </c>
      <c r="I4026" t="s">
        <v>55</v>
      </c>
      <c r="J4026" t="s">
        <v>24</v>
      </c>
      <c r="K4026" t="str">
        <f>VLOOKUP(H4026, [1]Products!B:E, 2, FALSE)</f>
        <v>Butter Crunch</v>
      </c>
      <c r="L4026" s="2">
        <f>VLOOKUP(H4026, [1]Products!B:D, 3, FALSE)</f>
        <v>10</v>
      </c>
      <c r="M4026" s="2">
        <f>Table1[[#This Row],[Quantity Purchased]] * Table1[[#This Row],[Unit Price]]</f>
        <v>2750</v>
      </c>
      <c r="N4026" s="2">
        <f>VLOOKUP(H4026, [1]Products!B:E, 4, FALSE)</f>
        <v>11</v>
      </c>
      <c r="O4026" t="str">
        <f>TEXT(Table1[[#This Row],[Transaction Date]], "yyyy-mm")</f>
        <v>2024-02</v>
      </c>
      <c r="P4026" s="1">
        <f ca="1">YEAR(TODAY()) - YEAR(Table1[[#This Row],[Buyer Date of Birth]])</f>
        <v>67</v>
      </c>
      <c r="Q4026" s="2">
        <f>Table1[[#This Row],[Total Revenue]] - Table1[[#This Row],[Total Cost]]</f>
        <v>2740</v>
      </c>
    </row>
    <row r="4027" spans="1:17" x14ac:dyDescent="0.25">
      <c r="A4027" s="1">
        <v>45488</v>
      </c>
      <c r="B4027" t="s">
        <v>248</v>
      </c>
      <c r="C4027" t="s">
        <v>345</v>
      </c>
      <c r="D4027" t="s">
        <v>78</v>
      </c>
      <c r="E4027" s="1">
        <v>26572</v>
      </c>
      <c r="F4027" t="s">
        <v>28</v>
      </c>
      <c r="G4027">
        <v>465</v>
      </c>
      <c r="H4027" t="s">
        <v>72</v>
      </c>
      <c r="I4027" t="s">
        <v>59</v>
      </c>
      <c r="J4027" t="s">
        <v>24</v>
      </c>
      <c r="K4027" t="str">
        <f>VLOOKUP(H4027, [1]Products!B:E, 2, FALSE)</f>
        <v>Choco Delight</v>
      </c>
      <c r="L4027" s="2">
        <f>VLOOKUP(H4027, [1]Products!B:D, 3, FALSE)</f>
        <v>3</v>
      </c>
      <c r="M4027" s="2">
        <f>Table1[[#This Row],[Quantity Purchased]] * Table1[[#This Row],[Unit Price]]</f>
        <v>2325</v>
      </c>
      <c r="N4027" s="2">
        <f>VLOOKUP(H4027, [1]Products!B:E, 4, FALSE)</f>
        <v>5</v>
      </c>
      <c r="O4027" t="str">
        <f>TEXT(Table1[[#This Row],[Transaction Date]], "yyyy-mm")</f>
        <v>2024-07</v>
      </c>
      <c r="P4027" s="1">
        <f ca="1">YEAR(TODAY()) - YEAR(Table1[[#This Row],[Buyer Date of Birth]])</f>
        <v>53</v>
      </c>
      <c r="Q4027" s="2">
        <f>Table1[[#This Row],[Total Revenue]] - Table1[[#This Row],[Total Cost]]</f>
        <v>2322</v>
      </c>
    </row>
    <row r="4028" spans="1:17" x14ac:dyDescent="0.25">
      <c r="A4028" s="1">
        <v>45415</v>
      </c>
      <c r="B4028" t="s">
        <v>196</v>
      </c>
      <c r="C4028" t="s">
        <v>358</v>
      </c>
      <c r="D4028" t="s">
        <v>53</v>
      </c>
      <c r="E4028" s="1">
        <v>35834</v>
      </c>
      <c r="F4028" t="s">
        <v>75</v>
      </c>
      <c r="G4028">
        <v>277</v>
      </c>
      <c r="H4028" t="s">
        <v>66</v>
      </c>
      <c r="I4028" t="s">
        <v>55</v>
      </c>
      <c r="J4028" t="s">
        <v>24</v>
      </c>
      <c r="K4028" t="str">
        <f>VLOOKUP(H4028, [1]Products!B:E, 2, FALSE)</f>
        <v>Oatmeal Cookies</v>
      </c>
      <c r="L4028" s="2">
        <f>VLOOKUP(H4028, [1]Products!B:D, 3, FALSE)</f>
        <v>19</v>
      </c>
      <c r="M4028" s="2">
        <f>Table1[[#This Row],[Quantity Purchased]] * Table1[[#This Row],[Unit Price]]</f>
        <v>6371</v>
      </c>
      <c r="N4028" s="2">
        <f>VLOOKUP(H4028, [1]Products!B:E, 4, FALSE)</f>
        <v>23</v>
      </c>
      <c r="O4028" t="str">
        <f>TEXT(Table1[[#This Row],[Transaction Date]], "yyyy-mm")</f>
        <v>2024-05</v>
      </c>
      <c r="P4028" s="1">
        <f ca="1">YEAR(TODAY()) - YEAR(Table1[[#This Row],[Buyer Date of Birth]])</f>
        <v>27</v>
      </c>
      <c r="Q4028" s="2">
        <f>Table1[[#This Row],[Total Revenue]] - Table1[[#This Row],[Total Cost]]</f>
        <v>6352</v>
      </c>
    </row>
    <row r="4029" spans="1:17" x14ac:dyDescent="0.25">
      <c r="A4029" s="1">
        <v>45481</v>
      </c>
      <c r="B4029" t="s">
        <v>259</v>
      </c>
      <c r="C4029" t="s">
        <v>714</v>
      </c>
      <c r="D4029" t="s">
        <v>84</v>
      </c>
      <c r="E4029" s="1">
        <v>32626</v>
      </c>
      <c r="F4029" t="s">
        <v>21</v>
      </c>
      <c r="G4029">
        <v>170</v>
      </c>
      <c r="H4029" t="s">
        <v>71</v>
      </c>
      <c r="I4029" t="s">
        <v>59</v>
      </c>
      <c r="J4029" t="s">
        <v>24</v>
      </c>
      <c r="K4029" t="str">
        <f>VLOOKUP(H4029, [1]Products!B:E, 2, FALSE)</f>
        <v>Peanut Butter Bites</v>
      </c>
      <c r="L4029" s="2">
        <f>VLOOKUP(H4029, [1]Products!B:D, 3, FALSE)</f>
        <v>5</v>
      </c>
      <c r="M4029" s="2">
        <f>Table1[[#This Row],[Quantity Purchased]] * Table1[[#This Row],[Unit Price]]</f>
        <v>1190</v>
      </c>
      <c r="N4029" s="2">
        <f>VLOOKUP(H4029, [1]Products!B:E, 4, FALSE)</f>
        <v>7</v>
      </c>
      <c r="O4029" t="str">
        <f>TEXT(Table1[[#This Row],[Transaction Date]], "yyyy-mm")</f>
        <v>2024-07</v>
      </c>
      <c r="P4029" s="1">
        <f ca="1">YEAR(TODAY()) - YEAR(Table1[[#This Row],[Buyer Date of Birth]])</f>
        <v>36</v>
      </c>
      <c r="Q4029" s="2">
        <f>Table1[[#This Row],[Total Revenue]] - Table1[[#This Row],[Total Cost]]</f>
        <v>1185</v>
      </c>
    </row>
    <row r="4030" spans="1:17" x14ac:dyDescent="0.25">
      <c r="A4030" s="1">
        <v>45374</v>
      </c>
      <c r="B4030" t="s">
        <v>915</v>
      </c>
      <c r="C4030" t="s">
        <v>1309</v>
      </c>
      <c r="D4030" t="s">
        <v>34</v>
      </c>
      <c r="E4030" s="1">
        <v>27983</v>
      </c>
      <c r="F4030" t="s">
        <v>21</v>
      </c>
      <c r="G4030">
        <v>399</v>
      </c>
      <c r="H4030" t="s">
        <v>66</v>
      </c>
      <c r="I4030" t="s">
        <v>59</v>
      </c>
      <c r="J4030" t="s">
        <v>24</v>
      </c>
      <c r="K4030" t="str">
        <f>VLOOKUP(H4030, [1]Products!B:E, 2, FALSE)</f>
        <v>Oatmeal Cookies</v>
      </c>
      <c r="L4030" s="2">
        <f>VLOOKUP(H4030, [1]Products!B:D, 3, FALSE)</f>
        <v>19</v>
      </c>
      <c r="M4030" s="2">
        <f>Table1[[#This Row],[Quantity Purchased]] * Table1[[#This Row],[Unit Price]]</f>
        <v>9177</v>
      </c>
      <c r="N4030" s="2">
        <f>VLOOKUP(H4030, [1]Products!B:E, 4, FALSE)</f>
        <v>23</v>
      </c>
      <c r="O4030" t="str">
        <f>TEXT(Table1[[#This Row],[Transaction Date]], "yyyy-mm")</f>
        <v>2024-03</v>
      </c>
      <c r="P4030" s="1">
        <f ca="1">YEAR(TODAY()) - YEAR(Table1[[#This Row],[Buyer Date of Birth]])</f>
        <v>49</v>
      </c>
      <c r="Q4030" s="2">
        <f>Table1[[#This Row],[Total Revenue]] - Table1[[#This Row],[Total Cost]]</f>
        <v>9158</v>
      </c>
    </row>
    <row r="4031" spans="1:17" x14ac:dyDescent="0.25">
      <c r="A4031" s="1">
        <v>45456</v>
      </c>
      <c r="B4031" t="s">
        <v>43</v>
      </c>
      <c r="C4031" t="s">
        <v>44</v>
      </c>
      <c r="D4031" t="s">
        <v>45</v>
      </c>
      <c r="E4031" s="1">
        <v>16333</v>
      </c>
      <c r="F4031" t="s">
        <v>75</v>
      </c>
      <c r="G4031">
        <v>455</v>
      </c>
      <c r="H4031" t="s">
        <v>54</v>
      </c>
      <c r="I4031" t="s">
        <v>50</v>
      </c>
      <c r="J4031" t="s">
        <v>31</v>
      </c>
      <c r="K4031" t="str">
        <f>VLOOKUP(H4031, [1]Products!B:E, 2, FALSE)</f>
        <v>Lemon Crisps</v>
      </c>
      <c r="L4031" s="2">
        <f>VLOOKUP(H4031, [1]Products!B:D, 3, FALSE)</f>
        <v>7</v>
      </c>
      <c r="M4031" s="2">
        <f>Table1[[#This Row],[Quantity Purchased]] * Table1[[#This Row],[Unit Price]]</f>
        <v>4095</v>
      </c>
      <c r="N4031" s="2">
        <f>VLOOKUP(H4031, [1]Products!B:E, 4, FALSE)</f>
        <v>9</v>
      </c>
      <c r="O4031" t="str">
        <f>TEXT(Table1[[#This Row],[Transaction Date]], "yyyy-mm")</f>
        <v>2024-06</v>
      </c>
      <c r="P4031" s="1">
        <f ca="1">YEAR(TODAY()) - YEAR(Table1[[#This Row],[Buyer Date of Birth]])</f>
        <v>81</v>
      </c>
      <c r="Q4031" s="2">
        <f>Table1[[#This Row],[Total Revenue]] - Table1[[#This Row],[Total Cost]]</f>
        <v>4088</v>
      </c>
    </row>
    <row r="4032" spans="1:17" x14ac:dyDescent="0.25">
      <c r="A4032" s="1">
        <v>45356</v>
      </c>
      <c r="B4032" t="s">
        <v>142</v>
      </c>
      <c r="C4032" t="s">
        <v>438</v>
      </c>
      <c r="D4032" t="s">
        <v>53</v>
      </c>
      <c r="E4032" s="1">
        <v>24400</v>
      </c>
      <c r="F4032" t="s">
        <v>75</v>
      </c>
      <c r="G4032">
        <v>28</v>
      </c>
      <c r="H4032" t="s">
        <v>72</v>
      </c>
      <c r="I4032" t="s">
        <v>55</v>
      </c>
      <c r="J4032" t="s">
        <v>24</v>
      </c>
      <c r="K4032" t="str">
        <f>VLOOKUP(H4032, [1]Products!B:E, 2, FALSE)</f>
        <v>Choco Delight</v>
      </c>
      <c r="L4032" s="2">
        <f>VLOOKUP(H4032, [1]Products!B:D, 3, FALSE)</f>
        <v>3</v>
      </c>
      <c r="M4032" s="2">
        <f>Table1[[#This Row],[Quantity Purchased]] * Table1[[#This Row],[Unit Price]]</f>
        <v>140</v>
      </c>
      <c r="N4032" s="2">
        <f>VLOOKUP(H4032, [1]Products!B:E, 4, FALSE)</f>
        <v>5</v>
      </c>
      <c r="O4032" t="str">
        <f>TEXT(Table1[[#This Row],[Transaction Date]], "yyyy-mm")</f>
        <v>2024-03</v>
      </c>
      <c r="P4032" s="1">
        <f ca="1">YEAR(TODAY()) - YEAR(Table1[[#This Row],[Buyer Date of Birth]])</f>
        <v>59</v>
      </c>
      <c r="Q4032" s="2">
        <f>Table1[[#This Row],[Total Revenue]] - Table1[[#This Row],[Total Cost]]</f>
        <v>137</v>
      </c>
    </row>
    <row r="4033" spans="1:17" x14ac:dyDescent="0.25">
      <c r="A4033" s="1">
        <v>45484</v>
      </c>
      <c r="B4033" t="s">
        <v>248</v>
      </c>
      <c r="C4033" t="s">
        <v>345</v>
      </c>
      <c r="D4033" t="s">
        <v>78</v>
      </c>
      <c r="E4033" s="1">
        <v>31492</v>
      </c>
      <c r="F4033" t="s">
        <v>75</v>
      </c>
      <c r="G4033">
        <v>405</v>
      </c>
      <c r="H4033" t="s">
        <v>41</v>
      </c>
      <c r="I4033" t="s">
        <v>59</v>
      </c>
      <c r="J4033" t="s">
        <v>24</v>
      </c>
      <c r="K4033" t="str">
        <f>VLOOKUP(H4033, [1]Products!B:E, 2, FALSE)</f>
        <v>Ginger Snaps</v>
      </c>
      <c r="L4033" s="2">
        <f>VLOOKUP(H4033, [1]Products!B:D, 3, FALSE)</f>
        <v>14</v>
      </c>
      <c r="M4033" s="2">
        <f>Table1[[#This Row],[Quantity Purchased]] * Table1[[#This Row],[Unit Price]]</f>
        <v>11340</v>
      </c>
      <c r="N4033" s="2">
        <f>VLOOKUP(H4033, [1]Products!B:E, 4, FALSE)</f>
        <v>28</v>
      </c>
      <c r="O4033" t="str">
        <f>TEXT(Table1[[#This Row],[Transaction Date]], "yyyy-mm")</f>
        <v>2024-07</v>
      </c>
      <c r="P4033" s="1">
        <f ca="1">YEAR(TODAY()) - YEAR(Table1[[#This Row],[Buyer Date of Birth]])</f>
        <v>39</v>
      </c>
      <c r="Q4033" s="2">
        <f>Table1[[#This Row],[Total Revenue]] - Table1[[#This Row],[Total Cost]]</f>
        <v>11326</v>
      </c>
    </row>
    <row r="4034" spans="1:17" x14ac:dyDescent="0.25">
      <c r="A4034" s="1">
        <v>45300</v>
      </c>
      <c r="B4034" t="s">
        <v>431</v>
      </c>
      <c r="C4034" t="s">
        <v>418</v>
      </c>
      <c r="D4034" t="s">
        <v>84</v>
      </c>
      <c r="E4034" s="1">
        <v>24332</v>
      </c>
      <c r="F4034" t="s">
        <v>40</v>
      </c>
      <c r="G4034">
        <v>398</v>
      </c>
      <c r="H4034" t="s">
        <v>63</v>
      </c>
      <c r="I4034" t="s">
        <v>55</v>
      </c>
      <c r="J4034" t="s">
        <v>24</v>
      </c>
      <c r="K4034" t="str">
        <f>VLOOKUP(H4034, [1]Products!B:E, 2, FALSE)</f>
        <v>Vanilla Wafers</v>
      </c>
      <c r="L4034" s="2">
        <f>VLOOKUP(H4034, [1]Products!B:D, 3, FALSE)</f>
        <v>18</v>
      </c>
      <c r="M4034" s="2">
        <f>Table1[[#This Row],[Quantity Purchased]] * Table1[[#This Row],[Unit Price]]</f>
        <v>14328</v>
      </c>
      <c r="N4034" s="2">
        <f>VLOOKUP(H4034, [1]Products!B:E, 4, FALSE)</f>
        <v>36</v>
      </c>
      <c r="O4034" t="str">
        <f>TEXT(Table1[[#This Row],[Transaction Date]], "yyyy-mm")</f>
        <v>2024-01</v>
      </c>
      <c r="P4034" s="1">
        <f ca="1">YEAR(TODAY()) - YEAR(Table1[[#This Row],[Buyer Date of Birth]])</f>
        <v>59</v>
      </c>
      <c r="Q4034" s="2">
        <f>Table1[[#This Row],[Total Revenue]] - Table1[[#This Row],[Total Cost]]</f>
        <v>14310</v>
      </c>
    </row>
    <row r="4035" spans="1:17" x14ac:dyDescent="0.25">
      <c r="A4035" s="1">
        <v>45427</v>
      </c>
      <c r="B4035" t="s">
        <v>195</v>
      </c>
      <c r="C4035" t="s">
        <v>644</v>
      </c>
      <c r="D4035" t="s">
        <v>53</v>
      </c>
      <c r="E4035" s="1">
        <v>35249</v>
      </c>
      <c r="F4035" t="s">
        <v>28</v>
      </c>
      <c r="G4035">
        <v>161</v>
      </c>
      <c r="H4035" t="s">
        <v>22</v>
      </c>
      <c r="I4035" t="s">
        <v>59</v>
      </c>
      <c r="J4035" t="s">
        <v>24</v>
      </c>
      <c r="K4035" t="str">
        <f>VLOOKUP(H4035, [1]Products!B:E, 2, FALSE)</f>
        <v>Cinnamon Swirls</v>
      </c>
      <c r="L4035" s="2">
        <f>VLOOKUP(H4035, [1]Products!B:D, 3, FALSE)</f>
        <v>10</v>
      </c>
      <c r="M4035" s="2">
        <f>Table1[[#This Row],[Quantity Purchased]] * Table1[[#This Row],[Unit Price]]</f>
        <v>2254</v>
      </c>
      <c r="N4035" s="2">
        <f>VLOOKUP(H4035, [1]Products!B:E, 4, FALSE)</f>
        <v>14</v>
      </c>
      <c r="O4035" t="str">
        <f>TEXT(Table1[[#This Row],[Transaction Date]], "yyyy-mm")</f>
        <v>2024-05</v>
      </c>
      <c r="P4035" s="1">
        <f ca="1">YEAR(TODAY()) - YEAR(Table1[[#This Row],[Buyer Date of Birth]])</f>
        <v>29</v>
      </c>
      <c r="Q4035" s="2">
        <f>Table1[[#This Row],[Total Revenue]] - Table1[[#This Row],[Total Cost]]</f>
        <v>2244</v>
      </c>
    </row>
    <row r="4036" spans="1:17" x14ac:dyDescent="0.25">
      <c r="A4036" s="1">
        <v>45449</v>
      </c>
      <c r="B4036" t="s">
        <v>248</v>
      </c>
      <c r="C4036" t="s">
        <v>1390</v>
      </c>
      <c r="D4036" t="s">
        <v>78</v>
      </c>
      <c r="E4036" s="1">
        <v>19247</v>
      </c>
      <c r="F4036" t="s">
        <v>28</v>
      </c>
      <c r="G4036">
        <v>161</v>
      </c>
      <c r="H4036" t="s">
        <v>63</v>
      </c>
      <c r="I4036" t="s">
        <v>36</v>
      </c>
      <c r="J4036" t="s">
        <v>24</v>
      </c>
      <c r="K4036" t="str">
        <f>VLOOKUP(H4036, [1]Products!B:E, 2, FALSE)</f>
        <v>Vanilla Wafers</v>
      </c>
      <c r="L4036" s="2">
        <f>VLOOKUP(H4036, [1]Products!B:D, 3, FALSE)</f>
        <v>18</v>
      </c>
      <c r="M4036" s="2">
        <f>Table1[[#This Row],[Quantity Purchased]] * Table1[[#This Row],[Unit Price]]</f>
        <v>5796</v>
      </c>
      <c r="N4036" s="2">
        <f>VLOOKUP(H4036, [1]Products!B:E, 4, FALSE)</f>
        <v>36</v>
      </c>
      <c r="O4036" t="str">
        <f>TEXT(Table1[[#This Row],[Transaction Date]], "yyyy-mm")</f>
        <v>2024-06</v>
      </c>
      <c r="P4036" s="1">
        <f ca="1">YEAR(TODAY()) - YEAR(Table1[[#This Row],[Buyer Date of Birth]])</f>
        <v>73</v>
      </c>
      <c r="Q4036" s="2">
        <f>Table1[[#This Row],[Total Revenue]] - Table1[[#This Row],[Total Cost]]</f>
        <v>5778</v>
      </c>
    </row>
    <row r="4037" spans="1:17" x14ac:dyDescent="0.25">
      <c r="A4037" s="1">
        <v>45346</v>
      </c>
      <c r="B4037" t="s">
        <v>317</v>
      </c>
      <c r="C4037" t="s">
        <v>1361</v>
      </c>
      <c r="D4037" t="s">
        <v>84</v>
      </c>
      <c r="E4037" s="1">
        <v>37585</v>
      </c>
      <c r="F4037" t="s">
        <v>28</v>
      </c>
      <c r="G4037">
        <v>71</v>
      </c>
      <c r="H4037" t="s">
        <v>66</v>
      </c>
      <c r="I4037" t="s">
        <v>36</v>
      </c>
      <c r="J4037" t="s">
        <v>24</v>
      </c>
      <c r="K4037" t="str">
        <f>VLOOKUP(H4037, [1]Products!B:E, 2, FALSE)</f>
        <v>Oatmeal Cookies</v>
      </c>
      <c r="L4037" s="2">
        <f>VLOOKUP(H4037, [1]Products!B:D, 3, FALSE)</f>
        <v>19</v>
      </c>
      <c r="M4037" s="2">
        <f>Table1[[#This Row],[Quantity Purchased]] * Table1[[#This Row],[Unit Price]]</f>
        <v>1633</v>
      </c>
      <c r="N4037" s="2">
        <f>VLOOKUP(H4037, [1]Products!B:E, 4, FALSE)</f>
        <v>23</v>
      </c>
      <c r="O4037" t="str">
        <f>TEXT(Table1[[#This Row],[Transaction Date]], "yyyy-mm")</f>
        <v>2024-02</v>
      </c>
      <c r="P4037" s="1">
        <f ca="1">YEAR(TODAY()) - YEAR(Table1[[#This Row],[Buyer Date of Birth]])</f>
        <v>23</v>
      </c>
      <c r="Q4037" s="2">
        <f>Table1[[#This Row],[Total Revenue]] - Table1[[#This Row],[Total Cost]]</f>
        <v>1614</v>
      </c>
    </row>
    <row r="4038" spans="1:17" x14ac:dyDescent="0.25">
      <c r="A4038" s="1">
        <v>45404</v>
      </c>
      <c r="B4038" t="s">
        <v>803</v>
      </c>
      <c r="C4038" t="s">
        <v>69</v>
      </c>
      <c r="D4038" t="s">
        <v>53</v>
      </c>
      <c r="E4038" s="1">
        <v>31555</v>
      </c>
      <c r="F4038" t="s">
        <v>21</v>
      </c>
      <c r="G4038">
        <v>420</v>
      </c>
      <c r="H4038" t="s">
        <v>29</v>
      </c>
      <c r="I4038" t="s">
        <v>42</v>
      </c>
      <c r="J4038" t="s">
        <v>24</v>
      </c>
      <c r="K4038" t="str">
        <f>VLOOKUP(H4038, [1]Products!B:E, 2, FALSE)</f>
        <v>Shortbread</v>
      </c>
      <c r="L4038" s="2">
        <f>VLOOKUP(H4038, [1]Products!B:D, 3, FALSE)</f>
        <v>10</v>
      </c>
      <c r="M4038" s="2">
        <f>Table1[[#This Row],[Quantity Purchased]] * Table1[[#This Row],[Unit Price]]</f>
        <v>18900</v>
      </c>
      <c r="N4038" s="2">
        <f>VLOOKUP(H4038, [1]Products!B:E, 4, FALSE)</f>
        <v>45</v>
      </c>
      <c r="O4038" t="str">
        <f>TEXT(Table1[[#This Row],[Transaction Date]], "yyyy-mm")</f>
        <v>2024-04</v>
      </c>
      <c r="P4038" s="1">
        <f ca="1">YEAR(TODAY()) - YEAR(Table1[[#This Row],[Buyer Date of Birth]])</f>
        <v>39</v>
      </c>
      <c r="Q4038" s="2">
        <f>Table1[[#This Row],[Total Revenue]] - Table1[[#This Row],[Total Cost]]</f>
        <v>18890</v>
      </c>
    </row>
    <row r="4039" spans="1:17" x14ac:dyDescent="0.25">
      <c r="A4039" s="1">
        <v>45420</v>
      </c>
      <c r="B4039" t="s">
        <v>157</v>
      </c>
      <c r="C4039" t="s">
        <v>44</v>
      </c>
      <c r="D4039" t="s">
        <v>20</v>
      </c>
      <c r="E4039" s="1">
        <v>21458</v>
      </c>
      <c r="F4039" t="s">
        <v>40</v>
      </c>
      <c r="G4039">
        <v>173</v>
      </c>
      <c r="H4039" t="s">
        <v>71</v>
      </c>
      <c r="I4039" t="s">
        <v>46</v>
      </c>
      <c r="J4039" t="s">
        <v>24</v>
      </c>
      <c r="K4039" t="str">
        <f>VLOOKUP(H4039, [1]Products!B:E, 2, FALSE)</f>
        <v>Peanut Butter Bites</v>
      </c>
      <c r="L4039" s="2">
        <f>VLOOKUP(H4039, [1]Products!B:D, 3, FALSE)</f>
        <v>5</v>
      </c>
      <c r="M4039" s="2">
        <f>Table1[[#This Row],[Quantity Purchased]] * Table1[[#This Row],[Unit Price]]</f>
        <v>1211</v>
      </c>
      <c r="N4039" s="2">
        <f>VLOOKUP(H4039, [1]Products!B:E, 4, FALSE)</f>
        <v>7</v>
      </c>
      <c r="O4039" t="str">
        <f>TEXT(Table1[[#This Row],[Transaction Date]], "yyyy-mm")</f>
        <v>2024-05</v>
      </c>
      <c r="P4039" s="1">
        <f ca="1">YEAR(TODAY()) - YEAR(Table1[[#This Row],[Buyer Date of Birth]])</f>
        <v>67</v>
      </c>
      <c r="Q4039" s="2">
        <f>Table1[[#This Row],[Total Revenue]] - Table1[[#This Row],[Total Cost]]</f>
        <v>1206</v>
      </c>
    </row>
    <row r="4040" spans="1:17" x14ac:dyDescent="0.25">
      <c r="A4040" s="1">
        <v>45451</v>
      </c>
      <c r="B4040" t="s">
        <v>451</v>
      </c>
      <c r="C4040" t="s">
        <v>872</v>
      </c>
      <c r="D4040" t="s">
        <v>62</v>
      </c>
      <c r="E4040" s="1">
        <v>32661</v>
      </c>
      <c r="F4040" t="s">
        <v>40</v>
      </c>
      <c r="G4040">
        <v>334</v>
      </c>
      <c r="H4040" t="s">
        <v>29</v>
      </c>
      <c r="I4040" t="s">
        <v>50</v>
      </c>
      <c r="J4040" t="s">
        <v>24</v>
      </c>
      <c r="K4040" t="str">
        <f>VLOOKUP(H4040, [1]Products!B:E, 2, FALSE)</f>
        <v>Shortbread</v>
      </c>
      <c r="L4040" s="2">
        <f>VLOOKUP(H4040, [1]Products!B:D, 3, FALSE)</f>
        <v>10</v>
      </c>
      <c r="M4040" s="2">
        <f>Table1[[#This Row],[Quantity Purchased]] * Table1[[#This Row],[Unit Price]]</f>
        <v>15030</v>
      </c>
      <c r="N4040" s="2">
        <f>VLOOKUP(H4040, [1]Products!B:E, 4, FALSE)</f>
        <v>45</v>
      </c>
      <c r="O4040" t="str">
        <f>TEXT(Table1[[#This Row],[Transaction Date]], "yyyy-mm")</f>
        <v>2024-06</v>
      </c>
      <c r="P4040" s="1">
        <f ca="1">YEAR(TODAY()) - YEAR(Table1[[#This Row],[Buyer Date of Birth]])</f>
        <v>36</v>
      </c>
      <c r="Q4040" s="2">
        <f>Table1[[#This Row],[Total Revenue]] - Table1[[#This Row],[Total Cost]]</f>
        <v>15020</v>
      </c>
    </row>
    <row r="4041" spans="1:17" x14ac:dyDescent="0.25">
      <c r="A4041" s="1">
        <v>45314</v>
      </c>
      <c r="B4041" t="s">
        <v>69</v>
      </c>
      <c r="C4041" t="s">
        <v>176</v>
      </c>
      <c r="D4041" t="s">
        <v>53</v>
      </c>
      <c r="E4041" s="1">
        <v>32429</v>
      </c>
      <c r="F4041" t="s">
        <v>75</v>
      </c>
      <c r="G4041">
        <v>408</v>
      </c>
      <c r="H4041" t="s">
        <v>41</v>
      </c>
      <c r="I4041" t="s">
        <v>55</v>
      </c>
      <c r="J4041" t="s">
        <v>24</v>
      </c>
      <c r="K4041" t="str">
        <f>VLOOKUP(H4041, [1]Products!B:E, 2, FALSE)</f>
        <v>Ginger Snaps</v>
      </c>
      <c r="L4041" s="2">
        <f>VLOOKUP(H4041, [1]Products!B:D, 3, FALSE)</f>
        <v>14</v>
      </c>
      <c r="M4041" s="2">
        <f>Table1[[#This Row],[Quantity Purchased]] * Table1[[#This Row],[Unit Price]]</f>
        <v>11424</v>
      </c>
      <c r="N4041" s="2">
        <f>VLOOKUP(H4041, [1]Products!B:E, 4, FALSE)</f>
        <v>28</v>
      </c>
      <c r="O4041" t="str">
        <f>TEXT(Table1[[#This Row],[Transaction Date]], "yyyy-mm")</f>
        <v>2024-01</v>
      </c>
      <c r="P4041" s="1">
        <f ca="1">YEAR(TODAY()) - YEAR(Table1[[#This Row],[Buyer Date of Birth]])</f>
        <v>37</v>
      </c>
      <c r="Q4041" s="2">
        <f>Table1[[#This Row],[Total Revenue]] - Table1[[#This Row],[Total Cost]]</f>
        <v>11410</v>
      </c>
    </row>
    <row r="4042" spans="1:17" x14ac:dyDescent="0.25">
      <c r="A4042" s="1">
        <v>45315</v>
      </c>
      <c r="B4042" t="s">
        <v>73</v>
      </c>
      <c r="C4042" t="s">
        <v>956</v>
      </c>
      <c r="D4042" t="s">
        <v>84</v>
      </c>
      <c r="E4042" s="1">
        <v>28706</v>
      </c>
      <c r="F4042" t="s">
        <v>21</v>
      </c>
      <c r="G4042">
        <v>106</v>
      </c>
      <c r="H4042" t="s">
        <v>49</v>
      </c>
      <c r="I4042" t="s">
        <v>59</v>
      </c>
      <c r="J4042" t="s">
        <v>24</v>
      </c>
      <c r="K4042" t="str">
        <f>VLOOKUP(H4042, [1]Products!B:E, 2, FALSE)</f>
        <v>Butter Crunch</v>
      </c>
      <c r="L4042" s="2">
        <f>VLOOKUP(H4042, [1]Products!B:D, 3, FALSE)</f>
        <v>10</v>
      </c>
      <c r="M4042" s="2">
        <f>Table1[[#This Row],[Quantity Purchased]] * Table1[[#This Row],[Unit Price]]</f>
        <v>1166</v>
      </c>
      <c r="N4042" s="2">
        <f>VLOOKUP(H4042, [1]Products!B:E, 4, FALSE)</f>
        <v>11</v>
      </c>
      <c r="O4042" t="str">
        <f>TEXT(Table1[[#This Row],[Transaction Date]], "yyyy-mm")</f>
        <v>2024-01</v>
      </c>
      <c r="P4042" s="1">
        <f ca="1">YEAR(TODAY()) - YEAR(Table1[[#This Row],[Buyer Date of Birth]])</f>
        <v>47</v>
      </c>
      <c r="Q4042" s="2">
        <f>Table1[[#This Row],[Total Revenue]] - Table1[[#This Row],[Total Cost]]</f>
        <v>1156</v>
      </c>
    </row>
    <row r="4043" spans="1:17" x14ac:dyDescent="0.25">
      <c r="A4043" s="1">
        <v>45428</v>
      </c>
      <c r="B4043" t="s">
        <v>508</v>
      </c>
      <c r="C4043" t="s">
        <v>57</v>
      </c>
      <c r="D4043" t="s">
        <v>53</v>
      </c>
      <c r="E4043" s="1">
        <v>16397</v>
      </c>
      <c r="F4043" t="s">
        <v>28</v>
      </c>
      <c r="G4043">
        <v>79</v>
      </c>
      <c r="H4043" t="s">
        <v>66</v>
      </c>
      <c r="I4043" t="s">
        <v>55</v>
      </c>
      <c r="J4043" t="s">
        <v>24</v>
      </c>
      <c r="K4043" t="str">
        <f>VLOOKUP(H4043, [1]Products!B:E, 2, FALSE)</f>
        <v>Oatmeal Cookies</v>
      </c>
      <c r="L4043" s="2">
        <f>VLOOKUP(H4043, [1]Products!B:D, 3, FALSE)</f>
        <v>19</v>
      </c>
      <c r="M4043" s="2">
        <f>Table1[[#This Row],[Quantity Purchased]] * Table1[[#This Row],[Unit Price]]</f>
        <v>1817</v>
      </c>
      <c r="N4043" s="2">
        <f>VLOOKUP(H4043, [1]Products!B:E, 4, FALSE)</f>
        <v>23</v>
      </c>
      <c r="O4043" t="str">
        <f>TEXT(Table1[[#This Row],[Transaction Date]], "yyyy-mm")</f>
        <v>2024-05</v>
      </c>
      <c r="P4043" s="1">
        <f ca="1">YEAR(TODAY()) - YEAR(Table1[[#This Row],[Buyer Date of Birth]])</f>
        <v>81</v>
      </c>
      <c r="Q4043" s="2">
        <f>Table1[[#This Row],[Total Revenue]] - Table1[[#This Row],[Total Cost]]</f>
        <v>1798</v>
      </c>
    </row>
    <row r="4044" spans="1:17" x14ac:dyDescent="0.25">
      <c r="A4044" s="1">
        <v>45491</v>
      </c>
      <c r="B4044" t="s">
        <v>1342</v>
      </c>
      <c r="C4044" t="s">
        <v>851</v>
      </c>
      <c r="D4044" t="s">
        <v>45</v>
      </c>
      <c r="E4044" s="1">
        <v>26362</v>
      </c>
      <c r="F4044" t="s">
        <v>40</v>
      </c>
      <c r="G4044">
        <v>419</v>
      </c>
      <c r="H4044" t="s">
        <v>72</v>
      </c>
      <c r="I4044" t="s">
        <v>59</v>
      </c>
      <c r="J4044" t="s">
        <v>24</v>
      </c>
      <c r="K4044" t="str">
        <f>VLOOKUP(H4044, [1]Products!B:E, 2, FALSE)</f>
        <v>Choco Delight</v>
      </c>
      <c r="L4044" s="2">
        <f>VLOOKUP(H4044, [1]Products!B:D, 3, FALSE)</f>
        <v>3</v>
      </c>
      <c r="M4044" s="2">
        <f>Table1[[#This Row],[Quantity Purchased]] * Table1[[#This Row],[Unit Price]]</f>
        <v>2095</v>
      </c>
      <c r="N4044" s="2">
        <f>VLOOKUP(H4044, [1]Products!B:E, 4, FALSE)</f>
        <v>5</v>
      </c>
      <c r="O4044" t="str">
        <f>TEXT(Table1[[#This Row],[Transaction Date]], "yyyy-mm")</f>
        <v>2024-07</v>
      </c>
      <c r="P4044" s="1">
        <f ca="1">YEAR(TODAY()) - YEAR(Table1[[#This Row],[Buyer Date of Birth]])</f>
        <v>53</v>
      </c>
      <c r="Q4044" s="2">
        <f>Table1[[#This Row],[Total Revenue]] - Table1[[#This Row],[Total Cost]]</f>
        <v>2092</v>
      </c>
    </row>
    <row r="4045" spans="1:17" x14ac:dyDescent="0.25">
      <c r="A4045" s="1">
        <v>45417</v>
      </c>
      <c r="B4045" t="s">
        <v>79</v>
      </c>
      <c r="C4045" t="s">
        <v>1255</v>
      </c>
      <c r="D4045" t="s">
        <v>84</v>
      </c>
      <c r="E4045" s="1">
        <v>35876</v>
      </c>
      <c r="F4045" t="s">
        <v>40</v>
      </c>
      <c r="G4045">
        <v>391</v>
      </c>
      <c r="H4045" t="s">
        <v>71</v>
      </c>
      <c r="I4045" t="s">
        <v>59</v>
      </c>
      <c r="J4045" t="s">
        <v>24</v>
      </c>
      <c r="K4045" t="str">
        <f>VLOOKUP(H4045, [1]Products!B:E, 2, FALSE)</f>
        <v>Peanut Butter Bites</v>
      </c>
      <c r="L4045" s="2">
        <f>VLOOKUP(H4045, [1]Products!B:D, 3, FALSE)</f>
        <v>5</v>
      </c>
      <c r="M4045" s="2">
        <f>Table1[[#This Row],[Quantity Purchased]] * Table1[[#This Row],[Unit Price]]</f>
        <v>2737</v>
      </c>
      <c r="N4045" s="2">
        <f>VLOOKUP(H4045, [1]Products!B:E, 4, FALSE)</f>
        <v>7</v>
      </c>
      <c r="O4045" t="str">
        <f>TEXT(Table1[[#This Row],[Transaction Date]], "yyyy-mm")</f>
        <v>2024-05</v>
      </c>
      <c r="P4045" s="1">
        <f ca="1">YEAR(TODAY()) - YEAR(Table1[[#This Row],[Buyer Date of Birth]])</f>
        <v>27</v>
      </c>
      <c r="Q4045" s="2">
        <f>Table1[[#This Row],[Total Revenue]] - Table1[[#This Row],[Total Cost]]</f>
        <v>2732</v>
      </c>
    </row>
    <row r="4046" spans="1:17" x14ac:dyDescent="0.25">
      <c r="A4046" s="1">
        <v>45297</v>
      </c>
      <c r="B4046" t="s">
        <v>98</v>
      </c>
      <c r="C4046" t="s">
        <v>39</v>
      </c>
      <c r="D4046" t="s">
        <v>20</v>
      </c>
      <c r="E4046" s="1">
        <v>28955</v>
      </c>
      <c r="F4046" t="s">
        <v>75</v>
      </c>
      <c r="G4046">
        <v>85</v>
      </c>
      <c r="H4046" t="s">
        <v>71</v>
      </c>
      <c r="I4046" t="s">
        <v>50</v>
      </c>
      <c r="J4046" t="s">
        <v>24</v>
      </c>
      <c r="K4046" t="str">
        <f>VLOOKUP(H4046, [1]Products!B:E, 2, FALSE)</f>
        <v>Peanut Butter Bites</v>
      </c>
      <c r="L4046" s="2">
        <f>VLOOKUP(H4046, [1]Products!B:D, 3, FALSE)</f>
        <v>5</v>
      </c>
      <c r="M4046" s="2">
        <f>Table1[[#This Row],[Quantity Purchased]] * Table1[[#This Row],[Unit Price]]</f>
        <v>595</v>
      </c>
      <c r="N4046" s="2">
        <f>VLOOKUP(H4046, [1]Products!B:E, 4, FALSE)</f>
        <v>7</v>
      </c>
      <c r="O4046" t="str">
        <f>TEXT(Table1[[#This Row],[Transaction Date]], "yyyy-mm")</f>
        <v>2024-01</v>
      </c>
      <c r="P4046" s="1">
        <f ca="1">YEAR(TODAY()) - YEAR(Table1[[#This Row],[Buyer Date of Birth]])</f>
        <v>46</v>
      </c>
      <c r="Q4046" s="2">
        <f>Table1[[#This Row],[Total Revenue]] - Table1[[#This Row],[Total Cost]]</f>
        <v>590</v>
      </c>
    </row>
    <row r="4047" spans="1:17" x14ac:dyDescent="0.25">
      <c r="A4047" s="1">
        <v>45504</v>
      </c>
      <c r="B4047" t="s">
        <v>319</v>
      </c>
      <c r="C4047" t="s">
        <v>258</v>
      </c>
      <c r="D4047" t="s">
        <v>89</v>
      </c>
      <c r="E4047" s="1">
        <v>16929</v>
      </c>
      <c r="F4047" t="s">
        <v>28</v>
      </c>
      <c r="G4047">
        <v>275</v>
      </c>
      <c r="H4047" t="s">
        <v>41</v>
      </c>
      <c r="I4047" t="s">
        <v>55</v>
      </c>
      <c r="J4047" t="s">
        <v>24</v>
      </c>
      <c r="K4047" t="str">
        <f>VLOOKUP(H4047, [1]Products!B:E, 2, FALSE)</f>
        <v>Ginger Snaps</v>
      </c>
      <c r="L4047" s="2">
        <f>VLOOKUP(H4047, [1]Products!B:D, 3, FALSE)</f>
        <v>14</v>
      </c>
      <c r="M4047" s="2">
        <f>Table1[[#This Row],[Quantity Purchased]] * Table1[[#This Row],[Unit Price]]</f>
        <v>7700</v>
      </c>
      <c r="N4047" s="2">
        <f>VLOOKUP(H4047, [1]Products!B:E, 4, FALSE)</f>
        <v>28</v>
      </c>
      <c r="O4047" t="str">
        <f>TEXT(Table1[[#This Row],[Transaction Date]], "yyyy-mm")</f>
        <v>2024-07</v>
      </c>
      <c r="P4047" s="1">
        <f ca="1">YEAR(TODAY()) - YEAR(Table1[[#This Row],[Buyer Date of Birth]])</f>
        <v>79</v>
      </c>
      <c r="Q4047" s="2">
        <f>Table1[[#This Row],[Total Revenue]] - Table1[[#This Row],[Total Cost]]</f>
        <v>7686</v>
      </c>
    </row>
    <row r="4048" spans="1:17" x14ac:dyDescent="0.25">
      <c r="A4048" s="1">
        <v>45488</v>
      </c>
      <c r="B4048" t="s">
        <v>1087</v>
      </c>
      <c r="C4048" t="s">
        <v>374</v>
      </c>
      <c r="D4048" t="s">
        <v>84</v>
      </c>
      <c r="E4048" s="1">
        <v>26508</v>
      </c>
      <c r="F4048" t="s">
        <v>40</v>
      </c>
      <c r="G4048">
        <v>108</v>
      </c>
      <c r="H4048" t="s">
        <v>41</v>
      </c>
      <c r="I4048" t="s">
        <v>59</v>
      </c>
      <c r="J4048" t="s">
        <v>24</v>
      </c>
      <c r="K4048" t="str">
        <f>VLOOKUP(H4048, [1]Products!B:E, 2, FALSE)</f>
        <v>Ginger Snaps</v>
      </c>
      <c r="L4048" s="2">
        <f>VLOOKUP(H4048, [1]Products!B:D, 3, FALSE)</f>
        <v>14</v>
      </c>
      <c r="M4048" s="2">
        <f>Table1[[#This Row],[Quantity Purchased]] * Table1[[#This Row],[Unit Price]]</f>
        <v>3024</v>
      </c>
      <c r="N4048" s="2">
        <f>VLOOKUP(H4048, [1]Products!B:E, 4, FALSE)</f>
        <v>28</v>
      </c>
      <c r="O4048" t="str">
        <f>TEXT(Table1[[#This Row],[Transaction Date]], "yyyy-mm")</f>
        <v>2024-07</v>
      </c>
      <c r="P4048" s="1">
        <f ca="1">YEAR(TODAY()) - YEAR(Table1[[#This Row],[Buyer Date of Birth]])</f>
        <v>53</v>
      </c>
      <c r="Q4048" s="2">
        <f>Table1[[#This Row],[Total Revenue]] - Table1[[#This Row],[Total Cost]]</f>
        <v>3010</v>
      </c>
    </row>
    <row r="4049" spans="1:17" x14ac:dyDescent="0.25">
      <c r="A4049" s="1">
        <v>45494</v>
      </c>
      <c r="B4049" t="s">
        <v>244</v>
      </c>
      <c r="C4049" t="s">
        <v>44</v>
      </c>
      <c r="D4049" t="s">
        <v>45</v>
      </c>
      <c r="E4049" s="1">
        <v>23065</v>
      </c>
      <c r="F4049" t="s">
        <v>75</v>
      </c>
      <c r="G4049">
        <v>245</v>
      </c>
      <c r="H4049" t="s">
        <v>71</v>
      </c>
      <c r="I4049" t="s">
        <v>55</v>
      </c>
      <c r="J4049" t="s">
        <v>24</v>
      </c>
      <c r="K4049" t="str">
        <f>VLOOKUP(H4049, [1]Products!B:E, 2, FALSE)</f>
        <v>Peanut Butter Bites</v>
      </c>
      <c r="L4049" s="2">
        <f>VLOOKUP(H4049, [1]Products!B:D, 3, FALSE)</f>
        <v>5</v>
      </c>
      <c r="M4049" s="2">
        <f>Table1[[#This Row],[Quantity Purchased]] * Table1[[#This Row],[Unit Price]]</f>
        <v>1715</v>
      </c>
      <c r="N4049" s="2">
        <f>VLOOKUP(H4049, [1]Products!B:E, 4, FALSE)</f>
        <v>7</v>
      </c>
      <c r="O4049" t="str">
        <f>TEXT(Table1[[#This Row],[Transaction Date]], "yyyy-mm")</f>
        <v>2024-07</v>
      </c>
      <c r="P4049" s="1">
        <f ca="1">YEAR(TODAY()) - YEAR(Table1[[#This Row],[Buyer Date of Birth]])</f>
        <v>62</v>
      </c>
      <c r="Q4049" s="2">
        <f>Table1[[#This Row],[Total Revenue]] - Table1[[#This Row],[Total Cost]]</f>
        <v>1710</v>
      </c>
    </row>
    <row r="4050" spans="1:17" x14ac:dyDescent="0.25">
      <c r="A4050" s="1">
        <v>45434</v>
      </c>
      <c r="B4050" t="s">
        <v>1040</v>
      </c>
      <c r="C4050" t="s">
        <v>533</v>
      </c>
      <c r="D4050" t="s">
        <v>20</v>
      </c>
      <c r="E4050" s="1">
        <v>18067</v>
      </c>
      <c r="F4050" t="s">
        <v>40</v>
      </c>
      <c r="G4050">
        <v>168</v>
      </c>
      <c r="H4050" t="s">
        <v>72</v>
      </c>
      <c r="I4050" t="s">
        <v>59</v>
      </c>
      <c r="J4050" t="s">
        <v>24</v>
      </c>
      <c r="K4050" t="str">
        <f>VLOOKUP(H4050, [1]Products!B:E, 2, FALSE)</f>
        <v>Choco Delight</v>
      </c>
      <c r="L4050" s="2">
        <f>VLOOKUP(H4050, [1]Products!B:D, 3, FALSE)</f>
        <v>3</v>
      </c>
      <c r="M4050" s="2">
        <f>Table1[[#This Row],[Quantity Purchased]] * Table1[[#This Row],[Unit Price]]</f>
        <v>840</v>
      </c>
      <c r="N4050" s="2">
        <f>VLOOKUP(H4050, [1]Products!B:E, 4, FALSE)</f>
        <v>5</v>
      </c>
      <c r="O4050" t="str">
        <f>TEXT(Table1[[#This Row],[Transaction Date]], "yyyy-mm")</f>
        <v>2024-05</v>
      </c>
      <c r="P4050" s="1">
        <f ca="1">YEAR(TODAY()) - YEAR(Table1[[#This Row],[Buyer Date of Birth]])</f>
        <v>76</v>
      </c>
      <c r="Q4050" s="2">
        <f>Table1[[#This Row],[Total Revenue]] - Table1[[#This Row],[Total Cost]]</f>
        <v>837</v>
      </c>
    </row>
    <row r="4051" spans="1:17" x14ac:dyDescent="0.25">
      <c r="A4051" s="1">
        <v>45391</v>
      </c>
      <c r="B4051" t="s">
        <v>313</v>
      </c>
      <c r="C4051" t="s">
        <v>378</v>
      </c>
      <c r="D4051" t="s">
        <v>100</v>
      </c>
      <c r="E4051" s="1">
        <v>18930</v>
      </c>
      <c r="F4051" t="s">
        <v>40</v>
      </c>
      <c r="G4051">
        <v>406</v>
      </c>
      <c r="H4051" t="s">
        <v>63</v>
      </c>
      <c r="I4051" t="s">
        <v>36</v>
      </c>
      <c r="J4051" t="s">
        <v>24</v>
      </c>
      <c r="K4051" t="str">
        <f>VLOOKUP(H4051, [1]Products!B:E, 2, FALSE)</f>
        <v>Vanilla Wafers</v>
      </c>
      <c r="L4051" s="2">
        <f>VLOOKUP(H4051, [1]Products!B:D, 3, FALSE)</f>
        <v>18</v>
      </c>
      <c r="M4051" s="2">
        <f>Table1[[#This Row],[Quantity Purchased]] * Table1[[#This Row],[Unit Price]]</f>
        <v>14616</v>
      </c>
      <c r="N4051" s="2">
        <f>VLOOKUP(H4051, [1]Products!B:E, 4, FALSE)</f>
        <v>36</v>
      </c>
      <c r="O4051" t="str">
        <f>TEXT(Table1[[#This Row],[Transaction Date]], "yyyy-mm")</f>
        <v>2024-04</v>
      </c>
      <c r="P4051" s="1">
        <f ca="1">YEAR(TODAY()) - YEAR(Table1[[#This Row],[Buyer Date of Birth]])</f>
        <v>74</v>
      </c>
      <c r="Q4051" s="2">
        <f>Table1[[#This Row],[Total Revenue]] - Table1[[#This Row],[Total Cost]]</f>
        <v>14598</v>
      </c>
    </row>
    <row r="4052" spans="1:17" x14ac:dyDescent="0.25">
      <c r="A4052" s="1">
        <v>45316</v>
      </c>
      <c r="B4052" t="s">
        <v>1158</v>
      </c>
      <c r="C4052" t="s">
        <v>295</v>
      </c>
      <c r="D4052" t="s">
        <v>34</v>
      </c>
      <c r="E4052" s="1">
        <v>38416</v>
      </c>
      <c r="F4052" t="s">
        <v>28</v>
      </c>
      <c r="G4052">
        <v>360</v>
      </c>
      <c r="H4052" t="s">
        <v>35</v>
      </c>
      <c r="I4052" t="s">
        <v>36</v>
      </c>
      <c r="J4052" t="s">
        <v>24</v>
      </c>
      <c r="K4052" t="str">
        <f>VLOOKUP(H4052, [1]Products!B:E, 2, FALSE)</f>
        <v>Caramel Biscuits</v>
      </c>
      <c r="L4052" s="2">
        <f>VLOOKUP(H4052, [1]Products!B:D, 3, FALSE)</f>
        <v>18</v>
      </c>
      <c r="M4052" s="2">
        <f>Table1[[#This Row],[Quantity Purchased]] * Table1[[#This Row],[Unit Price]]</f>
        <v>7920</v>
      </c>
      <c r="N4052" s="2">
        <f>VLOOKUP(H4052, [1]Products!B:E, 4, FALSE)</f>
        <v>22</v>
      </c>
      <c r="O4052" t="str">
        <f>TEXT(Table1[[#This Row],[Transaction Date]], "yyyy-mm")</f>
        <v>2024-01</v>
      </c>
      <c r="P4052" s="1">
        <f ca="1">YEAR(TODAY()) - YEAR(Table1[[#This Row],[Buyer Date of Birth]])</f>
        <v>20</v>
      </c>
      <c r="Q4052" s="2">
        <f>Table1[[#This Row],[Total Revenue]] - Table1[[#This Row],[Total Cost]]</f>
        <v>7902</v>
      </c>
    </row>
    <row r="4053" spans="1:17" x14ac:dyDescent="0.25">
      <c r="A4053" s="1">
        <v>45454</v>
      </c>
      <c r="B4053" t="s">
        <v>356</v>
      </c>
      <c r="C4053" t="s">
        <v>1391</v>
      </c>
      <c r="D4053" t="s">
        <v>84</v>
      </c>
      <c r="E4053" s="1">
        <v>26627</v>
      </c>
      <c r="F4053" t="s">
        <v>75</v>
      </c>
      <c r="G4053">
        <v>437</v>
      </c>
      <c r="H4053" t="s">
        <v>54</v>
      </c>
      <c r="I4053" t="s">
        <v>42</v>
      </c>
      <c r="J4053" t="s">
        <v>24</v>
      </c>
      <c r="K4053" t="str">
        <f>VLOOKUP(H4053, [1]Products!B:E, 2, FALSE)</f>
        <v>Lemon Crisps</v>
      </c>
      <c r="L4053" s="2">
        <f>VLOOKUP(H4053, [1]Products!B:D, 3, FALSE)</f>
        <v>7</v>
      </c>
      <c r="M4053" s="2">
        <f>Table1[[#This Row],[Quantity Purchased]] * Table1[[#This Row],[Unit Price]]</f>
        <v>3933</v>
      </c>
      <c r="N4053" s="2">
        <f>VLOOKUP(H4053, [1]Products!B:E, 4, FALSE)</f>
        <v>9</v>
      </c>
      <c r="O4053" t="str">
        <f>TEXT(Table1[[#This Row],[Transaction Date]], "yyyy-mm")</f>
        <v>2024-06</v>
      </c>
      <c r="P4053" s="1">
        <f ca="1">YEAR(TODAY()) - YEAR(Table1[[#This Row],[Buyer Date of Birth]])</f>
        <v>53</v>
      </c>
      <c r="Q4053" s="2">
        <f>Table1[[#This Row],[Total Revenue]] - Table1[[#This Row],[Total Cost]]</f>
        <v>3926</v>
      </c>
    </row>
    <row r="4054" spans="1:17" x14ac:dyDescent="0.25">
      <c r="A4054" s="1">
        <v>45474</v>
      </c>
      <c r="B4054" t="s">
        <v>400</v>
      </c>
      <c r="C4054" t="s">
        <v>1119</v>
      </c>
      <c r="D4054" t="s">
        <v>20</v>
      </c>
      <c r="E4054" s="1">
        <v>25815</v>
      </c>
      <c r="F4054" t="s">
        <v>28</v>
      </c>
      <c r="G4054">
        <v>115</v>
      </c>
      <c r="H4054" t="s">
        <v>63</v>
      </c>
      <c r="I4054" t="s">
        <v>46</v>
      </c>
      <c r="J4054" t="s">
        <v>24</v>
      </c>
      <c r="K4054" t="str">
        <f>VLOOKUP(H4054, [1]Products!B:E, 2, FALSE)</f>
        <v>Vanilla Wafers</v>
      </c>
      <c r="L4054" s="2">
        <f>VLOOKUP(H4054, [1]Products!B:D, 3, FALSE)</f>
        <v>18</v>
      </c>
      <c r="M4054" s="2">
        <f>Table1[[#This Row],[Quantity Purchased]] * Table1[[#This Row],[Unit Price]]</f>
        <v>4140</v>
      </c>
      <c r="N4054" s="2">
        <f>VLOOKUP(H4054, [1]Products!B:E, 4, FALSE)</f>
        <v>36</v>
      </c>
      <c r="O4054" t="str">
        <f>TEXT(Table1[[#This Row],[Transaction Date]], "yyyy-mm")</f>
        <v>2024-07</v>
      </c>
      <c r="P4054" s="1">
        <f ca="1">YEAR(TODAY()) - YEAR(Table1[[#This Row],[Buyer Date of Birth]])</f>
        <v>55</v>
      </c>
      <c r="Q4054" s="2">
        <f>Table1[[#This Row],[Total Revenue]] - Table1[[#This Row],[Total Cost]]</f>
        <v>4122</v>
      </c>
    </row>
    <row r="4055" spans="1:17" x14ac:dyDescent="0.25">
      <c r="A4055" s="1">
        <v>45344</v>
      </c>
      <c r="B4055" t="s">
        <v>645</v>
      </c>
      <c r="C4055" t="s">
        <v>583</v>
      </c>
      <c r="D4055" t="s">
        <v>78</v>
      </c>
      <c r="E4055" s="1">
        <v>23269</v>
      </c>
      <c r="F4055" t="s">
        <v>28</v>
      </c>
      <c r="G4055">
        <v>354</v>
      </c>
      <c r="H4055" t="s">
        <v>71</v>
      </c>
      <c r="I4055" t="s">
        <v>50</v>
      </c>
      <c r="J4055" t="s">
        <v>24</v>
      </c>
      <c r="K4055" t="str">
        <f>VLOOKUP(H4055, [1]Products!B:E, 2, FALSE)</f>
        <v>Peanut Butter Bites</v>
      </c>
      <c r="L4055" s="2">
        <f>VLOOKUP(H4055, [1]Products!B:D, 3, FALSE)</f>
        <v>5</v>
      </c>
      <c r="M4055" s="2">
        <f>Table1[[#This Row],[Quantity Purchased]] * Table1[[#This Row],[Unit Price]]</f>
        <v>2478</v>
      </c>
      <c r="N4055" s="2">
        <f>VLOOKUP(H4055, [1]Products!B:E, 4, FALSE)</f>
        <v>7</v>
      </c>
      <c r="O4055" t="str">
        <f>TEXT(Table1[[#This Row],[Transaction Date]], "yyyy-mm")</f>
        <v>2024-02</v>
      </c>
      <c r="P4055" s="1">
        <f ca="1">YEAR(TODAY()) - YEAR(Table1[[#This Row],[Buyer Date of Birth]])</f>
        <v>62</v>
      </c>
      <c r="Q4055" s="2">
        <f>Table1[[#This Row],[Total Revenue]] - Table1[[#This Row],[Total Cost]]</f>
        <v>2473</v>
      </c>
    </row>
    <row r="4056" spans="1:17" x14ac:dyDescent="0.25">
      <c r="A4056" s="1">
        <v>45481</v>
      </c>
      <c r="B4056" t="s">
        <v>280</v>
      </c>
      <c r="C4056" t="s">
        <v>1258</v>
      </c>
      <c r="D4056" t="s">
        <v>34</v>
      </c>
      <c r="E4056" s="1">
        <v>31247</v>
      </c>
      <c r="F4056" t="s">
        <v>40</v>
      </c>
      <c r="G4056">
        <v>46</v>
      </c>
      <c r="H4056" t="s">
        <v>71</v>
      </c>
      <c r="I4056" t="s">
        <v>55</v>
      </c>
      <c r="J4056" t="s">
        <v>24</v>
      </c>
      <c r="K4056" t="str">
        <f>VLOOKUP(H4056, [1]Products!B:E, 2, FALSE)</f>
        <v>Peanut Butter Bites</v>
      </c>
      <c r="L4056" s="2">
        <f>VLOOKUP(H4056, [1]Products!B:D, 3, FALSE)</f>
        <v>5</v>
      </c>
      <c r="M4056" s="2">
        <f>Table1[[#This Row],[Quantity Purchased]] * Table1[[#This Row],[Unit Price]]</f>
        <v>322</v>
      </c>
      <c r="N4056" s="2">
        <f>VLOOKUP(H4056, [1]Products!B:E, 4, FALSE)</f>
        <v>7</v>
      </c>
      <c r="O4056" t="str">
        <f>TEXT(Table1[[#This Row],[Transaction Date]], "yyyy-mm")</f>
        <v>2024-07</v>
      </c>
      <c r="P4056" s="1">
        <f ca="1">YEAR(TODAY()) - YEAR(Table1[[#This Row],[Buyer Date of Birth]])</f>
        <v>40</v>
      </c>
      <c r="Q4056" s="2">
        <f>Table1[[#This Row],[Total Revenue]] - Table1[[#This Row],[Total Cost]]</f>
        <v>317</v>
      </c>
    </row>
    <row r="4057" spans="1:17" x14ac:dyDescent="0.25">
      <c r="A4057" s="1">
        <v>45468</v>
      </c>
      <c r="B4057" t="s">
        <v>861</v>
      </c>
      <c r="C4057" t="s">
        <v>345</v>
      </c>
      <c r="D4057" t="s">
        <v>100</v>
      </c>
      <c r="E4057" s="1">
        <v>37810</v>
      </c>
      <c r="F4057" t="s">
        <v>40</v>
      </c>
      <c r="G4057">
        <v>71</v>
      </c>
      <c r="H4057" t="s">
        <v>54</v>
      </c>
      <c r="I4057" t="s">
        <v>59</v>
      </c>
      <c r="J4057" t="s">
        <v>24</v>
      </c>
      <c r="K4057" t="str">
        <f>VLOOKUP(H4057, [1]Products!B:E, 2, FALSE)</f>
        <v>Lemon Crisps</v>
      </c>
      <c r="L4057" s="2">
        <f>VLOOKUP(H4057, [1]Products!B:D, 3, FALSE)</f>
        <v>7</v>
      </c>
      <c r="M4057" s="2">
        <f>Table1[[#This Row],[Quantity Purchased]] * Table1[[#This Row],[Unit Price]]</f>
        <v>639</v>
      </c>
      <c r="N4057" s="2">
        <f>VLOOKUP(H4057, [1]Products!B:E, 4, FALSE)</f>
        <v>9</v>
      </c>
      <c r="O4057" t="str">
        <f>TEXT(Table1[[#This Row],[Transaction Date]], "yyyy-mm")</f>
        <v>2024-06</v>
      </c>
      <c r="P4057" s="1">
        <f ca="1">YEAR(TODAY()) - YEAR(Table1[[#This Row],[Buyer Date of Birth]])</f>
        <v>22</v>
      </c>
      <c r="Q4057" s="2">
        <f>Table1[[#This Row],[Total Revenue]] - Table1[[#This Row],[Total Cost]]</f>
        <v>632</v>
      </c>
    </row>
    <row r="4058" spans="1:17" x14ac:dyDescent="0.25">
      <c r="A4058" s="1">
        <v>45407</v>
      </c>
      <c r="B4058" t="s">
        <v>499</v>
      </c>
      <c r="C4058" t="s">
        <v>70</v>
      </c>
      <c r="D4058" t="s">
        <v>53</v>
      </c>
      <c r="E4058" s="1">
        <v>26079</v>
      </c>
      <c r="F4058" t="s">
        <v>21</v>
      </c>
      <c r="G4058">
        <v>263</v>
      </c>
      <c r="H4058" t="s">
        <v>41</v>
      </c>
      <c r="I4058" t="s">
        <v>55</v>
      </c>
      <c r="J4058" t="s">
        <v>24</v>
      </c>
      <c r="K4058" t="str">
        <f>VLOOKUP(H4058, [1]Products!B:E, 2, FALSE)</f>
        <v>Ginger Snaps</v>
      </c>
      <c r="L4058" s="2">
        <f>VLOOKUP(H4058, [1]Products!B:D, 3, FALSE)</f>
        <v>14</v>
      </c>
      <c r="M4058" s="2">
        <f>Table1[[#This Row],[Quantity Purchased]] * Table1[[#This Row],[Unit Price]]</f>
        <v>7364</v>
      </c>
      <c r="N4058" s="2">
        <f>VLOOKUP(H4058, [1]Products!B:E, 4, FALSE)</f>
        <v>28</v>
      </c>
      <c r="O4058" t="str">
        <f>TEXT(Table1[[#This Row],[Transaction Date]], "yyyy-mm")</f>
        <v>2024-04</v>
      </c>
      <c r="P4058" s="1">
        <f ca="1">YEAR(TODAY()) - YEAR(Table1[[#This Row],[Buyer Date of Birth]])</f>
        <v>54</v>
      </c>
      <c r="Q4058" s="2">
        <f>Table1[[#This Row],[Total Revenue]] - Table1[[#This Row],[Total Cost]]</f>
        <v>7350</v>
      </c>
    </row>
    <row r="4059" spans="1:17" x14ac:dyDescent="0.25">
      <c r="A4059" s="1">
        <v>45323</v>
      </c>
      <c r="B4059" t="s">
        <v>1392</v>
      </c>
      <c r="C4059" t="s">
        <v>116</v>
      </c>
      <c r="D4059" t="s">
        <v>58</v>
      </c>
      <c r="E4059" s="1">
        <v>31363</v>
      </c>
      <c r="F4059" t="s">
        <v>21</v>
      </c>
      <c r="G4059">
        <v>92</v>
      </c>
      <c r="H4059" t="s">
        <v>72</v>
      </c>
      <c r="I4059" t="s">
        <v>59</v>
      </c>
      <c r="J4059" t="s">
        <v>24</v>
      </c>
      <c r="K4059" t="str">
        <f>VLOOKUP(H4059, [1]Products!B:E, 2, FALSE)</f>
        <v>Choco Delight</v>
      </c>
      <c r="L4059" s="2">
        <f>VLOOKUP(H4059, [1]Products!B:D, 3, FALSE)</f>
        <v>3</v>
      </c>
      <c r="M4059" s="2">
        <f>Table1[[#This Row],[Quantity Purchased]] * Table1[[#This Row],[Unit Price]]</f>
        <v>460</v>
      </c>
      <c r="N4059" s="2">
        <f>VLOOKUP(H4059, [1]Products!B:E, 4, FALSE)</f>
        <v>5</v>
      </c>
      <c r="O4059" t="str">
        <f>TEXT(Table1[[#This Row],[Transaction Date]], "yyyy-mm")</f>
        <v>2024-02</v>
      </c>
      <c r="P4059" s="1">
        <f ca="1">YEAR(TODAY()) - YEAR(Table1[[#This Row],[Buyer Date of Birth]])</f>
        <v>40</v>
      </c>
      <c r="Q4059" s="2">
        <f>Table1[[#This Row],[Total Revenue]] - Table1[[#This Row],[Total Cost]]</f>
        <v>457</v>
      </c>
    </row>
    <row r="4060" spans="1:17" x14ac:dyDescent="0.25">
      <c r="A4060" s="1">
        <v>45336</v>
      </c>
      <c r="B4060" t="s">
        <v>103</v>
      </c>
      <c r="C4060" t="s">
        <v>755</v>
      </c>
      <c r="D4060" t="s">
        <v>58</v>
      </c>
      <c r="E4060" s="1">
        <v>20920</v>
      </c>
      <c r="F4060" t="s">
        <v>40</v>
      </c>
      <c r="G4060">
        <v>53</v>
      </c>
      <c r="H4060" t="s">
        <v>63</v>
      </c>
      <c r="I4060" t="s">
        <v>59</v>
      </c>
      <c r="J4060" t="s">
        <v>24</v>
      </c>
      <c r="K4060" t="str">
        <f>VLOOKUP(H4060, [1]Products!B:E, 2, FALSE)</f>
        <v>Vanilla Wafers</v>
      </c>
      <c r="L4060" s="2">
        <f>VLOOKUP(H4060, [1]Products!B:D, 3, FALSE)</f>
        <v>18</v>
      </c>
      <c r="M4060" s="2">
        <f>Table1[[#This Row],[Quantity Purchased]] * Table1[[#This Row],[Unit Price]]</f>
        <v>1908</v>
      </c>
      <c r="N4060" s="2">
        <f>VLOOKUP(H4060, [1]Products!B:E, 4, FALSE)</f>
        <v>36</v>
      </c>
      <c r="O4060" t="str">
        <f>TEXT(Table1[[#This Row],[Transaction Date]], "yyyy-mm")</f>
        <v>2024-02</v>
      </c>
      <c r="P4060" s="1">
        <f ca="1">YEAR(TODAY()) - YEAR(Table1[[#This Row],[Buyer Date of Birth]])</f>
        <v>68</v>
      </c>
      <c r="Q4060" s="2">
        <f>Table1[[#This Row],[Total Revenue]] - Table1[[#This Row],[Total Cost]]</f>
        <v>1890</v>
      </c>
    </row>
    <row r="4061" spans="1:17" x14ac:dyDescent="0.25">
      <c r="A4061" s="1">
        <v>45340</v>
      </c>
      <c r="B4061" t="s">
        <v>51</v>
      </c>
      <c r="C4061" t="s">
        <v>475</v>
      </c>
      <c r="D4061" t="s">
        <v>89</v>
      </c>
      <c r="E4061" s="1">
        <v>17097</v>
      </c>
      <c r="F4061" t="s">
        <v>28</v>
      </c>
      <c r="G4061">
        <v>67</v>
      </c>
      <c r="H4061" t="s">
        <v>66</v>
      </c>
      <c r="I4061" t="s">
        <v>50</v>
      </c>
      <c r="J4061" t="s">
        <v>24</v>
      </c>
      <c r="K4061" t="str">
        <f>VLOOKUP(H4061, [1]Products!B:E, 2, FALSE)</f>
        <v>Oatmeal Cookies</v>
      </c>
      <c r="L4061" s="2">
        <f>VLOOKUP(H4061, [1]Products!B:D, 3, FALSE)</f>
        <v>19</v>
      </c>
      <c r="M4061" s="2">
        <f>Table1[[#This Row],[Quantity Purchased]] * Table1[[#This Row],[Unit Price]]</f>
        <v>1541</v>
      </c>
      <c r="N4061" s="2">
        <f>VLOOKUP(H4061, [1]Products!B:E, 4, FALSE)</f>
        <v>23</v>
      </c>
      <c r="O4061" t="str">
        <f>TEXT(Table1[[#This Row],[Transaction Date]], "yyyy-mm")</f>
        <v>2024-02</v>
      </c>
      <c r="P4061" s="1">
        <f ca="1">YEAR(TODAY()) - YEAR(Table1[[#This Row],[Buyer Date of Birth]])</f>
        <v>79</v>
      </c>
      <c r="Q4061" s="2">
        <f>Table1[[#This Row],[Total Revenue]] - Table1[[#This Row],[Total Cost]]</f>
        <v>1522</v>
      </c>
    </row>
    <row r="4062" spans="1:17" x14ac:dyDescent="0.25">
      <c r="A4062" s="1">
        <v>45398</v>
      </c>
      <c r="B4062" t="s">
        <v>531</v>
      </c>
      <c r="C4062" t="s">
        <v>789</v>
      </c>
      <c r="D4062" t="s">
        <v>78</v>
      </c>
      <c r="E4062" s="1">
        <v>22921</v>
      </c>
      <c r="F4062" t="s">
        <v>28</v>
      </c>
      <c r="G4062">
        <v>468</v>
      </c>
      <c r="H4062" t="s">
        <v>63</v>
      </c>
      <c r="I4062" t="s">
        <v>55</v>
      </c>
      <c r="J4062" t="s">
        <v>24</v>
      </c>
      <c r="K4062" t="str">
        <f>VLOOKUP(H4062, [1]Products!B:E, 2, FALSE)</f>
        <v>Vanilla Wafers</v>
      </c>
      <c r="L4062" s="2">
        <f>VLOOKUP(H4062, [1]Products!B:D, 3, FALSE)</f>
        <v>18</v>
      </c>
      <c r="M4062" s="2">
        <f>Table1[[#This Row],[Quantity Purchased]] * Table1[[#This Row],[Unit Price]]</f>
        <v>16848</v>
      </c>
      <c r="N4062" s="2">
        <f>VLOOKUP(H4062, [1]Products!B:E, 4, FALSE)</f>
        <v>36</v>
      </c>
      <c r="O4062" t="str">
        <f>TEXT(Table1[[#This Row],[Transaction Date]], "yyyy-mm")</f>
        <v>2024-04</v>
      </c>
      <c r="P4062" s="1">
        <f ca="1">YEAR(TODAY()) - YEAR(Table1[[#This Row],[Buyer Date of Birth]])</f>
        <v>63</v>
      </c>
      <c r="Q4062" s="2">
        <f>Table1[[#This Row],[Total Revenue]] - Table1[[#This Row],[Total Cost]]</f>
        <v>16830</v>
      </c>
    </row>
    <row r="4063" spans="1:17" x14ac:dyDescent="0.25">
      <c r="A4063" s="1">
        <v>45421</v>
      </c>
      <c r="B4063" t="s">
        <v>1246</v>
      </c>
      <c r="C4063" t="s">
        <v>345</v>
      </c>
      <c r="D4063" t="s">
        <v>34</v>
      </c>
      <c r="E4063" s="1">
        <v>18285</v>
      </c>
      <c r="F4063" t="s">
        <v>28</v>
      </c>
      <c r="G4063">
        <v>393</v>
      </c>
      <c r="H4063" t="s">
        <v>71</v>
      </c>
      <c r="I4063" t="s">
        <v>59</v>
      </c>
      <c r="J4063" t="s">
        <v>24</v>
      </c>
      <c r="K4063" t="str">
        <f>VLOOKUP(H4063, [1]Products!B:E, 2, FALSE)</f>
        <v>Peanut Butter Bites</v>
      </c>
      <c r="L4063" s="2">
        <f>VLOOKUP(H4063, [1]Products!B:D, 3, FALSE)</f>
        <v>5</v>
      </c>
      <c r="M4063" s="2">
        <f>Table1[[#This Row],[Quantity Purchased]] * Table1[[#This Row],[Unit Price]]</f>
        <v>2751</v>
      </c>
      <c r="N4063" s="2">
        <f>VLOOKUP(H4063, [1]Products!B:E, 4, FALSE)</f>
        <v>7</v>
      </c>
      <c r="O4063" t="str">
        <f>TEXT(Table1[[#This Row],[Transaction Date]], "yyyy-mm")</f>
        <v>2024-05</v>
      </c>
      <c r="P4063" s="1">
        <f ca="1">YEAR(TODAY()) - YEAR(Table1[[#This Row],[Buyer Date of Birth]])</f>
        <v>75</v>
      </c>
      <c r="Q4063" s="2">
        <f>Table1[[#This Row],[Total Revenue]] - Table1[[#This Row],[Total Cost]]</f>
        <v>2746</v>
      </c>
    </row>
    <row r="4064" spans="1:17" x14ac:dyDescent="0.25">
      <c r="A4064" s="1">
        <v>45295</v>
      </c>
      <c r="B4064" t="s">
        <v>411</v>
      </c>
      <c r="C4064" t="s">
        <v>88</v>
      </c>
      <c r="D4064" t="s">
        <v>53</v>
      </c>
      <c r="E4064" s="1">
        <v>25100</v>
      </c>
      <c r="F4064" t="s">
        <v>75</v>
      </c>
      <c r="G4064">
        <v>315</v>
      </c>
      <c r="H4064" t="s">
        <v>54</v>
      </c>
      <c r="I4064" t="s">
        <v>55</v>
      </c>
      <c r="J4064" t="s">
        <v>24</v>
      </c>
      <c r="K4064" t="str">
        <f>VLOOKUP(H4064, [1]Products!B:E, 2, FALSE)</f>
        <v>Lemon Crisps</v>
      </c>
      <c r="L4064" s="2">
        <f>VLOOKUP(H4064, [1]Products!B:D, 3, FALSE)</f>
        <v>7</v>
      </c>
      <c r="M4064" s="2">
        <f>Table1[[#This Row],[Quantity Purchased]] * Table1[[#This Row],[Unit Price]]</f>
        <v>2835</v>
      </c>
      <c r="N4064" s="2">
        <f>VLOOKUP(H4064, [1]Products!B:E, 4, FALSE)</f>
        <v>9</v>
      </c>
      <c r="O4064" t="str">
        <f>TEXT(Table1[[#This Row],[Transaction Date]], "yyyy-mm")</f>
        <v>2024-01</v>
      </c>
      <c r="P4064" s="1">
        <f ca="1">YEAR(TODAY()) - YEAR(Table1[[#This Row],[Buyer Date of Birth]])</f>
        <v>57</v>
      </c>
      <c r="Q4064" s="2">
        <f>Table1[[#This Row],[Total Revenue]] - Table1[[#This Row],[Total Cost]]</f>
        <v>2828</v>
      </c>
    </row>
    <row r="4065" spans="1:17" x14ac:dyDescent="0.25">
      <c r="A4065" s="1">
        <v>45482</v>
      </c>
      <c r="B4065" t="s">
        <v>236</v>
      </c>
      <c r="C4065" t="s">
        <v>989</v>
      </c>
      <c r="D4065" t="s">
        <v>20</v>
      </c>
      <c r="E4065" s="1">
        <v>22275</v>
      </c>
      <c r="F4065" t="s">
        <v>40</v>
      </c>
      <c r="G4065">
        <v>423</v>
      </c>
      <c r="H4065" t="s">
        <v>49</v>
      </c>
      <c r="I4065" t="s">
        <v>59</v>
      </c>
      <c r="J4065" t="s">
        <v>24</v>
      </c>
      <c r="K4065" t="str">
        <f>VLOOKUP(H4065, [1]Products!B:E, 2, FALSE)</f>
        <v>Butter Crunch</v>
      </c>
      <c r="L4065" s="2">
        <f>VLOOKUP(H4065, [1]Products!B:D, 3, FALSE)</f>
        <v>10</v>
      </c>
      <c r="M4065" s="2">
        <f>Table1[[#This Row],[Quantity Purchased]] * Table1[[#This Row],[Unit Price]]</f>
        <v>4653</v>
      </c>
      <c r="N4065" s="2">
        <f>VLOOKUP(H4065, [1]Products!B:E, 4, FALSE)</f>
        <v>11</v>
      </c>
      <c r="O4065" t="str">
        <f>TEXT(Table1[[#This Row],[Transaction Date]], "yyyy-mm")</f>
        <v>2024-07</v>
      </c>
      <c r="P4065" s="1">
        <f ca="1">YEAR(TODAY()) - YEAR(Table1[[#This Row],[Buyer Date of Birth]])</f>
        <v>65</v>
      </c>
      <c r="Q4065" s="2">
        <f>Table1[[#This Row],[Total Revenue]] - Table1[[#This Row],[Total Cost]]</f>
        <v>4643</v>
      </c>
    </row>
    <row r="4066" spans="1:17" x14ac:dyDescent="0.25">
      <c r="A4066" s="1">
        <v>45470</v>
      </c>
      <c r="B4066" t="s">
        <v>389</v>
      </c>
      <c r="C4066" t="s">
        <v>99</v>
      </c>
      <c r="D4066" t="s">
        <v>20</v>
      </c>
      <c r="E4066" s="1">
        <v>36714</v>
      </c>
      <c r="F4066" t="s">
        <v>28</v>
      </c>
      <c r="G4066">
        <v>24</v>
      </c>
      <c r="H4066" t="s">
        <v>35</v>
      </c>
      <c r="I4066" t="s">
        <v>36</v>
      </c>
      <c r="J4066" t="s">
        <v>24</v>
      </c>
      <c r="K4066" t="str">
        <f>VLOOKUP(H4066, [1]Products!B:E, 2, FALSE)</f>
        <v>Caramel Biscuits</v>
      </c>
      <c r="L4066" s="2">
        <f>VLOOKUP(H4066, [1]Products!B:D, 3, FALSE)</f>
        <v>18</v>
      </c>
      <c r="M4066" s="2">
        <f>Table1[[#This Row],[Quantity Purchased]] * Table1[[#This Row],[Unit Price]]</f>
        <v>528</v>
      </c>
      <c r="N4066" s="2">
        <f>VLOOKUP(H4066, [1]Products!B:E, 4, FALSE)</f>
        <v>22</v>
      </c>
      <c r="O4066" t="str">
        <f>TEXT(Table1[[#This Row],[Transaction Date]], "yyyy-mm")</f>
        <v>2024-06</v>
      </c>
      <c r="P4066" s="1">
        <f ca="1">YEAR(TODAY()) - YEAR(Table1[[#This Row],[Buyer Date of Birth]])</f>
        <v>25</v>
      </c>
      <c r="Q4066" s="2">
        <f>Table1[[#This Row],[Total Revenue]] - Table1[[#This Row],[Total Cost]]</f>
        <v>510</v>
      </c>
    </row>
    <row r="4067" spans="1:17" x14ac:dyDescent="0.25">
      <c r="A4067" s="1">
        <v>45458</v>
      </c>
      <c r="B4067" t="s">
        <v>582</v>
      </c>
      <c r="C4067" t="s">
        <v>257</v>
      </c>
      <c r="D4067" t="s">
        <v>100</v>
      </c>
      <c r="E4067" s="1">
        <v>24322</v>
      </c>
      <c r="F4067" t="s">
        <v>28</v>
      </c>
      <c r="G4067">
        <v>390</v>
      </c>
      <c r="H4067" t="s">
        <v>72</v>
      </c>
      <c r="I4067" t="s">
        <v>36</v>
      </c>
      <c r="J4067" t="s">
        <v>24</v>
      </c>
      <c r="K4067" t="str">
        <f>VLOOKUP(H4067, [1]Products!B:E, 2, FALSE)</f>
        <v>Choco Delight</v>
      </c>
      <c r="L4067" s="2">
        <f>VLOOKUP(H4067, [1]Products!B:D, 3, FALSE)</f>
        <v>3</v>
      </c>
      <c r="M4067" s="2">
        <f>Table1[[#This Row],[Quantity Purchased]] * Table1[[#This Row],[Unit Price]]</f>
        <v>1950</v>
      </c>
      <c r="N4067" s="2">
        <f>VLOOKUP(H4067, [1]Products!B:E, 4, FALSE)</f>
        <v>5</v>
      </c>
      <c r="O4067" t="str">
        <f>TEXT(Table1[[#This Row],[Transaction Date]], "yyyy-mm")</f>
        <v>2024-06</v>
      </c>
      <c r="P4067" s="1">
        <f ca="1">YEAR(TODAY()) - YEAR(Table1[[#This Row],[Buyer Date of Birth]])</f>
        <v>59</v>
      </c>
      <c r="Q4067" s="2">
        <f>Table1[[#This Row],[Total Revenue]] - Table1[[#This Row],[Total Cost]]</f>
        <v>1947</v>
      </c>
    </row>
    <row r="4068" spans="1:17" x14ac:dyDescent="0.25">
      <c r="A4068" s="1">
        <v>45403</v>
      </c>
      <c r="B4068" t="s">
        <v>278</v>
      </c>
      <c r="C4068" t="s">
        <v>1083</v>
      </c>
      <c r="D4068" t="s">
        <v>62</v>
      </c>
      <c r="E4068" s="1">
        <v>31434</v>
      </c>
      <c r="F4068" t="s">
        <v>40</v>
      </c>
      <c r="G4068">
        <v>97</v>
      </c>
      <c r="H4068" t="s">
        <v>22</v>
      </c>
      <c r="I4068" t="s">
        <v>42</v>
      </c>
      <c r="J4068" t="s">
        <v>24</v>
      </c>
      <c r="K4068" t="str">
        <f>VLOOKUP(H4068, [1]Products!B:E, 2, FALSE)</f>
        <v>Cinnamon Swirls</v>
      </c>
      <c r="L4068" s="2">
        <f>VLOOKUP(H4068, [1]Products!B:D, 3, FALSE)</f>
        <v>10</v>
      </c>
      <c r="M4068" s="2">
        <f>Table1[[#This Row],[Quantity Purchased]] * Table1[[#This Row],[Unit Price]]</f>
        <v>1358</v>
      </c>
      <c r="N4068" s="2">
        <f>VLOOKUP(H4068, [1]Products!B:E, 4, FALSE)</f>
        <v>14</v>
      </c>
      <c r="O4068" t="str">
        <f>TEXT(Table1[[#This Row],[Transaction Date]], "yyyy-mm")</f>
        <v>2024-04</v>
      </c>
      <c r="P4068" s="1">
        <f ca="1">YEAR(TODAY()) - YEAR(Table1[[#This Row],[Buyer Date of Birth]])</f>
        <v>39</v>
      </c>
      <c r="Q4068" s="2">
        <f>Table1[[#This Row],[Total Revenue]] - Table1[[#This Row],[Total Cost]]</f>
        <v>1348</v>
      </c>
    </row>
    <row r="4069" spans="1:17" x14ac:dyDescent="0.25">
      <c r="A4069" s="1">
        <v>45444</v>
      </c>
      <c r="B4069" t="s">
        <v>236</v>
      </c>
      <c r="C4069" t="s">
        <v>116</v>
      </c>
      <c r="D4069" t="s">
        <v>100</v>
      </c>
      <c r="E4069" s="1">
        <v>30780</v>
      </c>
      <c r="F4069" t="s">
        <v>75</v>
      </c>
      <c r="G4069">
        <v>424</v>
      </c>
      <c r="H4069" t="s">
        <v>29</v>
      </c>
      <c r="I4069" t="s">
        <v>46</v>
      </c>
      <c r="J4069" t="s">
        <v>24</v>
      </c>
      <c r="K4069" t="str">
        <f>VLOOKUP(H4069, [1]Products!B:E, 2, FALSE)</f>
        <v>Shortbread</v>
      </c>
      <c r="L4069" s="2">
        <f>VLOOKUP(H4069, [1]Products!B:D, 3, FALSE)</f>
        <v>10</v>
      </c>
      <c r="M4069" s="2">
        <f>Table1[[#This Row],[Quantity Purchased]] * Table1[[#This Row],[Unit Price]]</f>
        <v>19080</v>
      </c>
      <c r="N4069" s="2">
        <f>VLOOKUP(H4069, [1]Products!B:E, 4, FALSE)</f>
        <v>45</v>
      </c>
      <c r="O4069" t="str">
        <f>TEXT(Table1[[#This Row],[Transaction Date]], "yyyy-mm")</f>
        <v>2024-06</v>
      </c>
      <c r="P4069" s="1">
        <f ca="1">YEAR(TODAY()) - YEAR(Table1[[#This Row],[Buyer Date of Birth]])</f>
        <v>41</v>
      </c>
      <c r="Q4069" s="2">
        <f>Table1[[#This Row],[Total Revenue]] - Table1[[#This Row],[Total Cost]]</f>
        <v>19070</v>
      </c>
    </row>
    <row r="4070" spans="1:17" x14ac:dyDescent="0.25">
      <c r="A4070" s="1">
        <v>45443</v>
      </c>
      <c r="B4070" t="s">
        <v>740</v>
      </c>
      <c r="C4070" t="s">
        <v>592</v>
      </c>
      <c r="D4070" t="s">
        <v>62</v>
      </c>
      <c r="E4070" s="1">
        <v>20785</v>
      </c>
      <c r="F4070" t="s">
        <v>40</v>
      </c>
      <c r="G4070">
        <v>345</v>
      </c>
      <c r="H4070" t="s">
        <v>29</v>
      </c>
      <c r="I4070" t="s">
        <v>50</v>
      </c>
      <c r="J4070" t="s">
        <v>24</v>
      </c>
      <c r="K4070" t="str">
        <f>VLOOKUP(H4070, [1]Products!B:E, 2, FALSE)</f>
        <v>Shortbread</v>
      </c>
      <c r="L4070" s="2">
        <f>VLOOKUP(H4070, [1]Products!B:D, 3, FALSE)</f>
        <v>10</v>
      </c>
      <c r="M4070" s="2">
        <f>Table1[[#This Row],[Quantity Purchased]] * Table1[[#This Row],[Unit Price]]</f>
        <v>15525</v>
      </c>
      <c r="N4070" s="2">
        <f>VLOOKUP(H4070, [1]Products!B:E, 4, FALSE)</f>
        <v>45</v>
      </c>
      <c r="O4070" t="str">
        <f>TEXT(Table1[[#This Row],[Transaction Date]], "yyyy-mm")</f>
        <v>2024-05</v>
      </c>
      <c r="P4070" s="1">
        <f ca="1">YEAR(TODAY()) - YEAR(Table1[[#This Row],[Buyer Date of Birth]])</f>
        <v>69</v>
      </c>
      <c r="Q4070" s="2">
        <f>Table1[[#This Row],[Total Revenue]] - Table1[[#This Row],[Total Cost]]</f>
        <v>15515</v>
      </c>
    </row>
    <row r="4071" spans="1:17" x14ac:dyDescent="0.25">
      <c r="A4071" s="1">
        <v>45504</v>
      </c>
      <c r="B4071" t="s">
        <v>1393</v>
      </c>
      <c r="C4071" t="s">
        <v>1181</v>
      </c>
      <c r="D4071" t="s">
        <v>78</v>
      </c>
      <c r="E4071" s="1">
        <v>20487</v>
      </c>
      <c r="F4071" t="s">
        <v>40</v>
      </c>
      <c r="G4071">
        <v>20</v>
      </c>
      <c r="H4071" t="s">
        <v>29</v>
      </c>
      <c r="I4071" t="s">
        <v>55</v>
      </c>
      <c r="J4071" t="s">
        <v>24</v>
      </c>
      <c r="K4071" t="str">
        <f>VLOOKUP(H4071, [1]Products!B:E, 2, FALSE)</f>
        <v>Shortbread</v>
      </c>
      <c r="L4071" s="2">
        <f>VLOOKUP(H4071, [1]Products!B:D, 3, FALSE)</f>
        <v>10</v>
      </c>
      <c r="M4071" s="2">
        <f>Table1[[#This Row],[Quantity Purchased]] * Table1[[#This Row],[Unit Price]]</f>
        <v>900</v>
      </c>
      <c r="N4071" s="2">
        <f>VLOOKUP(H4071, [1]Products!B:E, 4, FALSE)</f>
        <v>45</v>
      </c>
      <c r="O4071" t="str">
        <f>TEXT(Table1[[#This Row],[Transaction Date]], "yyyy-mm")</f>
        <v>2024-07</v>
      </c>
      <c r="P4071" s="1">
        <f ca="1">YEAR(TODAY()) - YEAR(Table1[[#This Row],[Buyer Date of Birth]])</f>
        <v>69</v>
      </c>
      <c r="Q4071" s="2">
        <f>Table1[[#This Row],[Total Revenue]] - Table1[[#This Row],[Total Cost]]</f>
        <v>890</v>
      </c>
    </row>
    <row r="4072" spans="1:17" x14ac:dyDescent="0.25">
      <c r="A4072" s="1">
        <v>45356</v>
      </c>
      <c r="B4072" t="s">
        <v>169</v>
      </c>
      <c r="C4072" t="s">
        <v>229</v>
      </c>
      <c r="D4072" t="s">
        <v>62</v>
      </c>
      <c r="E4072" s="1">
        <v>32942</v>
      </c>
      <c r="F4072" t="s">
        <v>21</v>
      </c>
      <c r="G4072">
        <v>335</v>
      </c>
      <c r="H4072" t="s">
        <v>54</v>
      </c>
      <c r="I4072" t="s">
        <v>59</v>
      </c>
      <c r="J4072" t="s">
        <v>24</v>
      </c>
      <c r="K4072" t="str">
        <f>VLOOKUP(H4072, [1]Products!B:E, 2, FALSE)</f>
        <v>Lemon Crisps</v>
      </c>
      <c r="L4072" s="2">
        <f>VLOOKUP(H4072, [1]Products!B:D, 3, FALSE)</f>
        <v>7</v>
      </c>
      <c r="M4072" s="2">
        <f>Table1[[#This Row],[Quantity Purchased]] * Table1[[#This Row],[Unit Price]]</f>
        <v>3015</v>
      </c>
      <c r="N4072" s="2">
        <f>VLOOKUP(H4072, [1]Products!B:E, 4, FALSE)</f>
        <v>9</v>
      </c>
      <c r="O4072" t="str">
        <f>TEXT(Table1[[#This Row],[Transaction Date]], "yyyy-mm")</f>
        <v>2024-03</v>
      </c>
      <c r="P4072" s="1">
        <f ca="1">YEAR(TODAY()) - YEAR(Table1[[#This Row],[Buyer Date of Birth]])</f>
        <v>35</v>
      </c>
      <c r="Q4072" s="2">
        <f>Table1[[#This Row],[Total Revenue]] - Table1[[#This Row],[Total Cost]]</f>
        <v>3008</v>
      </c>
    </row>
    <row r="4073" spans="1:17" x14ac:dyDescent="0.25">
      <c r="A4073" s="1">
        <v>45465</v>
      </c>
      <c r="B4073" t="s">
        <v>474</v>
      </c>
      <c r="C4073" t="s">
        <v>364</v>
      </c>
      <c r="D4073" t="s">
        <v>53</v>
      </c>
      <c r="E4073" s="1">
        <v>18942</v>
      </c>
      <c r="F4073" t="s">
        <v>28</v>
      </c>
      <c r="G4073">
        <v>394</v>
      </c>
      <c r="H4073" t="s">
        <v>29</v>
      </c>
      <c r="I4073" t="s">
        <v>55</v>
      </c>
      <c r="J4073" t="s">
        <v>24</v>
      </c>
      <c r="K4073" t="str">
        <f>VLOOKUP(H4073, [1]Products!B:E, 2, FALSE)</f>
        <v>Shortbread</v>
      </c>
      <c r="L4073" s="2">
        <f>VLOOKUP(H4073, [1]Products!B:D, 3, FALSE)</f>
        <v>10</v>
      </c>
      <c r="M4073" s="2">
        <f>Table1[[#This Row],[Quantity Purchased]] * Table1[[#This Row],[Unit Price]]</f>
        <v>17730</v>
      </c>
      <c r="N4073" s="2">
        <f>VLOOKUP(H4073, [1]Products!B:E, 4, FALSE)</f>
        <v>45</v>
      </c>
      <c r="O4073" t="str">
        <f>TEXT(Table1[[#This Row],[Transaction Date]], "yyyy-mm")</f>
        <v>2024-06</v>
      </c>
      <c r="P4073" s="1">
        <f ca="1">YEAR(TODAY()) - YEAR(Table1[[#This Row],[Buyer Date of Birth]])</f>
        <v>74</v>
      </c>
      <c r="Q4073" s="2">
        <f>Table1[[#This Row],[Total Revenue]] - Table1[[#This Row],[Total Cost]]</f>
        <v>17720</v>
      </c>
    </row>
    <row r="4074" spans="1:17" x14ac:dyDescent="0.25">
      <c r="A4074" s="1">
        <v>45440</v>
      </c>
      <c r="B4074" t="s">
        <v>259</v>
      </c>
      <c r="C4074" t="s">
        <v>168</v>
      </c>
      <c r="D4074" t="s">
        <v>78</v>
      </c>
      <c r="E4074" s="1">
        <v>20082</v>
      </c>
      <c r="F4074" t="s">
        <v>75</v>
      </c>
      <c r="G4074">
        <v>62</v>
      </c>
      <c r="H4074" t="s">
        <v>66</v>
      </c>
      <c r="I4074" t="s">
        <v>59</v>
      </c>
      <c r="J4074" t="s">
        <v>24</v>
      </c>
      <c r="K4074" t="str">
        <f>VLOOKUP(H4074, [1]Products!B:E, 2, FALSE)</f>
        <v>Oatmeal Cookies</v>
      </c>
      <c r="L4074" s="2">
        <f>VLOOKUP(H4074, [1]Products!B:D, 3, FALSE)</f>
        <v>19</v>
      </c>
      <c r="M4074" s="2">
        <f>Table1[[#This Row],[Quantity Purchased]] * Table1[[#This Row],[Unit Price]]</f>
        <v>1426</v>
      </c>
      <c r="N4074" s="2">
        <f>VLOOKUP(H4074, [1]Products!B:E, 4, FALSE)</f>
        <v>23</v>
      </c>
      <c r="O4074" t="str">
        <f>TEXT(Table1[[#This Row],[Transaction Date]], "yyyy-mm")</f>
        <v>2024-05</v>
      </c>
      <c r="P4074" s="1">
        <f ca="1">YEAR(TODAY()) - YEAR(Table1[[#This Row],[Buyer Date of Birth]])</f>
        <v>71</v>
      </c>
      <c r="Q4074" s="2">
        <f>Table1[[#This Row],[Total Revenue]] - Table1[[#This Row],[Total Cost]]</f>
        <v>1407</v>
      </c>
    </row>
    <row r="4075" spans="1:17" x14ac:dyDescent="0.25">
      <c r="A4075" s="1">
        <v>45416</v>
      </c>
      <c r="B4075" t="s">
        <v>653</v>
      </c>
      <c r="C4075" t="s">
        <v>417</v>
      </c>
      <c r="D4075" t="s">
        <v>58</v>
      </c>
      <c r="E4075" s="1">
        <v>36634</v>
      </c>
      <c r="F4075" t="s">
        <v>75</v>
      </c>
      <c r="G4075">
        <v>468</v>
      </c>
      <c r="H4075" t="s">
        <v>66</v>
      </c>
      <c r="I4075" t="s">
        <v>59</v>
      </c>
      <c r="J4075" t="s">
        <v>24</v>
      </c>
      <c r="K4075" t="str">
        <f>VLOOKUP(H4075, [1]Products!B:E, 2, FALSE)</f>
        <v>Oatmeal Cookies</v>
      </c>
      <c r="L4075" s="2">
        <f>VLOOKUP(H4075, [1]Products!B:D, 3, FALSE)</f>
        <v>19</v>
      </c>
      <c r="M4075" s="2">
        <f>Table1[[#This Row],[Quantity Purchased]] * Table1[[#This Row],[Unit Price]]</f>
        <v>10764</v>
      </c>
      <c r="N4075" s="2">
        <f>VLOOKUP(H4075, [1]Products!B:E, 4, FALSE)</f>
        <v>23</v>
      </c>
      <c r="O4075" t="str">
        <f>TEXT(Table1[[#This Row],[Transaction Date]], "yyyy-mm")</f>
        <v>2024-05</v>
      </c>
      <c r="P4075" s="1">
        <f ca="1">YEAR(TODAY()) - YEAR(Table1[[#This Row],[Buyer Date of Birth]])</f>
        <v>25</v>
      </c>
      <c r="Q4075" s="2">
        <f>Table1[[#This Row],[Total Revenue]] - Table1[[#This Row],[Total Cost]]</f>
        <v>10745</v>
      </c>
    </row>
    <row r="4076" spans="1:17" x14ac:dyDescent="0.25">
      <c r="A4076" s="1">
        <v>45504</v>
      </c>
      <c r="B4076" t="s">
        <v>26</v>
      </c>
      <c r="C4076" t="s">
        <v>1288</v>
      </c>
      <c r="D4076" t="s">
        <v>45</v>
      </c>
      <c r="E4076" s="1">
        <v>36255</v>
      </c>
      <c r="F4076" t="s">
        <v>75</v>
      </c>
      <c r="G4076">
        <v>467</v>
      </c>
      <c r="H4076" t="s">
        <v>63</v>
      </c>
      <c r="I4076" t="s">
        <v>50</v>
      </c>
      <c r="J4076" t="s">
        <v>31</v>
      </c>
      <c r="K4076" t="str">
        <f>VLOOKUP(H4076, [1]Products!B:E, 2, FALSE)</f>
        <v>Vanilla Wafers</v>
      </c>
      <c r="L4076" s="2">
        <f>VLOOKUP(H4076, [1]Products!B:D, 3, FALSE)</f>
        <v>18</v>
      </c>
      <c r="M4076" s="2">
        <f>Table1[[#This Row],[Quantity Purchased]] * Table1[[#This Row],[Unit Price]]</f>
        <v>16812</v>
      </c>
      <c r="N4076" s="2">
        <f>VLOOKUP(H4076, [1]Products!B:E, 4, FALSE)</f>
        <v>36</v>
      </c>
      <c r="O4076" t="str">
        <f>TEXT(Table1[[#This Row],[Transaction Date]], "yyyy-mm")</f>
        <v>2024-07</v>
      </c>
      <c r="P4076" s="1">
        <f ca="1">YEAR(TODAY()) - YEAR(Table1[[#This Row],[Buyer Date of Birth]])</f>
        <v>26</v>
      </c>
      <c r="Q4076" s="2">
        <f>Table1[[#This Row],[Total Revenue]] - Table1[[#This Row],[Total Cost]]</f>
        <v>16794</v>
      </c>
    </row>
    <row r="4077" spans="1:17" x14ac:dyDescent="0.25">
      <c r="A4077" s="1">
        <v>45457</v>
      </c>
      <c r="B4077" t="s">
        <v>43</v>
      </c>
      <c r="C4077" t="s">
        <v>633</v>
      </c>
      <c r="D4077" t="s">
        <v>45</v>
      </c>
      <c r="E4077" s="1">
        <v>26835</v>
      </c>
      <c r="F4077" t="s">
        <v>75</v>
      </c>
      <c r="G4077">
        <v>229</v>
      </c>
      <c r="H4077" t="s">
        <v>71</v>
      </c>
      <c r="I4077" t="s">
        <v>55</v>
      </c>
      <c r="J4077" t="s">
        <v>31</v>
      </c>
      <c r="K4077" t="str">
        <f>VLOOKUP(H4077, [1]Products!B:E, 2, FALSE)</f>
        <v>Peanut Butter Bites</v>
      </c>
      <c r="L4077" s="2">
        <f>VLOOKUP(H4077, [1]Products!B:D, 3, FALSE)</f>
        <v>5</v>
      </c>
      <c r="M4077" s="2">
        <f>Table1[[#This Row],[Quantity Purchased]] * Table1[[#This Row],[Unit Price]]</f>
        <v>1603</v>
      </c>
      <c r="N4077" s="2">
        <f>VLOOKUP(H4077, [1]Products!B:E, 4, FALSE)</f>
        <v>7</v>
      </c>
      <c r="O4077" t="str">
        <f>TEXT(Table1[[#This Row],[Transaction Date]], "yyyy-mm")</f>
        <v>2024-06</v>
      </c>
      <c r="P4077" s="1">
        <f ca="1">YEAR(TODAY()) - YEAR(Table1[[#This Row],[Buyer Date of Birth]])</f>
        <v>52</v>
      </c>
      <c r="Q4077" s="2">
        <f>Table1[[#This Row],[Total Revenue]] - Table1[[#This Row],[Total Cost]]</f>
        <v>1598</v>
      </c>
    </row>
    <row r="4078" spans="1:17" x14ac:dyDescent="0.25">
      <c r="A4078" s="1">
        <v>45321</v>
      </c>
      <c r="B4078" t="s">
        <v>987</v>
      </c>
      <c r="C4078" t="s">
        <v>765</v>
      </c>
      <c r="D4078" t="s">
        <v>100</v>
      </c>
      <c r="E4078" s="1">
        <v>27764</v>
      </c>
      <c r="F4078" t="s">
        <v>75</v>
      </c>
      <c r="G4078">
        <v>289</v>
      </c>
      <c r="H4078" t="s">
        <v>66</v>
      </c>
      <c r="I4078" t="s">
        <v>59</v>
      </c>
      <c r="J4078" t="s">
        <v>24</v>
      </c>
      <c r="K4078" t="str">
        <f>VLOOKUP(H4078, [1]Products!B:E, 2, FALSE)</f>
        <v>Oatmeal Cookies</v>
      </c>
      <c r="L4078" s="2">
        <f>VLOOKUP(H4078, [1]Products!B:D, 3, FALSE)</f>
        <v>19</v>
      </c>
      <c r="M4078" s="2">
        <f>Table1[[#This Row],[Quantity Purchased]] * Table1[[#This Row],[Unit Price]]</f>
        <v>6647</v>
      </c>
      <c r="N4078" s="2">
        <f>VLOOKUP(H4078, [1]Products!B:E, 4, FALSE)</f>
        <v>23</v>
      </c>
      <c r="O4078" t="str">
        <f>TEXT(Table1[[#This Row],[Transaction Date]], "yyyy-mm")</f>
        <v>2024-01</v>
      </c>
      <c r="P4078" s="1">
        <f ca="1">YEAR(TODAY()) - YEAR(Table1[[#This Row],[Buyer Date of Birth]])</f>
        <v>49</v>
      </c>
      <c r="Q4078" s="2">
        <f>Table1[[#This Row],[Total Revenue]] - Table1[[#This Row],[Total Cost]]</f>
        <v>6628</v>
      </c>
    </row>
    <row r="4079" spans="1:17" x14ac:dyDescent="0.25">
      <c r="A4079" s="1">
        <v>45376</v>
      </c>
      <c r="B4079" t="s">
        <v>625</v>
      </c>
      <c r="C4079" t="s">
        <v>422</v>
      </c>
      <c r="D4079" t="s">
        <v>62</v>
      </c>
      <c r="E4079" s="1">
        <v>24684</v>
      </c>
      <c r="F4079" t="s">
        <v>21</v>
      </c>
      <c r="G4079">
        <v>408</v>
      </c>
      <c r="H4079" t="s">
        <v>63</v>
      </c>
      <c r="I4079" t="s">
        <v>55</v>
      </c>
      <c r="J4079" t="s">
        <v>24</v>
      </c>
      <c r="K4079" t="str">
        <f>VLOOKUP(H4079, [1]Products!B:E, 2, FALSE)</f>
        <v>Vanilla Wafers</v>
      </c>
      <c r="L4079" s="2">
        <f>VLOOKUP(H4079, [1]Products!B:D, 3, FALSE)</f>
        <v>18</v>
      </c>
      <c r="M4079" s="2">
        <f>Table1[[#This Row],[Quantity Purchased]] * Table1[[#This Row],[Unit Price]]</f>
        <v>14688</v>
      </c>
      <c r="N4079" s="2">
        <f>VLOOKUP(H4079, [1]Products!B:E, 4, FALSE)</f>
        <v>36</v>
      </c>
      <c r="O4079" t="str">
        <f>TEXT(Table1[[#This Row],[Transaction Date]], "yyyy-mm")</f>
        <v>2024-03</v>
      </c>
      <c r="P4079" s="1">
        <f ca="1">YEAR(TODAY()) - YEAR(Table1[[#This Row],[Buyer Date of Birth]])</f>
        <v>58</v>
      </c>
      <c r="Q4079" s="2">
        <f>Table1[[#This Row],[Total Revenue]] - Table1[[#This Row],[Total Cost]]</f>
        <v>14670</v>
      </c>
    </row>
    <row r="4080" spans="1:17" x14ac:dyDescent="0.25">
      <c r="A4080" s="1">
        <v>45446</v>
      </c>
      <c r="B4080" t="s">
        <v>32</v>
      </c>
      <c r="C4080" t="s">
        <v>1394</v>
      </c>
      <c r="D4080" t="s">
        <v>34</v>
      </c>
      <c r="E4080" s="1">
        <v>29230</v>
      </c>
      <c r="F4080" t="s">
        <v>21</v>
      </c>
      <c r="G4080">
        <v>376</v>
      </c>
      <c r="H4080" t="s">
        <v>29</v>
      </c>
      <c r="I4080" t="s">
        <v>59</v>
      </c>
      <c r="J4080" t="s">
        <v>24</v>
      </c>
      <c r="K4080" t="str">
        <f>VLOOKUP(H4080, [1]Products!B:E, 2, FALSE)</f>
        <v>Shortbread</v>
      </c>
      <c r="L4080" s="2">
        <f>VLOOKUP(H4080, [1]Products!B:D, 3, FALSE)</f>
        <v>10</v>
      </c>
      <c r="M4080" s="2">
        <f>Table1[[#This Row],[Quantity Purchased]] * Table1[[#This Row],[Unit Price]]</f>
        <v>16920</v>
      </c>
      <c r="N4080" s="2">
        <f>VLOOKUP(H4080, [1]Products!B:E, 4, FALSE)</f>
        <v>45</v>
      </c>
      <c r="O4080" t="str">
        <f>TEXT(Table1[[#This Row],[Transaction Date]], "yyyy-mm")</f>
        <v>2024-06</v>
      </c>
      <c r="P4080" s="1">
        <f ca="1">YEAR(TODAY()) - YEAR(Table1[[#This Row],[Buyer Date of Birth]])</f>
        <v>45</v>
      </c>
      <c r="Q4080" s="2">
        <f>Table1[[#This Row],[Total Revenue]] - Table1[[#This Row],[Total Cost]]</f>
        <v>16910</v>
      </c>
    </row>
    <row r="4081" spans="1:17" x14ac:dyDescent="0.25">
      <c r="A4081" s="1">
        <v>45340</v>
      </c>
      <c r="B4081" t="s">
        <v>207</v>
      </c>
      <c r="C4081" t="s">
        <v>137</v>
      </c>
      <c r="D4081" t="s">
        <v>84</v>
      </c>
      <c r="E4081" s="1">
        <v>20219</v>
      </c>
      <c r="F4081" t="s">
        <v>21</v>
      </c>
      <c r="G4081">
        <v>380</v>
      </c>
      <c r="H4081" t="s">
        <v>49</v>
      </c>
      <c r="I4081" t="s">
        <v>36</v>
      </c>
      <c r="J4081" t="s">
        <v>24</v>
      </c>
      <c r="K4081" t="str">
        <f>VLOOKUP(H4081, [1]Products!B:E, 2, FALSE)</f>
        <v>Butter Crunch</v>
      </c>
      <c r="L4081" s="2">
        <f>VLOOKUP(H4081, [1]Products!B:D, 3, FALSE)</f>
        <v>10</v>
      </c>
      <c r="M4081" s="2">
        <f>Table1[[#This Row],[Quantity Purchased]] * Table1[[#This Row],[Unit Price]]</f>
        <v>4180</v>
      </c>
      <c r="N4081" s="2">
        <f>VLOOKUP(H4081, [1]Products!B:E, 4, FALSE)</f>
        <v>11</v>
      </c>
      <c r="O4081" t="str">
        <f>TEXT(Table1[[#This Row],[Transaction Date]], "yyyy-mm")</f>
        <v>2024-02</v>
      </c>
      <c r="P4081" s="1">
        <f ca="1">YEAR(TODAY()) - YEAR(Table1[[#This Row],[Buyer Date of Birth]])</f>
        <v>70</v>
      </c>
      <c r="Q4081" s="2">
        <f>Table1[[#This Row],[Total Revenue]] - Table1[[#This Row],[Total Cost]]</f>
        <v>4170</v>
      </c>
    </row>
    <row r="4082" spans="1:17" x14ac:dyDescent="0.25">
      <c r="A4082" s="1">
        <v>45435</v>
      </c>
      <c r="B4082" t="s">
        <v>146</v>
      </c>
      <c r="C4082" t="s">
        <v>330</v>
      </c>
      <c r="D4082" t="s">
        <v>34</v>
      </c>
      <c r="E4082" s="1">
        <v>27329</v>
      </c>
      <c r="F4082" t="s">
        <v>40</v>
      </c>
      <c r="G4082">
        <v>252</v>
      </c>
      <c r="H4082" t="s">
        <v>71</v>
      </c>
      <c r="I4082" t="s">
        <v>36</v>
      </c>
      <c r="J4082" t="s">
        <v>24</v>
      </c>
      <c r="K4082" t="str">
        <f>VLOOKUP(H4082, [1]Products!B:E, 2, FALSE)</f>
        <v>Peanut Butter Bites</v>
      </c>
      <c r="L4082" s="2">
        <f>VLOOKUP(H4082, [1]Products!B:D, 3, FALSE)</f>
        <v>5</v>
      </c>
      <c r="M4082" s="2">
        <f>Table1[[#This Row],[Quantity Purchased]] * Table1[[#This Row],[Unit Price]]</f>
        <v>1764</v>
      </c>
      <c r="N4082" s="2">
        <f>VLOOKUP(H4082, [1]Products!B:E, 4, FALSE)</f>
        <v>7</v>
      </c>
      <c r="O4082" t="str">
        <f>TEXT(Table1[[#This Row],[Transaction Date]], "yyyy-mm")</f>
        <v>2024-05</v>
      </c>
      <c r="P4082" s="1">
        <f ca="1">YEAR(TODAY()) - YEAR(Table1[[#This Row],[Buyer Date of Birth]])</f>
        <v>51</v>
      </c>
      <c r="Q4082" s="2">
        <f>Table1[[#This Row],[Total Revenue]] - Table1[[#This Row],[Total Cost]]</f>
        <v>1759</v>
      </c>
    </row>
    <row r="4083" spans="1:17" x14ac:dyDescent="0.25">
      <c r="A4083" s="1">
        <v>45308</v>
      </c>
      <c r="B4083" t="s">
        <v>26</v>
      </c>
      <c r="C4083" t="s">
        <v>1185</v>
      </c>
      <c r="D4083" t="s">
        <v>84</v>
      </c>
      <c r="E4083" s="1">
        <v>23471</v>
      </c>
      <c r="F4083" t="s">
        <v>28</v>
      </c>
      <c r="G4083">
        <v>142</v>
      </c>
      <c r="H4083" t="s">
        <v>54</v>
      </c>
      <c r="I4083" t="s">
        <v>42</v>
      </c>
      <c r="J4083" t="s">
        <v>31</v>
      </c>
      <c r="K4083" t="str">
        <f>VLOOKUP(H4083, [1]Products!B:E, 2, FALSE)</f>
        <v>Lemon Crisps</v>
      </c>
      <c r="L4083" s="2">
        <f>VLOOKUP(H4083, [1]Products!B:D, 3, FALSE)</f>
        <v>7</v>
      </c>
      <c r="M4083" s="2">
        <f>Table1[[#This Row],[Quantity Purchased]] * Table1[[#This Row],[Unit Price]]</f>
        <v>1278</v>
      </c>
      <c r="N4083" s="2">
        <f>VLOOKUP(H4083, [1]Products!B:E, 4, FALSE)</f>
        <v>9</v>
      </c>
      <c r="O4083" t="str">
        <f>TEXT(Table1[[#This Row],[Transaction Date]], "yyyy-mm")</f>
        <v>2024-01</v>
      </c>
      <c r="P4083" s="1">
        <f ca="1">YEAR(TODAY()) - YEAR(Table1[[#This Row],[Buyer Date of Birth]])</f>
        <v>61</v>
      </c>
      <c r="Q4083" s="2">
        <f>Table1[[#This Row],[Total Revenue]] - Table1[[#This Row],[Total Cost]]</f>
        <v>1271</v>
      </c>
    </row>
    <row r="4084" spans="1:17" x14ac:dyDescent="0.25">
      <c r="A4084" s="1">
        <v>45305</v>
      </c>
      <c r="B4084" t="s">
        <v>639</v>
      </c>
      <c r="C4084" t="s">
        <v>1149</v>
      </c>
      <c r="D4084" t="s">
        <v>62</v>
      </c>
      <c r="E4084" s="1">
        <v>22864</v>
      </c>
      <c r="F4084" t="s">
        <v>21</v>
      </c>
      <c r="G4084">
        <v>333</v>
      </c>
      <c r="H4084" t="s">
        <v>54</v>
      </c>
      <c r="I4084" t="s">
        <v>46</v>
      </c>
      <c r="J4084" t="s">
        <v>24</v>
      </c>
      <c r="K4084" t="str">
        <f>VLOOKUP(H4084, [1]Products!B:E, 2, FALSE)</f>
        <v>Lemon Crisps</v>
      </c>
      <c r="L4084" s="2">
        <f>VLOOKUP(H4084, [1]Products!B:D, 3, FALSE)</f>
        <v>7</v>
      </c>
      <c r="M4084" s="2">
        <f>Table1[[#This Row],[Quantity Purchased]] * Table1[[#This Row],[Unit Price]]</f>
        <v>2997</v>
      </c>
      <c r="N4084" s="2">
        <f>VLOOKUP(H4084, [1]Products!B:E, 4, FALSE)</f>
        <v>9</v>
      </c>
      <c r="O4084" t="str">
        <f>TEXT(Table1[[#This Row],[Transaction Date]], "yyyy-mm")</f>
        <v>2024-01</v>
      </c>
      <c r="P4084" s="1">
        <f ca="1">YEAR(TODAY()) - YEAR(Table1[[#This Row],[Buyer Date of Birth]])</f>
        <v>63</v>
      </c>
      <c r="Q4084" s="2">
        <f>Table1[[#This Row],[Total Revenue]] - Table1[[#This Row],[Total Cost]]</f>
        <v>2990</v>
      </c>
    </row>
    <row r="4085" spans="1:17" x14ac:dyDescent="0.25">
      <c r="A4085" s="1">
        <v>45422</v>
      </c>
      <c r="B4085" t="s">
        <v>462</v>
      </c>
      <c r="C4085" t="s">
        <v>316</v>
      </c>
      <c r="D4085" t="s">
        <v>53</v>
      </c>
      <c r="E4085" s="1">
        <v>25576</v>
      </c>
      <c r="F4085" t="s">
        <v>28</v>
      </c>
      <c r="G4085">
        <v>50</v>
      </c>
      <c r="H4085" t="s">
        <v>54</v>
      </c>
      <c r="I4085" t="s">
        <v>50</v>
      </c>
      <c r="J4085" t="s">
        <v>24</v>
      </c>
      <c r="K4085" t="str">
        <f>VLOOKUP(H4085, [1]Products!B:E, 2, FALSE)</f>
        <v>Lemon Crisps</v>
      </c>
      <c r="L4085" s="2">
        <f>VLOOKUP(H4085, [1]Products!B:D, 3, FALSE)</f>
        <v>7</v>
      </c>
      <c r="M4085" s="2">
        <f>Table1[[#This Row],[Quantity Purchased]] * Table1[[#This Row],[Unit Price]]</f>
        <v>450</v>
      </c>
      <c r="N4085" s="2">
        <f>VLOOKUP(H4085, [1]Products!B:E, 4, FALSE)</f>
        <v>9</v>
      </c>
      <c r="O4085" t="str">
        <f>TEXT(Table1[[#This Row],[Transaction Date]], "yyyy-mm")</f>
        <v>2024-05</v>
      </c>
      <c r="P4085" s="1">
        <f ca="1">YEAR(TODAY()) - YEAR(Table1[[#This Row],[Buyer Date of Birth]])</f>
        <v>55</v>
      </c>
      <c r="Q4085" s="2">
        <f>Table1[[#This Row],[Total Revenue]] - Table1[[#This Row],[Total Cost]]</f>
        <v>443</v>
      </c>
    </row>
    <row r="4086" spans="1:17" x14ac:dyDescent="0.25">
      <c r="A4086" s="1">
        <v>45375</v>
      </c>
      <c r="B4086" t="s">
        <v>561</v>
      </c>
      <c r="C4086" t="s">
        <v>452</v>
      </c>
      <c r="D4086" t="s">
        <v>62</v>
      </c>
      <c r="E4086" s="1">
        <v>32900</v>
      </c>
      <c r="F4086" t="s">
        <v>75</v>
      </c>
      <c r="G4086">
        <v>302</v>
      </c>
      <c r="H4086" t="s">
        <v>29</v>
      </c>
      <c r="I4086" t="s">
        <v>55</v>
      </c>
      <c r="J4086" t="s">
        <v>24</v>
      </c>
      <c r="K4086" t="str">
        <f>VLOOKUP(H4086, [1]Products!B:E, 2, FALSE)</f>
        <v>Shortbread</v>
      </c>
      <c r="L4086" s="2">
        <f>VLOOKUP(H4086, [1]Products!B:D, 3, FALSE)</f>
        <v>10</v>
      </c>
      <c r="M4086" s="2">
        <f>Table1[[#This Row],[Quantity Purchased]] * Table1[[#This Row],[Unit Price]]</f>
        <v>13590</v>
      </c>
      <c r="N4086" s="2">
        <f>VLOOKUP(H4086, [1]Products!B:E, 4, FALSE)</f>
        <v>45</v>
      </c>
      <c r="O4086" t="str">
        <f>TEXT(Table1[[#This Row],[Transaction Date]], "yyyy-mm")</f>
        <v>2024-03</v>
      </c>
      <c r="P4086" s="1">
        <f ca="1">YEAR(TODAY()) - YEAR(Table1[[#This Row],[Buyer Date of Birth]])</f>
        <v>35</v>
      </c>
      <c r="Q4086" s="2">
        <f>Table1[[#This Row],[Total Revenue]] - Table1[[#This Row],[Total Cost]]</f>
        <v>13580</v>
      </c>
    </row>
    <row r="4087" spans="1:17" x14ac:dyDescent="0.25">
      <c r="A4087" s="1">
        <v>45401</v>
      </c>
      <c r="B4087" t="s">
        <v>98</v>
      </c>
      <c r="C4087" t="s">
        <v>430</v>
      </c>
      <c r="D4087" t="s">
        <v>34</v>
      </c>
      <c r="E4087" s="1">
        <v>27496</v>
      </c>
      <c r="F4087" t="s">
        <v>28</v>
      </c>
      <c r="G4087">
        <v>258</v>
      </c>
      <c r="H4087" t="s">
        <v>22</v>
      </c>
      <c r="I4087" t="s">
        <v>59</v>
      </c>
      <c r="J4087" t="s">
        <v>24</v>
      </c>
      <c r="K4087" t="str">
        <f>VLOOKUP(H4087, [1]Products!B:E, 2, FALSE)</f>
        <v>Cinnamon Swirls</v>
      </c>
      <c r="L4087" s="2">
        <f>VLOOKUP(H4087, [1]Products!B:D, 3, FALSE)</f>
        <v>10</v>
      </c>
      <c r="M4087" s="2">
        <f>Table1[[#This Row],[Quantity Purchased]] * Table1[[#This Row],[Unit Price]]</f>
        <v>3612</v>
      </c>
      <c r="N4087" s="2">
        <f>VLOOKUP(H4087, [1]Products!B:E, 4, FALSE)</f>
        <v>14</v>
      </c>
      <c r="O4087" t="str">
        <f>TEXT(Table1[[#This Row],[Transaction Date]], "yyyy-mm")</f>
        <v>2024-04</v>
      </c>
      <c r="P4087" s="1">
        <f ca="1">YEAR(TODAY()) - YEAR(Table1[[#This Row],[Buyer Date of Birth]])</f>
        <v>50</v>
      </c>
      <c r="Q4087" s="2">
        <f>Table1[[#This Row],[Total Revenue]] - Table1[[#This Row],[Total Cost]]</f>
        <v>3602</v>
      </c>
    </row>
    <row r="4088" spans="1:17" x14ac:dyDescent="0.25">
      <c r="A4088" s="1">
        <v>45440</v>
      </c>
      <c r="B4088" t="s">
        <v>196</v>
      </c>
      <c r="C4088" t="s">
        <v>364</v>
      </c>
      <c r="D4088" t="s">
        <v>89</v>
      </c>
      <c r="E4088" s="1">
        <v>18210</v>
      </c>
      <c r="F4088" t="s">
        <v>40</v>
      </c>
      <c r="G4088">
        <v>32</v>
      </c>
      <c r="H4088" t="s">
        <v>49</v>
      </c>
      <c r="I4088" t="s">
        <v>55</v>
      </c>
      <c r="J4088" t="s">
        <v>24</v>
      </c>
      <c r="K4088" t="str">
        <f>VLOOKUP(H4088, [1]Products!B:E, 2, FALSE)</f>
        <v>Butter Crunch</v>
      </c>
      <c r="L4088" s="2">
        <f>VLOOKUP(H4088, [1]Products!B:D, 3, FALSE)</f>
        <v>10</v>
      </c>
      <c r="M4088" s="2">
        <f>Table1[[#This Row],[Quantity Purchased]] * Table1[[#This Row],[Unit Price]]</f>
        <v>352</v>
      </c>
      <c r="N4088" s="2">
        <f>VLOOKUP(H4088, [1]Products!B:E, 4, FALSE)</f>
        <v>11</v>
      </c>
      <c r="O4088" t="str">
        <f>TEXT(Table1[[#This Row],[Transaction Date]], "yyyy-mm")</f>
        <v>2024-05</v>
      </c>
      <c r="P4088" s="1">
        <f ca="1">YEAR(TODAY()) - YEAR(Table1[[#This Row],[Buyer Date of Birth]])</f>
        <v>76</v>
      </c>
      <c r="Q4088" s="2">
        <f>Table1[[#This Row],[Total Revenue]] - Table1[[#This Row],[Total Cost]]</f>
        <v>342</v>
      </c>
    </row>
    <row r="4089" spans="1:17" x14ac:dyDescent="0.25">
      <c r="A4089" s="1">
        <v>45312</v>
      </c>
      <c r="B4089" t="s">
        <v>150</v>
      </c>
      <c r="C4089" t="s">
        <v>357</v>
      </c>
      <c r="D4089" t="s">
        <v>45</v>
      </c>
      <c r="E4089" s="1">
        <v>31861</v>
      </c>
      <c r="F4089" t="s">
        <v>28</v>
      </c>
      <c r="G4089">
        <v>230</v>
      </c>
      <c r="H4089" t="s">
        <v>71</v>
      </c>
      <c r="I4089" t="s">
        <v>59</v>
      </c>
      <c r="J4089" t="s">
        <v>24</v>
      </c>
      <c r="K4089" t="str">
        <f>VLOOKUP(H4089, [1]Products!B:E, 2, FALSE)</f>
        <v>Peanut Butter Bites</v>
      </c>
      <c r="L4089" s="2">
        <f>VLOOKUP(H4089, [1]Products!B:D, 3, FALSE)</f>
        <v>5</v>
      </c>
      <c r="M4089" s="2">
        <f>Table1[[#This Row],[Quantity Purchased]] * Table1[[#This Row],[Unit Price]]</f>
        <v>1610</v>
      </c>
      <c r="N4089" s="2">
        <f>VLOOKUP(H4089, [1]Products!B:E, 4, FALSE)</f>
        <v>7</v>
      </c>
      <c r="O4089" t="str">
        <f>TEXT(Table1[[#This Row],[Transaction Date]], "yyyy-mm")</f>
        <v>2024-01</v>
      </c>
      <c r="P4089" s="1">
        <f ca="1">YEAR(TODAY()) - YEAR(Table1[[#This Row],[Buyer Date of Birth]])</f>
        <v>38</v>
      </c>
      <c r="Q4089" s="2">
        <f>Table1[[#This Row],[Total Revenue]] - Table1[[#This Row],[Total Cost]]</f>
        <v>1605</v>
      </c>
    </row>
    <row r="4090" spans="1:17" x14ac:dyDescent="0.25">
      <c r="A4090" s="1">
        <v>45326</v>
      </c>
      <c r="B4090" t="s">
        <v>784</v>
      </c>
      <c r="C4090" t="s">
        <v>200</v>
      </c>
      <c r="D4090" t="s">
        <v>34</v>
      </c>
      <c r="E4090" s="1">
        <v>28063</v>
      </c>
      <c r="F4090" t="s">
        <v>28</v>
      </c>
      <c r="G4090">
        <v>379</v>
      </c>
      <c r="H4090" t="s">
        <v>66</v>
      </c>
      <c r="I4090" t="s">
        <v>59</v>
      </c>
      <c r="J4090" t="s">
        <v>24</v>
      </c>
      <c r="K4090" t="str">
        <f>VLOOKUP(H4090, [1]Products!B:E, 2, FALSE)</f>
        <v>Oatmeal Cookies</v>
      </c>
      <c r="L4090" s="2">
        <f>VLOOKUP(H4090, [1]Products!B:D, 3, FALSE)</f>
        <v>19</v>
      </c>
      <c r="M4090" s="2">
        <f>Table1[[#This Row],[Quantity Purchased]] * Table1[[#This Row],[Unit Price]]</f>
        <v>8717</v>
      </c>
      <c r="N4090" s="2">
        <f>VLOOKUP(H4090, [1]Products!B:E, 4, FALSE)</f>
        <v>23</v>
      </c>
      <c r="O4090" t="str">
        <f>TEXT(Table1[[#This Row],[Transaction Date]], "yyyy-mm")</f>
        <v>2024-02</v>
      </c>
      <c r="P4090" s="1">
        <f ca="1">YEAR(TODAY()) - YEAR(Table1[[#This Row],[Buyer Date of Birth]])</f>
        <v>49</v>
      </c>
      <c r="Q4090" s="2">
        <f>Table1[[#This Row],[Total Revenue]] - Table1[[#This Row],[Total Cost]]</f>
        <v>8698</v>
      </c>
    </row>
    <row r="4091" spans="1:17" x14ac:dyDescent="0.25">
      <c r="A4091" s="1">
        <v>45447</v>
      </c>
      <c r="B4091" t="s">
        <v>382</v>
      </c>
      <c r="C4091" t="s">
        <v>116</v>
      </c>
      <c r="D4091" t="s">
        <v>58</v>
      </c>
      <c r="E4091" s="1">
        <v>36155</v>
      </c>
      <c r="F4091" t="s">
        <v>28</v>
      </c>
      <c r="G4091">
        <v>89</v>
      </c>
      <c r="H4091" t="s">
        <v>54</v>
      </c>
      <c r="I4091" t="s">
        <v>50</v>
      </c>
      <c r="J4091" t="s">
        <v>24</v>
      </c>
      <c r="K4091" t="str">
        <f>VLOOKUP(H4091, [1]Products!B:E, 2, FALSE)</f>
        <v>Lemon Crisps</v>
      </c>
      <c r="L4091" s="2">
        <f>VLOOKUP(H4091, [1]Products!B:D, 3, FALSE)</f>
        <v>7</v>
      </c>
      <c r="M4091" s="2">
        <f>Table1[[#This Row],[Quantity Purchased]] * Table1[[#This Row],[Unit Price]]</f>
        <v>801</v>
      </c>
      <c r="N4091" s="2">
        <f>VLOOKUP(H4091, [1]Products!B:E, 4, FALSE)</f>
        <v>9</v>
      </c>
      <c r="O4091" t="str">
        <f>TEXT(Table1[[#This Row],[Transaction Date]], "yyyy-mm")</f>
        <v>2024-06</v>
      </c>
      <c r="P4091" s="1">
        <f ca="1">YEAR(TODAY()) - YEAR(Table1[[#This Row],[Buyer Date of Birth]])</f>
        <v>27</v>
      </c>
      <c r="Q4091" s="2">
        <f>Table1[[#This Row],[Total Revenue]] - Table1[[#This Row],[Total Cost]]</f>
        <v>794</v>
      </c>
    </row>
    <row r="4092" spans="1:17" x14ac:dyDescent="0.25">
      <c r="A4092" s="1">
        <v>45432</v>
      </c>
      <c r="B4092" t="s">
        <v>1081</v>
      </c>
      <c r="C4092" t="s">
        <v>116</v>
      </c>
      <c r="D4092" t="s">
        <v>58</v>
      </c>
      <c r="E4092" s="1">
        <v>20901</v>
      </c>
      <c r="F4092" t="s">
        <v>75</v>
      </c>
      <c r="G4092">
        <v>27</v>
      </c>
      <c r="H4092" t="s">
        <v>71</v>
      </c>
      <c r="I4092" t="s">
        <v>55</v>
      </c>
      <c r="J4092" t="s">
        <v>24</v>
      </c>
      <c r="K4092" t="str">
        <f>VLOOKUP(H4092, [1]Products!B:E, 2, FALSE)</f>
        <v>Peanut Butter Bites</v>
      </c>
      <c r="L4092" s="2">
        <f>VLOOKUP(H4092, [1]Products!B:D, 3, FALSE)</f>
        <v>5</v>
      </c>
      <c r="M4092" s="2">
        <f>Table1[[#This Row],[Quantity Purchased]] * Table1[[#This Row],[Unit Price]]</f>
        <v>189</v>
      </c>
      <c r="N4092" s="2">
        <f>VLOOKUP(H4092, [1]Products!B:E, 4, FALSE)</f>
        <v>7</v>
      </c>
      <c r="O4092" t="str">
        <f>TEXT(Table1[[#This Row],[Transaction Date]], "yyyy-mm")</f>
        <v>2024-05</v>
      </c>
      <c r="P4092" s="1">
        <f ca="1">YEAR(TODAY()) - YEAR(Table1[[#This Row],[Buyer Date of Birth]])</f>
        <v>68</v>
      </c>
      <c r="Q4092" s="2">
        <f>Table1[[#This Row],[Total Revenue]] - Table1[[#This Row],[Total Cost]]</f>
        <v>184</v>
      </c>
    </row>
    <row r="4093" spans="1:17" x14ac:dyDescent="0.25">
      <c r="A4093" s="1">
        <v>45307</v>
      </c>
      <c r="B4093" t="s">
        <v>157</v>
      </c>
      <c r="C4093" t="s">
        <v>147</v>
      </c>
      <c r="D4093" t="s">
        <v>100</v>
      </c>
      <c r="E4093" s="1">
        <v>24991</v>
      </c>
      <c r="F4093" t="s">
        <v>28</v>
      </c>
      <c r="G4093">
        <v>199</v>
      </c>
      <c r="H4093" t="s">
        <v>66</v>
      </c>
      <c r="I4093" t="s">
        <v>59</v>
      </c>
      <c r="J4093" t="s">
        <v>24</v>
      </c>
      <c r="K4093" t="str">
        <f>VLOOKUP(H4093, [1]Products!B:E, 2, FALSE)</f>
        <v>Oatmeal Cookies</v>
      </c>
      <c r="L4093" s="2">
        <f>VLOOKUP(H4093, [1]Products!B:D, 3, FALSE)</f>
        <v>19</v>
      </c>
      <c r="M4093" s="2">
        <f>Table1[[#This Row],[Quantity Purchased]] * Table1[[#This Row],[Unit Price]]</f>
        <v>4577</v>
      </c>
      <c r="N4093" s="2">
        <f>VLOOKUP(H4093, [1]Products!B:E, 4, FALSE)</f>
        <v>23</v>
      </c>
      <c r="O4093" t="str">
        <f>TEXT(Table1[[#This Row],[Transaction Date]], "yyyy-mm")</f>
        <v>2024-01</v>
      </c>
      <c r="P4093" s="1">
        <f ca="1">YEAR(TODAY()) - YEAR(Table1[[#This Row],[Buyer Date of Birth]])</f>
        <v>57</v>
      </c>
      <c r="Q4093" s="2">
        <f>Table1[[#This Row],[Total Revenue]] - Table1[[#This Row],[Total Cost]]</f>
        <v>4558</v>
      </c>
    </row>
    <row r="4094" spans="1:17" x14ac:dyDescent="0.25">
      <c r="A4094" s="1">
        <v>45478</v>
      </c>
      <c r="B4094" t="s">
        <v>460</v>
      </c>
      <c r="C4094" t="s">
        <v>143</v>
      </c>
      <c r="D4094" t="s">
        <v>45</v>
      </c>
      <c r="E4094" s="1">
        <v>18877</v>
      </c>
      <c r="F4094" t="s">
        <v>28</v>
      </c>
      <c r="G4094">
        <v>360</v>
      </c>
      <c r="H4094" t="s">
        <v>72</v>
      </c>
      <c r="I4094" t="s">
        <v>55</v>
      </c>
      <c r="J4094" t="s">
        <v>24</v>
      </c>
      <c r="K4094" t="str">
        <f>VLOOKUP(H4094, [1]Products!B:E, 2, FALSE)</f>
        <v>Choco Delight</v>
      </c>
      <c r="L4094" s="2">
        <f>VLOOKUP(H4094, [1]Products!B:D, 3, FALSE)</f>
        <v>3</v>
      </c>
      <c r="M4094" s="2">
        <f>Table1[[#This Row],[Quantity Purchased]] * Table1[[#This Row],[Unit Price]]</f>
        <v>1800</v>
      </c>
      <c r="N4094" s="2">
        <f>VLOOKUP(H4094, [1]Products!B:E, 4, FALSE)</f>
        <v>5</v>
      </c>
      <c r="O4094" t="str">
        <f>TEXT(Table1[[#This Row],[Transaction Date]], "yyyy-mm")</f>
        <v>2024-07</v>
      </c>
      <c r="P4094" s="1">
        <f ca="1">YEAR(TODAY()) - YEAR(Table1[[#This Row],[Buyer Date of Birth]])</f>
        <v>74</v>
      </c>
      <c r="Q4094" s="2">
        <f>Table1[[#This Row],[Total Revenue]] - Table1[[#This Row],[Total Cost]]</f>
        <v>1797</v>
      </c>
    </row>
    <row r="4095" spans="1:17" x14ac:dyDescent="0.25">
      <c r="A4095" s="1">
        <v>45411</v>
      </c>
      <c r="B4095" t="s">
        <v>484</v>
      </c>
      <c r="C4095" t="s">
        <v>502</v>
      </c>
      <c r="D4095" t="s">
        <v>100</v>
      </c>
      <c r="E4095" s="1">
        <v>31888</v>
      </c>
      <c r="F4095" t="s">
        <v>28</v>
      </c>
      <c r="G4095">
        <v>201</v>
      </c>
      <c r="H4095" t="s">
        <v>49</v>
      </c>
      <c r="I4095" t="s">
        <v>59</v>
      </c>
      <c r="J4095" t="s">
        <v>24</v>
      </c>
      <c r="K4095" t="str">
        <f>VLOOKUP(H4095, [1]Products!B:E, 2, FALSE)</f>
        <v>Butter Crunch</v>
      </c>
      <c r="L4095" s="2">
        <f>VLOOKUP(H4095, [1]Products!B:D, 3, FALSE)</f>
        <v>10</v>
      </c>
      <c r="M4095" s="2">
        <f>Table1[[#This Row],[Quantity Purchased]] * Table1[[#This Row],[Unit Price]]</f>
        <v>2211</v>
      </c>
      <c r="N4095" s="2">
        <f>VLOOKUP(H4095, [1]Products!B:E, 4, FALSE)</f>
        <v>11</v>
      </c>
      <c r="O4095" t="str">
        <f>TEXT(Table1[[#This Row],[Transaction Date]], "yyyy-mm")</f>
        <v>2024-04</v>
      </c>
      <c r="P4095" s="1">
        <f ca="1">YEAR(TODAY()) - YEAR(Table1[[#This Row],[Buyer Date of Birth]])</f>
        <v>38</v>
      </c>
      <c r="Q4095" s="2">
        <f>Table1[[#This Row],[Total Revenue]] - Table1[[#This Row],[Total Cost]]</f>
        <v>2201</v>
      </c>
    </row>
    <row r="4096" spans="1:17" x14ac:dyDescent="0.25">
      <c r="A4096" s="1">
        <v>45465</v>
      </c>
      <c r="B4096" t="s">
        <v>734</v>
      </c>
      <c r="C4096" t="s">
        <v>130</v>
      </c>
      <c r="D4096" t="s">
        <v>62</v>
      </c>
      <c r="E4096" s="1">
        <v>17336</v>
      </c>
      <c r="F4096" t="s">
        <v>75</v>
      </c>
      <c r="G4096">
        <v>224</v>
      </c>
      <c r="H4096" t="s">
        <v>22</v>
      </c>
      <c r="I4096" t="s">
        <v>36</v>
      </c>
      <c r="J4096" t="s">
        <v>24</v>
      </c>
      <c r="K4096" t="str">
        <f>VLOOKUP(H4096, [1]Products!B:E, 2, FALSE)</f>
        <v>Cinnamon Swirls</v>
      </c>
      <c r="L4096" s="2">
        <f>VLOOKUP(H4096, [1]Products!B:D, 3, FALSE)</f>
        <v>10</v>
      </c>
      <c r="M4096" s="2">
        <f>Table1[[#This Row],[Quantity Purchased]] * Table1[[#This Row],[Unit Price]]</f>
        <v>3136</v>
      </c>
      <c r="N4096" s="2">
        <f>VLOOKUP(H4096, [1]Products!B:E, 4, FALSE)</f>
        <v>14</v>
      </c>
      <c r="O4096" t="str">
        <f>TEXT(Table1[[#This Row],[Transaction Date]], "yyyy-mm")</f>
        <v>2024-06</v>
      </c>
      <c r="P4096" s="1">
        <f ca="1">YEAR(TODAY()) - YEAR(Table1[[#This Row],[Buyer Date of Birth]])</f>
        <v>78</v>
      </c>
      <c r="Q4096" s="2">
        <f>Table1[[#This Row],[Total Revenue]] - Table1[[#This Row],[Total Cost]]</f>
        <v>3126</v>
      </c>
    </row>
    <row r="4097" spans="1:17" x14ac:dyDescent="0.25">
      <c r="A4097" s="1">
        <v>45497</v>
      </c>
      <c r="B4097" t="s">
        <v>545</v>
      </c>
      <c r="C4097" t="s">
        <v>339</v>
      </c>
      <c r="D4097" t="s">
        <v>78</v>
      </c>
      <c r="E4097" s="1">
        <v>29789</v>
      </c>
      <c r="F4097" t="s">
        <v>40</v>
      </c>
      <c r="G4097">
        <v>304</v>
      </c>
      <c r="H4097" t="s">
        <v>71</v>
      </c>
      <c r="I4097" t="s">
        <v>36</v>
      </c>
      <c r="J4097" t="s">
        <v>24</v>
      </c>
      <c r="K4097" t="str">
        <f>VLOOKUP(H4097, [1]Products!B:E, 2, FALSE)</f>
        <v>Peanut Butter Bites</v>
      </c>
      <c r="L4097" s="2">
        <f>VLOOKUP(H4097, [1]Products!B:D, 3, FALSE)</f>
        <v>5</v>
      </c>
      <c r="M4097" s="2">
        <f>Table1[[#This Row],[Quantity Purchased]] * Table1[[#This Row],[Unit Price]]</f>
        <v>2128</v>
      </c>
      <c r="N4097" s="2">
        <f>VLOOKUP(H4097, [1]Products!B:E, 4, FALSE)</f>
        <v>7</v>
      </c>
      <c r="O4097" t="str">
        <f>TEXT(Table1[[#This Row],[Transaction Date]], "yyyy-mm")</f>
        <v>2024-07</v>
      </c>
      <c r="P4097" s="1">
        <f ca="1">YEAR(TODAY()) - YEAR(Table1[[#This Row],[Buyer Date of Birth]])</f>
        <v>44</v>
      </c>
      <c r="Q4097" s="2">
        <f>Table1[[#This Row],[Total Revenue]] - Table1[[#This Row],[Total Cost]]</f>
        <v>2123</v>
      </c>
    </row>
    <row r="4098" spans="1:17" x14ac:dyDescent="0.25">
      <c r="A4098" s="1">
        <v>45326</v>
      </c>
      <c r="B4098" t="s">
        <v>263</v>
      </c>
      <c r="C4098" t="s">
        <v>410</v>
      </c>
      <c r="D4098" t="s">
        <v>84</v>
      </c>
      <c r="E4098" s="1">
        <v>30755</v>
      </c>
      <c r="F4098" t="s">
        <v>75</v>
      </c>
      <c r="G4098">
        <v>278</v>
      </c>
      <c r="H4098" t="s">
        <v>41</v>
      </c>
      <c r="I4098" t="s">
        <v>42</v>
      </c>
      <c r="J4098" t="s">
        <v>24</v>
      </c>
      <c r="K4098" t="str">
        <f>VLOOKUP(H4098, [1]Products!B:E, 2, FALSE)</f>
        <v>Ginger Snaps</v>
      </c>
      <c r="L4098" s="2">
        <f>VLOOKUP(H4098, [1]Products!B:D, 3, FALSE)</f>
        <v>14</v>
      </c>
      <c r="M4098" s="2">
        <f>Table1[[#This Row],[Quantity Purchased]] * Table1[[#This Row],[Unit Price]]</f>
        <v>7784</v>
      </c>
      <c r="N4098" s="2">
        <f>VLOOKUP(H4098, [1]Products!B:E, 4, FALSE)</f>
        <v>28</v>
      </c>
      <c r="O4098" t="str">
        <f>TEXT(Table1[[#This Row],[Transaction Date]], "yyyy-mm")</f>
        <v>2024-02</v>
      </c>
      <c r="P4098" s="1">
        <f ca="1">YEAR(TODAY()) - YEAR(Table1[[#This Row],[Buyer Date of Birth]])</f>
        <v>41</v>
      </c>
      <c r="Q4098" s="2">
        <f>Table1[[#This Row],[Total Revenue]] - Table1[[#This Row],[Total Cost]]</f>
        <v>7770</v>
      </c>
    </row>
    <row r="4099" spans="1:17" x14ac:dyDescent="0.25">
      <c r="A4099" s="1">
        <v>45332</v>
      </c>
      <c r="B4099" t="s">
        <v>251</v>
      </c>
      <c r="C4099" t="s">
        <v>198</v>
      </c>
      <c r="D4099" t="s">
        <v>45</v>
      </c>
      <c r="E4099" s="1">
        <v>17861</v>
      </c>
      <c r="F4099" t="s">
        <v>75</v>
      </c>
      <c r="G4099">
        <v>301</v>
      </c>
      <c r="H4099" t="s">
        <v>71</v>
      </c>
      <c r="I4099" t="s">
        <v>46</v>
      </c>
      <c r="J4099" t="s">
        <v>24</v>
      </c>
      <c r="K4099" t="str">
        <f>VLOOKUP(H4099, [1]Products!B:E, 2, FALSE)</f>
        <v>Peanut Butter Bites</v>
      </c>
      <c r="L4099" s="2">
        <f>VLOOKUP(H4099, [1]Products!B:D, 3, FALSE)</f>
        <v>5</v>
      </c>
      <c r="M4099" s="2">
        <f>Table1[[#This Row],[Quantity Purchased]] * Table1[[#This Row],[Unit Price]]</f>
        <v>2107</v>
      </c>
      <c r="N4099" s="2">
        <f>VLOOKUP(H4099, [1]Products!B:E, 4, FALSE)</f>
        <v>7</v>
      </c>
      <c r="O4099" t="str">
        <f>TEXT(Table1[[#This Row],[Transaction Date]], "yyyy-mm")</f>
        <v>2024-02</v>
      </c>
      <c r="P4099" s="1">
        <f ca="1">YEAR(TODAY()) - YEAR(Table1[[#This Row],[Buyer Date of Birth]])</f>
        <v>77</v>
      </c>
      <c r="Q4099" s="2">
        <f>Table1[[#This Row],[Total Revenue]] - Table1[[#This Row],[Total Cost]]</f>
        <v>2102</v>
      </c>
    </row>
    <row r="4100" spans="1:17" x14ac:dyDescent="0.25">
      <c r="A4100" s="1">
        <v>45306</v>
      </c>
      <c r="B4100" t="s">
        <v>1320</v>
      </c>
      <c r="C4100" t="s">
        <v>397</v>
      </c>
      <c r="D4100" t="s">
        <v>58</v>
      </c>
      <c r="E4100" s="1">
        <v>38058</v>
      </c>
      <c r="F4100" t="s">
        <v>28</v>
      </c>
      <c r="G4100">
        <v>253</v>
      </c>
      <c r="H4100" t="s">
        <v>63</v>
      </c>
      <c r="I4100" t="s">
        <v>50</v>
      </c>
      <c r="J4100" t="s">
        <v>24</v>
      </c>
      <c r="K4100" t="str">
        <f>VLOOKUP(H4100, [1]Products!B:E, 2, FALSE)</f>
        <v>Vanilla Wafers</v>
      </c>
      <c r="L4100" s="2">
        <f>VLOOKUP(H4100, [1]Products!B:D, 3, FALSE)</f>
        <v>18</v>
      </c>
      <c r="M4100" s="2">
        <f>Table1[[#This Row],[Quantity Purchased]] * Table1[[#This Row],[Unit Price]]</f>
        <v>9108</v>
      </c>
      <c r="N4100" s="2">
        <f>VLOOKUP(H4100, [1]Products!B:E, 4, FALSE)</f>
        <v>36</v>
      </c>
      <c r="O4100" t="str">
        <f>TEXT(Table1[[#This Row],[Transaction Date]], "yyyy-mm")</f>
        <v>2024-01</v>
      </c>
      <c r="P4100" s="1">
        <f ca="1">YEAR(TODAY()) - YEAR(Table1[[#This Row],[Buyer Date of Birth]])</f>
        <v>21</v>
      </c>
      <c r="Q4100" s="2">
        <f>Table1[[#This Row],[Total Revenue]] - Table1[[#This Row],[Total Cost]]</f>
        <v>9090</v>
      </c>
    </row>
    <row r="4101" spans="1:17" x14ac:dyDescent="0.25">
      <c r="A4101" s="1">
        <v>45463</v>
      </c>
      <c r="B4101" t="s">
        <v>123</v>
      </c>
      <c r="C4101" t="s">
        <v>208</v>
      </c>
      <c r="D4101" t="s">
        <v>78</v>
      </c>
      <c r="E4101" s="1">
        <v>34406</v>
      </c>
      <c r="F4101" t="s">
        <v>28</v>
      </c>
      <c r="G4101">
        <v>14</v>
      </c>
      <c r="H4101" t="s">
        <v>35</v>
      </c>
      <c r="I4101" t="s">
        <v>55</v>
      </c>
      <c r="J4101" t="s">
        <v>24</v>
      </c>
      <c r="K4101" t="str">
        <f>VLOOKUP(H4101, [1]Products!B:E, 2, FALSE)</f>
        <v>Caramel Biscuits</v>
      </c>
      <c r="L4101" s="2">
        <f>VLOOKUP(H4101, [1]Products!B:D, 3, FALSE)</f>
        <v>18</v>
      </c>
      <c r="M4101" s="2">
        <f>Table1[[#This Row],[Quantity Purchased]] * Table1[[#This Row],[Unit Price]]</f>
        <v>308</v>
      </c>
      <c r="N4101" s="2">
        <f>VLOOKUP(H4101, [1]Products!B:E, 4, FALSE)</f>
        <v>22</v>
      </c>
      <c r="O4101" t="str">
        <f>TEXT(Table1[[#This Row],[Transaction Date]], "yyyy-mm")</f>
        <v>2024-06</v>
      </c>
      <c r="P4101" s="1">
        <f ca="1">YEAR(TODAY()) - YEAR(Table1[[#This Row],[Buyer Date of Birth]])</f>
        <v>31</v>
      </c>
      <c r="Q4101" s="2">
        <f>Table1[[#This Row],[Total Revenue]] - Table1[[#This Row],[Total Cost]]</f>
        <v>290</v>
      </c>
    </row>
    <row r="4102" spans="1:17" x14ac:dyDescent="0.25">
      <c r="A4102" s="1">
        <v>45415</v>
      </c>
      <c r="B4102" t="s">
        <v>236</v>
      </c>
      <c r="C4102" t="s">
        <v>116</v>
      </c>
      <c r="D4102" t="s">
        <v>78</v>
      </c>
      <c r="E4102" s="1">
        <v>28332</v>
      </c>
      <c r="F4102" t="s">
        <v>75</v>
      </c>
      <c r="G4102">
        <v>25</v>
      </c>
      <c r="H4102" t="s">
        <v>49</v>
      </c>
      <c r="I4102" t="s">
        <v>59</v>
      </c>
      <c r="J4102" t="s">
        <v>24</v>
      </c>
      <c r="K4102" t="str">
        <f>VLOOKUP(H4102, [1]Products!B:E, 2, FALSE)</f>
        <v>Butter Crunch</v>
      </c>
      <c r="L4102" s="2">
        <f>VLOOKUP(H4102, [1]Products!B:D, 3, FALSE)</f>
        <v>10</v>
      </c>
      <c r="M4102" s="2">
        <f>Table1[[#This Row],[Quantity Purchased]] * Table1[[#This Row],[Unit Price]]</f>
        <v>275</v>
      </c>
      <c r="N4102" s="2">
        <f>VLOOKUP(H4102, [1]Products!B:E, 4, FALSE)</f>
        <v>11</v>
      </c>
      <c r="O4102" t="str">
        <f>TEXT(Table1[[#This Row],[Transaction Date]], "yyyy-mm")</f>
        <v>2024-05</v>
      </c>
      <c r="P4102" s="1">
        <f ca="1">YEAR(TODAY()) - YEAR(Table1[[#This Row],[Buyer Date of Birth]])</f>
        <v>48</v>
      </c>
      <c r="Q4102" s="2">
        <f>Table1[[#This Row],[Total Revenue]] - Table1[[#This Row],[Total Cost]]</f>
        <v>265</v>
      </c>
    </row>
    <row r="4103" spans="1:17" x14ac:dyDescent="0.25">
      <c r="A4103" s="1">
        <v>45344</v>
      </c>
      <c r="B4103" t="s">
        <v>639</v>
      </c>
      <c r="C4103" t="s">
        <v>147</v>
      </c>
      <c r="D4103" t="s">
        <v>58</v>
      </c>
      <c r="E4103" s="1">
        <v>37221</v>
      </c>
      <c r="F4103" t="s">
        <v>40</v>
      </c>
      <c r="G4103">
        <v>484</v>
      </c>
      <c r="H4103" t="s">
        <v>66</v>
      </c>
      <c r="I4103" t="s">
        <v>55</v>
      </c>
      <c r="J4103" t="s">
        <v>24</v>
      </c>
      <c r="K4103" t="str">
        <f>VLOOKUP(H4103, [1]Products!B:E, 2, FALSE)</f>
        <v>Oatmeal Cookies</v>
      </c>
      <c r="L4103" s="2">
        <f>VLOOKUP(H4103, [1]Products!B:D, 3, FALSE)</f>
        <v>19</v>
      </c>
      <c r="M4103" s="2">
        <f>Table1[[#This Row],[Quantity Purchased]] * Table1[[#This Row],[Unit Price]]</f>
        <v>11132</v>
      </c>
      <c r="N4103" s="2">
        <f>VLOOKUP(H4103, [1]Products!B:E, 4, FALSE)</f>
        <v>23</v>
      </c>
      <c r="O4103" t="str">
        <f>TEXT(Table1[[#This Row],[Transaction Date]], "yyyy-mm")</f>
        <v>2024-02</v>
      </c>
      <c r="P4103" s="1">
        <f ca="1">YEAR(TODAY()) - YEAR(Table1[[#This Row],[Buyer Date of Birth]])</f>
        <v>24</v>
      </c>
      <c r="Q4103" s="2">
        <f>Table1[[#This Row],[Total Revenue]] - Table1[[#This Row],[Total Cost]]</f>
        <v>11113</v>
      </c>
    </row>
    <row r="4104" spans="1:17" x14ac:dyDescent="0.25">
      <c r="A4104" s="1">
        <v>45352</v>
      </c>
      <c r="B4104" t="s">
        <v>647</v>
      </c>
      <c r="C4104" t="s">
        <v>342</v>
      </c>
      <c r="D4104" t="s">
        <v>58</v>
      </c>
      <c r="E4104" s="1">
        <v>21919</v>
      </c>
      <c r="F4104" t="s">
        <v>40</v>
      </c>
      <c r="G4104">
        <v>371</v>
      </c>
      <c r="H4104" t="s">
        <v>35</v>
      </c>
      <c r="I4104" t="s">
        <v>59</v>
      </c>
      <c r="J4104" t="s">
        <v>24</v>
      </c>
      <c r="K4104" t="str">
        <f>VLOOKUP(H4104, [1]Products!B:E, 2, FALSE)</f>
        <v>Caramel Biscuits</v>
      </c>
      <c r="L4104" s="2">
        <f>VLOOKUP(H4104, [1]Products!B:D, 3, FALSE)</f>
        <v>18</v>
      </c>
      <c r="M4104" s="2">
        <f>Table1[[#This Row],[Quantity Purchased]] * Table1[[#This Row],[Unit Price]]</f>
        <v>8162</v>
      </c>
      <c r="N4104" s="2">
        <f>VLOOKUP(H4104, [1]Products!B:E, 4, FALSE)</f>
        <v>22</v>
      </c>
      <c r="O4104" t="str">
        <f>TEXT(Table1[[#This Row],[Transaction Date]], "yyyy-mm")</f>
        <v>2024-03</v>
      </c>
      <c r="P4104" s="1">
        <f ca="1">YEAR(TODAY()) - YEAR(Table1[[#This Row],[Buyer Date of Birth]])</f>
        <v>65</v>
      </c>
      <c r="Q4104" s="2">
        <f>Table1[[#This Row],[Total Revenue]] - Table1[[#This Row],[Total Cost]]</f>
        <v>8144</v>
      </c>
    </row>
    <row r="4105" spans="1:17" x14ac:dyDescent="0.25">
      <c r="A4105" s="1">
        <v>45470</v>
      </c>
      <c r="B4105" t="s">
        <v>1158</v>
      </c>
      <c r="C4105" t="s">
        <v>719</v>
      </c>
      <c r="D4105" t="s">
        <v>84</v>
      </c>
      <c r="E4105" s="1">
        <v>20529</v>
      </c>
      <c r="F4105" t="s">
        <v>28</v>
      </c>
      <c r="G4105">
        <v>428</v>
      </c>
      <c r="H4105" t="s">
        <v>41</v>
      </c>
      <c r="I4105" t="s">
        <v>59</v>
      </c>
      <c r="J4105" t="s">
        <v>24</v>
      </c>
      <c r="K4105" t="str">
        <f>VLOOKUP(H4105, [1]Products!B:E, 2, FALSE)</f>
        <v>Ginger Snaps</v>
      </c>
      <c r="L4105" s="2">
        <f>VLOOKUP(H4105, [1]Products!B:D, 3, FALSE)</f>
        <v>14</v>
      </c>
      <c r="M4105" s="2">
        <f>Table1[[#This Row],[Quantity Purchased]] * Table1[[#This Row],[Unit Price]]</f>
        <v>11984</v>
      </c>
      <c r="N4105" s="2">
        <f>VLOOKUP(H4105, [1]Products!B:E, 4, FALSE)</f>
        <v>28</v>
      </c>
      <c r="O4105" t="str">
        <f>TEXT(Table1[[#This Row],[Transaction Date]], "yyyy-mm")</f>
        <v>2024-06</v>
      </c>
      <c r="P4105" s="1">
        <f ca="1">YEAR(TODAY()) - YEAR(Table1[[#This Row],[Buyer Date of Birth]])</f>
        <v>69</v>
      </c>
      <c r="Q4105" s="2">
        <f>Table1[[#This Row],[Total Revenue]] - Table1[[#This Row],[Total Cost]]</f>
        <v>11970</v>
      </c>
    </row>
    <row r="4106" spans="1:17" x14ac:dyDescent="0.25">
      <c r="A4106" s="1">
        <v>45293</v>
      </c>
      <c r="B4106" t="s">
        <v>309</v>
      </c>
      <c r="C4106" t="s">
        <v>74</v>
      </c>
      <c r="D4106" t="s">
        <v>84</v>
      </c>
      <c r="E4106" s="1">
        <v>34095</v>
      </c>
      <c r="F4106" t="s">
        <v>28</v>
      </c>
      <c r="G4106">
        <v>333</v>
      </c>
      <c r="H4106" t="s">
        <v>66</v>
      </c>
      <c r="I4106" t="s">
        <v>50</v>
      </c>
      <c r="J4106" t="s">
        <v>24</v>
      </c>
      <c r="K4106" t="str">
        <f>VLOOKUP(H4106, [1]Products!B:E, 2, FALSE)</f>
        <v>Oatmeal Cookies</v>
      </c>
      <c r="L4106" s="2">
        <f>VLOOKUP(H4106, [1]Products!B:D, 3, FALSE)</f>
        <v>19</v>
      </c>
      <c r="M4106" s="2">
        <f>Table1[[#This Row],[Quantity Purchased]] * Table1[[#This Row],[Unit Price]]</f>
        <v>7659</v>
      </c>
      <c r="N4106" s="2">
        <f>VLOOKUP(H4106, [1]Products!B:E, 4, FALSE)</f>
        <v>23</v>
      </c>
      <c r="O4106" t="str">
        <f>TEXT(Table1[[#This Row],[Transaction Date]], "yyyy-mm")</f>
        <v>2024-01</v>
      </c>
      <c r="P4106" s="1">
        <f ca="1">YEAR(TODAY()) - YEAR(Table1[[#This Row],[Buyer Date of Birth]])</f>
        <v>32</v>
      </c>
      <c r="Q4106" s="2">
        <f>Table1[[#This Row],[Total Revenue]] - Table1[[#This Row],[Total Cost]]</f>
        <v>7640</v>
      </c>
    </row>
    <row r="4107" spans="1:17" x14ac:dyDescent="0.25">
      <c r="A4107" s="1">
        <v>45452</v>
      </c>
      <c r="B4107" t="s">
        <v>317</v>
      </c>
      <c r="C4107" t="s">
        <v>349</v>
      </c>
      <c r="D4107" t="s">
        <v>45</v>
      </c>
      <c r="E4107" s="1">
        <v>20607</v>
      </c>
      <c r="F4107" t="s">
        <v>40</v>
      </c>
      <c r="G4107">
        <v>95</v>
      </c>
      <c r="H4107" t="s">
        <v>54</v>
      </c>
      <c r="I4107" t="s">
        <v>55</v>
      </c>
      <c r="J4107" t="s">
        <v>24</v>
      </c>
      <c r="K4107" t="str">
        <f>VLOOKUP(H4107, [1]Products!B:E, 2, FALSE)</f>
        <v>Lemon Crisps</v>
      </c>
      <c r="L4107" s="2">
        <f>VLOOKUP(H4107, [1]Products!B:D, 3, FALSE)</f>
        <v>7</v>
      </c>
      <c r="M4107" s="2">
        <f>Table1[[#This Row],[Quantity Purchased]] * Table1[[#This Row],[Unit Price]]</f>
        <v>855</v>
      </c>
      <c r="N4107" s="2">
        <f>VLOOKUP(H4107, [1]Products!B:E, 4, FALSE)</f>
        <v>9</v>
      </c>
      <c r="O4107" t="str">
        <f>TEXT(Table1[[#This Row],[Transaction Date]], "yyyy-mm")</f>
        <v>2024-06</v>
      </c>
      <c r="P4107" s="1">
        <f ca="1">YEAR(TODAY()) - YEAR(Table1[[#This Row],[Buyer Date of Birth]])</f>
        <v>69</v>
      </c>
      <c r="Q4107" s="2">
        <f>Table1[[#This Row],[Total Revenue]] - Table1[[#This Row],[Total Cost]]</f>
        <v>848</v>
      </c>
    </row>
    <row r="4108" spans="1:17" x14ac:dyDescent="0.25">
      <c r="A4108" s="1">
        <v>45307</v>
      </c>
      <c r="B4108" t="s">
        <v>263</v>
      </c>
      <c r="C4108" t="s">
        <v>741</v>
      </c>
      <c r="D4108" t="s">
        <v>100</v>
      </c>
      <c r="E4108" s="1">
        <v>23563</v>
      </c>
      <c r="F4108" t="s">
        <v>75</v>
      </c>
      <c r="G4108">
        <v>345</v>
      </c>
      <c r="H4108" t="s">
        <v>29</v>
      </c>
      <c r="I4108" t="s">
        <v>59</v>
      </c>
      <c r="J4108" t="s">
        <v>24</v>
      </c>
      <c r="K4108" t="str">
        <f>VLOOKUP(H4108, [1]Products!B:E, 2, FALSE)</f>
        <v>Shortbread</v>
      </c>
      <c r="L4108" s="2">
        <f>VLOOKUP(H4108, [1]Products!B:D, 3, FALSE)</f>
        <v>10</v>
      </c>
      <c r="M4108" s="2">
        <f>Table1[[#This Row],[Quantity Purchased]] * Table1[[#This Row],[Unit Price]]</f>
        <v>15525</v>
      </c>
      <c r="N4108" s="2">
        <f>VLOOKUP(H4108, [1]Products!B:E, 4, FALSE)</f>
        <v>45</v>
      </c>
      <c r="O4108" t="str">
        <f>TEXT(Table1[[#This Row],[Transaction Date]], "yyyy-mm")</f>
        <v>2024-01</v>
      </c>
      <c r="P4108" s="1">
        <f ca="1">YEAR(TODAY()) - YEAR(Table1[[#This Row],[Buyer Date of Birth]])</f>
        <v>61</v>
      </c>
      <c r="Q4108" s="2">
        <f>Table1[[#This Row],[Total Revenue]] - Table1[[#This Row],[Total Cost]]</f>
        <v>15515</v>
      </c>
    </row>
    <row r="4109" spans="1:17" x14ac:dyDescent="0.25">
      <c r="A4109" s="1">
        <v>45503</v>
      </c>
      <c r="B4109" t="s">
        <v>157</v>
      </c>
      <c r="C4109" t="s">
        <v>826</v>
      </c>
      <c r="D4109" t="s">
        <v>45</v>
      </c>
      <c r="E4109" s="1">
        <v>35142</v>
      </c>
      <c r="F4109" t="s">
        <v>21</v>
      </c>
      <c r="G4109">
        <v>74</v>
      </c>
      <c r="H4109" t="s">
        <v>22</v>
      </c>
      <c r="I4109" t="s">
        <v>55</v>
      </c>
      <c r="J4109" t="s">
        <v>24</v>
      </c>
      <c r="K4109" t="str">
        <f>VLOOKUP(H4109, [1]Products!B:E, 2, FALSE)</f>
        <v>Cinnamon Swirls</v>
      </c>
      <c r="L4109" s="2">
        <f>VLOOKUP(H4109, [1]Products!B:D, 3, FALSE)</f>
        <v>10</v>
      </c>
      <c r="M4109" s="2">
        <f>Table1[[#This Row],[Quantity Purchased]] * Table1[[#This Row],[Unit Price]]</f>
        <v>1036</v>
      </c>
      <c r="N4109" s="2">
        <f>VLOOKUP(H4109, [1]Products!B:E, 4, FALSE)</f>
        <v>14</v>
      </c>
      <c r="O4109" t="str">
        <f>TEXT(Table1[[#This Row],[Transaction Date]], "yyyy-mm")</f>
        <v>2024-07</v>
      </c>
      <c r="P4109" s="1">
        <f ca="1">YEAR(TODAY()) - YEAR(Table1[[#This Row],[Buyer Date of Birth]])</f>
        <v>29</v>
      </c>
      <c r="Q4109" s="2">
        <f>Table1[[#This Row],[Total Revenue]] - Table1[[#This Row],[Total Cost]]</f>
        <v>1026</v>
      </c>
    </row>
    <row r="4110" spans="1:17" x14ac:dyDescent="0.25">
      <c r="A4110" s="1">
        <v>45446</v>
      </c>
      <c r="B4110" t="s">
        <v>743</v>
      </c>
      <c r="C4110" t="s">
        <v>183</v>
      </c>
      <c r="D4110" t="s">
        <v>53</v>
      </c>
      <c r="E4110" s="1">
        <v>27847</v>
      </c>
      <c r="F4110" t="s">
        <v>21</v>
      </c>
      <c r="G4110">
        <v>418</v>
      </c>
      <c r="H4110" t="s">
        <v>49</v>
      </c>
      <c r="I4110" t="s">
        <v>59</v>
      </c>
      <c r="J4110" t="s">
        <v>24</v>
      </c>
      <c r="K4110" t="str">
        <f>VLOOKUP(H4110, [1]Products!B:E, 2, FALSE)</f>
        <v>Butter Crunch</v>
      </c>
      <c r="L4110" s="2">
        <f>VLOOKUP(H4110, [1]Products!B:D, 3, FALSE)</f>
        <v>10</v>
      </c>
      <c r="M4110" s="2">
        <f>Table1[[#This Row],[Quantity Purchased]] * Table1[[#This Row],[Unit Price]]</f>
        <v>4598</v>
      </c>
      <c r="N4110" s="2">
        <f>VLOOKUP(H4110, [1]Products!B:E, 4, FALSE)</f>
        <v>11</v>
      </c>
      <c r="O4110" t="str">
        <f>TEXT(Table1[[#This Row],[Transaction Date]], "yyyy-mm")</f>
        <v>2024-06</v>
      </c>
      <c r="P4110" s="1">
        <f ca="1">YEAR(TODAY()) - YEAR(Table1[[#This Row],[Buyer Date of Birth]])</f>
        <v>49</v>
      </c>
      <c r="Q4110" s="2">
        <f>Table1[[#This Row],[Total Revenue]] - Table1[[#This Row],[Total Cost]]</f>
        <v>4588</v>
      </c>
    </row>
    <row r="4111" spans="1:17" x14ac:dyDescent="0.25">
      <c r="A4111" s="1">
        <v>45470</v>
      </c>
      <c r="B4111" t="s">
        <v>313</v>
      </c>
      <c r="C4111" t="s">
        <v>840</v>
      </c>
      <c r="D4111" t="s">
        <v>20</v>
      </c>
      <c r="E4111" s="1">
        <v>29458</v>
      </c>
      <c r="F4111" t="s">
        <v>21</v>
      </c>
      <c r="G4111">
        <v>236</v>
      </c>
      <c r="H4111" t="s">
        <v>35</v>
      </c>
      <c r="I4111" t="s">
        <v>36</v>
      </c>
      <c r="J4111" t="s">
        <v>24</v>
      </c>
      <c r="K4111" t="str">
        <f>VLOOKUP(H4111, [1]Products!B:E, 2, FALSE)</f>
        <v>Caramel Biscuits</v>
      </c>
      <c r="L4111" s="2">
        <f>VLOOKUP(H4111, [1]Products!B:D, 3, FALSE)</f>
        <v>18</v>
      </c>
      <c r="M4111" s="2">
        <f>Table1[[#This Row],[Quantity Purchased]] * Table1[[#This Row],[Unit Price]]</f>
        <v>5192</v>
      </c>
      <c r="N4111" s="2">
        <f>VLOOKUP(H4111, [1]Products!B:E, 4, FALSE)</f>
        <v>22</v>
      </c>
      <c r="O4111" t="str">
        <f>TEXT(Table1[[#This Row],[Transaction Date]], "yyyy-mm")</f>
        <v>2024-06</v>
      </c>
      <c r="P4111" s="1">
        <f ca="1">YEAR(TODAY()) - YEAR(Table1[[#This Row],[Buyer Date of Birth]])</f>
        <v>45</v>
      </c>
      <c r="Q4111" s="2">
        <f>Table1[[#This Row],[Total Revenue]] - Table1[[#This Row],[Total Cost]]</f>
        <v>5174</v>
      </c>
    </row>
    <row r="4112" spans="1:17" x14ac:dyDescent="0.25">
      <c r="A4112" s="1">
        <v>45404</v>
      </c>
      <c r="B4112" t="s">
        <v>538</v>
      </c>
      <c r="C4112" t="s">
        <v>410</v>
      </c>
      <c r="D4112" t="s">
        <v>78</v>
      </c>
      <c r="E4112" s="1">
        <v>25032</v>
      </c>
      <c r="F4112" t="s">
        <v>40</v>
      </c>
      <c r="G4112">
        <v>308</v>
      </c>
      <c r="H4112" t="s">
        <v>41</v>
      </c>
      <c r="I4112" t="s">
        <v>36</v>
      </c>
      <c r="J4112" t="s">
        <v>24</v>
      </c>
      <c r="K4112" t="str">
        <f>VLOOKUP(H4112, [1]Products!B:E, 2, FALSE)</f>
        <v>Ginger Snaps</v>
      </c>
      <c r="L4112" s="2">
        <f>VLOOKUP(H4112, [1]Products!B:D, 3, FALSE)</f>
        <v>14</v>
      </c>
      <c r="M4112" s="2">
        <f>Table1[[#This Row],[Quantity Purchased]] * Table1[[#This Row],[Unit Price]]</f>
        <v>8624</v>
      </c>
      <c r="N4112" s="2">
        <f>VLOOKUP(H4112, [1]Products!B:E, 4, FALSE)</f>
        <v>28</v>
      </c>
      <c r="O4112" t="str">
        <f>TEXT(Table1[[#This Row],[Transaction Date]], "yyyy-mm")</f>
        <v>2024-04</v>
      </c>
      <c r="P4112" s="1">
        <f ca="1">YEAR(TODAY()) - YEAR(Table1[[#This Row],[Buyer Date of Birth]])</f>
        <v>57</v>
      </c>
      <c r="Q4112" s="2">
        <f>Table1[[#This Row],[Total Revenue]] - Table1[[#This Row],[Total Cost]]</f>
        <v>8610</v>
      </c>
    </row>
    <row r="4113" spans="1:17" x14ac:dyDescent="0.25">
      <c r="A4113" s="1">
        <v>45299</v>
      </c>
      <c r="B4113" t="s">
        <v>76</v>
      </c>
      <c r="C4113" t="s">
        <v>252</v>
      </c>
      <c r="D4113" t="s">
        <v>100</v>
      </c>
      <c r="E4113" s="1">
        <v>30026</v>
      </c>
      <c r="F4113" t="s">
        <v>28</v>
      </c>
      <c r="G4113">
        <v>110</v>
      </c>
      <c r="H4113" t="s">
        <v>41</v>
      </c>
      <c r="I4113" t="s">
        <v>42</v>
      </c>
      <c r="J4113" t="s">
        <v>24</v>
      </c>
      <c r="K4113" t="str">
        <f>VLOOKUP(H4113, [1]Products!B:E, 2, FALSE)</f>
        <v>Ginger Snaps</v>
      </c>
      <c r="L4113" s="2">
        <f>VLOOKUP(H4113, [1]Products!B:D, 3, FALSE)</f>
        <v>14</v>
      </c>
      <c r="M4113" s="2">
        <f>Table1[[#This Row],[Quantity Purchased]] * Table1[[#This Row],[Unit Price]]</f>
        <v>3080</v>
      </c>
      <c r="N4113" s="2">
        <f>VLOOKUP(H4113, [1]Products!B:E, 4, FALSE)</f>
        <v>28</v>
      </c>
      <c r="O4113" t="str">
        <f>TEXT(Table1[[#This Row],[Transaction Date]], "yyyy-mm")</f>
        <v>2024-01</v>
      </c>
      <c r="P4113" s="1">
        <f ca="1">YEAR(TODAY()) - YEAR(Table1[[#This Row],[Buyer Date of Birth]])</f>
        <v>43</v>
      </c>
      <c r="Q4113" s="2">
        <f>Table1[[#This Row],[Total Revenue]] - Table1[[#This Row],[Total Cost]]</f>
        <v>3066</v>
      </c>
    </row>
    <row r="4114" spans="1:17" x14ac:dyDescent="0.25">
      <c r="A4114" s="1">
        <v>45322</v>
      </c>
      <c r="B4114" t="s">
        <v>495</v>
      </c>
      <c r="C4114" t="s">
        <v>141</v>
      </c>
      <c r="D4114" t="s">
        <v>78</v>
      </c>
      <c r="E4114" s="1">
        <v>21527</v>
      </c>
      <c r="F4114" t="s">
        <v>75</v>
      </c>
      <c r="G4114">
        <v>376</v>
      </c>
      <c r="H4114" t="s">
        <v>49</v>
      </c>
      <c r="I4114" t="s">
        <v>46</v>
      </c>
      <c r="J4114" t="s">
        <v>24</v>
      </c>
      <c r="K4114" t="str">
        <f>VLOOKUP(H4114, [1]Products!B:E, 2, FALSE)</f>
        <v>Butter Crunch</v>
      </c>
      <c r="L4114" s="2">
        <f>VLOOKUP(H4114, [1]Products!B:D, 3, FALSE)</f>
        <v>10</v>
      </c>
      <c r="M4114" s="2">
        <f>Table1[[#This Row],[Quantity Purchased]] * Table1[[#This Row],[Unit Price]]</f>
        <v>4136</v>
      </c>
      <c r="N4114" s="2">
        <f>VLOOKUP(H4114, [1]Products!B:E, 4, FALSE)</f>
        <v>11</v>
      </c>
      <c r="O4114" t="str">
        <f>TEXT(Table1[[#This Row],[Transaction Date]], "yyyy-mm")</f>
        <v>2024-01</v>
      </c>
      <c r="P4114" s="1">
        <f ca="1">YEAR(TODAY()) - YEAR(Table1[[#This Row],[Buyer Date of Birth]])</f>
        <v>67</v>
      </c>
      <c r="Q4114" s="2">
        <f>Table1[[#This Row],[Total Revenue]] - Table1[[#This Row],[Total Cost]]</f>
        <v>4126</v>
      </c>
    </row>
    <row r="4115" spans="1:17" x14ac:dyDescent="0.25">
      <c r="A4115" s="1">
        <v>45403</v>
      </c>
      <c r="B4115" t="s">
        <v>67</v>
      </c>
      <c r="C4115" t="s">
        <v>69</v>
      </c>
      <c r="D4115" t="s">
        <v>100</v>
      </c>
      <c r="E4115" s="1">
        <v>28690</v>
      </c>
      <c r="F4115" t="s">
        <v>28</v>
      </c>
      <c r="G4115">
        <v>51</v>
      </c>
      <c r="H4115" t="s">
        <v>63</v>
      </c>
      <c r="I4115" t="s">
        <v>50</v>
      </c>
      <c r="J4115" t="s">
        <v>24</v>
      </c>
      <c r="K4115" t="str">
        <f>VLOOKUP(H4115, [1]Products!B:E, 2, FALSE)</f>
        <v>Vanilla Wafers</v>
      </c>
      <c r="L4115" s="2">
        <f>VLOOKUP(H4115, [1]Products!B:D, 3, FALSE)</f>
        <v>18</v>
      </c>
      <c r="M4115" s="2">
        <f>Table1[[#This Row],[Quantity Purchased]] * Table1[[#This Row],[Unit Price]]</f>
        <v>1836</v>
      </c>
      <c r="N4115" s="2">
        <f>VLOOKUP(H4115, [1]Products!B:E, 4, FALSE)</f>
        <v>36</v>
      </c>
      <c r="O4115" t="str">
        <f>TEXT(Table1[[#This Row],[Transaction Date]], "yyyy-mm")</f>
        <v>2024-04</v>
      </c>
      <c r="P4115" s="1">
        <f ca="1">YEAR(TODAY()) - YEAR(Table1[[#This Row],[Buyer Date of Birth]])</f>
        <v>47</v>
      </c>
      <c r="Q4115" s="2">
        <f>Table1[[#This Row],[Total Revenue]] - Table1[[#This Row],[Total Cost]]</f>
        <v>1818</v>
      </c>
    </row>
    <row r="4116" spans="1:17" x14ac:dyDescent="0.25">
      <c r="A4116" s="1">
        <v>45363</v>
      </c>
      <c r="B4116" t="s">
        <v>1152</v>
      </c>
      <c r="C4116" t="s">
        <v>27</v>
      </c>
      <c r="D4116" t="s">
        <v>20</v>
      </c>
      <c r="E4116" s="1">
        <v>29107</v>
      </c>
      <c r="F4116" t="s">
        <v>40</v>
      </c>
      <c r="G4116">
        <v>208</v>
      </c>
      <c r="H4116" t="s">
        <v>22</v>
      </c>
      <c r="I4116" t="s">
        <v>55</v>
      </c>
      <c r="J4116" t="s">
        <v>24</v>
      </c>
      <c r="K4116" t="str">
        <f>VLOOKUP(H4116, [1]Products!B:E, 2, FALSE)</f>
        <v>Cinnamon Swirls</v>
      </c>
      <c r="L4116" s="2">
        <f>VLOOKUP(H4116, [1]Products!B:D, 3, FALSE)</f>
        <v>10</v>
      </c>
      <c r="M4116" s="2">
        <f>Table1[[#This Row],[Quantity Purchased]] * Table1[[#This Row],[Unit Price]]</f>
        <v>2912</v>
      </c>
      <c r="N4116" s="2">
        <f>VLOOKUP(H4116, [1]Products!B:E, 4, FALSE)</f>
        <v>14</v>
      </c>
      <c r="O4116" t="str">
        <f>TEXT(Table1[[#This Row],[Transaction Date]], "yyyy-mm")</f>
        <v>2024-03</v>
      </c>
      <c r="P4116" s="1">
        <f ca="1">YEAR(TODAY()) - YEAR(Table1[[#This Row],[Buyer Date of Birth]])</f>
        <v>46</v>
      </c>
      <c r="Q4116" s="2">
        <f>Table1[[#This Row],[Total Revenue]] - Table1[[#This Row],[Total Cost]]</f>
        <v>2902</v>
      </c>
    </row>
    <row r="4117" spans="1:17" x14ac:dyDescent="0.25">
      <c r="A4117" s="1">
        <v>45474</v>
      </c>
      <c r="B4117" t="s">
        <v>26</v>
      </c>
      <c r="C4117" t="s">
        <v>1323</v>
      </c>
      <c r="D4117" t="s">
        <v>84</v>
      </c>
      <c r="E4117" s="1">
        <v>35878</v>
      </c>
      <c r="F4117" t="s">
        <v>21</v>
      </c>
      <c r="G4117">
        <v>186</v>
      </c>
      <c r="H4117" t="s">
        <v>35</v>
      </c>
      <c r="I4117" t="s">
        <v>59</v>
      </c>
      <c r="J4117" t="s">
        <v>31</v>
      </c>
      <c r="K4117" t="str">
        <f>VLOOKUP(H4117, [1]Products!B:E, 2, FALSE)</f>
        <v>Caramel Biscuits</v>
      </c>
      <c r="L4117" s="2">
        <f>VLOOKUP(H4117, [1]Products!B:D, 3, FALSE)</f>
        <v>18</v>
      </c>
      <c r="M4117" s="2">
        <f>Table1[[#This Row],[Quantity Purchased]] * Table1[[#This Row],[Unit Price]]</f>
        <v>4092</v>
      </c>
      <c r="N4117" s="2">
        <f>VLOOKUP(H4117, [1]Products!B:E, 4, FALSE)</f>
        <v>22</v>
      </c>
      <c r="O4117" t="str">
        <f>TEXT(Table1[[#This Row],[Transaction Date]], "yyyy-mm")</f>
        <v>2024-07</v>
      </c>
      <c r="P4117" s="1">
        <f ca="1">YEAR(TODAY()) - YEAR(Table1[[#This Row],[Buyer Date of Birth]])</f>
        <v>27</v>
      </c>
      <c r="Q4117" s="2">
        <f>Table1[[#This Row],[Total Revenue]] - Table1[[#This Row],[Total Cost]]</f>
        <v>4074</v>
      </c>
    </row>
    <row r="4118" spans="1:17" x14ac:dyDescent="0.25">
      <c r="A4118" s="1">
        <v>45431</v>
      </c>
      <c r="B4118" t="s">
        <v>400</v>
      </c>
      <c r="C4118" t="s">
        <v>307</v>
      </c>
      <c r="D4118" t="s">
        <v>20</v>
      </c>
      <c r="E4118" s="1">
        <v>36837</v>
      </c>
      <c r="F4118" t="s">
        <v>40</v>
      </c>
      <c r="G4118">
        <v>160</v>
      </c>
      <c r="H4118" t="s">
        <v>71</v>
      </c>
      <c r="I4118" t="s">
        <v>55</v>
      </c>
      <c r="J4118" t="s">
        <v>24</v>
      </c>
      <c r="K4118" t="str">
        <f>VLOOKUP(H4118, [1]Products!B:E, 2, FALSE)</f>
        <v>Peanut Butter Bites</v>
      </c>
      <c r="L4118" s="2">
        <f>VLOOKUP(H4118, [1]Products!B:D, 3, FALSE)</f>
        <v>5</v>
      </c>
      <c r="M4118" s="2">
        <f>Table1[[#This Row],[Quantity Purchased]] * Table1[[#This Row],[Unit Price]]</f>
        <v>1120</v>
      </c>
      <c r="N4118" s="2">
        <f>VLOOKUP(H4118, [1]Products!B:E, 4, FALSE)</f>
        <v>7</v>
      </c>
      <c r="O4118" t="str">
        <f>TEXT(Table1[[#This Row],[Transaction Date]], "yyyy-mm")</f>
        <v>2024-05</v>
      </c>
      <c r="P4118" s="1">
        <f ca="1">YEAR(TODAY()) - YEAR(Table1[[#This Row],[Buyer Date of Birth]])</f>
        <v>25</v>
      </c>
      <c r="Q4118" s="2">
        <f>Table1[[#This Row],[Total Revenue]] - Table1[[#This Row],[Total Cost]]</f>
        <v>1115</v>
      </c>
    </row>
    <row r="4119" spans="1:17" x14ac:dyDescent="0.25">
      <c r="A4119" s="1">
        <v>45421</v>
      </c>
      <c r="B4119" t="s">
        <v>749</v>
      </c>
      <c r="C4119" t="s">
        <v>202</v>
      </c>
      <c r="D4119" t="s">
        <v>84</v>
      </c>
      <c r="E4119" s="1">
        <v>30073</v>
      </c>
      <c r="F4119" t="s">
        <v>40</v>
      </c>
      <c r="G4119">
        <v>146</v>
      </c>
      <c r="H4119" t="s">
        <v>49</v>
      </c>
      <c r="I4119" t="s">
        <v>59</v>
      </c>
      <c r="J4119" t="s">
        <v>24</v>
      </c>
      <c r="K4119" t="str">
        <f>VLOOKUP(H4119, [1]Products!B:E, 2, FALSE)</f>
        <v>Butter Crunch</v>
      </c>
      <c r="L4119" s="2">
        <f>VLOOKUP(H4119, [1]Products!B:D, 3, FALSE)</f>
        <v>10</v>
      </c>
      <c r="M4119" s="2">
        <f>Table1[[#This Row],[Quantity Purchased]] * Table1[[#This Row],[Unit Price]]</f>
        <v>1606</v>
      </c>
      <c r="N4119" s="2">
        <f>VLOOKUP(H4119, [1]Products!B:E, 4, FALSE)</f>
        <v>11</v>
      </c>
      <c r="O4119" t="str">
        <f>TEXT(Table1[[#This Row],[Transaction Date]], "yyyy-mm")</f>
        <v>2024-05</v>
      </c>
      <c r="P4119" s="1">
        <f ca="1">YEAR(TODAY()) - YEAR(Table1[[#This Row],[Buyer Date of Birth]])</f>
        <v>43</v>
      </c>
      <c r="Q4119" s="2">
        <f>Table1[[#This Row],[Total Revenue]] - Table1[[#This Row],[Total Cost]]</f>
        <v>1596</v>
      </c>
    </row>
    <row r="4120" spans="1:17" x14ac:dyDescent="0.25">
      <c r="A4120" s="1">
        <v>45483</v>
      </c>
      <c r="B4120" t="s">
        <v>639</v>
      </c>
      <c r="C4120" t="s">
        <v>430</v>
      </c>
      <c r="D4120" t="s">
        <v>89</v>
      </c>
      <c r="E4120" s="1">
        <v>15996</v>
      </c>
      <c r="F4120" t="s">
        <v>28</v>
      </c>
      <c r="G4120">
        <v>84</v>
      </c>
      <c r="H4120" t="s">
        <v>71</v>
      </c>
      <c r="I4120" t="s">
        <v>59</v>
      </c>
      <c r="J4120" t="s">
        <v>24</v>
      </c>
      <c r="K4120" t="str">
        <f>VLOOKUP(H4120, [1]Products!B:E, 2, FALSE)</f>
        <v>Peanut Butter Bites</v>
      </c>
      <c r="L4120" s="2">
        <f>VLOOKUP(H4120, [1]Products!B:D, 3, FALSE)</f>
        <v>5</v>
      </c>
      <c r="M4120" s="2">
        <f>Table1[[#This Row],[Quantity Purchased]] * Table1[[#This Row],[Unit Price]]</f>
        <v>588</v>
      </c>
      <c r="N4120" s="2">
        <f>VLOOKUP(H4120, [1]Products!B:E, 4, FALSE)</f>
        <v>7</v>
      </c>
      <c r="O4120" t="str">
        <f>TEXT(Table1[[#This Row],[Transaction Date]], "yyyy-mm")</f>
        <v>2024-07</v>
      </c>
      <c r="P4120" s="1">
        <f ca="1">YEAR(TODAY()) - YEAR(Table1[[#This Row],[Buyer Date of Birth]])</f>
        <v>82</v>
      </c>
      <c r="Q4120" s="2">
        <f>Table1[[#This Row],[Total Revenue]] - Table1[[#This Row],[Total Cost]]</f>
        <v>583</v>
      </c>
    </row>
    <row r="4121" spans="1:17" x14ac:dyDescent="0.25">
      <c r="A4121" s="1">
        <v>45418</v>
      </c>
      <c r="B4121" t="s">
        <v>123</v>
      </c>
      <c r="C4121" t="s">
        <v>159</v>
      </c>
      <c r="D4121" t="s">
        <v>53</v>
      </c>
      <c r="E4121" s="1">
        <v>33786</v>
      </c>
      <c r="F4121" t="s">
        <v>21</v>
      </c>
      <c r="G4121">
        <v>222</v>
      </c>
      <c r="H4121" t="s">
        <v>72</v>
      </c>
      <c r="I4121" t="s">
        <v>50</v>
      </c>
      <c r="J4121" t="s">
        <v>24</v>
      </c>
      <c r="K4121" t="str">
        <f>VLOOKUP(H4121, [1]Products!B:E, 2, FALSE)</f>
        <v>Choco Delight</v>
      </c>
      <c r="L4121" s="2">
        <f>VLOOKUP(H4121, [1]Products!B:D, 3, FALSE)</f>
        <v>3</v>
      </c>
      <c r="M4121" s="2">
        <f>Table1[[#This Row],[Quantity Purchased]] * Table1[[#This Row],[Unit Price]]</f>
        <v>1110</v>
      </c>
      <c r="N4121" s="2">
        <f>VLOOKUP(H4121, [1]Products!B:E, 4, FALSE)</f>
        <v>5</v>
      </c>
      <c r="O4121" t="str">
        <f>TEXT(Table1[[#This Row],[Transaction Date]], "yyyy-mm")</f>
        <v>2024-05</v>
      </c>
      <c r="P4121" s="1">
        <f ca="1">YEAR(TODAY()) - YEAR(Table1[[#This Row],[Buyer Date of Birth]])</f>
        <v>33</v>
      </c>
      <c r="Q4121" s="2">
        <f>Table1[[#This Row],[Total Revenue]] - Table1[[#This Row],[Total Cost]]</f>
        <v>1107</v>
      </c>
    </row>
    <row r="4122" spans="1:17" x14ac:dyDescent="0.25">
      <c r="A4122" s="1">
        <v>45410</v>
      </c>
      <c r="B4122" t="s">
        <v>129</v>
      </c>
      <c r="C4122" t="s">
        <v>543</v>
      </c>
      <c r="D4122" t="s">
        <v>58</v>
      </c>
      <c r="E4122" s="1">
        <v>29297</v>
      </c>
      <c r="F4122" t="s">
        <v>21</v>
      </c>
      <c r="G4122">
        <v>378</v>
      </c>
      <c r="H4122" t="s">
        <v>41</v>
      </c>
      <c r="I4122" t="s">
        <v>55</v>
      </c>
      <c r="J4122" t="s">
        <v>24</v>
      </c>
      <c r="K4122" t="str">
        <f>VLOOKUP(H4122, [1]Products!B:E, 2, FALSE)</f>
        <v>Ginger Snaps</v>
      </c>
      <c r="L4122" s="2">
        <f>VLOOKUP(H4122, [1]Products!B:D, 3, FALSE)</f>
        <v>14</v>
      </c>
      <c r="M4122" s="2">
        <f>Table1[[#This Row],[Quantity Purchased]] * Table1[[#This Row],[Unit Price]]</f>
        <v>10584</v>
      </c>
      <c r="N4122" s="2">
        <f>VLOOKUP(H4122, [1]Products!B:E, 4, FALSE)</f>
        <v>28</v>
      </c>
      <c r="O4122" t="str">
        <f>TEXT(Table1[[#This Row],[Transaction Date]], "yyyy-mm")</f>
        <v>2024-04</v>
      </c>
      <c r="P4122" s="1">
        <f ca="1">YEAR(TODAY()) - YEAR(Table1[[#This Row],[Buyer Date of Birth]])</f>
        <v>45</v>
      </c>
      <c r="Q4122" s="2">
        <f>Table1[[#This Row],[Total Revenue]] - Table1[[#This Row],[Total Cost]]</f>
        <v>10570</v>
      </c>
    </row>
    <row r="4123" spans="1:17" x14ac:dyDescent="0.25">
      <c r="A4123" s="1">
        <v>45359</v>
      </c>
      <c r="B4123" t="s">
        <v>67</v>
      </c>
      <c r="C4123" t="s">
        <v>116</v>
      </c>
      <c r="D4123" t="s">
        <v>78</v>
      </c>
      <c r="E4123" s="1">
        <v>35913</v>
      </c>
      <c r="F4123" t="s">
        <v>40</v>
      </c>
      <c r="G4123">
        <v>23</v>
      </c>
      <c r="H4123" t="s">
        <v>66</v>
      </c>
      <c r="I4123" t="s">
        <v>59</v>
      </c>
      <c r="J4123" t="s">
        <v>24</v>
      </c>
      <c r="K4123" t="str">
        <f>VLOOKUP(H4123, [1]Products!B:E, 2, FALSE)</f>
        <v>Oatmeal Cookies</v>
      </c>
      <c r="L4123" s="2">
        <f>VLOOKUP(H4123, [1]Products!B:D, 3, FALSE)</f>
        <v>19</v>
      </c>
      <c r="M4123" s="2">
        <f>Table1[[#This Row],[Quantity Purchased]] * Table1[[#This Row],[Unit Price]]</f>
        <v>529</v>
      </c>
      <c r="N4123" s="2">
        <f>VLOOKUP(H4123, [1]Products!B:E, 4, FALSE)</f>
        <v>23</v>
      </c>
      <c r="O4123" t="str">
        <f>TEXT(Table1[[#This Row],[Transaction Date]], "yyyy-mm")</f>
        <v>2024-03</v>
      </c>
      <c r="P4123" s="1">
        <f ca="1">YEAR(TODAY()) - YEAR(Table1[[#This Row],[Buyer Date of Birth]])</f>
        <v>27</v>
      </c>
      <c r="Q4123" s="2">
        <f>Table1[[#This Row],[Total Revenue]] - Table1[[#This Row],[Total Cost]]</f>
        <v>510</v>
      </c>
    </row>
    <row r="4124" spans="1:17" x14ac:dyDescent="0.25">
      <c r="A4124" s="1">
        <v>45484</v>
      </c>
      <c r="B4124" t="s">
        <v>283</v>
      </c>
      <c r="C4124" t="s">
        <v>684</v>
      </c>
      <c r="D4124" t="s">
        <v>78</v>
      </c>
      <c r="E4124" s="1">
        <v>33988</v>
      </c>
      <c r="F4124" t="s">
        <v>28</v>
      </c>
      <c r="G4124">
        <v>25</v>
      </c>
      <c r="H4124" t="s">
        <v>63</v>
      </c>
      <c r="I4124" t="s">
        <v>55</v>
      </c>
      <c r="J4124" t="s">
        <v>31</v>
      </c>
      <c r="K4124" t="str">
        <f>VLOOKUP(H4124, [1]Products!B:E, 2, FALSE)</f>
        <v>Vanilla Wafers</v>
      </c>
      <c r="L4124" s="2">
        <f>VLOOKUP(H4124, [1]Products!B:D, 3, FALSE)</f>
        <v>18</v>
      </c>
      <c r="M4124" s="2">
        <f>Table1[[#This Row],[Quantity Purchased]] * Table1[[#This Row],[Unit Price]]</f>
        <v>900</v>
      </c>
      <c r="N4124" s="2">
        <f>VLOOKUP(H4124, [1]Products!B:E, 4, FALSE)</f>
        <v>36</v>
      </c>
      <c r="O4124" t="str">
        <f>TEXT(Table1[[#This Row],[Transaction Date]], "yyyy-mm")</f>
        <v>2024-07</v>
      </c>
      <c r="P4124" s="1">
        <f ca="1">YEAR(TODAY()) - YEAR(Table1[[#This Row],[Buyer Date of Birth]])</f>
        <v>32</v>
      </c>
      <c r="Q4124" s="2">
        <f>Table1[[#This Row],[Total Revenue]] - Table1[[#This Row],[Total Cost]]</f>
        <v>882</v>
      </c>
    </row>
    <row r="4125" spans="1:17" x14ac:dyDescent="0.25">
      <c r="A4125" s="1">
        <v>45413</v>
      </c>
      <c r="B4125" t="s">
        <v>166</v>
      </c>
      <c r="C4125" t="s">
        <v>39</v>
      </c>
      <c r="D4125" t="s">
        <v>89</v>
      </c>
      <c r="E4125" s="1">
        <v>23162</v>
      </c>
      <c r="F4125" t="s">
        <v>28</v>
      </c>
      <c r="G4125">
        <v>277</v>
      </c>
      <c r="H4125" t="s">
        <v>49</v>
      </c>
      <c r="I4125" t="s">
        <v>59</v>
      </c>
      <c r="J4125" t="s">
        <v>24</v>
      </c>
      <c r="K4125" t="str">
        <f>VLOOKUP(H4125, [1]Products!B:E, 2, FALSE)</f>
        <v>Butter Crunch</v>
      </c>
      <c r="L4125" s="2">
        <f>VLOOKUP(H4125, [1]Products!B:D, 3, FALSE)</f>
        <v>10</v>
      </c>
      <c r="M4125" s="2">
        <f>Table1[[#This Row],[Quantity Purchased]] * Table1[[#This Row],[Unit Price]]</f>
        <v>3047</v>
      </c>
      <c r="N4125" s="2">
        <f>VLOOKUP(H4125, [1]Products!B:E, 4, FALSE)</f>
        <v>11</v>
      </c>
      <c r="O4125" t="str">
        <f>TEXT(Table1[[#This Row],[Transaction Date]], "yyyy-mm")</f>
        <v>2024-05</v>
      </c>
      <c r="P4125" s="1">
        <f ca="1">YEAR(TODAY()) - YEAR(Table1[[#This Row],[Buyer Date of Birth]])</f>
        <v>62</v>
      </c>
      <c r="Q4125" s="2">
        <f>Table1[[#This Row],[Total Revenue]] - Table1[[#This Row],[Total Cost]]</f>
        <v>3037</v>
      </c>
    </row>
    <row r="4126" spans="1:17" x14ac:dyDescent="0.25">
      <c r="A4126" s="1">
        <v>45298</v>
      </c>
      <c r="B4126" t="s">
        <v>558</v>
      </c>
      <c r="C4126" t="s">
        <v>39</v>
      </c>
      <c r="D4126" t="s">
        <v>58</v>
      </c>
      <c r="E4126" s="1">
        <v>32225</v>
      </c>
      <c r="F4126" t="s">
        <v>28</v>
      </c>
      <c r="G4126">
        <v>164</v>
      </c>
      <c r="H4126" t="s">
        <v>54</v>
      </c>
      <c r="I4126" t="s">
        <v>36</v>
      </c>
      <c r="J4126" t="s">
        <v>31</v>
      </c>
      <c r="K4126" t="str">
        <f>VLOOKUP(H4126, [1]Products!B:E, 2, FALSE)</f>
        <v>Lemon Crisps</v>
      </c>
      <c r="L4126" s="2">
        <f>VLOOKUP(H4126, [1]Products!B:D, 3, FALSE)</f>
        <v>7</v>
      </c>
      <c r="M4126" s="2">
        <f>Table1[[#This Row],[Quantity Purchased]] * Table1[[#This Row],[Unit Price]]</f>
        <v>1476</v>
      </c>
      <c r="N4126" s="2">
        <f>VLOOKUP(H4126, [1]Products!B:E, 4, FALSE)</f>
        <v>9</v>
      </c>
      <c r="O4126" t="str">
        <f>TEXT(Table1[[#This Row],[Transaction Date]], "yyyy-mm")</f>
        <v>2024-01</v>
      </c>
      <c r="P4126" s="1">
        <f ca="1">YEAR(TODAY()) - YEAR(Table1[[#This Row],[Buyer Date of Birth]])</f>
        <v>37</v>
      </c>
      <c r="Q4126" s="2">
        <f>Table1[[#This Row],[Total Revenue]] - Table1[[#This Row],[Total Cost]]</f>
        <v>1469</v>
      </c>
    </row>
    <row r="4127" spans="1:17" x14ac:dyDescent="0.25">
      <c r="A4127" s="1">
        <v>45421</v>
      </c>
      <c r="B4127" t="s">
        <v>381</v>
      </c>
      <c r="C4127" t="s">
        <v>1395</v>
      </c>
      <c r="D4127" t="s">
        <v>84</v>
      </c>
      <c r="E4127" s="1">
        <v>30059</v>
      </c>
      <c r="F4127" t="s">
        <v>28</v>
      </c>
      <c r="G4127">
        <v>258</v>
      </c>
      <c r="H4127" t="s">
        <v>54</v>
      </c>
      <c r="I4127" t="s">
        <v>36</v>
      </c>
      <c r="J4127" t="s">
        <v>24</v>
      </c>
      <c r="K4127" t="str">
        <f>VLOOKUP(H4127, [1]Products!B:E, 2, FALSE)</f>
        <v>Lemon Crisps</v>
      </c>
      <c r="L4127" s="2">
        <f>VLOOKUP(H4127, [1]Products!B:D, 3, FALSE)</f>
        <v>7</v>
      </c>
      <c r="M4127" s="2">
        <f>Table1[[#This Row],[Quantity Purchased]] * Table1[[#This Row],[Unit Price]]</f>
        <v>2322</v>
      </c>
      <c r="N4127" s="2">
        <f>VLOOKUP(H4127, [1]Products!B:E, 4, FALSE)</f>
        <v>9</v>
      </c>
      <c r="O4127" t="str">
        <f>TEXT(Table1[[#This Row],[Transaction Date]], "yyyy-mm")</f>
        <v>2024-05</v>
      </c>
      <c r="P4127" s="1">
        <f ca="1">YEAR(TODAY()) - YEAR(Table1[[#This Row],[Buyer Date of Birth]])</f>
        <v>43</v>
      </c>
      <c r="Q4127" s="2">
        <f>Table1[[#This Row],[Total Revenue]] - Table1[[#This Row],[Total Cost]]</f>
        <v>2315</v>
      </c>
    </row>
    <row r="4128" spans="1:17" x14ac:dyDescent="0.25">
      <c r="A4128" s="1">
        <v>45320</v>
      </c>
      <c r="B4128" t="s">
        <v>1240</v>
      </c>
      <c r="C4128" t="s">
        <v>272</v>
      </c>
      <c r="D4128" t="s">
        <v>53</v>
      </c>
      <c r="E4128" s="1">
        <v>38297</v>
      </c>
      <c r="F4128" t="s">
        <v>75</v>
      </c>
      <c r="G4128">
        <v>263</v>
      </c>
      <c r="H4128" t="s">
        <v>35</v>
      </c>
      <c r="I4128" t="s">
        <v>42</v>
      </c>
      <c r="J4128" t="s">
        <v>24</v>
      </c>
      <c r="K4128" t="str">
        <f>VLOOKUP(H4128, [1]Products!B:E, 2, FALSE)</f>
        <v>Caramel Biscuits</v>
      </c>
      <c r="L4128" s="2">
        <f>VLOOKUP(H4128, [1]Products!B:D, 3, FALSE)</f>
        <v>18</v>
      </c>
      <c r="M4128" s="2">
        <f>Table1[[#This Row],[Quantity Purchased]] * Table1[[#This Row],[Unit Price]]</f>
        <v>5786</v>
      </c>
      <c r="N4128" s="2">
        <f>VLOOKUP(H4128, [1]Products!B:E, 4, FALSE)</f>
        <v>22</v>
      </c>
      <c r="O4128" t="str">
        <f>TEXT(Table1[[#This Row],[Transaction Date]], "yyyy-mm")</f>
        <v>2024-01</v>
      </c>
      <c r="P4128" s="1">
        <f ca="1">YEAR(TODAY()) - YEAR(Table1[[#This Row],[Buyer Date of Birth]])</f>
        <v>21</v>
      </c>
      <c r="Q4128" s="2">
        <f>Table1[[#This Row],[Total Revenue]] - Table1[[#This Row],[Total Cost]]</f>
        <v>5768</v>
      </c>
    </row>
    <row r="4129" spans="1:17" x14ac:dyDescent="0.25">
      <c r="A4129" s="1">
        <v>45353</v>
      </c>
      <c r="B4129" t="s">
        <v>231</v>
      </c>
      <c r="C4129" t="s">
        <v>607</v>
      </c>
      <c r="D4129" t="s">
        <v>20</v>
      </c>
      <c r="E4129" s="1">
        <v>21704</v>
      </c>
      <c r="F4129" t="s">
        <v>28</v>
      </c>
      <c r="G4129">
        <v>185</v>
      </c>
      <c r="H4129" t="s">
        <v>54</v>
      </c>
      <c r="I4129" t="s">
        <v>46</v>
      </c>
      <c r="J4129" t="s">
        <v>24</v>
      </c>
      <c r="K4129" t="str">
        <f>VLOOKUP(H4129, [1]Products!B:E, 2, FALSE)</f>
        <v>Lemon Crisps</v>
      </c>
      <c r="L4129" s="2">
        <f>VLOOKUP(H4129, [1]Products!B:D, 3, FALSE)</f>
        <v>7</v>
      </c>
      <c r="M4129" s="2">
        <f>Table1[[#This Row],[Quantity Purchased]] * Table1[[#This Row],[Unit Price]]</f>
        <v>1665</v>
      </c>
      <c r="N4129" s="2">
        <f>VLOOKUP(H4129, [1]Products!B:E, 4, FALSE)</f>
        <v>9</v>
      </c>
      <c r="O4129" t="str">
        <f>TEXT(Table1[[#This Row],[Transaction Date]], "yyyy-mm")</f>
        <v>2024-03</v>
      </c>
      <c r="P4129" s="1">
        <f ca="1">YEAR(TODAY()) - YEAR(Table1[[#This Row],[Buyer Date of Birth]])</f>
        <v>66</v>
      </c>
      <c r="Q4129" s="2">
        <f>Table1[[#This Row],[Total Revenue]] - Table1[[#This Row],[Total Cost]]</f>
        <v>1658</v>
      </c>
    </row>
    <row r="4130" spans="1:17" x14ac:dyDescent="0.25">
      <c r="A4130" s="1">
        <v>45315</v>
      </c>
      <c r="B4130" t="s">
        <v>348</v>
      </c>
      <c r="C4130" t="s">
        <v>27</v>
      </c>
      <c r="D4130" t="s">
        <v>20</v>
      </c>
      <c r="E4130" s="1">
        <v>30375</v>
      </c>
      <c r="F4130" t="s">
        <v>75</v>
      </c>
      <c r="G4130">
        <v>339</v>
      </c>
      <c r="H4130" t="s">
        <v>71</v>
      </c>
      <c r="I4130" t="s">
        <v>50</v>
      </c>
      <c r="J4130" t="s">
        <v>24</v>
      </c>
      <c r="K4130" t="str">
        <f>VLOOKUP(H4130, [1]Products!B:E, 2, FALSE)</f>
        <v>Peanut Butter Bites</v>
      </c>
      <c r="L4130" s="2">
        <f>VLOOKUP(H4130, [1]Products!B:D, 3, FALSE)</f>
        <v>5</v>
      </c>
      <c r="M4130" s="2">
        <f>Table1[[#This Row],[Quantity Purchased]] * Table1[[#This Row],[Unit Price]]</f>
        <v>2373</v>
      </c>
      <c r="N4130" s="2">
        <f>VLOOKUP(H4130, [1]Products!B:E, 4, FALSE)</f>
        <v>7</v>
      </c>
      <c r="O4130" t="str">
        <f>TEXT(Table1[[#This Row],[Transaction Date]], "yyyy-mm")</f>
        <v>2024-01</v>
      </c>
      <c r="P4130" s="1">
        <f ca="1">YEAR(TODAY()) - YEAR(Table1[[#This Row],[Buyer Date of Birth]])</f>
        <v>42</v>
      </c>
      <c r="Q4130" s="2">
        <f>Table1[[#This Row],[Total Revenue]] - Table1[[#This Row],[Total Cost]]</f>
        <v>2368</v>
      </c>
    </row>
    <row r="4131" spans="1:17" x14ac:dyDescent="0.25">
      <c r="A4131" s="1">
        <v>45476</v>
      </c>
      <c r="B4131" t="s">
        <v>32</v>
      </c>
      <c r="C4131" t="s">
        <v>250</v>
      </c>
      <c r="D4131" t="s">
        <v>34</v>
      </c>
      <c r="E4131" s="1">
        <v>29257</v>
      </c>
      <c r="F4131" t="s">
        <v>21</v>
      </c>
      <c r="G4131">
        <v>430</v>
      </c>
      <c r="H4131" t="s">
        <v>29</v>
      </c>
      <c r="I4131" t="s">
        <v>55</v>
      </c>
      <c r="J4131" t="s">
        <v>24</v>
      </c>
      <c r="K4131" t="str">
        <f>VLOOKUP(H4131, [1]Products!B:E, 2, FALSE)</f>
        <v>Shortbread</v>
      </c>
      <c r="L4131" s="2">
        <f>VLOOKUP(H4131, [1]Products!B:D, 3, FALSE)</f>
        <v>10</v>
      </c>
      <c r="M4131" s="2">
        <f>Table1[[#This Row],[Quantity Purchased]] * Table1[[#This Row],[Unit Price]]</f>
        <v>19350</v>
      </c>
      <c r="N4131" s="2">
        <f>VLOOKUP(H4131, [1]Products!B:E, 4, FALSE)</f>
        <v>45</v>
      </c>
      <c r="O4131" t="str">
        <f>TEXT(Table1[[#This Row],[Transaction Date]], "yyyy-mm")</f>
        <v>2024-07</v>
      </c>
      <c r="P4131" s="1">
        <f ca="1">YEAR(TODAY()) - YEAR(Table1[[#This Row],[Buyer Date of Birth]])</f>
        <v>45</v>
      </c>
      <c r="Q4131" s="2">
        <f>Table1[[#This Row],[Total Revenue]] - Table1[[#This Row],[Total Cost]]</f>
        <v>19340</v>
      </c>
    </row>
    <row r="4132" spans="1:17" x14ac:dyDescent="0.25">
      <c r="A4132" s="1">
        <v>45374</v>
      </c>
      <c r="B4132" t="s">
        <v>1325</v>
      </c>
      <c r="C4132" t="s">
        <v>168</v>
      </c>
      <c r="D4132" t="s">
        <v>62</v>
      </c>
      <c r="E4132" s="1">
        <v>28870</v>
      </c>
      <c r="F4132" t="s">
        <v>75</v>
      </c>
      <c r="G4132">
        <v>125</v>
      </c>
      <c r="H4132" t="s">
        <v>49</v>
      </c>
      <c r="I4132" t="s">
        <v>59</v>
      </c>
      <c r="J4132" t="s">
        <v>24</v>
      </c>
      <c r="K4132" t="str">
        <f>VLOOKUP(H4132, [1]Products!B:E, 2, FALSE)</f>
        <v>Butter Crunch</v>
      </c>
      <c r="L4132" s="2">
        <f>VLOOKUP(H4132, [1]Products!B:D, 3, FALSE)</f>
        <v>10</v>
      </c>
      <c r="M4132" s="2">
        <f>Table1[[#This Row],[Quantity Purchased]] * Table1[[#This Row],[Unit Price]]</f>
        <v>1375</v>
      </c>
      <c r="N4132" s="2">
        <f>VLOOKUP(H4132, [1]Products!B:E, 4, FALSE)</f>
        <v>11</v>
      </c>
      <c r="O4132" t="str">
        <f>TEXT(Table1[[#This Row],[Transaction Date]], "yyyy-mm")</f>
        <v>2024-03</v>
      </c>
      <c r="P4132" s="1">
        <f ca="1">YEAR(TODAY()) - YEAR(Table1[[#This Row],[Buyer Date of Birth]])</f>
        <v>46</v>
      </c>
      <c r="Q4132" s="2">
        <f>Table1[[#This Row],[Total Revenue]] - Table1[[#This Row],[Total Cost]]</f>
        <v>1365</v>
      </c>
    </row>
    <row r="4133" spans="1:17" x14ac:dyDescent="0.25">
      <c r="A4133" s="1">
        <v>45398</v>
      </c>
      <c r="B4133" t="s">
        <v>151</v>
      </c>
      <c r="C4133" t="s">
        <v>328</v>
      </c>
      <c r="D4133" t="s">
        <v>20</v>
      </c>
      <c r="E4133" s="1">
        <v>21783</v>
      </c>
      <c r="F4133" t="s">
        <v>28</v>
      </c>
      <c r="G4133">
        <v>388</v>
      </c>
      <c r="H4133" t="s">
        <v>49</v>
      </c>
      <c r="I4133" t="s">
        <v>55</v>
      </c>
      <c r="J4133" t="s">
        <v>24</v>
      </c>
      <c r="K4133" t="str">
        <f>VLOOKUP(H4133, [1]Products!B:E, 2, FALSE)</f>
        <v>Butter Crunch</v>
      </c>
      <c r="L4133" s="2">
        <f>VLOOKUP(H4133, [1]Products!B:D, 3, FALSE)</f>
        <v>10</v>
      </c>
      <c r="M4133" s="2">
        <f>Table1[[#This Row],[Quantity Purchased]] * Table1[[#This Row],[Unit Price]]</f>
        <v>4268</v>
      </c>
      <c r="N4133" s="2">
        <f>VLOOKUP(H4133, [1]Products!B:E, 4, FALSE)</f>
        <v>11</v>
      </c>
      <c r="O4133" t="str">
        <f>TEXT(Table1[[#This Row],[Transaction Date]], "yyyy-mm")</f>
        <v>2024-04</v>
      </c>
      <c r="P4133" s="1">
        <f ca="1">YEAR(TODAY()) - YEAR(Table1[[#This Row],[Buyer Date of Birth]])</f>
        <v>66</v>
      </c>
      <c r="Q4133" s="2">
        <f>Table1[[#This Row],[Total Revenue]] - Table1[[#This Row],[Total Cost]]</f>
        <v>4258</v>
      </c>
    </row>
    <row r="4134" spans="1:17" x14ac:dyDescent="0.25">
      <c r="A4134" s="1">
        <v>45297</v>
      </c>
      <c r="B4134" t="s">
        <v>411</v>
      </c>
      <c r="C4134" t="s">
        <v>673</v>
      </c>
      <c r="D4134" t="s">
        <v>58</v>
      </c>
      <c r="E4134" s="1">
        <v>36126</v>
      </c>
      <c r="F4134" t="s">
        <v>40</v>
      </c>
      <c r="G4134">
        <v>387</v>
      </c>
      <c r="H4134" t="s">
        <v>72</v>
      </c>
      <c r="I4134" t="s">
        <v>59</v>
      </c>
      <c r="J4134" t="s">
        <v>24</v>
      </c>
      <c r="K4134" t="str">
        <f>VLOOKUP(H4134, [1]Products!B:E, 2, FALSE)</f>
        <v>Choco Delight</v>
      </c>
      <c r="L4134" s="2">
        <f>VLOOKUP(H4134, [1]Products!B:D, 3, FALSE)</f>
        <v>3</v>
      </c>
      <c r="M4134" s="2">
        <f>Table1[[#This Row],[Quantity Purchased]] * Table1[[#This Row],[Unit Price]]</f>
        <v>1935</v>
      </c>
      <c r="N4134" s="2">
        <f>VLOOKUP(H4134, [1]Products!B:E, 4, FALSE)</f>
        <v>5</v>
      </c>
      <c r="O4134" t="str">
        <f>TEXT(Table1[[#This Row],[Transaction Date]], "yyyy-mm")</f>
        <v>2024-01</v>
      </c>
      <c r="P4134" s="1">
        <f ca="1">YEAR(TODAY()) - YEAR(Table1[[#This Row],[Buyer Date of Birth]])</f>
        <v>27</v>
      </c>
      <c r="Q4134" s="2">
        <f>Table1[[#This Row],[Total Revenue]] - Table1[[#This Row],[Total Cost]]</f>
        <v>1932</v>
      </c>
    </row>
    <row r="4135" spans="1:17" x14ac:dyDescent="0.25">
      <c r="A4135" s="1">
        <v>45294</v>
      </c>
      <c r="B4135" t="s">
        <v>379</v>
      </c>
      <c r="C4135" t="s">
        <v>88</v>
      </c>
      <c r="D4135" t="s">
        <v>62</v>
      </c>
      <c r="E4135" s="1">
        <v>21219</v>
      </c>
      <c r="F4135" t="s">
        <v>40</v>
      </c>
      <c r="G4135">
        <v>383</v>
      </c>
      <c r="H4135" t="s">
        <v>63</v>
      </c>
      <c r="I4135" t="s">
        <v>59</v>
      </c>
      <c r="J4135" t="s">
        <v>24</v>
      </c>
      <c r="K4135" t="str">
        <f>VLOOKUP(H4135, [1]Products!B:E, 2, FALSE)</f>
        <v>Vanilla Wafers</v>
      </c>
      <c r="L4135" s="2">
        <f>VLOOKUP(H4135, [1]Products!B:D, 3, FALSE)</f>
        <v>18</v>
      </c>
      <c r="M4135" s="2">
        <f>Table1[[#This Row],[Quantity Purchased]] * Table1[[#This Row],[Unit Price]]</f>
        <v>13788</v>
      </c>
      <c r="N4135" s="2">
        <f>VLOOKUP(H4135, [1]Products!B:E, 4, FALSE)</f>
        <v>36</v>
      </c>
      <c r="O4135" t="str">
        <f>TEXT(Table1[[#This Row],[Transaction Date]], "yyyy-mm")</f>
        <v>2024-01</v>
      </c>
      <c r="P4135" s="1">
        <f ca="1">YEAR(TODAY()) - YEAR(Table1[[#This Row],[Buyer Date of Birth]])</f>
        <v>67</v>
      </c>
      <c r="Q4135" s="2">
        <f>Table1[[#This Row],[Total Revenue]] - Table1[[#This Row],[Total Cost]]</f>
        <v>13770</v>
      </c>
    </row>
    <row r="4136" spans="1:17" x14ac:dyDescent="0.25">
      <c r="A4136" s="1">
        <v>45343</v>
      </c>
      <c r="B4136" t="s">
        <v>1396</v>
      </c>
      <c r="C4136" t="s">
        <v>287</v>
      </c>
      <c r="D4136" t="s">
        <v>84</v>
      </c>
      <c r="E4136" s="1">
        <v>36164</v>
      </c>
      <c r="F4136" t="s">
        <v>75</v>
      </c>
      <c r="G4136">
        <v>228</v>
      </c>
      <c r="H4136" t="s">
        <v>29</v>
      </c>
      <c r="I4136" t="s">
        <v>50</v>
      </c>
      <c r="J4136" t="s">
        <v>24</v>
      </c>
      <c r="K4136" t="str">
        <f>VLOOKUP(H4136, [1]Products!B:E, 2, FALSE)</f>
        <v>Shortbread</v>
      </c>
      <c r="L4136" s="2">
        <f>VLOOKUP(H4136, [1]Products!B:D, 3, FALSE)</f>
        <v>10</v>
      </c>
      <c r="M4136" s="2">
        <f>Table1[[#This Row],[Quantity Purchased]] * Table1[[#This Row],[Unit Price]]</f>
        <v>10260</v>
      </c>
      <c r="N4136" s="2">
        <f>VLOOKUP(H4136, [1]Products!B:E, 4, FALSE)</f>
        <v>45</v>
      </c>
      <c r="O4136" t="str">
        <f>TEXT(Table1[[#This Row],[Transaction Date]], "yyyy-mm")</f>
        <v>2024-02</v>
      </c>
      <c r="P4136" s="1">
        <f ca="1">YEAR(TODAY()) - YEAR(Table1[[#This Row],[Buyer Date of Birth]])</f>
        <v>26</v>
      </c>
      <c r="Q4136" s="2">
        <f>Table1[[#This Row],[Total Revenue]] - Table1[[#This Row],[Total Cost]]</f>
        <v>10250</v>
      </c>
    </row>
    <row r="4137" spans="1:17" x14ac:dyDescent="0.25">
      <c r="A4137" s="1">
        <v>45382</v>
      </c>
      <c r="B4137" t="s">
        <v>173</v>
      </c>
      <c r="C4137" t="s">
        <v>460</v>
      </c>
      <c r="D4137" t="s">
        <v>34</v>
      </c>
      <c r="E4137" s="1">
        <v>19180</v>
      </c>
      <c r="F4137" t="s">
        <v>21</v>
      </c>
      <c r="G4137">
        <v>124</v>
      </c>
      <c r="H4137" t="s">
        <v>71</v>
      </c>
      <c r="I4137" t="s">
        <v>55</v>
      </c>
      <c r="J4137" t="s">
        <v>24</v>
      </c>
      <c r="K4137" t="str">
        <f>VLOOKUP(H4137, [1]Products!B:E, 2, FALSE)</f>
        <v>Peanut Butter Bites</v>
      </c>
      <c r="L4137" s="2">
        <f>VLOOKUP(H4137, [1]Products!B:D, 3, FALSE)</f>
        <v>5</v>
      </c>
      <c r="M4137" s="2">
        <f>Table1[[#This Row],[Quantity Purchased]] * Table1[[#This Row],[Unit Price]]</f>
        <v>868</v>
      </c>
      <c r="N4137" s="2">
        <f>VLOOKUP(H4137, [1]Products!B:E, 4, FALSE)</f>
        <v>7</v>
      </c>
      <c r="O4137" t="str">
        <f>TEXT(Table1[[#This Row],[Transaction Date]], "yyyy-mm")</f>
        <v>2024-03</v>
      </c>
      <c r="P4137" s="1">
        <f ca="1">YEAR(TODAY()) - YEAR(Table1[[#This Row],[Buyer Date of Birth]])</f>
        <v>73</v>
      </c>
      <c r="Q4137" s="2">
        <f>Table1[[#This Row],[Total Revenue]] - Table1[[#This Row],[Total Cost]]</f>
        <v>863</v>
      </c>
    </row>
    <row r="4138" spans="1:17" x14ac:dyDescent="0.25">
      <c r="A4138" s="1">
        <v>45341</v>
      </c>
      <c r="B4138" t="s">
        <v>123</v>
      </c>
      <c r="C4138" t="s">
        <v>330</v>
      </c>
      <c r="D4138" t="s">
        <v>53</v>
      </c>
      <c r="E4138" s="1">
        <v>28072</v>
      </c>
      <c r="F4138" t="s">
        <v>40</v>
      </c>
      <c r="G4138">
        <v>484</v>
      </c>
      <c r="H4138" t="s">
        <v>22</v>
      </c>
      <c r="I4138" t="s">
        <v>59</v>
      </c>
      <c r="J4138" t="s">
        <v>24</v>
      </c>
      <c r="K4138" t="str">
        <f>VLOOKUP(H4138, [1]Products!B:E, 2, FALSE)</f>
        <v>Cinnamon Swirls</v>
      </c>
      <c r="L4138" s="2">
        <f>VLOOKUP(H4138, [1]Products!B:D, 3, FALSE)</f>
        <v>10</v>
      </c>
      <c r="M4138" s="2">
        <f>Table1[[#This Row],[Quantity Purchased]] * Table1[[#This Row],[Unit Price]]</f>
        <v>6776</v>
      </c>
      <c r="N4138" s="2">
        <f>VLOOKUP(H4138, [1]Products!B:E, 4, FALSE)</f>
        <v>14</v>
      </c>
      <c r="O4138" t="str">
        <f>TEXT(Table1[[#This Row],[Transaction Date]], "yyyy-mm")</f>
        <v>2024-02</v>
      </c>
      <c r="P4138" s="1">
        <f ca="1">YEAR(TODAY()) - YEAR(Table1[[#This Row],[Buyer Date of Birth]])</f>
        <v>49</v>
      </c>
      <c r="Q4138" s="2">
        <f>Table1[[#This Row],[Total Revenue]] - Table1[[#This Row],[Total Cost]]</f>
        <v>6766</v>
      </c>
    </row>
    <row r="4139" spans="1:17" x14ac:dyDescent="0.25">
      <c r="A4139" s="1">
        <v>45326</v>
      </c>
      <c r="B4139" t="s">
        <v>496</v>
      </c>
      <c r="C4139" t="s">
        <v>522</v>
      </c>
      <c r="D4139" t="s">
        <v>34</v>
      </c>
      <c r="E4139" s="1">
        <v>38194</v>
      </c>
      <c r="F4139" t="s">
        <v>75</v>
      </c>
      <c r="G4139">
        <v>206</v>
      </c>
      <c r="H4139" t="s">
        <v>41</v>
      </c>
      <c r="I4139" t="s">
        <v>55</v>
      </c>
      <c r="J4139" t="s">
        <v>31</v>
      </c>
      <c r="K4139" t="str">
        <f>VLOOKUP(H4139, [1]Products!B:E, 2, FALSE)</f>
        <v>Ginger Snaps</v>
      </c>
      <c r="L4139" s="2">
        <f>VLOOKUP(H4139, [1]Products!B:D, 3, FALSE)</f>
        <v>14</v>
      </c>
      <c r="M4139" s="2">
        <f>Table1[[#This Row],[Quantity Purchased]] * Table1[[#This Row],[Unit Price]]</f>
        <v>5768</v>
      </c>
      <c r="N4139" s="2">
        <f>VLOOKUP(H4139, [1]Products!B:E, 4, FALSE)</f>
        <v>28</v>
      </c>
      <c r="O4139" t="str">
        <f>TEXT(Table1[[#This Row],[Transaction Date]], "yyyy-mm")</f>
        <v>2024-02</v>
      </c>
      <c r="P4139" s="1">
        <f ca="1">YEAR(TODAY()) - YEAR(Table1[[#This Row],[Buyer Date of Birth]])</f>
        <v>21</v>
      </c>
      <c r="Q4139" s="2">
        <f>Table1[[#This Row],[Total Revenue]] - Table1[[#This Row],[Total Cost]]</f>
        <v>5754</v>
      </c>
    </row>
    <row r="4140" spans="1:17" x14ac:dyDescent="0.25">
      <c r="A4140" s="1">
        <v>45296</v>
      </c>
      <c r="B4140" t="s">
        <v>462</v>
      </c>
      <c r="C4140" t="s">
        <v>1069</v>
      </c>
      <c r="D4140" t="s">
        <v>78</v>
      </c>
      <c r="E4140" s="1">
        <v>16440</v>
      </c>
      <c r="F4140" t="s">
        <v>75</v>
      </c>
      <c r="G4140">
        <v>82</v>
      </c>
      <c r="H4140" t="s">
        <v>29</v>
      </c>
      <c r="I4140" t="s">
        <v>59</v>
      </c>
      <c r="J4140" t="s">
        <v>24</v>
      </c>
      <c r="K4140" t="str">
        <f>VLOOKUP(H4140, [1]Products!B:E, 2, FALSE)</f>
        <v>Shortbread</v>
      </c>
      <c r="L4140" s="2">
        <f>VLOOKUP(H4140, [1]Products!B:D, 3, FALSE)</f>
        <v>10</v>
      </c>
      <c r="M4140" s="2">
        <f>Table1[[#This Row],[Quantity Purchased]] * Table1[[#This Row],[Unit Price]]</f>
        <v>3690</v>
      </c>
      <c r="N4140" s="2">
        <f>VLOOKUP(H4140, [1]Products!B:E, 4, FALSE)</f>
        <v>45</v>
      </c>
      <c r="O4140" t="str">
        <f>TEXT(Table1[[#This Row],[Transaction Date]], "yyyy-mm")</f>
        <v>2024-01</v>
      </c>
      <c r="P4140" s="1">
        <f ca="1">YEAR(TODAY()) - YEAR(Table1[[#This Row],[Buyer Date of Birth]])</f>
        <v>80</v>
      </c>
      <c r="Q4140" s="2">
        <f>Table1[[#This Row],[Total Revenue]] - Table1[[#This Row],[Total Cost]]</f>
        <v>3680</v>
      </c>
    </row>
    <row r="4141" spans="1:17" x14ac:dyDescent="0.25">
      <c r="A4141" s="1">
        <v>45436</v>
      </c>
      <c r="B4141" t="s">
        <v>236</v>
      </c>
      <c r="C4141" t="s">
        <v>118</v>
      </c>
      <c r="D4141" t="s">
        <v>34</v>
      </c>
      <c r="E4141" s="1">
        <v>18284</v>
      </c>
      <c r="F4141" t="s">
        <v>40</v>
      </c>
      <c r="G4141">
        <v>349</v>
      </c>
      <c r="H4141" t="s">
        <v>41</v>
      </c>
      <c r="I4141" t="s">
        <v>36</v>
      </c>
      <c r="J4141" t="s">
        <v>24</v>
      </c>
      <c r="K4141" t="str">
        <f>VLOOKUP(H4141, [1]Products!B:E, 2, FALSE)</f>
        <v>Ginger Snaps</v>
      </c>
      <c r="L4141" s="2">
        <f>VLOOKUP(H4141, [1]Products!B:D, 3, FALSE)</f>
        <v>14</v>
      </c>
      <c r="M4141" s="2">
        <f>Table1[[#This Row],[Quantity Purchased]] * Table1[[#This Row],[Unit Price]]</f>
        <v>9772</v>
      </c>
      <c r="N4141" s="2">
        <f>VLOOKUP(H4141, [1]Products!B:E, 4, FALSE)</f>
        <v>28</v>
      </c>
      <c r="O4141" t="str">
        <f>TEXT(Table1[[#This Row],[Transaction Date]], "yyyy-mm")</f>
        <v>2024-05</v>
      </c>
      <c r="P4141" s="1">
        <f ca="1">YEAR(TODAY()) - YEAR(Table1[[#This Row],[Buyer Date of Birth]])</f>
        <v>75</v>
      </c>
      <c r="Q4141" s="2">
        <f>Table1[[#This Row],[Total Revenue]] - Table1[[#This Row],[Total Cost]]</f>
        <v>9758</v>
      </c>
    </row>
    <row r="4142" spans="1:17" x14ac:dyDescent="0.25">
      <c r="A4142" s="1">
        <v>45389</v>
      </c>
      <c r="B4142" t="s">
        <v>225</v>
      </c>
      <c r="C4142" t="s">
        <v>958</v>
      </c>
      <c r="D4142" t="s">
        <v>89</v>
      </c>
      <c r="E4142" s="1">
        <v>33230</v>
      </c>
      <c r="F4142" t="s">
        <v>75</v>
      </c>
      <c r="G4142">
        <v>93</v>
      </c>
      <c r="H4142" t="s">
        <v>49</v>
      </c>
      <c r="I4142" t="s">
        <v>36</v>
      </c>
      <c r="J4142" t="s">
        <v>24</v>
      </c>
      <c r="K4142" t="str">
        <f>VLOOKUP(H4142, [1]Products!B:E, 2, FALSE)</f>
        <v>Butter Crunch</v>
      </c>
      <c r="L4142" s="2">
        <f>VLOOKUP(H4142, [1]Products!B:D, 3, FALSE)</f>
        <v>10</v>
      </c>
      <c r="M4142" s="2">
        <f>Table1[[#This Row],[Quantity Purchased]] * Table1[[#This Row],[Unit Price]]</f>
        <v>1023</v>
      </c>
      <c r="N4142" s="2">
        <f>VLOOKUP(H4142, [1]Products!B:E, 4, FALSE)</f>
        <v>11</v>
      </c>
      <c r="O4142" t="str">
        <f>TEXT(Table1[[#This Row],[Transaction Date]], "yyyy-mm")</f>
        <v>2024-04</v>
      </c>
      <c r="P4142" s="1">
        <f ca="1">YEAR(TODAY()) - YEAR(Table1[[#This Row],[Buyer Date of Birth]])</f>
        <v>35</v>
      </c>
      <c r="Q4142" s="2">
        <f>Table1[[#This Row],[Total Revenue]] - Table1[[#This Row],[Total Cost]]</f>
        <v>1013</v>
      </c>
    </row>
    <row r="4143" spans="1:17" x14ac:dyDescent="0.25">
      <c r="A4143" s="1">
        <v>45355</v>
      </c>
      <c r="B4143" t="s">
        <v>431</v>
      </c>
      <c r="C4143" t="s">
        <v>1175</v>
      </c>
      <c r="D4143" t="s">
        <v>62</v>
      </c>
      <c r="E4143" s="1">
        <v>28922</v>
      </c>
      <c r="F4143" t="s">
        <v>28</v>
      </c>
      <c r="G4143">
        <v>43</v>
      </c>
      <c r="H4143" t="s">
        <v>72</v>
      </c>
      <c r="I4143" t="s">
        <v>42</v>
      </c>
      <c r="J4143" t="s">
        <v>24</v>
      </c>
      <c r="K4143" t="str">
        <f>VLOOKUP(H4143, [1]Products!B:E, 2, FALSE)</f>
        <v>Choco Delight</v>
      </c>
      <c r="L4143" s="2">
        <f>VLOOKUP(H4143, [1]Products!B:D, 3, FALSE)</f>
        <v>3</v>
      </c>
      <c r="M4143" s="2">
        <f>Table1[[#This Row],[Quantity Purchased]] * Table1[[#This Row],[Unit Price]]</f>
        <v>215</v>
      </c>
      <c r="N4143" s="2">
        <f>VLOOKUP(H4143, [1]Products!B:E, 4, FALSE)</f>
        <v>5</v>
      </c>
      <c r="O4143" t="str">
        <f>TEXT(Table1[[#This Row],[Transaction Date]], "yyyy-mm")</f>
        <v>2024-03</v>
      </c>
      <c r="P4143" s="1">
        <f ca="1">YEAR(TODAY()) - YEAR(Table1[[#This Row],[Buyer Date of Birth]])</f>
        <v>46</v>
      </c>
      <c r="Q4143" s="2">
        <f>Table1[[#This Row],[Total Revenue]] - Table1[[#This Row],[Total Cost]]</f>
        <v>212</v>
      </c>
    </row>
    <row r="4144" spans="1:17" x14ac:dyDescent="0.25">
      <c r="A4144" s="1">
        <v>45456</v>
      </c>
      <c r="B4144" t="s">
        <v>334</v>
      </c>
      <c r="C4144" t="s">
        <v>177</v>
      </c>
      <c r="D4144" t="s">
        <v>84</v>
      </c>
      <c r="E4144" s="1">
        <v>38571</v>
      </c>
      <c r="F4144" t="s">
        <v>28</v>
      </c>
      <c r="G4144">
        <v>79</v>
      </c>
      <c r="H4144" t="s">
        <v>41</v>
      </c>
      <c r="I4144" t="s">
        <v>46</v>
      </c>
      <c r="J4144" t="s">
        <v>24</v>
      </c>
      <c r="K4144" t="str">
        <f>VLOOKUP(H4144, [1]Products!B:E, 2, FALSE)</f>
        <v>Ginger Snaps</v>
      </c>
      <c r="L4144" s="2">
        <f>VLOOKUP(H4144, [1]Products!B:D, 3, FALSE)</f>
        <v>14</v>
      </c>
      <c r="M4144" s="2">
        <f>Table1[[#This Row],[Quantity Purchased]] * Table1[[#This Row],[Unit Price]]</f>
        <v>2212</v>
      </c>
      <c r="N4144" s="2">
        <f>VLOOKUP(H4144, [1]Products!B:E, 4, FALSE)</f>
        <v>28</v>
      </c>
      <c r="O4144" t="str">
        <f>TEXT(Table1[[#This Row],[Transaction Date]], "yyyy-mm")</f>
        <v>2024-06</v>
      </c>
      <c r="P4144" s="1">
        <f ca="1">YEAR(TODAY()) - YEAR(Table1[[#This Row],[Buyer Date of Birth]])</f>
        <v>20</v>
      </c>
      <c r="Q4144" s="2">
        <f>Table1[[#This Row],[Total Revenue]] - Table1[[#This Row],[Total Cost]]</f>
        <v>2198</v>
      </c>
    </row>
    <row r="4145" spans="1:17" x14ac:dyDescent="0.25">
      <c r="A4145" s="1">
        <v>45346</v>
      </c>
      <c r="B4145" t="s">
        <v>689</v>
      </c>
      <c r="C4145" t="s">
        <v>1319</v>
      </c>
      <c r="D4145" t="s">
        <v>89</v>
      </c>
      <c r="E4145" s="1">
        <v>35035</v>
      </c>
      <c r="F4145" t="s">
        <v>75</v>
      </c>
      <c r="G4145">
        <v>285</v>
      </c>
      <c r="H4145" t="s">
        <v>29</v>
      </c>
      <c r="I4145" t="s">
        <v>50</v>
      </c>
      <c r="J4145" t="s">
        <v>24</v>
      </c>
      <c r="K4145" t="str">
        <f>VLOOKUP(H4145, [1]Products!B:E, 2, FALSE)</f>
        <v>Shortbread</v>
      </c>
      <c r="L4145" s="2">
        <f>VLOOKUP(H4145, [1]Products!B:D, 3, FALSE)</f>
        <v>10</v>
      </c>
      <c r="M4145" s="2">
        <f>Table1[[#This Row],[Quantity Purchased]] * Table1[[#This Row],[Unit Price]]</f>
        <v>12825</v>
      </c>
      <c r="N4145" s="2">
        <f>VLOOKUP(H4145, [1]Products!B:E, 4, FALSE)</f>
        <v>45</v>
      </c>
      <c r="O4145" t="str">
        <f>TEXT(Table1[[#This Row],[Transaction Date]], "yyyy-mm")</f>
        <v>2024-02</v>
      </c>
      <c r="P4145" s="1">
        <f ca="1">YEAR(TODAY()) - YEAR(Table1[[#This Row],[Buyer Date of Birth]])</f>
        <v>30</v>
      </c>
      <c r="Q4145" s="2">
        <f>Table1[[#This Row],[Total Revenue]] - Table1[[#This Row],[Total Cost]]</f>
        <v>12815</v>
      </c>
    </row>
    <row r="4146" spans="1:17" x14ac:dyDescent="0.25">
      <c r="A4146" s="1">
        <v>45336</v>
      </c>
      <c r="B4146" t="s">
        <v>231</v>
      </c>
      <c r="C4146" t="s">
        <v>1347</v>
      </c>
      <c r="D4146" t="s">
        <v>53</v>
      </c>
      <c r="E4146" s="1">
        <v>23766</v>
      </c>
      <c r="F4146" t="s">
        <v>40</v>
      </c>
      <c r="G4146">
        <v>42</v>
      </c>
      <c r="H4146" t="s">
        <v>66</v>
      </c>
      <c r="I4146" t="s">
        <v>55</v>
      </c>
      <c r="J4146" t="s">
        <v>24</v>
      </c>
      <c r="K4146" t="str">
        <f>VLOOKUP(H4146, [1]Products!B:E, 2, FALSE)</f>
        <v>Oatmeal Cookies</v>
      </c>
      <c r="L4146" s="2">
        <f>VLOOKUP(H4146, [1]Products!B:D, 3, FALSE)</f>
        <v>19</v>
      </c>
      <c r="M4146" s="2">
        <f>Table1[[#This Row],[Quantity Purchased]] * Table1[[#This Row],[Unit Price]]</f>
        <v>966</v>
      </c>
      <c r="N4146" s="2">
        <f>VLOOKUP(H4146, [1]Products!B:E, 4, FALSE)</f>
        <v>23</v>
      </c>
      <c r="O4146" t="str">
        <f>TEXT(Table1[[#This Row],[Transaction Date]], "yyyy-mm")</f>
        <v>2024-02</v>
      </c>
      <c r="P4146" s="1">
        <f ca="1">YEAR(TODAY()) - YEAR(Table1[[#This Row],[Buyer Date of Birth]])</f>
        <v>60</v>
      </c>
      <c r="Q4146" s="2">
        <f>Table1[[#This Row],[Total Revenue]] - Table1[[#This Row],[Total Cost]]</f>
        <v>947</v>
      </c>
    </row>
    <row r="4147" spans="1:17" x14ac:dyDescent="0.25">
      <c r="A4147" s="1">
        <v>45376</v>
      </c>
      <c r="B4147" t="s">
        <v>336</v>
      </c>
      <c r="C4147" t="s">
        <v>841</v>
      </c>
      <c r="D4147" t="s">
        <v>84</v>
      </c>
      <c r="E4147" s="1">
        <v>38298</v>
      </c>
      <c r="F4147" t="s">
        <v>75</v>
      </c>
      <c r="G4147">
        <v>492</v>
      </c>
      <c r="H4147" t="s">
        <v>71</v>
      </c>
      <c r="I4147" t="s">
        <v>59</v>
      </c>
      <c r="J4147" t="s">
        <v>24</v>
      </c>
      <c r="K4147" t="str">
        <f>VLOOKUP(H4147, [1]Products!B:E, 2, FALSE)</f>
        <v>Peanut Butter Bites</v>
      </c>
      <c r="L4147" s="2">
        <f>VLOOKUP(H4147, [1]Products!B:D, 3, FALSE)</f>
        <v>5</v>
      </c>
      <c r="M4147" s="2">
        <f>Table1[[#This Row],[Quantity Purchased]] * Table1[[#This Row],[Unit Price]]</f>
        <v>3444</v>
      </c>
      <c r="N4147" s="2">
        <f>VLOOKUP(H4147, [1]Products!B:E, 4, FALSE)</f>
        <v>7</v>
      </c>
      <c r="O4147" t="str">
        <f>TEXT(Table1[[#This Row],[Transaction Date]], "yyyy-mm")</f>
        <v>2024-03</v>
      </c>
      <c r="P4147" s="1">
        <f ca="1">YEAR(TODAY()) - YEAR(Table1[[#This Row],[Buyer Date of Birth]])</f>
        <v>21</v>
      </c>
      <c r="Q4147" s="2">
        <f>Table1[[#This Row],[Total Revenue]] - Table1[[#This Row],[Total Cost]]</f>
        <v>3439</v>
      </c>
    </row>
    <row r="4148" spans="1:17" x14ac:dyDescent="0.25">
      <c r="A4148" s="1">
        <v>45317</v>
      </c>
      <c r="B4148" t="s">
        <v>173</v>
      </c>
      <c r="C4148" t="s">
        <v>948</v>
      </c>
      <c r="D4148" t="s">
        <v>78</v>
      </c>
      <c r="E4148" s="1">
        <v>35124</v>
      </c>
      <c r="F4148" t="s">
        <v>40</v>
      </c>
      <c r="G4148">
        <v>391</v>
      </c>
      <c r="H4148" t="s">
        <v>72</v>
      </c>
      <c r="I4148" t="s">
        <v>55</v>
      </c>
      <c r="J4148" t="s">
        <v>24</v>
      </c>
      <c r="K4148" t="str">
        <f>VLOOKUP(H4148, [1]Products!B:E, 2, FALSE)</f>
        <v>Choco Delight</v>
      </c>
      <c r="L4148" s="2">
        <f>VLOOKUP(H4148, [1]Products!B:D, 3, FALSE)</f>
        <v>3</v>
      </c>
      <c r="M4148" s="2">
        <f>Table1[[#This Row],[Quantity Purchased]] * Table1[[#This Row],[Unit Price]]</f>
        <v>1955</v>
      </c>
      <c r="N4148" s="2">
        <f>VLOOKUP(H4148, [1]Products!B:E, 4, FALSE)</f>
        <v>5</v>
      </c>
      <c r="O4148" t="str">
        <f>TEXT(Table1[[#This Row],[Transaction Date]], "yyyy-mm")</f>
        <v>2024-01</v>
      </c>
      <c r="P4148" s="1">
        <f ca="1">YEAR(TODAY()) - YEAR(Table1[[#This Row],[Buyer Date of Birth]])</f>
        <v>29</v>
      </c>
      <c r="Q4148" s="2">
        <f>Table1[[#This Row],[Total Revenue]] - Table1[[#This Row],[Total Cost]]</f>
        <v>1952</v>
      </c>
    </row>
    <row r="4149" spans="1:17" x14ac:dyDescent="0.25">
      <c r="A4149" s="1">
        <v>45342</v>
      </c>
      <c r="B4149" t="s">
        <v>329</v>
      </c>
      <c r="C4149" t="s">
        <v>345</v>
      </c>
      <c r="D4149" t="s">
        <v>89</v>
      </c>
      <c r="E4149" s="1">
        <v>33214</v>
      </c>
      <c r="F4149" t="s">
        <v>28</v>
      </c>
      <c r="G4149">
        <v>136</v>
      </c>
      <c r="H4149" t="s">
        <v>49</v>
      </c>
      <c r="I4149" t="s">
        <v>59</v>
      </c>
      <c r="J4149" t="s">
        <v>24</v>
      </c>
      <c r="K4149" t="str">
        <f>VLOOKUP(H4149, [1]Products!B:E, 2, FALSE)</f>
        <v>Butter Crunch</v>
      </c>
      <c r="L4149" s="2">
        <f>VLOOKUP(H4149, [1]Products!B:D, 3, FALSE)</f>
        <v>10</v>
      </c>
      <c r="M4149" s="2">
        <f>Table1[[#This Row],[Quantity Purchased]] * Table1[[#This Row],[Unit Price]]</f>
        <v>1496</v>
      </c>
      <c r="N4149" s="2">
        <f>VLOOKUP(H4149, [1]Products!B:E, 4, FALSE)</f>
        <v>11</v>
      </c>
      <c r="O4149" t="str">
        <f>TEXT(Table1[[#This Row],[Transaction Date]], "yyyy-mm")</f>
        <v>2024-02</v>
      </c>
      <c r="P4149" s="1">
        <f ca="1">YEAR(TODAY()) - YEAR(Table1[[#This Row],[Buyer Date of Birth]])</f>
        <v>35</v>
      </c>
      <c r="Q4149" s="2">
        <f>Table1[[#This Row],[Total Revenue]] - Table1[[#This Row],[Total Cost]]</f>
        <v>1486</v>
      </c>
    </row>
    <row r="4150" spans="1:17" x14ac:dyDescent="0.25">
      <c r="A4150" s="1">
        <v>45452</v>
      </c>
      <c r="B4150" t="s">
        <v>372</v>
      </c>
      <c r="C4150" t="s">
        <v>403</v>
      </c>
      <c r="D4150" t="s">
        <v>34</v>
      </c>
      <c r="E4150" s="1">
        <v>36193</v>
      </c>
      <c r="F4150" t="s">
        <v>28</v>
      </c>
      <c r="G4150">
        <v>286</v>
      </c>
      <c r="H4150" t="s">
        <v>29</v>
      </c>
      <c r="I4150" t="s">
        <v>59</v>
      </c>
      <c r="J4150" t="s">
        <v>24</v>
      </c>
      <c r="K4150" t="str">
        <f>VLOOKUP(H4150, [1]Products!B:E, 2, FALSE)</f>
        <v>Shortbread</v>
      </c>
      <c r="L4150" s="2">
        <f>VLOOKUP(H4150, [1]Products!B:D, 3, FALSE)</f>
        <v>10</v>
      </c>
      <c r="M4150" s="2">
        <f>Table1[[#This Row],[Quantity Purchased]] * Table1[[#This Row],[Unit Price]]</f>
        <v>12870</v>
      </c>
      <c r="N4150" s="2">
        <f>VLOOKUP(H4150, [1]Products!B:E, 4, FALSE)</f>
        <v>45</v>
      </c>
      <c r="O4150" t="str">
        <f>TEXT(Table1[[#This Row],[Transaction Date]], "yyyy-mm")</f>
        <v>2024-06</v>
      </c>
      <c r="P4150" s="1">
        <f ca="1">YEAR(TODAY()) - YEAR(Table1[[#This Row],[Buyer Date of Birth]])</f>
        <v>26</v>
      </c>
      <c r="Q4150" s="2">
        <f>Table1[[#This Row],[Total Revenue]] - Table1[[#This Row],[Total Cost]]</f>
        <v>12860</v>
      </c>
    </row>
    <row r="4151" spans="1:17" x14ac:dyDescent="0.25">
      <c r="A4151" s="1">
        <v>45405</v>
      </c>
      <c r="B4151" t="s">
        <v>121</v>
      </c>
      <c r="C4151" t="s">
        <v>550</v>
      </c>
      <c r="D4151" t="s">
        <v>100</v>
      </c>
      <c r="E4151" s="1">
        <v>19117</v>
      </c>
      <c r="F4151" t="s">
        <v>28</v>
      </c>
      <c r="G4151">
        <v>232</v>
      </c>
      <c r="H4151" t="s">
        <v>54</v>
      </c>
      <c r="I4151" t="s">
        <v>50</v>
      </c>
      <c r="J4151" t="s">
        <v>24</v>
      </c>
      <c r="K4151" t="str">
        <f>VLOOKUP(H4151, [1]Products!B:E, 2, FALSE)</f>
        <v>Lemon Crisps</v>
      </c>
      <c r="L4151" s="2">
        <f>VLOOKUP(H4151, [1]Products!B:D, 3, FALSE)</f>
        <v>7</v>
      </c>
      <c r="M4151" s="2">
        <f>Table1[[#This Row],[Quantity Purchased]] * Table1[[#This Row],[Unit Price]]</f>
        <v>2088</v>
      </c>
      <c r="N4151" s="2">
        <f>VLOOKUP(H4151, [1]Products!B:E, 4, FALSE)</f>
        <v>9</v>
      </c>
      <c r="O4151" t="str">
        <f>TEXT(Table1[[#This Row],[Transaction Date]], "yyyy-mm")</f>
        <v>2024-04</v>
      </c>
      <c r="P4151" s="1">
        <f ca="1">YEAR(TODAY()) - YEAR(Table1[[#This Row],[Buyer Date of Birth]])</f>
        <v>73</v>
      </c>
      <c r="Q4151" s="2">
        <f>Table1[[#This Row],[Total Revenue]] - Table1[[#This Row],[Total Cost]]</f>
        <v>2081</v>
      </c>
    </row>
    <row r="4152" spans="1:17" x14ac:dyDescent="0.25">
      <c r="A4152" s="1">
        <v>45436</v>
      </c>
      <c r="B4152" t="s">
        <v>462</v>
      </c>
      <c r="C4152" t="s">
        <v>741</v>
      </c>
      <c r="D4152" t="s">
        <v>84</v>
      </c>
      <c r="E4152" s="1">
        <v>31240</v>
      </c>
      <c r="F4152" t="s">
        <v>75</v>
      </c>
      <c r="G4152">
        <v>261</v>
      </c>
      <c r="H4152" t="s">
        <v>22</v>
      </c>
      <c r="I4152" t="s">
        <v>55</v>
      </c>
      <c r="J4152" t="s">
        <v>24</v>
      </c>
      <c r="K4152" t="str">
        <f>VLOOKUP(H4152, [1]Products!B:E, 2, FALSE)</f>
        <v>Cinnamon Swirls</v>
      </c>
      <c r="L4152" s="2">
        <f>VLOOKUP(H4152, [1]Products!B:D, 3, FALSE)</f>
        <v>10</v>
      </c>
      <c r="M4152" s="2">
        <f>Table1[[#This Row],[Quantity Purchased]] * Table1[[#This Row],[Unit Price]]</f>
        <v>3654</v>
      </c>
      <c r="N4152" s="2">
        <f>VLOOKUP(H4152, [1]Products!B:E, 4, FALSE)</f>
        <v>14</v>
      </c>
      <c r="O4152" t="str">
        <f>TEXT(Table1[[#This Row],[Transaction Date]], "yyyy-mm")</f>
        <v>2024-05</v>
      </c>
      <c r="P4152" s="1">
        <f ca="1">YEAR(TODAY()) - YEAR(Table1[[#This Row],[Buyer Date of Birth]])</f>
        <v>40</v>
      </c>
      <c r="Q4152" s="2">
        <f>Table1[[#This Row],[Total Revenue]] - Table1[[#This Row],[Total Cost]]</f>
        <v>3644</v>
      </c>
    </row>
    <row r="4153" spans="1:17" x14ac:dyDescent="0.25">
      <c r="A4153" s="1">
        <v>45473</v>
      </c>
      <c r="B4153" t="s">
        <v>203</v>
      </c>
      <c r="C4153" t="s">
        <v>1160</v>
      </c>
      <c r="D4153" t="s">
        <v>20</v>
      </c>
      <c r="E4153" s="1">
        <v>26508</v>
      </c>
      <c r="F4153" t="s">
        <v>40</v>
      </c>
      <c r="G4153">
        <v>500</v>
      </c>
      <c r="H4153" t="s">
        <v>72</v>
      </c>
      <c r="I4153" t="s">
        <v>59</v>
      </c>
      <c r="J4153" t="s">
        <v>24</v>
      </c>
      <c r="K4153" t="str">
        <f>VLOOKUP(H4153, [1]Products!B:E, 2, FALSE)</f>
        <v>Choco Delight</v>
      </c>
      <c r="L4153" s="2">
        <f>VLOOKUP(H4153, [1]Products!B:D, 3, FALSE)</f>
        <v>3</v>
      </c>
      <c r="M4153" s="2">
        <f>Table1[[#This Row],[Quantity Purchased]] * Table1[[#This Row],[Unit Price]]</f>
        <v>2500</v>
      </c>
      <c r="N4153" s="2">
        <f>VLOOKUP(H4153, [1]Products!B:E, 4, FALSE)</f>
        <v>5</v>
      </c>
      <c r="O4153" t="str">
        <f>TEXT(Table1[[#This Row],[Transaction Date]], "yyyy-mm")</f>
        <v>2024-06</v>
      </c>
      <c r="P4153" s="1">
        <f ca="1">YEAR(TODAY()) - YEAR(Table1[[#This Row],[Buyer Date of Birth]])</f>
        <v>53</v>
      </c>
      <c r="Q4153" s="2">
        <f>Table1[[#This Row],[Total Revenue]] - Table1[[#This Row],[Total Cost]]</f>
        <v>2497</v>
      </c>
    </row>
    <row r="4154" spans="1:17" x14ac:dyDescent="0.25">
      <c r="A4154" s="1">
        <v>45392</v>
      </c>
      <c r="B4154" t="s">
        <v>377</v>
      </c>
      <c r="C4154" t="s">
        <v>592</v>
      </c>
      <c r="D4154" t="s">
        <v>53</v>
      </c>
      <c r="E4154" s="1">
        <v>32352</v>
      </c>
      <c r="F4154" t="s">
        <v>28</v>
      </c>
      <c r="G4154">
        <v>343</v>
      </c>
      <c r="H4154" t="s">
        <v>49</v>
      </c>
      <c r="I4154" t="s">
        <v>55</v>
      </c>
      <c r="J4154" t="s">
        <v>24</v>
      </c>
      <c r="K4154" t="str">
        <f>VLOOKUP(H4154, [1]Products!B:E, 2, FALSE)</f>
        <v>Butter Crunch</v>
      </c>
      <c r="L4154" s="2">
        <f>VLOOKUP(H4154, [1]Products!B:D, 3, FALSE)</f>
        <v>10</v>
      </c>
      <c r="M4154" s="2">
        <f>Table1[[#This Row],[Quantity Purchased]] * Table1[[#This Row],[Unit Price]]</f>
        <v>3773</v>
      </c>
      <c r="N4154" s="2">
        <f>VLOOKUP(H4154, [1]Products!B:E, 4, FALSE)</f>
        <v>11</v>
      </c>
      <c r="O4154" t="str">
        <f>TEXT(Table1[[#This Row],[Transaction Date]], "yyyy-mm")</f>
        <v>2024-04</v>
      </c>
      <c r="P4154" s="1">
        <f ca="1">YEAR(TODAY()) - YEAR(Table1[[#This Row],[Buyer Date of Birth]])</f>
        <v>37</v>
      </c>
      <c r="Q4154" s="2">
        <f>Table1[[#This Row],[Total Revenue]] - Table1[[#This Row],[Total Cost]]</f>
        <v>3763</v>
      </c>
    </row>
    <row r="4155" spans="1:17" x14ac:dyDescent="0.25">
      <c r="A4155" s="1">
        <v>45459</v>
      </c>
      <c r="B4155" t="s">
        <v>1397</v>
      </c>
      <c r="C4155" t="s">
        <v>430</v>
      </c>
      <c r="D4155" t="s">
        <v>20</v>
      </c>
      <c r="E4155" s="1">
        <v>37308</v>
      </c>
      <c r="F4155" t="s">
        <v>28</v>
      </c>
      <c r="G4155">
        <v>415</v>
      </c>
      <c r="H4155" t="s">
        <v>71</v>
      </c>
      <c r="I4155" t="s">
        <v>59</v>
      </c>
      <c r="J4155" t="s">
        <v>24</v>
      </c>
      <c r="K4155" t="str">
        <f>VLOOKUP(H4155, [1]Products!B:E, 2, FALSE)</f>
        <v>Peanut Butter Bites</v>
      </c>
      <c r="L4155" s="2">
        <f>VLOOKUP(H4155, [1]Products!B:D, 3, FALSE)</f>
        <v>5</v>
      </c>
      <c r="M4155" s="2">
        <f>Table1[[#This Row],[Quantity Purchased]] * Table1[[#This Row],[Unit Price]]</f>
        <v>2905</v>
      </c>
      <c r="N4155" s="2">
        <f>VLOOKUP(H4155, [1]Products!B:E, 4, FALSE)</f>
        <v>7</v>
      </c>
      <c r="O4155" t="str">
        <f>TEXT(Table1[[#This Row],[Transaction Date]], "yyyy-mm")</f>
        <v>2024-06</v>
      </c>
      <c r="P4155" s="1">
        <f ca="1">YEAR(TODAY()) - YEAR(Table1[[#This Row],[Buyer Date of Birth]])</f>
        <v>23</v>
      </c>
      <c r="Q4155" s="2">
        <f>Table1[[#This Row],[Total Revenue]] - Table1[[#This Row],[Total Cost]]</f>
        <v>2900</v>
      </c>
    </row>
    <row r="4156" spans="1:17" x14ac:dyDescent="0.25">
      <c r="A4156" s="1">
        <v>45390</v>
      </c>
      <c r="B4156" t="s">
        <v>325</v>
      </c>
      <c r="C4156" t="s">
        <v>39</v>
      </c>
      <c r="D4156" t="s">
        <v>58</v>
      </c>
      <c r="E4156" s="1">
        <v>38141</v>
      </c>
      <c r="F4156" t="s">
        <v>75</v>
      </c>
      <c r="G4156">
        <v>334</v>
      </c>
      <c r="H4156" t="s">
        <v>71</v>
      </c>
      <c r="I4156" t="s">
        <v>36</v>
      </c>
      <c r="J4156" t="s">
        <v>24</v>
      </c>
      <c r="K4156" t="str">
        <f>VLOOKUP(H4156, [1]Products!B:E, 2, FALSE)</f>
        <v>Peanut Butter Bites</v>
      </c>
      <c r="L4156" s="2">
        <f>VLOOKUP(H4156, [1]Products!B:D, 3, FALSE)</f>
        <v>5</v>
      </c>
      <c r="M4156" s="2">
        <f>Table1[[#This Row],[Quantity Purchased]] * Table1[[#This Row],[Unit Price]]</f>
        <v>2338</v>
      </c>
      <c r="N4156" s="2">
        <f>VLOOKUP(H4156, [1]Products!B:E, 4, FALSE)</f>
        <v>7</v>
      </c>
      <c r="O4156" t="str">
        <f>TEXT(Table1[[#This Row],[Transaction Date]], "yyyy-mm")</f>
        <v>2024-04</v>
      </c>
      <c r="P4156" s="1">
        <f ca="1">YEAR(TODAY()) - YEAR(Table1[[#This Row],[Buyer Date of Birth]])</f>
        <v>21</v>
      </c>
      <c r="Q4156" s="2">
        <f>Table1[[#This Row],[Total Revenue]] - Table1[[#This Row],[Total Cost]]</f>
        <v>2333</v>
      </c>
    </row>
    <row r="4157" spans="1:17" x14ac:dyDescent="0.25">
      <c r="A4157" s="1">
        <v>45293</v>
      </c>
      <c r="B4157" t="s">
        <v>32</v>
      </c>
      <c r="C4157" t="s">
        <v>913</v>
      </c>
      <c r="D4157" t="s">
        <v>84</v>
      </c>
      <c r="E4157" s="1">
        <v>24721</v>
      </c>
      <c r="F4157" t="s">
        <v>40</v>
      </c>
      <c r="G4157">
        <v>161</v>
      </c>
      <c r="H4157" t="s">
        <v>22</v>
      </c>
      <c r="I4157" t="s">
        <v>36</v>
      </c>
      <c r="J4157" t="s">
        <v>24</v>
      </c>
      <c r="K4157" t="str">
        <f>VLOOKUP(H4157, [1]Products!B:E, 2, FALSE)</f>
        <v>Cinnamon Swirls</v>
      </c>
      <c r="L4157" s="2">
        <f>VLOOKUP(H4157, [1]Products!B:D, 3, FALSE)</f>
        <v>10</v>
      </c>
      <c r="M4157" s="2">
        <f>Table1[[#This Row],[Quantity Purchased]] * Table1[[#This Row],[Unit Price]]</f>
        <v>2254</v>
      </c>
      <c r="N4157" s="2">
        <f>VLOOKUP(H4157, [1]Products!B:E, 4, FALSE)</f>
        <v>14</v>
      </c>
      <c r="O4157" t="str">
        <f>TEXT(Table1[[#This Row],[Transaction Date]], "yyyy-mm")</f>
        <v>2024-01</v>
      </c>
      <c r="P4157" s="1">
        <f ca="1">YEAR(TODAY()) - YEAR(Table1[[#This Row],[Buyer Date of Birth]])</f>
        <v>58</v>
      </c>
      <c r="Q4157" s="2">
        <f>Table1[[#This Row],[Total Revenue]] - Table1[[#This Row],[Total Cost]]</f>
        <v>2244</v>
      </c>
    </row>
    <row r="4158" spans="1:17" x14ac:dyDescent="0.25">
      <c r="A4158" s="1">
        <v>45375</v>
      </c>
      <c r="B4158" t="s">
        <v>705</v>
      </c>
      <c r="C4158" t="s">
        <v>537</v>
      </c>
      <c r="D4158" t="s">
        <v>53</v>
      </c>
      <c r="E4158" s="1">
        <v>38115</v>
      </c>
      <c r="F4158" t="s">
        <v>21</v>
      </c>
      <c r="G4158">
        <v>422</v>
      </c>
      <c r="H4158" t="s">
        <v>71</v>
      </c>
      <c r="I4158" t="s">
        <v>42</v>
      </c>
      <c r="J4158" t="s">
        <v>24</v>
      </c>
      <c r="K4158" t="str">
        <f>VLOOKUP(H4158, [1]Products!B:E, 2, FALSE)</f>
        <v>Peanut Butter Bites</v>
      </c>
      <c r="L4158" s="2">
        <f>VLOOKUP(H4158, [1]Products!B:D, 3, FALSE)</f>
        <v>5</v>
      </c>
      <c r="M4158" s="2">
        <f>Table1[[#This Row],[Quantity Purchased]] * Table1[[#This Row],[Unit Price]]</f>
        <v>2954</v>
      </c>
      <c r="N4158" s="2">
        <f>VLOOKUP(H4158, [1]Products!B:E, 4, FALSE)</f>
        <v>7</v>
      </c>
      <c r="O4158" t="str">
        <f>TEXT(Table1[[#This Row],[Transaction Date]], "yyyy-mm")</f>
        <v>2024-03</v>
      </c>
      <c r="P4158" s="1">
        <f ca="1">YEAR(TODAY()) - YEAR(Table1[[#This Row],[Buyer Date of Birth]])</f>
        <v>21</v>
      </c>
      <c r="Q4158" s="2">
        <f>Table1[[#This Row],[Total Revenue]] - Table1[[#This Row],[Total Cost]]</f>
        <v>2949</v>
      </c>
    </row>
    <row r="4159" spans="1:17" x14ac:dyDescent="0.25">
      <c r="A4159" s="1">
        <v>45378</v>
      </c>
      <c r="B4159" t="s">
        <v>199</v>
      </c>
      <c r="C4159" t="s">
        <v>533</v>
      </c>
      <c r="D4159" t="s">
        <v>34</v>
      </c>
      <c r="E4159" s="1">
        <v>35675</v>
      </c>
      <c r="F4159" t="s">
        <v>40</v>
      </c>
      <c r="G4159">
        <v>486</v>
      </c>
      <c r="H4159" t="s">
        <v>72</v>
      </c>
      <c r="I4159" t="s">
        <v>46</v>
      </c>
      <c r="J4159" t="s">
        <v>24</v>
      </c>
      <c r="K4159" t="str">
        <f>VLOOKUP(H4159, [1]Products!B:E, 2, FALSE)</f>
        <v>Choco Delight</v>
      </c>
      <c r="L4159" s="2">
        <f>VLOOKUP(H4159, [1]Products!B:D, 3, FALSE)</f>
        <v>3</v>
      </c>
      <c r="M4159" s="2">
        <f>Table1[[#This Row],[Quantity Purchased]] * Table1[[#This Row],[Unit Price]]</f>
        <v>2430</v>
      </c>
      <c r="N4159" s="2">
        <f>VLOOKUP(H4159, [1]Products!B:E, 4, FALSE)</f>
        <v>5</v>
      </c>
      <c r="O4159" t="str">
        <f>TEXT(Table1[[#This Row],[Transaction Date]], "yyyy-mm")</f>
        <v>2024-03</v>
      </c>
      <c r="P4159" s="1">
        <f ca="1">YEAR(TODAY()) - YEAR(Table1[[#This Row],[Buyer Date of Birth]])</f>
        <v>28</v>
      </c>
      <c r="Q4159" s="2">
        <f>Table1[[#This Row],[Total Revenue]] - Table1[[#This Row],[Total Cost]]</f>
        <v>2427</v>
      </c>
    </row>
    <row r="4160" spans="1:17" x14ac:dyDescent="0.25">
      <c r="A4160" s="1">
        <v>45323</v>
      </c>
      <c r="B4160" t="s">
        <v>627</v>
      </c>
      <c r="C4160" t="s">
        <v>217</v>
      </c>
      <c r="D4160" t="s">
        <v>45</v>
      </c>
      <c r="E4160" s="1">
        <v>30037</v>
      </c>
      <c r="F4160" t="s">
        <v>40</v>
      </c>
      <c r="G4160">
        <v>381</v>
      </c>
      <c r="H4160" t="s">
        <v>72</v>
      </c>
      <c r="I4160" t="s">
        <v>50</v>
      </c>
      <c r="J4160" t="s">
        <v>24</v>
      </c>
      <c r="K4160" t="str">
        <f>VLOOKUP(H4160, [1]Products!B:E, 2, FALSE)</f>
        <v>Choco Delight</v>
      </c>
      <c r="L4160" s="2">
        <f>VLOOKUP(H4160, [1]Products!B:D, 3, FALSE)</f>
        <v>3</v>
      </c>
      <c r="M4160" s="2">
        <f>Table1[[#This Row],[Quantity Purchased]] * Table1[[#This Row],[Unit Price]]</f>
        <v>1905</v>
      </c>
      <c r="N4160" s="2">
        <f>VLOOKUP(H4160, [1]Products!B:E, 4, FALSE)</f>
        <v>5</v>
      </c>
      <c r="O4160" t="str">
        <f>TEXT(Table1[[#This Row],[Transaction Date]], "yyyy-mm")</f>
        <v>2024-02</v>
      </c>
      <c r="P4160" s="1">
        <f ca="1">YEAR(TODAY()) - YEAR(Table1[[#This Row],[Buyer Date of Birth]])</f>
        <v>43</v>
      </c>
      <c r="Q4160" s="2">
        <f>Table1[[#This Row],[Total Revenue]] - Table1[[#This Row],[Total Cost]]</f>
        <v>1902</v>
      </c>
    </row>
    <row r="4161" spans="1:17" x14ac:dyDescent="0.25">
      <c r="A4161" s="1">
        <v>45402</v>
      </c>
      <c r="B4161" t="s">
        <v>173</v>
      </c>
      <c r="C4161" t="s">
        <v>1095</v>
      </c>
      <c r="D4161" t="s">
        <v>34</v>
      </c>
      <c r="E4161" s="1">
        <v>26498</v>
      </c>
      <c r="F4161" t="s">
        <v>21</v>
      </c>
      <c r="G4161">
        <v>236</v>
      </c>
      <c r="H4161" t="s">
        <v>22</v>
      </c>
      <c r="I4161" t="s">
        <v>55</v>
      </c>
      <c r="J4161" t="s">
        <v>24</v>
      </c>
      <c r="K4161" t="str">
        <f>VLOOKUP(H4161, [1]Products!B:E, 2, FALSE)</f>
        <v>Cinnamon Swirls</v>
      </c>
      <c r="L4161" s="2">
        <f>VLOOKUP(H4161, [1]Products!B:D, 3, FALSE)</f>
        <v>10</v>
      </c>
      <c r="M4161" s="2">
        <f>Table1[[#This Row],[Quantity Purchased]] * Table1[[#This Row],[Unit Price]]</f>
        <v>3304</v>
      </c>
      <c r="N4161" s="2">
        <f>VLOOKUP(H4161, [1]Products!B:E, 4, FALSE)</f>
        <v>14</v>
      </c>
      <c r="O4161" t="str">
        <f>TEXT(Table1[[#This Row],[Transaction Date]], "yyyy-mm")</f>
        <v>2024-04</v>
      </c>
      <c r="P4161" s="1">
        <f ca="1">YEAR(TODAY()) - YEAR(Table1[[#This Row],[Buyer Date of Birth]])</f>
        <v>53</v>
      </c>
      <c r="Q4161" s="2">
        <f>Table1[[#This Row],[Total Revenue]] - Table1[[#This Row],[Total Cost]]</f>
        <v>3294</v>
      </c>
    </row>
    <row r="4162" spans="1:17" x14ac:dyDescent="0.25">
      <c r="A4162" s="1">
        <v>45434</v>
      </c>
      <c r="B4162" t="s">
        <v>471</v>
      </c>
      <c r="C4162" t="s">
        <v>419</v>
      </c>
      <c r="D4162" t="s">
        <v>78</v>
      </c>
      <c r="E4162" s="1">
        <v>21573</v>
      </c>
      <c r="F4162" t="s">
        <v>75</v>
      </c>
      <c r="G4162">
        <v>476</v>
      </c>
      <c r="H4162" t="s">
        <v>72</v>
      </c>
      <c r="I4162" t="s">
        <v>59</v>
      </c>
      <c r="J4162" t="s">
        <v>24</v>
      </c>
      <c r="K4162" t="str">
        <f>VLOOKUP(H4162, [1]Products!B:E, 2, FALSE)</f>
        <v>Choco Delight</v>
      </c>
      <c r="L4162" s="2">
        <f>VLOOKUP(H4162, [1]Products!B:D, 3, FALSE)</f>
        <v>3</v>
      </c>
      <c r="M4162" s="2">
        <f>Table1[[#This Row],[Quantity Purchased]] * Table1[[#This Row],[Unit Price]]</f>
        <v>2380</v>
      </c>
      <c r="N4162" s="2">
        <f>VLOOKUP(H4162, [1]Products!B:E, 4, FALSE)</f>
        <v>5</v>
      </c>
      <c r="O4162" t="str">
        <f>TEXT(Table1[[#This Row],[Transaction Date]], "yyyy-mm")</f>
        <v>2024-05</v>
      </c>
      <c r="P4162" s="1">
        <f ca="1">YEAR(TODAY()) - YEAR(Table1[[#This Row],[Buyer Date of Birth]])</f>
        <v>66</v>
      </c>
      <c r="Q4162" s="2">
        <f>Table1[[#This Row],[Total Revenue]] - Table1[[#This Row],[Total Cost]]</f>
        <v>2377</v>
      </c>
    </row>
    <row r="4163" spans="1:17" x14ac:dyDescent="0.25">
      <c r="A4163" s="1">
        <v>45423</v>
      </c>
      <c r="B4163" t="s">
        <v>32</v>
      </c>
      <c r="C4163" t="s">
        <v>328</v>
      </c>
      <c r="D4163" t="s">
        <v>58</v>
      </c>
      <c r="E4163" s="1">
        <v>30678</v>
      </c>
      <c r="F4163" t="s">
        <v>21</v>
      </c>
      <c r="G4163">
        <v>377</v>
      </c>
      <c r="H4163" t="s">
        <v>29</v>
      </c>
      <c r="I4163" t="s">
        <v>55</v>
      </c>
      <c r="J4163" t="s">
        <v>24</v>
      </c>
      <c r="K4163" t="str">
        <f>VLOOKUP(H4163, [1]Products!B:E, 2, FALSE)</f>
        <v>Shortbread</v>
      </c>
      <c r="L4163" s="2">
        <f>VLOOKUP(H4163, [1]Products!B:D, 3, FALSE)</f>
        <v>10</v>
      </c>
      <c r="M4163" s="2">
        <f>Table1[[#This Row],[Quantity Purchased]] * Table1[[#This Row],[Unit Price]]</f>
        <v>16965</v>
      </c>
      <c r="N4163" s="2">
        <f>VLOOKUP(H4163, [1]Products!B:E, 4, FALSE)</f>
        <v>45</v>
      </c>
      <c r="O4163" t="str">
        <f>TEXT(Table1[[#This Row],[Transaction Date]], "yyyy-mm")</f>
        <v>2024-05</v>
      </c>
      <c r="P4163" s="1">
        <f ca="1">YEAR(TODAY()) - YEAR(Table1[[#This Row],[Buyer Date of Birth]])</f>
        <v>42</v>
      </c>
      <c r="Q4163" s="2">
        <f>Table1[[#This Row],[Total Revenue]] - Table1[[#This Row],[Total Cost]]</f>
        <v>16955</v>
      </c>
    </row>
    <row r="4164" spans="1:17" x14ac:dyDescent="0.25">
      <c r="A4164" s="1">
        <v>45307</v>
      </c>
      <c r="B4164" t="s">
        <v>204</v>
      </c>
      <c r="C4164" t="s">
        <v>345</v>
      </c>
      <c r="D4164" t="s">
        <v>45</v>
      </c>
      <c r="E4164" s="1">
        <v>38819</v>
      </c>
      <c r="F4164" t="s">
        <v>21</v>
      </c>
      <c r="G4164">
        <v>173</v>
      </c>
      <c r="H4164" t="s">
        <v>22</v>
      </c>
      <c r="I4164" t="s">
        <v>59</v>
      </c>
      <c r="J4164" t="s">
        <v>31</v>
      </c>
      <c r="K4164" t="str">
        <f>VLOOKUP(H4164, [1]Products!B:E, 2, FALSE)</f>
        <v>Cinnamon Swirls</v>
      </c>
      <c r="L4164" s="2">
        <f>VLOOKUP(H4164, [1]Products!B:D, 3, FALSE)</f>
        <v>10</v>
      </c>
      <c r="M4164" s="2">
        <f>Table1[[#This Row],[Quantity Purchased]] * Table1[[#This Row],[Unit Price]]</f>
        <v>2422</v>
      </c>
      <c r="N4164" s="2">
        <f>VLOOKUP(H4164, [1]Products!B:E, 4, FALSE)</f>
        <v>14</v>
      </c>
      <c r="O4164" t="str">
        <f>TEXT(Table1[[#This Row],[Transaction Date]], "yyyy-mm")</f>
        <v>2024-01</v>
      </c>
      <c r="P4164" s="1">
        <f ca="1">YEAR(TODAY()) - YEAR(Table1[[#This Row],[Buyer Date of Birth]])</f>
        <v>19</v>
      </c>
      <c r="Q4164" s="2">
        <f>Table1[[#This Row],[Total Revenue]] - Table1[[#This Row],[Total Cost]]</f>
        <v>2412</v>
      </c>
    </row>
    <row r="4165" spans="1:17" x14ac:dyDescent="0.25">
      <c r="A4165" s="1">
        <v>45392</v>
      </c>
      <c r="B4165" t="s">
        <v>1006</v>
      </c>
      <c r="C4165" t="s">
        <v>813</v>
      </c>
      <c r="D4165" t="s">
        <v>62</v>
      </c>
      <c r="E4165" s="1">
        <v>35603</v>
      </c>
      <c r="F4165" t="s">
        <v>40</v>
      </c>
      <c r="G4165">
        <v>50</v>
      </c>
      <c r="H4165" t="s">
        <v>29</v>
      </c>
      <c r="I4165" t="s">
        <v>59</v>
      </c>
      <c r="J4165" t="s">
        <v>24</v>
      </c>
      <c r="K4165" t="str">
        <f>VLOOKUP(H4165, [1]Products!B:E, 2, FALSE)</f>
        <v>Shortbread</v>
      </c>
      <c r="L4165" s="2">
        <f>VLOOKUP(H4165, [1]Products!B:D, 3, FALSE)</f>
        <v>10</v>
      </c>
      <c r="M4165" s="2">
        <f>Table1[[#This Row],[Quantity Purchased]] * Table1[[#This Row],[Unit Price]]</f>
        <v>2250</v>
      </c>
      <c r="N4165" s="2">
        <f>VLOOKUP(H4165, [1]Products!B:E, 4, FALSE)</f>
        <v>45</v>
      </c>
      <c r="O4165" t="str">
        <f>TEXT(Table1[[#This Row],[Transaction Date]], "yyyy-mm")</f>
        <v>2024-04</v>
      </c>
      <c r="P4165" s="1">
        <f ca="1">YEAR(TODAY()) - YEAR(Table1[[#This Row],[Buyer Date of Birth]])</f>
        <v>28</v>
      </c>
      <c r="Q4165" s="2">
        <f>Table1[[#This Row],[Total Revenue]] - Table1[[#This Row],[Total Cost]]</f>
        <v>2240</v>
      </c>
    </row>
    <row r="4166" spans="1:17" x14ac:dyDescent="0.25">
      <c r="A4166" s="1">
        <v>45413</v>
      </c>
      <c r="B4166" t="s">
        <v>138</v>
      </c>
      <c r="C4166" t="s">
        <v>1110</v>
      </c>
      <c r="D4166" t="s">
        <v>20</v>
      </c>
      <c r="E4166" s="1">
        <v>33586</v>
      </c>
      <c r="F4166" t="s">
        <v>75</v>
      </c>
      <c r="G4166">
        <v>32</v>
      </c>
      <c r="H4166" t="s">
        <v>66</v>
      </c>
      <c r="I4166" t="s">
        <v>50</v>
      </c>
      <c r="J4166" t="s">
        <v>31</v>
      </c>
      <c r="K4166" t="str">
        <f>VLOOKUP(H4166, [1]Products!B:E, 2, FALSE)</f>
        <v>Oatmeal Cookies</v>
      </c>
      <c r="L4166" s="2">
        <f>VLOOKUP(H4166, [1]Products!B:D, 3, FALSE)</f>
        <v>19</v>
      </c>
      <c r="M4166" s="2">
        <f>Table1[[#This Row],[Quantity Purchased]] * Table1[[#This Row],[Unit Price]]</f>
        <v>736</v>
      </c>
      <c r="N4166" s="2">
        <f>VLOOKUP(H4166, [1]Products!B:E, 4, FALSE)</f>
        <v>23</v>
      </c>
      <c r="O4166" t="str">
        <f>TEXT(Table1[[#This Row],[Transaction Date]], "yyyy-mm")</f>
        <v>2024-05</v>
      </c>
      <c r="P4166" s="1">
        <f ca="1">YEAR(TODAY()) - YEAR(Table1[[#This Row],[Buyer Date of Birth]])</f>
        <v>34</v>
      </c>
      <c r="Q4166" s="2">
        <f>Table1[[#This Row],[Total Revenue]] - Table1[[#This Row],[Total Cost]]</f>
        <v>717</v>
      </c>
    </row>
    <row r="4167" spans="1:17" x14ac:dyDescent="0.25">
      <c r="A4167" s="1">
        <v>45349</v>
      </c>
      <c r="B4167" t="s">
        <v>1286</v>
      </c>
      <c r="C4167" t="s">
        <v>648</v>
      </c>
      <c r="D4167" t="s">
        <v>34</v>
      </c>
      <c r="E4167" s="1">
        <v>24638</v>
      </c>
      <c r="F4167" t="s">
        <v>40</v>
      </c>
      <c r="G4167">
        <v>32</v>
      </c>
      <c r="H4167" t="s">
        <v>71</v>
      </c>
      <c r="I4167" t="s">
        <v>55</v>
      </c>
      <c r="J4167" t="s">
        <v>24</v>
      </c>
      <c r="K4167" t="str">
        <f>VLOOKUP(H4167, [1]Products!B:E, 2, FALSE)</f>
        <v>Peanut Butter Bites</v>
      </c>
      <c r="L4167" s="2">
        <f>VLOOKUP(H4167, [1]Products!B:D, 3, FALSE)</f>
        <v>5</v>
      </c>
      <c r="M4167" s="2">
        <f>Table1[[#This Row],[Quantity Purchased]] * Table1[[#This Row],[Unit Price]]</f>
        <v>224</v>
      </c>
      <c r="N4167" s="2">
        <f>VLOOKUP(H4167, [1]Products!B:E, 4, FALSE)</f>
        <v>7</v>
      </c>
      <c r="O4167" t="str">
        <f>TEXT(Table1[[#This Row],[Transaction Date]], "yyyy-mm")</f>
        <v>2024-02</v>
      </c>
      <c r="P4167" s="1">
        <f ca="1">YEAR(TODAY()) - YEAR(Table1[[#This Row],[Buyer Date of Birth]])</f>
        <v>58</v>
      </c>
      <c r="Q4167" s="2">
        <f>Table1[[#This Row],[Total Revenue]] - Table1[[#This Row],[Total Cost]]</f>
        <v>219</v>
      </c>
    </row>
    <row r="4168" spans="1:17" x14ac:dyDescent="0.25">
      <c r="A4168" s="1">
        <v>45434</v>
      </c>
      <c r="B4168" t="s">
        <v>1068</v>
      </c>
      <c r="C4168" t="s">
        <v>700</v>
      </c>
      <c r="D4168" t="s">
        <v>78</v>
      </c>
      <c r="E4168" s="1">
        <v>34390</v>
      </c>
      <c r="F4168" t="s">
        <v>40</v>
      </c>
      <c r="G4168">
        <v>131</v>
      </c>
      <c r="H4168" t="s">
        <v>72</v>
      </c>
      <c r="I4168" t="s">
        <v>59</v>
      </c>
      <c r="J4168" t="s">
        <v>24</v>
      </c>
      <c r="K4168" t="str">
        <f>VLOOKUP(H4168, [1]Products!B:E, 2, FALSE)</f>
        <v>Choco Delight</v>
      </c>
      <c r="L4168" s="2">
        <f>VLOOKUP(H4168, [1]Products!B:D, 3, FALSE)</f>
        <v>3</v>
      </c>
      <c r="M4168" s="2">
        <f>Table1[[#This Row],[Quantity Purchased]] * Table1[[#This Row],[Unit Price]]</f>
        <v>655</v>
      </c>
      <c r="N4168" s="2">
        <f>VLOOKUP(H4168, [1]Products!B:E, 4, FALSE)</f>
        <v>5</v>
      </c>
      <c r="O4168" t="str">
        <f>TEXT(Table1[[#This Row],[Transaction Date]], "yyyy-mm")</f>
        <v>2024-05</v>
      </c>
      <c r="P4168" s="1">
        <f ca="1">YEAR(TODAY()) - YEAR(Table1[[#This Row],[Buyer Date of Birth]])</f>
        <v>31</v>
      </c>
      <c r="Q4168" s="2">
        <f>Table1[[#This Row],[Total Revenue]] - Table1[[#This Row],[Total Cost]]</f>
        <v>652</v>
      </c>
    </row>
    <row r="4169" spans="1:17" x14ac:dyDescent="0.25">
      <c r="A4169" s="1">
        <v>45477</v>
      </c>
      <c r="B4169" t="s">
        <v>173</v>
      </c>
      <c r="C4169" t="s">
        <v>418</v>
      </c>
      <c r="D4169" t="s">
        <v>20</v>
      </c>
      <c r="E4169" s="1">
        <v>16298</v>
      </c>
      <c r="F4169" t="s">
        <v>28</v>
      </c>
      <c r="G4169">
        <v>46</v>
      </c>
      <c r="H4169" t="s">
        <v>41</v>
      </c>
      <c r="I4169" t="s">
        <v>55</v>
      </c>
      <c r="J4169" t="s">
        <v>24</v>
      </c>
      <c r="K4169" t="str">
        <f>VLOOKUP(H4169, [1]Products!B:E, 2, FALSE)</f>
        <v>Ginger Snaps</v>
      </c>
      <c r="L4169" s="2">
        <f>VLOOKUP(H4169, [1]Products!B:D, 3, FALSE)</f>
        <v>14</v>
      </c>
      <c r="M4169" s="2">
        <f>Table1[[#This Row],[Quantity Purchased]] * Table1[[#This Row],[Unit Price]]</f>
        <v>1288</v>
      </c>
      <c r="N4169" s="2">
        <f>VLOOKUP(H4169, [1]Products!B:E, 4, FALSE)</f>
        <v>28</v>
      </c>
      <c r="O4169" t="str">
        <f>TEXT(Table1[[#This Row],[Transaction Date]], "yyyy-mm")</f>
        <v>2024-07</v>
      </c>
      <c r="P4169" s="1">
        <f ca="1">YEAR(TODAY()) - YEAR(Table1[[#This Row],[Buyer Date of Birth]])</f>
        <v>81</v>
      </c>
      <c r="Q4169" s="2">
        <f>Table1[[#This Row],[Total Revenue]] - Table1[[#This Row],[Total Cost]]</f>
        <v>1274</v>
      </c>
    </row>
    <row r="4170" spans="1:17" x14ac:dyDescent="0.25">
      <c r="A4170" s="1">
        <v>45471</v>
      </c>
      <c r="B4170" t="s">
        <v>79</v>
      </c>
      <c r="C4170" t="s">
        <v>521</v>
      </c>
      <c r="D4170" t="s">
        <v>58</v>
      </c>
      <c r="E4170" s="1">
        <v>17690</v>
      </c>
      <c r="F4170" t="s">
        <v>75</v>
      </c>
      <c r="G4170">
        <v>473</v>
      </c>
      <c r="H4170" t="s">
        <v>66</v>
      </c>
      <c r="I4170" t="s">
        <v>59</v>
      </c>
      <c r="J4170" t="s">
        <v>24</v>
      </c>
      <c r="K4170" t="str">
        <f>VLOOKUP(H4170, [1]Products!B:E, 2, FALSE)</f>
        <v>Oatmeal Cookies</v>
      </c>
      <c r="L4170" s="2">
        <f>VLOOKUP(H4170, [1]Products!B:D, 3, FALSE)</f>
        <v>19</v>
      </c>
      <c r="M4170" s="2">
        <f>Table1[[#This Row],[Quantity Purchased]] * Table1[[#This Row],[Unit Price]]</f>
        <v>10879</v>
      </c>
      <c r="N4170" s="2">
        <f>VLOOKUP(H4170, [1]Products!B:E, 4, FALSE)</f>
        <v>23</v>
      </c>
      <c r="O4170" t="str">
        <f>TEXT(Table1[[#This Row],[Transaction Date]], "yyyy-mm")</f>
        <v>2024-06</v>
      </c>
      <c r="P4170" s="1">
        <f ca="1">YEAR(TODAY()) - YEAR(Table1[[#This Row],[Buyer Date of Birth]])</f>
        <v>77</v>
      </c>
      <c r="Q4170" s="2">
        <f>Table1[[#This Row],[Total Revenue]] - Table1[[#This Row],[Total Cost]]</f>
        <v>10860</v>
      </c>
    </row>
    <row r="4171" spans="1:17" x14ac:dyDescent="0.25">
      <c r="A4171" s="1">
        <v>45477</v>
      </c>
      <c r="B4171" t="s">
        <v>38</v>
      </c>
      <c r="C4171" t="s">
        <v>528</v>
      </c>
      <c r="D4171" t="s">
        <v>53</v>
      </c>
      <c r="E4171" s="1">
        <v>19281</v>
      </c>
      <c r="F4171" t="s">
        <v>28</v>
      </c>
      <c r="G4171">
        <v>381</v>
      </c>
      <c r="H4171" t="s">
        <v>54</v>
      </c>
      <c r="I4171" t="s">
        <v>36</v>
      </c>
      <c r="J4171" t="s">
        <v>24</v>
      </c>
      <c r="K4171" t="str">
        <f>VLOOKUP(H4171, [1]Products!B:E, 2, FALSE)</f>
        <v>Lemon Crisps</v>
      </c>
      <c r="L4171" s="2">
        <f>VLOOKUP(H4171, [1]Products!B:D, 3, FALSE)</f>
        <v>7</v>
      </c>
      <c r="M4171" s="2">
        <f>Table1[[#This Row],[Quantity Purchased]] * Table1[[#This Row],[Unit Price]]</f>
        <v>3429</v>
      </c>
      <c r="N4171" s="2">
        <f>VLOOKUP(H4171, [1]Products!B:E, 4, FALSE)</f>
        <v>9</v>
      </c>
      <c r="O4171" t="str">
        <f>TEXT(Table1[[#This Row],[Transaction Date]], "yyyy-mm")</f>
        <v>2024-07</v>
      </c>
      <c r="P4171" s="1">
        <f ca="1">YEAR(TODAY()) - YEAR(Table1[[#This Row],[Buyer Date of Birth]])</f>
        <v>73</v>
      </c>
      <c r="Q4171" s="2">
        <f>Table1[[#This Row],[Total Revenue]] - Table1[[#This Row],[Total Cost]]</f>
        <v>3422</v>
      </c>
    </row>
    <row r="4172" spans="1:17" x14ac:dyDescent="0.25">
      <c r="A4172" s="1">
        <v>45349</v>
      </c>
      <c r="B4172" t="s">
        <v>236</v>
      </c>
      <c r="C4172" t="s">
        <v>215</v>
      </c>
      <c r="D4172" t="s">
        <v>45</v>
      </c>
      <c r="E4172" s="1">
        <v>37180</v>
      </c>
      <c r="F4172" t="s">
        <v>21</v>
      </c>
      <c r="G4172">
        <v>204</v>
      </c>
      <c r="H4172" t="s">
        <v>49</v>
      </c>
      <c r="I4172" t="s">
        <v>36</v>
      </c>
      <c r="J4172" t="s">
        <v>24</v>
      </c>
      <c r="K4172" t="str">
        <f>VLOOKUP(H4172, [1]Products!B:E, 2, FALSE)</f>
        <v>Butter Crunch</v>
      </c>
      <c r="L4172" s="2">
        <f>VLOOKUP(H4172, [1]Products!B:D, 3, FALSE)</f>
        <v>10</v>
      </c>
      <c r="M4172" s="2">
        <f>Table1[[#This Row],[Quantity Purchased]] * Table1[[#This Row],[Unit Price]]</f>
        <v>2244</v>
      </c>
      <c r="N4172" s="2">
        <f>VLOOKUP(H4172, [1]Products!B:E, 4, FALSE)</f>
        <v>11</v>
      </c>
      <c r="O4172" t="str">
        <f>TEXT(Table1[[#This Row],[Transaction Date]], "yyyy-mm")</f>
        <v>2024-02</v>
      </c>
      <c r="P4172" s="1">
        <f ca="1">YEAR(TODAY()) - YEAR(Table1[[#This Row],[Buyer Date of Birth]])</f>
        <v>24</v>
      </c>
      <c r="Q4172" s="2">
        <f>Table1[[#This Row],[Total Revenue]] - Table1[[#This Row],[Total Cost]]</f>
        <v>2234</v>
      </c>
    </row>
    <row r="4173" spans="1:17" x14ac:dyDescent="0.25">
      <c r="A4173" s="1">
        <v>45300</v>
      </c>
      <c r="B4173" t="s">
        <v>356</v>
      </c>
      <c r="C4173" t="s">
        <v>748</v>
      </c>
      <c r="D4173" t="s">
        <v>58</v>
      </c>
      <c r="E4173" s="1">
        <v>21302</v>
      </c>
      <c r="F4173" t="s">
        <v>28</v>
      </c>
      <c r="G4173">
        <v>398</v>
      </c>
      <c r="H4173" t="s">
        <v>22</v>
      </c>
      <c r="I4173" t="s">
        <v>42</v>
      </c>
      <c r="J4173" t="s">
        <v>24</v>
      </c>
      <c r="K4173" t="str">
        <f>VLOOKUP(H4173, [1]Products!B:E, 2, FALSE)</f>
        <v>Cinnamon Swirls</v>
      </c>
      <c r="L4173" s="2">
        <f>VLOOKUP(H4173, [1]Products!B:D, 3, FALSE)</f>
        <v>10</v>
      </c>
      <c r="M4173" s="2">
        <f>Table1[[#This Row],[Quantity Purchased]] * Table1[[#This Row],[Unit Price]]</f>
        <v>5572</v>
      </c>
      <c r="N4173" s="2">
        <f>VLOOKUP(H4173, [1]Products!B:E, 4, FALSE)</f>
        <v>14</v>
      </c>
      <c r="O4173" t="str">
        <f>TEXT(Table1[[#This Row],[Transaction Date]], "yyyy-mm")</f>
        <v>2024-01</v>
      </c>
      <c r="P4173" s="1">
        <f ca="1">YEAR(TODAY()) - YEAR(Table1[[#This Row],[Buyer Date of Birth]])</f>
        <v>67</v>
      </c>
      <c r="Q4173" s="2">
        <f>Table1[[#This Row],[Total Revenue]] - Table1[[#This Row],[Total Cost]]</f>
        <v>5562</v>
      </c>
    </row>
    <row r="4174" spans="1:17" x14ac:dyDescent="0.25">
      <c r="A4174" s="1">
        <v>45439</v>
      </c>
      <c r="B4174" t="s">
        <v>777</v>
      </c>
      <c r="C4174" t="s">
        <v>407</v>
      </c>
      <c r="D4174" t="s">
        <v>45</v>
      </c>
      <c r="E4174" s="1">
        <v>36003</v>
      </c>
      <c r="F4174" t="s">
        <v>21</v>
      </c>
      <c r="G4174">
        <v>381</v>
      </c>
      <c r="H4174" t="s">
        <v>41</v>
      </c>
      <c r="I4174" t="s">
        <v>46</v>
      </c>
      <c r="J4174" t="s">
        <v>24</v>
      </c>
      <c r="K4174" t="str">
        <f>VLOOKUP(H4174, [1]Products!B:E, 2, FALSE)</f>
        <v>Ginger Snaps</v>
      </c>
      <c r="L4174" s="2">
        <f>VLOOKUP(H4174, [1]Products!B:D, 3, FALSE)</f>
        <v>14</v>
      </c>
      <c r="M4174" s="2">
        <f>Table1[[#This Row],[Quantity Purchased]] * Table1[[#This Row],[Unit Price]]</f>
        <v>10668</v>
      </c>
      <c r="N4174" s="2">
        <f>VLOOKUP(H4174, [1]Products!B:E, 4, FALSE)</f>
        <v>28</v>
      </c>
      <c r="O4174" t="str">
        <f>TEXT(Table1[[#This Row],[Transaction Date]], "yyyy-mm")</f>
        <v>2024-05</v>
      </c>
      <c r="P4174" s="1">
        <f ca="1">YEAR(TODAY()) - YEAR(Table1[[#This Row],[Buyer Date of Birth]])</f>
        <v>27</v>
      </c>
      <c r="Q4174" s="2">
        <f>Table1[[#This Row],[Total Revenue]] - Table1[[#This Row],[Total Cost]]</f>
        <v>10654</v>
      </c>
    </row>
    <row r="4175" spans="1:17" x14ac:dyDescent="0.25">
      <c r="A4175" s="1">
        <v>45423</v>
      </c>
      <c r="B4175" t="s">
        <v>423</v>
      </c>
      <c r="C4175" t="s">
        <v>1291</v>
      </c>
      <c r="D4175" t="s">
        <v>53</v>
      </c>
      <c r="E4175" s="1">
        <v>19753</v>
      </c>
      <c r="F4175" t="s">
        <v>75</v>
      </c>
      <c r="G4175">
        <v>77</v>
      </c>
      <c r="H4175" t="s">
        <v>71</v>
      </c>
      <c r="I4175" t="s">
        <v>50</v>
      </c>
      <c r="J4175" t="s">
        <v>24</v>
      </c>
      <c r="K4175" t="str">
        <f>VLOOKUP(H4175, [1]Products!B:E, 2, FALSE)</f>
        <v>Peanut Butter Bites</v>
      </c>
      <c r="L4175" s="2">
        <f>VLOOKUP(H4175, [1]Products!B:D, 3, FALSE)</f>
        <v>5</v>
      </c>
      <c r="M4175" s="2">
        <f>Table1[[#This Row],[Quantity Purchased]] * Table1[[#This Row],[Unit Price]]</f>
        <v>539</v>
      </c>
      <c r="N4175" s="2">
        <f>VLOOKUP(H4175, [1]Products!B:E, 4, FALSE)</f>
        <v>7</v>
      </c>
      <c r="O4175" t="str">
        <f>TEXT(Table1[[#This Row],[Transaction Date]], "yyyy-mm")</f>
        <v>2024-05</v>
      </c>
      <c r="P4175" s="1">
        <f ca="1">YEAR(TODAY()) - YEAR(Table1[[#This Row],[Buyer Date of Birth]])</f>
        <v>71</v>
      </c>
      <c r="Q4175" s="2">
        <f>Table1[[#This Row],[Total Revenue]] - Table1[[#This Row],[Total Cost]]</f>
        <v>534</v>
      </c>
    </row>
    <row r="4176" spans="1:17" x14ac:dyDescent="0.25">
      <c r="A4176" s="1">
        <v>45370</v>
      </c>
      <c r="B4176" t="s">
        <v>204</v>
      </c>
      <c r="C4176" t="s">
        <v>733</v>
      </c>
      <c r="D4176" t="s">
        <v>20</v>
      </c>
      <c r="E4176" s="1">
        <v>38200</v>
      </c>
      <c r="F4176" t="s">
        <v>40</v>
      </c>
      <c r="G4176">
        <v>312</v>
      </c>
      <c r="H4176" t="s">
        <v>72</v>
      </c>
      <c r="I4176" t="s">
        <v>55</v>
      </c>
      <c r="J4176" t="s">
        <v>31</v>
      </c>
      <c r="K4176" t="str">
        <f>VLOOKUP(H4176, [1]Products!B:E, 2, FALSE)</f>
        <v>Choco Delight</v>
      </c>
      <c r="L4176" s="2">
        <f>VLOOKUP(H4176, [1]Products!B:D, 3, FALSE)</f>
        <v>3</v>
      </c>
      <c r="M4176" s="2">
        <f>Table1[[#This Row],[Quantity Purchased]] * Table1[[#This Row],[Unit Price]]</f>
        <v>1560</v>
      </c>
      <c r="N4176" s="2">
        <f>VLOOKUP(H4176, [1]Products!B:E, 4, FALSE)</f>
        <v>5</v>
      </c>
      <c r="O4176" t="str">
        <f>TEXT(Table1[[#This Row],[Transaction Date]], "yyyy-mm")</f>
        <v>2024-03</v>
      </c>
      <c r="P4176" s="1">
        <f ca="1">YEAR(TODAY()) - YEAR(Table1[[#This Row],[Buyer Date of Birth]])</f>
        <v>21</v>
      </c>
      <c r="Q4176" s="2">
        <f>Table1[[#This Row],[Total Revenue]] - Table1[[#This Row],[Total Cost]]</f>
        <v>1557</v>
      </c>
    </row>
    <row r="4177" spans="1:17" x14ac:dyDescent="0.25">
      <c r="A4177" s="1">
        <v>45466</v>
      </c>
      <c r="B4177" t="s">
        <v>447</v>
      </c>
      <c r="C4177" t="s">
        <v>443</v>
      </c>
      <c r="D4177" t="s">
        <v>53</v>
      </c>
      <c r="E4177" s="1">
        <v>29338</v>
      </c>
      <c r="F4177" t="s">
        <v>28</v>
      </c>
      <c r="G4177">
        <v>357</v>
      </c>
      <c r="H4177" t="s">
        <v>41</v>
      </c>
      <c r="I4177" t="s">
        <v>59</v>
      </c>
      <c r="J4177" t="s">
        <v>24</v>
      </c>
      <c r="K4177" t="str">
        <f>VLOOKUP(H4177, [1]Products!B:E, 2, FALSE)</f>
        <v>Ginger Snaps</v>
      </c>
      <c r="L4177" s="2">
        <f>VLOOKUP(H4177, [1]Products!B:D, 3, FALSE)</f>
        <v>14</v>
      </c>
      <c r="M4177" s="2">
        <f>Table1[[#This Row],[Quantity Purchased]] * Table1[[#This Row],[Unit Price]]</f>
        <v>9996</v>
      </c>
      <c r="N4177" s="2">
        <f>VLOOKUP(H4177, [1]Products!B:E, 4, FALSE)</f>
        <v>28</v>
      </c>
      <c r="O4177" t="str">
        <f>TEXT(Table1[[#This Row],[Transaction Date]], "yyyy-mm")</f>
        <v>2024-06</v>
      </c>
      <c r="P4177" s="1">
        <f ca="1">YEAR(TODAY()) - YEAR(Table1[[#This Row],[Buyer Date of Birth]])</f>
        <v>45</v>
      </c>
      <c r="Q4177" s="2">
        <f>Table1[[#This Row],[Total Revenue]] - Table1[[#This Row],[Total Cost]]</f>
        <v>9982</v>
      </c>
    </row>
    <row r="4178" spans="1:17" x14ac:dyDescent="0.25">
      <c r="A4178" s="1">
        <v>45425</v>
      </c>
      <c r="B4178" t="s">
        <v>411</v>
      </c>
      <c r="C4178" t="s">
        <v>1290</v>
      </c>
      <c r="D4178" t="s">
        <v>89</v>
      </c>
      <c r="E4178" s="1">
        <v>31283</v>
      </c>
      <c r="F4178" t="s">
        <v>28</v>
      </c>
      <c r="G4178">
        <v>54</v>
      </c>
      <c r="H4178" t="s">
        <v>71</v>
      </c>
      <c r="I4178" t="s">
        <v>55</v>
      </c>
      <c r="J4178" t="s">
        <v>24</v>
      </c>
      <c r="K4178" t="str">
        <f>VLOOKUP(H4178, [1]Products!B:E, 2, FALSE)</f>
        <v>Peanut Butter Bites</v>
      </c>
      <c r="L4178" s="2">
        <f>VLOOKUP(H4178, [1]Products!B:D, 3, FALSE)</f>
        <v>5</v>
      </c>
      <c r="M4178" s="2">
        <f>Table1[[#This Row],[Quantity Purchased]] * Table1[[#This Row],[Unit Price]]</f>
        <v>378</v>
      </c>
      <c r="N4178" s="2">
        <f>VLOOKUP(H4178, [1]Products!B:E, 4, FALSE)</f>
        <v>7</v>
      </c>
      <c r="O4178" t="str">
        <f>TEXT(Table1[[#This Row],[Transaction Date]], "yyyy-mm")</f>
        <v>2024-05</v>
      </c>
      <c r="P4178" s="1">
        <f ca="1">YEAR(TODAY()) - YEAR(Table1[[#This Row],[Buyer Date of Birth]])</f>
        <v>40</v>
      </c>
      <c r="Q4178" s="2">
        <f>Table1[[#This Row],[Total Revenue]] - Table1[[#This Row],[Total Cost]]</f>
        <v>373</v>
      </c>
    </row>
    <row r="4179" spans="1:17" x14ac:dyDescent="0.25">
      <c r="A4179" s="1">
        <v>45487</v>
      </c>
      <c r="B4179" t="s">
        <v>263</v>
      </c>
      <c r="C4179" t="s">
        <v>433</v>
      </c>
      <c r="D4179" t="s">
        <v>84</v>
      </c>
      <c r="E4179" s="1">
        <v>17147</v>
      </c>
      <c r="F4179" t="s">
        <v>40</v>
      </c>
      <c r="G4179">
        <v>123</v>
      </c>
      <c r="H4179" t="s">
        <v>72</v>
      </c>
      <c r="I4179" t="s">
        <v>59</v>
      </c>
      <c r="J4179" t="s">
        <v>24</v>
      </c>
      <c r="K4179" t="str">
        <f>VLOOKUP(H4179, [1]Products!B:E, 2, FALSE)</f>
        <v>Choco Delight</v>
      </c>
      <c r="L4179" s="2">
        <f>VLOOKUP(H4179, [1]Products!B:D, 3, FALSE)</f>
        <v>3</v>
      </c>
      <c r="M4179" s="2">
        <f>Table1[[#This Row],[Quantity Purchased]] * Table1[[#This Row],[Unit Price]]</f>
        <v>615</v>
      </c>
      <c r="N4179" s="2">
        <f>VLOOKUP(H4179, [1]Products!B:E, 4, FALSE)</f>
        <v>5</v>
      </c>
      <c r="O4179" t="str">
        <f>TEXT(Table1[[#This Row],[Transaction Date]], "yyyy-mm")</f>
        <v>2024-07</v>
      </c>
      <c r="P4179" s="1">
        <f ca="1">YEAR(TODAY()) - YEAR(Table1[[#This Row],[Buyer Date of Birth]])</f>
        <v>79</v>
      </c>
      <c r="Q4179" s="2">
        <f>Table1[[#This Row],[Total Revenue]] - Table1[[#This Row],[Total Cost]]</f>
        <v>612</v>
      </c>
    </row>
    <row r="4180" spans="1:17" x14ac:dyDescent="0.25">
      <c r="A4180" s="1">
        <v>45372</v>
      </c>
      <c r="B4180" t="s">
        <v>201</v>
      </c>
      <c r="C4180" t="s">
        <v>1398</v>
      </c>
      <c r="D4180" t="s">
        <v>89</v>
      </c>
      <c r="E4180" s="1">
        <v>19414</v>
      </c>
      <c r="F4180" t="s">
        <v>75</v>
      </c>
      <c r="G4180">
        <v>220</v>
      </c>
      <c r="H4180" t="s">
        <v>54</v>
      </c>
      <c r="I4180" t="s">
        <v>59</v>
      </c>
      <c r="J4180" t="s">
        <v>24</v>
      </c>
      <c r="K4180" t="str">
        <f>VLOOKUP(H4180, [1]Products!B:E, 2, FALSE)</f>
        <v>Lemon Crisps</v>
      </c>
      <c r="L4180" s="2">
        <f>VLOOKUP(H4180, [1]Products!B:D, 3, FALSE)</f>
        <v>7</v>
      </c>
      <c r="M4180" s="2">
        <f>Table1[[#This Row],[Quantity Purchased]] * Table1[[#This Row],[Unit Price]]</f>
        <v>1980</v>
      </c>
      <c r="N4180" s="2">
        <f>VLOOKUP(H4180, [1]Products!B:E, 4, FALSE)</f>
        <v>9</v>
      </c>
      <c r="O4180" t="str">
        <f>TEXT(Table1[[#This Row],[Transaction Date]], "yyyy-mm")</f>
        <v>2024-03</v>
      </c>
      <c r="P4180" s="1">
        <f ca="1">YEAR(TODAY()) - YEAR(Table1[[#This Row],[Buyer Date of Birth]])</f>
        <v>72</v>
      </c>
      <c r="Q4180" s="2">
        <f>Table1[[#This Row],[Total Revenue]] - Table1[[#This Row],[Total Cost]]</f>
        <v>1973</v>
      </c>
    </row>
    <row r="4181" spans="1:17" x14ac:dyDescent="0.25">
      <c r="A4181" s="1">
        <v>45296</v>
      </c>
      <c r="B4181" t="s">
        <v>257</v>
      </c>
      <c r="C4181" t="s">
        <v>1399</v>
      </c>
      <c r="D4181" t="s">
        <v>100</v>
      </c>
      <c r="E4181" s="1">
        <v>38812</v>
      </c>
      <c r="F4181" t="s">
        <v>40</v>
      </c>
      <c r="G4181">
        <v>263</v>
      </c>
      <c r="H4181" t="s">
        <v>66</v>
      </c>
      <c r="I4181" t="s">
        <v>50</v>
      </c>
      <c r="J4181" t="s">
        <v>24</v>
      </c>
      <c r="K4181" t="str">
        <f>VLOOKUP(H4181, [1]Products!B:E, 2, FALSE)</f>
        <v>Oatmeal Cookies</v>
      </c>
      <c r="L4181" s="2">
        <f>VLOOKUP(H4181, [1]Products!B:D, 3, FALSE)</f>
        <v>19</v>
      </c>
      <c r="M4181" s="2">
        <f>Table1[[#This Row],[Quantity Purchased]] * Table1[[#This Row],[Unit Price]]</f>
        <v>6049</v>
      </c>
      <c r="N4181" s="2">
        <f>VLOOKUP(H4181, [1]Products!B:E, 4, FALSE)</f>
        <v>23</v>
      </c>
      <c r="O4181" t="str">
        <f>TEXT(Table1[[#This Row],[Transaction Date]], "yyyy-mm")</f>
        <v>2024-01</v>
      </c>
      <c r="P4181" s="1">
        <f ca="1">YEAR(TODAY()) - YEAR(Table1[[#This Row],[Buyer Date of Birth]])</f>
        <v>19</v>
      </c>
      <c r="Q4181" s="2">
        <f>Table1[[#This Row],[Total Revenue]] - Table1[[#This Row],[Total Cost]]</f>
        <v>6030</v>
      </c>
    </row>
    <row r="4182" spans="1:17" x14ac:dyDescent="0.25">
      <c r="A4182" s="1">
        <v>45470</v>
      </c>
      <c r="B4182" t="s">
        <v>474</v>
      </c>
      <c r="C4182" t="s">
        <v>1030</v>
      </c>
      <c r="D4182" t="s">
        <v>89</v>
      </c>
      <c r="E4182" s="1">
        <v>25566</v>
      </c>
      <c r="F4182" t="s">
        <v>21</v>
      </c>
      <c r="G4182">
        <v>160</v>
      </c>
      <c r="H4182" t="s">
        <v>29</v>
      </c>
      <c r="I4182" t="s">
        <v>55</v>
      </c>
      <c r="J4182" t="s">
        <v>24</v>
      </c>
      <c r="K4182" t="str">
        <f>VLOOKUP(H4182, [1]Products!B:E, 2, FALSE)</f>
        <v>Shortbread</v>
      </c>
      <c r="L4182" s="2">
        <f>VLOOKUP(H4182, [1]Products!B:D, 3, FALSE)</f>
        <v>10</v>
      </c>
      <c r="M4182" s="2">
        <f>Table1[[#This Row],[Quantity Purchased]] * Table1[[#This Row],[Unit Price]]</f>
        <v>7200</v>
      </c>
      <c r="N4182" s="2">
        <f>VLOOKUP(H4182, [1]Products!B:E, 4, FALSE)</f>
        <v>45</v>
      </c>
      <c r="O4182" t="str">
        <f>TEXT(Table1[[#This Row],[Transaction Date]], "yyyy-mm")</f>
        <v>2024-06</v>
      </c>
      <c r="P4182" s="1">
        <f ca="1">YEAR(TODAY()) - YEAR(Table1[[#This Row],[Buyer Date of Birth]])</f>
        <v>56</v>
      </c>
      <c r="Q4182" s="2">
        <f>Table1[[#This Row],[Total Revenue]] - Table1[[#This Row],[Total Cost]]</f>
        <v>7190</v>
      </c>
    </row>
    <row r="4183" spans="1:17" x14ac:dyDescent="0.25">
      <c r="A4183" s="1">
        <v>45311</v>
      </c>
      <c r="B4183" t="s">
        <v>381</v>
      </c>
      <c r="C4183" t="s">
        <v>359</v>
      </c>
      <c r="D4183" t="s">
        <v>100</v>
      </c>
      <c r="E4183" s="1">
        <v>29013</v>
      </c>
      <c r="F4183" t="s">
        <v>21</v>
      </c>
      <c r="G4183">
        <v>455</v>
      </c>
      <c r="H4183" t="s">
        <v>54</v>
      </c>
      <c r="I4183" t="s">
        <v>59</v>
      </c>
      <c r="J4183" t="s">
        <v>24</v>
      </c>
      <c r="K4183" t="str">
        <f>VLOOKUP(H4183, [1]Products!B:E, 2, FALSE)</f>
        <v>Lemon Crisps</v>
      </c>
      <c r="L4183" s="2">
        <f>VLOOKUP(H4183, [1]Products!B:D, 3, FALSE)</f>
        <v>7</v>
      </c>
      <c r="M4183" s="2">
        <f>Table1[[#This Row],[Quantity Purchased]] * Table1[[#This Row],[Unit Price]]</f>
        <v>4095</v>
      </c>
      <c r="N4183" s="2">
        <f>VLOOKUP(H4183, [1]Products!B:E, 4, FALSE)</f>
        <v>9</v>
      </c>
      <c r="O4183" t="str">
        <f>TEXT(Table1[[#This Row],[Transaction Date]], "yyyy-mm")</f>
        <v>2024-01</v>
      </c>
      <c r="P4183" s="1">
        <f ca="1">YEAR(TODAY()) - YEAR(Table1[[#This Row],[Buyer Date of Birth]])</f>
        <v>46</v>
      </c>
      <c r="Q4183" s="2">
        <f>Table1[[#This Row],[Total Revenue]] - Table1[[#This Row],[Total Cost]]</f>
        <v>4088</v>
      </c>
    </row>
    <row r="4184" spans="1:17" x14ac:dyDescent="0.25">
      <c r="A4184" s="1">
        <v>45404</v>
      </c>
      <c r="B4184" t="s">
        <v>447</v>
      </c>
      <c r="C4184" t="s">
        <v>550</v>
      </c>
      <c r="D4184" t="s">
        <v>89</v>
      </c>
      <c r="E4184" s="1">
        <v>20828</v>
      </c>
      <c r="F4184" t="s">
        <v>21</v>
      </c>
      <c r="G4184">
        <v>301</v>
      </c>
      <c r="H4184" t="s">
        <v>71</v>
      </c>
      <c r="I4184" t="s">
        <v>55</v>
      </c>
      <c r="J4184" t="s">
        <v>24</v>
      </c>
      <c r="K4184" t="str">
        <f>VLOOKUP(H4184, [1]Products!B:E, 2, FALSE)</f>
        <v>Peanut Butter Bites</v>
      </c>
      <c r="L4184" s="2">
        <f>VLOOKUP(H4184, [1]Products!B:D, 3, FALSE)</f>
        <v>5</v>
      </c>
      <c r="M4184" s="2">
        <f>Table1[[#This Row],[Quantity Purchased]] * Table1[[#This Row],[Unit Price]]</f>
        <v>2107</v>
      </c>
      <c r="N4184" s="2">
        <f>VLOOKUP(H4184, [1]Products!B:E, 4, FALSE)</f>
        <v>7</v>
      </c>
      <c r="O4184" t="str">
        <f>TEXT(Table1[[#This Row],[Transaction Date]], "yyyy-mm")</f>
        <v>2024-04</v>
      </c>
      <c r="P4184" s="1">
        <f ca="1">YEAR(TODAY()) - YEAR(Table1[[#This Row],[Buyer Date of Birth]])</f>
        <v>68</v>
      </c>
      <c r="Q4184" s="2">
        <f>Table1[[#This Row],[Total Revenue]] - Table1[[#This Row],[Total Cost]]</f>
        <v>2102</v>
      </c>
    </row>
    <row r="4185" spans="1:17" x14ac:dyDescent="0.25">
      <c r="A4185" s="1">
        <v>45440</v>
      </c>
      <c r="B4185" t="s">
        <v>205</v>
      </c>
      <c r="C4185" t="s">
        <v>44</v>
      </c>
      <c r="D4185" t="s">
        <v>45</v>
      </c>
      <c r="E4185" s="1">
        <v>28898</v>
      </c>
      <c r="F4185" t="s">
        <v>21</v>
      </c>
      <c r="G4185">
        <v>244</v>
      </c>
      <c r="H4185" t="s">
        <v>66</v>
      </c>
      <c r="I4185" t="s">
        <v>59</v>
      </c>
      <c r="J4185" t="s">
        <v>24</v>
      </c>
      <c r="K4185" t="str">
        <f>VLOOKUP(H4185, [1]Products!B:E, 2, FALSE)</f>
        <v>Oatmeal Cookies</v>
      </c>
      <c r="L4185" s="2">
        <f>VLOOKUP(H4185, [1]Products!B:D, 3, FALSE)</f>
        <v>19</v>
      </c>
      <c r="M4185" s="2">
        <f>Table1[[#This Row],[Quantity Purchased]] * Table1[[#This Row],[Unit Price]]</f>
        <v>5612</v>
      </c>
      <c r="N4185" s="2">
        <f>VLOOKUP(H4185, [1]Products!B:E, 4, FALSE)</f>
        <v>23</v>
      </c>
      <c r="O4185" t="str">
        <f>TEXT(Table1[[#This Row],[Transaction Date]], "yyyy-mm")</f>
        <v>2024-05</v>
      </c>
      <c r="P4185" s="1">
        <f ca="1">YEAR(TODAY()) - YEAR(Table1[[#This Row],[Buyer Date of Birth]])</f>
        <v>46</v>
      </c>
      <c r="Q4185" s="2">
        <f>Table1[[#This Row],[Total Revenue]] - Table1[[#This Row],[Total Cost]]</f>
        <v>5593</v>
      </c>
    </row>
    <row r="4186" spans="1:17" x14ac:dyDescent="0.25">
      <c r="A4186" s="1">
        <v>45307</v>
      </c>
      <c r="B4186" t="s">
        <v>379</v>
      </c>
      <c r="C4186" t="s">
        <v>141</v>
      </c>
      <c r="D4186" t="s">
        <v>78</v>
      </c>
      <c r="E4186" s="1">
        <v>38728</v>
      </c>
      <c r="F4186" t="s">
        <v>28</v>
      </c>
      <c r="G4186">
        <v>312</v>
      </c>
      <c r="H4186" t="s">
        <v>41</v>
      </c>
      <c r="I4186" t="s">
        <v>36</v>
      </c>
      <c r="J4186" t="s">
        <v>24</v>
      </c>
      <c r="K4186" t="str">
        <f>VLOOKUP(H4186, [1]Products!B:E, 2, FALSE)</f>
        <v>Ginger Snaps</v>
      </c>
      <c r="L4186" s="2">
        <f>VLOOKUP(H4186, [1]Products!B:D, 3, FALSE)</f>
        <v>14</v>
      </c>
      <c r="M4186" s="2">
        <f>Table1[[#This Row],[Quantity Purchased]] * Table1[[#This Row],[Unit Price]]</f>
        <v>8736</v>
      </c>
      <c r="N4186" s="2">
        <f>VLOOKUP(H4186, [1]Products!B:E, 4, FALSE)</f>
        <v>28</v>
      </c>
      <c r="O4186" t="str">
        <f>TEXT(Table1[[#This Row],[Transaction Date]], "yyyy-mm")</f>
        <v>2024-01</v>
      </c>
      <c r="P4186" s="1">
        <f ca="1">YEAR(TODAY()) - YEAR(Table1[[#This Row],[Buyer Date of Birth]])</f>
        <v>19</v>
      </c>
      <c r="Q4186" s="2">
        <f>Table1[[#This Row],[Total Revenue]] - Table1[[#This Row],[Total Cost]]</f>
        <v>8722</v>
      </c>
    </row>
    <row r="4187" spans="1:17" x14ac:dyDescent="0.25">
      <c r="A4187" s="1">
        <v>45347</v>
      </c>
      <c r="B4187" t="s">
        <v>263</v>
      </c>
      <c r="C4187" t="s">
        <v>1157</v>
      </c>
      <c r="D4187" t="s">
        <v>78</v>
      </c>
      <c r="E4187" s="1">
        <v>35304</v>
      </c>
      <c r="F4187" t="s">
        <v>28</v>
      </c>
      <c r="G4187">
        <v>246</v>
      </c>
      <c r="H4187" t="s">
        <v>22</v>
      </c>
      <c r="I4187" t="s">
        <v>36</v>
      </c>
      <c r="J4187" t="s">
        <v>24</v>
      </c>
      <c r="K4187" t="str">
        <f>VLOOKUP(H4187, [1]Products!B:E, 2, FALSE)</f>
        <v>Cinnamon Swirls</v>
      </c>
      <c r="L4187" s="2">
        <f>VLOOKUP(H4187, [1]Products!B:D, 3, FALSE)</f>
        <v>10</v>
      </c>
      <c r="M4187" s="2">
        <f>Table1[[#This Row],[Quantity Purchased]] * Table1[[#This Row],[Unit Price]]</f>
        <v>3444</v>
      </c>
      <c r="N4187" s="2">
        <f>VLOOKUP(H4187, [1]Products!B:E, 4, FALSE)</f>
        <v>14</v>
      </c>
      <c r="O4187" t="str">
        <f>TEXT(Table1[[#This Row],[Transaction Date]], "yyyy-mm")</f>
        <v>2024-02</v>
      </c>
      <c r="P4187" s="1">
        <f ca="1">YEAR(TODAY()) - YEAR(Table1[[#This Row],[Buyer Date of Birth]])</f>
        <v>29</v>
      </c>
      <c r="Q4187" s="2">
        <f>Table1[[#This Row],[Total Revenue]] - Table1[[#This Row],[Total Cost]]</f>
        <v>3434</v>
      </c>
    </row>
    <row r="4188" spans="1:17" x14ac:dyDescent="0.25">
      <c r="A4188" s="1">
        <v>45343</v>
      </c>
      <c r="B4188" t="s">
        <v>286</v>
      </c>
      <c r="C4188" t="s">
        <v>1161</v>
      </c>
      <c r="D4188" t="s">
        <v>100</v>
      </c>
      <c r="E4188" s="1">
        <v>34599</v>
      </c>
      <c r="F4188" t="s">
        <v>21</v>
      </c>
      <c r="G4188">
        <v>335</v>
      </c>
      <c r="H4188" t="s">
        <v>72</v>
      </c>
      <c r="I4188" t="s">
        <v>42</v>
      </c>
      <c r="J4188" t="s">
        <v>24</v>
      </c>
      <c r="K4188" t="str">
        <f>VLOOKUP(H4188, [1]Products!B:E, 2, FALSE)</f>
        <v>Choco Delight</v>
      </c>
      <c r="L4188" s="2">
        <f>VLOOKUP(H4188, [1]Products!B:D, 3, FALSE)</f>
        <v>3</v>
      </c>
      <c r="M4188" s="2">
        <f>Table1[[#This Row],[Quantity Purchased]] * Table1[[#This Row],[Unit Price]]</f>
        <v>1675</v>
      </c>
      <c r="N4188" s="2">
        <f>VLOOKUP(H4188, [1]Products!B:E, 4, FALSE)</f>
        <v>5</v>
      </c>
      <c r="O4188" t="str">
        <f>TEXT(Table1[[#This Row],[Transaction Date]], "yyyy-mm")</f>
        <v>2024-02</v>
      </c>
      <c r="P4188" s="1">
        <f ca="1">YEAR(TODAY()) - YEAR(Table1[[#This Row],[Buyer Date of Birth]])</f>
        <v>31</v>
      </c>
      <c r="Q4188" s="2">
        <f>Table1[[#This Row],[Total Revenue]] - Table1[[#This Row],[Total Cost]]</f>
        <v>1672</v>
      </c>
    </row>
    <row r="4189" spans="1:17" x14ac:dyDescent="0.25">
      <c r="A4189" s="1">
        <v>45488</v>
      </c>
      <c r="B4189" t="s">
        <v>313</v>
      </c>
      <c r="C4189" t="s">
        <v>410</v>
      </c>
      <c r="D4189" t="s">
        <v>78</v>
      </c>
      <c r="E4189" s="1">
        <v>31547</v>
      </c>
      <c r="F4189" t="s">
        <v>21</v>
      </c>
      <c r="G4189">
        <v>360</v>
      </c>
      <c r="H4189" t="s">
        <v>41</v>
      </c>
      <c r="I4189" t="s">
        <v>46</v>
      </c>
      <c r="J4189" t="s">
        <v>24</v>
      </c>
      <c r="K4189" t="str">
        <f>VLOOKUP(H4189, [1]Products!B:E, 2, FALSE)</f>
        <v>Ginger Snaps</v>
      </c>
      <c r="L4189" s="2">
        <f>VLOOKUP(H4189, [1]Products!B:D, 3, FALSE)</f>
        <v>14</v>
      </c>
      <c r="M4189" s="2">
        <f>Table1[[#This Row],[Quantity Purchased]] * Table1[[#This Row],[Unit Price]]</f>
        <v>10080</v>
      </c>
      <c r="N4189" s="2">
        <f>VLOOKUP(H4189, [1]Products!B:E, 4, FALSE)</f>
        <v>28</v>
      </c>
      <c r="O4189" t="str">
        <f>TEXT(Table1[[#This Row],[Transaction Date]], "yyyy-mm")</f>
        <v>2024-07</v>
      </c>
      <c r="P4189" s="1">
        <f ca="1">YEAR(TODAY()) - YEAR(Table1[[#This Row],[Buyer Date of Birth]])</f>
        <v>39</v>
      </c>
      <c r="Q4189" s="2">
        <f>Table1[[#This Row],[Total Revenue]] - Table1[[#This Row],[Total Cost]]</f>
        <v>10066</v>
      </c>
    </row>
    <row r="4190" spans="1:17" x14ac:dyDescent="0.25">
      <c r="A4190" s="1">
        <v>45295</v>
      </c>
      <c r="B4190" t="s">
        <v>240</v>
      </c>
      <c r="C4190" t="s">
        <v>147</v>
      </c>
      <c r="D4190" t="s">
        <v>89</v>
      </c>
      <c r="E4190" s="1">
        <v>18025</v>
      </c>
      <c r="F4190" t="s">
        <v>40</v>
      </c>
      <c r="G4190">
        <v>263</v>
      </c>
      <c r="H4190" t="s">
        <v>63</v>
      </c>
      <c r="I4190" t="s">
        <v>50</v>
      </c>
      <c r="J4190" t="s">
        <v>24</v>
      </c>
      <c r="K4190" t="str">
        <f>VLOOKUP(H4190, [1]Products!B:E, 2, FALSE)</f>
        <v>Vanilla Wafers</v>
      </c>
      <c r="L4190" s="2">
        <f>VLOOKUP(H4190, [1]Products!B:D, 3, FALSE)</f>
        <v>18</v>
      </c>
      <c r="M4190" s="2">
        <f>Table1[[#This Row],[Quantity Purchased]] * Table1[[#This Row],[Unit Price]]</f>
        <v>9468</v>
      </c>
      <c r="N4190" s="2">
        <f>VLOOKUP(H4190, [1]Products!B:E, 4, FALSE)</f>
        <v>36</v>
      </c>
      <c r="O4190" t="str">
        <f>TEXT(Table1[[#This Row],[Transaction Date]], "yyyy-mm")</f>
        <v>2024-01</v>
      </c>
      <c r="P4190" s="1">
        <f ca="1">YEAR(TODAY()) - YEAR(Table1[[#This Row],[Buyer Date of Birth]])</f>
        <v>76</v>
      </c>
      <c r="Q4190" s="2">
        <f>Table1[[#This Row],[Total Revenue]] - Table1[[#This Row],[Total Cost]]</f>
        <v>9450</v>
      </c>
    </row>
    <row r="4191" spans="1:17" x14ac:dyDescent="0.25">
      <c r="A4191" s="1">
        <v>45378</v>
      </c>
      <c r="B4191" t="s">
        <v>96</v>
      </c>
      <c r="C4191" t="s">
        <v>88</v>
      </c>
      <c r="D4191" t="s">
        <v>100</v>
      </c>
      <c r="E4191" s="1">
        <v>16010</v>
      </c>
      <c r="F4191" t="s">
        <v>21</v>
      </c>
      <c r="G4191">
        <v>304</v>
      </c>
      <c r="H4191" t="s">
        <v>66</v>
      </c>
      <c r="I4191" t="s">
        <v>55</v>
      </c>
      <c r="J4191" t="s">
        <v>24</v>
      </c>
      <c r="K4191" t="str">
        <f>VLOOKUP(H4191, [1]Products!B:E, 2, FALSE)</f>
        <v>Oatmeal Cookies</v>
      </c>
      <c r="L4191" s="2">
        <f>VLOOKUP(H4191, [1]Products!B:D, 3, FALSE)</f>
        <v>19</v>
      </c>
      <c r="M4191" s="2">
        <f>Table1[[#This Row],[Quantity Purchased]] * Table1[[#This Row],[Unit Price]]</f>
        <v>6992</v>
      </c>
      <c r="N4191" s="2">
        <f>VLOOKUP(H4191, [1]Products!B:E, 4, FALSE)</f>
        <v>23</v>
      </c>
      <c r="O4191" t="str">
        <f>TEXT(Table1[[#This Row],[Transaction Date]], "yyyy-mm")</f>
        <v>2024-03</v>
      </c>
      <c r="P4191" s="1">
        <f ca="1">YEAR(TODAY()) - YEAR(Table1[[#This Row],[Buyer Date of Birth]])</f>
        <v>82</v>
      </c>
      <c r="Q4191" s="2">
        <f>Table1[[#This Row],[Total Revenue]] - Table1[[#This Row],[Total Cost]]</f>
        <v>6973</v>
      </c>
    </row>
    <row r="4192" spans="1:17" x14ac:dyDescent="0.25">
      <c r="A4192" s="1">
        <v>45489</v>
      </c>
      <c r="B4192" t="s">
        <v>319</v>
      </c>
      <c r="C4192" t="s">
        <v>1400</v>
      </c>
      <c r="D4192" t="s">
        <v>84</v>
      </c>
      <c r="E4192" s="1">
        <v>31033</v>
      </c>
      <c r="F4192" t="s">
        <v>75</v>
      </c>
      <c r="G4192">
        <v>488</v>
      </c>
      <c r="H4192" t="s">
        <v>22</v>
      </c>
      <c r="I4192" t="s">
        <v>59</v>
      </c>
      <c r="J4192" t="s">
        <v>24</v>
      </c>
      <c r="K4192" t="str">
        <f>VLOOKUP(H4192, [1]Products!B:E, 2, FALSE)</f>
        <v>Cinnamon Swirls</v>
      </c>
      <c r="L4192" s="2">
        <f>VLOOKUP(H4192, [1]Products!B:D, 3, FALSE)</f>
        <v>10</v>
      </c>
      <c r="M4192" s="2">
        <f>Table1[[#This Row],[Quantity Purchased]] * Table1[[#This Row],[Unit Price]]</f>
        <v>6832</v>
      </c>
      <c r="N4192" s="2">
        <f>VLOOKUP(H4192, [1]Products!B:E, 4, FALSE)</f>
        <v>14</v>
      </c>
      <c r="O4192" t="str">
        <f>TEXT(Table1[[#This Row],[Transaction Date]], "yyyy-mm")</f>
        <v>2024-07</v>
      </c>
      <c r="P4192" s="1">
        <f ca="1">YEAR(TODAY()) - YEAR(Table1[[#This Row],[Buyer Date of Birth]])</f>
        <v>41</v>
      </c>
      <c r="Q4192" s="2">
        <f>Table1[[#This Row],[Total Revenue]] - Table1[[#This Row],[Total Cost]]</f>
        <v>6822</v>
      </c>
    </row>
    <row r="4193" spans="1:17" x14ac:dyDescent="0.25">
      <c r="A4193" s="1">
        <v>45426</v>
      </c>
      <c r="B4193" t="s">
        <v>257</v>
      </c>
      <c r="C4193" t="s">
        <v>126</v>
      </c>
      <c r="D4193" t="s">
        <v>89</v>
      </c>
      <c r="E4193" s="1">
        <v>18245</v>
      </c>
      <c r="F4193" t="s">
        <v>40</v>
      </c>
      <c r="G4193">
        <v>35</v>
      </c>
      <c r="H4193" t="s">
        <v>22</v>
      </c>
      <c r="I4193" t="s">
        <v>55</v>
      </c>
      <c r="J4193" t="s">
        <v>24</v>
      </c>
      <c r="K4193" t="str">
        <f>VLOOKUP(H4193, [1]Products!B:E, 2, FALSE)</f>
        <v>Cinnamon Swirls</v>
      </c>
      <c r="L4193" s="2">
        <f>VLOOKUP(H4193, [1]Products!B:D, 3, FALSE)</f>
        <v>10</v>
      </c>
      <c r="M4193" s="2">
        <f>Table1[[#This Row],[Quantity Purchased]] * Table1[[#This Row],[Unit Price]]</f>
        <v>490</v>
      </c>
      <c r="N4193" s="2">
        <f>VLOOKUP(H4193, [1]Products!B:E, 4, FALSE)</f>
        <v>14</v>
      </c>
      <c r="O4193" t="str">
        <f>TEXT(Table1[[#This Row],[Transaction Date]], "yyyy-mm")</f>
        <v>2024-05</v>
      </c>
      <c r="P4193" s="1">
        <f ca="1">YEAR(TODAY()) - YEAR(Table1[[#This Row],[Buyer Date of Birth]])</f>
        <v>76</v>
      </c>
      <c r="Q4193" s="2">
        <f>Table1[[#This Row],[Total Revenue]] - Table1[[#This Row],[Total Cost]]</f>
        <v>480</v>
      </c>
    </row>
    <row r="4194" spans="1:17" x14ac:dyDescent="0.25">
      <c r="A4194" s="1">
        <v>45297</v>
      </c>
      <c r="B4194" t="s">
        <v>381</v>
      </c>
      <c r="C4194" t="s">
        <v>551</v>
      </c>
      <c r="D4194" t="s">
        <v>53</v>
      </c>
      <c r="E4194" s="1">
        <v>25617</v>
      </c>
      <c r="F4194" t="s">
        <v>40</v>
      </c>
      <c r="G4194">
        <v>456</v>
      </c>
      <c r="H4194" t="s">
        <v>71</v>
      </c>
      <c r="I4194" t="s">
        <v>59</v>
      </c>
      <c r="J4194" t="s">
        <v>24</v>
      </c>
      <c r="K4194" t="str">
        <f>VLOOKUP(H4194, [1]Products!B:E, 2, FALSE)</f>
        <v>Peanut Butter Bites</v>
      </c>
      <c r="L4194" s="2">
        <f>VLOOKUP(H4194, [1]Products!B:D, 3, FALSE)</f>
        <v>5</v>
      </c>
      <c r="M4194" s="2">
        <f>Table1[[#This Row],[Quantity Purchased]] * Table1[[#This Row],[Unit Price]]</f>
        <v>3192</v>
      </c>
      <c r="N4194" s="2">
        <f>VLOOKUP(H4194, [1]Products!B:E, 4, FALSE)</f>
        <v>7</v>
      </c>
      <c r="O4194" t="str">
        <f>TEXT(Table1[[#This Row],[Transaction Date]], "yyyy-mm")</f>
        <v>2024-01</v>
      </c>
      <c r="P4194" s="1">
        <f ca="1">YEAR(TODAY()) - YEAR(Table1[[#This Row],[Buyer Date of Birth]])</f>
        <v>55</v>
      </c>
      <c r="Q4194" s="2">
        <f>Table1[[#This Row],[Total Revenue]] - Table1[[#This Row],[Total Cost]]</f>
        <v>3187</v>
      </c>
    </row>
    <row r="4195" spans="1:17" x14ac:dyDescent="0.25">
      <c r="A4195" s="1">
        <v>45378</v>
      </c>
      <c r="B4195" t="s">
        <v>542</v>
      </c>
      <c r="C4195" t="s">
        <v>776</v>
      </c>
      <c r="D4195" t="s">
        <v>78</v>
      </c>
      <c r="E4195" s="1">
        <v>24558</v>
      </c>
      <c r="F4195" t="s">
        <v>75</v>
      </c>
      <c r="G4195">
        <v>127</v>
      </c>
      <c r="H4195" t="s">
        <v>35</v>
      </c>
      <c r="I4195" t="s">
        <v>59</v>
      </c>
      <c r="J4195" t="s">
        <v>24</v>
      </c>
      <c r="K4195" t="str">
        <f>VLOOKUP(H4195, [1]Products!B:E, 2, FALSE)</f>
        <v>Caramel Biscuits</v>
      </c>
      <c r="L4195" s="2">
        <f>VLOOKUP(H4195, [1]Products!B:D, 3, FALSE)</f>
        <v>18</v>
      </c>
      <c r="M4195" s="2">
        <f>Table1[[#This Row],[Quantity Purchased]] * Table1[[#This Row],[Unit Price]]</f>
        <v>2794</v>
      </c>
      <c r="N4195" s="2">
        <f>VLOOKUP(H4195, [1]Products!B:E, 4, FALSE)</f>
        <v>22</v>
      </c>
      <c r="O4195" t="str">
        <f>TEXT(Table1[[#This Row],[Transaction Date]], "yyyy-mm")</f>
        <v>2024-03</v>
      </c>
      <c r="P4195" s="1">
        <f ca="1">YEAR(TODAY()) - YEAR(Table1[[#This Row],[Buyer Date of Birth]])</f>
        <v>58</v>
      </c>
      <c r="Q4195" s="2">
        <f>Table1[[#This Row],[Total Revenue]] - Table1[[#This Row],[Total Cost]]</f>
        <v>2776</v>
      </c>
    </row>
    <row r="4196" spans="1:17" x14ac:dyDescent="0.25">
      <c r="A4196" s="1">
        <v>45325</v>
      </c>
      <c r="B4196" t="s">
        <v>499</v>
      </c>
      <c r="C4196" t="s">
        <v>574</v>
      </c>
      <c r="D4196" t="s">
        <v>84</v>
      </c>
      <c r="E4196" s="1">
        <v>25168</v>
      </c>
      <c r="F4196" t="s">
        <v>75</v>
      </c>
      <c r="G4196">
        <v>138</v>
      </c>
      <c r="H4196" t="s">
        <v>72</v>
      </c>
      <c r="I4196" t="s">
        <v>50</v>
      </c>
      <c r="J4196" t="s">
        <v>24</v>
      </c>
      <c r="K4196" t="str">
        <f>VLOOKUP(H4196, [1]Products!B:E, 2, FALSE)</f>
        <v>Choco Delight</v>
      </c>
      <c r="L4196" s="2">
        <f>VLOOKUP(H4196, [1]Products!B:D, 3, FALSE)</f>
        <v>3</v>
      </c>
      <c r="M4196" s="2">
        <f>Table1[[#This Row],[Quantity Purchased]] * Table1[[#This Row],[Unit Price]]</f>
        <v>690</v>
      </c>
      <c r="N4196" s="2">
        <f>VLOOKUP(H4196, [1]Products!B:E, 4, FALSE)</f>
        <v>5</v>
      </c>
      <c r="O4196" t="str">
        <f>TEXT(Table1[[#This Row],[Transaction Date]], "yyyy-mm")</f>
        <v>2024-02</v>
      </c>
      <c r="P4196" s="1">
        <f ca="1">YEAR(TODAY()) - YEAR(Table1[[#This Row],[Buyer Date of Birth]])</f>
        <v>57</v>
      </c>
      <c r="Q4196" s="2">
        <f>Table1[[#This Row],[Total Revenue]] - Table1[[#This Row],[Total Cost]]</f>
        <v>687</v>
      </c>
    </row>
    <row r="4197" spans="1:17" x14ac:dyDescent="0.25">
      <c r="A4197" s="1">
        <v>45379</v>
      </c>
      <c r="B4197" t="s">
        <v>463</v>
      </c>
      <c r="C4197" t="s">
        <v>1401</v>
      </c>
      <c r="D4197" t="s">
        <v>34</v>
      </c>
      <c r="E4197" s="1">
        <v>26636</v>
      </c>
      <c r="F4197" t="s">
        <v>75</v>
      </c>
      <c r="G4197">
        <v>206</v>
      </c>
      <c r="H4197" t="s">
        <v>71</v>
      </c>
      <c r="I4197" t="s">
        <v>55</v>
      </c>
      <c r="J4197" t="s">
        <v>24</v>
      </c>
      <c r="K4197" t="str">
        <f>VLOOKUP(H4197, [1]Products!B:E, 2, FALSE)</f>
        <v>Peanut Butter Bites</v>
      </c>
      <c r="L4197" s="2">
        <f>VLOOKUP(H4197, [1]Products!B:D, 3, FALSE)</f>
        <v>5</v>
      </c>
      <c r="M4197" s="2">
        <f>Table1[[#This Row],[Quantity Purchased]] * Table1[[#This Row],[Unit Price]]</f>
        <v>1442</v>
      </c>
      <c r="N4197" s="2">
        <f>VLOOKUP(H4197, [1]Products!B:E, 4, FALSE)</f>
        <v>7</v>
      </c>
      <c r="O4197" t="str">
        <f>TEXT(Table1[[#This Row],[Transaction Date]], "yyyy-mm")</f>
        <v>2024-03</v>
      </c>
      <c r="P4197" s="1">
        <f ca="1">YEAR(TODAY()) - YEAR(Table1[[#This Row],[Buyer Date of Birth]])</f>
        <v>53</v>
      </c>
      <c r="Q4197" s="2">
        <f>Table1[[#This Row],[Total Revenue]] - Table1[[#This Row],[Total Cost]]</f>
        <v>1437</v>
      </c>
    </row>
    <row r="4198" spans="1:17" x14ac:dyDescent="0.25">
      <c r="A4198" s="1">
        <v>45335</v>
      </c>
      <c r="B4198" t="s">
        <v>225</v>
      </c>
      <c r="C4198" t="s">
        <v>1036</v>
      </c>
      <c r="D4198" t="s">
        <v>62</v>
      </c>
      <c r="E4198" s="1">
        <v>24246</v>
      </c>
      <c r="F4198" t="s">
        <v>21</v>
      </c>
      <c r="G4198">
        <v>149</v>
      </c>
      <c r="H4198" t="s">
        <v>63</v>
      </c>
      <c r="I4198" t="s">
        <v>59</v>
      </c>
      <c r="J4198" t="s">
        <v>24</v>
      </c>
      <c r="K4198" t="str">
        <f>VLOOKUP(H4198, [1]Products!B:E, 2, FALSE)</f>
        <v>Vanilla Wafers</v>
      </c>
      <c r="L4198" s="2">
        <f>VLOOKUP(H4198, [1]Products!B:D, 3, FALSE)</f>
        <v>18</v>
      </c>
      <c r="M4198" s="2">
        <f>Table1[[#This Row],[Quantity Purchased]] * Table1[[#This Row],[Unit Price]]</f>
        <v>5364</v>
      </c>
      <c r="N4198" s="2">
        <f>VLOOKUP(H4198, [1]Products!B:E, 4, FALSE)</f>
        <v>36</v>
      </c>
      <c r="O4198" t="str">
        <f>TEXT(Table1[[#This Row],[Transaction Date]], "yyyy-mm")</f>
        <v>2024-02</v>
      </c>
      <c r="P4198" s="1">
        <f ca="1">YEAR(TODAY()) - YEAR(Table1[[#This Row],[Buyer Date of Birth]])</f>
        <v>59</v>
      </c>
      <c r="Q4198" s="2">
        <f>Table1[[#This Row],[Total Revenue]] - Table1[[#This Row],[Total Cost]]</f>
        <v>5346</v>
      </c>
    </row>
    <row r="4199" spans="1:17" x14ac:dyDescent="0.25">
      <c r="A4199" s="1">
        <v>45336</v>
      </c>
      <c r="B4199" t="s">
        <v>278</v>
      </c>
      <c r="C4199" t="s">
        <v>1157</v>
      </c>
      <c r="D4199" t="s">
        <v>62</v>
      </c>
      <c r="E4199" s="1">
        <v>38833</v>
      </c>
      <c r="F4199" t="s">
        <v>75</v>
      </c>
      <c r="G4199">
        <v>34</v>
      </c>
      <c r="H4199" t="s">
        <v>66</v>
      </c>
      <c r="I4199" t="s">
        <v>55</v>
      </c>
      <c r="J4199" t="s">
        <v>24</v>
      </c>
      <c r="K4199" t="str">
        <f>VLOOKUP(H4199, [1]Products!B:E, 2, FALSE)</f>
        <v>Oatmeal Cookies</v>
      </c>
      <c r="L4199" s="2">
        <f>VLOOKUP(H4199, [1]Products!B:D, 3, FALSE)</f>
        <v>19</v>
      </c>
      <c r="M4199" s="2">
        <f>Table1[[#This Row],[Quantity Purchased]] * Table1[[#This Row],[Unit Price]]</f>
        <v>782</v>
      </c>
      <c r="N4199" s="2">
        <f>VLOOKUP(H4199, [1]Products!B:E, 4, FALSE)</f>
        <v>23</v>
      </c>
      <c r="O4199" t="str">
        <f>TEXT(Table1[[#This Row],[Transaction Date]], "yyyy-mm")</f>
        <v>2024-02</v>
      </c>
      <c r="P4199" s="1">
        <f ca="1">YEAR(TODAY()) - YEAR(Table1[[#This Row],[Buyer Date of Birth]])</f>
        <v>19</v>
      </c>
      <c r="Q4199" s="2">
        <f>Table1[[#This Row],[Total Revenue]] - Table1[[#This Row],[Total Cost]]</f>
        <v>763</v>
      </c>
    </row>
    <row r="4200" spans="1:17" x14ac:dyDescent="0.25">
      <c r="A4200" s="1">
        <v>45306</v>
      </c>
      <c r="B4200" t="s">
        <v>408</v>
      </c>
      <c r="C4200" t="s">
        <v>77</v>
      </c>
      <c r="D4200" t="s">
        <v>84</v>
      </c>
      <c r="E4200" s="1">
        <v>27832</v>
      </c>
      <c r="F4200" t="s">
        <v>21</v>
      </c>
      <c r="G4200">
        <v>344</v>
      </c>
      <c r="H4200" t="s">
        <v>72</v>
      </c>
      <c r="I4200" t="s">
        <v>59</v>
      </c>
      <c r="J4200" t="s">
        <v>24</v>
      </c>
      <c r="K4200" t="str">
        <f>VLOOKUP(H4200, [1]Products!B:E, 2, FALSE)</f>
        <v>Choco Delight</v>
      </c>
      <c r="L4200" s="2">
        <f>VLOOKUP(H4200, [1]Products!B:D, 3, FALSE)</f>
        <v>3</v>
      </c>
      <c r="M4200" s="2">
        <f>Table1[[#This Row],[Quantity Purchased]] * Table1[[#This Row],[Unit Price]]</f>
        <v>1720</v>
      </c>
      <c r="N4200" s="2">
        <f>VLOOKUP(H4200, [1]Products!B:E, 4, FALSE)</f>
        <v>5</v>
      </c>
      <c r="O4200" t="str">
        <f>TEXT(Table1[[#This Row],[Transaction Date]], "yyyy-mm")</f>
        <v>2024-01</v>
      </c>
      <c r="P4200" s="1">
        <f ca="1">YEAR(TODAY()) - YEAR(Table1[[#This Row],[Buyer Date of Birth]])</f>
        <v>49</v>
      </c>
      <c r="Q4200" s="2">
        <f>Table1[[#This Row],[Total Revenue]] - Table1[[#This Row],[Total Cost]]</f>
        <v>1717</v>
      </c>
    </row>
    <row r="4201" spans="1:17" x14ac:dyDescent="0.25">
      <c r="A4201" s="1">
        <v>45464</v>
      </c>
      <c r="B4201" t="s">
        <v>60</v>
      </c>
      <c r="C4201" t="s">
        <v>18</v>
      </c>
      <c r="D4201" t="s">
        <v>45</v>
      </c>
      <c r="E4201" s="1">
        <v>31378</v>
      </c>
      <c r="F4201" t="s">
        <v>28</v>
      </c>
      <c r="G4201">
        <v>359</v>
      </c>
      <c r="H4201" t="s">
        <v>66</v>
      </c>
      <c r="I4201" t="s">
        <v>36</v>
      </c>
      <c r="J4201" t="s">
        <v>24</v>
      </c>
      <c r="K4201" t="str">
        <f>VLOOKUP(H4201, [1]Products!B:E, 2, FALSE)</f>
        <v>Oatmeal Cookies</v>
      </c>
      <c r="L4201" s="2">
        <f>VLOOKUP(H4201, [1]Products!B:D, 3, FALSE)</f>
        <v>19</v>
      </c>
      <c r="M4201" s="2">
        <f>Table1[[#This Row],[Quantity Purchased]] * Table1[[#This Row],[Unit Price]]</f>
        <v>8257</v>
      </c>
      <c r="N4201" s="2">
        <f>VLOOKUP(H4201, [1]Products!B:E, 4, FALSE)</f>
        <v>23</v>
      </c>
      <c r="O4201" t="str">
        <f>TEXT(Table1[[#This Row],[Transaction Date]], "yyyy-mm")</f>
        <v>2024-06</v>
      </c>
      <c r="P4201" s="1">
        <f ca="1">YEAR(TODAY()) - YEAR(Table1[[#This Row],[Buyer Date of Birth]])</f>
        <v>40</v>
      </c>
      <c r="Q4201" s="2">
        <f>Table1[[#This Row],[Total Revenue]] - Table1[[#This Row],[Total Cost]]</f>
        <v>8238</v>
      </c>
    </row>
    <row r="4202" spans="1:17" x14ac:dyDescent="0.25">
      <c r="A4202" s="1">
        <v>45475</v>
      </c>
      <c r="B4202" t="s">
        <v>646</v>
      </c>
      <c r="C4202" t="s">
        <v>95</v>
      </c>
      <c r="D4202" t="s">
        <v>45</v>
      </c>
      <c r="E4202" s="1">
        <v>34549</v>
      </c>
      <c r="F4202" t="s">
        <v>75</v>
      </c>
      <c r="G4202">
        <v>392</v>
      </c>
      <c r="H4202" t="s">
        <v>29</v>
      </c>
      <c r="I4202" t="s">
        <v>36</v>
      </c>
      <c r="J4202" t="s">
        <v>24</v>
      </c>
      <c r="K4202" t="str">
        <f>VLOOKUP(H4202, [1]Products!B:E, 2, FALSE)</f>
        <v>Shortbread</v>
      </c>
      <c r="L4202" s="2">
        <f>VLOOKUP(H4202, [1]Products!B:D, 3, FALSE)</f>
        <v>10</v>
      </c>
      <c r="M4202" s="2">
        <f>Table1[[#This Row],[Quantity Purchased]] * Table1[[#This Row],[Unit Price]]</f>
        <v>17640</v>
      </c>
      <c r="N4202" s="2">
        <f>VLOOKUP(H4202, [1]Products!B:E, 4, FALSE)</f>
        <v>45</v>
      </c>
      <c r="O4202" t="str">
        <f>TEXT(Table1[[#This Row],[Transaction Date]], "yyyy-mm")</f>
        <v>2024-07</v>
      </c>
      <c r="P4202" s="1">
        <f ca="1">YEAR(TODAY()) - YEAR(Table1[[#This Row],[Buyer Date of Birth]])</f>
        <v>31</v>
      </c>
      <c r="Q4202" s="2">
        <f>Table1[[#This Row],[Total Revenue]] - Table1[[#This Row],[Total Cost]]</f>
        <v>17630</v>
      </c>
    </row>
    <row r="4203" spans="1:17" x14ac:dyDescent="0.25">
      <c r="A4203" s="1">
        <v>45391</v>
      </c>
      <c r="B4203" t="s">
        <v>142</v>
      </c>
      <c r="C4203" t="s">
        <v>402</v>
      </c>
      <c r="D4203" t="s">
        <v>100</v>
      </c>
      <c r="E4203" s="1">
        <v>31127</v>
      </c>
      <c r="F4203" t="s">
        <v>21</v>
      </c>
      <c r="G4203">
        <v>19</v>
      </c>
      <c r="H4203" t="s">
        <v>71</v>
      </c>
      <c r="I4203" t="s">
        <v>42</v>
      </c>
      <c r="J4203" t="s">
        <v>24</v>
      </c>
      <c r="K4203" t="str">
        <f>VLOOKUP(H4203, [1]Products!B:E, 2, FALSE)</f>
        <v>Peanut Butter Bites</v>
      </c>
      <c r="L4203" s="2">
        <f>VLOOKUP(H4203, [1]Products!B:D, 3, FALSE)</f>
        <v>5</v>
      </c>
      <c r="M4203" s="2">
        <f>Table1[[#This Row],[Quantity Purchased]] * Table1[[#This Row],[Unit Price]]</f>
        <v>133</v>
      </c>
      <c r="N4203" s="2">
        <f>VLOOKUP(H4203, [1]Products!B:E, 4, FALSE)</f>
        <v>7</v>
      </c>
      <c r="O4203" t="str">
        <f>TEXT(Table1[[#This Row],[Transaction Date]], "yyyy-mm")</f>
        <v>2024-04</v>
      </c>
      <c r="P4203" s="1">
        <f ca="1">YEAR(TODAY()) - YEAR(Table1[[#This Row],[Buyer Date of Birth]])</f>
        <v>40</v>
      </c>
      <c r="Q4203" s="2">
        <f>Table1[[#This Row],[Total Revenue]] - Table1[[#This Row],[Total Cost]]</f>
        <v>128</v>
      </c>
    </row>
    <row r="4204" spans="1:17" x14ac:dyDescent="0.25">
      <c r="A4204" s="1">
        <v>45430</v>
      </c>
      <c r="B4204" t="s">
        <v>195</v>
      </c>
      <c r="C4204" t="s">
        <v>847</v>
      </c>
      <c r="D4204" t="s">
        <v>58</v>
      </c>
      <c r="E4204" s="1">
        <v>33647</v>
      </c>
      <c r="F4204" t="s">
        <v>28</v>
      </c>
      <c r="G4204">
        <v>151</v>
      </c>
      <c r="H4204" t="s">
        <v>41</v>
      </c>
      <c r="I4204" t="s">
        <v>46</v>
      </c>
      <c r="J4204" t="s">
        <v>24</v>
      </c>
      <c r="K4204" t="str">
        <f>VLOOKUP(H4204, [1]Products!B:E, 2, FALSE)</f>
        <v>Ginger Snaps</v>
      </c>
      <c r="L4204" s="2">
        <f>VLOOKUP(H4204, [1]Products!B:D, 3, FALSE)</f>
        <v>14</v>
      </c>
      <c r="M4204" s="2">
        <f>Table1[[#This Row],[Quantity Purchased]] * Table1[[#This Row],[Unit Price]]</f>
        <v>4228</v>
      </c>
      <c r="N4204" s="2">
        <f>VLOOKUP(H4204, [1]Products!B:E, 4, FALSE)</f>
        <v>28</v>
      </c>
      <c r="O4204" t="str">
        <f>TEXT(Table1[[#This Row],[Transaction Date]], "yyyy-mm")</f>
        <v>2024-05</v>
      </c>
      <c r="P4204" s="1">
        <f ca="1">YEAR(TODAY()) - YEAR(Table1[[#This Row],[Buyer Date of Birth]])</f>
        <v>33</v>
      </c>
      <c r="Q4204" s="2">
        <f>Table1[[#This Row],[Total Revenue]] - Table1[[#This Row],[Total Cost]]</f>
        <v>4214</v>
      </c>
    </row>
    <row r="4205" spans="1:17" x14ac:dyDescent="0.25">
      <c r="A4205" s="1">
        <v>45352</v>
      </c>
      <c r="B4205" t="s">
        <v>244</v>
      </c>
      <c r="C4205" t="s">
        <v>116</v>
      </c>
      <c r="D4205" t="s">
        <v>58</v>
      </c>
      <c r="E4205" s="1">
        <v>31772</v>
      </c>
      <c r="F4205" t="s">
        <v>28</v>
      </c>
      <c r="G4205">
        <v>142</v>
      </c>
      <c r="H4205" t="s">
        <v>72</v>
      </c>
      <c r="I4205" t="s">
        <v>50</v>
      </c>
      <c r="J4205" t="s">
        <v>24</v>
      </c>
      <c r="K4205" t="str">
        <f>VLOOKUP(H4205, [1]Products!B:E, 2, FALSE)</f>
        <v>Choco Delight</v>
      </c>
      <c r="L4205" s="2">
        <f>VLOOKUP(H4205, [1]Products!B:D, 3, FALSE)</f>
        <v>3</v>
      </c>
      <c r="M4205" s="2">
        <f>Table1[[#This Row],[Quantity Purchased]] * Table1[[#This Row],[Unit Price]]</f>
        <v>710</v>
      </c>
      <c r="N4205" s="2">
        <f>VLOOKUP(H4205, [1]Products!B:E, 4, FALSE)</f>
        <v>5</v>
      </c>
      <c r="O4205" t="str">
        <f>TEXT(Table1[[#This Row],[Transaction Date]], "yyyy-mm")</f>
        <v>2024-03</v>
      </c>
      <c r="P4205" s="1">
        <f ca="1">YEAR(TODAY()) - YEAR(Table1[[#This Row],[Buyer Date of Birth]])</f>
        <v>39</v>
      </c>
      <c r="Q4205" s="2">
        <f>Table1[[#This Row],[Total Revenue]] - Table1[[#This Row],[Total Cost]]</f>
        <v>707</v>
      </c>
    </row>
    <row r="4206" spans="1:17" x14ac:dyDescent="0.25">
      <c r="A4206" s="1">
        <v>45483</v>
      </c>
      <c r="B4206" t="s">
        <v>740</v>
      </c>
      <c r="C4206" t="s">
        <v>39</v>
      </c>
      <c r="D4206" t="s">
        <v>100</v>
      </c>
      <c r="E4206" s="1">
        <v>16909</v>
      </c>
      <c r="F4206" t="s">
        <v>75</v>
      </c>
      <c r="G4206">
        <v>246</v>
      </c>
      <c r="H4206" t="s">
        <v>29</v>
      </c>
      <c r="I4206" t="s">
        <v>55</v>
      </c>
      <c r="J4206" t="s">
        <v>24</v>
      </c>
      <c r="K4206" t="str">
        <f>VLOOKUP(H4206, [1]Products!B:E, 2, FALSE)</f>
        <v>Shortbread</v>
      </c>
      <c r="L4206" s="2">
        <f>VLOOKUP(H4206, [1]Products!B:D, 3, FALSE)</f>
        <v>10</v>
      </c>
      <c r="M4206" s="2">
        <f>Table1[[#This Row],[Quantity Purchased]] * Table1[[#This Row],[Unit Price]]</f>
        <v>11070</v>
      </c>
      <c r="N4206" s="2">
        <f>VLOOKUP(H4206, [1]Products!B:E, 4, FALSE)</f>
        <v>45</v>
      </c>
      <c r="O4206" t="str">
        <f>TEXT(Table1[[#This Row],[Transaction Date]], "yyyy-mm")</f>
        <v>2024-07</v>
      </c>
      <c r="P4206" s="1">
        <f ca="1">YEAR(TODAY()) - YEAR(Table1[[#This Row],[Buyer Date of Birth]])</f>
        <v>79</v>
      </c>
      <c r="Q4206" s="2">
        <f>Table1[[#This Row],[Total Revenue]] - Table1[[#This Row],[Total Cost]]</f>
        <v>11060</v>
      </c>
    </row>
    <row r="4207" spans="1:17" x14ac:dyDescent="0.25">
      <c r="A4207" s="1">
        <v>45325</v>
      </c>
      <c r="B4207" t="s">
        <v>325</v>
      </c>
      <c r="C4207" t="s">
        <v>792</v>
      </c>
      <c r="D4207" t="s">
        <v>20</v>
      </c>
      <c r="E4207" s="1">
        <v>19039</v>
      </c>
      <c r="F4207" t="s">
        <v>40</v>
      </c>
      <c r="G4207">
        <v>346</v>
      </c>
      <c r="H4207" t="s">
        <v>35</v>
      </c>
      <c r="I4207" t="s">
        <v>59</v>
      </c>
      <c r="J4207" t="s">
        <v>24</v>
      </c>
      <c r="K4207" t="str">
        <f>VLOOKUP(H4207, [1]Products!B:E, 2, FALSE)</f>
        <v>Caramel Biscuits</v>
      </c>
      <c r="L4207" s="2">
        <f>VLOOKUP(H4207, [1]Products!B:D, 3, FALSE)</f>
        <v>18</v>
      </c>
      <c r="M4207" s="2">
        <f>Table1[[#This Row],[Quantity Purchased]] * Table1[[#This Row],[Unit Price]]</f>
        <v>7612</v>
      </c>
      <c r="N4207" s="2">
        <f>VLOOKUP(H4207, [1]Products!B:E, 4, FALSE)</f>
        <v>22</v>
      </c>
      <c r="O4207" t="str">
        <f>TEXT(Table1[[#This Row],[Transaction Date]], "yyyy-mm")</f>
        <v>2024-02</v>
      </c>
      <c r="P4207" s="1">
        <f ca="1">YEAR(TODAY()) - YEAR(Table1[[#This Row],[Buyer Date of Birth]])</f>
        <v>73</v>
      </c>
      <c r="Q4207" s="2">
        <f>Table1[[#This Row],[Total Revenue]] - Table1[[#This Row],[Total Cost]]</f>
        <v>7594</v>
      </c>
    </row>
    <row r="4208" spans="1:17" x14ac:dyDescent="0.25">
      <c r="A4208" s="1">
        <v>45365</v>
      </c>
      <c r="B4208" t="s">
        <v>166</v>
      </c>
      <c r="C4208" t="s">
        <v>168</v>
      </c>
      <c r="D4208" t="s">
        <v>58</v>
      </c>
      <c r="E4208" s="1">
        <v>20533</v>
      </c>
      <c r="F4208" t="s">
        <v>21</v>
      </c>
      <c r="G4208">
        <v>383</v>
      </c>
      <c r="H4208" t="s">
        <v>29</v>
      </c>
      <c r="I4208" t="s">
        <v>55</v>
      </c>
      <c r="J4208" t="s">
        <v>24</v>
      </c>
      <c r="K4208" t="str">
        <f>VLOOKUP(H4208, [1]Products!B:E, 2, FALSE)</f>
        <v>Shortbread</v>
      </c>
      <c r="L4208" s="2">
        <f>VLOOKUP(H4208, [1]Products!B:D, 3, FALSE)</f>
        <v>10</v>
      </c>
      <c r="M4208" s="2">
        <f>Table1[[#This Row],[Quantity Purchased]] * Table1[[#This Row],[Unit Price]]</f>
        <v>17235</v>
      </c>
      <c r="N4208" s="2">
        <f>VLOOKUP(H4208, [1]Products!B:E, 4, FALSE)</f>
        <v>45</v>
      </c>
      <c r="O4208" t="str">
        <f>TEXT(Table1[[#This Row],[Transaction Date]], "yyyy-mm")</f>
        <v>2024-03</v>
      </c>
      <c r="P4208" s="1">
        <f ca="1">YEAR(TODAY()) - YEAR(Table1[[#This Row],[Buyer Date of Birth]])</f>
        <v>69</v>
      </c>
      <c r="Q4208" s="2">
        <f>Table1[[#This Row],[Total Revenue]] - Table1[[#This Row],[Total Cost]]</f>
        <v>17225</v>
      </c>
    </row>
    <row r="4209" spans="1:17" x14ac:dyDescent="0.25">
      <c r="A4209" s="1">
        <v>45375</v>
      </c>
      <c r="B4209" t="s">
        <v>641</v>
      </c>
      <c r="C4209" t="s">
        <v>186</v>
      </c>
      <c r="D4209" t="s">
        <v>84</v>
      </c>
      <c r="E4209" s="1">
        <v>16267</v>
      </c>
      <c r="F4209" t="s">
        <v>40</v>
      </c>
      <c r="G4209">
        <v>51</v>
      </c>
      <c r="H4209" t="s">
        <v>71</v>
      </c>
      <c r="I4209" t="s">
        <v>59</v>
      </c>
      <c r="J4209" t="s">
        <v>24</v>
      </c>
      <c r="K4209" t="str">
        <f>VLOOKUP(H4209, [1]Products!B:E, 2, FALSE)</f>
        <v>Peanut Butter Bites</v>
      </c>
      <c r="L4209" s="2">
        <f>VLOOKUP(H4209, [1]Products!B:D, 3, FALSE)</f>
        <v>5</v>
      </c>
      <c r="M4209" s="2">
        <f>Table1[[#This Row],[Quantity Purchased]] * Table1[[#This Row],[Unit Price]]</f>
        <v>357</v>
      </c>
      <c r="N4209" s="2">
        <f>VLOOKUP(H4209, [1]Products!B:E, 4, FALSE)</f>
        <v>7</v>
      </c>
      <c r="O4209" t="str">
        <f>TEXT(Table1[[#This Row],[Transaction Date]], "yyyy-mm")</f>
        <v>2024-03</v>
      </c>
      <c r="P4209" s="1">
        <f ca="1">YEAR(TODAY()) - YEAR(Table1[[#This Row],[Buyer Date of Birth]])</f>
        <v>81</v>
      </c>
      <c r="Q4209" s="2">
        <f>Table1[[#This Row],[Total Revenue]] - Table1[[#This Row],[Total Cost]]</f>
        <v>352</v>
      </c>
    </row>
    <row r="4210" spans="1:17" x14ac:dyDescent="0.25">
      <c r="A4210" s="1">
        <v>45489</v>
      </c>
      <c r="B4210" t="s">
        <v>197</v>
      </c>
      <c r="C4210" t="s">
        <v>966</v>
      </c>
      <c r="D4210" t="s">
        <v>100</v>
      </c>
      <c r="E4210" s="1">
        <v>20320</v>
      </c>
      <c r="F4210" t="s">
        <v>21</v>
      </c>
      <c r="G4210">
        <v>284</v>
      </c>
      <c r="H4210" t="s">
        <v>71</v>
      </c>
      <c r="I4210" t="s">
        <v>59</v>
      </c>
      <c r="J4210" t="s">
        <v>24</v>
      </c>
      <c r="K4210" t="str">
        <f>VLOOKUP(H4210, [1]Products!B:E, 2, FALSE)</f>
        <v>Peanut Butter Bites</v>
      </c>
      <c r="L4210" s="2">
        <f>VLOOKUP(H4210, [1]Products!B:D, 3, FALSE)</f>
        <v>5</v>
      </c>
      <c r="M4210" s="2">
        <f>Table1[[#This Row],[Quantity Purchased]] * Table1[[#This Row],[Unit Price]]</f>
        <v>1988</v>
      </c>
      <c r="N4210" s="2">
        <f>VLOOKUP(H4210, [1]Products!B:E, 4, FALSE)</f>
        <v>7</v>
      </c>
      <c r="O4210" t="str">
        <f>TEXT(Table1[[#This Row],[Transaction Date]], "yyyy-mm")</f>
        <v>2024-07</v>
      </c>
      <c r="P4210" s="1">
        <f ca="1">YEAR(TODAY()) - YEAR(Table1[[#This Row],[Buyer Date of Birth]])</f>
        <v>70</v>
      </c>
      <c r="Q4210" s="2">
        <f>Table1[[#This Row],[Total Revenue]] - Table1[[#This Row],[Total Cost]]</f>
        <v>1983</v>
      </c>
    </row>
    <row r="4211" spans="1:17" x14ac:dyDescent="0.25">
      <c r="A4211" s="1">
        <v>45371</v>
      </c>
      <c r="B4211" t="s">
        <v>197</v>
      </c>
      <c r="C4211" t="s">
        <v>198</v>
      </c>
      <c r="D4211" t="s">
        <v>20</v>
      </c>
      <c r="E4211" s="1">
        <v>33244</v>
      </c>
      <c r="F4211" t="s">
        <v>40</v>
      </c>
      <c r="G4211">
        <v>139</v>
      </c>
      <c r="H4211" t="s">
        <v>54</v>
      </c>
      <c r="I4211" t="s">
        <v>50</v>
      </c>
      <c r="J4211" t="s">
        <v>24</v>
      </c>
      <c r="K4211" t="str">
        <f>VLOOKUP(H4211, [1]Products!B:E, 2, FALSE)</f>
        <v>Lemon Crisps</v>
      </c>
      <c r="L4211" s="2">
        <f>VLOOKUP(H4211, [1]Products!B:D, 3, FALSE)</f>
        <v>7</v>
      </c>
      <c r="M4211" s="2">
        <f>Table1[[#This Row],[Quantity Purchased]] * Table1[[#This Row],[Unit Price]]</f>
        <v>1251</v>
      </c>
      <c r="N4211" s="2">
        <f>VLOOKUP(H4211, [1]Products!B:E, 4, FALSE)</f>
        <v>9</v>
      </c>
      <c r="O4211" t="str">
        <f>TEXT(Table1[[#This Row],[Transaction Date]], "yyyy-mm")</f>
        <v>2024-03</v>
      </c>
      <c r="P4211" s="1">
        <f ca="1">YEAR(TODAY()) - YEAR(Table1[[#This Row],[Buyer Date of Birth]])</f>
        <v>34</v>
      </c>
      <c r="Q4211" s="2">
        <f>Table1[[#This Row],[Total Revenue]] - Table1[[#This Row],[Total Cost]]</f>
        <v>1244</v>
      </c>
    </row>
    <row r="4212" spans="1:17" x14ac:dyDescent="0.25">
      <c r="A4212" s="1">
        <v>45501</v>
      </c>
      <c r="B4212" t="s">
        <v>113</v>
      </c>
      <c r="C4212" t="s">
        <v>116</v>
      </c>
      <c r="D4212" t="s">
        <v>34</v>
      </c>
      <c r="E4212" s="1">
        <v>19567</v>
      </c>
      <c r="F4212" t="s">
        <v>28</v>
      </c>
      <c r="G4212">
        <v>355</v>
      </c>
      <c r="H4212" t="s">
        <v>29</v>
      </c>
      <c r="I4212" t="s">
        <v>55</v>
      </c>
      <c r="J4212" t="s">
        <v>24</v>
      </c>
      <c r="K4212" t="str">
        <f>VLOOKUP(H4212, [1]Products!B:E, 2, FALSE)</f>
        <v>Shortbread</v>
      </c>
      <c r="L4212" s="2">
        <f>VLOOKUP(H4212, [1]Products!B:D, 3, FALSE)</f>
        <v>10</v>
      </c>
      <c r="M4212" s="2">
        <f>Table1[[#This Row],[Quantity Purchased]] * Table1[[#This Row],[Unit Price]]</f>
        <v>15975</v>
      </c>
      <c r="N4212" s="2">
        <f>VLOOKUP(H4212, [1]Products!B:E, 4, FALSE)</f>
        <v>45</v>
      </c>
      <c r="O4212" t="str">
        <f>TEXT(Table1[[#This Row],[Transaction Date]], "yyyy-mm")</f>
        <v>2024-07</v>
      </c>
      <c r="P4212" s="1">
        <f ca="1">YEAR(TODAY()) - YEAR(Table1[[#This Row],[Buyer Date of Birth]])</f>
        <v>72</v>
      </c>
      <c r="Q4212" s="2">
        <f>Table1[[#This Row],[Total Revenue]] - Table1[[#This Row],[Total Cost]]</f>
        <v>15965</v>
      </c>
    </row>
    <row r="4213" spans="1:17" x14ac:dyDescent="0.25">
      <c r="A4213" s="1">
        <v>45405</v>
      </c>
      <c r="B4213" t="s">
        <v>123</v>
      </c>
      <c r="C4213" t="s">
        <v>1031</v>
      </c>
      <c r="D4213" t="s">
        <v>58</v>
      </c>
      <c r="E4213" s="1">
        <v>29176</v>
      </c>
      <c r="F4213" t="s">
        <v>28</v>
      </c>
      <c r="G4213">
        <v>145</v>
      </c>
      <c r="H4213" t="s">
        <v>29</v>
      </c>
      <c r="I4213" t="s">
        <v>59</v>
      </c>
      <c r="J4213" t="s">
        <v>24</v>
      </c>
      <c r="K4213" t="str">
        <f>VLOOKUP(H4213, [1]Products!B:E, 2, FALSE)</f>
        <v>Shortbread</v>
      </c>
      <c r="L4213" s="2">
        <f>VLOOKUP(H4213, [1]Products!B:D, 3, FALSE)</f>
        <v>10</v>
      </c>
      <c r="M4213" s="2">
        <f>Table1[[#This Row],[Quantity Purchased]] * Table1[[#This Row],[Unit Price]]</f>
        <v>6525</v>
      </c>
      <c r="N4213" s="2">
        <f>VLOOKUP(H4213, [1]Products!B:E, 4, FALSE)</f>
        <v>45</v>
      </c>
      <c r="O4213" t="str">
        <f>TEXT(Table1[[#This Row],[Transaction Date]], "yyyy-mm")</f>
        <v>2024-04</v>
      </c>
      <c r="P4213" s="1">
        <f ca="1">YEAR(TODAY()) - YEAR(Table1[[#This Row],[Buyer Date of Birth]])</f>
        <v>46</v>
      </c>
      <c r="Q4213" s="2">
        <f>Table1[[#This Row],[Total Revenue]] - Table1[[#This Row],[Total Cost]]</f>
        <v>6515</v>
      </c>
    </row>
    <row r="4214" spans="1:17" x14ac:dyDescent="0.25">
      <c r="A4214" s="1">
        <v>45493</v>
      </c>
      <c r="B4214" t="s">
        <v>199</v>
      </c>
      <c r="C4214" t="s">
        <v>820</v>
      </c>
      <c r="D4214" t="s">
        <v>45</v>
      </c>
      <c r="E4214" s="1">
        <v>35090</v>
      </c>
      <c r="F4214" t="s">
        <v>28</v>
      </c>
      <c r="G4214">
        <v>265</v>
      </c>
      <c r="H4214" t="s">
        <v>63</v>
      </c>
      <c r="I4214" t="s">
        <v>55</v>
      </c>
      <c r="J4214" t="s">
        <v>24</v>
      </c>
      <c r="K4214" t="str">
        <f>VLOOKUP(H4214, [1]Products!B:E, 2, FALSE)</f>
        <v>Vanilla Wafers</v>
      </c>
      <c r="L4214" s="2">
        <f>VLOOKUP(H4214, [1]Products!B:D, 3, FALSE)</f>
        <v>18</v>
      </c>
      <c r="M4214" s="2">
        <f>Table1[[#This Row],[Quantity Purchased]] * Table1[[#This Row],[Unit Price]]</f>
        <v>9540</v>
      </c>
      <c r="N4214" s="2">
        <f>VLOOKUP(H4214, [1]Products!B:E, 4, FALSE)</f>
        <v>36</v>
      </c>
      <c r="O4214" t="str">
        <f>TEXT(Table1[[#This Row],[Transaction Date]], "yyyy-mm")</f>
        <v>2024-07</v>
      </c>
      <c r="P4214" s="1">
        <f ca="1">YEAR(TODAY()) - YEAR(Table1[[#This Row],[Buyer Date of Birth]])</f>
        <v>29</v>
      </c>
      <c r="Q4214" s="2">
        <f>Table1[[#This Row],[Total Revenue]] - Table1[[#This Row],[Total Cost]]</f>
        <v>9522</v>
      </c>
    </row>
    <row r="4215" spans="1:17" x14ac:dyDescent="0.25">
      <c r="A4215" s="1">
        <v>45313</v>
      </c>
      <c r="B4215" t="s">
        <v>269</v>
      </c>
      <c r="C4215" t="s">
        <v>39</v>
      </c>
      <c r="D4215" t="s">
        <v>78</v>
      </c>
      <c r="E4215" s="1">
        <v>19734</v>
      </c>
      <c r="F4215" t="s">
        <v>28</v>
      </c>
      <c r="G4215">
        <v>177</v>
      </c>
      <c r="H4215" t="s">
        <v>71</v>
      </c>
      <c r="I4215" t="s">
        <v>59</v>
      </c>
      <c r="J4215" t="s">
        <v>24</v>
      </c>
      <c r="K4215" t="str">
        <f>VLOOKUP(H4215, [1]Products!B:E, 2, FALSE)</f>
        <v>Peanut Butter Bites</v>
      </c>
      <c r="L4215" s="2">
        <f>VLOOKUP(H4215, [1]Products!B:D, 3, FALSE)</f>
        <v>5</v>
      </c>
      <c r="M4215" s="2">
        <f>Table1[[#This Row],[Quantity Purchased]] * Table1[[#This Row],[Unit Price]]</f>
        <v>1239</v>
      </c>
      <c r="N4215" s="2">
        <f>VLOOKUP(H4215, [1]Products!B:E, 4, FALSE)</f>
        <v>7</v>
      </c>
      <c r="O4215" t="str">
        <f>TEXT(Table1[[#This Row],[Transaction Date]], "yyyy-mm")</f>
        <v>2024-01</v>
      </c>
      <c r="P4215" s="1">
        <f ca="1">YEAR(TODAY()) - YEAR(Table1[[#This Row],[Buyer Date of Birth]])</f>
        <v>71</v>
      </c>
      <c r="Q4215" s="2">
        <f>Table1[[#This Row],[Total Revenue]] - Table1[[#This Row],[Total Cost]]</f>
        <v>1234</v>
      </c>
    </row>
    <row r="4216" spans="1:17" x14ac:dyDescent="0.25">
      <c r="A4216" s="1">
        <v>45362</v>
      </c>
      <c r="B4216" t="s">
        <v>336</v>
      </c>
      <c r="C4216" t="s">
        <v>81</v>
      </c>
      <c r="D4216" t="s">
        <v>89</v>
      </c>
      <c r="E4216" s="1">
        <v>19055</v>
      </c>
      <c r="F4216" t="s">
        <v>40</v>
      </c>
      <c r="G4216">
        <v>19</v>
      </c>
      <c r="H4216" t="s">
        <v>72</v>
      </c>
      <c r="I4216" t="s">
        <v>36</v>
      </c>
      <c r="J4216" t="s">
        <v>24</v>
      </c>
      <c r="K4216" t="str">
        <f>VLOOKUP(H4216, [1]Products!B:E, 2, FALSE)</f>
        <v>Choco Delight</v>
      </c>
      <c r="L4216" s="2">
        <f>VLOOKUP(H4216, [1]Products!B:D, 3, FALSE)</f>
        <v>3</v>
      </c>
      <c r="M4216" s="2">
        <f>Table1[[#This Row],[Quantity Purchased]] * Table1[[#This Row],[Unit Price]]</f>
        <v>95</v>
      </c>
      <c r="N4216" s="2">
        <f>VLOOKUP(H4216, [1]Products!B:E, 4, FALSE)</f>
        <v>5</v>
      </c>
      <c r="O4216" t="str">
        <f>TEXT(Table1[[#This Row],[Transaction Date]], "yyyy-mm")</f>
        <v>2024-03</v>
      </c>
      <c r="P4216" s="1">
        <f ca="1">YEAR(TODAY()) - YEAR(Table1[[#This Row],[Buyer Date of Birth]])</f>
        <v>73</v>
      </c>
      <c r="Q4216" s="2">
        <f>Table1[[#This Row],[Total Revenue]] - Table1[[#This Row],[Total Cost]]</f>
        <v>92</v>
      </c>
    </row>
    <row r="4217" spans="1:17" x14ac:dyDescent="0.25">
      <c r="A4217" s="1">
        <v>45407</v>
      </c>
      <c r="B4217" t="s">
        <v>166</v>
      </c>
      <c r="C4217" t="s">
        <v>1294</v>
      </c>
      <c r="D4217" t="s">
        <v>100</v>
      </c>
      <c r="E4217" s="1">
        <v>23145</v>
      </c>
      <c r="F4217" t="s">
        <v>21</v>
      </c>
      <c r="G4217">
        <v>86</v>
      </c>
      <c r="H4217" t="s">
        <v>29</v>
      </c>
      <c r="I4217" t="s">
        <v>36</v>
      </c>
      <c r="J4217" t="s">
        <v>24</v>
      </c>
      <c r="K4217" t="str">
        <f>VLOOKUP(H4217, [1]Products!B:E, 2, FALSE)</f>
        <v>Shortbread</v>
      </c>
      <c r="L4217" s="2">
        <f>VLOOKUP(H4217, [1]Products!B:D, 3, FALSE)</f>
        <v>10</v>
      </c>
      <c r="M4217" s="2">
        <f>Table1[[#This Row],[Quantity Purchased]] * Table1[[#This Row],[Unit Price]]</f>
        <v>3870</v>
      </c>
      <c r="N4217" s="2">
        <f>VLOOKUP(H4217, [1]Products!B:E, 4, FALSE)</f>
        <v>45</v>
      </c>
      <c r="O4217" t="str">
        <f>TEXT(Table1[[#This Row],[Transaction Date]], "yyyy-mm")</f>
        <v>2024-04</v>
      </c>
      <c r="P4217" s="1">
        <f ca="1">YEAR(TODAY()) - YEAR(Table1[[#This Row],[Buyer Date of Birth]])</f>
        <v>62</v>
      </c>
      <c r="Q4217" s="2">
        <f>Table1[[#This Row],[Total Revenue]] - Table1[[#This Row],[Total Cost]]</f>
        <v>3860</v>
      </c>
    </row>
    <row r="4218" spans="1:17" x14ac:dyDescent="0.25">
      <c r="A4218" s="1">
        <v>45429</v>
      </c>
      <c r="B4218" t="s">
        <v>652</v>
      </c>
      <c r="C4218" t="s">
        <v>1370</v>
      </c>
      <c r="D4218" t="s">
        <v>20</v>
      </c>
      <c r="E4218" s="1">
        <v>21410</v>
      </c>
      <c r="F4218" t="s">
        <v>28</v>
      </c>
      <c r="G4218">
        <v>164</v>
      </c>
      <c r="H4218" t="s">
        <v>63</v>
      </c>
      <c r="I4218" t="s">
        <v>42</v>
      </c>
      <c r="J4218" t="s">
        <v>24</v>
      </c>
      <c r="K4218" t="str">
        <f>VLOOKUP(H4218, [1]Products!B:E, 2, FALSE)</f>
        <v>Vanilla Wafers</v>
      </c>
      <c r="L4218" s="2">
        <f>VLOOKUP(H4218, [1]Products!B:D, 3, FALSE)</f>
        <v>18</v>
      </c>
      <c r="M4218" s="2">
        <f>Table1[[#This Row],[Quantity Purchased]] * Table1[[#This Row],[Unit Price]]</f>
        <v>5904</v>
      </c>
      <c r="N4218" s="2">
        <f>VLOOKUP(H4218, [1]Products!B:E, 4, FALSE)</f>
        <v>36</v>
      </c>
      <c r="O4218" t="str">
        <f>TEXT(Table1[[#This Row],[Transaction Date]], "yyyy-mm")</f>
        <v>2024-05</v>
      </c>
      <c r="P4218" s="1">
        <f ca="1">YEAR(TODAY()) - YEAR(Table1[[#This Row],[Buyer Date of Birth]])</f>
        <v>67</v>
      </c>
      <c r="Q4218" s="2">
        <f>Table1[[#This Row],[Total Revenue]] - Table1[[#This Row],[Total Cost]]</f>
        <v>5886</v>
      </c>
    </row>
    <row r="4219" spans="1:17" x14ac:dyDescent="0.25">
      <c r="A4219" s="1">
        <v>45444</v>
      </c>
      <c r="B4219" t="s">
        <v>363</v>
      </c>
      <c r="C4219" t="s">
        <v>39</v>
      </c>
      <c r="D4219" t="s">
        <v>78</v>
      </c>
      <c r="E4219" s="1">
        <v>23163</v>
      </c>
      <c r="F4219" t="s">
        <v>21</v>
      </c>
      <c r="G4219">
        <v>120</v>
      </c>
      <c r="H4219" t="s">
        <v>49</v>
      </c>
      <c r="I4219" t="s">
        <v>46</v>
      </c>
      <c r="J4219" t="s">
        <v>24</v>
      </c>
      <c r="K4219" t="str">
        <f>VLOOKUP(H4219, [1]Products!B:E, 2, FALSE)</f>
        <v>Butter Crunch</v>
      </c>
      <c r="L4219" s="2">
        <f>VLOOKUP(H4219, [1]Products!B:D, 3, FALSE)</f>
        <v>10</v>
      </c>
      <c r="M4219" s="2">
        <f>Table1[[#This Row],[Quantity Purchased]] * Table1[[#This Row],[Unit Price]]</f>
        <v>1320</v>
      </c>
      <c r="N4219" s="2">
        <f>VLOOKUP(H4219, [1]Products!B:E, 4, FALSE)</f>
        <v>11</v>
      </c>
      <c r="O4219" t="str">
        <f>TEXT(Table1[[#This Row],[Transaction Date]], "yyyy-mm")</f>
        <v>2024-06</v>
      </c>
      <c r="P4219" s="1">
        <f ca="1">YEAR(TODAY()) - YEAR(Table1[[#This Row],[Buyer Date of Birth]])</f>
        <v>62</v>
      </c>
      <c r="Q4219" s="2">
        <f>Table1[[#This Row],[Total Revenue]] - Table1[[#This Row],[Total Cost]]</f>
        <v>1310</v>
      </c>
    </row>
    <row r="4220" spans="1:17" x14ac:dyDescent="0.25">
      <c r="A4220" s="1">
        <v>45462</v>
      </c>
      <c r="B4220" t="s">
        <v>499</v>
      </c>
      <c r="C4220" t="s">
        <v>1011</v>
      </c>
      <c r="D4220" t="s">
        <v>84</v>
      </c>
      <c r="E4220" s="1">
        <v>18565</v>
      </c>
      <c r="F4220" t="s">
        <v>75</v>
      </c>
      <c r="G4220">
        <v>435</v>
      </c>
      <c r="H4220" t="s">
        <v>29</v>
      </c>
      <c r="I4220" t="s">
        <v>50</v>
      </c>
      <c r="J4220" t="s">
        <v>24</v>
      </c>
      <c r="K4220" t="str">
        <f>VLOOKUP(H4220, [1]Products!B:E, 2, FALSE)</f>
        <v>Shortbread</v>
      </c>
      <c r="L4220" s="2">
        <f>VLOOKUP(H4220, [1]Products!B:D, 3, FALSE)</f>
        <v>10</v>
      </c>
      <c r="M4220" s="2">
        <f>Table1[[#This Row],[Quantity Purchased]] * Table1[[#This Row],[Unit Price]]</f>
        <v>19575</v>
      </c>
      <c r="N4220" s="2">
        <f>VLOOKUP(H4220, [1]Products!B:E, 4, FALSE)</f>
        <v>45</v>
      </c>
      <c r="O4220" t="str">
        <f>TEXT(Table1[[#This Row],[Transaction Date]], "yyyy-mm")</f>
        <v>2024-06</v>
      </c>
      <c r="P4220" s="1">
        <f ca="1">YEAR(TODAY()) - YEAR(Table1[[#This Row],[Buyer Date of Birth]])</f>
        <v>75</v>
      </c>
      <c r="Q4220" s="2">
        <f>Table1[[#This Row],[Total Revenue]] - Table1[[#This Row],[Total Cost]]</f>
        <v>19565</v>
      </c>
    </row>
    <row r="4221" spans="1:17" x14ac:dyDescent="0.25">
      <c r="A4221" s="1">
        <v>45366</v>
      </c>
      <c r="B4221" t="s">
        <v>1138</v>
      </c>
      <c r="C4221" t="s">
        <v>637</v>
      </c>
      <c r="D4221" t="s">
        <v>20</v>
      </c>
      <c r="E4221" s="1">
        <v>38563</v>
      </c>
      <c r="F4221" t="s">
        <v>28</v>
      </c>
      <c r="G4221">
        <v>24</v>
      </c>
      <c r="H4221" t="s">
        <v>66</v>
      </c>
      <c r="I4221" t="s">
        <v>55</v>
      </c>
      <c r="J4221" t="s">
        <v>24</v>
      </c>
      <c r="K4221" t="str">
        <f>VLOOKUP(H4221, [1]Products!B:E, 2, FALSE)</f>
        <v>Oatmeal Cookies</v>
      </c>
      <c r="L4221" s="2">
        <f>VLOOKUP(H4221, [1]Products!B:D, 3, FALSE)</f>
        <v>19</v>
      </c>
      <c r="M4221" s="2">
        <f>Table1[[#This Row],[Quantity Purchased]] * Table1[[#This Row],[Unit Price]]</f>
        <v>552</v>
      </c>
      <c r="N4221" s="2">
        <f>VLOOKUP(H4221, [1]Products!B:E, 4, FALSE)</f>
        <v>23</v>
      </c>
      <c r="O4221" t="str">
        <f>TEXT(Table1[[#This Row],[Transaction Date]], "yyyy-mm")</f>
        <v>2024-03</v>
      </c>
      <c r="P4221" s="1">
        <f ca="1">YEAR(TODAY()) - YEAR(Table1[[#This Row],[Buyer Date of Birth]])</f>
        <v>20</v>
      </c>
      <c r="Q4221" s="2">
        <f>Table1[[#This Row],[Total Revenue]] - Table1[[#This Row],[Total Cost]]</f>
        <v>533</v>
      </c>
    </row>
    <row r="4222" spans="1:17" x14ac:dyDescent="0.25">
      <c r="A4222" s="1">
        <v>45495</v>
      </c>
      <c r="B4222" t="s">
        <v>764</v>
      </c>
      <c r="C4222" t="s">
        <v>664</v>
      </c>
      <c r="D4222" t="s">
        <v>34</v>
      </c>
      <c r="E4222" s="1">
        <v>36852</v>
      </c>
      <c r="F4222" t="s">
        <v>28</v>
      </c>
      <c r="G4222">
        <v>54</v>
      </c>
      <c r="H4222" t="s">
        <v>41</v>
      </c>
      <c r="I4222" t="s">
        <v>59</v>
      </c>
      <c r="J4222" t="s">
        <v>24</v>
      </c>
      <c r="K4222" t="str">
        <f>VLOOKUP(H4222, [1]Products!B:E, 2, FALSE)</f>
        <v>Ginger Snaps</v>
      </c>
      <c r="L4222" s="2">
        <f>VLOOKUP(H4222, [1]Products!B:D, 3, FALSE)</f>
        <v>14</v>
      </c>
      <c r="M4222" s="2">
        <f>Table1[[#This Row],[Quantity Purchased]] * Table1[[#This Row],[Unit Price]]</f>
        <v>1512</v>
      </c>
      <c r="N4222" s="2">
        <f>VLOOKUP(H4222, [1]Products!B:E, 4, FALSE)</f>
        <v>28</v>
      </c>
      <c r="O4222" t="str">
        <f>TEXT(Table1[[#This Row],[Transaction Date]], "yyyy-mm")</f>
        <v>2024-07</v>
      </c>
      <c r="P4222" s="1">
        <f ca="1">YEAR(TODAY()) - YEAR(Table1[[#This Row],[Buyer Date of Birth]])</f>
        <v>25</v>
      </c>
      <c r="Q4222" s="2">
        <f>Table1[[#This Row],[Total Revenue]] - Table1[[#This Row],[Total Cost]]</f>
        <v>1498</v>
      </c>
    </row>
    <row r="4223" spans="1:17" x14ac:dyDescent="0.25">
      <c r="A4223" s="1">
        <v>45495</v>
      </c>
      <c r="B4223" t="s">
        <v>123</v>
      </c>
      <c r="C4223" t="s">
        <v>44</v>
      </c>
      <c r="D4223" t="s">
        <v>62</v>
      </c>
      <c r="E4223" s="1">
        <v>34841</v>
      </c>
      <c r="F4223" t="s">
        <v>28</v>
      </c>
      <c r="G4223">
        <v>59</v>
      </c>
      <c r="H4223" t="s">
        <v>35</v>
      </c>
      <c r="I4223" t="s">
        <v>55</v>
      </c>
      <c r="J4223" t="s">
        <v>24</v>
      </c>
      <c r="K4223" t="str">
        <f>VLOOKUP(H4223, [1]Products!B:E, 2, FALSE)</f>
        <v>Caramel Biscuits</v>
      </c>
      <c r="L4223" s="2">
        <f>VLOOKUP(H4223, [1]Products!B:D, 3, FALSE)</f>
        <v>18</v>
      </c>
      <c r="M4223" s="2">
        <f>Table1[[#This Row],[Quantity Purchased]] * Table1[[#This Row],[Unit Price]]</f>
        <v>1298</v>
      </c>
      <c r="N4223" s="2">
        <f>VLOOKUP(H4223, [1]Products!B:E, 4, FALSE)</f>
        <v>22</v>
      </c>
      <c r="O4223" t="str">
        <f>TEXT(Table1[[#This Row],[Transaction Date]], "yyyy-mm")</f>
        <v>2024-07</v>
      </c>
      <c r="P4223" s="1">
        <f ca="1">YEAR(TODAY()) - YEAR(Table1[[#This Row],[Buyer Date of Birth]])</f>
        <v>30</v>
      </c>
      <c r="Q4223" s="2">
        <f>Table1[[#This Row],[Total Revenue]] - Table1[[#This Row],[Total Cost]]</f>
        <v>1280</v>
      </c>
    </row>
    <row r="4224" spans="1:17" x14ac:dyDescent="0.25">
      <c r="A4224" s="1">
        <v>45318</v>
      </c>
      <c r="B4224" t="s">
        <v>1006</v>
      </c>
      <c r="C4224" t="s">
        <v>943</v>
      </c>
      <c r="D4224" t="s">
        <v>45</v>
      </c>
      <c r="E4224" s="1">
        <v>30791</v>
      </c>
      <c r="F4224" t="s">
        <v>21</v>
      </c>
      <c r="G4224">
        <v>162</v>
      </c>
      <c r="H4224" t="s">
        <v>72</v>
      </c>
      <c r="I4224" t="s">
        <v>59</v>
      </c>
      <c r="J4224" t="s">
        <v>24</v>
      </c>
      <c r="K4224" t="str">
        <f>VLOOKUP(H4224, [1]Products!B:E, 2, FALSE)</f>
        <v>Choco Delight</v>
      </c>
      <c r="L4224" s="2">
        <f>VLOOKUP(H4224, [1]Products!B:D, 3, FALSE)</f>
        <v>3</v>
      </c>
      <c r="M4224" s="2">
        <f>Table1[[#This Row],[Quantity Purchased]] * Table1[[#This Row],[Unit Price]]</f>
        <v>810</v>
      </c>
      <c r="N4224" s="2">
        <f>VLOOKUP(H4224, [1]Products!B:E, 4, FALSE)</f>
        <v>5</v>
      </c>
      <c r="O4224" t="str">
        <f>TEXT(Table1[[#This Row],[Transaction Date]], "yyyy-mm")</f>
        <v>2024-01</v>
      </c>
      <c r="P4224" s="1">
        <f ca="1">YEAR(TODAY()) - YEAR(Table1[[#This Row],[Buyer Date of Birth]])</f>
        <v>41</v>
      </c>
      <c r="Q4224" s="2">
        <f>Table1[[#This Row],[Total Revenue]] - Table1[[#This Row],[Total Cost]]</f>
        <v>807</v>
      </c>
    </row>
    <row r="4225" spans="1:17" x14ac:dyDescent="0.25">
      <c r="A4225" s="1">
        <v>45414</v>
      </c>
      <c r="B4225" t="s">
        <v>98</v>
      </c>
      <c r="C4225" t="s">
        <v>174</v>
      </c>
      <c r="D4225" t="s">
        <v>100</v>
      </c>
      <c r="E4225" s="1">
        <v>31182</v>
      </c>
      <c r="F4225" t="s">
        <v>75</v>
      </c>
      <c r="G4225">
        <v>387</v>
      </c>
      <c r="H4225" t="s">
        <v>29</v>
      </c>
      <c r="I4225" t="s">
        <v>59</v>
      </c>
      <c r="J4225" t="s">
        <v>24</v>
      </c>
      <c r="K4225" t="str">
        <f>VLOOKUP(H4225, [1]Products!B:E, 2, FALSE)</f>
        <v>Shortbread</v>
      </c>
      <c r="L4225" s="2">
        <f>VLOOKUP(H4225, [1]Products!B:D, 3, FALSE)</f>
        <v>10</v>
      </c>
      <c r="M4225" s="2">
        <f>Table1[[#This Row],[Quantity Purchased]] * Table1[[#This Row],[Unit Price]]</f>
        <v>17415</v>
      </c>
      <c r="N4225" s="2">
        <f>VLOOKUP(H4225, [1]Products!B:E, 4, FALSE)</f>
        <v>45</v>
      </c>
      <c r="O4225" t="str">
        <f>TEXT(Table1[[#This Row],[Transaction Date]], "yyyy-mm")</f>
        <v>2024-05</v>
      </c>
      <c r="P4225" s="1">
        <f ca="1">YEAR(TODAY()) - YEAR(Table1[[#This Row],[Buyer Date of Birth]])</f>
        <v>40</v>
      </c>
      <c r="Q4225" s="2">
        <f>Table1[[#This Row],[Total Revenue]] - Table1[[#This Row],[Total Cost]]</f>
        <v>17405</v>
      </c>
    </row>
    <row r="4226" spans="1:17" x14ac:dyDescent="0.25">
      <c r="A4226" s="1">
        <v>45314</v>
      </c>
      <c r="B4226" t="s">
        <v>496</v>
      </c>
      <c r="C4226" t="s">
        <v>39</v>
      </c>
      <c r="D4226" t="s">
        <v>53</v>
      </c>
      <c r="E4226" s="1">
        <v>19647</v>
      </c>
      <c r="F4226" t="s">
        <v>40</v>
      </c>
      <c r="G4226">
        <v>109</v>
      </c>
      <c r="H4226" t="s">
        <v>71</v>
      </c>
      <c r="I4226" t="s">
        <v>50</v>
      </c>
      <c r="J4226" t="s">
        <v>31</v>
      </c>
      <c r="K4226" t="str">
        <f>VLOOKUP(H4226, [1]Products!B:E, 2, FALSE)</f>
        <v>Peanut Butter Bites</v>
      </c>
      <c r="L4226" s="2">
        <f>VLOOKUP(H4226, [1]Products!B:D, 3, FALSE)</f>
        <v>5</v>
      </c>
      <c r="M4226" s="2">
        <f>Table1[[#This Row],[Quantity Purchased]] * Table1[[#This Row],[Unit Price]]</f>
        <v>763</v>
      </c>
      <c r="N4226" s="2">
        <f>VLOOKUP(H4226, [1]Products!B:E, 4, FALSE)</f>
        <v>7</v>
      </c>
      <c r="O4226" t="str">
        <f>TEXT(Table1[[#This Row],[Transaction Date]], "yyyy-mm")</f>
        <v>2024-01</v>
      </c>
      <c r="P4226" s="1">
        <f ca="1">YEAR(TODAY()) - YEAR(Table1[[#This Row],[Buyer Date of Birth]])</f>
        <v>72</v>
      </c>
      <c r="Q4226" s="2">
        <f>Table1[[#This Row],[Total Revenue]] - Table1[[#This Row],[Total Cost]]</f>
        <v>758</v>
      </c>
    </row>
    <row r="4227" spans="1:17" x14ac:dyDescent="0.25">
      <c r="A4227" s="1">
        <v>45433</v>
      </c>
      <c r="B4227" t="s">
        <v>317</v>
      </c>
      <c r="C4227" t="s">
        <v>949</v>
      </c>
      <c r="D4227" t="s">
        <v>20</v>
      </c>
      <c r="E4227" s="1">
        <v>20664</v>
      </c>
      <c r="F4227" t="s">
        <v>28</v>
      </c>
      <c r="G4227">
        <v>204</v>
      </c>
      <c r="H4227" t="s">
        <v>29</v>
      </c>
      <c r="I4227" t="s">
        <v>55</v>
      </c>
      <c r="J4227" t="s">
        <v>24</v>
      </c>
      <c r="K4227" t="str">
        <f>VLOOKUP(H4227, [1]Products!B:E, 2, FALSE)</f>
        <v>Shortbread</v>
      </c>
      <c r="L4227" s="2">
        <f>VLOOKUP(H4227, [1]Products!B:D, 3, FALSE)</f>
        <v>10</v>
      </c>
      <c r="M4227" s="2">
        <f>Table1[[#This Row],[Quantity Purchased]] * Table1[[#This Row],[Unit Price]]</f>
        <v>9180</v>
      </c>
      <c r="N4227" s="2">
        <f>VLOOKUP(H4227, [1]Products!B:E, 4, FALSE)</f>
        <v>45</v>
      </c>
      <c r="O4227" t="str">
        <f>TEXT(Table1[[#This Row],[Transaction Date]], "yyyy-mm")</f>
        <v>2024-05</v>
      </c>
      <c r="P4227" s="1">
        <f ca="1">YEAR(TODAY()) - YEAR(Table1[[#This Row],[Buyer Date of Birth]])</f>
        <v>69</v>
      </c>
      <c r="Q4227" s="2">
        <f>Table1[[#This Row],[Total Revenue]] - Table1[[#This Row],[Total Cost]]</f>
        <v>9170</v>
      </c>
    </row>
    <row r="4228" spans="1:17" x14ac:dyDescent="0.25">
      <c r="A4228" s="1">
        <v>45345</v>
      </c>
      <c r="B4228" t="s">
        <v>535</v>
      </c>
      <c r="C4228" t="s">
        <v>252</v>
      </c>
      <c r="D4228" t="s">
        <v>53</v>
      </c>
      <c r="E4228" s="1">
        <v>21645</v>
      </c>
      <c r="F4228" t="s">
        <v>21</v>
      </c>
      <c r="G4228">
        <v>31</v>
      </c>
      <c r="H4228" t="s">
        <v>72</v>
      </c>
      <c r="I4228" t="s">
        <v>59</v>
      </c>
      <c r="J4228" t="s">
        <v>24</v>
      </c>
      <c r="K4228" t="str">
        <f>VLOOKUP(H4228, [1]Products!B:E, 2, FALSE)</f>
        <v>Choco Delight</v>
      </c>
      <c r="L4228" s="2">
        <f>VLOOKUP(H4228, [1]Products!B:D, 3, FALSE)</f>
        <v>3</v>
      </c>
      <c r="M4228" s="2">
        <f>Table1[[#This Row],[Quantity Purchased]] * Table1[[#This Row],[Unit Price]]</f>
        <v>155</v>
      </c>
      <c r="N4228" s="2">
        <f>VLOOKUP(H4228, [1]Products!B:E, 4, FALSE)</f>
        <v>5</v>
      </c>
      <c r="O4228" t="str">
        <f>TEXT(Table1[[#This Row],[Transaction Date]], "yyyy-mm")</f>
        <v>2024-02</v>
      </c>
      <c r="P4228" s="1">
        <f ca="1">YEAR(TODAY()) - YEAR(Table1[[#This Row],[Buyer Date of Birth]])</f>
        <v>66</v>
      </c>
      <c r="Q4228" s="2">
        <f>Table1[[#This Row],[Total Revenue]] - Table1[[#This Row],[Total Cost]]</f>
        <v>152</v>
      </c>
    </row>
    <row r="4229" spans="1:17" x14ac:dyDescent="0.25">
      <c r="A4229" s="1">
        <v>45492</v>
      </c>
      <c r="B4229" t="s">
        <v>123</v>
      </c>
      <c r="C4229" t="s">
        <v>227</v>
      </c>
      <c r="D4229" t="s">
        <v>53</v>
      </c>
      <c r="E4229" s="1">
        <v>31158</v>
      </c>
      <c r="F4229" t="s">
        <v>75</v>
      </c>
      <c r="G4229">
        <v>135</v>
      </c>
      <c r="H4229" t="s">
        <v>49</v>
      </c>
      <c r="I4229" t="s">
        <v>55</v>
      </c>
      <c r="J4229" t="s">
        <v>24</v>
      </c>
      <c r="K4229" t="str">
        <f>VLOOKUP(H4229, [1]Products!B:E, 2, FALSE)</f>
        <v>Butter Crunch</v>
      </c>
      <c r="L4229" s="2">
        <f>VLOOKUP(H4229, [1]Products!B:D, 3, FALSE)</f>
        <v>10</v>
      </c>
      <c r="M4229" s="2">
        <f>Table1[[#This Row],[Quantity Purchased]] * Table1[[#This Row],[Unit Price]]</f>
        <v>1485</v>
      </c>
      <c r="N4229" s="2">
        <f>VLOOKUP(H4229, [1]Products!B:E, 4, FALSE)</f>
        <v>11</v>
      </c>
      <c r="O4229" t="str">
        <f>TEXT(Table1[[#This Row],[Transaction Date]], "yyyy-mm")</f>
        <v>2024-07</v>
      </c>
      <c r="P4229" s="1">
        <f ca="1">YEAR(TODAY()) - YEAR(Table1[[#This Row],[Buyer Date of Birth]])</f>
        <v>40</v>
      </c>
      <c r="Q4229" s="2">
        <f>Table1[[#This Row],[Total Revenue]] - Table1[[#This Row],[Total Cost]]</f>
        <v>1475</v>
      </c>
    </row>
    <row r="4230" spans="1:17" x14ac:dyDescent="0.25">
      <c r="A4230" s="1">
        <v>45340</v>
      </c>
      <c r="B4230" t="s">
        <v>372</v>
      </c>
      <c r="C4230" t="s">
        <v>219</v>
      </c>
      <c r="D4230" t="s">
        <v>100</v>
      </c>
      <c r="E4230" s="1">
        <v>28398</v>
      </c>
      <c r="F4230" t="s">
        <v>28</v>
      </c>
      <c r="G4230">
        <v>119</v>
      </c>
      <c r="H4230" t="s">
        <v>54</v>
      </c>
      <c r="I4230" t="s">
        <v>59</v>
      </c>
      <c r="J4230" t="s">
        <v>24</v>
      </c>
      <c r="K4230" t="str">
        <f>VLOOKUP(H4230, [1]Products!B:E, 2, FALSE)</f>
        <v>Lemon Crisps</v>
      </c>
      <c r="L4230" s="2">
        <f>VLOOKUP(H4230, [1]Products!B:D, 3, FALSE)</f>
        <v>7</v>
      </c>
      <c r="M4230" s="2">
        <f>Table1[[#This Row],[Quantity Purchased]] * Table1[[#This Row],[Unit Price]]</f>
        <v>1071</v>
      </c>
      <c r="N4230" s="2">
        <f>VLOOKUP(H4230, [1]Products!B:E, 4, FALSE)</f>
        <v>9</v>
      </c>
      <c r="O4230" t="str">
        <f>TEXT(Table1[[#This Row],[Transaction Date]], "yyyy-mm")</f>
        <v>2024-02</v>
      </c>
      <c r="P4230" s="1">
        <f ca="1">YEAR(TODAY()) - YEAR(Table1[[#This Row],[Buyer Date of Birth]])</f>
        <v>48</v>
      </c>
      <c r="Q4230" s="2">
        <f>Table1[[#This Row],[Total Revenue]] - Table1[[#This Row],[Total Cost]]</f>
        <v>1064</v>
      </c>
    </row>
    <row r="4231" spans="1:17" x14ac:dyDescent="0.25">
      <c r="A4231" s="1">
        <v>45415</v>
      </c>
      <c r="B4231" t="s">
        <v>195</v>
      </c>
      <c r="C4231" t="s">
        <v>1402</v>
      </c>
      <c r="D4231" t="s">
        <v>34</v>
      </c>
      <c r="E4231" s="1">
        <v>20173</v>
      </c>
      <c r="F4231" t="s">
        <v>40</v>
      </c>
      <c r="G4231">
        <v>37</v>
      </c>
      <c r="H4231" t="s">
        <v>35</v>
      </c>
      <c r="I4231" t="s">
        <v>36</v>
      </c>
      <c r="J4231" t="s">
        <v>24</v>
      </c>
      <c r="K4231" t="str">
        <f>VLOOKUP(H4231, [1]Products!B:E, 2, FALSE)</f>
        <v>Caramel Biscuits</v>
      </c>
      <c r="L4231" s="2">
        <f>VLOOKUP(H4231, [1]Products!B:D, 3, FALSE)</f>
        <v>18</v>
      </c>
      <c r="M4231" s="2">
        <f>Table1[[#This Row],[Quantity Purchased]] * Table1[[#This Row],[Unit Price]]</f>
        <v>814</v>
      </c>
      <c r="N4231" s="2">
        <f>VLOOKUP(H4231, [1]Products!B:E, 4, FALSE)</f>
        <v>22</v>
      </c>
      <c r="O4231" t="str">
        <f>TEXT(Table1[[#This Row],[Transaction Date]], "yyyy-mm")</f>
        <v>2024-05</v>
      </c>
      <c r="P4231" s="1">
        <f ca="1">YEAR(TODAY()) - YEAR(Table1[[#This Row],[Buyer Date of Birth]])</f>
        <v>70</v>
      </c>
      <c r="Q4231" s="2">
        <f>Table1[[#This Row],[Total Revenue]] - Table1[[#This Row],[Total Cost]]</f>
        <v>796</v>
      </c>
    </row>
    <row r="4232" spans="1:17" x14ac:dyDescent="0.25">
      <c r="A4232" s="1">
        <v>45452</v>
      </c>
      <c r="B4232" t="s">
        <v>785</v>
      </c>
      <c r="C4232" t="s">
        <v>1104</v>
      </c>
      <c r="D4232" t="s">
        <v>20</v>
      </c>
      <c r="E4232" s="1">
        <v>19986</v>
      </c>
      <c r="F4232" t="s">
        <v>40</v>
      </c>
      <c r="G4232">
        <v>149</v>
      </c>
      <c r="H4232" t="s">
        <v>49</v>
      </c>
      <c r="I4232" t="s">
        <v>36</v>
      </c>
      <c r="J4232" t="s">
        <v>24</v>
      </c>
      <c r="K4232" t="str">
        <f>VLOOKUP(H4232, [1]Products!B:E, 2, FALSE)</f>
        <v>Butter Crunch</v>
      </c>
      <c r="L4232" s="2">
        <f>VLOOKUP(H4232, [1]Products!B:D, 3, FALSE)</f>
        <v>10</v>
      </c>
      <c r="M4232" s="2">
        <f>Table1[[#This Row],[Quantity Purchased]] * Table1[[#This Row],[Unit Price]]</f>
        <v>1639</v>
      </c>
      <c r="N4232" s="2">
        <f>VLOOKUP(H4232, [1]Products!B:E, 4, FALSE)</f>
        <v>11</v>
      </c>
      <c r="O4232" t="str">
        <f>TEXT(Table1[[#This Row],[Transaction Date]], "yyyy-mm")</f>
        <v>2024-06</v>
      </c>
      <c r="P4232" s="1">
        <f ca="1">YEAR(TODAY()) - YEAR(Table1[[#This Row],[Buyer Date of Birth]])</f>
        <v>71</v>
      </c>
      <c r="Q4232" s="2">
        <f>Table1[[#This Row],[Total Revenue]] - Table1[[#This Row],[Total Cost]]</f>
        <v>1629</v>
      </c>
    </row>
    <row r="4233" spans="1:17" x14ac:dyDescent="0.25">
      <c r="A4233" s="1">
        <v>45340</v>
      </c>
      <c r="B4233" t="s">
        <v>666</v>
      </c>
      <c r="C4233" t="s">
        <v>364</v>
      </c>
      <c r="D4233" t="s">
        <v>58</v>
      </c>
      <c r="E4233" s="1">
        <v>25055</v>
      </c>
      <c r="F4233" t="s">
        <v>40</v>
      </c>
      <c r="G4233">
        <v>258</v>
      </c>
      <c r="H4233" t="s">
        <v>54</v>
      </c>
      <c r="I4233" t="s">
        <v>42</v>
      </c>
      <c r="J4233" t="s">
        <v>24</v>
      </c>
      <c r="K4233" t="str">
        <f>VLOOKUP(H4233, [1]Products!B:E, 2, FALSE)</f>
        <v>Lemon Crisps</v>
      </c>
      <c r="L4233" s="2">
        <f>VLOOKUP(H4233, [1]Products!B:D, 3, FALSE)</f>
        <v>7</v>
      </c>
      <c r="M4233" s="2">
        <f>Table1[[#This Row],[Quantity Purchased]] * Table1[[#This Row],[Unit Price]]</f>
        <v>2322</v>
      </c>
      <c r="N4233" s="2">
        <f>VLOOKUP(H4233, [1]Products!B:E, 4, FALSE)</f>
        <v>9</v>
      </c>
      <c r="O4233" t="str">
        <f>TEXT(Table1[[#This Row],[Transaction Date]], "yyyy-mm")</f>
        <v>2024-02</v>
      </c>
      <c r="P4233" s="1">
        <f ca="1">YEAR(TODAY()) - YEAR(Table1[[#This Row],[Buyer Date of Birth]])</f>
        <v>57</v>
      </c>
      <c r="Q4233" s="2">
        <f>Table1[[#This Row],[Total Revenue]] - Table1[[#This Row],[Total Cost]]</f>
        <v>2315</v>
      </c>
    </row>
    <row r="4234" spans="1:17" x14ac:dyDescent="0.25">
      <c r="A4234" s="1">
        <v>45394</v>
      </c>
      <c r="B4234" t="s">
        <v>117</v>
      </c>
      <c r="C4234" t="s">
        <v>159</v>
      </c>
      <c r="D4234" t="s">
        <v>84</v>
      </c>
      <c r="E4234" s="1">
        <v>37973</v>
      </c>
      <c r="F4234" t="s">
        <v>28</v>
      </c>
      <c r="G4234">
        <v>57</v>
      </c>
      <c r="H4234" t="s">
        <v>35</v>
      </c>
      <c r="I4234" t="s">
        <v>46</v>
      </c>
      <c r="J4234" t="s">
        <v>24</v>
      </c>
      <c r="K4234" t="str">
        <f>VLOOKUP(H4234, [1]Products!B:E, 2, FALSE)</f>
        <v>Caramel Biscuits</v>
      </c>
      <c r="L4234" s="2">
        <f>VLOOKUP(H4234, [1]Products!B:D, 3, FALSE)</f>
        <v>18</v>
      </c>
      <c r="M4234" s="2">
        <f>Table1[[#This Row],[Quantity Purchased]] * Table1[[#This Row],[Unit Price]]</f>
        <v>1254</v>
      </c>
      <c r="N4234" s="2">
        <f>VLOOKUP(H4234, [1]Products!B:E, 4, FALSE)</f>
        <v>22</v>
      </c>
      <c r="O4234" t="str">
        <f>TEXT(Table1[[#This Row],[Transaction Date]], "yyyy-mm")</f>
        <v>2024-04</v>
      </c>
      <c r="P4234" s="1">
        <f ca="1">YEAR(TODAY()) - YEAR(Table1[[#This Row],[Buyer Date of Birth]])</f>
        <v>22</v>
      </c>
      <c r="Q4234" s="2">
        <f>Table1[[#This Row],[Total Revenue]] - Table1[[#This Row],[Total Cost]]</f>
        <v>1236</v>
      </c>
    </row>
    <row r="4235" spans="1:17" x14ac:dyDescent="0.25">
      <c r="A4235" s="1">
        <v>45296</v>
      </c>
      <c r="B4235" t="s">
        <v>705</v>
      </c>
      <c r="C4235" t="s">
        <v>174</v>
      </c>
      <c r="D4235" t="s">
        <v>34</v>
      </c>
      <c r="E4235" s="1">
        <v>32591</v>
      </c>
      <c r="F4235" t="s">
        <v>21</v>
      </c>
      <c r="G4235">
        <v>415</v>
      </c>
      <c r="H4235" t="s">
        <v>63</v>
      </c>
      <c r="I4235" t="s">
        <v>50</v>
      </c>
      <c r="J4235" t="s">
        <v>24</v>
      </c>
      <c r="K4235" t="str">
        <f>VLOOKUP(H4235, [1]Products!B:E, 2, FALSE)</f>
        <v>Vanilla Wafers</v>
      </c>
      <c r="L4235" s="2">
        <f>VLOOKUP(H4235, [1]Products!B:D, 3, FALSE)</f>
        <v>18</v>
      </c>
      <c r="M4235" s="2">
        <f>Table1[[#This Row],[Quantity Purchased]] * Table1[[#This Row],[Unit Price]]</f>
        <v>14940</v>
      </c>
      <c r="N4235" s="2">
        <f>VLOOKUP(H4235, [1]Products!B:E, 4, FALSE)</f>
        <v>36</v>
      </c>
      <c r="O4235" t="str">
        <f>TEXT(Table1[[#This Row],[Transaction Date]], "yyyy-mm")</f>
        <v>2024-01</v>
      </c>
      <c r="P4235" s="1">
        <f ca="1">YEAR(TODAY()) - YEAR(Table1[[#This Row],[Buyer Date of Birth]])</f>
        <v>36</v>
      </c>
      <c r="Q4235" s="2">
        <f>Table1[[#This Row],[Total Revenue]] - Table1[[#This Row],[Total Cost]]</f>
        <v>14922</v>
      </c>
    </row>
    <row r="4236" spans="1:17" x14ac:dyDescent="0.25">
      <c r="A4236" s="1">
        <v>45397</v>
      </c>
      <c r="B4236" t="s">
        <v>627</v>
      </c>
      <c r="C4236" t="s">
        <v>307</v>
      </c>
      <c r="D4236" t="s">
        <v>89</v>
      </c>
      <c r="E4236" s="1">
        <v>30430</v>
      </c>
      <c r="F4236" t="s">
        <v>21</v>
      </c>
      <c r="G4236">
        <v>500</v>
      </c>
      <c r="H4236" t="s">
        <v>29</v>
      </c>
      <c r="I4236" t="s">
        <v>55</v>
      </c>
      <c r="J4236" t="s">
        <v>24</v>
      </c>
      <c r="K4236" t="str">
        <f>VLOOKUP(H4236, [1]Products!B:E, 2, FALSE)</f>
        <v>Shortbread</v>
      </c>
      <c r="L4236" s="2">
        <f>VLOOKUP(H4236, [1]Products!B:D, 3, FALSE)</f>
        <v>10</v>
      </c>
      <c r="M4236" s="2">
        <f>Table1[[#This Row],[Quantity Purchased]] * Table1[[#This Row],[Unit Price]]</f>
        <v>22500</v>
      </c>
      <c r="N4236" s="2">
        <f>VLOOKUP(H4236, [1]Products!B:E, 4, FALSE)</f>
        <v>45</v>
      </c>
      <c r="O4236" t="str">
        <f>TEXT(Table1[[#This Row],[Transaction Date]], "yyyy-mm")</f>
        <v>2024-04</v>
      </c>
      <c r="P4236" s="1">
        <f ca="1">YEAR(TODAY()) - YEAR(Table1[[#This Row],[Buyer Date of Birth]])</f>
        <v>42</v>
      </c>
      <c r="Q4236" s="2">
        <f>Table1[[#This Row],[Total Revenue]] - Table1[[#This Row],[Total Cost]]</f>
        <v>22490</v>
      </c>
    </row>
    <row r="4237" spans="1:17" x14ac:dyDescent="0.25">
      <c r="A4237" s="1">
        <v>45478</v>
      </c>
      <c r="B4237" t="s">
        <v>197</v>
      </c>
      <c r="C4237" t="s">
        <v>252</v>
      </c>
      <c r="D4237" t="s">
        <v>34</v>
      </c>
      <c r="E4237" s="1">
        <v>27462</v>
      </c>
      <c r="F4237" t="s">
        <v>40</v>
      </c>
      <c r="G4237">
        <v>52</v>
      </c>
      <c r="H4237" t="s">
        <v>41</v>
      </c>
      <c r="I4237" t="s">
        <v>59</v>
      </c>
      <c r="J4237" t="s">
        <v>24</v>
      </c>
      <c r="K4237" t="str">
        <f>VLOOKUP(H4237, [1]Products!B:E, 2, FALSE)</f>
        <v>Ginger Snaps</v>
      </c>
      <c r="L4237" s="2">
        <f>VLOOKUP(H4237, [1]Products!B:D, 3, FALSE)</f>
        <v>14</v>
      </c>
      <c r="M4237" s="2">
        <f>Table1[[#This Row],[Quantity Purchased]] * Table1[[#This Row],[Unit Price]]</f>
        <v>1456</v>
      </c>
      <c r="N4237" s="2">
        <f>VLOOKUP(H4237, [1]Products!B:E, 4, FALSE)</f>
        <v>28</v>
      </c>
      <c r="O4237" t="str">
        <f>TEXT(Table1[[#This Row],[Transaction Date]], "yyyy-mm")</f>
        <v>2024-07</v>
      </c>
      <c r="P4237" s="1">
        <f ca="1">YEAR(TODAY()) - YEAR(Table1[[#This Row],[Buyer Date of Birth]])</f>
        <v>50</v>
      </c>
      <c r="Q4237" s="2">
        <f>Table1[[#This Row],[Total Revenue]] - Table1[[#This Row],[Total Cost]]</f>
        <v>1442</v>
      </c>
    </row>
    <row r="4238" spans="1:17" x14ac:dyDescent="0.25">
      <c r="A4238" s="1">
        <v>45377</v>
      </c>
      <c r="B4238" t="s">
        <v>529</v>
      </c>
      <c r="C4238" t="s">
        <v>159</v>
      </c>
      <c r="D4238" t="s">
        <v>84</v>
      </c>
      <c r="E4238" s="1">
        <v>15980</v>
      </c>
      <c r="F4238" t="s">
        <v>28</v>
      </c>
      <c r="G4238">
        <v>327</v>
      </c>
      <c r="H4238" t="s">
        <v>63</v>
      </c>
      <c r="I4238" t="s">
        <v>55</v>
      </c>
      <c r="J4238" t="s">
        <v>24</v>
      </c>
      <c r="K4238" t="str">
        <f>VLOOKUP(H4238, [1]Products!B:E, 2, FALSE)</f>
        <v>Vanilla Wafers</v>
      </c>
      <c r="L4238" s="2">
        <f>VLOOKUP(H4238, [1]Products!B:D, 3, FALSE)</f>
        <v>18</v>
      </c>
      <c r="M4238" s="2">
        <f>Table1[[#This Row],[Quantity Purchased]] * Table1[[#This Row],[Unit Price]]</f>
        <v>11772</v>
      </c>
      <c r="N4238" s="2">
        <f>VLOOKUP(H4238, [1]Products!B:E, 4, FALSE)</f>
        <v>36</v>
      </c>
      <c r="O4238" t="str">
        <f>TEXT(Table1[[#This Row],[Transaction Date]], "yyyy-mm")</f>
        <v>2024-03</v>
      </c>
      <c r="P4238" s="1">
        <f ca="1">YEAR(TODAY()) - YEAR(Table1[[#This Row],[Buyer Date of Birth]])</f>
        <v>82</v>
      </c>
      <c r="Q4238" s="2">
        <f>Table1[[#This Row],[Total Revenue]] - Table1[[#This Row],[Total Cost]]</f>
        <v>11754</v>
      </c>
    </row>
    <row r="4239" spans="1:17" x14ac:dyDescent="0.25">
      <c r="A4239" s="1">
        <v>45347</v>
      </c>
      <c r="B4239" t="s">
        <v>60</v>
      </c>
      <c r="C4239" t="s">
        <v>518</v>
      </c>
      <c r="D4239" t="s">
        <v>53</v>
      </c>
      <c r="E4239" s="1">
        <v>25457</v>
      </c>
      <c r="F4239" t="s">
        <v>21</v>
      </c>
      <c r="G4239">
        <v>83</v>
      </c>
      <c r="H4239" t="s">
        <v>72</v>
      </c>
      <c r="I4239" t="s">
        <v>59</v>
      </c>
      <c r="J4239" t="s">
        <v>24</v>
      </c>
      <c r="K4239" t="str">
        <f>VLOOKUP(H4239, [1]Products!B:E, 2, FALSE)</f>
        <v>Choco Delight</v>
      </c>
      <c r="L4239" s="2">
        <f>VLOOKUP(H4239, [1]Products!B:D, 3, FALSE)</f>
        <v>3</v>
      </c>
      <c r="M4239" s="2">
        <f>Table1[[#This Row],[Quantity Purchased]] * Table1[[#This Row],[Unit Price]]</f>
        <v>415</v>
      </c>
      <c r="N4239" s="2">
        <f>VLOOKUP(H4239, [1]Products!B:E, 4, FALSE)</f>
        <v>5</v>
      </c>
      <c r="O4239" t="str">
        <f>TEXT(Table1[[#This Row],[Transaction Date]], "yyyy-mm")</f>
        <v>2024-02</v>
      </c>
      <c r="P4239" s="1">
        <f ca="1">YEAR(TODAY()) - YEAR(Table1[[#This Row],[Buyer Date of Birth]])</f>
        <v>56</v>
      </c>
      <c r="Q4239" s="2">
        <f>Table1[[#This Row],[Total Revenue]] - Table1[[#This Row],[Total Cost]]</f>
        <v>412</v>
      </c>
    </row>
    <row r="4240" spans="1:17" x14ac:dyDescent="0.25">
      <c r="A4240" s="1">
        <v>45490</v>
      </c>
      <c r="B4240" t="s">
        <v>500</v>
      </c>
      <c r="C4240" t="s">
        <v>88</v>
      </c>
      <c r="D4240" t="s">
        <v>78</v>
      </c>
      <c r="E4240" s="1">
        <v>33843</v>
      </c>
      <c r="F4240" t="s">
        <v>40</v>
      </c>
      <c r="G4240">
        <v>321</v>
      </c>
      <c r="H4240" t="s">
        <v>72</v>
      </c>
      <c r="I4240" t="s">
        <v>59</v>
      </c>
      <c r="J4240" t="s">
        <v>24</v>
      </c>
      <c r="K4240" t="str">
        <f>VLOOKUP(H4240, [1]Products!B:E, 2, FALSE)</f>
        <v>Choco Delight</v>
      </c>
      <c r="L4240" s="2">
        <f>VLOOKUP(H4240, [1]Products!B:D, 3, FALSE)</f>
        <v>3</v>
      </c>
      <c r="M4240" s="2">
        <f>Table1[[#This Row],[Quantity Purchased]] * Table1[[#This Row],[Unit Price]]</f>
        <v>1605</v>
      </c>
      <c r="N4240" s="2">
        <f>VLOOKUP(H4240, [1]Products!B:E, 4, FALSE)</f>
        <v>5</v>
      </c>
      <c r="O4240" t="str">
        <f>TEXT(Table1[[#This Row],[Transaction Date]], "yyyy-mm")</f>
        <v>2024-07</v>
      </c>
      <c r="P4240" s="1">
        <f ca="1">YEAR(TODAY()) - YEAR(Table1[[#This Row],[Buyer Date of Birth]])</f>
        <v>33</v>
      </c>
      <c r="Q4240" s="2">
        <f>Table1[[#This Row],[Total Revenue]] - Table1[[#This Row],[Total Cost]]</f>
        <v>1602</v>
      </c>
    </row>
    <row r="4241" spans="1:17" x14ac:dyDescent="0.25">
      <c r="A4241" s="1">
        <v>45474</v>
      </c>
      <c r="B4241" t="s">
        <v>263</v>
      </c>
      <c r="C4241" t="s">
        <v>38</v>
      </c>
      <c r="D4241" t="s">
        <v>84</v>
      </c>
      <c r="E4241" s="1">
        <v>34596</v>
      </c>
      <c r="F4241" t="s">
        <v>40</v>
      </c>
      <c r="G4241">
        <v>197</v>
      </c>
      <c r="H4241" t="s">
        <v>49</v>
      </c>
      <c r="I4241" t="s">
        <v>50</v>
      </c>
      <c r="J4241" t="s">
        <v>24</v>
      </c>
      <c r="K4241" t="str">
        <f>VLOOKUP(H4241, [1]Products!B:E, 2, FALSE)</f>
        <v>Butter Crunch</v>
      </c>
      <c r="L4241" s="2">
        <f>VLOOKUP(H4241, [1]Products!B:D, 3, FALSE)</f>
        <v>10</v>
      </c>
      <c r="M4241" s="2">
        <f>Table1[[#This Row],[Quantity Purchased]] * Table1[[#This Row],[Unit Price]]</f>
        <v>2167</v>
      </c>
      <c r="N4241" s="2">
        <f>VLOOKUP(H4241, [1]Products!B:E, 4, FALSE)</f>
        <v>11</v>
      </c>
      <c r="O4241" t="str">
        <f>TEXT(Table1[[#This Row],[Transaction Date]], "yyyy-mm")</f>
        <v>2024-07</v>
      </c>
      <c r="P4241" s="1">
        <f ca="1">YEAR(TODAY()) - YEAR(Table1[[#This Row],[Buyer Date of Birth]])</f>
        <v>31</v>
      </c>
      <c r="Q4241" s="2">
        <f>Table1[[#This Row],[Total Revenue]] - Table1[[#This Row],[Total Cost]]</f>
        <v>2157</v>
      </c>
    </row>
    <row r="4242" spans="1:17" x14ac:dyDescent="0.25">
      <c r="A4242" s="1">
        <v>45486</v>
      </c>
      <c r="B4242" t="s">
        <v>92</v>
      </c>
      <c r="C4242" t="s">
        <v>478</v>
      </c>
      <c r="D4242" t="s">
        <v>78</v>
      </c>
      <c r="E4242" s="1">
        <v>31980</v>
      </c>
      <c r="F4242" t="s">
        <v>40</v>
      </c>
      <c r="G4242">
        <v>241</v>
      </c>
      <c r="H4242" t="s">
        <v>41</v>
      </c>
      <c r="I4242" t="s">
        <v>55</v>
      </c>
      <c r="J4242" t="s">
        <v>24</v>
      </c>
      <c r="K4242" t="str">
        <f>VLOOKUP(H4242, [1]Products!B:E, 2, FALSE)</f>
        <v>Ginger Snaps</v>
      </c>
      <c r="L4242" s="2">
        <f>VLOOKUP(H4242, [1]Products!B:D, 3, FALSE)</f>
        <v>14</v>
      </c>
      <c r="M4242" s="2">
        <f>Table1[[#This Row],[Quantity Purchased]] * Table1[[#This Row],[Unit Price]]</f>
        <v>6748</v>
      </c>
      <c r="N4242" s="2">
        <f>VLOOKUP(H4242, [1]Products!B:E, 4, FALSE)</f>
        <v>28</v>
      </c>
      <c r="O4242" t="str">
        <f>TEXT(Table1[[#This Row],[Transaction Date]], "yyyy-mm")</f>
        <v>2024-07</v>
      </c>
      <c r="P4242" s="1">
        <f ca="1">YEAR(TODAY()) - YEAR(Table1[[#This Row],[Buyer Date of Birth]])</f>
        <v>38</v>
      </c>
      <c r="Q4242" s="2">
        <f>Table1[[#This Row],[Total Revenue]] - Table1[[#This Row],[Total Cost]]</f>
        <v>6734</v>
      </c>
    </row>
    <row r="4243" spans="1:17" x14ac:dyDescent="0.25">
      <c r="A4243" s="1">
        <v>45395</v>
      </c>
      <c r="B4243" t="s">
        <v>278</v>
      </c>
      <c r="C4243" t="s">
        <v>958</v>
      </c>
      <c r="D4243" t="s">
        <v>45</v>
      </c>
      <c r="E4243" s="1">
        <v>28609</v>
      </c>
      <c r="F4243" t="s">
        <v>75</v>
      </c>
      <c r="G4243">
        <v>258</v>
      </c>
      <c r="H4243" t="s">
        <v>54</v>
      </c>
      <c r="I4243" t="s">
        <v>59</v>
      </c>
      <c r="J4243" t="s">
        <v>24</v>
      </c>
      <c r="K4243" t="str">
        <f>VLOOKUP(H4243, [1]Products!B:E, 2, FALSE)</f>
        <v>Lemon Crisps</v>
      </c>
      <c r="L4243" s="2">
        <f>VLOOKUP(H4243, [1]Products!B:D, 3, FALSE)</f>
        <v>7</v>
      </c>
      <c r="M4243" s="2">
        <f>Table1[[#This Row],[Quantity Purchased]] * Table1[[#This Row],[Unit Price]]</f>
        <v>2322</v>
      </c>
      <c r="N4243" s="2">
        <f>VLOOKUP(H4243, [1]Products!B:E, 4, FALSE)</f>
        <v>9</v>
      </c>
      <c r="O4243" t="str">
        <f>TEXT(Table1[[#This Row],[Transaction Date]], "yyyy-mm")</f>
        <v>2024-04</v>
      </c>
      <c r="P4243" s="1">
        <f ca="1">YEAR(TODAY()) - YEAR(Table1[[#This Row],[Buyer Date of Birth]])</f>
        <v>47</v>
      </c>
      <c r="Q4243" s="2">
        <f>Table1[[#This Row],[Total Revenue]] - Table1[[#This Row],[Total Cost]]</f>
        <v>2315</v>
      </c>
    </row>
    <row r="4244" spans="1:17" x14ac:dyDescent="0.25">
      <c r="A4244" s="1">
        <v>45399</v>
      </c>
      <c r="B4244" t="s">
        <v>264</v>
      </c>
      <c r="C4244" t="s">
        <v>842</v>
      </c>
      <c r="D4244" t="s">
        <v>84</v>
      </c>
      <c r="E4244" s="1">
        <v>17172</v>
      </c>
      <c r="F4244" t="s">
        <v>21</v>
      </c>
      <c r="G4244">
        <v>92</v>
      </c>
      <c r="H4244" t="s">
        <v>22</v>
      </c>
      <c r="I4244" t="s">
        <v>55</v>
      </c>
      <c r="J4244" t="s">
        <v>24</v>
      </c>
      <c r="K4244" t="str">
        <f>VLOOKUP(H4244, [1]Products!B:E, 2, FALSE)</f>
        <v>Cinnamon Swirls</v>
      </c>
      <c r="L4244" s="2">
        <f>VLOOKUP(H4244, [1]Products!B:D, 3, FALSE)</f>
        <v>10</v>
      </c>
      <c r="M4244" s="2">
        <f>Table1[[#This Row],[Quantity Purchased]] * Table1[[#This Row],[Unit Price]]</f>
        <v>1288</v>
      </c>
      <c r="N4244" s="2">
        <f>VLOOKUP(H4244, [1]Products!B:E, 4, FALSE)</f>
        <v>14</v>
      </c>
      <c r="O4244" t="str">
        <f>TEXT(Table1[[#This Row],[Transaction Date]], "yyyy-mm")</f>
        <v>2024-04</v>
      </c>
      <c r="P4244" s="1">
        <f ca="1">YEAR(TODAY()) - YEAR(Table1[[#This Row],[Buyer Date of Birth]])</f>
        <v>78</v>
      </c>
      <c r="Q4244" s="2">
        <f>Table1[[#This Row],[Total Revenue]] - Table1[[#This Row],[Total Cost]]</f>
        <v>1278</v>
      </c>
    </row>
    <row r="4245" spans="1:17" x14ac:dyDescent="0.25">
      <c r="A4245" s="1">
        <v>45315</v>
      </c>
      <c r="B4245" t="s">
        <v>225</v>
      </c>
      <c r="C4245" t="s">
        <v>163</v>
      </c>
      <c r="D4245" t="s">
        <v>53</v>
      </c>
      <c r="E4245" s="1">
        <v>21499</v>
      </c>
      <c r="F4245" t="s">
        <v>40</v>
      </c>
      <c r="G4245">
        <v>476</v>
      </c>
      <c r="H4245" t="s">
        <v>71</v>
      </c>
      <c r="I4245" t="s">
        <v>59</v>
      </c>
      <c r="J4245" t="s">
        <v>24</v>
      </c>
      <c r="K4245" t="str">
        <f>VLOOKUP(H4245, [1]Products!B:E, 2, FALSE)</f>
        <v>Peanut Butter Bites</v>
      </c>
      <c r="L4245" s="2">
        <f>VLOOKUP(H4245, [1]Products!B:D, 3, FALSE)</f>
        <v>5</v>
      </c>
      <c r="M4245" s="2">
        <f>Table1[[#This Row],[Quantity Purchased]] * Table1[[#This Row],[Unit Price]]</f>
        <v>3332</v>
      </c>
      <c r="N4245" s="2">
        <f>VLOOKUP(H4245, [1]Products!B:E, 4, FALSE)</f>
        <v>7</v>
      </c>
      <c r="O4245" t="str">
        <f>TEXT(Table1[[#This Row],[Transaction Date]], "yyyy-mm")</f>
        <v>2024-01</v>
      </c>
      <c r="P4245" s="1">
        <f ca="1">YEAR(TODAY()) - YEAR(Table1[[#This Row],[Buyer Date of Birth]])</f>
        <v>67</v>
      </c>
      <c r="Q4245" s="2">
        <f>Table1[[#This Row],[Total Revenue]] - Table1[[#This Row],[Total Cost]]</f>
        <v>3327</v>
      </c>
    </row>
    <row r="4246" spans="1:17" x14ac:dyDescent="0.25">
      <c r="A4246" s="1">
        <v>45312</v>
      </c>
      <c r="B4246" t="s">
        <v>129</v>
      </c>
      <c r="C4246" t="s">
        <v>706</v>
      </c>
      <c r="D4246" t="s">
        <v>62</v>
      </c>
      <c r="E4246" s="1">
        <v>26230</v>
      </c>
      <c r="F4246" t="s">
        <v>28</v>
      </c>
      <c r="G4246">
        <v>29</v>
      </c>
      <c r="H4246" t="s">
        <v>29</v>
      </c>
      <c r="I4246" t="s">
        <v>36</v>
      </c>
      <c r="J4246" t="s">
        <v>24</v>
      </c>
      <c r="K4246" t="str">
        <f>VLOOKUP(H4246, [1]Products!B:E, 2, FALSE)</f>
        <v>Shortbread</v>
      </c>
      <c r="L4246" s="2">
        <f>VLOOKUP(H4246, [1]Products!B:D, 3, FALSE)</f>
        <v>10</v>
      </c>
      <c r="M4246" s="2">
        <f>Table1[[#This Row],[Quantity Purchased]] * Table1[[#This Row],[Unit Price]]</f>
        <v>1305</v>
      </c>
      <c r="N4246" s="2">
        <f>VLOOKUP(H4246, [1]Products!B:E, 4, FALSE)</f>
        <v>45</v>
      </c>
      <c r="O4246" t="str">
        <f>TEXT(Table1[[#This Row],[Transaction Date]], "yyyy-mm")</f>
        <v>2024-01</v>
      </c>
      <c r="P4246" s="1">
        <f ca="1">YEAR(TODAY()) - YEAR(Table1[[#This Row],[Buyer Date of Birth]])</f>
        <v>54</v>
      </c>
      <c r="Q4246" s="2">
        <f>Table1[[#This Row],[Total Revenue]] - Table1[[#This Row],[Total Cost]]</f>
        <v>1295</v>
      </c>
    </row>
    <row r="4247" spans="1:17" x14ac:dyDescent="0.25">
      <c r="A4247" s="1">
        <v>45293</v>
      </c>
      <c r="B4247" t="s">
        <v>379</v>
      </c>
      <c r="C4247" t="s">
        <v>522</v>
      </c>
      <c r="D4247" t="s">
        <v>84</v>
      </c>
      <c r="E4247" s="1">
        <v>35116</v>
      </c>
      <c r="F4247" t="s">
        <v>21</v>
      </c>
      <c r="G4247">
        <v>342</v>
      </c>
      <c r="H4247" t="s">
        <v>63</v>
      </c>
      <c r="I4247" t="s">
        <v>36</v>
      </c>
      <c r="J4247" t="s">
        <v>24</v>
      </c>
      <c r="K4247" t="str">
        <f>VLOOKUP(H4247, [1]Products!B:E, 2, FALSE)</f>
        <v>Vanilla Wafers</v>
      </c>
      <c r="L4247" s="2">
        <f>VLOOKUP(H4247, [1]Products!B:D, 3, FALSE)</f>
        <v>18</v>
      </c>
      <c r="M4247" s="2">
        <f>Table1[[#This Row],[Quantity Purchased]] * Table1[[#This Row],[Unit Price]]</f>
        <v>12312</v>
      </c>
      <c r="N4247" s="2">
        <f>VLOOKUP(H4247, [1]Products!B:E, 4, FALSE)</f>
        <v>36</v>
      </c>
      <c r="O4247" t="str">
        <f>TEXT(Table1[[#This Row],[Transaction Date]], "yyyy-mm")</f>
        <v>2024-01</v>
      </c>
      <c r="P4247" s="1">
        <f ca="1">YEAR(TODAY()) - YEAR(Table1[[#This Row],[Buyer Date of Birth]])</f>
        <v>29</v>
      </c>
      <c r="Q4247" s="2">
        <f>Table1[[#This Row],[Total Revenue]] - Table1[[#This Row],[Total Cost]]</f>
        <v>12294</v>
      </c>
    </row>
    <row r="4248" spans="1:17" x14ac:dyDescent="0.25">
      <c r="A4248" s="1">
        <v>45377</v>
      </c>
      <c r="B4248" t="s">
        <v>931</v>
      </c>
      <c r="C4248" t="s">
        <v>460</v>
      </c>
      <c r="D4248" t="s">
        <v>89</v>
      </c>
      <c r="E4248" s="1">
        <v>18720</v>
      </c>
      <c r="F4248" t="s">
        <v>28</v>
      </c>
      <c r="G4248">
        <v>40</v>
      </c>
      <c r="H4248" t="s">
        <v>72</v>
      </c>
      <c r="I4248" t="s">
        <v>42</v>
      </c>
      <c r="J4248" t="s">
        <v>24</v>
      </c>
      <c r="K4248" t="str">
        <f>VLOOKUP(H4248, [1]Products!B:E, 2, FALSE)</f>
        <v>Choco Delight</v>
      </c>
      <c r="L4248" s="2">
        <f>VLOOKUP(H4248, [1]Products!B:D, 3, FALSE)</f>
        <v>3</v>
      </c>
      <c r="M4248" s="2">
        <f>Table1[[#This Row],[Quantity Purchased]] * Table1[[#This Row],[Unit Price]]</f>
        <v>200</v>
      </c>
      <c r="N4248" s="2">
        <f>VLOOKUP(H4248, [1]Products!B:E, 4, FALSE)</f>
        <v>5</v>
      </c>
      <c r="O4248" t="str">
        <f>TEXT(Table1[[#This Row],[Transaction Date]], "yyyy-mm")</f>
        <v>2024-03</v>
      </c>
      <c r="P4248" s="1">
        <f ca="1">YEAR(TODAY()) - YEAR(Table1[[#This Row],[Buyer Date of Birth]])</f>
        <v>74</v>
      </c>
      <c r="Q4248" s="2">
        <f>Table1[[#This Row],[Total Revenue]] - Table1[[#This Row],[Total Cost]]</f>
        <v>197</v>
      </c>
    </row>
    <row r="4249" spans="1:17" x14ac:dyDescent="0.25">
      <c r="A4249" s="1">
        <v>45385</v>
      </c>
      <c r="B4249" t="s">
        <v>652</v>
      </c>
      <c r="C4249" t="s">
        <v>518</v>
      </c>
      <c r="D4249" t="s">
        <v>45</v>
      </c>
      <c r="E4249" s="1">
        <v>38336</v>
      </c>
      <c r="F4249" t="s">
        <v>40</v>
      </c>
      <c r="G4249">
        <v>204</v>
      </c>
      <c r="H4249" t="s">
        <v>54</v>
      </c>
      <c r="I4249" t="s">
        <v>46</v>
      </c>
      <c r="J4249" t="s">
        <v>24</v>
      </c>
      <c r="K4249" t="str">
        <f>VLOOKUP(H4249, [1]Products!B:E, 2, FALSE)</f>
        <v>Lemon Crisps</v>
      </c>
      <c r="L4249" s="2">
        <f>VLOOKUP(H4249, [1]Products!B:D, 3, FALSE)</f>
        <v>7</v>
      </c>
      <c r="M4249" s="2">
        <f>Table1[[#This Row],[Quantity Purchased]] * Table1[[#This Row],[Unit Price]]</f>
        <v>1836</v>
      </c>
      <c r="N4249" s="2">
        <f>VLOOKUP(H4249, [1]Products!B:E, 4, FALSE)</f>
        <v>9</v>
      </c>
      <c r="O4249" t="str">
        <f>TEXT(Table1[[#This Row],[Transaction Date]], "yyyy-mm")</f>
        <v>2024-04</v>
      </c>
      <c r="P4249" s="1">
        <f ca="1">YEAR(TODAY()) - YEAR(Table1[[#This Row],[Buyer Date of Birth]])</f>
        <v>21</v>
      </c>
      <c r="Q4249" s="2">
        <f>Table1[[#This Row],[Total Revenue]] - Table1[[#This Row],[Total Cost]]</f>
        <v>1829</v>
      </c>
    </row>
    <row r="4250" spans="1:17" x14ac:dyDescent="0.25">
      <c r="A4250" s="1">
        <v>45313</v>
      </c>
      <c r="B4250" t="s">
        <v>766</v>
      </c>
      <c r="C4250" t="s">
        <v>502</v>
      </c>
      <c r="D4250" t="s">
        <v>62</v>
      </c>
      <c r="E4250" s="1">
        <v>17344</v>
      </c>
      <c r="F4250" t="s">
        <v>75</v>
      </c>
      <c r="G4250">
        <v>94</v>
      </c>
      <c r="H4250" t="s">
        <v>22</v>
      </c>
      <c r="I4250" t="s">
        <v>50</v>
      </c>
      <c r="J4250" t="s">
        <v>24</v>
      </c>
      <c r="K4250" t="str">
        <f>VLOOKUP(H4250, [1]Products!B:E, 2, FALSE)</f>
        <v>Cinnamon Swirls</v>
      </c>
      <c r="L4250" s="2">
        <f>VLOOKUP(H4250, [1]Products!B:D, 3, FALSE)</f>
        <v>10</v>
      </c>
      <c r="M4250" s="2">
        <f>Table1[[#This Row],[Quantity Purchased]] * Table1[[#This Row],[Unit Price]]</f>
        <v>1316</v>
      </c>
      <c r="N4250" s="2">
        <f>VLOOKUP(H4250, [1]Products!B:E, 4, FALSE)</f>
        <v>14</v>
      </c>
      <c r="O4250" t="str">
        <f>TEXT(Table1[[#This Row],[Transaction Date]], "yyyy-mm")</f>
        <v>2024-01</v>
      </c>
      <c r="P4250" s="1">
        <f ca="1">YEAR(TODAY()) - YEAR(Table1[[#This Row],[Buyer Date of Birth]])</f>
        <v>78</v>
      </c>
      <c r="Q4250" s="2">
        <f>Table1[[#This Row],[Total Revenue]] - Table1[[#This Row],[Total Cost]]</f>
        <v>1306</v>
      </c>
    </row>
    <row r="4251" spans="1:17" x14ac:dyDescent="0.25">
      <c r="A4251" s="1">
        <v>45482</v>
      </c>
      <c r="B4251" t="s">
        <v>259</v>
      </c>
      <c r="C4251" t="s">
        <v>933</v>
      </c>
      <c r="D4251" t="s">
        <v>84</v>
      </c>
      <c r="E4251" s="1">
        <v>20746</v>
      </c>
      <c r="F4251" t="s">
        <v>21</v>
      </c>
      <c r="G4251">
        <v>36</v>
      </c>
      <c r="H4251" t="s">
        <v>49</v>
      </c>
      <c r="I4251" t="s">
        <v>55</v>
      </c>
      <c r="J4251" t="s">
        <v>24</v>
      </c>
      <c r="K4251" t="str">
        <f>VLOOKUP(H4251, [1]Products!B:E, 2, FALSE)</f>
        <v>Butter Crunch</v>
      </c>
      <c r="L4251" s="2">
        <f>VLOOKUP(H4251, [1]Products!B:D, 3, FALSE)</f>
        <v>10</v>
      </c>
      <c r="M4251" s="2">
        <f>Table1[[#This Row],[Quantity Purchased]] * Table1[[#This Row],[Unit Price]]</f>
        <v>396</v>
      </c>
      <c r="N4251" s="2">
        <f>VLOOKUP(H4251, [1]Products!B:E, 4, FALSE)</f>
        <v>11</v>
      </c>
      <c r="O4251" t="str">
        <f>TEXT(Table1[[#This Row],[Transaction Date]], "yyyy-mm")</f>
        <v>2024-07</v>
      </c>
      <c r="P4251" s="1">
        <f ca="1">YEAR(TODAY()) - YEAR(Table1[[#This Row],[Buyer Date of Birth]])</f>
        <v>69</v>
      </c>
      <c r="Q4251" s="2">
        <f>Table1[[#This Row],[Total Revenue]] - Table1[[#This Row],[Total Cost]]</f>
        <v>386</v>
      </c>
    </row>
    <row r="4252" spans="1:17" x14ac:dyDescent="0.25">
      <c r="A4252" s="1">
        <v>45327</v>
      </c>
      <c r="B4252" t="s">
        <v>199</v>
      </c>
      <c r="C4252" t="s">
        <v>70</v>
      </c>
      <c r="D4252" t="s">
        <v>58</v>
      </c>
      <c r="E4252" s="1">
        <v>30240</v>
      </c>
      <c r="F4252" t="s">
        <v>75</v>
      </c>
      <c r="G4252">
        <v>238</v>
      </c>
      <c r="H4252" t="s">
        <v>66</v>
      </c>
      <c r="I4252" t="s">
        <v>59</v>
      </c>
      <c r="J4252" t="s">
        <v>24</v>
      </c>
      <c r="K4252" t="str">
        <f>VLOOKUP(H4252, [1]Products!B:E, 2, FALSE)</f>
        <v>Oatmeal Cookies</v>
      </c>
      <c r="L4252" s="2">
        <f>VLOOKUP(H4252, [1]Products!B:D, 3, FALSE)</f>
        <v>19</v>
      </c>
      <c r="M4252" s="2">
        <f>Table1[[#This Row],[Quantity Purchased]] * Table1[[#This Row],[Unit Price]]</f>
        <v>5474</v>
      </c>
      <c r="N4252" s="2">
        <f>VLOOKUP(H4252, [1]Products!B:E, 4, FALSE)</f>
        <v>23</v>
      </c>
      <c r="O4252" t="str">
        <f>TEXT(Table1[[#This Row],[Transaction Date]], "yyyy-mm")</f>
        <v>2024-02</v>
      </c>
      <c r="P4252" s="1">
        <f ca="1">YEAR(TODAY()) - YEAR(Table1[[#This Row],[Buyer Date of Birth]])</f>
        <v>43</v>
      </c>
      <c r="Q4252" s="2">
        <f>Table1[[#This Row],[Total Revenue]] - Table1[[#This Row],[Total Cost]]</f>
        <v>5455</v>
      </c>
    </row>
    <row r="4253" spans="1:17" x14ac:dyDescent="0.25">
      <c r="A4253" s="1">
        <v>45379</v>
      </c>
      <c r="B4253" t="s">
        <v>113</v>
      </c>
      <c r="C4253" t="s">
        <v>708</v>
      </c>
      <c r="D4253" t="s">
        <v>20</v>
      </c>
      <c r="E4253" s="1">
        <v>18554</v>
      </c>
      <c r="F4253" t="s">
        <v>75</v>
      </c>
      <c r="G4253">
        <v>220</v>
      </c>
      <c r="H4253" t="s">
        <v>29</v>
      </c>
      <c r="I4253" t="s">
        <v>55</v>
      </c>
      <c r="J4253" t="s">
        <v>24</v>
      </c>
      <c r="K4253" t="str">
        <f>VLOOKUP(H4253, [1]Products!B:E, 2, FALSE)</f>
        <v>Shortbread</v>
      </c>
      <c r="L4253" s="2">
        <f>VLOOKUP(H4253, [1]Products!B:D, 3, FALSE)</f>
        <v>10</v>
      </c>
      <c r="M4253" s="2">
        <f>Table1[[#This Row],[Quantity Purchased]] * Table1[[#This Row],[Unit Price]]</f>
        <v>9900</v>
      </c>
      <c r="N4253" s="2">
        <f>VLOOKUP(H4253, [1]Products!B:E, 4, FALSE)</f>
        <v>45</v>
      </c>
      <c r="O4253" t="str">
        <f>TEXT(Table1[[#This Row],[Transaction Date]], "yyyy-mm")</f>
        <v>2024-03</v>
      </c>
      <c r="P4253" s="1">
        <f ca="1">YEAR(TODAY()) - YEAR(Table1[[#This Row],[Buyer Date of Birth]])</f>
        <v>75</v>
      </c>
      <c r="Q4253" s="2">
        <f>Table1[[#This Row],[Total Revenue]] - Table1[[#This Row],[Total Cost]]</f>
        <v>9890</v>
      </c>
    </row>
    <row r="4254" spans="1:17" x14ac:dyDescent="0.25">
      <c r="A4254" s="1">
        <v>45495</v>
      </c>
      <c r="B4254" t="s">
        <v>1128</v>
      </c>
      <c r="C4254" t="s">
        <v>291</v>
      </c>
      <c r="D4254" t="s">
        <v>20</v>
      </c>
      <c r="E4254" s="1">
        <v>38130</v>
      </c>
      <c r="F4254" t="s">
        <v>28</v>
      </c>
      <c r="G4254">
        <v>336</v>
      </c>
      <c r="H4254" t="s">
        <v>63</v>
      </c>
      <c r="I4254" t="s">
        <v>59</v>
      </c>
      <c r="J4254" t="s">
        <v>24</v>
      </c>
      <c r="K4254" t="str">
        <f>VLOOKUP(H4254, [1]Products!B:E, 2, FALSE)</f>
        <v>Vanilla Wafers</v>
      </c>
      <c r="L4254" s="2">
        <f>VLOOKUP(H4254, [1]Products!B:D, 3, FALSE)</f>
        <v>18</v>
      </c>
      <c r="M4254" s="2">
        <f>Table1[[#This Row],[Quantity Purchased]] * Table1[[#This Row],[Unit Price]]</f>
        <v>12096</v>
      </c>
      <c r="N4254" s="2">
        <f>VLOOKUP(H4254, [1]Products!B:E, 4, FALSE)</f>
        <v>36</v>
      </c>
      <c r="O4254" t="str">
        <f>TEXT(Table1[[#This Row],[Transaction Date]], "yyyy-mm")</f>
        <v>2024-07</v>
      </c>
      <c r="P4254" s="1">
        <f ca="1">YEAR(TODAY()) - YEAR(Table1[[#This Row],[Buyer Date of Birth]])</f>
        <v>21</v>
      </c>
      <c r="Q4254" s="2">
        <f>Table1[[#This Row],[Total Revenue]] - Table1[[#This Row],[Total Cost]]</f>
        <v>12078</v>
      </c>
    </row>
    <row r="4255" spans="1:17" x14ac:dyDescent="0.25">
      <c r="A4255" s="1">
        <v>45387</v>
      </c>
      <c r="B4255" t="s">
        <v>257</v>
      </c>
      <c r="C4255" t="s">
        <v>483</v>
      </c>
      <c r="D4255" t="s">
        <v>58</v>
      </c>
      <c r="E4255" s="1">
        <v>16817</v>
      </c>
      <c r="F4255" t="s">
        <v>21</v>
      </c>
      <c r="G4255">
        <v>353</v>
      </c>
      <c r="H4255" t="s">
        <v>54</v>
      </c>
      <c r="I4255" t="s">
        <v>59</v>
      </c>
      <c r="J4255" t="s">
        <v>24</v>
      </c>
      <c r="K4255" t="str">
        <f>VLOOKUP(H4255, [1]Products!B:E, 2, FALSE)</f>
        <v>Lemon Crisps</v>
      </c>
      <c r="L4255" s="2">
        <f>VLOOKUP(H4255, [1]Products!B:D, 3, FALSE)</f>
        <v>7</v>
      </c>
      <c r="M4255" s="2">
        <f>Table1[[#This Row],[Quantity Purchased]] * Table1[[#This Row],[Unit Price]]</f>
        <v>3177</v>
      </c>
      <c r="N4255" s="2">
        <f>VLOOKUP(H4255, [1]Products!B:E, 4, FALSE)</f>
        <v>9</v>
      </c>
      <c r="O4255" t="str">
        <f>TEXT(Table1[[#This Row],[Transaction Date]], "yyyy-mm")</f>
        <v>2024-04</v>
      </c>
      <c r="P4255" s="1">
        <f ca="1">YEAR(TODAY()) - YEAR(Table1[[#This Row],[Buyer Date of Birth]])</f>
        <v>79</v>
      </c>
      <c r="Q4255" s="2">
        <f>Table1[[#This Row],[Total Revenue]] - Table1[[#This Row],[Total Cost]]</f>
        <v>3170</v>
      </c>
    </row>
    <row r="4256" spans="1:17" x14ac:dyDescent="0.25">
      <c r="A4256" s="1">
        <v>45449</v>
      </c>
      <c r="B4256" t="s">
        <v>207</v>
      </c>
      <c r="C4256" t="s">
        <v>886</v>
      </c>
      <c r="D4256" t="s">
        <v>34</v>
      </c>
      <c r="E4256" s="1">
        <v>18376</v>
      </c>
      <c r="F4256" t="s">
        <v>40</v>
      </c>
      <c r="G4256">
        <v>111</v>
      </c>
      <c r="H4256" t="s">
        <v>63</v>
      </c>
      <c r="I4256" t="s">
        <v>50</v>
      </c>
      <c r="J4256" t="s">
        <v>24</v>
      </c>
      <c r="K4256" t="str">
        <f>VLOOKUP(H4256, [1]Products!B:E, 2, FALSE)</f>
        <v>Vanilla Wafers</v>
      </c>
      <c r="L4256" s="2">
        <f>VLOOKUP(H4256, [1]Products!B:D, 3, FALSE)</f>
        <v>18</v>
      </c>
      <c r="M4256" s="2">
        <f>Table1[[#This Row],[Quantity Purchased]] * Table1[[#This Row],[Unit Price]]</f>
        <v>3996</v>
      </c>
      <c r="N4256" s="2">
        <f>VLOOKUP(H4256, [1]Products!B:E, 4, FALSE)</f>
        <v>36</v>
      </c>
      <c r="O4256" t="str">
        <f>TEXT(Table1[[#This Row],[Transaction Date]], "yyyy-mm")</f>
        <v>2024-06</v>
      </c>
      <c r="P4256" s="1">
        <f ca="1">YEAR(TODAY()) - YEAR(Table1[[#This Row],[Buyer Date of Birth]])</f>
        <v>75</v>
      </c>
      <c r="Q4256" s="2">
        <f>Table1[[#This Row],[Total Revenue]] - Table1[[#This Row],[Total Cost]]</f>
        <v>3978</v>
      </c>
    </row>
    <row r="4257" spans="1:17" x14ac:dyDescent="0.25">
      <c r="A4257" s="1">
        <v>45409</v>
      </c>
      <c r="B4257" t="s">
        <v>697</v>
      </c>
      <c r="C4257" t="s">
        <v>255</v>
      </c>
      <c r="D4257" t="s">
        <v>78</v>
      </c>
      <c r="E4257" s="1">
        <v>37993</v>
      </c>
      <c r="F4257" t="s">
        <v>40</v>
      </c>
      <c r="G4257">
        <v>249</v>
      </c>
      <c r="H4257" t="s">
        <v>66</v>
      </c>
      <c r="I4257" t="s">
        <v>55</v>
      </c>
      <c r="J4257" t="s">
        <v>24</v>
      </c>
      <c r="K4257" t="str">
        <f>VLOOKUP(H4257, [1]Products!B:E, 2, FALSE)</f>
        <v>Oatmeal Cookies</v>
      </c>
      <c r="L4257" s="2">
        <f>VLOOKUP(H4257, [1]Products!B:D, 3, FALSE)</f>
        <v>19</v>
      </c>
      <c r="M4257" s="2">
        <f>Table1[[#This Row],[Quantity Purchased]] * Table1[[#This Row],[Unit Price]]</f>
        <v>5727</v>
      </c>
      <c r="N4257" s="2">
        <f>VLOOKUP(H4257, [1]Products!B:E, 4, FALSE)</f>
        <v>23</v>
      </c>
      <c r="O4257" t="str">
        <f>TEXT(Table1[[#This Row],[Transaction Date]], "yyyy-mm")</f>
        <v>2024-04</v>
      </c>
      <c r="P4257" s="1">
        <f ca="1">YEAR(TODAY()) - YEAR(Table1[[#This Row],[Buyer Date of Birth]])</f>
        <v>21</v>
      </c>
      <c r="Q4257" s="2">
        <f>Table1[[#This Row],[Total Revenue]] - Table1[[#This Row],[Total Cost]]</f>
        <v>5708</v>
      </c>
    </row>
    <row r="4258" spans="1:17" x14ac:dyDescent="0.25">
      <c r="A4258" s="1">
        <v>45446</v>
      </c>
      <c r="B4258" t="s">
        <v>313</v>
      </c>
      <c r="C4258" t="s">
        <v>39</v>
      </c>
      <c r="D4258" t="s">
        <v>78</v>
      </c>
      <c r="E4258" s="1">
        <v>32091</v>
      </c>
      <c r="F4258" t="s">
        <v>75</v>
      </c>
      <c r="G4258">
        <v>15</v>
      </c>
      <c r="H4258" t="s">
        <v>22</v>
      </c>
      <c r="I4258" t="s">
        <v>59</v>
      </c>
      <c r="J4258" t="s">
        <v>24</v>
      </c>
      <c r="K4258" t="str">
        <f>VLOOKUP(H4258, [1]Products!B:E, 2, FALSE)</f>
        <v>Cinnamon Swirls</v>
      </c>
      <c r="L4258" s="2">
        <f>VLOOKUP(H4258, [1]Products!B:D, 3, FALSE)</f>
        <v>10</v>
      </c>
      <c r="M4258" s="2">
        <f>Table1[[#This Row],[Quantity Purchased]] * Table1[[#This Row],[Unit Price]]</f>
        <v>210</v>
      </c>
      <c r="N4258" s="2">
        <f>VLOOKUP(H4258, [1]Products!B:E, 4, FALSE)</f>
        <v>14</v>
      </c>
      <c r="O4258" t="str">
        <f>TEXT(Table1[[#This Row],[Transaction Date]], "yyyy-mm")</f>
        <v>2024-06</v>
      </c>
      <c r="P4258" s="1">
        <f ca="1">YEAR(TODAY()) - YEAR(Table1[[#This Row],[Buyer Date of Birth]])</f>
        <v>38</v>
      </c>
      <c r="Q4258" s="2">
        <f>Table1[[#This Row],[Total Revenue]] - Table1[[#This Row],[Total Cost]]</f>
        <v>200</v>
      </c>
    </row>
    <row r="4259" spans="1:17" x14ac:dyDescent="0.25">
      <c r="A4259" s="1">
        <v>45380</v>
      </c>
      <c r="B4259" t="s">
        <v>558</v>
      </c>
      <c r="C4259" t="s">
        <v>870</v>
      </c>
      <c r="D4259" t="s">
        <v>34</v>
      </c>
      <c r="E4259" s="1">
        <v>24101</v>
      </c>
      <c r="F4259" t="s">
        <v>28</v>
      </c>
      <c r="G4259">
        <v>243</v>
      </c>
      <c r="H4259" t="s">
        <v>66</v>
      </c>
      <c r="I4259" t="s">
        <v>55</v>
      </c>
      <c r="J4259" t="s">
        <v>31</v>
      </c>
      <c r="K4259" t="str">
        <f>VLOOKUP(H4259, [1]Products!B:E, 2, FALSE)</f>
        <v>Oatmeal Cookies</v>
      </c>
      <c r="L4259" s="2">
        <f>VLOOKUP(H4259, [1]Products!B:D, 3, FALSE)</f>
        <v>19</v>
      </c>
      <c r="M4259" s="2">
        <f>Table1[[#This Row],[Quantity Purchased]] * Table1[[#This Row],[Unit Price]]</f>
        <v>5589</v>
      </c>
      <c r="N4259" s="2">
        <f>VLOOKUP(H4259, [1]Products!B:E, 4, FALSE)</f>
        <v>23</v>
      </c>
      <c r="O4259" t="str">
        <f>TEXT(Table1[[#This Row],[Transaction Date]], "yyyy-mm")</f>
        <v>2024-03</v>
      </c>
      <c r="P4259" s="1">
        <f ca="1">YEAR(TODAY()) - YEAR(Table1[[#This Row],[Buyer Date of Birth]])</f>
        <v>60</v>
      </c>
      <c r="Q4259" s="2">
        <f>Table1[[#This Row],[Total Revenue]] - Table1[[#This Row],[Total Cost]]</f>
        <v>5570</v>
      </c>
    </row>
    <row r="4260" spans="1:17" x14ac:dyDescent="0.25">
      <c r="A4260" s="1">
        <v>45437</v>
      </c>
      <c r="B4260" t="s">
        <v>890</v>
      </c>
      <c r="C4260" t="s">
        <v>987</v>
      </c>
      <c r="D4260" t="s">
        <v>89</v>
      </c>
      <c r="E4260" s="1">
        <v>37756</v>
      </c>
      <c r="F4260" t="s">
        <v>40</v>
      </c>
      <c r="G4260">
        <v>231</v>
      </c>
      <c r="H4260" t="s">
        <v>66</v>
      </c>
      <c r="I4260" t="s">
        <v>59</v>
      </c>
      <c r="J4260" t="s">
        <v>24</v>
      </c>
      <c r="K4260" t="str">
        <f>VLOOKUP(H4260, [1]Products!B:E, 2, FALSE)</f>
        <v>Oatmeal Cookies</v>
      </c>
      <c r="L4260" s="2">
        <f>VLOOKUP(H4260, [1]Products!B:D, 3, FALSE)</f>
        <v>19</v>
      </c>
      <c r="M4260" s="2">
        <f>Table1[[#This Row],[Quantity Purchased]] * Table1[[#This Row],[Unit Price]]</f>
        <v>5313</v>
      </c>
      <c r="N4260" s="2">
        <f>VLOOKUP(H4260, [1]Products!B:E, 4, FALSE)</f>
        <v>23</v>
      </c>
      <c r="O4260" t="str">
        <f>TEXT(Table1[[#This Row],[Transaction Date]], "yyyy-mm")</f>
        <v>2024-05</v>
      </c>
      <c r="P4260" s="1">
        <f ca="1">YEAR(TODAY()) - YEAR(Table1[[#This Row],[Buyer Date of Birth]])</f>
        <v>22</v>
      </c>
      <c r="Q4260" s="2">
        <f>Table1[[#This Row],[Total Revenue]] - Table1[[#This Row],[Total Cost]]</f>
        <v>5294</v>
      </c>
    </row>
    <row r="4261" spans="1:17" x14ac:dyDescent="0.25">
      <c r="A4261" s="1">
        <v>45413</v>
      </c>
      <c r="B4261" t="s">
        <v>32</v>
      </c>
      <c r="C4261" t="s">
        <v>710</v>
      </c>
      <c r="D4261" t="s">
        <v>20</v>
      </c>
      <c r="E4261" s="1">
        <v>31831</v>
      </c>
      <c r="F4261" t="s">
        <v>40</v>
      </c>
      <c r="G4261">
        <v>136</v>
      </c>
      <c r="H4261" t="s">
        <v>63</v>
      </c>
      <c r="I4261" t="s">
        <v>36</v>
      </c>
      <c r="J4261" t="s">
        <v>24</v>
      </c>
      <c r="K4261" t="str">
        <f>VLOOKUP(H4261, [1]Products!B:E, 2, FALSE)</f>
        <v>Vanilla Wafers</v>
      </c>
      <c r="L4261" s="2">
        <f>VLOOKUP(H4261, [1]Products!B:D, 3, FALSE)</f>
        <v>18</v>
      </c>
      <c r="M4261" s="2">
        <f>Table1[[#This Row],[Quantity Purchased]] * Table1[[#This Row],[Unit Price]]</f>
        <v>4896</v>
      </c>
      <c r="N4261" s="2">
        <f>VLOOKUP(H4261, [1]Products!B:E, 4, FALSE)</f>
        <v>36</v>
      </c>
      <c r="O4261" t="str">
        <f>TEXT(Table1[[#This Row],[Transaction Date]], "yyyy-mm")</f>
        <v>2024-05</v>
      </c>
      <c r="P4261" s="1">
        <f ca="1">YEAR(TODAY()) - YEAR(Table1[[#This Row],[Buyer Date of Birth]])</f>
        <v>38</v>
      </c>
      <c r="Q4261" s="2">
        <f>Table1[[#This Row],[Total Revenue]] - Table1[[#This Row],[Total Cost]]</f>
        <v>4878</v>
      </c>
    </row>
    <row r="4262" spans="1:17" x14ac:dyDescent="0.25">
      <c r="A4262" s="1">
        <v>45410</v>
      </c>
      <c r="B4262" t="s">
        <v>317</v>
      </c>
      <c r="C4262" t="s">
        <v>99</v>
      </c>
      <c r="D4262" t="s">
        <v>45</v>
      </c>
      <c r="E4262" s="1">
        <v>37649</v>
      </c>
      <c r="F4262" t="s">
        <v>40</v>
      </c>
      <c r="G4262">
        <v>363</v>
      </c>
      <c r="H4262" t="s">
        <v>22</v>
      </c>
      <c r="I4262" t="s">
        <v>36</v>
      </c>
      <c r="J4262" t="s">
        <v>24</v>
      </c>
      <c r="K4262" t="str">
        <f>VLOOKUP(H4262, [1]Products!B:E, 2, FALSE)</f>
        <v>Cinnamon Swirls</v>
      </c>
      <c r="L4262" s="2">
        <f>VLOOKUP(H4262, [1]Products!B:D, 3, FALSE)</f>
        <v>10</v>
      </c>
      <c r="M4262" s="2">
        <f>Table1[[#This Row],[Quantity Purchased]] * Table1[[#This Row],[Unit Price]]</f>
        <v>5082</v>
      </c>
      <c r="N4262" s="2">
        <f>VLOOKUP(H4262, [1]Products!B:E, 4, FALSE)</f>
        <v>14</v>
      </c>
      <c r="O4262" t="str">
        <f>TEXT(Table1[[#This Row],[Transaction Date]], "yyyy-mm")</f>
        <v>2024-04</v>
      </c>
      <c r="P4262" s="1">
        <f ca="1">YEAR(TODAY()) - YEAR(Table1[[#This Row],[Buyer Date of Birth]])</f>
        <v>22</v>
      </c>
      <c r="Q4262" s="2">
        <f>Table1[[#This Row],[Total Revenue]] - Table1[[#This Row],[Total Cost]]</f>
        <v>5072</v>
      </c>
    </row>
    <row r="4263" spans="1:17" x14ac:dyDescent="0.25">
      <c r="A4263" s="1">
        <v>45455</v>
      </c>
      <c r="B4263" t="s">
        <v>320</v>
      </c>
      <c r="C4263" t="s">
        <v>909</v>
      </c>
      <c r="D4263" t="s">
        <v>100</v>
      </c>
      <c r="E4263" s="1">
        <v>31018</v>
      </c>
      <c r="F4263" t="s">
        <v>28</v>
      </c>
      <c r="G4263">
        <v>265</v>
      </c>
      <c r="H4263" t="s">
        <v>29</v>
      </c>
      <c r="I4263" t="s">
        <v>42</v>
      </c>
      <c r="J4263" t="s">
        <v>24</v>
      </c>
      <c r="K4263" t="str">
        <f>VLOOKUP(H4263, [1]Products!B:E, 2, FALSE)</f>
        <v>Shortbread</v>
      </c>
      <c r="L4263" s="2">
        <f>VLOOKUP(H4263, [1]Products!B:D, 3, FALSE)</f>
        <v>10</v>
      </c>
      <c r="M4263" s="2">
        <f>Table1[[#This Row],[Quantity Purchased]] * Table1[[#This Row],[Unit Price]]</f>
        <v>11925</v>
      </c>
      <c r="N4263" s="2">
        <f>VLOOKUP(H4263, [1]Products!B:E, 4, FALSE)</f>
        <v>45</v>
      </c>
      <c r="O4263" t="str">
        <f>TEXT(Table1[[#This Row],[Transaction Date]], "yyyy-mm")</f>
        <v>2024-06</v>
      </c>
      <c r="P4263" s="1">
        <f ca="1">YEAR(TODAY()) - YEAR(Table1[[#This Row],[Buyer Date of Birth]])</f>
        <v>41</v>
      </c>
      <c r="Q4263" s="2">
        <f>Table1[[#This Row],[Total Revenue]] - Table1[[#This Row],[Total Cost]]</f>
        <v>11915</v>
      </c>
    </row>
    <row r="4264" spans="1:17" x14ac:dyDescent="0.25">
      <c r="A4264" s="1">
        <v>45426</v>
      </c>
      <c r="B4264" t="s">
        <v>662</v>
      </c>
      <c r="C4264" t="s">
        <v>362</v>
      </c>
      <c r="D4264" t="s">
        <v>78</v>
      </c>
      <c r="E4264" s="1">
        <v>36822</v>
      </c>
      <c r="F4264" t="s">
        <v>21</v>
      </c>
      <c r="G4264">
        <v>489</v>
      </c>
      <c r="H4264" t="s">
        <v>71</v>
      </c>
      <c r="I4264" t="s">
        <v>46</v>
      </c>
      <c r="J4264" t="s">
        <v>24</v>
      </c>
      <c r="K4264" t="str">
        <f>VLOOKUP(H4264, [1]Products!B:E, 2, FALSE)</f>
        <v>Peanut Butter Bites</v>
      </c>
      <c r="L4264" s="2">
        <f>VLOOKUP(H4264, [1]Products!B:D, 3, FALSE)</f>
        <v>5</v>
      </c>
      <c r="M4264" s="2">
        <f>Table1[[#This Row],[Quantity Purchased]] * Table1[[#This Row],[Unit Price]]</f>
        <v>3423</v>
      </c>
      <c r="N4264" s="2">
        <f>VLOOKUP(H4264, [1]Products!B:E, 4, FALSE)</f>
        <v>7</v>
      </c>
      <c r="O4264" t="str">
        <f>TEXT(Table1[[#This Row],[Transaction Date]], "yyyy-mm")</f>
        <v>2024-05</v>
      </c>
      <c r="P4264" s="1">
        <f ca="1">YEAR(TODAY()) - YEAR(Table1[[#This Row],[Buyer Date of Birth]])</f>
        <v>25</v>
      </c>
      <c r="Q4264" s="2">
        <f>Table1[[#This Row],[Total Revenue]] - Table1[[#This Row],[Total Cost]]</f>
        <v>3418</v>
      </c>
    </row>
    <row r="4265" spans="1:17" x14ac:dyDescent="0.25">
      <c r="A4265" s="1">
        <v>45384</v>
      </c>
      <c r="B4265" t="s">
        <v>207</v>
      </c>
      <c r="C4265" t="s">
        <v>973</v>
      </c>
      <c r="D4265" t="s">
        <v>100</v>
      </c>
      <c r="E4265" s="1">
        <v>34618</v>
      </c>
      <c r="F4265" t="s">
        <v>28</v>
      </c>
      <c r="G4265">
        <v>153</v>
      </c>
      <c r="H4265" t="s">
        <v>72</v>
      </c>
      <c r="I4265" t="s">
        <v>50</v>
      </c>
      <c r="J4265" t="s">
        <v>24</v>
      </c>
      <c r="K4265" t="str">
        <f>VLOOKUP(H4265, [1]Products!B:E, 2, FALSE)</f>
        <v>Choco Delight</v>
      </c>
      <c r="L4265" s="2">
        <f>VLOOKUP(H4265, [1]Products!B:D, 3, FALSE)</f>
        <v>3</v>
      </c>
      <c r="M4265" s="2">
        <f>Table1[[#This Row],[Quantity Purchased]] * Table1[[#This Row],[Unit Price]]</f>
        <v>765</v>
      </c>
      <c r="N4265" s="2">
        <f>VLOOKUP(H4265, [1]Products!B:E, 4, FALSE)</f>
        <v>5</v>
      </c>
      <c r="O4265" t="str">
        <f>TEXT(Table1[[#This Row],[Transaction Date]], "yyyy-mm")</f>
        <v>2024-04</v>
      </c>
      <c r="P4265" s="1">
        <f ca="1">YEAR(TODAY()) - YEAR(Table1[[#This Row],[Buyer Date of Birth]])</f>
        <v>31</v>
      </c>
      <c r="Q4265" s="2">
        <f>Table1[[#This Row],[Total Revenue]] - Table1[[#This Row],[Total Cost]]</f>
        <v>762</v>
      </c>
    </row>
    <row r="4266" spans="1:17" x14ac:dyDescent="0.25">
      <c r="A4266" s="1">
        <v>45410</v>
      </c>
      <c r="B4266" t="s">
        <v>1365</v>
      </c>
      <c r="C4266" t="s">
        <v>116</v>
      </c>
      <c r="D4266" t="s">
        <v>89</v>
      </c>
      <c r="E4266" s="1">
        <v>19979</v>
      </c>
      <c r="F4266" t="s">
        <v>21</v>
      </c>
      <c r="G4266">
        <v>291</v>
      </c>
      <c r="H4266" t="s">
        <v>66</v>
      </c>
      <c r="I4266" t="s">
        <v>55</v>
      </c>
      <c r="J4266" t="s">
        <v>24</v>
      </c>
      <c r="K4266" t="str">
        <f>VLOOKUP(H4266, [1]Products!B:E, 2, FALSE)</f>
        <v>Oatmeal Cookies</v>
      </c>
      <c r="L4266" s="2">
        <f>VLOOKUP(H4266, [1]Products!B:D, 3, FALSE)</f>
        <v>19</v>
      </c>
      <c r="M4266" s="2">
        <f>Table1[[#This Row],[Quantity Purchased]] * Table1[[#This Row],[Unit Price]]</f>
        <v>6693</v>
      </c>
      <c r="N4266" s="2">
        <f>VLOOKUP(H4266, [1]Products!B:E, 4, FALSE)</f>
        <v>23</v>
      </c>
      <c r="O4266" t="str">
        <f>TEXT(Table1[[#This Row],[Transaction Date]], "yyyy-mm")</f>
        <v>2024-04</v>
      </c>
      <c r="P4266" s="1">
        <f ca="1">YEAR(TODAY()) - YEAR(Table1[[#This Row],[Buyer Date of Birth]])</f>
        <v>71</v>
      </c>
      <c r="Q4266" s="2">
        <f>Table1[[#This Row],[Total Revenue]] - Table1[[#This Row],[Total Cost]]</f>
        <v>6674</v>
      </c>
    </row>
    <row r="4267" spans="1:17" x14ac:dyDescent="0.25">
      <c r="A4267" s="1">
        <v>45351</v>
      </c>
      <c r="B4267" t="s">
        <v>381</v>
      </c>
      <c r="C4267" t="s">
        <v>980</v>
      </c>
      <c r="D4267" t="s">
        <v>53</v>
      </c>
      <c r="E4267" s="1">
        <v>22343</v>
      </c>
      <c r="F4267" t="s">
        <v>21</v>
      </c>
      <c r="G4267">
        <v>77</v>
      </c>
      <c r="H4267" t="s">
        <v>41</v>
      </c>
      <c r="I4267" t="s">
        <v>59</v>
      </c>
      <c r="J4267" t="s">
        <v>24</v>
      </c>
      <c r="K4267" t="str">
        <f>VLOOKUP(H4267, [1]Products!B:E, 2, FALSE)</f>
        <v>Ginger Snaps</v>
      </c>
      <c r="L4267" s="2">
        <f>VLOOKUP(H4267, [1]Products!B:D, 3, FALSE)</f>
        <v>14</v>
      </c>
      <c r="M4267" s="2">
        <f>Table1[[#This Row],[Quantity Purchased]] * Table1[[#This Row],[Unit Price]]</f>
        <v>2156</v>
      </c>
      <c r="N4267" s="2">
        <f>VLOOKUP(H4267, [1]Products!B:E, 4, FALSE)</f>
        <v>28</v>
      </c>
      <c r="O4267" t="str">
        <f>TEXT(Table1[[#This Row],[Transaction Date]], "yyyy-mm")</f>
        <v>2024-02</v>
      </c>
      <c r="P4267" s="1">
        <f ca="1">YEAR(TODAY()) - YEAR(Table1[[#This Row],[Buyer Date of Birth]])</f>
        <v>64</v>
      </c>
      <c r="Q4267" s="2">
        <f>Table1[[#This Row],[Total Revenue]] - Table1[[#This Row],[Total Cost]]</f>
        <v>2142</v>
      </c>
    </row>
    <row r="4268" spans="1:17" x14ac:dyDescent="0.25">
      <c r="A4268" s="1">
        <v>45440</v>
      </c>
      <c r="B4268" t="s">
        <v>1342</v>
      </c>
      <c r="C4268" t="s">
        <v>427</v>
      </c>
      <c r="D4268" t="s">
        <v>58</v>
      </c>
      <c r="E4268" s="1">
        <v>35207</v>
      </c>
      <c r="F4268" t="s">
        <v>21</v>
      </c>
      <c r="G4268">
        <v>61</v>
      </c>
      <c r="H4268" t="s">
        <v>41</v>
      </c>
      <c r="I4268" t="s">
        <v>55</v>
      </c>
      <c r="J4268" t="s">
        <v>24</v>
      </c>
      <c r="K4268" t="str">
        <f>VLOOKUP(H4268, [1]Products!B:E, 2, FALSE)</f>
        <v>Ginger Snaps</v>
      </c>
      <c r="L4268" s="2">
        <f>VLOOKUP(H4268, [1]Products!B:D, 3, FALSE)</f>
        <v>14</v>
      </c>
      <c r="M4268" s="2">
        <f>Table1[[#This Row],[Quantity Purchased]] * Table1[[#This Row],[Unit Price]]</f>
        <v>1708</v>
      </c>
      <c r="N4268" s="2">
        <f>VLOOKUP(H4268, [1]Products!B:E, 4, FALSE)</f>
        <v>28</v>
      </c>
      <c r="O4268" t="str">
        <f>TEXT(Table1[[#This Row],[Transaction Date]], "yyyy-mm")</f>
        <v>2024-05</v>
      </c>
      <c r="P4268" s="1">
        <f ca="1">YEAR(TODAY()) - YEAR(Table1[[#This Row],[Buyer Date of Birth]])</f>
        <v>29</v>
      </c>
      <c r="Q4268" s="2">
        <f>Table1[[#This Row],[Total Revenue]] - Table1[[#This Row],[Total Cost]]</f>
        <v>1694</v>
      </c>
    </row>
    <row r="4269" spans="1:17" x14ac:dyDescent="0.25">
      <c r="A4269" s="1">
        <v>45416</v>
      </c>
      <c r="B4269" t="s">
        <v>963</v>
      </c>
      <c r="C4269" t="s">
        <v>254</v>
      </c>
      <c r="D4269" t="s">
        <v>78</v>
      </c>
      <c r="E4269" s="1">
        <v>36992</v>
      </c>
      <c r="F4269" t="s">
        <v>21</v>
      </c>
      <c r="G4269">
        <v>34</v>
      </c>
      <c r="H4269" t="s">
        <v>41</v>
      </c>
      <c r="I4269" t="s">
        <v>59</v>
      </c>
      <c r="J4269" t="s">
        <v>24</v>
      </c>
      <c r="K4269" t="str">
        <f>VLOOKUP(H4269, [1]Products!B:E, 2, FALSE)</f>
        <v>Ginger Snaps</v>
      </c>
      <c r="L4269" s="2">
        <f>VLOOKUP(H4269, [1]Products!B:D, 3, FALSE)</f>
        <v>14</v>
      </c>
      <c r="M4269" s="2">
        <f>Table1[[#This Row],[Quantity Purchased]] * Table1[[#This Row],[Unit Price]]</f>
        <v>952</v>
      </c>
      <c r="N4269" s="2">
        <f>VLOOKUP(H4269, [1]Products!B:E, 4, FALSE)</f>
        <v>28</v>
      </c>
      <c r="O4269" t="str">
        <f>TEXT(Table1[[#This Row],[Transaction Date]], "yyyy-mm")</f>
        <v>2024-05</v>
      </c>
      <c r="P4269" s="1">
        <f ca="1">YEAR(TODAY()) - YEAR(Table1[[#This Row],[Buyer Date of Birth]])</f>
        <v>24</v>
      </c>
      <c r="Q4269" s="2">
        <f>Table1[[#This Row],[Total Revenue]] - Table1[[#This Row],[Total Cost]]</f>
        <v>938</v>
      </c>
    </row>
    <row r="4270" spans="1:17" x14ac:dyDescent="0.25">
      <c r="A4270" s="1">
        <v>45454</v>
      </c>
      <c r="B4270" t="s">
        <v>508</v>
      </c>
      <c r="C4270" t="s">
        <v>792</v>
      </c>
      <c r="D4270" t="s">
        <v>58</v>
      </c>
      <c r="E4270" s="1">
        <v>37544</v>
      </c>
      <c r="F4270" t="s">
        <v>75</v>
      </c>
      <c r="G4270">
        <v>37</v>
      </c>
      <c r="H4270" t="s">
        <v>41</v>
      </c>
      <c r="I4270" t="s">
        <v>59</v>
      </c>
      <c r="J4270" t="s">
        <v>24</v>
      </c>
      <c r="K4270" t="str">
        <f>VLOOKUP(H4270, [1]Products!B:E, 2, FALSE)</f>
        <v>Ginger Snaps</v>
      </c>
      <c r="L4270" s="2">
        <f>VLOOKUP(H4270, [1]Products!B:D, 3, FALSE)</f>
        <v>14</v>
      </c>
      <c r="M4270" s="2">
        <f>Table1[[#This Row],[Quantity Purchased]] * Table1[[#This Row],[Unit Price]]</f>
        <v>1036</v>
      </c>
      <c r="N4270" s="2">
        <f>VLOOKUP(H4270, [1]Products!B:E, 4, FALSE)</f>
        <v>28</v>
      </c>
      <c r="O4270" t="str">
        <f>TEXT(Table1[[#This Row],[Transaction Date]], "yyyy-mm")</f>
        <v>2024-06</v>
      </c>
      <c r="P4270" s="1">
        <f ca="1">YEAR(TODAY()) - YEAR(Table1[[#This Row],[Buyer Date of Birth]])</f>
        <v>23</v>
      </c>
      <c r="Q4270" s="2">
        <f>Table1[[#This Row],[Total Revenue]] - Table1[[#This Row],[Total Cost]]</f>
        <v>1022</v>
      </c>
    </row>
    <row r="4271" spans="1:17" x14ac:dyDescent="0.25">
      <c r="A4271" s="1">
        <v>45421</v>
      </c>
      <c r="B4271" t="s">
        <v>32</v>
      </c>
      <c r="C4271" t="s">
        <v>642</v>
      </c>
      <c r="D4271" t="s">
        <v>84</v>
      </c>
      <c r="E4271" s="1">
        <v>20943</v>
      </c>
      <c r="F4271" t="s">
        <v>75</v>
      </c>
      <c r="G4271">
        <v>433</v>
      </c>
      <c r="H4271" t="s">
        <v>29</v>
      </c>
      <c r="I4271" t="s">
        <v>50</v>
      </c>
      <c r="J4271" t="s">
        <v>24</v>
      </c>
      <c r="K4271" t="str">
        <f>VLOOKUP(H4271, [1]Products!B:E, 2, FALSE)</f>
        <v>Shortbread</v>
      </c>
      <c r="L4271" s="2">
        <f>VLOOKUP(H4271, [1]Products!B:D, 3, FALSE)</f>
        <v>10</v>
      </c>
      <c r="M4271" s="2">
        <f>Table1[[#This Row],[Quantity Purchased]] * Table1[[#This Row],[Unit Price]]</f>
        <v>19485</v>
      </c>
      <c r="N4271" s="2">
        <f>VLOOKUP(H4271, [1]Products!B:E, 4, FALSE)</f>
        <v>45</v>
      </c>
      <c r="O4271" t="str">
        <f>TEXT(Table1[[#This Row],[Transaction Date]], "yyyy-mm")</f>
        <v>2024-05</v>
      </c>
      <c r="P4271" s="1">
        <f ca="1">YEAR(TODAY()) - YEAR(Table1[[#This Row],[Buyer Date of Birth]])</f>
        <v>68</v>
      </c>
      <c r="Q4271" s="2">
        <f>Table1[[#This Row],[Total Revenue]] - Table1[[#This Row],[Total Cost]]</f>
        <v>19475</v>
      </c>
    </row>
    <row r="4272" spans="1:17" x14ac:dyDescent="0.25">
      <c r="A4272" s="1">
        <v>45424</v>
      </c>
      <c r="B4272" t="s">
        <v>73</v>
      </c>
      <c r="C4272" t="s">
        <v>438</v>
      </c>
      <c r="D4272" t="s">
        <v>78</v>
      </c>
      <c r="E4272" s="1">
        <v>24305</v>
      </c>
      <c r="F4272" t="s">
        <v>40</v>
      </c>
      <c r="G4272">
        <v>408</v>
      </c>
      <c r="H4272" t="s">
        <v>54</v>
      </c>
      <c r="I4272" t="s">
        <v>55</v>
      </c>
      <c r="J4272" t="s">
        <v>24</v>
      </c>
      <c r="K4272" t="str">
        <f>VLOOKUP(H4272, [1]Products!B:E, 2, FALSE)</f>
        <v>Lemon Crisps</v>
      </c>
      <c r="L4272" s="2">
        <f>VLOOKUP(H4272, [1]Products!B:D, 3, FALSE)</f>
        <v>7</v>
      </c>
      <c r="M4272" s="2">
        <f>Table1[[#This Row],[Quantity Purchased]] * Table1[[#This Row],[Unit Price]]</f>
        <v>3672</v>
      </c>
      <c r="N4272" s="2">
        <f>VLOOKUP(H4272, [1]Products!B:E, 4, FALSE)</f>
        <v>9</v>
      </c>
      <c r="O4272" t="str">
        <f>TEXT(Table1[[#This Row],[Transaction Date]], "yyyy-mm")</f>
        <v>2024-05</v>
      </c>
      <c r="P4272" s="1">
        <f ca="1">YEAR(TODAY()) - YEAR(Table1[[#This Row],[Buyer Date of Birth]])</f>
        <v>59</v>
      </c>
      <c r="Q4272" s="2">
        <f>Table1[[#This Row],[Total Revenue]] - Table1[[#This Row],[Total Cost]]</f>
        <v>3665</v>
      </c>
    </row>
    <row r="4273" spans="1:17" x14ac:dyDescent="0.25">
      <c r="A4273" s="1">
        <v>45428</v>
      </c>
      <c r="B4273" t="s">
        <v>484</v>
      </c>
      <c r="C4273" t="s">
        <v>776</v>
      </c>
      <c r="D4273" t="s">
        <v>100</v>
      </c>
      <c r="E4273" s="1">
        <v>24049</v>
      </c>
      <c r="F4273" t="s">
        <v>40</v>
      </c>
      <c r="G4273">
        <v>204</v>
      </c>
      <c r="H4273" t="s">
        <v>63</v>
      </c>
      <c r="I4273" t="s">
        <v>59</v>
      </c>
      <c r="J4273" t="s">
        <v>24</v>
      </c>
      <c r="K4273" t="str">
        <f>VLOOKUP(H4273, [1]Products!B:E, 2, FALSE)</f>
        <v>Vanilla Wafers</v>
      </c>
      <c r="L4273" s="2">
        <f>VLOOKUP(H4273, [1]Products!B:D, 3, FALSE)</f>
        <v>18</v>
      </c>
      <c r="M4273" s="2">
        <f>Table1[[#This Row],[Quantity Purchased]] * Table1[[#This Row],[Unit Price]]</f>
        <v>7344</v>
      </c>
      <c r="N4273" s="2">
        <f>VLOOKUP(H4273, [1]Products!B:E, 4, FALSE)</f>
        <v>36</v>
      </c>
      <c r="O4273" t="str">
        <f>TEXT(Table1[[#This Row],[Transaction Date]], "yyyy-mm")</f>
        <v>2024-05</v>
      </c>
      <c r="P4273" s="1">
        <f ca="1">YEAR(TODAY()) - YEAR(Table1[[#This Row],[Buyer Date of Birth]])</f>
        <v>60</v>
      </c>
      <c r="Q4273" s="2">
        <f>Table1[[#This Row],[Total Revenue]] - Table1[[#This Row],[Total Cost]]</f>
        <v>7326</v>
      </c>
    </row>
    <row r="4274" spans="1:17" x14ac:dyDescent="0.25">
      <c r="A4274" s="1">
        <v>45430</v>
      </c>
      <c r="B4274" t="s">
        <v>1342</v>
      </c>
      <c r="C4274" t="s">
        <v>885</v>
      </c>
      <c r="D4274" t="s">
        <v>45</v>
      </c>
      <c r="E4274" s="1">
        <v>19072</v>
      </c>
      <c r="F4274" t="s">
        <v>75</v>
      </c>
      <c r="G4274">
        <v>187</v>
      </c>
      <c r="H4274" t="s">
        <v>29</v>
      </c>
      <c r="I4274" t="s">
        <v>55</v>
      </c>
      <c r="J4274" t="s">
        <v>24</v>
      </c>
      <c r="K4274" t="str">
        <f>VLOOKUP(H4274, [1]Products!B:E, 2, FALSE)</f>
        <v>Shortbread</v>
      </c>
      <c r="L4274" s="2">
        <f>VLOOKUP(H4274, [1]Products!B:D, 3, FALSE)</f>
        <v>10</v>
      </c>
      <c r="M4274" s="2">
        <f>Table1[[#This Row],[Quantity Purchased]] * Table1[[#This Row],[Unit Price]]</f>
        <v>8415</v>
      </c>
      <c r="N4274" s="2">
        <f>VLOOKUP(H4274, [1]Products!B:E, 4, FALSE)</f>
        <v>45</v>
      </c>
      <c r="O4274" t="str">
        <f>TEXT(Table1[[#This Row],[Transaction Date]], "yyyy-mm")</f>
        <v>2024-05</v>
      </c>
      <c r="P4274" s="1">
        <f ca="1">YEAR(TODAY()) - YEAR(Table1[[#This Row],[Buyer Date of Birth]])</f>
        <v>73</v>
      </c>
      <c r="Q4274" s="2">
        <f>Table1[[#This Row],[Total Revenue]] - Table1[[#This Row],[Total Cost]]</f>
        <v>8405</v>
      </c>
    </row>
    <row r="4275" spans="1:17" x14ac:dyDescent="0.25">
      <c r="A4275" s="1">
        <v>45399</v>
      </c>
      <c r="B4275" t="s">
        <v>204</v>
      </c>
      <c r="C4275" t="s">
        <v>114</v>
      </c>
      <c r="D4275" t="s">
        <v>100</v>
      </c>
      <c r="E4275" s="1">
        <v>23734</v>
      </c>
      <c r="F4275" t="s">
        <v>28</v>
      </c>
      <c r="G4275">
        <v>317</v>
      </c>
      <c r="H4275" t="s">
        <v>49</v>
      </c>
      <c r="I4275" t="s">
        <v>59</v>
      </c>
      <c r="J4275" t="s">
        <v>31</v>
      </c>
      <c r="K4275" t="str">
        <f>VLOOKUP(H4275, [1]Products!B:E, 2, FALSE)</f>
        <v>Butter Crunch</v>
      </c>
      <c r="L4275" s="2">
        <f>VLOOKUP(H4275, [1]Products!B:D, 3, FALSE)</f>
        <v>10</v>
      </c>
      <c r="M4275" s="2">
        <f>Table1[[#This Row],[Quantity Purchased]] * Table1[[#This Row],[Unit Price]]</f>
        <v>3487</v>
      </c>
      <c r="N4275" s="2">
        <f>VLOOKUP(H4275, [1]Products!B:E, 4, FALSE)</f>
        <v>11</v>
      </c>
      <c r="O4275" t="str">
        <f>TEXT(Table1[[#This Row],[Transaction Date]], "yyyy-mm")</f>
        <v>2024-04</v>
      </c>
      <c r="P4275" s="1">
        <f ca="1">YEAR(TODAY()) - YEAR(Table1[[#This Row],[Buyer Date of Birth]])</f>
        <v>61</v>
      </c>
      <c r="Q4275" s="2">
        <f>Table1[[#This Row],[Total Revenue]] - Table1[[#This Row],[Total Cost]]</f>
        <v>3477</v>
      </c>
    </row>
    <row r="4276" spans="1:17" x14ac:dyDescent="0.25">
      <c r="A4276" s="1">
        <v>45328</v>
      </c>
      <c r="B4276" t="s">
        <v>197</v>
      </c>
      <c r="C4276" t="s">
        <v>1403</v>
      </c>
      <c r="D4276" t="s">
        <v>34</v>
      </c>
      <c r="E4276" s="1">
        <v>36916</v>
      </c>
      <c r="F4276" t="s">
        <v>28</v>
      </c>
      <c r="G4276">
        <v>40</v>
      </c>
      <c r="H4276" t="s">
        <v>29</v>
      </c>
      <c r="I4276" t="s">
        <v>36</v>
      </c>
      <c r="J4276" t="s">
        <v>24</v>
      </c>
      <c r="K4276" t="str">
        <f>VLOOKUP(H4276, [1]Products!B:E, 2, FALSE)</f>
        <v>Shortbread</v>
      </c>
      <c r="L4276" s="2">
        <f>VLOOKUP(H4276, [1]Products!B:D, 3, FALSE)</f>
        <v>10</v>
      </c>
      <c r="M4276" s="2">
        <f>Table1[[#This Row],[Quantity Purchased]] * Table1[[#This Row],[Unit Price]]</f>
        <v>1800</v>
      </c>
      <c r="N4276" s="2">
        <f>VLOOKUP(H4276, [1]Products!B:E, 4, FALSE)</f>
        <v>45</v>
      </c>
      <c r="O4276" t="str">
        <f>TEXT(Table1[[#This Row],[Transaction Date]], "yyyy-mm")</f>
        <v>2024-02</v>
      </c>
      <c r="P4276" s="1">
        <f ca="1">YEAR(TODAY()) - YEAR(Table1[[#This Row],[Buyer Date of Birth]])</f>
        <v>24</v>
      </c>
      <c r="Q4276" s="2">
        <f>Table1[[#This Row],[Total Revenue]] - Table1[[#This Row],[Total Cost]]</f>
        <v>1790</v>
      </c>
    </row>
    <row r="4277" spans="1:17" x14ac:dyDescent="0.25">
      <c r="A4277" s="1">
        <v>45398</v>
      </c>
      <c r="B4277" t="s">
        <v>1240</v>
      </c>
      <c r="C4277" t="s">
        <v>229</v>
      </c>
      <c r="D4277" t="s">
        <v>62</v>
      </c>
      <c r="E4277" s="1">
        <v>36606</v>
      </c>
      <c r="F4277" t="s">
        <v>75</v>
      </c>
      <c r="G4277">
        <v>335</v>
      </c>
      <c r="H4277" t="s">
        <v>35</v>
      </c>
      <c r="I4277" t="s">
        <v>36</v>
      </c>
      <c r="J4277" t="s">
        <v>24</v>
      </c>
      <c r="K4277" t="str">
        <f>VLOOKUP(H4277, [1]Products!B:E, 2, FALSE)</f>
        <v>Caramel Biscuits</v>
      </c>
      <c r="L4277" s="2">
        <f>VLOOKUP(H4277, [1]Products!B:D, 3, FALSE)</f>
        <v>18</v>
      </c>
      <c r="M4277" s="2">
        <f>Table1[[#This Row],[Quantity Purchased]] * Table1[[#This Row],[Unit Price]]</f>
        <v>7370</v>
      </c>
      <c r="N4277" s="2">
        <f>VLOOKUP(H4277, [1]Products!B:E, 4, FALSE)</f>
        <v>22</v>
      </c>
      <c r="O4277" t="str">
        <f>TEXT(Table1[[#This Row],[Transaction Date]], "yyyy-mm")</f>
        <v>2024-04</v>
      </c>
      <c r="P4277" s="1">
        <f ca="1">YEAR(TODAY()) - YEAR(Table1[[#This Row],[Buyer Date of Birth]])</f>
        <v>25</v>
      </c>
      <c r="Q4277" s="2">
        <f>Table1[[#This Row],[Total Revenue]] - Table1[[#This Row],[Total Cost]]</f>
        <v>7352</v>
      </c>
    </row>
    <row r="4278" spans="1:17" x14ac:dyDescent="0.25">
      <c r="A4278" s="1">
        <v>45434</v>
      </c>
      <c r="B4278" t="s">
        <v>197</v>
      </c>
      <c r="C4278" t="s">
        <v>345</v>
      </c>
      <c r="D4278" t="s">
        <v>89</v>
      </c>
      <c r="E4278" s="1">
        <v>22011</v>
      </c>
      <c r="F4278" t="s">
        <v>28</v>
      </c>
      <c r="G4278">
        <v>123</v>
      </c>
      <c r="H4278" t="s">
        <v>22</v>
      </c>
      <c r="I4278" t="s">
        <v>42</v>
      </c>
      <c r="J4278" t="s">
        <v>24</v>
      </c>
      <c r="K4278" t="str">
        <f>VLOOKUP(H4278, [1]Products!B:E, 2, FALSE)</f>
        <v>Cinnamon Swirls</v>
      </c>
      <c r="L4278" s="2">
        <f>VLOOKUP(H4278, [1]Products!B:D, 3, FALSE)</f>
        <v>10</v>
      </c>
      <c r="M4278" s="2">
        <f>Table1[[#This Row],[Quantity Purchased]] * Table1[[#This Row],[Unit Price]]</f>
        <v>1722</v>
      </c>
      <c r="N4278" s="2">
        <f>VLOOKUP(H4278, [1]Products!B:E, 4, FALSE)</f>
        <v>14</v>
      </c>
      <c r="O4278" t="str">
        <f>TEXT(Table1[[#This Row],[Transaction Date]], "yyyy-mm")</f>
        <v>2024-05</v>
      </c>
      <c r="P4278" s="1">
        <f ca="1">YEAR(TODAY()) - YEAR(Table1[[#This Row],[Buyer Date of Birth]])</f>
        <v>65</v>
      </c>
      <c r="Q4278" s="2">
        <f>Table1[[#This Row],[Total Revenue]] - Table1[[#This Row],[Total Cost]]</f>
        <v>1712</v>
      </c>
    </row>
    <row r="4279" spans="1:17" x14ac:dyDescent="0.25">
      <c r="A4279" s="1">
        <v>45439</v>
      </c>
      <c r="B4279" t="s">
        <v>340</v>
      </c>
      <c r="C4279" t="s">
        <v>287</v>
      </c>
      <c r="D4279" t="s">
        <v>53</v>
      </c>
      <c r="E4279" s="1">
        <v>35193</v>
      </c>
      <c r="F4279" t="s">
        <v>21</v>
      </c>
      <c r="G4279">
        <v>43</v>
      </c>
      <c r="H4279" t="s">
        <v>71</v>
      </c>
      <c r="I4279" t="s">
        <v>46</v>
      </c>
      <c r="J4279" t="s">
        <v>24</v>
      </c>
      <c r="K4279" t="str">
        <f>VLOOKUP(H4279, [1]Products!B:E, 2, FALSE)</f>
        <v>Peanut Butter Bites</v>
      </c>
      <c r="L4279" s="2">
        <f>VLOOKUP(H4279, [1]Products!B:D, 3, FALSE)</f>
        <v>5</v>
      </c>
      <c r="M4279" s="2">
        <f>Table1[[#This Row],[Quantity Purchased]] * Table1[[#This Row],[Unit Price]]</f>
        <v>301</v>
      </c>
      <c r="N4279" s="2">
        <f>VLOOKUP(H4279, [1]Products!B:E, 4, FALSE)</f>
        <v>7</v>
      </c>
      <c r="O4279" t="str">
        <f>TEXT(Table1[[#This Row],[Transaction Date]], "yyyy-mm")</f>
        <v>2024-05</v>
      </c>
      <c r="P4279" s="1">
        <f ca="1">YEAR(TODAY()) - YEAR(Table1[[#This Row],[Buyer Date of Birth]])</f>
        <v>29</v>
      </c>
      <c r="Q4279" s="2">
        <f>Table1[[#This Row],[Total Revenue]] - Table1[[#This Row],[Total Cost]]</f>
        <v>296</v>
      </c>
    </row>
    <row r="4280" spans="1:17" x14ac:dyDescent="0.25">
      <c r="A4280" s="1">
        <v>45482</v>
      </c>
      <c r="B4280" t="s">
        <v>205</v>
      </c>
      <c r="C4280" t="s">
        <v>88</v>
      </c>
      <c r="D4280" t="s">
        <v>53</v>
      </c>
      <c r="E4280" s="1">
        <v>16171</v>
      </c>
      <c r="F4280" t="s">
        <v>21</v>
      </c>
      <c r="G4280">
        <v>22</v>
      </c>
      <c r="H4280" t="s">
        <v>72</v>
      </c>
      <c r="I4280" t="s">
        <v>50</v>
      </c>
      <c r="J4280" t="s">
        <v>24</v>
      </c>
      <c r="K4280" t="str">
        <f>VLOOKUP(H4280, [1]Products!B:E, 2, FALSE)</f>
        <v>Choco Delight</v>
      </c>
      <c r="L4280" s="2">
        <f>VLOOKUP(H4280, [1]Products!B:D, 3, FALSE)</f>
        <v>3</v>
      </c>
      <c r="M4280" s="2">
        <f>Table1[[#This Row],[Quantity Purchased]] * Table1[[#This Row],[Unit Price]]</f>
        <v>110</v>
      </c>
      <c r="N4280" s="2">
        <f>VLOOKUP(H4280, [1]Products!B:E, 4, FALSE)</f>
        <v>5</v>
      </c>
      <c r="O4280" t="str">
        <f>TEXT(Table1[[#This Row],[Transaction Date]], "yyyy-mm")</f>
        <v>2024-07</v>
      </c>
      <c r="P4280" s="1">
        <f ca="1">YEAR(TODAY()) - YEAR(Table1[[#This Row],[Buyer Date of Birth]])</f>
        <v>81</v>
      </c>
      <c r="Q4280" s="2">
        <f>Table1[[#This Row],[Total Revenue]] - Table1[[#This Row],[Total Cost]]</f>
        <v>107</v>
      </c>
    </row>
    <row r="4281" spans="1:17" x14ac:dyDescent="0.25">
      <c r="A4281" s="1">
        <v>45339</v>
      </c>
      <c r="B4281" t="s">
        <v>667</v>
      </c>
      <c r="C4281" t="s">
        <v>743</v>
      </c>
      <c r="D4281" t="s">
        <v>62</v>
      </c>
      <c r="E4281" s="1">
        <v>31738</v>
      </c>
      <c r="F4281" t="s">
        <v>21</v>
      </c>
      <c r="G4281">
        <v>347</v>
      </c>
      <c r="H4281" t="s">
        <v>41</v>
      </c>
      <c r="I4281" t="s">
        <v>55</v>
      </c>
      <c r="J4281" t="s">
        <v>24</v>
      </c>
      <c r="K4281" t="str">
        <f>VLOOKUP(H4281, [1]Products!B:E, 2, FALSE)</f>
        <v>Ginger Snaps</v>
      </c>
      <c r="L4281" s="2">
        <f>VLOOKUP(H4281, [1]Products!B:D, 3, FALSE)</f>
        <v>14</v>
      </c>
      <c r="M4281" s="2">
        <f>Table1[[#This Row],[Quantity Purchased]] * Table1[[#This Row],[Unit Price]]</f>
        <v>9716</v>
      </c>
      <c r="N4281" s="2">
        <f>VLOOKUP(H4281, [1]Products!B:E, 4, FALSE)</f>
        <v>28</v>
      </c>
      <c r="O4281" t="str">
        <f>TEXT(Table1[[#This Row],[Transaction Date]], "yyyy-mm")</f>
        <v>2024-02</v>
      </c>
      <c r="P4281" s="1">
        <f ca="1">YEAR(TODAY()) - YEAR(Table1[[#This Row],[Buyer Date of Birth]])</f>
        <v>39</v>
      </c>
      <c r="Q4281" s="2">
        <f>Table1[[#This Row],[Total Revenue]] - Table1[[#This Row],[Total Cost]]</f>
        <v>9702</v>
      </c>
    </row>
    <row r="4282" spans="1:17" x14ac:dyDescent="0.25">
      <c r="A4282" s="1">
        <v>45380</v>
      </c>
      <c r="B4282" t="s">
        <v>924</v>
      </c>
      <c r="C4282" t="s">
        <v>908</v>
      </c>
      <c r="D4282" t="s">
        <v>84</v>
      </c>
      <c r="E4282" s="1">
        <v>36498</v>
      </c>
      <c r="F4282" t="s">
        <v>21</v>
      </c>
      <c r="G4282">
        <v>438</v>
      </c>
      <c r="H4282" t="s">
        <v>49</v>
      </c>
      <c r="I4282" t="s">
        <v>59</v>
      </c>
      <c r="J4282" t="s">
        <v>31</v>
      </c>
      <c r="K4282" t="str">
        <f>VLOOKUP(H4282, [1]Products!B:E, 2, FALSE)</f>
        <v>Butter Crunch</v>
      </c>
      <c r="L4282" s="2">
        <f>VLOOKUP(H4282, [1]Products!B:D, 3, FALSE)</f>
        <v>10</v>
      </c>
      <c r="M4282" s="2">
        <f>Table1[[#This Row],[Quantity Purchased]] * Table1[[#This Row],[Unit Price]]</f>
        <v>4818</v>
      </c>
      <c r="N4282" s="2">
        <f>VLOOKUP(H4282, [1]Products!B:E, 4, FALSE)</f>
        <v>11</v>
      </c>
      <c r="O4282" t="str">
        <f>TEXT(Table1[[#This Row],[Transaction Date]], "yyyy-mm")</f>
        <v>2024-03</v>
      </c>
      <c r="P4282" s="1">
        <f ca="1">YEAR(TODAY()) - YEAR(Table1[[#This Row],[Buyer Date of Birth]])</f>
        <v>26</v>
      </c>
      <c r="Q4282" s="2">
        <f>Table1[[#This Row],[Total Revenue]] - Table1[[#This Row],[Total Cost]]</f>
        <v>4808</v>
      </c>
    </row>
    <row r="4283" spans="1:17" x14ac:dyDescent="0.25">
      <c r="A4283" s="1">
        <v>45397</v>
      </c>
      <c r="B4283" t="s">
        <v>358</v>
      </c>
      <c r="C4283" t="s">
        <v>1156</v>
      </c>
      <c r="D4283" t="s">
        <v>34</v>
      </c>
      <c r="E4283" s="1">
        <v>20678</v>
      </c>
      <c r="F4283" t="s">
        <v>40</v>
      </c>
      <c r="G4283">
        <v>487</v>
      </c>
      <c r="H4283" t="s">
        <v>41</v>
      </c>
      <c r="I4283" t="s">
        <v>55</v>
      </c>
      <c r="J4283" t="s">
        <v>24</v>
      </c>
      <c r="K4283" t="str">
        <f>VLOOKUP(H4283, [1]Products!B:E, 2, FALSE)</f>
        <v>Ginger Snaps</v>
      </c>
      <c r="L4283" s="2">
        <f>VLOOKUP(H4283, [1]Products!B:D, 3, FALSE)</f>
        <v>14</v>
      </c>
      <c r="M4283" s="2">
        <f>Table1[[#This Row],[Quantity Purchased]] * Table1[[#This Row],[Unit Price]]</f>
        <v>13636</v>
      </c>
      <c r="N4283" s="2">
        <f>VLOOKUP(H4283, [1]Products!B:E, 4, FALSE)</f>
        <v>28</v>
      </c>
      <c r="O4283" t="str">
        <f>TEXT(Table1[[#This Row],[Transaction Date]], "yyyy-mm")</f>
        <v>2024-04</v>
      </c>
      <c r="P4283" s="1">
        <f ca="1">YEAR(TODAY()) - YEAR(Table1[[#This Row],[Buyer Date of Birth]])</f>
        <v>69</v>
      </c>
      <c r="Q4283" s="2">
        <f>Table1[[#This Row],[Total Revenue]] - Table1[[#This Row],[Total Cost]]</f>
        <v>13622</v>
      </c>
    </row>
    <row r="4284" spans="1:17" x14ac:dyDescent="0.25">
      <c r="A4284" s="1">
        <v>45374</v>
      </c>
      <c r="B4284" t="s">
        <v>634</v>
      </c>
      <c r="C4284" t="s">
        <v>961</v>
      </c>
      <c r="D4284" t="s">
        <v>78</v>
      </c>
      <c r="E4284" s="1">
        <v>23073</v>
      </c>
      <c r="F4284" t="s">
        <v>40</v>
      </c>
      <c r="G4284">
        <v>319</v>
      </c>
      <c r="H4284" t="s">
        <v>49</v>
      </c>
      <c r="I4284" t="s">
        <v>59</v>
      </c>
      <c r="J4284" t="s">
        <v>24</v>
      </c>
      <c r="K4284" t="str">
        <f>VLOOKUP(H4284, [1]Products!B:E, 2, FALSE)</f>
        <v>Butter Crunch</v>
      </c>
      <c r="L4284" s="2">
        <f>VLOOKUP(H4284, [1]Products!B:D, 3, FALSE)</f>
        <v>10</v>
      </c>
      <c r="M4284" s="2">
        <f>Table1[[#This Row],[Quantity Purchased]] * Table1[[#This Row],[Unit Price]]</f>
        <v>3509</v>
      </c>
      <c r="N4284" s="2">
        <f>VLOOKUP(H4284, [1]Products!B:E, 4, FALSE)</f>
        <v>11</v>
      </c>
      <c r="O4284" t="str">
        <f>TEXT(Table1[[#This Row],[Transaction Date]], "yyyy-mm")</f>
        <v>2024-03</v>
      </c>
      <c r="P4284" s="1">
        <f ca="1">YEAR(TODAY()) - YEAR(Table1[[#This Row],[Buyer Date of Birth]])</f>
        <v>62</v>
      </c>
      <c r="Q4284" s="2">
        <f>Table1[[#This Row],[Total Revenue]] - Table1[[#This Row],[Total Cost]]</f>
        <v>3499</v>
      </c>
    </row>
    <row r="4285" spans="1:17" x14ac:dyDescent="0.25">
      <c r="A4285" s="1">
        <v>45351</v>
      </c>
      <c r="B4285" t="s">
        <v>263</v>
      </c>
      <c r="C4285" t="s">
        <v>1404</v>
      </c>
      <c r="D4285" t="s">
        <v>62</v>
      </c>
      <c r="E4285" s="1">
        <v>26873</v>
      </c>
      <c r="F4285" t="s">
        <v>40</v>
      </c>
      <c r="G4285">
        <v>387</v>
      </c>
      <c r="H4285" t="s">
        <v>41</v>
      </c>
      <c r="I4285" t="s">
        <v>59</v>
      </c>
      <c r="J4285" t="s">
        <v>24</v>
      </c>
      <c r="K4285" t="str">
        <f>VLOOKUP(H4285, [1]Products!B:E, 2, FALSE)</f>
        <v>Ginger Snaps</v>
      </c>
      <c r="L4285" s="2">
        <f>VLOOKUP(H4285, [1]Products!B:D, 3, FALSE)</f>
        <v>14</v>
      </c>
      <c r="M4285" s="2">
        <f>Table1[[#This Row],[Quantity Purchased]] * Table1[[#This Row],[Unit Price]]</f>
        <v>10836</v>
      </c>
      <c r="N4285" s="2">
        <f>VLOOKUP(H4285, [1]Products!B:E, 4, FALSE)</f>
        <v>28</v>
      </c>
      <c r="O4285" t="str">
        <f>TEXT(Table1[[#This Row],[Transaction Date]], "yyyy-mm")</f>
        <v>2024-02</v>
      </c>
      <c r="P4285" s="1">
        <f ca="1">YEAR(TODAY()) - YEAR(Table1[[#This Row],[Buyer Date of Birth]])</f>
        <v>52</v>
      </c>
      <c r="Q4285" s="2">
        <f>Table1[[#This Row],[Total Revenue]] - Table1[[#This Row],[Total Cost]]</f>
        <v>10822</v>
      </c>
    </row>
    <row r="4286" spans="1:17" x14ac:dyDescent="0.25">
      <c r="A4286" s="1">
        <v>45373</v>
      </c>
      <c r="B4286" t="s">
        <v>193</v>
      </c>
      <c r="C4286" t="s">
        <v>284</v>
      </c>
      <c r="D4286" t="s">
        <v>89</v>
      </c>
      <c r="E4286" s="1">
        <v>19637</v>
      </c>
      <c r="F4286" t="s">
        <v>28</v>
      </c>
      <c r="G4286">
        <v>158</v>
      </c>
      <c r="H4286" t="s">
        <v>41</v>
      </c>
      <c r="I4286" t="s">
        <v>50</v>
      </c>
      <c r="J4286" t="s">
        <v>24</v>
      </c>
      <c r="K4286" t="str">
        <f>VLOOKUP(H4286, [1]Products!B:E, 2, FALSE)</f>
        <v>Ginger Snaps</v>
      </c>
      <c r="L4286" s="2">
        <f>VLOOKUP(H4286, [1]Products!B:D, 3, FALSE)</f>
        <v>14</v>
      </c>
      <c r="M4286" s="2">
        <f>Table1[[#This Row],[Quantity Purchased]] * Table1[[#This Row],[Unit Price]]</f>
        <v>4424</v>
      </c>
      <c r="N4286" s="2">
        <f>VLOOKUP(H4286, [1]Products!B:E, 4, FALSE)</f>
        <v>28</v>
      </c>
      <c r="O4286" t="str">
        <f>TEXT(Table1[[#This Row],[Transaction Date]], "yyyy-mm")</f>
        <v>2024-03</v>
      </c>
      <c r="P4286" s="1">
        <f ca="1">YEAR(TODAY()) - YEAR(Table1[[#This Row],[Buyer Date of Birth]])</f>
        <v>72</v>
      </c>
      <c r="Q4286" s="2">
        <f>Table1[[#This Row],[Total Revenue]] - Table1[[#This Row],[Total Cost]]</f>
        <v>4410</v>
      </c>
    </row>
    <row r="4287" spans="1:17" x14ac:dyDescent="0.25">
      <c r="A4287" s="1">
        <v>45302</v>
      </c>
      <c r="B4287" t="s">
        <v>582</v>
      </c>
      <c r="C4287" t="s">
        <v>1388</v>
      </c>
      <c r="D4287" t="s">
        <v>53</v>
      </c>
      <c r="E4287" s="1">
        <v>38721</v>
      </c>
      <c r="F4287" t="s">
        <v>28</v>
      </c>
      <c r="G4287">
        <v>158</v>
      </c>
      <c r="H4287" t="s">
        <v>41</v>
      </c>
      <c r="I4287" t="s">
        <v>55</v>
      </c>
      <c r="J4287" t="s">
        <v>24</v>
      </c>
      <c r="K4287" t="str">
        <f>VLOOKUP(H4287, [1]Products!B:E, 2, FALSE)</f>
        <v>Ginger Snaps</v>
      </c>
      <c r="L4287" s="2">
        <f>VLOOKUP(H4287, [1]Products!B:D, 3, FALSE)</f>
        <v>14</v>
      </c>
      <c r="M4287" s="2">
        <f>Table1[[#This Row],[Quantity Purchased]] * Table1[[#This Row],[Unit Price]]</f>
        <v>4424</v>
      </c>
      <c r="N4287" s="2">
        <f>VLOOKUP(H4287, [1]Products!B:E, 4, FALSE)</f>
        <v>28</v>
      </c>
      <c r="O4287" t="str">
        <f>TEXT(Table1[[#This Row],[Transaction Date]], "yyyy-mm")</f>
        <v>2024-01</v>
      </c>
      <c r="P4287" s="1">
        <f ca="1">YEAR(TODAY()) - YEAR(Table1[[#This Row],[Buyer Date of Birth]])</f>
        <v>19</v>
      </c>
      <c r="Q4287" s="2">
        <f>Table1[[#This Row],[Total Revenue]] - Table1[[#This Row],[Total Cost]]</f>
        <v>4410</v>
      </c>
    </row>
    <row r="4288" spans="1:17" x14ac:dyDescent="0.25">
      <c r="A4288" s="1">
        <v>45486</v>
      </c>
      <c r="B4288" t="s">
        <v>290</v>
      </c>
      <c r="C4288" t="s">
        <v>219</v>
      </c>
      <c r="D4288" t="s">
        <v>62</v>
      </c>
      <c r="E4288" s="1">
        <v>23289</v>
      </c>
      <c r="F4288" t="s">
        <v>75</v>
      </c>
      <c r="G4288">
        <v>261</v>
      </c>
      <c r="H4288" t="s">
        <v>35</v>
      </c>
      <c r="I4288" t="s">
        <v>59</v>
      </c>
      <c r="J4288" t="s">
        <v>24</v>
      </c>
      <c r="K4288" t="str">
        <f>VLOOKUP(H4288, [1]Products!B:E, 2, FALSE)</f>
        <v>Caramel Biscuits</v>
      </c>
      <c r="L4288" s="2">
        <f>VLOOKUP(H4288, [1]Products!B:D, 3, FALSE)</f>
        <v>18</v>
      </c>
      <c r="M4288" s="2">
        <f>Table1[[#This Row],[Quantity Purchased]] * Table1[[#This Row],[Unit Price]]</f>
        <v>5742</v>
      </c>
      <c r="N4288" s="2">
        <f>VLOOKUP(H4288, [1]Products!B:E, 4, FALSE)</f>
        <v>22</v>
      </c>
      <c r="O4288" t="str">
        <f>TEXT(Table1[[#This Row],[Transaction Date]], "yyyy-mm")</f>
        <v>2024-07</v>
      </c>
      <c r="P4288" s="1">
        <f ca="1">YEAR(TODAY()) - YEAR(Table1[[#This Row],[Buyer Date of Birth]])</f>
        <v>62</v>
      </c>
      <c r="Q4288" s="2">
        <f>Table1[[#This Row],[Total Revenue]] - Table1[[#This Row],[Total Cost]]</f>
        <v>5724</v>
      </c>
    </row>
    <row r="4289" spans="1:17" x14ac:dyDescent="0.25">
      <c r="A4289" s="1">
        <v>45325</v>
      </c>
      <c r="B4289" t="s">
        <v>259</v>
      </c>
      <c r="C4289" t="s">
        <v>1218</v>
      </c>
      <c r="D4289" t="s">
        <v>84</v>
      </c>
      <c r="E4289" s="1">
        <v>37034</v>
      </c>
      <c r="F4289" t="s">
        <v>21</v>
      </c>
      <c r="G4289">
        <v>230</v>
      </c>
      <c r="H4289" t="s">
        <v>54</v>
      </c>
      <c r="I4289" t="s">
        <v>55</v>
      </c>
      <c r="J4289" t="s">
        <v>24</v>
      </c>
      <c r="K4289" t="str">
        <f>VLOOKUP(H4289, [1]Products!B:E, 2, FALSE)</f>
        <v>Lemon Crisps</v>
      </c>
      <c r="L4289" s="2">
        <f>VLOOKUP(H4289, [1]Products!B:D, 3, FALSE)</f>
        <v>7</v>
      </c>
      <c r="M4289" s="2">
        <f>Table1[[#This Row],[Quantity Purchased]] * Table1[[#This Row],[Unit Price]]</f>
        <v>2070</v>
      </c>
      <c r="N4289" s="2">
        <f>VLOOKUP(H4289, [1]Products!B:E, 4, FALSE)</f>
        <v>9</v>
      </c>
      <c r="O4289" t="str">
        <f>TEXT(Table1[[#This Row],[Transaction Date]], "yyyy-mm")</f>
        <v>2024-02</v>
      </c>
      <c r="P4289" s="1">
        <f ca="1">YEAR(TODAY()) - YEAR(Table1[[#This Row],[Buyer Date of Birth]])</f>
        <v>24</v>
      </c>
      <c r="Q4289" s="2">
        <f>Table1[[#This Row],[Total Revenue]] - Table1[[#This Row],[Total Cost]]</f>
        <v>2063</v>
      </c>
    </row>
    <row r="4290" spans="1:17" x14ac:dyDescent="0.25">
      <c r="A4290" s="1">
        <v>45455</v>
      </c>
      <c r="B4290" t="s">
        <v>223</v>
      </c>
      <c r="C4290" t="s">
        <v>1405</v>
      </c>
      <c r="D4290" t="s">
        <v>34</v>
      </c>
      <c r="E4290" s="1">
        <v>33147</v>
      </c>
      <c r="F4290" t="s">
        <v>40</v>
      </c>
      <c r="G4290">
        <v>323</v>
      </c>
      <c r="H4290" t="s">
        <v>29</v>
      </c>
      <c r="I4290" t="s">
        <v>59</v>
      </c>
      <c r="J4290" t="s">
        <v>24</v>
      </c>
      <c r="K4290" t="str">
        <f>VLOOKUP(H4290, [1]Products!B:E, 2, FALSE)</f>
        <v>Shortbread</v>
      </c>
      <c r="L4290" s="2">
        <f>VLOOKUP(H4290, [1]Products!B:D, 3, FALSE)</f>
        <v>10</v>
      </c>
      <c r="M4290" s="2">
        <f>Table1[[#This Row],[Quantity Purchased]] * Table1[[#This Row],[Unit Price]]</f>
        <v>14535</v>
      </c>
      <c r="N4290" s="2">
        <f>VLOOKUP(H4290, [1]Products!B:E, 4, FALSE)</f>
        <v>45</v>
      </c>
      <c r="O4290" t="str">
        <f>TEXT(Table1[[#This Row],[Transaction Date]], "yyyy-mm")</f>
        <v>2024-06</v>
      </c>
      <c r="P4290" s="1">
        <f ca="1">YEAR(TODAY()) - YEAR(Table1[[#This Row],[Buyer Date of Birth]])</f>
        <v>35</v>
      </c>
      <c r="Q4290" s="2">
        <f>Table1[[#This Row],[Total Revenue]] - Table1[[#This Row],[Total Cost]]</f>
        <v>14525</v>
      </c>
    </row>
    <row r="4291" spans="1:17" x14ac:dyDescent="0.25">
      <c r="A4291" s="1">
        <v>45399</v>
      </c>
      <c r="B4291" t="s">
        <v>515</v>
      </c>
      <c r="C4291" t="s">
        <v>1406</v>
      </c>
      <c r="D4291" t="s">
        <v>78</v>
      </c>
      <c r="E4291" s="1">
        <v>29454</v>
      </c>
      <c r="F4291" t="s">
        <v>28</v>
      </c>
      <c r="G4291">
        <v>44</v>
      </c>
      <c r="H4291" t="s">
        <v>63</v>
      </c>
      <c r="I4291" t="s">
        <v>36</v>
      </c>
      <c r="J4291" t="s">
        <v>24</v>
      </c>
      <c r="K4291" t="str">
        <f>VLOOKUP(H4291, [1]Products!B:E, 2, FALSE)</f>
        <v>Vanilla Wafers</v>
      </c>
      <c r="L4291" s="2">
        <f>VLOOKUP(H4291, [1]Products!B:D, 3, FALSE)</f>
        <v>18</v>
      </c>
      <c r="M4291" s="2">
        <f>Table1[[#This Row],[Quantity Purchased]] * Table1[[#This Row],[Unit Price]]</f>
        <v>1584</v>
      </c>
      <c r="N4291" s="2">
        <f>VLOOKUP(H4291, [1]Products!B:E, 4, FALSE)</f>
        <v>36</v>
      </c>
      <c r="O4291" t="str">
        <f>TEXT(Table1[[#This Row],[Transaction Date]], "yyyy-mm")</f>
        <v>2024-04</v>
      </c>
      <c r="P4291" s="1">
        <f ca="1">YEAR(TODAY()) - YEAR(Table1[[#This Row],[Buyer Date of Birth]])</f>
        <v>45</v>
      </c>
      <c r="Q4291" s="2">
        <f>Table1[[#This Row],[Total Revenue]] - Table1[[#This Row],[Total Cost]]</f>
        <v>1566</v>
      </c>
    </row>
    <row r="4292" spans="1:17" x14ac:dyDescent="0.25">
      <c r="A4292" s="1">
        <v>45343</v>
      </c>
      <c r="B4292" t="s">
        <v>386</v>
      </c>
      <c r="C4292" t="s">
        <v>159</v>
      </c>
      <c r="D4292" t="s">
        <v>20</v>
      </c>
      <c r="E4292" s="1">
        <v>22412</v>
      </c>
      <c r="F4292" t="s">
        <v>40</v>
      </c>
      <c r="G4292">
        <v>274</v>
      </c>
      <c r="H4292" t="s">
        <v>72</v>
      </c>
      <c r="I4292" t="s">
        <v>36</v>
      </c>
      <c r="J4292" t="s">
        <v>24</v>
      </c>
      <c r="K4292" t="str">
        <f>VLOOKUP(H4292, [1]Products!B:E, 2, FALSE)</f>
        <v>Choco Delight</v>
      </c>
      <c r="L4292" s="2">
        <f>VLOOKUP(H4292, [1]Products!B:D, 3, FALSE)</f>
        <v>3</v>
      </c>
      <c r="M4292" s="2">
        <f>Table1[[#This Row],[Quantity Purchased]] * Table1[[#This Row],[Unit Price]]</f>
        <v>1370</v>
      </c>
      <c r="N4292" s="2">
        <f>VLOOKUP(H4292, [1]Products!B:E, 4, FALSE)</f>
        <v>5</v>
      </c>
      <c r="O4292" t="str">
        <f>TEXT(Table1[[#This Row],[Transaction Date]], "yyyy-mm")</f>
        <v>2024-02</v>
      </c>
      <c r="P4292" s="1">
        <f ca="1">YEAR(TODAY()) - YEAR(Table1[[#This Row],[Buyer Date of Birth]])</f>
        <v>64</v>
      </c>
      <c r="Q4292" s="2">
        <f>Table1[[#This Row],[Total Revenue]] - Table1[[#This Row],[Total Cost]]</f>
        <v>1367</v>
      </c>
    </row>
    <row r="4293" spans="1:17" x14ac:dyDescent="0.25">
      <c r="A4293" s="1">
        <v>45361</v>
      </c>
      <c r="B4293" t="s">
        <v>630</v>
      </c>
      <c r="C4293" t="s">
        <v>409</v>
      </c>
      <c r="D4293" t="s">
        <v>62</v>
      </c>
      <c r="E4293" s="1">
        <v>25475</v>
      </c>
      <c r="F4293" t="s">
        <v>21</v>
      </c>
      <c r="G4293">
        <v>339</v>
      </c>
      <c r="H4293" t="s">
        <v>35</v>
      </c>
      <c r="I4293" t="s">
        <v>42</v>
      </c>
      <c r="J4293" t="s">
        <v>24</v>
      </c>
      <c r="K4293" t="str">
        <f>VLOOKUP(H4293, [1]Products!B:E, 2, FALSE)</f>
        <v>Caramel Biscuits</v>
      </c>
      <c r="L4293" s="2">
        <f>VLOOKUP(H4293, [1]Products!B:D, 3, FALSE)</f>
        <v>18</v>
      </c>
      <c r="M4293" s="2">
        <f>Table1[[#This Row],[Quantity Purchased]] * Table1[[#This Row],[Unit Price]]</f>
        <v>7458</v>
      </c>
      <c r="N4293" s="2">
        <f>VLOOKUP(H4293, [1]Products!B:E, 4, FALSE)</f>
        <v>22</v>
      </c>
      <c r="O4293" t="str">
        <f>TEXT(Table1[[#This Row],[Transaction Date]], "yyyy-mm")</f>
        <v>2024-03</v>
      </c>
      <c r="P4293" s="1">
        <f ca="1">YEAR(TODAY()) - YEAR(Table1[[#This Row],[Buyer Date of Birth]])</f>
        <v>56</v>
      </c>
      <c r="Q4293" s="2">
        <f>Table1[[#This Row],[Total Revenue]] - Table1[[#This Row],[Total Cost]]</f>
        <v>7440</v>
      </c>
    </row>
    <row r="4294" spans="1:17" x14ac:dyDescent="0.25">
      <c r="A4294" s="1">
        <v>45345</v>
      </c>
      <c r="B4294" t="s">
        <v>542</v>
      </c>
      <c r="C4294" t="s">
        <v>966</v>
      </c>
      <c r="D4294" t="s">
        <v>53</v>
      </c>
      <c r="E4294" s="1">
        <v>31243</v>
      </c>
      <c r="F4294" t="s">
        <v>28</v>
      </c>
      <c r="G4294">
        <v>66</v>
      </c>
      <c r="H4294" t="s">
        <v>71</v>
      </c>
      <c r="I4294" t="s">
        <v>46</v>
      </c>
      <c r="J4294" t="s">
        <v>24</v>
      </c>
      <c r="K4294" t="str">
        <f>VLOOKUP(H4294, [1]Products!B:E, 2, FALSE)</f>
        <v>Peanut Butter Bites</v>
      </c>
      <c r="L4294" s="2">
        <f>VLOOKUP(H4294, [1]Products!B:D, 3, FALSE)</f>
        <v>5</v>
      </c>
      <c r="M4294" s="2">
        <f>Table1[[#This Row],[Quantity Purchased]] * Table1[[#This Row],[Unit Price]]</f>
        <v>462</v>
      </c>
      <c r="N4294" s="2">
        <f>VLOOKUP(H4294, [1]Products!B:E, 4, FALSE)</f>
        <v>7</v>
      </c>
      <c r="O4294" t="str">
        <f>TEXT(Table1[[#This Row],[Transaction Date]], "yyyy-mm")</f>
        <v>2024-02</v>
      </c>
      <c r="P4294" s="1">
        <f ca="1">YEAR(TODAY()) - YEAR(Table1[[#This Row],[Buyer Date of Birth]])</f>
        <v>40</v>
      </c>
      <c r="Q4294" s="2">
        <f>Table1[[#This Row],[Total Revenue]] - Table1[[#This Row],[Total Cost]]</f>
        <v>457</v>
      </c>
    </row>
    <row r="4295" spans="1:17" x14ac:dyDescent="0.25">
      <c r="A4295" s="1">
        <v>45372</v>
      </c>
      <c r="B4295" t="s">
        <v>198</v>
      </c>
      <c r="C4295" t="s">
        <v>1029</v>
      </c>
      <c r="D4295" t="s">
        <v>58</v>
      </c>
      <c r="E4295" s="1">
        <v>21790</v>
      </c>
      <c r="F4295" t="s">
        <v>40</v>
      </c>
      <c r="G4295">
        <v>106</v>
      </c>
      <c r="H4295" t="s">
        <v>29</v>
      </c>
      <c r="I4295" t="s">
        <v>50</v>
      </c>
      <c r="J4295" t="s">
        <v>24</v>
      </c>
      <c r="K4295" t="str">
        <f>VLOOKUP(H4295, [1]Products!B:E, 2, FALSE)</f>
        <v>Shortbread</v>
      </c>
      <c r="L4295" s="2">
        <f>VLOOKUP(H4295, [1]Products!B:D, 3, FALSE)</f>
        <v>10</v>
      </c>
      <c r="M4295" s="2">
        <f>Table1[[#This Row],[Quantity Purchased]] * Table1[[#This Row],[Unit Price]]</f>
        <v>4770</v>
      </c>
      <c r="N4295" s="2">
        <f>VLOOKUP(H4295, [1]Products!B:E, 4, FALSE)</f>
        <v>45</v>
      </c>
      <c r="O4295" t="str">
        <f>TEXT(Table1[[#This Row],[Transaction Date]], "yyyy-mm")</f>
        <v>2024-03</v>
      </c>
      <c r="P4295" s="1">
        <f ca="1">YEAR(TODAY()) - YEAR(Table1[[#This Row],[Buyer Date of Birth]])</f>
        <v>66</v>
      </c>
      <c r="Q4295" s="2">
        <f>Table1[[#This Row],[Total Revenue]] - Table1[[#This Row],[Total Cost]]</f>
        <v>4760</v>
      </c>
    </row>
    <row r="4296" spans="1:17" x14ac:dyDescent="0.25">
      <c r="A4296" s="1">
        <v>45359</v>
      </c>
      <c r="B4296" t="s">
        <v>157</v>
      </c>
      <c r="C4296" t="s">
        <v>678</v>
      </c>
      <c r="D4296" t="s">
        <v>62</v>
      </c>
      <c r="E4296" s="1">
        <v>24360</v>
      </c>
      <c r="F4296" t="s">
        <v>40</v>
      </c>
      <c r="G4296">
        <v>479</v>
      </c>
      <c r="H4296" t="s">
        <v>72</v>
      </c>
      <c r="I4296" t="s">
        <v>55</v>
      </c>
      <c r="J4296" t="s">
        <v>24</v>
      </c>
      <c r="K4296" t="str">
        <f>VLOOKUP(H4296, [1]Products!B:E, 2, FALSE)</f>
        <v>Choco Delight</v>
      </c>
      <c r="L4296" s="2">
        <f>VLOOKUP(H4296, [1]Products!B:D, 3, FALSE)</f>
        <v>3</v>
      </c>
      <c r="M4296" s="2">
        <f>Table1[[#This Row],[Quantity Purchased]] * Table1[[#This Row],[Unit Price]]</f>
        <v>2395</v>
      </c>
      <c r="N4296" s="2">
        <f>VLOOKUP(H4296, [1]Products!B:E, 4, FALSE)</f>
        <v>5</v>
      </c>
      <c r="O4296" t="str">
        <f>TEXT(Table1[[#This Row],[Transaction Date]], "yyyy-mm")</f>
        <v>2024-03</v>
      </c>
      <c r="P4296" s="1">
        <f ca="1">YEAR(TODAY()) - YEAR(Table1[[#This Row],[Buyer Date of Birth]])</f>
        <v>59</v>
      </c>
      <c r="Q4296" s="2">
        <f>Table1[[#This Row],[Total Revenue]] - Table1[[#This Row],[Total Cost]]</f>
        <v>2392</v>
      </c>
    </row>
    <row r="4297" spans="1:17" x14ac:dyDescent="0.25">
      <c r="A4297" s="1">
        <v>45485</v>
      </c>
      <c r="B4297" t="s">
        <v>739</v>
      </c>
      <c r="C4297" t="s">
        <v>130</v>
      </c>
      <c r="D4297" t="s">
        <v>45</v>
      </c>
      <c r="E4297" s="1">
        <v>20761</v>
      </c>
      <c r="F4297" t="s">
        <v>21</v>
      </c>
      <c r="G4297">
        <v>173</v>
      </c>
      <c r="H4297" t="s">
        <v>54</v>
      </c>
      <c r="I4297" t="s">
        <v>59</v>
      </c>
      <c r="J4297" t="s">
        <v>24</v>
      </c>
      <c r="K4297" t="str">
        <f>VLOOKUP(H4297, [1]Products!B:E, 2, FALSE)</f>
        <v>Lemon Crisps</v>
      </c>
      <c r="L4297" s="2">
        <f>VLOOKUP(H4297, [1]Products!B:D, 3, FALSE)</f>
        <v>7</v>
      </c>
      <c r="M4297" s="2">
        <f>Table1[[#This Row],[Quantity Purchased]] * Table1[[#This Row],[Unit Price]]</f>
        <v>1557</v>
      </c>
      <c r="N4297" s="2">
        <f>VLOOKUP(H4297, [1]Products!B:E, 4, FALSE)</f>
        <v>9</v>
      </c>
      <c r="O4297" t="str">
        <f>TEXT(Table1[[#This Row],[Transaction Date]], "yyyy-mm")</f>
        <v>2024-07</v>
      </c>
      <c r="P4297" s="1">
        <f ca="1">YEAR(TODAY()) - YEAR(Table1[[#This Row],[Buyer Date of Birth]])</f>
        <v>69</v>
      </c>
      <c r="Q4297" s="2">
        <f>Table1[[#This Row],[Total Revenue]] - Table1[[#This Row],[Total Cost]]</f>
        <v>1550</v>
      </c>
    </row>
    <row r="4298" spans="1:17" x14ac:dyDescent="0.25">
      <c r="A4298" s="1">
        <v>45494</v>
      </c>
      <c r="B4298" t="s">
        <v>109</v>
      </c>
      <c r="C4298" t="s">
        <v>227</v>
      </c>
      <c r="D4298" t="s">
        <v>58</v>
      </c>
      <c r="E4298" s="1">
        <v>16739</v>
      </c>
      <c r="F4298" t="s">
        <v>21</v>
      </c>
      <c r="G4298">
        <v>150</v>
      </c>
      <c r="H4298" t="s">
        <v>72</v>
      </c>
      <c r="I4298" t="s">
        <v>55</v>
      </c>
      <c r="J4298" t="s">
        <v>24</v>
      </c>
      <c r="K4298" t="str">
        <f>VLOOKUP(H4298, [1]Products!B:E, 2, FALSE)</f>
        <v>Choco Delight</v>
      </c>
      <c r="L4298" s="2">
        <f>VLOOKUP(H4298, [1]Products!B:D, 3, FALSE)</f>
        <v>3</v>
      </c>
      <c r="M4298" s="2">
        <f>Table1[[#This Row],[Quantity Purchased]] * Table1[[#This Row],[Unit Price]]</f>
        <v>750</v>
      </c>
      <c r="N4298" s="2">
        <f>VLOOKUP(H4298, [1]Products!B:E, 4, FALSE)</f>
        <v>5</v>
      </c>
      <c r="O4298" t="str">
        <f>TEXT(Table1[[#This Row],[Transaction Date]], "yyyy-mm")</f>
        <v>2024-07</v>
      </c>
      <c r="P4298" s="1">
        <f ca="1">YEAR(TODAY()) - YEAR(Table1[[#This Row],[Buyer Date of Birth]])</f>
        <v>80</v>
      </c>
      <c r="Q4298" s="2">
        <f>Table1[[#This Row],[Total Revenue]] - Table1[[#This Row],[Total Cost]]</f>
        <v>747</v>
      </c>
    </row>
    <row r="4299" spans="1:17" x14ac:dyDescent="0.25">
      <c r="A4299" s="1">
        <v>45457</v>
      </c>
      <c r="B4299" t="s">
        <v>887</v>
      </c>
      <c r="C4299" t="s">
        <v>88</v>
      </c>
      <c r="D4299" t="s">
        <v>100</v>
      </c>
      <c r="E4299" s="1">
        <v>38501</v>
      </c>
      <c r="F4299" t="s">
        <v>40</v>
      </c>
      <c r="G4299">
        <v>191</v>
      </c>
      <c r="H4299" t="s">
        <v>22</v>
      </c>
      <c r="I4299" t="s">
        <v>59</v>
      </c>
      <c r="J4299" t="s">
        <v>24</v>
      </c>
      <c r="K4299" t="str">
        <f>VLOOKUP(H4299, [1]Products!B:E, 2, FALSE)</f>
        <v>Cinnamon Swirls</v>
      </c>
      <c r="L4299" s="2">
        <f>VLOOKUP(H4299, [1]Products!B:D, 3, FALSE)</f>
        <v>10</v>
      </c>
      <c r="M4299" s="2">
        <f>Table1[[#This Row],[Quantity Purchased]] * Table1[[#This Row],[Unit Price]]</f>
        <v>2674</v>
      </c>
      <c r="N4299" s="2">
        <f>VLOOKUP(H4299, [1]Products!B:E, 4, FALSE)</f>
        <v>14</v>
      </c>
      <c r="O4299" t="str">
        <f>TEXT(Table1[[#This Row],[Transaction Date]], "yyyy-mm")</f>
        <v>2024-06</v>
      </c>
      <c r="P4299" s="1">
        <f ca="1">YEAR(TODAY()) - YEAR(Table1[[#This Row],[Buyer Date of Birth]])</f>
        <v>20</v>
      </c>
      <c r="Q4299" s="2">
        <f>Table1[[#This Row],[Total Revenue]] - Table1[[#This Row],[Total Cost]]</f>
        <v>2664</v>
      </c>
    </row>
    <row r="4300" spans="1:17" x14ac:dyDescent="0.25">
      <c r="A4300" s="1">
        <v>45317</v>
      </c>
      <c r="B4300" t="s">
        <v>309</v>
      </c>
      <c r="C4300" t="s">
        <v>91</v>
      </c>
      <c r="D4300" t="s">
        <v>89</v>
      </c>
      <c r="E4300" s="1">
        <v>26033</v>
      </c>
      <c r="F4300" t="s">
        <v>75</v>
      </c>
      <c r="G4300">
        <v>398</v>
      </c>
      <c r="H4300" t="s">
        <v>72</v>
      </c>
      <c r="I4300" t="s">
        <v>59</v>
      </c>
      <c r="J4300" t="s">
        <v>24</v>
      </c>
      <c r="K4300" t="str">
        <f>VLOOKUP(H4300, [1]Products!B:E, 2, FALSE)</f>
        <v>Choco Delight</v>
      </c>
      <c r="L4300" s="2">
        <f>VLOOKUP(H4300, [1]Products!B:D, 3, FALSE)</f>
        <v>3</v>
      </c>
      <c r="M4300" s="2">
        <f>Table1[[#This Row],[Quantity Purchased]] * Table1[[#This Row],[Unit Price]]</f>
        <v>1990</v>
      </c>
      <c r="N4300" s="2">
        <f>VLOOKUP(H4300, [1]Products!B:E, 4, FALSE)</f>
        <v>5</v>
      </c>
      <c r="O4300" t="str">
        <f>TEXT(Table1[[#This Row],[Transaction Date]], "yyyy-mm")</f>
        <v>2024-01</v>
      </c>
      <c r="P4300" s="1">
        <f ca="1">YEAR(TODAY()) - YEAR(Table1[[#This Row],[Buyer Date of Birth]])</f>
        <v>54</v>
      </c>
      <c r="Q4300" s="2">
        <f>Table1[[#This Row],[Total Revenue]] - Table1[[#This Row],[Total Cost]]</f>
        <v>1987</v>
      </c>
    </row>
    <row r="4301" spans="1:17" x14ac:dyDescent="0.25">
      <c r="A4301" s="1">
        <v>45462</v>
      </c>
      <c r="B4301" t="s">
        <v>699</v>
      </c>
      <c r="C4301" t="s">
        <v>903</v>
      </c>
      <c r="D4301" t="s">
        <v>34</v>
      </c>
      <c r="E4301" s="1">
        <v>37388</v>
      </c>
      <c r="F4301" t="s">
        <v>21</v>
      </c>
      <c r="G4301">
        <v>305</v>
      </c>
      <c r="H4301" t="s">
        <v>35</v>
      </c>
      <c r="I4301" t="s">
        <v>50</v>
      </c>
      <c r="J4301" t="s">
        <v>24</v>
      </c>
      <c r="K4301" t="str">
        <f>VLOOKUP(H4301, [1]Products!B:E, 2, FALSE)</f>
        <v>Caramel Biscuits</v>
      </c>
      <c r="L4301" s="2">
        <f>VLOOKUP(H4301, [1]Products!B:D, 3, FALSE)</f>
        <v>18</v>
      </c>
      <c r="M4301" s="2">
        <f>Table1[[#This Row],[Quantity Purchased]] * Table1[[#This Row],[Unit Price]]</f>
        <v>6710</v>
      </c>
      <c r="N4301" s="2">
        <f>VLOOKUP(H4301, [1]Products!B:E, 4, FALSE)</f>
        <v>22</v>
      </c>
      <c r="O4301" t="str">
        <f>TEXT(Table1[[#This Row],[Transaction Date]], "yyyy-mm")</f>
        <v>2024-06</v>
      </c>
      <c r="P4301" s="1">
        <f ca="1">YEAR(TODAY()) - YEAR(Table1[[#This Row],[Buyer Date of Birth]])</f>
        <v>23</v>
      </c>
      <c r="Q4301" s="2">
        <f>Table1[[#This Row],[Total Revenue]] - Table1[[#This Row],[Total Cost]]</f>
        <v>6692</v>
      </c>
    </row>
    <row r="4302" spans="1:17" x14ac:dyDescent="0.25">
      <c r="A4302" s="1">
        <v>45459</v>
      </c>
      <c r="B4302" t="s">
        <v>317</v>
      </c>
      <c r="C4302" t="s">
        <v>255</v>
      </c>
      <c r="D4302" t="s">
        <v>78</v>
      </c>
      <c r="E4302" s="1">
        <v>23385</v>
      </c>
      <c r="F4302" t="s">
        <v>75</v>
      </c>
      <c r="G4302">
        <v>383</v>
      </c>
      <c r="H4302" t="s">
        <v>49</v>
      </c>
      <c r="I4302" t="s">
        <v>55</v>
      </c>
      <c r="J4302" t="s">
        <v>24</v>
      </c>
      <c r="K4302" t="str">
        <f>VLOOKUP(H4302, [1]Products!B:E, 2, FALSE)</f>
        <v>Butter Crunch</v>
      </c>
      <c r="L4302" s="2">
        <f>VLOOKUP(H4302, [1]Products!B:D, 3, FALSE)</f>
        <v>10</v>
      </c>
      <c r="M4302" s="2">
        <f>Table1[[#This Row],[Quantity Purchased]] * Table1[[#This Row],[Unit Price]]</f>
        <v>4213</v>
      </c>
      <c r="N4302" s="2">
        <f>VLOOKUP(H4302, [1]Products!B:E, 4, FALSE)</f>
        <v>11</v>
      </c>
      <c r="O4302" t="str">
        <f>TEXT(Table1[[#This Row],[Transaction Date]], "yyyy-mm")</f>
        <v>2024-06</v>
      </c>
      <c r="P4302" s="1">
        <f ca="1">YEAR(TODAY()) - YEAR(Table1[[#This Row],[Buyer Date of Birth]])</f>
        <v>61</v>
      </c>
      <c r="Q4302" s="2">
        <f>Table1[[#This Row],[Total Revenue]] - Table1[[#This Row],[Total Cost]]</f>
        <v>4203</v>
      </c>
    </row>
    <row r="4303" spans="1:17" x14ac:dyDescent="0.25">
      <c r="A4303" s="1">
        <v>45437</v>
      </c>
      <c r="B4303" t="s">
        <v>456</v>
      </c>
      <c r="C4303" t="s">
        <v>303</v>
      </c>
      <c r="D4303" t="s">
        <v>20</v>
      </c>
      <c r="E4303" s="1">
        <v>31206</v>
      </c>
      <c r="F4303" t="s">
        <v>40</v>
      </c>
      <c r="G4303">
        <v>56</v>
      </c>
      <c r="H4303" t="s">
        <v>71</v>
      </c>
      <c r="I4303" t="s">
        <v>59</v>
      </c>
      <c r="J4303" t="s">
        <v>24</v>
      </c>
      <c r="K4303" t="str">
        <f>VLOOKUP(H4303, [1]Products!B:E, 2, FALSE)</f>
        <v>Peanut Butter Bites</v>
      </c>
      <c r="L4303" s="2">
        <f>VLOOKUP(H4303, [1]Products!B:D, 3, FALSE)</f>
        <v>5</v>
      </c>
      <c r="M4303" s="2">
        <f>Table1[[#This Row],[Quantity Purchased]] * Table1[[#This Row],[Unit Price]]</f>
        <v>392</v>
      </c>
      <c r="N4303" s="2">
        <f>VLOOKUP(H4303, [1]Products!B:E, 4, FALSE)</f>
        <v>7</v>
      </c>
      <c r="O4303" t="str">
        <f>TEXT(Table1[[#This Row],[Transaction Date]], "yyyy-mm")</f>
        <v>2024-05</v>
      </c>
      <c r="P4303" s="1">
        <f ca="1">YEAR(TODAY()) - YEAR(Table1[[#This Row],[Buyer Date of Birth]])</f>
        <v>40</v>
      </c>
      <c r="Q4303" s="2">
        <f>Table1[[#This Row],[Total Revenue]] - Table1[[#This Row],[Total Cost]]</f>
        <v>387</v>
      </c>
    </row>
    <row r="4304" spans="1:17" x14ac:dyDescent="0.25">
      <c r="A4304" s="1">
        <v>45396</v>
      </c>
      <c r="B4304" t="s">
        <v>400</v>
      </c>
      <c r="C4304" t="s">
        <v>642</v>
      </c>
      <c r="D4304" t="s">
        <v>62</v>
      </c>
      <c r="E4304" s="1">
        <v>19384</v>
      </c>
      <c r="F4304" t="s">
        <v>75</v>
      </c>
      <c r="G4304">
        <v>24</v>
      </c>
      <c r="H4304" t="s">
        <v>41</v>
      </c>
      <c r="I4304" t="s">
        <v>55</v>
      </c>
      <c r="J4304" t="s">
        <v>24</v>
      </c>
      <c r="K4304" t="str">
        <f>VLOOKUP(H4304, [1]Products!B:E, 2, FALSE)</f>
        <v>Ginger Snaps</v>
      </c>
      <c r="L4304" s="2">
        <f>VLOOKUP(H4304, [1]Products!B:D, 3, FALSE)</f>
        <v>14</v>
      </c>
      <c r="M4304" s="2">
        <f>Table1[[#This Row],[Quantity Purchased]] * Table1[[#This Row],[Unit Price]]</f>
        <v>672</v>
      </c>
      <c r="N4304" s="2">
        <f>VLOOKUP(H4304, [1]Products!B:E, 4, FALSE)</f>
        <v>28</v>
      </c>
      <c r="O4304" t="str">
        <f>TEXT(Table1[[#This Row],[Transaction Date]], "yyyy-mm")</f>
        <v>2024-04</v>
      </c>
      <c r="P4304" s="1">
        <f ca="1">YEAR(TODAY()) - YEAR(Table1[[#This Row],[Buyer Date of Birth]])</f>
        <v>72</v>
      </c>
      <c r="Q4304" s="2">
        <f>Table1[[#This Row],[Total Revenue]] - Table1[[#This Row],[Total Cost]]</f>
        <v>658</v>
      </c>
    </row>
    <row r="4305" spans="1:17" x14ac:dyDescent="0.25">
      <c r="A4305" s="1">
        <v>45391</v>
      </c>
      <c r="B4305" t="s">
        <v>484</v>
      </c>
      <c r="C4305" t="s">
        <v>801</v>
      </c>
      <c r="D4305" t="s">
        <v>58</v>
      </c>
      <c r="E4305" s="1">
        <v>23478</v>
      </c>
      <c r="F4305" t="s">
        <v>21</v>
      </c>
      <c r="G4305">
        <v>377</v>
      </c>
      <c r="H4305" t="s">
        <v>54</v>
      </c>
      <c r="I4305" t="s">
        <v>59</v>
      </c>
      <c r="J4305" t="s">
        <v>24</v>
      </c>
      <c r="K4305" t="str">
        <f>VLOOKUP(H4305, [1]Products!B:E, 2, FALSE)</f>
        <v>Lemon Crisps</v>
      </c>
      <c r="L4305" s="2">
        <f>VLOOKUP(H4305, [1]Products!B:D, 3, FALSE)</f>
        <v>7</v>
      </c>
      <c r="M4305" s="2">
        <f>Table1[[#This Row],[Quantity Purchased]] * Table1[[#This Row],[Unit Price]]</f>
        <v>3393</v>
      </c>
      <c r="N4305" s="2">
        <f>VLOOKUP(H4305, [1]Products!B:E, 4, FALSE)</f>
        <v>9</v>
      </c>
      <c r="O4305" t="str">
        <f>TEXT(Table1[[#This Row],[Transaction Date]], "yyyy-mm")</f>
        <v>2024-04</v>
      </c>
      <c r="P4305" s="1">
        <f ca="1">YEAR(TODAY()) - YEAR(Table1[[#This Row],[Buyer Date of Birth]])</f>
        <v>61</v>
      </c>
      <c r="Q4305" s="2">
        <f>Table1[[#This Row],[Total Revenue]] - Table1[[#This Row],[Total Cost]]</f>
        <v>3386</v>
      </c>
    </row>
    <row r="4306" spans="1:17" x14ac:dyDescent="0.25">
      <c r="A4306" s="1">
        <v>45325</v>
      </c>
      <c r="B4306" t="s">
        <v>142</v>
      </c>
      <c r="C4306" t="s">
        <v>804</v>
      </c>
      <c r="D4306" t="s">
        <v>53</v>
      </c>
      <c r="E4306" s="1">
        <v>37999</v>
      </c>
      <c r="F4306" t="s">
        <v>28</v>
      </c>
      <c r="G4306">
        <v>450</v>
      </c>
      <c r="H4306" t="s">
        <v>29</v>
      </c>
      <c r="I4306" t="s">
        <v>36</v>
      </c>
      <c r="J4306" t="s">
        <v>24</v>
      </c>
      <c r="K4306" t="str">
        <f>VLOOKUP(H4306, [1]Products!B:E, 2, FALSE)</f>
        <v>Shortbread</v>
      </c>
      <c r="L4306" s="2">
        <f>VLOOKUP(H4306, [1]Products!B:D, 3, FALSE)</f>
        <v>10</v>
      </c>
      <c r="M4306" s="2">
        <f>Table1[[#This Row],[Quantity Purchased]] * Table1[[#This Row],[Unit Price]]</f>
        <v>20250</v>
      </c>
      <c r="N4306" s="2">
        <f>VLOOKUP(H4306, [1]Products!B:E, 4, FALSE)</f>
        <v>45</v>
      </c>
      <c r="O4306" t="str">
        <f>TEXT(Table1[[#This Row],[Transaction Date]], "yyyy-mm")</f>
        <v>2024-02</v>
      </c>
      <c r="P4306" s="1">
        <f ca="1">YEAR(TODAY()) - YEAR(Table1[[#This Row],[Buyer Date of Birth]])</f>
        <v>21</v>
      </c>
      <c r="Q4306" s="2">
        <f>Table1[[#This Row],[Total Revenue]] - Table1[[#This Row],[Total Cost]]</f>
        <v>20240</v>
      </c>
    </row>
    <row r="4307" spans="1:17" x14ac:dyDescent="0.25">
      <c r="A4307" s="1">
        <v>45324</v>
      </c>
      <c r="B4307" t="s">
        <v>121</v>
      </c>
      <c r="C4307" t="s">
        <v>252</v>
      </c>
      <c r="D4307" t="s">
        <v>34</v>
      </c>
      <c r="E4307" s="1">
        <v>31282</v>
      </c>
      <c r="F4307" t="s">
        <v>28</v>
      </c>
      <c r="G4307">
        <v>157</v>
      </c>
      <c r="H4307" t="s">
        <v>66</v>
      </c>
      <c r="I4307" t="s">
        <v>36</v>
      </c>
      <c r="J4307" t="s">
        <v>24</v>
      </c>
      <c r="K4307" t="str">
        <f>VLOOKUP(H4307, [1]Products!B:E, 2, FALSE)</f>
        <v>Oatmeal Cookies</v>
      </c>
      <c r="L4307" s="2">
        <f>VLOOKUP(H4307, [1]Products!B:D, 3, FALSE)</f>
        <v>19</v>
      </c>
      <c r="M4307" s="2">
        <f>Table1[[#This Row],[Quantity Purchased]] * Table1[[#This Row],[Unit Price]]</f>
        <v>3611</v>
      </c>
      <c r="N4307" s="2">
        <f>VLOOKUP(H4307, [1]Products!B:E, 4, FALSE)</f>
        <v>23</v>
      </c>
      <c r="O4307" t="str">
        <f>TEXT(Table1[[#This Row],[Transaction Date]], "yyyy-mm")</f>
        <v>2024-02</v>
      </c>
      <c r="P4307" s="1">
        <f ca="1">YEAR(TODAY()) - YEAR(Table1[[#This Row],[Buyer Date of Birth]])</f>
        <v>40</v>
      </c>
      <c r="Q4307" s="2">
        <f>Table1[[#This Row],[Total Revenue]] - Table1[[#This Row],[Total Cost]]</f>
        <v>3592</v>
      </c>
    </row>
    <row r="4308" spans="1:17" x14ac:dyDescent="0.25">
      <c r="A4308" s="1">
        <v>45494</v>
      </c>
      <c r="B4308" t="s">
        <v>157</v>
      </c>
      <c r="C4308" t="s">
        <v>903</v>
      </c>
      <c r="D4308" t="s">
        <v>20</v>
      </c>
      <c r="E4308" s="1">
        <v>18893</v>
      </c>
      <c r="F4308" t="s">
        <v>75</v>
      </c>
      <c r="G4308">
        <v>257</v>
      </c>
      <c r="H4308" t="s">
        <v>71</v>
      </c>
      <c r="I4308" t="s">
        <v>42</v>
      </c>
      <c r="J4308" t="s">
        <v>24</v>
      </c>
      <c r="K4308" t="str">
        <f>VLOOKUP(H4308, [1]Products!B:E, 2, FALSE)</f>
        <v>Peanut Butter Bites</v>
      </c>
      <c r="L4308" s="2">
        <f>VLOOKUP(H4308, [1]Products!B:D, 3, FALSE)</f>
        <v>5</v>
      </c>
      <c r="M4308" s="2">
        <f>Table1[[#This Row],[Quantity Purchased]] * Table1[[#This Row],[Unit Price]]</f>
        <v>1799</v>
      </c>
      <c r="N4308" s="2">
        <f>VLOOKUP(H4308, [1]Products!B:E, 4, FALSE)</f>
        <v>7</v>
      </c>
      <c r="O4308" t="str">
        <f>TEXT(Table1[[#This Row],[Transaction Date]], "yyyy-mm")</f>
        <v>2024-07</v>
      </c>
      <c r="P4308" s="1">
        <f ca="1">YEAR(TODAY()) - YEAR(Table1[[#This Row],[Buyer Date of Birth]])</f>
        <v>74</v>
      </c>
      <c r="Q4308" s="2">
        <f>Table1[[#This Row],[Total Revenue]] - Table1[[#This Row],[Total Cost]]</f>
        <v>1794</v>
      </c>
    </row>
    <row r="4309" spans="1:17" x14ac:dyDescent="0.25">
      <c r="A4309" s="1">
        <v>45413</v>
      </c>
      <c r="B4309" t="s">
        <v>98</v>
      </c>
      <c r="C4309" t="s">
        <v>112</v>
      </c>
      <c r="D4309" t="s">
        <v>89</v>
      </c>
      <c r="E4309" s="1">
        <v>23410</v>
      </c>
      <c r="F4309" t="s">
        <v>75</v>
      </c>
      <c r="G4309">
        <v>223</v>
      </c>
      <c r="H4309" t="s">
        <v>72</v>
      </c>
      <c r="I4309" t="s">
        <v>46</v>
      </c>
      <c r="J4309" t="s">
        <v>24</v>
      </c>
      <c r="K4309" t="str">
        <f>VLOOKUP(H4309, [1]Products!B:E, 2, FALSE)</f>
        <v>Choco Delight</v>
      </c>
      <c r="L4309" s="2">
        <f>VLOOKUP(H4309, [1]Products!B:D, 3, FALSE)</f>
        <v>3</v>
      </c>
      <c r="M4309" s="2">
        <f>Table1[[#This Row],[Quantity Purchased]] * Table1[[#This Row],[Unit Price]]</f>
        <v>1115</v>
      </c>
      <c r="N4309" s="2">
        <f>VLOOKUP(H4309, [1]Products!B:E, 4, FALSE)</f>
        <v>5</v>
      </c>
      <c r="O4309" t="str">
        <f>TEXT(Table1[[#This Row],[Transaction Date]], "yyyy-mm")</f>
        <v>2024-05</v>
      </c>
      <c r="P4309" s="1">
        <f ca="1">YEAR(TODAY()) - YEAR(Table1[[#This Row],[Buyer Date of Birth]])</f>
        <v>61</v>
      </c>
      <c r="Q4309" s="2">
        <f>Table1[[#This Row],[Total Revenue]] - Table1[[#This Row],[Total Cost]]</f>
        <v>1112</v>
      </c>
    </row>
    <row r="4310" spans="1:17" x14ac:dyDescent="0.25">
      <c r="A4310" s="1">
        <v>45453</v>
      </c>
      <c r="B4310" t="s">
        <v>123</v>
      </c>
      <c r="C4310" t="s">
        <v>163</v>
      </c>
      <c r="D4310" t="s">
        <v>45</v>
      </c>
      <c r="E4310" s="1">
        <v>17790</v>
      </c>
      <c r="F4310" t="s">
        <v>28</v>
      </c>
      <c r="G4310">
        <v>397</v>
      </c>
      <c r="H4310" t="s">
        <v>63</v>
      </c>
      <c r="I4310" t="s">
        <v>50</v>
      </c>
      <c r="J4310" t="s">
        <v>24</v>
      </c>
      <c r="K4310" t="str">
        <f>VLOOKUP(H4310, [1]Products!B:E, 2, FALSE)</f>
        <v>Vanilla Wafers</v>
      </c>
      <c r="L4310" s="2">
        <f>VLOOKUP(H4310, [1]Products!B:D, 3, FALSE)</f>
        <v>18</v>
      </c>
      <c r="M4310" s="2">
        <f>Table1[[#This Row],[Quantity Purchased]] * Table1[[#This Row],[Unit Price]]</f>
        <v>14292</v>
      </c>
      <c r="N4310" s="2">
        <f>VLOOKUP(H4310, [1]Products!B:E, 4, FALSE)</f>
        <v>36</v>
      </c>
      <c r="O4310" t="str">
        <f>TEXT(Table1[[#This Row],[Transaction Date]], "yyyy-mm")</f>
        <v>2024-06</v>
      </c>
      <c r="P4310" s="1">
        <f ca="1">YEAR(TODAY()) - YEAR(Table1[[#This Row],[Buyer Date of Birth]])</f>
        <v>77</v>
      </c>
      <c r="Q4310" s="2">
        <f>Table1[[#This Row],[Total Revenue]] - Table1[[#This Row],[Total Cost]]</f>
        <v>14274</v>
      </c>
    </row>
    <row r="4311" spans="1:17" x14ac:dyDescent="0.25">
      <c r="A4311" s="1">
        <v>45408</v>
      </c>
      <c r="B4311" t="s">
        <v>924</v>
      </c>
      <c r="C4311" t="s">
        <v>116</v>
      </c>
      <c r="D4311" t="s">
        <v>53</v>
      </c>
      <c r="E4311" s="1">
        <v>27303</v>
      </c>
      <c r="F4311" t="s">
        <v>40</v>
      </c>
      <c r="G4311">
        <v>310</v>
      </c>
      <c r="H4311" t="s">
        <v>66</v>
      </c>
      <c r="I4311" t="s">
        <v>55</v>
      </c>
      <c r="J4311" t="s">
        <v>31</v>
      </c>
      <c r="K4311" t="str">
        <f>VLOOKUP(H4311, [1]Products!B:E, 2, FALSE)</f>
        <v>Oatmeal Cookies</v>
      </c>
      <c r="L4311" s="2">
        <f>VLOOKUP(H4311, [1]Products!B:D, 3, FALSE)</f>
        <v>19</v>
      </c>
      <c r="M4311" s="2">
        <f>Table1[[#This Row],[Quantity Purchased]] * Table1[[#This Row],[Unit Price]]</f>
        <v>7130</v>
      </c>
      <c r="N4311" s="2">
        <f>VLOOKUP(H4311, [1]Products!B:E, 4, FALSE)</f>
        <v>23</v>
      </c>
      <c r="O4311" t="str">
        <f>TEXT(Table1[[#This Row],[Transaction Date]], "yyyy-mm")</f>
        <v>2024-04</v>
      </c>
      <c r="P4311" s="1">
        <f ca="1">YEAR(TODAY()) - YEAR(Table1[[#This Row],[Buyer Date of Birth]])</f>
        <v>51</v>
      </c>
      <c r="Q4311" s="2">
        <f>Table1[[#This Row],[Total Revenue]] - Table1[[#This Row],[Total Cost]]</f>
        <v>7111</v>
      </c>
    </row>
    <row r="4312" spans="1:17" x14ac:dyDescent="0.25">
      <c r="A4312" s="1">
        <v>45333</v>
      </c>
      <c r="B4312" t="s">
        <v>431</v>
      </c>
      <c r="C4312" t="s">
        <v>110</v>
      </c>
      <c r="D4312" t="s">
        <v>58</v>
      </c>
      <c r="E4312" s="1">
        <v>21015</v>
      </c>
      <c r="F4312" t="s">
        <v>75</v>
      </c>
      <c r="G4312">
        <v>370</v>
      </c>
      <c r="H4312" t="s">
        <v>71</v>
      </c>
      <c r="I4312" t="s">
        <v>59</v>
      </c>
      <c r="J4312" t="s">
        <v>24</v>
      </c>
      <c r="K4312" t="str">
        <f>VLOOKUP(H4312, [1]Products!B:E, 2, FALSE)</f>
        <v>Peanut Butter Bites</v>
      </c>
      <c r="L4312" s="2">
        <f>VLOOKUP(H4312, [1]Products!B:D, 3, FALSE)</f>
        <v>5</v>
      </c>
      <c r="M4312" s="2">
        <f>Table1[[#This Row],[Quantity Purchased]] * Table1[[#This Row],[Unit Price]]</f>
        <v>2590</v>
      </c>
      <c r="N4312" s="2">
        <f>VLOOKUP(H4312, [1]Products!B:E, 4, FALSE)</f>
        <v>7</v>
      </c>
      <c r="O4312" t="str">
        <f>TEXT(Table1[[#This Row],[Transaction Date]], "yyyy-mm")</f>
        <v>2024-02</v>
      </c>
      <c r="P4312" s="1">
        <f ca="1">YEAR(TODAY()) - YEAR(Table1[[#This Row],[Buyer Date of Birth]])</f>
        <v>68</v>
      </c>
      <c r="Q4312" s="2">
        <f>Table1[[#This Row],[Total Revenue]] - Table1[[#This Row],[Total Cost]]</f>
        <v>2585</v>
      </c>
    </row>
    <row r="4313" spans="1:17" x14ac:dyDescent="0.25">
      <c r="A4313" s="1">
        <v>45293</v>
      </c>
      <c r="B4313" t="s">
        <v>696</v>
      </c>
      <c r="C4313" t="s">
        <v>464</v>
      </c>
      <c r="D4313" t="s">
        <v>78</v>
      </c>
      <c r="E4313" s="1">
        <v>31583</v>
      </c>
      <c r="F4313" t="s">
        <v>28</v>
      </c>
      <c r="G4313">
        <v>456</v>
      </c>
      <c r="H4313" t="s">
        <v>22</v>
      </c>
      <c r="I4313" t="s">
        <v>55</v>
      </c>
      <c r="J4313" t="s">
        <v>24</v>
      </c>
      <c r="K4313" t="str">
        <f>VLOOKUP(H4313, [1]Products!B:E, 2, FALSE)</f>
        <v>Cinnamon Swirls</v>
      </c>
      <c r="L4313" s="2">
        <f>VLOOKUP(H4313, [1]Products!B:D, 3, FALSE)</f>
        <v>10</v>
      </c>
      <c r="M4313" s="2">
        <f>Table1[[#This Row],[Quantity Purchased]] * Table1[[#This Row],[Unit Price]]</f>
        <v>6384</v>
      </c>
      <c r="N4313" s="2">
        <f>VLOOKUP(H4313, [1]Products!B:E, 4, FALSE)</f>
        <v>14</v>
      </c>
      <c r="O4313" t="str">
        <f>TEXT(Table1[[#This Row],[Transaction Date]], "yyyy-mm")</f>
        <v>2024-01</v>
      </c>
      <c r="P4313" s="1">
        <f ca="1">YEAR(TODAY()) - YEAR(Table1[[#This Row],[Buyer Date of Birth]])</f>
        <v>39</v>
      </c>
      <c r="Q4313" s="2">
        <f>Table1[[#This Row],[Total Revenue]] - Table1[[#This Row],[Total Cost]]</f>
        <v>6374</v>
      </c>
    </row>
    <row r="4314" spans="1:17" x14ac:dyDescent="0.25">
      <c r="A4314" s="1">
        <v>45462</v>
      </c>
      <c r="B4314" t="s">
        <v>123</v>
      </c>
      <c r="C4314" t="s">
        <v>1000</v>
      </c>
      <c r="D4314" t="s">
        <v>84</v>
      </c>
      <c r="E4314" s="1">
        <v>28154</v>
      </c>
      <c r="F4314" t="s">
        <v>75</v>
      </c>
      <c r="G4314">
        <v>326</v>
      </c>
      <c r="H4314" t="s">
        <v>22</v>
      </c>
      <c r="I4314" t="s">
        <v>59</v>
      </c>
      <c r="J4314" t="s">
        <v>24</v>
      </c>
      <c r="K4314" t="str">
        <f>VLOOKUP(H4314, [1]Products!B:E, 2, FALSE)</f>
        <v>Cinnamon Swirls</v>
      </c>
      <c r="L4314" s="2">
        <f>VLOOKUP(H4314, [1]Products!B:D, 3, FALSE)</f>
        <v>10</v>
      </c>
      <c r="M4314" s="2">
        <f>Table1[[#This Row],[Quantity Purchased]] * Table1[[#This Row],[Unit Price]]</f>
        <v>4564</v>
      </c>
      <c r="N4314" s="2">
        <f>VLOOKUP(H4314, [1]Products!B:E, 4, FALSE)</f>
        <v>14</v>
      </c>
      <c r="O4314" t="str">
        <f>TEXT(Table1[[#This Row],[Transaction Date]], "yyyy-mm")</f>
        <v>2024-06</v>
      </c>
      <c r="P4314" s="1">
        <f ca="1">YEAR(TODAY()) - YEAR(Table1[[#This Row],[Buyer Date of Birth]])</f>
        <v>48</v>
      </c>
      <c r="Q4314" s="2">
        <f>Table1[[#This Row],[Total Revenue]] - Table1[[#This Row],[Total Cost]]</f>
        <v>4554</v>
      </c>
    </row>
    <row r="4315" spans="1:17" x14ac:dyDescent="0.25">
      <c r="A4315" s="1">
        <v>45456</v>
      </c>
      <c r="B4315" t="s">
        <v>225</v>
      </c>
      <c r="C4315" t="s">
        <v>114</v>
      </c>
      <c r="D4315" t="s">
        <v>45</v>
      </c>
      <c r="E4315" s="1">
        <v>23155</v>
      </c>
      <c r="F4315" t="s">
        <v>28</v>
      </c>
      <c r="G4315">
        <v>50</v>
      </c>
      <c r="H4315" t="s">
        <v>49</v>
      </c>
      <c r="I4315" t="s">
        <v>59</v>
      </c>
      <c r="J4315" t="s">
        <v>24</v>
      </c>
      <c r="K4315" t="str">
        <f>VLOOKUP(H4315, [1]Products!B:E, 2, FALSE)</f>
        <v>Butter Crunch</v>
      </c>
      <c r="L4315" s="2">
        <f>VLOOKUP(H4315, [1]Products!B:D, 3, FALSE)</f>
        <v>10</v>
      </c>
      <c r="M4315" s="2">
        <f>Table1[[#This Row],[Quantity Purchased]] * Table1[[#This Row],[Unit Price]]</f>
        <v>550</v>
      </c>
      <c r="N4315" s="2">
        <f>VLOOKUP(H4315, [1]Products!B:E, 4, FALSE)</f>
        <v>11</v>
      </c>
      <c r="O4315" t="str">
        <f>TEXT(Table1[[#This Row],[Transaction Date]], "yyyy-mm")</f>
        <v>2024-06</v>
      </c>
      <c r="P4315" s="1">
        <f ca="1">YEAR(TODAY()) - YEAR(Table1[[#This Row],[Buyer Date of Birth]])</f>
        <v>62</v>
      </c>
      <c r="Q4315" s="2">
        <f>Table1[[#This Row],[Total Revenue]] - Table1[[#This Row],[Total Cost]]</f>
        <v>540</v>
      </c>
    </row>
    <row r="4316" spans="1:17" x14ac:dyDescent="0.25">
      <c r="A4316" s="1">
        <v>45403</v>
      </c>
      <c r="B4316" t="s">
        <v>336</v>
      </c>
      <c r="C4316" t="s">
        <v>701</v>
      </c>
      <c r="D4316" t="s">
        <v>53</v>
      </c>
      <c r="E4316" s="1">
        <v>27997</v>
      </c>
      <c r="F4316" t="s">
        <v>28</v>
      </c>
      <c r="G4316">
        <v>485</v>
      </c>
      <c r="H4316" t="s">
        <v>22</v>
      </c>
      <c r="I4316" t="s">
        <v>50</v>
      </c>
      <c r="J4316" t="s">
        <v>24</v>
      </c>
      <c r="K4316" t="str">
        <f>VLOOKUP(H4316, [1]Products!B:E, 2, FALSE)</f>
        <v>Cinnamon Swirls</v>
      </c>
      <c r="L4316" s="2">
        <f>VLOOKUP(H4316, [1]Products!B:D, 3, FALSE)</f>
        <v>10</v>
      </c>
      <c r="M4316" s="2">
        <f>Table1[[#This Row],[Quantity Purchased]] * Table1[[#This Row],[Unit Price]]</f>
        <v>6790</v>
      </c>
      <c r="N4316" s="2">
        <f>VLOOKUP(H4316, [1]Products!B:E, 4, FALSE)</f>
        <v>14</v>
      </c>
      <c r="O4316" t="str">
        <f>TEXT(Table1[[#This Row],[Transaction Date]], "yyyy-mm")</f>
        <v>2024-04</v>
      </c>
      <c r="P4316" s="1">
        <f ca="1">YEAR(TODAY()) - YEAR(Table1[[#This Row],[Buyer Date of Birth]])</f>
        <v>49</v>
      </c>
      <c r="Q4316" s="2">
        <f>Table1[[#This Row],[Total Revenue]] - Table1[[#This Row],[Total Cost]]</f>
        <v>6780</v>
      </c>
    </row>
    <row r="4317" spans="1:17" x14ac:dyDescent="0.25">
      <c r="A4317" s="1">
        <v>45314</v>
      </c>
      <c r="B4317" t="s">
        <v>1407</v>
      </c>
      <c r="C4317" t="s">
        <v>116</v>
      </c>
      <c r="D4317" t="s">
        <v>78</v>
      </c>
      <c r="E4317" s="1">
        <v>29427</v>
      </c>
      <c r="F4317" t="s">
        <v>40</v>
      </c>
      <c r="G4317">
        <v>334</v>
      </c>
      <c r="H4317" t="s">
        <v>35</v>
      </c>
      <c r="I4317" t="s">
        <v>55</v>
      </c>
      <c r="J4317" t="s">
        <v>24</v>
      </c>
      <c r="K4317" t="str">
        <f>VLOOKUP(H4317, [1]Products!B:E, 2, FALSE)</f>
        <v>Caramel Biscuits</v>
      </c>
      <c r="L4317" s="2">
        <f>VLOOKUP(H4317, [1]Products!B:D, 3, FALSE)</f>
        <v>18</v>
      </c>
      <c r="M4317" s="2">
        <f>Table1[[#This Row],[Quantity Purchased]] * Table1[[#This Row],[Unit Price]]</f>
        <v>7348</v>
      </c>
      <c r="N4317" s="2">
        <f>VLOOKUP(H4317, [1]Products!B:E, 4, FALSE)</f>
        <v>22</v>
      </c>
      <c r="O4317" t="str">
        <f>TEXT(Table1[[#This Row],[Transaction Date]], "yyyy-mm")</f>
        <v>2024-01</v>
      </c>
      <c r="P4317" s="1">
        <f ca="1">YEAR(TODAY()) - YEAR(Table1[[#This Row],[Buyer Date of Birth]])</f>
        <v>45</v>
      </c>
      <c r="Q4317" s="2">
        <f>Table1[[#This Row],[Total Revenue]] - Table1[[#This Row],[Total Cost]]</f>
        <v>7330</v>
      </c>
    </row>
    <row r="4318" spans="1:17" x14ac:dyDescent="0.25">
      <c r="A4318" s="1">
        <v>45402</v>
      </c>
      <c r="B4318" t="s">
        <v>363</v>
      </c>
      <c r="C4318" t="s">
        <v>159</v>
      </c>
      <c r="D4318" t="s">
        <v>20</v>
      </c>
      <c r="E4318" s="1">
        <v>24236</v>
      </c>
      <c r="F4318" t="s">
        <v>21</v>
      </c>
      <c r="G4318">
        <v>189</v>
      </c>
      <c r="H4318" t="s">
        <v>72</v>
      </c>
      <c r="I4318" t="s">
        <v>59</v>
      </c>
      <c r="J4318" t="s">
        <v>24</v>
      </c>
      <c r="K4318" t="str">
        <f>VLOOKUP(H4318, [1]Products!B:E, 2, FALSE)</f>
        <v>Choco Delight</v>
      </c>
      <c r="L4318" s="2">
        <f>VLOOKUP(H4318, [1]Products!B:D, 3, FALSE)</f>
        <v>3</v>
      </c>
      <c r="M4318" s="2">
        <f>Table1[[#This Row],[Quantity Purchased]] * Table1[[#This Row],[Unit Price]]</f>
        <v>945</v>
      </c>
      <c r="N4318" s="2">
        <f>VLOOKUP(H4318, [1]Products!B:E, 4, FALSE)</f>
        <v>5</v>
      </c>
      <c r="O4318" t="str">
        <f>TEXT(Table1[[#This Row],[Transaction Date]], "yyyy-mm")</f>
        <v>2024-04</v>
      </c>
      <c r="P4318" s="1">
        <f ca="1">YEAR(TODAY()) - YEAR(Table1[[#This Row],[Buyer Date of Birth]])</f>
        <v>59</v>
      </c>
      <c r="Q4318" s="2">
        <f>Table1[[#This Row],[Total Revenue]] - Table1[[#This Row],[Total Cost]]</f>
        <v>942</v>
      </c>
    </row>
    <row r="4319" spans="1:17" x14ac:dyDescent="0.25">
      <c r="A4319" s="1">
        <v>45373</v>
      </c>
      <c r="B4319" t="s">
        <v>398</v>
      </c>
      <c r="C4319" t="s">
        <v>1266</v>
      </c>
      <c r="D4319" t="s">
        <v>84</v>
      </c>
      <c r="E4319" s="1">
        <v>17779</v>
      </c>
      <c r="F4319" t="s">
        <v>75</v>
      </c>
      <c r="G4319">
        <v>235</v>
      </c>
      <c r="H4319" t="s">
        <v>63</v>
      </c>
      <c r="I4319" t="s">
        <v>55</v>
      </c>
      <c r="J4319" t="s">
        <v>24</v>
      </c>
      <c r="K4319" t="str">
        <f>VLOOKUP(H4319, [1]Products!B:E, 2, FALSE)</f>
        <v>Vanilla Wafers</v>
      </c>
      <c r="L4319" s="2">
        <f>VLOOKUP(H4319, [1]Products!B:D, 3, FALSE)</f>
        <v>18</v>
      </c>
      <c r="M4319" s="2">
        <f>Table1[[#This Row],[Quantity Purchased]] * Table1[[#This Row],[Unit Price]]</f>
        <v>8460</v>
      </c>
      <c r="N4319" s="2">
        <f>VLOOKUP(H4319, [1]Products!B:E, 4, FALSE)</f>
        <v>36</v>
      </c>
      <c r="O4319" t="str">
        <f>TEXT(Table1[[#This Row],[Transaction Date]], "yyyy-mm")</f>
        <v>2024-03</v>
      </c>
      <c r="P4319" s="1">
        <f ca="1">YEAR(TODAY()) - YEAR(Table1[[#This Row],[Buyer Date of Birth]])</f>
        <v>77</v>
      </c>
      <c r="Q4319" s="2">
        <f>Table1[[#This Row],[Total Revenue]] - Table1[[#This Row],[Total Cost]]</f>
        <v>8442</v>
      </c>
    </row>
    <row r="4320" spans="1:17" x14ac:dyDescent="0.25">
      <c r="A4320" s="1">
        <v>45334</v>
      </c>
      <c r="B4320" t="s">
        <v>98</v>
      </c>
      <c r="C4320" t="s">
        <v>623</v>
      </c>
      <c r="D4320" t="s">
        <v>34</v>
      </c>
      <c r="E4320" s="1">
        <v>38633</v>
      </c>
      <c r="F4320" t="s">
        <v>40</v>
      </c>
      <c r="G4320">
        <v>95</v>
      </c>
      <c r="H4320" t="s">
        <v>66</v>
      </c>
      <c r="I4320" t="s">
        <v>59</v>
      </c>
      <c r="J4320" t="s">
        <v>24</v>
      </c>
      <c r="K4320" t="str">
        <f>VLOOKUP(H4320, [1]Products!B:E, 2, FALSE)</f>
        <v>Oatmeal Cookies</v>
      </c>
      <c r="L4320" s="2">
        <f>VLOOKUP(H4320, [1]Products!B:D, 3, FALSE)</f>
        <v>19</v>
      </c>
      <c r="M4320" s="2">
        <f>Table1[[#This Row],[Quantity Purchased]] * Table1[[#This Row],[Unit Price]]</f>
        <v>2185</v>
      </c>
      <c r="N4320" s="2">
        <f>VLOOKUP(H4320, [1]Products!B:E, 4, FALSE)</f>
        <v>23</v>
      </c>
      <c r="O4320" t="str">
        <f>TEXT(Table1[[#This Row],[Transaction Date]], "yyyy-mm")</f>
        <v>2024-02</v>
      </c>
      <c r="P4320" s="1">
        <f ca="1">YEAR(TODAY()) - YEAR(Table1[[#This Row],[Buyer Date of Birth]])</f>
        <v>20</v>
      </c>
      <c r="Q4320" s="2">
        <f>Table1[[#This Row],[Total Revenue]] - Table1[[#This Row],[Total Cost]]</f>
        <v>2166</v>
      </c>
    </row>
    <row r="4321" spans="1:17" x14ac:dyDescent="0.25">
      <c r="A4321" s="1">
        <v>45314</v>
      </c>
      <c r="B4321" t="s">
        <v>60</v>
      </c>
      <c r="C4321" t="s">
        <v>1408</v>
      </c>
      <c r="D4321" t="s">
        <v>53</v>
      </c>
      <c r="E4321" s="1">
        <v>36384</v>
      </c>
      <c r="F4321" t="s">
        <v>40</v>
      </c>
      <c r="G4321">
        <v>346</v>
      </c>
      <c r="H4321" t="s">
        <v>35</v>
      </c>
      <c r="I4321" t="s">
        <v>36</v>
      </c>
      <c r="J4321" t="s">
        <v>24</v>
      </c>
      <c r="K4321" t="str">
        <f>VLOOKUP(H4321, [1]Products!B:E, 2, FALSE)</f>
        <v>Caramel Biscuits</v>
      </c>
      <c r="L4321" s="2">
        <f>VLOOKUP(H4321, [1]Products!B:D, 3, FALSE)</f>
        <v>18</v>
      </c>
      <c r="M4321" s="2">
        <f>Table1[[#This Row],[Quantity Purchased]] * Table1[[#This Row],[Unit Price]]</f>
        <v>7612</v>
      </c>
      <c r="N4321" s="2">
        <f>VLOOKUP(H4321, [1]Products!B:E, 4, FALSE)</f>
        <v>22</v>
      </c>
      <c r="O4321" t="str">
        <f>TEXT(Table1[[#This Row],[Transaction Date]], "yyyy-mm")</f>
        <v>2024-01</v>
      </c>
      <c r="P4321" s="1">
        <f ca="1">YEAR(TODAY()) - YEAR(Table1[[#This Row],[Buyer Date of Birth]])</f>
        <v>26</v>
      </c>
      <c r="Q4321" s="2">
        <f>Table1[[#This Row],[Total Revenue]] - Table1[[#This Row],[Total Cost]]</f>
        <v>7594</v>
      </c>
    </row>
    <row r="4322" spans="1:17" x14ac:dyDescent="0.25">
      <c r="A4322" s="1">
        <v>45369</v>
      </c>
      <c r="B4322" t="s">
        <v>87</v>
      </c>
      <c r="C4322" t="s">
        <v>402</v>
      </c>
      <c r="D4322" t="s">
        <v>20</v>
      </c>
      <c r="E4322" s="1">
        <v>27804</v>
      </c>
      <c r="F4322" t="s">
        <v>28</v>
      </c>
      <c r="G4322">
        <v>196</v>
      </c>
      <c r="H4322" t="s">
        <v>71</v>
      </c>
      <c r="I4322" t="s">
        <v>36</v>
      </c>
      <c r="J4322" t="s">
        <v>24</v>
      </c>
      <c r="K4322" t="str">
        <f>VLOOKUP(H4322, [1]Products!B:E, 2, FALSE)</f>
        <v>Peanut Butter Bites</v>
      </c>
      <c r="L4322" s="2">
        <f>VLOOKUP(H4322, [1]Products!B:D, 3, FALSE)</f>
        <v>5</v>
      </c>
      <c r="M4322" s="2">
        <f>Table1[[#This Row],[Quantity Purchased]] * Table1[[#This Row],[Unit Price]]</f>
        <v>1372</v>
      </c>
      <c r="N4322" s="2">
        <f>VLOOKUP(H4322, [1]Products!B:E, 4, FALSE)</f>
        <v>7</v>
      </c>
      <c r="O4322" t="str">
        <f>TEXT(Table1[[#This Row],[Transaction Date]], "yyyy-mm")</f>
        <v>2024-03</v>
      </c>
      <c r="P4322" s="1">
        <f ca="1">YEAR(TODAY()) - YEAR(Table1[[#This Row],[Buyer Date of Birth]])</f>
        <v>49</v>
      </c>
      <c r="Q4322" s="2">
        <f>Table1[[#This Row],[Total Revenue]] - Table1[[#This Row],[Total Cost]]</f>
        <v>1367</v>
      </c>
    </row>
    <row r="4323" spans="1:17" x14ac:dyDescent="0.25">
      <c r="A4323" s="1">
        <v>45461</v>
      </c>
      <c r="B4323" t="s">
        <v>142</v>
      </c>
      <c r="C4323" t="s">
        <v>174</v>
      </c>
      <c r="D4323" t="s">
        <v>78</v>
      </c>
      <c r="E4323" s="1">
        <v>29895</v>
      </c>
      <c r="F4323" t="s">
        <v>28</v>
      </c>
      <c r="G4323">
        <v>238</v>
      </c>
      <c r="H4323" t="s">
        <v>63</v>
      </c>
      <c r="I4323" t="s">
        <v>42</v>
      </c>
      <c r="J4323" t="s">
        <v>24</v>
      </c>
      <c r="K4323" t="str">
        <f>VLOOKUP(H4323, [1]Products!B:E, 2, FALSE)</f>
        <v>Vanilla Wafers</v>
      </c>
      <c r="L4323" s="2">
        <f>VLOOKUP(H4323, [1]Products!B:D, 3, FALSE)</f>
        <v>18</v>
      </c>
      <c r="M4323" s="2">
        <f>Table1[[#This Row],[Quantity Purchased]] * Table1[[#This Row],[Unit Price]]</f>
        <v>8568</v>
      </c>
      <c r="N4323" s="2">
        <f>VLOOKUP(H4323, [1]Products!B:E, 4, FALSE)</f>
        <v>36</v>
      </c>
      <c r="O4323" t="str">
        <f>TEXT(Table1[[#This Row],[Transaction Date]], "yyyy-mm")</f>
        <v>2024-06</v>
      </c>
      <c r="P4323" s="1">
        <f ca="1">YEAR(TODAY()) - YEAR(Table1[[#This Row],[Buyer Date of Birth]])</f>
        <v>44</v>
      </c>
      <c r="Q4323" s="2">
        <f>Table1[[#This Row],[Total Revenue]] - Table1[[#This Row],[Total Cost]]</f>
        <v>8550</v>
      </c>
    </row>
    <row r="4324" spans="1:17" x14ac:dyDescent="0.25">
      <c r="A4324" s="1">
        <v>45317</v>
      </c>
      <c r="B4324" t="s">
        <v>32</v>
      </c>
      <c r="C4324" t="s">
        <v>475</v>
      </c>
      <c r="D4324" t="s">
        <v>20</v>
      </c>
      <c r="E4324" s="1">
        <v>23282</v>
      </c>
      <c r="F4324" t="s">
        <v>21</v>
      </c>
      <c r="G4324">
        <v>122</v>
      </c>
      <c r="H4324" t="s">
        <v>72</v>
      </c>
      <c r="I4324" t="s">
        <v>46</v>
      </c>
      <c r="J4324" t="s">
        <v>24</v>
      </c>
      <c r="K4324" t="str">
        <f>VLOOKUP(H4324, [1]Products!B:E, 2, FALSE)</f>
        <v>Choco Delight</v>
      </c>
      <c r="L4324" s="2">
        <f>VLOOKUP(H4324, [1]Products!B:D, 3, FALSE)</f>
        <v>3</v>
      </c>
      <c r="M4324" s="2">
        <f>Table1[[#This Row],[Quantity Purchased]] * Table1[[#This Row],[Unit Price]]</f>
        <v>610</v>
      </c>
      <c r="N4324" s="2">
        <f>VLOOKUP(H4324, [1]Products!B:E, 4, FALSE)</f>
        <v>5</v>
      </c>
      <c r="O4324" t="str">
        <f>TEXT(Table1[[#This Row],[Transaction Date]], "yyyy-mm")</f>
        <v>2024-01</v>
      </c>
      <c r="P4324" s="1">
        <f ca="1">YEAR(TODAY()) - YEAR(Table1[[#This Row],[Buyer Date of Birth]])</f>
        <v>62</v>
      </c>
      <c r="Q4324" s="2">
        <f>Table1[[#This Row],[Total Revenue]] - Table1[[#This Row],[Total Cost]]</f>
        <v>607</v>
      </c>
    </row>
    <row r="4325" spans="1:17" x14ac:dyDescent="0.25">
      <c r="A4325" s="1">
        <v>45470</v>
      </c>
      <c r="B4325" t="s">
        <v>334</v>
      </c>
      <c r="C4325" t="s">
        <v>112</v>
      </c>
      <c r="D4325" t="s">
        <v>89</v>
      </c>
      <c r="E4325" s="1">
        <v>21689</v>
      </c>
      <c r="F4325" t="s">
        <v>75</v>
      </c>
      <c r="G4325">
        <v>195</v>
      </c>
      <c r="H4325" t="s">
        <v>54</v>
      </c>
      <c r="I4325" t="s">
        <v>50</v>
      </c>
      <c r="J4325" t="s">
        <v>24</v>
      </c>
      <c r="K4325" t="str">
        <f>VLOOKUP(H4325, [1]Products!B:E, 2, FALSE)</f>
        <v>Lemon Crisps</v>
      </c>
      <c r="L4325" s="2">
        <f>VLOOKUP(H4325, [1]Products!B:D, 3, FALSE)</f>
        <v>7</v>
      </c>
      <c r="M4325" s="2">
        <f>Table1[[#This Row],[Quantity Purchased]] * Table1[[#This Row],[Unit Price]]</f>
        <v>1755</v>
      </c>
      <c r="N4325" s="2">
        <f>VLOOKUP(H4325, [1]Products!B:E, 4, FALSE)</f>
        <v>9</v>
      </c>
      <c r="O4325" t="str">
        <f>TEXT(Table1[[#This Row],[Transaction Date]], "yyyy-mm")</f>
        <v>2024-06</v>
      </c>
      <c r="P4325" s="1">
        <f ca="1">YEAR(TODAY()) - YEAR(Table1[[#This Row],[Buyer Date of Birth]])</f>
        <v>66</v>
      </c>
      <c r="Q4325" s="2">
        <f>Table1[[#This Row],[Total Revenue]] - Table1[[#This Row],[Total Cost]]</f>
        <v>1748</v>
      </c>
    </row>
    <row r="4326" spans="1:17" x14ac:dyDescent="0.25">
      <c r="A4326" s="1">
        <v>45407</v>
      </c>
      <c r="B4326" t="s">
        <v>204</v>
      </c>
      <c r="C4326" t="s">
        <v>179</v>
      </c>
      <c r="D4326" t="s">
        <v>58</v>
      </c>
      <c r="E4326" s="1">
        <v>28387</v>
      </c>
      <c r="F4326" t="s">
        <v>75</v>
      </c>
      <c r="G4326">
        <v>228</v>
      </c>
      <c r="H4326" t="s">
        <v>72</v>
      </c>
      <c r="I4326" t="s">
        <v>55</v>
      </c>
      <c r="J4326" t="s">
        <v>31</v>
      </c>
      <c r="K4326" t="str">
        <f>VLOOKUP(H4326, [1]Products!B:E, 2, FALSE)</f>
        <v>Choco Delight</v>
      </c>
      <c r="L4326" s="2">
        <f>VLOOKUP(H4326, [1]Products!B:D, 3, FALSE)</f>
        <v>3</v>
      </c>
      <c r="M4326" s="2">
        <f>Table1[[#This Row],[Quantity Purchased]] * Table1[[#This Row],[Unit Price]]</f>
        <v>1140</v>
      </c>
      <c r="N4326" s="2">
        <f>VLOOKUP(H4326, [1]Products!B:E, 4, FALSE)</f>
        <v>5</v>
      </c>
      <c r="O4326" t="str">
        <f>TEXT(Table1[[#This Row],[Transaction Date]], "yyyy-mm")</f>
        <v>2024-04</v>
      </c>
      <c r="P4326" s="1">
        <f ca="1">YEAR(TODAY()) - YEAR(Table1[[#This Row],[Buyer Date of Birth]])</f>
        <v>48</v>
      </c>
      <c r="Q4326" s="2">
        <f>Table1[[#This Row],[Total Revenue]] - Table1[[#This Row],[Total Cost]]</f>
        <v>1137</v>
      </c>
    </row>
    <row r="4327" spans="1:17" x14ac:dyDescent="0.25">
      <c r="A4327" s="1">
        <v>45332</v>
      </c>
      <c r="B4327" t="s">
        <v>1409</v>
      </c>
      <c r="C4327" t="s">
        <v>116</v>
      </c>
      <c r="D4327" t="s">
        <v>53</v>
      </c>
      <c r="E4327" s="1">
        <v>31849</v>
      </c>
      <c r="F4327" t="s">
        <v>28</v>
      </c>
      <c r="G4327">
        <v>403</v>
      </c>
      <c r="H4327" t="s">
        <v>22</v>
      </c>
      <c r="I4327" t="s">
        <v>59</v>
      </c>
      <c r="J4327" t="s">
        <v>24</v>
      </c>
      <c r="K4327" t="str">
        <f>VLOOKUP(H4327, [1]Products!B:E, 2, FALSE)</f>
        <v>Cinnamon Swirls</v>
      </c>
      <c r="L4327" s="2">
        <f>VLOOKUP(H4327, [1]Products!B:D, 3, FALSE)</f>
        <v>10</v>
      </c>
      <c r="M4327" s="2">
        <f>Table1[[#This Row],[Quantity Purchased]] * Table1[[#This Row],[Unit Price]]</f>
        <v>5642</v>
      </c>
      <c r="N4327" s="2">
        <f>VLOOKUP(H4327, [1]Products!B:E, 4, FALSE)</f>
        <v>14</v>
      </c>
      <c r="O4327" t="str">
        <f>TEXT(Table1[[#This Row],[Transaction Date]], "yyyy-mm")</f>
        <v>2024-02</v>
      </c>
      <c r="P4327" s="1">
        <f ca="1">YEAR(TODAY()) - YEAR(Table1[[#This Row],[Buyer Date of Birth]])</f>
        <v>38</v>
      </c>
      <c r="Q4327" s="2">
        <f>Table1[[#This Row],[Total Revenue]] - Table1[[#This Row],[Total Cost]]</f>
        <v>5632</v>
      </c>
    </row>
    <row r="4328" spans="1:17" x14ac:dyDescent="0.25">
      <c r="A4328" s="1">
        <v>45336</v>
      </c>
      <c r="B4328" t="s">
        <v>413</v>
      </c>
      <c r="C4328" t="s">
        <v>1154</v>
      </c>
      <c r="D4328" t="s">
        <v>20</v>
      </c>
      <c r="E4328" s="1">
        <v>27982</v>
      </c>
      <c r="F4328" t="s">
        <v>28</v>
      </c>
      <c r="G4328">
        <v>260</v>
      </c>
      <c r="H4328" t="s">
        <v>72</v>
      </c>
      <c r="I4328" t="s">
        <v>55</v>
      </c>
      <c r="J4328" t="s">
        <v>24</v>
      </c>
      <c r="K4328" t="str">
        <f>VLOOKUP(H4328, [1]Products!B:E, 2, FALSE)</f>
        <v>Choco Delight</v>
      </c>
      <c r="L4328" s="2">
        <f>VLOOKUP(H4328, [1]Products!B:D, 3, FALSE)</f>
        <v>3</v>
      </c>
      <c r="M4328" s="2">
        <f>Table1[[#This Row],[Quantity Purchased]] * Table1[[#This Row],[Unit Price]]</f>
        <v>1300</v>
      </c>
      <c r="N4328" s="2">
        <f>VLOOKUP(H4328, [1]Products!B:E, 4, FALSE)</f>
        <v>5</v>
      </c>
      <c r="O4328" t="str">
        <f>TEXT(Table1[[#This Row],[Transaction Date]], "yyyy-mm")</f>
        <v>2024-02</v>
      </c>
      <c r="P4328" s="1">
        <f ca="1">YEAR(TODAY()) - YEAR(Table1[[#This Row],[Buyer Date of Birth]])</f>
        <v>49</v>
      </c>
      <c r="Q4328" s="2">
        <f>Table1[[#This Row],[Total Revenue]] - Table1[[#This Row],[Total Cost]]</f>
        <v>1297</v>
      </c>
    </row>
    <row r="4329" spans="1:17" x14ac:dyDescent="0.25">
      <c r="A4329" s="1">
        <v>45354</v>
      </c>
      <c r="B4329" t="s">
        <v>236</v>
      </c>
      <c r="C4329" t="s">
        <v>345</v>
      </c>
      <c r="D4329" t="s">
        <v>78</v>
      </c>
      <c r="E4329" s="1">
        <v>31852</v>
      </c>
      <c r="F4329" t="s">
        <v>75</v>
      </c>
      <c r="G4329">
        <v>207</v>
      </c>
      <c r="H4329" t="s">
        <v>35</v>
      </c>
      <c r="I4329" t="s">
        <v>59</v>
      </c>
      <c r="J4329" t="s">
        <v>24</v>
      </c>
      <c r="K4329" t="str">
        <f>VLOOKUP(H4329, [1]Products!B:E, 2, FALSE)</f>
        <v>Caramel Biscuits</v>
      </c>
      <c r="L4329" s="2">
        <f>VLOOKUP(H4329, [1]Products!B:D, 3, FALSE)</f>
        <v>18</v>
      </c>
      <c r="M4329" s="2">
        <f>Table1[[#This Row],[Quantity Purchased]] * Table1[[#This Row],[Unit Price]]</f>
        <v>4554</v>
      </c>
      <c r="N4329" s="2">
        <f>VLOOKUP(H4329, [1]Products!B:E, 4, FALSE)</f>
        <v>22</v>
      </c>
      <c r="O4329" t="str">
        <f>TEXT(Table1[[#This Row],[Transaction Date]], "yyyy-mm")</f>
        <v>2024-03</v>
      </c>
      <c r="P4329" s="1">
        <f ca="1">YEAR(TODAY()) - YEAR(Table1[[#This Row],[Buyer Date of Birth]])</f>
        <v>38</v>
      </c>
      <c r="Q4329" s="2">
        <f>Table1[[#This Row],[Total Revenue]] - Table1[[#This Row],[Total Cost]]</f>
        <v>4536</v>
      </c>
    </row>
    <row r="4330" spans="1:17" x14ac:dyDescent="0.25">
      <c r="A4330" s="1">
        <v>45410</v>
      </c>
      <c r="B4330" t="s">
        <v>160</v>
      </c>
      <c r="C4330" t="s">
        <v>680</v>
      </c>
      <c r="D4330" t="s">
        <v>89</v>
      </c>
      <c r="E4330" s="1">
        <v>21336</v>
      </c>
      <c r="F4330" t="s">
        <v>40</v>
      </c>
      <c r="G4330">
        <v>45</v>
      </c>
      <c r="H4330" t="s">
        <v>54</v>
      </c>
      <c r="I4330" t="s">
        <v>59</v>
      </c>
      <c r="J4330" t="s">
        <v>24</v>
      </c>
      <c r="K4330" t="str">
        <f>VLOOKUP(H4330, [1]Products!B:E, 2, FALSE)</f>
        <v>Lemon Crisps</v>
      </c>
      <c r="L4330" s="2">
        <f>VLOOKUP(H4330, [1]Products!B:D, 3, FALSE)</f>
        <v>7</v>
      </c>
      <c r="M4330" s="2">
        <f>Table1[[#This Row],[Quantity Purchased]] * Table1[[#This Row],[Unit Price]]</f>
        <v>405</v>
      </c>
      <c r="N4330" s="2">
        <f>VLOOKUP(H4330, [1]Products!B:E, 4, FALSE)</f>
        <v>9</v>
      </c>
      <c r="O4330" t="str">
        <f>TEXT(Table1[[#This Row],[Transaction Date]], "yyyy-mm")</f>
        <v>2024-04</v>
      </c>
      <c r="P4330" s="1">
        <f ca="1">YEAR(TODAY()) - YEAR(Table1[[#This Row],[Buyer Date of Birth]])</f>
        <v>67</v>
      </c>
      <c r="Q4330" s="2">
        <f>Table1[[#This Row],[Total Revenue]] - Table1[[#This Row],[Total Cost]]</f>
        <v>398</v>
      </c>
    </row>
    <row r="4331" spans="1:17" x14ac:dyDescent="0.25">
      <c r="A4331" s="1">
        <v>45377</v>
      </c>
      <c r="B4331" t="s">
        <v>647</v>
      </c>
      <c r="C4331" t="s">
        <v>33</v>
      </c>
      <c r="D4331" t="s">
        <v>78</v>
      </c>
      <c r="E4331" s="1">
        <v>29055</v>
      </c>
      <c r="F4331" t="s">
        <v>21</v>
      </c>
      <c r="G4331">
        <v>435</v>
      </c>
      <c r="H4331" t="s">
        <v>72</v>
      </c>
      <c r="I4331" t="s">
        <v>50</v>
      </c>
      <c r="J4331" t="s">
        <v>24</v>
      </c>
      <c r="K4331" t="str">
        <f>VLOOKUP(H4331, [1]Products!B:E, 2, FALSE)</f>
        <v>Choco Delight</v>
      </c>
      <c r="L4331" s="2">
        <f>VLOOKUP(H4331, [1]Products!B:D, 3, FALSE)</f>
        <v>3</v>
      </c>
      <c r="M4331" s="2">
        <f>Table1[[#This Row],[Quantity Purchased]] * Table1[[#This Row],[Unit Price]]</f>
        <v>2175</v>
      </c>
      <c r="N4331" s="2">
        <f>VLOOKUP(H4331, [1]Products!B:E, 4, FALSE)</f>
        <v>5</v>
      </c>
      <c r="O4331" t="str">
        <f>TEXT(Table1[[#This Row],[Transaction Date]], "yyyy-mm")</f>
        <v>2024-03</v>
      </c>
      <c r="P4331" s="1">
        <f ca="1">YEAR(TODAY()) - YEAR(Table1[[#This Row],[Buyer Date of Birth]])</f>
        <v>46</v>
      </c>
      <c r="Q4331" s="2">
        <f>Table1[[#This Row],[Total Revenue]] - Table1[[#This Row],[Total Cost]]</f>
        <v>2172</v>
      </c>
    </row>
    <row r="4332" spans="1:17" x14ac:dyDescent="0.25">
      <c r="A4332" s="1">
        <v>45450</v>
      </c>
      <c r="B4332" t="s">
        <v>157</v>
      </c>
      <c r="C4332" t="s">
        <v>328</v>
      </c>
      <c r="D4332" t="s">
        <v>84</v>
      </c>
      <c r="E4332" s="1">
        <v>19078</v>
      </c>
      <c r="F4332" t="s">
        <v>75</v>
      </c>
      <c r="G4332">
        <v>497</v>
      </c>
      <c r="H4332" t="s">
        <v>35</v>
      </c>
      <c r="I4332" t="s">
        <v>55</v>
      </c>
      <c r="J4332" t="s">
        <v>24</v>
      </c>
      <c r="K4332" t="str">
        <f>VLOOKUP(H4332, [1]Products!B:E, 2, FALSE)</f>
        <v>Caramel Biscuits</v>
      </c>
      <c r="L4332" s="2">
        <f>VLOOKUP(H4332, [1]Products!B:D, 3, FALSE)</f>
        <v>18</v>
      </c>
      <c r="M4332" s="2">
        <f>Table1[[#This Row],[Quantity Purchased]] * Table1[[#This Row],[Unit Price]]</f>
        <v>10934</v>
      </c>
      <c r="N4332" s="2">
        <f>VLOOKUP(H4332, [1]Products!B:E, 4, FALSE)</f>
        <v>22</v>
      </c>
      <c r="O4332" t="str">
        <f>TEXT(Table1[[#This Row],[Transaction Date]], "yyyy-mm")</f>
        <v>2024-06</v>
      </c>
      <c r="P4332" s="1">
        <f ca="1">YEAR(TODAY()) - YEAR(Table1[[#This Row],[Buyer Date of Birth]])</f>
        <v>73</v>
      </c>
      <c r="Q4332" s="2">
        <f>Table1[[#This Row],[Total Revenue]] - Table1[[#This Row],[Total Cost]]</f>
        <v>10916</v>
      </c>
    </row>
    <row r="4333" spans="1:17" x14ac:dyDescent="0.25">
      <c r="A4333" s="1">
        <v>45495</v>
      </c>
      <c r="B4333" t="s">
        <v>447</v>
      </c>
      <c r="C4333" t="s">
        <v>307</v>
      </c>
      <c r="D4333" t="s">
        <v>100</v>
      </c>
      <c r="E4333" s="1">
        <v>22653</v>
      </c>
      <c r="F4333" t="s">
        <v>75</v>
      </c>
      <c r="G4333">
        <v>410</v>
      </c>
      <c r="H4333" t="s">
        <v>54</v>
      </c>
      <c r="I4333" t="s">
        <v>59</v>
      </c>
      <c r="J4333" t="s">
        <v>24</v>
      </c>
      <c r="K4333" t="str">
        <f>VLOOKUP(H4333, [1]Products!B:E, 2, FALSE)</f>
        <v>Lemon Crisps</v>
      </c>
      <c r="L4333" s="2">
        <f>VLOOKUP(H4333, [1]Products!B:D, 3, FALSE)</f>
        <v>7</v>
      </c>
      <c r="M4333" s="2">
        <f>Table1[[#This Row],[Quantity Purchased]] * Table1[[#This Row],[Unit Price]]</f>
        <v>3690</v>
      </c>
      <c r="N4333" s="2">
        <f>VLOOKUP(H4333, [1]Products!B:E, 4, FALSE)</f>
        <v>9</v>
      </c>
      <c r="O4333" t="str">
        <f>TEXT(Table1[[#This Row],[Transaction Date]], "yyyy-mm")</f>
        <v>2024-07</v>
      </c>
      <c r="P4333" s="1">
        <f ca="1">YEAR(TODAY()) - YEAR(Table1[[#This Row],[Buyer Date of Birth]])</f>
        <v>63</v>
      </c>
      <c r="Q4333" s="2">
        <f>Table1[[#This Row],[Total Revenue]] - Table1[[#This Row],[Total Cost]]</f>
        <v>3683</v>
      </c>
    </row>
    <row r="4334" spans="1:17" x14ac:dyDescent="0.25">
      <c r="A4334" s="1">
        <v>45381</v>
      </c>
      <c r="B4334" t="s">
        <v>884</v>
      </c>
      <c r="C4334" t="s">
        <v>1377</v>
      </c>
      <c r="D4334" t="s">
        <v>62</v>
      </c>
      <c r="E4334" s="1">
        <v>19941</v>
      </c>
      <c r="F4334" t="s">
        <v>21</v>
      </c>
      <c r="G4334">
        <v>440</v>
      </c>
      <c r="H4334" t="s">
        <v>66</v>
      </c>
      <c r="I4334" t="s">
        <v>55</v>
      </c>
      <c r="J4334" t="s">
        <v>24</v>
      </c>
      <c r="K4334" t="str">
        <f>VLOOKUP(H4334, [1]Products!B:E, 2, FALSE)</f>
        <v>Oatmeal Cookies</v>
      </c>
      <c r="L4334" s="2">
        <f>VLOOKUP(H4334, [1]Products!B:D, 3, FALSE)</f>
        <v>19</v>
      </c>
      <c r="M4334" s="2">
        <f>Table1[[#This Row],[Quantity Purchased]] * Table1[[#This Row],[Unit Price]]</f>
        <v>10120</v>
      </c>
      <c r="N4334" s="2">
        <f>VLOOKUP(H4334, [1]Products!B:E, 4, FALSE)</f>
        <v>23</v>
      </c>
      <c r="O4334" t="str">
        <f>TEXT(Table1[[#This Row],[Transaction Date]], "yyyy-mm")</f>
        <v>2024-03</v>
      </c>
      <c r="P4334" s="1">
        <f ca="1">YEAR(TODAY()) - YEAR(Table1[[#This Row],[Buyer Date of Birth]])</f>
        <v>71</v>
      </c>
      <c r="Q4334" s="2">
        <f>Table1[[#This Row],[Total Revenue]] - Table1[[#This Row],[Total Cost]]</f>
        <v>10101</v>
      </c>
    </row>
    <row r="4335" spans="1:17" x14ac:dyDescent="0.25">
      <c r="A4335" s="1">
        <v>45453</v>
      </c>
      <c r="B4335" t="s">
        <v>389</v>
      </c>
      <c r="C4335" t="s">
        <v>584</v>
      </c>
      <c r="D4335" t="s">
        <v>89</v>
      </c>
      <c r="E4335" s="1">
        <v>32909</v>
      </c>
      <c r="F4335" t="s">
        <v>40</v>
      </c>
      <c r="G4335">
        <v>246</v>
      </c>
      <c r="H4335" t="s">
        <v>63</v>
      </c>
      <c r="I4335" t="s">
        <v>59</v>
      </c>
      <c r="J4335" t="s">
        <v>24</v>
      </c>
      <c r="K4335" t="str">
        <f>VLOOKUP(H4335, [1]Products!B:E, 2, FALSE)</f>
        <v>Vanilla Wafers</v>
      </c>
      <c r="L4335" s="2">
        <f>VLOOKUP(H4335, [1]Products!B:D, 3, FALSE)</f>
        <v>18</v>
      </c>
      <c r="M4335" s="2">
        <f>Table1[[#This Row],[Quantity Purchased]] * Table1[[#This Row],[Unit Price]]</f>
        <v>8856</v>
      </c>
      <c r="N4335" s="2">
        <f>VLOOKUP(H4335, [1]Products!B:E, 4, FALSE)</f>
        <v>36</v>
      </c>
      <c r="O4335" t="str">
        <f>TEXT(Table1[[#This Row],[Transaction Date]], "yyyy-mm")</f>
        <v>2024-06</v>
      </c>
      <c r="P4335" s="1">
        <f ca="1">YEAR(TODAY()) - YEAR(Table1[[#This Row],[Buyer Date of Birth]])</f>
        <v>35</v>
      </c>
      <c r="Q4335" s="2">
        <f>Table1[[#This Row],[Total Revenue]] - Table1[[#This Row],[Total Cost]]</f>
        <v>8838</v>
      </c>
    </row>
    <row r="4336" spans="1:17" x14ac:dyDescent="0.25">
      <c r="A4336" s="1">
        <v>45439</v>
      </c>
      <c r="B4336" t="s">
        <v>309</v>
      </c>
      <c r="C4336" t="s">
        <v>116</v>
      </c>
      <c r="D4336" t="s">
        <v>45</v>
      </c>
      <c r="E4336" s="1">
        <v>18132</v>
      </c>
      <c r="F4336" t="s">
        <v>40</v>
      </c>
      <c r="G4336">
        <v>38</v>
      </c>
      <c r="H4336" t="s">
        <v>72</v>
      </c>
      <c r="I4336" t="s">
        <v>36</v>
      </c>
      <c r="J4336" t="s">
        <v>24</v>
      </c>
      <c r="K4336" t="str">
        <f>VLOOKUP(H4336, [1]Products!B:E, 2, FALSE)</f>
        <v>Choco Delight</v>
      </c>
      <c r="L4336" s="2">
        <f>VLOOKUP(H4336, [1]Products!B:D, 3, FALSE)</f>
        <v>3</v>
      </c>
      <c r="M4336" s="2">
        <f>Table1[[#This Row],[Quantity Purchased]] * Table1[[#This Row],[Unit Price]]</f>
        <v>190</v>
      </c>
      <c r="N4336" s="2">
        <f>VLOOKUP(H4336, [1]Products!B:E, 4, FALSE)</f>
        <v>5</v>
      </c>
      <c r="O4336" t="str">
        <f>TEXT(Table1[[#This Row],[Transaction Date]], "yyyy-mm")</f>
        <v>2024-05</v>
      </c>
      <c r="P4336" s="1">
        <f ca="1">YEAR(TODAY()) - YEAR(Table1[[#This Row],[Buyer Date of Birth]])</f>
        <v>76</v>
      </c>
      <c r="Q4336" s="2">
        <f>Table1[[#This Row],[Total Revenue]] - Table1[[#This Row],[Total Cost]]</f>
        <v>187</v>
      </c>
    </row>
    <row r="4337" spans="1:17" x14ac:dyDescent="0.25">
      <c r="A4337" s="1">
        <v>45462</v>
      </c>
      <c r="B4337" t="s">
        <v>358</v>
      </c>
      <c r="C4337" t="s">
        <v>57</v>
      </c>
      <c r="D4337" t="s">
        <v>100</v>
      </c>
      <c r="E4337" s="1">
        <v>27392</v>
      </c>
      <c r="F4337" t="s">
        <v>40</v>
      </c>
      <c r="G4337">
        <v>323</v>
      </c>
      <c r="H4337" t="s">
        <v>29</v>
      </c>
      <c r="I4337" t="s">
        <v>36</v>
      </c>
      <c r="J4337" t="s">
        <v>24</v>
      </c>
      <c r="K4337" t="str">
        <f>VLOOKUP(H4337, [1]Products!B:E, 2, FALSE)</f>
        <v>Shortbread</v>
      </c>
      <c r="L4337" s="2">
        <f>VLOOKUP(H4337, [1]Products!B:D, 3, FALSE)</f>
        <v>10</v>
      </c>
      <c r="M4337" s="2">
        <f>Table1[[#This Row],[Quantity Purchased]] * Table1[[#This Row],[Unit Price]]</f>
        <v>14535</v>
      </c>
      <c r="N4337" s="2">
        <f>VLOOKUP(H4337, [1]Products!B:E, 4, FALSE)</f>
        <v>45</v>
      </c>
      <c r="O4337" t="str">
        <f>TEXT(Table1[[#This Row],[Transaction Date]], "yyyy-mm")</f>
        <v>2024-06</v>
      </c>
      <c r="P4337" s="1">
        <f ca="1">YEAR(TODAY()) - YEAR(Table1[[#This Row],[Buyer Date of Birth]])</f>
        <v>51</v>
      </c>
      <c r="Q4337" s="2">
        <f>Table1[[#This Row],[Total Revenue]] - Table1[[#This Row],[Total Cost]]</f>
        <v>14525</v>
      </c>
    </row>
    <row r="4338" spans="1:17" x14ac:dyDescent="0.25">
      <c r="A4338" s="1">
        <v>45312</v>
      </c>
      <c r="B4338" t="s">
        <v>683</v>
      </c>
      <c r="C4338" t="s">
        <v>1338</v>
      </c>
      <c r="D4338" t="s">
        <v>62</v>
      </c>
      <c r="E4338" s="1">
        <v>27073</v>
      </c>
      <c r="F4338" t="s">
        <v>21</v>
      </c>
      <c r="G4338">
        <v>490</v>
      </c>
      <c r="H4338" t="s">
        <v>72</v>
      </c>
      <c r="I4338" t="s">
        <v>42</v>
      </c>
      <c r="J4338" t="s">
        <v>24</v>
      </c>
      <c r="K4338" t="str">
        <f>VLOOKUP(H4338, [1]Products!B:E, 2, FALSE)</f>
        <v>Choco Delight</v>
      </c>
      <c r="L4338" s="2">
        <f>VLOOKUP(H4338, [1]Products!B:D, 3, FALSE)</f>
        <v>3</v>
      </c>
      <c r="M4338" s="2">
        <f>Table1[[#This Row],[Quantity Purchased]] * Table1[[#This Row],[Unit Price]]</f>
        <v>2450</v>
      </c>
      <c r="N4338" s="2">
        <f>VLOOKUP(H4338, [1]Products!B:E, 4, FALSE)</f>
        <v>5</v>
      </c>
      <c r="O4338" t="str">
        <f>TEXT(Table1[[#This Row],[Transaction Date]], "yyyy-mm")</f>
        <v>2024-01</v>
      </c>
      <c r="P4338" s="1">
        <f ca="1">YEAR(TODAY()) - YEAR(Table1[[#This Row],[Buyer Date of Birth]])</f>
        <v>51</v>
      </c>
      <c r="Q4338" s="2">
        <f>Table1[[#This Row],[Total Revenue]] - Table1[[#This Row],[Total Cost]]</f>
        <v>2447</v>
      </c>
    </row>
    <row r="4339" spans="1:17" x14ac:dyDescent="0.25">
      <c r="A4339" s="1">
        <v>45469</v>
      </c>
      <c r="B4339" t="s">
        <v>189</v>
      </c>
      <c r="C4339" t="s">
        <v>202</v>
      </c>
      <c r="D4339" t="s">
        <v>78</v>
      </c>
      <c r="E4339" s="1">
        <v>25624</v>
      </c>
      <c r="F4339" t="s">
        <v>21</v>
      </c>
      <c r="G4339">
        <v>405</v>
      </c>
      <c r="H4339" t="s">
        <v>49</v>
      </c>
      <c r="I4339" t="s">
        <v>46</v>
      </c>
      <c r="J4339" t="s">
        <v>24</v>
      </c>
      <c r="K4339" t="str">
        <f>VLOOKUP(H4339, [1]Products!B:E, 2, FALSE)</f>
        <v>Butter Crunch</v>
      </c>
      <c r="L4339" s="2">
        <f>VLOOKUP(H4339, [1]Products!B:D, 3, FALSE)</f>
        <v>10</v>
      </c>
      <c r="M4339" s="2">
        <f>Table1[[#This Row],[Quantity Purchased]] * Table1[[#This Row],[Unit Price]]</f>
        <v>4455</v>
      </c>
      <c r="N4339" s="2">
        <f>VLOOKUP(H4339, [1]Products!B:E, 4, FALSE)</f>
        <v>11</v>
      </c>
      <c r="O4339" t="str">
        <f>TEXT(Table1[[#This Row],[Transaction Date]], "yyyy-mm")</f>
        <v>2024-06</v>
      </c>
      <c r="P4339" s="1">
        <f ca="1">YEAR(TODAY()) - YEAR(Table1[[#This Row],[Buyer Date of Birth]])</f>
        <v>55</v>
      </c>
      <c r="Q4339" s="2">
        <f>Table1[[#This Row],[Total Revenue]] - Table1[[#This Row],[Total Cost]]</f>
        <v>4445</v>
      </c>
    </row>
    <row r="4340" spans="1:17" x14ac:dyDescent="0.25">
      <c r="A4340" s="1">
        <v>45294</v>
      </c>
      <c r="B4340" t="s">
        <v>647</v>
      </c>
      <c r="C4340" t="s">
        <v>568</v>
      </c>
      <c r="D4340" t="s">
        <v>58</v>
      </c>
      <c r="E4340" s="1">
        <v>34132</v>
      </c>
      <c r="F4340" t="s">
        <v>21</v>
      </c>
      <c r="G4340">
        <v>22</v>
      </c>
      <c r="H4340" t="s">
        <v>35</v>
      </c>
      <c r="I4340" t="s">
        <v>50</v>
      </c>
      <c r="J4340" t="s">
        <v>24</v>
      </c>
      <c r="K4340" t="str">
        <f>VLOOKUP(H4340, [1]Products!B:E, 2, FALSE)</f>
        <v>Caramel Biscuits</v>
      </c>
      <c r="L4340" s="2">
        <f>VLOOKUP(H4340, [1]Products!B:D, 3, FALSE)</f>
        <v>18</v>
      </c>
      <c r="M4340" s="2">
        <f>Table1[[#This Row],[Quantity Purchased]] * Table1[[#This Row],[Unit Price]]</f>
        <v>484</v>
      </c>
      <c r="N4340" s="2">
        <f>VLOOKUP(H4340, [1]Products!B:E, 4, FALSE)</f>
        <v>22</v>
      </c>
      <c r="O4340" t="str">
        <f>TEXT(Table1[[#This Row],[Transaction Date]], "yyyy-mm")</f>
        <v>2024-01</v>
      </c>
      <c r="P4340" s="1">
        <f ca="1">YEAR(TODAY()) - YEAR(Table1[[#This Row],[Buyer Date of Birth]])</f>
        <v>32</v>
      </c>
      <c r="Q4340" s="2">
        <f>Table1[[#This Row],[Total Revenue]] - Table1[[#This Row],[Total Cost]]</f>
        <v>466</v>
      </c>
    </row>
    <row r="4341" spans="1:17" x14ac:dyDescent="0.25">
      <c r="A4341" s="1">
        <v>45467</v>
      </c>
      <c r="B4341" t="s">
        <v>1236</v>
      </c>
      <c r="C4341" t="s">
        <v>700</v>
      </c>
      <c r="D4341" t="s">
        <v>58</v>
      </c>
      <c r="E4341" s="1">
        <v>20616</v>
      </c>
      <c r="F4341" t="s">
        <v>28</v>
      </c>
      <c r="G4341">
        <v>435</v>
      </c>
      <c r="H4341" t="s">
        <v>49</v>
      </c>
      <c r="I4341" t="s">
        <v>55</v>
      </c>
      <c r="J4341" t="s">
        <v>24</v>
      </c>
      <c r="K4341" t="str">
        <f>VLOOKUP(H4341, [1]Products!B:E, 2, FALSE)</f>
        <v>Butter Crunch</v>
      </c>
      <c r="L4341" s="2">
        <f>VLOOKUP(H4341, [1]Products!B:D, 3, FALSE)</f>
        <v>10</v>
      </c>
      <c r="M4341" s="2">
        <f>Table1[[#This Row],[Quantity Purchased]] * Table1[[#This Row],[Unit Price]]</f>
        <v>4785</v>
      </c>
      <c r="N4341" s="2">
        <f>VLOOKUP(H4341, [1]Products!B:E, 4, FALSE)</f>
        <v>11</v>
      </c>
      <c r="O4341" t="str">
        <f>TEXT(Table1[[#This Row],[Transaction Date]], "yyyy-mm")</f>
        <v>2024-06</v>
      </c>
      <c r="P4341" s="1">
        <f ca="1">YEAR(TODAY()) - YEAR(Table1[[#This Row],[Buyer Date of Birth]])</f>
        <v>69</v>
      </c>
      <c r="Q4341" s="2">
        <f>Table1[[#This Row],[Total Revenue]] - Table1[[#This Row],[Total Cost]]</f>
        <v>4775</v>
      </c>
    </row>
    <row r="4342" spans="1:17" x14ac:dyDescent="0.25">
      <c r="A4342" s="1">
        <v>45365</v>
      </c>
      <c r="B4342" t="s">
        <v>320</v>
      </c>
      <c r="C4342" t="s">
        <v>69</v>
      </c>
      <c r="D4342" t="s">
        <v>53</v>
      </c>
      <c r="E4342" s="1">
        <v>25520</v>
      </c>
      <c r="F4342" t="s">
        <v>40</v>
      </c>
      <c r="G4342">
        <v>433</v>
      </c>
      <c r="H4342" t="s">
        <v>63</v>
      </c>
      <c r="I4342" t="s">
        <v>59</v>
      </c>
      <c r="J4342" t="s">
        <v>24</v>
      </c>
      <c r="K4342" t="str">
        <f>VLOOKUP(H4342, [1]Products!B:E, 2, FALSE)</f>
        <v>Vanilla Wafers</v>
      </c>
      <c r="L4342" s="2">
        <f>VLOOKUP(H4342, [1]Products!B:D, 3, FALSE)</f>
        <v>18</v>
      </c>
      <c r="M4342" s="2">
        <f>Table1[[#This Row],[Quantity Purchased]] * Table1[[#This Row],[Unit Price]]</f>
        <v>15588</v>
      </c>
      <c r="N4342" s="2">
        <f>VLOOKUP(H4342, [1]Products!B:E, 4, FALSE)</f>
        <v>36</v>
      </c>
      <c r="O4342" t="str">
        <f>TEXT(Table1[[#This Row],[Transaction Date]], "yyyy-mm")</f>
        <v>2024-03</v>
      </c>
      <c r="P4342" s="1">
        <f ca="1">YEAR(TODAY()) - YEAR(Table1[[#This Row],[Buyer Date of Birth]])</f>
        <v>56</v>
      </c>
      <c r="Q4342" s="2">
        <f>Table1[[#This Row],[Total Revenue]] - Table1[[#This Row],[Total Cost]]</f>
        <v>15570</v>
      </c>
    </row>
    <row r="4343" spans="1:17" x14ac:dyDescent="0.25">
      <c r="A4343" s="1">
        <v>45468</v>
      </c>
      <c r="B4343" t="s">
        <v>858</v>
      </c>
      <c r="C4343" t="s">
        <v>245</v>
      </c>
      <c r="D4343" t="s">
        <v>89</v>
      </c>
      <c r="E4343" s="1">
        <v>30390</v>
      </c>
      <c r="F4343" t="s">
        <v>21</v>
      </c>
      <c r="G4343">
        <v>100</v>
      </c>
      <c r="H4343" t="s">
        <v>22</v>
      </c>
      <c r="I4343" t="s">
        <v>55</v>
      </c>
      <c r="J4343" t="s">
        <v>24</v>
      </c>
      <c r="K4343" t="str">
        <f>VLOOKUP(H4343, [1]Products!B:E, 2, FALSE)</f>
        <v>Cinnamon Swirls</v>
      </c>
      <c r="L4343" s="2">
        <f>VLOOKUP(H4343, [1]Products!B:D, 3, FALSE)</f>
        <v>10</v>
      </c>
      <c r="M4343" s="2">
        <f>Table1[[#This Row],[Quantity Purchased]] * Table1[[#This Row],[Unit Price]]</f>
        <v>1400</v>
      </c>
      <c r="N4343" s="2">
        <f>VLOOKUP(H4343, [1]Products!B:E, 4, FALSE)</f>
        <v>14</v>
      </c>
      <c r="O4343" t="str">
        <f>TEXT(Table1[[#This Row],[Transaction Date]], "yyyy-mm")</f>
        <v>2024-06</v>
      </c>
      <c r="P4343" s="1">
        <f ca="1">YEAR(TODAY()) - YEAR(Table1[[#This Row],[Buyer Date of Birth]])</f>
        <v>42</v>
      </c>
      <c r="Q4343" s="2">
        <f>Table1[[#This Row],[Total Revenue]] - Table1[[#This Row],[Total Cost]]</f>
        <v>1390</v>
      </c>
    </row>
    <row r="4344" spans="1:17" x14ac:dyDescent="0.25">
      <c r="A4344" s="1">
        <v>45315</v>
      </c>
      <c r="B4344" t="s">
        <v>963</v>
      </c>
      <c r="C4344" t="s">
        <v>44</v>
      </c>
      <c r="D4344" t="s">
        <v>84</v>
      </c>
      <c r="E4344" s="1">
        <v>30492</v>
      </c>
      <c r="F4344" t="s">
        <v>21</v>
      </c>
      <c r="G4344">
        <v>460</v>
      </c>
      <c r="H4344" t="s">
        <v>41</v>
      </c>
      <c r="I4344" t="s">
        <v>59</v>
      </c>
      <c r="J4344" t="s">
        <v>24</v>
      </c>
      <c r="K4344" t="str">
        <f>VLOOKUP(H4344, [1]Products!B:E, 2, FALSE)</f>
        <v>Ginger Snaps</v>
      </c>
      <c r="L4344" s="2">
        <f>VLOOKUP(H4344, [1]Products!B:D, 3, FALSE)</f>
        <v>14</v>
      </c>
      <c r="M4344" s="2">
        <f>Table1[[#This Row],[Quantity Purchased]] * Table1[[#This Row],[Unit Price]]</f>
        <v>12880</v>
      </c>
      <c r="N4344" s="2">
        <f>VLOOKUP(H4344, [1]Products!B:E, 4, FALSE)</f>
        <v>28</v>
      </c>
      <c r="O4344" t="str">
        <f>TEXT(Table1[[#This Row],[Transaction Date]], "yyyy-mm")</f>
        <v>2024-01</v>
      </c>
      <c r="P4344" s="1">
        <f ca="1">YEAR(TODAY()) - YEAR(Table1[[#This Row],[Buyer Date of Birth]])</f>
        <v>42</v>
      </c>
      <c r="Q4344" s="2">
        <f>Table1[[#This Row],[Total Revenue]] - Table1[[#This Row],[Total Cost]]</f>
        <v>12866</v>
      </c>
    </row>
    <row r="4345" spans="1:17" x14ac:dyDescent="0.25">
      <c r="A4345" s="1">
        <v>45440</v>
      </c>
      <c r="B4345" t="s">
        <v>231</v>
      </c>
      <c r="C4345" t="s">
        <v>65</v>
      </c>
      <c r="D4345" t="s">
        <v>100</v>
      </c>
      <c r="E4345" s="1">
        <v>27239</v>
      </c>
      <c r="F4345" t="s">
        <v>75</v>
      </c>
      <c r="G4345">
        <v>103</v>
      </c>
      <c r="H4345" t="s">
        <v>35</v>
      </c>
      <c r="I4345" t="s">
        <v>59</v>
      </c>
      <c r="J4345" t="s">
        <v>24</v>
      </c>
      <c r="K4345" t="str">
        <f>VLOOKUP(H4345, [1]Products!B:E, 2, FALSE)</f>
        <v>Caramel Biscuits</v>
      </c>
      <c r="L4345" s="2">
        <f>VLOOKUP(H4345, [1]Products!B:D, 3, FALSE)</f>
        <v>18</v>
      </c>
      <c r="M4345" s="2">
        <f>Table1[[#This Row],[Quantity Purchased]] * Table1[[#This Row],[Unit Price]]</f>
        <v>2266</v>
      </c>
      <c r="N4345" s="2">
        <f>VLOOKUP(H4345, [1]Products!B:E, 4, FALSE)</f>
        <v>22</v>
      </c>
      <c r="O4345" t="str">
        <f>TEXT(Table1[[#This Row],[Transaction Date]], "yyyy-mm")</f>
        <v>2024-05</v>
      </c>
      <c r="P4345" s="1">
        <f ca="1">YEAR(TODAY()) - YEAR(Table1[[#This Row],[Buyer Date of Birth]])</f>
        <v>51</v>
      </c>
      <c r="Q4345" s="2">
        <f>Table1[[#This Row],[Total Revenue]] - Table1[[#This Row],[Total Cost]]</f>
        <v>2248</v>
      </c>
    </row>
    <row r="4346" spans="1:17" x14ac:dyDescent="0.25">
      <c r="A4346" s="1">
        <v>45400</v>
      </c>
      <c r="B4346" t="s">
        <v>123</v>
      </c>
      <c r="C4346" t="s">
        <v>1009</v>
      </c>
      <c r="D4346" t="s">
        <v>100</v>
      </c>
      <c r="E4346" s="1">
        <v>26226</v>
      </c>
      <c r="F4346" t="s">
        <v>28</v>
      </c>
      <c r="G4346">
        <v>112</v>
      </c>
      <c r="H4346" t="s">
        <v>49</v>
      </c>
      <c r="I4346" t="s">
        <v>50</v>
      </c>
      <c r="J4346" t="s">
        <v>24</v>
      </c>
      <c r="K4346" t="str">
        <f>VLOOKUP(H4346, [1]Products!B:E, 2, FALSE)</f>
        <v>Butter Crunch</v>
      </c>
      <c r="L4346" s="2">
        <f>VLOOKUP(H4346, [1]Products!B:D, 3, FALSE)</f>
        <v>10</v>
      </c>
      <c r="M4346" s="2">
        <f>Table1[[#This Row],[Quantity Purchased]] * Table1[[#This Row],[Unit Price]]</f>
        <v>1232</v>
      </c>
      <c r="N4346" s="2">
        <f>VLOOKUP(H4346, [1]Products!B:E, 4, FALSE)</f>
        <v>11</v>
      </c>
      <c r="O4346" t="str">
        <f>TEXT(Table1[[#This Row],[Transaction Date]], "yyyy-mm")</f>
        <v>2024-04</v>
      </c>
      <c r="P4346" s="1">
        <f ca="1">YEAR(TODAY()) - YEAR(Table1[[#This Row],[Buyer Date of Birth]])</f>
        <v>54</v>
      </c>
      <c r="Q4346" s="2">
        <f>Table1[[#This Row],[Total Revenue]] - Table1[[#This Row],[Total Cost]]</f>
        <v>1222</v>
      </c>
    </row>
    <row r="4347" spans="1:17" x14ac:dyDescent="0.25">
      <c r="A4347" s="1">
        <v>45352</v>
      </c>
      <c r="B4347" t="s">
        <v>325</v>
      </c>
      <c r="C4347" t="s">
        <v>190</v>
      </c>
      <c r="D4347" t="s">
        <v>89</v>
      </c>
      <c r="E4347" s="1">
        <v>21670</v>
      </c>
      <c r="F4347" t="s">
        <v>28</v>
      </c>
      <c r="G4347">
        <v>426</v>
      </c>
      <c r="H4347" t="s">
        <v>49</v>
      </c>
      <c r="I4347" t="s">
        <v>55</v>
      </c>
      <c r="J4347" t="s">
        <v>24</v>
      </c>
      <c r="K4347" t="str">
        <f>VLOOKUP(H4347, [1]Products!B:E, 2, FALSE)</f>
        <v>Butter Crunch</v>
      </c>
      <c r="L4347" s="2">
        <f>VLOOKUP(H4347, [1]Products!B:D, 3, FALSE)</f>
        <v>10</v>
      </c>
      <c r="M4347" s="2">
        <f>Table1[[#This Row],[Quantity Purchased]] * Table1[[#This Row],[Unit Price]]</f>
        <v>4686</v>
      </c>
      <c r="N4347" s="2">
        <f>VLOOKUP(H4347, [1]Products!B:E, 4, FALSE)</f>
        <v>11</v>
      </c>
      <c r="O4347" t="str">
        <f>TEXT(Table1[[#This Row],[Transaction Date]], "yyyy-mm")</f>
        <v>2024-03</v>
      </c>
      <c r="P4347" s="1">
        <f ca="1">YEAR(TODAY()) - YEAR(Table1[[#This Row],[Buyer Date of Birth]])</f>
        <v>66</v>
      </c>
      <c r="Q4347" s="2">
        <f>Table1[[#This Row],[Total Revenue]] - Table1[[#This Row],[Total Cost]]</f>
        <v>4676</v>
      </c>
    </row>
    <row r="4348" spans="1:17" x14ac:dyDescent="0.25">
      <c r="A4348" s="1">
        <v>45398</v>
      </c>
      <c r="B4348" t="s">
        <v>372</v>
      </c>
      <c r="C4348" t="s">
        <v>1204</v>
      </c>
      <c r="D4348" t="s">
        <v>58</v>
      </c>
      <c r="E4348" s="1">
        <v>22678</v>
      </c>
      <c r="F4348" t="s">
        <v>21</v>
      </c>
      <c r="G4348">
        <v>401</v>
      </c>
      <c r="H4348" t="s">
        <v>41</v>
      </c>
      <c r="I4348" t="s">
        <v>59</v>
      </c>
      <c r="J4348" t="s">
        <v>24</v>
      </c>
      <c r="K4348" t="str">
        <f>VLOOKUP(H4348, [1]Products!B:E, 2, FALSE)</f>
        <v>Ginger Snaps</v>
      </c>
      <c r="L4348" s="2">
        <f>VLOOKUP(H4348, [1]Products!B:D, 3, FALSE)</f>
        <v>14</v>
      </c>
      <c r="M4348" s="2">
        <f>Table1[[#This Row],[Quantity Purchased]] * Table1[[#This Row],[Unit Price]]</f>
        <v>11228</v>
      </c>
      <c r="N4348" s="2">
        <f>VLOOKUP(H4348, [1]Products!B:E, 4, FALSE)</f>
        <v>28</v>
      </c>
      <c r="O4348" t="str">
        <f>TEXT(Table1[[#This Row],[Transaction Date]], "yyyy-mm")</f>
        <v>2024-04</v>
      </c>
      <c r="P4348" s="1">
        <f ca="1">YEAR(TODAY()) - YEAR(Table1[[#This Row],[Buyer Date of Birth]])</f>
        <v>63</v>
      </c>
      <c r="Q4348" s="2">
        <f>Table1[[#This Row],[Total Revenue]] - Table1[[#This Row],[Total Cost]]</f>
        <v>11214</v>
      </c>
    </row>
    <row r="4349" spans="1:17" x14ac:dyDescent="0.25">
      <c r="A4349" s="1">
        <v>45406</v>
      </c>
      <c r="B4349" t="s">
        <v>379</v>
      </c>
      <c r="C4349" t="s">
        <v>997</v>
      </c>
      <c r="D4349" t="s">
        <v>45</v>
      </c>
      <c r="E4349" s="1">
        <v>26199</v>
      </c>
      <c r="F4349" t="s">
        <v>21</v>
      </c>
      <c r="G4349">
        <v>277</v>
      </c>
      <c r="H4349" t="s">
        <v>71</v>
      </c>
      <c r="I4349" t="s">
        <v>55</v>
      </c>
      <c r="J4349" t="s">
        <v>24</v>
      </c>
      <c r="K4349" t="str">
        <f>VLOOKUP(H4349, [1]Products!B:E, 2, FALSE)</f>
        <v>Peanut Butter Bites</v>
      </c>
      <c r="L4349" s="2">
        <f>VLOOKUP(H4349, [1]Products!B:D, 3, FALSE)</f>
        <v>5</v>
      </c>
      <c r="M4349" s="2">
        <f>Table1[[#This Row],[Quantity Purchased]] * Table1[[#This Row],[Unit Price]]</f>
        <v>1939</v>
      </c>
      <c r="N4349" s="2">
        <f>VLOOKUP(H4349, [1]Products!B:E, 4, FALSE)</f>
        <v>7</v>
      </c>
      <c r="O4349" t="str">
        <f>TEXT(Table1[[#This Row],[Transaction Date]], "yyyy-mm")</f>
        <v>2024-04</v>
      </c>
      <c r="P4349" s="1">
        <f ca="1">YEAR(TODAY()) - YEAR(Table1[[#This Row],[Buyer Date of Birth]])</f>
        <v>54</v>
      </c>
      <c r="Q4349" s="2">
        <f>Table1[[#This Row],[Total Revenue]] - Table1[[#This Row],[Total Cost]]</f>
        <v>1934</v>
      </c>
    </row>
    <row r="4350" spans="1:17" x14ac:dyDescent="0.25">
      <c r="A4350" s="1">
        <v>45294</v>
      </c>
      <c r="B4350" t="s">
        <v>639</v>
      </c>
      <c r="C4350" t="s">
        <v>364</v>
      </c>
      <c r="D4350" t="s">
        <v>20</v>
      </c>
      <c r="E4350" s="1">
        <v>17454</v>
      </c>
      <c r="F4350" t="s">
        <v>75</v>
      </c>
      <c r="G4350">
        <v>351</v>
      </c>
      <c r="H4350" t="s">
        <v>41</v>
      </c>
      <c r="I4350" t="s">
        <v>59</v>
      </c>
      <c r="J4350" t="s">
        <v>24</v>
      </c>
      <c r="K4350" t="str">
        <f>VLOOKUP(H4350, [1]Products!B:E, 2, FALSE)</f>
        <v>Ginger Snaps</v>
      </c>
      <c r="L4350" s="2">
        <f>VLOOKUP(H4350, [1]Products!B:D, 3, FALSE)</f>
        <v>14</v>
      </c>
      <c r="M4350" s="2">
        <f>Table1[[#This Row],[Quantity Purchased]] * Table1[[#This Row],[Unit Price]]</f>
        <v>9828</v>
      </c>
      <c r="N4350" s="2">
        <f>VLOOKUP(H4350, [1]Products!B:E, 4, FALSE)</f>
        <v>28</v>
      </c>
      <c r="O4350" t="str">
        <f>TEXT(Table1[[#This Row],[Transaction Date]], "yyyy-mm")</f>
        <v>2024-01</v>
      </c>
      <c r="P4350" s="1">
        <f ca="1">YEAR(TODAY()) - YEAR(Table1[[#This Row],[Buyer Date of Birth]])</f>
        <v>78</v>
      </c>
      <c r="Q4350" s="2">
        <f>Table1[[#This Row],[Total Revenue]] - Table1[[#This Row],[Total Cost]]</f>
        <v>9814</v>
      </c>
    </row>
    <row r="4351" spans="1:17" x14ac:dyDescent="0.25">
      <c r="A4351" s="1">
        <v>45351</v>
      </c>
      <c r="B4351" t="s">
        <v>79</v>
      </c>
      <c r="C4351" t="s">
        <v>706</v>
      </c>
      <c r="D4351" t="s">
        <v>62</v>
      </c>
      <c r="E4351" s="1">
        <v>18411</v>
      </c>
      <c r="F4351" t="s">
        <v>28</v>
      </c>
      <c r="G4351">
        <v>499</v>
      </c>
      <c r="H4351" t="s">
        <v>72</v>
      </c>
      <c r="I4351" t="s">
        <v>36</v>
      </c>
      <c r="J4351" t="s">
        <v>24</v>
      </c>
      <c r="K4351" t="str">
        <f>VLOOKUP(H4351, [1]Products!B:E, 2, FALSE)</f>
        <v>Choco Delight</v>
      </c>
      <c r="L4351" s="2">
        <f>VLOOKUP(H4351, [1]Products!B:D, 3, FALSE)</f>
        <v>3</v>
      </c>
      <c r="M4351" s="2">
        <f>Table1[[#This Row],[Quantity Purchased]] * Table1[[#This Row],[Unit Price]]</f>
        <v>2495</v>
      </c>
      <c r="N4351" s="2">
        <f>VLOOKUP(H4351, [1]Products!B:E, 4, FALSE)</f>
        <v>5</v>
      </c>
      <c r="O4351" t="str">
        <f>TEXT(Table1[[#This Row],[Transaction Date]], "yyyy-mm")</f>
        <v>2024-02</v>
      </c>
      <c r="P4351" s="1">
        <f ca="1">YEAR(TODAY()) - YEAR(Table1[[#This Row],[Buyer Date of Birth]])</f>
        <v>75</v>
      </c>
      <c r="Q4351" s="2">
        <f>Table1[[#This Row],[Total Revenue]] - Table1[[#This Row],[Total Cost]]</f>
        <v>2492</v>
      </c>
    </row>
    <row r="4352" spans="1:17" x14ac:dyDescent="0.25">
      <c r="A4352" s="1">
        <v>45323</v>
      </c>
      <c r="B4352" t="s">
        <v>358</v>
      </c>
      <c r="C4352" t="s">
        <v>958</v>
      </c>
      <c r="D4352" t="s">
        <v>89</v>
      </c>
      <c r="E4352" s="1">
        <v>30309</v>
      </c>
      <c r="F4352" t="s">
        <v>75</v>
      </c>
      <c r="G4352">
        <v>453</v>
      </c>
      <c r="H4352" t="s">
        <v>63</v>
      </c>
      <c r="I4352" t="s">
        <v>36</v>
      </c>
      <c r="J4352" t="s">
        <v>24</v>
      </c>
      <c r="K4352" t="str">
        <f>VLOOKUP(H4352, [1]Products!B:E, 2, FALSE)</f>
        <v>Vanilla Wafers</v>
      </c>
      <c r="L4352" s="2">
        <f>VLOOKUP(H4352, [1]Products!B:D, 3, FALSE)</f>
        <v>18</v>
      </c>
      <c r="M4352" s="2">
        <f>Table1[[#This Row],[Quantity Purchased]] * Table1[[#This Row],[Unit Price]]</f>
        <v>16308</v>
      </c>
      <c r="N4352" s="2">
        <f>VLOOKUP(H4352, [1]Products!B:E, 4, FALSE)</f>
        <v>36</v>
      </c>
      <c r="O4352" t="str">
        <f>TEXT(Table1[[#This Row],[Transaction Date]], "yyyy-mm")</f>
        <v>2024-02</v>
      </c>
      <c r="P4352" s="1">
        <f ca="1">YEAR(TODAY()) - YEAR(Table1[[#This Row],[Buyer Date of Birth]])</f>
        <v>43</v>
      </c>
      <c r="Q4352" s="2">
        <f>Table1[[#This Row],[Total Revenue]] - Table1[[#This Row],[Total Cost]]</f>
        <v>16290</v>
      </c>
    </row>
    <row r="4353" spans="1:17" x14ac:dyDescent="0.25">
      <c r="A4353" s="1">
        <v>45412</v>
      </c>
      <c r="B4353" t="s">
        <v>645</v>
      </c>
      <c r="C4353" t="s">
        <v>437</v>
      </c>
      <c r="D4353" t="s">
        <v>53</v>
      </c>
      <c r="E4353" s="1">
        <v>37249</v>
      </c>
      <c r="F4353" t="s">
        <v>40</v>
      </c>
      <c r="G4353">
        <v>346</v>
      </c>
      <c r="H4353" t="s">
        <v>22</v>
      </c>
      <c r="I4353" t="s">
        <v>42</v>
      </c>
      <c r="J4353" t="s">
        <v>24</v>
      </c>
      <c r="K4353" t="str">
        <f>VLOOKUP(H4353, [1]Products!B:E, 2, FALSE)</f>
        <v>Cinnamon Swirls</v>
      </c>
      <c r="L4353" s="2">
        <f>VLOOKUP(H4353, [1]Products!B:D, 3, FALSE)</f>
        <v>10</v>
      </c>
      <c r="M4353" s="2">
        <f>Table1[[#This Row],[Quantity Purchased]] * Table1[[#This Row],[Unit Price]]</f>
        <v>4844</v>
      </c>
      <c r="N4353" s="2">
        <f>VLOOKUP(H4353, [1]Products!B:E, 4, FALSE)</f>
        <v>14</v>
      </c>
      <c r="O4353" t="str">
        <f>TEXT(Table1[[#This Row],[Transaction Date]], "yyyy-mm")</f>
        <v>2024-04</v>
      </c>
      <c r="P4353" s="1">
        <f ca="1">YEAR(TODAY()) - YEAR(Table1[[#This Row],[Buyer Date of Birth]])</f>
        <v>24</v>
      </c>
      <c r="Q4353" s="2">
        <f>Table1[[#This Row],[Total Revenue]] - Table1[[#This Row],[Total Cost]]</f>
        <v>4834</v>
      </c>
    </row>
    <row r="4354" spans="1:17" x14ac:dyDescent="0.25">
      <c r="A4354" s="1">
        <v>45496</v>
      </c>
      <c r="B4354" t="s">
        <v>191</v>
      </c>
      <c r="C4354" t="s">
        <v>219</v>
      </c>
      <c r="D4354" t="s">
        <v>62</v>
      </c>
      <c r="E4354" s="1">
        <v>20417</v>
      </c>
      <c r="F4354" t="s">
        <v>28</v>
      </c>
      <c r="G4354">
        <v>396</v>
      </c>
      <c r="H4354" t="s">
        <v>35</v>
      </c>
      <c r="I4354" t="s">
        <v>46</v>
      </c>
      <c r="J4354" t="s">
        <v>24</v>
      </c>
      <c r="K4354" t="str">
        <f>VLOOKUP(H4354, [1]Products!B:E, 2, FALSE)</f>
        <v>Caramel Biscuits</v>
      </c>
      <c r="L4354" s="2">
        <f>VLOOKUP(H4354, [1]Products!B:D, 3, FALSE)</f>
        <v>18</v>
      </c>
      <c r="M4354" s="2">
        <f>Table1[[#This Row],[Quantity Purchased]] * Table1[[#This Row],[Unit Price]]</f>
        <v>8712</v>
      </c>
      <c r="N4354" s="2">
        <f>VLOOKUP(H4354, [1]Products!B:E, 4, FALSE)</f>
        <v>22</v>
      </c>
      <c r="O4354" t="str">
        <f>TEXT(Table1[[#This Row],[Transaction Date]], "yyyy-mm")</f>
        <v>2024-07</v>
      </c>
      <c r="P4354" s="1">
        <f ca="1">YEAR(TODAY()) - YEAR(Table1[[#This Row],[Buyer Date of Birth]])</f>
        <v>70</v>
      </c>
      <c r="Q4354" s="2">
        <f>Table1[[#This Row],[Total Revenue]] - Table1[[#This Row],[Total Cost]]</f>
        <v>8694</v>
      </c>
    </row>
    <row r="4355" spans="1:17" x14ac:dyDescent="0.25">
      <c r="A4355" s="1">
        <v>45503</v>
      </c>
      <c r="B4355" t="s">
        <v>915</v>
      </c>
      <c r="C4355" t="s">
        <v>795</v>
      </c>
      <c r="D4355" t="s">
        <v>78</v>
      </c>
      <c r="E4355" s="1">
        <v>24533</v>
      </c>
      <c r="F4355" t="s">
        <v>75</v>
      </c>
      <c r="G4355">
        <v>352</v>
      </c>
      <c r="H4355" t="s">
        <v>29</v>
      </c>
      <c r="I4355" t="s">
        <v>50</v>
      </c>
      <c r="J4355" t="s">
        <v>24</v>
      </c>
      <c r="K4355" t="str">
        <f>VLOOKUP(H4355, [1]Products!B:E, 2, FALSE)</f>
        <v>Shortbread</v>
      </c>
      <c r="L4355" s="2">
        <f>VLOOKUP(H4355, [1]Products!B:D, 3, FALSE)</f>
        <v>10</v>
      </c>
      <c r="M4355" s="2">
        <f>Table1[[#This Row],[Quantity Purchased]] * Table1[[#This Row],[Unit Price]]</f>
        <v>15840</v>
      </c>
      <c r="N4355" s="2">
        <f>VLOOKUP(H4355, [1]Products!B:E, 4, FALSE)</f>
        <v>45</v>
      </c>
      <c r="O4355" t="str">
        <f>TEXT(Table1[[#This Row],[Transaction Date]], "yyyy-mm")</f>
        <v>2024-07</v>
      </c>
      <c r="P4355" s="1">
        <f ca="1">YEAR(TODAY()) - YEAR(Table1[[#This Row],[Buyer Date of Birth]])</f>
        <v>58</v>
      </c>
      <c r="Q4355" s="2">
        <f>Table1[[#This Row],[Total Revenue]] - Table1[[#This Row],[Total Cost]]</f>
        <v>15830</v>
      </c>
    </row>
    <row r="4356" spans="1:17" x14ac:dyDescent="0.25">
      <c r="A4356" s="1">
        <v>45500</v>
      </c>
      <c r="B4356" t="s">
        <v>79</v>
      </c>
      <c r="C4356" t="s">
        <v>656</v>
      </c>
      <c r="D4356" t="s">
        <v>45</v>
      </c>
      <c r="E4356" s="1">
        <v>21819</v>
      </c>
      <c r="F4356" t="s">
        <v>40</v>
      </c>
      <c r="G4356">
        <v>120</v>
      </c>
      <c r="H4356" t="s">
        <v>71</v>
      </c>
      <c r="I4356" t="s">
        <v>55</v>
      </c>
      <c r="J4356" t="s">
        <v>24</v>
      </c>
      <c r="K4356" t="str">
        <f>VLOOKUP(H4356, [1]Products!B:E, 2, FALSE)</f>
        <v>Peanut Butter Bites</v>
      </c>
      <c r="L4356" s="2">
        <f>VLOOKUP(H4356, [1]Products!B:D, 3, FALSE)</f>
        <v>5</v>
      </c>
      <c r="M4356" s="2">
        <f>Table1[[#This Row],[Quantity Purchased]] * Table1[[#This Row],[Unit Price]]</f>
        <v>840</v>
      </c>
      <c r="N4356" s="2">
        <f>VLOOKUP(H4356, [1]Products!B:E, 4, FALSE)</f>
        <v>7</v>
      </c>
      <c r="O4356" t="str">
        <f>TEXT(Table1[[#This Row],[Transaction Date]], "yyyy-mm")</f>
        <v>2024-07</v>
      </c>
      <c r="P4356" s="1">
        <f ca="1">YEAR(TODAY()) - YEAR(Table1[[#This Row],[Buyer Date of Birth]])</f>
        <v>66</v>
      </c>
      <c r="Q4356" s="2">
        <f>Table1[[#This Row],[Total Revenue]] - Table1[[#This Row],[Total Cost]]</f>
        <v>835</v>
      </c>
    </row>
    <row r="4357" spans="1:17" x14ac:dyDescent="0.25">
      <c r="A4357" s="1">
        <v>45390</v>
      </c>
      <c r="B4357" t="s">
        <v>231</v>
      </c>
      <c r="C4357" t="s">
        <v>848</v>
      </c>
      <c r="D4357" t="s">
        <v>20</v>
      </c>
      <c r="E4357" s="1">
        <v>17646</v>
      </c>
      <c r="F4357" t="s">
        <v>75</v>
      </c>
      <c r="G4357">
        <v>412</v>
      </c>
      <c r="H4357" t="s">
        <v>29</v>
      </c>
      <c r="I4357" t="s">
        <v>59</v>
      </c>
      <c r="J4357" t="s">
        <v>24</v>
      </c>
      <c r="K4357" t="str">
        <f>VLOOKUP(H4357, [1]Products!B:E, 2, FALSE)</f>
        <v>Shortbread</v>
      </c>
      <c r="L4357" s="2">
        <f>VLOOKUP(H4357, [1]Products!B:D, 3, FALSE)</f>
        <v>10</v>
      </c>
      <c r="M4357" s="2">
        <f>Table1[[#This Row],[Quantity Purchased]] * Table1[[#This Row],[Unit Price]]</f>
        <v>18540</v>
      </c>
      <c r="N4357" s="2">
        <f>VLOOKUP(H4357, [1]Products!B:E, 4, FALSE)</f>
        <v>45</v>
      </c>
      <c r="O4357" t="str">
        <f>TEXT(Table1[[#This Row],[Transaction Date]], "yyyy-mm")</f>
        <v>2024-04</v>
      </c>
      <c r="P4357" s="1">
        <f ca="1">YEAR(TODAY()) - YEAR(Table1[[#This Row],[Buyer Date of Birth]])</f>
        <v>77</v>
      </c>
      <c r="Q4357" s="2">
        <f>Table1[[#This Row],[Total Revenue]] - Table1[[#This Row],[Total Cost]]</f>
        <v>18530</v>
      </c>
    </row>
    <row r="4358" spans="1:17" x14ac:dyDescent="0.25">
      <c r="A4358" s="1">
        <v>45485</v>
      </c>
      <c r="B4358" t="s">
        <v>355</v>
      </c>
      <c r="C4358" t="s">
        <v>359</v>
      </c>
      <c r="D4358" t="s">
        <v>53</v>
      </c>
      <c r="E4358" s="1">
        <v>29715</v>
      </c>
      <c r="F4358" t="s">
        <v>40</v>
      </c>
      <c r="G4358">
        <v>291</v>
      </c>
      <c r="H4358" t="s">
        <v>41</v>
      </c>
      <c r="I4358" t="s">
        <v>55</v>
      </c>
      <c r="J4358" t="s">
        <v>24</v>
      </c>
      <c r="K4358" t="str">
        <f>VLOOKUP(H4358, [1]Products!B:E, 2, FALSE)</f>
        <v>Ginger Snaps</v>
      </c>
      <c r="L4358" s="2">
        <f>VLOOKUP(H4358, [1]Products!B:D, 3, FALSE)</f>
        <v>14</v>
      </c>
      <c r="M4358" s="2">
        <f>Table1[[#This Row],[Quantity Purchased]] * Table1[[#This Row],[Unit Price]]</f>
        <v>8148</v>
      </c>
      <c r="N4358" s="2">
        <f>VLOOKUP(H4358, [1]Products!B:E, 4, FALSE)</f>
        <v>28</v>
      </c>
      <c r="O4358" t="str">
        <f>TEXT(Table1[[#This Row],[Transaction Date]], "yyyy-mm")</f>
        <v>2024-07</v>
      </c>
      <c r="P4358" s="1">
        <f ca="1">YEAR(TODAY()) - YEAR(Table1[[#This Row],[Buyer Date of Birth]])</f>
        <v>44</v>
      </c>
      <c r="Q4358" s="2">
        <f>Table1[[#This Row],[Total Revenue]] - Table1[[#This Row],[Total Cost]]</f>
        <v>8134</v>
      </c>
    </row>
    <row r="4359" spans="1:17" x14ac:dyDescent="0.25">
      <c r="A4359" s="1">
        <v>45293</v>
      </c>
      <c r="B4359" t="s">
        <v>56</v>
      </c>
      <c r="C4359" t="s">
        <v>106</v>
      </c>
      <c r="D4359" t="s">
        <v>58</v>
      </c>
      <c r="E4359" s="1">
        <v>21706</v>
      </c>
      <c r="F4359" t="s">
        <v>21</v>
      </c>
      <c r="G4359">
        <v>288</v>
      </c>
      <c r="H4359" t="s">
        <v>35</v>
      </c>
      <c r="I4359" t="s">
        <v>59</v>
      </c>
      <c r="J4359" t="s">
        <v>24</v>
      </c>
      <c r="K4359" t="str">
        <f>VLOOKUP(H4359, [1]Products!B:E, 2, FALSE)</f>
        <v>Caramel Biscuits</v>
      </c>
      <c r="L4359" s="2">
        <f>VLOOKUP(H4359, [1]Products!B:D, 3, FALSE)</f>
        <v>18</v>
      </c>
      <c r="M4359" s="2">
        <f>Table1[[#This Row],[Quantity Purchased]] * Table1[[#This Row],[Unit Price]]</f>
        <v>6336</v>
      </c>
      <c r="N4359" s="2">
        <f>VLOOKUP(H4359, [1]Products!B:E, 4, FALSE)</f>
        <v>22</v>
      </c>
      <c r="O4359" t="str">
        <f>TEXT(Table1[[#This Row],[Transaction Date]], "yyyy-mm")</f>
        <v>2024-01</v>
      </c>
      <c r="P4359" s="1">
        <f ca="1">YEAR(TODAY()) - YEAR(Table1[[#This Row],[Buyer Date of Birth]])</f>
        <v>66</v>
      </c>
      <c r="Q4359" s="2">
        <f>Table1[[#This Row],[Total Revenue]] - Table1[[#This Row],[Total Cost]]</f>
        <v>6318</v>
      </c>
    </row>
    <row r="4360" spans="1:17" x14ac:dyDescent="0.25">
      <c r="A4360" s="1">
        <v>45420</v>
      </c>
      <c r="B4360" t="s">
        <v>400</v>
      </c>
      <c r="C4360" t="s">
        <v>337</v>
      </c>
      <c r="D4360" t="s">
        <v>84</v>
      </c>
      <c r="E4360" s="1">
        <v>17902</v>
      </c>
      <c r="F4360" t="s">
        <v>28</v>
      </c>
      <c r="G4360">
        <v>358</v>
      </c>
      <c r="H4360" t="s">
        <v>41</v>
      </c>
      <c r="I4360" t="s">
        <v>59</v>
      </c>
      <c r="J4360" t="s">
        <v>24</v>
      </c>
      <c r="K4360" t="str">
        <f>VLOOKUP(H4360, [1]Products!B:E, 2, FALSE)</f>
        <v>Ginger Snaps</v>
      </c>
      <c r="L4360" s="2">
        <f>VLOOKUP(H4360, [1]Products!B:D, 3, FALSE)</f>
        <v>14</v>
      </c>
      <c r="M4360" s="2">
        <f>Table1[[#This Row],[Quantity Purchased]] * Table1[[#This Row],[Unit Price]]</f>
        <v>10024</v>
      </c>
      <c r="N4360" s="2">
        <f>VLOOKUP(H4360, [1]Products!B:E, 4, FALSE)</f>
        <v>28</v>
      </c>
      <c r="O4360" t="str">
        <f>TEXT(Table1[[#This Row],[Transaction Date]], "yyyy-mm")</f>
        <v>2024-05</v>
      </c>
      <c r="P4360" s="1">
        <f ca="1">YEAR(TODAY()) - YEAR(Table1[[#This Row],[Buyer Date of Birth]])</f>
        <v>76</v>
      </c>
      <c r="Q4360" s="2">
        <f>Table1[[#This Row],[Total Revenue]] - Table1[[#This Row],[Total Cost]]</f>
        <v>10010</v>
      </c>
    </row>
    <row r="4361" spans="1:17" x14ac:dyDescent="0.25">
      <c r="A4361" s="1">
        <v>45317</v>
      </c>
      <c r="B4361" t="s">
        <v>500</v>
      </c>
      <c r="C4361" t="s">
        <v>550</v>
      </c>
      <c r="D4361" t="s">
        <v>78</v>
      </c>
      <c r="E4361" s="1">
        <v>26464</v>
      </c>
      <c r="F4361" t="s">
        <v>40</v>
      </c>
      <c r="G4361">
        <v>454</v>
      </c>
      <c r="H4361" t="s">
        <v>49</v>
      </c>
      <c r="I4361" t="s">
        <v>50</v>
      </c>
      <c r="J4361" t="s">
        <v>24</v>
      </c>
      <c r="K4361" t="str">
        <f>VLOOKUP(H4361, [1]Products!B:E, 2, FALSE)</f>
        <v>Butter Crunch</v>
      </c>
      <c r="L4361" s="2">
        <f>VLOOKUP(H4361, [1]Products!B:D, 3, FALSE)</f>
        <v>10</v>
      </c>
      <c r="M4361" s="2">
        <f>Table1[[#This Row],[Quantity Purchased]] * Table1[[#This Row],[Unit Price]]</f>
        <v>4994</v>
      </c>
      <c r="N4361" s="2">
        <f>VLOOKUP(H4361, [1]Products!B:E, 4, FALSE)</f>
        <v>11</v>
      </c>
      <c r="O4361" t="str">
        <f>TEXT(Table1[[#This Row],[Transaction Date]], "yyyy-mm")</f>
        <v>2024-01</v>
      </c>
      <c r="P4361" s="1">
        <f ca="1">YEAR(TODAY()) - YEAR(Table1[[#This Row],[Buyer Date of Birth]])</f>
        <v>53</v>
      </c>
      <c r="Q4361" s="2">
        <f>Table1[[#This Row],[Total Revenue]] - Table1[[#This Row],[Total Cost]]</f>
        <v>4984</v>
      </c>
    </row>
    <row r="4362" spans="1:17" x14ac:dyDescent="0.25">
      <c r="A4362" s="1">
        <v>45492</v>
      </c>
      <c r="B4362" t="s">
        <v>487</v>
      </c>
      <c r="C4362" t="s">
        <v>241</v>
      </c>
      <c r="D4362" t="s">
        <v>100</v>
      </c>
      <c r="E4362" s="1">
        <v>25978</v>
      </c>
      <c r="F4362" t="s">
        <v>75</v>
      </c>
      <c r="G4362">
        <v>462</v>
      </c>
      <c r="H4362" t="s">
        <v>41</v>
      </c>
      <c r="I4362" t="s">
        <v>55</v>
      </c>
      <c r="J4362" t="s">
        <v>24</v>
      </c>
      <c r="K4362" t="str">
        <f>VLOOKUP(H4362, [1]Products!B:E, 2, FALSE)</f>
        <v>Ginger Snaps</v>
      </c>
      <c r="L4362" s="2">
        <f>VLOOKUP(H4362, [1]Products!B:D, 3, FALSE)</f>
        <v>14</v>
      </c>
      <c r="M4362" s="2">
        <f>Table1[[#This Row],[Quantity Purchased]] * Table1[[#This Row],[Unit Price]]</f>
        <v>12936</v>
      </c>
      <c r="N4362" s="2">
        <f>VLOOKUP(H4362, [1]Products!B:E, 4, FALSE)</f>
        <v>28</v>
      </c>
      <c r="O4362" t="str">
        <f>TEXT(Table1[[#This Row],[Transaction Date]], "yyyy-mm")</f>
        <v>2024-07</v>
      </c>
      <c r="P4362" s="1">
        <f ca="1">YEAR(TODAY()) - YEAR(Table1[[#This Row],[Buyer Date of Birth]])</f>
        <v>54</v>
      </c>
      <c r="Q4362" s="2">
        <f>Table1[[#This Row],[Total Revenue]] - Table1[[#This Row],[Total Cost]]</f>
        <v>12922</v>
      </c>
    </row>
    <row r="4363" spans="1:17" x14ac:dyDescent="0.25">
      <c r="A4363" s="1">
        <v>45358</v>
      </c>
      <c r="B4363" t="s">
        <v>76</v>
      </c>
      <c r="C4363" t="s">
        <v>464</v>
      </c>
      <c r="D4363" t="s">
        <v>58</v>
      </c>
      <c r="E4363" s="1">
        <v>36896</v>
      </c>
      <c r="F4363" t="s">
        <v>21</v>
      </c>
      <c r="G4363">
        <v>252</v>
      </c>
      <c r="H4363" t="s">
        <v>49</v>
      </c>
      <c r="I4363" t="s">
        <v>59</v>
      </c>
      <c r="J4363" t="s">
        <v>24</v>
      </c>
      <c r="K4363" t="str">
        <f>VLOOKUP(H4363, [1]Products!B:E, 2, FALSE)</f>
        <v>Butter Crunch</v>
      </c>
      <c r="L4363" s="2">
        <f>VLOOKUP(H4363, [1]Products!B:D, 3, FALSE)</f>
        <v>10</v>
      </c>
      <c r="M4363" s="2">
        <f>Table1[[#This Row],[Quantity Purchased]] * Table1[[#This Row],[Unit Price]]</f>
        <v>2772</v>
      </c>
      <c r="N4363" s="2">
        <f>VLOOKUP(H4363, [1]Products!B:E, 4, FALSE)</f>
        <v>11</v>
      </c>
      <c r="O4363" t="str">
        <f>TEXT(Table1[[#This Row],[Transaction Date]], "yyyy-mm")</f>
        <v>2024-03</v>
      </c>
      <c r="P4363" s="1">
        <f ca="1">YEAR(TODAY()) - YEAR(Table1[[#This Row],[Buyer Date of Birth]])</f>
        <v>24</v>
      </c>
      <c r="Q4363" s="2">
        <f>Table1[[#This Row],[Total Revenue]] - Table1[[#This Row],[Total Cost]]</f>
        <v>2762</v>
      </c>
    </row>
    <row r="4364" spans="1:17" x14ac:dyDescent="0.25">
      <c r="A4364" s="1">
        <v>45477</v>
      </c>
      <c r="B4364" t="s">
        <v>661</v>
      </c>
      <c r="C4364" t="s">
        <v>373</v>
      </c>
      <c r="D4364" t="s">
        <v>45</v>
      </c>
      <c r="E4364" s="1">
        <v>18644</v>
      </c>
      <c r="F4364" t="s">
        <v>75</v>
      </c>
      <c r="G4364">
        <v>459</v>
      </c>
      <c r="H4364" t="s">
        <v>66</v>
      </c>
      <c r="I4364" t="s">
        <v>55</v>
      </c>
      <c r="J4364" t="s">
        <v>24</v>
      </c>
      <c r="K4364" t="str">
        <f>VLOOKUP(H4364, [1]Products!B:E, 2, FALSE)</f>
        <v>Oatmeal Cookies</v>
      </c>
      <c r="L4364" s="2">
        <f>VLOOKUP(H4364, [1]Products!B:D, 3, FALSE)</f>
        <v>19</v>
      </c>
      <c r="M4364" s="2">
        <f>Table1[[#This Row],[Quantity Purchased]] * Table1[[#This Row],[Unit Price]]</f>
        <v>10557</v>
      </c>
      <c r="N4364" s="2">
        <f>VLOOKUP(H4364, [1]Products!B:E, 4, FALSE)</f>
        <v>23</v>
      </c>
      <c r="O4364" t="str">
        <f>TEXT(Table1[[#This Row],[Transaction Date]], "yyyy-mm")</f>
        <v>2024-07</v>
      </c>
      <c r="P4364" s="1">
        <f ca="1">YEAR(TODAY()) - YEAR(Table1[[#This Row],[Buyer Date of Birth]])</f>
        <v>74</v>
      </c>
      <c r="Q4364" s="2">
        <f>Table1[[#This Row],[Total Revenue]] - Table1[[#This Row],[Total Cost]]</f>
        <v>10538</v>
      </c>
    </row>
    <row r="4365" spans="1:17" x14ac:dyDescent="0.25">
      <c r="A4365" s="1">
        <v>45318</v>
      </c>
      <c r="B4365" t="s">
        <v>1234</v>
      </c>
      <c r="C4365" t="s">
        <v>1367</v>
      </c>
      <c r="D4365" t="s">
        <v>100</v>
      </c>
      <c r="E4365" s="1">
        <v>36090</v>
      </c>
      <c r="F4365" t="s">
        <v>75</v>
      </c>
      <c r="G4365">
        <v>453</v>
      </c>
      <c r="H4365" t="s">
        <v>22</v>
      </c>
      <c r="I4365" t="s">
        <v>59</v>
      </c>
      <c r="J4365" t="s">
        <v>24</v>
      </c>
      <c r="K4365" t="str">
        <f>VLOOKUP(H4365, [1]Products!B:E, 2, FALSE)</f>
        <v>Cinnamon Swirls</v>
      </c>
      <c r="L4365" s="2">
        <f>VLOOKUP(H4365, [1]Products!B:D, 3, FALSE)</f>
        <v>10</v>
      </c>
      <c r="M4365" s="2">
        <f>Table1[[#This Row],[Quantity Purchased]] * Table1[[#This Row],[Unit Price]]</f>
        <v>6342</v>
      </c>
      <c r="N4365" s="2">
        <f>VLOOKUP(H4365, [1]Products!B:E, 4, FALSE)</f>
        <v>14</v>
      </c>
      <c r="O4365" t="str">
        <f>TEXT(Table1[[#This Row],[Transaction Date]], "yyyy-mm")</f>
        <v>2024-01</v>
      </c>
      <c r="P4365" s="1">
        <f ca="1">YEAR(TODAY()) - YEAR(Table1[[#This Row],[Buyer Date of Birth]])</f>
        <v>27</v>
      </c>
      <c r="Q4365" s="2">
        <f>Table1[[#This Row],[Total Revenue]] - Table1[[#This Row],[Total Cost]]</f>
        <v>6332</v>
      </c>
    </row>
    <row r="4366" spans="1:17" x14ac:dyDescent="0.25">
      <c r="A4366" s="1">
        <v>45401</v>
      </c>
      <c r="B4366" t="s">
        <v>1410</v>
      </c>
      <c r="C4366" t="s">
        <v>1218</v>
      </c>
      <c r="D4366" t="s">
        <v>53</v>
      </c>
      <c r="E4366" s="1">
        <v>34709</v>
      </c>
      <c r="F4366" t="s">
        <v>28</v>
      </c>
      <c r="G4366">
        <v>93</v>
      </c>
      <c r="H4366" t="s">
        <v>49</v>
      </c>
      <c r="I4366" t="s">
        <v>36</v>
      </c>
      <c r="J4366" t="s">
        <v>24</v>
      </c>
      <c r="K4366" t="str">
        <f>VLOOKUP(H4366, [1]Products!B:E, 2, FALSE)</f>
        <v>Butter Crunch</v>
      </c>
      <c r="L4366" s="2">
        <f>VLOOKUP(H4366, [1]Products!B:D, 3, FALSE)</f>
        <v>10</v>
      </c>
      <c r="M4366" s="2">
        <f>Table1[[#This Row],[Quantity Purchased]] * Table1[[#This Row],[Unit Price]]</f>
        <v>1023</v>
      </c>
      <c r="N4366" s="2">
        <f>VLOOKUP(H4366, [1]Products!B:E, 4, FALSE)</f>
        <v>11</v>
      </c>
      <c r="O4366" t="str">
        <f>TEXT(Table1[[#This Row],[Transaction Date]], "yyyy-mm")</f>
        <v>2024-04</v>
      </c>
      <c r="P4366" s="1">
        <f ca="1">YEAR(TODAY()) - YEAR(Table1[[#This Row],[Buyer Date of Birth]])</f>
        <v>30</v>
      </c>
      <c r="Q4366" s="2">
        <f>Table1[[#This Row],[Total Revenue]] - Table1[[#This Row],[Total Cost]]</f>
        <v>1013</v>
      </c>
    </row>
    <row r="4367" spans="1:17" x14ac:dyDescent="0.25">
      <c r="A4367" s="1">
        <v>45403</v>
      </c>
      <c r="B4367" t="s">
        <v>167</v>
      </c>
      <c r="C4367" t="s">
        <v>287</v>
      </c>
      <c r="D4367" t="s">
        <v>58</v>
      </c>
      <c r="E4367" s="1">
        <v>23668</v>
      </c>
      <c r="F4367" t="s">
        <v>75</v>
      </c>
      <c r="G4367">
        <v>456</v>
      </c>
      <c r="H4367" t="s">
        <v>41</v>
      </c>
      <c r="I4367" t="s">
        <v>36</v>
      </c>
      <c r="J4367" t="s">
        <v>24</v>
      </c>
      <c r="K4367" t="str">
        <f>VLOOKUP(H4367, [1]Products!B:E, 2, FALSE)</f>
        <v>Ginger Snaps</v>
      </c>
      <c r="L4367" s="2">
        <f>VLOOKUP(H4367, [1]Products!B:D, 3, FALSE)</f>
        <v>14</v>
      </c>
      <c r="M4367" s="2">
        <f>Table1[[#This Row],[Quantity Purchased]] * Table1[[#This Row],[Unit Price]]</f>
        <v>12768</v>
      </c>
      <c r="N4367" s="2">
        <f>VLOOKUP(H4367, [1]Products!B:E, 4, FALSE)</f>
        <v>28</v>
      </c>
      <c r="O4367" t="str">
        <f>TEXT(Table1[[#This Row],[Transaction Date]], "yyyy-mm")</f>
        <v>2024-04</v>
      </c>
      <c r="P4367" s="1">
        <f ca="1">YEAR(TODAY()) - YEAR(Table1[[#This Row],[Buyer Date of Birth]])</f>
        <v>61</v>
      </c>
      <c r="Q4367" s="2">
        <f>Table1[[#This Row],[Total Revenue]] - Table1[[#This Row],[Total Cost]]</f>
        <v>12754</v>
      </c>
    </row>
    <row r="4368" spans="1:17" x14ac:dyDescent="0.25">
      <c r="A4368" s="1">
        <v>45440</v>
      </c>
      <c r="B4368" t="s">
        <v>702</v>
      </c>
      <c r="C4368" t="s">
        <v>566</v>
      </c>
      <c r="D4368" t="s">
        <v>53</v>
      </c>
      <c r="E4368" s="1">
        <v>19594</v>
      </c>
      <c r="F4368" t="s">
        <v>40</v>
      </c>
      <c r="G4368">
        <v>496</v>
      </c>
      <c r="H4368" t="s">
        <v>72</v>
      </c>
      <c r="I4368" t="s">
        <v>42</v>
      </c>
      <c r="J4368" t="s">
        <v>24</v>
      </c>
      <c r="K4368" t="str">
        <f>VLOOKUP(H4368, [1]Products!B:E, 2, FALSE)</f>
        <v>Choco Delight</v>
      </c>
      <c r="L4368" s="2">
        <f>VLOOKUP(H4368, [1]Products!B:D, 3, FALSE)</f>
        <v>3</v>
      </c>
      <c r="M4368" s="2">
        <f>Table1[[#This Row],[Quantity Purchased]] * Table1[[#This Row],[Unit Price]]</f>
        <v>2480</v>
      </c>
      <c r="N4368" s="2">
        <f>VLOOKUP(H4368, [1]Products!B:E, 4, FALSE)</f>
        <v>5</v>
      </c>
      <c r="O4368" t="str">
        <f>TEXT(Table1[[#This Row],[Transaction Date]], "yyyy-mm")</f>
        <v>2024-05</v>
      </c>
      <c r="P4368" s="1">
        <f ca="1">YEAR(TODAY()) - YEAR(Table1[[#This Row],[Buyer Date of Birth]])</f>
        <v>72</v>
      </c>
      <c r="Q4368" s="2">
        <f>Table1[[#This Row],[Total Revenue]] - Table1[[#This Row],[Total Cost]]</f>
        <v>2477</v>
      </c>
    </row>
    <row r="4369" spans="1:17" x14ac:dyDescent="0.25">
      <c r="A4369" s="1">
        <v>45368</v>
      </c>
      <c r="B4369" t="s">
        <v>319</v>
      </c>
      <c r="C4369" t="s">
        <v>81</v>
      </c>
      <c r="D4369" t="s">
        <v>84</v>
      </c>
      <c r="E4369" s="1">
        <v>22426</v>
      </c>
      <c r="F4369" t="s">
        <v>75</v>
      </c>
      <c r="G4369">
        <v>392</v>
      </c>
      <c r="H4369" t="s">
        <v>49</v>
      </c>
      <c r="I4369" t="s">
        <v>46</v>
      </c>
      <c r="J4369" t="s">
        <v>24</v>
      </c>
      <c r="K4369" t="str">
        <f>VLOOKUP(H4369, [1]Products!B:E, 2, FALSE)</f>
        <v>Butter Crunch</v>
      </c>
      <c r="L4369" s="2">
        <f>VLOOKUP(H4369, [1]Products!B:D, 3, FALSE)</f>
        <v>10</v>
      </c>
      <c r="M4369" s="2">
        <f>Table1[[#This Row],[Quantity Purchased]] * Table1[[#This Row],[Unit Price]]</f>
        <v>4312</v>
      </c>
      <c r="N4369" s="2">
        <f>VLOOKUP(H4369, [1]Products!B:E, 4, FALSE)</f>
        <v>11</v>
      </c>
      <c r="O4369" t="str">
        <f>TEXT(Table1[[#This Row],[Transaction Date]], "yyyy-mm")</f>
        <v>2024-03</v>
      </c>
      <c r="P4369" s="1">
        <f ca="1">YEAR(TODAY()) - YEAR(Table1[[#This Row],[Buyer Date of Birth]])</f>
        <v>64</v>
      </c>
      <c r="Q4369" s="2">
        <f>Table1[[#This Row],[Total Revenue]] - Table1[[#This Row],[Total Cost]]</f>
        <v>4302</v>
      </c>
    </row>
    <row r="4370" spans="1:17" x14ac:dyDescent="0.25">
      <c r="A4370" s="1">
        <v>45424</v>
      </c>
      <c r="B4370" t="s">
        <v>473</v>
      </c>
      <c r="C4370" t="s">
        <v>926</v>
      </c>
      <c r="D4370" t="s">
        <v>53</v>
      </c>
      <c r="E4370" s="1">
        <v>32161</v>
      </c>
      <c r="F4370" t="s">
        <v>28</v>
      </c>
      <c r="G4370">
        <v>100</v>
      </c>
      <c r="H4370" t="s">
        <v>41</v>
      </c>
      <c r="I4370" t="s">
        <v>50</v>
      </c>
      <c r="J4370" t="s">
        <v>24</v>
      </c>
      <c r="K4370" t="str">
        <f>VLOOKUP(H4370, [1]Products!B:E, 2, FALSE)</f>
        <v>Ginger Snaps</v>
      </c>
      <c r="L4370" s="2">
        <f>VLOOKUP(H4370, [1]Products!B:D, 3, FALSE)</f>
        <v>14</v>
      </c>
      <c r="M4370" s="2">
        <f>Table1[[#This Row],[Quantity Purchased]] * Table1[[#This Row],[Unit Price]]</f>
        <v>2800</v>
      </c>
      <c r="N4370" s="2">
        <f>VLOOKUP(H4370, [1]Products!B:E, 4, FALSE)</f>
        <v>28</v>
      </c>
      <c r="O4370" t="str">
        <f>TEXT(Table1[[#This Row],[Transaction Date]], "yyyy-mm")</f>
        <v>2024-05</v>
      </c>
      <c r="P4370" s="1">
        <f ca="1">YEAR(TODAY()) - YEAR(Table1[[#This Row],[Buyer Date of Birth]])</f>
        <v>37</v>
      </c>
      <c r="Q4370" s="2">
        <f>Table1[[#This Row],[Total Revenue]] - Table1[[#This Row],[Total Cost]]</f>
        <v>2786</v>
      </c>
    </row>
    <row r="4371" spans="1:17" x14ac:dyDescent="0.25">
      <c r="A4371" s="1">
        <v>45406</v>
      </c>
      <c r="B4371" t="s">
        <v>355</v>
      </c>
      <c r="C4371" t="s">
        <v>989</v>
      </c>
      <c r="D4371" t="s">
        <v>20</v>
      </c>
      <c r="E4371" s="1">
        <v>36389</v>
      </c>
      <c r="F4371" t="s">
        <v>75</v>
      </c>
      <c r="G4371">
        <v>183</v>
      </c>
      <c r="H4371" t="s">
        <v>22</v>
      </c>
      <c r="I4371" t="s">
        <v>55</v>
      </c>
      <c r="J4371" t="s">
        <v>24</v>
      </c>
      <c r="K4371" t="str">
        <f>VLOOKUP(H4371, [1]Products!B:E, 2, FALSE)</f>
        <v>Cinnamon Swirls</v>
      </c>
      <c r="L4371" s="2">
        <f>VLOOKUP(H4371, [1]Products!B:D, 3, FALSE)</f>
        <v>10</v>
      </c>
      <c r="M4371" s="2">
        <f>Table1[[#This Row],[Quantity Purchased]] * Table1[[#This Row],[Unit Price]]</f>
        <v>2562</v>
      </c>
      <c r="N4371" s="2">
        <f>VLOOKUP(H4371, [1]Products!B:E, 4, FALSE)</f>
        <v>14</v>
      </c>
      <c r="O4371" t="str">
        <f>TEXT(Table1[[#This Row],[Transaction Date]], "yyyy-mm")</f>
        <v>2024-04</v>
      </c>
      <c r="P4371" s="1">
        <f ca="1">YEAR(TODAY()) - YEAR(Table1[[#This Row],[Buyer Date of Birth]])</f>
        <v>26</v>
      </c>
      <c r="Q4371" s="2">
        <f>Table1[[#This Row],[Total Revenue]] - Table1[[#This Row],[Total Cost]]</f>
        <v>2552</v>
      </c>
    </row>
    <row r="4372" spans="1:17" x14ac:dyDescent="0.25">
      <c r="A4372" s="1">
        <v>45338</v>
      </c>
      <c r="B4372" t="s">
        <v>157</v>
      </c>
      <c r="C4372" t="s">
        <v>551</v>
      </c>
      <c r="D4372" t="s">
        <v>58</v>
      </c>
      <c r="E4372" s="1">
        <v>37519</v>
      </c>
      <c r="F4372" t="s">
        <v>75</v>
      </c>
      <c r="G4372">
        <v>49</v>
      </c>
      <c r="H4372" t="s">
        <v>49</v>
      </c>
      <c r="I4372" t="s">
        <v>59</v>
      </c>
      <c r="J4372" t="s">
        <v>24</v>
      </c>
      <c r="K4372" t="str">
        <f>VLOOKUP(H4372, [1]Products!B:E, 2, FALSE)</f>
        <v>Butter Crunch</v>
      </c>
      <c r="L4372" s="2">
        <f>VLOOKUP(H4372, [1]Products!B:D, 3, FALSE)</f>
        <v>10</v>
      </c>
      <c r="M4372" s="2">
        <f>Table1[[#This Row],[Quantity Purchased]] * Table1[[#This Row],[Unit Price]]</f>
        <v>539</v>
      </c>
      <c r="N4372" s="2">
        <f>VLOOKUP(H4372, [1]Products!B:E, 4, FALSE)</f>
        <v>11</v>
      </c>
      <c r="O4372" t="str">
        <f>TEXT(Table1[[#This Row],[Transaction Date]], "yyyy-mm")</f>
        <v>2024-02</v>
      </c>
      <c r="P4372" s="1">
        <f ca="1">YEAR(TODAY()) - YEAR(Table1[[#This Row],[Buyer Date of Birth]])</f>
        <v>23</v>
      </c>
      <c r="Q4372" s="2">
        <f>Table1[[#This Row],[Total Revenue]] - Table1[[#This Row],[Total Cost]]</f>
        <v>529</v>
      </c>
    </row>
    <row r="4373" spans="1:17" x14ac:dyDescent="0.25">
      <c r="A4373" s="1">
        <v>45324</v>
      </c>
      <c r="B4373" t="s">
        <v>1198</v>
      </c>
      <c r="C4373" t="s">
        <v>592</v>
      </c>
      <c r="D4373" t="s">
        <v>100</v>
      </c>
      <c r="E4373" s="1">
        <v>32414</v>
      </c>
      <c r="F4373" t="s">
        <v>21</v>
      </c>
      <c r="G4373">
        <v>14</v>
      </c>
      <c r="H4373" t="s">
        <v>41</v>
      </c>
      <c r="I4373" t="s">
        <v>55</v>
      </c>
      <c r="J4373" t="s">
        <v>24</v>
      </c>
      <c r="K4373" t="str">
        <f>VLOOKUP(H4373, [1]Products!B:E, 2, FALSE)</f>
        <v>Ginger Snaps</v>
      </c>
      <c r="L4373" s="2">
        <f>VLOOKUP(H4373, [1]Products!B:D, 3, FALSE)</f>
        <v>14</v>
      </c>
      <c r="M4373" s="2">
        <f>Table1[[#This Row],[Quantity Purchased]] * Table1[[#This Row],[Unit Price]]</f>
        <v>392</v>
      </c>
      <c r="N4373" s="2">
        <f>VLOOKUP(H4373, [1]Products!B:E, 4, FALSE)</f>
        <v>28</v>
      </c>
      <c r="O4373" t="str">
        <f>TEXT(Table1[[#This Row],[Transaction Date]], "yyyy-mm")</f>
        <v>2024-02</v>
      </c>
      <c r="P4373" s="1">
        <f ca="1">YEAR(TODAY()) - YEAR(Table1[[#This Row],[Buyer Date of Birth]])</f>
        <v>37</v>
      </c>
      <c r="Q4373" s="2">
        <f>Table1[[#This Row],[Total Revenue]] - Table1[[#This Row],[Total Cost]]</f>
        <v>378</v>
      </c>
    </row>
    <row r="4374" spans="1:17" x14ac:dyDescent="0.25">
      <c r="A4374" s="1">
        <v>45309</v>
      </c>
      <c r="B4374" t="s">
        <v>189</v>
      </c>
      <c r="C4374" t="s">
        <v>1160</v>
      </c>
      <c r="D4374" t="s">
        <v>100</v>
      </c>
      <c r="E4374" s="1">
        <v>34559</v>
      </c>
      <c r="F4374" t="s">
        <v>40</v>
      </c>
      <c r="G4374">
        <v>102</v>
      </c>
      <c r="H4374" t="s">
        <v>22</v>
      </c>
      <c r="I4374" t="s">
        <v>59</v>
      </c>
      <c r="J4374" t="s">
        <v>24</v>
      </c>
      <c r="K4374" t="str">
        <f>VLOOKUP(H4374, [1]Products!B:E, 2, FALSE)</f>
        <v>Cinnamon Swirls</v>
      </c>
      <c r="L4374" s="2">
        <f>VLOOKUP(H4374, [1]Products!B:D, 3, FALSE)</f>
        <v>10</v>
      </c>
      <c r="M4374" s="2">
        <f>Table1[[#This Row],[Quantity Purchased]] * Table1[[#This Row],[Unit Price]]</f>
        <v>1428</v>
      </c>
      <c r="N4374" s="2">
        <f>VLOOKUP(H4374, [1]Products!B:E, 4, FALSE)</f>
        <v>14</v>
      </c>
      <c r="O4374" t="str">
        <f>TEXT(Table1[[#This Row],[Transaction Date]], "yyyy-mm")</f>
        <v>2024-01</v>
      </c>
      <c r="P4374" s="1">
        <f ca="1">YEAR(TODAY()) - YEAR(Table1[[#This Row],[Buyer Date of Birth]])</f>
        <v>31</v>
      </c>
      <c r="Q4374" s="2">
        <f>Table1[[#This Row],[Total Revenue]] - Table1[[#This Row],[Total Cost]]</f>
        <v>1418</v>
      </c>
    </row>
    <row r="4375" spans="1:17" x14ac:dyDescent="0.25">
      <c r="A4375" s="1">
        <v>45420</v>
      </c>
      <c r="B4375" t="s">
        <v>1337</v>
      </c>
      <c r="C4375" t="s">
        <v>1411</v>
      </c>
      <c r="D4375" t="s">
        <v>78</v>
      </c>
      <c r="E4375" s="1">
        <v>28896</v>
      </c>
      <c r="F4375" t="s">
        <v>28</v>
      </c>
      <c r="G4375">
        <v>433</v>
      </c>
      <c r="H4375" t="s">
        <v>22</v>
      </c>
      <c r="I4375" t="s">
        <v>59</v>
      </c>
      <c r="J4375" t="s">
        <v>24</v>
      </c>
      <c r="K4375" t="str">
        <f>VLOOKUP(H4375, [1]Products!B:E, 2, FALSE)</f>
        <v>Cinnamon Swirls</v>
      </c>
      <c r="L4375" s="2">
        <f>VLOOKUP(H4375, [1]Products!B:D, 3, FALSE)</f>
        <v>10</v>
      </c>
      <c r="M4375" s="2">
        <f>Table1[[#This Row],[Quantity Purchased]] * Table1[[#This Row],[Unit Price]]</f>
        <v>6062</v>
      </c>
      <c r="N4375" s="2">
        <f>VLOOKUP(H4375, [1]Products!B:E, 4, FALSE)</f>
        <v>14</v>
      </c>
      <c r="O4375" t="str">
        <f>TEXT(Table1[[#This Row],[Transaction Date]], "yyyy-mm")</f>
        <v>2024-05</v>
      </c>
      <c r="P4375" s="1">
        <f ca="1">YEAR(TODAY()) - YEAR(Table1[[#This Row],[Buyer Date of Birth]])</f>
        <v>46</v>
      </c>
      <c r="Q4375" s="2">
        <f>Table1[[#This Row],[Total Revenue]] - Table1[[#This Row],[Total Cost]]</f>
        <v>6052</v>
      </c>
    </row>
    <row r="4376" spans="1:17" x14ac:dyDescent="0.25">
      <c r="A4376" s="1">
        <v>45503</v>
      </c>
      <c r="B4376" t="s">
        <v>166</v>
      </c>
      <c r="C4376" t="s">
        <v>741</v>
      </c>
      <c r="D4376" t="s">
        <v>100</v>
      </c>
      <c r="E4376" s="1">
        <v>36904</v>
      </c>
      <c r="F4376" t="s">
        <v>40</v>
      </c>
      <c r="G4376">
        <v>483</v>
      </c>
      <c r="H4376" t="s">
        <v>22</v>
      </c>
      <c r="I4376" t="s">
        <v>50</v>
      </c>
      <c r="J4376" t="s">
        <v>24</v>
      </c>
      <c r="K4376" t="str">
        <f>VLOOKUP(H4376, [1]Products!B:E, 2, FALSE)</f>
        <v>Cinnamon Swirls</v>
      </c>
      <c r="L4376" s="2">
        <f>VLOOKUP(H4376, [1]Products!B:D, 3, FALSE)</f>
        <v>10</v>
      </c>
      <c r="M4376" s="2">
        <f>Table1[[#This Row],[Quantity Purchased]] * Table1[[#This Row],[Unit Price]]</f>
        <v>6762</v>
      </c>
      <c r="N4376" s="2">
        <f>VLOOKUP(H4376, [1]Products!B:E, 4, FALSE)</f>
        <v>14</v>
      </c>
      <c r="O4376" t="str">
        <f>TEXT(Table1[[#This Row],[Transaction Date]], "yyyy-mm")</f>
        <v>2024-07</v>
      </c>
      <c r="P4376" s="1">
        <f ca="1">YEAR(TODAY()) - YEAR(Table1[[#This Row],[Buyer Date of Birth]])</f>
        <v>24</v>
      </c>
      <c r="Q4376" s="2">
        <f>Table1[[#This Row],[Total Revenue]] - Table1[[#This Row],[Total Cost]]</f>
        <v>6752</v>
      </c>
    </row>
    <row r="4377" spans="1:17" x14ac:dyDescent="0.25">
      <c r="A4377" s="1">
        <v>45319</v>
      </c>
      <c r="B4377" t="s">
        <v>1117</v>
      </c>
      <c r="C4377" t="s">
        <v>44</v>
      </c>
      <c r="D4377" t="s">
        <v>78</v>
      </c>
      <c r="E4377" s="1">
        <v>17939</v>
      </c>
      <c r="F4377" t="s">
        <v>75</v>
      </c>
      <c r="G4377">
        <v>458</v>
      </c>
      <c r="H4377" t="s">
        <v>63</v>
      </c>
      <c r="I4377" t="s">
        <v>55</v>
      </c>
      <c r="J4377" t="s">
        <v>24</v>
      </c>
      <c r="K4377" t="str">
        <f>VLOOKUP(H4377, [1]Products!B:E, 2, FALSE)</f>
        <v>Vanilla Wafers</v>
      </c>
      <c r="L4377" s="2">
        <f>VLOOKUP(H4377, [1]Products!B:D, 3, FALSE)</f>
        <v>18</v>
      </c>
      <c r="M4377" s="2">
        <f>Table1[[#This Row],[Quantity Purchased]] * Table1[[#This Row],[Unit Price]]</f>
        <v>16488</v>
      </c>
      <c r="N4377" s="2">
        <f>VLOOKUP(H4377, [1]Products!B:E, 4, FALSE)</f>
        <v>36</v>
      </c>
      <c r="O4377" t="str">
        <f>TEXT(Table1[[#This Row],[Transaction Date]], "yyyy-mm")</f>
        <v>2024-01</v>
      </c>
      <c r="P4377" s="1">
        <f ca="1">YEAR(TODAY()) - YEAR(Table1[[#This Row],[Buyer Date of Birth]])</f>
        <v>76</v>
      </c>
      <c r="Q4377" s="2">
        <f>Table1[[#This Row],[Total Revenue]] - Table1[[#This Row],[Total Cost]]</f>
        <v>16470</v>
      </c>
    </row>
    <row r="4378" spans="1:17" x14ac:dyDescent="0.25">
      <c r="A4378" s="1">
        <v>45322</v>
      </c>
      <c r="B4378" t="s">
        <v>167</v>
      </c>
      <c r="C4378" t="s">
        <v>252</v>
      </c>
      <c r="D4378" t="s">
        <v>89</v>
      </c>
      <c r="E4378" s="1">
        <v>22458</v>
      </c>
      <c r="F4378" t="s">
        <v>28</v>
      </c>
      <c r="G4378">
        <v>250</v>
      </c>
      <c r="H4378" t="s">
        <v>63</v>
      </c>
      <c r="I4378" t="s">
        <v>59</v>
      </c>
      <c r="J4378" t="s">
        <v>24</v>
      </c>
      <c r="K4378" t="str">
        <f>VLOOKUP(H4378, [1]Products!B:E, 2, FALSE)</f>
        <v>Vanilla Wafers</v>
      </c>
      <c r="L4378" s="2">
        <f>VLOOKUP(H4378, [1]Products!B:D, 3, FALSE)</f>
        <v>18</v>
      </c>
      <c r="M4378" s="2">
        <f>Table1[[#This Row],[Quantity Purchased]] * Table1[[#This Row],[Unit Price]]</f>
        <v>9000</v>
      </c>
      <c r="N4378" s="2">
        <f>VLOOKUP(H4378, [1]Products!B:E, 4, FALSE)</f>
        <v>36</v>
      </c>
      <c r="O4378" t="str">
        <f>TEXT(Table1[[#This Row],[Transaction Date]], "yyyy-mm")</f>
        <v>2024-01</v>
      </c>
      <c r="P4378" s="1">
        <f ca="1">YEAR(TODAY()) - YEAR(Table1[[#This Row],[Buyer Date of Birth]])</f>
        <v>64</v>
      </c>
      <c r="Q4378" s="2">
        <f>Table1[[#This Row],[Total Revenue]] - Table1[[#This Row],[Total Cost]]</f>
        <v>8982</v>
      </c>
    </row>
    <row r="4379" spans="1:17" x14ac:dyDescent="0.25">
      <c r="A4379" s="1">
        <v>45502</v>
      </c>
      <c r="B4379" t="s">
        <v>199</v>
      </c>
      <c r="C4379" t="s">
        <v>752</v>
      </c>
      <c r="D4379" t="s">
        <v>100</v>
      </c>
      <c r="E4379" s="1">
        <v>16631</v>
      </c>
      <c r="F4379" t="s">
        <v>21</v>
      </c>
      <c r="G4379">
        <v>432</v>
      </c>
      <c r="H4379" t="s">
        <v>22</v>
      </c>
      <c r="I4379" t="s">
        <v>55</v>
      </c>
      <c r="J4379" t="s">
        <v>24</v>
      </c>
      <c r="K4379" t="str">
        <f>VLOOKUP(H4379, [1]Products!B:E, 2, FALSE)</f>
        <v>Cinnamon Swirls</v>
      </c>
      <c r="L4379" s="2">
        <f>VLOOKUP(H4379, [1]Products!B:D, 3, FALSE)</f>
        <v>10</v>
      </c>
      <c r="M4379" s="2">
        <f>Table1[[#This Row],[Quantity Purchased]] * Table1[[#This Row],[Unit Price]]</f>
        <v>6048</v>
      </c>
      <c r="N4379" s="2">
        <f>VLOOKUP(H4379, [1]Products!B:E, 4, FALSE)</f>
        <v>14</v>
      </c>
      <c r="O4379" t="str">
        <f>TEXT(Table1[[#This Row],[Transaction Date]], "yyyy-mm")</f>
        <v>2024-07</v>
      </c>
      <c r="P4379" s="1">
        <f ca="1">YEAR(TODAY()) - YEAR(Table1[[#This Row],[Buyer Date of Birth]])</f>
        <v>80</v>
      </c>
      <c r="Q4379" s="2">
        <f>Table1[[#This Row],[Total Revenue]] - Table1[[#This Row],[Total Cost]]</f>
        <v>6038</v>
      </c>
    </row>
    <row r="4380" spans="1:17" x14ac:dyDescent="0.25">
      <c r="A4380" s="1">
        <v>45337</v>
      </c>
      <c r="B4380" t="s">
        <v>739</v>
      </c>
      <c r="C4380" t="s">
        <v>120</v>
      </c>
      <c r="D4380" t="s">
        <v>45</v>
      </c>
      <c r="E4380" s="1">
        <v>21497</v>
      </c>
      <c r="F4380" t="s">
        <v>75</v>
      </c>
      <c r="G4380">
        <v>477</v>
      </c>
      <c r="H4380" t="s">
        <v>29</v>
      </c>
      <c r="I4380" t="s">
        <v>59</v>
      </c>
      <c r="J4380" t="s">
        <v>24</v>
      </c>
      <c r="K4380" t="str">
        <f>VLOOKUP(H4380, [1]Products!B:E, 2, FALSE)</f>
        <v>Shortbread</v>
      </c>
      <c r="L4380" s="2">
        <f>VLOOKUP(H4380, [1]Products!B:D, 3, FALSE)</f>
        <v>10</v>
      </c>
      <c r="M4380" s="2">
        <f>Table1[[#This Row],[Quantity Purchased]] * Table1[[#This Row],[Unit Price]]</f>
        <v>21465</v>
      </c>
      <c r="N4380" s="2">
        <f>VLOOKUP(H4380, [1]Products!B:E, 4, FALSE)</f>
        <v>45</v>
      </c>
      <c r="O4380" t="str">
        <f>TEXT(Table1[[#This Row],[Transaction Date]], "yyyy-mm")</f>
        <v>2024-02</v>
      </c>
      <c r="P4380" s="1">
        <f ca="1">YEAR(TODAY()) - YEAR(Table1[[#This Row],[Buyer Date of Birth]])</f>
        <v>67</v>
      </c>
      <c r="Q4380" s="2">
        <f>Table1[[#This Row],[Total Revenue]] - Table1[[#This Row],[Total Cost]]</f>
        <v>21455</v>
      </c>
    </row>
    <row r="4381" spans="1:17" x14ac:dyDescent="0.25">
      <c r="A4381" s="1">
        <v>45346</v>
      </c>
      <c r="B4381" t="s">
        <v>123</v>
      </c>
      <c r="C4381" t="s">
        <v>1339</v>
      </c>
      <c r="D4381" t="s">
        <v>100</v>
      </c>
      <c r="E4381" s="1">
        <v>18847</v>
      </c>
      <c r="F4381" t="s">
        <v>40</v>
      </c>
      <c r="G4381">
        <v>175</v>
      </c>
      <c r="H4381" t="s">
        <v>29</v>
      </c>
      <c r="I4381" t="s">
        <v>36</v>
      </c>
      <c r="J4381" t="s">
        <v>24</v>
      </c>
      <c r="K4381" t="str">
        <f>VLOOKUP(H4381, [1]Products!B:E, 2, FALSE)</f>
        <v>Shortbread</v>
      </c>
      <c r="L4381" s="2">
        <f>VLOOKUP(H4381, [1]Products!B:D, 3, FALSE)</f>
        <v>10</v>
      </c>
      <c r="M4381" s="2">
        <f>Table1[[#This Row],[Quantity Purchased]] * Table1[[#This Row],[Unit Price]]</f>
        <v>7875</v>
      </c>
      <c r="N4381" s="2">
        <f>VLOOKUP(H4381, [1]Products!B:E, 4, FALSE)</f>
        <v>45</v>
      </c>
      <c r="O4381" t="str">
        <f>TEXT(Table1[[#This Row],[Transaction Date]], "yyyy-mm")</f>
        <v>2024-02</v>
      </c>
      <c r="P4381" s="1">
        <f ca="1">YEAR(TODAY()) - YEAR(Table1[[#This Row],[Buyer Date of Birth]])</f>
        <v>74</v>
      </c>
      <c r="Q4381" s="2">
        <f>Table1[[#This Row],[Total Revenue]] - Table1[[#This Row],[Total Cost]]</f>
        <v>7865</v>
      </c>
    </row>
    <row r="4382" spans="1:17" x14ac:dyDescent="0.25">
      <c r="A4382" s="1">
        <v>45306</v>
      </c>
      <c r="B4382" t="s">
        <v>639</v>
      </c>
      <c r="C4382" t="s">
        <v>299</v>
      </c>
      <c r="D4382" t="s">
        <v>58</v>
      </c>
      <c r="E4382" s="1">
        <v>26584</v>
      </c>
      <c r="F4382" t="s">
        <v>28</v>
      </c>
      <c r="G4382">
        <v>133</v>
      </c>
      <c r="H4382" t="s">
        <v>35</v>
      </c>
      <c r="I4382" t="s">
        <v>36</v>
      </c>
      <c r="J4382" t="s">
        <v>24</v>
      </c>
      <c r="K4382" t="str">
        <f>VLOOKUP(H4382, [1]Products!B:E, 2, FALSE)</f>
        <v>Caramel Biscuits</v>
      </c>
      <c r="L4382" s="2">
        <f>VLOOKUP(H4382, [1]Products!B:D, 3, FALSE)</f>
        <v>18</v>
      </c>
      <c r="M4382" s="2">
        <f>Table1[[#This Row],[Quantity Purchased]] * Table1[[#This Row],[Unit Price]]</f>
        <v>2926</v>
      </c>
      <c r="N4382" s="2">
        <f>VLOOKUP(H4382, [1]Products!B:E, 4, FALSE)</f>
        <v>22</v>
      </c>
      <c r="O4382" t="str">
        <f>TEXT(Table1[[#This Row],[Transaction Date]], "yyyy-mm")</f>
        <v>2024-01</v>
      </c>
      <c r="P4382" s="1">
        <f ca="1">YEAR(TODAY()) - YEAR(Table1[[#This Row],[Buyer Date of Birth]])</f>
        <v>53</v>
      </c>
      <c r="Q4382" s="2">
        <f>Table1[[#This Row],[Total Revenue]] - Table1[[#This Row],[Total Cost]]</f>
        <v>2908</v>
      </c>
    </row>
    <row r="4383" spans="1:17" x14ac:dyDescent="0.25">
      <c r="A4383" s="1">
        <v>45347</v>
      </c>
      <c r="B4383" t="s">
        <v>493</v>
      </c>
      <c r="C4383" t="s">
        <v>228</v>
      </c>
      <c r="D4383" t="s">
        <v>53</v>
      </c>
      <c r="E4383" s="1">
        <v>30262</v>
      </c>
      <c r="F4383" t="s">
        <v>28</v>
      </c>
      <c r="G4383">
        <v>29</v>
      </c>
      <c r="H4383" t="s">
        <v>72</v>
      </c>
      <c r="I4383" t="s">
        <v>42</v>
      </c>
      <c r="J4383" t="s">
        <v>24</v>
      </c>
      <c r="K4383" t="str">
        <f>VLOOKUP(H4383, [1]Products!B:E, 2, FALSE)</f>
        <v>Choco Delight</v>
      </c>
      <c r="L4383" s="2">
        <f>VLOOKUP(H4383, [1]Products!B:D, 3, FALSE)</f>
        <v>3</v>
      </c>
      <c r="M4383" s="2">
        <f>Table1[[#This Row],[Quantity Purchased]] * Table1[[#This Row],[Unit Price]]</f>
        <v>145</v>
      </c>
      <c r="N4383" s="2">
        <f>VLOOKUP(H4383, [1]Products!B:E, 4, FALSE)</f>
        <v>5</v>
      </c>
      <c r="O4383" t="str">
        <f>TEXT(Table1[[#This Row],[Transaction Date]], "yyyy-mm")</f>
        <v>2024-02</v>
      </c>
      <c r="P4383" s="1">
        <f ca="1">YEAR(TODAY()) - YEAR(Table1[[#This Row],[Buyer Date of Birth]])</f>
        <v>43</v>
      </c>
      <c r="Q4383" s="2">
        <f>Table1[[#This Row],[Total Revenue]] - Table1[[#This Row],[Total Cost]]</f>
        <v>142</v>
      </c>
    </row>
    <row r="4384" spans="1:17" x14ac:dyDescent="0.25">
      <c r="A4384" s="1">
        <v>45396</v>
      </c>
      <c r="B4384" t="s">
        <v>1091</v>
      </c>
      <c r="C4384" t="s">
        <v>1187</v>
      </c>
      <c r="D4384" t="s">
        <v>89</v>
      </c>
      <c r="E4384" s="1">
        <v>33057</v>
      </c>
      <c r="F4384" t="s">
        <v>21</v>
      </c>
      <c r="G4384">
        <v>195</v>
      </c>
      <c r="H4384" t="s">
        <v>22</v>
      </c>
      <c r="I4384" t="s">
        <v>46</v>
      </c>
      <c r="J4384" t="s">
        <v>24</v>
      </c>
      <c r="K4384" t="str">
        <f>VLOOKUP(H4384, [1]Products!B:E, 2, FALSE)</f>
        <v>Cinnamon Swirls</v>
      </c>
      <c r="L4384" s="2">
        <f>VLOOKUP(H4384, [1]Products!B:D, 3, FALSE)</f>
        <v>10</v>
      </c>
      <c r="M4384" s="2">
        <f>Table1[[#This Row],[Quantity Purchased]] * Table1[[#This Row],[Unit Price]]</f>
        <v>2730</v>
      </c>
      <c r="N4384" s="2">
        <f>VLOOKUP(H4384, [1]Products!B:E, 4, FALSE)</f>
        <v>14</v>
      </c>
      <c r="O4384" t="str">
        <f>TEXT(Table1[[#This Row],[Transaction Date]], "yyyy-mm")</f>
        <v>2024-04</v>
      </c>
      <c r="P4384" s="1">
        <f ca="1">YEAR(TODAY()) - YEAR(Table1[[#This Row],[Buyer Date of Birth]])</f>
        <v>35</v>
      </c>
      <c r="Q4384" s="2">
        <f>Table1[[#This Row],[Total Revenue]] - Table1[[#This Row],[Total Cost]]</f>
        <v>2720</v>
      </c>
    </row>
    <row r="4385" spans="1:17" x14ac:dyDescent="0.25">
      <c r="A4385" s="1">
        <v>45416</v>
      </c>
      <c r="B4385" t="s">
        <v>545</v>
      </c>
      <c r="C4385" t="s">
        <v>424</v>
      </c>
      <c r="D4385" t="s">
        <v>45</v>
      </c>
      <c r="E4385" s="1">
        <v>19501</v>
      </c>
      <c r="F4385" t="s">
        <v>75</v>
      </c>
      <c r="G4385">
        <v>450</v>
      </c>
      <c r="H4385" t="s">
        <v>71</v>
      </c>
      <c r="I4385" t="s">
        <v>50</v>
      </c>
      <c r="J4385" t="s">
        <v>24</v>
      </c>
      <c r="K4385" t="str">
        <f>VLOOKUP(H4385, [1]Products!B:E, 2, FALSE)</f>
        <v>Peanut Butter Bites</v>
      </c>
      <c r="L4385" s="2">
        <f>VLOOKUP(H4385, [1]Products!B:D, 3, FALSE)</f>
        <v>5</v>
      </c>
      <c r="M4385" s="2">
        <f>Table1[[#This Row],[Quantity Purchased]] * Table1[[#This Row],[Unit Price]]</f>
        <v>3150</v>
      </c>
      <c r="N4385" s="2">
        <f>VLOOKUP(H4385, [1]Products!B:E, 4, FALSE)</f>
        <v>7</v>
      </c>
      <c r="O4385" t="str">
        <f>TEXT(Table1[[#This Row],[Transaction Date]], "yyyy-mm")</f>
        <v>2024-05</v>
      </c>
      <c r="P4385" s="1">
        <f ca="1">YEAR(TODAY()) - YEAR(Table1[[#This Row],[Buyer Date of Birth]])</f>
        <v>72</v>
      </c>
      <c r="Q4385" s="2">
        <f>Table1[[#This Row],[Total Revenue]] - Table1[[#This Row],[Total Cost]]</f>
        <v>3145</v>
      </c>
    </row>
    <row r="4386" spans="1:17" x14ac:dyDescent="0.25">
      <c r="A4386" s="1">
        <v>45374</v>
      </c>
      <c r="B4386" t="s">
        <v>460</v>
      </c>
      <c r="C4386" t="s">
        <v>574</v>
      </c>
      <c r="D4386" t="s">
        <v>62</v>
      </c>
      <c r="E4386" s="1">
        <v>31705</v>
      </c>
      <c r="F4386" t="s">
        <v>40</v>
      </c>
      <c r="G4386">
        <v>90</v>
      </c>
      <c r="H4386" t="s">
        <v>72</v>
      </c>
      <c r="I4386" t="s">
        <v>55</v>
      </c>
      <c r="J4386" t="s">
        <v>24</v>
      </c>
      <c r="K4386" t="str">
        <f>VLOOKUP(H4386, [1]Products!B:E, 2, FALSE)</f>
        <v>Choco Delight</v>
      </c>
      <c r="L4386" s="2">
        <f>VLOOKUP(H4386, [1]Products!B:D, 3, FALSE)</f>
        <v>3</v>
      </c>
      <c r="M4386" s="2">
        <f>Table1[[#This Row],[Quantity Purchased]] * Table1[[#This Row],[Unit Price]]</f>
        <v>450</v>
      </c>
      <c r="N4386" s="2">
        <f>VLOOKUP(H4386, [1]Products!B:E, 4, FALSE)</f>
        <v>5</v>
      </c>
      <c r="O4386" t="str">
        <f>TEXT(Table1[[#This Row],[Transaction Date]], "yyyy-mm")</f>
        <v>2024-03</v>
      </c>
      <c r="P4386" s="1">
        <f ca="1">YEAR(TODAY()) - YEAR(Table1[[#This Row],[Buyer Date of Birth]])</f>
        <v>39</v>
      </c>
      <c r="Q4386" s="2">
        <f>Table1[[#This Row],[Total Revenue]] - Table1[[#This Row],[Total Cost]]</f>
        <v>447</v>
      </c>
    </row>
    <row r="4387" spans="1:17" x14ac:dyDescent="0.25">
      <c r="A4387" s="1">
        <v>45364</v>
      </c>
      <c r="B4387" t="s">
        <v>1020</v>
      </c>
      <c r="C4387" t="s">
        <v>1065</v>
      </c>
      <c r="D4387" t="s">
        <v>89</v>
      </c>
      <c r="E4387" s="1">
        <v>34949</v>
      </c>
      <c r="F4387" t="s">
        <v>75</v>
      </c>
      <c r="G4387">
        <v>384</v>
      </c>
      <c r="H4387" t="s">
        <v>71</v>
      </c>
      <c r="I4387" t="s">
        <v>59</v>
      </c>
      <c r="J4387" t="s">
        <v>24</v>
      </c>
      <c r="K4387" t="str">
        <f>VLOOKUP(H4387, [1]Products!B:E, 2, FALSE)</f>
        <v>Peanut Butter Bites</v>
      </c>
      <c r="L4387" s="2">
        <f>VLOOKUP(H4387, [1]Products!B:D, 3, FALSE)</f>
        <v>5</v>
      </c>
      <c r="M4387" s="2">
        <f>Table1[[#This Row],[Quantity Purchased]] * Table1[[#This Row],[Unit Price]]</f>
        <v>2688</v>
      </c>
      <c r="N4387" s="2">
        <f>VLOOKUP(H4387, [1]Products!B:E, 4, FALSE)</f>
        <v>7</v>
      </c>
      <c r="O4387" t="str">
        <f>TEXT(Table1[[#This Row],[Transaction Date]], "yyyy-mm")</f>
        <v>2024-03</v>
      </c>
      <c r="P4387" s="1">
        <f ca="1">YEAR(TODAY()) - YEAR(Table1[[#This Row],[Buyer Date of Birth]])</f>
        <v>30</v>
      </c>
      <c r="Q4387" s="2">
        <f>Table1[[#This Row],[Total Revenue]] - Table1[[#This Row],[Total Cost]]</f>
        <v>2683</v>
      </c>
    </row>
    <row r="4388" spans="1:17" x14ac:dyDescent="0.25">
      <c r="A4388" s="1">
        <v>45440</v>
      </c>
      <c r="B4388" t="s">
        <v>290</v>
      </c>
      <c r="C4388" t="s">
        <v>130</v>
      </c>
      <c r="D4388" t="s">
        <v>58</v>
      </c>
      <c r="E4388" s="1">
        <v>23198</v>
      </c>
      <c r="F4388" t="s">
        <v>40</v>
      </c>
      <c r="G4388">
        <v>305</v>
      </c>
      <c r="H4388" t="s">
        <v>66</v>
      </c>
      <c r="I4388" t="s">
        <v>55</v>
      </c>
      <c r="J4388" t="s">
        <v>24</v>
      </c>
      <c r="K4388" t="str">
        <f>VLOOKUP(H4388, [1]Products!B:E, 2, FALSE)</f>
        <v>Oatmeal Cookies</v>
      </c>
      <c r="L4388" s="2">
        <f>VLOOKUP(H4388, [1]Products!B:D, 3, FALSE)</f>
        <v>19</v>
      </c>
      <c r="M4388" s="2">
        <f>Table1[[#This Row],[Quantity Purchased]] * Table1[[#This Row],[Unit Price]]</f>
        <v>7015</v>
      </c>
      <c r="N4388" s="2">
        <f>VLOOKUP(H4388, [1]Products!B:E, 4, FALSE)</f>
        <v>23</v>
      </c>
      <c r="O4388" t="str">
        <f>TEXT(Table1[[#This Row],[Transaction Date]], "yyyy-mm")</f>
        <v>2024-05</v>
      </c>
      <c r="P4388" s="1">
        <f ca="1">YEAR(TODAY()) - YEAR(Table1[[#This Row],[Buyer Date of Birth]])</f>
        <v>62</v>
      </c>
      <c r="Q4388" s="2">
        <f>Table1[[#This Row],[Total Revenue]] - Table1[[#This Row],[Total Cost]]</f>
        <v>6996</v>
      </c>
    </row>
    <row r="4389" spans="1:17" x14ac:dyDescent="0.25">
      <c r="A4389" s="1">
        <v>45322</v>
      </c>
      <c r="B4389" t="s">
        <v>113</v>
      </c>
      <c r="C4389" t="s">
        <v>823</v>
      </c>
      <c r="D4389" t="s">
        <v>53</v>
      </c>
      <c r="E4389" s="1">
        <v>34311</v>
      </c>
      <c r="F4389" t="s">
        <v>75</v>
      </c>
      <c r="G4389">
        <v>370</v>
      </c>
      <c r="H4389" t="s">
        <v>66</v>
      </c>
      <c r="I4389" t="s">
        <v>59</v>
      </c>
      <c r="J4389" t="s">
        <v>24</v>
      </c>
      <c r="K4389" t="str">
        <f>VLOOKUP(H4389, [1]Products!B:E, 2, FALSE)</f>
        <v>Oatmeal Cookies</v>
      </c>
      <c r="L4389" s="2">
        <f>VLOOKUP(H4389, [1]Products!B:D, 3, FALSE)</f>
        <v>19</v>
      </c>
      <c r="M4389" s="2">
        <f>Table1[[#This Row],[Quantity Purchased]] * Table1[[#This Row],[Unit Price]]</f>
        <v>8510</v>
      </c>
      <c r="N4389" s="2">
        <f>VLOOKUP(H4389, [1]Products!B:E, 4, FALSE)</f>
        <v>23</v>
      </c>
      <c r="O4389" t="str">
        <f>TEXT(Table1[[#This Row],[Transaction Date]], "yyyy-mm")</f>
        <v>2024-01</v>
      </c>
      <c r="P4389" s="1">
        <f ca="1">YEAR(TODAY()) - YEAR(Table1[[#This Row],[Buyer Date of Birth]])</f>
        <v>32</v>
      </c>
      <c r="Q4389" s="2">
        <f>Table1[[#This Row],[Total Revenue]] - Table1[[#This Row],[Total Cost]]</f>
        <v>8491</v>
      </c>
    </row>
    <row r="4390" spans="1:17" x14ac:dyDescent="0.25">
      <c r="A4390" s="1">
        <v>45352</v>
      </c>
      <c r="B4390" t="s">
        <v>246</v>
      </c>
      <c r="C4390" t="s">
        <v>364</v>
      </c>
      <c r="D4390" t="s">
        <v>89</v>
      </c>
      <c r="E4390" s="1">
        <v>28673</v>
      </c>
      <c r="F4390" t="s">
        <v>40</v>
      </c>
      <c r="G4390">
        <v>168</v>
      </c>
      <c r="H4390" t="s">
        <v>41</v>
      </c>
      <c r="I4390" t="s">
        <v>59</v>
      </c>
      <c r="J4390" t="s">
        <v>24</v>
      </c>
      <c r="K4390" t="str">
        <f>VLOOKUP(H4390, [1]Products!B:E, 2, FALSE)</f>
        <v>Ginger Snaps</v>
      </c>
      <c r="L4390" s="2">
        <f>VLOOKUP(H4390, [1]Products!B:D, 3, FALSE)</f>
        <v>14</v>
      </c>
      <c r="M4390" s="2">
        <f>Table1[[#This Row],[Quantity Purchased]] * Table1[[#This Row],[Unit Price]]</f>
        <v>4704</v>
      </c>
      <c r="N4390" s="2">
        <f>VLOOKUP(H4390, [1]Products!B:E, 4, FALSE)</f>
        <v>28</v>
      </c>
      <c r="O4390" t="str">
        <f>TEXT(Table1[[#This Row],[Transaction Date]], "yyyy-mm")</f>
        <v>2024-03</v>
      </c>
      <c r="P4390" s="1">
        <f ca="1">YEAR(TODAY()) - YEAR(Table1[[#This Row],[Buyer Date of Birth]])</f>
        <v>47</v>
      </c>
      <c r="Q4390" s="2">
        <f>Table1[[#This Row],[Total Revenue]] - Table1[[#This Row],[Total Cost]]</f>
        <v>4690</v>
      </c>
    </row>
    <row r="4391" spans="1:17" x14ac:dyDescent="0.25">
      <c r="A4391" s="1">
        <v>45349</v>
      </c>
      <c r="B4391" t="s">
        <v>113</v>
      </c>
      <c r="C4391" t="s">
        <v>680</v>
      </c>
      <c r="D4391" t="s">
        <v>45</v>
      </c>
      <c r="E4391" s="1">
        <v>36419</v>
      </c>
      <c r="F4391" t="s">
        <v>28</v>
      </c>
      <c r="G4391">
        <v>342</v>
      </c>
      <c r="H4391" t="s">
        <v>29</v>
      </c>
      <c r="I4391" t="s">
        <v>50</v>
      </c>
      <c r="J4391" t="s">
        <v>24</v>
      </c>
      <c r="K4391" t="str">
        <f>VLOOKUP(H4391, [1]Products!B:E, 2, FALSE)</f>
        <v>Shortbread</v>
      </c>
      <c r="L4391" s="2">
        <f>VLOOKUP(H4391, [1]Products!B:D, 3, FALSE)</f>
        <v>10</v>
      </c>
      <c r="M4391" s="2">
        <f>Table1[[#This Row],[Quantity Purchased]] * Table1[[#This Row],[Unit Price]]</f>
        <v>15390</v>
      </c>
      <c r="N4391" s="2">
        <f>VLOOKUP(H4391, [1]Products!B:E, 4, FALSE)</f>
        <v>45</v>
      </c>
      <c r="O4391" t="str">
        <f>TEXT(Table1[[#This Row],[Transaction Date]], "yyyy-mm")</f>
        <v>2024-02</v>
      </c>
      <c r="P4391" s="1">
        <f ca="1">YEAR(TODAY()) - YEAR(Table1[[#This Row],[Buyer Date of Birth]])</f>
        <v>26</v>
      </c>
      <c r="Q4391" s="2">
        <f>Table1[[#This Row],[Total Revenue]] - Table1[[#This Row],[Total Cost]]</f>
        <v>15380</v>
      </c>
    </row>
    <row r="4392" spans="1:17" x14ac:dyDescent="0.25">
      <c r="A4392" s="1">
        <v>45427</v>
      </c>
      <c r="B4392" t="s">
        <v>56</v>
      </c>
      <c r="C4392" t="s">
        <v>1194</v>
      </c>
      <c r="D4392" t="s">
        <v>62</v>
      </c>
      <c r="E4392" s="1">
        <v>25651</v>
      </c>
      <c r="F4392" t="s">
        <v>40</v>
      </c>
      <c r="G4392">
        <v>312</v>
      </c>
      <c r="H4392" t="s">
        <v>35</v>
      </c>
      <c r="I4392" t="s">
        <v>55</v>
      </c>
      <c r="J4392" t="s">
        <v>24</v>
      </c>
      <c r="K4392" t="str">
        <f>VLOOKUP(H4392, [1]Products!B:E, 2, FALSE)</f>
        <v>Caramel Biscuits</v>
      </c>
      <c r="L4392" s="2">
        <f>VLOOKUP(H4392, [1]Products!B:D, 3, FALSE)</f>
        <v>18</v>
      </c>
      <c r="M4392" s="2">
        <f>Table1[[#This Row],[Quantity Purchased]] * Table1[[#This Row],[Unit Price]]</f>
        <v>6864</v>
      </c>
      <c r="N4392" s="2">
        <f>VLOOKUP(H4392, [1]Products!B:E, 4, FALSE)</f>
        <v>22</v>
      </c>
      <c r="O4392" t="str">
        <f>TEXT(Table1[[#This Row],[Transaction Date]], "yyyy-mm")</f>
        <v>2024-05</v>
      </c>
      <c r="P4392" s="1">
        <f ca="1">YEAR(TODAY()) - YEAR(Table1[[#This Row],[Buyer Date of Birth]])</f>
        <v>55</v>
      </c>
      <c r="Q4392" s="2">
        <f>Table1[[#This Row],[Total Revenue]] - Table1[[#This Row],[Total Cost]]</f>
        <v>6846</v>
      </c>
    </row>
    <row r="4393" spans="1:17" x14ac:dyDescent="0.25">
      <c r="A4393" s="1">
        <v>45484</v>
      </c>
      <c r="B4393" t="s">
        <v>630</v>
      </c>
      <c r="C4393" t="s">
        <v>850</v>
      </c>
      <c r="D4393" t="s">
        <v>89</v>
      </c>
      <c r="E4393" s="1">
        <v>22326</v>
      </c>
      <c r="F4393" t="s">
        <v>21</v>
      </c>
      <c r="G4393">
        <v>439</v>
      </c>
      <c r="H4393" t="s">
        <v>35</v>
      </c>
      <c r="I4393" t="s">
        <v>59</v>
      </c>
      <c r="J4393" t="s">
        <v>24</v>
      </c>
      <c r="K4393" t="str">
        <f>VLOOKUP(H4393, [1]Products!B:E, 2, FALSE)</f>
        <v>Caramel Biscuits</v>
      </c>
      <c r="L4393" s="2">
        <f>VLOOKUP(H4393, [1]Products!B:D, 3, FALSE)</f>
        <v>18</v>
      </c>
      <c r="M4393" s="2">
        <f>Table1[[#This Row],[Quantity Purchased]] * Table1[[#This Row],[Unit Price]]</f>
        <v>9658</v>
      </c>
      <c r="N4393" s="2">
        <f>VLOOKUP(H4393, [1]Products!B:E, 4, FALSE)</f>
        <v>22</v>
      </c>
      <c r="O4393" t="str">
        <f>TEXT(Table1[[#This Row],[Transaction Date]], "yyyy-mm")</f>
        <v>2024-07</v>
      </c>
      <c r="P4393" s="1">
        <f ca="1">YEAR(TODAY()) - YEAR(Table1[[#This Row],[Buyer Date of Birth]])</f>
        <v>64</v>
      </c>
      <c r="Q4393" s="2">
        <f>Table1[[#This Row],[Total Revenue]] - Table1[[#This Row],[Total Cost]]</f>
        <v>9640</v>
      </c>
    </row>
    <row r="4394" spans="1:17" x14ac:dyDescent="0.25">
      <c r="A4394" s="1">
        <v>45335</v>
      </c>
      <c r="B4394" t="s">
        <v>67</v>
      </c>
      <c r="C4394" t="s">
        <v>1192</v>
      </c>
      <c r="D4394" t="s">
        <v>62</v>
      </c>
      <c r="E4394" s="1">
        <v>17896</v>
      </c>
      <c r="F4394" t="s">
        <v>75</v>
      </c>
      <c r="G4394">
        <v>421</v>
      </c>
      <c r="H4394" t="s">
        <v>49</v>
      </c>
      <c r="I4394" t="s">
        <v>55</v>
      </c>
      <c r="J4394" t="s">
        <v>24</v>
      </c>
      <c r="K4394" t="str">
        <f>VLOOKUP(H4394, [1]Products!B:E, 2, FALSE)</f>
        <v>Butter Crunch</v>
      </c>
      <c r="L4394" s="2">
        <f>VLOOKUP(H4394, [1]Products!B:D, 3, FALSE)</f>
        <v>10</v>
      </c>
      <c r="M4394" s="2">
        <f>Table1[[#This Row],[Quantity Purchased]] * Table1[[#This Row],[Unit Price]]</f>
        <v>4631</v>
      </c>
      <c r="N4394" s="2">
        <f>VLOOKUP(H4394, [1]Products!B:E, 4, FALSE)</f>
        <v>11</v>
      </c>
      <c r="O4394" t="str">
        <f>TEXT(Table1[[#This Row],[Transaction Date]], "yyyy-mm")</f>
        <v>2024-02</v>
      </c>
      <c r="P4394" s="1">
        <f ca="1">YEAR(TODAY()) - YEAR(Table1[[#This Row],[Buyer Date of Birth]])</f>
        <v>77</v>
      </c>
      <c r="Q4394" s="2">
        <f>Table1[[#This Row],[Total Revenue]] - Table1[[#This Row],[Total Cost]]</f>
        <v>4621</v>
      </c>
    </row>
    <row r="4395" spans="1:17" x14ac:dyDescent="0.25">
      <c r="A4395" s="1">
        <v>45377</v>
      </c>
      <c r="B4395" t="s">
        <v>169</v>
      </c>
      <c r="C4395" t="s">
        <v>743</v>
      </c>
      <c r="D4395" t="s">
        <v>53</v>
      </c>
      <c r="E4395" s="1">
        <v>29185</v>
      </c>
      <c r="F4395" t="s">
        <v>75</v>
      </c>
      <c r="G4395">
        <v>312</v>
      </c>
      <c r="H4395" t="s">
        <v>72</v>
      </c>
      <c r="I4395" t="s">
        <v>59</v>
      </c>
      <c r="J4395" t="s">
        <v>24</v>
      </c>
      <c r="K4395" t="str">
        <f>VLOOKUP(H4395, [1]Products!B:E, 2, FALSE)</f>
        <v>Choco Delight</v>
      </c>
      <c r="L4395" s="2">
        <f>VLOOKUP(H4395, [1]Products!B:D, 3, FALSE)</f>
        <v>3</v>
      </c>
      <c r="M4395" s="2">
        <f>Table1[[#This Row],[Quantity Purchased]] * Table1[[#This Row],[Unit Price]]</f>
        <v>1560</v>
      </c>
      <c r="N4395" s="2">
        <f>VLOOKUP(H4395, [1]Products!B:E, 4, FALSE)</f>
        <v>5</v>
      </c>
      <c r="O4395" t="str">
        <f>TEXT(Table1[[#This Row],[Transaction Date]], "yyyy-mm")</f>
        <v>2024-03</v>
      </c>
      <c r="P4395" s="1">
        <f ca="1">YEAR(TODAY()) - YEAR(Table1[[#This Row],[Buyer Date of Birth]])</f>
        <v>46</v>
      </c>
      <c r="Q4395" s="2">
        <f>Table1[[#This Row],[Total Revenue]] - Table1[[#This Row],[Total Cost]]</f>
        <v>1557</v>
      </c>
    </row>
    <row r="4396" spans="1:17" x14ac:dyDescent="0.25">
      <c r="A4396" s="1">
        <v>45429</v>
      </c>
      <c r="B4396" t="s">
        <v>610</v>
      </c>
      <c r="C4396" t="s">
        <v>229</v>
      </c>
      <c r="D4396" t="s">
        <v>20</v>
      </c>
      <c r="E4396" s="1">
        <v>18896</v>
      </c>
      <c r="F4396" t="s">
        <v>75</v>
      </c>
      <c r="G4396">
        <v>97</v>
      </c>
      <c r="H4396" t="s">
        <v>71</v>
      </c>
      <c r="I4396" t="s">
        <v>36</v>
      </c>
      <c r="J4396" t="s">
        <v>24</v>
      </c>
      <c r="K4396" t="str">
        <f>VLOOKUP(H4396, [1]Products!B:E, 2, FALSE)</f>
        <v>Peanut Butter Bites</v>
      </c>
      <c r="L4396" s="2">
        <f>VLOOKUP(H4396, [1]Products!B:D, 3, FALSE)</f>
        <v>5</v>
      </c>
      <c r="M4396" s="2">
        <f>Table1[[#This Row],[Quantity Purchased]] * Table1[[#This Row],[Unit Price]]</f>
        <v>679</v>
      </c>
      <c r="N4396" s="2">
        <f>VLOOKUP(H4396, [1]Products!B:E, 4, FALSE)</f>
        <v>7</v>
      </c>
      <c r="O4396" t="str">
        <f>TEXT(Table1[[#This Row],[Transaction Date]], "yyyy-mm")</f>
        <v>2024-05</v>
      </c>
      <c r="P4396" s="1">
        <f ca="1">YEAR(TODAY()) - YEAR(Table1[[#This Row],[Buyer Date of Birth]])</f>
        <v>74</v>
      </c>
      <c r="Q4396" s="2">
        <f>Table1[[#This Row],[Total Revenue]] - Table1[[#This Row],[Total Cost]]</f>
        <v>674</v>
      </c>
    </row>
    <row r="4397" spans="1:17" x14ac:dyDescent="0.25">
      <c r="A4397" s="1">
        <v>45420</v>
      </c>
      <c r="B4397" t="s">
        <v>278</v>
      </c>
      <c r="C4397" t="s">
        <v>361</v>
      </c>
      <c r="D4397" t="s">
        <v>89</v>
      </c>
      <c r="E4397" s="1">
        <v>17096</v>
      </c>
      <c r="F4397" t="s">
        <v>21</v>
      </c>
      <c r="G4397">
        <v>383</v>
      </c>
      <c r="H4397" t="s">
        <v>29</v>
      </c>
      <c r="I4397" t="s">
        <v>36</v>
      </c>
      <c r="J4397" t="s">
        <v>24</v>
      </c>
      <c r="K4397" t="str">
        <f>VLOOKUP(H4397, [1]Products!B:E, 2, FALSE)</f>
        <v>Shortbread</v>
      </c>
      <c r="L4397" s="2">
        <f>VLOOKUP(H4397, [1]Products!B:D, 3, FALSE)</f>
        <v>10</v>
      </c>
      <c r="M4397" s="2">
        <f>Table1[[#This Row],[Quantity Purchased]] * Table1[[#This Row],[Unit Price]]</f>
        <v>17235</v>
      </c>
      <c r="N4397" s="2">
        <f>VLOOKUP(H4397, [1]Products!B:E, 4, FALSE)</f>
        <v>45</v>
      </c>
      <c r="O4397" t="str">
        <f>TEXT(Table1[[#This Row],[Transaction Date]], "yyyy-mm")</f>
        <v>2024-05</v>
      </c>
      <c r="P4397" s="1">
        <f ca="1">YEAR(TODAY()) - YEAR(Table1[[#This Row],[Buyer Date of Birth]])</f>
        <v>79</v>
      </c>
      <c r="Q4397" s="2">
        <f>Table1[[#This Row],[Total Revenue]] - Table1[[#This Row],[Total Cost]]</f>
        <v>17225</v>
      </c>
    </row>
    <row r="4398" spans="1:17" x14ac:dyDescent="0.25">
      <c r="A4398" s="1">
        <v>45493</v>
      </c>
      <c r="B4398" t="s">
        <v>123</v>
      </c>
      <c r="C4398" t="s">
        <v>419</v>
      </c>
      <c r="D4398" t="s">
        <v>45</v>
      </c>
      <c r="E4398" s="1">
        <v>18388</v>
      </c>
      <c r="F4398" t="s">
        <v>21</v>
      </c>
      <c r="G4398">
        <v>210</v>
      </c>
      <c r="H4398" t="s">
        <v>41</v>
      </c>
      <c r="I4398" t="s">
        <v>42</v>
      </c>
      <c r="J4398" t="s">
        <v>24</v>
      </c>
      <c r="K4398" t="str">
        <f>VLOOKUP(H4398, [1]Products!B:E, 2, FALSE)</f>
        <v>Ginger Snaps</v>
      </c>
      <c r="L4398" s="2">
        <f>VLOOKUP(H4398, [1]Products!B:D, 3, FALSE)</f>
        <v>14</v>
      </c>
      <c r="M4398" s="2">
        <f>Table1[[#This Row],[Quantity Purchased]] * Table1[[#This Row],[Unit Price]]</f>
        <v>5880</v>
      </c>
      <c r="N4398" s="2">
        <f>VLOOKUP(H4398, [1]Products!B:E, 4, FALSE)</f>
        <v>28</v>
      </c>
      <c r="O4398" t="str">
        <f>TEXT(Table1[[#This Row],[Transaction Date]], "yyyy-mm")</f>
        <v>2024-07</v>
      </c>
      <c r="P4398" s="1">
        <f ca="1">YEAR(TODAY()) - YEAR(Table1[[#This Row],[Buyer Date of Birth]])</f>
        <v>75</v>
      </c>
      <c r="Q4398" s="2">
        <f>Table1[[#This Row],[Total Revenue]] - Table1[[#This Row],[Total Cost]]</f>
        <v>5866</v>
      </c>
    </row>
    <row r="4399" spans="1:17" x14ac:dyDescent="0.25">
      <c r="A4399" s="1">
        <v>45324</v>
      </c>
      <c r="B4399" t="s">
        <v>32</v>
      </c>
      <c r="C4399" t="s">
        <v>1412</v>
      </c>
      <c r="D4399" t="s">
        <v>78</v>
      </c>
      <c r="E4399" s="1">
        <v>20314</v>
      </c>
      <c r="F4399" t="s">
        <v>21</v>
      </c>
      <c r="G4399">
        <v>445</v>
      </c>
      <c r="H4399" t="s">
        <v>63</v>
      </c>
      <c r="I4399" t="s">
        <v>46</v>
      </c>
      <c r="J4399" t="s">
        <v>24</v>
      </c>
      <c r="K4399" t="str">
        <f>VLOOKUP(H4399, [1]Products!B:E, 2, FALSE)</f>
        <v>Vanilla Wafers</v>
      </c>
      <c r="L4399" s="2">
        <f>VLOOKUP(H4399, [1]Products!B:D, 3, FALSE)</f>
        <v>18</v>
      </c>
      <c r="M4399" s="2">
        <f>Table1[[#This Row],[Quantity Purchased]] * Table1[[#This Row],[Unit Price]]</f>
        <v>16020</v>
      </c>
      <c r="N4399" s="2">
        <f>VLOOKUP(H4399, [1]Products!B:E, 4, FALSE)</f>
        <v>36</v>
      </c>
      <c r="O4399" t="str">
        <f>TEXT(Table1[[#This Row],[Transaction Date]], "yyyy-mm")</f>
        <v>2024-02</v>
      </c>
      <c r="P4399" s="1">
        <f ca="1">YEAR(TODAY()) - YEAR(Table1[[#This Row],[Buyer Date of Birth]])</f>
        <v>70</v>
      </c>
      <c r="Q4399" s="2">
        <f>Table1[[#This Row],[Total Revenue]] - Table1[[#This Row],[Total Cost]]</f>
        <v>16002</v>
      </c>
    </row>
    <row r="4400" spans="1:17" x14ac:dyDescent="0.25">
      <c r="A4400" s="1">
        <v>45449</v>
      </c>
      <c r="B4400" t="s">
        <v>121</v>
      </c>
      <c r="C4400" t="s">
        <v>1069</v>
      </c>
      <c r="D4400" t="s">
        <v>62</v>
      </c>
      <c r="E4400" s="1">
        <v>19435</v>
      </c>
      <c r="F4400" t="s">
        <v>40</v>
      </c>
      <c r="G4400">
        <v>234</v>
      </c>
      <c r="H4400" t="s">
        <v>29</v>
      </c>
      <c r="I4400" t="s">
        <v>50</v>
      </c>
      <c r="J4400" t="s">
        <v>24</v>
      </c>
      <c r="K4400" t="str">
        <f>VLOOKUP(H4400, [1]Products!B:E, 2, FALSE)</f>
        <v>Shortbread</v>
      </c>
      <c r="L4400" s="2">
        <f>VLOOKUP(H4400, [1]Products!B:D, 3, FALSE)</f>
        <v>10</v>
      </c>
      <c r="M4400" s="2">
        <f>Table1[[#This Row],[Quantity Purchased]] * Table1[[#This Row],[Unit Price]]</f>
        <v>10530</v>
      </c>
      <c r="N4400" s="2">
        <f>VLOOKUP(H4400, [1]Products!B:E, 4, FALSE)</f>
        <v>45</v>
      </c>
      <c r="O4400" t="str">
        <f>TEXT(Table1[[#This Row],[Transaction Date]], "yyyy-mm")</f>
        <v>2024-06</v>
      </c>
      <c r="P4400" s="1">
        <f ca="1">YEAR(TODAY()) - YEAR(Table1[[#This Row],[Buyer Date of Birth]])</f>
        <v>72</v>
      </c>
      <c r="Q4400" s="2">
        <f>Table1[[#This Row],[Total Revenue]] - Table1[[#This Row],[Total Cost]]</f>
        <v>10520</v>
      </c>
    </row>
    <row r="4401" spans="1:17" x14ac:dyDescent="0.25">
      <c r="A4401" s="1">
        <v>45362</v>
      </c>
      <c r="B4401" t="s">
        <v>113</v>
      </c>
      <c r="C4401" t="s">
        <v>1004</v>
      </c>
      <c r="D4401" t="s">
        <v>100</v>
      </c>
      <c r="E4401" s="1">
        <v>33213</v>
      </c>
      <c r="F4401" t="s">
        <v>21</v>
      </c>
      <c r="G4401">
        <v>367</v>
      </c>
      <c r="H4401" t="s">
        <v>35</v>
      </c>
      <c r="I4401" t="s">
        <v>55</v>
      </c>
      <c r="J4401" t="s">
        <v>24</v>
      </c>
      <c r="K4401" t="str">
        <f>VLOOKUP(H4401, [1]Products!B:E, 2, FALSE)</f>
        <v>Caramel Biscuits</v>
      </c>
      <c r="L4401" s="2">
        <f>VLOOKUP(H4401, [1]Products!B:D, 3, FALSE)</f>
        <v>18</v>
      </c>
      <c r="M4401" s="2">
        <f>Table1[[#This Row],[Quantity Purchased]] * Table1[[#This Row],[Unit Price]]</f>
        <v>8074</v>
      </c>
      <c r="N4401" s="2">
        <f>VLOOKUP(H4401, [1]Products!B:E, 4, FALSE)</f>
        <v>22</v>
      </c>
      <c r="O4401" t="str">
        <f>TEXT(Table1[[#This Row],[Transaction Date]], "yyyy-mm")</f>
        <v>2024-03</v>
      </c>
      <c r="P4401" s="1">
        <f ca="1">YEAR(TODAY()) - YEAR(Table1[[#This Row],[Buyer Date of Birth]])</f>
        <v>35</v>
      </c>
      <c r="Q4401" s="2">
        <f>Table1[[#This Row],[Total Revenue]] - Table1[[#This Row],[Total Cost]]</f>
        <v>8056</v>
      </c>
    </row>
    <row r="4402" spans="1:17" x14ac:dyDescent="0.25">
      <c r="A4402" s="1">
        <v>45459</v>
      </c>
      <c r="B4402" t="s">
        <v>204</v>
      </c>
      <c r="C4402" t="s">
        <v>57</v>
      </c>
      <c r="D4402" t="s">
        <v>78</v>
      </c>
      <c r="E4402" s="1">
        <v>21668</v>
      </c>
      <c r="F4402" t="s">
        <v>28</v>
      </c>
      <c r="G4402">
        <v>337</v>
      </c>
      <c r="H4402" t="s">
        <v>71</v>
      </c>
      <c r="I4402" t="s">
        <v>59</v>
      </c>
      <c r="J4402" t="s">
        <v>31</v>
      </c>
      <c r="K4402" t="str">
        <f>VLOOKUP(H4402, [1]Products!B:E, 2, FALSE)</f>
        <v>Peanut Butter Bites</v>
      </c>
      <c r="L4402" s="2">
        <f>VLOOKUP(H4402, [1]Products!B:D, 3, FALSE)</f>
        <v>5</v>
      </c>
      <c r="M4402" s="2">
        <f>Table1[[#This Row],[Quantity Purchased]] * Table1[[#This Row],[Unit Price]]</f>
        <v>2359</v>
      </c>
      <c r="N4402" s="2">
        <f>VLOOKUP(H4402, [1]Products!B:E, 4, FALSE)</f>
        <v>7</v>
      </c>
      <c r="O4402" t="str">
        <f>TEXT(Table1[[#This Row],[Transaction Date]], "yyyy-mm")</f>
        <v>2024-06</v>
      </c>
      <c r="P4402" s="1">
        <f ca="1">YEAR(TODAY()) - YEAR(Table1[[#This Row],[Buyer Date of Birth]])</f>
        <v>66</v>
      </c>
      <c r="Q4402" s="2">
        <f>Table1[[#This Row],[Total Revenue]] - Table1[[#This Row],[Total Cost]]</f>
        <v>2354</v>
      </c>
    </row>
    <row r="4403" spans="1:17" x14ac:dyDescent="0.25">
      <c r="A4403" s="1">
        <v>45327</v>
      </c>
      <c r="B4403" t="s">
        <v>405</v>
      </c>
      <c r="C4403" t="s">
        <v>483</v>
      </c>
      <c r="D4403" t="s">
        <v>84</v>
      </c>
      <c r="E4403" s="1">
        <v>28710</v>
      </c>
      <c r="F4403" t="s">
        <v>28</v>
      </c>
      <c r="G4403">
        <v>155</v>
      </c>
      <c r="H4403" t="s">
        <v>54</v>
      </c>
      <c r="I4403" t="s">
        <v>55</v>
      </c>
      <c r="J4403" t="s">
        <v>24</v>
      </c>
      <c r="K4403" t="str">
        <f>VLOOKUP(H4403, [1]Products!B:E, 2, FALSE)</f>
        <v>Lemon Crisps</v>
      </c>
      <c r="L4403" s="2">
        <f>VLOOKUP(H4403, [1]Products!B:D, 3, FALSE)</f>
        <v>7</v>
      </c>
      <c r="M4403" s="2">
        <f>Table1[[#This Row],[Quantity Purchased]] * Table1[[#This Row],[Unit Price]]</f>
        <v>1395</v>
      </c>
      <c r="N4403" s="2">
        <f>VLOOKUP(H4403, [1]Products!B:E, 4, FALSE)</f>
        <v>9</v>
      </c>
      <c r="O4403" t="str">
        <f>TEXT(Table1[[#This Row],[Transaction Date]], "yyyy-mm")</f>
        <v>2024-02</v>
      </c>
      <c r="P4403" s="1">
        <f ca="1">YEAR(TODAY()) - YEAR(Table1[[#This Row],[Buyer Date of Birth]])</f>
        <v>47</v>
      </c>
      <c r="Q4403" s="2">
        <f>Table1[[#This Row],[Total Revenue]] - Table1[[#This Row],[Total Cost]]</f>
        <v>1388</v>
      </c>
    </row>
    <row r="4404" spans="1:17" x14ac:dyDescent="0.25">
      <c r="A4404" s="1">
        <v>45350</v>
      </c>
      <c r="B4404" t="s">
        <v>484</v>
      </c>
      <c r="C4404" t="s">
        <v>445</v>
      </c>
      <c r="D4404" t="s">
        <v>20</v>
      </c>
      <c r="E4404" s="1">
        <v>23326</v>
      </c>
      <c r="F4404" t="s">
        <v>28</v>
      </c>
      <c r="G4404">
        <v>219</v>
      </c>
      <c r="H4404" t="s">
        <v>66</v>
      </c>
      <c r="I4404" t="s">
        <v>59</v>
      </c>
      <c r="J4404" t="s">
        <v>24</v>
      </c>
      <c r="K4404" t="str">
        <f>VLOOKUP(H4404, [1]Products!B:E, 2, FALSE)</f>
        <v>Oatmeal Cookies</v>
      </c>
      <c r="L4404" s="2">
        <f>VLOOKUP(H4404, [1]Products!B:D, 3, FALSE)</f>
        <v>19</v>
      </c>
      <c r="M4404" s="2">
        <f>Table1[[#This Row],[Quantity Purchased]] * Table1[[#This Row],[Unit Price]]</f>
        <v>5037</v>
      </c>
      <c r="N4404" s="2">
        <f>VLOOKUP(H4404, [1]Products!B:E, 4, FALSE)</f>
        <v>23</v>
      </c>
      <c r="O4404" t="str">
        <f>TEXT(Table1[[#This Row],[Transaction Date]], "yyyy-mm")</f>
        <v>2024-02</v>
      </c>
      <c r="P4404" s="1">
        <f ca="1">YEAR(TODAY()) - YEAR(Table1[[#This Row],[Buyer Date of Birth]])</f>
        <v>62</v>
      </c>
      <c r="Q4404" s="2">
        <f>Table1[[#This Row],[Total Revenue]] - Table1[[#This Row],[Total Cost]]</f>
        <v>5018</v>
      </c>
    </row>
    <row r="4405" spans="1:17" x14ac:dyDescent="0.25">
      <c r="A4405" s="1">
        <v>45364</v>
      </c>
      <c r="B4405" t="s">
        <v>1327</v>
      </c>
      <c r="C4405" t="s">
        <v>1005</v>
      </c>
      <c r="D4405" t="s">
        <v>34</v>
      </c>
      <c r="E4405" s="1">
        <v>32530</v>
      </c>
      <c r="F4405" t="s">
        <v>28</v>
      </c>
      <c r="G4405">
        <v>238</v>
      </c>
      <c r="H4405" t="s">
        <v>49</v>
      </c>
      <c r="I4405" t="s">
        <v>59</v>
      </c>
      <c r="J4405" t="s">
        <v>24</v>
      </c>
      <c r="K4405" t="str">
        <f>VLOOKUP(H4405, [1]Products!B:E, 2, FALSE)</f>
        <v>Butter Crunch</v>
      </c>
      <c r="L4405" s="2">
        <f>VLOOKUP(H4405, [1]Products!B:D, 3, FALSE)</f>
        <v>10</v>
      </c>
      <c r="M4405" s="2">
        <f>Table1[[#This Row],[Quantity Purchased]] * Table1[[#This Row],[Unit Price]]</f>
        <v>2618</v>
      </c>
      <c r="N4405" s="2">
        <f>VLOOKUP(H4405, [1]Products!B:E, 4, FALSE)</f>
        <v>11</v>
      </c>
      <c r="O4405" t="str">
        <f>TEXT(Table1[[#This Row],[Transaction Date]], "yyyy-mm")</f>
        <v>2024-03</v>
      </c>
      <c r="P4405" s="1">
        <f ca="1">YEAR(TODAY()) - YEAR(Table1[[#This Row],[Buyer Date of Birth]])</f>
        <v>36</v>
      </c>
      <c r="Q4405" s="2">
        <f>Table1[[#This Row],[Total Revenue]] - Table1[[#This Row],[Total Cost]]</f>
        <v>2608</v>
      </c>
    </row>
    <row r="4406" spans="1:17" x14ac:dyDescent="0.25">
      <c r="A4406" s="1">
        <v>45382</v>
      </c>
      <c r="B4406" t="s">
        <v>32</v>
      </c>
      <c r="C4406" t="s">
        <v>39</v>
      </c>
      <c r="D4406" t="s">
        <v>100</v>
      </c>
      <c r="E4406" s="1">
        <v>26641</v>
      </c>
      <c r="F4406" t="s">
        <v>21</v>
      </c>
      <c r="G4406">
        <v>333</v>
      </c>
      <c r="H4406" t="s">
        <v>49</v>
      </c>
      <c r="I4406" t="s">
        <v>50</v>
      </c>
      <c r="J4406" t="s">
        <v>24</v>
      </c>
      <c r="K4406" t="str">
        <f>VLOOKUP(H4406, [1]Products!B:E, 2, FALSE)</f>
        <v>Butter Crunch</v>
      </c>
      <c r="L4406" s="2">
        <f>VLOOKUP(H4406, [1]Products!B:D, 3, FALSE)</f>
        <v>10</v>
      </c>
      <c r="M4406" s="2">
        <f>Table1[[#This Row],[Quantity Purchased]] * Table1[[#This Row],[Unit Price]]</f>
        <v>3663</v>
      </c>
      <c r="N4406" s="2">
        <f>VLOOKUP(H4406, [1]Products!B:E, 4, FALSE)</f>
        <v>11</v>
      </c>
      <c r="O4406" t="str">
        <f>TEXT(Table1[[#This Row],[Transaction Date]], "yyyy-mm")</f>
        <v>2024-03</v>
      </c>
      <c r="P4406" s="1">
        <f ca="1">YEAR(TODAY()) - YEAR(Table1[[#This Row],[Buyer Date of Birth]])</f>
        <v>53</v>
      </c>
      <c r="Q4406" s="2">
        <f>Table1[[#This Row],[Total Revenue]] - Table1[[#This Row],[Total Cost]]</f>
        <v>3653</v>
      </c>
    </row>
    <row r="4407" spans="1:17" x14ac:dyDescent="0.25">
      <c r="A4407" s="1">
        <v>45415</v>
      </c>
      <c r="B4407" t="s">
        <v>81</v>
      </c>
      <c r="C4407" t="s">
        <v>81</v>
      </c>
      <c r="D4407" t="s">
        <v>100</v>
      </c>
      <c r="E4407" s="1">
        <v>37035</v>
      </c>
      <c r="F4407" t="s">
        <v>75</v>
      </c>
      <c r="G4407">
        <v>51</v>
      </c>
      <c r="H4407" t="s">
        <v>66</v>
      </c>
      <c r="I4407" t="s">
        <v>55</v>
      </c>
      <c r="J4407" t="s">
        <v>24</v>
      </c>
      <c r="K4407" t="str">
        <f>VLOOKUP(H4407, [1]Products!B:E, 2, FALSE)</f>
        <v>Oatmeal Cookies</v>
      </c>
      <c r="L4407" s="2">
        <f>VLOOKUP(H4407, [1]Products!B:D, 3, FALSE)</f>
        <v>19</v>
      </c>
      <c r="M4407" s="2">
        <f>Table1[[#This Row],[Quantity Purchased]] * Table1[[#This Row],[Unit Price]]</f>
        <v>1173</v>
      </c>
      <c r="N4407" s="2">
        <f>VLOOKUP(H4407, [1]Products!B:E, 4, FALSE)</f>
        <v>23</v>
      </c>
      <c r="O4407" t="str">
        <f>TEXT(Table1[[#This Row],[Transaction Date]], "yyyy-mm")</f>
        <v>2024-05</v>
      </c>
      <c r="P4407" s="1">
        <f ca="1">YEAR(TODAY()) - YEAR(Table1[[#This Row],[Buyer Date of Birth]])</f>
        <v>24</v>
      </c>
      <c r="Q4407" s="2">
        <f>Table1[[#This Row],[Total Revenue]] - Table1[[#This Row],[Total Cost]]</f>
        <v>1154</v>
      </c>
    </row>
    <row r="4408" spans="1:17" x14ac:dyDescent="0.25">
      <c r="A4408" s="1">
        <v>45440</v>
      </c>
      <c r="B4408" t="s">
        <v>1393</v>
      </c>
      <c r="C4408" t="s">
        <v>522</v>
      </c>
      <c r="D4408" t="s">
        <v>53</v>
      </c>
      <c r="E4408" s="1">
        <v>24444</v>
      </c>
      <c r="F4408" t="s">
        <v>21</v>
      </c>
      <c r="G4408">
        <v>466</v>
      </c>
      <c r="H4408" t="s">
        <v>22</v>
      </c>
      <c r="I4408" t="s">
        <v>59</v>
      </c>
      <c r="J4408" t="s">
        <v>24</v>
      </c>
      <c r="K4408" t="str">
        <f>VLOOKUP(H4408, [1]Products!B:E, 2, FALSE)</f>
        <v>Cinnamon Swirls</v>
      </c>
      <c r="L4408" s="2">
        <f>VLOOKUP(H4408, [1]Products!B:D, 3, FALSE)</f>
        <v>10</v>
      </c>
      <c r="M4408" s="2">
        <f>Table1[[#This Row],[Quantity Purchased]] * Table1[[#This Row],[Unit Price]]</f>
        <v>6524</v>
      </c>
      <c r="N4408" s="2">
        <f>VLOOKUP(H4408, [1]Products!B:E, 4, FALSE)</f>
        <v>14</v>
      </c>
      <c r="O4408" t="str">
        <f>TEXT(Table1[[#This Row],[Transaction Date]], "yyyy-mm")</f>
        <v>2024-05</v>
      </c>
      <c r="P4408" s="1">
        <f ca="1">YEAR(TODAY()) - YEAR(Table1[[#This Row],[Buyer Date of Birth]])</f>
        <v>59</v>
      </c>
      <c r="Q4408" s="2">
        <f>Table1[[#This Row],[Total Revenue]] - Table1[[#This Row],[Total Cost]]</f>
        <v>6514</v>
      </c>
    </row>
    <row r="4409" spans="1:17" x14ac:dyDescent="0.25">
      <c r="A4409" s="1">
        <v>45450</v>
      </c>
      <c r="B4409" t="s">
        <v>138</v>
      </c>
      <c r="C4409" t="s">
        <v>310</v>
      </c>
      <c r="D4409" t="s">
        <v>34</v>
      </c>
      <c r="E4409" s="1">
        <v>20100</v>
      </c>
      <c r="F4409" t="s">
        <v>21</v>
      </c>
      <c r="G4409">
        <v>362</v>
      </c>
      <c r="H4409" t="s">
        <v>66</v>
      </c>
      <c r="I4409" t="s">
        <v>55</v>
      </c>
      <c r="J4409" t="s">
        <v>31</v>
      </c>
      <c r="K4409" t="str">
        <f>VLOOKUP(H4409, [1]Products!B:E, 2, FALSE)</f>
        <v>Oatmeal Cookies</v>
      </c>
      <c r="L4409" s="2">
        <f>VLOOKUP(H4409, [1]Products!B:D, 3, FALSE)</f>
        <v>19</v>
      </c>
      <c r="M4409" s="2">
        <f>Table1[[#This Row],[Quantity Purchased]] * Table1[[#This Row],[Unit Price]]</f>
        <v>8326</v>
      </c>
      <c r="N4409" s="2">
        <f>VLOOKUP(H4409, [1]Products!B:E, 4, FALSE)</f>
        <v>23</v>
      </c>
      <c r="O4409" t="str">
        <f>TEXT(Table1[[#This Row],[Transaction Date]], "yyyy-mm")</f>
        <v>2024-06</v>
      </c>
      <c r="P4409" s="1">
        <f ca="1">YEAR(TODAY()) - YEAR(Table1[[#This Row],[Buyer Date of Birth]])</f>
        <v>70</v>
      </c>
      <c r="Q4409" s="2">
        <f>Table1[[#This Row],[Total Revenue]] - Table1[[#This Row],[Total Cost]]</f>
        <v>8307</v>
      </c>
    </row>
    <row r="4410" spans="1:17" x14ac:dyDescent="0.25">
      <c r="A4410" s="1">
        <v>45441</v>
      </c>
      <c r="B4410" t="s">
        <v>462</v>
      </c>
      <c r="C4410" t="s">
        <v>69</v>
      </c>
      <c r="D4410" t="s">
        <v>78</v>
      </c>
      <c r="E4410" s="1">
        <v>17839</v>
      </c>
      <c r="F4410" t="s">
        <v>75</v>
      </c>
      <c r="G4410">
        <v>56</v>
      </c>
      <c r="H4410" t="s">
        <v>41</v>
      </c>
      <c r="I4410" t="s">
        <v>59</v>
      </c>
      <c r="J4410" t="s">
        <v>24</v>
      </c>
      <c r="K4410" t="str">
        <f>VLOOKUP(H4410, [1]Products!B:E, 2, FALSE)</f>
        <v>Ginger Snaps</v>
      </c>
      <c r="L4410" s="2">
        <f>VLOOKUP(H4410, [1]Products!B:D, 3, FALSE)</f>
        <v>14</v>
      </c>
      <c r="M4410" s="2">
        <f>Table1[[#This Row],[Quantity Purchased]] * Table1[[#This Row],[Unit Price]]</f>
        <v>1568</v>
      </c>
      <c r="N4410" s="2">
        <f>VLOOKUP(H4410, [1]Products!B:E, 4, FALSE)</f>
        <v>28</v>
      </c>
      <c r="O4410" t="str">
        <f>TEXT(Table1[[#This Row],[Transaction Date]], "yyyy-mm")</f>
        <v>2024-05</v>
      </c>
      <c r="P4410" s="1">
        <f ca="1">YEAR(TODAY()) - YEAR(Table1[[#This Row],[Buyer Date of Birth]])</f>
        <v>77</v>
      </c>
      <c r="Q4410" s="2">
        <f>Table1[[#This Row],[Total Revenue]] - Table1[[#This Row],[Total Cost]]</f>
        <v>1554</v>
      </c>
    </row>
    <row r="4411" spans="1:17" x14ac:dyDescent="0.25">
      <c r="A4411" s="1">
        <v>45433</v>
      </c>
      <c r="B4411" t="s">
        <v>109</v>
      </c>
      <c r="C4411" t="s">
        <v>1059</v>
      </c>
      <c r="D4411" t="s">
        <v>34</v>
      </c>
      <c r="E4411" s="1">
        <v>27919</v>
      </c>
      <c r="F4411" t="s">
        <v>40</v>
      </c>
      <c r="G4411">
        <v>500</v>
      </c>
      <c r="H4411" t="s">
        <v>72</v>
      </c>
      <c r="I4411" t="s">
        <v>36</v>
      </c>
      <c r="J4411" t="s">
        <v>24</v>
      </c>
      <c r="K4411" t="str">
        <f>VLOOKUP(H4411, [1]Products!B:E, 2, FALSE)</f>
        <v>Choco Delight</v>
      </c>
      <c r="L4411" s="2">
        <f>VLOOKUP(H4411, [1]Products!B:D, 3, FALSE)</f>
        <v>3</v>
      </c>
      <c r="M4411" s="2">
        <f>Table1[[#This Row],[Quantity Purchased]] * Table1[[#This Row],[Unit Price]]</f>
        <v>2500</v>
      </c>
      <c r="N4411" s="2">
        <f>VLOOKUP(H4411, [1]Products!B:E, 4, FALSE)</f>
        <v>5</v>
      </c>
      <c r="O4411" t="str">
        <f>TEXT(Table1[[#This Row],[Transaction Date]], "yyyy-mm")</f>
        <v>2024-05</v>
      </c>
      <c r="P4411" s="1">
        <f ca="1">YEAR(TODAY()) - YEAR(Table1[[#This Row],[Buyer Date of Birth]])</f>
        <v>49</v>
      </c>
      <c r="Q4411" s="2">
        <f>Table1[[#This Row],[Total Revenue]] - Table1[[#This Row],[Total Cost]]</f>
        <v>2497</v>
      </c>
    </row>
    <row r="4412" spans="1:17" x14ac:dyDescent="0.25">
      <c r="A4412" s="1">
        <v>45302</v>
      </c>
      <c r="B4412" t="s">
        <v>115</v>
      </c>
      <c r="C4412" t="s">
        <v>911</v>
      </c>
      <c r="D4412" t="s">
        <v>84</v>
      </c>
      <c r="E4412" s="1">
        <v>21352</v>
      </c>
      <c r="F4412" t="s">
        <v>21</v>
      </c>
      <c r="G4412">
        <v>414</v>
      </c>
      <c r="H4412" t="s">
        <v>66</v>
      </c>
      <c r="I4412" t="s">
        <v>36</v>
      </c>
      <c r="J4412" t="s">
        <v>24</v>
      </c>
      <c r="K4412" t="str">
        <f>VLOOKUP(H4412, [1]Products!B:E, 2, FALSE)</f>
        <v>Oatmeal Cookies</v>
      </c>
      <c r="L4412" s="2">
        <f>VLOOKUP(H4412, [1]Products!B:D, 3, FALSE)</f>
        <v>19</v>
      </c>
      <c r="M4412" s="2">
        <f>Table1[[#This Row],[Quantity Purchased]] * Table1[[#This Row],[Unit Price]]</f>
        <v>9522</v>
      </c>
      <c r="N4412" s="2">
        <f>VLOOKUP(H4412, [1]Products!B:E, 4, FALSE)</f>
        <v>23</v>
      </c>
      <c r="O4412" t="str">
        <f>TEXT(Table1[[#This Row],[Transaction Date]], "yyyy-mm")</f>
        <v>2024-01</v>
      </c>
      <c r="P4412" s="1">
        <f ca="1">YEAR(TODAY()) - YEAR(Table1[[#This Row],[Buyer Date of Birth]])</f>
        <v>67</v>
      </c>
      <c r="Q4412" s="2">
        <f>Table1[[#This Row],[Total Revenue]] - Table1[[#This Row],[Total Cost]]</f>
        <v>9503</v>
      </c>
    </row>
    <row r="4413" spans="1:17" x14ac:dyDescent="0.25">
      <c r="A4413" s="1">
        <v>45313</v>
      </c>
      <c r="B4413" t="s">
        <v>297</v>
      </c>
      <c r="C4413" t="s">
        <v>729</v>
      </c>
      <c r="D4413" t="s">
        <v>58</v>
      </c>
      <c r="E4413" s="1">
        <v>15986</v>
      </c>
      <c r="F4413" t="s">
        <v>40</v>
      </c>
      <c r="G4413">
        <v>249</v>
      </c>
      <c r="H4413" t="s">
        <v>66</v>
      </c>
      <c r="I4413" t="s">
        <v>42</v>
      </c>
      <c r="J4413" t="s">
        <v>24</v>
      </c>
      <c r="K4413" t="str">
        <f>VLOOKUP(H4413, [1]Products!B:E, 2, FALSE)</f>
        <v>Oatmeal Cookies</v>
      </c>
      <c r="L4413" s="2">
        <f>VLOOKUP(H4413, [1]Products!B:D, 3, FALSE)</f>
        <v>19</v>
      </c>
      <c r="M4413" s="2">
        <f>Table1[[#This Row],[Quantity Purchased]] * Table1[[#This Row],[Unit Price]]</f>
        <v>5727</v>
      </c>
      <c r="N4413" s="2">
        <f>VLOOKUP(H4413, [1]Products!B:E, 4, FALSE)</f>
        <v>23</v>
      </c>
      <c r="O4413" t="str">
        <f>TEXT(Table1[[#This Row],[Transaction Date]], "yyyy-mm")</f>
        <v>2024-01</v>
      </c>
      <c r="P4413" s="1">
        <f ca="1">YEAR(TODAY()) - YEAR(Table1[[#This Row],[Buyer Date of Birth]])</f>
        <v>82</v>
      </c>
      <c r="Q4413" s="2">
        <f>Table1[[#This Row],[Total Revenue]] - Table1[[#This Row],[Total Cost]]</f>
        <v>5708</v>
      </c>
    </row>
    <row r="4414" spans="1:17" x14ac:dyDescent="0.25">
      <c r="A4414" s="1">
        <v>45450</v>
      </c>
      <c r="B4414" t="s">
        <v>447</v>
      </c>
      <c r="C4414" t="s">
        <v>122</v>
      </c>
      <c r="D4414" t="s">
        <v>58</v>
      </c>
      <c r="E4414" s="1">
        <v>26608</v>
      </c>
      <c r="F4414" t="s">
        <v>75</v>
      </c>
      <c r="G4414">
        <v>76</v>
      </c>
      <c r="H4414" t="s">
        <v>35</v>
      </c>
      <c r="I4414" t="s">
        <v>46</v>
      </c>
      <c r="J4414" t="s">
        <v>24</v>
      </c>
      <c r="K4414" t="str">
        <f>VLOOKUP(H4414, [1]Products!B:E, 2, FALSE)</f>
        <v>Caramel Biscuits</v>
      </c>
      <c r="L4414" s="2">
        <f>VLOOKUP(H4414, [1]Products!B:D, 3, FALSE)</f>
        <v>18</v>
      </c>
      <c r="M4414" s="2">
        <f>Table1[[#This Row],[Quantity Purchased]] * Table1[[#This Row],[Unit Price]]</f>
        <v>1672</v>
      </c>
      <c r="N4414" s="2">
        <f>VLOOKUP(H4414, [1]Products!B:E, 4, FALSE)</f>
        <v>22</v>
      </c>
      <c r="O4414" t="str">
        <f>TEXT(Table1[[#This Row],[Transaction Date]], "yyyy-mm")</f>
        <v>2024-06</v>
      </c>
      <c r="P4414" s="1">
        <f ca="1">YEAR(TODAY()) - YEAR(Table1[[#This Row],[Buyer Date of Birth]])</f>
        <v>53</v>
      </c>
      <c r="Q4414" s="2">
        <f>Table1[[#This Row],[Total Revenue]] - Table1[[#This Row],[Total Cost]]</f>
        <v>1654</v>
      </c>
    </row>
    <row r="4415" spans="1:17" x14ac:dyDescent="0.25">
      <c r="A4415" s="1">
        <v>45415</v>
      </c>
      <c r="B4415" t="s">
        <v>508</v>
      </c>
      <c r="C4415" t="s">
        <v>769</v>
      </c>
      <c r="D4415" t="s">
        <v>45</v>
      </c>
      <c r="E4415" s="1">
        <v>24436</v>
      </c>
      <c r="F4415" t="s">
        <v>75</v>
      </c>
      <c r="G4415">
        <v>237</v>
      </c>
      <c r="H4415" t="s">
        <v>72</v>
      </c>
      <c r="I4415" t="s">
        <v>50</v>
      </c>
      <c r="J4415" t="s">
        <v>24</v>
      </c>
      <c r="K4415" t="str">
        <f>VLOOKUP(H4415, [1]Products!B:E, 2, FALSE)</f>
        <v>Choco Delight</v>
      </c>
      <c r="L4415" s="2">
        <f>VLOOKUP(H4415, [1]Products!B:D, 3, FALSE)</f>
        <v>3</v>
      </c>
      <c r="M4415" s="2">
        <f>Table1[[#This Row],[Quantity Purchased]] * Table1[[#This Row],[Unit Price]]</f>
        <v>1185</v>
      </c>
      <c r="N4415" s="2">
        <f>VLOOKUP(H4415, [1]Products!B:E, 4, FALSE)</f>
        <v>5</v>
      </c>
      <c r="O4415" t="str">
        <f>TEXT(Table1[[#This Row],[Transaction Date]], "yyyy-mm")</f>
        <v>2024-05</v>
      </c>
      <c r="P4415" s="1">
        <f ca="1">YEAR(TODAY()) - YEAR(Table1[[#This Row],[Buyer Date of Birth]])</f>
        <v>59</v>
      </c>
      <c r="Q4415" s="2">
        <f>Table1[[#This Row],[Total Revenue]] - Table1[[#This Row],[Total Cost]]</f>
        <v>1182</v>
      </c>
    </row>
    <row r="4416" spans="1:17" x14ac:dyDescent="0.25">
      <c r="A4416" s="1">
        <v>45304</v>
      </c>
      <c r="B4416" t="s">
        <v>1413</v>
      </c>
      <c r="C4416" t="s">
        <v>1050</v>
      </c>
      <c r="D4416" t="s">
        <v>62</v>
      </c>
      <c r="E4416" s="1">
        <v>28653</v>
      </c>
      <c r="F4416" t="s">
        <v>40</v>
      </c>
      <c r="G4416">
        <v>413</v>
      </c>
      <c r="H4416" t="s">
        <v>72</v>
      </c>
      <c r="I4416" t="s">
        <v>55</v>
      </c>
      <c r="J4416" t="s">
        <v>24</v>
      </c>
      <c r="K4416" t="str">
        <f>VLOOKUP(H4416, [1]Products!B:E, 2, FALSE)</f>
        <v>Choco Delight</v>
      </c>
      <c r="L4416" s="2">
        <f>VLOOKUP(H4416, [1]Products!B:D, 3, FALSE)</f>
        <v>3</v>
      </c>
      <c r="M4416" s="2">
        <f>Table1[[#This Row],[Quantity Purchased]] * Table1[[#This Row],[Unit Price]]</f>
        <v>2065</v>
      </c>
      <c r="N4416" s="2">
        <f>VLOOKUP(H4416, [1]Products!B:E, 4, FALSE)</f>
        <v>5</v>
      </c>
      <c r="O4416" t="str">
        <f>TEXT(Table1[[#This Row],[Transaction Date]], "yyyy-mm")</f>
        <v>2024-01</v>
      </c>
      <c r="P4416" s="1">
        <f ca="1">YEAR(TODAY()) - YEAR(Table1[[#This Row],[Buyer Date of Birth]])</f>
        <v>47</v>
      </c>
      <c r="Q4416" s="2">
        <f>Table1[[#This Row],[Total Revenue]] - Table1[[#This Row],[Total Cost]]</f>
        <v>2062</v>
      </c>
    </row>
    <row r="4417" spans="1:17" x14ac:dyDescent="0.25">
      <c r="A4417" s="1">
        <v>45325</v>
      </c>
      <c r="B4417" t="s">
        <v>957</v>
      </c>
      <c r="C4417" t="s">
        <v>95</v>
      </c>
      <c r="D4417" t="s">
        <v>45</v>
      </c>
      <c r="E4417" s="1">
        <v>25274</v>
      </c>
      <c r="F4417" t="s">
        <v>75</v>
      </c>
      <c r="G4417">
        <v>318</v>
      </c>
      <c r="H4417" t="s">
        <v>35</v>
      </c>
      <c r="I4417" t="s">
        <v>59</v>
      </c>
      <c r="J4417" t="s">
        <v>24</v>
      </c>
      <c r="K4417" t="str">
        <f>VLOOKUP(H4417, [1]Products!B:E, 2, FALSE)</f>
        <v>Caramel Biscuits</v>
      </c>
      <c r="L4417" s="2">
        <f>VLOOKUP(H4417, [1]Products!B:D, 3, FALSE)</f>
        <v>18</v>
      </c>
      <c r="M4417" s="2">
        <f>Table1[[#This Row],[Quantity Purchased]] * Table1[[#This Row],[Unit Price]]</f>
        <v>6996</v>
      </c>
      <c r="N4417" s="2">
        <f>VLOOKUP(H4417, [1]Products!B:E, 4, FALSE)</f>
        <v>22</v>
      </c>
      <c r="O4417" t="str">
        <f>TEXT(Table1[[#This Row],[Transaction Date]], "yyyy-mm")</f>
        <v>2024-02</v>
      </c>
      <c r="P4417" s="1">
        <f ca="1">YEAR(TODAY()) - YEAR(Table1[[#This Row],[Buyer Date of Birth]])</f>
        <v>56</v>
      </c>
      <c r="Q4417" s="2">
        <f>Table1[[#This Row],[Total Revenue]] - Table1[[#This Row],[Total Cost]]</f>
        <v>6978</v>
      </c>
    </row>
    <row r="4418" spans="1:17" x14ac:dyDescent="0.25">
      <c r="A4418" s="1">
        <v>45492</v>
      </c>
      <c r="B4418" t="s">
        <v>140</v>
      </c>
      <c r="C4418" t="s">
        <v>659</v>
      </c>
      <c r="D4418" t="s">
        <v>84</v>
      </c>
      <c r="E4418" s="1">
        <v>19773</v>
      </c>
      <c r="F4418" t="s">
        <v>75</v>
      </c>
      <c r="G4418">
        <v>101</v>
      </c>
      <c r="H4418" t="s">
        <v>49</v>
      </c>
      <c r="I4418" t="s">
        <v>55</v>
      </c>
      <c r="J4418" t="s">
        <v>24</v>
      </c>
      <c r="K4418" t="str">
        <f>VLOOKUP(H4418, [1]Products!B:E, 2, FALSE)</f>
        <v>Butter Crunch</v>
      </c>
      <c r="L4418" s="2">
        <f>VLOOKUP(H4418, [1]Products!B:D, 3, FALSE)</f>
        <v>10</v>
      </c>
      <c r="M4418" s="2">
        <f>Table1[[#This Row],[Quantity Purchased]] * Table1[[#This Row],[Unit Price]]</f>
        <v>1111</v>
      </c>
      <c r="N4418" s="2">
        <f>VLOOKUP(H4418, [1]Products!B:E, 4, FALSE)</f>
        <v>11</v>
      </c>
      <c r="O4418" t="str">
        <f>TEXT(Table1[[#This Row],[Transaction Date]], "yyyy-mm")</f>
        <v>2024-07</v>
      </c>
      <c r="P4418" s="1">
        <f ca="1">YEAR(TODAY()) - YEAR(Table1[[#This Row],[Buyer Date of Birth]])</f>
        <v>71</v>
      </c>
      <c r="Q4418" s="2">
        <f>Table1[[#This Row],[Total Revenue]] - Table1[[#This Row],[Total Cost]]</f>
        <v>1101</v>
      </c>
    </row>
    <row r="4419" spans="1:17" x14ac:dyDescent="0.25">
      <c r="A4419" s="1">
        <v>45422</v>
      </c>
      <c r="B4419" t="s">
        <v>963</v>
      </c>
      <c r="C4419" t="s">
        <v>1414</v>
      </c>
      <c r="D4419" t="s">
        <v>58</v>
      </c>
      <c r="E4419" s="1">
        <v>37069</v>
      </c>
      <c r="F4419" t="s">
        <v>75</v>
      </c>
      <c r="G4419">
        <v>310</v>
      </c>
      <c r="H4419" t="s">
        <v>49</v>
      </c>
      <c r="I4419" t="s">
        <v>59</v>
      </c>
      <c r="J4419" t="s">
        <v>24</v>
      </c>
      <c r="K4419" t="str">
        <f>VLOOKUP(H4419, [1]Products!B:E, 2, FALSE)</f>
        <v>Butter Crunch</v>
      </c>
      <c r="L4419" s="2">
        <f>VLOOKUP(H4419, [1]Products!B:D, 3, FALSE)</f>
        <v>10</v>
      </c>
      <c r="M4419" s="2">
        <f>Table1[[#This Row],[Quantity Purchased]] * Table1[[#This Row],[Unit Price]]</f>
        <v>3410</v>
      </c>
      <c r="N4419" s="2">
        <f>VLOOKUP(H4419, [1]Products!B:E, 4, FALSE)</f>
        <v>11</v>
      </c>
      <c r="O4419" t="str">
        <f>TEXT(Table1[[#This Row],[Transaction Date]], "yyyy-mm")</f>
        <v>2024-05</v>
      </c>
      <c r="P4419" s="1">
        <f ca="1">YEAR(TODAY()) - YEAR(Table1[[#This Row],[Buyer Date of Birth]])</f>
        <v>24</v>
      </c>
      <c r="Q4419" s="2">
        <f>Table1[[#This Row],[Total Revenue]] - Table1[[#This Row],[Total Cost]]</f>
        <v>3400</v>
      </c>
    </row>
    <row r="4420" spans="1:17" x14ac:dyDescent="0.25">
      <c r="A4420" s="1">
        <v>45318</v>
      </c>
      <c r="B4420" t="s">
        <v>791</v>
      </c>
      <c r="C4420" t="s">
        <v>522</v>
      </c>
      <c r="D4420" t="s">
        <v>62</v>
      </c>
      <c r="E4420" s="1">
        <v>17747</v>
      </c>
      <c r="F4420" t="s">
        <v>75</v>
      </c>
      <c r="G4420">
        <v>288</v>
      </c>
      <c r="H4420" t="s">
        <v>35</v>
      </c>
      <c r="I4420" t="s">
        <v>59</v>
      </c>
      <c r="J4420" t="s">
        <v>24</v>
      </c>
      <c r="K4420" t="str">
        <f>VLOOKUP(H4420, [1]Products!B:E, 2, FALSE)</f>
        <v>Caramel Biscuits</v>
      </c>
      <c r="L4420" s="2">
        <f>VLOOKUP(H4420, [1]Products!B:D, 3, FALSE)</f>
        <v>18</v>
      </c>
      <c r="M4420" s="2">
        <f>Table1[[#This Row],[Quantity Purchased]] * Table1[[#This Row],[Unit Price]]</f>
        <v>6336</v>
      </c>
      <c r="N4420" s="2">
        <f>VLOOKUP(H4420, [1]Products!B:E, 4, FALSE)</f>
        <v>22</v>
      </c>
      <c r="O4420" t="str">
        <f>TEXT(Table1[[#This Row],[Transaction Date]], "yyyy-mm")</f>
        <v>2024-01</v>
      </c>
      <c r="P4420" s="1">
        <f ca="1">YEAR(TODAY()) - YEAR(Table1[[#This Row],[Buyer Date of Birth]])</f>
        <v>77</v>
      </c>
      <c r="Q4420" s="2">
        <f>Table1[[#This Row],[Total Revenue]] - Table1[[#This Row],[Total Cost]]</f>
        <v>6318</v>
      </c>
    </row>
    <row r="4421" spans="1:17" x14ac:dyDescent="0.25">
      <c r="A4421" s="1">
        <v>45389</v>
      </c>
      <c r="B4421" t="s">
        <v>334</v>
      </c>
      <c r="C4421" t="s">
        <v>789</v>
      </c>
      <c r="D4421" t="s">
        <v>100</v>
      </c>
      <c r="E4421" s="1">
        <v>28128</v>
      </c>
      <c r="F4421" t="s">
        <v>28</v>
      </c>
      <c r="G4421">
        <v>288</v>
      </c>
      <c r="H4421" t="s">
        <v>63</v>
      </c>
      <c r="I4421" t="s">
        <v>50</v>
      </c>
      <c r="J4421" t="s">
        <v>24</v>
      </c>
      <c r="K4421" t="str">
        <f>VLOOKUP(H4421, [1]Products!B:E, 2, FALSE)</f>
        <v>Vanilla Wafers</v>
      </c>
      <c r="L4421" s="2">
        <f>VLOOKUP(H4421, [1]Products!B:D, 3, FALSE)</f>
        <v>18</v>
      </c>
      <c r="M4421" s="2">
        <f>Table1[[#This Row],[Quantity Purchased]] * Table1[[#This Row],[Unit Price]]</f>
        <v>10368</v>
      </c>
      <c r="N4421" s="2">
        <f>VLOOKUP(H4421, [1]Products!B:E, 4, FALSE)</f>
        <v>36</v>
      </c>
      <c r="O4421" t="str">
        <f>TEXT(Table1[[#This Row],[Transaction Date]], "yyyy-mm")</f>
        <v>2024-04</v>
      </c>
      <c r="P4421" s="1">
        <f ca="1">YEAR(TODAY()) - YEAR(Table1[[#This Row],[Buyer Date of Birth]])</f>
        <v>48</v>
      </c>
      <c r="Q4421" s="2">
        <f>Table1[[#This Row],[Total Revenue]] - Table1[[#This Row],[Total Cost]]</f>
        <v>10350</v>
      </c>
    </row>
    <row r="4422" spans="1:17" x14ac:dyDescent="0.25">
      <c r="A4422" s="1">
        <v>45328</v>
      </c>
      <c r="B4422" t="s">
        <v>157</v>
      </c>
      <c r="C4422" t="s">
        <v>847</v>
      </c>
      <c r="D4422" t="s">
        <v>34</v>
      </c>
      <c r="E4422" s="1">
        <v>20776</v>
      </c>
      <c r="F4422" t="s">
        <v>21</v>
      </c>
      <c r="G4422">
        <v>194</v>
      </c>
      <c r="H4422" t="s">
        <v>41</v>
      </c>
      <c r="I4422" t="s">
        <v>55</v>
      </c>
      <c r="J4422" t="s">
        <v>24</v>
      </c>
      <c r="K4422" t="str">
        <f>VLOOKUP(H4422, [1]Products!B:E, 2, FALSE)</f>
        <v>Ginger Snaps</v>
      </c>
      <c r="L4422" s="2">
        <f>VLOOKUP(H4422, [1]Products!B:D, 3, FALSE)</f>
        <v>14</v>
      </c>
      <c r="M4422" s="2">
        <f>Table1[[#This Row],[Quantity Purchased]] * Table1[[#This Row],[Unit Price]]</f>
        <v>5432</v>
      </c>
      <c r="N4422" s="2">
        <f>VLOOKUP(H4422, [1]Products!B:E, 4, FALSE)</f>
        <v>28</v>
      </c>
      <c r="O4422" t="str">
        <f>TEXT(Table1[[#This Row],[Transaction Date]], "yyyy-mm")</f>
        <v>2024-02</v>
      </c>
      <c r="P4422" s="1">
        <f ca="1">YEAR(TODAY()) - YEAR(Table1[[#This Row],[Buyer Date of Birth]])</f>
        <v>69</v>
      </c>
      <c r="Q4422" s="2">
        <f>Table1[[#This Row],[Total Revenue]] - Table1[[#This Row],[Total Cost]]</f>
        <v>5418</v>
      </c>
    </row>
    <row r="4423" spans="1:17" x14ac:dyDescent="0.25">
      <c r="A4423" s="1">
        <v>45326</v>
      </c>
      <c r="B4423" t="s">
        <v>278</v>
      </c>
      <c r="C4423" t="s">
        <v>329</v>
      </c>
      <c r="D4423" t="s">
        <v>100</v>
      </c>
      <c r="E4423" s="1">
        <v>25311</v>
      </c>
      <c r="F4423" t="s">
        <v>28</v>
      </c>
      <c r="G4423">
        <v>83</v>
      </c>
      <c r="H4423" t="s">
        <v>54</v>
      </c>
      <c r="I4423" t="s">
        <v>59</v>
      </c>
      <c r="J4423" t="s">
        <v>24</v>
      </c>
      <c r="K4423" t="str">
        <f>VLOOKUP(H4423, [1]Products!B:E, 2, FALSE)</f>
        <v>Lemon Crisps</v>
      </c>
      <c r="L4423" s="2">
        <f>VLOOKUP(H4423, [1]Products!B:D, 3, FALSE)</f>
        <v>7</v>
      </c>
      <c r="M4423" s="2">
        <f>Table1[[#This Row],[Quantity Purchased]] * Table1[[#This Row],[Unit Price]]</f>
        <v>747</v>
      </c>
      <c r="N4423" s="2">
        <f>VLOOKUP(H4423, [1]Products!B:E, 4, FALSE)</f>
        <v>9</v>
      </c>
      <c r="O4423" t="str">
        <f>TEXT(Table1[[#This Row],[Transaction Date]], "yyyy-mm")</f>
        <v>2024-02</v>
      </c>
      <c r="P4423" s="1">
        <f ca="1">YEAR(TODAY()) - YEAR(Table1[[#This Row],[Buyer Date of Birth]])</f>
        <v>56</v>
      </c>
      <c r="Q4423" s="2">
        <f>Table1[[#This Row],[Total Revenue]] - Table1[[#This Row],[Total Cost]]</f>
        <v>740</v>
      </c>
    </row>
    <row r="4424" spans="1:17" x14ac:dyDescent="0.25">
      <c r="A4424" s="1">
        <v>45442</v>
      </c>
      <c r="B4424" t="s">
        <v>865</v>
      </c>
      <c r="C4424" t="s">
        <v>328</v>
      </c>
      <c r="D4424" t="s">
        <v>53</v>
      </c>
      <c r="E4424" s="1">
        <v>34891</v>
      </c>
      <c r="F4424" t="s">
        <v>75</v>
      </c>
      <c r="G4424">
        <v>465</v>
      </c>
      <c r="H4424" t="s">
        <v>54</v>
      </c>
      <c r="I4424" t="s">
        <v>55</v>
      </c>
      <c r="J4424" t="s">
        <v>24</v>
      </c>
      <c r="K4424" t="str">
        <f>VLOOKUP(H4424, [1]Products!B:E, 2, FALSE)</f>
        <v>Lemon Crisps</v>
      </c>
      <c r="L4424" s="2">
        <f>VLOOKUP(H4424, [1]Products!B:D, 3, FALSE)</f>
        <v>7</v>
      </c>
      <c r="M4424" s="2">
        <f>Table1[[#This Row],[Quantity Purchased]] * Table1[[#This Row],[Unit Price]]</f>
        <v>4185</v>
      </c>
      <c r="N4424" s="2">
        <f>VLOOKUP(H4424, [1]Products!B:E, 4, FALSE)</f>
        <v>9</v>
      </c>
      <c r="O4424" t="str">
        <f>TEXT(Table1[[#This Row],[Transaction Date]], "yyyy-mm")</f>
        <v>2024-05</v>
      </c>
      <c r="P4424" s="1">
        <f ca="1">YEAR(TODAY()) - YEAR(Table1[[#This Row],[Buyer Date of Birth]])</f>
        <v>30</v>
      </c>
      <c r="Q4424" s="2">
        <f>Table1[[#This Row],[Total Revenue]] - Table1[[#This Row],[Total Cost]]</f>
        <v>4178</v>
      </c>
    </row>
    <row r="4425" spans="1:17" x14ac:dyDescent="0.25">
      <c r="A4425" s="1">
        <v>45396</v>
      </c>
      <c r="B4425" t="s">
        <v>263</v>
      </c>
      <c r="C4425" t="s">
        <v>305</v>
      </c>
      <c r="D4425" t="s">
        <v>62</v>
      </c>
      <c r="E4425" s="1">
        <v>23468</v>
      </c>
      <c r="F4425" t="s">
        <v>21</v>
      </c>
      <c r="G4425">
        <v>58</v>
      </c>
      <c r="H4425" t="s">
        <v>54</v>
      </c>
      <c r="I4425" t="s">
        <v>59</v>
      </c>
      <c r="J4425" t="s">
        <v>24</v>
      </c>
      <c r="K4425" t="str">
        <f>VLOOKUP(H4425, [1]Products!B:E, 2, FALSE)</f>
        <v>Lemon Crisps</v>
      </c>
      <c r="L4425" s="2">
        <f>VLOOKUP(H4425, [1]Products!B:D, 3, FALSE)</f>
        <v>7</v>
      </c>
      <c r="M4425" s="2">
        <f>Table1[[#This Row],[Quantity Purchased]] * Table1[[#This Row],[Unit Price]]</f>
        <v>522</v>
      </c>
      <c r="N4425" s="2">
        <f>VLOOKUP(H4425, [1]Products!B:E, 4, FALSE)</f>
        <v>9</v>
      </c>
      <c r="O4425" t="str">
        <f>TEXT(Table1[[#This Row],[Transaction Date]], "yyyy-mm")</f>
        <v>2024-04</v>
      </c>
      <c r="P4425" s="1">
        <f ca="1">YEAR(TODAY()) - YEAR(Table1[[#This Row],[Buyer Date of Birth]])</f>
        <v>61</v>
      </c>
      <c r="Q4425" s="2">
        <f>Table1[[#This Row],[Total Revenue]] - Table1[[#This Row],[Total Cost]]</f>
        <v>515</v>
      </c>
    </row>
    <row r="4426" spans="1:17" x14ac:dyDescent="0.25">
      <c r="A4426" s="1">
        <v>45423</v>
      </c>
      <c r="B4426" t="s">
        <v>993</v>
      </c>
      <c r="C4426" t="s">
        <v>497</v>
      </c>
      <c r="D4426" t="s">
        <v>84</v>
      </c>
      <c r="E4426" s="1">
        <v>20977</v>
      </c>
      <c r="F4426" t="s">
        <v>21</v>
      </c>
      <c r="G4426">
        <v>297</v>
      </c>
      <c r="H4426" t="s">
        <v>54</v>
      </c>
      <c r="I4426" t="s">
        <v>36</v>
      </c>
      <c r="J4426" t="s">
        <v>24</v>
      </c>
      <c r="K4426" t="str">
        <f>VLOOKUP(H4426, [1]Products!B:E, 2, FALSE)</f>
        <v>Lemon Crisps</v>
      </c>
      <c r="L4426" s="2">
        <f>VLOOKUP(H4426, [1]Products!B:D, 3, FALSE)</f>
        <v>7</v>
      </c>
      <c r="M4426" s="2">
        <f>Table1[[#This Row],[Quantity Purchased]] * Table1[[#This Row],[Unit Price]]</f>
        <v>2673</v>
      </c>
      <c r="N4426" s="2">
        <f>VLOOKUP(H4426, [1]Products!B:E, 4, FALSE)</f>
        <v>9</v>
      </c>
      <c r="O4426" t="str">
        <f>TEXT(Table1[[#This Row],[Transaction Date]], "yyyy-mm")</f>
        <v>2024-05</v>
      </c>
      <c r="P4426" s="1">
        <f ca="1">YEAR(TODAY()) - YEAR(Table1[[#This Row],[Buyer Date of Birth]])</f>
        <v>68</v>
      </c>
      <c r="Q4426" s="2">
        <f>Table1[[#This Row],[Total Revenue]] - Table1[[#This Row],[Total Cost]]</f>
        <v>2666</v>
      </c>
    </row>
    <row r="4427" spans="1:17" x14ac:dyDescent="0.25">
      <c r="A4427" s="1">
        <v>45482</v>
      </c>
      <c r="B4427" t="s">
        <v>957</v>
      </c>
      <c r="C4427" t="s">
        <v>410</v>
      </c>
      <c r="D4427" t="s">
        <v>20</v>
      </c>
      <c r="E4427" s="1">
        <v>25802</v>
      </c>
      <c r="F4427" t="s">
        <v>28</v>
      </c>
      <c r="G4427">
        <v>131</v>
      </c>
      <c r="H4427" t="s">
        <v>71</v>
      </c>
      <c r="I4427" t="s">
        <v>36</v>
      </c>
      <c r="J4427" t="s">
        <v>24</v>
      </c>
      <c r="K4427" t="str">
        <f>VLOOKUP(H4427, [1]Products!B:E, 2, FALSE)</f>
        <v>Peanut Butter Bites</v>
      </c>
      <c r="L4427" s="2">
        <f>VLOOKUP(H4427, [1]Products!B:D, 3, FALSE)</f>
        <v>5</v>
      </c>
      <c r="M4427" s="2">
        <f>Table1[[#This Row],[Quantity Purchased]] * Table1[[#This Row],[Unit Price]]</f>
        <v>917</v>
      </c>
      <c r="N4427" s="2">
        <f>VLOOKUP(H4427, [1]Products!B:E, 4, FALSE)</f>
        <v>7</v>
      </c>
      <c r="O4427" t="str">
        <f>TEXT(Table1[[#This Row],[Transaction Date]], "yyyy-mm")</f>
        <v>2024-07</v>
      </c>
      <c r="P4427" s="1">
        <f ca="1">YEAR(TODAY()) - YEAR(Table1[[#This Row],[Buyer Date of Birth]])</f>
        <v>55</v>
      </c>
      <c r="Q4427" s="2">
        <f>Table1[[#This Row],[Total Revenue]] - Table1[[#This Row],[Total Cost]]</f>
        <v>912</v>
      </c>
    </row>
    <row r="4428" spans="1:17" x14ac:dyDescent="0.25">
      <c r="A4428" s="1">
        <v>45363</v>
      </c>
      <c r="B4428" t="s">
        <v>135</v>
      </c>
      <c r="C4428" t="s">
        <v>351</v>
      </c>
      <c r="D4428" t="s">
        <v>84</v>
      </c>
      <c r="E4428" s="1">
        <v>27350</v>
      </c>
      <c r="F4428" t="s">
        <v>28</v>
      </c>
      <c r="G4428">
        <v>14</v>
      </c>
      <c r="H4428" t="s">
        <v>49</v>
      </c>
      <c r="I4428" t="s">
        <v>42</v>
      </c>
      <c r="J4428" t="s">
        <v>24</v>
      </c>
      <c r="K4428" t="str">
        <f>VLOOKUP(H4428, [1]Products!B:E, 2, FALSE)</f>
        <v>Butter Crunch</v>
      </c>
      <c r="L4428" s="2">
        <f>VLOOKUP(H4428, [1]Products!B:D, 3, FALSE)</f>
        <v>10</v>
      </c>
      <c r="M4428" s="2">
        <f>Table1[[#This Row],[Quantity Purchased]] * Table1[[#This Row],[Unit Price]]</f>
        <v>154</v>
      </c>
      <c r="N4428" s="2">
        <f>VLOOKUP(H4428, [1]Products!B:E, 4, FALSE)</f>
        <v>11</v>
      </c>
      <c r="O4428" t="str">
        <f>TEXT(Table1[[#This Row],[Transaction Date]], "yyyy-mm")</f>
        <v>2024-03</v>
      </c>
      <c r="P4428" s="1">
        <f ca="1">YEAR(TODAY()) - YEAR(Table1[[#This Row],[Buyer Date of Birth]])</f>
        <v>51</v>
      </c>
      <c r="Q4428" s="2">
        <f>Table1[[#This Row],[Total Revenue]] - Table1[[#This Row],[Total Cost]]</f>
        <v>144</v>
      </c>
    </row>
    <row r="4429" spans="1:17" x14ac:dyDescent="0.25">
      <c r="A4429" s="1">
        <v>45331</v>
      </c>
      <c r="B4429" t="s">
        <v>598</v>
      </c>
      <c r="C4429" t="s">
        <v>608</v>
      </c>
      <c r="D4429" t="s">
        <v>34</v>
      </c>
      <c r="E4429" s="1">
        <v>28911</v>
      </c>
      <c r="F4429" t="s">
        <v>28</v>
      </c>
      <c r="G4429">
        <v>270</v>
      </c>
      <c r="H4429" t="s">
        <v>66</v>
      </c>
      <c r="I4429" t="s">
        <v>46</v>
      </c>
      <c r="J4429" t="s">
        <v>24</v>
      </c>
      <c r="K4429" t="str">
        <f>VLOOKUP(H4429, [1]Products!B:E, 2, FALSE)</f>
        <v>Oatmeal Cookies</v>
      </c>
      <c r="L4429" s="2">
        <f>VLOOKUP(H4429, [1]Products!B:D, 3, FALSE)</f>
        <v>19</v>
      </c>
      <c r="M4429" s="2">
        <f>Table1[[#This Row],[Quantity Purchased]] * Table1[[#This Row],[Unit Price]]</f>
        <v>6210</v>
      </c>
      <c r="N4429" s="2">
        <f>VLOOKUP(H4429, [1]Products!B:E, 4, FALSE)</f>
        <v>23</v>
      </c>
      <c r="O4429" t="str">
        <f>TEXT(Table1[[#This Row],[Transaction Date]], "yyyy-mm")</f>
        <v>2024-02</v>
      </c>
      <c r="P4429" s="1">
        <f ca="1">YEAR(TODAY()) - YEAR(Table1[[#This Row],[Buyer Date of Birth]])</f>
        <v>46</v>
      </c>
      <c r="Q4429" s="2">
        <f>Table1[[#This Row],[Total Revenue]] - Table1[[#This Row],[Total Cost]]</f>
        <v>6191</v>
      </c>
    </row>
    <row r="4430" spans="1:17" x14ac:dyDescent="0.25">
      <c r="A4430" s="1">
        <v>45429</v>
      </c>
      <c r="B4430" t="s">
        <v>51</v>
      </c>
      <c r="C4430" t="s">
        <v>95</v>
      </c>
      <c r="D4430" t="s">
        <v>20</v>
      </c>
      <c r="E4430" s="1">
        <v>33146</v>
      </c>
      <c r="F4430" t="s">
        <v>75</v>
      </c>
      <c r="G4430">
        <v>457</v>
      </c>
      <c r="H4430" t="s">
        <v>66</v>
      </c>
      <c r="I4430" t="s">
        <v>50</v>
      </c>
      <c r="J4430" t="s">
        <v>24</v>
      </c>
      <c r="K4430" t="str">
        <f>VLOOKUP(H4430, [1]Products!B:E, 2, FALSE)</f>
        <v>Oatmeal Cookies</v>
      </c>
      <c r="L4430" s="2">
        <f>VLOOKUP(H4430, [1]Products!B:D, 3, FALSE)</f>
        <v>19</v>
      </c>
      <c r="M4430" s="2">
        <f>Table1[[#This Row],[Quantity Purchased]] * Table1[[#This Row],[Unit Price]]</f>
        <v>10511</v>
      </c>
      <c r="N4430" s="2">
        <f>VLOOKUP(H4430, [1]Products!B:E, 4, FALSE)</f>
        <v>23</v>
      </c>
      <c r="O4430" t="str">
        <f>TEXT(Table1[[#This Row],[Transaction Date]], "yyyy-mm")</f>
        <v>2024-05</v>
      </c>
      <c r="P4430" s="1">
        <f ca="1">YEAR(TODAY()) - YEAR(Table1[[#This Row],[Buyer Date of Birth]])</f>
        <v>35</v>
      </c>
      <c r="Q4430" s="2">
        <f>Table1[[#This Row],[Total Revenue]] - Table1[[#This Row],[Total Cost]]</f>
        <v>10492</v>
      </c>
    </row>
    <row r="4431" spans="1:17" x14ac:dyDescent="0.25">
      <c r="A4431" s="1">
        <v>45362</v>
      </c>
      <c r="B4431" t="s">
        <v>204</v>
      </c>
      <c r="C4431" t="s">
        <v>1024</v>
      </c>
      <c r="D4431" t="s">
        <v>84</v>
      </c>
      <c r="E4431" s="1">
        <v>33816</v>
      </c>
      <c r="F4431" t="s">
        <v>28</v>
      </c>
      <c r="G4431">
        <v>34</v>
      </c>
      <c r="H4431" t="s">
        <v>22</v>
      </c>
      <c r="I4431" t="s">
        <v>55</v>
      </c>
      <c r="J4431" t="s">
        <v>31</v>
      </c>
      <c r="K4431" t="str">
        <f>VLOOKUP(H4431, [1]Products!B:E, 2, FALSE)</f>
        <v>Cinnamon Swirls</v>
      </c>
      <c r="L4431" s="2">
        <f>VLOOKUP(H4431, [1]Products!B:D, 3, FALSE)</f>
        <v>10</v>
      </c>
      <c r="M4431" s="2">
        <f>Table1[[#This Row],[Quantity Purchased]] * Table1[[#This Row],[Unit Price]]</f>
        <v>476</v>
      </c>
      <c r="N4431" s="2">
        <f>VLOOKUP(H4431, [1]Products!B:E, 4, FALSE)</f>
        <v>14</v>
      </c>
      <c r="O4431" t="str">
        <f>TEXT(Table1[[#This Row],[Transaction Date]], "yyyy-mm")</f>
        <v>2024-03</v>
      </c>
      <c r="P4431" s="1">
        <f ca="1">YEAR(TODAY()) - YEAR(Table1[[#This Row],[Buyer Date of Birth]])</f>
        <v>33</v>
      </c>
      <c r="Q4431" s="2">
        <f>Table1[[#This Row],[Total Revenue]] - Table1[[#This Row],[Total Cost]]</f>
        <v>466</v>
      </c>
    </row>
    <row r="4432" spans="1:17" x14ac:dyDescent="0.25">
      <c r="A4432" s="1">
        <v>45468</v>
      </c>
      <c r="B4432" t="s">
        <v>1145</v>
      </c>
      <c r="C4432" t="s">
        <v>95</v>
      </c>
      <c r="D4432" t="s">
        <v>34</v>
      </c>
      <c r="E4432" s="1">
        <v>19244</v>
      </c>
      <c r="F4432" t="s">
        <v>28</v>
      </c>
      <c r="G4432">
        <v>472</v>
      </c>
      <c r="H4432" t="s">
        <v>49</v>
      </c>
      <c r="I4432" t="s">
        <v>59</v>
      </c>
      <c r="J4432" t="s">
        <v>24</v>
      </c>
      <c r="K4432" t="str">
        <f>VLOOKUP(H4432, [1]Products!B:E, 2, FALSE)</f>
        <v>Butter Crunch</v>
      </c>
      <c r="L4432" s="2">
        <f>VLOOKUP(H4432, [1]Products!B:D, 3, FALSE)</f>
        <v>10</v>
      </c>
      <c r="M4432" s="2">
        <f>Table1[[#This Row],[Quantity Purchased]] * Table1[[#This Row],[Unit Price]]</f>
        <v>5192</v>
      </c>
      <c r="N4432" s="2">
        <f>VLOOKUP(H4432, [1]Products!B:E, 4, FALSE)</f>
        <v>11</v>
      </c>
      <c r="O4432" t="str">
        <f>TEXT(Table1[[#This Row],[Transaction Date]], "yyyy-mm")</f>
        <v>2024-06</v>
      </c>
      <c r="P4432" s="1">
        <f ca="1">YEAR(TODAY()) - YEAR(Table1[[#This Row],[Buyer Date of Birth]])</f>
        <v>73</v>
      </c>
      <c r="Q4432" s="2">
        <f>Table1[[#This Row],[Total Revenue]] - Table1[[#This Row],[Total Cost]]</f>
        <v>5182</v>
      </c>
    </row>
    <row r="4433" spans="1:17" x14ac:dyDescent="0.25">
      <c r="A4433" s="1">
        <v>45462</v>
      </c>
      <c r="B4433" t="s">
        <v>1091</v>
      </c>
      <c r="C4433" t="s">
        <v>416</v>
      </c>
      <c r="D4433" t="s">
        <v>78</v>
      </c>
      <c r="E4433" s="1">
        <v>17712</v>
      </c>
      <c r="F4433" t="s">
        <v>75</v>
      </c>
      <c r="G4433">
        <v>392</v>
      </c>
      <c r="H4433" t="s">
        <v>71</v>
      </c>
      <c r="I4433" t="s">
        <v>55</v>
      </c>
      <c r="J4433" t="s">
        <v>24</v>
      </c>
      <c r="K4433" t="str">
        <f>VLOOKUP(H4433, [1]Products!B:E, 2, FALSE)</f>
        <v>Peanut Butter Bites</v>
      </c>
      <c r="L4433" s="2">
        <f>VLOOKUP(H4433, [1]Products!B:D, 3, FALSE)</f>
        <v>5</v>
      </c>
      <c r="M4433" s="2">
        <f>Table1[[#This Row],[Quantity Purchased]] * Table1[[#This Row],[Unit Price]]</f>
        <v>2744</v>
      </c>
      <c r="N4433" s="2">
        <f>VLOOKUP(H4433, [1]Products!B:E, 4, FALSE)</f>
        <v>7</v>
      </c>
      <c r="O4433" t="str">
        <f>TEXT(Table1[[#This Row],[Transaction Date]], "yyyy-mm")</f>
        <v>2024-06</v>
      </c>
      <c r="P4433" s="1">
        <f ca="1">YEAR(TODAY()) - YEAR(Table1[[#This Row],[Buyer Date of Birth]])</f>
        <v>77</v>
      </c>
      <c r="Q4433" s="2">
        <f>Table1[[#This Row],[Total Revenue]] - Table1[[#This Row],[Total Cost]]</f>
        <v>2739</v>
      </c>
    </row>
    <row r="4434" spans="1:17" x14ac:dyDescent="0.25">
      <c r="A4434" s="1">
        <v>45463</v>
      </c>
      <c r="B4434" t="s">
        <v>117</v>
      </c>
      <c r="C4434" t="s">
        <v>773</v>
      </c>
      <c r="D4434" t="s">
        <v>34</v>
      </c>
      <c r="E4434" s="1">
        <v>36588</v>
      </c>
      <c r="F4434" t="s">
        <v>40</v>
      </c>
      <c r="G4434">
        <v>57</v>
      </c>
      <c r="H4434" t="s">
        <v>66</v>
      </c>
      <c r="I4434" t="s">
        <v>59</v>
      </c>
      <c r="J4434" t="s">
        <v>24</v>
      </c>
      <c r="K4434" t="str">
        <f>VLOOKUP(H4434, [1]Products!B:E, 2, FALSE)</f>
        <v>Oatmeal Cookies</v>
      </c>
      <c r="L4434" s="2">
        <f>VLOOKUP(H4434, [1]Products!B:D, 3, FALSE)</f>
        <v>19</v>
      </c>
      <c r="M4434" s="2">
        <f>Table1[[#This Row],[Quantity Purchased]] * Table1[[#This Row],[Unit Price]]</f>
        <v>1311</v>
      </c>
      <c r="N4434" s="2">
        <f>VLOOKUP(H4434, [1]Products!B:E, 4, FALSE)</f>
        <v>23</v>
      </c>
      <c r="O4434" t="str">
        <f>TEXT(Table1[[#This Row],[Transaction Date]], "yyyy-mm")</f>
        <v>2024-06</v>
      </c>
      <c r="P4434" s="1">
        <f ca="1">YEAR(TODAY()) - YEAR(Table1[[#This Row],[Buyer Date of Birth]])</f>
        <v>25</v>
      </c>
      <c r="Q4434" s="2">
        <f>Table1[[#This Row],[Total Revenue]] - Table1[[#This Row],[Total Cost]]</f>
        <v>1292</v>
      </c>
    </row>
    <row r="4435" spans="1:17" x14ac:dyDescent="0.25">
      <c r="A4435" s="1">
        <v>45373</v>
      </c>
      <c r="B4435" t="s">
        <v>635</v>
      </c>
      <c r="C4435" t="s">
        <v>694</v>
      </c>
      <c r="D4435" t="s">
        <v>78</v>
      </c>
      <c r="E4435" s="1">
        <v>34787</v>
      </c>
      <c r="F4435" t="s">
        <v>40</v>
      </c>
      <c r="G4435">
        <v>326</v>
      </c>
      <c r="H4435" t="s">
        <v>41</v>
      </c>
      <c r="I4435" t="s">
        <v>59</v>
      </c>
      <c r="J4435" t="s">
        <v>24</v>
      </c>
      <c r="K4435" t="str">
        <f>VLOOKUP(H4435, [1]Products!B:E, 2, FALSE)</f>
        <v>Ginger Snaps</v>
      </c>
      <c r="L4435" s="2">
        <f>VLOOKUP(H4435, [1]Products!B:D, 3, FALSE)</f>
        <v>14</v>
      </c>
      <c r="M4435" s="2">
        <f>Table1[[#This Row],[Quantity Purchased]] * Table1[[#This Row],[Unit Price]]</f>
        <v>9128</v>
      </c>
      <c r="N4435" s="2">
        <f>VLOOKUP(H4435, [1]Products!B:E, 4, FALSE)</f>
        <v>28</v>
      </c>
      <c r="O4435" t="str">
        <f>TEXT(Table1[[#This Row],[Transaction Date]], "yyyy-mm")</f>
        <v>2024-03</v>
      </c>
      <c r="P4435" s="1">
        <f ca="1">YEAR(TODAY()) - YEAR(Table1[[#This Row],[Buyer Date of Birth]])</f>
        <v>30</v>
      </c>
      <c r="Q4435" s="2">
        <f>Table1[[#This Row],[Total Revenue]] - Table1[[#This Row],[Total Cost]]</f>
        <v>9114</v>
      </c>
    </row>
    <row r="4436" spans="1:17" x14ac:dyDescent="0.25">
      <c r="A4436" s="1">
        <v>45449</v>
      </c>
      <c r="B4436" t="s">
        <v>240</v>
      </c>
      <c r="C4436" t="s">
        <v>169</v>
      </c>
      <c r="D4436" t="s">
        <v>34</v>
      </c>
      <c r="E4436" s="1">
        <v>38188</v>
      </c>
      <c r="F4436" t="s">
        <v>28</v>
      </c>
      <c r="G4436">
        <v>189</v>
      </c>
      <c r="H4436" t="s">
        <v>66</v>
      </c>
      <c r="I4436" t="s">
        <v>50</v>
      </c>
      <c r="J4436" t="s">
        <v>24</v>
      </c>
      <c r="K4436" t="str">
        <f>VLOOKUP(H4436, [1]Products!B:E, 2, FALSE)</f>
        <v>Oatmeal Cookies</v>
      </c>
      <c r="L4436" s="2">
        <f>VLOOKUP(H4436, [1]Products!B:D, 3, FALSE)</f>
        <v>19</v>
      </c>
      <c r="M4436" s="2">
        <f>Table1[[#This Row],[Quantity Purchased]] * Table1[[#This Row],[Unit Price]]</f>
        <v>4347</v>
      </c>
      <c r="N4436" s="2">
        <f>VLOOKUP(H4436, [1]Products!B:E, 4, FALSE)</f>
        <v>23</v>
      </c>
      <c r="O4436" t="str">
        <f>TEXT(Table1[[#This Row],[Transaction Date]], "yyyy-mm")</f>
        <v>2024-06</v>
      </c>
      <c r="P4436" s="1">
        <f ca="1">YEAR(TODAY()) - YEAR(Table1[[#This Row],[Buyer Date of Birth]])</f>
        <v>21</v>
      </c>
      <c r="Q4436" s="2">
        <f>Table1[[#This Row],[Total Revenue]] - Table1[[#This Row],[Total Cost]]</f>
        <v>4328</v>
      </c>
    </row>
    <row r="4437" spans="1:17" x14ac:dyDescent="0.25">
      <c r="A4437" s="1">
        <v>45485</v>
      </c>
      <c r="B4437" t="s">
        <v>389</v>
      </c>
      <c r="C4437" t="s">
        <v>1415</v>
      </c>
      <c r="D4437" t="s">
        <v>100</v>
      </c>
      <c r="E4437" s="1">
        <v>37048</v>
      </c>
      <c r="F4437" t="s">
        <v>28</v>
      </c>
      <c r="G4437">
        <v>490</v>
      </c>
      <c r="H4437" t="s">
        <v>63</v>
      </c>
      <c r="I4437" t="s">
        <v>55</v>
      </c>
      <c r="J4437" t="s">
        <v>24</v>
      </c>
      <c r="K4437" t="str">
        <f>VLOOKUP(H4437, [1]Products!B:E, 2, FALSE)</f>
        <v>Vanilla Wafers</v>
      </c>
      <c r="L4437" s="2">
        <f>VLOOKUP(H4437, [1]Products!B:D, 3, FALSE)</f>
        <v>18</v>
      </c>
      <c r="M4437" s="2">
        <f>Table1[[#This Row],[Quantity Purchased]] * Table1[[#This Row],[Unit Price]]</f>
        <v>17640</v>
      </c>
      <c r="N4437" s="2">
        <f>VLOOKUP(H4437, [1]Products!B:E, 4, FALSE)</f>
        <v>36</v>
      </c>
      <c r="O4437" t="str">
        <f>TEXT(Table1[[#This Row],[Transaction Date]], "yyyy-mm")</f>
        <v>2024-07</v>
      </c>
      <c r="P4437" s="1">
        <f ca="1">YEAR(TODAY()) - YEAR(Table1[[#This Row],[Buyer Date of Birth]])</f>
        <v>24</v>
      </c>
      <c r="Q4437" s="2">
        <f>Table1[[#This Row],[Total Revenue]] - Table1[[#This Row],[Total Cost]]</f>
        <v>17622</v>
      </c>
    </row>
    <row r="4438" spans="1:17" x14ac:dyDescent="0.25">
      <c r="A4438" s="1">
        <v>45475</v>
      </c>
      <c r="B4438" t="s">
        <v>278</v>
      </c>
      <c r="C4438" t="s">
        <v>1377</v>
      </c>
      <c r="D4438" t="s">
        <v>45</v>
      </c>
      <c r="E4438" s="1">
        <v>37801</v>
      </c>
      <c r="F4438" t="s">
        <v>21</v>
      </c>
      <c r="G4438">
        <v>275</v>
      </c>
      <c r="H4438" t="s">
        <v>35</v>
      </c>
      <c r="I4438" t="s">
        <v>59</v>
      </c>
      <c r="J4438" t="s">
        <v>24</v>
      </c>
      <c r="K4438" t="str">
        <f>VLOOKUP(H4438, [1]Products!B:E, 2, FALSE)</f>
        <v>Caramel Biscuits</v>
      </c>
      <c r="L4438" s="2">
        <f>VLOOKUP(H4438, [1]Products!B:D, 3, FALSE)</f>
        <v>18</v>
      </c>
      <c r="M4438" s="2">
        <f>Table1[[#This Row],[Quantity Purchased]] * Table1[[#This Row],[Unit Price]]</f>
        <v>6050</v>
      </c>
      <c r="N4438" s="2">
        <f>VLOOKUP(H4438, [1]Products!B:E, 4, FALSE)</f>
        <v>22</v>
      </c>
      <c r="O4438" t="str">
        <f>TEXT(Table1[[#This Row],[Transaction Date]], "yyyy-mm")</f>
        <v>2024-07</v>
      </c>
      <c r="P4438" s="1">
        <f ca="1">YEAR(TODAY()) - YEAR(Table1[[#This Row],[Buyer Date of Birth]])</f>
        <v>22</v>
      </c>
      <c r="Q4438" s="2">
        <f>Table1[[#This Row],[Total Revenue]] - Table1[[#This Row],[Total Cost]]</f>
        <v>6032</v>
      </c>
    </row>
    <row r="4439" spans="1:17" x14ac:dyDescent="0.25">
      <c r="A4439" s="1">
        <v>45475</v>
      </c>
      <c r="B4439" t="s">
        <v>356</v>
      </c>
      <c r="C4439" t="s">
        <v>387</v>
      </c>
      <c r="D4439" t="s">
        <v>89</v>
      </c>
      <c r="E4439" s="1">
        <v>23184</v>
      </c>
      <c r="F4439" t="s">
        <v>21</v>
      </c>
      <c r="G4439">
        <v>389</v>
      </c>
      <c r="H4439" t="s">
        <v>41</v>
      </c>
      <c r="I4439" t="s">
        <v>55</v>
      </c>
      <c r="J4439" t="s">
        <v>24</v>
      </c>
      <c r="K4439" t="str">
        <f>VLOOKUP(H4439, [1]Products!B:E, 2, FALSE)</f>
        <v>Ginger Snaps</v>
      </c>
      <c r="L4439" s="2">
        <f>VLOOKUP(H4439, [1]Products!B:D, 3, FALSE)</f>
        <v>14</v>
      </c>
      <c r="M4439" s="2">
        <f>Table1[[#This Row],[Quantity Purchased]] * Table1[[#This Row],[Unit Price]]</f>
        <v>10892</v>
      </c>
      <c r="N4439" s="2">
        <f>VLOOKUP(H4439, [1]Products!B:E, 4, FALSE)</f>
        <v>28</v>
      </c>
      <c r="O4439" t="str">
        <f>TEXT(Table1[[#This Row],[Transaction Date]], "yyyy-mm")</f>
        <v>2024-07</v>
      </c>
      <c r="P4439" s="1">
        <f ca="1">YEAR(TODAY()) - YEAR(Table1[[#This Row],[Buyer Date of Birth]])</f>
        <v>62</v>
      </c>
      <c r="Q4439" s="2">
        <f>Table1[[#This Row],[Total Revenue]] - Table1[[#This Row],[Total Cost]]</f>
        <v>10878</v>
      </c>
    </row>
    <row r="4440" spans="1:17" x14ac:dyDescent="0.25">
      <c r="A4440" s="1">
        <v>45300</v>
      </c>
      <c r="B4440" t="s">
        <v>356</v>
      </c>
      <c r="C4440" t="s">
        <v>330</v>
      </c>
      <c r="D4440" t="s">
        <v>100</v>
      </c>
      <c r="E4440" s="1">
        <v>18253</v>
      </c>
      <c r="F4440" t="s">
        <v>40</v>
      </c>
      <c r="G4440">
        <v>143</v>
      </c>
      <c r="H4440" t="s">
        <v>71</v>
      </c>
      <c r="I4440" t="s">
        <v>59</v>
      </c>
      <c r="J4440" t="s">
        <v>24</v>
      </c>
      <c r="K4440" t="str">
        <f>VLOOKUP(H4440, [1]Products!B:E, 2, FALSE)</f>
        <v>Peanut Butter Bites</v>
      </c>
      <c r="L4440" s="2">
        <f>VLOOKUP(H4440, [1]Products!B:D, 3, FALSE)</f>
        <v>5</v>
      </c>
      <c r="M4440" s="2">
        <f>Table1[[#This Row],[Quantity Purchased]] * Table1[[#This Row],[Unit Price]]</f>
        <v>1001</v>
      </c>
      <c r="N4440" s="2">
        <f>VLOOKUP(H4440, [1]Products!B:E, 4, FALSE)</f>
        <v>7</v>
      </c>
      <c r="O4440" t="str">
        <f>TEXT(Table1[[#This Row],[Transaction Date]], "yyyy-mm")</f>
        <v>2024-01</v>
      </c>
      <c r="P4440" s="1">
        <f ca="1">YEAR(TODAY()) - YEAR(Table1[[#This Row],[Buyer Date of Birth]])</f>
        <v>76</v>
      </c>
      <c r="Q4440" s="2">
        <f>Table1[[#This Row],[Total Revenue]] - Table1[[#This Row],[Total Cost]]</f>
        <v>996</v>
      </c>
    </row>
    <row r="4441" spans="1:17" x14ac:dyDescent="0.25">
      <c r="A4441" s="1">
        <v>45368</v>
      </c>
      <c r="B4441" t="s">
        <v>329</v>
      </c>
      <c r="C4441" t="s">
        <v>550</v>
      </c>
      <c r="D4441" t="s">
        <v>53</v>
      </c>
      <c r="E4441" s="1">
        <v>21228</v>
      </c>
      <c r="F4441" t="s">
        <v>40</v>
      </c>
      <c r="G4441">
        <v>79</v>
      </c>
      <c r="H4441" t="s">
        <v>22</v>
      </c>
      <c r="I4441" t="s">
        <v>36</v>
      </c>
      <c r="J4441" t="s">
        <v>24</v>
      </c>
      <c r="K4441" t="str">
        <f>VLOOKUP(H4441, [1]Products!B:E, 2, FALSE)</f>
        <v>Cinnamon Swirls</v>
      </c>
      <c r="L4441" s="2">
        <f>VLOOKUP(H4441, [1]Products!B:D, 3, FALSE)</f>
        <v>10</v>
      </c>
      <c r="M4441" s="2">
        <f>Table1[[#This Row],[Quantity Purchased]] * Table1[[#This Row],[Unit Price]]</f>
        <v>1106</v>
      </c>
      <c r="N4441" s="2">
        <f>VLOOKUP(H4441, [1]Products!B:E, 4, FALSE)</f>
        <v>14</v>
      </c>
      <c r="O4441" t="str">
        <f>TEXT(Table1[[#This Row],[Transaction Date]], "yyyy-mm")</f>
        <v>2024-03</v>
      </c>
      <c r="P4441" s="1">
        <f ca="1">YEAR(TODAY()) - YEAR(Table1[[#This Row],[Buyer Date of Birth]])</f>
        <v>67</v>
      </c>
      <c r="Q4441" s="2">
        <f>Table1[[#This Row],[Total Revenue]] - Table1[[#This Row],[Total Cost]]</f>
        <v>1096</v>
      </c>
    </row>
    <row r="4442" spans="1:17" x14ac:dyDescent="0.25">
      <c r="A4442" s="1">
        <v>45357</v>
      </c>
      <c r="B4442" t="s">
        <v>76</v>
      </c>
      <c r="C4442" t="s">
        <v>730</v>
      </c>
      <c r="D4442" t="s">
        <v>20</v>
      </c>
      <c r="E4442" s="1">
        <v>19980</v>
      </c>
      <c r="F4442" t="s">
        <v>40</v>
      </c>
      <c r="G4442">
        <v>46</v>
      </c>
      <c r="H4442" t="s">
        <v>63</v>
      </c>
      <c r="I4442" t="s">
        <v>36</v>
      </c>
      <c r="J4442" t="s">
        <v>24</v>
      </c>
      <c r="K4442" t="str">
        <f>VLOOKUP(H4442, [1]Products!B:E, 2, FALSE)</f>
        <v>Vanilla Wafers</v>
      </c>
      <c r="L4442" s="2">
        <f>VLOOKUP(H4442, [1]Products!B:D, 3, FALSE)</f>
        <v>18</v>
      </c>
      <c r="M4442" s="2">
        <f>Table1[[#This Row],[Quantity Purchased]] * Table1[[#This Row],[Unit Price]]</f>
        <v>1656</v>
      </c>
      <c r="N4442" s="2">
        <f>VLOOKUP(H4442, [1]Products!B:E, 4, FALSE)</f>
        <v>36</v>
      </c>
      <c r="O4442" t="str">
        <f>TEXT(Table1[[#This Row],[Transaction Date]], "yyyy-mm")</f>
        <v>2024-03</v>
      </c>
      <c r="P4442" s="1">
        <f ca="1">YEAR(TODAY()) - YEAR(Table1[[#This Row],[Buyer Date of Birth]])</f>
        <v>71</v>
      </c>
      <c r="Q4442" s="2">
        <f>Table1[[#This Row],[Total Revenue]] - Table1[[#This Row],[Total Cost]]</f>
        <v>1638</v>
      </c>
    </row>
    <row r="4443" spans="1:17" x14ac:dyDescent="0.25">
      <c r="A4443" s="1">
        <v>45472</v>
      </c>
      <c r="B4443" t="s">
        <v>204</v>
      </c>
      <c r="C4443" t="s">
        <v>731</v>
      </c>
      <c r="D4443" t="s">
        <v>53</v>
      </c>
      <c r="E4443" s="1">
        <v>26597</v>
      </c>
      <c r="F4443" t="s">
        <v>28</v>
      </c>
      <c r="G4443">
        <v>246</v>
      </c>
      <c r="H4443" t="s">
        <v>71</v>
      </c>
      <c r="I4443" t="s">
        <v>42</v>
      </c>
      <c r="J4443" t="s">
        <v>31</v>
      </c>
      <c r="K4443" t="str">
        <f>VLOOKUP(H4443, [1]Products!B:E, 2, FALSE)</f>
        <v>Peanut Butter Bites</v>
      </c>
      <c r="L4443" s="2">
        <f>VLOOKUP(H4443, [1]Products!B:D, 3, FALSE)</f>
        <v>5</v>
      </c>
      <c r="M4443" s="2">
        <f>Table1[[#This Row],[Quantity Purchased]] * Table1[[#This Row],[Unit Price]]</f>
        <v>1722</v>
      </c>
      <c r="N4443" s="2">
        <f>VLOOKUP(H4443, [1]Products!B:E, 4, FALSE)</f>
        <v>7</v>
      </c>
      <c r="O4443" t="str">
        <f>TEXT(Table1[[#This Row],[Transaction Date]], "yyyy-mm")</f>
        <v>2024-06</v>
      </c>
      <c r="P4443" s="1">
        <f ca="1">YEAR(TODAY()) - YEAR(Table1[[#This Row],[Buyer Date of Birth]])</f>
        <v>53</v>
      </c>
      <c r="Q4443" s="2">
        <f>Table1[[#This Row],[Total Revenue]] - Table1[[#This Row],[Total Cost]]</f>
        <v>1717</v>
      </c>
    </row>
    <row r="4444" spans="1:17" x14ac:dyDescent="0.25">
      <c r="A4444" s="1">
        <v>45375</v>
      </c>
      <c r="B4444" t="s">
        <v>1163</v>
      </c>
      <c r="C4444" t="s">
        <v>159</v>
      </c>
      <c r="D4444" t="s">
        <v>58</v>
      </c>
      <c r="E4444" s="1">
        <v>20184</v>
      </c>
      <c r="F4444" t="s">
        <v>40</v>
      </c>
      <c r="G4444">
        <v>191</v>
      </c>
      <c r="H4444" t="s">
        <v>49</v>
      </c>
      <c r="I4444" t="s">
        <v>46</v>
      </c>
      <c r="J4444" t="s">
        <v>24</v>
      </c>
      <c r="K4444" t="str">
        <f>VLOOKUP(H4444, [1]Products!B:E, 2, FALSE)</f>
        <v>Butter Crunch</v>
      </c>
      <c r="L4444" s="2">
        <f>VLOOKUP(H4444, [1]Products!B:D, 3, FALSE)</f>
        <v>10</v>
      </c>
      <c r="M4444" s="2">
        <f>Table1[[#This Row],[Quantity Purchased]] * Table1[[#This Row],[Unit Price]]</f>
        <v>2101</v>
      </c>
      <c r="N4444" s="2">
        <f>VLOOKUP(H4444, [1]Products!B:E, 4, FALSE)</f>
        <v>11</v>
      </c>
      <c r="O4444" t="str">
        <f>TEXT(Table1[[#This Row],[Transaction Date]], "yyyy-mm")</f>
        <v>2024-03</v>
      </c>
      <c r="P4444" s="1">
        <f ca="1">YEAR(TODAY()) - YEAR(Table1[[#This Row],[Buyer Date of Birth]])</f>
        <v>70</v>
      </c>
      <c r="Q4444" s="2">
        <f>Table1[[#This Row],[Total Revenue]] - Table1[[#This Row],[Total Cost]]</f>
        <v>2091</v>
      </c>
    </row>
    <row r="4445" spans="1:17" x14ac:dyDescent="0.25">
      <c r="A4445" s="1">
        <v>45466</v>
      </c>
      <c r="B4445" t="s">
        <v>1416</v>
      </c>
      <c r="C4445" t="s">
        <v>252</v>
      </c>
      <c r="D4445" t="s">
        <v>20</v>
      </c>
      <c r="E4445" s="1">
        <v>17009</v>
      </c>
      <c r="F4445" t="s">
        <v>28</v>
      </c>
      <c r="G4445">
        <v>440</v>
      </c>
      <c r="H4445" t="s">
        <v>29</v>
      </c>
      <c r="I4445" t="s">
        <v>50</v>
      </c>
      <c r="J4445" t="s">
        <v>24</v>
      </c>
      <c r="K4445" t="str">
        <f>VLOOKUP(H4445, [1]Products!B:E, 2, FALSE)</f>
        <v>Shortbread</v>
      </c>
      <c r="L4445" s="2">
        <f>VLOOKUP(H4445, [1]Products!B:D, 3, FALSE)</f>
        <v>10</v>
      </c>
      <c r="M4445" s="2">
        <f>Table1[[#This Row],[Quantity Purchased]] * Table1[[#This Row],[Unit Price]]</f>
        <v>19800</v>
      </c>
      <c r="N4445" s="2">
        <f>VLOOKUP(H4445, [1]Products!B:E, 4, FALSE)</f>
        <v>45</v>
      </c>
      <c r="O4445" t="str">
        <f>TEXT(Table1[[#This Row],[Transaction Date]], "yyyy-mm")</f>
        <v>2024-06</v>
      </c>
      <c r="P4445" s="1">
        <f ca="1">YEAR(TODAY()) - YEAR(Table1[[#This Row],[Buyer Date of Birth]])</f>
        <v>79</v>
      </c>
      <c r="Q4445" s="2">
        <f>Table1[[#This Row],[Total Revenue]] - Table1[[#This Row],[Total Cost]]</f>
        <v>19790</v>
      </c>
    </row>
    <row r="4446" spans="1:17" x14ac:dyDescent="0.25">
      <c r="A4446" s="1">
        <v>45482</v>
      </c>
      <c r="B4446" t="s">
        <v>313</v>
      </c>
      <c r="C4446" t="s">
        <v>533</v>
      </c>
      <c r="D4446" t="s">
        <v>45</v>
      </c>
      <c r="E4446" s="1">
        <v>31628</v>
      </c>
      <c r="F4446" t="s">
        <v>21</v>
      </c>
      <c r="G4446">
        <v>294</v>
      </c>
      <c r="H4446" t="s">
        <v>54</v>
      </c>
      <c r="I4446" t="s">
        <v>55</v>
      </c>
      <c r="J4446" t="s">
        <v>24</v>
      </c>
      <c r="K4446" t="str">
        <f>VLOOKUP(H4446, [1]Products!B:E, 2, FALSE)</f>
        <v>Lemon Crisps</v>
      </c>
      <c r="L4446" s="2">
        <f>VLOOKUP(H4446, [1]Products!B:D, 3, FALSE)</f>
        <v>7</v>
      </c>
      <c r="M4446" s="2">
        <f>Table1[[#This Row],[Quantity Purchased]] * Table1[[#This Row],[Unit Price]]</f>
        <v>2646</v>
      </c>
      <c r="N4446" s="2">
        <f>VLOOKUP(H4446, [1]Products!B:E, 4, FALSE)</f>
        <v>9</v>
      </c>
      <c r="O4446" t="str">
        <f>TEXT(Table1[[#This Row],[Transaction Date]], "yyyy-mm")</f>
        <v>2024-07</v>
      </c>
      <c r="P4446" s="1">
        <f ca="1">YEAR(TODAY()) - YEAR(Table1[[#This Row],[Buyer Date of Birth]])</f>
        <v>39</v>
      </c>
      <c r="Q4446" s="2">
        <f>Table1[[#This Row],[Total Revenue]] - Table1[[#This Row],[Total Cost]]</f>
        <v>2639</v>
      </c>
    </row>
    <row r="4447" spans="1:17" x14ac:dyDescent="0.25">
      <c r="A4447" s="1">
        <v>45498</v>
      </c>
      <c r="B4447" t="s">
        <v>315</v>
      </c>
      <c r="C4447" t="s">
        <v>781</v>
      </c>
      <c r="D4447" t="s">
        <v>45</v>
      </c>
      <c r="E4447" s="1">
        <v>28340</v>
      </c>
      <c r="F4447" t="s">
        <v>21</v>
      </c>
      <c r="G4447">
        <v>114</v>
      </c>
      <c r="H4447" t="s">
        <v>49</v>
      </c>
      <c r="I4447" t="s">
        <v>59</v>
      </c>
      <c r="J4447" t="s">
        <v>24</v>
      </c>
      <c r="K4447" t="str">
        <f>VLOOKUP(H4447, [1]Products!B:E, 2, FALSE)</f>
        <v>Butter Crunch</v>
      </c>
      <c r="L4447" s="2">
        <f>VLOOKUP(H4447, [1]Products!B:D, 3, FALSE)</f>
        <v>10</v>
      </c>
      <c r="M4447" s="2">
        <f>Table1[[#This Row],[Quantity Purchased]] * Table1[[#This Row],[Unit Price]]</f>
        <v>1254</v>
      </c>
      <c r="N4447" s="2">
        <f>VLOOKUP(H4447, [1]Products!B:E, 4, FALSE)</f>
        <v>11</v>
      </c>
      <c r="O4447" t="str">
        <f>TEXT(Table1[[#This Row],[Transaction Date]], "yyyy-mm")</f>
        <v>2024-07</v>
      </c>
      <c r="P4447" s="1">
        <f ca="1">YEAR(TODAY()) - YEAR(Table1[[#This Row],[Buyer Date of Birth]])</f>
        <v>48</v>
      </c>
      <c r="Q4447" s="2">
        <f>Table1[[#This Row],[Total Revenue]] - Table1[[#This Row],[Total Cost]]</f>
        <v>1244</v>
      </c>
    </row>
    <row r="4448" spans="1:17" x14ac:dyDescent="0.25">
      <c r="A4448" s="1">
        <v>45353</v>
      </c>
      <c r="B4448" t="s">
        <v>441</v>
      </c>
      <c r="C4448" t="s">
        <v>344</v>
      </c>
      <c r="D4448" t="s">
        <v>78</v>
      </c>
      <c r="E4448" s="1">
        <v>16459</v>
      </c>
      <c r="F4448" t="s">
        <v>28</v>
      </c>
      <c r="G4448">
        <v>490</v>
      </c>
      <c r="H4448" t="s">
        <v>71</v>
      </c>
      <c r="I4448" t="s">
        <v>55</v>
      </c>
      <c r="J4448" t="s">
        <v>24</v>
      </c>
      <c r="K4448" t="str">
        <f>VLOOKUP(H4448, [1]Products!B:E, 2, FALSE)</f>
        <v>Peanut Butter Bites</v>
      </c>
      <c r="L4448" s="2">
        <f>VLOOKUP(H4448, [1]Products!B:D, 3, FALSE)</f>
        <v>5</v>
      </c>
      <c r="M4448" s="2">
        <f>Table1[[#This Row],[Quantity Purchased]] * Table1[[#This Row],[Unit Price]]</f>
        <v>3430</v>
      </c>
      <c r="N4448" s="2">
        <f>VLOOKUP(H4448, [1]Products!B:E, 4, FALSE)</f>
        <v>7</v>
      </c>
      <c r="O4448" t="str">
        <f>TEXT(Table1[[#This Row],[Transaction Date]], "yyyy-mm")</f>
        <v>2024-03</v>
      </c>
      <c r="P4448" s="1">
        <f ca="1">YEAR(TODAY()) - YEAR(Table1[[#This Row],[Buyer Date of Birth]])</f>
        <v>80</v>
      </c>
      <c r="Q4448" s="2">
        <f>Table1[[#This Row],[Total Revenue]] - Table1[[#This Row],[Total Cost]]</f>
        <v>3425</v>
      </c>
    </row>
    <row r="4449" spans="1:17" x14ac:dyDescent="0.25">
      <c r="A4449" s="1">
        <v>45360</v>
      </c>
      <c r="B4449" t="s">
        <v>1302</v>
      </c>
      <c r="C4449" t="s">
        <v>1076</v>
      </c>
      <c r="D4449" t="s">
        <v>53</v>
      </c>
      <c r="E4449" s="1">
        <v>23001</v>
      </c>
      <c r="F4449" t="s">
        <v>75</v>
      </c>
      <c r="G4449">
        <v>36</v>
      </c>
      <c r="H4449" t="s">
        <v>54</v>
      </c>
      <c r="I4449" t="s">
        <v>59</v>
      </c>
      <c r="J4449" t="s">
        <v>24</v>
      </c>
      <c r="K4449" t="str">
        <f>VLOOKUP(H4449, [1]Products!B:E, 2, FALSE)</f>
        <v>Lemon Crisps</v>
      </c>
      <c r="L4449" s="2">
        <f>VLOOKUP(H4449, [1]Products!B:D, 3, FALSE)</f>
        <v>7</v>
      </c>
      <c r="M4449" s="2">
        <f>Table1[[#This Row],[Quantity Purchased]] * Table1[[#This Row],[Unit Price]]</f>
        <v>324</v>
      </c>
      <c r="N4449" s="2">
        <f>VLOOKUP(H4449, [1]Products!B:E, 4, FALSE)</f>
        <v>9</v>
      </c>
      <c r="O4449" t="str">
        <f>TEXT(Table1[[#This Row],[Transaction Date]], "yyyy-mm")</f>
        <v>2024-03</v>
      </c>
      <c r="P4449" s="1">
        <f ca="1">YEAR(TODAY()) - YEAR(Table1[[#This Row],[Buyer Date of Birth]])</f>
        <v>63</v>
      </c>
      <c r="Q4449" s="2">
        <f>Table1[[#This Row],[Total Revenue]] - Table1[[#This Row],[Total Cost]]</f>
        <v>317</v>
      </c>
    </row>
    <row r="4450" spans="1:17" x14ac:dyDescent="0.25">
      <c r="A4450" s="1">
        <v>45424</v>
      </c>
      <c r="B4450" t="s">
        <v>197</v>
      </c>
      <c r="C4450" t="s">
        <v>44</v>
      </c>
      <c r="D4450" t="s">
        <v>45</v>
      </c>
      <c r="E4450" s="1">
        <v>27859</v>
      </c>
      <c r="F4450" t="s">
        <v>40</v>
      </c>
      <c r="G4450">
        <v>473</v>
      </c>
      <c r="H4450" t="s">
        <v>71</v>
      </c>
      <c r="I4450" t="s">
        <v>59</v>
      </c>
      <c r="J4450" t="s">
        <v>24</v>
      </c>
      <c r="K4450" t="str">
        <f>VLOOKUP(H4450, [1]Products!B:E, 2, FALSE)</f>
        <v>Peanut Butter Bites</v>
      </c>
      <c r="L4450" s="2">
        <f>VLOOKUP(H4450, [1]Products!B:D, 3, FALSE)</f>
        <v>5</v>
      </c>
      <c r="M4450" s="2">
        <f>Table1[[#This Row],[Quantity Purchased]] * Table1[[#This Row],[Unit Price]]</f>
        <v>3311</v>
      </c>
      <c r="N4450" s="2">
        <f>VLOOKUP(H4450, [1]Products!B:E, 4, FALSE)</f>
        <v>7</v>
      </c>
      <c r="O4450" t="str">
        <f>TEXT(Table1[[#This Row],[Transaction Date]], "yyyy-mm")</f>
        <v>2024-05</v>
      </c>
      <c r="P4450" s="1">
        <f ca="1">YEAR(TODAY()) - YEAR(Table1[[#This Row],[Buyer Date of Birth]])</f>
        <v>49</v>
      </c>
      <c r="Q4450" s="2">
        <f>Table1[[#This Row],[Total Revenue]] - Table1[[#This Row],[Total Cost]]</f>
        <v>3306</v>
      </c>
    </row>
    <row r="4451" spans="1:17" x14ac:dyDescent="0.25">
      <c r="A4451" s="1">
        <v>45355</v>
      </c>
      <c r="B4451" t="s">
        <v>768</v>
      </c>
      <c r="C4451" t="s">
        <v>70</v>
      </c>
      <c r="D4451" t="s">
        <v>89</v>
      </c>
      <c r="E4451" s="1">
        <v>32171</v>
      </c>
      <c r="F4451" t="s">
        <v>28</v>
      </c>
      <c r="G4451">
        <v>412</v>
      </c>
      <c r="H4451" t="s">
        <v>22</v>
      </c>
      <c r="I4451" t="s">
        <v>50</v>
      </c>
      <c r="J4451" t="s">
        <v>24</v>
      </c>
      <c r="K4451" t="str">
        <f>VLOOKUP(H4451, [1]Products!B:E, 2, FALSE)</f>
        <v>Cinnamon Swirls</v>
      </c>
      <c r="L4451" s="2">
        <f>VLOOKUP(H4451, [1]Products!B:D, 3, FALSE)</f>
        <v>10</v>
      </c>
      <c r="M4451" s="2">
        <f>Table1[[#This Row],[Quantity Purchased]] * Table1[[#This Row],[Unit Price]]</f>
        <v>5768</v>
      </c>
      <c r="N4451" s="2">
        <f>VLOOKUP(H4451, [1]Products!B:E, 4, FALSE)</f>
        <v>14</v>
      </c>
      <c r="O4451" t="str">
        <f>TEXT(Table1[[#This Row],[Transaction Date]], "yyyy-mm")</f>
        <v>2024-03</v>
      </c>
      <c r="P4451" s="1">
        <f ca="1">YEAR(TODAY()) - YEAR(Table1[[#This Row],[Buyer Date of Birth]])</f>
        <v>37</v>
      </c>
      <c r="Q4451" s="2">
        <f>Table1[[#This Row],[Total Revenue]] - Table1[[#This Row],[Total Cost]]</f>
        <v>5758</v>
      </c>
    </row>
    <row r="4452" spans="1:17" x14ac:dyDescent="0.25">
      <c r="A4452" s="1">
        <v>45394</v>
      </c>
      <c r="B4452" t="s">
        <v>113</v>
      </c>
      <c r="C4452" t="s">
        <v>114</v>
      </c>
      <c r="D4452" t="s">
        <v>62</v>
      </c>
      <c r="E4452" s="1">
        <v>23618</v>
      </c>
      <c r="F4452" t="s">
        <v>75</v>
      </c>
      <c r="G4452">
        <v>228</v>
      </c>
      <c r="H4452" t="s">
        <v>49</v>
      </c>
      <c r="I4452" t="s">
        <v>55</v>
      </c>
      <c r="J4452" t="s">
        <v>24</v>
      </c>
      <c r="K4452" t="str">
        <f>VLOOKUP(H4452, [1]Products!B:E, 2, FALSE)</f>
        <v>Butter Crunch</v>
      </c>
      <c r="L4452" s="2">
        <f>VLOOKUP(H4452, [1]Products!B:D, 3, FALSE)</f>
        <v>10</v>
      </c>
      <c r="M4452" s="2">
        <f>Table1[[#This Row],[Quantity Purchased]] * Table1[[#This Row],[Unit Price]]</f>
        <v>2508</v>
      </c>
      <c r="N4452" s="2">
        <f>VLOOKUP(H4452, [1]Products!B:E, 4, FALSE)</f>
        <v>11</v>
      </c>
      <c r="O4452" t="str">
        <f>TEXT(Table1[[#This Row],[Transaction Date]], "yyyy-mm")</f>
        <v>2024-04</v>
      </c>
      <c r="P4452" s="1">
        <f ca="1">YEAR(TODAY()) - YEAR(Table1[[#This Row],[Buyer Date of Birth]])</f>
        <v>61</v>
      </c>
      <c r="Q4452" s="2">
        <f>Table1[[#This Row],[Total Revenue]] - Table1[[#This Row],[Total Cost]]</f>
        <v>2498</v>
      </c>
    </row>
    <row r="4453" spans="1:17" x14ac:dyDescent="0.25">
      <c r="A4453" s="1">
        <v>45320</v>
      </c>
      <c r="B4453" t="s">
        <v>857</v>
      </c>
      <c r="C4453" t="s">
        <v>328</v>
      </c>
      <c r="D4453" t="s">
        <v>20</v>
      </c>
      <c r="E4453" s="1">
        <v>28765</v>
      </c>
      <c r="F4453" t="s">
        <v>75</v>
      </c>
      <c r="G4453">
        <v>321</v>
      </c>
      <c r="H4453" t="s">
        <v>66</v>
      </c>
      <c r="I4453" t="s">
        <v>59</v>
      </c>
      <c r="J4453" t="s">
        <v>24</v>
      </c>
      <c r="K4453" t="str">
        <f>VLOOKUP(H4453, [1]Products!B:E, 2, FALSE)</f>
        <v>Oatmeal Cookies</v>
      </c>
      <c r="L4453" s="2">
        <f>VLOOKUP(H4453, [1]Products!B:D, 3, FALSE)</f>
        <v>19</v>
      </c>
      <c r="M4453" s="2">
        <f>Table1[[#This Row],[Quantity Purchased]] * Table1[[#This Row],[Unit Price]]</f>
        <v>7383</v>
      </c>
      <c r="N4453" s="2">
        <f>VLOOKUP(H4453, [1]Products!B:E, 4, FALSE)</f>
        <v>23</v>
      </c>
      <c r="O4453" t="str">
        <f>TEXT(Table1[[#This Row],[Transaction Date]], "yyyy-mm")</f>
        <v>2024-01</v>
      </c>
      <c r="P4453" s="1">
        <f ca="1">YEAR(TODAY()) - YEAR(Table1[[#This Row],[Buyer Date of Birth]])</f>
        <v>47</v>
      </c>
      <c r="Q4453" s="2">
        <f>Table1[[#This Row],[Total Revenue]] - Table1[[#This Row],[Total Cost]]</f>
        <v>7364</v>
      </c>
    </row>
    <row r="4454" spans="1:17" x14ac:dyDescent="0.25">
      <c r="A4454" s="1">
        <v>45347</v>
      </c>
      <c r="B4454" t="s">
        <v>263</v>
      </c>
      <c r="C4454" t="s">
        <v>110</v>
      </c>
      <c r="D4454" t="s">
        <v>58</v>
      </c>
      <c r="E4454" s="1">
        <v>36783</v>
      </c>
      <c r="F4454" t="s">
        <v>40</v>
      </c>
      <c r="G4454">
        <v>428</v>
      </c>
      <c r="H4454" t="s">
        <v>41</v>
      </c>
      <c r="I4454" t="s">
        <v>55</v>
      </c>
      <c r="J4454" t="s">
        <v>24</v>
      </c>
      <c r="K4454" t="str">
        <f>VLOOKUP(H4454, [1]Products!B:E, 2, FALSE)</f>
        <v>Ginger Snaps</v>
      </c>
      <c r="L4454" s="2">
        <f>VLOOKUP(H4454, [1]Products!B:D, 3, FALSE)</f>
        <v>14</v>
      </c>
      <c r="M4454" s="2">
        <f>Table1[[#This Row],[Quantity Purchased]] * Table1[[#This Row],[Unit Price]]</f>
        <v>11984</v>
      </c>
      <c r="N4454" s="2">
        <f>VLOOKUP(H4454, [1]Products!B:E, 4, FALSE)</f>
        <v>28</v>
      </c>
      <c r="O4454" t="str">
        <f>TEXT(Table1[[#This Row],[Transaction Date]], "yyyy-mm")</f>
        <v>2024-02</v>
      </c>
      <c r="P4454" s="1">
        <f ca="1">YEAR(TODAY()) - YEAR(Table1[[#This Row],[Buyer Date of Birth]])</f>
        <v>25</v>
      </c>
      <c r="Q4454" s="2">
        <f>Table1[[#This Row],[Total Revenue]] - Table1[[#This Row],[Total Cost]]</f>
        <v>11970</v>
      </c>
    </row>
    <row r="4455" spans="1:17" x14ac:dyDescent="0.25">
      <c r="A4455" s="1">
        <v>45321</v>
      </c>
      <c r="B4455" t="s">
        <v>400</v>
      </c>
      <c r="C4455" t="s">
        <v>295</v>
      </c>
      <c r="D4455" t="s">
        <v>20</v>
      </c>
      <c r="E4455" s="1">
        <v>31711</v>
      </c>
      <c r="F4455" t="s">
        <v>21</v>
      </c>
      <c r="G4455">
        <v>56</v>
      </c>
      <c r="H4455" t="s">
        <v>29</v>
      </c>
      <c r="I4455" t="s">
        <v>59</v>
      </c>
      <c r="J4455" t="s">
        <v>24</v>
      </c>
      <c r="K4455" t="str">
        <f>VLOOKUP(H4455, [1]Products!B:E, 2, FALSE)</f>
        <v>Shortbread</v>
      </c>
      <c r="L4455" s="2">
        <f>VLOOKUP(H4455, [1]Products!B:D, 3, FALSE)</f>
        <v>10</v>
      </c>
      <c r="M4455" s="2">
        <f>Table1[[#This Row],[Quantity Purchased]] * Table1[[#This Row],[Unit Price]]</f>
        <v>2520</v>
      </c>
      <c r="N4455" s="2">
        <f>VLOOKUP(H4455, [1]Products!B:E, 4, FALSE)</f>
        <v>45</v>
      </c>
      <c r="O4455" t="str">
        <f>TEXT(Table1[[#This Row],[Transaction Date]], "yyyy-mm")</f>
        <v>2024-01</v>
      </c>
      <c r="P4455" s="1">
        <f ca="1">YEAR(TODAY()) - YEAR(Table1[[#This Row],[Buyer Date of Birth]])</f>
        <v>39</v>
      </c>
      <c r="Q4455" s="2">
        <f>Table1[[#This Row],[Total Revenue]] - Table1[[#This Row],[Total Cost]]</f>
        <v>2510</v>
      </c>
    </row>
    <row r="4456" spans="1:17" x14ac:dyDescent="0.25">
      <c r="A4456" s="1">
        <v>45415</v>
      </c>
      <c r="B4456" t="s">
        <v>722</v>
      </c>
      <c r="C4456" t="s">
        <v>551</v>
      </c>
      <c r="D4456" t="s">
        <v>45</v>
      </c>
      <c r="E4456" s="1">
        <v>16062</v>
      </c>
      <c r="F4456" t="s">
        <v>40</v>
      </c>
      <c r="G4456">
        <v>74</v>
      </c>
      <c r="H4456" t="s">
        <v>71</v>
      </c>
      <c r="I4456" t="s">
        <v>36</v>
      </c>
      <c r="J4456" t="s">
        <v>24</v>
      </c>
      <c r="K4456" t="str">
        <f>VLOOKUP(H4456, [1]Products!B:E, 2, FALSE)</f>
        <v>Peanut Butter Bites</v>
      </c>
      <c r="L4456" s="2">
        <f>VLOOKUP(H4456, [1]Products!B:D, 3, FALSE)</f>
        <v>5</v>
      </c>
      <c r="M4456" s="2">
        <f>Table1[[#This Row],[Quantity Purchased]] * Table1[[#This Row],[Unit Price]]</f>
        <v>518</v>
      </c>
      <c r="N4456" s="2">
        <f>VLOOKUP(H4456, [1]Products!B:E, 4, FALSE)</f>
        <v>7</v>
      </c>
      <c r="O4456" t="str">
        <f>TEXT(Table1[[#This Row],[Transaction Date]], "yyyy-mm")</f>
        <v>2024-05</v>
      </c>
      <c r="P4456" s="1">
        <f ca="1">YEAR(TODAY()) - YEAR(Table1[[#This Row],[Buyer Date of Birth]])</f>
        <v>82</v>
      </c>
      <c r="Q4456" s="2">
        <f>Table1[[#This Row],[Total Revenue]] - Table1[[#This Row],[Total Cost]]</f>
        <v>513</v>
      </c>
    </row>
    <row r="4457" spans="1:17" x14ac:dyDescent="0.25">
      <c r="A4457" s="1">
        <v>45336</v>
      </c>
      <c r="B4457" t="s">
        <v>476</v>
      </c>
      <c r="C4457" t="s">
        <v>923</v>
      </c>
      <c r="D4457" t="s">
        <v>45</v>
      </c>
      <c r="E4457" s="1">
        <v>29507</v>
      </c>
      <c r="F4457" t="s">
        <v>75</v>
      </c>
      <c r="G4457">
        <v>74</v>
      </c>
      <c r="H4457" t="s">
        <v>29</v>
      </c>
      <c r="I4457" t="s">
        <v>36</v>
      </c>
      <c r="J4457" t="s">
        <v>24</v>
      </c>
      <c r="K4457" t="str">
        <f>VLOOKUP(H4457, [1]Products!B:E, 2, FALSE)</f>
        <v>Shortbread</v>
      </c>
      <c r="L4457" s="2">
        <f>VLOOKUP(H4457, [1]Products!B:D, 3, FALSE)</f>
        <v>10</v>
      </c>
      <c r="M4457" s="2">
        <f>Table1[[#This Row],[Quantity Purchased]] * Table1[[#This Row],[Unit Price]]</f>
        <v>3330</v>
      </c>
      <c r="N4457" s="2">
        <f>VLOOKUP(H4457, [1]Products!B:E, 4, FALSE)</f>
        <v>45</v>
      </c>
      <c r="O4457" t="str">
        <f>TEXT(Table1[[#This Row],[Transaction Date]], "yyyy-mm")</f>
        <v>2024-02</v>
      </c>
      <c r="P4457" s="1">
        <f ca="1">YEAR(TODAY()) - YEAR(Table1[[#This Row],[Buyer Date of Birth]])</f>
        <v>45</v>
      </c>
      <c r="Q4457" s="2">
        <f>Table1[[#This Row],[Total Revenue]] - Table1[[#This Row],[Total Cost]]</f>
        <v>3320</v>
      </c>
    </row>
    <row r="4458" spans="1:17" x14ac:dyDescent="0.25">
      <c r="A4458" s="1">
        <v>45358</v>
      </c>
      <c r="B4458" t="s">
        <v>379</v>
      </c>
      <c r="C4458" t="s">
        <v>626</v>
      </c>
      <c r="D4458" t="s">
        <v>89</v>
      </c>
      <c r="E4458" s="1">
        <v>31102</v>
      </c>
      <c r="F4458" t="s">
        <v>40</v>
      </c>
      <c r="G4458">
        <v>138</v>
      </c>
      <c r="H4458" t="s">
        <v>54</v>
      </c>
      <c r="I4458" t="s">
        <v>42</v>
      </c>
      <c r="J4458" t="s">
        <v>24</v>
      </c>
      <c r="K4458" t="str">
        <f>VLOOKUP(H4458, [1]Products!B:E, 2, FALSE)</f>
        <v>Lemon Crisps</v>
      </c>
      <c r="L4458" s="2">
        <f>VLOOKUP(H4458, [1]Products!B:D, 3, FALSE)</f>
        <v>7</v>
      </c>
      <c r="M4458" s="2">
        <f>Table1[[#This Row],[Quantity Purchased]] * Table1[[#This Row],[Unit Price]]</f>
        <v>1242</v>
      </c>
      <c r="N4458" s="2">
        <f>VLOOKUP(H4458, [1]Products!B:E, 4, FALSE)</f>
        <v>9</v>
      </c>
      <c r="O4458" t="str">
        <f>TEXT(Table1[[#This Row],[Transaction Date]], "yyyy-mm")</f>
        <v>2024-03</v>
      </c>
      <c r="P4458" s="1">
        <f ca="1">YEAR(TODAY()) - YEAR(Table1[[#This Row],[Buyer Date of Birth]])</f>
        <v>40</v>
      </c>
      <c r="Q4458" s="2">
        <f>Table1[[#This Row],[Total Revenue]] - Table1[[#This Row],[Total Cost]]</f>
        <v>1235</v>
      </c>
    </row>
    <row r="4459" spans="1:17" x14ac:dyDescent="0.25">
      <c r="A4459" s="1">
        <v>45345</v>
      </c>
      <c r="B4459" t="s">
        <v>379</v>
      </c>
      <c r="C4459" t="s">
        <v>762</v>
      </c>
      <c r="D4459" t="s">
        <v>100</v>
      </c>
      <c r="E4459" s="1">
        <v>20809</v>
      </c>
      <c r="F4459" t="s">
        <v>75</v>
      </c>
      <c r="G4459">
        <v>206</v>
      </c>
      <c r="H4459" t="s">
        <v>22</v>
      </c>
      <c r="I4459" t="s">
        <v>46</v>
      </c>
      <c r="J4459" t="s">
        <v>24</v>
      </c>
      <c r="K4459" t="str">
        <f>VLOOKUP(H4459, [1]Products!B:E, 2, FALSE)</f>
        <v>Cinnamon Swirls</v>
      </c>
      <c r="L4459" s="2">
        <f>VLOOKUP(H4459, [1]Products!B:D, 3, FALSE)</f>
        <v>10</v>
      </c>
      <c r="M4459" s="2">
        <f>Table1[[#This Row],[Quantity Purchased]] * Table1[[#This Row],[Unit Price]]</f>
        <v>2884</v>
      </c>
      <c r="N4459" s="2">
        <f>VLOOKUP(H4459, [1]Products!B:E, 4, FALSE)</f>
        <v>14</v>
      </c>
      <c r="O4459" t="str">
        <f>TEXT(Table1[[#This Row],[Transaction Date]], "yyyy-mm")</f>
        <v>2024-02</v>
      </c>
      <c r="P4459" s="1">
        <f ca="1">YEAR(TODAY()) - YEAR(Table1[[#This Row],[Buyer Date of Birth]])</f>
        <v>69</v>
      </c>
      <c r="Q4459" s="2">
        <f>Table1[[#This Row],[Total Revenue]] - Table1[[#This Row],[Total Cost]]</f>
        <v>2874</v>
      </c>
    </row>
    <row r="4460" spans="1:17" x14ac:dyDescent="0.25">
      <c r="A4460" s="1">
        <v>45362</v>
      </c>
      <c r="B4460" t="s">
        <v>199</v>
      </c>
      <c r="C4460" t="s">
        <v>88</v>
      </c>
      <c r="D4460" t="s">
        <v>84</v>
      </c>
      <c r="E4460" s="1">
        <v>29762</v>
      </c>
      <c r="F4460" t="s">
        <v>28</v>
      </c>
      <c r="G4460">
        <v>93</v>
      </c>
      <c r="H4460" t="s">
        <v>49</v>
      </c>
      <c r="I4460" t="s">
        <v>50</v>
      </c>
      <c r="J4460" t="s">
        <v>24</v>
      </c>
      <c r="K4460" t="str">
        <f>VLOOKUP(H4460, [1]Products!B:E, 2, FALSE)</f>
        <v>Butter Crunch</v>
      </c>
      <c r="L4460" s="2">
        <f>VLOOKUP(H4460, [1]Products!B:D, 3, FALSE)</f>
        <v>10</v>
      </c>
      <c r="M4460" s="2">
        <f>Table1[[#This Row],[Quantity Purchased]] * Table1[[#This Row],[Unit Price]]</f>
        <v>1023</v>
      </c>
      <c r="N4460" s="2">
        <f>VLOOKUP(H4460, [1]Products!B:E, 4, FALSE)</f>
        <v>11</v>
      </c>
      <c r="O4460" t="str">
        <f>TEXT(Table1[[#This Row],[Transaction Date]], "yyyy-mm")</f>
        <v>2024-03</v>
      </c>
      <c r="P4460" s="1">
        <f ca="1">YEAR(TODAY()) - YEAR(Table1[[#This Row],[Buyer Date of Birth]])</f>
        <v>44</v>
      </c>
      <c r="Q4460" s="2">
        <f>Table1[[#This Row],[Total Revenue]] - Table1[[#This Row],[Total Cost]]</f>
        <v>1013</v>
      </c>
    </row>
    <row r="4461" spans="1:17" x14ac:dyDescent="0.25">
      <c r="A4461" s="1">
        <v>45408</v>
      </c>
      <c r="B4461" t="s">
        <v>304</v>
      </c>
      <c r="C4461" t="s">
        <v>903</v>
      </c>
      <c r="D4461" t="s">
        <v>89</v>
      </c>
      <c r="E4461" s="1">
        <v>35131</v>
      </c>
      <c r="F4461" t="s">
        <v>75</v>
      </c>
      <c r="G4461">
        <v>104</v>
      </c>
      <c r="H4461" t="s">
        <v>71</v>
      </c>
      <c r="I4461" t="s">
        <v>55</v>
      </c>
      <c r="J4461" t="s">
        <v>24</v>
      </c>
      <c r="K4461" t="str">
        <f>VLOOKUP(H4461, [1]Products!B:E, 2, FALSE)</f>
        <v>Peanut Butter Bites</v>
      </c>
      <c r="L4461" s="2">
        <f>VLOOKUP(H4461, [1]Products!B:D, 3, FALSE)</f>
        <v>5</v>
      </c>
      <c r="M4461" s="2">
        <f>Table1[[#This Row],[Quantity Purchased]] * Table1[[#This Row],[Unit Price]]</f>
        <v>728</v>
      </c>
      <c r="N4461" s="2">
        <f>VLOOKUP(H4461, [1]Products!B:E, 4, FALSE)</f>
        <v>7</v>
      </c>
      <c r="O4461" t="str">
        <f>TEXT(Table1[[#This Row],[Transaction Date]], "yyyy-mm")</f>
        <v>2024-04</v>
      </c>
      <c r="P4461" s="1">
        <f ca="1">YEAR(TODAY()) - YEAR(Table1[[#This Row],[Buyer Date of Birth]])</f>
        <v>29</v>
      </c>
      <c r="Q4461" s="2">
        <f>Table1[[#This Row],[Total Revenue]] - Table1[[#This Row],[Total Cost]]</f>
        <v>723</v>
      </c>
    </row>
    <row r="4462" spans="1:17" x14ac:dyDescent="0.25">
      <c r="A4462" s="1">
        <v>45369</v>
      </c>
      <c r="B4462" t="s">
        <v>469</v>
      </c>
      <c r="C4462" t="s">
        <v>746</v>
      </c>
      <c r="D4462" t="s">
        <v>62</v>
      </c>
      <c r="E4462" s="1">
        <v>27250</v>
      </c>
      <c r="F4462" t="s">
        <v>21</v>
      </c>
      <c r="G4462">
        <v>332</v>
      </c>
      <c r="H4462" t="s">
        <v>22</v>
      </c>
      <c r="I4462" t="s">
        <v>59</v>
      </c>
      <c r="J4462" t="s">
        <v>24</v>
      </c>
      <c r="K4462" t="str">
        <f>VLOOKUP(H4462, [1]Products!B:E, 2, FALSE)</f>
        <v>Cinnamon Swirls</v>
      </c>
      <c r="L4462" s="2">
        <f>VLOOKUP(H4462, [1]Products!B:D, 3, FALSE)</f>
        <v>10</v>
      </c>
      <c r="M4462" s="2">
        <f>Table1[[#This Row],[Quantity Purchased]] * Table1[[#This Row],[Unit Price]]</f>
        <v>4648</v>
      </c>
      <c r="N4462" s="2">
        <f>VLOOKUP(H4462, [1]Products!B:E, 4, FALSE)</f>
        <v>14</v>
      </c>
      <c r="O4462" t="str">
        <f>TEXT(Table1[[#This Row],[Transaction Date]], "yyyy-mm")</f>
        <v>2024-03</v>
      </c>
      <c r="P4462" s="1">
        <f ca="1">YEAR(TODAY()) - YEAR(Table1[[#This Row],[Buyer Date of Birth]])</f>
        <v>51</v>
      </c>
      <c r="Q4462" s="2">
        <f>Table1[[#This Row],[Total Revenue]] - Table1[[#This Row],[Total Cost]]</f>
        <v>4638</v>
      </c>
    </row>
    <row r="4463" spans="1:17" x14ac:dyDescent="0.25">
      <c r="A4463" s="1">
        <v>45413</v>
      </c>
      <c r="B4463" t="s">
        <v>244</v>
      </c>
      <c r="C4463" t="s">
        <v>519</v>
      </c>
      <c r="D4463" t="s">
        <v>78</v>
      </c>
      <c r="E4463" s="1">
        <v>29408</v>
      </c>
      <c r="F4463" t="s">
        <v>40</v>
      </c>
      <c r="G4463">
        <v>205</v>
      </c>
      <c r="H4463" t="s">
        <v>35</v>
      </c>
      <c r="I4463" t="s">
        <v>55</v>
      </c>
      <c r="J4463" t="s">
        <v>24</v>
      </c>
      <c r="K4463" t="str">
        <f>VLOOKUP(H4463, [1]Products!B:E, 2, FALSE)</f>
        <v>Caramel Biscuits</v>
      </c>
      <c r="L4463" s="2">
        <f>VLOOKUP(H4463, [1]Products!B:D, 3, FALSE)</f>
        <v>18</v>
      </c>
      <c r="M4463" s="2">
        <f>Table1[[#This Row],[Quantity Purchased]] * Table1[[#This Row],[Unit Price]]</f>
        <v>4510</v>
      </c>
      <c r="N4463" s="2">
        <f>VLOOKUP(H4463, [1]Products!B:E, 4, FALSE)</f>
        <v>22</v>
      </c>
      <c r="O4463" t="str">
        <f>TEXT(Table1[[#This Row],[Transaction Date]], "yyyy-mm")</f>
        <v>2024-05</v>
      </c>
      <c r="P4463" s="1">
        <f ca="1">YEAR(TODAY()) - YEAR(Table1[[#This Row],[Buyer Date of Birth]])</f>
        <v>45</v>
      </c>
      <c r="Q4463" s="2">
        <f>Table1[[#This Row],[Total Revenue]] - Table1[[#This Row],[Total Cost]]</f>
        <v>4492</v>
      </c>
    </row>
    <row r="4464" spans="1:17" x14ac:dyDescent="0.25">
      <c r="A4464" s="1">
        <v>45481</v>
      </c>
      <c r="B4464" t="s">
        <v>56</v>
      </c>
      <c r="C4464" t="s">
        <v>159</v>
      </c>
      <c r="D4464" t="s">
        <v>62</v>
      </c>
      <c r="E4464" s="1">
        <v>30568</v>
      </c>
      <c r="F4464" t="s">
        <v>28</v>
      </c>
      <c r="G4464">
        <v>250</v>
      </c>
      <c r="H4464" t="s">
        <v>22</v>
      </c>
      <c r="I4464" t="s">
        <v>59</v>
      </c>
      <c r="J4464" t="s">
        <v>24</v>
      </c>
      <c r="K4464" t="str">
        <f>VLOOKUP(H4464, [1]Products!B:E, 2, FALSE)</f>
        <v>Cinnamon Swirls</v>
      </c>
      <c r="L4464" s="2">
        <f>VLOOKUP(H4464, [1]Products!B:D, 3, FALSE)</f>
        <v>10</v>
      </c>
      <c r="M4464" s="2">
        <f>Table1[[#This Row],[Quantity Purchased]] * Table1[[#This Row],[Unit Price]]</f>
        <v>3500</v>
      </c>
      <c r="N4464" s="2">
        <f>VLOOKUP(H4464, [1]Products!B:E, 4, FALSE)</f>
        <v>14</v>
      </c>
      <c r="O4464" t="str">
        <f>TEXT(Table1[[#This Row],[Transaction Date]], "yyyy-mm")</f>
        <v>2024-07</v>
      </c>
      <c r="P4464" s="1">
        <f ca="1">YEAR(TODAY()) - YEAR(Table1[[#This Row],[Buyer Date of Birth]])</f>
        <v>42</v>
      </c>
      <c r="Q4464" s="2">
        <f>Table1[[#This Row],[Total Revenue]] - Table1[[#This Row],[Total Cost]]</f>
        <v>3490</v>
      </c>
    </row>
    <row r="4465" spans="1:17" x14ac:dyDescent="0.25">
      <c r="A4465" s="1">
        <v>45438</v>
      </c>
      <c r="B4465" t="s">
        <v>166</v>
      </c>
      <c r="C4465" t="s">
        <v>615</v>
      </c>
      <c r="D4465" t="s">
        <v>89</v>
      </c>
      <c r="E4465" s="1">
        <v>26950</v>
      </c>
      <c r="F4465" t="s">
        <v>75</v>
      </c>
      <c r="G4465">
        <v>408</v>
      </c>
      <c r="H4465" t="s">
        <v>71</v>
      </c>
      <c r="I4465" t="s">
        <v>59</v>
      </c>
      <c r="J4465" t="s">
        <v>24</v>
      </c>
      <c r="K4465" t="str">
        <f>VLOOKUP(H4465, [1]Products!B:E, 2, FALSE)</f>
        <v>Peanut Butter Bites</v>
      </c>
      <c r="L4465" s="2">
        <f>VLOOKUP(H4465, [1]Products!B:D, 3, FALSE)</f>
        <v>5</v>
      </c>
      <c r="M4465" s="2">
        <f>Table1[[#This Row],[Quantity Purchased]] * Table1[[#This Row],[Unit Price]]</f>
        <v>2856</v>
      </c>
      <c r="N4465" s="2">
        <f>VLOOKUP(H4465, [1]Products!B:E, 4, FALSE)</f>
        <v>7</v>
      </c>
      <c r="O4465" t="str">
        <f>TEXT(Table1[[#This Row],[Transaction Date]], "yyyy-mm")</f>
        <v>2024-05</v>
      </c>
      <c r="P4465" s="1">
        <f ca="1">YEAR(TODAY()) - YEAR(Table1[[#This Row],[Buyer Date of Birth]])</f>
        <v>52</v>
      </c>
      <c r="Q4465" s="2">
        <f>Table1[[#This Row],[Total Revenue]] - Table1[[#This Row],[Total Cost]]</f>
        <v>2851</v>
      </c>
    </row>
    <row r="4466" spans="1:17" x14ac:dyDescent="0.25">
      <c r="A4466" s="1">
        <v>45499</v>
      </c>
      <c r="B4466" t="s">
        <v>197</v>
      </c>
      <c r="C4466" t="s">
        <v>626</v>
      </c>
      <c r="D4466" t="s">
        <v>100</v>
      </c>
      <c r="E4466" s="1">
        <v>23102</v>
      </c>
      <c r="F4466" t="s">
        <v>40</v>
      </c>
      <c r="G4466">
        <v>56</v>
      </c>
      <c r="H4466" t="s">
        <v>35</v>
      </c>
      <c r="I4466" t="s">
        <v>50</v>
      </c>
      <c r="J4466" t="s">
        <v>24</v>
      </c>
      <c r="K4466" t="str">
        <f>VLOOKUP(H4466, [1]Products!B:E, 2, FALSE)</f>
        <v>Caramel Biscuits</v>
      </c>
      <c r="L4466" s="2">
        <f>VLOOKUP(H4466, [1]Products!B:D, 3, FALSE)</f>
        <v>18</v>
      </c>
      <c r="M4466" s="2">
        <f>Table1[[#This Row],[Quantity Purchased]] * Table1[[#This Row],[Unit Price]]</f>
        <v>1232</v>
      </c>
      <c r="N4466" s="2">
        <f>VLOOKUP(H4466, [1]Products!B:E, 4, FALSE)</f>
        <v>22</v>
      </c>
      <c r="O4466" t="str">
        <f>TEXT(Table1[[#This Row],[Transaction Date]], "yyyy-mm")</f>
        <v>2024-07</v>
      </c>
      <c r="P4466" s="1">
        <f ca="1">YEAR(TODAY()) - YEAR(Table1[[#This Row],[Buyer Date of Birth]])</f>
        <v>62</v>
      </c>
      <c r="Q4466" s="2">
        <f>Table1[[#This Row],[Total Revenue]] - Table1[[#This Row],[Total Cost]]</f>
        <v>1214</v>
      </c>
    </row>
    <row r="4467" spans="1:17" x14ac:dyDescent="0.25">
      <c r="A4467" s="1">
        <v>45356</v>
      </c>
      <c r="B4467" t="s">
        <v>1116</v>
      </c>
      <c r="C4467" t="s">
        <v>264</v>
      </c>
      <c r="D4467" t="s">
        <v>45</v>
      </c>
      <c r="E4467" s="1">
        <v>27834</v>
      </c>
      <c r="F4467" t="s">
        <v>21</v>
      </c>
      <c r="G4467">
        <v>174</v>
      </c>
      <c r="H4467" t="s">
        <v>71</v>
      </c>
      <c r="I4467" t="s">
        <v>55</v>
      </c>
      <c r="J4467" t="s">
        <v>24</v>
      </c>
      <c r="K4467" t="str">
        <f>VLOOKUP(H4467, [1]Products!B:E, 2, FALSE)</f>
        <v>Peanut Butter Bites</v>
      </c>
      <c r="L4467" s="2">
        <f>VLOOKUP(H4467, [1]Products!B:D, 3, FALSE)</f>
        <v>5</v>
      </c>
      <c r="M4467" s="2">
        <f>Table1[[#This Row],[Quantity Purchased]] * Table1[[#This Row],[Unit Price]]</f>
        <v>1218</v>
      </c>
      <c r="N4467" s="2">
        <f>VLOOKUP(H4467, [1]Products!B:E, 4, FALSE)</f>
        <v>7</v>
      </c>
      <c r="O4467" t="str">
        <f>TEXT(Table1[[#This Row],[Transaction Date]], "yyyy-mm")</f>
        <v>2024-03</v>
      </c>
      <c r="P4467" s="1">
        <f ca="1">YEAR(TODAY()) - YEAR(Table1[[#This Row],[Buyer Date of Birth]])</f>
        <v>49</v>
      </c>
      <c r="Q4467" s="2">
        <f>Table1[[#This Row],[Total Revenue]] - Table1[[#This Row],[Total Cost]]</f>
        <v>1213</v>
      </c>
    </row>
    <row r="4468" spans="1:17" x14ac:dyDescent="0.25">
      <c r="A4468" s="1">
        <v>45485</v>
      </c>
      <c r="B4468" t="s">
        <v>972</v>
      </c>
      <c r="C4468" t="s">
        <v>57</v>
      </c>
      <c r="D4468" t="s">
        <v>62</v>
      </c>
      <c r="E4468" s="1">
        <v>30774</v>
      </c>
      <c r="F4468" t="s">
        <v>21</v>
      </c>
      <c r="G4468">
        <v>490</v>
      </c>
      <c r="H4468" t="s">
        <v>54</v>
      </c>
      <c r="I4468" t="s">
        <v>59</v>
      </c>
      <c r="J4468" t="s">
        <v>24</v>
      </c>
      <c r="K4468" t="str">
        <f>VLOOKUP(H4468, [1]Products!B:E, 2, FALSE)</f>
        <v>Lemon Crisps</v>
      </c>
      <c r="L4468" s="2">
        <f>VLOOKUP(H4468, [1]Products!B:D, 3, FALSE)</f>
        <v>7</v>
      </c>
      <c r="M4468" s="2">
        <f>Table1[[#This Row],[Quantity Purchased]] * Table1[[#This Row],[Unit Price]]</f>
        <v>4410</v>
      </c>
      <c r="N4468" s="2">
        <f>VLOOKUP(H4468, [1]Products!B:E, 4, FALSE)</f>
        <v>9</v>
      </c>
      <c r="O4468" t="str">
        <f>TEXT(Table1[[#This Row],[Transaction Date]], "yyyy-mm")</f>
        <v>2024-07</v>
      </c>
      <c r="P4468" s="1">
        <f ca="1">YEAR(TODAY()) - YEAR(Table1[[#This Row],[Buyer Date of Birth]])</f>
        <v>41</v>
      </c>
      <c r="Q4468" s="2">
        <f>Table1[[#This Row],[Total Revenue]] - Table1[[#This Row],[Total Cost]]</f>
        <v>4403</v>
      </c>
    </row>
    <row r="4469" spans="1:17" x14ac:dyDescent="0.25">
      <c r="A4469" s="1">
        <v>45421</v>
      </c>
      <c r="B4469" t="s">
        <v>913</v>
      </c>
      <c r="C4469" t="s">
        <v>154</v>
      </c>
      <c r="D4469" t="s">
        <v>78</v>
      </c>
      <c r="E4469" s="1">
        <v>26674</v>
      </c>
      <c r="F4469" t="s">
        <v>40</v>
      </c>
      <c r="G4469">
        <v>108</v>
      </c>
      <c r="H4469" t="s">
        <v>71</v>
      </c>
      <c r="I4469" t="s">
        <v>55</v>
      </c>
      <c r="J4469" t="s">
        <v>24</v>
      </c>
      <c r="K4469" t="str">
        <f>VLOOKUP(H4469, [1]Products!B:E, 2, FALSE)</f>
        <v>Peanut Butter Bites</v>
      </c>
      <c r="L4469" s="2">
        <f>VLOOKUP(H4469, [1]Products!B:D, 3, FALSE)</f>
        <v>5</v>
      </c>
      <c r="M4469" s="2">
        <f>Table1[[#This Row],[Quantity Purchased]] * Table1[[#This Row],[Unit Price]]</f>
        <v>756</v>
      </c>
      <c r="N4469" s="2">
        <f>VLOOKUP(H4469, [1]Products!B:E, 4, FALSE)</f>
        <v>7</v>
      </c>
      <c r="O4469" t="str">
        <f>TEXT(Table1[[#This Row],[Transaction Date]], "yyyy-mm")</f>
        <v>2024-05</v>
      </c>
      <c r="P4469" s="1">
        <f ca="1">YEAR(TODAY()) - YEAR(Table1[[#This Row],[Buyer Date of Birth]])</f>
        <v>52</v>
      </c>
      <c r="Q4469" s="2">
        <f>Table1[[#This Row],[Total Revenue]] - Table1[[#This Row],[Total Cost]]</f>
        <v>751</v>
      </c>
    </row>
    <row r="4470" spans="1:17" x14ac:dyDescent="0.25">
      <c r="A4470" s="1">
        <v>45340</v>
      </c>
      <c r="B4470" t="s">
        <v>249</v>
      </c>
      <c r="C4470" t="s">
        <v>364</v>
      </c>
      <c r="D4470" t="s">
        <v>34</v>
      </c>
      <c r="E4470" s="1">
        <v>25461</v>
      </c>
      <c r="F4470" t="s">
        <v>75</v>
      </c>
      <c r="G4470">
        <v>391</v>
      </c>
      <c r="H4470" t="s">
        <v>72</v>
      </c>
      <c r="I4470" t="s">
        <v>59</v>
      </c>
      <c r="J4470" t="s">
        <v>24</v>
      </c>
      <c r="K4470" t="str">
        <f>VLOOKUP(H4470, [1]Products!B:E, 2, FALSE)</f>
        <v>Choco Delight</v>
      </c>
      <c r="L4470" s="2">
        <f>VLOOKUP(H4470, [1]Products!B:D, 3, FALSE)</f>
        <v>3</v>
      </c>
      <c r="M4470" s="2">
        <f>Table1[[#This Row],[Quantity Purchased]] * Table1[[#This Row],[Unit Price]]</f>
        <v>1955</v>
      </c>
      <c r="N4470" s="2">
        <f>VLOOKUP(H4470, [1]Products!B:E, 4, FALSE)</f>
        <v>5</v>
      </c>
      <c r="O4470" t="str">
        <f>TEXT(Table1[[#This Row],[Transaction Date]], "yyyy-mm")</f>
        <v>2024-02</v>
      </c>
      <c r="P4470" s="1">
        <f ca="1">YEAR(TODAY()) - YEAR(Table1[[#This Row],[Buyer Date of Birth]])</f>
        <v>56</v>
      </c>
      <c r="Q4470" s="2">
        <f>Table1[[#This Row],[Total Revenue]] - Table1[[#This Row],[Total Cost]]</f>
        <v>1952</v>
      </c>
    </row>
    <row r="4471" spans="1:17" x14ac:dyDescent="0.25">
      <c r="A4471" s="1">
        <v>45407</v>
      </c>
      <c r="B4471" t="s">
        <v>286</v>
      </c>
      <c r="C4471" t="s">
        <v>262</v>
      </c>
      <c r="D4471" t="s">
        <v>53</v>
      </c>
      <c r="E4471" s="1">
        <v>27845</v>
      </c>
      <c r="F4471" t="s">
        <v>75</v>
      </c>
      <c r="G4471">
        <v>196</v>
      </c>
      <c r="H4471" t="s">
        <v>71</v>
      </c>
      <c r="I4471" t="s">
        <v>36</v>
      </c>
      <c r="J4471" t="s">
        <v>24</v>
      </c>
      <c r="K4471" t="str">
        <f>VLOOKUP(H4471, [1]Products!B:E, 2, FALSE)</f>
        <v>Peanut Butter Bites</v>
      </c>
      <c r="L4471" s="2">
        <f>VLOOKUP(H4471, [1]Products!B:D, 3, FALSE)</f>
        <v>5</v>
      </c>
      <c r="M4471" s="2">
        <f>Table1[[#This Row],[Quantity Purchased]] * Table1[[#This Row],[Unit Price]]</f>
        <v>1372</v>
      </c>
      <c r="N4471" s="2">
        <f>VLOOKUP(H4471, [1]Products!B:E, 4, FALSE)</f>
        <v>7</v>
      </c>
      <c r="O4471" t="str">
        <f>TEXT(Table1[[#This Row],[Transaction Date]], "yyyy-mm")</f>
        <v>2024-04</v>
      </c>
      <c r="P4471" s="1">
        <f ca="1">YEAR(TODAY()) - YEAR(Table1[[#This Row],[Buyer Date of Birth]])</f>
        <v>49</v>
      </c>
      <c r="Q4471" s="2">
        <f>Table1[[#This Row],[Total Revenue]] - Table1[[#This Row],[Total Cost]]</f>
        <v>1367</v>
      </c>
    </row>
    <row r="4472" spans="1:17" x14ac:dyDescent="0.25">
      <c r="A4472" s="1">
        <v>45299</v>
      </c>
      <c r="B4472" t="s">
        <v>167</v>
      </c>
      <c r="C4472" t="s">
        <v>78</v>
      </c>
      <c r="D4472" t="s">
        <v>89</v>
      </c>
      <c r="E4472" s="1">
        <v>37207</v>
      </c>
      <c r="F4472" t="s">
        <v>28</v>
      </c>
      <c r="G4472">
        <v>295</v>
      </c>
      <c r="H4472" t="s">
        <v>66</v>
      </c>
      <c r="I4472" t="s">
        <v>36</v>
      </c>
      <c r="J4472" t="s">
        <v>24</v>
      </c>
      <c r="K4472" t="str">
        <f>VLOOKUP(H4472, [1]Products!B:E, 2, FALSE)</f>
        <v>Oatmeal Cookies</v>
      </c>
      <c r="L4472" s="2">
        <f>VLOOKUP(H4472, [1]Products!B:D, 3, FALSE)</f>
        <v>19</v>
      </c>
      <c r="M4472" s="2">
        <f>Table1[[#This Row],[Quantity Purchased]] * Table1[[#This Row],[Unit Price]]</f>
        <v>6785</v>
      </c>
      <c r="N4472" s="2">
        <f>VLOOKUP(H4472, [1]Products!B:E, 4, FALSE)</f>
        <v>23</v>
      </c>
      <c r="O4472" t="str">
        <f>TEXT(Table1[[#This Row],[Transaction Date]], "yyyy-mm")</f>
        <v>2024-01</v>
      </c>
      <c r="P4472" s="1">
        <f ca="1">YEAR(TODAY()) - YEAR(Table1[[#This Row],[Buyer Date of Birth]])</f>
        <v>24</v>
      </c>
      <c r="Q4472" s="2">
        <f>Table1[[#This Row],[Total Revenue]] - Table1[[#This Row],[Total Cost]]</f>
        <v>6766</v>
      </c>
    </row>
    <row r="4473" spans="1:17" x14ac:dyDescent="0.25">
      <c r="A4473" s="1">
        <v>45348</v>
      </c>
      <c r="B4473" t="s">
        <v>123</v>
      </c>
      <c r="C4473" t="s">
        <v>114</v>
      </c>
      <c r="D4473" t="s">
        <v>34</v>
      </c>
      <c r="E4473" s="1">
        <v>24534</v>
      </c>
      <c r="F4473" t="s">
        <v>75</v>
      </c>
      <c r="G4473">
        <v>46</v>
      </c>
      <c r="H4473" t="s">
        <v>41</v>
      </c>
      <c r="I4473" t="s">
        <v>42</v>
      </c>
      <c r="J4473" t="s">
        <v>24</v>
      </c>
      <c r="K4473" t="str">
        <f>VLOOKUP(H4473, [1]Products!B:E, 2, FALSE)</f>
        <v>Ginger Snaps</v>
      </c>
      <c r="L4473" s="2">
        <f>VLOOKUP(H4473, [1]Products!B:D, 3, FALSE)</f>
        <v>14</v>
      </c>
      <c r="M4473" s="2">
        <f>Table1[[#This Row],[Quantity Purchased]] * Table1[[#This Row],[Unit Price]]</f>
        <v>1288</v>
      </c>
      <c r="N4473" s="2">
        <f>VLOOKUP(H4473, [1]Products!B:E, 4, FALSE)</f>
        <v>28</v>
      </c>
      <c r="O4473" t="str">
        <f>TEXT(Table1[[#This Row],[Transaction Date]], "yyyy-mm")</f>
        <v>2024-02</v>
      </c>
      <c r="P4473" s="1">
        <f ca="1">YEAR(TODAY()) - YEAR(Table1[[#This Row],[Buyer Date of Birth]])</f>
        <v>58</v>
      </c>
      <c r="Q4473" s="2">
        <f>Table1[[#This Row],[Total Revenue]] - Table1[[#This Row],[Total Cost]]</f>
        <v>1274</v>
      </c>
    </row>
    <row r="4474" spans="1:17" x14ac:dyDescent="0.25">
      <c r="A4474" s="1">
        <v>45385</v>
      </c>
      <c r="B4474" t="s">
        <v>166</v>
      </c>
      <c r="C4474" t="s">
        <v>891</v>
      </c>
      <c r="D4474" t="s">
        <v>62</v>
      </c>
      <c r="E4474" s="1">
        <v>16493</v>
      </c>
      <c r="F4474" t="s">
        <v>75</v>
      </c>
      <c r="G4474">
        <v>463</v>
      </c>
      <c r="H4474" t="s">
        <v>41</v>
      </c>
      <c r="I4474" t="s">
        <v>46</v>
      </c>
      <c r="J4474" t="s">
        <v>24</v>
      </c>
      <c r="K4474" t="str">
        <f>VLOOKUP(H4474, [1]Products!B:E, 2, FALSE)</f>
        <v>Ginger Snaps</v>
      </c>
      <c r="L4474" s="2">
        <f>VLOOKUP(H4474, [1]Products!B:D, 3, FALSE)</f>
        <v>14</v>
      </c>
      <c r="M4474" s="2">
        <f>Table1[[#This Row],[Quantity Purchased]] * Table1[[#This Row],[Unit Price]]</f>
        <v>12964</v>
      </c>
      <c r="N4474" s="2">
        <f>VLOOKUP(H4474, [1]Products!B:E, 4, FALSE)</f>
        <v>28</v>
      </c>
      <c r="O4474" t="str">
        <f>TEXT(Table1[[#This Row],[Transaction Date]], "yyyy-mm")</f>
        <v>2024-04</v>
      </c>
      <c r="P4474" s="1">
        <f ca="1">YEAR(TODAY()) - YEAR(Table1[[#This Row],[Buyer Date of Birth]])</f>
        <v>80</v>
      </c>
      <c r="Q4474" s="2">
        <f>Table1[[#This Row],[Total Revenue]] - Table1[[#This Row],[Total Cost]]</f>
        <v>12950</v>
      </c>
    </row>
    <row r="4475" spans="1:17" x14ac:dyDescent="0.25">
      <c r="A4475" s="1">
        <v>45498</v>
      </c>
      <c r="B4475" t="s">
        <v>1117</v>
      </c>
      <c r="C4475" t="s">
        <v>786</v>
      </c>
      <c r="D4475" t="s">
        <v>53</v>
      </c>
      <c r="E4475" s="1">
        <v>23364</v>
      </c>
      <c r="F4475" t="s">
        <v>40</v>
      </c>
      <c r="G4475">
        <v>351</v>
      </c>
      <c r="H4475" t="s">
        <v>54</v>
      </c>
      <c r="I4475" t="s">
        <v>50</v>
      </c>
      <c r="J4475" t="s">
        <v>24</v>
      </c>
      <c r="K4475" t="str">
        <f>VLOOKUP(H4475, [1]Products!B:E, 2, FALSE)</f>
        <v>Lemon Crisps</v>
      </c>
      <c r="L4475" s="2">
        <f>VLOOKUP(H4475, [1]Products!B:D, 3, FALSE)</f>
        <v>7</v>
      </c>
      <c r="M4475" s="2">
        <f>Table1[[#This Row],[Quantity Purchased]] * Table1[[#This Row],[Unit Price]]</f>
        <v>3159</v>
      </c>
      <c r="N4475" s="2">
        <f>VLOOKUP(H4475, [1]Products!B:E, 4, FALSE)</f>
        <v>9</v>
      </c>
      <c r="O4475" t="str">
        <f>TEXT(Table1[[#This Row],[Transaction Date]], "yyyy-mm")</f>
        <v>2024-07</v>
      </c>
      <c r="P4475" s="1">
        <f ca="1">YEAR(TODAY()) - YEAR(Table1[[#This Row],[Buyer Date of Birth]])</f>
        <v>62</v>
      </c>
      <c r="Q4475" s="2">
        <f>Table1[[#This Row],[Total Revenue]] - Table1[[#This Row],[Total Cost]]</f>
        <v>3152</v>
      </c>
    </row>
    <row r="4476" spans="1:17" x14ac:dyDescent="0.25">
      <c r="A4476" s="1">
        <v>45297</v>
      </c>
      <c r="B4476" t="s">
        <v>56</v>
      </c>
      <c r="C4476" t="s">
        <v>95</v>
      </c>
      <c r="D4476" t="s">
        <v>53</v>
      </c>
      <c r="E4476" s="1">
        <v>28528</v>
      </c>
      <c r="F4476" t="s">
        <v>75</v>
      </c>
      <c r="G4476">
        <v>47</v>
      </c>
      <c r="H4476" t="s">
        <v>35</v>
      </c>
      <c r="I4476" t="s">
        <v>55</v>
      </c>
      <c r="J4476" t="s">
        <v>24</v>
      </c>
      <c r="K4476" t="str">
        <f>VLOOKUP(H4476, [1]Products!B:E, 2, FALSE)</f>
        <v>Caramel Biscuits</v>
      </c>
      <c r="L4476" s="2">
        <f>VLOOKUP(H4476, [1]Products!B:D, 3, FALSE)</f>
        <v>18</v>
      </c>
      <c r="M4476" s="2">
        <f>Table1[[#This Row],[Quantity Purchased]] * Table1[[#This Row],[Unit Price]]</f>
        <v>1034</v>
      </c>
      <c r="N4476" s="2">
        <f>VLOOKUP(H4476, [1]Products!B:E, 4, FALSE)</f>
        <v>22</v>
      </c>
      <c r="O4476" t="str">
        <f>TEXT(Table1[[#This Row],[Transaction Date]], "yyyy-mm")</f>
        <v>2024-01</v>
      </c>
      <c r="P4476" s="1">
        <f ca="1">YEAR(TODAY()) - YEAR(Table1[[#This Row],[Buyer Date of Birth]])</f>
        <v>47</v>
      </c>
      <c r="Q4476" s="2">
        <f>Table1[[#This Row],[Total Revenue]] - Table1[[#This Row],[Total Cost]]</f>
        <v>1016</v>
      </c>
    </row>
    <row r="4477" spans="1:17" x14ac:dyDescent="0.25">
      <c r="A4477" s="1">
        <v>45477</v>
      </c>
      <c r="B4477" t="s">
        <v>974</v>
      </c>
      <c r="C4477" t="s">
        <v>1093</v>
      </c>
      <c r="D4477" t="s">
        <v>84</v>
      </c>
      <c r="E4477" s="1">
        <v>33797</v>
      </c>
      <c r="F4477" t="s">
        <v>28</v>
      </c>
      <c r="G4477">
        <v>453</v>
      </c>
      <c r="H4477" t="s">
        <v>49</v>
      </c>
      <c r="I4477" t="s">
        <v>59</v>
      </c>
      <c r="J4477" t="s">
        <v>24</v>
      </c>
      <c r="K4477" t="str">
        <f>VLOOKUP(H4477, [1]Products!B:E, 2, FALSE)</f>
        <v>Butter Crunch</v>
      </c>
      <c r="L4477" s="2">
        <f>VLOOKUP(H4477, [1]Products!B:D, 3, FALSE)</f>
        <v>10</v>
      </c>
      <c r="M4477" s="2">
        <f>Table1[[#This Row],[Quantity Purchased]] * Table1[[#This Row],[Unit Price]]</f>
        <v>4983</v>
      </c>
      <c r="N4477" s="2">
        <f>VLOOKUP(H4477, [1]Products!B:E, 4, FALSE)</f>
        <v>11</v>
      </c>
      <c r="O4477" t="str">
        <f>TEXT(Table1[[#This Row],[Transaction Date]], "yyyy-mm")</f>
        <v>2024-07</v>
      </c>
      <c r="P4477" s="1">
        <f ca="1">YEAR(TODAY()) - YEAR(Table1[[#This Row],[Buyer Date of Birth]])</f>
        <v>33</v>
      </c>
      <c r="Q4477" s="2">
        <f>Table1[[#This Row],[Total Revenue]] - Table1[[#This Row],[Total Cost]]</f>
        <v>4973</v>
      </c>
    </row>
    <row r="4478" spans="1:17" x14ac:dyDescent="0.25">
      <c r="A4478" s="1">
        <v>45480</v>
      </c>
      <c r="B4478" t="s">
        <v>43</v>
      </c>
      <c r="C4478" t="s">
        <v>592</v>
      </c>
      <c r="D4478" t="s">
        <v>53</v>
      </c>
      <c r="E4478" s="1">
        <v>27659</v>
      </c>
      <c r="F4478" t="s">
        <v>75</v>
      </c>
      <c r="G4478">
        <v>77</v>
      </c>
      <c r="H4478" t="s">
        <v>41</v>
      </c>
      <c r="I4478" t="s">
        <v>55</v>
      </c>
      <c r="J4478" t="s">
        <v>31</v>
      </c>
      <c r="K4478" t="str">
        <f>VLOOKUP(H4478, [1]Products!B:E, 2, FALSE)</f>
        <v>Ginger Snaps</v>
      </c>
      <c r="L4478" s="2">
        <f>VLOOKUP(H4478, [1]Products!B:D, 3, FALSE)</f>
        <v>14</v>
      </c>
      <c r="M4478" s="2">
        <f>Table1[[#This Row],[Quantity Purchased]] * Table1[[#This Row],[Unit Price]]</f>
        <v>2156</v>
      </c>
      <c r="N4478" s="2">
        <f>VLOOKUP(H4478, [1]Products!B:E, 4, FALSE)</f>
        <v>28</v>
      </c>
      <c r="O4478" t="str">
        <f>TEXT(Table1[[#This Row],[Transaction Date]], "yyyy-mm")</f>
        <v>2024-07</v>
      </c>
      <c r="P4478" s="1">
        <f ca="1">YEAR(TODAY()) - YEAR(Table1[[#This Row],[Buyer Date of Birth]])</f>
        <v>50</v>
      </c>
      <c r="Q4478" s="2">
        <f>Table1[[#This Row],[Total Revenue]] - Table1[[#This Row],[Total Cost]]</f>
        <v>2142</v>
      </c>
    </row>
    <row r="4479" spans="1:17" x14ac:dyDescent="0.25">
      <c r="A4479" s="1">
        <v>45397</v>
      </c>
      <c r="B4479" t="s">
        <v>757</v>
      </c>
      <c r="C4479" t="s">
        <v>1219</v>
      </c>
      <c r="D4479" t="s">
        <v>20</v>
      </c>
      <c r="E4479" s="1">
        <v>22349</v>
      </c>
      <c r="F4479" t="s">
        <v>28</v>
      </c>
      <c r="G4479">
        <v>353</v>
      </c>
      <c r="H4479" t="s">
        <v>63</v>
      </c>
      <c r="I4479" t="s">
        <v>59</v>
      </c>
      <c r="J4479" t="s">
        <v>24</v>
      </c>
      <c r="K4479" t="str">
        <f>VLOOKUP(H4479, [1]Products!B:E, 2, FALSE)</f>
        <v>Vanilla Wafers</v>
      </c>
      <c r="L4479" s="2">
        <f>VLOOKUP(H4479, [1]Products!B:D, 3, FALSE)</f>
        <v>18</v>
      </c>
      <c r="M4479" s="2">
        <f>Table1[[#This Row],[Quantity Purchased]] * Table1[[#This Row],[Unit Price]]</f>
        <v>12708</v>
      </c>
      <c r="N4479" s="2">
        <f>VLOOKUP(H4479, [1]Products!B:E, 4, FALSE)</f>
        <v>36</v>
      </c>
      <c r="O4479" t="str">
        <f>TEXT(Table1[[#This Row],[Transaction Date]], "yyyy-mm")</f>
        <v>2024-04</v>
      </c>
      <c r="P4479" s="1">
        <f ca="1">YEAR(TODAY()) - YEAR(Table1[[#This Row],[Buyer Date of Birth]])</f>
        <v>64</v>
      </c>
      <c r="Q4479" s="2">
        <f>Table1[[#This Row],[Total Revenue]] - Table1[[#This Row],[Total Cost]]</f>
        <v>12690</v>
      </c>
    </row>
    <row r="4480" spans="1:17" x14ac:dyDescent="0.25">
      <c r="A4480" s="1">
        <v>45459</v>
      </c>
      <c r="B4480" t="s">
        <v>336</v>
      </c>
      <c r="C4480" t="s">
        <v>675</v>
      </c>
      <c r="D4480" t="s">
        <v>62</v>
      </c>
      <c r="E4480" s="1">
        <v>34714</v>
      </c>
      <c r="F4480" t="s">
        <v>28</v>
      </c>
      <c r="G4480">
        <v>90</v>
      </c>
      <c r="H4480" t="s">
        <v>22</v>
      </c>
      <c r="I4480" t="s">
        <v>59</v>
      </c>
      <c r="J4480" t="s">
        <v>24</v>
      </c>
      <c r="K4480" t="str">
        <f>VLOOKUP(H4480, [1]Products!B:E, 2, FALSE)</f>
        <v>Cinnamon Swirls</v>
      </c>
      <c r="L4480" s="2">
        <f>VLOOKUP(H4480, [1]Products!B:D, 3, FALSE)</f>
        <v>10</v>
      </c>
      <c r="M4480" s="2">
        <f>Table1[[#This Row],[Quantity Purchased]] * Table1[[#This Row],[Unit Price]]</f>
        <v>1260</v>
      </c>
      <c r="N4480" s="2">
        <f>VLOOKUP(H4480, [1]Products!B:E, 4, FALSE)</f>
        <v>14</v>
      </c>
      <c r="O4480" t="str">
        <f>TEXT(Table1[[#This Row],[Transaction Date]], "yyyy-mm")</f>
        <v>2024-06</v>
      </c>
      <c r="P4480" s="1">
        <f ca="1">YEAR(TODAY()) - YEAR(Table1[[#This Row],[Buyer Date of Birth]])</f>
        <v>30</v>
      </c>
      <c r="Q4480" s="2">
        <f>Table1[[#This Row],[Total Revenue]] - Table1[[#This Row],[Total Cost]]</f>
        <v>1250</v>
      </c>
    </row>
    <row r="4481" spans="1:17" x14ac:dyDescent="0.25">
      <c r="A4481" s="1">
        <v>45429</v>
      </c>
      <c r="B4481" t="s">
        <v>381</v>
      </c>
      <c r="C4481" t="s">
        <v>1154</v>
      </c>
      <c r="D4481" t="s">
        <v>62</v>
      </c>
      <c r="E4481" s="1">
        <v>28575</v>
      </c>
      <c r="F4481" t="s">
        <v>40</v>
      </c>
      <c r="G4481">
        <v>240</v>
      </c>
      <c r="H4481" t="s">
        <v>22</v>
      </c>
      <c r="I4481" t="s">
        <v>50</v>
      </c>
      <c r="J4481" t="s">
        <v>24</v>
      </c>
      <c r="K4481" t="str">
        <f>VLOOKUP(H4481, [1]Products!B:E, 2, FALSE)</f>
        <v>Cinnamon Swirls</v>
      </c>
      <c r="L4481" s="2">
        <f>VLOOKUP(H4481, [1]Products!B:D, 3, FALSE)</f>
        <v>10</v>
      </c>
      <c r="M4481" s="2">
        <f>Table1[[#This Row],[Quantity Purchased]] * Table1[[#This Row],[Unit Price]]</f>
        <v>3360</v>
      </c>
      <c r="N4481" s="2">
        <f>VLOOKUP(H4481, [1]Products!B:E, 4, FALSE)</f>
        <v>14</v>
      </c>
      <c r="O4481" t="str">
        <f>TEXT(Table1[[#This Row],[Transaction Date]], "yyyy-mm")</f>
        <v>2024-05</v>
      </c>
      <c r="P4481" s="1">
        <f ca="1">YEAR(TODAY()) - YEAR(Table1[[#This Row],[Buyer Date of Birth]])</f>
        <v>47</v>
      </c>
      <c r="Q4481" s="2">
        <f>Table1[[#This Row],[Total Revenue]] - Table1[[#This Row],[Total Cost]]</f>
        <v>3350</v>
      </c>
    </row>
    <row r="4482" spans="1:17" x14ac:dyDescent="0.25">
      <c r="A4482" s="1">
        <v>45327</v>
      </c>
      <c r="B4482" t="s">
        <v>56</v>
      </c>
      <c r="C4482" t="s">
        <v>770</v>
      </c>
      <c r="D4482" t="s">
        <v>34</v>
      </c>
      <c r="E4482" s="1">
        <v>29972</v>
      </c>
      <c r="F4482" t="s">
        <v>40</v>
      </c>
      <c r="G4482">
        <v>89</v>
      </c>
      <c r="H4482" t="s">
        <v>63</v>
      </c>
      <c r="I4482" t="s">
        <v>55</v>
      </c>
      <c r="J4482" t="s">
        <v>24</v>
      </c>
      <c r="K4482" t="str">
        <f>VLOOKUP(H4482, [1]Products!B:E, 2, FALSE)</f>
        <v>Vanilla Wafers</v>
      </c>
      <c r="L4482" s="2">
        <f>VLOOKUP(H4482, [1]Products!B:D, 3, FALSE)</f>
        <v>18</v>
      </c>
      <c r="M4482" s="2">
        <f>Table1[[#This Row],[Quantity Purchased]] * Table1[[#This Row],[Unit Price]]</f>
        <v>3204</v>
      </c>
      <c r="N4482" s="2">
        <f>VLOOKUP(H4482, [1]Products!B:E, 4, FALSE)</f>
        <v>36</v>
      </c>
      <c r="O4482" t="str">
        <f>TEXT(Table1[[#This Row],[Transaction Date]], "yyyy-mm")</f>
        <v>2024-02</v>
      </c>
      <c r="P4482" s="1">
        <f ca="1">YEAR(TODAY()) - YEAR(Table1[[#This Row],[Buyer Date of Birth]])</f>
        <v>43</v>
      </c>
      <c r="Q4482" s="2">
        <f>Table1[[#This Row],[Total Revenue]] - Table1[[#This Row],[Total Cost]]</f>
        <v>3186</v>
      </c>
    </row>
    <row r="4483" spans="1:17" x14ac:dyDescent="0.25">
      <c r="A4483" s="1">
        <v>45292</v>
      </c>
      <c r="B4483" t="s">
        <v>67</v>
      </c>
      <c r="C4483" t="s">
        <v>981</v>
      </c>
      <c r="D4483" t="s">
        <v>34</v>
      </c>
      <c r="E4483" s="1">
        <v>16494</v>
      </c>
      <c r="F4483" t="s">
        <v>21</v>
      </c>
      <c r="G4483">
        <v>326</v>
      </c>
      <c r="H4483" t="s">
        <v>49</v>
      </c>
      <c r="I4483" t="s">
        <v>59</v>
      </c>
      <c r="J4483" t="s">
        <v>24</v>
      </c>
      <c r="K4483" t="str">
        <f>VLOOKUP(H4483, [1]Products!B:E, 2, FALSE)</f>
        <v>Butter Crunch</v>
      </c>
      <c r="L4483" s="2">
        <f>VLOOKUP(H4483, [1]Products!B:D, 3, FALSE)</f>
        <v>10</v>
      </c>
      <c r="M4483" s="2">
        <f>Table1[[#This Row],[Quantity Purchased]] * Table1[[#This Row],[Unit Price]]</f>
        <v>3586</v>
      </c>
      <c r="N4483" s="2">
        <f>VLOOKUP(H4483, [1]Products!B:E, 4, FALSE)</f>
        <v>11</v>
      </c>
      <c r="O4483" t="str">
        <f>TEXT(Table1[[#This Row],[Transaction Date]], "yyyy-mm")</f>
        <v>2024-01</v>
      </c>
      <c r="P4483" s="1">
        <f ca="1">YEAR(TODAY()) - YEAR(Table1[[#This Row],[Buyer Date of Birth]])</f>
        <v>80</v>
      </c>
      <c r="Q4483" s="2">
        <f>Table1[[#This Row],[Total Revenue]] - Table1[[#This Row],[Total Cost]]</f>
        <v>3576</v>
      </c>
    </row>
    <row r="4484" spans="1:17" x14ac:dyDescent="0.25">
      <c r="A4484" s="1">
        <v>45499</v>
      </c>
      <c r="B4484" t="s">
        <v>76</v>
      </c>
      <c r="C4484" t="s">
        <v>454</v>
      </c>
      <c r="D4484" t="s">
        <v>84</v>
      </c>
      <c r="E4484" s="1">
        <v>31864</v>
      </c>
      <c r="F4484" t="s">
        <v>21</v>
      </c>
      <c r="G4484">
        <v>376</v>
      </c>
      <c r="H4484" t="s">
        <v>71</v>
      </c>
      <c r="I4484" t="s">
        <v>55</v>
      </c>
      <c r="J4484" t="s">
        <v>24</v>
      </c>
      <c r="K4484" t="str">
        <f>VLOOKUP(H4484, [1]Products!B:E, 2, FALSE)</f>
        <v>Peanut Butter Bites</v>
      </c>
      <c r="L4484" s="2">
        <f>VLOOKUP(H4484, [1]Products!B:D, 3, FALSE)</f>
        <v>5</v>
      </c>
      <c r="M4484" s="2">
        <f>Table1[[#This Row],[Quantity Purchased]] * Table1[[#This Row],[Unit Price]]</f>
        <v>2632</v>
      </c>
      <c r="N4484" s="2">
        <f>VLOOKUP(H4484, [1]Products!B:E, 4, FALSE)</f>
        <v>7</v>
      </c>
      <c r="O4484" t="str">
        <f>TEXT(Table1[[#This Row],[Transaction Date]], "yyyy-mm")</f>
        <v>2024-07</v>
      </c>
      <c r="P4484" s="1">
        <f ca="1">YEAR(TODAY()) - YEAR(Table1[[#This Row],[Buyer Date of Birth]])</f>
        <v>38</v>
      </c>
      <c r="Q4484" s="2">
        <f>Table1[[#This Row],[Total Revenue]] - Table1[[#This Row],[Total Cost]]</f>
        <v>2627</v>
      </c>
    </row>
    <row r="4485" spans="1:17" x14ac:dyDescent="0.25">
      <c r="A4485" s="1">
        <v>45358</v>
      </c>
      <c r="B4485" t="s">
        <v>248</v>
      </c>
      <c r="C4485" t="s">
        <v>345</v>
      </c>
      <c r="D4485" t="s">
        <v>78</v>
      </c>
      <c r="E4485" s="1">
        <v>20398</v>
      </c>
      <c r="F4485" t="s">
        <v>75</v>
      </c>
      <c r="G4485">
        <v>284</v>
      </c>
      <c r="H4485" t="s">
        <v>41</v>
      </c>
      <c r="I4485" t="s">
        <v>59</v>
      </c>
      <c r="J4485" t="s">
        <v>24</v>
      </c>
      <c r="K4485" t="str">
        <f>VLOOKUP(H4485, [1]Products!B:E, 2, FALSE)</f>
        <v>Ginger Snaps</v>
      </c>
      <c r="L4485" s="2">
        <f>VLOOKUP(H4485, [1]Products!B:D, 3, FALSE)</f>
        <v>14</v>
      </c>
      <c r="M4485" s="2">
        <f>Table1[[#This Row],[Quantity Purchased]] * Table1[[#This Row],[Unit Price]]</f>
        <v>7952</v>
      </c>
      <c r="N4485" s="2">
        <f>VLOOKUP(H4485, [1]Products!B:E, 4, FALSE)</f>
        <v>28</v>
      </c>
      <c r="O4485" t="str">
        <f>TEXT(Table1[[#This Row],[Transaction Date]], "yyyy-mm")</f>
        <v>2024-03</v>
      </c>
      <c r="P4485" s="1">
        <f ca="1">YEAR(TODAY()) - YEAR(Table1[[#This Row],[Buyer Date of Birth]])</f>
        <v>70</v>
      </c>
      <c r="Q4485" s="2">
        <f>Table1[[#This Row],[Total Revenue]] - Table1[[#This Row],[Total Cost]]</f>
        <v>7938</v>
      </c>
    </row>
    <row r="4486" spans="1:17" x14ac:dyDescent="0.25">
      <c r="A4486" s="1">
        <v>45413</v>
      </c>
      <c r="B4486" t="s">
        <v>204</v>
      </c>
      <c r="C4486" t="s">
        <v>494</v>
      </c>
      <c r="D4486" t="s">
        <v>45</v>
      </c>
      <c r="E4486" s="1">
        <v>28795</v>
      </c>
      <c r="F4486" t="s">
        <v>28</v>
      </c>
      <c r="G4486">
        <v>329</v>
      </c>
      <c r="H4486" t="s">
        <v>63</v>
      </c>
      <c r="I4486" t="s">
        <v>36</v>
      </c>
      <c r="J4486" t="s">
        <v>31</v>
      </c>
      <c r="K4486" t="str">
        <f>VLOOKUP(H4486, [1]Products!B:E, 2, FALSE)</f>
        <v>Vanilla Wafers</v>
      </c>
      <c r="L4486" s="2">
        <f>VLOOKUP(H4486, [1]Products!B:D, 3, FALSE)</f>
        <v>18</v>
      </c>
      <c r="M4486" s="2">
        <f>Table1[[#This Row],[Quantity Purchased]] * Table1[[#This Row],[Unit Price]]</f>
        <v>11844</v>
      </c>
      <c r="N4486" s="2">
        <f>VLOOKUP(H4486, [1]Products!B:E, 4, FALSE)</f>
        <v>36</v>
      </c>
      <c r="O4486" t="str">
        <f>TEXT(Table1[[#This Row],[Transaction Date]], "yyyy-mm")</f>
        <v>2024-05</v>
      </c>
      <c r="P4486" s="1">
        <f ca="1">YEAR(TODAY()) - YEAR(Table1[[#This Row],[Buyer Date of Birth]])</f>
        <v>47</v>
      </c>
      <c r="Q4486" s="2">
        <f>Table1[[#This Row],[Total Revenue]] - Table1[[#This Row],[Total Cost]]</f>
        <v>11826</v>
      </c>
    </row>
    <row r="4487" spans="1:17" x14ac:dyDescent="0.25">
      <c r="A4487" s="1">
        <v>45388</v>
      </c>
      <c r="B4487" t="s">
        <v>146</v>
      </c>
      <c r="C4487" t="s">
        <v>813</v>
      </c>
      <c r="D4487" t="s">
        <v>58</v>
      </c>
      <c r="E4487" s="1">
        <v>21989</v>
      </c>
      <c r="F4487" t="s">
        <v>75</v>
      </c>
      <c r="G4487">
        <v>254</v>
      </c>
      <c r="H4487" t="s">
        <v>72</v>
      </c>
      <c r="I4487" t="s">
        <v>36</v>
      </c>
      <c r="J4487" t="s">
        <v>24</v>
      </c>
      <c r="K4487" t="str">
        <f>VLOOKUP(H4487, [1]Products!B:E, 2, FALSE)</f>
        <v>Choco Delight</v>
      </c>
      <c r="L4487" s="2">
        <f>VLOOKUP(H4487, [1]Products!B:D, 3, FALSE)</f>
        <v>3</v>
      </c>
      <c r="M4487" s="2">
        <f>Table1[[#This Row],[Quantity Purchased]] * Table1[[#This Row],[Unit Price]]</f>
        <v>1270</v>
      </c>
      <c r="N4487" s="2">
        <f>VLOOKUP(H4487, [1]Products!B:E, 4, FALSE)</f>
        <v>5</v>
      </c>
      <c r="O4487" t="str">
        <f>TEXT(Table1[[#This Row],[Transaction Date]], "yyyy-mm")</f>
        <v>2024-04</v>
      </c>
      <c r="P4487" s="1">
        <f ca="1">YEAR(TODAY()) - YEAR(Table1[[#This Row],[Buyer Date of Birth]])</f>
        <v>65</v>
      </c>
      <c r="Q4487" s="2">
        <f>Table1[[#This Row],[Total Revenue]] - Table1[[#This Row],[Total Cost]]</f>
        <v>1267</v>
      </c>
    </row>
    <row r="4488" spans="1:17" x14ac:dyDescent="0.25">
      <c r="A4488" s="1">
        <v>45410</v>
      </c>
      <c r="B4488" t="s">
        <v>248</v>
      </c>
      <c r="C4488" t="s">
        <v>345</v>
      </c>
      <c r="D4488" t="s">
        <v>78</v>
      </c>
      <c r="E4488" s="1">
        <v>16026</v>
      </c>
      <c r="F4488" t="s">
        <v>40</v>
      </c>
      <c r="G4488">
        <v>45</v>
      </c>
      <c r="H4488" t="s">
        <v>71</v>
      </c>
      <c r="I4488" t="s">
        <v>42</v>
      </c>
      <c r="J4488" t="s">
        <v>24</v>
      </c>
      <c r="K4488" t="str">
        <f>VLOOKUP(H4488, [1]Products!B:E, 2, FALSE)</f>
        <v>Peanut Butter Bites</v>
      </c>
      <c r="L4488" s="2">
        <f>VLOOKUP(H4488, [1]Products!B:D, 3, FALSE)</f>
        <v>5</v>
      </c>
      <c r="M4488" s="2">
        <f>Table1[[#This Row],[Quantity Purchased]] * Table1[[#This Row],[Unit Price]]</f>
        <v>315</v>
      </c>
      <c r="N4488" s="2">
        <f>VLOOKUP(H4488, [1]Products!B:E, 4, FALSE)</f>
        <v>7</v>
      </c>
      <c r="O4488" t="str">
        <f>TEXT(Table1[[#This Row],[Transaction Date]], "yyyy-mm")</f>
        <v>2024-04</v>
      </c>
      <c r="P4488" s="1">
        <f ca="1">YEAR(TODAY()) - YEAR(Table1[[#This Row],[Buyer Date of Birth]])</f>
        <v>82</v>
      </c>
      <c r="Q4488" s="2">
        <f>Table1[[#This Row],[Total Revenue]] - Table1[[#This Row],[Total Cost]]</f>
        <v>310</v>
      </c>
    </row>
    <row r="4489" spans="1:17" x14ac:dyDescent="0.25">
      <c r="A4489" s="1">
        <v>45416</v>
      </c>
      <c r="B4489" t="s">
        <v>92</v>
      </c>
      <c r="C4489" t="s">
        <v>177</v>
      </c>
      <c r="D4489" t="s">
        <v>62</v>
      </c>
      <c r="E4489" s="1">
        <v>26989</v>
      </c>
      <c r="F4489" t="s">
        <v>21</v>
      </c>
      <c r="G4489">
        <v>474</v>
      </c>
      <c r="H4489" t="s">
        <v>66</v>
      </c>
      <c r="I4489" t="s">
        <v>46</v>
      </c>
      <c r="J4489" t="s">
        <v>24</v>
      </c>
      <c r="K4489" t="str">
        <f>VLOOKUP(H4489, [1]Products!B:E, 2, FALSE)</f>
        <v>Oatmeal Cookies</v>
      </c>
      <c r="L4489" s="2">
        <f>VLOOKUP(H4489, [1]Products!B:D, 3, FALSE)</f>
        <v>19</v>
      </c>
      <c r="M4489" s="2">
        <f>Table1[[#This Row],[Quantity Purchased]] * Table1[[#This Row],[Unit Price]]</f>
        <v>10902</v>
      </c>
      <c r="N4489" s="2">
        <f>VLOOKUP(H4489, [1]Products!B:E, 4, FALSE)</f>
        <v>23</v>
      </c>
      <c r="O4489" t="str">
        <f>TEXT(Table1[[#This Row],[Transaction Date]], "yyyy-mm")</f>
        <v>2024-05</v>
      </c>
      <c r="P4489" s="1">
        <f ca="1">YEAR(TODAY()) - YEAR(Table1[[#This Row],[Buyer Date of Birth]])</f>
        <v>52</v>
      </c>
      <c r="Q4489" s="2">
        <f>Table1[[#This Row],[Total Revenue]] - Table1[[#This Row],[Total Cost]]</f>
        <v>10883</v>
      </c>
    </row>
    <row r="4490" spans="1:17" x14ac:dyDescent="0.25">
      <c r="A4490" s="1">
        <v>45362</v>
      </c>
      <c r="B4490" t="s">
        <v>249</v>
      </c>
      <c r="C4490" t="s">
        <v>1169</v>
      </c>
      <c r="D4490" t="s">
        <v>58</v>
      </c>
      <c r="E4490" s="1">
        <v>37530</v>
      </c>
      <c r="F4490" t="s">
        <v>21</v>
      </c>
      <c r="G4490">
        <v>181</v>
      </c>
      <c r="H4490" t="s">
        <v>35</v>
      </c>
      <c r="I4490" t="s">
        <v>50</v>
      </c>
      <c r="J4490" t="s">
        <v>24</v>
      </c>
      <c r="K4490" t="str">
        <f>VLOOKUP(H4490, [1]Products!B:E, 2, FALSE)</f>
        <v>Caramel Biscuits</v>
      </c>
      <c r="L4490" s="2">
        <f>VLOOKUP(H4490, [1]Products!B:D, 3, FALSE)</f>
        <v>18</v>
      </c>
      <c r="M4490" s="2">
        <f>Table1[[#This Row],[Quantity Purchased]] * Table1[[#This Row],[Unit Price]]</f>
        <v>3982</v>
      </c>
      <c r="N4490" s="2">
        <f>VLOOKUP(H4490, [1]Products!B:E, 4, FALSE)</f>
        <v>22</v>
      </c>
      <c r="O4490" t="str">
        <f>TEXT(Table1[[#This Row],[Transaction Date]], "yyyy-mm")</f>
        <v>2024-03</v>
      </c>
      <c r="P4490" s="1">
        <f ca="1">YEAR(TODAY()) - YEAR(Table1[[#This Row],[Buyer Date of Birth]])</f>
        <v>23</v>
      </c>
      <c r="Q4490" s="2">
        <f>Table1[[#This Row],[Total Revenue]] - Table1[[#This Row],[Total Cost]]</f>
        <v>3964</v>
      </c>
    </row>
    <row r="4491" spans="1:17" x14ac:dyDescent="0.25">
      <c r="A4491" s="1">
        <v>45413</v>
      </c>
      <c r="B4491" t="s">
        <v>699</v>
      </c>
      <c r="C4491" t="s">
        <v>889</v>
      </c>
      <c r="D4491" t="s">
        <v>58</v>
      </c>
      <c r="E4491" s="1">
        <v>29665</v>
      </c>
      <c r="F4491" t="s">
        <v>40</v>
      </c>
      <c r="G4491">
        <v>469</v>
      </c>
      <c r="H4491" t="s">
        <v>72</v>
      </c>
      <c r="I4491" t="s">
        <v>55</v>
      </c>
      <c r="J4491" t="s">
        <v>24</v>
      </c>
      <c r="K4491" t="str">
        <f>VLOOKUP(H4491, [1]Products!B:E, 2, FALSE)</f>
        <v>Choco Delight</v>
      </c>
      <c r="L4491" s="2">
        <f>VLOOKUP(H4491, [1]Products!B:D, 3, FALSE)</f>
        <v>3</v>
      </c>
      <c r="M4491" s="2">
        <f>Table1[[#This Row],[Quantity Purchased]] * Table1[[#This Row],[Unit Price]]</f>
        <v>2345</v>
      </c>
      <c r="N4491" s="2">
        <f>VLOOKUP(H4491, [1]Products!B:E, 4, FALSE)</f>
        <v>5</v>
      </c>
      <c r="O4491" t="str">
        <f>TEXT(Table1[[#This Row],[Transaction Date]], "yyyy-mm")</f>
        <v>2024-05</v>
      </c>
      <c r="P4491" s="1">
        <f ca="1">YEAR(TODAY()) - YEAR(Table1[[#This Row],[Buyer Date of Birth]])</f>
        <v>44</v>
      </c>
      <c r="Q4491" s="2">
        <f>Table1[[#This Row],[Total Revenue]] - Table1[[#This Row],[Total Cost]]</f>
        <v>2342</v>
      </c>
    </row>
    <row r="4492" spans="1:17" x14ac:dyDescent="0.25">
      <c r="A4492" s="1">
        <v>45438</v>
      </c>
      <c r="B4492" t="s">
        <v>248</v>
      </c>
      <c r="C4492" t="s">
        <v>345</v>
      </c>
      <c r="D4492" t="s">
        <v>78</v>
      </c>
      <c r="E4492" s="1">
        <v>29043</v>
      </c>
      <c r="F4492" t="s">
        <v>40</v>
      </c>
      <c r="G4492">
        <v>160</v>
      </c>
      <c r="H4492" t="s">
        <v>54</v>
      </c>
      <c r="I4492" t="s">
        <v>59</v>
      </c>
      <c r="J4492" t="s">
        <v>24</v>
      </c>
      <c r="K4492" t="str">
        <f>VLOOKUP(H4492, [1]Products!B:E, 2, FALSE)</f>
        <v>Lemon Crisps</v>
      </c>
      <c r="L4492" s="2">
        <f>VLOOKUP(H4492, [1]Products!B:D, 3, FALSE)</f>
        <v>7</v>
      </c>
      <c r="M4492" s="2">
        <f>Table1[[#This Row],[Quantity Purchased]] * Table1[[#This Row],[Unit Price]]</f>
        <v>1440</v>
      </c>
      <c r="N4492" s="2">
        <f>VLOOKUP(H4492, [1]Products!B:E, 4, FALSE)</f>
        <v>9</v>
      </c>
      <c r="O4492" t="str">
        <f>TEXT(Table1[[#This Row],[Transaction Date]], "yyyy-mm")</f>
        <v>2024-05</v>
      </c>
      <c r="P4492" s="1">
        <f ca="1">YEAR(TODAY()) - YEAR(Table1[[#This Row],[Buyer Date of Birth]])</f>
        <v>46</v>
      </c>
      <c r="Q4492" s="2">
        <f>Table1[[#This Row],[Total Revenue]] - Table1[[#This Row],[Total Cost]]</f>
        <v>1433</v>
      </c>
    </row>
    <row r="4493" spans="1:17" x14ac:dyDescent="0.25">
      <c r="A4493" s="1">
        <v>45472</v>
      </c>
      <c r="B4493" t="s">
        <v>922</v>
      </c>
      <c r="C4493" t="s">
        <v>345</v>
      </c>
      <c r="D4493" t="s">
        <v>84</v>
      </c>
      <c r="E4493" s="1">
        <v>23799</v>
      </c>
      <c r="F4493" t="s">
        <v>28</v>
      </c>
      <c r="G4493">
        <v>347</v>
      </c>
      <c r="H4493" t="s">
        <v>22</v>
      </c>
      <c r="I4493" t="s">
        <v>55</v>
      </c>
      <c r="J4493" t="s">
        <v>24</v>
      </c>
      <c r="K4493" t="str">
        <f>VLOOKUP(H4493, [1]Products!B:E, 2, FALSE)</f>
        <v>Cinnamon Swirls</v>
      </c>
      <c r="L4493" s="2">
        <f>VLOOKUP(H4493, [1]Products!B:D, 3, FALSE)</f>
        <v>10</v>
      </c>
      <c r="M4493" s="2">
        <f>Table1[[#This Row],[Quantity Purchased]] * Table1[[#This Row],[Unit Price]]</f>
        <v>4858</v>
      </c>
      <c r="N4493" s="2">
        <f>VLOOKUP(H4493, [1]Products!B:E, 4, FALSE)</f>
        <v>14</v>
      </c>
      <c r="O4493" t="str">
        <f>TEXT(Table1[[#This Row],[Transaction Date]], "yyyy-mm")</f>
        <v>2024-06</v>
      </c>
      <c r="P4493" s="1">
        <f ca="1">YEAR(TODAY()) - YEAR(Table1[[#This Row],[Buyer Date of Birth]])</f>
        <v>60</v>
      </c>
      <c r="Q4493" s="2">
        <f>Table1[[#This Row],[Total Revenue]] - Table1[[#This Row],[Total Cost]]</f>
        <v>4848</v>
      </c>
    </row>
    <row r="4494" spans="1:17" x14ac:dyDescent="0.25">
      <c r="A4494" s="1">
        <v>45439</v>
      </c>
      <c r="B4494" t="s">
        <v>157</v>
      </c>
      <c r="C4494" t="s">
        <v>638</v>
      </c>
      <c r="D4494" t="s">
        <v>45</v>
      </c>
      <c r="E4494" s="1">
        <v>34407</v>
      </c>
      <c r="F4494" t="s">
        <v>21</v>
      </c>
      <c r="G4494">
        <v>362</v>
      </c>
      <c r="H4494" t="s">
        <v>72</v>
      </c>
      <c r="I4494" t="s">
        <v>59</v>
      </c>
      <c r="J4494" t="s">
        <v>24</v>
      </c>
      <c r="K4494" t="str">
        <f>VLOOKUP(H4494, [1]Products!B:E, 2, FALSE)</f>
        <v>Choco Delight</v>
      </c>
      <c r="L4494" s="2">
        <f>VLOOKUP(H4494, [1]Products!B:D, 3, FALSE)</f>
        <v>3</v>
      </c>
      <c r="M4494" s="2">
        <f>Table1[[#This Row],[Quantity Purchased]] * Table1[[#This Row],[Unit Price]]</f>
        <v>1810</v>
      </c>
      <c r="N4494" s="2">
        <f>VLOOKUP(H4494, [1]Products!B:E, 4, FALSE)</f>
        <v>5</v>
      </c>
      <c r="O4494" t="str">
        <f>TEXT(Table1[[#This Row],[Transaction Date]], "yyyy-mm")</f>
        <v>2024-05</v>
      </c>
      <c r="P4494" s="1">
        <f ca="1">YEAR(TODAY()) - YEAR(Table1[[#This Row],[Buyer Date of Birth]])</f>
        <v>31</v>
      </c>
      <c r="Q4494" s="2">
        <f>Table1[[#This Row],[Total Revenue]] - Table1[[#This Row],[Total Cost]]</f>
        <v>1807</v>
      </c>
    </row>
    <row r="4495" spans="1:17" x14ac:dyDescent="0.25">
      <c r="A4495" s="1">
        <v>45362</v>
      </c>
      <c r="B4495" t="s">
        <v>248</v>
      </c>
      <c r="C4495" t="s">
        <v>345</v>
      </c>
      <c r="D4495" t="s">
        <v>78</v>
      </c>
      <c r="E4495" s="1">
        <v>21708</v>
      </c>
      <c r="F4495" t="s">
        <v>21</v>
      </c>
      <c r="G4495">
        <v>480</v>
      </c>
      <c r="H4495" t="s">
        <v>35</v>
      </c>
      <c r="I4495" t="s">
        <v>59</v>
      </c>
      <c r="J4495" t="s">
        <v>24</v>
      </c>
      <c r="K4495" t="str">
        <f>VLOOKUP(H4495, [1]Products!B:E, 2, FALSE)</f>
        <v>Caramel Biscuits</v>
      </c>
      <c r="L4495" s="2">
        <f>VLOOKUP(H4495, [1]Products!B:D, 3, FALSE)</f>
        <v>18</v>
      </c>
      <c r="M4495" s="2">
        <f>Table1[[#This Row],[Quantity Purchased]] * Table1[[#This Row],[Unit Price]]</f>
        <v>10560</v>
      </c>
      <c r="N4495" s="2">
        <f>VLOOKUP(H4495, [1]Products!B:E, 4, FALSE)</f>
        <v>22</v>
      </c>
      <c r="O4495" t="str">
        <f>TEXT(Table1[[#This Row],[Transaction Date]], "yyyy-mm")</f>
        <v>2024-03</v>
      </c>
      <c r="P4495" s="1">
        <f ca="1">YEAR(TODAY()) - YEAR(Table1[[#This Row],[Buyer Date of Birth]])</f>
        <v>66</v>
      </c>
      <c r="Q4495" s="2">
        <f>Table1[[#This Row],[Total Revenue]] - Table1[[#This Row],[Total Cost]]</f>
        <v>10542</v>
      </c>
    </row>
    <row r="4496" spans="1:17" x14ac:dyDescent="0.25">
      <c r="A4496" s="1">
        <v>45422</v>
      </c>
      <c r="B4496" t="s">
        <v>259</v>
      </c>
      <c r="C4496" t="s">
        <v>198</v>
      </c>
      <c r="D4496" t="s">
        <v>84</v>
      </c>
      <c r="E4496" s="1">
        <v>23591</v>
      </c>
      <c r="F4496" t="s">
        <v>28</v>
      </c>
      <c r="G4496">
        <v>154</v>
      </c>
      <c r="H4496" t="s">
        <v>41</v>
      </c>
      <c r="I4496" t="s">
        <v>50</v>
      </c>
      <c r="J4496" t="s">
        <v>24</v>
      </c>
      <c r="K4496" t="str">
        <f>VLOOKUP(H4496, [1]Products!B:E, 2, FALSE)</f>
        <v>Ginger Snaps</v>
      </c>
      <c r="L4496" s="2">
        <f>VLOOKUP(H4496, [1]Products!B:D, 3, FALSE)</f>
        <v>14</v>
      </c>
      <c r="M4496" s="2">
        <f>Table1[[#This Row],[Quantity Purchased]] * Table1[[#This Row],[Unit Price]]</f>
        <v>4312</v>
      </c>
      <c r="N4496" s="2">
        <f>VLOOKUP(H4496, [1]Products!B:E, 4, FALSE)</f>
        <v>28</v>
      </c>
      <c r="O4496" t="str">
        <f>TEXT(Table1[[#This Row],[Transaction Date]], "yyyy-mm")</f>
        <v>2024-05</v>
      </c>
      <c r="P4496" s="1">
        <f ca="1">YEAR(TODAY()) - YEAR(Table1[[#This Row],[Buyer Date of Birth]])</f>
        <v>61</v>
      </c>
      <c r="Q4496" s="2">
        <f>Table1[[#This Row],[Total Revenue]] - Table1[[#This Row],[Total Cost]]</f>
        <v>4298</v>
      </c>
    </row>
    <row r="4497" spans="1:17" x14ac:dyDescent="0.25">
      <c r="A4497" s="1">
        <v>45339</v>
      </c>
      <c r="B4497" t="s">
        <v>90</v>
      </c>
      <c r="C4497" t="s">
        <v>1366</v>
      </c>
      <c r="D4497" t="s">
        <v>53</v>
      </c>
      <c r="E4497" s="1">
        <v>27338</v>
      </c>
      <c r="F4497" t="s">
        <v>40</v>
      </c>
      <c r="G4497">
        <v>482</v>
      </c>
      <c r="H4497" t="s">
        <v>35</v>
      </c>
      <c r="I4497" t="s">
        <v>55</v>
      </c>
      <c r="J4497" t="s">
        <v>24</v>
      </c>
      <c r="K4497" t="str">
        <f>VLOOKUP(H4497, [1]Products!B:E, 2, FALSE)</f>
        <v>Caramel Biscuits</v>
      </c>
      <c r="L4497" s="2">
        <f>VLOOKUP(H4497, [1]Products!B:D, 3, FALSE)</f>
        <v>18</v>
      </c>
      <c r="M4497" s="2">
        <f>Table1[[#This Row],[Quantity Purchased]] * Table1[[#This Row],[Unit Price]]</f>
        <v>10604</v>
      </c>
      <c r="N4497" s="2">
        <f>VLOOKUP(H4497, [1]Products!B:E, 4, FALSE)</f>
        <v>22</v>
      </c>
      <c r="O4497" t="str">
        <f>TEXT(Table1[[#This Row],[Transaction Date]], "yyyy-mm")</f>
        <v>2024-02</v>
      </c>
      <c r="P4497" s="1">
        <f ca="1">YEAR(TODAY()) - YEAR(Table1[[#This Row],[Buyer Date of Birth]])</f>
        <v>51</v>
      </c>
      <c r="Q4497" s="2">
        <f>Table1[[#This Row],[Total Revenue]] - Table1[[#This Row],[Total Cost]]</f>
        <v>10586</v>
      </c>
    </row>
    <row r="4498" spans="1:17" x14ac:dyDescent="0.25">
      <c r="A4498" s="1">
        <v>45479</v>
      </c>
      <c r="B4498" t="s">
        <v>462</v>
      </c>
      <c r="C4498" t="s">
        <v>1354</v>
      </c>
      <c r="D4498" t="s">
        <v>100</v>
      </c>
      <c r="E4498" s="1">
        <v>35658</v>
      </c>
      <c r="F4498" t="s">
        <v>21</v>
      </c>
      <c r="G4498">
        <v>45</v>
      </c>
      <c r="H4498" t="s">
        <v>66</v>
      </c>
      <c r="I4498" t="s">
        <v>59</v>
      </c>
      <c r="J4498" t="s">
        <v>24</v>
      </c>
      <c r="K4498" t="str">
        <f>VLOOKUP(H4498, [1]Products!B:E, 2, FALSE)</f>
        <v>Oatmeal Cookies</v>
      </c>
      <c r="L4498" s="2">
        <f>VLOOKUP(H4498, [1]Products!B:D, 3, FALSE)</f>
        <v>19</v>
      </c>
      <c r="M4498" s="2">
        <f>Table1[[#This Row],[Quantity Purchased]] * Table1[[#This Row],[Unit Price]]</f>
        <v>1035</v>
      </c>
      <c r="N4498" s="2">
        <f>VLOOKUP(H4498, [1]Products!B:E, 4, FALSE)</f>
        <v>23</v>
      </c>
      <c r="O4498" t="str">
        <f>TEXT(Table1[[#This Row],[Transaction Date]], "yyyy-mm")</f>
        <v>2024-07</v>
      </c>
      <c r="P4498" s="1">
        <f ca="1">YEAR(TODAY()) - YEAR(Table1[[#This Row],[Buyer Date of Birth]])</f>
        <v>28</v>
      </c>
      <c r="Q4498" s="2">
        <f>Table1[[#This Row],[Total Revenue]] - Table1[[#This Row],[Total Cost]]</f>
        <v>1016</v>
      </c>
    </row>
    <row r="4499" spans="1:17" x14ac:dyDescent="0.25">
      <c r="A4499" s="1">
        <v>45339</v>
      </c>
      <c r="B4499" t="s">
        <v>248</v>
      </c>
      <c r="C4499" t="s">
        <v>345</v>
      </c>
      <c r="D4499" t="s">
        <v>78</v>
      </c>
      <c r="E4499" s="1">
        <v>17957</v>
      </c>
      <c r="F4499" t="s">
        <v>75</v>
      </c>
      <c r="G4499">
        <v>316</v>
      </c>
      <c r="H4499" t="s">
        <v>41</v>
      </c>
      <c r="I4499" t="s">
        <v>55</v>
      </c>
      <c r="J4499" t="s">
        <v>24</v>
      </c>
      <c r="K4499" t="str">
        <f>VLOOKUP(H4499, [1]Products!B:E, 2, FALSE)</f>
        <v>Ginger Snaps</v>
      </c>
      <c r="L4499" s="2">
        <f>VLOOKUP(H4499, [1]Products!B:D, 3, FALSE)</f>
        <v>14</v>
      </c>
      <c r="M4499" s="2">
        <f>Table1[[#This Row],[Quantity Purchased]] * Table1[[#This Row],[Unit Price]]</f>
        <v>8848</v>
      </c>
      <c r="N4499" s="2">
        <f>VLOOKUP(H4499, [1]Products!B:E, 4, FALSE)</f>
        <v>28</v>
      </c>
      <c r="O4499" t="str">
        <f>TEXT(Table1[[#This Row],[Transaction Date]], "yyyy-mm")</f>
        <v>2024-02</v>
      </c>
      <c r="P4499" s="1">
        <f ca="1">YEAR(TODAY()) - YEAR(Table1[[#This Row],[Buyer Date of Birth]])</f>
        <v>76</v>
      </c>
      <c r="Q4499" s="2">
        <f>Table1[[#This Row],[Total Revenue]] - Table1[[#This Row],[Total Cost]]</f>
        <v>8834</v>
      </c>
    </row>
    <row r="4500" spans="1:17" x14ac:dyDescent="0.25">
      <c r="A4500" s="1">
        <v>45367</v>
      </c>
      <c r="B4500" t="s">
        <v>1417</v>
      </c>
      <c r="C4500" t="s">
        <v>344</v>
      </c>
      <c r="D4500" t="s">
        <v>58</v>
      </c>
      <c r="E4500" s="1">
        <v>29780</v>
      </c>
      <c r="F4500" t="s">
        <v>28</v>
      </c>
      <c r="G4500">
        <v>277</v>
      </c>
      <c r="H4500" t="s">
        <v>71</v>
      </c>
      <c r="I4500" t="s">
        <v>59</v>
      </c>
      <c r="J4500" t="s">
        <v>24</v>
      </c>
      <c r="K4500" t="str">
        <f>VLOOKUP(H4500, [1]Products!B:E, 2, FALSE)</f>
        <v>Peanut Butter Bites</v>
      </c>
      <c r="L4500" s="2">
        <f>VLOOKUP(H4500, [1]Products!B:D, 3, FALSE)</f>
        <v>5</v>
      </c>
      <c r="M4500" s="2">
        <f>Table1[[#This Row],[Quantity Purchased]] * Table1[[#This Row],[Unit Price]]</f>
        <v>1939</v>
      </c>
      <c r="N4500" s="2">
        <f>VLOOKUP(H4500, [1]Products!B:E, 4, FALSE)</f>
        <v>7</v>
      </c>
      <c r="O4500" t="str">
        <f>TEXT(Table1[[#This Row],[Transaction Date]], "yyyy-mm")</f>
        <v>2024-03</v>
      </c>
      <c r="P4500" s="1">
        <f ca="1">YEAR(TODAY()) - YEAR(Table1[[#This Row],[Buyer Date of Birth]])</f>
        <v>44</v>
      </c>
      <c r="Q4500" s="2">
        <f>Table1[[#This Row],[Total Revenue]] - Table1[[#This Row],[Total Cost]]</f>
        <v>1934</v>
      </c>
    </row>
    <row r="4501" spans="1:17" x14ac:dyDescent="0.25">
      <c r="A4501" s="1">
        <v>45489</v>
      </c>
      <c r="B4501" t="s">
        <v>484</v>
      </c>
      <c r="C4501" t="s">
        <v>774</v>
      </c>
      <c r="D4501" t="s">
        <v>78</v>
      </c>
      <c r="E4501" s="1">
        <v>33787</v>
      </c>
      <c r="F4501" t="s">
        <v>40</v>
      </c>
      <c r="G4501">
        <v>112</v>
      </c>
      <c r="H4501" t="s">
        <v>29</v>
      </c>
      <c r="I4501" t="s">
        <v>36</v>
      </c>
      <c r="J4501" t="s">
        <v>24</v>
      </c>
      <c r="K4501" t="str">
        <f>VLOOKUP(H4501, [1]Products!B:E, 2, FALSE)</f>
        <v>Shortbread</v>
      </c>
      <c r="L4501" s="2">
        <f>VLOOKUP(H4501, [1]Products!B:D, 3, FALSE)</f>
        <v>10</v>
      </c>
      <c r="M4501" s="2">
        <f>Table1[[#This Row],[Quantity Purchased]] * Table1[[#This Row],[Unit Price]]</f>
        <v>5040</v>
      </c>
      <c r="N4501" s="2">
        <f>VLOOKUP(H4501, [1]Products!B:E, 4, FALSE)</f>
        <v>45</v>
      </c>
      <c r="O4501" t="str">
        <f>TEXT(Table1[[#This Row],[Transaction Date]], "yyyy-mm")</f>
        <v>2024-07</v>
      </c>
      <c r="P4501" s="1">
        <f ca="1">YEAR(TODAY()) - YEAR(Table1[[#This Row],[Buyer Date of Birth]])</f>
        <v>33</v>
      </c>
      <c r="Q4501" s="2">
        <f>Table1[[#This Row],[Total Revenue]] - Table1[[#This Row],[Total Cost]]</f>
        <v>5030</v>
      </c>
    </row>
    <row r="4502" spans="1:17" x14ac:dyDescent="0.25">
      <c r="A4502" s="1">
        <v>45472</v>
      </c>
      <c r="B4502" t="s">
        <v>248</v>
      </c>
      <c r="C4502" t="s">
        <v>345</v>
      </c>
      <c r="D4502" t="s">
        <v>78</v>
      </c>
      <c r="E4502" s="1">
        <v>23769</v>
      </c>
      <c r="F4502" t="s">
        <v>40</v>
      </c>
      <c r="G4502">
        <v>427</v>
      </c>
      <c r="H4502" t="s">
        <v>72</v>
      </c>
      <c r="I4502" t="s">
        <v>36</v>
      </c>
      <c r="J4502" t="s">
        <v>24</v>
      </c>
      <c r="K4502" t="str">
        <f>VLOOKUP(H4502, [1]Products!B:E, 2, FALSE)</f>
        <v>Choco Delight</v>
      </c>
      <c r="L4502" s="2">
        <f>VLOOKUP(H4502, [1]Products!B:D, 3, FALSE)</f>
        <v>3</v>
      </c>
      <c r="M4502" s="2">
        <f>Table1[[#This Row],[Quantity Purchased]] * Table1[[#This Row],[Unit Price]]</f>
        <v>2135</v>
      </c>
      <c r="N4502" s="2">
        <f>VLOOKUP(H4502, [1]Products!B:E, 4, FALSE)</f>
        <v>5</v>
      </c>
      <c r="O4502" t="str">
        <f>TEXT(Table1[[#This Row],[Transaction Date]], "yyyy-mm")</f>
        <v>2024-06</v>
      </c>
      <c r="P4502" s="1">
        <f ca="1">YEAR(TODAY()) - YEAR(Table1[[#This Row],[Buyer Date of Birth]])</f>
        <v>60</v>
      </c>
      <c r="Q4502" s="2">
        <f>Table1[[#This Row],[Total Revenue]] - Table1[[#This Row],[Total Cost]]</f>
        <v>2132</v>
      </c>
    </row>
    <row r="4503" spans="1:17" x14ac:dyDescent="0.25">
      <c r="A4503" s="1">
        <v>45383</v>
      </c>
      <c r="B4503" t="s">
        <v>142</v>
      </c>
      <c r="C4503" t="s">
        <v>291</v>
      </c>
      <c r="D4503" t="s">
        <v>84</v>
      </c>
      <c r="E4503" s="1">
        <v>30792</v>
      </c>
      <c r="F4503" t="s">
        <v>40</v>
      </c>
      <c r="G4503">
        <v>202</v>
      </c>
      <c r="H4503" t="s">
        <v>49</v>
      </c>
      <c r="I4503" t="s">
        <v>42</v>
      </c>
      <c r="J4503" t="s">
        <v>24</v>
      </c>
      <c r="K4503" t="str">
        <f>VLOOKUP(H4503, [1]Products!B:E, 2, FALSE)</f>
        <v>Butter Crunch</v>
      </c>
      <c r="L4503" s="2">
        <f>VLOOKUP(H4503, [1]Products!B:D, 3, FALSE)</f>
        <v>10</v>
      </c>
      <c r="M4503" s="2">
        <f>Table1[[#This Row],[Quantity Purchased]] * Table1[[#This Row],[Unit Price]]</f>
        <v>2222</v>
      </c>
      <c r="N4503" s="2">
        <f>VLOOKUP(H4503, [1]Products!B:E, 4, FALSE)</f>
        <v>11</v>
      </c>
      <c r="O4503" t="str">
        <f>TEXT(Table1[[#This Row],[Transaction Date]], "yyyy-mm")</f>
        <v>2024-04</v>
      </c>
      <c r="P4503" s="1">
        <f ca="1">YEAR(TODAY()) - YEAR(Table1[[#This Row],[Buyer Date of Birth]])</f>
        <v>41</v>
      </c>
      <c r="Q4503" s="2">
        <f>Table1[[#This Row],[Total Revenue]] - Table1[[#This Row],[Total Cost]]</f>
        <v>2212</v>
      </c>
    </row>
    <row r="4504" spans="1:17" x14ac:dyDescent="0.25">
      <c r="A4504" s="1">
        <v>45410</v>
      </c>
      <c r="B4504" t="s">
        <v>743</v>
      </c>
      <c r="C4504" t="s">
        <v>70</v>
      </c>
      <c r="D4504" t="s">
        <v>34</v>
      </c>
      <c r="E4504" s="1">
        <v>18743</v>
      </c>
      <c r="F4504" t="s">
        <v>40</v>
      </c>
      <c r="G4504">
        <v>446</v>
      </c>
      <c r="H4504" t="s">
        <v>49</v>
      </c>
      <c r="I4504" t="s">
        <v>46</v>
      </c>
      <c r="J4504" t="s">
        <v>24</v>
      </c>
      <c r="K4504" t="str">
        <f>VLOOKUP(H4504, [1]Products!B:E, 2, FALSE)</f>
        <v>Butter Crunch</v>
      </c>
      <c r="L4504" s="2">
        <f>VLOOKUP(H4504, [1]Products!B:D, 3, FALSE)</f>
        <v>10</v>
      </c>
      <c r="M4504" s="2">
        <f>Table1[[#This Row],[Quantity Purchased]] * Table1[[#This Row],[Unit Price]]</f>
        <v>4906</v>
      </c>
      <c r="N4504" s="2">
        <f>VLOOKUP(H4504, [1]Products!B:E, 4, FALSE)</f>
        <v>11</v>
      </c>
      <c r="O4504" t="str">
        <f>TEXT(Table1[[#This Row],[Transaction Date]], "yyyy-mm")</f>
        <v>2024-04</v>
      </c>
      <c r="P4504" s="1">
        <f ca="1">YEAR(TODAY()) - YEAR(Table1[[#This Row],[Buyer Date of Birth]])</f>
        <v>74</v>
      </c>
      <c r="Q4504" s="2">
        <f>Table1[[#This Row],[Total Revenue]] - Table1[[#This Row],[Total Cost]]</f>
        <v>4896</v>
      </c>
    </row>
    <row r="4505" spans="1:17" x14ac:dyDescent="0.25">
      <c r="A4505" s="1">
        <v>45450</v>
      </c>
      <c r="B4505" t="s">
        <v>56</v>
      </c>
      <c r="C4505" t="s">
        <v>252</v>
      </c>
      <c r="D4505" t="s">
        <v>89</v>
      </c>
      <c r="E4505" s="1">
        <v>37699</v>
      </c>
      <c r="F4505" t="s">
        <v>28</v>
      </c>
      <c r="G4505">
        <v>448</v>
      </c>
      <c r="H4505" t="s">
        <v>71</v>
      </c>
      <c r="I4505" t="s">
        <v>50</v>
      </c>
      <c r="J4505" t="s">
        <v>24</v>
      </c>
      <c r="K4505" t="str">
        <f>VLOOKUP(H4505, [1]Products!B:E, 2, FALSE)</f>
        <v>Peanut Butter Bites</v>
      </c>
      <c r="L4505" s="2">
        <f>VLOOKUP(H4505, [1]Products!B:D, 3, FALSE)</f>
        <v>5</v>
      </c>
      <c r="M4505" s="2">
        <f>Table1[[#This Row],[Quantity Purchased]] * Table1[[#This Row],[Unit Price]]</f>
        <v>3136</v>
      </c>
      <c r="N4505" s="2">
        <f>VLOOKUP(H4505, [1]Products!B:E, 4, FALSE)</f>
        <v>7</v>
      </c>
      <c r="O4505" t="str">
        <f>TEXT(Table1[[#This Row],[Transaction Date]], "yyyy-mm")</f>
        <v>2024-06</v>
      </c>
      <c r="P4505" s="1">
        <f ca="1">YEAR(TODAY()) - YEAR(Table1[[#This Row],[Buyer Date of Birth]])</f>
        <v>22</v>
      </c>
      <c r="Q4505" s="2">
        <f>Table1[[#This Row],[Total Revenue]] - Table1[[#This Row],[Total Cost]]</f>
        <v>3131</v>
      </c>
    </row>
    <row r="4506" spans="1:17" x14ac:dyDescent="0.25">
      <c r="A4506" s="1">
        <v>45399</v>
      </c>
      <c r="B4506" t="s">
        <v>248</v>
      </c>
      <c r="C4506" t="s">
        <v>345</v>
      </c>
      <c r="D4506" t="s">
        <v>78</v>
      </c>
      <c r="E4506" s="1">
        <v>37496</v>
      </c>
      <c r="F4506" t="s">
        <v>75</v>
      </c>
      <c r="G4506">
        <v>205</v>
      </c>
      <c r="H4506" t="s">
        <v>35</v>
      </c>
      <c r="I4506" t="s">
        <v>55</v>
      </c>
      <c r="J4506" t="s">
        <v>24</v>
      </c>
      <c r="K4506" t="str">
        <f>VLOOKUP(H4506, [1]Products!B:E, 2, FALSE)</f>
        <v>Caramel Biscuits</v>
      </c>
      <c r="L4506" s="2">
        <f>VLOOKUP(H4506, [1]Products!B:D, 3, FALSE)</f>
        <v>18</v>
      </c>
      <c r="M4506" s="2">
        <f>Table1[[#This Row],[Quantity Purchased]] * Table1[[#This Row],[Unit Price]]</f>
        <v>4510</v>
      </c>
      <c r="N4506" s="2">
        <f>VLOOKUP(H4506, [1]Products!B:E, 4, FALSE)</f>
        <v>22</v>
      </c>
      <c r="O4506" t="str">
        <f>TEXT(Table1[[#This Row],[Transaction Date]], "yyyy-mm")</f>
        <v>2024-04</v>
      </c>
      <c r="P4506" s="1">
        <f ca="1">YEAR(TODAY()) - YEAR(Table1[[#This Row],[Buyer Date of Birth]])</f>
        <v>23</v>
      </c>
      <c r="Q4506" s="2">
        <f>Table1[[#This Row],[Total Revenue]] - Table1[[#This Row],[Total Cost]]</f>
        <v>4492</v>
      </c>
    </row>
    <row r="4507" spans="1:17" x14ac:dyDescent="0.25">
      <c r="A4507" s="1">
        <v>45494</v>
      </c>
      <c r="B4507" t="s">
        <v>705</v>
      </c>
      <c r="C4507" t="s">
        <v>1317</v>
      </c>
      <c r="D4507" t="s">
        <v>20</v>
      </c>
      <c r="E4507" s="1">
        <v>31184</v>
      </c>
      <c r="F4507" t="s">
        <v>75</v>
      </c>
      <c r="G4507">
        <v>422</v>
      </c>
      <c r="H4507" t="s">
        <v>49</v>
      </c>
      <c r="I4507" t="s">
        <v>59</v>
      </c>
      <c r="J4507" t="s">
        <v>24</v>
      </c>
      <c r="K4507" t="str">
        <f>VLOOKUP(H4507, [1]Products!B:E, 2, FALSE)</f>
        <v>Butter Crunch</v>
      </c>
      <c r="L4507" s="2">
        <f>VLOOKUP(H4507, [1]Products!B:D, 3, FALSE)</f>
        <v>10</v>
      </c>
      <c r="M4507" s="2">
        <f>Table1[[#This Row],[Quantity Purchased]] * Table1[[#This Row],[Unit Price]]</f>
        <v>4642</v>
      </c>
      <c r="N4507" s="2">
        <f>VLOOKUP(H4507, [1]Products!B:E, 4, FALSE)</f>
        <v>11</v>
      </c>
      <c r="O4507" t="str">
        <f>TEXT(Table1[[#This Row],[Transaction Date]], "yyyy-mm")</f>
        <v>2024-07</v>
      </c>
      <c r="P4507" s="1">
        <f ca="1">YEAR(TODAY()) - YEAR(Table1[[#This Row],[Buyer Date of Birth]])</f>
        <v>40</v>
      </c>
      <c r="Q4507" s="2">
        <f>Table1[[#This Row],[Total Revenue]] - Table1[[#This Row],[Total Cost]]</f>
        <v>4632</v>
      </c>
    </row>
    <row r="4508" spans="1:17" x14ac:dyDescent="0.25">
      <c r="A4508" s="1">
        <v>45474</v>
      </c>
      <c r="B4508" t="s">
        <v>248</v>
      </c>
      <c r="C4508" t="s">
        <v>345</v>
      </c>
      <c r="D4508" t="s">
        <v>78</v>
      </c>
      <c r="E4508" s="1">
        <v>31675</v>
      </c>
      <c r="F4508" t="s">
        <v>28</v>
      </c>
      <c r="G4508">
        <v>300</v>
      </c>
      <c r="H4508" t="s">
        <v>54</v>
      </c>
      <c r="I4508" t="s">
        <v>55</v>
      </c>
      <c r="J4508" t="s">
        <v>24</v>
      </c>
      <c r="K4508" t="str">
        <f>VLOOKUP(H4508, [1]Products!B:E, 2, FALSE)</f>
        <v>Lemon Crisps</v>
      </c>
      <c r="L4508" s="2">
        <f>VLOOKUP(H4508, [1]Products!B:D, 3, FALSE)</f>
        <v>7</v>
      </c>
      <c r="M4508" s="2">
        <f>Table1[[#This Row],[Quantity Purchased]] * Table1[[#This Row],[Unit Price]]</f>
        <v>2700</v>
      </c>
      <c r="N4508" s="2">
        <f>VLOOKUP(H4508, [1]Products!B:E, 4, FALSE)</f>
        <v>9</v>
      </c>
      <c r="O4508" t="str">
        <f>TEXT(Table1[[#This Row],[Transaction Date]], "yyyy-mm")</f>
        <v>2024-07</v>
      </c>
      <c r="P4508" s="1">
        <f ca="1">YEAR(TODAY()) - YEAR(Table1[[#This Row],[Buyer Date of Birth]])</f>
        <v>39</v>
      </c>
      <c r="Q4508" s="2">
        <f>Table1[[#This Row],[Total Revenue]] - Table1[[#This Row],[Total Cost]]</f>
        <v>2693</v>
      </c>
    </row>
    <row r="4509" spans="1:17" x14ac:dyDescent="0.25">
      <c r="A4509" s="1">
        <v>45410</v>
      </c>
      <c r="B4509" t="s">
        <v>912</v>
      </c>
      <c r="C4509" t="s">
        <v>1418</v>
      </c>
      <c r="D4509" t="s">
        <v>34</v>
      </c>
      <c r="E4509" s="1">
        <v>31746</v>
      </c>
      <c r="F4509" t="s">
        <v>28</v>
      </c>
      <c r="G4509">
        <v>216</v>
      </c>
      <c r="H4509" t="s">
        <v>41</v>
      </c>
      <c r="I4509" t="s">
        <v>59</v>
      </c>
      <c r="J4509" t="s">
        <v>24</v>
      </c>
      <c r="K4509" t="str">
        <f>VLOOKUP(H4509, [1]Products!B:E, 2, FALSE)</f>
        <v>Ginger Snaps</v>
      </c>
      <c r="L4509" s="2">
        <f>VLOOKUP(H4509, [1]Products!B:D, 3, FALSE)</f>
        <v>14</v>
      </c>
      <c r="M4509" s="2">
        <f>Table1[[#This Row],[Quantity Purchased]] * Table1[[#This Row],[Unit Price]]</f>
        <v>6048</v>
      </c>
      <c r="N4509" s="2">
        <f>VLOOKUP(H4509, [1]Products!B:E, 4, FALSE)</f>
        <v>28</v>
      </c>
      <c r="O4509" t="str">
        <f>TEXT(Table1[[#This Row],[Transaction Date]], "yyyy-mm")</f>
        <v>2024-04</v>
      </c>
      <c r="P4509" s="1">
        <f ca="1">YEAR(TODAY()) - YEAR(Table1[[#This Row],[Buyer Date of Birth]])</f>
        <v>39</v>
      </c>
      <c r="Q4509" s="2">
        <f>Table1[[#This Row],[Total Revenue]] - Table1[[#This Row],[Total Cost]]</f>
        <v>6034</v>
      </c>
    </row>
    <row r="4510" spans="1:17" x14ac:dyDescent="0.25">
      <c r="A4510" s="1">
        <v>45304</v>
      </c>
      <c r="B4510" t="s">
        <v>123</v>
      </c>
      <c r="C4510" t="s">
        <v>687</v>
      </c>
      <c r="D4510" t="s">
        <v>84</v>
      </c>
      <c r="E4510" s="1">
        <v>27943</v>
      </c>
      <c r="F4510" t="s">
        <v>40</v>
      </c>
      <c r="G4510">
        <v>317</v>
      </c>
      <c r="H4510" t="s">
        <v>66</v>
      </c>
      <c r="I4510" t="s">
        <v>59</v>
      </c>
      <c r="J4510" t="s">
        <v>24</v>
      </c>
      <c r="K4510" t="str">
        <f>VLOOKUP(H4510, [1]Products!B:E, 2, FALSE)</f>
        <v>Oatmeal Cookies</v>
      </c>
      <c r="L4510" s="2">
        <f>VLOOKUP(H4510, [1]Products!B:D, 3, FALSE)</f>
        <v>19</v>
      </c>
      <c r="M4510" s="2">
        <f>Table1[[#This Row],[Quantity Purchased]] * Table1[[#This Row],[Unit Price]]</f>
        <v>7291</v>
      </c>
      <c r="N4510" s="2">
        <f>VLOOKUP(H4510, [1]Products!B:E, 4, FALSE)</f>
        <v>23</v>
      </c>
      <c r="O4510" t="str">
        <f>TEXT(Table1[[#This Row],[Transaction Date]], "yyyy-mm")</f>
        <v>2024-01</v>
      </c>
      <c r="P4510" s="1">
        <f ca="1">YEAR(TODAY()) - YEAR(Table1[[#This Row],[Buyer Date of Birth]])</f>
        <v>49</v>
      </c>
      <c r="Q4510" s="2">
        <f>Table1[[#This Row],[Total Revenue]] - Table1[[#This Row],[Total Cost]]</f>
        <v>7272</v>
      </c>
    </row>
    <row r="4511" spans="1:17" x14ac:dyDescent="0.25">
      <c r="A4511" s="1">
        <v>45308</v>
      </c>
      <c r="B4511" t="s">
        <v>248</v>
      </c>
      <c r="C4511" t="s">
        <v>345</v>
      </c>
      <c r="D4511" t="s">
        <v>78</v>
      </c>
      <c r="E4511" s="1">
        <v>31987</v>
      </c>
      <c r="F4511" t="s">
        <v>21</v>
      </c>
      <c r="G4511">
        <v>43</v>
      </c>
      <c r="H4511" t="s">
        <v>22</v>
      </c>
      <c r="I4511" t="s">
        <v>50</v>
      </c>
      <c r="J4511" t="s">
        <v>24</v>
      </c>
      <c r="K4511" t="str">
        <f>VLOOKUP(H4511, [1]Products!B:E, 2, FALSE)</f>
        <v>Cinnamon Swirls</v>
      </c>
      <c r="L4511" s="2">
        <f>VLOOKUP(H4511, [1]Products!B:D, 3, FALSE)</f>
        <v>10</v>
      </c>
      <c r="M4511" s="2">
        <f>Table1[[#This Row],[Quantity Purchased]] * Table1[[#This Row],[Unit Price]]</f>
        <v>602</v>
      </c>
      <c r="N4511" s="2">
        <f>VLOOKUP(H4511, [1]Products!B:E, 4, FALSE)</f>
        <v>14</v>
      </c>
      <c r="O4511" t="str">
        <f>TEXT(Table1[[#This Row],[Transaction Date]], "yyyy-mm")</f>
        <v>2024-01</v>
      </c>
      <c r="P4511" s="1">
        <f ca="1">YEAR(TODAY()) - YEAR(Table1[[#This Row],[Buyer Date of Birth]])</f>
        <v>38</v>
      </c>
      <c r="Q4511" s="2">
        <f>Table1[[#This Row],[Total Revenue]] - Table1[[#This Row],[Total Cost]]</f>
        <v>592</v>
      </c>
    </row>
    <row r="4512" spans="1:17" x14ac:dyDescent="0.25">
      <c r="A4512" s="1">
        <v>45331</v>
      </c>
      <c r="B4512" t="s">
        <v>375</v>
      </c>
      <c r="C4512" t="s">
        <v>232</v>
      </c>
      <c r="D4512" t="s">
        <v>84</v>
      </c>
      <c r="E4512" s="1">
        <v>37296</v>
      </c>
      <c r="F4512" t="s">
        <v>40</v>
      </c>
      <c r="G4512">
        <v>42</v>
      </c>
      <c r="H4512" t="s">
        <v>66</v>
      </c>
      <c r="I4512" t="s">
        <v>55</v>
      </c>
      <c r="J4512" t="s">
        <v>24</v>
      </c>
      <c r="K4512" t="str">
        <f>VLOOKUP(H4512, [1]Products!B:E, 2, FALSE)</f>
        <v>Oatmeal Cookies</v>
      </c>
      <c r="L4512" s="2">
        <f>VLOOKUP(H4512, [1]Products!B:D, 3, FALSE)</f>
        <v>19</v>
      </c>
      <c r="M4512" s="2">
        <f>Table1[[#This Row],[Quantity Purchased]] * Table1[[#This Row],[Unit Price]]</f>
        <v>966</v>
      </c>
      <c r="N4512" s="2">
        <f>VLOOKUP(H4512, [1]Products!B:E, 4, FALSE)</f>
        <v>23</v>
      </c>
      <c r="O4512" t="str">
        <f>TEXT(Table1[[#This Row],[Transaction Date]], "yyyy-mm")</f>
        <v>2024-02</v>
      </c>
      <c r="P4512" s="1">
        <f ca="1">YEAR(TODAY()) - YEAR(Table1[[#This Row],[Buyer Date of Birth]])</f>
        <v>23</v>
      </c>
      <c r="Q4512" s="2">
        <f>Table1[[#This Row],[Total Revenue]] - Table1[[#This Row],[Total Cost]]</f>
        <v>947</v>
      </c>
    </row>
    <row r="4513" spans="1:17" x14ac:dyDescent="0.25">
      <c r="A4513" s="1">
        <v>45497</v>
      </c>
      <c r="B4513" t="s">
        <v>508</v>
      </c>
      <c r="C4513" t="s">
        <v>110</v>
      </c>
      <c r="D4513" t="s">
        <v>58</v>
      </c>
      <c r="E4513" s="1">
        <v>18397</v>
      </c>
      <c r="F4513" t="s">
        <v>28</v>
      </c>
      <c r="G4513">
        <v>32</v>
      </c>
      <c r="H4513" t="s">
        <v>49</v>
      </c>
      <c r="I4513" t="s">
        <v>59</v>
      </c>
      <c r="J4513" t="s">
        <v>24</v>
      </c>
      <c r="K4513" t="str">
        <f>VLOOKUP(H4513, [1]Products!B:E, 2, FALSE)</f>
        <v>Butter Crunch</v>
      </c>
      <c r="L4513" s="2">
        <f>VLOOKUP(H4513, [1]Products!B:D, 3, FALSE)</f>
        <v>10</v>
      </c>
      <c r="M4513" s="2">
        <f>Table1[[#This Row],[Quantity Purchased]] * Table1[[#This Row],[Unit Price]]</f>
        <v>352</v>
      </c>
      <c r="N4513" s="2">
        <f>VLOOKUP(H4513, [1]Products!B:E, 4, FALSE)</f>
        <v>11</v>
      </c>
      <c r="O4513" t="str">
        <f>TEXT(Table1[[#This Row],[Transaction Date]], "yyyy-mm")</f>
        <v>2024-07</v>
      </c>
      <c r="P4513" s="1">
        <f ca="1">YEAR(TODAY()) - YEAR(Table1[[#This Row],[Buyer Date of Birth]])</f>
        <v>75</v>
      </c>
      <c r="Q4513" s="2">
        <f>Table1[[#This Row],[Total Revenue]] - Table1[[#This Row],[Total Cost]]</f>
        <v>342</v>
      </c>
    </row>
    <row r="4514" spans="1:17" x14ac:dyDescent="0.25">
      <c r="A4514" s="1">
        <v>45355</v>
      </c>
      <c r="B4514" t="s">
        <v>278</v>
      </c>
      <c r="C4514" t="s">
        <v>687</v>
      </c>
      <c r="D4514" t="s">
        <v>20</v>
      </c>
      <c r="E4514" s="1">
        <v>28249</v>
      </c>
      <c r="F4514" t="s">
        <v>28</v>
      </c>
      <c r="G4514">
        <v>101</v>
      </c>
      <c r="H4514" t="s">
        <v>63</v>
      </c>
      <c r="I4514" t="s">
        <v>55</v>
      </c>
      <c r="J4514" t="s">
        <v>24</v>
      </c>
      <c r="K4514" t="str">
        <f>VLOOKUP(H4514, [1]Products!B:E, 2, FALSE)</f>
        <v>Vanilla Wafers</v>
      </c>
      <c r="L4514" s="2">
        <f>VLOOKUP(H4514, [1]Products!B:D, 3, FALSE)</f>
        <v>18</v>
      </c>
      <c r="M4514" s="2">
        <f>Table1[[#This Row],[Quantity Purchased]] * Table1[[#This Row],[Unit Price]]</f>
        <v>3636</v>
      </c>
      <c r="N4514" s="2">
        <f>VLOOKUP(H4514, [1]Products!B:E, 4, FALSE)</f>
        <v>36</v>
      </c>
      <c r="O4514" t="str">
        <f>TEXT(Table1[[#This Row],[Transaction Date]], "yyyy-mm")</f>
        <v>2024-03</v>
      </c>
      <c r="P4514" s="1">
        <f ca="1">YEAR(TODAY()) - YEAR(Table1[[#This Row],[Buyer Date of Birth]])</f>
        <v>48</v>
      </c>
      <c r="Q4514" s="2">
        <f>Table1[[#This Row],[Total Revenue]] - Table1[[#This Row],[Total Cost]]</f>
        <v>3618</v>
      </c>
    </row>
    <row r="4515" spans="1:17" x14ac:dyDescent="0.25">
      <c r="A4515" s="1">
        <v>45430</v>
      </c>
      <c r="B4515" t="s">
        <v>32</v>
      </c>
      <c r="C4515" t="s">
        <v>33</v>
      </c>
      <c r="D4515" t="s">
        <v>34</v>
      </c>
      <c r="E4515" s="1">
        <v>30576</v>
      </c>
      <c r="F4515" t="s">
        <v>28</v>
      </c>
      <c r="G4515">
        <v>398</v>
      </c>
      <c r="H4515" t="s">
        <v>35</v>
      </c>
      <c r="I4515" t="s">
        <v>59</v>
      </c>
      <c r="J4515" t="s">
        <v>24</v>
      </c>
      <c r="K4515" t="str">
        <f>VLOOKUP(H4515, [1]Products!B:E, 2, FALSE)</f>
        <v>Caramel Biscuits</v>
      </c>
      <c r="L4515" s="2">
        <f>VLOOKUP(H4515, [1]Products!B:D, 3, FALSE)</f>
        <v>18</v>
      </c>
      <c r="M4515" s="2">
        <f>Table1[[#This Row],[Quantity Purchased]] * Table1[[#This Row],[Unit Price]]</f>
        <v>8756</v>
      </c>
      <c r="N4515" s="2">
        <f>VLOOKUP(H4515, [1]Products!B:E, 4, FALSE)</f>
        <v>22</v>
      </c>
      <c r="O4515" t="str">
        <f>TEXT(Table1[[#This Row],[Transaction Date]], "yyyy-mm")</f>
        <v>2024-05</v>
      </c>
      <c r="P4515" s="1">
        <f ca="1">YEAR(TODAY()) - YEAR(Table1[[#This Row],[Buyer Date of Birth]])</f>
        <v>42</v>
      </c>
      <c r="Q4515" s="2">
        <f>Table1[[#This Row],[Total Revenue]] - Table1[[#This Row],[Total Cost]]</f>
        <v>8738</v>
      </c>
    </row>
    <row r="4516" spans="1:17" x14ac:dyDescent="0.25">
      <c r="A4516" s="1">
        <v>45405</v>
      </c>
      <c r="B4516" t="s">
        <v>38</v>
      </c>
      <c r="C4516" t="s">
        <v>39</v>
      </c>
      <c r="D4516" t="s">
        <v>20</v>
      </c>
      <c r="E4516" s="1">
        <v>18597</v>
      </c>
      <c r="F4516" t="s">
        <v>75</v>
      </c>
      <c r="G4516">
        <v>14</v>
      </c>
      <c r="H4516" t="s">
        <v>54</v>
      </c>
      <c r="I4516" t="s">
        <v>36</v>
      </c>
      <c r="J4516" t="s">
        <v>24</v>
      </c>
      <c r="K4516" t="str">
        <f>VLOOKUP(H4516, [1]Products!B:E, 2, FALSE)</f>
        <v>Lemon Crisps</v>
      </c>
      <c r="L4516" s="2">
        <f>VLOOKUP(H4516, [1]Products!B:D, 3, FALSE)</f>
        <v>7</v>
      </c>
      <c r="M4516" s="2">
        <f>Table1[[#This Row],[Quantity Purchased]] * Table1[[#This Row],[Unit Price]]</f>
        <v>126</v>
      </c>
      <c r="N4516" s="2">
        <f>VLOOKUP(H4516, [1]Products!B:E, 4, FALSE)</f>
        <v>9</v>
      </c>
      <c r="O4516" t="str">
        <f>TEXT(Table1[[#This Row],[Transaction Date]], "yyyy-mm")</f>
        <v>2024-04</v>
      </c>
      <c r="P4516" s="1">
        <f ca="1">YEAR(TODAY()) - YEAR(Table1[[#This Row],[Buyer Date of Birth]])</f>
        <v>75</v>
      </c>
      <c r="Q4516" s="2">
        <f>Table1[[#This Row],[Total Revenue]] - Table1[[#This Row],[Total Cost]]</f>
        <v>119</v>
      </c>
    </row>
    <row r="4517" spans="1:17" x14ac:dyDescent="0.25">
      <c r="A4517" s="1">
        <v>45483</v>
      </c>
      <c r="B4517" t="s">
        <v>43</v>
      </c>
      <c r="C4517" t="s">
        <v>44</v>
      </c>
      <c r="D4517" t="s">
        <v>45</v>
      </c>
      <c r="E4517" s="1">
        <v>29114</v>
      </c>
      <c r="F4517" t="s">
        <v>21</v>
      </c>
      <c r="G4517">
        <v>96</v>
      </c>
      <c r="H4517" t="s">
        <v>29</v>
      </c>
      <c r="I4517" t="s">
        <v>36</v>
      </c>
      <c r="J4517" t="s">
        <v>31</v>
      </c>
      <c r="K4517" t="str">
        <f>VLOOKUP(H4517, [1]Products!B:E, 2, FALSE)</f>
        <v>Shortbread</v>
      </c>
      <c r="L4517" s="2">
        <f>VLOOKUP(H4517, [1]Products!B:D, 3, FALSE)</f>
        <v>10</v>
      </c>
      <c r="M4517" s="2">
        <f>Table1[[#This Row],[Quantity Purchased]] * Table1[[#This Row],[Unit Price]]</f>
        <v>4320</v>
      </c>
      <c r="N4517" s="2">
        <f>VLOOKUP(H4517, [1]Products!B:E, 4, FALSE)</f>
        <v>45</v>
      </c>
      <c r="O4517" t="str">
        <f>TEXT(Table1[[#This Row],[Transaction Date]], "yyyy-mm")</f>
        <v>2024-07</v>
      </c>
      <c r="P4517" s="1">
        <f ca="1">YEAR(TODAY()) - YEAR(Table1[[#This Row],[Buyer Date of Birth]])</f>
        <v>46</v>
      </c>
      <c r="Q4517" s="2">
        <f>Table1[[#This Row],[Total Revenue]] - Table1[[#This Row],[Total Cost]]</f>
        <v>4310</v>
      </c>
    </row>
    <row r="4518" spans="1:17" x14ac:dyDescent="0.25">
      <c r="A4518" s="1">
        <v>45295</v>
      </c>
      <c r="B4518" t="s">
        <v>142</v>
      </c>
      <c r="C4518" t="s">
        <v>438</v>
      </c>
      <c r="D4518" t="s">
        <v>53</v>
      </c>
      <c r="E4518" s="1">
        <v>23745</v>
      </c>
      <c r="F4518" t="s">
        <v>21</v>
      </c>
      <c r="G4518">
        <v>411</v>
      </c>
      <c r="H4518" t="s">
        <v>54</v>
      </c>
      <c r="I4518" t="s">
        <v>42</v>
      </c>
      <c r="J4518" t="s">
        <v>24</v>
      </c>
      <c r="K4518" t="str">
        <f>VLOOKUP(H4518, [1]Products!B:E, 2, FALSE)</f>
        <v>Lemon Crisps</v>
      </c>
      <c r="L4518" s="2">
        <f>VLOOKUP(H4518, [1]Products!B:D, 3, FALSE)</f>
        <v>7</v>
      </c>
      <c r="M4518" s="2">
        <f>Table1[[#This Row],[Quantity Purchased]] * Table1[[#This Row],[Unit Price]]</f>
        <v>3699</v>
      </c>
      <c r="N4518" s="2">
        <f>VLOOKUP(H4518, [1]Products!B:E, 4, FALSE)</f>
        <v>9</v>
      </c>
      <c r="O4518" t="str">
        <f>TEXT(Table1[[#This Row],[Transaction Date]], "yyyy-mm")</f>
        <v>2024-01</v>
      </c>
      <c r="P4518" s="1">
        <f ca="1">YEAR(TODAY()) - YEAR(Table1[[#This Row],[Buyer Date of Birth]])</f>
        <v>60</v>
      </c>
      <c r="Q4518" s="2">
        <f>Table1[[#This Row],[Total Revenue]] - Table1[[#This Row],[Total Cost]]</f>
        <v>3692</v>
      </c>
    </row>
    <row r="4519" spans="1:17" x14ac:dyDescent="0.25">
      <c r="A4519" s="1">
        <v>45479</v>
      </c>
      <c r="B4519" t="s">
        <v>248</v>
      </c>
      <c r="C4519" t="s">
        <v>345</v>
      </c>
      <c r="D4519" t="s">
        <v>78</v>
      </c>
      <c r="E4519" s="1">
        <v>22337</v>
      </c>
      <c r="F4519" t="s">
        <v>75</v>
      </c>
      <c r="G4519">
        <v>193</v>
      </c>
      <c r="H4519" t="s">
        <v>63</v>
      </c>
      <c r="I4519" t="s">
        <v>46</v>
      </c>
      <c r="J4519" t="s">
        <v>24</v>
      </c>
      <c r="K4519" t="str">
        <f>VLOOKUP(H4519, [1]Products!B:E, 2, FALSE)</f>
        <v>Vanilla Wafers</v>
      </c>
      <c r="L4519" s="2">
        <f>VLOOKUP(H4519, [1]Products!B:D, 3, FALSE)</f>
        <v>18</v>
      </c>
      <c r="M4519" s="2">
        <f>Table1[[#This Row],[Quantity Purchased]] * Table1[[#This Row],[Unit Price]]</f>
        <v>6948</v>
      </c>
      <c r="N4519" s="2">
        <f>VLOOKUP(H4519, [1]Products!B:E, 4, FALSE)</f>
        <v>36</v>
      </c>
      <c r="O4519" t="str">
        <f>TEXT(Table1[[#This Row],[Transaction Date]], "yyyy-mm")</f>
        <v>2024-07</v>
      </c>
      <c r="P4519" s="1">
        <f ca="1">YEAR(TODAY()) - YEAR(Table1[[#This Row],[Buyer Date of Birth]])</f>
        <v>64</v>
      </c>
      <c r="Q4519" s="2">
        <f>Table1[[#This Row],[Total Revenue]] - Table1[[#This Row],[Total Cost]]</f>
        <v>6930</v>
      </c>
    </row>
    <row r="4520" spans="1:17" x14ac:dyDescent="0.25">
      <c r="A4520" s="1">
        <v>45353</v>
      </c>
      <c r="B4520" t="s">
        <v>645</v>
      </c>
      <c r="C4520" t="s">
        <v>623</v>
      </c>
      <c r="D4520" t="s">
        <v>20</v>
      </c>
      <c r="E4520" s="1">
        <v>24154</v>
      </c>
      <c r="F4520" t="s">
        <v>21</v>
      </c>
      <c r="G4520">
        <v>69</v>
      </c>
      <c r="H4520" t="s">
        <v>35</v>
      </c>
      <c r="I4520" t="s">
        <v>50</v>
      </c>
      <c r="J4520" t="s">
        <v>37</v>
      </c>
      <c r="K4520" t="str">
        <f>VLOOKUP(H4520, [1]Products!B:E, 2, FALSE)</f>
        <v>Caramel Biscuits</v>
      </c>
      <c r="L4520" s="2">
        <f>VLOOKUP(H4520, [1]Products!B:D, 3, FALSE)</f>
        <v>18</v>
      </c>
      <c r="M4520" s="2">
        <f>Table1[[#This Row],[Quantity Purchased]] * Table1[[#This Row],[Unit Price]]</f>
        <v>1518</v>
      </c>
      <c r="N4520" s="2">
        <f>VLOOKUP(H4520, [1]Products!B:E, 4, FALSE)</f>
        <v>22</v>
      </c>
      <c r="O4520" t="str">
        <f>TEXT(Table1[[#This Row],[Transaction Date]], "yyyy-mm")</f>
        <v>2024-03</v>
      </c>
      <c r="P4520" s="1">
        <f ca="1">YEAR(TODAY()) - YEAR(Table1[[#This Row],[Buyer Date of Birth]])</f>
        <v>59</v>
      </c>
      <c r="Q4520" s="2">
        <f>Table1[[#This Row],[Total Revenue]] - Table1[[#This Row],[Total Cost]]</f>
        <v>1500</v>
      </c>
    </row>
    <row r="4521" spans="1:17" x14ac:dyDescent="0.25">
      <c r="A4521" s="1">
        <v>45467</v>
      </c>
      <c r="B4521" t="s">
        <v>32</v>
      </c>
      <c r="C4521" t="s">
        <v>33</v>
      </c>
      <c r="D4521" t="s">
        <v>34</v>
      </c>
      <c r="E4521" s="1">
        <v>19558</v>
      </c>
      <c r="F4521" t="s">
        <v>40</v>
      </c>
      <c r="G4521">
        <v>91</v>
      </c>
      <c r="H4521" t="s">
        <v>54</v>
      </c>
      <c r="I4521" t="s">
        <v>55</v>
      </c>
      <c r="J4521" t="s">
        <v>37</v>
      </c>
      <c r="K4521" t="str">
        <f>VLOOKUP(H4521, [1]Products!B:E, 2, FALSE)</f>
        <v>Lemon Crisps</v>
      </c>
      <c r="L4521" s="2">
        <f>VLOOKUP(H4521, [1]Products!B:D, 3, FALSE)</f>
        <v>7</v>
      </c>
      <c r="M4521" s="2">
        <f>Table1[[#This Row],[Quantity Purchased]] * Table1[[#This Row],[Unit Price]]</f>
        <v>819</v>
      </c>
      <c r="N4521" s="2">
        <f>VLOOKUP(H4521, [1]Products!B:E, 4, FALSE)</f>
        <v>9</v>
      </c>
      <c r="O4521" t="str">
        <f>TEXT(Table1[[#This Row],[Transaction Date]], "yyyy-mm")</f>
        <v>2024-06</v>
      </c>
      <c r="P4521" s="1">
        <f ca="1">YEAR(TODAY()) - YEAR(Table1[[#This Row],[Buyer Date of Birth]])</f>
        <v>72</v>
      </c>
      <c r="Q4521" s="2">
        <f>Table1[[#This Row],[Total Revenue]] - Table1[[#This Row],[Total Cost]]</f>
        <v>812</v>
      </c>
    </row>
    <row r="4522" spans="1:17" x14ac:dyDescent="0.25">
      <c r="A4522" s="1">
        <v>45346</v>
      </c>
      <c r="B4522" t="s">
        <v>38</v>
      </c>
      <c r="C4522" t="s">
        <v>39</v>
      </c>
      <c r="D4522" t="s">
        <v>20</v>
      </c>
      <c r="E4522" s="1">
        <v>26875</v>
      </c>
      <c r="F4522" t="s">
        <v>75</v>
      </c>
      <c r="G4522">
        <v>131</v>
      </c>
      <c r="H4522" t="s">
        <v>72</v>
      </c>
      <c r="I4522" t="s">
        <v>59</v>
      </c>
      <c r="J4522" t="s">
        <v>37</v>
      </c>
      <c r="K4522" t="str">
        <f>VLOOKUP(H4522, [1]Products!B:E, 2, FALSE)</f>
        <v>Choco Delight</v>
      </c>
      <c r="L4522" s="2">
        <f>VLOOKUP(H4522, [1]Products!B:D, 3, FALSE)</f>
        <v>3</v>
      </c>
      <c r="M4522" s="2">
        <f>Table1[[#This Row],[Quantity Purchased]] * Table1[[#This Row],[Unit Price]]</f>
        <v>655</v>
      </c>
      <c r="N4522" s="2">
        <f>VLOOKUP(H4522, [1]Products!B:E, 4, FALSE)</f>
        <v>5</v>
      </c>
      <c r="O4522" t="str">
        <f>TEXT(Table1[[#This Row],[Transaction Date]], "yyyy-mm")</f>
        <v>2024-02</v>
      </c>
      <c r="P4522" s="1">
        <f ca="1">YEAR(TODAY()) - YEAR(Table1[[#This Row],[Buyer Date of Birth]])</f>
        <v>52</v>
      </c>
      <c r="Q4522" s="2">
        <f>Table1[[#This Row],[Total Revenue]] - Table1[[#This Row],[Total Cost]]</f>
        <v>652</v>
      </c>
    </row>
    <row r="4523" spans="1:17" x14ac:dyDescent="0.25">
      <c r="A4523" s="1">
        <v>45435</v>
      </c>
      <c r="B4523" t="s">
        <v>43</v>
      </c>
      <c r="C4523" t="s">
        <v>44</v>
      </c>
      <c r="D4523" t="s">
        <v>45</v>
      </c>
      <c r="E4523" s="1">
        <v>21123</v>
      </c>
      <c r="F4523" t="s">
        <v>21</v>
      </c>
      <c r="G4523">
        <v>345</v>
      </c>
      <c r="H4523" t="s">
        <v>71</v>
      </c>
      <c r="I4523" t="s">
        <v>55</v>
      </c>
      <c r="J4523" t="s">
        <v>37</v>
      </c>
      <c r="K4523" t="str">
        <f>VLOOKUP(H4523, [1]Products!B:E, 2, FALSE)</f>
        <v>Peanut Butter Bites</v>
      </c>
      <c r="L4523" s="2">
        <f>VLOOKUP(H4523, [1]Products!B:D, 3, FALSE)</f>
        <v>5</v>
      </c>
      <c r="M4523" s="2">
        <f>Table1[[#This Row],[Quantity Purchased]] * Table1[[#This Row],[Unit Price]]</f>
        <v>2415</v>
      </c>
      <c r="N4523" s="2">
        <f>VLOOKUP(H4523, [1]Products!B:E, 4, FALSE)</f>
        <v>7</v>
      </c>
      <c r="O4523" t="str">
        <f>TEXT(Table1[[#This Row],[Transaction Date]], "yyyy-mm")</f>
        <v>2024-05</v>
      </c>
      <c r="P4523" s="1">
        <f ca="1">YEAR(TODAY()) - YEAR(Table1[[#This Row],[Buyer Date of Birth]])</f>
        <v>68</v>
      </c>
      <c r="Q4523" s="2">
        <f>Table1[[#This Row],[Total Revenue]] - Table1[[#This Row],[Total Cost]]</f>
        <v>2410</v>
      </c>
    </row>
    <row r="4524" spans="1:17" x14ac:dyDescent="0.25">
      <c r="A4524" s="1">
        <v>45413</v>
      </c>
      <c r="B4524" t="s">
        <v>142</v>
      </c>
      <c r="C4524" t="s">
        <v>438</v>
      </c>
      <c r="D4524" t="s">
        <v>53</v>
      </c>
      <c r="E4524" s="1">
        <v>30579</v>
      </c>
      <c r="F4524" t="s">
        <v>40</v>
      </c>
      <c r="G4524">
        <v>117</v>
      </c>
      <c r="H4524" t="s">
        <v>29</v>
      </c>
      <c r="I4524" t="s">
        <v>59</v>
      </c>
      <c r="J4524" t="s">
        <v>24</v>
      </c>
      <c r="K4524" t="str">
        <f>VLOOKUP(H4524, [1]Products!B:E, 2, FALSE)</f>
        <v>Shortbread</v>
      </c>
      <c r="L4524" s="2">
        <f>VLOOKUP(H4524, [1]Products!B:D, 3, FALSE)</f>
        <v>10</v>
      </c>
      <c r="M4524" s="2">
        <f>Table1[[#This Row],[Quantity Purchased]] * Table1[[#This Row],[Unit Price]]</f>
        <v>5265</v>
      </c>
      <c r="N4524" s="2">
        <f>VLOOKUP(H4524, [1]Products!B:E, 4, FALSE)</f>
        <v>45</v>
      </c>
      <c r="O4524" t="str">
        <f>TEXT(Table1[[#This Row],[Transaction Date]], "yyyy-mm")</f>
        <v>2024-05</v>
      </c>
      <c r="P4524" s="1">
        <f ca="1">YEAR(TODAY()) - YEAR(Table1[[#This Row],[Buyer Date of Birth]])</f>
        <v>42</v>
      </c>
      <c r="Q4524" s="2">
        <f>Table1[[#This Row],[Total Revenue]] - Table1[[#This Row],[Total Cost]]</f>
        <v>5255</v>
      </c>
    </row>
    <row r="4525" spans="1:17" x14ac:dyDescent="0.25">
      <c r="A4525" s="1">
        <v>45481</v>
      </c>
      <c r="B4525" t="s">
        <v>248</v>
      </c>
      <c r="C4525" t="s">
        <v>345</v>
      </c>
      <c r="D4525" t="s">
        <v>78</v>
      </c>
      <c r="E4525" s="1">
        <v>30912</v>
      </c>
      <c r="F4525" t="s">
        <v>21</v>
      </c>
      <c r="G4525">
        <v>50</v>
      </c>
      <c r="H4525" t="s">
        <v>29</v>
      </c>
      <c r="I4525" t="s">
        <v>59</v>
      </c>
      <c r="J4525" t="s">
        <v>37</v>
      </c>
      <c r="K4525" t="str">
        <f>VLOOKUP(H4525, [1]Products!B:E, 2, FALSE)</f>
        <v>Shortbread</v>
      </c>
      <c r="L4525" s="2">
        <f>VLOOKUP(H4525, [1]Products!B:D, 3, FALSE)</f>
        <v>10</v>
      </c>
      <c r="M4525" s="2">
        <f>Table1[[#This Row],[Quantity Purchased]] * Table1[[#This Row],[Unit Price]]</f>
        <v>2250</v>
      </c>
      <c r="N4525" s="2">
        <f>VLOOKUP(H4525, [1]Products!B:E, 4, FALSE)</f>
        <v>45</v>
      </c>
      <c r="O4525" t="str">
        <f>TEXT(Table1[[#This Row],[Transaction Date]], "yyyy-mm")</f>
        <v>2024-07</v>
      </c>
      <c r="P4525" s="1">
        <f ca="1">YEAR(TODAY()) - YEAR(Table1[[#This Row],[Buyer Date of Birth]])</f>
        <v>41</v>
      </c>
      <c r="Q4525" s="2">
        <f>Table1[[#This Row],[Total Revenue]] - Table1[[#This Row],[Total Cost]]</f>
        <v>2240</v>
      </c>
    </row>
    <row r="4526" spans="1:17" x14ac:dyDescent="0.25">
      <c r="A4526" s="1">
        <v>45395</v>
      </c>
      <c r="B4526" t="s">
        <v>951</v>
      </c>
      <c r="C4526" t="s">
        <v>1111</v>
      </c>
      <c r="D4526" t="s">
        <v>20</v>
      </c>
      <c r="E4526" s="1">
        <v>36164</v>
      </c>
      <c r="F4526" t="s">
        <v>75</v>
      </c>
      <c r="G4526">
        <v>439</v>
      </c>
      <c r="H4526" t="s">
        <v>54</v>
      </c>
      <c r="I4526" t="s">
        <v>50</v>
      </c>
      <c r="J4526" t="s">
        <v>24</v>
      </c>
      <c r="K4526" t="str">
        <f>VLOOKUP(H4526, [1]Products!B:E, 2, FALSE)</f>
        <v>Lemon Crisps</v>
      </c>
      <c r="L4526" s="2">
        <f>VLOOKUP(H4526, [1]Products!B:D, 3, FALSE)</f>
        <v>7</v>
      </c>
      <c r="M4526" s="2">
        <f>Table1[[#This Row],[Quantity Purchased]] * Table1[[#This Row],[Unit Price]]</f>
        <v>3951</v>
      </c>
      <c r="N4526" s="2">
        <f>VLOOKUP(H4526, [1]Products!B:E, 4, FALSE)</f>
        <v>9</v>
      </c>
      <c r="O4526" t="str">
        <f>TEXT(Table1[[#This Row],[Transaction Date]], "yyyy-mm")</f>
        <v>2024-04</v>
      </c>
      <c r="P4526" s="1">
        <f ca="1">YEAR(TODAY()) - YEAR(Table1[[#This Row],[Buyer Date of Birth]])</f>
        <v>26</v>
      </c>
      <c r="Q4526" s="2">
        <f>Table1[[#This Row],[Total Revenue]] - Table1[[#This Row],[Total Cost]]</f>
        <v>3944</v>
      </c>
    </row>
    <row r="4527" spans="1:17" x14ac:dyDescent="0.25">
      <c r="A4527" s="1">
        <v>45339</v>
      </c>
      <c r="B4527" t="s">
        <v>67</v>
      </c>
      <c r="C4527" t="s">
        <v>156</v>
      </c>
      <c r="D4527" t="s">
        <v>100</v>
      </c>
      <c r="E4527" s="1">
        <v>27328</v>
      </c>
      <c r="F4527" t="s">
        <v>75</v>
      </c>
      <c r="G4527">
        <v>74</v>
      </c>
      <c r="H4527" t="s">
        <v>41</v>
      </c>
      <c r="I4527" t="s">
        <v>55</v>
      </c>
      <c r="J4527" t="s">
        <v>37</v>
      </c>
      <c r="K4527" t="str">
        <f>VLOOKUP(H4527, [1]Products!B:E, 2, FALSE)</f>
        <v>Ginger Snaps</v>
      </c>
      <c r="L4527" s="2">
        <f>VLOOKUP(H4527, [1]Products!B:D, 3, FALSE)</f>
        <v>14</v>
      </c>
      <c r="M4527" s="2">
        <f>Table1[[#This Row],[Quantity Purchased]] * Table1[[#This Row],[Unit Price]]</f>
        <v>2072</v>
      </c>
      <c r="N4527" s="2">
        <f>VLOOKUP(H4527, [1]Products!B:E, 4, FALSE)</f>
        <v>28</v>
      </c>
      <c r="O4527" t="str">
        <f>TEXT(Table1[[#This Row],[Transaction Date]], "yyyy-mm")</f>
        <v>2024-02</v>
      </c>
      <c r="P4527" s="1">
        <f ca="1">YEAR(TODAY()) - YEAR(Table1[[#This Row],[Buyer Date of Birth]])</f>
        <v>51</v>
      </c>
      <c r="Q4527" s="2">
        <f>Table1[[#This Row],[Total Revenue]] - Table1[[#This Row],[Total Cost]]</f>
        <v>2058</v>
      </c>
    </row>
    <row r="4528" spans="1:17" x14ac:dyDescent="0.25">
      <c r="A4528" s="1">
        <v>45458</v>
      </c>
      <c r="B4528" t="s">
        <v>32</v>
      </c>
      <c r="C4528" t="s">
        <v>33</v>
      </c>
      <c r="D4528" t="s">
        <v>34</v>
      </c>
      <c r="E4528" s="1">
        <v>28814</v>
      </c>
      <c r="F4528" t="s">
        <v>40</v>
      </c>
      <c r="G4528">
        <v>494</v>
      </c>
      <c r="H4528" t="s">
        <v>35</v>
      </c>
      <c r="I4528" t="s">
        <v>59</v>
      </c>
      <c r="J4528" t="s">
        <v>24</v>
      </c>
      <c r="K4528" t="str">
        <f>VLOOKUP(H4528, [1]Products!B:E, 2, FALSE)</f>
        <v>Caramel Biscuits</v>
      </c>
      <c r="L4528" s="2">
        <f>VLOOKUP(H4528, [1]Products!B:D, 3, FALSE)</f>
        <v>18</v>
      </c>
      <c r="M4528" s="2">
        <f>Table1[[#This Row],[Quantity Purchased]] * Table1[[#This Row],[Unit Price]]</f>
        <v>10868</v>
      </c>
      <c r="N4528" s="2">
        <f>VLOOKUP(H4528, [1]Products!B:E, 4, FALSE)</f>
        <v>22</v>
      </c>
      <c r="O4528" t="str">
        <f>TEXT(Table1[[#This Row],[Transaction Date]], "yyyy-mm")</f>
        <v>2024-06</v>
      </c>
      <c r="P4528" s="1">
        <f ca="1">YEAR(TODAY()) - YEAR(Table1[[#This Row],[Buyer Date of Birth]])</f>
        <v>47</v>
      </c>
      <c r="Q4528" s="2">
        <f>Table1[[#This Row],[Total Revenue]] - Table1[[#This Row],[Total Cost]]</f>
        <v>10850</v>
      </c>
    </row>
    <row r="4529" spans="1:17" x14ac:dyDescent="0.25">
      <c r="A4529" s="1">
        <v>45292</v>
      </c>
      <c r="B4529" t="s">
        <v>38</v>
      </c>
      <c r="C4529" t="s">
        <v>39</v>
      </c>
      <c r="D4529" t="s">
        <v>20</v>
      </c>
      <c r="E4529" s="1">
        <v>26842</v>
      </c>
      <c r="F4529" t="s">
        <v>21</v>
      </c>
      <c r="G4529">
        <v>177</v>
      </c>
      <c r="H4529" t="s">
        <v>49</v>
      </c>
      <c r="I4529" t="s">
        <v>55</v>
      </c>
      <c r="J4529" t="s">
        <v>37</v>
      </c>
      <c r="K4529" t="str">
        <f>VLOOKUP(H4529, [1]Products!B:E, 2, FALSE)</f>
        <v>Butter Crunch</v>
      </c>
      <c r="L4529" s="2">
        <f>VLOOKUP(H4529, [1]Products!B:D, 3, FALSE)</f>
        <v>10</v>
      </c>
      <c r="M4529" s="2">
        <f>Table1[[#This Row],[Quantity Purchased]] * Table1[[#This Row],[Unit Price]]</f>
        <v>1947</v>
      </c>
      <c r="N4529" s="2">
        <f>VLOOKUP(H4529, [1]Products!B:E, 4, FALSE)</f>
        <v>11</v>
      </c>
      <c r="O4529" t="str">
        <f>TEXT(Table1[[#This Row],[Transaction Date]], "yyyy-mm")</f>
        <v>2024-01</v>
      </c>
      <c r="P4529" s="1">
        <f ca="1">YEAR(TODAY()) - YEAR(Table1[[#This Row],[Buyer Date of Birth]])</f>
        <v>52</v>
      </c>
      <c r="Q4529" s="2">
        <f>Table1[[#This Row],[Total Revenue]] - Table1[[#This Row],[Total Cost]]</f>
        <v>1937</v>
      </c>
    </row>
    <row r="4530" spans="1:17" x14ac:dyDescent="0.25">
      <c r="A4530" s="1">
        <v>45434</v>
      </c>
      <c r="B4530" t="s">
        <v>43</v>
      </c>
      <c r="C4530" t="s">
        <v>44</v>
      </c>
      <c r="D4530" t="s">
        <v>45</v>
      </c>
      <c r="E4530" s="1">
        <v>18678</v>
      </c>
      <c r="F4530" t="s">
        <v>21</v>
      </c>
      <c r="G4530">
        <v>220</v>
      </c>
      <c r="H4530" t="s">
        <v>41</v>
      </c>
      <c r="I4530" t="s">
        <v>59</v>
      </c>
      <c r="J4530" t="s">
        <v>37</v>
      </c>
      <c r="K4530" t="str">
        <f>VLOOKUP(H4530, [1]Products!B:E, 2, FALSE)</f>
        <v>Ginger Snaps</v>
      </c>
      <c r="L4530" s="2">
        <f>VLOOKUP(H4530, [1]Products!B:D, 3, FALSE)</f>
        <v>14</v>
      </c>
      <c r="M4530" s="2">
        <f>Table1[[#This Row],[Quantity Purchased]] * Table1[[#This Row],[Unit Price]]</f>
        <v>6160</v>
      </c>
      <c r="N4530" s="2">
        <f>VLOOKUP(H4530, [1]Products!B:E, 4, FALSE)</f>
        <v>28</v>
      </c>
      <c r="O4530" t="str">
        <f>TEXT(Table1[[#This Row],[Transaction Date]], "yyyy-mm")</f>
        <v>2024-05</v>
      </c>
      <c r="P4530" s="1">
        <f ca="1">YEAR(TODAY()) - YEAR(Table1[[#This Row],[Buyer Date of Birth]])</f>
        <v>74</v>
      </c>
      <c r="Q4530" s="2">
        <f>Table1[[#This Row],[Total Revenue]] - Table1[[#This Row],[Total Cost]]</f>
        <v>6146</v>
      </c>
    </row>
    <row r="4531" spans="1:17" x14ac:dyDescent="0.25">
      <c r="A4531" s="1">
        <v>45396</v>
      </c>
      <c r="B4531" t="s">
        <v>142</v>
      </c>
      <c r="C4531" t="s">
        <v>438</v>
      </c>
      <c r="D4531" t="s">
        <v>53</v>
      </c>
      <c r="E4531" s="1">
        <v>33133</v>
      </c>
      <c r="F4531" t="s">
        <v>75</v>
      </c>
      <c r="G4531">
        <v>64</v>
      </c>
      <c r="H4531" t="s">
        <v>49</v>
      </c>
      <c r="I4531" t="s">
        <v>36</v>
      </c>
      <c r="J4531" t="s">
        <v>24</v>
      </c>
      <c r="K4531" t="str">
        <f>VLOOKUP(H4531, [1]Products!B:E, 2, FALSE)</f>
        <v>Butter Crunch</v>
      </c>
      <c r="L4531" s="2">
        <f>VLOOKUP(H4531, [1]Products!B:D, 3, FALSE)</f>
        <v>10</v>
      </c>
      <c r="M4531" s="2">
        <f>Table1[[#This Row],[Quantity Purchased]] * Table1[[#This Row],[Unit Price]]</f>
        <v>704</v>
      </c>
      <c r="N4531" s="2">
        <f>VLOOKUP(H4531, [1]Products!B:E, 4, FALSE)</f>
        <v>11</v>
      </c>
      <c r="O4531" t="str">
        <f>TEXT(Table1[[#This Row],[Transaction Date]], "yyyy-mm")</f>
        <v>2024-04</v>
      </c>
      <c r="P4531" s="1">
        <f ca="1">YEAR(TODAY()) - YEAR(Table1[[#This Row],[Buyer Date of Birth]])</f>
        <v>35</v>
      </c>
      <c r="Q4531" s="2">
        <f>Table1[[#This Row],[Total Revenue]] - Table1[[#This Row],[Total Cost]]</f>
        <v>694</v>
      </c>
    </row>
    <row r="4532" spans="1:17" x14ac:dyDescent="0.25">
      <c r="A4532" s="1">
        <v>45342</v>
      </c>
      <c r="B4532" t="s">
        <v>248</v>
      </c>
      <c r="C4532" t="s">
        <v>345</v>
      </c>
      <c r="D4532" t="s">
        <v>78</v>
      </c>
      <c r="E4532" s="1">
        <v>19224</v>
      </c>
      <c r="F4532" t="s">
        <v>21</v>
      </c>
      <c r="G4532">
        <v>188</v>
      </c>
      <c r="H4532" t="s">
        <v>29</v>
      </c>
      <c r="I4532" t="s">
        <v>36</v>
      </c>
      <c r="J4532" t="s">
        <v>24</v>
      </c>
      <c r="K4532" t="str">
        <f>VLOOKUP(H4532, [1]Products!B:E, 2, FALSE)</f>
        <v>Shortbread</v>
      </c>
      <c r="L4532" s="2">
        <f>VLOOKUP(H4532, [1]Products!B:D, 3, FALSE)</f>
        <v>10</v>
      </c>
      <c r="M4532" s="2">
        <f>Table1[[#This Row],[Quantity Purchased]] * Table1[[#This Row],[Unit Price]]</f>
        <v>8460</v>
      </c>
      <c r="N4532" s="2">
        <f>VLOOKUP(H4532, [1]Products!B:E, 4, FALSE)</f>
        <v>45</v>
      </c>
      <c r="O4532" t="str">
        <f>TEXT(Table1[[#This Row],[Transaction Date]], "yyyy-mm")</f>
        <v>2024-02</v>
      </c>
      <c r="P4532" s="1">
        <f ca="1">YEAR(TODAY()) - YEAR(Table1[[#This Row],[Buyer Date of Birth]])</f>
        <v>73</v>
      </c>
      <c r="Q4532" s="2">
        <f>Table1[[#This Row],[Total Revenue]] - Table1[[#This Row],[Total Cost]]</f>
        <v>8450</v>
      </c>
    </row>
    <row r="4533" spans="1:17" x14ac:dyDescent="0.25">
      <c r="A4533" s="1">
        <v>45403</v>
      </c>
      <c r="B4533" t="s">
        <v>204</v>
      </c>
      <c r="C4533" t="s">
        <v>359</v>
      </c>
      <c r="D4533" t="s">
        <v>34</v>
      </c>
      <c r="E4533" s="1">
        <v>29945</v>
      </c>
      <c r="F4533" t="s">
        <v>75</v>
      </c>
      <c r="G4533">
        <v>135</v>
      </c>
      <c r="H4533" t="s">
        <v>72</v>
      </c>
      <c r="I4533" t="s">
        <v>42</v>
      </c>
      <c r="J4533" t="s">
        <v>31</v>
      </c>
      <c r="K4533" t="str">
        <f>VLOOKUP(H4533, [1]Products!B:E, 2, FALSE)</f>
        <v>Choco Delight</v>
      </c>
      <c r="L4533" s="2">
        <f>VLOOKUP(H4533, [1]Products!B:D, 3, FALSE)</f>
        <v>3</v>
      </c>
      <c r="M4533" s="2">
        <f>Table1[[#This Row],[Quantity Purchased]] * Table1[[#This Row],[Unit Price]]</f>
        <v>675</v>
      </c>
      <c r="N4533" s="2">
        <f>VLOOKUP(H4533, [1]Products!B:E, 4, FALSE)</f>
        <v>5</v>
      </c>
      <c r="O4533" t="str">
        <f>TEXT(Table1[[#This Row],[Transaction Date]], "yyyy-mm")</f>
        <v>2024-04</v>
      </c>
      <c r="P4533" s="1">
        <f ca="1">YEAR(TODAY()) - YEAR(Table1[[#This Row],[Buyer Date of Birth]])</f>
        <v>44</v>
      </c>
      <c r="Q4533" s="2">
        <f>Table1[[#This Row],[Total Revenue]] - Table1[[#This Row],[Total Cost]]</f>
        <v>672</v>
      </c>
    </row>
    <row r="4534" spans="1:17" x14ac:dyDescent="0.25">
      <c r="A4534" s="1">
        <v>45366</v>
      </c>
      <c r="B4534" t="s">
        <v>140</v>
      </c>
      <c r="C4534" t="s">
        <v>116</v>
      </c>
      <c r="D4534" t="s">
        <v>89</v>
      </c>
      <c r="E4534" s="1">
        <v>19691</v>
      </c>
      <c r="F4534" t="s">
        <v>28</v>
      </c>
      <c r="G4534">
        <v>133</v>
      </c>
      <c r="H4534" t="s">
        <v>22</v>
      </c>
      <c r="I4534" t="s">
        <v>46</v>
      </c>
      <c r="J4534" t="s">
        <v>24</v>
      </c>
      <c r="K4534" t="str">
        <f>VLOOKUP(H4534, [1]Products!B:E, 2, FALSE)</f>
        <v>Cinnamon Swirls</v>
      </c>
      <c r="L4534" s="2">
        <f>VLOOKUP(H4534, [1]Products!B:D, 3, FALSE)</f>
        <v>10</v>
      </c>
      <c r="M4534" s="2">
        <f>Table1[[#This Row],[Quantity Purchased]] * Table1[[#This Row],[Unit Price]]</f>
        <v>1862</v>
      </c>
      <c r="N4534" s="2">
        <f>VLOOKUP(H4534, [1]Products!B:E, 4, FALSE)</f>
        <v>14</v>
      </c>
      <c r="O4534" t="str">
        <f>TEXT(Table1[[#This Row],[Transaction Date]], "yyyy-mm")</f>
        <v>2024-03</v>
      </c>
      <c r="P4534" s="1">
        <f ca="1">YEAR(TODAY()) - YEAR(Table1[[#This Row],[Buyer Date of Birth]])</f>
        <v>72</v>
      </c>
      <c r="Q4534" s="2">
        <f>Table1[[#This Row],[Total Revenue]] - Table1[[#This Row],[Total Cost]]</f>
        <v>1852</v>
      </c>
    </row>
    <row r="4535" spans="1:17" x14ac:dyDescent="0.25">
      <c r="A4535" s="1">
        <v>45373</v>
      </c>
      <c r="B4535" t="s">
        <v>123</v>
      </c>
      <c r="C4535" t="s">
        <v>252</v>
      </c>
      <c r="D4535" t="s">
        <v>58</v>
      </c>
      <c r="E4535" s="1">
        <v>24193</v>
      </c>
      <c r="F4535" t="s">
        <v>40</v>
      </c>
      <c r="G4535">
        <v>298</v>
      </c>
      <c r="H4535" t="s">
        <v>35</v>
      </c>
      <c r="I4535" t="s">
        <v>50</v>
      </c>
      <c r="J4535" t="s">
        <v>37</v>
      </c>
      <c r="K4535" t="str">
        <f>VLOOKUP(H4535, [1]Products!B:E, 2, FALSE)</f>
        <v>Caramel Biscuits</v>
      </c>
      <c r="L4535" s="2">
        <f>VLOOKUP(H4535, [1]Products!B:D, 3, FALSE)</f>
        <v>18</v>
      </c>
      <c r="M4535" s="2">
        <f>Table1[[#This Row],[Quantity Purchased]] * Table1[[#This Row],[Unit Price]]</f>
        <v>6556</v>
      </c>
      <c r="N4535" s="2">
        <f>VLOOKUP(H4535, [1]Products!B:E, 4, FALSE)</f>
        <v>22</v>
      </c>
      <c r="O4535" t="str">
        <f>TEXT(Table1[[#This Row],[Transaction Date]], "yyyy-mm")</f>
        <v>2024-03</v>
      </c>
      <c r="P4535" s="1">
        <f ca="1">YEAR(TODAY()) - YEAR(Table1[[#This Row],[Buyer Date of Birth]])</f>
        <v>59</v>
      </c>
      <c r="Q4535" s="2">
        <f>Table1[[#This Row],[Total Revenue]] - Table1[[#This Row],[Total Cost]]</f>
        <v>6538</v>
      </c>
    </row>
    <row r="4536" spans="1:17" x14ac:dyDescent="0.25">
      <c r="A4536" s="1">
        <v>45319</v>
      </c>
      <c r="B4536" t="s">
        <v>191</v>
      </c>
      <c r="C4536" t="s">
        <v>385</v>
      </c>
      <c r="D4536" t="s">
        <v>78</v>
      </c>
      <c r="E4536" s="1">
        <v>34624</v>
      </c>
      <c r="F4536" t="s">
        <v>40</v>
      </c>
      <c r="G4536">
        <v>328</v>
      </c>
      <c r="H4536" t="s">
        <v>72</v>
      </c>
      <c r="I4536" t="s">
        <v>55</v>
      </c>
      <c r="J4536" t="s">
        <v>24</v>
      </c>
      <c r="K4536" t="str">
        <f>VLOOKUP(H4536, [1]Products!B:E, 2, FALSE)</f>
        <v>Choco Delight</v>
      </c>
      <c r="L4536" s="2">
        <f>VLOOKUP(H4536, [1]Products!B:D, 3, FALSE)</f>
        <v>3</v>
      </c>
      <c r="M4536" s="2">
        <f>Table1[[#This Row],[Quantity Purchased]] * Table1[[#This Row],[Unit Price]]</f>
        <v>1640</v>
      </c>
      <c r="N4536" s="2">
        <f>VLOOKUP(H4536, [1]Products!B:E, 4, FALSE)</f>
        <v>5</v>
      </c>
      <c r="O4536" t="str">
        <f>TEXT(Table1[[#This Row],[Transaction Date]], "yyyy-mm")</f>
        <v>2024-01</v>
      </c>
      <c r="P4536" s="1">
        <f ca="1">YEAR(TODAY()) - YEAR(Table1[[#This Row],[Buyer Date of Birth]])</f>
        <v>31</v>
      </c>
      <c r="Q4536" s="2">
        <f>Table1[[#This Row],[Total Revenue]] - Table1[[#This Row],[Total Cost]]</f>
        <v>1637</v>
      </c>
    </row>
    <row r="4537" spans="1:17" x14ac:dyDescent="0.25">
      <c r="A4537" s="1">
        <v>45402</v>
      </c>
      <c r="B4537" t="s">
        <v>666</v>
      </c>
      <c r="C4537" t="s">
        <v>174</v>
      </c>
      <c r="D4537" t="s">
        <v>53</v>
      </c>
      <c r="E4537" s="1">
        <v>34793</v>
      </c>
      <c r="F4537" t="s">
        <v>40</v>
      </c>
      <c r="G4537">
        <v>388</v>
      </c>
      <c r="H4537" t="s">
        <v>54</v>
      </c>
      <c r="I4537" t="s">
        <v>59</v>
      </c>
      <c r="J4537" t="s">
        <v>37</v>
      </c>
      <c r="K4537" t="str">
        <f>VLOOKUP(H4537, [1]Products!B:E, 2, FALSE)</f>
        <v>Lemon Crisps</v>
      </c>
      <c r="L4537" s="2">
        <f>VLOOKUP(H4537, [1]Products!B:D, 3, FALSE)</f>
        <v>7</v>
      </c>
      <c r="M4537" s="2">
        <f>Table1[[#This Row],[Quantity Purchased]] * Table1[[#This Row],[Unit Price]]</f>
        <v>3492</v>
      </c>
      <c r="N4537" s="2">
        <f>VLOOKUP(H4537, [1]Products!B:E, 4, FALSE)</f>
        <v>9</v>
      </c>
      <c r="O4537" t="str">
        <f>TEXT(Table1[[#This Row],[Transaction Date]], "yyyy-mm")</f>
        <v>2024-04</v>
      </c>
      <c r="P4537" s="1">
        <f ca="1">YEAR(TODAY()) - YEAR(Table1[[#This Row],[Buyer Date of Birth]])</f>
        <v>30</v>
      </c>
      <c r="Q4537" s="2">
        <f>Table1[[#This Row],[Total Revenue]] - Table1[[#This Row],[Total Cost]]</f>
        <v>3485</v>
      </c>
    </row>
    <row r="4538" spans="1:17" x14ac:dyDescent="0.25">
      <c r="A4538" s="1">
        <v>45486</v>
      </c>
      <c r="B4538" t="s">
        <v>259</v>
      </c>
      <c r="C4538" t="s">
        <v>163</v>
      </c>
      <c r="D4538" t="s">
        <v>89</v>
      </c>
      <c r="E4538" s="1">
        <v>37106</v>
      </c>
      <c r="F4538" t="s">
        <v>40</v>
      </c>
      <c r="G4538">
        <v>326</v>
      </c>
      <c r="H4538" t="s">
        <v>72</v>
      </c>
      <c r="I4538" t="s">
        <v>55</v>
      </c>
      <c r="J4538" t="s">
        <v>37</v>
      </c>
      <c r="K4538" t="str">
        <f>VLOOKUP(H4538, [1]Products!B:E, 2, FALSE)</f>
        <v>Choco Delight</v>
      </c>
      <c r="L4538" s="2">
        <f>VLOOKUP(H4538, [1]Products!B:D, 3, FALSE)</f>
        <v>3</v>
      </c>
      <c r="M4538" s="2">
        <f>Table1[[#This Row],[Quantity Purchased]] * Table1[[#This Row],[Unit Price]]</f>
        <v>1630</v>
      </c>
      <c r="N4538" s="2">
        <f>VLOOKUP(H4538, [1]Products!B:E, 4, FALSE)</f>
        <v>5</v>
      </c>
      <c r="O4538" t="str">
        <f>TEXT(Table1[[#This Row],[Transaction Date]], "yyyy-mm")</f>
        <v>2024-07</v>
      </c>
      <c r="P4538" s="1">
        <f ca="1">YEAR(TODAY()) - YEAR(Table1[[#This Row],[Buyer Date of Birth]])</f>
        <v>24</v>
      </c>
      <c r="Q4538" s="2">
        <f>Table1[[#This Row],[Total Revenue]] - Table1[[#This Row],[Total Cost]]</f>
        <v>1627</v>
      </c>
    </row>
    <row r="4539" spans="1:17" x14ac:dyDescent="0.25">
      <c r="A4539" s="1">
        <v>45414</v>
      </c>
      <c r="B4539" t="s">
        <v>523</v>
      </c>
      <c r="C4539" t="s">
        <v>799</v>
      </c>
      <c r="D4539" t="s">
        <v>100</v>
      </c>
      <c r="E4539" s="1">
        <v>36498</v>
      </c>
      <c r="F4539" t="s">
        <v>75</v>
      </c>
      <c r="G4539">
        <v>387</v>
      </c>
      <c r="H4539" t="s">
        <v>66</v>
      </c>
      <c r="I4539" t="s">
        <v>59</v>
      </c>
      <c r="J4539" t="s">
        <v>24</v>
      </c>
      <c r="K4539" t="str">
        <f>VLOOKUP(H4539, [1]Products!B:E, 2, FALSE)</f>
        <v>Oatmeal Cookies</v>
      </c>
      <c r="L4539" s="2">
        <f>VLOOKUP(H4539, [1]Products!B:D, 3, FALSE)</f>
        <v>19</v>
      </c>
      <c r="M4539" s="2">
        <f>Table1[[#This Row],[Quantity Purchased]] * Table1[[#This Row],[Unit Price]]</f>
        <v>8901</v>
      </c>
      <c r="N4539" s="2">
        <f>VLOOKUP(H4539, [1]Products!B:E, 4, FALSE)</f>
        <v>23</v>
      </c>
      <c r="O4539" t="str">
        <f>TEXT(Table1[[#This Row],[Transaction Date]], "yyyy-mm")</f>
        <v>2024-05</v>
      </c>
      <c r="P4539" s="1">
        <f ca="1">YEAR(TODAY()) - YEAR(Table1[[#This Row],[Buyer Date of Birth]])</f>
        <v>26</v>
      </c>
      <c r="Q4539" s="2">
        <f>Table1[[#This Row],[Total Revenue]] - Table1[[#This Row],[Total Cost]]</f>
        <v>8882</v>
      </c>
    </row>
    <row r="4540" spans="1:17" x14ac:dyDescent="0.25">
      <c r="A4540" s="1">
        <v>45416</v>
      </c>
      <c r="B4540" t="s">
        <v>148</v>
      </c>
      <c r="C4540" t="s">
        <v>518</v>
      </c>
      <c r="D4540" t="s">
        <v>89</v>
      </c>
      <c r="E4540" s="1">
        <v>21820</v>
      </c>
      <c r="F4540" t="s">
        <v>28</v>
      </c>
      <c r="G4540">
        <v>82</v>
      </c>
      <c r="H4540" t="s">
        <v>35</v>
      </c>
      <c r="I4540" t="s">
        <v>59</v>
      </c>
      <c r="J4540" t="s">
        <v>24</v>
      </c>
      <c r="K4540" t="str">
        <f>VLOOKUP(H4540, [1]Products!B:E, 2, FALSE)</f>
        <v>Caramel Biscuits</v>
      </c>
      <c r="L4540" s="2">
        <f>VLOOKUP(H4540, [1]Products!B:D, 3, FALSE)</f>
        <v>18</v>
      </c>
      <c r="M4540" s="2">
        <f>Table1[[#This Row],[Quantity Purchased]] * Table1[[#This Row],[Unit Price]]</f>
        <v>1804</v>
      </c>
      <c r="N4540" s="2">
        <f>VLOOKUP(H4540, [1]Products!B:E, 4, FALSE)</f>
        <v>22</v>
      </c>
      <c r="O4540" t="str">
        <f>TEXT(Table1[[#This Row],[Transaction Date]], "yyyy-mm")</f>
        <v>2024-05</v>
      </c>
      <c r="P4540" s="1">
        <f ca="1">YEAR(TODAY()) - YEAR(Table1[[#This Row],[Buyer Date of Birth]])</f>
        <v>66</v>
      </c>
      <c r="Q4540" s="2">
        <f>Table1[[#This Row],[Total Revenue]] - Table1[[#This Row],[Total Cost]]</f>
        <v>1786</v>
      </c>
    </row>
    <row r="4541" spans="1:17" x14ac:dyDescent="0.25">
      <c r="A4541" s="1">
        <v>45480</v>
      </c>
      <c r="B4541" t="s">
        <v>26</v>
      </c>
      <c r="C4541" t="s">
        <v>774</v>
      </c>
      <c r="D4541" t="s">
        <v>53</v>
      </c>
      <c r="E4541" s="1">
        <v>23033</v>
      </c>
      <c r="F4541" t="s">
        <v>40</v>
      </c>
      <c r="G4541">
        <v>204</v>
      </c>
      <c r="H4541" t="s">
        <v>72</v>
      </c>
      <c r="I4541" t="s">
        <v>50</v>
      </c>
      <c r="J4541" t="s">
        <v>31</v>
      </c>
      <c r="K4541" t="str">
        <f>VLOOKUP(H4541, [1]Products!B:E, 2, FALSE)</f>
        <v>Choco Delight</v>
      </c>
      <c r="L4541" s="2">
        <f>VLOOKUP(H4541, [1]Products!B:D, 3, FALSE)</f>
        <v>3</v>
      </c>
      <c r="M4541" s="2">
        <f>Table1[[#This Row],[Quantity Purchased]] * Table1[[#This Row],[Unit Price]]</f>
        <v>1020</v>
      </c>
      <c r="N4541" s="2">
        <f>VLOOKUP(H4541, [1]Products!B:E, 4, FALSE)</f>
        <v>5</v>
      </c>
      <c r="O4541" t="str">
        <f>TEXT(Table1[[#This Row],[Transaction Date]], "yyyy-mm")</f>
        <v>2024-07</v>
      </c>
      <c r="P4541" s="1">
        <f ca="1">YEAR(TODAY()) - YEAR(Table1[[#This Row],[Buyer Date of Birth]])</f>
        <v>62</v>
      </c>
      <c r="Q4541" s="2">
        <f>Table1[[#This Row],[Total Revenue]] - Table1[[#This Row],[Total Cost]]</f>
        <v>1017</v>
      </c>
    </row>
    <row r="4542" spans="1:17" x14ac:dyDescent="0.25">
      <c r="A4542" s="1">
        <v>45409</v>
      </c>
      <c r="B4542" t="s">
        <v>166</v>
      </c>
      <c r="C4542" t="s">
        <v>907</v>
      </c>
      <c r="D4542" t="s">
        <v>84</v>
      </c>
      <c r="E4542" s="1">
        <v>31352</v>
      </c>
      <c r="F4542" t="s">
        <v>28</v>
      </c>
      <c r="G4542">
        <v>224</v>
      </c>
      <c r="H4542" t="s">
        <v>71</v>
      </c>
      <c r="I4542" t="s">
        <v>55</v>
      </c>
      <c r="J4542" t="s">
        <v>24</v>
      </c>
      <c r="K4542" t="str">
        <f>VLOOKUP(H4542, [1]Products!B:E, 2, FALSE)</f>
        <v>Peanut Butter Bites</v>
      </c>
      <c r="L4542" s="2">
        <f>VLOOKUP(H4542, [1]Products!B:D, 3, FALSE)</f>
        <v>5</v>
      </c>
      <c r="M4542" s="2">
        <f>Table1[[#This Row],[Quantity Purchased]] * Table1[[#This Row],[Unit Price]]</f>
        <v>1568</v>
      </c>
      <c r="N4542" s="2">
        <f>VLOOKUP(H4542, [1]Products!B:E, 4, FALSE)</f>
        <v>7</v>
      </c>
      <c r="O4542" t="str">
        <f>TEXT(Table1[[#This Row],[Transaction Date]], "yyyy-mm")</f>
        <v>2024-04</v>
      </c>
      <c r="P4542" s="1">
        <f ca="1">YEAR(TODAY()) - YEAR(Table1[[#This Row],[Buyer Date of Birth]])</f>
        <v>40</v>
      </c>
      <c r="Q4542" s="2">
        <f>Table1[[#This Row],[Total Revenue]] - Table1[[#This Row],[Total Cost]]</f>
        <v>1563</v>
      </c>
    </row>
    <row r="4543" spans="1:17" x14ac:dyDescent="0.25">
      <c r="A4543" s="1">
        <v>45445</v>
      </c>
      <c r="B4543" t="s">
        <v>259</v>
      </c>
      <c r="C4543" t="s">
        <v>855</v>
      </c>
      <c r="D4543" t="s">
        <v>78</v>
      </c>
      <c r="E4543" s="1">
        <v>17622</v>
      </c>
      <c r="F4543" t="s">
        <v>21</v>
      </c>
      <c r="G4543">
        <v>71</v>
      </c>
      <c r="H4543" t="s">
        <v>72</v>
      </c>
      <c r="I4543" t="s">
        <v>59</v>
      </c>
      <c r="J4543" t="s">
        <v>37</v>
      </c>
      <c r="K4543" t="str">
        <f>VLOOKUP(H4543, [1]Products!B:E, 2, FALSE)</f>
        <v>Choco Delight</v>
      </c>
      <c r="L4543" s="2">
        <f>VLOOKUP(H4543, [1]Products!B:D, 3, FALSE)</f>
        <v>3</v>
      </c>
      <c r="M4543" s="2">
        <f>Table1[[#This Row],[Quantity Purchased]] * Table1[[#This Row],[Unit Price]]</f>
        <v>355</v>
      </c>
      <c r="N4543" s="2">
        <f>VLOOKUP(H4543, [1]Products!B:E, 4, FALSE)</f>
        <v>5</v>
      </c>
      <c r="O4543" t="str">
        <f>TEXT(Table1[[#This Row],[Transaction Date]], "yyyy-mm")</f>
        <v>2024-06</v>
      </c>
      <c r="P4543" s="1">
        <f ca="1">YEAR(TODAY()) - YEAR(Table1[[#This Row],[Buyer Date of Birth]])</f>
        <v>77</v>
      </c>
      <c r="Q4543" s="2">
        <f>Table1[[#This Row],[Total Revenue]] - Table1[[#This Row],[Total Cost]]</f>
        <v>352</v>
      </c>
    </row>
    <row r="4544" spans="1:17" x14ac:dyDescent="0.25">
      <c r="A4544" s="1">
        <v>45312</v>
      </c>
      <c r="B4544" t="s">
        <v>831</v>
      </c>
      <c r="C4544" t="s">
        <v>287</v>
      </c>
      <c r="D4544" t="s">
        <v>34</v>
      </c>
      <c r="E4544" s="1">
        <v>20914</v>
      </c>
      <c r="F4544" t="s">
        <v>21</v>
      </c>
      <c r="G4544">
        <v>240</v>
      </c>
      <c r="H4544" t="s">
        <v>22</v>
      </c>
      <c r="I4544" t="s">
        <v>55</v>
      </c>
      <c r="J4544" t="s">
        <v>24</v>
      </c>
      <c r="K4544" t="str">
        <f>VLOOKUP(H4544, [1]Products!B:E, 2, FALSE)</f>
        <v>Cinnamon Swirls</v>
      </c>
      <c r="L4544" s="2">
        <f>VLOOKUP(H4544, [1]Products!B:D, 3, FALSE)</f>
        <v>10</v>
      </c>
      <c r="M4544" s="2">
        <f>Table1[[#This Row],[Quantity Purchased]] * Table1[[#This Row],[Unit Price]]</f>
        <v>3360</v>
      </c>
      <c r="N4544" s="2">
        <f>VLOOKUP(H4544, [1]Products!B:E, 4, FALSE)</f>
        <v>14</v>
      </c>
      <c r="O4544" t="str">
        <f>TEXT(Table1[[#This Row],[Transaction Date]], "yyyy-mm")</f>
        <v>2024-01</v>
      </c>
      <c r="P4544" s="1">
        <f ca="1">YEAR(TODAY()) - YEAR(Table1[[#This Row],[Buyer Date of Birth]])</f>
        <v>68</v>
      </c>
      <c r="Q4544" s="2">
        <f>Table1[[#This Row],[Total Revenue]] - Table1[[#This Row],[Total Cost]]</f>
        <v>3350</v>
      </c>
    </row>
    <row r="4545" spans="1:17" x14ac:dyDescent="0.25">
      <c r="A4545" s="1">
        <v>45476</v>
      </c>
      <c r="B4545" t="s">
        <v>784</v>
      </c>
      <c r="C4545" t="s">
        <v>156</v>
      </c>
      <c r="D4545" t="s">
        <v>45</v>
      </c>
      <c r="E4545" s="1">
        <v>22058</v>
      </c>
      <c r="F4545" t="s">
        <v>28</v>
      </c>
      <c r="G4545">
        <v>328</v>
      </c>
      <c r="H4545" t="s">
        <v>49</v>
      </c>
      <c r="I4545" t="s">
        <v>59</v>
      </c>
      <c r="J4545" t="s">
        <v>24</v>
      </c>
      <c r="K4545" t="str">
        <f>VLOOKUP(H4545, [1]Products!B:E, 2, FALSE)</f>
        <v>Butter Crunch</v>
      </c>
      <c r="L4545" s="2">
        <f>VLOOKUP(H4545, [1]Products!B:D, 3, FALSE)</f>
        <v>10</v>
      </c>
      <c r="M4545" s="2">
        <f>Table1[[#This Row],[Quantity Purchased]] * Table1[[#This Row],[Unit Price]]</f>
        <v>3608</v>
      </c>
      <c r="N4545" s="2">
        <f>VLOOKUP(H4545, [1]Products!B:E, 4, FALSE)</f>
        <v>11</v>
      </c>
      <c r="O4545" t="str">
        <f>TEXT(Table1[[#This Row],[Transaction Date]], "yyyy-mm")</f>
        <v>2024-07</v>
      </c>
      <c r="P4545" s="1">
        <f ca="1">YEAR(TODAY()) - YEAR(Table1[[#This Row],[Buyer Date of Birth]])</f>
        <v>65</v>
      </c>
      <c r="Q4545" s="2">
        <f>Table1[[#This Row],[Total Revenue]] - Table1[[#This Row],[Total Cost]]</f>
        <v>3598</v>
      </c>
    </row>
    <row r="4546" spans="1:17" x14ac:dyDescent="0.25">
      <c r="A4546" s="1">
        <v>45486</v>
      </c>
      <c r="B4546" t="s">
        <v>599</v>
      </c>
      <c r="C4546" t="s">
        <v>714</v>
      </c>
      <c r="D4546" t="s">
        <v>45</v>
      </c>
      <c r="E4546" s="1">
        <v>29523</v>
      </c>
      <c r="F4546" t="s">
        <v>75</v>
      </c>
      <c r="G4546">
        <v>33</v>
      </c>
      <c r="H4546" t="s">
        <v>49</v>
      </c>
      <c r="I4546" t="s">
        <v>36</v>
      </c>
      <c r="J4546" t="s">
        <v>37</v>
      </c>
      <c r="K4546" t="str">
        <f>VLOOKUP(H4546, [1]Products!B:E, 2, FALSE)</f>
        <v>Butter Crunch</v>
      </c>
      <c r="L4546" s="2">
        <f>VLOOKUP(H4546, [1]Products!B:D, 3, FALSE)</f>
        <v>10</v>
      </c>
      <c r="M4546" s="2">
        <f>Table1[[#This Row],[Quantity Purchased]] * Table1[[#This Row],[Unit Price]]</f>
        <v>363</v>
      </c>
      <c r="N4546" s="2">
        <f>VLOOKUP(H4546, [1]Products!B:E, 4, FALSE)</f>
        <v>11</v>
      </c>
      <c r="O4546" t="str">
        <f>TEXT(Table1[[#This Row],[Transaction Date]], "yyyy-mm")</f>
        <v>2024-07</v>
      </c>
      <c r="P4546" s="1">
        <f ca="1">YEAR(TODAY()) - YEAR(Table1[[#This Row],[Buyer Date of Birth]])</f>
        <v>45</v>
      </c>
      <c r="Q4546" s="2">
        <f>Table1[[#This Row],[Total Revenue]] - Table1[[#This Row],[Total Cost]]</f>
        <v>353</v>
      </c>
    </row>
    <row r="4547" spans="1:17" x14ac:dyDescent="0.25">
      <c r="A4547" s="1">
        <v>45338</v>
      </c>
      <c r="B4547" t="s">
        <v>549</v>
      </c>
      <c r="C4547" t="s">
        <v>227</v>
      </c>
      <c r="D4547" t="s">
        <v>58</v>
      </c>
      <c r="E4547" s="1">
        <v>30618</v>
      </c>
      <c r="F4547" t="s">
        <v>40</v>
      </c>
      <c r="G4547">
        <v>321</v>
      </c>
      <c r="H4547" t="s">
        <v>49</v>
      </c>
      <c r="I4547" t="s">
        <v>36</v>
      </c>
      <c r="J4547" t="s">
        <v>37</v>
      </c>
      <c r="K4547" t="str">
        <f>VLOOKUP(H4547, [1]Products!B:E, 2, FALSE)</f>
        <v>Butter Crunch</v>
      </c>
      <c r="L4547" s="2">
        <f>VLOOKUP(H4547, [1]Products!B:D, 3, FALSE)</f>
        <v>10</v>
      </c>
      <c r="M4547" s="2">
        <f>Table1[[#This Row],[Quantity Purchased]] * Table1[[#This Row],[Unit Price]]</f>
        <v>3531</v>
      </c>
      <c r="N4547" s="2">
        <f>VLOOKUP(H4547, [1]Products!B:E, 4, FALSE)</f>
        <v>11</v>
      </c>
      <c r="O4547" t="str">
        <f>TEXT(Table1[[#This Row],[Transaction Date]], "yyyy-mm")</f>
        <v>2024-02</v>
      </c>
      <c r="P4547" s="1">
        <f ca="1">YEAR(TODAY()) - YEAR(Table1[[#This Row],[Buyer Date of Birth]])</f>
        <v>42</v>
      </c>
      <c r="Q4547" s="2">
        <f>Table1[[#This Row],[Total Revenue]] - Table1[[#This Row],[Total Cost]]</f>
        <v>3521</v>
      </c>
    </row>
    <row r="4548" spans="1:17" x14ac:dyDescent="0.25">
      <c r="A4548" s="1">
        <v>45489</v>
      </c>
      <c r="B4548" t="s">
        <v>523</v>
      </c>
      <c r="C4548" t="s">
        <v>981</v>
      </c>
      <c r="D4548" t="s">
        <v>34</v>
      </c>
      <c r="E4548" s="1">
        <v>30087</v>
      </c>
      <c r="F4548" t="s">
        <v>28</v>
      </c>
      <c r="G4548">
        <v>20</v>
      </c>
      <c r="H4548" t="s">
        <v>22</v>
      </c>
      <c r="I4548" t="s">
        <v>42</v>
      </c>
      <c r="J4548" t="s">
        <v>24</v>
      </c>
      <c r="K4548" t="str">
        <f>VLOOKUP(H4548, [1]Products!B:E, 2, FALSE)</f>
        <v>Cinnamon Swirls</v>
      </c>
      <c r="L4548" s="2">
        <f>VLOOKUP(H4548, [1]Products!B:D, 3, FALSE)</f>
        <v>10</v>
      </c>
      <c r="M4548" s="2">
        <f>Table1[[#This Row],[Quantity Purchased]] * Table1[[#This Row],[Unit Price]]</f>
        <v>280</v>
      </c>
      <c r="N4548" s="2">
        <f>VLOOKUP(H4548, [1]Products!B:E, 4, FALSE)</f>
        <v>14</v>
      </c>
      <c r="O4548" t="str">
        <f>TEXT(Table1[[#This Row],[Transaction Date]], "yyyy-mm")</f>
        <v>2024-07</v>
      </c>
      <c r="P4548" s="1">
        <f ca="1">YEAR(TODAY()) - YEAR(Table1[[#This Row],[Buyer Date of Birth]])</f>
        <v>43</v>
      </c>
      <c r="Q4548" s="2">
        <f>Table1[[#This Row],[Total Revenue]] - Table1[[#This Row],[Total Cost]]</f>
        <v>270</v>
      </c>
    </row>
    <row r="4549" spans="1:17" x14ac:dyDescent="0.25">
      <c r="A4549" s="1">
        <v>45434</v>
      </c>
      <c r="B4549" t="s">
        <v>313</v>
      </c>
      <c r="C4549" t="s">
        <v>1386</v>
      </c>
      <c r="D4549" t="s">
        <v>89</v>
      </c>
      <c r="E4549" s="1">
        <v>16003</v>
      </c>
      <c r="F4549" t="s">
        <v>21</v>
      </c>
      <c r="G4549">
        <v>194</v>
      </c>
      <c r="H4549" t="s">
        <v>72</v>
      </c>
      <c r="I4549" t="s">
        <v>46</v>
      </c>
      <c r="J4549" t="s">
        <v>24</v>
      </c>
      <c r="K4549" t="str">
        <f>VLOOKUP(H4549, [1]Products!B:E, 2, FALSE)</f>
        <v>Choco Delight</v>
      </c>
      <c r="L4549" s="2">
        <f>VLOOKUP(H4549, [1]Products!B:D, 3, FALSE)</f>
        <v>3</v>
      </c>
      <c r="M4549" s="2">
        <f>Table1[[#This Row],[Quantity Purchased]] * Table1[[#This Row],[Unit Price]]</f>
        <v>970</v>
      </c>
      <c r="N4549" s="2">
        <f>VLOOKUP(H4549, [1]Products!B:E, 4, FALSE)</f>
        <v>5</v>
      </c>
      <c r="O4549" t="str">
        <f>TEXT(Table1[[#This Row],[Transaction Date]], "yyyy-mm")</f>
        <v>2024-05</v>
      </c>
      <c r="P4549" s="1">
        <f ca="1">YEAR(TODAY()) - YEAR(Table1[[#This Row],[Buyer Date of Birth]])</f>
        <v>82</v>
      </c>
      <c r="Q4549" s="2">
        <f>Table1[[#This Row],[Total Revenue]] - Table1[[#This Row],[Total Cost]]</f>
        <v>967</v>
      </c>
    </row>
    <row r="4550" spans="1:17" x14ac:dyDescent="0.25">
      <c r="A4550" s="1">
        <v>45496</v>
      </c>
      <c r="B4550" t="s">
        <v>599</v>
      </c>
      <c r="C4550" t="s">
        <v>1066</v>
      </c>
      <c r="D4550" t="s">
        <v>78</v>
      </c>
      <c r="E4550" s="1">
        <v>18628</v>
      </c>
      <c r="F4550" t="s">
        <v>75</v>
      </c>
      <c r="G4550">
        <v>140</v>
      </c>
      <c r="H4550" t="s">
        <v>29</v>
      </c>
      <c r="I4550" t="s">
        <v>50</v>
      </c>
      <c r="J4550" t="s">
        <v>24</v>
      </c>
      <c r="K4550" t="str">
        <f>VLOOKUP(H4550, [1]Products!B:E, 2, FALSE)</f>
        <v>Shortbread</v>
      </c>
      <c r="L4550" s="2">
        <f>VLOOKUP(H4550, [1]Products!B:D, 3, FALSE)</f>
        <v>10</v>
      </c>
      <c r="M4550" s="2">
        <f>Table1[[#This Row],[Quantity Purchased]] * Table1[[#This Row],[Unit Price]]</f>
        <v>6300</v>
      </c>
      <c r="N4550" s="2">
        <f>VLOOKUP(H4550, [1]Products!B:E, 4, FALSE)</f>
        <v>45</v>
      </c>
      <c r="O4550" t="str">
        <f>TEXT(Table1[[#This Row],[Transaction Date]], "yyyy-mm")</f>
        <v>2024-07</v>
      </c>
      <c r="P4550" s="1">
        <f ca="1">YEAR(TODAY()) - YEAR(Table1[[#This Row],[Buyer Date of Birth]])</f>
        <v>75</v>
      </c>
      <c r="Q4550" s="2">
        <f>Table1[[#This Row],[Total Revenue]] - Table1[[#This Row],[Total Cost]]</f>
        <v>6290</v>
      </c>
    </row>
    <row r="4551" spans="1:17" x14ac:dyDescent="0.25">
      <c r="A4551" s="1">
        <v>45381</v>
      </c>
      <c r="B4551" t="s">
        <v>309</v>
      </c>
      <c r="C4551" t="s">
        <v>1293</v>
      </c>
      <c r="D4551" t="s">
        <v>34</v>
      </c>
      <c r="E4551" s="1">
        <v>36778</v>
      </c>
      <c r="F4551" t="s">
        <v>75</v>
      </c>
      <c r="G4551">
        <v>285</v>
      </c>
      <c r="H4551" t="s">
        <v>49</v>
      </c>
      <c r="I4551" t="s">
        <v>23</v>
      </c>
      <c r="J4551" t="s">
        <v>24</v>
      </c>
      <c r="K4551" t="str">
        <f>VLOOKUP(H4551, [1]Products!B:E, 2, FALSE)</f>
        <v>Butter Crunch</v>
      </c>
      <c r="L4551" s="2">
        <f>VLOOKUP(H4551, [1]Products!B:D, 3, FALSE)</f>
        <v>10</v>
      </c>
      <c r="M4551" s="2">
        <f>Table1[[#This Row],[Quantity Purchased]] * Table1[[#This Row],[Unit Price]]</f>
        <v>3135</v>
      </c>
      <c r="N4551" s="2">
        <f>VLOOKUP(H4551, [1]Products!B:E, 4, FALSE)</f>
        <v>11</v>
      </c>
      <c r="O4551" t="str">
        <f>TEXT(Table1[[#This Row],[Transaction Date]], "yyyy-mm")</f>
        <v>2024-03</v>
      </c>
      <c r="P4551" s="1">
        <f ca="1">YEAR(TODAY()) - YEAR(Table1[[#This Row],[Buyer Date of Birth]])</f>
        <v>25</v>
      </c>
      <c r="Q4551" s="2">
        <f>Table1[[#This Row],[Total Revenue]] - Table1[[#This Row],[Total Cost]]</f>
        <v>3125</v>
      </c>
    </row>
    <row r="4552" spans="1:17" x14ac:dyDescent="0.25">
      <c r="A4552" s="1">
        <v>45411</v>
      </c>
      <c r="B4552" t="s">
        <v>400</v>
      </c>
      <c r="C4552" t="s">
        <v>674</v>
      </c>
      <c r="D4552" t="s">
        <v>78</v>
      </c>
      <c r="E4552" s="1">
        <v>27119</v>
      </c>
      <c r="F4552" t="s">
        <v>75</v>
      </c>
      <c r="G4552">
        <v>35</v>
      </c>
      <c r="H4552" t="s">
        <v>49</v>
      </c>
      <c r="I4552" t="s">
        <v>30</v>
      </c>
      <c r="J4552" t="s">
        <v>24</v>
      </c>
      <c r="K4552" t="str">
        <f>VLOOKUP(H4552, [1]Products!B:E, 2, FALSE)</f>
        <v>Butter Crunch</v>
      </c>
      <c r="L4552" s="2">
        <f>VLOOKUP(H4552, [1]Products!B:D, 3, FALSE)</f>
        <v>10</v>
      </c>
      <c r="M4552" s="2">
        <f>Table1[[#This Row],[Quantity Purchased]] * Table1[[#This Row],[Unit Price]]</f>
        <v>385</v>
      </c>
      <c r="N4552" s="2">
        <f>VLOOKUP(H4552, [1]Products!B:E, 4, FALSE)</f>
        <v>11</v>
      </c>
      <c r="O4552" t="str">
        <f>TEXT(Table1[[#This Row],[Transaction Date]], "yyyy-mm")</f>
        <v>2024-04</v>
      </c>
      <c r="P4552" s="1">
        <f ca="1">YEAR(TODAY()) - YEAR(Table1[[#This Row],[Buyer Date of Birth]])</f>
        <v>51</v>
      </c>
      <c r="Q4552" s="2">
        <f>Table1[[#This Row],[Total Revenue]] - Table1[[#This Row],[Total Cost]]</f>
        <v>375</v>
      </c>
    </row>
    <row r="4553" spans="1:17" x14ac:dyDescent="0.25">
      <c r="A4553" s="1">
        <v>45372</v>
      </c>
      <c r="B4553" t="s">
        <v>466</v>
      </c>
      <c r="C4553" t="s">
        <v>33</v>
      </c>
      <c r="D4553" t="s">
        <v>34</v>
      </c>
      <c r="E4553" s="1">
        <v>38142</v>
      </c>
      <c r="F4553" t="s">
        <v>28</v>
      </c>
      <c r="G4553">
        <v>410</v>
      </c>
      <c r="H4553" t="s">
        <v>72</v>
      </c>
      <c r="I4553" t="s">
        <v>36</v>
      </c>
      <c r="J4553" t="s">
        <v>24</v>
      </c>
      <c r="K4553" t="str">
        <f>VLOOKUP(H4553, [1]Products!B:E, 2, FALSE)</f>
        <v>Choco Delight</v>
      </c>
      <c r="L4553" s="2">
        <f>VLOOKUP(H4553, [1]Products!B:D, 3, FALSE)</f>
        <v>3</v>
      </c>
      <c r="M4553" s="2">
        <f>Table1[[#This Row],[Quantity Purchased]] * Table1[[#This Row],[Unit Price]]</f>
        <v>2050</v>
      </c>
      <c r="N4553" s="2">
        <f>VLOOKUP(H4553, [1]Products!B:E, 4, FALSE)</f>
        <v>5</v>
      </c>
      <c r="O4553" t="str">
        <f>TEXT(Table1[[#This Row],[Transaction Date]], "yyyy-mm")</f>
        <v>2024-03</v>
      </c>
      <c r="P4553" s="1">
        <f ca="1">YEAR(TODAY()) - YEAR(Table1[[#This Row],[Buyer Date of Birth]])</f>
        <v>21</v>
      </c>
      <c r="Q4553" s="2">
        <f>Table1[[#This Row],[Total Revenue]] - Table1[[#This Row],[Total Cost]]</f>
        <v>2047</v>
      </c>
    </row>
    <row r="4554" spans="1:17" x14ac:dyDescent="0.25">
      <c r="A4554" s="1">
        <v>45356</v>
      </c>
      <c r="B4554" t="s">
        <v>496</v>
      </c>
      <c r="C4554" t="s">
        <v>1419</v>
      </c>
      <c r="D4554" t="s">
        <v>58</v>
      </c>
      <c r="E4554" s="1">
        <v>16298</v>
      </c>
      <c r="F4554" t="s">
        <v>28</v>
      </c>
      <c r="G4554">
        <v>443</v>
      </c>
      <c r="H4554" t="s">
        <v>72</v>
      </c>
      <c r="I4554" t="s">
        <v>23</v>
      </c>
      <c r="J4554" t="s">
        <v>31</v>
      </c>
      <c r="K4554" t="str">
        <f>VLOOKUP(H4554, [1]Products!B:E, 2, FALSE)</f>
        <v>Choco Delight</v>
      </c>
      <c r="L4554" s="2">
        <f>VLOOKUP(H4554, [1]Products!B:D, 3, FALSE)</f>
        <v>3</v>
      </c>
      <c r="M4554" s="2">
        <f>Table1[[#This Row],[Quantity Purchased]] * Table1[[#This Row],[Unit Price]]</f>
        <v>2215</v>
      </c>
      <c r="N4554" s="2">
        <f>VLOOKUP(H4554, [1]Products!B:E, 4, FALSE)</f>
        <v>5</v>
      </c>
      <c r="O4554" t="str">
        <f>TEXT(Table1[[#This Row],[Transaction Date]], "yyyy-mm")</f>
        <v>2024-03</v>
      </c>
      <c r="P4554" s="1">
        <f ca="1">YEAR(TODAY()) - YEAR(Table1[[#This Row],[Buyer Date of Birth]])</f>
        <v>81</v>
      </c>
      <c r="Q4554" s="2">
        <f>Table1[[#This Row],[Total Revenue]] - Table1[[#This Row],[Total Cost]]</f>
        <v>2212</v>
      </c>
    </row>
    <row r="4555" spans="1:17" x14ac:dyDescent="0.25">
      <c r="A4555" s="1">
        <v>45387</v>
      </c>
      <c r="B4555" t="s">
        <v>356</v>
      </c>
      <c r="C4555" t="s">
        <v>399</v>
      </c>
      <c r="D4555" t="s">
        <v>58</v>
      </c>
      <c r="E4555" s="1">
        <v>37519</v>
      </c>
      <c r="F4555" t="s">
        <v>75</v>
      </c>
      <c r="G4555">
        <v>339</v>
      </c>
      <c r="H4555" t="s">
        <v>72</v>
      </c>
      <c r="I4555" t="s">
        <v>30</v>
      </c>
      <c r="J4555" t="s">
        <v>24</v>
      </c>
      <c r="K4555" t="str">
        <f>VLOOKUP(H4555, [1]Products!B:E, 2, FALSE)</f>
        <v>Choco Delight</v>
      </c>
      <c r="L4555" s="2">
        <f>VLOOKUP(H4555, [1]Products!B:D, 3, FALSE)</f>
        <v>3</v>
      </c>
      <c r="M4555" s="2">
        <f>Table1[[#This Row],[Quantity Purchased]] * Table1[[#This Row],[Unit Price]]</f>
        <v>1695</v>
      </c>
      <c r="N4555" s="2">
        <f>VLOOKUP(H4555, [1]Products!B:E, 4, FALSE)</f>
        <v>5</v>
      </c>
      <c r="O4555" t="str">
        <f>TEXT(Table1[[#This Row],[Transaction Date]], "yyyy-mm")</f>
        <v>2024-04</v>
      </c>
      <c r="P4555" s="1">
        <f ca="1">YEAR(TODAY()) - YEAR(Table1[[#This Row],[Buyer Date of Birth]])</f>
        <v>23</v>
      </c>
      <c r="Q4555" s="2">
        <f>Table1[[#This Row],[Total Revenue]] - Table1[[#This Row],[Total Cost]]</f>
        <v>1692</v>
      </c>
    </row>
    <row r="4556" spans="1:17" x14ac:dyDescent="0.25">
      <c r="A4556" s="1">
        <v>45438</v>
      </c>
      <c r="B4556" t="s">
        <v>474</v>
      </c>
      <c r="C4556" t="s">
        <v>355</v>
      </c>
      <c r="D4556" t="s">
        <v>84</v>
      </c>
      <c r="E4556" s="1">
        <v>19707</v>
      </c>
      <c r="F4556" t="s">
        <v>40</v>
      </c>
      <c r="G4556">
        <v>255</v>
      </c>
      <c r="H4556" t="s">
        <v>66</v>
      </c>
      <c r="I4556" t="s">
        <v>36</v>
      </c>
      <c r="J4556" t="s">
        <v>24</v>
      </c>
      <c r="K4556" t="str">
        <f>VLOOKUP(H4556, [1]Products!B:E, 2, FALSE)</f>
        <v>Oatmeal Cookies</v>
      </c>
      <c r="L4556" s="2">
        <f>VLOOKUP(H4556, [1]Products!B:D, 3, FALSE)</f>
        <v>19</v>
      </c>
      <c r="M4556" s="2">
        <f>Table1[[#This Row],[Quantity Purchased]] * Table1[[#This Row],[Unit Price]]</f>
        <v>5865</v>
      </c>
      <c r="N4556" s="2">
        <f>VLOOKUP(H4556, [1]Products!B:E, 4, FALSE)</f>
        <v>23</v>
      </c>
      <c r="O4556" t="str">
        <f>TEXT(Table1[[#This Row],[Transaction Date]], "yyyy-mm")</f>
        <v>2024-05</v>
      </c>
      <c r="P4556" s="1">
        <f ca="1">YEAR(TODAY()) - YEAR(Table1[[#This Row],[Buyer Date of Birth]])</f>
        <v>72</v>
      </c>
      <c r="Q4556" s="2">
        <f>Table1[[#This Row],[Total Revenue]] - Table1[[#This Row],[Total Cost]]</f>
        <v>5846</v>
      </c>
    </row>
    <row r="4557" spans="1:17" x14ac:dyDescent="0.25">
      <c r="A4557" s="1">
        <v>45458</v>
      </c>
      <c r="B4557" t="s">
        <v>500</v>
      </c>
      <c r="C4557" t="s">
        <v>1207</v>
      </c>
      <c r="D4557" t="s">
        <v>62</v>
      </c>
      <c r="E4557" s="1">
        <v>21339</v>
      </c>
      <c r="F4557" t="s">
        <v>28</v>
      </c>
      <c r="G4557">
        <v>484</v>
      </c>
      <c r="H4557" t="s">
        <v>41</v>
      </c>
      <c r="I4557" t="s">
        <v>23</v>
      </c>
      <c r="J4557" t="s">
        <v>24</v>
      </c>
      <c r="K4557" t="str">
        <f>VLOOKUP(H4557, [1]Products!B:E, 2, FALSE)</f>
        <v>Ginger Snaps</v>
      </c>
      <c r="L4557" s="2">
        <f>VLOOKUP(H4557, [1]Products!B:D, 3, FALSE)</f>
        <v>14</v>
      </c>
      <c r="M4557" s="2">
        <f>Table1[[#This Row],[Quantity Purchased]] * Table1[[#This Row],[Unit Price]]</f>
        <v>13552</v>
      </c>
      <c r="N4557" s="2">
        <f>VLOOKUP(H4557, [1]Products!B:E, 4, FALSE)</f>
        <v>28</v>
      </c>
      <c r="O4557" t="str">
        <f>TEXT(Table1[[#This Row],[Transaction Date]], "yyyy-mm")</f>
        <v>2024-06</v>
      </c>
      <c r="P4557" s="1">
        <f ca="1">YEAR(TODAY()) - YEAR(Table1[[#This Row],[Buyer Date of Birth]])</f>
        <v>67</v>
      </c>
      <c r="Q4557" s="2">
        <f>Table1[[#This Row],[Total Revenue]] - Table1[[#This Row],[Total Cost]]</f>
        <v>13538</v>
      </c>
    </row>
    <row r="4558" spans="1:17" x14ac:dyDescent="0.25">
      <c r="A4558" s="1">
        <v>45436</v>
      </c>
      <c r="B4558" t="s">
        <v>439</v>
      </c>
      <c r="C4558" t="s">
        <v>774</v>
      </c>
      <c r="D4558" t="s">
        <v>45</v>
      </c>
      <c r="E4558" s="1">
        <v>22611</v>
      </c>
      <c r="F4558" t="s">
        <v>21</v>
      </c>
      <c r="G4558">
        <v>42</v>
      </c>
      <c r="H4558" t="s">
        <v>72</v>
      </c>
      <c r="I4558" t="s">
        <v>30</v>
      </c>
      <c r="J4558" t="s">
        <v>24</v>
      </c>
      <c r="K4558" t="str">
        <f>VLOOKUP(H4558, [1]Products!B:E, 2, FALSE)</f>
        <v>Choco Delight</v>
      </c>
      <c r="L4558" s="2">
        <f>VLOOKUP(H4558, [1]Products!B:D, 3, FALSE)</f>
        <v>3</v>
      </c>
      <c r="M4558" s="2">
        <f>Table1[[#This Row],[Quantity Purchased]] * Table1[[#This Row],[Unit Price]]</f>
        <v>210</v>
      </c>
      <c r="N4558" s="2">
        <f>VLOOKUP(H4558, [1]Products!B:E, 4, FALSE)</f>
        <v>5</v>
      </c>
      <c r="O4558" t="str">
        <f>TEXT(Table1[[#This Row],[Transaction Date]], "yyyy-mm")</f>
        <v>2024-05</v>
      </c>
      <c r="P4558" s="1">
        <f ca="1">YEAR(TODAY()) - YEAR(Table1[[#This Row],[Buyer Date of Birth]])</f>
        <v>64</v>
      </c>
      <c r="Q4558" s="2">
        <f>Table1[[#This Row],[Total Revenue]] - Table1[[#This Row],[Total Cost]]</f>
        <v>207</v>
      </c>
    </row>
    <row r="4559" spans="1:17" x14ac:dyDescent="0.25">
      <c r="A4559" s="1">
        <v>45499</v>
      </c>
      <c r="B4559" t="s">
        <v>117</v>
      </c>
      <c r="C4559" t="s">
        <v>345</v>
      </c>
      <c r="D4559" t="s">
        <v>84</v>
      </c>
      <c r="E4559" s="1">
        <v>32004</v>
      </c>
      <c r="F4559" t="s">
        <v>28</v>
      </c>
      <c r="G4559">
        <v>41</v>
      </c>
      <c r="H4559" t="s">
        <v>54</v>
      </c>
      <c r="I4559" t="s">
        <v>36</v>
      </c>
      <c r="J4559" t="s">
        <v>24</v>
      </c>
      <c r="K4559" t="str">
        <f>VLOOKUP(H4559, [1]Products!B:E, 2, FALSE)</f>
        <v>Lemon Crisps</v>
      </c>
      <c r="L4559" s="2">
        <f>VLOOKUP(H4559, [1]Products!B:D, 3, FALSE)</f>
        <v>7</v>
      </c>
      <c r="M4559" s="2">
        <f>Table1[[#This Row],[Quantity Purchased]] * Table1[[#This Row],[Unit Price]]</f>
        <v>369</v>
      </c>
      <c r="N4559" s="2">
        <f>VLOOKUP(H4559, [1]Products!B:E, 4, FALSE)</f>
        <v>9</v>
      </c>
      <c r="O4559" t="str">
        <f>TEXT(Table1[[#This Row],[Transaction Date]], "yyyy-mm")</f>
        <v>2024-07</v>
      </c>
      <c r="P4559" s="1">
        <f ca="1">YEAR(TODAY()) - YEAR(Table1[[#This Row],[Buyer Date of Birth]])</f>
        <v>38</v>
      </c>
      <c r="Q4559" s="2">
        <f>Table1[[#This Row],[Total Revenue]] - Table1[[#This Row],[Total Cost]]</f>
        <v>362</v>
      </c>
    </row>
    <row r="4560" spans="1:17" x14ac:dyDescent="0.25">
      <c r="A4560" s="1">
        <v>45326</v>
      </c>
      <c r="B4560" t="s">
        <v>113</v>
      </c>
      <c r="C4560" t="s">
        <v>637</v>
      </c>
      <c r="D4560" t="s">
        <v>58</v>
      </c>
      <c r="E4560" s="1">
        <v>16116</v>
      </c>
      <c r="F4560" t="s">
        <v>28</v>
      </c>
      <c r="G4560">
        <v>367</v>
      </c>
      <c r="H4560" t="s">
        <v>72</v>
      </c>
      <c r="I4560" t="s">
        <v>23</v>
      </c>
      <c r="J4560" t="s">
        <v>24</v>
      </c>
      <c r="K4560" t="str">
        <f>VLOOKUP(H4560, [1]Products!B:E, 2, FALSE)</f>
        <v>Choco Delight</v>
      </c>
      <c r="L4560" s="2">
        <f>VLOOKUP(H4560, [1]Products!B:D, 3, FALSE)</f>
        <v>3</v>
      </c>
      <c r="M4560" s="2">
        <f>Table1[[#This Row],[Quantity Purchased]] * Table1[[#This Row],[Unit Price]]</f>
        <v>1835</v>
      </c>
      <c r="N4560" s="2">
        <f>VLOOKUP(H4560, [1]Products!B:E, 4, FALSE)</f>
        <v>5</v>
      </c>
      <c r="O4560" t="str">
        <f>TEXT(Table1[[#This Row],[Transaction Date]], "yyyy-mm")</f>
        <v>2024-02</v>
      </c>
      <c r="P4560" s="1">
        <f ca="1">YEAR(TODAY()) - YEAR(Table1[[#This Row],[Buyer Date of Birth]])</f>
        <v>81</v>
      </c>
      <c r="Q4560" s="2">
        <f>Table1[[#This Row],[Total Revenue]] - Table1[[#This Row],[Total Cost]]</f>
        <v>1832</v>
      </c>
    </row>
    <row r="4561" spans="1:17" x14ac:dyDescent="0.25">
      <c r="A4561" s="1">
        <v>45411</v>
      </c>
      <c r="B4561" t="s">
        <v>549</v>
      </c>
      <c r="C4561" t="s">
        <v>1293</v>
      </c>
      <c r="D4561" t="s">
        <v>100</v>
      </c>
      <c r="E4561" s="1">
        <v>28465</v>
      </c>
      <c r="F4561" t="s">
        <v>28</v>
      </c>
      <c r="G4561">
        <v>311</v>
      </c>
      <c r="H4561" t="s">
        <v>22</v>
      </c>
      <c r="I4561" t="s">
        <v>30</v>
      </c>
      <c r="J4561" t="s">
        <v>24</v>
      </c>
      <c r="K4561" t="str">
        <f>VLOOKUP(H4561, [1]Products!B:E, 2, FALSE)</f>
        <v>Cinnamon Swirls</v>
      </c>
      <c r="L4561" s="2">
        <f>VLOOKUP(H4561, [1]Products!B:D, 3, FALSE)</f>
        <v>10</v>
      </c>
      <c r="M4561" s="2">
        <f>Table1[[#This Row],[Quantity Purchased]] * Table1[[#This Row],[Unit Price]]</f>
        <v>4354</v>
      </c>
      <c r="N4561" s="2">
        <f>VLOOKUP(H4561, [1]Products!B:E, 4, FALSE)</f>
        <v>14</v>
      </c>
      <c r="O4561" t="str">
        <f>TEXT(Table1[[#This Row],[Transaction Date]], "yyyy-mm")</f>
        <v>2024-04</v>
      </c>
      <c r="P4561" s="1">
        <f ca="1">YEAR(TODAY()) - YEAR(Table1[[#This Row],[Buyer Date of Birth]])</f>
        <v>48</v>
      </c>
      <c r="Q4561" s="2">
        <f>Table1[[#This Row],[Total Revenue]] - Table1[[#This Row],[Total Cost]]</f>
        <v>4344</v>
      </c>
    </row>
    <row r="4562" spans="1:17" x14ac:dyDescent="0.25">
      <c r="A4562" s="1">
        <v>45452</v>
      </c>
      <c r="B4562" t="s">
        <v>157</v>
      </c>
      <c r="C4562" t="s">
        <v>477</v>
      </c>
      <c r="D4562" t="s">
        <v>45</v>
      </c>
      <c r="E4562" s="1">
        <v>31258</v>
      </c>
      <c r="F4562" t="s">
        <v>75</v>
      </c>
      <c r="G4562">
        <v>282</v>
      </c>
      <c r="H4562" t="s">
        <v>29</v>
      </c>
      <c r="I4562" t="s">
        <v>36</v>
      </c>
      <c r="J4562" t="s">
        <v>24</v>
      </c>
      <c r="K4562" t="str">
        <f>VLOOKUP(H4562, [1]Products!B:E, 2, FALSE)</f>
        <v>Shortbread</v>
      </c>
      <c r="L4562" s="2">
        <f>VLOOKUP(H4562, [1]Products!B:D, 3, FALSE)</f>
        <v>10</v>
      </c>
      <c r="M4562" s="2">
        <f>Table1[[#This Row],[Quantity Purchased]] * Table1[[#This Row],[Unit Price]]</f>
        <v>12690</v>
      </c>
      <c r="N4562" s="2">
        <f>VLOOKUP(H4562, [1]Products!B:E, 4, FALSE)</f>
        <v>45</v>
      </c>
      <c r="O4562" t="str">
        <f>TEXT(Table1[[#This Row],[Transaction Date]], "yyyy-mm")</f>
        <v>2024-06</v>
      </c>
      <c r="P4562" s="1">
        <f ca="1">YEAR(TODAY()) - YEAR(Table1[[#This Row],[Buyer Date of Birth]])</f>
        <v>40</v>
      </c>
      <c r="Q4562" s="2">
        <f>Table1[[#This Row],[Total Revenue]] - Table1[[#This Row],[Total Cost]]</f>
        <v>12680</v>
      </c>
    </row>
    <row r="4563" spans="1:17" x14ac:dyDescent="0.25">
      <c r="A4563" s="1">
        <v>45313</v>
      </c>
      <c r="B4563" t="s">
        <v>317</v>
      </c>
      <c r="C4563" t="s">
        <v>795</v>
      </c>
      <c r="D4563" t="s">
        <v>34</v>
      </c>
      <c r="E4563" s="1">
        <v>24787</v>
      </c>
      <c r="F4563" t="s">
        <v>40</v>
      </c>
      <c r="G4563">
        <v>70</v>
      </c>
      <c r="H4563" t="s">
        <v>22</v>
      </c>
      <c r="I4563" t="s">
        <v>23</v>
      </c>
      <c r="J4563" t="s">
        <v>24</v>
      </c>
      <c r="K4563" t="str">
        <f>VLOOKUP(H4563, [1]Products!B:E, 2, FALSE)</f>
        <v>Cinnamon Swirls</v>
      </c>
      <c r="L4563" s="2">
        <f>VLOOKUP(H4563, [1]Products!B:D, 3, FALSE)</f>
        <v>10</v>
      </c>
      <c r="M4563" s="2">
        <f>Table1[[#This Row],[Quantity Purchased]] * Table1[[#This Row],[Unit Price]]</f>
        <v>980</v>
      </c>
      <c r="N4563" s="2">
        <f>VLOOKUP(H4563, [1]Products!B:E, 4, FALSE)</f>
        <v>14</v>
      </c>
      <c r="O4563" t="str">
        <f>TEXT(Table1[[#This Row],[Transaction Date]], "yyyy-mm")</f>
        <v>2024-01</v>
      </c>
      <c r="P4563" s="1">
        <f ca="1">YEAR(TODAY()) - YEAR(Table1[[#This Row],[Buyer Date of Birth]])</f>
        <v>58</v>
      </c>
      <c r="Q4563" s="2">
        <f>Table1[[#This Row],[Total Revenue]] - Table1[[#This Row],[Total Cost]]</f>
        <v>970</v>
      </c>
    </row>
    <row r="4564" spans="1:17" x14ac:dyDescent="0.25">
      <c r="A4564" s="1">
        <v>45472</v>
      </c>
      <c r="B4564" t="s">
        <v>123</v>
      </c>
      <c r="C4564" t="s">
        <v>159</v>
      </c>
      <c r="D4564" t="s">
        <v>53</v>
      </c>
      <c r="E4564" s="1">
        <v>28912</v>
      </c>
      <c r="F4564" t="s">
        <v>40</v>
      </c>
      <c r="G4564">
        <v>398</v>
      </c>
      <c r="H4564" t="s">
        <v>22</v>
      </c>
      <c r="I4564" t="s">
        <v>30</v>
      </c>
      <c r="J4564" t="s">
        <v>24</v>
      </c>
      <c r="K4564" t="str">
        <f>VLOOKUP(H4564, [1]Products!B:E, 2, FALSE)</f>
        <v>Cinnamon Swirls</v>
      </c>
      <c r="L4564" s="2">
        <f>VLOOKUP(H4564, [1]Products!B:D, 3, FALSE)</f>
        <v>10</v>
      </c>
      <c r="M4564" s="2">
        <f>Table1[[#This Row],[Quantity Purchased]] * Table1[[#This Row],[Unit Price]]</f>
        <v>5572</v>
      </c>
      <c r="N4564" s="2">
        <f>VLOOKUP(H4564, [1]Products!B:E, 4, FALSE)</f>
        <v>14</v>
      </c>
      <c r="O4564" t="str">
        <f>TEXT(Table1[[#This Row],[Transaction Date]], "yyyy-mm")</f>
        <v>2024-06</v>
      </c>
      <c r="P4564" s="1">
        <f ca="1">YEAR(TODAY()) - YEAR(Table1[[#This Row],[Buyer Date of Birth]])</f>
        <v>46</v>
      </c>
      <c r="Q4564" s="2">
        <f>Table1[[#This Row],[Total Revenue]] - Table1[[#This Row],[Total Cost]]</f>
        <v>5562</v>
      </c>
    </row>
    <row r="4565" spans="1:17" x14ac:dyDescent="0.25">
      <c r="A4565" s="1">
        <v>45292</v>
      </c>
      <c r="B4565" t="s">
        <v>157</v>
      </c>
      <c r="C4565" t="s">
        <v>900</v>
      </c>
      <c r="D4565" t="s">
        <v>20</v>
      </c>
      <c r="E4565" s="1">
        <v>34670</v>
      </c>
      <c r="F4565" t="s">
        <v>75</v>
      </c>
      <c r="G4565">
        <v>10</v>
      </c>
      <c r="H4565" t="s">
        <v>72</v>
      </c>
      <c r="I4565" t="s">
        <v>36</v>
      </c>
      <c r="J4565" t="s">
        <v>37</v>
      </c>
      <c r="K4565" t="str">
        <f>VLOOKUP(H4565, [1]Products!B:E, 2, FALSE)</f>
        <v>Choco Delight</v>
      </c>
      <c r="L4565" s="2">
        <f>VLOOKUP(H4565, [1]Products!B:D, 3, FALSE)</f>
        <v>3</v>
      </c>
      <c r="M4565" s="2">
        <f>Table1[[#This Row],[Quantity Purchased]] * Table1[[#This Row],[Unit Price]]</f>
        <v>50</v>
      </c>
      <c r="N4565" s="2">
        <f>VLOOKUP(H4565, [1]Products!B:E, 4, FALSE)</f>
        <v>5</v>
      </c>
      <c r="O4565" t="str">
        <f>TEXT(Table1[[#This Row],[Transaction Date]], "yyyy-mm")</f>
        <v>2024-01</v>
      </c>
      <c r="P4565" s="1">
        <f ca="1">YEAR(TODAY()) - YEAR(Table1[[#This Row],[Buyer Date of Birth]])</f>
        <v>31</v>
      </c>
      <c r="Q4565" s="2">
        <f>Table1[[#This Row],[Total Revenue]] - Table1[[#This Row],[Total Cost]]</f>
        <v>47</v>
      </c>
    </row>
    <row r="4566" spans="1:17" x14ac:dyDescent="0.25">
      <c r="A4566" s="1">
        <v>45468</v>
      </c>
      <c r="B4566" t="s">
        <v>73</v>
      </c>
      <c r="C4566" t="s">
        <v>467</v>
      </c>
      <c r="D4566" t="s">
        <v>84</v>
      </c>
      <c r="E4566" s="1">
        <v>36337</v>
      </c>
      <c r="F4566" t="s">
        <v>40</v>
      </c>
      <c r="G4566">
        <v>345</v>
      </c>
      <c r="H4566" t="s">
        <v>41</v>
      </c>
      <c r="I4566" t="s">
        <v>23</v>
      </c>
      <c r="J4566" t="s">
        <v>24</v>
      </c>
      <c r="K4566" t="str">
        <f>VLOOKUP(H4566, [1]Products!B:E, 2, FALSE)</f>
        <v>Ginger Snaps</v>
      </c>
      <c r="L4566" s="2">
        <f>VLOOKUP(H4566, [1]Products!B:D, 3, FALSE)</f>
        <v>14</v>
      </c>
      <c r="M4566" s="2">
        <f>Table1[[#This Row],[Quantity Purchased]] * Table1[[#This Row],[Unit Price]]</f>
        <v>9660</v>
      </c>
      <c r="N4566" s="2">
        <f>VLOOKUP(H4566, [1]Products!B:E, 4, FALSE)</f>
        <v>28</v>
      </c>
      <c r="O4566" t="str">
        <f>TEXT(Table1[[#This Row],[Transaction Date]], "yyyy-mm")</f>
        <v>2024-06</v>
      </c>
      <c r="P4566" s="1">
        <f ca="1">YEAR(TODAY()) - YEAR(Table1[[#This Row],[Buyer Date of Birth]])</f>
        <v>26</v>
      </c>
      <c r="Q4566" s="2">
        <f>Table1[[#This Row],[Total Revenue]] - Table1[[#This Row],[Total Cost]]</f>
        <v>9646</v>
      </c>
    </row>
    <row r="4567" spans="1:17" x14ac:dyDescent="0.25">
      <c r="A4567" s="1">
        <v>45315</v>
      </c>
      <c r="B4567" t="s">
        <v>493</v>
      </c>
      <c r="C4567" t="s">
        <v>112</v>
      </c>
      <c r="D4567" t="s">
        <v>62</v>
      </c>
      <c r="E4567" s="1">
        <v>35103</v>
      </c>
      <c r="F4567" t="s">
        <v>75</v>
      </c>
      <c r="G4567">
        <v>192</v>
      </c>
      <c r="H4567" t="s">
        <v>41</v>
      </c>
      <c r="I4567" t="s">
        <v>30</v>
      </c>
      <c r="J4567" t="s">
        <v>24</v>
      </c>
      <c r="K4567" t="str">
        <f>VLOOKUP(H4567, [1]Products!B:E, 2, FALSE)</f>
        <v>Ginger Snaps</v>
      </c>
      <c r="L4567" s="2">
        <f>VLOOKUP(H4567, [1]Products!B:D, 3, FALSE)</f>
        <v>14</v>
      </c>
      <c r="M4567" s="2">
        <f>Table1[[#This Row],[Quantity Purchased]] * Table1[[#This Row],[Unit Price]]</f>
        <v>5376</v>
      </c>
      <c r="N4567" s="2">
        <f>VLOOKUP(H4567, [1]Products!B:E, 4, FALSE)</f>
        <v>28</v>
      </c>
      <c r="O4567" t="str">
        <f>TEXT(Table1[[#This Row],[Transaction Date]], "yyyy-mm")</f>
        <v>2024-01</v>
      </c>
      <c r="P4567" s="1">
        <f ca="1">YEAR(TODAY()) - YEAR(Table1[[#This Row],[Buyer Date of Birth]])</f>
        <v>29</v>
      </c>
      <c r="Q4567" s="2">
        <f>Table1[[#This Row],[Total Revenue]] - Table1[[#This Row],[Total Cost]]</f>
        <v>5362</v>
      </c>
    </row>
    <row r="4568" spans="1:17" x14ac:dyDescent="0.25">
      <c r="A4568" s="1">
        <v>45391</v>
      </c>
      <c r="B4568" t="s">
        <v>92</v>
      </c>
      <c r="C4568" t="s">
        <v>626</v>
      </c>
      <c r="D4568" t="s">
        <v>20</v>
      </c>
      <c r="E4568" s="1">
        <v>33283</v>
      </c>
      <c r="F4568" t="s">
        <v>28</v>
      </c>
      <c r="G4568">
        <v>500</v>
      </c>
      <c r="H4568" t="s">
        <v>66</v>
      </c>
      <c r="I4568" t="s">
        <v>36</v>
      </c>
      <c r="J4568" t="s">
        <v>24</v>
      </c>
      <c r="K4568" t="str">
        <f>VLOOKUP(H4568, [1]Products!B:E, 2, FALSE)</f>
        <v>Oatmeal Cookies</v>
      </c>
      <c r="L4568" s="2">
        <f>VLOOKUP(H4568, [1]Products!B:D, 3, FALSE)</f>
        <v>19</v>
      </c>
      <c r="M4568" s="2">
        <f>Table1[[#This Row],[Quantity Purchased]] * Table1[[#This Row],[Unit Price]]</f>
        <v>11500</v>
      </c>
      <c r="N4568" s="2">
        <f>VLOOKUP(H4568, [1]Products!B:E, 4, FALSE)</f>
        <v>23</v>
      </c>
      <c r="O4568" t="str">
        <f>TEXT(Table1[[#This Row],[Transaction Date]], "yyyy-mm")</f>
        <v>2024-04</v>
      </c>
      <c r="P4568" s="1">
        <f ca="1">YEAR(TODAY()) - YEAR(Table1[[#This Row],[Buyer Date of Birth]])</f>
        <v>34</v>
      </c>
      <c r="Q4568" s="2">
        <f>Table1[[#This Row],[Total Revenue]] - Table1[[#This Row],[Total Cost]]</f>
        <v>11481</v>
      </c>
    </row>
    <row r="4569" spans="1:17" x14ac:dyDescent="0.25">
      <c r="A4569" s="1">
        <v>45358</v>
      </c>
      <c r="B4569" t="s">
        <v>273</v>
      </c>
      <c r="C4569" t="s">
        <v>847</v>
      </c>
      <c r="D4569" t="s">
        <v>84</v>
      </c>
      <c r="E4569" s="1">
        <v>37097</v>
      </c>
      <c r="F4569" t="s">
        <v>28</v>
      </c>
      <c r="G4569">
        <v>49</v>
      </c>
      <c r="H4569" t="s">
        <v>72</v>
      </c>
      <c r="I4569" t="s">
        <v>23</v>
      </c>
      <c r="J4569" t="s">
        <v>24</v>
      </c>
      <c r="K4569" t="str">
        <f>VLOOKUP(H4569, [1]Products!B:E, 2, FALSE)</f>
        <v>Choco Delight</v>
      </c>
      <c r="L4569" s="2">
        <f>VLOOKUP(H4569, [1]Products!B:D, 3, FALSE)</f>
        <v>3</v>
      </c>
      <c r="M4569" s="2">
        <f>Table1[[#This Row],[Quantity Purchased]] * Table1[[#This Row],[Unit Price]]</f>
        <v>245</v>
      </c>
      <c r="N4569" s="2">
        <f>VLOOKUP(H4569, [1]Products!B:E, 4, FALSE)</f>
        <v>5</v>
      </c>
      <c r="O4569" t="str">
        <f>TEXT(Table1[[#This Row],[Transaction Date]], "yyyy-mm")</f>
        <v>2024-03</v>
      </c>
      <c r="P4569" s="1">
        <f ca="1">YEAR(TODAY()) - YEAR(Table1[[#This Row],[Buyer Date of Birth]])</f>
        <v>24</v>
      </c>
      <c r="Q4569" s="2">
        <f>Table1[[#This Row],[Total Revenue]] - Table1[[#This Row],[Total Cost]]</f>
        <v>242</v>
      </c>
    </row>
    <row r="4570" spans="1:17" x14ac:dyDescent="0.25">
      <c r="A4570" s="1">
        <v>45397</v>
      </c>
      <c r="B4570" t="s">
        <v>392</v>
      </c>
      <c r="C4570" t="s">
        <v>568</v>
      </c>
      <c r="D4570" t="s">
        <v>100</v>
      </c>
      <c r="E4570" s="1">
        <v>17058</v>
      </c>
      <c r="F4570" t="s">
        <v>40</v>
      </c>
      <c r="G4570">
        <v>86</v>
      </c>
      <c r="H4570" t="s">
        <v>29</v>
      </c>
      <c r="I4570" t="s">
        <v>30</v>
      </c>
      <c r="J4570" t="s">
        <v>37</v>
      </c>
      <c r="K4570" t="str">
        <f>VLOOKUP(H4570, [1]Products!B:E, 2, FALSE)</f>
        <v>Shortbread</v>
      </c>
      <c r="L4570" s="2">
        <f>VLOOKUP(H4570, [1]Products!B:D, 3, FALSE)</f>
        <v>10</v>
      </c>
      <c r="M4570" s="2">
        <f>Table1[[#This Row],[Quantity Purchased]] * Table1[[#This Row],[Unit Price]]</f>
        <v>3870</v>
      </c>
      <c r="N4570" s="2">
        <f>VLOOKUP(H4570, [1]Products!B:E, 4, FALSE)</f>
        <v>45</v>
      </c>
      <c r="O4570" t="str">
        <f>TEXT(Table1[[#This Row],[Transaction Date]], "yyyy-mm")</f>
        <v>2024-04</v>
      </c>
      <c r="P4570" s="1">
        <f ca="1">YEAR(TODAY()) - YEAR(Table1[[#This Row],[Buyer Date of Birth]])</f>
        <v>79</v>
      </c>
      <c r="Q4570" s="2">
        <f>Table1[[#This Row],[Total Revenue]] - Table1[[#This Row],[Total Cost]]</f>
        <v>3860</v>
      </c>
    </row>
    <row r="4571" spans="1:17" x14ac:dyDescent="0.25">
      <c r="A4571" s="1">
        <v>45406</v>
      </c>
      <c r="B4571" t="s">
        <v>348</v>
      </c>
      <c r="C4571" t="s">
        <v>885</v>
      </c>
      <c r="D4571" t="s">
        <v>89</v>
      </c>
      <c r="E4571" s="1">
        <v>25855</v>
      </c>
      <c r="F4571" t="s">
        <v>40</v>
      </c>
      <c r="G4571">
        <v>305</v>
      </c>
      <c r="H4571" t="s">
        <v>41</v>
      </c>
      <c r="I4571" t="s">
        <v>36</v>
      </c>
      <c r="J4571" t="s">
        <v>24</v>
      </c>
      <c r="K4571" t="str">
        <f>VLOOKUP(H4571, [1]Products!B:E, 2, FALSE)</f>
        <v>Ginger Snaps</v>
      </c>
      <c r="L4571" s="2">
        <f>VLOOKUP(H4571, [1]Products!B:D, 3, FALSE)</f>
        <v>14</v>
      </c>
      <c r="M4571" s="2">
        <f>Table1[[#This Row],[Quantity Purchased]] * Table1[[#This Row],[Unit Price]]</f>
        <v>8540</v>
      </c>
      <c r="N4571" s="2">
        <f>VLOOKUP(H4571, [1]Products!B:E, 4, FALSE)</f>
        <v>28</v>
      </c>
      <c r="O4571" t="str">
        <f>TEXT(Table1[[#This Row],[Transaction Date]], "yyyy-mm")</f>
        <v>2024-04</v>
      </c>
      <c r="P4571" s="1">
        <f ca="1">YEAR(TODAY()) - YEAR(Table1[[#This Row],[Buyer Date of Birth]])</f>
        <v>55</v>
      </c>
      <c r="Q4571" s="2">
        <f>Table1[[#This Row],[Total Revenue]] - Table1[[#This Row],[Total Cost]]</f>
        <v>8526</v>
      </c>
    </row>
    <row r="4572" spans="1:17" x14ac:dyDescent="0.25">
      <c r="A4572" s="1">
        <v>45473</v>
      </c>
      <c r="B4572" t="s">
        <v>60</v>
      </c>
      <c r="C4572" t="s">
        <v>518</v>
      </c>
      <c r="D4572" t="s">
        <v>53</v>
      </c>
      <c r="E4572" s="1">
        <v>33411</v>
      </c>
      <c r="F4572" t="s">
        <v>28</v>
      </c>
      <c r="G4572">
        <v>32</v>
      </c>
      <c r="H4572" t="s">
        <v>63</v>
      </c>
      <c r="I4572" t="s">
        <v>23</v>
      </c>
      <c r="J4572" t="s">
        <v>37</v>
      </c>
      <c r="K4572" t="str">
        <f>VLOOKUP(H4572, [1]Products!B:E, 2, FALSE)</f>
        <v>Vanilla Wafers</v>
      </c>
      <c r="L4572" s="2">
        <f>VLOOKUP(H4572, [1]Products!B:D, 3, FALSE)</f>
        <v>18</v>
      </c>
      <c r="M4572" s="2">
        <f>Table1[[#This Row],[Quantity Purchased]] * Table1[[#This Row],[Unit Price]]</f>
        <v>1152</v>
      </c>
      <c r="N4572" s="2">
        <f>VLOOKUP(H4572, [1]Products!B:E, 4, FALSE)</f>
        <v>36</v>
      </c>
      <c r="O4572" t="str">
        <f>TEXT(Table1[[#This Row],[Transaction Date]], "yyyy-mm")</f>
        <v>2024-06</v>
      </c>
      <c r="P4572" s="1">
        <f ca="1">YEAR(TODAY()) - YEAR(Table1[[#This Row],[Buyer Date of Birth]])</f>
        <v>34</v>
      </c>
      <c r="Q4572" s="2">
        <f>Table1[[#This Row],[Total Revenue]] - Table1[[#This Row],[Total Cost]]</f>
        <v>1134</v>
      </c>
    </row>
    <row r="4573" spans="1:17" x14ac:dyDescent="0.25">
      <c r="A4573" s="1">
        <v>45292</v>
      </c>
      <c r="B4573" t="s">
        <v>1420</v>
      </c>
      <c r="C4573" t="s">
        <v>842</v>
      </c>
      <c r="D4573" t="s">
        <v>20</v>
      </c>
      <c r="E4573" s="1">
        <v>32816</v>
      </c>
      <c r="F4573" t="s">
        <v>21</v>
      </c>
      <c r="G4573">
        <v>432</v>
      </c>
      <c r="H4573" t="s">
        <v>66</v>
      </c>
      <c r="I4573" t="s">
        <v>30</v>
      </c>
      <c r="J4573" t="s">
        <v>24</v>
      </c>
      <c r="K4573" t="str">
        <f>VLOOKUP(H4573, [1]Products!B:E, 2, FALSE)</f>
        <v>Oatmeal Cookies</v>
      </c>
      <c r="L4573" s="2">
        <f>VLOOKUP(H4573, [1]Products!B:D, 3, FALSE)</f>
        <v>19</v>
      </c>
      <c r="M4573" s="2">
        <f>Table1[[#This Row],[Quantity Purchased]] * Table1[[#This Row],[Unit Price]]</f>
        <v>9936</v>
      </c>
      <c r="N4573" s="2">
        <f>VLOOKUP(H4573, [1]Products!B:E, 4, FALSE)</f>
        <v>23</v>
      </c>
      <c r="O4573" t="str">
        <f>TEXT(Table1[[#This Row],[Transaction Date]], "yyyy-mm")</f>
        <v>2024-01</v>
      </c>
      <c r="P4573" s="1">
        <f ca="1">YEAR(TODAY()) - YEAR(Table1[[#This Row],[Buyer Date of Birth]])</f>
        <v>36</v>
      </c>
      <c r="Q4573" s="2">
        <f>Table1[[#This Row],[Total Revenue]] - Table1[[#This Row],[Total Cost]]</f>
        <v>9917</v>
      </c>
    </row>
    <row r="4574" spans="1:17" x14ac:dyDescent="0.25">
      <c r="A4574" s="1">
        <v>45481</v>
      </c>
      <c r="B4574" t="s">
        <v>865</v>
      </c>
      <c r="C4574" t="s">
        <v>88</v>
      </c>
      <c r="D4574" t="s">
        <v>78</v>
      </c>
      <c r="E4574" s="1">
        <v>19625</v>
      </c>
      <c r="F4574" t="s">
        <v>28</v>
      </c>
      <c r="G4574">
        <v>479</v>
      </c>
      <c r="H4574" t="s">
        <v>35</v>
      </c>
      <c r="I4574" t="s">
        <v>36</v>
      </c>
      <c r="J4574" t="s">
        <v>37</v>
      </c>
      <c r="K4574" t="str">
        <f>VLOOKUP(H4574, [1]Products!B:E, 2, FALSE)</f>
        <v>Caramel Biscuits</v>
      </c>
      <c r="L4574" s="2">
        <f>VLOOKUP(H4574, [1]Products!B:D, 3, FALSE)</f>
        <v>18</v>
      </c>
      <c r="M4574" s="2">
        <f>Table1[[#This Row],[Quantity Purchased]] * Table1[[#This Row],[Unit Price]]</f>
        <v>10538</v>
      </c>
      <c r="N4574" s="2">
        <f>VLOOKUP(H4574, [1]Products!B:E, 4, FALSE)</f>
        <v>22</v>
      </c>
      <c r="O4574" t="str">
        <f>TEXT(Table1[[#This Row],[Transaction Date]], "yyyy-mm")</f>
        <v>2024-07</v>
      </c>
      <c r="P4574" s="1">
        <f ca="1">YEAR(TODAY()) - YEAR(Table1[[#This Row],[Buyer Date of Birth]])</f>
        <v>72</v>
      </c>
      <c r="Q4574" s="2">
        <f>Table1[[#This Row],[Total Revenue]] - Table1[[#This Row],[Total Cost]]</f>
        <v>10520</v>
      </c>
    </row>
    <row r="4575" spans="1:17" x14ac:dyDescent="0.25">
      <c r="A4575" s="1">
        <v>45393</v>
      </c>
      <c r="B4575" t="s">
        <v>763</v>
      </c>
      <c r="C4575" t="s">
        <v>825</v>
      </c>
      <c r="D4575" t="s">
        <v>78</v>
      </c>
      <c r="E4575" s="1">
        <v>38619</v>
      </c>
      <c r="F4575" t="s">
        <v>28</v>
      </c>
      <c r="G4575">
        <v>165</v>
      </c>
      <c r="H4575" t="s">
        <v>54</v>
      </c>
      <c r="I4575" t="s">
        <v>23</v>
      </c>
      <c r="J4575" t="s">
        <v>24</v>
      </c>
      <c r="K4575" t="str">
        <f>VLOOKUP(H4575, [1]Products!B:E, 2, FALSE)</f>
        <v>Lemon Crisps</v>
      </c>
      <c r="L4575" s="2">
        <f>VLOOKUP(H4575, [1]Products!B:D, 3, FALSE)</f>
        <v>7</v>
      </c>
      <c r="M4575" s="2">
        <f>Table1[[#This Row],[Quantity Purchased]] * Table1[[#This Row],[Unit Price]]</f>
        <v>1485</v>
      </c>
      <c r="N4575" s="2">
        <f>VLOOKUP(H4575, [1]Products!B:E, 4, FALSE)</f>
        <v>9</v>
      </c>
      <c r="O4575" t="str">
        <f>TEXT(Table1[[#This Row],[Transaction Date]], "yyyy-mm")</f>
        <v>2024-04</v>
      </c>
      <c r="P4575" s="1">
        <f ca="1">YEAR(TODAY()) - YEAR(Table1[[#This Row],[Buyer Date of Birth]])</f>
        <v>20</v>
      </c>
      <c r="Q4575" s="2">
        <f>Table1[[#This Row],[Total Revenue]] - Table1[[#This Row],[Total Cost]]</f>
        <v>1478</v>
      </c>
    </row>
    <row r="4576" spans="1:17" x14ac:dyDescent="0.25">
      <c r="A4576" s="1">
        <v>45463</v>
      </c>
      <c r="B4576" t="s">
        <v>98</v>
      </c>
      <c r="C4576" t="s">
        <v>1226</v>
      </c>
      <c r="D4576" t="s">
        <v>84</v>
      </c>
      <c r="E4576" s="1">
        <v>38632</v>
      </c>
      <c r="F4576" t="s">
        <v>21</v>
      </c>
      <c r="G4576">
        <v>329</v>
      </c>
      <c r="H4576" t="s">
        <v>49</v>
      </c>
      <c r="I4576" t="s">
        <v>30</v>
      </c>
      <c r="J4576" t="s">
        <v>37</v>
      </c>
      <c r="K4576" t="str">
        <f>VLOOKUP(H4576, [1]Products!B:E, 2, FALSE)</f>
        <v>Butter Crunch</v>
      </c>
      <c r="L4576" s="2">
        <f>VLOOKUP(H4576, [1]Products!B:D, 3, FALSE)</f>
        <v>10</v>
      </c>
      <c r="M4576" s="2">
        <f>Table1[[#This Row],[Quantity Purchased]] * Table1[[#This Row],[Unit Price]]</f>
        <v>3619</v>
      </c>
      <c r="N4576" s="2">
        <f>VLOOKUP(H4576, [1]Products!B:E, 4, FALSE)</f>
        <v>11</v>
      </c>
      <c r="O4576" t="str">
        <f>TEXT(Table1[[#This Row],[Transaction Date]], "yyyy-mm")</f>
        <v>2024-06</v>
      </c>
      <c r="P4576" s="1">
        <f ca="1">YEAR(TODAY()) - YEAR(Table1[[#This Row],[Buyer Date of Birth]])</f>
        <v>20</v>
      </c>
      <c r="Q4576" s="2">
        <f>Table1[[#This Row],[Total Revenue]] - Table1[[#This Row],[Total Cost]]</f>
        <v>3609</v>
      </c>
    </row>
    <row r="4577" spans="1:17" x14ac:dyDescent="0.25">
      <c r="A4577" s="1">
        <v>45339</v>
      </c>
      <c r="B4577" t="s">
        <v>315</v>
      </c>
      <c r="C4577" t="s">
        <v>1230</v>
      </c>
      <c r="D4577" t="s">
        <v>34</v>
      </c>
      <c r="E4577" s="1">
        <v>24772</v>
      </c>
      <c r="F4577" t="s">
        <v>21</v>
      </c>
      <c r="G4577">
        <v>204</v>
      </c>
      <c r="H4577" t="s">
        <v>66</v>
      </c>
      <c r="I4577" t="s">
        <v>36</v>
      </c>
      <c r="J4577" t="s">
        <v>24</v>
      </c>
      <c r="K4577" t="str">
        <f>VLOOKUP(H4577, [1]Products!B:E, 2, FALSE)</f>
        <v>Oatmeal Cookies</v>
      </c>
      <c r="L4577" s="2">
        <f>VLOOKUP(H4577, [1]Products!B:D, 3, FALSE)</f>
        <v>19</v>
      </c>
      <c r="M4577" s="2">
        <f>Table1[[#This Row],[Quantity Purchased]] * Table1[[#This Row],[Unit Price]]</f>
        <v>4692</v>
      </c>
      <c r="N4577" s="2">
        <f>VLOOKUP(H4577, [1]Products!B:E, 4, FALSE)</f>
        <v>23</v>
      </c>
      <c r="O4577" t="str">
        <f>TEXT(Table1[[#This Row],[Transaction Date]], "yyyy-mm")</f>
        <v>2024-02</v>
      </c>
      <c r="P4577" s="1">
        <f ca="1">YEAR(TODAY()) - YEAR(Table1[[#This Row],[Buyer Date of Birth]])</f>
        <v>58</v>
      </c>
      <c r="Q4577" s="2">
        <f>Table1[[#This Row],[Total Revenue]] - Table1[[#This Row],[Total Cost]]</f>
        <v>4673</v>
      </c>
    </row>
    <row r="4578" spans="1:17" x14ac:dyDescent="0.25">
      <c r="A4578" s="1">
        <v>45397</v>
      </c>
      <c r="B4578" t="s">
        <v>1080</v>
      </c>
      <c r="C4578" t="s">
        <v>1090</v>
      </c>
      <c r="D4578" t="s">
        <v>89</v>
      </c>
      <c r="E4578" s="1">
        <v>38368</v>
      </c>
      <c r="F4578" t="s">
        <v>40</v>
      </c>
      <c r="G4578">
        <v>117</v>
      </c>
      <c r="H4578" t="s">
        <v>54</v>
      </c>
      <c r="I4578" t="s">
        <v>23</v>
      </c>
      <c r="J4578" t="s">
        <v>37</v>
      </c>
      <c r="K4578" t="str">
        <f>VLOOKUP(H4578, [1]Products!B:E, 2, FALSE)</f>
        <v>Lemon Crisps</v>
      </c>
      <c r="L4578" s="2">
        <f>VLOOKUP(H4578, [1]Products!B:D, 3, FALSE)</f>
        <v>7</v>
      </c>
      <c r="M4578" s="2">
        <f>Table1[[#This Row],[Quantity Purchased]] * Table1[[#This Row],[Unit Price]]</f>
        <v>1053</v>
      </c>
      <c r="N4578" s="2">
        <f>VLOOKUP(H4578, [1]Products!B:E, 4, FALSE)</f>
        <v>9</v>
      </c>
      <c r="O4578" t="str">
        <f>TEXT(Table1[[#This Row],[Transaction Date]], "yyyy-mm")</f>
        <v>2024-04</v>
      </c>
      <c r="P4578" s="1">
        <f ca="1">YEAR(TODAY()) - YEAR(Table1[[#This Row],[Buyer Date of Birth]])</f>
        <v>20</v>
      </c>
      <c r="Q4578" s="2">
        <f>Table1[[#This Row],[Total Revenue]] - Table1[[#This Row],[Total Cost]]</f>
        <v>1046</v>
      </c>
    </row>
    <row r="4579" spans="1:17" x14ac:dyDescent="0.25">
      <c r="A4579" s="1">
        <v>45458</v>
      </c>
      <c r="B4579" t="s">
        <v>627</v>
      </c>
      <c r="C4579" t="s">
        <v>252</v>
      </c>
      <c r="D4579" t="s">
        <v>45</v>
      </c>
      <c r="E4579" s="1">
        <v>26430</v>
      </c>
      <c r="F4579" t="s">
        <v>21</v>
      </c>
      <c r="G4579">
        <v>337</v>
      </c>
      <c r="H4579" t="s">
        <v>29</v>
      </c>
      <c r="I4579" t="s">
        <v>30</v>
      </c>
      <c r="J4579" t="s">
        <v>24</v>
      </c>
      <c r="K4579" t="str">
        <f>VLOOKUP(H4579, [1]Products!B:E, 2, FALSE)</f>
        <v>Shortbread</v>
      </c>
      <c r="L4579" s="2">
        <f>VLOOKUP(H4579, [1]Products!B:D, 3, FALSE)</f>
        <v>10</v>
      </c>
      <c r="M4579" s="2">
        <f>Table1[[#This Row],[Quantity Purchased]] * Table1[[#This Row],[Unit Price]]</f>
        <v>15165</v>
      </c>
      <c r="N4579" s="2">
        <f>VLOOKUP(H4579, [1]Products!B:E, 4, FALSE)</f>
        <v>45</v>
      </c>
      <c r="O4579" t="str">
        <f>TEXT(Table1[[#This Row],[Transaction Date]], "yyyy-mm")</f>
        <v>2024-06</v>
      </c>
      <c r="P4579" s="1">
        <f ca="1">YEAR(TODAY()) - YEAR(Table1[[#This Row],[Buyer Date of Birth]])</f>
        <v>53</v>
      </c>
      <c r="Q4579" s="2">
        <f>Table1[[#This Row],[Total Revenue]] - Table1[[#This Row],[Total Cost]]</f>
        <v>15155</v>
      </c>
    </row>
    <row r="4580" spans="1:17" x14ac:dyDescent="0.25">
      <c r="A4580" s="1">
        <v>45326</v>
      </c>
      <c r="B4580" t="s">
        <v>230</v>
      </c>
      <c r="C4580" t="s">
        <v>116</v>
      </c>
      <c r="D4580" t="s">
        <v>84</v>
      </c>
      <c r="E4580" s="1">
        <v>38747</v>
      </c>
      <c r="F4580" t="s">
        <v>40</v>
      </c>
      <c r="G4580">
        <v>12</v>
      </c>
      <c r="H4580" t="s">
        <v>72</v>
      </c>
      <c r="I4580" t="s">
        <v>36</v>
      </c>
      <c r="J4580" t="s">
        <v>37</v>
      </c>
      <c r="K4580" t="str">
        <f>VLOOKUP(H4580, [1]Products!B:E, 2, FALSE)</f>
        <v>Choco Delight</v>
      </c>
      <c r="L4580" s="2">
        <f>VLOOKUP(H4580, [1]Products!B:D, 3, FALSE)</f>
        <v>3</v>
      </c>
      <c r="M4580" s="2">
        <f>Table1[[#This Row],[Quantity Purchased]] * Table1[[#This Row],[Unit Price]]</f>
        <v>60</v>
      </c>
      <c r="N4580" s="2">
        <f>VLOOKUP(H4580, [1]Products!B:E, 4, FALSE)</f>
        <v>5</v>
      </c>
      <c r="O4580" t="str">
        <f>TEXT(Table1[[#This Row],[Transaction Date]], "yyyy-mm")</f>
        <v>2024-02</v>
      </c>
      <c r="P4580" s="1">
        <f ca="1">YEAR(TODAY()) - YEAR(Table1[[#This Row],[Buyer Date of Birth]])</f>
        <v>19</v>
      </c>
      <c r="Q4580" s="2">
        <f>Table1[[#This Row],[Total Revenue]] - Table1[[#This Row],[Total Cost]]</f>
        <v>57</v>
      </c>
    </row>
    <row r="4581" spans="1:17" x14ac:dyDescent="0.25">
      <c r="A4581" s="1">
        <v>45344</v>
      </c>
      <c r="B4581" t="s">
        <v>178</v>
      </c>
      <c r="C4581" t="s">
        <v>137</v>
      </c>
      <c r="D4581" t="s">
        <v>78</v>
      </c>
      <c r="E4581" s="1">
        <v>30777</v>
      </c>
      <c r="F4581" t="s">
        <v>75</v>
      </c>
      <c r="G4581">
        <v>235</v>
      </c>
      <c r="H4581" t="s">
        <v>49</v>
      </c>
      <c r="I4581" t="s">
        <v>23</v>
      </c>
      <c r="J4581" t="s">
        <v>37</v>
      </c>
      <c r="K4581" t="str">
        <f>VLOOKUP(H4581, [1]Products!B:E, 2, FALSE)</f>
        <v>Butter Crunch</v>
      </c>
      <c r="L4581" s="2">
        <f>VLOOKUP(H4581, [1]Products!B:D, 3, FALSE)</f>
        <v>10</v>
      </c>
      <c r="M4581" s="2">
        <f>Table1[[#This Row],[Quantity Purchased]] * Table1[[#This Row],[Unit Price]]</f>
        <v>2585</v>
      </c>
      <c r="N4581" s="2">
        <f>VLOOKUP(H4581, [1]Products!B:E, 4, FALSE)</f>
        <v>11</v>
      </c>
      <c r="O4581" t="str">
        <f>TEXT(Table1[[#This Row],[Transaction Date]], "yyyy-mm")</f>
        <v>2024-02</v>
      </c>
      <c r="P4581" s="1">
        <f ca="1">YEAR(TODAY()) - YEAR(Table1[[#This Row],[Buyer Date of Birth]])</f>
        <v>41</v>
      </c>
      <c r="Q4581" s="2">
        <f>Table1[[#This Row],[Total Revenue]] - Table1[[#This Row],[Total Cost]]</f>
        <v>2575</v>
      </c>
    </row>
    <row r="4582" spans="1:17" x14ac:dyDescent="0.25">
      <c r="A4582" s="1">
        <v>45404</v>
      </c>
      <c r="B4582" t="s">
        <v>336</v>
      </c>
      <c r="C4582" t="s">
        <v>277</v>
      </c>
      <c r="D4582" t="s">
        <v>45</v>
      </c>
      <c r="E4582" s="1">
        <v>19712</v>
      </c>
      <c r="F4582" t="s">
        <v>40</v>
      </c>
      <c r="G4582">
        <v>50</v>
      </c>
      <c r="H4582" t="s">
        <v>29</v>
      </c>
      <c r="I4582" t="s">
        <v>30</v>
      </c>
      <c r="J4582" t="s">
        <v>24</v>
      </c>
      <c r="K4582" t="str">
        <f>VLOOKUP(H4582, [1]Products!B:E, 2, FALSE)</f>
        <v>Shortbread</v>
      </c>
      <c r="L4582" s="2">
        <f>VLOOKUP(H4582, [1]Products!B:D, 3, FALSE)</f>
        <v>10</v>
      </c>
      <c r="M4582" s="2">
        <f>Table1[[#This Row],[Quantity Purchased]] * Table1[[#This Row],[Unit Price]]</f>
        <v>2250</v>
      </c>
      <c r="N4582" s="2">
        <f>VLOOKUP(H4582, [1]Products!B:E, 4, FALSE)</f>
        <v>45</v>
      </c>
      <c r="O4582" t="str">
        <f>TEXT(Table1[[#This Row],[Transaction Date]], "yyyy-mm")</f>
        <v>2024-04</v>
      </c>
      <c r="P4582" s="1">
        <f ca="1">YEAR(TODAY()) - YEAR(Table1[[#This Row],[Buyer Date of Birth]])</f>
        <v>72</v>
      </c>
      <c r="Q4582" s="2">
        <f>Table1[[#This Row],[Total Revenue]] - Table1[[#This Row],[Total Cost]]</f>
        <v>2240</v>
      </c>
    </row>
    <row r="4583" spans="1:17" x14ac:dyDescent="0.25">
      <c r="A4583" s="1">
        <v>45388</v>
      </c>
      <c r="B4583" t="s">
        <v>240</v>
      </c>
      <c r="C4583" t="s">
        <v>442</v>
      </c>
      <c r="D4583" t="s">
        <v>89</v>
      </c>
      <c r="E4583" s="1">
        <v>28287</v>
      </c>
      <c r="F4583" t="s">
        <v>21</v>
      </c>
      <c r="G4583">
        <v>443</v>
      </c>
      <c r="H4583" t="s">
        <v>63</v>
      </c>
      <c r="I4583" t="s">
        <v>36</v>
      </c>
      <c r="J4583" t="s">
        <v>37</v>
      </c>
      <c r="K4583" t="str">
        <f>VLOOKUP(H4583, [1]Products!B:E, 2, FALSE)</f>
        <v>Vanilla Wafers</v>
      </c>
      <c r="L4583" s="2">
        <f>VLOOKUP(H4583, [1]Products!B:D, 3, FALSE)</f>
        <v>18</v>
      </c>
      <c r="M4583" s="2">
        <f>Table1[[#This Row],[Quantity Purchased]] * Table1[[#This Row],[Unit Price]]</f>
        <v>15948</v>
      </c>
      <c r="N4583" s="2">
        <f>VLOOKUP(H4583, [1]Products!B:E, 4, FALSE)</f>
        <v>36</v>
      </c>
      <c r="O4583" t="str">
        <f>TEXT(Table1[[#This Row],[Transaction Date]], "yyyy-mm")</f>
        <v>2024-04</v>
      </c>
      <c r="P4583" s="1">
        <f ca="1">YEAR(TODAY()) - YEAR(Table1[[#This Row],[Buyer Date of Birth]])</f>
        <v>48</v>
      </c>
      <c r="Q4583" s="2">
        <f>Table1[[#This Row],[Total Revenue]] - Table1[[#This Row],[Total Cost]]</f>
        <v>15930</v>
      </c>
    </row>
    <row r="4584" spans="1:17" x14ac:dyDescent="0.25">
      <c r="A4584" s="1">
        <v>45468</v>
      </c>
      <c r="B4584" t="s">
        <v>123</v>
      </c>
      <c r="C4584" t="s">
        <v>241</v>
      </c>
      <c r="D4584" t="s">
        <v>58</v>
      </c>
      <c r="E4584" s="1">
        <v>34585</v>
      </c>
      <c r="F4584" t="s">
        <v>28</v>
      </c>
      <c r="G4584">
        <v>232</v>
      </c>
      <c r="H4584" t="s">
        <v>49</v>
      </c>
      <c r="I4584" t="s">
        <v>23</v>
      </c>
      <c r="J4584" t="s">
        <v>37</v>
      </c>
      <c r="K4584" t="str">
        <f>VLOOKUP(H4584, [1]Products!B:E, 2, FALSE)</f>
        <v>Butter Crunch</v>
      </c>
      <c r="L4584" s="2">
        <f>VLOOKUP(H4584, [1]Products!B:D, 3, FALSE)</f>
        <v>10</v>
      </c>
      <c r="M4584" s="2">
        <f>Table1[[#This Row],[Quantity Purchased]] * Table1[[#This Row],[Unit Price]]</f>
        <v>2552</v>
      </c>
      <c r="N4584" s="2">
        <f>VLOOKUP(H4584, [1]Products!B:E, 4, FALSE)</f>
        <v>11</v>
      </c>
      <c r="O4584" t="str">
        <f>TEXT(Table1[[#This Row],[Transaction Date]], "yyyy-mm")</f>
        <v>2024-06</v>
      </c>
      <c r="P4584" s="1">
        <f ca="1">YEAR(TODAY()) - YEAR(Table1[[#This Row],[Buyer Date of Birth]])</f>
        <v>31</v>
      </c>
      <c r="Q4584" s="2">
        <f>Table1[[#This Row],[Total Revenue]] - Table1[[#This Row],[Total Cost]]</f>
        <v>2542</v>
      </c>
    </row>
    <row r="4585" spans="1:17" x14ac:dyDescent="0.25">
      <c r="A4585" s="1">
        <v>45430</v>
      </c>
      <c r="B4585" t="s">
        <v>993</v>
      </c>
      <c r="C4585" t="s">
        <v>143</v>
      </c>
      <c r="D4585" t="s">
        <v>78</v>
      </c>
      <c r="E4585" s="1">
        <v>16341</v>
      </c>
      <c r="F4585" t="s">
        <v>75</v>
      </c>
      <c r="G4585">
        <v>334</v>
      </c>
      <c r="H4585" t="s">
        <v>72</v>
      </c>
      <c r="I4585" t="s">
        <v>30</v>
      </c>
      <c r="J4585" t="s">
        <v>37</v>
      </c>
      <c r="K4585" t="str">
        <f>VLOOKUP(H4585, [1]Products!B:E, 2, FALSE)</f>
        <v>Choco Delight</v>
      </c>
      <c r="L4585" s="2">
        <f>VLOOKUP(H4585, [1]Products!B:D, 3, FALSE)</f>
        <v>3</v>
      </c>
      <c r="M4585" s="2">
        <f>Table1[[#This Row],[Quantity Purchased]] * Table1[[#This Row],[Unit Price]]</f>
        <v>1670</v>
      </c>
      <c r="N4585" s="2">
        <f>VLOOKUP(H4585, [1]Products!B:E, 4, FALSE)</f>
        <v>5</v>
      </c>
      <c r="O4585" t="str">
        <f>TEXT(Table1[[#This Row],[Transaction Date]], "yyyy-mm")</f>
        <v>2024-05</v>
      </c>
      <c r="P4585" s="1">
        <f ca="1">YEAR(TODAY()) - YEAR(Table1[[#This Row],[Buyer Date of Birth]])</f>
        <v>81</v>
      </c>
      <c r="Q4585" s="2">
        <f>Table1[[#This Row],[Total Revenue]] - Table1[[#This Row],[Total Cost]]</f>
        <v>1667</v>
      </c>
    </row>
    <row r="4586" spans="1:17" x14ac:dyDescent="0.25">
      <c r="A4586" s="1">
        <v>45446</v>
      </c>
      <c r="B4586" t="s">
        <v>932</v>
      </c>
      <c r="C4586" t="s">
        <v>934</v>
      </c>
      <c r="D4586" t="s">
        <v>34</v>
      </c>
      <c r="E4586" s="1">
        <v>30261</v>
      </c>
      <c r="F4586" t="s">
        <v>40</v>
      </c>
      <c r="G4586">
        <v>42</v>
      </c>
      <c r="H4586" t="s">
        <v>35</v>
      </c>
      <c r="I4586" t="s">
        <v>36</v>
      </c>
      <c r="J4586" t="s">
        <v>24</v>
      </c>
      <c r="K4586" t="str">
        <f>VLOOKUP(H4586, [1]Products!B:E, 2, FALSE)</f>
        <v>Caramel Biscuits</v>
      </c>
      <c r="L4586" s="2">
        <f>VLOOKUP(H4586, [1]Products!B:D, 3, FALSE)</f>
        <v>18</v>
      </c>
      <c r="M4586" s="2">
        <f>Table1[[#This Row],[Quantity Purchased]] * Table1[[#This Row],[Unit Price]]</f>
        <v>924</v>
      </c>
      <c r="N4586" s="2">
        <f>VLOOKUP(H4586, [1]Products!B:E, 4, FALSE)</f>
        <v>22</v>
      </c>
      <c r="O4586" t="str">
        <f>TEXT(Table1[[#This Row],[Transaction Date]], "yyyy-mm")</f>
        <v>2024-06</v>
      </c>
      <c r="P4586" s="1">
        <f ca="1">YEAR(TODAY()) - YEAR(Table1[[#This Row],[Buyer Date of Birth]])</f>
        <v>43</v>
      </c>
      <c r="Q4586" s="2">
        <f>Table1[[#This Row],[Total Revenue]] - Table1[[#This Row],[Total Cost]]</f>
        <v>906</v>
      </c>
    </row>
    <row r="4587" spans="1:17" x14ac:dyDescent="0.25">
      <c r="A4587" s="1">
        <v>45467</v>
      </c>
      <c r="B4587" t="s">
        <v>191</v>
      </c>
      <c r="C4587" t="s">
        <v>344</v>
      </c>
      <c r="D4587" t="s">
        <v>58</v>
      </c>
      <c r="E4587" s="1">
        <v>21174</v>
      </c>
      <c r="F4587" t="s">
        <v>28</v>
      </c>
      <c r="G4587">
        <v>46</v>
      </c>
      <c r="H4587" t="s">
        <v>71</v>
      </c>
      <c r="I4587" t="s">
        <v>23</v>
      </c>
      <c r="J4587" t="s">
        <v>37</v>
      </c>
      <c r="K4587" t="str">
        <f>VLOOKUP(H4587, [1]Products!B:E, 2, FALSE)</f>
        <v>Peanut Butter Bites</v>
      </c>
      <c r="L4587" s="2">
        <f>VLOOKUP(H4587, [1]Products!B:D, 3, FALSE)</f>
        <v>5</v>
      </c>
      <c r="M4587" s="2">
        <f>Table1[[#This Row],[Quantity Purchased]] * Table1[[#This Row],[Unit Price]]</f>
        <v>322</v>
      </c>
      <c r="N4587" s="2">
        <f>VLOOKUP(H4587, [1]Products!B:E, 4, FALSE)</f>
        <v>7</v>
      </c>
      <c r="O4587" t="str">
        <f>TEXT(Table1[[#This Row],[Transaction Date]], "yyyy-mm")</f>
        <v>2024-06</v>
      </c>
      <c r="P4587" s="1">
        <f ca="1">YEAR(TODAY()) - YEAR(Table1[[#This Row],[Buyer Date of Birth]])</f>
        <v>68</v>
      </c>
      <c r="Q4587" s="2">
        <f>Table1[[#This Row],[Total Revenue]] - Table1[[#This Row],[Total Cost]]</f>
        <v>317</v>
      </c>
    </row>
    <row r="4588" spans="1:17" x14ac:dyDescent="0.25">
      <c r="A4588" s="1">
        <v>45295</v>
      </c>
      <c r="B4588" t="s">
        <v>523</v>
      </c>
      <c r="C4588" t="s">
        <v>497</v>
      </c>
      <c r="D4588" t="s">
        <v>20</v>
      </c>
      <c r="E4588" s="1">
        <v>20073</v>
      </c>
      <c r="F4588" t="s">
        <v>75</v>
      </c>
      <c r="G4588">
        <v>308</v>
      </c>
      <c r="H4588" t="s">
        <v>29</v>
      </c>
      <c r="I4588" t="s">
        <v>30</v>
      </c>
      <c r="J4588" t="s">
        <v>37</v>
      </c>
      <c r="K4588" t="str">
        <f>VLOOKUP(H4588, [1]Products!B:E, 2, FALSE)</f>
        <v>Shortbread</v>
      </c>
      <c r="L4588" s="2">
        <f>VLOOKUP(H4588, [1]Products!B:D, 3, FALSE)</f>
        <v>10</v>
      </c>
      <c r="M4588" s="2">
        <f>Table1[[#This Row],[Quantity Purchased]] * Table1[[#This Row],[Unit Price]]</f>
        <v>13860</v>
      </c>
      <c r="N4588" s="2">
        <f>VLOOKUP(H4588, [1]Products!B:E, 4, FALSE)</f>
        <v>45</v>
      </c>
      <c r="O4588" t="str">
        <f>TEXT(Table1[[#This Row],[Transaction Date]], "yyyy-mm")</f>
        <v>2024-01</v>
      </c>
      <c r="P4588" s="1">
        <f ca="1">YEAR(TODAY()) - YEAR(Table1[[#This Row],[Buyer Date of Birth]])</f>
        <v>71</v>
      </c>
      <c r="Q4588" s="2">
        <f>Table1[[#This Row],[Total Revenue]] - Table1[[#This Row],[Total Cost]]</f>
        <v>13850</v>
      </c>
    </row>
    <row r="4589" spans="1:17" x14ac:dyDescent="0.25">
      <c r="A4589" s="1">
        <v>45393</v>
      </c>
      <c r="B4589" t="s">
        <v>372</v>
      </c>
      <c r="C4589" t="s">
        <v>956</v>
      </c>
      <c r="D4589" t="s">
        <v>62</v>
      </c>
      <c r="E4589" s="1">
        <v>26469</v>
      </c>
      <c r="F4589" t="s">
        <v>40</v>
      </c>
      <c r="G4589">
        <v>154</v>
      </c>
      <c r="H4589" t="s">
        <v>29</v>
      </c>
      <c r="I4589" t="s">
        <v>36</v>
      </c>
      <c r="J4589" t="s">
        <v>24</v>
      </c>
      <c r="K4589" t="str">
        <f>VLOOKUP(H4589, [1]Products!B:E, 2, FALSE)</f>
        <v>Shortbread</v>
      </c>
      <c r="L4589" s="2">
        <f>VLOOKUP(H4589, [1]Products!B:D, 3, FALSE)</f>
        <v>10</v>
      </c>
      <c r="M4589" s="2">
        <f>Table1[[#This Row],[Quantity Purchased]] * Table1[[#This Row],[Unit Price]]</f>
        <v>6930</v>
      </c>
      <c r="N4589" s="2">
        <f>VLOOKUP(H4589, [1]Products!B:E, 4, FALSE)</f>
        <v>45</v>
      </c>
      <c r="O4589" t="str">
        <f>TEXT(Table1[[#This Row],[Transaction Date]], "yyyy-mm")</f>
        <v>2024-04</v>
      </c>
      <c r="P4589" s="1">
        <f ca="1">YEAR(TODAY()) - YEAR(Table1[[#This Row],[Buyer Date of Birth]])</f>
        <v>53</v>
      </c>
      <c r="Q4589" s="2">
        <f>Table1[[#This Row],[Total Revenue]] - Table1[[#This Row],[Total Cost]]</f>
        <v>6920</v>
      </c>
    </row>
    <row r="4590" spans="1:17" x14ac:dyDescent="0.25">
      <c r="A4590" s="1">
        <v>45402</v>
      </c>
      <c r="B4590" t="s">
        <v>439</v>
      </c>
      <c r="C4590" t="s">
        <v>1079</v>
      </c>
      <c r="D4590" t="s">
        <v>84</v>
      </c>
      <c r="E4590" s="1">
        <v>36518</v>
      </c>
      <c r="F4590" t="s">
        <v>75</v>
      </c>
      <c r="G4590">
        <v>256</v>
      </c>
      <c r="H4590" t="s">
        <v>35</v>
      </c>
      <c r="I4590" t="s">
        <v>23</v>
      </c>
      <c r="J4590" t="s">
        <v>37</v>
      </c>
      <c r="K4590" t="str">
        <f>VLOOKUP(H4590, [1]Products!B:E, 2, FALSE)</f>
        <v>Caramel Biscuits</v>
      </c>
      <c r="L4590" s="2">
        <f>VLOOKUP(H4590, [1]Products!B:D, 3, FALSE)</f>
        <v>18</v>
      </c>
      <c r="M4590" s="2">
        <f>Table1[[#This Row],[Quantity Purchased]] * Table1[[#This Row],[Unit Price]]</f>
        <v>5632</v>
      </c>
      <c r="N4590" s="2">
        <f>VLOOKUP(H4590, [1]Products!B:E, 4, FALSE)</f>
        <v>22</v>
      </c>
      <c r="O4590" t="str">
        <f>TEXT(Table1[[#This Row],[Transaction Date]], "yyyy-mm")</f>
        <v>2024-04</v>
      </c>
      <c r="P4590" s="1">
        <f ca="1">YEAR(TODAY()) - YEAR(Table1[[#This Row],[Buyer Date of Birth]])</f>
        <v>26</v>
      </c>
      <c r="Q4590" s="2">
        <f>Table1[[#This Row],[Total Revenue]] - Table1[[#This Row],[Total Cost]]</f>
        <v>5614</v>
      </c>
    </row>
    <row r="4591" spans="1:17" x14ac:dyDescent="0.25">
      <c r="A4591" s="1">
        <v>45480</v>
      </c>
      <c r="B4591" t="s">
        <v>32</v>
      </c>
      <c r="C4591" t="s">
        <v>39</v>
      </c>
      <c r="D4591" t="s">
        <v>100</v>
      </c>
      <c r="E4591" s="1">
        <v>38600</v>
      </c>
      <c r="F4591" t="s">
        <v>21</v>
      </c>
      <c r="G4591">
        <v>32</v>
      </c>
      <c r="H4591" t="s">
        <v>72</v>
      </c>
      <c r="I4591" t="s">
        <v>30</v>
      </c>
      <c r="J4591" t="s">
        <v>24</v>
      </c>
      <c r="K4591" t="str">
        <f>VLOOKUP(H4591, [1]Products!B:E, 2, FALSE)</f>
        <v>Choco Delight</v>
      </c>
      <c r="L4591" s="2">
        <f>VLOOKUP(H4591, [1]Products!B:D, 3, FALSE)</f>
        <v>3</v>
      </c>
      <c r="M4591" s="2">
        <f>Table1[[#This Row],[Quantity Purchased]] * Table1[[#This Row],[Unit Price]]</f>
        <v>160</v>
      </c>
      <c r="N4591" s="2">
        <f>VLOOKUP(H4591, [1]Products!B:E, 4, FALSE)</f>
        <v>5</v>
      </c>
      <c r="O4591" t="str">
        <f>TEXT(Table1[[#This Row],[Transaction Date]], "yyyy-mm")</f>
        <v>2024-07</v>
      </c>
      <c r="P4591" s="1">
        <f ca="1">YEAR(TODAY()) - YEAR(Table1[[#This Row],[Buyer Date of Birth]])</f>
        <v>20</v>
      </c>
      <c r="Q4591" s="2">
        <f>Table1[[#This Row],[Total Revenue]] - Table1[[#This Row],[Total Cost]]</f>
        <v>157</v>
      </c>
    </row>
    <row r="4592" spans="1:17" x14ac:dyDescent="0.25">
      <c r="A4592" s="1">
        <v>45428</v>
      </c>
      <c r="B4592" t="s">
        <v>1421</v>
      </c>
      <c r="C4592" t="s">
        <v>126</v>
      </c>
      <c r="D4592" t="s">
        <v>58</v>
      </c>
      <c r="E4592" s="1">
        <v>31466</v>
      </c>
      <c r="F4592" t="s">
        <v>28</v>
      </c>
      <c r="G4592">
        <v>435</v>
      </c>
      <c r="H4592" t="s">
        <v>63</v>
      </c>
      <c r="I4592" t="s">
        <v>36</v>
      </c>
      <c r="J4592" t="s">
        <v>37</v>
      </c>
      <c r="K4592" t="str">
        <f>VLOOKUP(H4592, [1]Products!B:E, 2, FALSE)</f>
        <v>Vanilla Wafers</v>
      </c>
      <c r="L4592" s="2">
        <f>VLOOKUP(H4592, [1]Products!B:D, 3, FALSE)</f>
        <v>18</v>
      </c>
      <c r="M4592" s="2">
        <f>Table1[[#This Row],[Quantity Purchased]] * Table1[[#This Row],[Unit Price]]</f>
        <v>15660</v>
      </c>
      <c r="N4592" s="2">
        <f>VLOOKUP(H4592, [1]Products!B:E, 4, FALSE)</f>
        <v>36</v>
      </c>
      <c r="O4592" t="str">
        <f>TEXT(Table1[[#This Row],[Transaction Date]], "yyyy-mm")</f>
        <v>2024-05</v>
      </c>
      <c r="P4592" s="1">
        <f ca="1">YEAR(TODAY()) - YEAR(Table1[[#This Row],[Buyer Date of Birth]])</f>
        <v>39</v>
      </c>
      <c r="Q4592" s="2">
        <f>Table1[[#This Row],[Total Revenue]] - Table1[[#This Row],[Total Cost]]</f>
        <v>15642</v>
      </c>
    </row>
    <row r="4593" spans="1:17" x14ac:dyDescent="0.25">
      <c r="A4593" s="1">
        <v>45496</v>
      </c>
      <c r="B4593" t="s">
        <v>499</v>
      </c>
      <c r="C4593" t="s">
        <v>718</v>
      </c>
      <c r="D4593" t="s">
        <v>45</v>
      </c>
      <c r="E4593" s="1">
        <v>25567</v>
      </c>
      <c r="F4593" t="s">
        <v>28</v>
      </c>
      <c r="G4593">
        <v>426</v>
      </c>
      <c r="H4593" t="s">
        <v>29</v>
      </c>
      <c r="I4593" t="s">
        <v>23</v>
      </c>
      <c r="J4593" t="s">
        <v>37</v>
      </c>
      <c r="K4593" t="str">
        <f>VLOOKUP(H4593, [1]Products!B:E, 2, FALSE)</f>
        <v>Shortbread</v>
      </c>
      <c r="L4593" s="2">
        <f>VLOOKUP(H4593, [1]Products!B:D, 3, FALSE)</f>
        <v>10</v>
      </c>
      <c r="M4593" s="2">
        <f>Table1[[#This Row],[Quantity Purchased]] * Table1[[#This Row],[Unit Price]]</f>
        <v>19170</v>
      </c>
      <c r="N4593" s="2">
        <f>VLOOKUP(H4593, [1]Products!B:E, 4, FALSE)</f>
        <v>45</v>
      </c>
      <c r="O4593" t="str">
        <f>TEXT(Table1[[#This Row],[Transaction Date]], "yyyy-mm")</f>
        <v>2024-07</v>
      </c>
      <c r="P4593" s="1">
        <f ca="1">YEAR(TODAY()) - YEAR(Table1[[#This Row],[Buyer Date of Birth]])</f>
        <v>56</v>
      </c>
      <c r="Q4593" s="2">
        <f>Table1[[#This Row],[Total Revenue]] - Table1[[#This Row],[Total Cost]]</f>
        <v>19160</v>
      </c>
    </row>
    <row r="4594" spans="1:17" x14ac:dyDescent="0.25">
      <c r="A4594" s="1">
        <v>45440</v>
      </c>
      <c r="B4594" t="s">
        <v>199</v>
      </c>
      <c r="C4594" t="s">
        <v>378</v>
      </c>
      <c r="D4594" t="s">
        <v>20</v>
      </c>
      <c r="E4594" s="1">
        <v>37939</v>
      </c>
      <c r="F4594" t="s">
        <v>21</v>
      </c>
      <c r="G4594">
        <v>170</v>
      </c>
      <c r="H4594" t="s">
        <v>41</v>
      </c>
      <c r="I4594" t="s">
        <v>30</v>
      </c>
      <c r="J4594" t="s">
        <v>37</v>
      </c>
      <c r="K4594" t="str">
        <f>VLOOKUP(H4594, [1]Products!B:E, 2, FALSE)</f>
        <v>Ginger Snaps</v>
      </c>
      <c r="L4594" s="2">
        <f>VLOOKUP(H4594, [1]Products!B:D, 3, FALSE)</f>
        <v>14</v>
      </c>
      <c r="M4594" s="2">
        <f>Table1[[#This Row],[Quantity Purchased]] * Table1[[#This Row],[Unit Price]]</f>
        <v>4760</v>
      </c>
      <c r="N4594" s="2">
        <f>VLOOKUP(H4594, [1]Products!B:E, 4, FALSE)</f>
        <v>28</v>
      </c>
      <c r="O4594" t="str">
        <f>TEXT(Table1[[#This Row],[Transaction Date]], "yyyy-mm")</f>
        <v>2024-05</v>
      </c>
      <c r="P4594" s="1">
        <f ca="1">YEAR(TODAY()) - YEAR(Table1[[#This Row],[Buyer Date of Birth]])</f>
        <v>22</v>
      </c>
      <c r="Q4594" s="2">
        <f>Table1[[#This Row],[Total Revenue]] - Table1[[#This Row],[Total Cost]]</f>
        <v>4746</v>
      </c>
    </row>
    <row r="4595" spans="1:17" x14ac:dyDescent="0.25">
      <c r="A4595" s="1">
        <v>45339</v>
      </c>
      <c r="B4595" t="s">
        <v>155</v>
      </c>
      <c r="C4595" t="s">
        <v>574</v>
      </c>
      <c r="D4595" t="s">
        <v>89</v>
      </c>
      <c r="E4595" s="1">
        <v>23906</v>
      </c>
      <c r="F4595" t="s">
        <v>28</v>
      </c>
      <c r="G4595">
        <v>363</v>
      </c>
      <c r="H4595" t="s">
        <v>22</v>
      </c>
      <c r="I4595" t="s">
        <v>36</v>
      </c>
      <c r="J4595" t="s">
        <v>37</v>
      </c>
      <c r="K4595" t="str">
        <f>VLOOKUP(H4595, [1]Products!B:E, 2, FALSE)</f>
        <v>Cinnamon Swirls</v>
      </c>
      <c r="L4595" s="2">
        <f>VLOOKUP(H4595, [1]Products!B:D, 3, FALSE)</f>
        <v>10</v>
      </c>
      <c r="M4595" s="2">
        <f>Table1[[#This Row],[Quantity Purchased]] * Table1[[#This Row],[Unit Price]]</f>
        <v>5082</v>
      </c>
      <c r="N4595" s="2">
        <f>VLOOKUP(H4595, [1]Products!B:E, 4, FALSE)</f>
        <v>14</v>
      </c>
      <c r="O4595" t="str">
        <f>TEXT(Table1[[#This Row],[Transaction Date]], "yyyy-mm")</f>
        <v>2024-02</v>
      </c>
      <c r="P4595" s="1">
        <f ca="1">YEAR(TODAY()) - YEAR(Table1[[#This Row],[Buyer Date of Birth]])</f>
        <v>60</v>
      </c>
      <c r="Q4595" s="2">
        <f>Table1[[#This Row],[Total Revenue]] - Table1[[#This Row],[Total Cost]]</f>
        <v>5072</v>
      </c>
    </row>
    <row r="4596" spans="1:17" x14ac:dyDescent="0.25">
      <c r="A4596" s="1">
        <v>45445</v>
      </c>
      <c r="B4596" t="s">
        <v>336</v>
      </c>
      <c r="C4596" t="s">
        <v>143</v>
      </c>
      <c r="D4596" t="s">
        <v>62</v>
      </c>
      <c r="E4596" s="1">
        <v>20048</v>
      </c>
      <c r="F4596" t="s">
        <v>28</v>
      </c>
      <c r="G4596">
        <v>71</v>
      </c>
      <c r="H4596" t="s">
        <v>22</v>
      </c>
      <c r="I4596" t="s">
        <v>23</v>
      </c>
      <c r="J4596" t="s">
        <v>37</v>
      </c>
      <c r="K4596" t="str">
        <f>VLOOKUP(H4596, [1]Products!B:E, 2, FALSE)</f>
        <v>Cinnamon Swirls</v>
      </c>
      <c r="L4596" s="2">
        <f>VLOOKUP(H4596, [1]Products!B:D, 3, FALSE)</f>
        <v>10</v>
      </c>
      <c r="M4596" s="2">
        <f>Table1[[#This Row],[Quantity Purchased]] * Table1[[#This Row],[Unit Price]]</f>
        <v>994</v>
      </c>
      <c r="N4596" s="2">
        <f>VLOOKUP(H4596, [1]Products!B:E, 4, FALSE)</f>
        <v>14</v>
      </c>
      <c r="O4596" t="str">
        <f>TEXT(Table1[[#This Row],[Transaction Date]], "yyyy-mm")</f>
        <v>2024-06</v>
      </c>
      <c r="P4596" s="1">
        <f ca="1">YEAR(TODAY()) - YEAR(Table1[[#This Row],[Buyer Date of Birth]])</f>
        <v>71</v>
      </c>
      <c r="Q4596" s="2">
        <f>Table1[[#This Row],[Total Revenue]] - Table1[[#This Row],[Total Cost]]</f>
        <v>984</v>
      </c>
    </row>
    <row r="4597" spans="1:17" x14ac:dyDescent="0.25">
      <c r="A4597" s="1">
        <v>45295</v>
      </c>
      <c r="B4597" t="s">
        <v>205</v>
      </c>
      <c r="C4597" t="s">
        <v>383</v>
      </c>
      <c r="D4597" t="s">
        <v>100</v>
      </c>
      <c r="E4597" s="1">
        <v>34436</v>
      </c>
      <c r="F4597" t="s">
        <v>28</v>
      </c>
      <c r="G4597">
        <v>257</v>
      </c>
      <c r="H4597" t="s">
        <v>66</v>
      </c>
      <c r="I4597" t="s">
        <v>30</v>
      </c>
      <c r="J4597" t="s">
        <v>24</v>
      </c>
      <c r="K4597" t="str">
        <f>VLOOKUP(H4597, [1]Products!B:E, 2, FALSE)</f>
        <v>Oatmeal Cookies</v>
      </c>
      <c r="L4597" s="2">
        <f>VLOOKUP(H4597, [1]Products!B:D, 3, FALSE)</f>
        <v>19</v>
      </c>
      <c r="M4597" s="2">
        <f>Table1[[#This Row],[Quantity Purchased]] * Table1[[#This Row],[Unit Price]]</f>
        <v>5911</v>
      </c>
      <c r="N4597" s="2">
        <f>VLOOKUP(H4597, [1]Products!B:E, 4, FALSE)</f>
        <v>23</v>
      </c>
      <c r="O4597" t="str">
        <f>TEXT(Table1[[#This Row],[Transaction Date]], "yyyy-mm")</f>
        <v>2024-01</v>
      </c>
      <c r="P4597" s="1">
        <f ca="1">YEAR(TODAY()) - YEAR(Table1[[#This Row],[Buyer Date of Birth]])</f>
        <v>31</v>
      </c>
      <c r="Q4597" s="2">
        <f>Table1[[#This Row],[Total Revenue]] - Table1[[#This Row],[Total Cost]]</f>
        <v>5892</v>
      </c>
    </row>
    <row r="4598" spans="1:17" x14ac:dyDescent="0.25">
      <c r="A4598" s="1">
        <v>45480</v>
      </c>
      <c r="B4598" t="s">
        <v>562</v>
      </c>
      <c r="C4598" t="s">
        <v>1422</v>
      </c>
      <c r="D4598" t="s">
        <v>34</v>
      </c>
      <c r="E4598" s="1">
        <v>15986</v>
      </c>
      <c r="F4598" t="s">
        <v>75</v>
      </c>
      <c r="G4598">
        <v>374</v>
      </c>
      <c r="H4598" t="s">
        <v>22</v>
      </c>
      <c r="I4598" t="s">
        <v>36</v>
      </c>
      <c r="J4598" t="s">
        <v>37</v>
      </c>
      <c r="K4598" t="str">
        <f>VLOOKUP(H4598, [1]Products!B:E, 2, FALSE)</f>
        <v>Cinnamon Swirls</v>
      </c>
      <c r="L4598" s="2">
        <f>VLOOKUP(H4598, [1]Products!B:D, 3, FALSE)</f>
        <v>10</v>
      </c>
      <c r="M4598" s="2">
        <f>Table1[[#This Row],[Quantity Purchased]] * Table1[[#This Row],[Unit Price]]</f>
        <v>5236</v>
      </c>
      <c r="N4598" s="2">
        <f>VLOOKUP(H4598, [1]Products!B:E, 4, FALSE)</f>
        <v>14</v>
      </c>
      <c r="O4598" t="str">
        <f>TEXT(Table1[[#This Row],[Transaction Date]], "yyyy-mm")</f>
        <v>2024-07</v>
      </c>
      <c r="P4598" s="1">
        <f ca="1">YEAR(TODAY()) - YEAR(Table1[[#This Row],[Buyer Date of Birth]])</f>
        <v>82</v>
      </c>
      <c r="Q4598" s="2">
        <f>Table1[[#This Row],[Total Revenue]] - Table1[[#This Row],[Total Cost]]</f>
        <v>5226</v>
      </c>
    </row>
    <row r="4599" spans="1:17" x14ac:dyDescent="0.25">
      <c r="A4599" s="1">
        <v>45489</v>
      </c>
      <c r="B4599" t="s">
        <v>456</v>
      </c>
      <c r="C4599" t="s">
        <v>33</v>
      </c>
      <c r="D4599" t="s">
        <v>58</v>
      </c>
      <c r="E4599" s="1">
        <v>29690</v>
      </c>
      <c r="F4599" t="s">
        <v>75</v>
      </c>
      <c r="G4599">
        <v>139</v>
      </c>
      <c r="H4599" t="s">
        <v>72</v>
      </c>
      <c r="I4599" t="s">
        <v>23</v>
      </c>
      <c r="J4599" t="s">
        <v>37</v>
      </c>
      <c r="K4599" t="str">
        <f>VLOOKUP(H4599, [1]Products!B:E, 2, FALSE)</f>
        <v>Choco Delight</v>
      </c>
      <c r="L4599" s="2">
        <f>VLOOKUP(H4599, [1]Products!B:D, 3, FALSE)</f>
        <v>3</v>
      </c>
      <c r="M4599" s="2">
        <f>Table1[[#This Row],[Quantity Purchased]] * Table1[[#This Row],[Unit Price]]</f>
        <v>695</v>
      </c>
      <c r="N4599" s="2">
        <f>VLOOKUP(H4599, [1]Products!B:E, 4, FALSE)</f>
        <v>5</v>
      </c>
      <c r="O4599" t="str">
        <f>TEXT(Table1[[#This Row],[Transaction Date]], "yyyy-mm")</f>
        <v>2024-07</v>
      </c>
      <c r="P4599" s="1">
        <f ca="1">YEAR(TODAY()) - YEAR(Table1[[#This Row],[Buyer Date of Birth]])</f>
        <v>44</v>
      </c>
      <c r="Q4599" s="2">
        <f>Table1[[#This Row],[Total Revenue]] - Table1[[#This Row],[Total Cost]]</f>
        <v>692</v>
      </c>
    </row>
    <row r="4600" spans="1:17" x14ac:dyDescent="0.25">
      <c r="A4600" s="1">
        <v>45298</v>
      </c>
      <c r="B4600" t="s">
        <v>858</v>
      </c>
      <c r="C4600" t="s">
        <v>704</v>
      </c>
      <c r="D4600" t="s">
        <v>78</v>
      </c>
      <c r="E4600" s="1">
        <v>33419</v>
      </c>
      <c r="F4600" t="s">
        <v>21</v>
      </c>
      <c r="G4600">
        <v>406</v>
      </c>
      <c r="H4600" t="s">
        <v>49</v>
      </c>
      <c r="I4600" t="s">
        <v>30</v>
      </c>
      <c r="J4600" t="s">
        <v>37</v>
      </c>
      <c r="K4600" t="str">
        <f>VLOOKUP(H4600, [1]Products!B:E, 2, FALSE)</f>
        <v>Butter Crunch</v>
      </c>
      <c r="L4600" s="2">
        <f>VLOOKUP(H4600, [1]Products!B:D, 3, FALSE)</f>
        <v>10</v>
      </c>
      <c r="M4600" s="2">
        <f>Table1[[#This Row],[Quantity Purchased]] * Table1[[#This Row],[Unit Price]]</f>
        <v>4466</v>
      </c>
      <c r="N4600" s="2">
        <f>VLOOKUP(H4600, [1]Products!B:E, 4, FALSE)</f>
        <v>11</v>
      </c>
      <c r="O4600" t="str">
        <f>TEXT(Table1[[#This Row],[Transaction Date]], "yyyy-mm")</f>
        <v>2024-01</v>
      </c>
      <c r="P4600" s="1">
        <f ca="1">YEAR(TODAY()) - YEAR(Table1[[#This Row],[Buyer Date of Birth]])</f>
        <v>34</v>
      </c>
      <c r="Q4600" s="2">
        <f>Table1[[#This Row],[Total Revenue]] - Table1[[#This Row],[Total Cost]]</f>
        <v>4456</v>
      </c>
    </row>
    <row r="4601" spans="1:17" x14ac:dyDescent="0.25">
      <c r="A4601" s="1">
        <v>45369</v>
      </c>
      <c r="B4601" t="s">
        <v>377</v>
      </c>
      <c r="C4601" t="s">
        <v>427</v>
      </c>
      <c r="D4601" t="s">
        <v>58</v>
      </c>
      <c r="E4601" s="1">
        <v>18040</v>
      </c>
      <c r="F4601" t="s">
        <v>75</v>
      </c>
      <c r="G4601">
        <v>488</v>
      </c>
      <c r="H4601" t="s">
        <v>41</v>
      </c>
      <c r="I4601" t="s">
        <v>36</v>
      </c>
      <c r="J4601" t="s">
        <v>37</v>
      </c>
      <c r="K4601" t="str">
        <f>VLOOKUP(H4601, [1]Products!B:E, 2, FALSE)</f>
        <v>Ginger Snaps</v>
      </c>
      <c r="L4601" s="2">
        <f>VLOOKUP(H4601, [1]Products!B:D, 3, FALSE)</f>
        <v>14</v>
      </c>
      <c r="M4601" s="2">
        <f>Table1[[#This Row],[Quantity Purchased]] * Table1[[#This Row],[Unit Price]]</f>
        <v>13664</v>
      </c>
      <c r="N4601" s="2">
        <f>VLOOKUP(H4601, [1]Products!B:E, 4, FALSE)</f>
        <v>28</v>
      </c>
      <c r="O4601" t="str">
        <f>TEXT(Table1[[#This Row],[Transaction Date]], "yyyy-mm")</f>
        <v>2024-03</v>
      </c>
      <c r="P4601" s="1">
        <f ca="1">YEAR(TODAY()) - YEAR(Table1[[#This Row],[Buyer Date of Birth]])</f>
        <v>76</v>
      </c>
      <c r="Q4601" s="2">
        <f>Table1[[#This Row],[Total Revenue]] - Table1[[#This Row],[Total Cost]]</f>
        <v>13650</v>
      </c>
    </row>
    <row r="4602" spans="1:17" x14ac:dyDescent="0.25">
      <c r="A4602" s="1">
        <v>45492</v>
      </c>
      <c r="B4602" t="s">
        <v>915</v>
      </c>
      <c r="C4602" t="s">
        <v>399</v>
      </c>
      <c r="D4602" t="s">
        <v>45</v>
      </c>
      <c r="E4602" s="1">
        <v>37196</v>
      </c>
      <c r="F4602" t="s">
        <v>75</v>
      </c>
      <c r="G4602">
        <v>158</v>
      </c>
      <c r="H4602" t="s">
        <v>54</v>
      </c>
      <c r="I4602" t="s">
        <v>23</v>
      </c>
      <c r="J4602" t="s">
        <v>37</v>
      </c>
      <c r="K4602" t="str">
        <f>VLOOKUP(H4602, [1]Products!B:E, 2, FALSE)</f>
        <v>Lemon Crisps</v>
      </c>
      <c r="L4602" s="2">
        <f>VLOOKUP(H4602, [1]Products!B:D, 3, FALSE)</f>
        <v>7</v>
      </c>
      <c r="M4602" s="2">
        <f>Table1[[#This Row],[Quantity Purchased]] * Table1[[#This Row],[Unit Price]]</f>
        <v>1422</v>
      </c>
      <c r="N4602" s="2">
        <f>VLOOKUP(H4602, [1]Products!B:E, 4, FALSE)</f>
        <v>9</v>
      </c>
      <c r="O4602" t="str">
        <f>TEXT(Table1[[#This Row],[Transaction Date]], "yyyy-mm")</f>
        <v>2024-07</v>
      </c>
      <c r="P4602" s="1">
        <f ca="1">YEAR(TODAY()) - YEAR(Table1[[#This Row],[Buyer Date of Birth]])</f>
        <v>24</v>
      </c>
      <c r="Q4602" s="2">
        <f>Table1[[#This Row],[Total Revenue]] - Table1[[#This Row],[Total Cost]]</f>
        <v>1415</v>
      </c>
    </row>
    <row r="4603" spans="1:17" x14ac:dyDescent="0.25">
      <c r="A4603" s="1">
        <v>45391</v>
      </c>
      <c r="B4603" t="s">
        <v>818</v>
      </c>
      <c r="C4603" t="s">
        <v>88</v>
      </c>
      <c r="D4603" t="s">
        <v>78</v>
      </c>
      <c r="E4603" s="1">
        <v>33878</v>
      </c>
      <c r="F4603" t="s">
        <v>21</v>
      </c>
      <c r="G4603">
        <v>365</v>
      </c>
      <c r="H4603" t="s">
        <v>72</v>
      </c>
      <c r="I4603" t="s">
        <v>30</v>
      </c>
      <c r="J4603" t="s">
        <v>24</v>
      </c>
      <c r="K4603" t="str">
        <f>VLOOKUP(H4603, [1]Products!B:E, 2, FALSE)</f>
        <v>Choco Delight</v>
      </c>
      <c r="L4603" s="2">
        <f>VLOOKUP(H4603, [1]Products!B:D, 3, FALSE)</f>
        <v>3</v>
      </c>
      <c r="M4603" s="2">
        <f>Table1[[#This Row],[Quantity Purchased]] * Table1[[#This Row],[Unit Price]]</f>
        <v>1825</v>
      </c>
      <c r="N4603" s="2">
        <f>VLOOKUP(H4603, [1]Products!B:E, 4, FALSE)</f>
        <v>5</v>
      </c>
      <c r="O4603" t="str">
        <f>TEXT(Table1[[#This Row],[Transaction Date]], "yyyy-mm")</f>
        <v>2024-04</v>
      </c>
      <c r="P4603" s="1">
        <f ca="1">YEAR(TODAY()) - YEAR(Table1[[#This Row],[Buyer Date of Birth]])</f>
        <v>33</v>
      </c>
      <c r="Q4603" s="2">
        <f>Table1[[#This Row],[Total Revenue]] - Table1[[#This Row],[Total Cost]]</f>
        <v>1822</v>
      </c>
    </row>
    <row r="4604" spans="1:17" x14ac:dyDescent="0.25">
      <c r="A4604" s="1">
        <v>45296</v>
      </c>
      <c r="B4604" t="s">
        <v>123</v>
      </c>
      <c r="C4604" t="s">
        <v>410</v>
      </c>
      <c r="D4604" t="s">
        <v>45</v>
      </c>
      <c r="E4604" s="1">
        <v>17138</v>
      </c>
      <c r="F4604" t="s">
        <v>40</v>
      </c>
      <c r="G4604">
        <v>238</v>
      </c>
      <c r="H4604" t="s">
        <v>41</v>
      </c>
      <c r="I4604" t="s">
        <v>36</v>
      </c>
      <c r="J4604" t="s">
        <v>37</v>
      </c>
      <c r="K4604" t="str">
        <f>VLOOKUP(H4604, [1]Products!B:E, 2, FALSE)</f>
        <v>Ginger Snaps</v>
      </c>
      <c r="L4604" s="2">
        <f>VLOOKUP(H4604, [1]Products!B:D, 3, FALSE)</f>
        <v>14</v>
      </c>
      <c r="M4604" s="2">
        <f>Table1[[#This Row],[Quantity Purchased]] * Table1[[#This Row],[Unit Price]]</f>
        <v>6664</v>
      </c>
      <c r="N4604" s="2">
        <f>VLOOKUP(H4604, [1]Products!B:E, 4, FALSE)</f>
        <v>28</v>
      </c>
      <c r="O4604" t="str">
        <f>TEXT(Table1[[#This Row],[Transaction Date]], "yyyy-mm")</f>
        <v>2024-01</v>
      </c>
      <c r="P4604" s="1">
        <f ca="1">YEAR(TODAY()) - YEAR(Table1[[#This Row],[Buyer Date of Birth]])</f>
        <v>79</v>
      </c>
      <c r="Q4604" s="2">
        <f>Table1[[#This Row],[Total Revenue]] - Table1[[#This Row],[Total Cost]]</f>
        <v>6650</v>
      </c>
    </row>
    <row r="4605" spans="1:17" x14ac:dyDescent="0.25">
      <c r="A4605" s="1">
        <v>45321</v>
      </c>
      <c r="B4605" t="s">
        <v>166</v>
      </c>
      <c r="C4605" t="s">
        <v>495</v>
      </c>
      <c r="D4605" t="s">
        <v>20</v>
      </c>
      <c r="E4605" s="1">
        <v>16080</v>
      </c>
      <c r="F4605" t="s">
        <v>21</v>
      </c>
      <c r="G4605">
        <v>34</v>
      </c>
      <c r="H4605" t="s">
        <v>41</v>
      </c>
      <c r="I4605" t="s">
        <v>23</v>
      </c>
      <c r="J4605" t="s">
        <v>37</v>
      </c>
      <c r="K4605" t="str">
        <f>VLOOKUP(H4605, [1]Products!B:E, 2, FALSE)</f>
        <v>Ginger Snaps</v>
      </c>
      <c r="L4605" s="2">
        <f>VLOOKUP(H4605, [1]Products!B:D, 3, FALSE)</f>
        <v>14</v>
      </c>
      <c r="M4605" s="2">
        <f>Table1[[#This Row],[Quantity Purchased]] * Table1[[#This Row],[Unit Price]]</f>
        <v>952</v>
      </c>
      <c r="N4605" s="2">
        <f>VLOOKUP(H4605, [1]Products!B:E, 4, FALSE)</f>
        <v>28</v>
      </c>
      <c r="O4605" t="str">
        <f>TEXT(Table1[[#This Row],[Transaction Date]], "yyyy-mm")</f>
        <v>2024-01</v>
      </c>
      <c r="P4605" s="1">
        <f ca="1">YEAR(TODAY()) - YEAR(Table1[[#This Row],[Buyer Date of Birth]])</f>
        <v>81</v>
      </c>
      <c r="Q4605" s="2">
        <f>Table1[[#This Row],[Total Revenue]] - Table1[[#This Row],[Total Cost]]</f>
        <v>938</v>
      </c>
    </row>
    <row r="4606" spans="1:17" x14ac:dyDescent="0.25">
      <c r="A4606" s="1">
        <v>45468</v>
      </c>
      <c r="B4606" t="s">
        <v>598</v>
      </c>
      <c r="C4606" t="s">
        <v>208</v>
      </c>
      <c r="D4606" t="s">
        <v>53</v>
      </c>
      <c r="E4606" s="1">
        <v>38295</v>
      </c>
      <c r="F4606" t="s">
        <v>28</v>
      </c>
      <c r="G4606">
        <v>181</v>
      </c>
      <c r="H4606" t="s">
        <v>22</v>
      </c>
      <c r="I4606" t="s">
        <v>30</v>
      </c>
      <c r="J4606" t="s">
        <v>37</v>
      </c>
      <c r="K4606" t="str">
        <f>VLOOKUP(H4606, [1]Products!B:E, 2, FALSE)</f>
        <v>Cinnamon Swirls</v>
      </c>
      <c r="L4606" s="2">
        <f>VLOOKUP(H4606, [1]Products!B:D, 3, FALSE)</f>
        <v>10</v>
      </c>
      <c r="M4606" s="2">
        <f>Table1[[#This Row],[Quantity Purchased]] * Table1[[#This Row],[Unit Price]]</f>
        <v>2534</v>
      </c>
      <c r="N4606" s="2">
        <f>VLOOKUP(H4606, [1]Products!B:E, 4, FALSE)</f>
        <v>14</v>
      </c>
      <c r="O4606" t="str">
        <f>TEXT(Table1[[#This Row],[Transaction Date]], "yyyy-mm")</f>
        <v>2024-06</v>
      </c>
      <c r="P4606" s="1">
        <f ca="1">YEAR(TODAY()) - YEAR(Table1[[#This Row],[Buyer Date of Birth]])</f>
        <v>21</v>
      </c>
      <c r="Q4606" s="2">
        <f>Table1[[#This Row],[Total Revenue]] - Table1[[#This Row],[Total Cost]]</f>
        <v>2524</v>
      </c>
    </row>
    <row r="4607" spans="1:17" x14ac:dyDescent="0.25">
      <c r="A4607" s="1">
        <v>45354</v>
      </c>
      <c r="B4607" t="s">
        <v>853</v>
      </c>
      <c r="C4607" t="s">
        <v>710</v>
      </c>
      <c r="D4607" t="s">
        <v>84</v>
      </c>
      <c r="E4607" s="1">
        <v>21317</v>
      </c>
      <c r="F4607" t="s">
        <v>40</v>
      </c>
      <c r="G4607">
        <v>420</v>
      </c>
      <c r="H4607" t="s">
        <v>49</v>
      </c>
      <c r="I4607" t="s">
        <v>36</v>
      </c>
      <c r="J4607" t="s">
        <v>37</v>
      </c>
      <c r="K4607" t="str">
        <f>VLOOKUP(H4607, [1]Products!B:E, 2, FALSE)</f>
        <v>Butter Crunch</v>
      </c>
      <c r="L4607" s="2">
        <f>VLOOKUP(H4607, [1]Products!B:D, 3, FALSE)</f>
        <v>10</v>
      </c>
      <c r="M4607" s="2">
        <f>Table1[[#This Row],[Quantity Purchased]] * Table1[[#This Row],[Unit Price]]</f>
        <v>4620</v>
      </c>
      <c r="N4607" s="2">
        <f>VLOOKUP(H4607, [1]Products!B:E, 4, FALSE)</f>
        <v>11</v>
      </c>
      <c r="O4607" t="str">
        <f>TEXT(Table1[[#This Row],[Transaction Date]], "yyyy-mm")</f>
        <v>2024-03</v>
      </c>
      <c r="P4607" s="1">
        <f ca="1">YEAR(TODAY()) - YEAR(Table1[[#This Row],[Buyer Date of Birth]])</f>
        <v>67</v>
      </c>
      <c r="Q4607" s="2">
        <f>Table1[[#This Row],[Total Revenue]] - Table1[[#This Row],[Total Cost]]</f>
        <v>4610</v>
      </c>
    </row>
    <row r="4608" spans="1:17" x14ac:dyDescent="0.25">
      <c r="A4608" s="1">
        <v>45405</v>
      </c>
      <c r="B4608" t="s">
        <v>140</v>
      </c>
      <c r="C4608" t="s">
        <v>104</v>
      </c>
      <c r="D4608" t="s">
        <v>34</v>
      </c>
      <c r="E4608" s="1">
        <v>28100</v>
      </c>
      <c r="F4608" t="s">
        <v>40</v>
      </c>
      <c r="G4608">
        <v>419</v>
      </c>
      <c r="H4608" t="s">
        <v>41</v>
      </c>
      <c r="I4608" t="s">
        <v>23</v>
      </c>
      <c r="J4608" t="s">
        <v>37</v>
      </c>
      <c r="K4608" t="str">
        <f>VLOOKUP(H4608, [1]Products!B:E, 2, FALSE)</f>
        <v>Ginger Snaps</v>
      </c>
      <c r="L4608" s="2">
        <f>VLOOKUP(H4608, [1]Products!B:D, 3, FALSE)</f>
        <v>14</v>
      </c>
      <c r="M4608" s="2">
        <f>Table1[[#This Row],[Quantity Purchased]] * Table1[[#This Row],[Unit Price]]</f>
        <v>11732</v>
      </c>
      <c r="N4608" s="2">
        <f>VLOOKUP(H4608, [1]Products!B:E, 4, FALSE)</f>
        <v>28</v>
      </c>
      <c r="O4608" t="str">
        <f>TEXT(Table1[[#This Row],[Transaction Date]], "yyyy-mm")</f>
        <v>2024-04</v>
      </c>
      <c r="P4608" s="1">
        <f ca="1">YEAR(TODAY()) - YEAR(Table1[[#This Row],[Buyer Date of Birth]])</f>
        <v>49</v>
      </c>
      <c r="Q4608" s="2">
        <f>Table1[[#This Row],[Total Revenue]] - Table1[[#This Row],[Total Cost]]</f>
        <v>11718</v>
      </c>
    </row>
    <row r="4609" spans="1:17" x14ac:dyDescent="0.25">
      <c r="A4609" s="1">
        <v>45454</v>
      </c>
      <c r="B4609" t="s">
        <v>236</v>
      </c>
      <c r="C4609" t="s">
        <v>978</v>
      </c>
      <c r="D4609" t="s">
        <v>20</v>
      </c>
      <c r="E4609" s="1">
        <v>23802</v>
      </c>
      <c r="F4609" t="s">
        <v>21</v>
      </c>
      <c r="G4609">
        <v>170</v>
      </c>
      <c r="H4609" t="s">
        <v>71</v>
      </c>
      <c r="I4609" t="s">
        <v>30</v>
      </c>
      <c r="J4609" t="s">
        <v>37</v>
      </c>
      <c r="K4609" t="str">
        <f>VLOOKUP(H4609, [1]Products!B:E, 2, FALSE)</f>
        <v>Peanut Butter Bites</v>
      </c>
      <c r="L4609" s="2">
        <f>VLOOKUP(H4609, [1]Products!B:D, 3, FALSE)</f>
        <v>5</v>
      </c>
      <c r="M4609" s="2">
        <f>Table1[[#This Row],[Quantity Purchased]] * Table1[[#This Row],[Unit Price]]</f>
        <v>1190</v>
      </c>
      <c r="N4609" s="2">
        <f>VLOOKUP(H4609, [1]Products!B:E, 4, FALSE)</f>
        <v>7</v>
      </c>
      <c r="O4609" t="str">
        <f>TEXT(Table1[[#This Row],[Transaction Date]], "yyyy-mm")</f>
        <v>2024-06</v>
      </c>
      <c r="P4609" s="1">
        <f ca="1">YEAR(TODAY()) - YEAR(Table1[[#This Row],[Buyer Date of Birth]])</f>
        <v>60</v>
      </c>
      <c r="Q4609" s="2">
        <f>Table1[[#This Row],[Total Revenue]] - Table1[[#This Row],[Total Cost]]</f>
        <v>1185</v>
      </c>
    </row>
    <row r="4610" spans="1:17" x14ac:dyDescent="0.25">
      <c r="A4610" s="1">
        <v>45329</v>
      </c>
      <c r="B4610" t="s">
        <v>405</v>
      </c>
      <c r="C4610" t="s">
        <v>497</v>
      </c>
      <c r="D4610" t="s">
        <v>58</v>
      </c>
      <c r="E4610" s="1">
        <v>20392</v>
      </c>
      <c r="F4610" t="s">
        <v>40</v>
      </c>
      <c r="G4610">
        <v>85</v>
      </c>
      <c r="H4610" t="s">
        <v>54</v>
      </c>
      <c r="I4610" t="s">
        <v>36</v>
      </c>
      <c r="J4610" t="s">
        <v>24</v>
      </c>
      <c r="K4610" t="str">
        <f>VLOOKUP(H4610, [1]Products!B:E, 2, FALSE)</f>
        <v>Lemon Crisps</v>
      </c>
      <c r="L4610" s="2">
        <f>VLOOKUP(H4610, [1]Products!B:D, 3, FALSE)</f>
        <v>7</v>
      </c>
      <c r="M4610" s="2">
        <f>Table1[[#This Row],[Quantity Purchased]] * Table1[[#This Row],[Unit Price]]</f>
        <v>765</v>
      </c>
      <c r="N4610" s="2">
        <f>VLOOKUP(H4610, [1]Products!B:E, 4, FALSE)</f>
        <v>9</v>
      </c>
      <c r="O4610" t="str">
        <f>TEXT(Table1[[#This Row],[Transaction Date]], "yyyy-mm")</f>
        <v>2024-02</v>
      </c>
      <c r="P4610" s="1">
        <f ca="1">YEAR(TODAY()) - YEAR(Table1[[#This Row],[Buyer Date of Birth]])</f>
        <v>70</v>
      </c>
      <c r="Q4610" s="2">
        <f>Table1[[#This Row],[Total Revenue]] - Table1[[#This Row],[Total Cost]]</f>
        <v>758</v>
      </c>
    </row>
    <row r="4611" spans="1:17" x14ac:dyDescent="0.25">
      <c r="A4611" s="1">
        <v>45341</v>
      </c>
      <c r="B4611" t="s">
        <v>123</v>
      </c>
      <c r="C4611" t="s">
        <v>258</v>
      </c>
      <c r="D4611" t="s">
        <v>34</v>
      </c>
      <c r="E4611" s="1">
        <v>37683</v>
      </c>
      <c r="F4611" t="s">
        <v>21</v>
      </c>
      <c r="G4611">
        <v>268</v>
      </c>
      <c r="H4611" t="s">
        <v>41</v>
      </c>
      <c r="I4611" t="s">
        <v>23</v>
      </c>
      <c r="J4611" t="s">
        <v>24</v>
      </c>
      <c r="K4611" t="str">
        <f>VLOOKUP(H4611, [1]Products!B:E, 2, FALSE)</f>
        <v>Ginger Snaps</v>
      </c>
      <c r="L4611" s="2">
        <f>VLOOKUP(H4611, [1]Products!B:D, 3, FALSE)</f>
        <v>14</v>
      </c>
      <c r="M4611" s="2">
        <f>Table1[[#This Row],[Quantity Purchased]] * Table1[[#This Row],[Unit Price]]</f>
        <v>7504</v>
      </c>
      <c r="N4611" s="2">
        <f>VLOOKUP(H4611, [1]Products!B:E, 4, FALSE)</f>
        <v>28</v>
      </c>
      <c r="O4611" t="str">
        <f>TEXT(Table1[[#This Row],[Transaction Date]], "yyyy-mm")</f>
        <v>2024-02</v>
      </c>
      <c r="P4611" s="1">
        <f ca="1">YEAR(TODAY()) - YEAR(Table1[[#This Row],[Buyer Date of Birth]])</f>
        <v>22</v>
      </c>
      <c r="Q4611" s="2">
        <f>Table1[[#This Row],[Total Revenue]] - Table1[[#This Row],[Total Cost]]</f>
        <v>7490</v>
      </c>
    </row>
    <row r="4612" spans="1:17" x14ac:dyDescent="0.25">
      <c r="A4612" s="1">
        <v>45296</v>
      </c>
      <c r="B4612" t="s">
        <v>243</v>
      </c>
      <c r="C4612" t="s">
        <v>254</v>
      </c>
      <c r="D4612" t="s">
        <v>62</v>
      </c>
      <c r="E4612" s="1">
        <v>26058</v>
      </c>
      <c r="F4612" t="s">
        <v>75</v>
      </c>
      <c r="G4612">
        <v>232</v>
      </c>
      <c r="H4612" t="s">
        <v>22</v>
      </c>
      <c r="I4612" t="s">
        <v>30</v>
      </c>
      <c r="J4612" t="s">
        <v>24</v>
      </c>
      <c r="K4612" t="str">
        <f>VLOOKUP(H4612, [1]Products!B:E, 2, FALSE)</f>
        <v>Cinnamon Swirls</v>
      </c>
      <c r="L4612" s="2">
        <f>VLOOKUP(H4612, [1]Products!B:D, 3, FALSE)</f>
        <v>10</v>
      </c>
      <c r="M4612" s="2">
        <f>Table1[[#This Row],[Quantity Purchased]] * Table1[[#This Row],[Unit Price]]</f>
        <v>3248</v>
      </c>
      <c r="N4612" s="2">
        <f>VLOOKUP(H4612, [1]Products!B:E, 4, FALSE)</f>
        <v>14</v>
      </c>
      <c r="O4612" t="str">
        <f>TEXT(Table1[[#This Row],[Transaction Date]], "yyyy-mm")</f>
        <v>2024-01</v>
      </c>
      <c r="P4612" s="1">
        <f ca="1">YEAR(TODAY()) - YEAR(Table1[[#This Row],[Buyer Date of Birth]])</f>
        <v>54</v>
      </c>
      <c r="Q4612" s="2">
        <f>Table1[[#This Row],[Total Revenue]] - Table1[[#This Row],[Total Cost]]</f>
        <v>3238</v>
      </c>
    </row>
    <row r="4613" spans="1:17" x14ac:dyDescent="0.25">
      <c r="A4613" s="1">
        <v>45294</v>
      </c>
      <c r="B4613" t="s">
        <v>248</v>
      </c>
      <c r="C4613" t="s">
        <v>748</v>
      </c>
      <c r="D4613" t="s">
        <v>53</v>
      </c>
      <c r="E4613" s="1">
        <v>31213</v>
      </c>
      <c r="F4613" t="s">
        <v>40</v>
      </c>
      <c r="G4613">
        <v>457</v>
      </c>
      <c r="H4613" t="s">
        <v>72</v>
      </c>
      <c r="I4613" t="s">
        <v>36</v>
      </c>
      <c r="J4613" t="s">
        <v>24</v>
      </c>
      <c r="K4613" t="str">
        <f>VLOOKUP(H4613, [1]Products!B:E, 2, FALSE)</f>
        <v>Choco Delight</v>
      </c>
      <c r="L4613" s="2">
        <f>VLOOKUP(H4613, [1]Products!B:D, 3, FALSE)</f>
        <v>3</v>
      </c>
      <c r="M4613" s="2">
        <f>Table1[[#This Row],[Quantity Purchased]] * Table1[[#This Row],[Unit Price]]</f>
        <v>2285</v>
      </c>
      <c r="N4613" s="2">
        <f>VLOOKUP(H4613, [1]Products!B:E, 4, FALSE)</f>
        <v>5</v>
      </c>
      <c r="O4613" t="str">
        <f>TEXT(Table1[[#This Row],[Transaction Date]], "yyyy-mm")</f>
        <v>2024-01</v>
      </c>
      <c r="P4613" s="1">
        <f ca="1">YEAR(TODAY()) - YEAR(Table1[[#This Row],[Buyer Date of Birth]])</f>
        <v>40</v>
      </c>
      <c r="Q4613" s="2">
        <f>Table1[[#This Row],[Total Revenue]] - Table1[[#This Row],[Total Cost]]</f>
        <v>2282</v>
      </c>
    </row>
    <row r="4614" spans="1:17" x14ac:dyDescent="0.25">
      <c r="A4614" s="1">
        <v>45380</v>
      </c>
      <c r="B4614" t="s">
        <v>1092</v>
      </c>
      <c r="C4614" t="s">
        <v>710</v>
      </c>
      <c r="D4614" t="s">
        <v>100</v>
      </c>
      <c r="E4614" s="1">
        <v>38831</v>
      </c>
      <c r="F4614" t="s">
        <v>21</v>
      </c>
      <c r="G4614">
        <v>226</v>
      </c>
      <c r="H4614" t="s">
        <v>63</v>
      </c>
      <c r="I4614" t="s">
        <v>23</v>
      </c>
      <c r="J4614" t="s">
        <v>24</v>
      </c>
      <c r="K4614" t="str">
        <f>VLOOKUP(H4614, [1]Products!B:E, 2, FALSE)</f>
        <v>Vanilla Wafers</v>
      </c>
      <c r="L4614" s="2">
        <f>VLOOKUP(H4614, [1]Products!B:D, 3, FALSE)</f>
        <v>18</v>
      </c>
      <c r="M4614" s="2">
        <f>Table1[[#This Row],[Quantity Purchased]] * Table1[[#This Row],[Unit Price]]</f>
        <v>8136</v>
      </c>
      <c r="N4614" s="2">
        <f>VLOOKUP(H4614, [1]Products!B:E, 4, FALSE)</f>
        <v>36</v>
      </c>
      <c r="O4614" t="str">
        <f>TEXT(Table1[[#This Row],[Transaction Date]], "yyyy-mm")</f>
        <v>2024-03</v>
      </c>
      <c r="P4614" s="1">
        <f ca="1">YEAR(TODAY()) - YEAR(Table1[[#This Row],[Buyer Date of Birth]])</f>
        <v>19</v>
      </c>
      <c r="Q4614" s="2">
        <f>Table1[[#This Row],[Total Revenue]] - Table1[[#This Row],[Total Cost]]</f>
        <v>8118</v>
      </c>
    </row>
    <row r="4615" spans="1:17" x14ac:dyDescent="0.25">
      <c r="A4615" s="1">
        <v>45404</v>
      </c>
      <c r="B4615" t="s">
        <v>157</v>
      </c>
      <c r="C4615" t="s">
        <v>1379</v>
      </c>
      <c r="D4615" t="s">
        <v>45</v>
      </c>
      <c r="E4615" s="1">
        <v>34933</v>
      </c>
      <c r="F4615" t="s">
        <v>28</v>
      </c>
      <c r="G4615">
        <v>441</v>
      </c>
      <c r="H4615" t="s">
        <v>35</v>
      </c>
      <c r="I4615" t="s">
        <v>30</v>
      </c>
      <c r="J4615" t="s">
        <v>24</v>
      </c>
      <c r="K4615" t="str">
        <f>VLOOKUP(H4615, [1]Products!B:E, 2, FALSE)</f>
        <v>Caramel Biscuits</v>
      </c>
      <c r="L4615" s="2">
        <f>VLOOKUP(H4615, [1]Products!B:D, 3, FALSE)</f>
        <v>18</v>
      </c>
      <c r="M4615" s="2">
        <f>Table1[[#This Row],[Quantity Purchased]] * Table1[[#This Row],[Unit Price]]</f>
        <v>9702</v>
      </c>
      <c r="N4615" s="2">
        <f>VLOOKUP(H4615, [1]Products!B:E, 4, FALSE)</f>
        <v>22</v>
      </c>
      <c r="O4615" t="str">
        <f>TEXT(Table1[[#This Row],[Transaction Date]], "yyyy-mm")</f>
        <v>2024-04</v>
      </c>
      <c r="P4615" s="1">
        <f ca="1">YEAR(TODAY()) - YEAR(Table1[[#This Row],[Buyer Date of Birth]])</f>
        <v>30</v>
      </c>
      <c r="Q4615" s="2">
        <f>Table1[[#This Row],[Total Revenue]] - Table1[[#This Row],[Total Cost]]</f>
        <v>9684</v>
      </c>
    </row>
    <row r="4616" spans="1:17" x14ac:dyDescent="0.25">
      <c r="A4616" s="1">
        <v>45307</v>
      </c>
      <c r="B4616" t="s">
        <v>276</v>
      </c>
      <c r="C4616" t="s">
        <v>74</v>
      </c>
      <c r="D4616" t="s">
        <v>84</v>
      </c>
      <c r="E4616" s="1">
        <v>33001</v>
      </c>
      <c r="F4616" t="s">
        <v>21</v>
      </c>
      <c r="G4616">
        <v>308</v>
      </c>
      <c r="H4616" t="s">
        <v>71</v>
      </c>
      <c r="I4616" t="s">
        <v>36</v>
      </c>
      <c r="J4616" t="s">
        <v>24</v>
      </c>
      <c r="K4616" t="str">
        <f>VLOOKUP(H4616, [1]Products!B:E, 2, FALSE)</f>
        <v>Peanut Butter Bites</v>
      </c>
      <c r="L4616" s="2">
        <f>VLOOKUP(H4616, [1]Products!B:D, 3, FALSE)</f>
        <v>5</v>
      </c>
      <c r="M4616" s="2">
        <f>Table1[[#This Row],[Quantity Purchased]] * Table1[[#This Row],[Unit Price]]</f>
        <v>2156</v>
      </c>
      <c r="N4616" s="2">
        <f>VLOOKUP(H4616, [1]Products!B:E, 4, FALSE)</f>
        <v>7</v>
      </c>
      <c r="O4616" t="str">
        <f>TEXT(Table1[[#This Row],[Transaction Date]], "yyyy-mm")</f>
        <v>2024-01</v>
      </c>
      <c r="P4616" s="1">
        <f ca="1">YEAR(TODAY()) - YEAR(Table1[[#This Row],[Buyer Date of Birth]])</f>
        <v>35</v>
      </c>
      <c r="Q4616" s="2">
        <f>Table1[[#This Row],[Total Revenue]] - Table1[[#This Row],[Total Cost]]</f>
        <v>2151</v>
      </c>
    </row>
    <row r="4617" spans="1:17" x14ac:dyDescent="0.25">
      <c r="A4617" s="1">
        <v>45450</v>
      </c>
      <c r="B4617" t="s">
        <v>508</v>
      </c>
      <c r="C4617" t="s">
        <v>940</v>
      </c>
      <c r="D4617" t="s">
        <v>62</v>
      </c>
      <c r="E4617" s="1">
        <v>22885</v>
      </c>
      <c r="F4617" t="s">
        <v>40</v>
      </c>
      <c r="G4617">
        <v>433</v>
      </c>
      <c r="H4617" t="s">
        <v>22</v>
      </c>
      <c r="I4617" t="s">
        <v>23</v>
      </c>
      <c r="J4617" t="s">
        <v>24</v>
      </c>
      <c r="K4617" t="str">
        <f>VLOOKUP(H4617, [1]Products!B:E, 2, FALSE)</f>
        <v>Cinnamon Swirls</v>
      </c>
      <c r="L4617" s="2">
        <f>VLOOKUP(H4617, [1]Products!B:D, 3, FALSE)</f>
        <v>10</v>
      </c>
      <c r="M4617" s="2">
        <f>Table1[[#This Row],[Quantity Purchased]] * Table1[[#This Row],[Unit Price]]</f>
        <v>6062</v>
      </c>
      <c r="N4617" s="2">
        <f>VLOOKUP(H4617, [1]Products!B:E, 4, FALSE)</f>
        <v>14</v>
      </c>
      <c r="O4617" t="str">
        <f>TEXT(Table1[[#This Row],[Transaction Date]], "yyyy-mm")</f>
        <v>2024-06</v>
      </c>
      <c r="P4617" s="1">
        <f ca="1">YEAR(TODAY()) - YEAR(Table1[[#This Row],[Buyer Date of Birth]])</f>
        <v>63</v>
      </c>
      <c r="Q4617" s="2">
        <f>Table1[[#This Row],[Total Revenue]] - Table1[[#This Row],[Total Cost]]</f>
        <v>6052</v>
      </c>
    </row>
    <row r="4618" spans="1:17" x14ac:dyDescent="0.25">
      <c r="A4618" s="1">
        <v>45396</v>
      </c>
      <c r="B4618" t="s">
        <v>325</v>
      </c>
      <c r="C4618" t="s">
        <v>364</v>
      </c>
      <c r="D4618" t="s">
        <v>78</v>
      </c>
      <c r="E4618" s="1">
        <v>36065</v>
      </c>
      <c r="F4618" t="s">
        <v>28</v>
      </c>
      <c r="G4618">
        <v>450</v>
      </c>
      <c r="H4618" t="s">
        <v>72</v>
      </c>
      <c r="I4618" t="s">
        <v>30</v>
      </c>
      <c r="J4618" t="s">
        <v>24</v>
      </c>
      <c r="K4618" t="str">
        <f>VLOOKUP(H4618, [1]Products!B:E, 2, FALSE)</f>
        <v>Choco Delight</v>
      </c>
      <c r="L4618" s="2">
        <f>VLOOKUP(H4618, [1]Products!B:D, 3, FALSE)</f>
        <v>3</v>
      </c>
      <c r="M4618" s="2">
        <f>Table1[[#This Row],[Quantity Purchased]] * Table1[[#This Row],[Unit Price]]</f>
        <v>2250</v>
      </c>
      <c r="N4618" s="2">
        <f>VLOOKUP(H4618, [1]Products!B:E, 4, FALSE)</f>
        <v>5</v>
      </c>
      <c r="O4618" t="str">
        <f>TEXT(Table1[[#This Row],[Transaction Date]], "yyyy-mm")</f>
        <v>2024-04</v>
      </c>
      <c r="P4618" s="1">
        <f ca="1">YEAR(TODAY()) - YEAR(Table1[[#This Row],[Buyer Date of Birth]])</f>
        <v>27</v>
      </c>
      <c r="Q4618" s="2">
        <f>Table1[[#This Row],[Total Revenue]] - Table1[[#This Row],[Total Cost]]</f>
        <v>2247</v>
      </c>
    </row>
    <row r="4619" spans="1:17" x14ac:dyDescent="0.25">
      <c r="A4619" s="1">
        <v>45305</v>
      </c>
      <c r="B4619" t="s">
        <v>123</v>
      </c>
      <c r="C4619" t="s">
        <v>1226</v>
      </c>
      <c r="D4619" t="s">
        <v>78</v>
      </c>
      <c r="E4619" s="1">
        <v>36600</v>
      </c>
      <c r="F4619" t="s">
        <v>21</v>
      </c>
      <c r="G4619">
        <v>112</v>
      </c>
      <c r="H4619" t="s">
        <v>49</v>
      </c>
      <c r="I4619" t="s">
        <v>36</v>
      </c>
      <c r="J4619" t="s">
        <v>24</v>
      </c>
      <c r="K4619" t="str">
        <f>VLOOKUP(H4619, [1]Products!B:E, 2, FALSE)</f>
        <v>Butter Crunch</v>
      </c>
      <c r="L4619" s="2">
        <f>VLOOKUP(H4619, [1]Products!B:D, 3, FALSE)</f>
        <v>10</v>
      </c>
      <c r="M4619" s="2">
        <f>Table1[[#This Row],[Quantity Purchased]] * Table1[[#This Row],[Unit Price]]</f>
        <v>1232</v>
      </c>
      <c r="N4619" s="2">
        <f>VLOOKUP(H4619, [1]Products!B:E, 4, FALSE)</f>
        <v>11</v>
      </c>
      <c r="O4619" t="str">
        <f>TEXT(Table1[[#This Row],[Transaction Date]], "yyyy-mm")</f>
        <v>2024-01</v>
      </c>
      <c r="P4619" s="1">
        <f ca="1">YEAR(TODAY()) - YEAR(Table1[[#This Row],[Buyer Date of Birth]])</f>
        <v>25</v>
      </c>
      <c r="Q4619" s="2">
        <f>Table1[[#This Row],[Total Revenue]] - Table1[[#This Row],[Total Cost]]</f>
        <v>1222</v>
      </c>
    </row>
    <row r="4620" spans="1:17" x14ac:dyDescent="0.25">
      <c r="A4620" s="1">
        <v>45311</v>
      </c>
      <c r="B4620" t="s">
        <v>500</v>
      </c>
      <c r="C4620" t="s">
        <v>1049</v>
      </c>
      <c r="D4620" t="s">
        <v>45</v>
      </c>
      <c r="E4620" s="1">
        <v>18831</v>
      </c>
      <c r="F4620" t="s">
        <v>75</v>
      </c>
      <c r="G4620">
        <v>417</v>
      </c>
      <c r="H4620" t="s">
        <v>35</v>
      </c>
      <c r="I4620" t="s">
        <v>23</v>
      </c>
      <c r="J4620" t="s">
        <v>24</v>
      </c>
      <c r="K4620" t="str">
        <f>VLOOKUP(H4620, [1]Products!B:E, 2, FALSE)</f>
        <v>Caramel Biscuits</v>
      </c>
      <c r="L4620" s="2">
        <f>VLOOKUP(H4620, [1]Products!B:D, 3, FALSE)</f>
        <v>18</v>
      </c>
      <c r="M4620" s="2">
        <f>Table1[[#This Row],[Quantity Purchased]] * Table1[[#This Row],[Unit Price]]</f>
        <v>9174</v>
      </c>
      <c r="N4620" s="2">
        <f>VLOOKUP(H4620, [1]Products!B:E, 4, FALSE)</f>
        <v>22</v>
      </c>
      <c r="O4620" t="str">
        <f>TEXT(Table1[[#This Row],[Transaction Date]], "yyyy-mm")</f>
        <v>2024-01</v>
      </c>
      <c r="P4620" s="1">
        <f ca="1">YEAR(TODAY()) - YEAR(Table1[[#This Row],[Buyer Date of Birth]])</f>
        <v>74</v>
      </c>
      <c r="Q4620" s="2">
        <f>Table1[[#This Row],[Total Revenue]] - Table1[[#This Row],[Total Cost]]</f>
        <v>9156</v>
      </c>
    </row>
    <row r="4621" spans="1:17" x14ac:dyDescent="0.25">
      <c r="A4621" s="1">
        <v>45366</v>
      </c>
      <c r="B4621" t="s">
        <v>379</v>
      </c>
      <c r="C4621" t="s">
        <v>38</v>
      </c>
      <c r="D4621" t="s">
        <v>78</v>
      </c>
      <c r="E4621" s="1">
        <v>28847</v>
      </c>
      <c r="F4621" t="s">
        <v>40</v>
      </c>
      <c r="G4621">
        <v>442</v>
      </c>
      <c r="H4621" t="s">
        <v>71</v>
      </c>
      <c r="I4621" t="s">
        <v>30</v>
      </c>
      <c r="J4621" t="s">
        <v>24</v>
      </c>
      <c r="K4621" t="str">
        <f>VLOOKUP(H4621, [1]Products!B:E, 2, FALSE)</f>
        <v>Peanut Butter Bites</v>
      </c>
      <c r="L4621" s="2">
        <f>VLOOKUP(H4621, [1]Products!B:D, 3, FALSE)</f>
        <v>5</v>
      </c>
      <c r="M4621" s="2">
        <f>Table1[[#This Row],[Quantity Purchased]] * Table1[[#This Row],[Unit Price]]</f>
        <v>3094</v>
      </c>
      <c r="N4621" s="2">
        <f>VLOOKUP(H4621, [1]Products!B:E, 4, FALSE)</f>
        <v>7</v>
      </c>
      <c r="O4621" t="str">
        <f>TEXT(Table1[[#This Row],[Transaction Date]], "yyyy-mm")</f>
        <v>2024-03</v>
      </c>
      <c r="P4621" s="1">
        <f ca="1">YEAR(TODAY()) - YEAR(Table1[[#This Row],[Buyer Date of Birth]])</f>
        <v>47</v>
      </c>
      <c r="Q4621" s="2">
        <f>Table1[[#This Row],[Total Revenue]] - Table1[[#This Row],[Total Cost]]</f>
        <v>3089</v>
      </c>
    </row>
    <row r="4622" spans="1:17" x14ac:dyDescent="0.25">
      <c r="A4622" s="1">
        <v>45454</v>
      </c>
      <c r="B4622" t="s">
        <v>1316</v>
      </c>
      <c r="C4622" t="s">
        <v>342</v>
      </c>
      <c r="D4622" t="s">
        <v>84</v>
      </c>
      <c r="E4622" s="1">
        <v>19812</v>
      </c>
      <c r="F4622" t="s">
        <v>75</v>
      </c>
      <c r="G4622">
        <v>207</v>
      </c>
      <c r="H4622" t="s">
        <v>71</v>
      </c>
      <c r="I4622" t="s">
        <v>36</v>
      </c>
      <c r="J4622" t="s">
        <v>24</v>
      </c>
      <c r="K4622" t="str">
        <f>VLOOKUP(H4622, [1]Products!B:E, 2, FALSE)</f>
        <v>Peanut Butter Bites</v>
      </c>
      <c r="L4622" s="2">
        <f>VLOOKUP(H4622, [1]Products!B:D, 3, FALSE)</f>
        <v>5</v>
      </c>
      <c r="M4622" s="2">
        <f>Table1[[#This Row],[Quantity Purchased]] * Table1[[#This Row],[Unit Price]]</f>
        <v>1449</v>
      </c>
      <c r="N4622" s="2">
        <f>VLOOKUP(H4622, [1]Products!B:E, 4, FALSE)</f>
        <v>7</v>
      </c>
      <c r="O4622" t="str">
        <f>TEXT(Table1[[#This Row],[Transaction Date]], "yyyy-mm")</f>
        <v>2024-06</v>
      </c>
      <c r="P4622" s="1">
        <f ca="1">YEAR(TODAY()) - YEAR(Table1[[#This Row],[Buyer Date of Birth]])</f>
        <v>71</v>
      </c>
      <c r="Q4622" s="2">
        <f>Table1[[#This Row],[Total Revenue]] - Table1[[#This Row],[Total Cost]]</f>
        <v>1444</v>
      </c>
    </row>
    <row r="4623" spans="1:17" x14ac:dyDescent="0.25">
      <c r="A4623" s="1">
        <v>45464</v>
      </c>
      <c r="B4623" t="s">
        <v>288</v>
      </c>
      <c r="C4623" t="s">
        <v>163</v>
      </c>
      <c r="D4623" t="s">
        <v>100</v>
      </c>
      <c r="E4623" s="1">
        <v>31177</v>
      </c>
      <c r="F4623" t="s">
        <v>40</v>
      </c>
      <c r="G4623">
        <v>80</v>
      </c>
      <c r="H4623" t="s">
        <v>41</v>
      </c>
      <c r="I4623" t="s">
        <v>23</v>
      </c>
      <c r="J4623" t="s">
        <v>24</v>
      </c>
      <c r="K4623" t="str">
        <f>VLOOKUP(H4623, [1]Products!B:E, 2, FALSE)</f>
        <v>Ginger Snaps</v>
      </c>
      <c r="L4623" s="2">
        <f>VLOOKUP(H4623, [1]Products!B:D, 3, FALSE)</f>
        <v>14</v>
      </c>
      <c r="M4623" s="2">
        <f>Table1[[#This Row],[Quantity Purchased]] * Table1[[#This Row],[Unit Price]]</f>
        <v>2240</v>
      </c>
      <c r="N4623" s="2">
        <f>VLOOKUP(H4623, [1]Products!B:E, 4, FALSE)</f>
        <v>28</v>
      </c>
      <c r="O4623" t="str">
        <f>TEXT(Table1[[#This Row],[Transaction Date]], "yyyy-mm")</f>
        <v>2024-06</v>
      </c>
      <c r="P4623" s="1">
        <f ca="1">YEAR(TODAY()) - YEAR(Table1[[#This Row],[Buyer Date of Birth]])</f>
        <v>40</v>
      </c>
      <c r="Q4623" s="2">
        <f>Table1[[#This Row],[Total Revenue]] - Table1[[#This Row],[Total Cost]]</f>
        <v>2226</v>
      </c>
    </row>
    <row r="4624" spans="1:17" x14ac:dyDescent="0.25">
      <c r="A4624" s="1">
        <v>45435</v>
      </c>
      <c r="B4624" t="s">
        <v>117</v>
      </c>
      <c r="C4624" t="s">
        <v>753</v>
      </c>
      <c r="D4624" t="s">
        <v>100</v>
      </c>
      <c r="E4624" s="1">
        <v>32423</v>
      </c>
      <c r="F4624" t="s">
        <v>75</v>
      </c>
      <c r="G4624">
        <v>485</v>
      </c>
      <c r="H4624" t="s">
        <v>35</v>
      </c>
      <c r="I4624" t="s">
        <v>30</v>
      </c>
      <c r="J4624" t="s">
        <v>24</v>
      </c>
      <c r="K4624" t="str">
        <f>VLOOKUP(H4624, [1]Products!B:E, 2, FALSE)</f>
        <v>Caramel Biscuits</v>
      </c>
      <c r="L4624" s="2">
        <f>VLOOKUP(H4624, [1]Products!B:D, 3, FALSE)</f>
        <v>18</v>
      </c>
      <c r="M4624" s="2">
        <f>Table1[[#This Row],[Quantity Purchased]] * Table1[[#This Row],[Unit Price]]</f>
        <v>10670</v>
      </c>
      <c r="N4624" s="2">
        <f>VLOOKUP(H4624, [1]Products!B:E, 4, FALSE)</f>
        <v>22</v>
      </c>
      <c r="O4624" t="str">
        <f>TEXT(Table1[[#This Row],[Transaction Date]], "yyyy-mm")</f>
        <v>2024-05</v>
      </c>
      <c r="P4624" s="1">
        <f ca="1">YEAR(TODAY()) - YEAR(Table1[[#This Row],[Buyer Date of Birth]])</f>
        <v>37</v>
      </c>
      <c r="Q4624" s="2">
        <f>Table1[[#This Row],[Total Revenue]] - Table1[[#This Row],[Total Cost]]</f>
        <v>10652</v>
      </c>
    </row>
    <row r="4625" spans="1:17" x14ac:dyDescent="0.25">
      <c r="A4625" s="1">
        <v>45466</v>
      </c>
      <c r="B4625" t="s">
        <v>582</v>
      </c>
      <c r="C4625" t="s">
        <v>900</v>
      </c>
      <c r="D4625" t="s">
        <v>100</v>
      </c>
      <c r="E4625" s="1">
        <v>24479</v>
      </c>
      <c r="F4625" t="s">
        <v>28</v>
      </c>
      <c r="G4625">
        <v>22</v>
      </c>
      <c r="H4625" t="s">
        <v>72</v>
      </c>
      <c r="I4625" t="s">
        <v>36</v>
      </c>
      <c r="J4625" t="s">
        <v>24</v>
      </c>
      <c r="K4625" t="str">
        <f>VLOOKUP(H4625, [1]Products!B:E, 2, FALSE)</f>
        <v>Choco Delight</v>
      </c>
      <c r="L4625" s="2">
        <f>VLOOKUP(H4625, [1]Products!B:D, 3, FALSE)</f>
        <v>3</v>
      </c>
      <c r="M4625" s="2">
        <f>Table1[[#This Row],[Quantity Purchased]] * Table1[[#This Row],[Unit Price]]</f>
        <v>110</v>
      </c>
      <c r="N4625" s="2">
        <f>VLOOKUP(H4625, [1]Products!B:E, 4, FALSE)</f>
        <v>5</v>
      </c>
      <c r="O4625" t="str">
        <f>TEXT(Table1[[#This Row],[Transaction Date]], "yyyy-mm")</f>
        <v>2024-06</v>
      </c>
      <c r="P4625" s="1">
        <f ca="1">YEAR(TODAY()) - YEAR(Table1[[#This Row],[Buyer Date of Birth]])</f>
        <v>58</v>
      </c>
      <c r="Q4625" s="2">
        <f>Table1[[#This Row],[Total Revenue]] - Table1[[#This Row],[Total Cost]]</f>
        <v>107</v>
      </c>
    </row>
    <row r="4626" spans="1:17" x14ac:dyDescent="0.25">
      <c r="A4626" s="1">
        <v>45463</v>
      </c>
      <c r="B4626" t="s">
        <v>236</v>
      </c>
      <c r="C4626" t="s">
        <v>116</v>
      </c>
      <c r="D4626" t="s">
        <v>62</v>
      </c>
      <c r="E4626" s="1">
        <v>24915</v>
      </c>
      <c r="F4626" t="s">
        <v>21</v>
      </c>
      <c r="G4626">
        <v>144</v>
      </c>
      <c r="H4626" t="s">
        <v>54</v>
      </c>
      <c r="I4626" t="s">
        <v>23</v>
      </c>
      <c r="J4626" t="s">
        <v>24</v>
      </c>
      <c r="K4626" t="str">
        <f>VLOOKUP(H4626, [1]Products!B:E, 2, FALSE)</f>
        <v>Lemon Crisps</v>
      </c>
      <c r="L4626" s="2">
        <f>VLOOKUP(H4626, [1]Products!B:D, 3, FALSE)</f>
        <v>7</v>
      </c>
      <c r="M4626" s="2">
        <f>Table1[[#This Row],[Quantity Purchased]] * Table1[[#This Row],[Unit Price]]</f>
        <v>1296</v>
      </c>
      <c r="N4626" s="2">
        <f>VLOOKUP(H4626, [1]Products!B:E, 4, FALSE)</f>
        <v>9</v>
      </c>
      <c r="O4626" t="str">
        <f>TEXT(Table1[[#This Row],[Transaction Date]], "yyyy-mm")</f>
        <v>2024-06</v>
      </c>
      <c r="P4626" s="1">
        <f ca="1">YEAR(TODAY()) - YEAR(Table1[[#This Row],[Buyer Date of Birth]])</f>
        <v>57</v>
      </c>
      <c r="Q4626" s="2">
        <f>Table1[[#This Row],[Total Revenue]] - Table1[[#This Row],[Total Cost]]</f>
        <v>1289</v>
      </c>
    </row>
    <row r="4627" spans="1:17" x14ac:dyDescent="0.25">
      <c r="A4627" s="1">
        <v>45401</v>
      </c>
      <c r="B4627" t="s">
        <v>1217</v>
      </c>
      <c r="C4627" t="s">
        <v>1228</v>
      </c>
      <c r="D4627" t="s">
        <v>89</v>
      </c>
      <c r="E4627" s="1">
        <v>32026</v>
      </c>
      <c r="F4627" t="s">
        <v>21</v>
      </c>
      <c r="G4627">
        <v>477</v>
      </c>
      <c r="H4627" t="s">
        <v>22</v>
      </c>
      <c r="I4627" t="s">
        <v>30</v>
      </c>
      <c r="J4627" t="s">
        <v>24</v>
      </c>
      <c r="K4627" t="str">
        <f>VLOOKUP(H4627, [1]Products!B:E, 2, FALSE)</f>
        <v>Cinnamon Swirls</v>
      </c>
      <c r="L4627" s="2">
        <f>VLOOKUP(H4627, [1]Products!B:D, 3, FALSE)</f>
        <v>10</v>
      </c>
      <c r="M4627" s="2">
        <f>Table1[[#This Row],[Quantity Purchased]] * Table1[[#This Row],[Unit Price]]</f>
        <v>6678</v>
      </c>
      <c r="N4627" s="2">
        <f>VLOOKUP(H4627, [1]Products!B:E, 4, FALSE)</f>
        <v>14</v>
      </c>
      <c r="O4627" t="str">
        <f>TEXT(Table1[[#This Row],[Transaction Date]], "yyyy-mm")</f>
        <v>2024-04</v>
      </c>
      <c r="P4627" s="1">
        <f ca="1">YEAR(TODAY()) - YEAR(Table1[[#This Row],[Buyer Date of Birth]])</f>
        <v>38</v>
      </c>
      <c r="Q4627" s="2">
        <f>Table1[[#This Row],[Total Revenue]] - Table1[[#This Row],[Total Cost]]</f>
        <v>6668</v>
      </c>
    </row>
    <row r="4628" spans="1:17" x14ac:dyDescent="0.25">
      <c r="A4628" s="1">
        <v>45432</v>
      </c>
      <c r="B4628" t="s">
        <v>1250</v>
      </c>
      <c r="C4628" t="s">
        <v>507</v>
      </c>
      <c r="D4628" t="s">
        <v>100</v>
      </c>
      <c r="E4628" s="1">
        <v>33326</v>
      </c>
      <c r="F4628" t="s">
        <v>40</v>
      </c>
      <c r="G4628">
        <v>104</v>
      </c>
      <c r="H4628" t="s">
        <v>66</v>
      </c>
      <c r="I4628" t="s">
        <v>36</v>
      </c>
      <c r="J4628" t="s">
        <v>24</v>
      </c>
      <c r="K4628" t="str">
        <f>VLOOKUP(H4628, [1]Products!B:E, 2, FALSE)</f>
        <v>Oatmeal Cookies</v>
      </c>
      <c r="L4628" s="2">
        <f>VLOOKUP(H4628, [1]Products!B:D, 3, FALSE)</f>
        <v>19</v>
      </c>
      <c r="M4628" s="2">
        <f>Table1[[#This Row],[Quantity Purchased]] * Table1[[#This Row],[Unit Price]]</f>
        <v>2392</v>
      </c>
      <c r="N4628" s="2">
        <f>VLOOKUP(H4628, [1]Products!B:E, 4, FALSE)</f>
        <v>23</v>
      </c>
      <c r="O4628" t="str">
        <f>TEXT(Table1[[#This Row],[Transaction Date]], "yyyy-mm")</f>
        <v>2024-05</v>
      </c>
      <c r="P4628" s="1">
        <f ca="1">YEAR(TODAY()) - YEAR(Table1[[#This Row],[Buyer Date of Birth]])</f>
        <v>34</v>
      </c>
      <c r="Q4628" s="2">
        <f>Table1[[#This Row],[Total Revenue]] - Table1[[#This Row],[Total Cost]]</f>
        <v>2373</v>
      </c>
    </row>
    <row r="4629" spans="1:17" x14ac:dyDescent="0.25">
      <c r="A4629" s="1">
        <v>45388</v>
      </c>
      <c r="B4629" t="s">
        <v>278</v>
      </c>
      <c r="C4629" t="s">
        <v>188</v>
      </c>
      <c r="D4629" t="s">
        <v>84</v>
      </c>
      <c r="E4629" s="1">
        <v>21230</v>
      </c>
      <c r="F4629" t="s">
        <v>28</v>
      </c>
      <c r="G4629">
        <v>137</v>
      </c>
      <c r="H4629" t="s">
        <v>54</v>
      </c>
      <c r="I4629" t="s">
        <v>23</v>
      </c>
      <c r="J4629" t="s">
        <v>24</v>
      </c>
      <c r="K4629" t="str">
        <f>VLOOKUP(H4629, [1]Products!B:E, 2, FALSE)</f>
        <v>Lemon Crisps</v>
      </c>
      <c r="L4629" s="2">
        <f>VLOOKUP(H4629, [1]Products!B:D, 3, FALSE)</f>
        <v>7</v>
      </c>
      <c r="M4629" s="2">
        <f>Table1[[#This Row],[Quantity Purchased]] * Table1[[#This Row],[Unit Price]]</f>
        <v>1233</v>
      </c>
      <c r="N4629" s="2">
        <f>VLOOKUP(H4629, [1]Products!B:E, 4, FALSE)</f>
        <v>9</v>
      </c>
      <c r="O4629" t="str">
        <f>TEXT(Table1[[#This Row],[Transaction Date]], "yyyy-mm")</f>
        <v>2024-04</v>
      </c>
      <c r="P4629" s="1">
        <f ca="1">YEAR(TODAY()) - YEAR(Table1[[#This Row],[Buyer Date of Birth]])</f>
        <v>67</v>
      </c>
      <c r="Q4629" s="2">
        <f>Table1[[#This Row],[Total Revenue]] - Table1[[#This Row],[Total Cost]]</f>
        <v>1226</v>
      </c>
    </row>
    <row r="4630" spans="1:17" x14ac:dyDescent="0.25">
      <c r="A4630" s="1">
        <v>45464</v>
      </c>
      <c r="B4630" t="s">
        <v>469</v>
      </c>
      <c r="C4630" t="s">
        <v>1101</v>
      </c>
      <c r="D4630" t="s">
        <v>34</v>
      </c>
      <c r="E4630" s="1">
        <v>19062</v>
      </c>
      <c r="F4630" t="s">
        <v>21</v>
      </c>
      <c r="G4630">
        <v>34</v>
      </c>
      <c r="H4630" t="s">
        <v>72</v>
      </c>
      <c r="I4630" t="s">
        <v>30</v>
      </c>
      <c r="J4630" t="s">
        <v>24</v>
      </c>
      <c r="K4630" t="str">
        <f>VLOOKUP(H4630, [1]Products!B:E, 2, FALSE)</f>
        <v>Choco Delight</v>
      </c>
      <c r="L4630" s="2">
        <f>VLOOKUP(H4630, [1]Products!B:D, 3, FALSE)</f>
        <v>3</v>
      </c>
      <c r="M4630" s="2">
        <f>Table1[[#This Row],[Quantity Purchased]] * Table1[[#This Row],[Unit Price]]</f>
        <v>170</v>
      </c>
      <c r="N4630" s="2">
        <f>VLOOKUP(H4630, [1]Products!B:E, 4, FALSE)</f>
        <v>5</v>
      </c>
      <c r="O4630" t="str">
        <f>TEXT(Table1[[#This Row],[Transaction Date]], "yyyy-mm")</f>
        <v>2024-06</v>
      </c>
      <c r="P4630" s="1">
        <f ca="1">YEAR(TODAY()) - YEAR(Table1[[#This Row],[Buyer Date of Birth]])</f>
        <v>73</v>
      </c>
      <c r="Q4630" s="2">
        <f>Table1[[#This Row],[Total Revenue]] - Table1[[#This Row],[Total Cost]]</f>
        <v>167</v>
      </c>
    </row>
    <row r="4631" spans="1:17" x14ac:dyDescent="0.25">
      <c r="A4631" s="1">
        <v>45459</v>
      </c>
      <c r="B4631" t="s">
        <v>236</v>
      </c>
      <c r="C4631" t="s">
        <v>70</v>
      </c>
      <c r="D4631" t="s">
        <v>53</v>
      </c>
      <c r="E4631" s="1">
        <v>16706</v>
      </c>
      <c r="F4631" t="s">
        <v>40</v>
      </c>
      <c r="G4631">
        <v>224</v>
      </c>
      <c r="H4631" t="s">
        <v>63</v>
      </c>
      <c r="I4631" t="s">
        <v>36</v>
      </c>
      <c r="J4631" t="s">
        <v>24</v>
      </c>
      <c r="K4631" t="str">
        <f>VLOOKUP(H4631, [1]Products!B:E, 2, FALSE)</f>
        <v>Vanilla Wafers</v>
      </c>
      <c r="L4631" s="2">
        <f>VLOOKUP(H4631, [1]Products!B:D, 3, FALSE)</f>
        <v>18</v>
      </c>
      <c r="M4631" s="2">
        <f>Table1[[#This Row],[Quantity Purchased]] * Table1[[#This Row],[Unit Price]]</f>
        <v>8064</v>
      </c>
      <c r="N4631" s="2">
        <f>VLOOKUP(H4631, [1]Products!B:E, 4, FALSE)</f>
        <v>36</v>
      </c>
      <c r="O4631" t="str">
        <f>TEXT(Table1[[#This Row],[Transaction Date]], "yyyy-mm")</f>
        <v>2024-06</v>
      </c>
      <c r="P4631" s="1">
        <f ca="1">YEAR(TODAY()) - YEAR(Table1[[#This Row],[Buyer Date of Birth]])</f>
        <v>80</v>
      </c>
      <c r="Q4631" s="2">
        <f>Table1[[#This Row],[Total Revenue]] - Table1[[#This Row],[Total Cost]]</f>
        <v>8046</v>
      </c>
    </row>
    <row r="4632" spans="1:17" x14ac:dyDescent="0.25">
      <c r="A4632" s="1">
        <v>45405</v>
      </c>
      <c r="B4632" t="s">
        <v>259</v>
      </c>
      <c r="C4632" t="s">
        <v>110</v>
      </c>
      <c r="D4632" t="s">
        <v>84</v>
      </c>
      <c r="E4632" s="1">
        <v>36723</v>
      </c>
      <c r="F4632" t="s">
        <v>40</v>
      </c>
      <c r="G4632">
        <v>414</v>
      </c>
      <c r="H4632" t="s">
        <v>29</v>
      </c>
      <c r="I4632" t="s">
        <v>23</v>
      </c>
      <c r="J4632" t="s">
        <v>24</v>
      </c>
      <c r="K4632" t="str">
        <f>VLOOKUP(H4632, [1]Products!B:E, 2, FALSE)</f>
        <v>Shortbread</v>
      </c>
      <c r="L4632" s="2">
        <f>VLOOKUP(H4632, [1]Products!B:D, 3, FALSE)</f>
        <v>10</v>
      </c>
      <c r="M4632" s="2">
        <f>Table1[[#This Row],[Quantity Purchased]] * Table1[[#This Row],[Unit Price]]</f>
        <v>18630</v>
      </c>
      <c r="N4632" s="2">
        <f>VLOOKUP(H4632, [1]Products!B:E, 4, FALSE)</f>
        <v>45</v>
      </c>
      <c r="O4632" t="str">
        <f>TEXT(Table1[[#This Row],[Transaction Date]], "yyyy-mm")</f>
        <v>2024-04</v>
      </c>
      <c r="P4632" s="1">
        <f ca="1">YEAR(TODAY()) - YEAR(Table1[[#This Row],[Buyer Date of Birth]])</f>
        <v>25</v>
      </c>
      <c r="Q4632" s="2">
        <f>Table1[[#This Row],[Total Revenue]] - Table1[[#This Row],[Total Cost]]</f>
        <v>18620</v>
      </c>
    </row>
    <row r="4633" spans="1:17" x14ac:dyDescent="0.25">
      <c r="A4633" s="1">
        <v>45449</v>
      </c>
      <c r="B4633" t="s">
        <v>225</v>
      </c>
      <c r="C4633" t="s">
        <v>591</v>
      </c>
      <c r="D4633" t="s">
        <v>34</v>
      </c>
      <c r="E4633" s="1">
        <v>31282</v>
      </c>
      <c r="F4633" t="s">
        <v>75</v>
      </c>
      <c r="G4633">
        <v>34</v>
      </c>
      <c r="H4633" t="s">
        <v>54</v>
      </c>
      <c r="I4633" t="s">
        <v>30</v>
      </c>
      <c r="J4633" t="s">
        <v>24</v>
      </c>
      <c r="K4633" t="str">
        <f>VLOOKUP(H4633, [1]Products!B:E, 2, FALSE)</f>
        <v>Lemon Crisps</v>
      </c>
      <c r="L4633" s="2">
        <f>VLOOKUP(H4633, [1]Products!B:D, 3, FALSE)</f>
        <v>7</v>
      </c>
      <c r="M4633" s="2">
        <f>Table1[[#This Row],[Quantity Purchased]] * Table1[[#This Row],[Unit Price]]</f>
        <v>306</v>
      </c>
      <c r="N4633" s="2">
        <f>VLOOKUP(H4633, [1]Products!B:E, 4, FALSE)</f>
        <v>9</v>
      </c>
      <c r="O4633" t="str">
        <f>TEXT(Table1[[#This Row],[Transaction Date]], "yyyy-mm")</f>
        <v>2024-06</v>
      </c>
      <c r="P4633" s="1">
        <f ca="1">YEAR(TODAY()) - YEAR(Table1[[#This Row],[Buyer Date of Birth]])</f>
        <v>40</v>
      </c>
      <c r="Q4633" s="2">
        <f>Table1[[#This Row],[Total Revenue]] - Table1[[#This Row],[Total Cost]]</f>
        <v>299</v>
      </c>
    </row>
    <row r="4634" spans="1:17" x14ac:dyDescent="0.25">
      <c r="A4634" s="1">
        <v>45367</v>
      </c>
      <c r="B4634" t="s">
        <v>459</v>
      </c>
      <c r="C4634" t="s">
        <v>116</v>
      </c>
      <c r="D4634" t="s">
        <v>45</v>
      </c>
      <c r="E4634" s="1">
        <v>35727</v>
      </c>
      <c r="F4634" t="s">
        <v>75</v>
      </c>
      <c r="G4634">
        <v>268</v>
      </c>
      <c r="H4634" t="s">
        <v>41</v>
      </c>
      <c r="I4634" t="s">
        <v>36</v>
      </c>
      <c r="J4634" t="s">
        <v>24</v>
      </c>
      <c r="K4634" t="str">
        <f>VLOOKUP(H4634, [1]Products!B:E, 2, FALSE)</f>
        <v>Ginger Snaps</v>
      </c>
      <c r="L4634" s="2">
        <f>VLOOKUP(H4634, [1]Products!B:D, 3, FALSE)</f>
        <v>14</v>
      </c>
      <c r="M4634" s="2">
        <f>Table1[[#This Row],[Quantity Purchased]] * Table1[[#This Row],[Unit Price]]</f>
        <v>7504</v>
      </c>
      <c r="N4634" s="2">
        <f>VLOOKUP(H4634, [1]Products!B:E, 4, FALSE)</f>
        <v>28</v>
      </c>
      <c r="O4634" t="str">
        <f>TEXT(Table1[[#This Row],[Transaction Date]], "yyyy-mm")</f>
        <v>2024-03</v>
      </c>
      <c r="P4634" s="1">
        <f ca="1">YEAR(TODAY()) - YEAR(Table1[[#This Row],[Buyer Date of Birth]])</f>
        <v>28</v>
      </c>
      <c r="Q4634" s="2">
        <f>Table1[[#This Row],[Total Revenue]] - Table1[[#This Row],[Total Cost]]</f>
        <v>7490</v>
      </c>
    </row>
    <row r="4635" spans="1:17" x14ac:dyDescent="0.25">
      <c r="A4635" s="1">
        <v>45322</v>
      </c>
      <c r="B4635" t="s">
        <v>1132</v>
      </c>
      <c r="C4635" t="s">
        <v>832</v>
      </c>
      <c r="D4635" t="s">
        <v>89</v>
      </c>
      <c r="E4635" s="1">
        <v>16249</v>
      </c>
      <c r="F4635" t="s">
        <v>28</v>
      </c>
      <c r="G4635">
        <v>130</v>
      </c>
      <c r="H4635" t="s">
        <v>35</v>
      </c>
      <c r="I4635" t="s">
        <v>23</v>
      </c>
      <c r="J4635" t="s">
        <v>24</v>
      </c>
      <c r="K4635" t="str">
        <f>VLOOKUP(H4635, [1]Products!B:E, 2, FALSE)</f>
        <v>Caramel Biscuits</v>
      </c>
      <c r="L4635" s="2">
        <f>VLOOKUP(H4635, [1]Products!B:D, 3, FALSE)</f>
        <v>18</v>
      </c>
      <c r="M4635" s="2">
        <f>Table1[[#This Row],[Quantity Purchased]] * Table1[[#This Row],[Unit Price]]</f>
        <v>2860</v>
      </c>
      <c r="N4635" s="2">
        <f>VLOOKUP(H4635, [1]Products!B:E, 4, FALSE)</f>
        <v>22</v>
      </c>
      <c r="O4635" t="str">
        <f>TEXT(Table1[[#This Row],[Transaction Date]], "yyyy-mm")</f>
        <v>2024-01</v>
      </c>
      <c r="P4635" s="1">
        <f ca="1">YEAR(TODAY()) - YEAR(Table1[[#This Row],[Buyer Date of Birth]])</f>
        <v>81</v>
      </c>
      <c r="Q4635" s="2">
        <f>Table1[[#This Row],[Total Revenue]] - Table1[[#This Row],[Total Cost]]</f>
        <v>2842</v>
      </c>
    </row>
    <row r="4636" spans="1:17" x14ac:dyDescent="0.25">
      <c r="A4636" s="1">
        <v>45455</v>
      </c>
      <c r="B4636" t="s">
        <v>204</v>
      </c>
      <c r="C4636" t="s">
        <v>533</v>
      </c>
      <c r="D4636" t="s">
        <v>45</v>
      </c>
      <c r="E4636" s="1">
        <v>16216</v>
      </c>
      <c r="F4636" t="s">
        <v>21</v>
      </c>
      <c r="G4636">
        <v>234</v>
      </c>
      <c r="H4636" t="s">
        <v>29</v>
      </c>
      <c r="I4636" t="s">
        <v>30</v>
      </c>
      <c r="J4636" t="s">
        <v>31</v>
      </c>
      <c r="K4636" t="str">
        <f>VLOOKUP(H4636, [1]Products!B:E, 2, FALSE)</f>
        <v>Shortbread</v>
      </c>
      <c r="L4636" s="2">
        <f>VLOOKUP(H4636, [1]Products!B:D, 3, FALSE)</f>
        <v>10</v>
      </c>
      <c r="M4636" s="2">
        <f>Table1[[#This Row],[Quantity Purchased]] * Table1[[#This Row],[Unit Price]]</f>
        <v>10530</v>
      </c>
      <c r="N4636" s="2">
        <f>VLOOKUP(H4636, [1]Products!B:E, 4, FALSE)</f>
        <v>45</v>
      </c>
      <c r="O4636" t="str">
        <f>TEXT(Table1[[#This Row],[Transaction Date]], "yyyy-mm")</f>
        <v>2024-06</v>
      </c>
      <c r="P4636" s="1">
        <f ca="1">YEAR(TODAY()) - YEAR(Table1[[#This Row],[Buyer Date of Birth]])</f>
        <v>81</v>
      </c>
      <c r="Q4636" s="2">
        <f>Table1[[#This Row],[Total Revenue]] - Table1[[#This Row],[Total Cost]]</f>
        <v>10520</v>
      </c>
    </row>
    <row r="4637" spans="1:17" x14ac:dyDescent="0.25">
      <c r="A4637" s="1">
        <v>45355</v>
      </c>
      <c r="B4637" t="s">
        <v>523</v>
      </c>
      <c r="C4637" t="s">
        <v>404</v>
      </c>
      <c r="D4637" t="s">
        <v>89</v>
      </c>
      <c r="E4637" s="1">
        <v>33161</v>
      </c>
      <c r="F4637" t="s">
        <v>28</v>
      </c>
      <c r="G4637">
        <v>15</v>
      </c>
      <c r="H4637" t="s">
        <v>72</v>
      </c>
      <c r="I4637" t="s">
        <v>36</v>
      </c>
      <c r="J4637" t="s">
        <v>24</v>
      </c>
      <c r="K4637" t="str">
        <f>VLOOKUP(H4637, [1]Products!B:E, 2, FALSE)</f>
        <v>Choco Delight</v>
      </c>
      <c r="L4637" s="2">
        <f>VLOOKUP(H4637, [1]Products!B:D, 3, FALSE)</f>
        <v>3</v>
      </c>
      <c r="M4637" s="2">
        <f>Table1[[#This Row],[Quantity Purchased]] * Table1[[#This Row],[Unit Price]]</f>
        <v>75</v>
      </c>
      <c r="N4637" s="2">
        <f>VLOOKUP(H4637, [1]Products!B:E, 4, FALSE)</f>
        <v>5</v>
      </c>
      <c r="O4637" t="str">
        <f>TEXT(Table1[[#This Row],[Transaction Date]], "yyyy-mm")</f>
        <v>2024-03</v>
      </c>
      <c r="P4637" s="1">
        <f ca="1">YEAR(TODAY()) - YEAR(Table1[[#This Row],[Buyer Date of Birth]])</f>
        <v>35</v>
      </c>
      <c r="Q4637" s="2">
        <f>Table1[[#This Row],[Total Revenue]] - Table1[[#This Row],[Total Cost]]</f>
        <v>72</v>
      </c>
    </row>
    <row r="4638" spans="1:17" x14ac:dyDescent="0.25">
      <c r="A4638" s="1">
        <v>45293</v>
      </c>
      <c r="B4638" t="s">
        <v>79</v>
      </c>
      <c r="C4638" t="s">
        <v>1419</v>
      </c>
      <c r="D4638" t="s">
        <v>53</v>
      </c>
      <c r="E4638" s="1">
        <v>22763</v>
      </c>
      <c r="F4638" t="s">
        <v>75</v>
      </c>
      <c r="G4638">
        <v>67</v>
      </c>
      <c r="H4638" t="s">
        <v>66</v>
      </c>
      <c r="I4638" t="s">
        <v>23</v>
      </c>
      <c r="J4638" t="s">
        <v>24</v>
      </c>
      <c r="K4638" t="str">
        <f>VLOOKUP(H4638, [1]Products!B:E, 2, FALSE)</f>
        <v>Oatmeal Cookies</v>
      </c>
      <c r="L4638" s="2">
        <f>VLOOKUP(H4638, [1]Products!B:D, 3, FALSE)</f>
        <v>19</v>
      </c>
      <c r="M4638" s="2">
        <f>Table1[[#This Row],[Quantity Purchased]] * Table1[[#This Row],[Unit Price]]</f>
        <v>1541</v>
      </c>
      <c r="N4638" s="2">
        <f>VLOOKUP(H4638, [1]Products!B:E, 4, FALSE)</f>
        <v>23</v>
      </c>
      <c r="O4638" t="str">
        <f>TEXT(Table1[[#This Row],[Transaction Date]], "yyyy-mm")</f>
        <v>2024-01</v>
      </c>
      <c r="P4638" s="1">
        <f ca="1">YEAR(TODAY()) - YEAR(Table1[[#This Row],[Buyer Date of Birth]])</f>
        <v>63</v>
      </c>
      <c r="Q4638" s="2">
        <f>Table1[[#This Row],[Total Revenue]] - Table1[[#This Row],[Total Cost]]</f>
        <v>1522</v>
      </c>
    </row>
    <row r="4639" spans="1:17" x14ac:dyDescent="0.25">
      <c r="A4639" s="1">
        <v>45402</v>
      </c>
      <c r="B4639" t="s">
        <v>123</v>
      </c>
      <c r="C4639" t="s">
        <v>48</v>
      </c>
      <c r="D4639" t="s">
        <v>78</v>
      </c>
      <c r="E4639" s="1">
        <v>31455</v>
      </c>
      <c r="F4639" t="s">
        <v>40</v>
      </c>
      <c r="G4639">
        <v>135</v>
      </c>
      <c r="H4639" t="s">
        <v>29</v>
      </c>
      <c r="I4639" t="s">
        <v>30</v>
      </c>
      <c r="J4639" t="s">
        <v>24</v>
      </c>
      <c r="K4639" t="str">
        <f>VLOOKUP(H4639, [1]Products!B:E, 2, FALSE)</f>
        <v>Shortbread</v>
      </c>
      <c r="L4639" s="2">
        <f>VLOOKUP(H4639, [1]Products!B:D, 3, FALSE)</f>
        <v>10</v>
      </c>
      <c r="M4639" s="2">
        <f>Table1[[#This Row],[Quantity Purchased]] * Table1[[#This Row],[Unit Price]]</f>
        <v>6075</v>
      </c>
      <c r="N4639" s="2">
        <f>VLOOKUP(H4639, [1]Products!B:E, 4, FALSE)</f>
        <v>45</v>
      </c>
      <c r="O4639" t="str">
        <f>TEXT(Table1[[#This Row],[Transaction Date]], "yyyy-mm")</f>
        <v>2024-04</v>
      </c>
      <c r="P4639" s="1">
        <f ca="1">YEAR(TODAY()) - YEAR(Table1[[#This Row],[Buyer Date of Birth]])</f>
        <v>39</v>
      </c>
      <c r="Q4639" s="2">
        <f>Table1[[#This Row],[Total Revenue]] - Table1[[#This Row],[Total Cost]]</f>
        <v>6065</v>
      </c>
    </row>
    <row r="4640" spans="1:17" x14ac:dyDescent="0.25">
      <c r="A4640" s="1">
        <v>45471</v>
      </c>
      <c r="B4640" t="s">
        <v>231</v>
      </c>
      <c r="C4640" t="s">
        <v>965</v>
      </c>
      <c r="D4640" t="s">
        <v>34</v>
      </c>
      <c r="E4640" s="1">
        <v>26405</v>
      </c>
      <c r="F4640" t="s">
        <v>40</v>
      </c>
      <c r="G4640">
        <v>78</v>
      </c>
      <c r="H4640" t="s">
        <v>63</v>
      </c>
      <c r="I4640" t="s">
        <v>36</v>
      </c>
      <c r="J4640" t="s">
        <v>24</v>
      </c>
      <c r="K4640" t="str">
        <f>VLOOKUP(H4640, [1]Products!B:E, 2, FALSE)</f>
        <v>Vanilla Wafers</v>
      </c>
      <c r="L4640" s="2">
        <f>VLOOKUP(H4640, [1]Products!B:D, 3, FALSE)</f>
        <v>18</v>
      </c>
      <c r="M4640" s="2">
        <f>Table1[[#This Row],[Quantity Purchased]] * Table1[[#This Row],[Unit Price]]</f>
        <v>2808</v>
      </c>
      <c r="N4640" s="2">
        <f>VLOOKUP(H4640, [1]Products!B:E, 4, FALSE)</f>
        <v>36</v>
      </c>
      <c r="O4640" t="str">
        <f>TEXT(Table1[[#This Row],[Transaction Date]], "yyyy-mm")</f>
        <v>2024-06</v>
      </c>
      <c r="P4640" s="1">
        <f ca="1">YEAR(TODAY()) - YEAR(Table1[[#This Row],[Buyer Date of Birth]])</f>
        <v>53</v>
      </c>
      <c r="Q4640" s="2">
        <f>Table1[[#This Row],[Total Revenue]] - Table1[[#This Row],[Total Cost]]</f>
        <v>2790</v>
      </c>
    </row>
    <row r="4641" spans="1:17" x14ac:dyDescent="0.25">
      <c r="A4641" s="1">
        <v>45408</v>
      </c>
      <c r="B4641" t="s">
        <v>1158</v>
      </c>
      <c r="C4641" t="s">
        <v>603</v>
      </c>
      <c r="D4641" t="s">
        <v>84</v>
      </c>
      <c r="E4641" s="1">
        <v>16860</v>
      </c>
      <c r="F4641" t="s">
        <v>40</v>
      </c>
      <c r="G4641">
        <v>469</v>
      </c>
      <c r="H4641" t="s">
        <v>66</v>
      </c>
      <c r="I4641" t="s">
        <v>23</v>
      </c>
      <c r="J4641" t="s">
        <v>24</v>
      </c>
      <c r="K4641" t="str">
        <f>VLOOKUP(H4641, [1]Products!B:E, 2, FALSE)</f>
        <v>Oatmeal Cookies</v>
      </c>
      <c r="L4641" s="2">
        <f>VLOOKUP(H4641, [1]Products!B:D, 3, FALSE)</f>
        <v>19</v>
      </c>
      <c r="M4641" s="2">
        <f>Table1[[#This Row],[Quantity Purchased]] * Table1[[#This Row],[Unit Price]]</f>
        <v>10787</v>
      </c>
      <c r="N4641" s="2">
        <f>VLOOKUP(H4641, [1]Products!B:E, 4, FALSE)</f>
        <v>23</v>
      </c>
      <c r="O4641" t="str">
        <f>TEXT(Table1[[#This Row],[Transaction Date]], "yyyy-mm")</f>
        <v>2024-04</v>
      </c>
      <c r="P4641" s="1">
        <f ca="1">YEAR(TODAY()) - YEAR(Table1[[#This Row],[Buyer Date of Birth]])</f>
        <v>79</v>
      </c>
      <c r="Q4641" s="2">
        <f>Table1[[#This Row],[Total Revenue]] - Table1[[#This Row],[Total Cost]]</f>
        <v>10768</v>
      </c>
    </row>
    <row r="4642" spans="1:17" x14ac:dyDescent="0.25">
      <c r="A4642" s="1">
        <v>45345</v>
      </c>
      <c r="B4642" t="s">
        <v>64</v>
      </c>
      <c r="C4642" t="s">
        <v>640</v>
      </c>
      <c r="D4642" t="s">
        <v>45</v>
      </c>
      <c r="E4642" s="1">
        <v>36420</v>
      </c>
      <c r="F4642" t="s">
        <v>75</v>
      </c>
      <c r="G4642">
        <v>210</v>
      </c>
      <c r="H4642" t="s">
        <v>49</v>
      </c>
      <c r="I4642" t="s">
        <v>30</v>
      </c>
      <c r="J4642" t="s">
        <v>24</v>
      </c>
      <c r="K4642" t="str">
        <f>VLOOKUP(H4642, [1]Products!B:E, 2, FALSE)</f>
        <v>Butter Crunch</v>
      </c>
      <c r="L4642" s="2">
        <f>VLOOKUP(H4642, [1]Products!B:D, 3, FALSE)</f>
        <v>10</v>
      </c>
      <c r="M4642" s="2">
        <f>Table1[[#This Row],[Quantity Purchased]] * Table1[[#This Row],[Unit Price]]</f>
        <v>2310</v>
      </c>
      <c r="N4642" s="2">
        <f>VLOOKUP(H4642, [1]Products!B:E, 4, FALSE)</f>
        <v>11</v>
      </c>
      <c r="O4642" t="str">
        <f>TEXT(Table1[[#This Row],[Transaction Date]], "yyyy-mm")</f>
        <v>2024-02</v>
      </c>
      <c r="P4642" s="1">
        <f ca="1">YEAR(TODAY()) - YEAR(Table1[[#This Row],[Buyer Date of Birth]])</f>
        <v>26</v>
      </c>
      <c r="Q4642" s="2">
        <f>Table1[[#This Row],[Total Revenue]] - Table1[[#This Row],[Total Cost]]</f>
        <v>2300</v>
      </c>
    </row>
    <row r="4643" spans="1:17" x14ac:dyDescent="0.25">
      <c r="A4643" s="1">
        <v>45339</v>
      </c>
      <c r="B4643" t="s">
        <v>653</v>
      </c>
      <c r="C4643" t="s">
        <v>257</v>
      </c>
      <c r="D4643" t="s">
        <v>78</v>
      </c>
      <c r="E4643" s="1">
        <v>29404</v>
      </c>
      <c r="F4643" t="s">
        <v>21</v>
      </c>
      <c r="G4643">
        <v>27</v>
      </c>
      <c r="H4643" t="s">
        <v>54</v>
      </c>
      <c r="I4643" t="s">
        <v>36</v>
      </c>
      <c r="J4643" t="s">
        <v>24</v>
      </c>
      <c r="K4643" t="str">
        <f>VLOOKUP(H4643, [1]Products!B:E, 2, FALSE)</f>
        <v>Lemon Crisps</v>
      </c>
      <c r="L4643" s="2">
        <f>VLOOKUP(H4643, [1]Products!B:D, 3, FALSE)</f>
        <v>7</v>
      </c>
      <c r="M4643" s="2">
        <f>Table1[[#This Row],[Quantity Purchased]] * Table1[[#This Row],[Unit Price]]</f>
        <v>243</v>
      </c>
      <c r="N4643" s="2">
        <f>VLOOKUP(H4643, [1]Products!B:E, 4, FALSE)</f>
        <v>9</v>
      </c>
      <c r="O4643" t="str">
        <f>TEXT(Table1[[#This Row],[Transaction Date]], "yyyy-mm")</f>
        <v>2024-02</v>
      </c>
      <c r="P4643" s="1">
        <f ca="1">YEAR(TODAY()) - YEAR(Table1[[#This Row],[Buyer Date of Birth]])</f>
        <v>45</v>
      </c>
      <c r="Q4643" s="2">
        <f>Table1[[#This Row],[Total Revenue]] - Table1[[#This Row],[Total Cost]]</f>
        <v>236</v>
      </c>
    </row>
    <row r="4644" spans="1:17" x14ac:dyDescent="0.25">
      <c r="A4644" s="1">
        <v>45430</v>
      </c>
      <c r="B4644" t="s">
        <v>98</v>
      </c>
      <c r="C4644" t="s">
        <v>159</v>
      </c>
      <c r="D4644" t="s">
        <v>89</v>
      </c>
      <c r="E4644" s="1">
        <v>36532</v>
      </c>
      <c r="F4644" t="s">
        <v>21</v>
      </c>
      <c r="G4644">
        <v>109</v>
      </c>
      <c r="H4644" t="s">
        <v>71</v>
      </c>
      <c r="I4644" t="s">
        <v>23</v>
      </c>
      <c r="J4644" t="s">
        <v>24</v>
      </c>
      <c r="K4644" t="str">
        <f>VLOOKUP(H4644, [1]Products!B:E, 2, FALSE)</f>
        <v>Peanut Butter Bites</v>
      </c>
      <c r="L4644" s="2">
        <f>VLOOKUP(H4644, [1]Products!B:D, 3, FALSE)</f>
        <v>5</v>
      </c>
      <c r="M4644" s="2">
        <f>Table1[[#This Row],[Quantity Purchased]] * Table1[[#This Row],[Unit Price]]</f>
        <v>763</v>
      </c>
      <c r="N4644" s="2">
        <f>VLOOKUP(H4644, [1]Products!B:E, 4, FALSE)</f>
        <v>7</v>
      </c>
      <c r="O4644" t="str">
        <f>TEXT(Table1[[#This Row],[Transaction Date]], "yyyy-mm")</f>
        <v>2024-05</v>
      </c>
      <c r="P4644" s="1">
        <f ca="1">YEAR(TODAY()) - YEAR(Table1[[#This Row],[Buyer Date of Birth]])</f>
        <v>25</v>
      </c>
      <c r="Q4644" s="2">
        <f>Table1[[#This Row],[Total Revenue]] - Table1[[#This Row],[Total Cost]]</f>
        <v>758</v>
      </c>
    </row>
    <row r="4645" spans="1:17" x14ac:dyDescent="0.25">
      <c r="A4645" s="1">
        <v>45470</v>
      </c>
      <c r="B4645" t="s">
        <v>639</v>
      </c>
      <c r="C4645" t="s">
        <v>1072</v>
      </c>
      <c r="D4645" t="s">
        <v>20</v>
      </c>
      <c r="E4645" s="1">
        <v>21902</v>
      </c>
      <c r="F4645" t="s">
        <v>21</v>
      </c>
      <c r="G4645">
        <v>279</v>
      </c>
      <c r="H4645" t="s">
        <v>29</v>
      </c>
      <c r="I4645" t="s">
        <v>30</v>
      </c>
      <c r="J4645" t="s">
        <v>24</v>
      </c>
      <c r="K4645" t="str">
        <f>VLOOKUP(H4645, [1]Products!B:E, 2, FALSE)</f>
        <v>Shortbread</v>
      </c>
      <c r="L4645" s="2">
        <f>VLOOKUP(H4645, [1]Products!B:D, 3, FALSE)</f>
        <v>10</v>
      </c>
      <c r="M4645" s="2">
        <f>Table1[[#This Row],[Quantity Purchased]] * Table1[[#This Row],[Unit Price]]</f>
        <v>12555</v>
      </c>
      <c r="N4645" s="2">
        <f>VLOOKUP(H4645, [1]Products!B:E, 4, FALSE)</f>
        <v>45</v>
      </c>
      <c r="O4645" t="str">
        <f>TEXT(Table1[[#This Row],[Transaction Date]], "yyyy-mm")</f>
        <v>2024-06</v>
      </c>
      <c r="P4645" s="1">
        <f ca="1">YEAR(TODAY()) - YEAR(Table1[[#This Row],[Buyer Date of Birth]])</f>
        <v>66</v>
      </c>
      <c r="Q4645" s="2">
        <f>Table1[[#This Row],[Total Revenue]] - Table1[[#This Row],[Total Cost]]</f>
        <v>12545</v>
      </c>
    </row>
    <row r="4646" spans="1:17" x14ac:dyDescent="0.25">
      <c r="A4646" s="1">
        <v>45466</v>
      </c>
      <c r="B4646" t="s">
        <v>319</v>
      </c>
      <c r="C4646" t="s">
        <v>1154</v>
      </c>
      <c r="D4646" t="s">
        <v>62</v>
      </c>
      <c r="E4646" s="1">
        <v>16699</v>
      </c>
      <c r="F4646" t="s">
        <v>75</v>
      </c>
      <c r="G4646">
        <v>117</v>
      </c>
      <c r="H4646" t="s">
        <v>35</v>
      </c>
      <c r="I4646" t="s">
        <v>36</v>
      </c>
      <c r="J4646" t="s">
        <v>24</v>
      </c>
      <c r="K4646" t="str">
        <f>VLOOKUP(H4646, [1]Products!B:E, 2, FALSE)</f>
        <v>Caramel Biscuits</v>
      </c>
      <c r="L4646" s="2">
        <f>VLOOKUP(H4646, [1]Products!B:D, 3, FALSE)</f>
        <v>18</v>
      </c>
      <c r="M4646" s="2">
        <f>Table1[[#This Row],[Quantity Purchased]] * Table1[[#This Row],[Unit Price]]</f>
        <v>2574</v>
      </c>
      <c r="N4646" s="2">
        <f>VLOOKUP(H4646, [1]Products!B:E, 4, FALSE)</f>
        <v>22</v>
      </c>
      <c r="O4646" t="str">
        <f>TEXT(Table1[[#This Row],[Transaction Date]], "yyyy-mm")</f>
        <v>2024-06</v>
      </c>
      <c r="P4646" s="1">
        <f ca="1">YEAR(TODAY()) - YEAR(Table1[[#This Row],[Buyer Date of Birth]])</f>
        <v>80</v>
      </c>
      <c r="Q4646" s="2">
        <f>Table1[[#This Row],[Total Revenue]] - Table1[[#This Row],[Total Cost]]</f>
        <v>2556</v>
      </c>
    </row>
    <row r="4647" spans="1:17" x14ac:dyDescent="0.25">
      <c r="A4647" s="1">
        <v>45455</v>
      </c>
      <c r="B4647" t="s">
        <v>884</v>
      </c>
      <c r="C4647" t="s">
        <v>1183</v>
      </c>
      <c r="D4647" t="s">
        <v>53</v>
      </c>
      <c r="E4647" s="1">
        <v>16794</v>
      </c>
      <c r="F4647" t="s">
        <v>21</v>
      </c>
      <c r="G4647">
        <v>213</v>
      </c>
      <c r="H4647" t="s">
        <v>22</v>
      </c>
      <c r="I4647" t="s">
        <v>23</v>
      </c>
      <c r="J4647" t="s">
        <v>24</v>
      </c>
      <c r="K4647" t="str">
        <f>VLOOKUP(H4647, [1]Products!B:E, 2, FALSE)</f>
        <v>Cinnamon Swirls</v>
      </c>
      <c r="L4647" s="2">
        <f>VLOOKUP(H4647, [1]Products!B:D, 3, FALSE)</f>
        <v>10</v>
      </c>
      <c r="M4647" s="2">
        <f>Table1[[#This Row],[Quantity Purchased]] * Table1[[#This Row],[Unit Price]]</f>
        <v>2982</v>
      </c>
      <c r="N4647" s="2">
        <f>VLOOKUP(H4647, [1]Products!B:E, 4, FALSE)</f>
        <v>14</v>
      </c>
      <c r="O4647" t="str">
        <f>TEXT(Table1[[#This Row],[Transaction Date]], "yyyy-mm")</f>
        <v>2024-06</v>
      </c>
      <c r="P4647" s="1">
        <f ca="1">YEAR(TODAY()) - YEAR(Table1[[#This Row],[Buyer Date of Birth]])</f>
        <v>80</v>
      </c>
      <c r="Q4647" s="2">
        <f>Table1[[#This Row],[Total Revenue]] - Table1[[#This Row],[Total Cost]]</f>
        <v>2972</v>
      </c>
    </row>
    <row r="4648" spans="1:17" x14ac:dyDescent="0.25">
      <c r="A4648" s="1">
        <v>45413</v>
      </c>
      <c r="B4648" t="s">
        <v>630</v>
      </c>
      <c r="C4648" t="s">
        <v>231</v>
      </c>
      <c r="D4648" t="s">
        <v>84</v>
      </c>
      <c r="E4648" s="1">
        <v>17331</v>
      </c>
      <c r="F4648" t="s">
        <v>40</v>
      </c>
      <c r="G4648">
        <v>206</v>
      </c>
      <c r="H4648" t="s">
        <v>63</v>
      </c>
      <c r="I4648" t="s">
        <v>30</v>
      </c>
      <c r="J4648" t="s">
        <v>24</v>
      </c>
      <c r="K4648" t="str">
        <f>VLOOKUP(H4648, [1]Products!B:E, 2, FALSE)</f>
        <v>Vanilla Wafers</v>
      </c>
      <c r="L4648" s="2">
        <f>VLOOKUP(H4648, [1]Products!B:D, 3, FALSE)</f>
        <v>18</v>
      </c>
      <c r="M4648" s="2">
        <f>Table1[[#This Row],[Quantity Purchased]] * Table1[[#This Row],[Unit Price]]</f>
        <v>7416</v>
      </c>
      <c r="N4648" s="2">
        <f>VLOOKUP(H4648, [1]Products!B:E, 4, FALSE)</f>
        <v>36</v>
      </c>
      <c r="O4648" t="str">
        <f>TEXT(Table1[[#This Row],[Transaction Date]], "yyyy-mm")</f>
        <v>2024-05</v>
      </c>
      <c r="P4648" s="1">
        <f ca="1">YEAR(TODAY()) - YEAR(Table1[[#This Row],[Buyer Date of Birth]])</f>
        <v>78</v>
      </c>
      <c r="Q4648" s="2">
        <f>Table1[[#This Row],[Total Revenue]] - Table1[[#This Row],[Total Cost]]</f>
        <v>7398</v>
      </c>
    </row>
    <row r="4649" spans="1:17" x14ac:dyDescent="0.25">
      <c r="A4649" s="1">
        <v>45365</v>
      </c>
      <c r="B4649" t="s">
        <v>496</v>
      </c>
      <c r="C4649" t="s">
        <v>419</v>
      </c>
      <c r="D4649" t="s">
        <v>62</v>
      </c>
      <c r="E4649" s="1">
        <v>24797</v>
      </c>
      <c r="F4649" t="s">
        <v>21</v>
      </c>
      <c r="G4649">
        <v>264</v>
      </c>
      <c r="H4649" t="s">
        <v>49</v>
      </c>
      <c r="I4649" t="s">
        <v>36</v>
      </c>
      <c r="J4649" t="s">
        <v>31</v>
      </c>
      <c r="K4649" t="str">
        <f>VLOOKUP(H4649, [1]Products!B:E, 2, FALSE)</f>
        <v>Butter Crunch</v>
      </c>
      <c r="L4649" s="2">
        <f>VLOOKUP(H4649, [1]Products!B:D, 3, FALSE)</f>
        <v>10</v>
      </c>
      <c r="M4649" s="2">
        <f>Table1[[#This Row],[Quantity Purchased]] * Table1[[#This Row],[Unit Price]]</f>
        <v>2904</v>
      </c>
      <c r="N4649" s="2">
        <f>VLOOKUP(H4649, [1]Products!B:E, 4, FALSE)</f>
        <v>11</v>
      </c>
      <c r="O4649" t="str">
        <f>TEXT(Table1[[#This Row],[Transaction Date]], "yyyy-mm")</f>
        <v>2024-03</v>
      </c>
      <c r="P4649" s="1">
        <f ca="1">YEAR(TODAY()) - YEAR(Table1[[#This Row],[Buyer Date of Birth]])</f>
        <v>58</v>
      </c>
      <c r="Q4649" s="2">
        <f>Table1[[#This Row],[Total Revenue]] - Table1[[#This Row],[Total Cost]]</f>
        <v>2894</v>
      </c>
    </row>
    <row r="4650" spans="1:17" x14ac:dyDescent="0.25">
      <c r="A4650" s="1">
        <v>45417</v>
      </c>
      <c r="B4650" t="s">
        <v>796</v>
      </c>
      <c r="C4650" t="s">
        <v>797</v>
      </c>
      <c r="D4650" t="s">
        <v>62</v>
      </c>
      <c r="E4650" s="1">
        <v>34222</v>
      </c>
      <c r="F4650" t="s">
        <v>21</v>
      </c>
      <c r="G4650">
        <v>425</v>
      </c>
      <c r="H4650" t="s">
        <v>22</v>
      </c>
      <c r="I4650" t="s">
        <v>23</v>
      </c>
      <c r="J4650" t="s">
        <v>24</v>
      </c>
      <c r="K4650" t="str">
        <f>VLOOKUP(H4650, [1]Products!B:E, 2, FALSE)</f>
        <v>Cinnamon Swirls</v>
      </c>
      <c r="L4650" s="2">
        <f>VLOOKUP(H4650, [1]Products!B:D, 3, FALSE)</f>
        <v>10</v>
      </c>
      <c r="M4650" s="2">
        <f>Table1[[#This Row],[Quantity Purchased]] * Table1[[#This Row],[Unit Price]]</f>
        <v>5950</v>
      </c>
      <c r="N4650" s="2">
        <f>VLOOKUP(H4650, [1]Products!B:E, 4, FALSE)</f>
        <v>14</v>
      </c>
      <c r="O4650" t="str">
        <f>TEXT(Table1[[#This Row],[Transaction Date]], "yyyy-mm")</f>
        <v>2024-05</v>
      </c>
      <c r="P4650" s="1">
        <f ca="1">YEAR(TODAY()) - YEAR(Table1[[#This Row],[Buyer Date of Birth]])</f>
        <v>32</v>
      </c>
      <c r="Q4650" s="2">
        <f>Table1[[#This Row],[Total Revenue]] - Table1[[#This Row],[Total Cost]]</f>
        <v>5940</v>
      </c>
    </row>
    <row r="4651" spans="1:17" x14ac:dyDescent="0.25">
      <c r="A4651" s="1">
        <v>45416</v>
      </c>
      <c r="B4651" t="s">
        <v>79</v>
      </c>
      <c r="C4651" t="s">
        <v>403</v>
      </c>
      <c r="D4651" t="s">
        <v>34</v>
      </c>
      <c r="E4651" s="1">
        <v>18833</v>
      </c>
      <c r="F4651" t="s">
        <v>21</v>
      </c>
      <c r="G4651">
        <v>264</v>
      </c>
      <c r="H4651" t="s">
        <v>71</v>
      </c>
      <c r="I4651" t="s">
        <v>30</v>
      </c>
      <c r="J4651" t="s">
        <v>24</v>
      </c>
      <c r="K4651" t="str">
        <f>VLOOKUP(H4651, [1]Products!B:E, 2, FALSE)</f>
        <v>Peanut Butter Bites</v>
      </c>
      <c r="L4651" s="2">
        <f>VLOOKUP(H4651, [1]Products!B:D, 3, FALSE)</f>
        <v>5</v>
      </c>
      <c r="M4651" s="2">
        <f>Table1[[#This Row],[Quantity Purchased]] * Table1[[#This Row],[Unit Price]]</f>
        <v>1848</v>
      </c>
      <c r="N4651" s="2">
        <f>VLOOKUP(H4651, [1]Products!B:E, 4, FALSE)</f>
        <v>7</v>
      </c>
      <c r="O4651" t="str">
        <f>TEXT(Table1[[#This Row],[Transaction Date]], "yyyy-mm")</f>
        <v>2024-05</v>
      </c>
      <c r="P4651" s="1">
        <f ca="1">YEAR(TODAY()) - YEAR(Table1[[#This Row],[Buyer Date of Birth]])</f>
        <v>74</v>
      </c>
      <c r="Q4651" s="2">
        <f>Table1[[#This Row],[Total Revenue]] - Table1[[#This Row],[Total Cost]]</f>
        <v>1843</v>
      </c>
    </row>
    <row r="4652" spans="1:17" x14ac:dyDescent="0.25">
      <c r="A4652" s="1">
        <v>45321</v>
      </c>
      <c r="B4652" t="s">
        <v>1262</v>
      </c>
      <c r="C4652" t="s">
        <v>116</v>
      </c>
      <c r="D4652" t="s">
        <v>78</v>
      </c>
      <c r="E4652" s="1">
        <v>37597</v>
      </c>
      <c r="F4652" t="s">
        <v>40</v>
      </c>
      <c r="G4652">
        <v>23</v>
      </c>
      <c r="H4652" t="s">
        <v>22</v>
      </c>
      <c r="I4652" t="s">
        <v>36</v>
      </c>
      <c r="J4652" t="s">
        <v>24</v>
      </c>
      <c r="K4652" t="str">
        <f>VLOOKUP(H4652, [1]Products!B:E, 2, FALSE)</f>
        <v>Cinnamon Swirls</v>
      </c>
      <c r="L4652" s="2">
        <f>VLOOKUP(H4652, [1]Products!B:D, 3, FALSE)</f>
        <v>10</v>
      </c>
      <c r="M4652" s="2">
        <f>Table1[[#This Row],[Quantity Purchased]] * Table1[[#This Row],[Unit Price]]</f>
        <v>322</v>
      </c>
      <c r="N4652" s="2">
        <f>VLOOKUP(H4652, [1]Products!B:E, 4, FALSE)</f>
        <v>14</v>
      </c>
      <c r="O4652" t="str">
        <f>TEXT(Table1[[#This Row],[Transaction Date]], "yyyy-mm")</f>
        <v>2024-01</v>
      </c>
      <c r="P4652" s="1">
        <f ca="1">YEAR(TODAY()) - YEAR(Table1[[#This Row],[Buyer Date of Birth]])</f>
        <v>23</v>
      </c>
      <c r="Q4652" s="2">
        <f>Table1[[#This Row],[Total Revenue]] - Table1[[#This Row],[Total Cost]]</f>
        <v>312</v>
      </c>
    </row>
    <row r="4653" spans="1:17" x14ac:dyDescent="0.25">
      <c r="A4653" s="1">
        <v>45437</v>
      </c>
      <c r="B4653" t="s">
        <v>56</v>
      </c>
      <c r="C4653" t="s">
        <v>642</v>
      </c>
      <c r="D4653" t="s">
        <v>84</v>
      </c>
      <c r="E4653" s="1">
        <v>22480</v>
      </c>
      <c r="F4653" t="s">
        <v>40</v>
      </c>
      <c r="G4653">
        <v>421</v>
      </c>
      <c r="H4653" t="s">
        <v>29</v>
      </c>
      <c r="I4653" t="s">
        <v>23</v>
      </c>
      <c r="J4653" t="s">
        <v>24</v>
      </c>
      <c r="K4653" t="str">
        <f>VLOOKUP(H4653, [1]Products!B:E, 2, FALSE)</f>
        <v>Shortbread</v>
      </c>
      <c r="L4653" s="2">
        <f>VLOOKUP(H4653, [1]Products!B:D, 3, FALSE)</f>
        <v>10</v>
      </c>
      <c r="M4653" s="2">
        <f>Table1[[#This Row],[Quantity Purchased]] * Table1[[#This Row],[Unit Price]]</f>
        <v>18945</v>
      </c>
      <c r="N4653" s="2">
        <f>VLOOKUP(H4653, [1]Products!B:E, 4, FALSE)</f>
        <v>45</v>
      </c>
      <c r="O4653" t="str">
        <f>TEXT(Table1[[#This Row],[Transaction Date]], "yyyy-mm")</f>
        <v>2024-05</v>
      </c>
      <c r="P4653" s="1">
        <f ca="1">YEAR(TODAY()) - YEAR(Table1[[#This Row],[Buyer Date of Birth]])</f>
        <v>64</v>
      </c>
      <c r="Q4653" s="2">
        <f>Table1[[#This Row],[Total Revenue]] - Table1[[#This Row],[Total Cost]]</f>
        <v>18935</v>
      </c>
    </row>
    <row r="4654" spans="1:17" x14ac:dyDescent="0.25">
      <c r="A4654" s="1">
        <v>45467</v>
      </c>
      <c r="B4654" t="s">
        <v>877</v>
      </c>
      <c r="C4654" t="s">
        <v>1261</v>
      </c>
      <c r="D4654" t="s">
        <v>89</v>
      </c>
      <c r="E4654" s="1">
        <v>21411</v>
      </c>
      <c r="F4654" t="s">
        <v>75</v>
      </c>
      <c r="G4654">
        <v>241</v>
      </c>
      <c r="H4654" t="s">
        <v>29</v>
      </c>
      <c r="I4654" t="s">
        <v>30</v>
      </c>
      <c r="J4654" t="s">
        <v>24</v>
      </c>
      <c r="K4654" t="str">
        <f>VLOOKUP(H4654, [1]Products!B:E, 2, FALSE)</f>
        <v>Shortbread</v>
      </c>
      <c r="L4654" s="2">
        <f>VLOOKUP(H4654, [1]Products!B:D, 3, FALSE)</f>
        <v>10</v>
      </c>
      <c r="M4654" s="2">
        <f>Table1[[#This Row],[Quantity Purchased]] * Table1[[#This Row],[Unit Price]]</f>
        <v>10845</v>
      </c>
      <c r="N4654" s="2">
        <f>VLOOKUP(H4654, [1]Products!B:E, 4, FALSE)</f>
        <v>45</v>
      </c>
      <c r="O4654" t="str">
        <f>TEXT(Table1[[#This Row],[Transaction Date]], "yyyy-mm")</f>
        <v>2024-06</v>
      </c>
      <c r="P4654" s="1">
        <f ca="1">YEAR(TODAY()) - YEAR(Table1[[#This Row],[Buyer Date of Birth]])</f>
        <v>67</v>
      </c>
      <c r="Q4654" s="2">
        <f>Table1[[#This Row],[Total Revenue]] - Table1[[#This Row],[Total Cost]]</f>
        <v>10835</v>
      </c>
    </row>
    <row r="4655" spans="1:17" x14ac:dyDescent="0.25">
      <c r="A4655" s="1">
        <v>45390</v>
      </c>
      <c r="B4655" t="s">
        <v>26</v>
      </c>
      <c r="C4655" t="s">
        <v>1294</v>
      </c>
      <c r="D4655" t="s">
        <v>53</v>
      </c>
      <c r="E4655" s="1">
        <v>23398</v>
      </c>
      <c r="F4655" t="s">
        <v>28</v>
      </c>
      <c r="G4655">
        <v>71</v>
      </c>
      <c r="H4655" t="s">
        <v>71</v>
      </c>
      <c r="I4655" t="s">
        <v>36</v>
      </c>
      <c r="J4655" t="s">
        <v>31</v>
      </c>
      <c r="K4655" t="str">
        <f>VLOOKUP(H4655, [1]Products!B:E, 2, FALSE)</f>
        <v>Peanut Butter Bites</v>
      </c>
      <c r="L4655" s="2">
        <f>VLOOKUP(H4655, [1]Products!B:D, 3, FALSE)</f>
        <v>5</v>
      </c>
      <c r="M4655" s="2">
        <f>Table1[[#This Row],[Quantity Purchased]] * Table1[[#This Row],[Unit Price]]</f>
        <v>497</v>
      </c>
      <c r="N4655" s="2">
        <f>VLOOKUP(H4655, [1]Products!B:E, 4, FALSE)</f>
        <v>7</v>
      </c>
      <c r="O4655" t="str">
        <f>TEXT(Table1[[#This Row],[Transaction Date]], "yyyy-mm")</f>
        <v>2024-04</v>
      </c>
      <c r="P4655" s="1">
        <f ca="1">YEAR(TODAY()) - YEAR(Table1[[#This Row],[Buyer Date of Birth]])</f>
        <v>61</v>
      </c>
      <c r="Q4655" s="2">
        <f>Table1[[#This Row],[Total Revenue]] - Table1[[#This Row],[Total Cost]]</f>
        <v>492</v>
      </c>
    </row>
    <row r="4656" spans="1:17" x14ac:dyDescent="0.25">
      <c r="A4656" s="1">
        <v>45441</v>
      </c>
      <c r="B4656" t="s">
        <v>198</v>
      </c>
      <c r="C4656" t="s">
        <v>772</v>
      </c>
      <c r="D4656" t="s">
        <v>62</v>
      </c>
      <c r="E4656" s="1">
        <v>22970</v>
      </c>
      <c r="F4656" t="s">
        <v>21</v>
      </c>
      <c r="G4656">
        <v>24</v>
      </c>
      <c r="H4656" t="s">
        <v>22</v>
      </c>
      <c r="I4656" t="s">
        <v>23</v>
      </c>
      <c r="J4656" t="s">
        <v>24</v>
      </c>
      <c r="K4656" t="str">
        <f>VLOOKUP(H4656, [1]Products!B:E, 2, FALSE)</f>
        <v>Cinnamon Swirls</v>
      </c>
      <c r="L4656" s="2">
        <f>VLOOKUP(H4656, [1]Products!B:D, 3, FALSE)</f>
        <v>10</v>
      </c>
      <c r="M4656" s="2">
        <f>Table1[[#This Row],[Quantity Purchased]] * Table1[[#This Row],[Unit Price]]</f>
        <v>336</v>
      </c>
      <c r="N4656" s="2">
        <f>VLOOKUP(H4656, [1]Products!B:E, 4, FALSE)</f>
        <v>14</v>
      </c>
      <c r="O4656" t="str">
        <f>TEXT(Table1[[#This Row],[Transaction Date]], "yyyy-mm")</f>
        <v>2024-05</v>
      </c>
      <c r="P4656" s="1">
        <f ca="1">YEAR(TODAY()) - YEAR(Table1[[#This Row],[Buyer Date of Birth]])</f>
        <v>63</v>
      </c>
      <c r="Q4656" s="2">
        <f>Table1[[#This Row],[Total Revenue]] - Table1[[#This Row],[Total Cost]]</f>
        <v>326</v>
      </c>
    </row>
    <row r="4657" spans="1:17" x14ac:dyDescent="0.25">
      <c r="A4657" s="1">
        <v>45473</v>
      </c>
      <c r="B4657" t="s">
        <v>169</v>
      </c>
      <c r="C4657" t="s">
        <v>257</v>
      </c>
      <c r="D4657" t="s">
        <v>100</v>
      </c>
      <c r="E4657" s="1">
        <v>33642</v>
      </c>
      <c r="F4657" t="s">
        <v>75</v>
      </c>
      <c r="G4657">
        <v>158</v>
      </c>
      <c r="H4657" t="s">
        <v>66</v>
      </c>
      <c r="I4657" t="s">
        <v>30</v>
      </c>
      <c r="J4657" t="s">
        <v>24</v>
      </c>
      <c r="K4657" t="str">
        <f>VLOOKUP(H4657, [1]Products!B:E, 2, FALSE)</f>
        <v>Oatmeal Cookies</v>
      </c>
      <c r="L4657" s="2">
        <f>VLOOKUP(H4657, [1]Products!B:D, 3, FALSE)</f>
        <v>19</v>
      </c>
      <c r="M4657" s="2">
        <f>Table1[[#This Row],[Quantity Purchased]] * Table1[[#This Row],[Unit Price]]</f>
        <v>3634</v>
      </c>
      <c r="N4657" s="2">
        <f>VLOOKUP(H4657, [1]Products!B:E, 4, FALSE)</f>
        <v>23</v>
      </c>
      <c r="O4657" t="str">
        <f>TEXT(Table1[[#This Row],[Transaction Date]], "yyyy-mm")</f>
        <v>2024-06</v>
      </c>
      <c r="P4657" s="1">
        <f ca="1">YEAR(TODAY()) - YEAR(Table1[[#This Row],[Buyer Date of Birth]])</f>
        <v>33</v>
      </c>
      <c r="Q4657" s="2">
        <f>Table1[[#This Row],[Total Revenue]] - Table1[[#This Row],[Total Cost]]</f>
        <v>3615</v>
      </c>
    </row>
    <row r="4658" spans="1:17" x14ac:dyDescent="0.25">
      <c r="A4658" s="1">
        <v>45461</v>
      </c>
      <c r="B4658" t="s">
        <v>136</v>
      </c>
      <c r="C4658" t="s">
        <v>213</v>
      </c>
      <c r="D4658" t="s">
        <v>78</v>
      </c>
      <c r="E4658" s="1">
        <v>16561</v>
      </c>
      <c r="F4658" t="s">
        <v>28</v>
      </c>
      <c r="G4658">
        <v>380</v>
      </c>
      <c r="H4658" t="s">
        <v>72</v>
      </c>
      <c r="I4658" t="s">
        <v>36</v>
      </c>
      <c r="J4658" t="s">
        <v>24</v>
      </c>
      <c r="K4658" t="str">
        <f>VLOOKUP(H4658, [1]Products!B:E, 2, FALSE)</f>
        <v>Choco Delight</v>
      </c>
      <c r="L4658" s="2">
        <f>VLOOKUP(H4658, [1]Products!B:D, 3, FALSE)</f>
        <v>3</v>
      </c>
      <c r="M4658" s="2">
        <f>Table1[[#This Row],[Quantity Purchased]] * Table1[[#This Row],[Unit Price]]</f>
        <v>1900</v>
      </c>
      <c r="N4658" s="2">
        <f>VLOOKUP(H4658, [1]Products!B:E, 4, FALSE)</f>
        <v>5</v>
      </c>
      <c r="O4658" t="str">
        <f>TEXT(Table1[[#This Row],[Transaction Date]], "yyyy-mm")</f>
        <v>2024-06</v>
      </c>
      <c r="P4658" s="1">
        <f ca="1">YEAR(TODAY()) - YEAR(Table1[[#This Row],[Buyer Date of Birth]])</f>
        <v>80</v>
      </c>
      <c r="Q4658" s="2">
        <f>Table1[[#This Row],[Total Revenue]] - Table1[[#This Row],[Total Cost]]</f>
        <v>1897</v>
      </c>
    </row>
    <row r="4659" spans="1:17" x14ac:dyDescent="0.25">
      <c r="A4659" s="1">
        <v>45342</v>
      </c>
      <c r="B4659" t="s">
        <v>197</v>
      </c>
      <c r="C4659" t="s">
        <v>1054</v>
      </c>
      <c r="D4659" t="s">
        <v>53</v>
      </c>
      <c r="E4659" s="1">
        <v>24963</v>
      </c>
      <c r="F4659" t="s">
        <v>28</v>
      </c>
      <c r="G4659">
        <v>390</v>
      </c>
      <c r="H4659" t="s">
        <v>41</v>
      </c>
      <c r="I4659" t="s">
        <v>23</v>
      </c>
      <c r="J4659" t="s">
        <v>24</v>
      </c>
      <c r="K4659" t="str">
        <f>VLOOKUP(H4659, [1]Products!B:E, 2, FALSE)</f>
        <v>Ginger Snaps</v>
      </c>
      <c r="L4659" s="2">
        <f>VLOOKUP(H4659, [1]Products!B:D, 3, FALSE)</f>
        <v>14</v>
      </c>
      <c r="M4659" s="2">
        <f>Table1[[#This Row],[Quantity Purchased]] * Table1[[#This Row],[Unit Price]]</f>
        <v>10920</v>
      </c>
      <c r="N4659" s="2">
        <f>VLOOKUP(H4659, [1]Products!B:E, 4, FALSE)</f>
        <v>28</v>
      </c>
      <c r="O4659" t="str">
        <f>TEXT(Table1[[#This Row],[Transaction Date]], "yyyy-mm")</f>
        <v>2024-02</v>
      </c>
      <c r="P4659" s="1">
        <f ca="1">YEAR(TODAY()) - YEAR(Table1[[#This Row],[Buyer Date of Birth]])</f>
        <v>57</v>
      </c>
      <c r="Q4659" s="2">
        <f>Table1[[#This Row],[Total Revenue]] - Table1[[#This Row],[Total Cost]]</f>
        <v>10906</v>
      </c>
    </row>
    <row r="4660" spans="1:17" x14ac:dyDescent="0.25">
      <c r="A4660" s="1">
        <v>45460</v>
      </c>
      <c r="B4660" t="s">
        <v>64</v>
      </c>
      <c r="C4660" t="s">
        <v>387</v>
      </c>
      <c r="D4660" t="s">
        <v>100</v>
      </c>
      <c r="E4660" s="1">
        <v>26577</v>
      </c>
      <c r="F4660" t="s">
        <v>21</v>
      </c>
      <c r="G4660">
        <v>205</v>
      </c>
      <c r="H4660" t="s">
        <v>54</v>
      </c>
      <c r="I4660" t="s">
        <v>30</v>
      </c>
      <c r="J4660" t="s">
        <v>24</v>
      </c>
      <c r="K4660" t="str">
        <f>VLOOKUP(H4660, [1]Products!B:E, 2, FALSE)</f>
        <v>Lemon Crisps</v>
      </c>
      <c r="L4660" s="2">
        <f>VLOOKUP(H4660, [1]Products!B:D, 3, FALSE)</f>
        <v>7</v>
      </c>
      <c r="M4660" s="2">
        <f>Table1[[#This Row],[Quantity Purchased]] * Table1[[#This Row],[Unit Price]]</f>
        <v>1845</v>
      </c>
      <c r="N4660" s="2">
        <f>VLOOKUP(H4660, [1]Products!B:E, 4, FALSE)</f>
        <v>9</v>
      </c>
      <c r="O4660" t="str">
        <f>TEXT(Table1[[#This Row],[Transaction Date]], "yyyy-mm")</f>
        <v>2024-06</v>
      </c>
      <c r="P4660" s="1">
        <f ca="1">YEAR(TODAY()) - YEAR(Table1[[#This Row],[Buyer Date of Birth]])</f>
        <v>53</v>
      </c>
      <c r="Q4660" s="2">
        <f>Table1[[#This Row],[Total Revenue]] - Table1[[#This Row],[Total Cost]]</f>
        <v>1838</v>
      </c>
    </row>
    <row r="4661" spans="1:17" x14ac:dyDescent="0.25">
      <c r="A4661" s="1">
        <v>45427</v>
      </c>
      <c r="B4661" t="s">
        <v>858</v>
      </c>
      <c r="C4661" t="s">
        <v>33</v>
      </c>
      <c r="D4661" t="s">
        <v>53</v>
      </c>
      <c r="E4661" s="1">
        <v>36121</v>
      </c>
      <c r="F4661" t="s">
        <v>21</v>
      </c>
      <c r="G4661">
        <v>142</v>
      </c>
      <c r="H4661" t="s">
        <v>41</v>
      </c>
      <c r="I4661" t="s">
        <v>36</v>
      </c>
      <c r="J4661" t="s">
        <v>24</v>
      </c>
      <c r="K4661" t="str">
        <f>VLOOKUP(H4661, [1]Products!B:E, 2, FALSE)</f>
        <v>Ginger Snaps</v>
      </c>
      <c r="L4661" s="2">
        <f>VLOOKUP(H4661, [1]Products!B:D, 3, FALSE)</f>
        <v>14</v>
      </c>
      <c r="M4661" s="2">
        <f>Table1[[#This Row],[Quantity Purchased]] * Table1[[#This Row],[Unit Price]]</f>
        <v>3976</v>
      </c>
      <c r="N4661" s="2">
        <f>VLOOKUP(H4661, [1]Products!B:E, 4, FALSE)</f>
        <v>28</v>
      </c>
      <c r="O4661" t="str">
        <f>TEXT(Table1[[#This Row],[Transaction Date]], "yyyy-mm")</f>
        <v>2024-05</v>
      </c>
      <c r="P4661" s="1">
        <f ca="1">YEAR(TODAY()) - YEAR(Table1[[#This Row],[Buyer Date of Birth]])</f>
        <v>27</v>
      </c>
      <c r="Q4661" s="2">
        <f>Table1[[#This Row],[Total Revenue]] - Table1[[#This Row],[Total Cost]]</f>
        <v>3962</v>
      </c>
    </row>
    <row r="4662" spans="1:17" x14ac:dyDescent="0.25">
      <c r="A4662" s="1">
        <v>45490</v>
      </c>
      <c r="B4662" t="s">
        <v>32</v>
      </c>
      <c r="C4662" t="s">
        <v>847</v>
      </c>
      <c r="D4662" t="s">
        <v>89</v>
      </c>
      <c r="E4662" s="1">
        <v>28151</v>
      </c>
      <c r="F4662" t="s">
        <v>75</v>
      </c>
      <c r="G4662">
        <v>304</v>
      </c>
      <c r="H4662" t="s">
        <v>71</v>
      </c>
      <c r="I4662" t="s">
        <v>23</v>
      </c>
      <c r="J4662" t="s">
        <v>24</v>
      </c>
      <c r="K4662" t="str">
        <f>VLOOKUP(H4662, [1]Products!B:E, 2, FALSE)</f>
        <v>Peanut Butter Bites</v>
      </c>
      <c r="L4662" s="2">
        <f>VLOOKUP(H4662, [1]Products!B:D, 3, FALSE)</f>
        <v>5</v>
      </c>
      <c r="M4662" s="2">
        <f>Table1[[#This Row],[Quantity Purchased]] * Table1[[#This Row],[Unit Price]]</f>
        <v>2128</v>
      </c>
      <c r="N4662" s="2">
        <f>VLOOKUP(H4662, [1]Products!B:E, 4, FALSE)</f>
        <v>7</v>
      </c>
      <c r="O4662" t="str">
        <f>TEXT(Table1[[#This Row],[Transaction Date]], "yyyy-mm")</f>
        <v>2024-07</v>
      </c>
      <c r="P4662" s="1">
        <f ca="1">YEAR(TODAY()) - YEAR(Table1[[#This Row],[Buyer Date of Birth]])</f>
        <v>48</v>
      </c>
      <c r="Q4662" s="2">
        <f>Table1[[#This Row],[Total Revenue]] - Table1[[#This Row],[Total Cost]]</f>
        <v>2123</v>
      </c>
    </row>
    <row r="4663" spans="1:17" x14ac:dyDescent="0.25">
      <c r="A4663" s="1">
        <v>45301</v>
      </c>
      <c r="B4663" t="s">
        <v>696</v>
      </c>
      <c r="C4663" t="s">
        <v>357</v>
      </c>
      <c r="D4663" t="s">
        <v>45</v>
      </c>
      <c r="E4663" s="1">
        <v>35495</v>
      </c>
      <c r="F4663" t="s">
        <v>75</v>
      </c>
      <c r="G4663">
        <v>103</v>
      </c>
      <c r="H4663" t="s">
        <v>41</v>
      </c>
      <c r="I4663" t="s">
        <v>30</v>
      </c>
      <c r="J4663" t="s">
        <v>24</v>
      </c>
      <c r="K4663" t="str">
        <f>VLOOKUP(H4663, [1]Products!B:E, 2, FALSE)</f>
        <v>Ginger Snaps</v>
      </c>
      <c r="L4663" s="2">
        <f>VLOOKUP(H4663, [1]Products!B:D, 3, FALSE)</f>
        <v>14</v>
      </c>
      <c r="M4663" s="2">
        <f>Table1[[#This Row],[Quantity Purchased]] * Table1[[#This Row],[Unit Price]]</f>
        <v>2884</v>
      </c>
      <c r="N4663" s="2">
        <f>VLOOKUP(H4663, [1]Products!B:E, 4, FALSE)</f>
        <v>28</v>
      </c>
      <c r="O4663" t="str">
        <f>TEXT(Table1[[#This Row],[Transaction Date]], "yyyy-mm")</f>
        <v>2024-01</v>
      </c>
      <c r="P4663" s="1">
        <f ca="1">YEAR(TODAY()) - YEAR(Table1[[#This Row],[Buyer Date of Birth]])</f>
        <v>28</v>
      </c>
      <c r="Q4663" s="2">
        <f>Table1[[#This Row],[Total Revenue]] - Table1[[#This Row],[Total Cost]]</f>
        <v>2870</v>
      </c>
    </row>
    <row r="4664" spans="1:17" x14ac:dyDescent="0.25">
      <c r="A4664" s="1">
        <v>45407</v>
      </c>
      <c r="B4664" t="s">
        <v>531</v>
      </c>
      <c r="C4664" t="s">
        <v>655</v>
      </c>
      <c r="D4664" t="s">
        <v>100</v>
      </c>
      <c r="E4664" s="1">
        <v>18018</v>
      </c>
      <c r="F4664" t="s">
        <v>40</v>
      </c>
      <c r="G4664">
        <v>254</v>
      </c>
      <c r="H4664" t="s">
        <v>29</v>
      </c>
      <c r="I4664" t="s">
        <v>36</v>
      </c>
      <c r="J4664" t="s">
        <v>24</v>
      </c>
      <c r="K4664" t="str">
        <f>VLOOKUP(H4664, [1]Products!B:E, 2, FALSE)</f>
        <v>Shortbread</v>
      </c>
      <c r="L4664" s="2">
        <f>VLOOKUP(H4664, [1]Products!B:D, 3, FALSE)</f>
        <v>10</v>
      </c>
      <c r="M4664" s="2">
        <f>Table1[[#This Row],[Quantity Purchased]] * Table1[[#This Row],[Unit Price]]</f>
        <v>11430</v>
      </c>
      <c r="N4664" s="2">
        <f>VLOOKUP(H4664, [1]Products!B:E, 4, FALSE)</f>
        <v>45</v>
      </c>
      <c r="O4664" t="str">
        <f>TEXT(Table1[[#This Row],[Transaction Date]], "yyyy-mm")</f>
        <v>2024-04</v>
      </c>
      <c r="P4664" s="1">
        <f ca="1">YEAR(TODAY()) - YEAR(Table1[[#This Row],[Buyer Date of Birth]])</f>
        <v>76</v>
      </c>
      <c r="Q4664" s="2">
        <f>Table1[[#This Row],[Total Revenue]] - Table1[[#This Row],[Total Cost]]</f>
        <v>11420</v>
      </c>
    </row>
    <row r="4665" spans="1:17" x14ac:dyDescent="0.25">
      <c r="A4665" s="1">
        <v>45438</v>
      </c>
      <c r="B4665" t="s">
        <v>223</v>
      </c>
      <c r="C4665" t="s">
        <v>550</v>
      </c>
      <c r="D4665" t="s">
        <v>53</v>
      </c>
      <c r="E4665" s="1">
        <v>23995</v>
      </c>
      <c r="F4665" t="s">
        <v>21</v>
      </c>
      <c r="G4665">
        <v>203</v>
      </c>
      <c r="H4665" t="s">
        <v>66</v>
      </c>
      <c r="I4665" t="s">
        <v>23</v>
      </c>
      <c r="J4665" t="s">
        <v>24</v>
      </c>
      <c r="K4665" t="str">
        <f>VLOOKUP(H4665, [1]Products!B:E, 2, FALSE)</f>
        <v>Oatmeal Cookies</v>
      </c>
      <c r="L4665" s="2">
        <f>VLOOKUP(H4665, [1]Products!B:D, 3, FALSE)</f>
        <v>19</v>
      </c>
      <c r="M4665" s="2">
        <f>Table1[[#This Row],[Quantity Purchased]] * Table1[[#This Row],[Unit Price]]</f>
        <v>4669</v>
      </c>
      <c r="N4665" s="2">
        <f>VLOOKUP(H4665, [1]Products!B:E, 4, FALSE)</f>
        <v>23</v>
      </c>
      <c r="O4665" t="str">
        <f>TEXT(Table1[[#This Row],[Transaction Date]], "yyyy-mm")</f>
        <v>2024-05</v>
      </c>
      <c r="P4665" s="1">
        <f ca="1">YEAR(TODAY()) - YEAR(Table1[[#This Row],[Buyer Date of Birth]])</f>
        <v>60</v>
      </c>
      <c r="Q4665" s="2">
        <f>Table1[[#This Row],[Total Revenue]] - Table1[[#This Row],[Total Cost]]</f>
        <v>4650</v>
      </c>
    </row>
    <row r="4666" spans="1:17" x14ac:dyDescent="0.25">
      <c r="A4666" s="1">
        <v>45385</v>
      </c>
      <c r="B4666" t="s">
        <v>313</v>
      </c>
      <c r="C4666" t="s">
        <v>525</v>
      </c>
      <c r="D4666" t="s">
        <v>89</v>
      </c>
      <c r="E4666" s="1">
        <v>25599</v>
      </c>
      <c r="F4666" t="s">
        <v>40</v>
      </c>
      <c r="G4666">
        <v>175</v>
      </c>
      <c r="H4666" t="s">
        <v>49</v>
      </c>
      <c r="I4666" t="s">
        <v>30</v>
      </c>
      <c r="J4666" t="s">
        <v>24</v>
      </c>
      <c r="K4666" t="str">
        <f>VLOOKUP(H4666, [1]Products!B:E, 2, FALSE)</f>
        <v>Butter Crunch</v>
      </c>
      <c r="L4666" s="2">
        <f>VLOOKUP(H4666, [1]Products!B:D, 3, FALSE)</f>
        <v>10</v>
      </c>
      <c r="M4666" s="2">
        <f>Table1[[#This Row],[Quantity Purchased]] * Table1[[#This Row],[Unit Price]]</f>
        <v>1925</v>
      </c>
      <c r="N4666" s="2">
        <f>VLOOKUP(H4666, [1]Products!B:E, 4, FALSE)</f>
        <v>11</v>
      </c>
      <c r="O4666" t="str">
        <f>TEXT(Table1[[#This Row],[Transaction Date]], "yyyy-mm")</f>
        <v>2024-04</v>
      </c>
      <c r="P4666" s="1">
        <f ca="1">YEAR(TODAY()) - YEAR(Table1[[#This Row],[Buyer Date of Birth]])</f>
        <v>55</v>
      </c>
      <c r="Q4666" s="2">
        <f>Table1[[#This Row],[Total Revenue]] - Table1[[#This Row],[Total Cost]]</f>
        <v>1915</v>
      </c>
    </row>
    <row r="4667" spans="1:17" x14ac:dyDescent="0.25">
      <c r="A4667" s="1">
        <v>45419</v>
      </c>
      <c r="B4667" t="s">
        <v>195</v>
      </c>
      <c r="C4667" t="s">
        <v>422</v>
      </c>
      <c r="D4667" t="s">
        <v>58</v>
      </c>
      <c r="E4667" s="1">
        <v>33399</v>
      </c>
      <c r="F4667" t="s">
        <v>21</v>
      </c>
      <c r="G4667">
        <v>271</v>
      </c>
      <c r="H4667" t="s">
        <v>72</v>
      </c>
      <c r="I4667" t="s">
        <v>36</v>
      </c>
      <c r="J4667" t="s">
        <v>24</v>
      </c>
      <c r="K4667" t="str">
        <f>VLOOKUP(H4667, [1]Products!B:E, 2, FALSE)</f>
        <v>Choco Delight</v>
      </c>
      <c r="L4667" s="2">
        <f>VLOOKUP(H4667, [1]Products!B:D, 3, FALSE)</f>
        <v>3</v>
      </c>
      <c r="M4667" s="2">
        <f>Table1[[#This Row],[Quantity Purchased]] * Table1[[#This Row],[Unit Price]]</f>
        <v>1355</v>
      </c>
      <c r="N4667" s="2">
        <f>VLOOKUP(H4667, [1]Products!B:E, 4, FALSE)</f>
        <v>5</v>
      </c>
      <c r="O4667" t="str">
        <f>TEXT(Table1[[#This Row],[Transaction Date]], "yyyy-mm")</f>
        <v>2024-05</v>
      </c>
      <c r="P4667" s="1">
        <f ca="1">YEAR(TODAY()) - YEAR(Table1[[#This Row],[Buyer Date of Birth]])</f>
        <v>34</v>
      </c>
      <c r="Q4667" s="2">
        <f>Table1[[#This Row],[Total Revenue]] - Table1[[#This Row],[Total Cost]]</f>
        <v>1352</v>
      </c>
    </row>
    <row r="4668" spans="1:17" x14ac:dyDescent="0.25">
      <c r="A4668" s="1">
        <v>45433</v>
      </c>
      <c r="B4668" t="s">
        <v>740</v>
      </c>
      <c r="C4668" t="s">
        <v>958</v>
      </c>
      <c r="D4668" t="s">
        <v>53</v>
      </c>
      <c r="E4668" s="1">
        <v>33006</v>
      </c>
      <c r="F4668" t="s">
        <v>40</v>
      </c>
      <c r="G4668">
        <v>456</v>
      </c>
      <c r="H4668" t="s">
        <v>63</v>
      </c>
      <c r="I4668" t="s">
        <v>23</v>
      </c>
      <c r="J4668" t="s">
        <v>24</v>
      </c>
      <c r="K4668" t="str">
        <f>VLOOKUP(H4668, [1]Products!B:E, 2, FALSE)</f>
        <v>Vanilla Wafers</v>
      </c>
      <c r="L4668" s="2">
        <f>VLOOKUP(H4668, [1]Products!B:D, 3, FALSE)</f>
        <v>18</v>
      </c>
      <c r="M4668" s="2">
        <f>Table1[[#This Row],[Quantity Purchased]] * Table1[[#This Row],[Unit Price]]</f>
        <v>16416</v>
      </c>
      <c r="N4668" s="2">
        <f>VLOOKUP(H4668, [1]Products!B:E, 4, FALSE)</f>
        <v>36</v>
      </c>
      <c r="O4668" t="str">
        <f>TEXT(Table1[[#This Row],[Transaction Date]], "yyyy-mm")</f>
        <v>2024-05</v>
      </c>
      <c r="P4668" s="1">
        <f ca="1">YEAR(TODAY()) - YEAR(Table1[[#This Row],[Buyer Date of Birth]])</f>
        <v>35</v>
      </c>
      <c r="Q4668" s="2">
        <f>Table1[[#This Row],[Total Revenue]] - Table1[[#This Row],[Total Cost]]</f>
        <v>16398</v>
      </c>
    </row>
    <row r="4669" spans="1:17" x14ac:dyDescent="0.25">
      <c r="A4669" s="1">
        <v>45501</v>
      </c>
      <c r="B4669" t="s">
        <v>138</v>
      </c>
      <c r="C4669" t="s">
        <v>116</v>
      </c>
      <c r="D4669" t="s">
        <v>58</v>
      </c>
      <c r="E4669" s="1">
        <v>17463</v>
      </c>
      <c r="F4669" t="s">
        <v>40</v>
      </c>
      <c r="G4669">
        <v>199</v>
      </c>
      <c r="H4669" t="s">
        <v>29</v>
      </c>
      <c r="I4669" t="s">
        <v>30</v>
      </c>
      <c r="J4669" t="s">
        <v>31</v>
      </c>
      <c r="K4669" t="str">
        <f>VLOOKUP(H4669, [1]Products!B:E, 2, FALSE)</f>
        <v>Shortbread</v>
      </c>
      <c r="L4669" s="2">
        <f>VLOOKUP(H4669, [1]Products!B:D, 3, FALSE)</f>
        <v>10</v>
      </c>
      <c r="M4669" s="2">
        <f>Table1[[#This Row],[Quantity Purchased]] * Table1[[#This Row],[Unit Price]]</f>
        <v>8955</v>
      </c>
      <c r="N4669" s="2">
        <f>VLOOKUP(H4669, [1]Products!B:E, 4, FALSE)</f>
        <v>45</v>
      </c>
      <c r="O4669" t="str">
        <f>TEXT(Table1[[#This Row],[Transaction Date]], "yyyy-mm")</f>
        <v>2024-07</v>
      </c>
      <c r="P4669" s="1">
        <f ca="1">YEAR(TODAY()) - YEAR(Table1[[#This Row],[Buyer Date of Birth]])</f>
        <v>78</v>
      </c>
      <c r="Q4669" s="2">
        <f>Table1[[#This Row],[Total Revenue]] - Table1[[#This Row],[Total Cost]]</f>
        <v>8945</v>
      </c>
    </row>
    <row r="4670" spans="1:17" x14ac:dyDescent="0.25">
      <c r="A4670" s="1">
        <v>45464</v>
      </c>
      <c r="B4670" t="s">
        <v>114</v>
      </c>
      <c r="C4670" t="s">
        <v>668</v>
      </c>
      <c r="D4670" t="s">
        <v>45</v>
      </c>
      <c r="E4670" s="1">
        <v>27803</v>
      </c>
      <c r="F4670" t="s">
        <v>40</v>
      </c>
      <c r="G4670">
        <v>301</v>
      </c>
      <c r="H4670" t="s">
        <v>29</v>
      </c>
      <c r="I4670" t="s">
        <v>36</v>
      </c>
      <c r="J4670" t="s">
        <v>24</v>
      </c>
      <c r="K4670" t="str">
        <f>VLOOKUP(H4670, [1]Products!B:E, 2, FALSE)</f>
        <v>Shortbread</v>
      </c>
      <c r="L4670" s="2">
        <f>VLOOKUP(H4670, [1]Products!B:D, 3, FALSE)</f>
        <v>10</v>
      </c>
      <c r="M4670" s="2">
        <f>Table1[[#This Row],[Quantity Purchased]] * Table1[[#This Row],[Unit Price]]</f>
        <v>13545</v>
      </c>
      <c r="N4670" s="2">
        <f>VLOOKUP(H4670, [1]Products!B:E, 4, FALSE)</f>
        <v>45</v>
      </c>
      <c r="O4670" t="str">
        <f>TEXT(Table1[[#This Row],[Transaction Date]], "yyyy-mm")</f>
        <v>2024-06</v>
      </c>
      <c r="P4670" s="1">
        <f ca="1">YEAR(TODAY()) - YEAR(Table1[[#This Row],[Buyer Date of Birth]])</f>
        <v>49</v>
      </c>
      <c r="Q4670" s="2">
        <f>Table1[[#This Row],[Total Revenue]] - Table1[[#This Row],[Total Cost]]</f>
        <v>13535</v>
      </c>
    </row>
    <row r="4671" spans="1:17" x14ac:dyDescent="0.25">
      <c r="A4671" s="1">
        <v>45309</v>
      </c>
      <c r="B4671" t="s">
        <v>1320</v>
      </c>
      <c r="C4671" t="s">
        <v>911</v>
      </c>
      <c r="D4671" t="s">
        <v>84</v>
      </c>
      <c r="E4671" s="1">
        <v>24528</v>
      </c>
      <c r="F4671" t="s">
        <v>28</v>
      </c>
      <c r="G4671">
        <v>95</v>
      </c>
      <c r="H4671" t="s">
        <v>41</v>
      </c>
      <c r="I4671" t="s">
        <v>23</v>
      </c>
      <c r="J4671" t="s">
        <v>24</v>
      </c>
      <c r="K4671" t="str">
        <f>VLOOKUP(H4671, [1]Products!B:E, 2, FALSE)</f>
        <v>Ginger Snaps</v>
      </c>
      <c r="L4671" s="2">
        <f>VLOOKUP(H4671, [1]Products!B:D, 3, FALSE)</f>
        <v>14</v>
      </c>
      <c r="M4671" s="2">
        <f>Table1[[#This Row],[Quantity Purchased]] * Table1[[#This Row],[Unit Price]]</f>
        <v>2660</v>
      </c>
      <c r="N4671" s="2">
        <f>VLOOKUP(H4671, [1]Products!B:E, 4, FALSE)</f>
        <v>28</v>
      </c>
      <c r="O4671" t="str">
        <f>TEXT(Table1[[#This Row],[Transaction Date]], "yyyy-mm")</f>
        <v>2024-01</v>
      </c>
      <c r="P4671" s="1">
        <f ca="1">YEAR(TODAY()) - YEAR(Table1[[#This Row],[Buyer Date of Birth]])</f>
        <v>58</v>
      </c>
      <c r="Q4671" s="2">
        <f>Table1[[#This Row],[Total Revenue]] - Table1[[#This Row],[Total Cost]]</f>
        <v>2646</v>
      </c>
    </row>
    <row r="4672" spans="1:17" x14ac:dyDescent="0.25">
      <c r="A4672" s="1">
        <v>45392</v>
      </c>
      <c r="B4672" t="s">
        <v>294</v>
      </c>
      <c r="C4672" t="s">
        <v>891</v>
      </c>
      <c r="D4672" t="s">
        <v>34</v>
      </c>
      <c r="E4672" s="1">
        <v>25755</v>
      </c>
      <c r="F4672" t="s">
        <v>21</v>
      </c>
      <c r="G4672">
        <v>17</v>
      </c>
      <c r="H4672" t="s">
        <v>29</v>
      </c>
      <c r="I4672" t="s">
        <v>30</v>
      </c>
      <c r="J4672" t="s">
        <v>24</v>
      </c>
      <c r="K4672" t="str">
        <f>VLOOKUP(H4672, [1]Products!B:E, 2, FALSE)</f>
        <v>Shortbread</v>
      </c>
      <c r="L4672" s="2">
        <f>VLOOKUP(H4672, [1]Products!B:D, 3, FALSE)</f>
        <v>10</v>
      </c>
      <c r="M4672" s="2">
        <f>Table1[[#This Row],[Quantity Purchased]] * Table1[[#This Row],[Unit Price]]</f>
        <v>765</v>
      </c>
      <c r="N4672" s="2">
        <f>VLOOKUP(H4672, [1]Products!B:E, 4, FALSE)</f>
        <v>45</v>
      </c>
      <c r="O4672" t="str">
        <f>TEXT(Table1[[#This Row],[Transaction Date]], "yyyy-mm")</f>
        <v>2024-04</v>
      </c>
      <c r="P4672" s="1">
        <f ca="1">YEAR(TODAY()) - YEAR(Table1[[#This Row],[Buyer Date of Birth]])</f>
        <v>55</v>
      </c>
      <c r="Q4672" s="2">
        <f>Table1[[#This Row],[Total Revenue]] - Table1[[#This Row],[Total Cost]]</f>
        <v>755</v>
      </c>
    </row>
    <row r="4673" spans="1:17" x14ac:dyDescent="0.25">
      <c r="A4673" s="1">
        <v>45390</v>
      </c>
      <c r="B4673" t="s">
        <v>564</v>
      </c>
      <c r="C4673" t="s">
        <v>99</v>
      </c>
      <c r="D4673" t="s">
        <v>78</v>
      </c>
      <c r="E4673" s="1">
        <v>33569</v>
      </c>
      <c r="F4673" t="s">
        <v>40</v>
      </c>
      <c r="G4673">
        <v>498</v>
      </c>
      <c r="H4673" t="s">
        <v>66</v>
      </c>
      <c r="I4673" t="s">
        <v>36</v>
      </c>
      <c r="J4673" t="s">
        <v>24</v>
      </c>
      <c r="K4673" t="str">
        <f>VLOOKUP(H4673, [1]Products!B:E, 2, FALSE)</f>
        <v>Oatmeal Cookies</v>
      </c>
      <c r="L4673" s="2">
        <f>VLOOKUP(H4673, [1]Products!B:D, 3, FALSE)</f>
        <v>19</v>
      </c>
      <c r="M4673" s="2">
        <f>Table1[[#This Row],[Quantity Purchased]] * Table1[[#This Row],[Unit Price]]</f>
        <v>11454</v>
      </c>
      <c r="N4673" s="2">
        <f>VLOOKUP(H4673, [1]Products!B:E, 4, FALSE)</f>
        <v>23</v>
      </c>
      <c r="O4673" t="str">
        <f>TEXT(Table1[[#This Row],[Transaction Date]], "yyyy-mm")</f>
        <v>2024-04</v>
      </c>
      <c r="P4673" s="1">
        <f ca="1">YEAR(TODAY()) - YEAR(Table1[[#This Row],[Buyer Date of Birth]])</f>
        <v>34</v>
      </c>
      <c r="Q4673" s="2">
        <f>Table1[[#This Row],[Total Revenue]] - Table1[[#This Row],[Total Cost]]</f>
        <v>11435</v>
      </c>
    </row>
    <row r="4674" spans="1:17" x14ac:dyDescent="0.25">
      <c r="A4674" s="1">
        <v>45335</v>
      </c>
      <c r="B4674" t="s">
        <v>481</v>
      </c>
      <c r="C4674" t="s">
        <v>713</v>
      </c>
      <c r="D4674" t="s">
        <v>45</v>
      </c>
      <c r="E4674" s="1">
        <v>37647</v>
      </c>
      <c r="F4674" t="s">
        <v>21</v>
      </c>
      <c r="G4674">
        <v>390</v>
      </c>
      <c r="H4674" t="s">
        <v>29</v>
      </c>
      <c r="I4674" t="s">
        <v>23</v>
      </c>
      <c r="J4674" t="s">
        <v>24</v>
      </c>
      <c r="K4674" t="str">
        <f>VLOOKUP(H4674, [1]Products!B:E, 2, FALSE)</f>
        <v>Shortbread</v>
      </c>
      <c r="L4674" s="2">
        <f>VLOOKUP(H4674, [1]Products!B:D, 3, FALSE)</f>
        <v>10</v>
      </c>
      <c r="M4674" s="2">
        <f>Table1[[#This Row],[Quantity Purchased]] * Table1[[#This Row],[Unit Price]]</f>
        <v>17550</v>
      </c>
      <c r="N4674" s="2">
        <f>VLOOKUP(H4674, [1]Products!B:E, 4, FALSE)</f>
        <v>45</v>
      </c>
      <c r="O4674" t="str">
        <f>TEXT(Table1[[#This Row],[Transaction Date]], "yyyy-mm")</f>
        <v>2024-02</v>
      </c>
      <c r="P4674" s="1">
        <f ca="1">YEAR(TODAY()) - YEAR(Table1[[#This Row],[Buyer Date of Birth]])</f>
        <v>22</v>
      </c>
      <c r="Q4674" s="2">
        <f>Table1[[#This Row],[Total Revenue]] - Table1[[#This Row],[Total Cost]]</f>
        <v>17540</v>
      </c>
    </row>
    <row r="4675" spans="1:17" x14ac:dyDescent="0.25">
      <c r="A4675" s="1">
        <v>45409</v>
      </c>
      <c r="B4675" t="s">
        <v>500</v>
      </c>
      <c r="C4675" t="s">
        <v>866</v>
      </c>
      <c r="D4675" t="s">
        <v>53</v>
      </c>
      <c r="E4675" s="1">
        <v>27729</v>
      </c>
      <c r="F4675" t="s">
        <v>28</v>
      </c>
      <c r="G4675">
        <v>59</v>
      </c>
      <c r="H4675" t="s">
        <v>63</v>
      </c>
      <c r="I4675" t="s">
        <v>30</v>
      </c>
      <c r="J4675" t="s">
        <v>24</v>
      </c>
      <c r="K4675" t="str">
        <f>VLOOKUP(H4675, [1]Products!B:E, 2, FALSE)</f>
        <v>Vanilla Wafers</v>
      </c>
      <c r="L4675" s="2">
        <f>VLOOKUP(H4675, [1]Products!B:D, 3, FALSE)</f>
        <v>18</v>
      </c>
      <c r="M4675" s="2">
        <f>Table1[[#This Row],[Quantity Purchased]] * Table1[[#This Row],[Unit Price]]</f>
        <v>2124</v>
      </c>
      <c r="N4675" s="2">
        <f>VLOOKUP(H4675, [1]Products!B:E, 4, FALSE)</f>
        <v>36</v>
      </c>
      <c r="O4675" t="str">
        <f>TEXT(Table1[[#This Row],[Transaction Date]], "yyyy-mm")</f>
        <v>2024-04</v>
      </c>
      <c r="P4675" s="1">
        <f ca="1">YEAR(TODAY()) - YEAR(Table1[[#This Row],[Buyer Date of Birth]])</f>
        <v>50</v>
      </c>
      <c r="Q4675" s="2">
        <f>Table1[[#This Row],[Total Revenue]] - Table1[[#This Row],[Total Cost]]</f>
        <v>2106</v>
      </c>
    </row>
    <row r="4676" spans="1:17" x14ac:dyDescent="0.25">
      <c r="A4676" s="1">
        <v>45348</v>
      </c>
      <c r="B4676" t="s">
        <v>199</v>
      </c>
      <c r="C4676" t="s">
        <v>180</v>
      </c>
      <c r="D4676" t="s">
        <v>53</v>
      </c>
      <c r="E4676" s="1">
        <v>29913</v>
      </c>
      <c r="F4676" t="s">
        <v>40</v>
      </c>
      <c r="G4676">
        <v>360</v>
      </c>
      <c r="H4676" t="s">
        <v>35</v>
      </c>
      <c r="I4676" t="s">
        <v>36</v>
      </c>
      <c r="J4676" t="s">
        <v>24</v>
      </c>
      <c r="K4676" t="str">
        <f>VLOOKUP(H4676, [1]Products!B:E, 2, FALSE)</f>
        <v>Caramel Biscuits</v>
      </c>
      <c r="L4676" s="2">
        <f>VLOOKUP(H4676, [1]Products!B:D, 3, FALSE)</f>
        <v>18</v>
      </c>
      <c r="M4676" s="2">
        <f>Table1[[#This Row],[Quantity Purchased]] * Table1[[#This Row],[Unit Price]]</f>
        <v>7920</v>
      </c>
      <c r="N4676" s="2">
        <f>VLOOKUP(H4676, [1]Products!B:E, 4, FALSE)</f>
        <v>22</v>
      </c>
      <c r="O4676" t="str">
        <f>TEXT(Table1[[#This Row],[Transaction Date]], "yyyy-mm")</f>
        <v>2024-02</v>
      </c>
      <c r="P4676" s="1">
        <f ca="1">YEAR(TODAY()) - YEAR(Table1[[#This Row],[Buyer Date of Birth]])</f>
        <v>44</v>
      </c>
      <c r="Q4676" s="2">
        <f>Table1[[#This Row],[Total Revenue]] - Table1[[#This Row],[Total Cost]]</f>
        <v>7902</v>
      </c>
    </row>
    <row r="4677" spans="1:17" x14ac:dyDescent="0.25">
      <c r="A4677" s="1">
        <v>45353</v>
      </c>
      <c r="B4677" t="s">
        <v>389</v>
      </c>
      <c r="C4677" t="s">
        <v>955</v>
      </c>
      <c r="D4677" t="s">
        <v>84</v>
      </c>
      <c r="E4677" s="1">
        <v>24576</v>
      </c>
      <c r="F4677" t="s">
        <v>28</v>
      </c>
      <c r="G4677">
        <v>14</v>
      </c>
      <c r="H4677" t="s">
        <v>35</v>
      </c>
      <c r="I4677" t="s">
        <v>23</v>
      </c>
      <c r="J4677" t="s">
        <v>24</v>
      </c>
      <c r="K4677" t="str">
        <f>VLOOKUP(H4677, [1]Products!B:E, 2, FALSE)</f>
        <v>Caramel Biscuits</v>
      </c>
      <c r="L4677" s="2">
        <f>VLOOKUP(H4677, [1]Products!B:D, 3, FALSE)</f>
        <v>18</v>
      </c>
      <c r="M4677" s="2">
        <f>Table1[[#This Row],[Quantity Purchased]] * Table1[[#This Row],[Unit Price]]</f>
        <v>308</v>
      </c>
      <c r="N4677" s="2">
        <f>VLOOKUP(H4677, [1]Products!B:E, 4, FALSE)</f>
        <v>22</v>
      </c>
      <c r="O4677" t="str">
        <f>TEXT(Table1[[#This Row],[Transaction Date]], "yyyy-mm")</f>
        <v>2024-03</v>
      </c>
      <c r="P4677" s="1">
        <f ca="1">YEAR(TODAY()) - YEAR(Table1[[#This Row],[Buyer Date of Birth]])</f>
        <v>58</v>
      </c>
      <c r="Q4677" s="2">
        <f>Table1[[#This Row],[Total Revenue]] - Table1[[#This Row],[Total Cost]]</f>
        <v>290</v>
      </c>
    </row>
    <row r="4678" spans="1:17" x14ac:dyDescent="0.25">
      <c r="A4678" s="1">
        <v>45297</v>
      </c>
      <c r="B4678" t="s">
        <v>1423</v>
      </c>
      <c r="C4678" t="s">
        <v>464</v>
      </c>
      <c r="D4678" t="s">
        <v>34</v>
      </c>
      <c r="E4678" s="1">
        <v>28420</v>
      </c>
      <c r="F4678" t="s">
        <v>75</v>
      </c>
      <c r="G4678">
        <v>168</v>
      </c>
      <c r="H4678" t="s">
        <v>22</v>
      </c>
      <c r="I4678" t="s">
        <v>30</v>
      </c>
      <c r="J4678" t="s">
        <v>24</v>
      </c>
      <c r="K4678" t="str">
        <f>VLOOKUP(H4678, [1]Products!B:E, 2, FALSE)</f>
        <v>Cinnamon Swirls</v>
      </c>
      <c r="L4678" s="2">
        <f>VLOOKUP(H4678, [1]Products!B:D, 3, FALSE)</f>
        <v>10</v>
      </c>
      <c r="M4678" s="2">
        <f>Table1[[#This Row],[Quantity Purchased]] * Table1[[#This Row],[Unit Price]]</f>
        <v>2352</v>
      </c>
      <c r="N4678" s="2">
        <f>VLOOKUP(H4678, [1]Products!B:E, 4, FALSE)</f>
        <v>14</v>
      </c>
      <c r="O4678" t="str">
        <f>TEXT(Table1[[#This Row],[Transaction Date]], "yyyy-mm")</f>
        <v>2024-01</v>
      </c>
      <c r="P4678" s="1">
        <f ca="1">YEAR(TODAY()) - YEAR(Table1[[#This Row],[Buyer Date of Birth]])</f>
        <v>48</v>
      </c>
      <c r="Q4678" s="2">
        <f>Table1[[#This Row],[Total Revenue]] - Table1[[#This Row],[Total Cost]]</f>
        <v>2342</v>
      </c>
    </row>
    <row r="4679" spans="1:17" x14ac:dyDescent="0.25">
      <c r="A4679" s="1">
        <v>45389</v>
      </c>
      <c r="B4679" t="s">
        <v>87</v>
      </c>
      <c r="C4679" t="s">
        <v>116</v>
      </c>
      <c r="D4679" t="s">
        <v>89</v>
      </c>
      <c r="E4679" s="1">
        <v>21326</v>
      </c>
      <c r="F4679" t="s">
        <v>28</v>
      </c>
      <c r="G4679">
        <v>368</v>
      </c>
      <c r="H4679" t="s">
        <v>41</v>
      </c>
      <c r="I4679" t="s">
        <v>36</v>
      </c>
      <c r="J4679" t="s">
        <v>24</v>
      </c>
      <c r="K4679" t="str">
        <f>VLOOKUP(H4679, [1]Products!B:E, 2, FALSE)</f>
        <v>Ginger Snaps</v>
      </c>
      <c r="L4679" s="2">
        <f>VLOOKUP(H4679, [1]Products!B:D, 3, FALSE)</f>
        <v>14</v>
      </c>
      <c r="M4679" s="2">
        <f>Table1[[#This Row],[Quantity Purchased]] * Table1[[#This Row],[Unit Price]]</f>
        <v>10304</v>
      </c>
      <c r="N4679" s="2">
        <f>VLOOKUP(H4679, [1]Products!B:E, 4, FALSE)</f>
        <v>28</v>
      </c>
      <c r="O4679" t="str">
        <f>TEXT(Table1[[#This Row],[Transaction Date]], "yyyy-mm")</f>
        <v>2024-04</v>
      </c>
      <c r="P4679" s="1">
        <f ca="1">YEAR(TODAY()) - YEAR(Table1[[#This Row],[Buyer Date of Birth]])</f>
        <v>67</v>
      </c>
      <c r="Q4679" s="2">
        <f>Table1[[#This Row],[Total Revenue]] - Table1[[#This Row],[Total Cost]]</f>
        <v>10290</v>
      </c>
    </row>
    <row r="4680" spans="1:17" x14ac:dyDescent="0.25">
      <c r="A4680" s="1">
        <v>45456</v>
      </c>
      <c r="B4680" t="s">
        <v>317</v>
      </c>
      <c r="C4680" t="s">
        <v>446</v>
      </c>
      <c r="D4680" t="s">
        <v>34</v>
      </c>
      <c r="E4680" s="1">
        <v>22499</v>
      </c>
      <c r="F4680" t="s">
        <v>75</v>
      </c>
      <c r="G4680">
        <v>88</v>
      </c>
      <c r="H4680" t="s">
        <v>54</v>
      </c>
      <c r="I4680" t="s">
        <v>23</v>
      </c>
      <c r="J4680" t="s">
        <v>24</v>
      </c>
      <c r="K4680" t="str">
        <f>VLOOKUP(H4680, [1]Products!B:E, 2, FALSE)</f>
        <v>Lemon Crisps</v>
      </c>
      <c r="L4680" s="2">
        <f>VLOOKUP(H4680, [1]Products!B:D, 3, FALSE)</f>
        <v>7</v>
      </c>
      <c r="M4680" s="2">
        <f>Table1[[#This Row],[Quantity Purchased]] * Table1[[#This Row],[Unit Price]]</f>
        <v>792</v>
      </c>
      <c r="N4680" s="2">
        <f>VLOOKUP(H4680, [1]Products!B:E, 4, FALSE)</f>
        <v>9</v>
      </c>
      <c r="O4680" t="str">
        <f>TEXT(Table1[[#This Row],[Transaction Date]], "yyyy-mm")</f>
        <v>2024-06</v>
      </c>
      <c r="P4680" s="1">
        <f ca="1">YEAR(TODAY()) - YEAR(Table1[[#This Row],[Buyer Date of Birth]])</f>
        <v>64</v>
      </c>
      <c r="Q4680" s="2">
        <f>Table1[[#This Row],[Total Revenue]] - Table1[[#This Row],[Total Cost]]</f>
        <v>785</v>
      </c>
    </row>
    <row r="4681" spans="1:17" x14ac:dyDescent="0.25">
      <c r="A4681" s="1">
        <v>45501</v>
      </c>
      <c r="B4681" t="s">
        <v>142</v>
      </c>
      <c r="C4681" t="s">
        <v>245</v>
      </c>
      <c r="D4681" t="s">
        <v>58</v>
      </c>
      <c r="E4681" s="1">
        <v>38022</v>
      </c>
      <c r="F4681" t="s">
        <v>40</v>
      </c>
      <c r="G4681">
        <v>362</v>
      </c>
      <c r="H4681" t="s">
        <v>63</v>
      </c>
      <c r="I4681" t="s">
        <v>30</v>
      </c>
      <c r="J4681" t="s">
        <v>24</v>
      </c>
      <c r="K4681" t="str">
        <f>VLOOKUP(H4681, [1]Products!B:E, 2, FALSE)</f>
        <v>Vanilla Wafers</v>
      </c>
      <c r="L4681" s="2">
        <f>VLOOKUP(H4681, [1]Products!B:D, 3, FALSE)</f>
        <v>18</v>
      </c>
      <c r="M4681" s="2">
        <f>Table1[[#This Row],[Quantity Purchased]] * Table1[[#This Row],[Unit Price]]</f>
        <v>13032</v>
      </c>
      <c r="N4681" s="2">
        <f>VLOOKUP(H4681, [1]Products!B:E, 4, FALSE)</f>
        <v>36</v>
      </c>
      <c r="O4681" t="str">
        <f>TEXT(Table1[[#This Row],[Transaction Date]], "yyyy-mm")</f>
        <v>2024-07</v>
      </c>
      <c r="P4681" s="1">
        <f ca="1">YEAR(TODAY()) - YEAR(Table1[[#This Row],[Buyer Date of Birth]])</f>
        <v>21</v>
      </c>
      <c r="Q4681" s="2">
        <f>Table1[[#This Row],[Total Revenue]] - Table1[[#This Row],[Total Cost]]</f>
        <v>13014</v>
      </c>
    </row>
    <row r="4682" spans="1:17" x14ac:dyDescent="0.25">
      <c r="A4682" s="1">
        <v>45330</v>
      </c>
      <c r="B4682" t="s">
        <v>884</v>
      </c>
      <c r="C4682" t="s">
        <v>188</v>
      </c>
      <c r="D4682" t="s">
        <v>34</v>
      </c>
      <c r="E4682" s="1">
        <v>24635</v>
      </c>
      <c r="F4682" t="s">
        <v>28</v>
      </c>
      <c r="G4682">
        <v>190</v>
      </c>
      <c r="H4682" t="s">
        <v>63</v>
      </c>
      <c r="I4682" t="s">
        <v>36</v>
      </c>
      <c r="J4682" t="s">
        <v>24</v>
      </c>
      <c r="K4682" t="str">
        <f>VLOOKUP(H4682, [1]Products!B:E, 2, FALSE)</f>
        <v>Vanilla Wafers</v>
      </c>
      <c r="L4682" s="2">
        <f>VLOOKUP(H4682, [1]Products!B:D, 3, FALSE)</f>
        <v>18</v>
      </c>
      <c r="M4682" s="2">
        <f>Table1[[#This Row],[Quantity Purchased]] * Table1[[#This Row],[Unit Price]]</f>
        <v>6840</v>
      </c>
      <c r="N4682" s="2">
        <f>VLOOKUP(H4682, [1]Products!B:E, 4, FALSE)</f>
        <v>36</v>
      </c>
      <c r="O4682" t="str">
        <f>TEXT(Table1[[#This Row],[Transaction Date]], "yyyy-mm")</f>
        <v>2024-02</v>
      </c>
      <c r="P4682" s="1">
        <f ca="1">YEAR(TODAY()) - YEAR(Table1[[#This Row],[Buyer Date of Birth]])</f>
        <v>58</v>
      </c>
      <c r="Q4682" s="2">
        <f>Table1[[#This Row],[Total Revenue]] - Table1[[#This Row],[Total Cost]]</f>
        <v>6822</v>
      </c>
    </row>
    <row r="4683" spans="1:17" x14ac:dyDescent="0.25">
      <c r="A4683" s="1">
        <v>45378</v>
      </c>
      <c r="B4683" t="s">
        <v>167</v>
      </c>
      <c r="C4683" t="s">
        <v>513</v>
      </c>
      <c r="D4683" t="s">
        <v>84</v>
      </c>
      <c r="E4683" s="1">
        <v>35961</v>
      </c>
      <c r="F4683" t="s">
        <v>28</v>
      </c>
      <c r="G4683">
        <v>289</v>
      </c>
      <c r="H4683" t="s">
        <v>35</v>
      </c>
      <c r="I4683" t="s">
        <v>23</v>
      </c>
      <c r="J4683" t="s">
        <v>24</v>
      </c>
      <c r="K4683" t="str">
        <f>VLOOKUP(H4683, [1]Products!B:E, 2, FALSE)</f>
        <v>Caramel Biscuits</v>
      </c>
      <c r="L4683" s="2">
        <f>VLOOKUP(H4683, [1]Products!B:D, 3, FALSE)</f>
        <v>18</v>
      </c>
      <c r="M4683" s="2">
        <f>Table1[[#This Row],[Quantity Purchased]] * Table1[[#This Row],[Unit Price]]</f>
        <v>6358</v>
      </c>
      <c r="N4683" s="2">
        <f>VLOOKUP(H4683, [1]Products!B:E, 4, FALSE)</f>
        <v>22</v>
      </c>
      <c r="O4683" t="str">
        <f>TEXT(Table1[[#This Row],[Transaction Date]], "yyyy-mm")</f>
        <v>2024-03</v>
      </c>
      <c r="P4683" s="1">
        <f ca="1">YEAR(TODAY()) - YEAR(Table1[[#This Row],[Buyer Date of Birth]])</f>
        <v>27</v>
      </c>
      <c r="Q4683" s="2">
        <f>Table1[[#This Row],[Total Revenue]] - Table1[[#This Row],[Total Cost]]</f>
        <v>6340</v>
      </c>
    </row>
    <row r="4684" spans="1:17" x14ac:dyDescent="0.25">
      <c r="A4684" s="1">
        <v>45377</v>
      </c>
      <c r="B4684" t="s">
        <v>1374</v>
      </c>
      <c r="C4684" t="s">
        <v>852</v>
      </c>
      <c r="D4684" t="s">
        <v>84</v>
      </c>
      <c r="E4684" s="1">
        <v>31620</v>
      </c>
      <c r="F4684" t="s">
        <v>21</v>
      </c>
      <c r="G4684">
        <v>396</v>
      </c>
      <c r="H4684" t="s">
        <v>63</v>
      </c>
      <c r="I4684" t="s">
        <v>30</v>
      </c>
      <c r="J4684" t="s">
        <v>24</v>
      </c>
      <c r="K4684" t="str">
        <f>VLOOKUP(H4684, [1]Products!B:E, 2, FALSE)</f>
        <v>Vanilla Wafers</v>
      </c>
      <c r="L4684" s="2">
        <f>VLOOKUP(H4684, [1]Products!B:D, 3, FALSE)</f>
        <v>18</v>
      </c>
      <c r="M4684" s="2">
        <f>Table1[[#This Row],[Quantity Purchased]] * Table1[[#This Row],[Unit Price]]</f>
        <v>14256</v>
      </c>
      <c r="N4684" s="2">
        <f>VLOOKUP(H4684, [1]Products!B:E, 4, FALSE)</f>
        <v>36</v>
      </c>
      <c r="O4684" t="str">
        <f>TEXT(Table1[[#This Row],[Transaction Date]], "yyyy-mm")</f>
        <v>2024-03</v>
      </c>
      <c r="P4684" s="1">
        <f ca="1">YEAR(TODAY()) - YEAR(Table1[[#This Row],[Buyer Date of Birth]])</f>
        <v>39</v>
      </c>
      <c r="Q4684" s="2">
        <f>Table1[[#This Row],[Total Revenue]] - Table1[[#This Row],[Total Cost]]</f>
        <v>14238</v>
      </c>
    </row>
    <row r="4685" spans="1:17" x14ac:dyDescent="0.25">
      <c r="A4685" s="1">
        <v>45409</v>
      </c>
      <c r="B4685" t="s">
        <v>421</v>
      </c>
      <c r="C4685" t="s">
        <v>1388</v>
      </c>
      <c r="D4685" t="s">
        <v>53</v>
      </c>
      <c r="E4685" s="1">
        <v>18311</v>
      </c>
      <c r="F4685" t="s">
        <v>40</v>
      </c>
      <c r="G4685">
        <v>41</v>
      </c>
      <c r="H4685" t="s">
        <v>63</v>
      </c>
      <c r="I4685" t="s">
        <v>36</v>
      </c>
      <c r="J4685" t="s">
        <v>24</v>
      </c>
      <c r="K4685" t="str">
        <f>VLOOKUP(H4685, [1]Products!B:E, 2, FALSE)</f>
        <v>Vanilla Wafers</v>
      </c>
      <c r="L4685" s="2">
        <f>VLOOKUP(H4685, [1]Products!B:D, 3, FALSE)</f>
        <v>18</v>
      </c>
      <c r="M4685" s="2">
        <f>Table1[[#This Row],[Quantity Purchased]] * Table1[[#This Row],[Unit Price]]</f>
        <v>1476</v>
      </c>
      <c r="N4685" s="2">
        <f>VLOOKUP(H4685, [1]Products!B:E, 4, FALSE)</f>
        <v>36</v>
      </c>
      <c r="O4685" t="str">
        <f>TEXT(Table1[[#This Row],[Transaction Date]], "yyyy-mm")</f>
        <v>2024-04</v>
      </c>
      <c r="P4685" s="1">
        <f ca="1">YEAR(TODAY()) - YEAR(Table1[[#This Row],[Buyer Date of Birth]])</f>
        <v>75</v>
      </c>
      <c r="Q4685" s="2">
        <f>Table1[[#This Row],[Total Revenue]] - Table1[[#This Row],[Total Cost]]</f>
        <v>1458</v>
      </c>
    </row>
    <row r="4686" spans="1:17" x14ac:dyDescent="0.25">
      <c r="A4686" s="1">
        <v>45439</v>
      </c>
      <c r="B4686" t="s">
        <v>549</v>
      </c>
      <c r="C4686" t="s">
        <v>116</v>
      </c>
      <c r="D4686" t="s">
        <v>53</v>
      </c>
      <c r="E4686" s="1">
        <v>20521</v>
      </c>
      <c r="F4686" t="s">
        <v>40</v>
      </c>
      <c r="G4686">
        <v>39</v>
      </c>
      <c r="H4686" t="s">
        <v>66</v>
      </c>
      <c r="I4686" t="s">
        <v>23</v>
      </c>
      <c r="J4686" t="s">
        <v>24</v>
      </c>
      <c r="K4686" t="str">
        <f>VLOOKUP(H4686, [1]Products!B:E, 2, FALSE)</f>
        <v>Oatmeal Cookies</v>
      </c>
      <c r="L4686" s="2">
        <f>VLOOKUP(H4686, [1]Products!B:D, 3, FALSE)</f>
        <v>19</v>
      </c>
      <c r="M4686" s="2">
        <f>Table1[[#This Row],[Quantity Purchased]] * Table1[[#This Row],[Unit Price]]</f>
        <v>897</v>
      </c>
      <c r="N4686" s="2">
        <f>VLOOKUP(H4686, [1]Products!B:E, 4, FALSE)</f>
        <v>23</v>
      </c>
      <c r="O4686" t="str">
        <f>TEXT(Table1[[#This Row],[Transaction Date]], "yyyy-mm")</f>
        <v>2024-05</v>
      </c>
      <c r="P4686" s="1">
        <f ca="1">YEAR(TODAY()) - YEAR(Table1[[#This Row],[Buyer Date of Birth]])</f>
        <v>69</v>
      </c>
      <c r="Q4686" s="2">
        <f>Table1[[#This Row],[Total Revenue]] - Table1[[#This Row],[Total Cost]]</f>
        <v>878</v>
      </c>
    </row>
    <row r="4687" spans="1:17" x14ac:dyDescent="0.25">
      <c r="A4687" s="1">
        <v>45359</v>
      </c>
      <c r="B4687" t="s">
        <v>111</v>
      </c>
      <c r="C4687" t="s">
        <v>501</v>
      </c>
      <c r="D4687" t="s">
        <v>84</v>
      </c>
      <c r="E4687" s="1">
        <v>19127</v>
      </c>
      <c r="F4687" t="s">
        <v>28</v>
      </c>
      <c r="G4687">
        <v>282</v>
      </c>
      <c r="H4687" t="s">
        <v>72</v>
      </c>
      <c r="I4687" t="s">
        <v>30</v>
      </c>
      <c r="J4687" t="s">
        <v>24</v>
      </c>
      <c r="K4687" t="str">
        <f>VLOOKUP(H4687, [1]Products!B:E, 2, FALSE)</f>
        <v>Choco Delight</v>
      </c>
      <c r="L4687" s="2">
        <f>VLOOKUP(H4687, [1]Products!B:D, 3, FALSE)</f>
        <v>3</v>
      </c>
      <c r="M4687" s="2">
        <f>Table1[[#This Row],[Quantity Purchased]] * Table1[[#This Row],[Unit Price]]</f>
        <v>1410</v>
      </c>
      <c r="N4687" s="2">
        <f>VLOOKUP(H4687, [1]Products!B:E, 4, FALSE)</f>
        <v>5</v>
      </c>
      <c r="O4687" t="str">
        <f>TEXT(Table1[[#This Row],[Transaction Date]], "yyyy-mm")</f>
        <v>2024-03</v>
      </c>
      <c r="P4687" s="1">
        <f ca="1">YEAR(TODAY()) - YEAR(Table1[[#This Row],[Buyer Date of Birth]])</f>
        <v>73</v>
      </c>
      <c r="Q4687" s="2">
        <f>Table1[[#This Row],[Total Revenue]] - Table1[[#This Row],[Total Cost]]</f>
        <v>1407</v>
      </c>
    </row>
    <row r="4688" spans="1:17" x14ac:dyDescent="0.25">
      <c r="A4688" s="1">
        <v>45490</v>
      </c>
      <c r="B4688" t="s">
        <v>423</v>
      </c>
      <c r="C4688" t="s">
        <v>530</v>
      </c>
      <c r="D4688" t="s">
        <v>89</v>
      </c>
      <c r="E4688" s="1">
        <v>36785</v>
      </c>
      <c r="F4688" t="s">
        <v>28</v>
      </c>
      <c r="G4688">
        <v>79</v>
      </c>
      <c r="H4688" t="s">
        <v>49</v>
      </c>
      <c r="I4688" t="s">
        <v>36</v>
      </c>
      <c r="J4688" t="s">
        <v>24</v>
      </c>
      <c r="K4688" t="str">
        <f>VLOOKUP(H4688, [1]Products!B:E, 2, FALSE)</f>
        <v>Butter Crunch</v>
      </c>
      <c r="L4688" s="2">
        <f>VLOOKUP(H4688, [1]Products!B:D, 3, FALSE)</f>
        <v>10</v>
      </c>
      <c r="M4688" s="2">
        <f>Table1[[#This Row],[Quantity Purchased]] * Table1[[#This Row],[Unit Price]]</f>
        <v>869</v>
      </c>
      <c r="N4688" s="2">
        <f>VLOOKUP(H4688, [1]Products!B:E, 4, FALSE)</f>
        <v>11</v>
      </c>
      <c r="O4688" t="str">
        <f>TEXT(Table1[[#This Row],[Transaction Date]], "yyyy-mm")</f>
        <v>2024-07</v>
      </c>
      <c r="P4688" s="1">
        <f ca="1">YEAR(TODAY()) - YEAR(Table1[[#This Row],[Buyer Date of Birth]])</f>
        <v>25</v>
      </c>
      <c r="Q4688" s="2">
        <f>Table1[[#This Row],[Total Revenue]] - Table1[[#This Row],[Total Cost]]</f>
        <v>859</v>
      </c>
    </row>
    <row r="4689" spans="1:17" x14ac:dyDescent="0.25">
      <c r="A4689" s="1">
        <v>45310</v>
      </c>
      <c r="B4689" t="s">
        <v>278</v>
      </c>
      <c r="C4689" t="s">
        <v>911</v>
      </c>
      <c r="D4689" t="s">
        <v>58</v>
      </c>
      <c r="E4689" s="1">
        <v>17192</v>
      </c>
      <c r="F4689" t="s">
        <v>40</v>
      </c>
      <c r="G4689">
        <v>76</v>
      </c>
      <c r="H4689" t="s">
        <v>29</v>
      </c>
      <c r="I4689" t="s">
        <v>23</v>
      </c>
      <c r="J4689" t="s">
        <v>24</v>
      </c>
      <c r="K4689" t="str">
        <f>VLOOKUP(H4689, [1]Products!B:E, 2, FALSE)</f>
        <v>Shortbread</v>
      </c>
      <c r="L4689" s="2">
        <f>VLOOKUP(H4689, [1]Products!B:D, 3, FALSE)</f>
        <v>10</v>
      </c>
      <c r="M4689" s="2">
        <f>Table1[[#This Row],[Quantity Purchased]] * Table1[[#This Row],[Unit Price]]</f>
        <v>3420</v>
      </c>
      <c r="N4689" s="2">
        <f>VLOOKUP(H4689, [1]Products!B:E, 4, FALSE)</f>
        <v>45</v>
      </c>
      <c r="O4689" t="str">
        <f>TEXT(Table1[[#This Row],[Transaction Date]], "yyyy-mm")</f>
        <v>2024-01</v>
      </c>
      <c r="P4689" s="1">
        <f ca="1">YEAR(TODAY()) - YEAR(Table1[[#This Row],[Buyer Date of Birth]])</f>
        <v>78</v>
      </c>
      <c r="Q4689" s="2">
        <f>Table1[[#This Row],[Total Revenue]] - Table1[[#This Row],[Total Cost]]</f>
        <v>3410</v>
      </c>
    </row>
    <row r="4690" spans="1:17" x14ac:dyDescent="0.25">
      <c r="A4690" s="1">
        <v>45471</v>
      </c>
      <c r="B4690" t="s">
        <v>1132</v>
      </c>
      <c r="C4690" t="s">
        <v>479</v>
      </c>
      <c r="D4690" t="s">
        <v>53</v>
      </c>
      <c r="E4690" s="1">
        <v>31283</v>
      </c>
      <c r="F4690" t="s">
        <v>40</v>
      </c>
      <c r="G4690">
        <v>334</v>
      </c>
      <c r="H4690" t="s">
        <v>29</v>
      </c>
      <c r="I4690" t="s">
        <v>30</v>
      </c>
      <c r="J4690" t="s">
        <v>24</v>
      </c>
      <c r="K4690" t="str">
        <f>VLOOKUP(H4690, [1]Products!B:E, 2, FALSE)</f>
        <v>Shortbread</v>
      </c>
      <c r="L4690" s="2">
        <f>VLOOKUP(H4690, [1]Products!B:D, 3, FALSE)</f>
        <v>10</v>
      </c>
      <c r="M4690" s="2">
        <f>Table1[[#This Row],[Quantity Purchased]] * Table1[[#This Row],[Unit Price]]</f>
        <v>15030</v>
      </c>
      <c r="N4690" s="2">
        <f>VLOOKUP(H4690, [1]Products!B:E, 4, FALSE)</f>
        <v>45</v>
      </c>
      <c r="O4690" t="str">
        <f>TEXT(Table1[[#This Row],[Transaction Date]], "yyyy-mm")</f>
        <v>2024-06</v>
      </c>
      <c r="P4690" s="1">
        <f ca="1">YEAR(TODAY()) - YEAR(Table1[[#This Row],[Buyer Date of Birth]])</f>
        <v>40</v>
      </c>
      <c r="Q4690" s="2">
        <f>Table1[[#This Row],[Total Revenue]] - Table1[[#This Row],[Total Cost]]</f>
        <v>15020</v>
      </c>
    </row>
    <row r="4691" spans="1:17" x14ac:dyDescent="0.25">
      <c r="A4691" s="1">
        <v>45462</v>
      </c>
      <c r="B4691" t="s">
        <v>462</v>
      </c>
      <c r="C4691" t="s">
        <v>501</v>
      </c>
      <c r="D4691" t="s">
        <v>20</v>
      </c>
      <c r="E4691" s="1">
        <v>35931</v>
      </c>
      <c r="F4691" t="s">
        <v>40</v>
      </c>
      <c r="G4691">
        <v>63</v>
      </c>
      <c r="H4691" t="s">
        <v>66</v>
      </c>
      <c r="I4691" t="s">
        <v>36</v>
      </c>
      <c r="J4691" t="s">
        <v>24</v>
      </c>
      <c r="K4691" t="str">
        <f>VLOOKUP(H4691, [1]Products!B:E, 2, FALSE)</f>
        <v>Oatmeal Cookies</v>
      </c>
      <c r="L4691" s="2">
        <f>VLOOKUP(H4691, [1]Products!B:D, 3, FALSE)</f>
        <v>19</v>
      </c>
      <c r="M4691" s="2">
        <f>Table1[[#This Row],[Quantity Purchased]] * Table1[[#This Row],[Unit Price]]</f>
        <v>1449</v>
      </c>
      <c r="N4691" s="2">
        <f>VLOOKUP(H4691, [1]Products!B:E, 4, FALSE)</f>
        <v>23</v>
      </c>
      <c r="O4691" t="str">
        <f>TEXT(Table1[[#This Row],[Transaction Date]], "yyyy-mm")</f>
        <v>2024-06</v>
      </c>
      <c r="P4691" s="1">
        <f ca="1">YEAR(TODAY()) - YEAR(Table1[[#This Row],[Buyer Date of Birth]])</f>
        <v>27</v>
      </c>
      <c r="Q4691" s="2">
        <f>Table1[[#This Row],[Total Revenue]] - Table1[[#This Row],[Total Cost]]</f>
        <v>1430</v>
      </c>
    </row>
    <row r="4692" spans="1:17" x14ac:dyDescent="0.25">
      <c r="A4692" s="1">
        <v>45456</v>
      </c>
      <c r="B4692" t="s">
        <v>529</v>
      </c>
      <c r="C4692" t="s">
        <v>965</v>
      </c>
      <c r="D4692" t="s">
        <v>89</v>
      </c>
      <c r="E4692" s="1">
        <v>30124</v>
      </c>
      <c r="F4692" t="s">
        <v>21</v>
      </c>
      <c r="G4692">
        <v>371</v>
      </c>
      <c r="H4692" t="s">
        <v>71</v>
      </c>
      <c r="I4692" t="s">
        <v>23</v>
      </c>
      <c r="J4692" t="s">
        <v>24</v>
      </c>
      <c r="K4692" t="str">
        <f>VLOOKUP(H4692, [1]Products!B:E, 2, FALSE)</f>
        <v>Peanut Butter Bites</v>
      </c>
      <c r="L4692" s="2">
        <f>VLOOKUP(H4692, [1]Products!B:D, 3, FALSE)</f>
        <v>5</v>
      </c>
      <c r="M4692" s="2">
        <f>Table1[[#This Row],[Quantity Purchased]] * Table1[[#This Row],[Unit Price]]</f>
        <v>2597</v>
      </c>
      <c r="N4692" s="2">
        <f>VLOOKUP(H4692, [1]Products!B:E, 4, FALSE)</f>
        <v>7</v>
      </c>
      <c r="O4692" t="str">
        <f>TEXT(Table1[[#This Row],[Transaction Date]], "yyyy-mm")</f>
        <v>2024-06</v>
      </c>
      <c r="P4692" s="1">
        <f ca="1">YEAR(TODAY()) - YEAR(Table1[[#This Row],[Buyer Date of Birth]])</f>
        <v>43</v>
      </c>
      <c r="Q4692" s="2">
        <f>Table1[[#This Row],[Total Revenue]] - Table1[[#This Row],[Total Cost]]</f>
        <v>2592</v>
      </c>
    </row>
    <row r="4693" spans="1:17" x14ac:dyDescent="0.25">
      <c r="A4693" s="1">
        <v>45483</v>
      </c>
      <c r="B4693" t="s">
        <v>278</v>
      </c>
      <c r="C4693" t="s">
        <v>364</v>
      </c>
      <c r="D4693" t="s">
        <v>53</v>
      </c>
      <c r="E4693" s="1">
        <v>38725</v>
      </c>
      <c r="F4693" t="s">
        <v>21</v>
      </c>
      <c r="G4693">
        <v>397</v>
      </c>
      <c r="H4693" t="s">
        <v>29</v>
      </c>
      <c r="I4693" t="s">
        <v>30</v>
      </c>
      <c r="J4693" t="s">
        <v>24</v>
      </c>
      <c r="K4693" t="str">
        <f>VLOOKUP(H4693, [1]Products!B:E, 2, FALSE)</f>
        <v>Shortbread</v>
      </c>
      <c r="L4693" s="2">
        <f>VLOOKUP(H4693, [1]Products!B:D, 3, FALSE)</f>
        <v>10</v>
      </c>
      <c r="M4693" s="2">
        <f>Table1[[#This Row],[Quantity Purchased]] * Table1[[#This Row],[Unit Price]]</f>
        <v>17865</v>
      </c>
      <c r="N4693" s="2">
        <f>VLOOKUP(H4693, [1]Products!B:E, 4, FALSE)</f>
        <v>45</v>
      </c>
      <c r="O4693" t="str">
        <f>TEXT(Table1[[#This Row],[Transaction Date]], "yyyy-mm")</f>
        <v>2024-07</v>
      </c>
      <c r="P4693" s="1">
        <f ca="1">YEAR(TODAY()) - YEAR(Table1[[#This Row],[Buyer Date of Birth]])</f>
        <v>19</v>
      </c>
      <c r="Q4693" s="2">
        <f>Table1[[#This Row],[Total Revenue]] - Table1[[#This Row],[Total Cost]]</f>
        <v>17855</v>
      </c>
    </row>
    <row r="4694" spans="1:17" x14ac:dyDescent="0.25">
      <c r="A4694" s="1">
        <v>45372</v>
      </c>
      <c r="B4694" t="s">
        <v>205</v>
      </c>
      <c r="C4694" t="s">
        <v>258</v>
      </c>
      <c r="D4694" t="s">
        <v>84</v>
      </c>
      <c r="E4694" s="1">
        <v>38793</v>
      </c>
      <c r="F4694" t="s">
        <v>21</v>
      </c>
      <c r="G4694">
        <v>297</v>
      </c>
      <c r="H4694" t="s">
        <v>41</v>
      </c>
      <c r="I4694" t="s">
        <v>36</v>
      </c>
      <c r="J4694" t="s">
        <v>24</v>
      </c>
      <c r="K4694" t="str">
        <f>VLOOKUP(H4694, [1]Products!B:E, 2, FALSE)</f>
        <v>Ginger Snaps</v>
      </c>
      <c r="L4694" s="2">
        <f>VLOOKUP(H4694, [1]Products!B:D, 3, FALSE)</f>
        <v>14</v>
      </c>
      <c r="M4694" s="2">
        <f>Table1[[#This Row],[Quantity Purchased]] * Table1[[#This Row],[Unit Price]]</f>
        <v>8316</v>
      </c>
      <c r="N4694" s="2">
        <f>VLOOKUP(H4694, [1]Products!B:E, 4, FALSE)</f>
        <v>28</v>
      </c>
      <c r="O4694" t="str">
        <f>TEXT(Table1[[#This Row],[Transaction Date]], "yyyy-mm")</f>
        <v>2024-03</v>
      </c>
      <c r="P4694" s="1">
        <f ca="1">YEAR(TODAY()) - YEAR(Table1[[#This Row],[Buyer Date of Birth]])</f>
        <v>19</v>
      </c>
      <c r="Q4694" s="2">
        <f>Table1[[#This Row],[Total Revenue]] - Table1[[#This Row],[Total Cost]]</f>
        <v>8302</v>
      </c>
    </row>
    <row r="4695" spans="1:17" x14ac:dyDescent="0.25">
      <c r="A4695" s="1">
        <v>45356</v>
      </c>
      <c r="B4695" t="s">
        <v>230</v>
      </c>
      <c r="C4695" t="s">
        <v>122</v>
      </c>
      <c r="D4695" t="s">
        <v>20</v>
      </c>
      <c r="E4695" s="1">
        <v>37224</v>
      </c>
      <c r="F4695" t="s">
        <v>75</v>
      </c>
      <c r="G4695">
        <v>66</v>
      </c>
      <c r="H4695" t="s">
        <v>54</v>
      </c>
      <c r="I4695" t="s">
        <v>23</v>
      </c>
      <c r="J4695" t="s">
        <v>24</v>
      </c>
      <c r="K4695" t="str">
        <f>VLOOKUP(H4695, [1]Products!B:E, 2, FALSE)</f>
        <v>Lemon Crisps</v>
      </c>
      <c r="L4695" s="2">
        <f>VLOOKUP(H4695, [1]Products!B:D, 3, FALSE)</f>
        <v>7</v>
      </c>
      <c r="M4695" s="2">
        <f>Table1[[#This Row],[Quantity Purchased]] * Table1[[#This Row],[Unit Price]]</f>
        <v>594</v>
      </c>
      <c r="N4695" s="2">
        <f>VLOOKUP(H4695, [1]Products!B:E, 4, FALSE)</f>
        <v>9</v>
      </c>
      <c r="O4695" t="str">
        <f>TEXT(Table1[[#This Row],[Transaction Date]], "yyyy-mm")</f>
        <v>2024-03</v>
      </c>
      <c r="P4695" s="1">
        <f ca="1">YEAR(TODAY()) - YEAR(Table1[[#This Row],[Buyer Date of Birth]])</f>
        <v>24</v>
      </c>
      <c r="Q4695" s="2">
        <f>Table1[[#This Row],[Total Revenue]] - Table1[[#This Row],[Total Cost]]</f>
        <v>587</v>
      </c>
    </row>
    <row r="4696" spans="1:17" x14ac:dyDescent="0.25">
      <c r="A4696" s="1">
        <v>45312</v>
      </c>
      <c r="B4696" t="s">
        <v>456</v>
      </c>
      <c r="C4696" t="s">
        <v>608</v>
      </c>
      <c r="D4696" t="s">
        <v>62</v>
      </c>
      <c r="E4696" s="1">
        <v>17604</v>
      </c>
      <c r="F4696" t="s">
        <v>40</v>
      </c>
      <c r="G4696">
        <v>500</v>
      </c>
      <c r="H4696" t="s">
        <v>49</v>
      </c>
      <c r="I4696" t="s">
        <v>30</v>
      </c>
      <c r="J4696" t="s">
        <v>24</v>
      </c>
      <c r="K4696" t="str">
        <f>VLOOKUP(H4696, [1]Products!B:E, 2, FALSE)</f>
        <v>Butter Crunch</v>
      </c>
      <c r="L4696" s="2">
        <f>VLOOKUP(H4696, [1]Products!B:D, 3, FALSE)</f>
        <v>10</v>
      </c>
      <c r="M4696" s="2">
        <f>Table1[[#This Row],[Quantity Purchased]] * Table1[[#This Row],[Unit Price]]</f>
        <v>5500</v>
      </c>
      <c r="N4696" s="2">
        <f>VLOOKUP(H4696, [1]Products!B:E, 4, FALSE)</f>
        <v>11</v>
      </c>
      <c r="O4696" t="str">
        <f>TEXT(Table1[[#This Row],[Transaction Date]], "yyyy-mm")</f>
        <v>2024-01</v>
      </c>
      <c r="P4696" s="1">
        <f ca="1">YEAR(TODAY()) - YEAR(Table1[[#This Row],[Buyer Date of Birth]])</f>
        <v>77</v>
      </c>
      <c r="Q4696" s="2">
        <f>Table1[[#This Row],[Total Revenue]] - Table1[[#This Row],[Total Cost]]</f>
        <v>5490</v>
      </c>
    </row>
    <row r="4697" spans="1:17" x14ac:dyDescent="0.25">
      <c r="A4697" s="1">
        <v>45388</v>
      </c>
      <c r="B4697" t="s">
        <v>916</v>
      </c>
      <c r="C4697" t="s">
        <v>858</v>
      </c>
      <c r="D4697" t="s">
        <v>78</v>
      </c>
      <c r="E4697" s="1">
        <v>25467</v>
      </c>
      <c r="F4697" t="s">
        <v>75</v>
      </c>
      <c r="G4697">
        <v>61</v>
      </c>
      <c r="H4697" t="s">
        <v>22</v>
      </c>
      <c r="I4697" t="s">
        <v>36</v>
      </c>
      <c r="J4697" t="s">
        <v>24</v>
      </c>
      <c r="K4697" t="str">
        <f>VLOOKUP(H4697, [1]Products!B:E, 2, FALSE)</f>
        <v>Cinnamon Swirls</v>
      </c>
      <c r="L4697" s="2">
        <f>VLOOKUP(H4697, [1]Products!B:D, 3, FALSE)</f>
        <v>10</v>
      </c>
      <c r="M4697" s="2">
        <f>Table1[[#This Row],[Quantity Purchased]] * Table1[[#This Row],[Unit Price]]</f>
        <v>854</v>
      </c>
      <c r="N4697" s="2">
        <f>VLOOKUP(H4697, [1]Products!B:E, 4, FALSE)</f>
        <v>14</v>
      </c>
      <c r="O4697" t="str">
        <f>TEXT(Table1[[#This Row],[Transaction Date]], "yyyy-mm")</f>
        <v>2024-04</v>
      </c>
      <c r="P4697" s="1">
        <f ca="1">YEAR(TODAY()) - YEAR(Table1[[#This Row],[Buyer Date of Birth]])</f>
        <v>56</v>
      </c>
      <c r="Q4697" s="2">
        <f>Table1[[#This Row],[Total Revenue]] - Table1[[#This Row],[Total Cost]]</f>
        <v>844</v>
      </c>
    </row>
    <row r="4698" spans="1:17" x14ac:dyDescent="0.25">
      <c r="A4698" s="1">
        <v>45503</v>
      </c>
      <c r="B4698" t="s">
        <v>313</v>
      </c>
      <c r="C4698" t="s">
        <v>1317</v>
      </c>
      <c r="D4698" t="s">
        <v>20</v>
      </c>
      <c r="E4698" s="1">
        <v>21605</v>
      </c>
      <c r="F4698" t="s">
        <v>28</v>
      </c>
      <c r="G4698">
        <v>231</v>
      </c>
      <c r="H4698" t="s">
        <v>72</v>
      </c>
      <c r="I4698" t="s">
        <v>23</v>
      </c>
      <c r="J4698" t="s">
        <v>24</v>
      </c>
      <c r="K4698" t="str">
        <f>VLOOKUP(H4698, [1]Products!B:E, 2, FALSE)</f>
        <v>Choco Delight</v>
      </c>
      <c r="L4698" s="2">
        <f>VLOOKUP(H4698, [1]Products!B:D, 3, FALSE)</f>
        <v>3</v>
      </c>
      <c r="M4698" s="2">
        <f>Table1[[#This Row],[Quantity Purchased]] * Table1[[#This Row],[Unit Price]]</f>
        <v>1155</v>
      </c>
      <c r="N4698" s="2">
        <f>VLOOKUP(H4698, [1]Products!B:E, 4, FALSE)</f>
        <v>5</v>
      </c>
      <c r="O4698" t="str">
        <f>TEXT(Table1[[#This Row],[Transaction Date]], "yyyy-mm")</f>
        <v>2024-07</v>
      </c>
      <c r="P4698" s="1">
        <f ca="1">YEAR(TODAY()) - YEAR(Table1[[#This Row],[Buyer Date of Birth]])</f>
        <v>66</v>
      </c>
      <c r="Q4698" s="2">
        <f>Table1[[#This Row],[Total Revenue]] - Table1[[#This Row],[Total Cost]]</f>
        <v>1152</v>
      </c>
    </row>
    <row r="4699" spans="1:17" x14ac:dyDescent="0.25">
      <c r="A4699" s="1">
        <v>45471</v>
      </c>
      <c r="B4699" t="s">
        <v>1132</v>
      </c>
      <c r="C4699" t="s">
        <v>143</v>
      </c>
      <c r="D4699" t="s">
        <v>20</v>
      </c>
      <c r="E4699" s="1">
        <v>26764</v>
      </c>
      <c r="F4699" t="s">
        <v>21</v>
      </c>
      <c r="G4699">
        <v>353</v>
      </c>
      <c r="H4699" t="s">
        <v>66</v>
      </c>
      <c r="I4699" t="s">
        <v>30</v>
      </c>
      <c r="J4699" t="s">
        <v>24</v>
      </c>
      <c r="K4699" t="str">
        <f>VLOOKUP(H4699, [1]Products!B:E, 2, FALSE)</f>
        <v>Oatmeal Cookies</v>
      </c>
      <c r="L4699" s="2">
        <f>VLOOKUP(H4699, [1]Products!B:D, 3, FALSE)</f>
        <v>19</v>
      </c>
      <c r="M4699" s="2">
        <f>Table1[[#This Row],[Quantity Purchased]] * Table1[[#This Row],[Unit Price]]</f>
        <v>8119</v>
      </c>
      <c r="N4699" s="2">
        <f>VLOOKUP(H4699, [1]Products!B:E, 4, FALSE)</f>
        <v>23</v>
      </c>
      <c r="O4699" t="str">
        <f>TEXT(Table1[[#This Row],[Transaction Date]], "yyyy-mm")</f>
        <v>2024-06</v>
      </c>
      <c r="P4699" s="1">
        <f ca="1">YEAR(TODAY()) - YEAR(Table1[[#This Row],[Buyer Date of Birth]])</f>
        <v>52</v>
      </c>
      <c r="Q4699" s="2">
        <f>Table1[[#This Row],[Total Revenue]] - Table1[[#This Row],[Total Cost]]</f>
        <v>8100</v>
      </c>
    </row>
    <row r="4700" spans="1:17" x14ac:dyDescent="0.25">
      <c r="A4700" s="1">
        <v>45343</v>
      </c>
      <c r="B4700" t="s">
        <v>98</v>
      </c>
      <c r="C4700" t="s">
        <v>229</v>
      </c>
      <c r="D4700" t="s">
        <v>78</v>
      </c>
      <c r="E4700" s="1">
        <v>24291</v>
      </c>
      <c r="F4700" t="s">
        <v>21</v>
      </c>
      <c r="G4700">
        <v>78</v>
      </c>
      <c r="H4700" t="s">
        <v>54</v>
      </c>
      <c r="I4700" t="s">
        <v>36</v>
      </c>
      <c r="J4700" t="s">
        <v>24</v>
      </c>
      <c r="K4700" t="str">
        <f>VLOOKUP(H4700, [1]Products!B:E, 2, FALSE)</f>
        <v>Lemon Crisps</v>
      </c>
      <c r="L4700" s="2">
        <f>VLOOKUP(H4700, [1]Products!B:D, 3, FALSE)</f>
        <v>7</v>
      </c>
      <c r="M4700" s="2">
        <f>Table1[[#This Row],[Quantity Purchased]] * Table1[[#This Row],[Unit Price]]</f>
        <v>702</v>
      </c>
      <c r="N4700" s="2">
        <f>VLOOKUP(H4700, [1]Products!B:E, 4, FALSE)</f>
        <v>9</v>
      </c>
      <c r="O4700" t="str">
        <f>TEXT(Table1[[#This Row],[Transaction Date]], "yyyy-mm")</f>
        <v>2024-02</v>
      </c>
      <c r="P4700" s="1">
        <f ca="1">YEAR(TODAY()) - YEAR(Table1[[#This Row],[Buyer Date of Birth]])</f>
        <v>59</v>
      </c>
      <c r="Q4700" s="2">
        <f>Table1[[#This Row],[Total Revenue]] - Table1[[#This Row],[Total Cost]]</f>
        <v>695</v>
      </c>
    </row>
    <row r="4701" spans="1:17" x14ac:dyDescent="0.25">
      <c r="A4701" s="1">
        <v>45425</v>
      </c>
      <c r="B4701" t="s">
        <v>598</v>
      </c>
      <c r="C4701" t="s">
        <v>1424</v>
      </c>
      <c r="D4701" t="s">
        <v>58</v>
      </c>
      <c r="E4701" s="1">
        <v>31556</v>
      </c>
      <c r="F4701" t="s">
        <v>28</v>
      </c>
      <c r="G4701">
        <v>375</v>
      </c>
      <c r="H4701" t="s">
        <v>71</v>
      </c>
      <c r="I4701" t="s">
        <v>23</v>
      </c>
      <c r="J4701" t="s">
        <v>24</v>
      </c>
      <c r="K4701" t="str">
        <f>VLOOKUP(H4701, [1]Products!B:E, 2, FALSE)</f>
        <v>Peanut Butter Bites</v>
      </c>
      <c r="L4701" s="2">
        <f>VLOOKUP(H4701, [1]Products!B:D, 3, FALSE)</f>
        <v>5</v>
      </c>
      <c r="M4701" s="2">
        <f>Table1[[#This Row],[Quantity Purchased]] * Table1[[#This Row],[Unit Price]]</f>
        <v>2625</v>
      </c>
      <c r="N4701" s="2">
        <f>VLOOKUP(H4701, [1]Products!B:E, 4, FALSE)</f>
        <v>7</v>
      </c>
      <c r="O4701" t="str">
        <f>TEXT(Table1[[#This Row],[Transaction Date]], "yyyy-mm")</f>
        <v>2024-05</v>
      </c>
      <c r="P4701" s="1">
        <f ca="1">YEAR(TODAY()) - YEAR(Table1[[#This Row],[Buyer Date of Birth]])</f>
        <v>39</v>
      </c>
      <c r="Q4701" s="2">
        <f>Table1[[#This Row],[Total Revenue]] - Table1[[#This Row],[Total Cost]]</f>
        <v>2620</v>
      </c>
    </row>
    <row r="4702" spans="1:17" x14ac:dyDescent="0.25">
      <c r="A4702" s="1">
        <v>45330</v>
      </c>
      <c r="B4702" t="s">
        <v>582</v>
      </c>
      <c r="C4702" t="s">
        <v>813</v>
      </c>
      <c r="D4702" t="s">
        <v>89</v>
      </c>
      <c r="E4702" s="1">
        <v>38747</v>
      </c>
      <c r="F4702" t="s">
        <v>40</v>
      </c>
      <c r="G4702">
        <v>289</v>
      </c>
      <c r="H4702" t="s">
        <v>22</v>
      </c>
      <c r="I4702" t="s">
        <v>30</v>
      </c>
      <c r="J4702" t="s">
        <v>24</v>
      </c>
      <c r="K4702" t="str">
        <f>VLOOKUP(H4702, [1]Products!B:E, 2, FALSE)</f>
        <v>Cinnamon Swirls</v>
      </c>
      <c r="L4702" s="2">
        <f>VLOOKUP(H4702, [1]Products!B:D, 3, FALSE)</f>
        <v>10</v>
      </c>
      <c r="M4702" s="2">
        <f>Table1[[#This Row],[Quantity Purchased]] * Table1[[#This Row],[Unit Price]]</f>
        <v>4046</v>
      </c>
      <c r="N4702" s="2">
        <f>VLOOKUP(H4702, [1]Products!B:E, 4, FALSE)</f>
        <v>14</v>
      </c>
      <c r="O4702" t="str">
        <f>TEXT(Table1[[#This Row],[Transaction Date]], "yyyy-mm")</f>
        <v>2024-02</v>
      </c>
      <c r="P4702" s="1">
        <f ca="1">YEAR(TODAY()) - YEAR(Table1[[#This Row],[Buyer Date of Birth]])</f>
        <v>19</v>
      </c>
      <c r="Q4702" s="2">
        <f>Table1[[#This Row],[Total Revenue]] - Table1[[#This Row],[Total Cost]]</f>
        <v>4036</v>
      </c>
    </row>
    <row r="4703" spans="1:17" x14ac:dyDescent="0.25">
      <c r="A4703" s="1">
        <v>45385</v>
      </c>
      <c r="B4703" t="s">
        <v>625</v>
      </c>
      <c r="C4703" t="s">
        <v>998</v>
      </c>
      <c r="D4703" t="s">
        <v>45</v>
      </c>
      <c r="E4703" s="1">
        <v>35621</v>
      </c>
      <c r="F4703" t="s">
        <v>40</v>
      </c>
      <c r="G4703">
        <v>191</v>
      </c>
      <c r="H4703" t="s">
        <v>49</v>
      </c>
      <c r="I4703" t="s">
        <v>36</v>
      </c>
      <c r="J4703" t="s">
        <v>24</v>
      </c>
      <c r="K4703" t="str">
        <f>VLOOKUP(H4703, [1]Products!B:E, 2, FALSE)</f>
        <v>Butter Crunch</v>
      </c>
      <c r="L4703" s="2">
        <f>VLOOKUP(H4703, [1]Products!B:D, 3, FALSE)</f>
        <v>10</v>
      </c>
      <c r="M4703" s="2">
        <f>Table1[[#This Row],[Quantity Purchased]] * Table1[[#This Row],[Unit Price]]</f>
        <v>2101</v>
      </c>
      <c r="N4703" s="2">
        <f>VLOOKUP(H4703, [1]Products!B:E, 4, FALSE)</f>
        <v>11</v>
      </c>
      <c r="O4703" t="str">
        <f>TEXT(Table1[[#This Row],[Transaction Date]], "yyyy-mm")</f>
        <v>2024-04</v>
      </c>
      <c r="P4703" s="1">
        <f ca="1">YEAR(TODAY()) - YEAR(Table1[[#This Row],[Buyer Date of Birth]])</f>
        <v>28</v>
      </c>
      <c r="Q4703" s="2">
        <f>Table1[[#This Row],[Total Revenue]] - Table1[[#This Row],[Total Cost]]</f>
        <v>2091</v>
      </c>
    </row>
    <row r="4704" spans="1:17" x14ac:dyDescent="0.25">
      <c r="A4704" s="1">
        <v>45385</v>
      </c>
      <c r="B4704" t="s">
        <v>538</v>
      </c>
      <c r="C4704" t="s">
        <v>1414</v>
      </c>
      <c r="D4704" t="s">
        <v>45</v>
      </c>
      <c r="E4704" s="1">
        <v>24646</v>
      </c>
      <c r="F4704" t="s">
        <v>40</v>
      </c>
      <c r="G4704">
        <v>381</v>
      </c>
      <c r="H4704" t="s">
        <v>72</v>
      </c>
      <c r="I4704" t="s">
        <v>23</v>
      </c>
      <c r="J4704" t="s">
        <v>24</v>
      </c>
      <c r="K4704" t="str">
        <f>VLOOKUP(H4704, [1]Products!B:E, 2, FALSE)</f>
        <v>Choco Delight</v>
      </c>
      <c r="L4704" s="2">
        <f>VLOOKUP(H4704, [1]Products!B:D, 3, FALSE)</f>
        <v>3</v>
      </c>
      <c r="M4704" s="2">
        <f>Table1[[#This Row],[Quantity Purchased]] * Table1[[#This Row],[Unit Price]]</f>
        <v>1905</v>
      </c>
      <c r="N4704" s="2">
        <f>VLOOKUP(H4704, [1]Products!B:E, 4, FALSE)</f>
        <v>5</v>
      </c>
      <c r="O4704" t="str">
        <f>TEXT(Table1[[#This Row],[Transaction Date]], "yyyy-mm")</f>
        <v>2024-04</v>
      </c>
      <c r="P4704" s="1">
        <f ca="1">YEAR(TODAY()) - YEAR(Table1[[#This Row],[Buyer Date of Birth]])</f>
        <v>58</v>
      </c>
      <c r="Q4704" s="2">
        <f>Table1[[#This Row],[Total Revenue]] - Table1[[#This Row],[Total Cost]]</f>
        <v>1902</v>
      </c>
    </row>
    <row r="4705" spans="1:17" x14ac:dyDescent="0.25">
      <c r="A4705" s="1">
        <v>45429</v>
      </c>
      <c r="B4705" t="s">
        <v>425</v>
      </c>
      <c r="C4705" t="s">
        <v>1425</v>
      </c>
      <c r="D4705" t="s">
        <v>45</v>
      </c>
      <c r="E4705" s="1">
        <v>20375</v>
      </c>
      <c r="F4705" t="s">
        <v>21</v>
      </c>
      <c r="G4705">
        <v>208</v>
      </c>
      <c r="H4705" t="s">
        <v>49</v>
      </c>
      <c r="I4705" t="s">
        <v>30</v>
      </c>
      <c r="J4705" t="s">
        <v>24</v>
      </c>
      <c r="K4705" t="str">
        <f>VLOOKUP(H4705, [1]Products!B:E, 2, FALSE)</f>
        <v>Butter Crunch</v>
      </c>
      <c r="L4705" s="2">
        <f>VLOOKUP(H4705, [1]Products!B:D, 3, FALSE)</f>
        <v>10</v>
      </c>
      <c r="M4705" s="2">
        <f>Table1[[#This Row],[Quantity Purchased]] * Table1[[#This Row],[Unit Price]]</f>
        <v>2288</v>
      </c>
      <c r="N4705" s="2">
        <f>VLOOKUP(H4705, [1]Products!B:E, 4, FALSE)</f>
        <v>11</v>
      </c>
      <c r="O4705" t="str">
        <f>TEXT(Table1[[#This Row],[Transaction Date]], "yyyy-mm")</f>
        <v>2024-05</v>
      </c>
      <c r="P4705" s="1">
        <f ca="1">YEAR(TODAY()) - YEAR(Table1[[#This Row],[Buyer Date of Birth]])</f>
        <v>70</v>
      </c>
      <c r="Q4705" s="2">
        <f>Table1[[#This Row],[Total Revenue]] - Table1[[#This Row],[Total Cost]]</f>
        <v>2278</v>
      </c>
    </row>
    <row r="4706" spans="1:17" x14ac:dyDescent="0.25">
      <c r="A4706" s="1">
        <v>45388</v>
      </c>
      <c r="B4706" t="s">
        <v>92</v>
      </c>
      <c r="C4706" t="s">
        <v>257</v>
      </c>
      <c r="D4706" t="s">
        <v>45</v>
      </c>
      <c r="E4706" s="1">
        <v>26016</v>
      </c>
      <c r="F4706" t="s">
        <v>75</v>
      </c>
      <c r="G4706">
        <v>396</v>
      </c>
      <c r="H4706" t="s">
        <v>71</v>
      </c>
      <c r="I4706" t="s">
        <v>36</v>
      </c>
      <c r="J4706" t="s">
        <v>24</v>
      </c>
      <c r="K4706" t="str">
        <f>VLOOKUP(H4706, [1]Products!B:E, 2, FALSE)</f>
        <v>Peanut Butter Bites</v>
      </c>
      <c r="L4706" s="2">
        <f>VLOOKUP(H4706, [1]Products!B:D, 3, FALSE)</f>
        <v>5</v>
      </c>
      <c r="M4706" s="2">
        <f>Table1[[#This Row],[Quantity Purchased]] * Table1[[#This Row],[Unit Price]]</f>
        <v>2772</v>
      </c>
      <c r="N4706" s="2">
        <f>VLOOKUP(H4706, [1]Products!B:E, 4, FALSE)</f>
        <v>7</v>
      </c>
      <c r="O4706" t="str">
        <f>TEXT(Table1[[#This Row],[Transaction Date]], "yyyy-mm")</f>
        <v>2024-04</v>
      </c>
      <c r="P4706" s="1">
        <f ca="1">YEAR(TODAY()) - YEAR(Table1[[#This Row],[Buyer Date of Birth]])</f>
        <v>54</v>
      </c>
      <c r="Q4706" s="2">
        <f>Table1[[#This Row],[Total Revenue]] - Table1[[#This Row],[Total Cost]]</f>
        <v>2767</v>
      </c>
    </row>
    <row r="4707" spans="1:17" x14ac:dyDescent="0.25">
      <c r="A4707" s="1">
        <v>45315</v>
      </c>
      <c r="B4707" t="s">
        <v>32</v>
      </c>
      <c r="C4707" t="s">
        <v>913</v>
      </c>
      <c r="D4707" t="s">
        <v>100</v>
      </c>
      <c r="E4707" s="1">
        <v>28844</v>
      </c>
      <c r="F4707" t="s">
        <v>40</v>
      </c>
      <c r="G4707">
        <v>381</v>
      </c>
      <c r="H4707" t="s">
        <v>41</v>
      </c>
      <c r="I4707" t="s">
        <v>23</v>
      </c>
      <c r="J4707" t="s">
        <v>24</v>
      </c>
      <c r="K4707" t="str">
        <f>VLOOKUP(H4707, [1]Products!B:E, 2, FALSE)</f>
        <v>Ginger Snaps</v>
      </c>
      <c r="L4707" s="2">
        <f>VLOOKUP(H4707, [1]Products!B:D, 3, FALSE)</f>
        <v>14</v>
      </c>
      <c r="M4707" s="2">
        <f>Table1[[#This Row],[Quantity Purchased]] * Table1[[#This Row],[Unit Price]]</f>
        <v>10668</v>
      </c>
      <c r="N4707" s="2">
        <f>VLOOKUP(H4707, [1]Products!B:E, 4, FALSE)</f>
        <v>28</v>
      </c>
      <c r="O4707" t="str">
        <f>TEXT(Table1[[#This Row],[Transaction Date]], "yyyy-mm")</f>
        <v>2024-01</v>
      </c>
      <c r="P4707" s="1">
        <f ca="1">YEAR(TODAY()) - YEAR(Table1[[#This Row],[Buyer Date of Birth]])</f>
        <v>47</v>
      </c>
      <c r="Q4707" s="2">
        <f>Table1[[#This Row],[Total Revenue]] - Table1[[#This Row],[Total Cost]]</f>
        <v>10654</v>
      </c>
    </row>
    <row r="4708" spans="1:17" x14ac:dyDescent="0.25">
      <c r="A4708" s="1">
        <v>45302</v>
      </c>
      <c r="B4708" t="s">
        <v>117</v>
      </c>
      <c r="C4708" t="s">
        <v>1164</v>
      </c>
      <c r="D4708" t="s">
        <v>100</v>
      </c>
      <c r="E4708" s="1">
        <v>26430</v>
      </c>
      <c r="F4708" t="s">
        <v>75</v>
      </c>
      <c r="G4708">
        <v>67</v>
      </c>
      <c r="H4708" t="s">
        <v>72</v>
      </c>
      <c r="I4708" t="s">
        <v>30</v>
      </c>
      <c r="J4708" t="s">
        <v>24</v>
      </c>
      <c r="K4708" t="str">
        <f>VLOOKUP(H4708, [1]Products!B:E, 2, FALSE)</f>
        <v>Choco Delight</v>
      </c>
      <c r="L4708" s="2">
        <f>VLOOKUP(H4708, [1]Products!B:D, 3, FALSE)</f>
        <v>3</v>
      </c>
      <c r="M4708" s="2">
        <f>Table1[[#This Row],[Quantity Purchased]] * Table1[[#This Row],[Unit Price]]</f>
        <v>335</v>
      </c>
      <c r="N4708" s="2">
        <f>VLOOKUP(H4708, [1]Products!B:E, 4, FALSE)</f>
        <v>5</v>
      </c>
      <c r="O4708" t="str">
        <f>TEXT(Table1[[#This Row],[Transaction Date]], "yyyy-mm")</f>
        <v>2024-01</v>
      </c>
      <c r="P4708" s="1">
        <f ca="1">YEAR(TODAY()) - YEAR(Table1[[#This Row],[Buyer Date of Birth]])</f>
        <v>53</v>
      </c>
      <c r="Q4708" s="2">
        <f>Table1[[#This Row],[Total Revenue]] - Table1[[#This Row],[Total Cost]]</f>
        <v>332</v>
      </c>
    </row>
    <row r="4709" spans="1:17" x14ac:dyDescent="0.25">
      <c r="A4709" s="1">
        <v>45335</v>
      </c>
      <c r="B4709" t="s">
        <v>225</v>
      </c>
      <c r="C4709" t="s">
        <v>39</v>
      </c>
      <c r="D4709" t="s">
        <v>89</v>
      </c>
      <c r="E4709" s="1">
        <v>21858</v>
      </c>
      <c r="F4709" t="s">
        <v>21</v>
      </c>
      <c r="G4709">
        <v>440</v>
      </c>
      <c r="H4709" t="s">
        <v>49</v>
      </c>
      <c r="I4709" t="s">
        <v>36</v>
      </c>
      <c r="J4709" t="s">
        <v>24</v>
      </c>
      <c r="K4709" t="str">
        <f>VLOOKUP(H4709, [1]Products!B:E, 2, FALSE)</f>
        <v>Butter Crunch</v>
      </c>
      <c r="L4709" s="2">
        <f>VLOOKUP(H4709, [1]Products!B:D, 3, FALSE)</f>
        <v>10</v>
      </c>
      <c r="M4709" s="2">
        <f>Table1[[#This Row],[Quantity Purchased]] * Table1[[#This Row],[Unit Price]]</f>
        <v>4840</v>
      </c>
      <c r="N4709" s="2">
        <f>VLOOKUP(H4709, [1]Products!B:E, 4, FALSE)</f>
        <v>11</v>
      </c>
      <c r="O4709" t="str">
        <f>TEXT(Table1[[#This Row],[Transaction Date]], "yyyy-mm")</f>
        <v>2024-02</v>
      </c>
      <c r="P4709" s="1">
        <f ca="1">YEAR(TODAY()) - YEAR(Table1[[#This Row],[Buyer Date of Birth]])</f>
        <v>66</v>
      </c>
      <c r="Q4709" s="2">
        <f>Table1[[#This Row],[Total Revenue]] - Table1[[#This Row],[Total Cost]]</f>
        <v>4830</v>
      </c>
    </row>
    <row r="4710" spans="1:17" x14ac:dyDescent="0.25">
      <c r="A4710" s="1">
        <v>45311</v>
      </c>
      <c r="B4710" t="s">
        <v>79</v>
      </c>
      <c r="C4710" t="s">
        <v>78</v>
      </c>
      <c r="D4710" t="s">
        <v>53</v>
      </c>
      <c r="E4710" s="1">
        <v>32210</v>
      </c>
      <c r="F4710" t="s">
        <v>28</v>
      </c>
      <c r="G4710">
        <v>371</v>
      </c>
      <c r="H4710" t="s">
        <v>63</v>
      </c>
      <c r="I4710" t="s">
        <v>23</v>
      </c>
      <c r="J4710" t="s">
        <v>24</v>
      </c>
      <c r="K4710" t="str">
        <f>VLOOKUP(H4710, [1]Products!B:E, 2, FALSE)</f>
        <v>Vanilla Wafers</v>
      </c>
      <c r="L4710" s="2">
        <f>VLOOKUP(H4710, [1]Products!B:D, 3, FALSE)</f>
        <v>18</v>
      </c>
      <c r="M4710" s="2">
        <f>Table1[[#This Row],[Quantity Purchased]] * Table1[[#This Row],[Unit Price]]</f>
        <v>13356</v>
      </c>
      <c r="N4710" s="2">
        <f>VLOOKUP(H4710, [1]Products!B:E, 4, FALSE)</f>
        <v>36</v>
      </c>
      <c r="O4710" t="str">
        <f>TEXT(Table1[[#This Row],[Transaction Date]], "yyyy-mm")</f>
        <v>2024-01</v>
      </c>
      <c r="P4710" s="1">
        <f ca="1">YEAR(TODAY()) - YEAR(Table1[[#This Row],[Buyer Date of Birth]])</f>
        <v>37</v>
      </c>
      <c r="Q4710" s="2">
        <f>Table1[[#This Row],[Total Revenue]] - Table1[[#This Row],[Total Cost]]</f>
        <v>13338</v>
      </c>
    </row>
    <row r="4711" spans="1:17" x14ac:dyDescent="0.25">
      <c r="A4711" s="1">
        <v>45297</v>
      </c>
      <c r="B4711" t="s">
        <v>204</v>
      </c>
      <c r="C4711" t="s">
        <v>342</v>
      </c>
      <c r="D4711" t="s">
        <v>34</v>
      </c>
      <c r="E4711" s="1">
        <v>24877</v>
      </c>
      <c r="F4711" t="s">
        <v>28</v>
      </c>
      <c r="G4711">
        <v>332</v>
      </c>
      <c r="H4711" t="s">
        <v>35</v>
      </c>
      <c r="I4711" t="s">
        <v>30</v>
      </c>
      <c r="J4711" t="s">
        <v>31</v>
      </c>
      <c r="K4711" t="str">
        <f>VLOOKUP(H4711, [1]Products!B:E, 2, FALSE)</f>
        <v>Caramel Biscuits</v>
      </c>
      <c r="L4711" s="2">
        <f>VLOOKUP(H4711, [1]Products!B:D, 3, FALSE)</f>
        <v>18</v>
      </c>
      <c r="M4711" s="2">
        <f>Table1[[#This Row],[Quantity Purchased]] * Table1[[#This Row],[Unit Price]]</f>
        <v>7304</v>
      </c>
      <c r="N4711" s="2">
        <f>VLOOKUP(H4711, [1]Products!B:E, 4, FALSE)</f>
        <v>22</v>
      </c>
      <c r="O4711" t="str">
        <f>TEXT(Table1[[#This Row],[Transaction Date]], "yyyy-mm")</f>
        <v>2024-01</v>
      </c>
      <c r="P4711" s="1">
        <f ca="1">YEAR(TODAY()) - YEAR(Table1[[#This Row],[Buyer Date of Birth]])</f>
        <v>57</v>
      </c>
      <c r="Q4711" s="2">
        <f>Table1[[#This Row],[Total Revenue]] - Table1[[#This Row],[Total Cost]]</f>
        <v>7286</v>
      </c>
    </row>
    <row r="4712" spans="1:17" x14ac:dyDescent="0.25">
      <c r="A4712" s="1">
        <v>45302</v>
      </c>
      <c r="B4712" t="s">
        <v>688</v>
      </c>
      <c r="C4712" t="s">
        <v>284</v>
      </c>
      <c r="D4712" t="s">
        <v>100</v>
      </c>
      <c r="E4712" s="1">
        <v>30038</v>
      </c>
      <c r="F4712" t="s">
        <v>28</v>
      </c>
      <c r="G4712">
        <v>183</v>
      </c>
      <c r="H4712" t="s">
        <v>35</v>
      </c>
      <c r="I4712" t="s">
        <v>36</v>
      </c>
      <c r="J4712" t="s">
        <v>24</v>
      </c>
      <c r="K4712" t="str">
        <f>VLOOKUP(H4712, [1]Products!B:E, 2, FALSE)</f>
        <v>Caramel Biscuits</v>
      </c>
      <c r="L4712" s="2">
        <f>VLOOKUP(H4712, [1]Products!B:D, 3, FALSE)</f>
        <v>18</v>
      </c>
      <c r="M4712" s="2">
        <f>Table1[[#This Row],[Quantity Purchased]] * Table1[[#This Row],[Unit Price]]</f>
        <v>4026</v>
      </c>
      <c r="N4712" s="2">
        <f>VLOOKUP(H4712, [1]Products!B:E, 4, FALSE)</f>
        <v>22</v>
      </c>
      <c r="O4712" t="str">
        <f>TEXT(Table1[[#This Row],[Transaction Date]], "yyyy-mm")</f>
        <v>2024-01</v>
      </c>
      <c r="P4712" s="1">
        <f ca="1">YEAR(TODAY()) - YEAR(Table1[[#This Row],[Buyer Date of Birth]])</f>
        <v>43</v>
      </c>
      <c r="Q4712" s="2">
        <f>Table1[[#This Row],[Total Revenue]] - Table1[[#This Row],[Total Cost]]</f>
        <v>4008</v>
      </c>
    </row>
    <row r="4713" spans="1:17" x14ac:dyDescent="0.25">
      <c r="A4713" s="1">
        <v>45494</v>
      </c>
      <c r="B4713" t="s">
        <v>225</v>
      </c>
      <c r="C4713" t="s">
        <v>943</v>
      </c>
      <c r="D4713" t="s">
        <v>62</v>
      </c>
      <c r="E4713" s="1">
        <v>24336</v>
      </c>
      <c r="F4713" t="s">
        <v>40</v>
      </c>
      <c r="G4713">
        <v>236</v>
      </c>
      <c r="H4713" t="s">
        <v>35</v>
      </c>
      <c r="I4713" t="s">
        <v>23</v>
      </c>
      <c r="J4713" t="s">
        <v>24</v>
      </c>
      <c r="K4713" t="str">
        <f>VLOOKUP(H4713, [1]Products!B:E, 2, FALSE)</f>
        <v>Caramel Biscuits</v>
      </c>
      <c r="L4713" s="2">
        <f>VLOOKUP(H4713, [1]Products!B:D, 3, FALSE)</f>
        <v>18</v>
      </c>
      <c r="M4713" s="2">
        <f>Table1[[#This Row],[Quantity Purchased]] * Table1[[#This Row],[Unit Price]]</f>
        <v>5192</v>
      </c>
      <c r="N4713" s="2">
        <f>VLOOKUP(H4713, [1]Products!B:E, 4, FALSE)</f>
        <v>22</v>
      </c>
      <c r="O4713" t="str">
        <f>TEXT(Table1[[#This Row],[Transaction Date]], "yyyy-mm")</f>
        <v>2024-07</v>
      </c>
      <c r="P4713" s="1">
        <f ca="1">YEAR(TODAY()) - YEAR(Table1[[#This Row],[Buyer Date of Birth]])</f>
        <v>59</v>
      </c>
      <c r="Q4713" s="2">
        <f>Table1[[#This Row],[Total Revenue]] - Table1[[#This Row],[Total Cost]]</f>
        <v>5174</v>
      </c>
    </row>
    <row r="4714" spans="1:17" x14ac:dyDescent="0.25">
      <c r="A4714" s="1">
        <v>45486</v>
      </c>
      <c r="B4714" t="s">
        <v>405</v>
      </c>
      <c r="C4714" t="s">
        <v>1415</v>
      </c>
      <c r="D4714" t="s">
        <v>34</v>
      </c>
      <c r="E4714" s="1">
        <v>21253</v>
      </c>
      <c r="F4714" t="s">
        <v>75</v>
      </c>
      <c r="G4714">
        <v>12</v>
      </c>
      <c r="H4714" t="s">
        <v>71</v>
      </c>
      <c r="I4714" t="s">
        <v>30</v>
      </c>
      <c r="J4714" t="s">
        <v>24</v>
      </c>
      <c r="K4714" t="str">
        <f>VLOOKUP(H4714, [1]Products!B:E, 2, FALSE)</f>
        <v>Peanut Butter Bites</v>
      </c>
      <c r="L4714" s="2">
        <f>VLOOKUP(H4714, [1]Products!B:D, 3, FALSE)</f>
        <v>5</v>
      </c>
      <c r="M4714" s="2">
        <f>Table1[[#This Row],[Quantity Purchased]] * Table1[[#This Row],[Unit Price]]</f>
        <v>84</v>
      </c>
      <c r="N4714" s="2">
        <f>VLOOKUP(H4714, [1]Products!B:E, 4, FALSE)</f>
        <v>7</v>
      </c>
      <c r="O4714" t="str">
        <f>TEXT(Table1[[#This Row],[Transaction Date]], "yyyy-mm")</f>
        <v>2024-07</v>
      </c>
      <c r="P4714" s="1">
        <f ca="1">YEAR(TODAY()) - YEAR(Table1[[#This Row],[Buyer Date of Birth]])</f>
        <v>67</v>
      </c>
      <c r="Q4714" s="2">
        <f>Table1[[#This Row],[Total Revenue]] - Table1[[#This Row],[Total Cost]]</f>
        <v>79</v>
      </c>
    </row>
    <row r="4715" spans="1:17" x14ac:dyDescent="0.25">
      <c r="A4715" s="1">
        <v>45458</v>
      </c>
      <c r="B4715" t="s">
        <v>784</v>
      </c>
      <c r="C4715" t="s">
        <v>813</v>
      </c>
      <c r="D4715" t="s">
        <v>34</v>
      </c>
      <c r="E4715" s="1">
        <v>34406</v>
      </c>
      <c r="F4715" t="s">
        <v>40</v>
      </c>
      <c r="G4715">
        <v>302</v>
      </c>
      <c r="H4715" t="s">
        <v>22</v>
      </c>
      <c r="I4715" t="s">
        <v>36</v>
      </c>
      <c r="J4715" t="s">
        <v>24</v>
      </c>
      <c r="K4715" t="str">
        <f>VLOOKUP(H4715, [1]Products!B:E, 2, FALSE)</f>
        <v>Cinnamon Swirls</v>
      </c>
      <c r="L4715" s="2">
        <f>VLOOKUP(H4715, [1]Products!B:D, 3, FALSE)</f>
        <v>10</v>
      </c>
      <c r="M4715" s="2">
        <f>Table1[[#This Row],[Quantity Purchased]] * Table1[[#This Row],[Unit Price]]</f>
        <v>4228</v>
      </c>
      <c r="N4715" s="2">
        <f>VLOOKUP(H4715, [1]Products!B:E, 4, FALSE)</f>
        <v>14</v>
      </c>
      <c r="O4715" t="str">
        <f>TEXT(Table1[[#This Row],[Transaction Date]], "yyyy-mm")</f>
        <v>2024-06</v>
      </c>
      <c r="P4715" s="1">
        <f ca="1">YEAR(TODAY()) - YEAR(Table1[[#This Row],[Buyer Date of Birth]])</f>
        <v>31</v>
      </c>
      <c r="Q4715" s="2">
        <f>Table1[[#This Row],[Total Revenue]] - Table1[[#This Row],[Total Cost]]</f>
        <v>4218</v>
      </c>
    </row>
    <row r="4716" spans="1:17" x14ac:dyDescent="0.25">
      <c r="A4716" s="1">
        <v>45437</v>
      </c>
      <c r="B4716" t="s">
        <v>1165</v>
      </c>
      <c r="C4716" t="s">
        <v>118</v>
      </c>
      <c r="D4716" t="s">
        <v>62</v>
      </c>
      <c r="E4716" s="1">
        <v>17664</v>
      </c>
      <c r="F4716" t="s">
        <v>21</v>
      </c>
      <c r="G4716">
        <v>407</v>
      </c>
      <c r="H4716" t="s">
        <v>54</v>
      </c>
      <c r="I4716" t="s">
        <v>23</v>
      </c>
      <c r="J4716" t="s">
        <v>24</v>
      </c>
      <c r="K4716" t="str">
        <f>VLOOKUP(H4716, [1]Products!B:E, 2, FALSE)</f>
        <v>Lemon Crisps</v>
      </c>
      <c r="L4716" s="2">
        <f>VLOOKUP(H4716, [1]Products!B:D, 3, FALSE)</f>
        <v>7</v>
      </c>
      <c r="M4716" s="2">
        <f>Table1[[#This Row],[Quantity Purchased]] * Table1[[#This Row],[Unit Price]]</f>
        <v>3663</v>
      </c>
      <c r="N4716" s="2">
        <f>VLOOKUP(H4716, [1]Products!B:E, 4, FALSE)</f>
        <v>9</v>
      </c>
      <c r="O4716" t="str">
        <f>TEXT(Table1[[#This Row],[Transaction Date]], "yyyy-mm")</f>
        <v>2024-05</v>
      </c>
      <c r="P4716" s="1">
        <f ca="1">YEAR(TODAY()) - YEAR(Table1[[#This Row],[Buyer Date of Birth]])</f>
        <v>77</v>
      </c>
      <c r="Q4716" s="2">
        <f>Table1[[#This Row],[Total Revenue]] - Table1[[#This Row],[Total Cost]]</f>
        <v>3656</v>
      </c>
    </row>
    <row r="4717" spans="1:17" x14ac:dyDescent="0.25">
      <c r="A4717" s="1">
        <v>45406</v>
      </c>
      <c r="B4717" t="s">
        <v>32</v>
      </c>
      <c r="C4717" t="s">
        <v>345</v>
      </c>
      <c r="D4717" t="s">
        <v>78</v>
      </c>
      <c r="E4717" s="1">
        <v>28294</v>
      </c>
      <c r="F4717" t="s">
        <v>40</v>
      </c>
      <c r="G4717">
        <v>108</v>
      </c>
      <c r="H4717" t="s">
        <v>71</v>
      </c>
      <c r="I4717" t="s">
        <v>30</v>
      </c>
      <c r="J4717" t="s">
        <v>24</v>
      </c>
      <c r="K4717" t="str">
        <f>VLOOKUP(H4717, [1]Products!B:E, 2, FALSE)</f>
        <v>Peanut Butter Bites</v>
      </c>
      <c r="L4717" s="2">
        <f>VLOOKUP(H4717, [1]Products!B:D, 3, FALSE)</f>
        <v>5</v>
      </c>
      <c r="M4717" s="2">
        <f>Table1[[#This Row],[Quantity Purchased]] * Table1[[#This Row],[Unit Price]]</f>
        <v>756</v>
      </c>
      <c r="N4717" s="2">
        <f>VLOOKUP(H4717, [1]Products!B:E, 4, FALSE)</f>
        <v>7</v>
      </c>
      <c r="O4717" t="str">
        <f>TEXT(Table1[[#This Row],[Transaction Date]], "yyyy-mm")</f>
        <v>2024-04</v>
      </c>
      <c r="P4717" s="1">
        <f ca="1">YEAR(TODAY()) - YEAR(Table1[[#This Row],[Buyer Date of Birth]])</f>
        <v>48</v>
      </c>
      <c r="Q4717" s="2">
        <f>Table1[[#This Row],[Total Revenue]] - Table1[[#This Row],[Total Cost]]</f>
        <v>751</v>
      </c>
    </row>
    <row r="4718" spans="1:17" x14ac:dyDescent="0.25">
      <c r="A4718" s="1">
        <v>45415</v>
      </c>
      <c r="B4718" t="s">
        <v>348</v>
      </c>
      <c r="C4718" t="s">
        <v>497</v>
      </c>
      <c r="D4718" t="s">
        <v>45</v>
      </c>
      <c r="E4718" s="1">
        <v>36360</v>
      </c>
      <c r="F4718" t="s">
        <v>21</v>
      </c>
      <c r="G4718">
        <v>318</v>
      </c>
      <c r="H4718" t="s">
        <v>54</v>
      </c>
      <c r="I4718" t="s">
        <v>36</v>
      </c>
      <c r="J4718" t="s">
        <v>24</v>
      </c>
      <c r="K4718" t="str">
        <f>VLOOKUP(H4718, [1]Products!B:E, 2, FALSE)</f>
        <v>Lemon Crisps</v>
      </c>
      <c r="L4718" s="2">
        <f>VLOOKUP(H4718, [1]Products!B:D, 3, FALSE)</f>
        <v>7</v>
      </c>
      <c r="M4718" s="2">
        <f>Table1[[#This Row],[Quantity Purchased]] * Table1[[#This Row],[Unit Price]]</f>
        <v>2862</v>
      </c>
      <c r="N4718" s="2">
        <f>VLOOKUP(H4718, [1]Products!B:E, 4, FALSE)</f>
        <v>9</v>
      </c>
      <c r="O4718" t="str">
        <f>TEXT(Table1[[#This Row],[Transaction Date]], "yyyy-mm")</f>
        <v>2024-05</v>
      </c>
      <c r="P4718" s="1">
        <f ca="1">YEAR(TODAY()) - YEAR(Table1[[#This Row],[Buyer Date of Birth]])</f>
        <v>26</v>
      </c>
      <c r="Q4718" s="2">
        <f>Table1[[#This Row],[Total Revenue]] - Table1[[#This Row],[Total Cost]]</f>
        <v>2855</v>
      </c>
    </row>
    <row r="4719" spans="1:17" x14ac:dyDescent="0.25">
      <c r="A4719" s="1">
        <v>45332</v>
      </c>
      <c r="B4719" t="s">
        <v>169</v>
      </c>
      <c r="C4719" t="s">
        <v>1032</v>
      </c>
      <c r="D4719" t="s">
        <v>100</v>
      </c>
      <c r="E4719" s="1">
        <v>37663</v>
      </c>
      <c r="F4719" t="s">
        <v>21</v>
      </c>
      <c r="G4719">
        <v>114</v>
      </c>
      <c r="H4719" t="s">
        <v>29</v>
      </c>
      <c r="I4719" t="s">
        <v>23</v>
      </c>
      <c r="J4719" t="s">
        <v>24</v>
      </c>
      <c r="K4719" t="str">
        <f>VLOOKUP(H4719, [1]Products!B:E, 2, FALSE)</f>
        <v>Shortbread</v>
      </c>
      <c r="L4719" s="2">
        <f>VLOOKUP(H4719, [1]Products!B:D, 3, FALSE)</f>
        <v>10</v>
      </c>
      <c r="M4719" s="2">
        <f>Table1[[#This Row],[Quantity Purchased]] * Table1[[#This Row],[Unit Price]]</f>
        <v>5130</v>
      </c>
      <c r="N4719" s="2">
        <f>VLOOKUP(H4719, [1]Products!B:E, 4, FALSE)</f>
        <v>45</v>
      </c>
      <c r="O4719" t="str">
        <f>TEXT(Table1[[#This Row],[Transaction Date]], "yyyy-mm")</f>
        <v>2024-02</v>
      </c>
      <c r="P4719" s="1">
        <f ca="1">YEAR(TODAY()) - YEAR(Table1[[#This Row],[Buyer Date of Birth]])</f>
        <v>22</v>
      </c>
      <c r="Q4719" s="2">
        <f>Table1[[#This Row],[Total Revenue]] - Table1[[#This Row],[Total Cost]]</f>
        <v>5120</v>
      </c>
    </row>
    <row r="4720" spans="1:17" x14ac:dyDescent="0.25">
      <c r="A4720" s="1">
        <v>45501</v>
      </c>
      <c r="B4720" t="s">
        <v>1096</v>
      </c>
      <c r="C4720" t="s">
        <v>345</v>
      </c>
      <c r="D4720" t="s">
        <v>78</v>
      </c>
      <c r="E4720" s="1">
        <v>36107</v>
      </c>
      <c r="F4720" t="s">
        <v>40</v>
      </c>
      <c r="G4720">
        <v>178</v>
      </c>
      <c r="H4720" t="s">
        <v>54</v>
      </c>
      <c r="I4720" t="s">
        <v>30</v>
      </c>
      <c r="J4720" t="s">
        <v>24</v>
      </c>
      <c r="K4720" t="str">
        <f>VLOOKUP(H4720, [1]Products!B:E, 2, FALSE)</f>
        <v>Lemon Crisps</v>
      </c>
      <c r="L4720" s="2">
        <f>VLOOKUP(H4720, [1]Products!B:D, 3, FALSE)</f>
        <v>7</v>
      </c>
      <c r="M4720" s="2">
        <f>Table1[[#This Row],[Quantity Purchased]] * Table1[[#This Row],[Unit Price]]</f>
        <v>1602</v>
      </c>
      <c r="N4720" s="2">
        <f>VLOOKUP(H4720, [1]Products!B:E, 4, FALSE)</f>
        <v>9</v>
      </c>
      <c r="O4720" t="str">
        <f>TEXT(Table1[[#This Row],[Transaction Date]], "yyyy-mm")</f>
        <v>2024-07</v>
      </c>
      <c r="P4720" s="1">
        <f ca="1">YEAR(TODAY()) - YEAR(Table1[[#This Row],[Buyer Date of Birth]])</f>
        <v>27</v>
      </c>
      <c r="Q4720" s="2">
        <f>Table1[[#This Row],[Total Revenue]] - Table1[[#This Row],[Total Cost]]</f>
        <v>1595</v>
      </c>
    </row>
    <row r="4721" spans="1:17" x14ac:dyDescent="0.25">
      <c r="A4721" s="1">
        <v>45357</v>
      </c>
      <c r="B4721" t="s">
        <v>169</v>
      </c>
      <c r="C4721" t="s">
        <v>70</v>
      </c>
      <c r="D4721" t="s">
        <v>84</v>
      </c>
      <c r="E4721" s="1">
        <v>30448</v>
      </c>
      <c r="F4721" t="s">
        <v>28</v>
      </c>
      <c r="G4721">
        <v>344</v>
      </c>
      <c r="H4721" t="s">
        <v>66</v>
      </c>
      <c r="I4721" t="s">
        <v>36</v>
      </c>
      <c r="J4721" t="s">
        <v>24</v>
      </c>
      <c r="K4721" t="str">
        <f>VLOOKUP(H4721, [1]Products!B:E, 2, FALSE)</f>
        <v>Oatmeal Cookies</v>
      </c>
      <c r="L4721" s="2">
        <f>VLOOKUP(H4721, [1]Products!B:D, 3, FALSE)</f>
        <v>19</v>
      </c>
      <c r="M4721" s="2">
        <f>Table1[[#This Row],[Quantity Purchased]] * Table1[[#This Row],[Unit Price]]</f>
        <v>7912</v>
      </c>
      <c r="N4721" s="2">
        <f>VLOOKUP(H4721, [1]Products!B:E, 4, FALSE)</f>
        <v>23</v>
      </c>
      <c r="O4721" t="str">
        <f>TEXT(Table1[[#This Row],[Transaction Date]], "yyyy-mm")</f>
        <v>2024-03</v>
      </c>
      <c r="P4721" s="1">
        <f ca="1">YEAR(TODAY()) - YEAR(Table1[[#This Row],[Buyer Date of Birth]])</f>
        <v>42</v>
      </c>
      <c r="Q4721" s="2">
        <f>Table1[[#This Row],[Total Revenue]] - Table1[[#This Row],[Total Cost]]</f>
        <v>7893</v>
      </c>
    </row>
    <row r="4722" spans="1:17" x14ac:dyDescent="0.25">
      <c r="A4722" s="1">
        <v>45498</v>
      </c>
      <c r="B4722" t="s">
        <v>341</v>
      </c>
      <c r="C4722" t="s">
        <v>714</v>
      </c>
      <c r="D4722" t="s">
        <v>62</v>
      </c>
      <c r="E4722" s="1">
        <v>27793</v>
      </c>
      <c r="F4722" t="s">
        <v>21</v>
      </c>
      <c r="G4722">
        <v>211</v>
      </c>
      <c r="H4722" t="s">
        <v>66</v>
      </c>
      <c r="I4722" t="s">
        <v>23</v>
      </c>
      <c r="J4722" t="s">
        <v>24</v>
      </c>
      <c r="K4722" t="str">
        <f>VLOOKUP(H4722, [1]Products!B:E, 2, FALSE)</f>
        <v>Oatmeal Cookies</v>
      </c>
      <c r="L4722" s="2">
        <f>VLOOKUP(H4722, [1]Products!B:D, 3, FALSE)</f>
        <v>19</v>
      </c>
      <c r="M4722" s="2">
        <f>Table1[[#This Row],[Quantity Purchased]] * Table1[[#This Row],[Unit Price]]</f>
        <v>4853</v>
      </c>
      <c r="N4722" s="2">
        <f>VLOOKUP(H4722, [1]Products!B:E, 4, FALSE)</f>
        <v>23</v>
      </c>
      <c r="O4722" t="str">
        <f>TEXT(Table1[[#This Row],[Transaction Date]], "yyyy-mm")</f>
        <v>2024-07</v>
      </c>
      <c r="P4722" s="1">
        <f ca="1">YEAR(TODAY()) - YEAR(Table1[[#This Row],[Buyer Date of Birth]])</f>
        <v>49</v>
      </c>
      <c r="Q4722" s="2">
        <f>Table1[[#This Row],[Total Revenue]] - Table1[[#This Row],[Total Cost]]</f>
        <v>4834</v>
      </c>
    </row>
    <row r="4723" spans="1:17" x14ac:dyDescent="0.25">
      <c r="A4723" s="1">
        <v>45320</v>
      </c>
      <c r="B4723" t="s">
        <v>240</v>
      </c>
      <c r="C4723" t="s">
        <v>1270</v>
      </c>
      <c r="D4723" t="s">
        <v>100</v>
      </c>
      <c r="E4723" s="1">
        <v>22602</v>
      </c>
      <c r="F4723" t="s">
        <v>21</v>
      </c>
      <c r="G4723">
        <v>319</v>
      </c>
      <c r="H4723" t="s">
        <v>49</v>
      </c>
      <c r="I4723" t="s">
        <v>30</v>
      </c>
      <c r="J4723" t="s">
        <v>24</v>
      </c>
      <c r="K4723" t="str">
        <f>VLOOKUP(H4723, [1]Products!B:E, 2, FALSE)</f>
        <v>Butter Crunch</v>
      </c>
      <c r="L4723" s="2">
        <f>VLOOKUP(H4723, [1]Products!B:D, 3, FALSE)</f>
        <v>10</v>
      </c>
      <c r="M4723" s="2">
        <f>Table1[[#This Row],[Quantity Purchased]] * Table1[[#This Row],[Unit Price]]</f>
        <v>3509</v>
      </c>
      <c r="N4723" s="2">
        <f>VLOOKUP(H4723, [1]Products!B:E, 4, FALSE)</f>
        <v>11</v>
      </c>
      <c r="O4723" t="str">
        <f>TEXT(Table1[[#This Row],[Transaction Date]], "yyyy-mm")</f>
        <v>2024-01</v>
      </c>
      <c r="P4723" s="1">
        <f ca="1">YEAR(TODAY()) - YEAR(Table1[[#This Row],[Buyer Date of Birth]])</f>
        <v>64</v>
      </c>
      <c r="Q4723" s="2">
        <f>Table1[[#This Row],[Total Revenue]] - Table1[[#This Row],[Total Cost]]</f>
        <v>3499</v>
      </c>
    </row>
    <row r="4724" spans="1:17" x14ac:dyDescent="0.25">
      <c r="A4724" s="1">
        <v>45402</v>
      </c>
      <c r="B4724" t="s">
        <v>738</v>
      </c>
      <c r="C4724" t="s">
        <v>1255</v>
      </c>
      <c r="D4724" t="s">
        <v>45</v>
      </c>
      <c r="E4724" s="1">
        <v>30847</v>
      </c>
      <c r="F4724" t="s">
        <v>28</v>
      </c>
      <c r="G4724">
        <v>211</v>
      </c>
      <c r="H4724" t="s">
        <v>35</v>
      </c>
      <c r="I4724" t="s">
        <v>36</v>
      </c>
      <c r="J4724" t="s">
        <v>24</v>
      </c>
      <c r="K4724" t="str">
        <f>VLOOKUP(H4724, [1]Products!B:E, 2, FALSE)</f>
        <v>Caramel Biscuits</v>
      </c>
      <c r="L4724" s="2">
        <f>VLOOKUP(H4724, [1]Products!B:D, 3, FALSE)</f>
        <v>18</v>
      </c>
      <c r="M4724" s="2">
        <f>Table1[[#This Row],[Quantity Purchased]] * Table1[[#This Row],[Unit Price]]</f>
        <v>4642</v>
      </c>
      <c r="N4724" s="2">
        <f>VLOOKUP(H4724, [1]Products!B:E, 4, FALSE)</f>
        <v>22</v>
      </c>
      <c r="O4724" t="str">
        <f>TEXT(Table1[[#This Row],[Transaction Date]], "yyyy-mm")</f>
        <v>2024-04</v>
      </c>
      <c r="P4724" s="1">
        <f ca="1">YEAR(TODAY()) - YEAR(Table1[[#This Row],[Buyer Date of Birth]])</f>
        <v>41</v>
      </c>
      <c r="Q4724" s="2">
        <f>Table1[[#This Row],[Total Revenue]] - Table1[[#This Row],[Total Cost]]</f>
        <v>4624</v>
      </c>
    </row>
    <row r="4725" spans="1:17" x14ac:dyDescent="0.25">
      <c r="A4725" s="1">
        <v>45380</v>
      </c>
      <c r="B4725" t="s">
        <v>90</v>
      </c>
      <c r="C4725" t="s">
        <v>949</v>
      </c>
      <c r="D4725" t="s">
        <v>78</v>
      </c>
      <c r="E4725" s="1">
        <v>33192</v>
      </c>
      <c r="F4725" t="s">
        <v>75</v>
      </c>
      <c r="G4725">
        <v>235</v>
      </c>
      <c r="H4725" t="s">
        <v>49</v>
      </c>
      <c r="I4725" t="s">
        <v>23</v>
      </c>
      <c r="J4725" t="s">
        <v>24</v>
      </c>
      <c r="K4725" t="str">
        <f>VLOOKUP(H4725, [1]Products!B:E, 2, FALSE)</f>
        <v>Butter Crunch</v>
      </c>
      <c r="L4725" s="2">
        <f>VLOOKUP(H4725, [1]Products!B:D, 3, FALSE)</f>
        <v>10</v>
      </c>
      <c r="M4725" s="2">
        <f>Table1[[#This Row],[Quantity Purchased]] * Table1[[#This Row],[Unit Price]]</f>
        <v>2585</v>
      </c>
      <c r="N4725" s="2">
        <f>VLOOKUP(H4725, [1]Products!B:E, 4, FALSE)</f>
        <v>11</v>
      </c>
      <c r="O4725" t="str">
        <f>TEXT(Table1[[#This Row],[Transaction Date]], "yyyy-mm")</f>
        <v>2024-03</v>
      </c>
      <c r="P4725" s="1">
        <f ca="1">YEAR(TODAY()) - YEAR(Table1[[#This Row],[Buyer Date of Birth]])</f>
        <v>35</v>
      </c>
      <c r="Q4725" s="2">
        <f>Table1[[#This Row],[Total Revenue]] - Table1[[#This Row],[Total Cost]]</f>
        <v>2575</v>
      </c>
    </row>
    <row r="4726" spans="1:17" x14ac:dyDescent="0.25">
      <c r="A4726" s="1">
        <v>45414</v>
      </c>
      <c r="B4726" t="s">
        <v>336</v>
      </c>
      <c r="C4726" t="s">
        <v>70</v>
      </c>
      <c r="D4726" t="s">
        <v>34</v>
      </c>
      <c r="E4726" s="1">
        <v>17538</v>
      </c>
      <c r="F4726" t="s">
        <v>75</v>
      </c>
      <c r="G4726">
        <v>272</v>
      </c>
      <c r="H4726" t="s">
        <v>63</v>
      </c>
      <c r="I4726" t="s">
        <v>30</v>
      </c>
      <c r="J4726" t="s">
        <v>24</v>
      </c>
      <c r="K4726" t="str">
        <f>VLOOKUP(H4726, [1]Products!B:E, 2, FALSE)</f>
        <v>Vanilla Wafers</v>
      </c>
      <c r="L4726" s="2">
        <f>VLOOKUP(H4726, [1]Products!B:D, 3, FALSE)</f>
        <v>18</v>
      </c>
      <c r="M4726" s="2">
        <f>Table1[[#This Row],[Quantity Purchased]] * Table1[[#This Row],[Unit Price]]</f>
        <v>9792</v>
      </c>
      <c r="N4726" s="2">
        <f>VLOOKUP(H4726, [1]Products!B:E, 4, FALSE)</f>
        <v>36</v>
      </c>
      <c r="O4726" t="str">
        <f>TEXT(Table1[[#This Row],[Transaction Date]], "yyyy-mm")</f>
        <v>2024-05</v>
      </c>
      <c r="P4726" s="1">
        <f ca="1">YEAR(TODAY()) - YEAR(Table1[[#This Row],[Buyer Date of Birth]])</f>
        <v>77</v>
      </c>
      <c r="Q4726" s="2">
        <f>Table1[[#This Row],[Total Revenue]] - Table1[[#This Row],[Total Cost]]</f>
        <v>9774</v>
      </c>
    </row>
    <row r="4727" spans="1:17" x14ac:dyDescent="0.25">
      <c r="A4727" s="1">
        <v>45433</v>
      </c>
      <c r="B4727" t="s">
        <v>480</v>
      </c>
      <c r="C4727" t="s">
        <v>660</v>
      </c>
      <c r="D4727" t="s">
        <v>20</v>
      </c>
      <c r="E4727" s="1">
        <v>36807</v>
      </c>
      <c r="F4727" t="s">
        <v>28</v>
      </c>
      <c r="G4727">
        <v>82</v>
      </c>
      <c r="H4727" t="s">
        <v>29</v>
      </c>
      <c r="I4727" t="s">
        <v>36</v>
      </c>
      <c r="J4727" t="s">
        <v>24</v>
      </c>
      <c r="K4727" t="str">
        <f>VLOOKUP(H4727, [1]Products!B:E, 2, FALSE)</f>
        <v>Shortbread</v>
      </c>
      <c r="L4727" s="2">
        <f>VLOOKUP(H4727, [1]Products!B:D, 3, FALSE)</f>
        <v>10</v>
      </c>
      <c r="M4727" s="2">
        <f>Table1[[#This Row],[Quantity Purchased]] * Table1[[#This Row],[Unit Price]]</f>
        <v>3690</v>
      </c>
      <c r="N4727" s="2">
        <f>VLOOKUP(H4727, [1]Products!B:E, 4, FALSE)</f>
        <v>45</v>
      </c>
      <c r="O4727" t="str">
        <f>TEXT(Table1[[#This Row],[Transaction Date]], "yyyy-mm")</f>
        <v>2024-05</v>
      </c>
      <c r="P4727" s="1">
        <f ca="1">YEAR(TODAY()) - YEAR(Table1[[#This Row],[Buyer Date of Birth]])</f>
        <v>25</v>
      </c>
      <c r="Q4727" s="2">
        <f>Table1[[#This Row],[Total Revenue]] - Table1[[#This Row],[Total Cost]]</f>
        <v>3680</v>
      </c>
    </row>
    <row r="4728" spans="1:17" x14ac:dyDescent="0.25">
      <c r="A4728" s="1">
        <v>45308</v>
      </c>
      <c r="B4728" t="s">
        <v>639</v>
      </c>
      <c r="C4728" t="s">
        <v>458</v>
      </c>
      <c r="D4728" t="s">
        <v>45</v>
      </c>
      <c r="E4728" s="1">
        <v>19596</v>
      </c>
      <c r="F4728" t="s">
        <v>75</v>
      </c>
      <c r="G4728">
        <v>455</v>
      </c>
      <c r="H4728" t="s">
        <v>35</v>
      </c>
      <c r="I4728" t="s">
        <v>23</v>
      </c>
      <c r="J4728" t="s">
        <v>24</v>
      </c>
      <c r="K4728" t="str">
        <f>VLOOKUP(H4728, [1]Products!B:E, 2, FALSE)</f>
        <v>Caramel Biscuits</v>
      </c>
      <c r="L4728" s="2">
        <f>VLOOKUP(H4728, [1]Products!B:D, 3, FALSE)</f>
        <v>18</v>
      </c>
      <c r="M4728" s="2">
        <f>Table1[[#This Row],[Quantity Purchased]] * Table1[[#This Row],[Unit Price]]</f>
        <v>10010</v>
      </c>
      <c r="N4728" s="2">
        <f>VLOOKUP(H4728, [1]Products!B:E, 4, FALSE)</f>
        <v>22</v>
      </c>
      <c r="O4728" t="str">
        <f>TEXT(Table1[[#This Row],[Transaction Date]], "yyyy-mm")</f>
        <v>2024-01</v>
      </c>
      <c r="P4728" s="1">
        <f ca="1">YEAR(TODAY()) - YEAR(Table1[[#This Row],[Buyer Date of Birth]])</f>
        <v>72</v>
      </c>
      <c r="Q4728" s="2">
        <f>Table1[[#This Row],[Total Revenue]] - Table1[[#This Row],[Total Cost]]</f>
        <v>9992</v>
      </c>
    </row>
    <row r="4729" spans="1:17" x14ac:dyDescent="0.25">
      <c r="A4729" s="1">
        <v>45298</v>
      </c>
      <c r="B4729" t="s">
        <v>1348</v>
      </c>
      <c r="C4729" t="s">
        <v>95</v>
      </c>
      <c r="D4729" t="s">
        <v>58</v>
      </c>
      <c r="E4729" s="1">
        <v>26059</v>
      </c>
      <c r="F4729" t="s">
        <v>28</v>
      </c>
      <c r="G4729">
        <v>252</v>
      </c>
      <c r="H4729" t="s">
        <v>41</v>
      </c>
      <c r="I4729" t="s">
        <v>30</v>
      </c>
      <c r="J4729" t="s">
        <v>24</v>
      </c>
      <c r="K4729" t="str">
        <f>VLOOKUP(H4729, [1]Products!B:E, 2, FALSE)</f>
        <v>Ginger Snaps</v>
      </c>
      <c r="L4729" s="2">
        <f>VLOOKUP(H4729, [1]Products!B:D, 3, FALSE)</f>
        <v>14</v>
      </c>
      <c r="M4729" s="2">
        <f>Table1[[#This Row],[Quantity Purchased]] * Table1[[#This Row],[Unit Price]]</f>
        <v>7056</v>
      </c>
      <c r="N4729" s="2">
        <f>VLOOKUP(H4729, [1]Products!B:E, 4, FALSE)</f>
        <v>28</v>
      </c>
      <c r="O4729" t="str">
        <f>TEXT(Table1[[#This Row],[Transaction Date]], "yyyy-mm")</f>
        <v>2024-01</v>
      </c>
      <c r="P4729" s="1">
        <f ca="1">YEAR(TODAY()) - YEAR(Table1[[#This Row],[Buyer Date of Birth]])</f>
        <v>54</v>
      </c>
      <c r="Q4729" s="2">
        <f>Table1[[#This Row],[Total Revenue]] - Table1[[#This Row],[Total Cost]]</f>
        <v>7042</v>
      </c>
    </row>
    <row r="4730" spans="1:17" x14ac:dyDescent="0.25">
      <c r="A4730" s="1">
        <v>45311</v>
      </c>
      <c r="B4730" t="s">
        <v>67</v>
      </c>
      <c r="C4730" t="s">
        <v>503</v>
      </c>
      <c r="D4730" t="s">
        <v>89</v>
      </c>
      <c r="E4730" s="1">
        <v>38089</v>
      </c>
      <c r="F4730" t="s">
        <v>21</v>
      </c>
      <c r="G4730">
        <v>48</v>
      </c>
      <c r="H4730" t="s">
        <v>71</v>
      </c>
      <c r="I4730" t="s">
        <v>36</v>
      </c>
      <c r="J4730" t="s">
        <v>24</v>
      </c>
      <c r="K4730" t="str">
        <f>VLOOKUP(H4730, [1]Products!B:E, 2, FALSE)</f>
        <v>Peanut Butter Bites</v>
      </c>
      <c r="L4730" s="2">
        <f>VLOOKUP(H4730, [1]Products!B:D, 3, FALSE)</f>
        <v>5</v>
      </c>
      <c r="M4730" s="2">
        <f>Table1[[#This Row],[Quantity Purchased]] * Table1[[#This Row],[Unit Price]]</f>
        <v>336</v>
      </c>
      <c r="N4730" s="2">
        <f>VLOOKUP(H4730, [1]Products!B:E, 4, FALSE)</f>
        <v>7</v>
      </c>
      <c r="O4730" t="str">
        <f>TEXT(Table1[[#This Row],[Transaction Date]], "yyyy-mm")</f>
        <v>2024-01</v>
      </c>
      <c r="P4730" s="1">
        <f ca="1">YEAR(TODAY()) - YEAR(Table1[[#This Row],[Buyer Date of Birth]])</f>
        <v>21</v>
      </c>
      <c r="Q4730" s="2">
        <f>Table1[[#This Row],[Total Revenue]] - Table1[[#This Row],[Total Cost]]</f>
        <v>331</v>
      </c>
    </row>
    <row r="4731" spans="1:17" x14ac:dyDescent="0.25">
      <c r="A4731" s="1">
        <v>45471</v>
      </c>
      <c r="B4731" t="s">
        <v>263</v>
      </c>
      <c r="C4731" t="s">
        <v>231</v>
      </c>
      <c r="D4731" t="s">
        <v>58</v>
      </c>
      <c r="E4731" s="1">
        <v>27484</v>
      </c>
      <c r="F4731" t="s">
        <v>75</v>
      </c>
      <c r="G4731">
        <v>27</v>
      </c>
      <c r="H4731" t="s">
        <v>66</v>
      </c>
      <c r="I4731" t="s">
        <v>23</v>
      </c>
      <c r="J4731" t="s">
        <v>24</v>
      </c>
      <c r="K4731" t="str">
        <f>VLOOKUP(H4731, [1]Products!B:E, 2, FALSE)</f>
        <v>Oatmeal Cookies</v>
      </c>
      <c r="L4731" s="2">
        <f>VLOOKUP(H4731, [1]Products!B:D, 3, FALSE)</f>
        <v>19</v>
      </c>
      <c r="M4731" s="2">
        <f>Table1[[#This Row],[Quantity Purchased]] * Table1[[#This Row],[Unit Price]]</f>
        <v>621</v>
      </c>
      <c r="N4731" s="2">
        <f>VLOOKUP(H4731, [1]Products!B:E, 4, FALSE)</f>
        <v>23</v>
      </c>
      <c r="O4731" t="str">
        <f>TEXT(Table1[[#This Row],[Transaction Date]], "yyyy-mm")</f>
        <v>2024-06</v>
      </c>
      <c r="P4731" s="1">
        <f ca="1">YEAR(TODAY()) - YEAR(Table1[[#This Row],[Buyer Date of Birth]])</f>
        <v>50</v>
      </c>
      <c r="Q4731" s="2">
        <f>Table1[[#This Row],[Total Revenue]] - Table1[[#This Row],[Total Cost]]</f>
        <v>602</v>
      </c>
    </row>
    <row r="4732" spans="1:17" x14ac:dyDescent="0.25">
      <c r="A4732" s="1">
        <v>45340</v>
      </c>
      <c r="B4732" t="s">
        <v>682</v>
      </c>
      <c r="C4732" t="s">
        <v>1021</v>
      </c>
      <c r="D4732" t="s">
        <v>34</v>
      </c>
      <c r="E4732" s="1">
        <v>28080</v>
      </c>
      <c r="F4732" t="s">
        <v>40</v>
      </c>
      <c r="G4732">
        <v>87</v>
      </c>
      <c r="H4732" t="s">
        <v>71</v>
      </c>
      <c r="I4732" t="s">
        <v>30</v>
      </c>
      <c r="J4732" t="s">
        <v>24</v>
      </c>
      <c r="K4732" t="str">
        <f>VLOOKUP(H4732, [1]Products!B:E, 2, FALSE)</f>
        <v>Peanut Butter Bites</v>
      </c>
      <c r="L4732" s="2">
        <f>VLOOKUP(H4732, [1]Products!B:D, 3, FALSE)</f>
        <v>5</v>
      </c>
      <c r="M4732" s="2">
        <f>Table1[[#This Row],[Quantity Purchased]] * Table1[[#This Row],[Unit Price]]</f>
        <v>609</v>
      </c>
      <c r="N4732" s="2">
        <f>VLOOKUP(H4732, [1]Products!B:E, 4, FALSE)</f>
        <v>7</v>
      </c>
      <c r="O4732" t="str">
        <f>TEXT(Table1[[#This Row],[Transaction Date]], "yyyy-mm")</f>
        <v>2024-02</v>
      </c>
      <c r="P4732" s="1">
        <f ca="1">YEAR(TODAY()) - YEAR(Table1[[#This Row],[Buyer Date of Birth]])</f>
        <v>49</v>
      </c>
      <c r="Q4732" s="2">
        <f>Table1[[#This Row],[Total Revenue]] - Table1[[#This Row],[Total Cost]]</f>
        <v>604</v>
      </c>
    </row>
    <row r="4733" spans="1:17" x14ac:dyDescent="0.25">
      <c r="A4733" s="1">
        <v>45332</v>
      </c>
      <c r="B4733" t="s">
        <v>861</v>
      </c>
      <c r="C4733" t="s">
        <v>1294</v>
      </c>
      <c r="D4733" t="s">
        <v>58</v>
      </c>
      <c r="E4733" s="1">
        <v>17003</v>
      </c>
      <c r="F4733" t="s">
        <v>75</v>
      </c>
      <c r="G4733">
        <v>242</v>
      </c>
      <c r="H4733" t="s">
        <v>49</v>
      </c>
      <c r="I4733" t="s">
        <v>36</v>
      </c>
      <c r="J4733" t="s">
        <v>24</v>
      </c>
      <c r="K4733" t="str">
        <f>VLOOKUP(H4733, [1]Products!B:E, 2, FALSE)</f>
        <v>Butter Crunch</v>
      </c>
      <c r="L4733" s="2">
        <f>VLOOKUP(H4733, [1]Products!B:D, 3, FALSE)</f>
        <v>10</v>
      </c>
      <c r="M4733" s="2">
        <f>Table1[[#This Row],[Quantity Purchased]] * Table1[[#This Row],[Unit Price]]</f>
        <v>2662</v>
      </c>
      <c r="N4733" s="2">
        <f>VLOOKUP(H4733, [1]Products!B:E, 4, FALSE)</f>
        <v>11</v>
      </c>
      <c r="O4733" t="str">
        <f>TEXT(Table1[[#This Row],[Transaction Date]], "yyyy-mm")</f>
        <v>2024-02</v>
      </c>
      <c r="P4733" s="1">
        <f ca="1">YEAR(TODAY()) - YEAR(Table1[[#This Row],[Buyer Date of Birth]])</f>
        <v>79</v>
      </c>
      <c r="Q4733" s="2">
        <f>Table1[[#This Row],[Total Revenue]] - Table1[[#This Row],[Total Cost]]</f>
        <v>2652</v>
      </c>
    </row>
    <row r="4734" spans="1:17" x14ac:dyDescent="0.25">
      <c r="A4734" s="1">
        <v>45345</v>
      </c>
      <c r="B4734" t="s">
        <v>699</v>
      </c>
      <c r="C4734" t="s">
        <v>176</v>
      </c>
      <c r="D4734" t="s">
        <v>84</v>
      </c>
      <c r="E4734" s="1">
        <v>29257</v>
      </c>
      <c r="F4734" t="s">
        <v>75</v>
      </c>
      <c r="G4734">
        <v>437</v>
      </c>
      <c r="H4734" t="s">
        <v>72</v>
      </c>
      <c r="I4734" t="s">
        <v>23</v>
      </c>
      <c r="J4734" t="s">
        <v>24</v>
      </c>
      <c r="K4734" t="str">
        <f>VLOOKUP(H4734, [1]Products!B:E, 2, FALSE)</f>
        <v>Choco Delight</v>
      </c>
      <c r="L4734" s="2">
        <f>VLOOKUP(H4734, [1]Products!B:D, 3, FALSE)</f>
        <v>3</v>
      </c>
      <c r="M4734" s="2">
        <f>Table1[[#This Row],[Quantity Purchased]] * Table1[[#This Row],[Unit Price]]</f>
        <v>2185</v>
      </c>
      <c r="N4734" s="2">
        <f>VLOOKUP(H4734, [1]Products!B:E, 4, FALSE)</f>
        <v>5</v>
      </c>
      <c r="O4734" t="str">
        <f>TEXT(Table1[[#This Row],[Transaction Date]], "yyyy-mm")</f>
        <v>2024-02</v>
      </c>
      <c r="P4734" s="1">
        <f ca="1">YEAR(TODAY()) - YEAR(Table1[[#This Row],[Buyer Date of Birth]])</f>
        <v>45</v>
      </c>
      <c r="Q4734" s="2">
        <f>Table1[[#This Row],[Total Revenue]] - Table1[[#This Row],[Total Cost]]</f>
        <v>2182</v>
      </c>
    </row>
    <row r="4735" spans="1:17" x14ac:dyDescent="0.25">
      <c r="A4735" s="1">
        <v>45424</v>
      </c>
      <c r="B4735" t="s">
        <v>148</v>
      </c>
      <c r="C4735" t="s">
        <v>407</v>
      </c>
      <c r="D4735" t="s">
        <v>53</v>
      </c>
      <c r="E4735" s="1">
        <v>32366</v>
      </c>
      <c r="F4735" t="s">
        <v>21</v>
      </c>
      <c r="G4735">
        <v>390</v>
      </c>
      <c r="H4735" t="s">
        <v>29</v>
      </c>
      <c r="I4735" t="s">
        <v>30</v>
      </c>
      <c r="J4735" t="s">
        <v>24</v>
      </c>
      <c r="K4735" t="str">
        <f>VLOOKUP(H4735, [1]Products!B:E, 2, FALSE)</f>
        <v>Shortbread</v>
      </c>
      <c r="L4735" s="2">
        <f>VLOOKUP(H4735, [1]Products!B:D, 3, FALSE)</f>
        <v>10</v>
      </c>
      <c r="M4735" s="2">
        <f>Table1[[#This Row],[Quantity Purchased]] * Table1[[#This Row],[Unit Price]]</f>
        <v>17550</v>
      </c>
      <c r="N4735" s="2">
        <f>VLOOKUP(H4735, [1]Products!B:E, 4, FALSE)</f>
        <v>45</v>
      </c>
      <c r="O4735" t="str">
        <f>TEXT(Table1[[#This Row],[Transaction Date]], "yyyy-mm")</f>
        <v>2024-05</v>
      </c>
      <c r="P4735" s="1">
        <f ca="1">YEAR(TODAY()) - YEAR(Table1[[#This Row],[Buyer Date of Birth]])</f>
        <v>37</v>
      </c>
      <c r="Q4735" s="2">
        <f>Table1[[#This Row],[Total Revenue]] - Table1[[#This Row],[Total Cost]]</f>
        <v>17540</v>
      </c>
    </row>
    <row r="4736" spans="1:17" x14ac:dyDescent="0.25">
      <c r="A4736" s="1">
        <v>45338</v>
      </c>
      <c r="B4736" t="s">
        <v>123</v>
      </c>
      <c r="C4736" t="s">
        <v>568</v>
      </c>
      <c r="D4736" t="s">
        <v>100</v>
      </c>
      <c r="E4736" s="1">
        <v>33533</v>
      </c>
      <c r="F4736" t="s">
        <v>21</v>
      </c>
      <c r="G4736">
        <v>315</v>
      </c>
      <c r="H4736" t="s">
        <v>72</v>
      </c>
      <c r="I4736" t="s">
        <v>36</v>
      </c>
      <c r="J4736" t="s">
        <v>24</v>
      </c>
      <c r="K4736" t="str">
        <f>VLOOKUP(H4736, [1]Products!B:E, 2, FALSE)</f>
        <v>Choco Delight</v>
      </c>
      <c r="L4736" s="2">
        <f>VLOOKUP(H4736, [1]Products!B:D, 3, FALSE)</f>
        <v>3</v>
      </c>
      <c r="M4736" s="2">
        <f>Table1[[#This Row],[Quantity Purchased]] * Table1[[#This Row],[Unit Price]]</f>
        <v>1575</v>
      </c>
      <c r="N4736" s="2">
        <f>VLOOKUP(H4736, [1]Products!B:E, 4, FALSE)</f>
        <v>5</v>
      </c>
      <c r="O4736" t="str">
        <f>TEXT(Table1[[#This Row],[Transaction Date]], "yyyy-mm")</f>
        <v>2024-02</v>
      </c>
      <c r="P4736" s="1">
        <f ca="1">YEAR(TODAY()) - YEAR(Table1[[#This Row],[Buyer Date of Birth]])</f>
        <v>34</v>
      </c>
      <c r="Q4736" s="2">
        <f>Table1[[#This Row],[Total Revenue]] - Table1[[#This Row],[Total Cost]]</f>
        <v>1572</v>
      </c>
    </row>
    <row r="4737" spans="1:17" x14ac:dyDescent="0.25">
      <c r="A4737" s="1">
        <v>45453</v>
      </c>
      <c r="B4737" t="s">
        <v>319</v>
      </c>
      <c r="C4737" t="s">
        <v>719</v>
      </c>
      <c r="D4737" t="s">
        <v>62</v>
      </c>
      <c r="E4737" s="1">
        <v>27921</v>
      </c>
      <c r="F4737" t="s">
        <v>21</v>
      </c>
      <c r="G4737">
        <v>379</v>
      </c>
      <c r="H4737" t="s">
        <v>29</v>
      </c>
      <c r="I4737" t="s">
        <v>23</v>
      </c>
      <c r="J4737" t="s">
        <v>24</v>
      </c>
      <c r="K4737" t="str">
        <f>VLOOKUP(H4737, [1]Products!B:E, 2, FALSE)</f>
        <v>Shortbread</v>
      </c>
      <c r="L4737" s="2">
        <f>VLOOKUP(H4737, [1]Products!B:D, 3, FALSE)</f>
        <v>10</v>
      </c>
      <c r="M4737" s="2">
        <f>Table1[[#This Row],[Quantity Purchased]] * Table1[[#This Row],[Unit Price]]</f>
        <v>17055</v>
      </c>
      <c r="N4737" s="2">
        <f>VLOOKUP(H4737, [1]Products!B:E, 4, FALSE)</f>
        <v>45</v>
      </c>
      <c r="O4737" t="str">
        <f>TEXT(Table1[[#This Row],[Transaction Date]], "yyyy-mm")</f>
        <v>2024-06</v>
      </c>
      <c r="P4737" s="1">
        <f ca="1">YEAR(TODAY()) - YEAR(Table1[[#This Row],[Buyer Date of Birth]])</f>
        <v>49</v>
      </c>
      <c r="Q4737" s="2">
        <f>Table1[[#This Row],[Total Revenue]] - Table1[[#This Row],[Total Cost]]</f>
        <v>17045</v>
      </c>
    </row>
    <row r="4738" spans="1:17" x14ac:dyDescent="0.25">
      <c r="A4738" s="1">
        <v>45432</v>
      </c>
      <c r="B4738" t="s">
        <v>401</v>
      </c>
      <c r="C4738" t="s">
        <v>157</v>
      </c>
      <c r="D4738" t="s">
        <v>45</v>
      </c>
      <c r="E4738" s="1">
        <v>23031</v>
      </c>
      <c r="F4738" t="s">
        <v>21</v>
      </c>
      <c r="G4738">
        <v>422</v>
      </c>
      <c r="H4738" t="s">
        <v>72</v>
      </c>
      <c r="I4738" t="s">
        <v>30</v>
      </c>
      <c r="J4738" t="s">
        <v>24</v>
      </c>
      <c r="K4738" t="str">
        <f>VLOOKUP(H4738, [1]Products!B:E, 2, FALSE)</f>
        <v>Choco Delight</v>
      </c>
      <c r="L4738" s="2">
        <f>VLOOKUP(H4738, [1]Products!B:D, 3, FALSE)</f>
        <v>3</v>
      </c>
      <c r="M4738" s="2">
        <f>Table1[[#This Row],[Quantity Purchased]] * Table1[[#This Row],[Unit Price]]</f>
        <v>2110</v>
      </c>
      <c r="N4738" s="2">
        <f>VLOOKUP(H4738, [1]Products!B:E, 4, FALSE)</f>
        <v>5</v>
      </c>
      <c r="O4738" t="str">
        <f>TEXT(Table1[[#This Row],[Transaction Date]], "yyyy-mm")</f>
        <v>2024-05</v>
      </c>
      <c r="P4738" s="1">
        <f ca="1">YEAR(TODAY()) - YEAR(Table1[[#This Row],[Buyer Date of Birth]])</f>
        <v>62</v>
      </c>
      <c r="Q4738" s="2">
        <f>Table1[[#This Row],[Total Revenue]] - Table1[[#This Row],[Total Cost]]</f>
        <v>2107</v>
      </c>
    </row>
    <row r="4739" spans="1:17" x14ac:dyDescent="0.25">
      <c r="A4739" s="1">
        <v>45396</v>
      </c>
      <c r="B4739" t="s">
        <v>735</v>
      </c>
      <c r="C4739" t="s">
        <v>714</v>
      </c>
      <c r="D4739" t="s">
        <v>84</v>
      </c>
      <c r="E4739" s="1">
        <v>34748</v>
      </c>
      <c r="F4739" t="s">
        <v>40</v>
      </c>
      <c r="G4739">
        <v>296</v>
      </c>
      <c r="H4739" t="s">
        <v>49</v>
      </c>
      <c r="I4739" t="s">
        <v>36</v>
      </c>
      <c r="J4739" t="s">
        <v>24</v>
      </c>
      <c r="K4739" t="str">
        <f>VLOOKUP(H4739, [1]Products!B:E, 2, FALSE)</f>
        <v>Butter Crunch</v>
      </c>
      <c r="L4739" s="2">
        <f>VLOOKUP(H4739, [1]Products!B:D, 3, FALSE)</f>
        <v>10</v>
      </c>
      <c r="M4739" s="2">
        <f>Table1[[#This Row],[Quantity Purchased]] * Table1[[#This Row],[Unit Price]]</f>
        <v>3256</v>
      </c>
      <c r="N4739" s="2">
        <f>VLOOKUP(H4739, [1]Products!B:E, 4, FALSE)</f>
        <v>11</v>
      </c>
      <c r="O4739" t="str">
        <f>TEXT(Table1[[#This Row],[Transaction Date]], "yyyy-mm")</f>
        <v>2024-04</v>
      </c>
      <c r="P4739" s="1">
        <f ca="1">YEAR(TODAY()) - YEAR(Table1[[#This Row],[Buyer Date of Birth]])</f>
        <v>30</v>
      </c>
      <c r="Q4739" s="2">
        <f>Table1[[#This Row],[Total Revenue]] - Table1[[#This Row],[Total Cost]]</f>
        <v>3246</v>
      </c>
    </row>
    <row r="4740" spans="1:17" x14ac:dyDescent="0.25">
      <c r="A4740" s="1">
        <v>45347</v>
      </c>
      <c r="B4740" t="s">
        <v>280</v>
      </c>
      <c r="C4740" t="s">
        <v>410</v>
      </c>
      <c r="D4740" t="s">
        <v>34</v>
      </c>
      <c r="E4740" s="1">
        <v>18788</v>
      </c>
      <c r="F4740" t="s">
        <v>40</v>
      </c>
      <c r="G4740">
        <v>118</v>
      </c>
      <c r="H4740" t="s">
        <v>54</v>
      </c>
      <c r="I4740" t="s">
        <v>23</v>
      </c>
      <c r="J4740" t="s">
        <v>24</v>
      </c>
      <c r="K4740" t="str">
        <f>VLOOKUP(H4740, [1]Products!B:E, 2, FALSE)</f>
        <v>Lemon Crisps</v>
      </c>
      <c r="L4740" s="2">
        <f>VLOOKUP(H4740, [1]Products!B:D, 3, FALSE)</f>
        <v>7</v>
      </c>
      <c r="M4740" s="2">
        <f>Table1[[#This Row],[Quantity Purchased]] * Table1[[#This Row],[Unit Price]]</f>
        <v>1062</v>
      </c>
      <c r="N4740" s="2">
        <f>VLOOKUP(H4740, [1]Products!B:E, 4, FALSE)</f>
        <v>9</v>
      </c>
      <c r="O4740" t="str">
        <f>TEXT(Table1[[#This Row],[Transaction Date]], "yyyy-mm")</f>
        <v>2024-02</v>
      </c>
      <c r="P4740" s="1">
        <f ca="1">YEAR(TODAY()) - YEAR(Table1[[#This Row],[Buyer Date of Birth]])</f>
        <v>74</v>
      </c>
      <c r="Q4740" s="2">
        <f>Table1[[#This Row],[Total Revenue]] - Table1[[#This Row],[Total Cost]]</f>
        <v>1055</v>
      </c>
    </row>
    <row r="4741" spans="1:17" x14ac:dyDescent="0.25">
      <c r="A4741" s="1">
        <v>45459</v>
      </c>
      <c r="B4741" t="s">
        <v>309</v>
      </c>
      <c r="C4741" t="s">
        <v>761</v>
      </c>
      <c r="D4741" t="s">
        <v>62</v>
      </c>
      <c r="E4741" s="1">
        <v>36967</v>
      </c>
      <c r="F4741" t="s">
        <v>40</v>
      </c>
      <c r="G4741">
        <v>50</v>
      </c>
      <c r="H4741" t="s">
        <v>71</v>
      </c>
      <c r="I4741" t="s">
        <v>30</v>
      </c>
      <c r="J4741" t="s">
        <v>24</v>
      </c>
      <c r="K4741" t="str">
        <f>VLOOKUP(H4741, [1]Products!B:E, 2, FALSE)</f>
        <v>Peanut Butter Bites</v>
      </c>
      <c r="L4741" s="2">
        <f>VLOOKUP(H4741, [1]Products!B:D, 3, FALSE)</f>
        <v>5</v>
      </c>
      <c r="M4741" s="2">
        <f>Table1[[#This Row],[Quantity Purchased]] * Table1[[#This Row],[Unit Price]]</f>
        <v>350</v>
      </c>
      <c r="N4741" s="2">
        <f>VLOOKUP(H4741, [1]Products!B:E, 4, FALSE)</f>
        <v>7</v>
      </c>
      <c r="O4741" t="str">
        <f>TEXT(Table1[[#This Row],[Transaction Date]], "yyyy-mm")</f>
        <v>2024-06</v>
      </c>
      <c r="P4741" s="1">
        <f ca="1">YEAR(TODAY()) - YEAR(Table1[[#This Row],[Buyer Date of Birth]])</f>
        <v>24</v>
      </c>
      <c r="Q4741" s="2">
        <f>Table1[[#This Row],[Total Revenue]] - Table1[[#This Row],[Total Cost]]</f>
        <v>345</v>
      </c>
    </row>
    <row r="4742" spans="1:17" x14ac:dyDescent="0.25">
      <c r="A4742" s="1">
        <v>45447</v>
      </c>
      <c r="B4742" t="s">
        <v>123</v>
      </c>
      <c r="C4742" t="s">
        <v>429</v>
      </c>
      <c r="D4742" t="s">
        <v>62</v>
      </c>
      <c r="E4742" s="1">
        <v>17066</v>
      </c>
      <c r="F4742" t="s">
        <v>21</v>
      </c>
      <c r="G4742">
        <v>459</v>
      </c>
      <c r="H4742" t="s">
        <v>71</v>
      </c>
      <c r="I4742" t="s">
        <v>36</v>
      </c>
      <c r="J4742" t="s">
        <v>24</v>
      </c>
      <c r="K4742" t="str">
        <f>VLOOKUP(H4742, [1]Products!B:E, 2, FALSE)</f>
        <v>Peanut Butter Bites</v>
      </c>
      <c r="L4742" s="2">
        <f>VLOOKUP(H4742, [1]Products!B:D, 3, FALSE)</f>
        <v>5</v>
      </c>
      <c r="M4742" s="2">
        <f>Table1[[#This Row],[Quantity Purchased]] * Table1[[#This Row],[Unit Price]]</f>
        <v>3213</v>
      </c>
      <c r="N4742" s="2">
        <f>VLOOKUP(H4742, [1]Products!B:E, 4, FALSE)</f>
        <v>7</v>
      </c>
      <c r="O4742" t="str">
        <f>TEXT(Table1[[#This Row],[Transaction Date]], "yyyy-mm")</f>
        <v>2024-06</v>
      </c>
      <c r="P4742" s="1">
        <f ca="1">YEAR(TODAY()) - YEAR(Table1[[#This Row],[Buyer Date of Birth]])</f>
        <v>79</v>
      </c>
      <c r="Q4742" s="2">
        <f>Table1[[#This Row],[Total Revenue]] - Table1[[#This Row],[Total Cost]]</f>
        <v>3208</v>
      </c>
    </row>
    <row r="4743" spans="1:17" x14ac:dyDescent="0.25">
      <c r="A4743" s="1">
        <v>45310</v>
      </c>
      <c r="B4743" t="s">
        <v>204</v>
      </c>
      <c r="C4743" t="s">
        <v>196</v>
      </c>
      <c r="D4743" t="s">
        <v>45</v>
      </c>
      <c r="E4743" s="1">
        <v>31357</v>
      </c>
      <c r="F4743" t="s">
        <v>21</v>
      </c>
      <c r="G4743">
        <v>477</v>
      </c>
      <c r="H4743" t="s">
        <v>22</v>
      </c>
      <c r="I4743" t="s">
        <v>23</v>
      </c>
      <c r="J4743" t="s">
        <v>31</v>
      </c>
      <c r="K4743" t="str">
        <f>VLOOKUP(H4743, [1]Products!B:E, 2, FALSE)</f>
        <v>Cinnamon Swirls</v>
      </c>
      <c r="L4743" s="2">
        <f>VLOOKUP(H4743, [1]Products!B:D, 3, FALSE)</f>
        <v>10</v>
      </c>
      <c r="M4743" s="2">
        <f>Table1[[#This Row],[Quantity Purchased]] * Table1[[#This Row],[Unit Price]]</f>
        <v>6678</v>
      </c>
      <c r="N4743" s="2">
        <f>VLOOKUP(H4743, [1]Products!B:E, 4, FALSE)</f>
        <v>14</v>
      </c>
      <c r="O4743" t="str">
        <f>TEXT(Table1[[#This Row],[Transaction Date]], "yyyy-mm")</f>
        <v>2024-01</v>
      </c>
      <c r="P4743" s="1">
        <f ca="1">YEAR(TODAY()) - YEAR(Table1[[#This Row],[Buyer Date of Birth]])</f>
        <v>40</v>
      </c>
      <c r="Q4743" s="2">
        <f>Table1[[#This Row],[Total Revenue]] - Table1[[#This Row],[Total Cost]]</f>
        <v>6668</v>
      </c>
    </row>
    <row r="4744" spans="1:17" x14ac:dyDescent="0.25">
      <c r="A4744" s="1">
        <v>45447</v>
      </c>
      <c r="B4744" t="s">
        <v>876</v>
      </c>
      <c r="C4744" t="s">
        <v>106</v>
      </c>
      <c r="D4744" t="s">
        <v>45</v>
      </c>
      <c r="E4744" s="1">
        <v>26389</v>
      </c>
      <c r="F4744" t="s">
        <v>75</v>
      </c>
      <c r="G4744">
        <v>264</v>
      </c>
      <c r="H4744" t="s">
        <v>72</v>
      </c>
      <c r="I4744" t="s">
        <v>30</v>
      </c>
      <c r="J4744" t="s">
        <v>24</v>
      </c>
      <c r="K4744" t="str">
        <f>VLOOKUP(H4744, [1]Products!B:E, 2, FALSE)</f>
        <v>Choco Delight</v>
      </c>
      <c r="L4744" s="2">
        <f>VLOOKUP(H4744, [1]Products!B:D, 3, FALSE)</f>
        <v>3</v>
      </c>
      <c r="M4744" s="2">
        <f>Table1[[#This Row],[Quantity Purchased]] * Table1[[#This Row],[Unit Price]]</f>
        <v>1320</v>
      </c>
      <c r="N4744" s="2">
        <f>VLOOKUP(H4744, [1]Products!B:E, 4, FALSE)</f>
        <v>5</v>
      </c>
      <c r="O4744" t="str">
        <f>TEXT(Table1[[#This Row],[Transaction Date]], "yyyy-mm")</f>
        <v>2024-06</v>
      </c>
      <c r="P4744" s="1">
        <f ca="1">YEAR(TODAY()) - YEAR(Table1[[#This Row],[Buyer Date of Birth]])</f>
        <v>53</v>
      </c>
      <c r="Q4744" s="2">
        <f>Table1[[#This Row],[Total Revenue]] - Table1[[#This Row],[Total Cost]]</f>
        <v>1317</v>
      </c>
    </row>
    <row r="4745" spans="1:17" x14ac:dyDescent="0.25">
      <c r="A4745" s="1">
        <v>45414</v>
      </c>
      <c r="B4745" t="s">
        <v>667</v>
      </c>
      <c r="C4745" t="s">
        <v>989</v>
      </c>
      <c r="D4745" t="s">
        <v>34</v>
      </c>
      <c r="E4745" s="1">
        <v>29217</v>
      </c>
      <c r="F4745" t="s">
        <v>21</v>
      </c>
      <c r="G4745">
        <v>282</v>
      </c>
      <c r="H4745" t="s">
        <v>41</v>
      </c>
      <c r="I4745" t="s">
        <v>36</v>
      </c>
      <c r="J4745" t="s">
        <v>24</v>
      </c>
      <c r="K4745" t="str">
        <f>VLOOKUP(H4745, [1]Products!B:E, 2, FALSE)</f>
        <v>Ginger Snaps</v>
      </c>
      <c r="L4745" s="2">
        <f>VLOOKUP(H4745, [1]Products!B:D, 3, FALSE)</f>
        <v>14</v>
      </c>
      <c r="M4745" s="2">
        <f>Table1[[#This Row],[Quantity Purchased]] * Table1[[#This Row],[Unit Price]]</f>
        <v>7896</v>
      </c>
      <c r="N4745" s="2">
        <f>VLOOKUP(H4745, [1]Products!B:E, 4, FALSE)</f>
        <v>28</v>
      </c>
      <c r="O4745" t="str">
        <f>TEXT(Table1[[#This Row],[Transaction Date]], "yyyy-mm")</f>
        <v>2024-05</v>
      </c>
      <c r="P4745" s="1">
        <f ca="1">YEAR(TODAY()) - YEAR(Table1[[#This Row],[Buyer Date of Birth]])</f>
        <v>46</v>
      </c>
      <c r="Q4745" s="2">
        <f>Table1[[#This Row],[Total Revenue]] - Table1[[#This Row],[Total Cost]]</f>
        <v>7882</v>
      </c>
    </row>
    <row r="4746" spans="1:17" x14ac:dyDescent="0.25">
      <c r="A4746" s="1">
        <v>45481</v>
      </c>
      <c r="B4746" t="s">
        <v>456</v>
      </c>
      <c r="C4746" t="s">
        <v>492</v>
      </c>
      <c r="D4746" t="s">
        <v>58</v>
      </c>
      <c r="E4746" s="1">
        <v>23387</v>
      </c>
      <c r="F4746" t="s">
        <v>40</v>
      </c>
      <c r="G4746">
        <v>217</v>
      </c>
      <c r="H4746" t="s">
        <v>35</v>
      </c>
      <c r="I4746" t="s">
        <v>23</v>
      </c>
      <c r="J4746" t="s">
        <v>24</v>
      </c>
      <c r="K4746" t="str">
        <f>VLOOKUP(H4746, [1]Products!B:E, 2, FALSE)</f>
        <v>Caramel Biscuits</v>
      </c>
      <c r="L4746" s="2">
        <f>VLOOKUP(H4746, [1]Products!B:D, 3, FALSE)</f>
        <v>18</v>
      </c>
      <c r="M4746" s="2">
        <f>Table1[[#This Row],[Quantity Purchased]] * Table1[[#This Row],[Unit Price]]</f>
        <v>4774</v>
      </c>
      <c r="N4746" s="2">
        <f>VLOOKUP(H4746, [1]Products!B:E, 4, FALSE)</f>
        <v>22</v>
      </c>
      <c r="O4746" t="str">
        <f>TEXT(Table1[[#This Row],[Transaction Date]], "yyyy-mm")</f>
        <v>2024-07</v>
      </c>
      <c r="P4746" s="1">
        <f ca="1">YEAR(TODAY()) - YEAR(Table1[[#This Row],[Buyer Date of Birth]])</f>
        <v>61</v>
      </c>
      <c r="Q4746" s="2">
        <f>Table1[[#This Row],[Total Revenue]] - Table1[[#This Row],[Total Cost]]</f>
        <v>4756</v>
      </c>
    </row>
    <row r="4747" spans="1:17" x14ac:dyDescent="0.25">
      <c r="A4747" s="1">
        <v>45484</v>
      </c>
      <c r="B4747" t="s">
        <v>720</v>
      </c>
      <c r="C4747" t="s">
        <v>849</v>
      </c>
      <c r="D4747" t="s">
        <v>89</v>
      </c>
      <c r="E4747" s="1">
        <v>33859</v>
      </c>
      <c r="F4747" t="s">
        <v>40</v>
      </c>
      <c r="G4747">
        <v>149</v>
      </c>
      <c r="H4747" t="s">
        <v>54</v>
      </c>
      <c r="I4747" t="s">
        <v>30</v>
      </c>
      <c r="J4747" t="s">
        <v>24</v>
      </c>
      <c r="K4747" t="str">
        <f>VLOOKUP(H4747, [1]Products!B:E, 2, FALSE)</f>
        <v>Lemon Crisps</v>
      </c>
      <c r="L4747" s="2">
        <f>VLOOKUP(H4747, [1]Products!B:D, 3, FALSE)</f>
        <v>7</v>
      </c>
      <c r="M4747" s="2">
        <f>Table1[[#This Row],[Quantity Purchased]] * Table1[[#This Row],[Unit Price]]</f>
        <v>1341</v>
      </c>
      <c r="N4747" s="2">
        <f>VLOOKUP(H4747, [1]Products!B:E, 4, FALSE)</f>
        <v>9</v>
      </c>
      <c r="O4747" t="str">
        <f>TEXT(Table1[[#This Row],[Transaction Date]], "yyyy-mm")</f>
        <v>2024-07</v>
      </c>
      <c r="P4747" s="1">
        <f ca="1">YEAR(TODAY()) - YEAR(Table1[[#This Row],[Buyer Date of Birth]])</f>
        <v>33</v>
      </c>
      <c r="Q4747" s="2">
        <f>Table1[[#This Row],[Total Revenue]] - Table1[[#This Row],[Total Cost]]</f>
        <v>1334</v>
      </c>
    </row>
    <row r="4748" spans="1:17" x14ac:dyDescent="0.25">
      <c r="A4748" s="1">
        <v>45457</v>
      </c>
      <c r="B4748" t="s">
        <v>639</v>
      </c>
      <c r="C4748" t="s">
        <v>364</v>
      </c>
      <c r="D4748" t="s">
        <v>89</v>
      </c>
      <c r="E4748" s="1">
        <v>30258</v>
      </c>
      <c r="F4748" t="s">
        <v>75</v>
      </c>
      <c r="G4748">
        <v>163</v>
      </c>
      <c r="H4748" t="s">
        <v>29</v>
      </c>
      <c r="I4748" t="s">
        <v>36</v>
      </c>
      <c r="J4748" t="s">
        <v>24</v>
      </c>
      <c r="K4748" t="str">
        <f>VLOOKUP(H4748, [1]Products!B:E, 2, FALSE)</f>
        <v>Shortbread</v>
      </c>
      <c r="L4748" s="2">
        <f>VLOOKUP(H4748, [1]Products!B:D, 3, FALSE)</f>
        <v>10</v>
      </c>
      <c r="M4748" s="2">
        <f>Table1[[#This Row],[Quantity Purchased]] * Table1[[#This Row],[Unit Price]]</f>
        <v>7335</v>
      </c>
      <c r="N4748" s="2">
        <f>VLOOKUP(H4748, [1]Products!B:E, 4, FALSE)</f>
        <v>45</v>
      </c>
      <c r="O4748" t="str">
        <f>TEXT(Table1[[#This Row],[Transaction Date]], "yyyy-mm")</f>
        <v>2024-06</v>
      </c>
      <c r="P4748" s="1">
        <f ca="1">YEAR(TODAY()) - YEAR(Table1[[#This Row],[Buyer Date of Birth]])</f>
        <v>43</v>
      </c>
      <c r="Q4748" s="2">
        <f>Table1[[#This Row],[Total Revenue]] - Table1[[#This Row],[Total Cost]]</f>
        <v>7325</v>
      </c>
    </row>
    <row r="4749" spans="1:17" x14ac:dyDescent="0.25">
      <c r="A4749" s="1">
        <v>45402</v>
      </c>
      <c r="B4749" t="s">
        <v>338</v>
      </c>
      <c r="C4749" t="s">
        <v>1210</v>
      </c>
      <c r="D4749" t="s">
        <v>58</v>
      </c>
      <c r="E4749" s="1">
        <v>29546</v>
      </c>
      <c r="F4749" t="s">
        <v>40</v>
      </c>
      <c r="G4749">
        <v>125</v>
      </c>
      <c r="H4749" t="s">
        <v>35</v>
      </c>
      <c r="I4749" t="s">
        <v>23</v>
      </c>
      <c r="J4749" t="s">
        <v>24</v>
      </c>
      <c r="K4749" t="str">
        <f>VLOOKUP(H4749, [1]Products!B:E, 2, FALSE)</f>
        <v>Caramel Biscuits</v>
      </c>
      <c r="L4749" s="2">
        <f>VLOOKUP(H4749, [1]Products!B:D, 3, FALSE)</f>
        <v>18</v>
      </c>
      <c r="M4749" s="2">
        <f>Table1[[#This Row],[Quantity Purchased]] * Table1[[#This Row],[Unit Price]]</f>
        <v>2750</v>
      </c>
      <c r="N4749" s="2">
        <f>VLOOKUP(H4749, [1]Products!B:E, 4, FALSE)</f>
        <v>22</v>
      </c>
      <c r="O4749" t="str">
        <f>TEXT(Table1[[#This Row],[Transaction Date]], "yyyy-mm")</f>
        <v>2024-04</v>
      </c>
      <c r="P4749" s="1">
        <f ca="1">YEAR(TODAY()) - YEAR(Table1[[#This Row],[Buyer Date of Birth]])</f>
        <v>45</v>
      </c>
      <c r="Q4749" s="2">
        <f>Table1[[#This Row],[Total Revenue]] - Table1[[#This Row],[Total Cost]]</f>
        <v>2732</v>
      </c>
    </row>
    <row r="4750" spans="1:17" x14ac:dyDescent="0.25">
      <c r="A4750" s="1">
        <v>45358</v>
      </c>
      <c r="B4750" t="s">
        <v>92</v>
      </c>
      <c r="C4750" t="s">
        <v>522</v>
      </c>
      <c r="D4750" t="s">
        <v>45</v>
      </c>
      <c r="E4750" s="1">
        <v>34305</v>
      </c>
      <c r="F4750" t="s">
        <v>40</v>
      </c>
      <c r="G4750">
        <v>385</v>
      </c>
      <c r="H4750" t="s">
        <v>72</v>
      </c>
      <c r="I4750" t="s">
        <v>30</v>
      </c>
      <c r="J4750" t="s">
        <v>24</v>
      </c>
      <c r="K4750" t="str">
        <f>VLOOKUP(H4750, [1]Products!B:E, 2, FALSE)</f>
        <v>Choco Delight</v>
      </c>
      <c r="L4750" s="2">
        <f>VLOOKUP(H4750, [1]Products!B:D, 3, FALSE)</f>
        <v>3</v>
      </c>
      <c r="M4750" s="2">
        <f>Table1[[#This Row],[Quantity Purchased]] * Table1[[#This Row],[Unit Price]]</f>
        <v>1925</v>
      </c>
      <c r="N4750" s="2">
        <f>VLOOKUP(H4750, [1]Products!B:E, 4, FALSE)</f>
        <v>5</v>
      </c>
      <c r="O4750" t="str">
        <f>TEXT(Table1[[#This Row],[Transaction Date]], "yyyy-mm")</f>
        <v>2024-03</v>
      </c>
      <c r="P4750" s="1">
        <f ca="1">YEAR(TODAY()) - YEAR(Table1[[#This Row],[Buyer Date of Birth]])</f>
        <v>32</v>
      </c>
      <c r="Q4750" s="2">
        <f>Table1[[#This Row],[Total Revenue]] - Table1[[#This Row],[Total Cost]]</f>
        <v>1922</v>
      </c>
    </row>
    <row r="4751" spans="1:17" x14ac:dyDescent="0.25">
      <c r="A4751" s="1">
        <v>45294</v>
      </c>
      <c r="B4751" t="s">
        <v>171</v>
      </c>
      <c r="C4751" t="s">
        <v>106</v>
      </c>
      <c r="D4751" t="s">
        <v>100</v>
      </c>
      <c r="E4751" s="1">
        <v>32609</v>
      </c>
      <c r="F4751" t="s">
        <v>40</v>
      </c>
      <c r="G4751">
        <v>257</v>
      </c>
      <c r="H4751" t="s">
        <v>66</v>
      </c>
      <c r="I4751" t="s">
        <v>36</v>
      </c>
      <c r="J4751" t="s">
        <v>24</v>
      </c>
      <c r="K4751" t="str">
        <f>VLOOKUP(H4751, [1]Products!B:E, 2, FALSE)</f>
        <v>Oatmeal Cookies</v>
      </c>
      <c r="L4751" s="2">
        <f>VLOOKUP(H4751, [1]Products!B:D, 3, FALSE)</f>
        <v>19</v>
      </c>
      <c r="M4751" s="2">
        <f>Table1[[#This Row],[Quantity Purchased]] * Table1[[#This Row],[Unit Price]]</f>
        <v>5911</v>
      </c>
      <c r="N4751" s="2">
        <f>VLOOKUP(H4751, [1]Products!B:E, 4, FALSE)</f>
        <v>23</v>
      </c>
      <c r="O4751" t="str">
        <f>TEXT(Table1[[#This Row],[Transaction Date]], "yyyy-mm")</f>
        <v>2024-01</v>
      </c>
      <c r="P4751" s="1">
        <f ca="1">YEAR(TODAY()) - YEAR(Table1[[#This Row],[Buyer Date of Birth]])</f>
        <v>36</v>
      </c>
      <c r="Q4751" s="2">
        <f>Table1[[#This Row],[Total Revenue]] - Table1[[#This Row],[Total Cost]]</f>
        <v>5892</v>
      </c>
    </row>
    <row r="4752" spans="1:17" x14ac:dyDescent="0.25">
      <c r="A4752" s="1">
        <v>45451</v>
      </c>
      <c r="B4752" t="s">
        <v>82</v>
      </c>
      <c r="C4752" t="s">
        <v>110</v>
      </c>
      <c r="D4752" t="s">
        <v>62</v>
      </c>
      <c r="E4752" s="1">
        <v>30040</v>
      </c>
      <c r="F4752" t="s">
        <v>75</v>
      </c>
      <c r="G4752">
        <v>197</v>
      </c>
      <c r="H4752" t="s">
        <v>41</v>
      </c>
      <c r="I4752" t="s">
        <v>23</v>
      </c>
      <c r="J4752" t="s">
        <v>24</v>
      </c>
      <c r="K4752" t="str">
        <f>VLOOKUP(H4752, [1]Products!B:E, 2, FALSE)</f>
        <v>Ginger Snaps</v>
      </c>
      <c r="L4752" s="2">
        <f>VLOOKUP(H4752, [1]Products!B:D, 3, FALSE)</f>
        <v>14</v>
      </c>
      <c r="M4752" s="2">
        <f>Table1[[#This Row],[Quantity Purchased]] * Table1[[#This Row],[Unit Price]]</f>
        <v>5516</v>
      </c>
      <c r="N4752" s="2">
        <f>VLOOKUP(H4752, [1]Products!B:E, 4, FALSE)</f>
        <v>28</v>
      </c>
      <c r="O4752" t="str">
        <f>TEXT(Table1[[#This Row],[Transaction Date]], "yyyy-mm")</f>
        <v>2024-06</v>
      </c>
      <c r="P4752" s="1">
        <f ca="1">YEAR(TODAY()) - YEAR(Table1[[#This Row],[Buyer Date of Birth]])</f>
        <v>43</v>
      </c>
      <c r="Q4752" s="2">
        <f>Table1[[#This Row],[Total Revenue]] - Table1[[#This Row],[Total Cost]]</f>
        <v>5502</v>
      </c>
    </row>
    <row r="4753" spans="1:17" x14ac:dyDescent="0.25">
      <c r="A4753" s="1">
        <v>45497</v>
      </c>
      <c r="B4753" t="s">
        <v>198</v>
      </c>
      <c r="C4753" t="s">
        <v>206</v>
      </c>
      <c r="D4753" t="s">
        <v>62</v>
      </c>
      <c r="E4753" s="1">
        <v>16916</v>
      </c>
      <c r="F4753" t="s">
        <v>40</v>
      </c>
      <c r="G4753">
        <v>411</v>
      </c>
      <c r="H4753" t="s">
        <v>41</v>
      </c>
      <c r="I4753" t="s">
        <v>30</v>
      </c>
      <c r="J4753" t="s">
        <v>24</v>
      </c>
      <c r="K4753" t="str">
        <f>VLOOKUP(H4753, [1]Products!B:E, 2, FALSE)</f>
        <v>Ginger Snaps</v>
      </c>
      <c r="L4753" s="2">
        <f>VLOOKUP(H4753, [1]Products!B:D, 3, FALSE)</f>
        <v>14</v>
      </c>
      <c r="M4753" s="2">
        <f>Table1[[#This Row],[Quantity Purchased]] * Table1[[#This Row],[Unit Price]]</f>
        <v>11508</v>
      </c>
      <c r="N4753" s="2">
        <f>VLOOKUP(H4753, [1]Products!B:E, 4, FALSE)</f>
        <v>28</v>
      </c>
      <c r="O4753" t="str">
        <f>TEXT(Table1[[#This Row],[Transaction Date]], "yyyy-mm")</f>
        <v>2024-07</v>
      </c>
      <c r="P4753" s="1">
        <f ca="1">YEAR(TODAY()) - YEAR(Table1[[#This Row],[Buyer Date of Birth]])</f>
        <v>79</v>
      </c>
      <c r="Q4753" s="2">
        <f>Table1[[#This Row],[Total Revenue]] - Table1[[#This Row],[Total Cost]]</f>
        <v>11494</v>
      </c>
    </row>
    <row r="4754" spans="1:17" x14ac:dyDescent="0.25">
      <c r="A4754" s="1">
        <v>45429</v>
      </c>
      <c r="B4754" t="s">
        <v>372</v>
      </c>
      <c r="C4754" t="s">
        <v>885</v>
      </c>
      <c r="D4754" t="s">
        <v>58</v>
      </c>
      <c r="E4754" s="1">
        <v>21346</v>
      </c>
      <c r="F4754" t="s">
        <v>75</v>
      </c>
      <c r="G4754">
        <v>433</v>
      </c>
      <c r="H4754" t="s">
        <v>29</v>
      </c>
      <c r="I4754" t="s">
        <v>36</v>
      </c>
      <c r="J4754" t="s">
        <v>24</v>
      </c>
      <c r="K4754" t="str">
        <f>VLOOKUP(H4754, [1]Products!B:E, 2, FALSE)</f>
        <v>Shortbread</v>
      </c>
      <c r="L4754" s="2">
        <f>VLOOKUP(H4754, [1]Products!B:D, 3, FALSE)</f>
        <v>10</v>
      </c>
      <c r="M4754" s="2">
        <f>Table1[[#This Row],[Quantity Purchased]] * Table1[[#This Row],[Unit Price]]</f>
        <v>19485</v>
      </c>
      <c r="N4754" s="2">
        <f>VLOOKUP(H4754, [1]Products!B:E, 4, FALSE)</f>
        <v>45</v>
      </c>
      <c r="O4754" t="str">
        <f>TEXT(Table1[[#This Row],[Transaction Date]], "yyyy-mm")</f>
        <v>2024-05</v>
      </c>
      <c r="P4754" s="1">
        <f ca="1">YEAR(TODAY()) - YEAR(Table1[[#This Row],[Buyer Date of Birth]])</f>
        <v>67</v>
      </c>
      <c r="Q4754" s="2">
        <f>Table1[[#This Row],[Total Revenue]] - Table1[[#This Row],[Total Cost]]</f>
        <v>19475</v>
      </c>
    </row>
    <row r="4755" spans="1:17" x14ac:dyDescent="0.25">
      <c r="A4755" s="1">
        <v>45380</v>
      </c>
      <c r="B4755" t="s">
        <v>462</v>
      </c>
      <c r="C4755" t="s">
        <v>387</v>
      </c>
      <c r="D4755" t="s">
        <v>62</v>
      </c>
      <c r="E4755" s="1">
        <v>17311</v>
      </c>
      <c r="F4755" t="s">
        <v>28</v>
      </c>
      <c r="G4755">
        <v>167</v>
      </c>
      <c r="H4755" t="s">
        <v>66</v>
      </c>
      <c r="I4755" t="s">
        <v>23</v>
      </c>
      <c r="J4755" t="s">
        <v>24</v>
      </c>
      <c r="K4755" t="str">
        <f>VLOOKUP(H4755, [1]Products!B:E, 2, FALSE)</f>
        <v>Oatmeal Cookies</v>
      </c>
      <c r="L4755" s="2">
        <f>VLOOKUP(H4755, [1]Products!B:D, 3, FALSE)</f>
        <v>19</v>
      </c>
      <c r="M4755" s="2">
        <f>Table1[[#This Row],[Quantity Purchased]] * Table1[[#This Row],[Unit Price]]</f>
        <v>3841</v>
      </c>
      <c r="N4755" s="2">
        <f>VLOOKUP(H4755, [1]Products!B:E, 4, FALSE)</f>
        <v>23</v>
      </c>
      <c r="O4755" t="str">
        <f>TEXT(Table1[[#This Row],[Transaction Date]], "yyyy-mm")</f>
        <v>2024-03</v>
      </c>
      <c r="P4755" s="1">
        <f ca="1">YEAR(TODAY()) - YEAR(Table1[[#This Row],[Buyer Date of Birth]])</f>
        <v>78</v>
      </c>
      <c r="Q4755" s="2">
        <f>Table1[[#This Row],[Total Revenue]] - Table1[[#This Row],[Total Cost]]</f>
        <v>3822</v>
      </c>
    </row>
    <row r="4756" spans="1:17" x14ac:dyDescent="0.25">
      <c r="A4756" s="1">
        <v>45296</v>
      </c>
      <c r="B4756" t="s">
        <v>1423</v>
      </c>
      <c r="C4756" t="s">
        <v>307</v>
      </c>
      <c r="D4756" t="s">
        <v>34</v>
      </c>
      <c r="E4756" s="1">
        <v>16688</v>
      </c>
      <c r="F4756" t="s">
        <v>28</v>
      </c>
      <c r="G4756">
        <v>442</v>
      </c>
      <c r="H4756" t="s">
        <v>66</v>
      </c>
      <c r="I4756" t="s">
        <v>30</v>
      </c>
      <c r="J4756" t="s">
        <v>24</v>
      </c>
      <c r="K4756" t="str">
        <f>VLOOKUP(H4756, [1]Products!B:E, 2, FALSE)</f>
        <v>Oatmeal Cookies</v>
      </c>
      <c r="L4756" s="2">
        <f>VLOOKUP(H4756, [1]Products!B:D, 3, FALSE)</f>
        <v>19</v>
      </c>
      <c r="M4756" s="2">
        <f>Table1[[#This Row],[Quantity Purchased]] * Table1[[#This Row],[Unit Price]]</f>
        <v>10166</v>
      </c>
      <c r="N4756" s="2">
        <f>VLOOKUP(H4756, [1]Products!B:E, 4, FALSE)</f>
        <v>23</v>
      </c>
      <c r="O4756" t="str">
        <f>TEXT(Table1[[#This Row],[Transaction Date]], "yyyy-mm")</f>
        <v>2024-01</v>
      </c>
      <c r="P4756" s="1">
        <f ca="1">YEAR(TODAY()) - YEAR(Table1[[#This Row],[Buyer Date of Birth]])</f>
        <v>80</v>
      </c>
      <c r="Q4756" s="2">
        <f>Table1[[#This Row],[Total Revenue]] - Table1[[#This Row],[Total Cost]]</f>
        <v>10147</v>
      </c>
    </row>
    <row r="4757" spans="1:17" x14ac:dyDescent="0.25">
      <c r="A4757" s="1">
        <v>45420</v>
      </c>
      <c r="B4757" t="s">
        <v>123</v>
      </c>
      <c r="C4757" t="s">
        <v>770</v>
      </c>
      <c r="D4757" t="s">
        <v>89</v>
      </c>
      <c r="E4757" s="1">
        <v>24823</v>
      </c>
      <c r="F4757" t="s">
        <v>40</v>
      </c>
      <c r="G4757">
        <v>289</v>
      </c>
      <c r="H4757" t="s">
        <v>63</v>
      </c>
      <c r="I4757" t="s">
        <v>36</v>
      </c>
      <c r="J4757" t="s">
        <v>24</v>
      </c>
      <c r="K4757" t="str">
        <f>VLOOKUP(H4757, [1]Products!B:E, 2, FALSE)</f>
        <v>Vanilla Wafers</v>
      </c>
      <c r="L4757" s="2">
        <f>VLOOKUP(H4757, [1]Products!B:D, 3, FALSE)</f>
        <v>18</v>
      </c>
      <c r="M4757" s="2">
        <f>Table1[[#This Row],[Quantity Purchased]] * Table1[[#This Row],[Unit Price]]</f>
        <v>10404</v>
      </c>
      <c r="N4757" s="2">
        <f>VLOOKUP(H4757, [1]Products!B:E, 4, FALSE)</f>
        <v>36</v>
      </c>
      <c r="O4757" t="str">
        <f>TEXT(Table1[[#This Row],[Transaction Date]], "yyyy-mm")</f>
        <v>2024-05</v>
      </c>
      <c r="P4757" s="1">
        <f ca="1">YEAR(TODAY()) - YEAR(Table1[[#This Row],[Buyer Date of Birth]])</f>
        <v>58</v>
      </c>
      <c r="Q4757" s="2">
        <f>Table1[[#This Row],[Total Revenue]] - Table1[[#This Row],[Total Cost]]</f>
        <v>10386</v>
      </c>
    </row>
    <row r="4758" spans="1:17" x14ac:dyDescent="0.25">
      <c r="A4758" s="1">
        <v>45434</v>
      </c>
      <c r="B4758" t="s">
        <v>197</v>
      </c>
      <c r="C4758" t="s">
        <v>956</v>
      </c>
      <c r="D4758" t="s">
        <v>58</v>
      </c>
      <c r="E4758" s="1">
        <v>37916</v>
      </c>
      <c r="F4758" t="s">
        <v>75</v>
      </c>
      <c r="G4758">
        <v>148</v>
      </c>
      <c r="H4758" t="s">
        <v>22</v>
      </c>
      <c r="I4758" t="s">
        <v>23</v>
      </c>
      <c r="J4758" t="s">
        <v>24</v>
      </c>
      <c r="K4758" t="str">
        <f>VLOOKUP(H4758, [1]Products!B:E, 2, FALSE)</f>
        <v>Cinnamon Swirls</v>
      </c>
      <c r="L4758" s="2">
        <f>VLOOKUP(H4758, [1]Products!B:D, 3, FALSE)</f>
        <v>10</v>
      </c>
      <c r="M4758" s="2">
        <f>Table1[[#This Row],[Quantity Purchased]] * Table1[[#This Row],[Unit Price]]</f>
        <v>2072</v>
      </c>
      <c r="N4758" s="2">
        <f>VLOOKUP(H4758, [1]Products!B:E, 4, FALSE)</f>
        <v>14</v>
      </c>
      <c r="O4758" t="str">
        <f>TEXT(Table1[[#This Row],[Transaction Date]], "yyyy-mm")</f>
        <v>2024-05</v>
      </c>
      <c r="P4758" s="1">
        <f ca="1">YEAR(TODAY()) - YEAR(Table1[[#This Row],[Buyer Date of Birth]])</f>
        <v>22</v>
      </c>
      <c r="Q4758" s="2">
        <f>Table1[[#This Row],[Total Revenue]] - Table1[[#This Row],[Total Cost]]</f>
        <v>2062</v>
      </c>
    </row>
    <row r="4759" spans="1:17" x14ac:dyDescent="0.25">
      <c r="A4759" s="1">
        <v>45372</v>
      </c>
      <c r="B4759" t="s">
        <v>60</v>
      </c>
      <c r="C4759" t="s">
        <v>522</v>
      </c>
      <c r="D4759" t="s">
        <v>34</v>
      </c>
      <c r="E4759" s="1">
        <v>30995</v>
      </c>
      <c r="F4759" t="s">
        <v>40</v>
      </c>
      <c r="G4759">
        <v>79</v>
      </c>
      <c r="H4759" t="s">
        <v>66</v>
      </c>
      <c r="I4759" t="s">
        <v>30</v>
      </c>
      <c r="J4759" t="s">
        <v>24</v>
      </c>
      <c r="K4759" t="str">
        <f>VLOOKUP(H4759, [1]Products!B:E, 2, FALSE)</f>
        <v>Oatmeal Cookies</v>
      </c>
      <c r="L4759" s="2">
        <f>VLOOKUP(H4759, [1]Products!B:D, 3, FALSE)</f>
        <v>19</v>
      </c>
      <c r="M4759" s="2">
        <f>Table1[[#This Row],[Quantity Purchased]] * Table1[[#This Row],[Unit Price]]</f>
        <v>1817</v>
      </c>
      <c r="N4759" s="2">
        <f>VLOOKUP(H4759, [1]Products!B:E, 4, FALSE)</f>
        <v>23</v>
      </c>
      <c r="O4759" t="str">
        <f>TEXT(Table1[[#This Row],[Transaction Date]], "yyyy-mm")</f>
        <v>2024-03</v>
      </c>
      <c r="P4759" s="1">
        <f ca="1">YEAR(TODAY()) - YEAR(Table1[[#This Row],[Buyer Date of Birth]])</f>
        <v>41</v>
      </c>
      <c r="Q4759" s="2">
        <f>Table1[[#This Row],[Total Revenue]] - Table1[[#This Row],[Total Cost]]</f>
        <v>1798</v>
      </c>
    </row>
    <row r="4760" spans="1:17" x14ac:dyDescent="0.25">
      <c r="A4760" s="1">
        <v>45307</v>
      </c>
      <c r="B4760" t="s">
        <v>162</v>
      </c>
      <c r="C4760" t="s">
        <v>126</v>
      </c>
      <c r="D4760" t="s">
        <v>100</v>
      </c>
      <c r="E4760" s="1">
        <v>35267</v>
      </c>
      <c r="F4760" t="s">
        <v>28</v>
      </c>
      <c r="G4760">
        <v>128</v>
      </c>
      <c r="H4760" t="s">
        <v>72</v>
      </c>
      <c r="I4760" t="s">
        <v>36</v>
      </c>
      <c r="J4760" t="s">
        <v>24</v>
      </c>
      <c r="K4760" t="str">
        <f>VLOOKUP(H4760, [1]Products!B:E, 2, FALSE)</f>
        <v>Choco Delight</v>
      </c>
      <c r="L4760" s="2">
        <f>VLOOKUP(H4760, [1]Products!B:D, 3, FALSE)</f>
        <v>3</v>
      </c>
      <c r="M4760" s="2">
        <f>Table1[[#This Row],[Quantity Purchased]] * Table1[[#This Row],[Unit Price]]</f>
        <v>640</v>
      </c>
      <c r="N4760" s="2">
        <f>VLOOKUP(H4760, [1]Products!B:E, 4, FALSE)</f>
        <v>5</v>
      </c>
      <c r="O4760" t="str">
        <f>TEXT(Table1[[#This Row],[Transaction Date]], "yyyy-mm")</f>
        <v>2024-01</v>
      </c>
      <c r="P4760" s="1">
        <f ca="1">YEAR(TODAY()) - YEAR(Table1[[#This Row],[Buyer Date of Birth]])</f>
        <v>29</v>
      </c>
      <c r="Q4760" s="2">
        <f>Table1[[#This Row],[Total Revenue]] - Table1[[#This Row],[Total Cost]]</f>
        <v>637</v>
      </c>
    </row>
    <row r="4761" spans="1:17" x14ac:dyDescent="0.25">
      <c r="A4761" s="1">
        <v>45347</v>
      </c>
      <c r="B4761" t="s">
        <v>523</v>
      </c>
      <c r="C4761" t="s">
        <v>731</v>
      </c>
      <c r="D4761" t="s">
        <v>100</v>
      </c>
      <c r="E4761" s="1">
        <v>20929</v>
      </c>
      <c r="F4761" t="s">
        <v>40</v>
      </c>
      <c r="G4761">
        <v>498</v>
      </c>
      <c r="H4761" t="s">
        <v>72</v>
      </c>
      <c r="I4761" t="s">
        <v>23</v>
      </c>
      <c r="J4761" t="s">
        <v>24</v>
      </c>
      <c r="K4761" t="str">
        <f>VLOOKUP(H4761, [1]Products!B:E, 2, FALSE)</f>
        <v>Choco Delight</v>
      </c>
      <c r="L4761" s="2">
        <f>VLOOKUP(H4761, [1]Products!B:D, 3, FALSE)</f>
        <v>3</v>
      </c>
      <c r="M4761" s="2">
        <f>Table1[[#This Row],[Quantity Purchased]] * Table1[[#This Row],[Unit Price]]</f>
        <v>2490</v>
      </c>
      <c r="N4761" s="2">
        <f>VLOOKUP(H4761, [1]Products!B:E, 4, FALSE)</f>
        <v>5</v>
      </c>
      <c r="O4761" t="str">
        <f>TEXT(Table1[[#This Row],[Transaction Date]], "yyyy-mm")</f>
        <v>2024-02</v>
      </c>
      <c r="P4761" s="1">
        <f ca="1">YEAR(TODAY()) - YEAR(Table1[[#This Row],[Buyer Date of Birth]])</f>
        <v>68</v>
      </c>
      <c r="Q4761" s="2">
        <f>Table1[[#This Row],[Total Revenue]] - Table1[[#This Row],[Total Cost]]</f>
        <v>2487</v>
      </c>
    </row>
    <row r="4762" spans="1:17" x14ac:dyDescent="0.25">
      <c r="A4762" s="1">
        <v>45333</v>
      </c>
      <c r="B4762" t="s">
        <v>223</v>
      </c>
      <c r="C4762" t="s">
        <v>1214</v>
      </c>
      <c r="D4762" t="s">
        <v>78</v>
      </c>
      <c r="E4762" s="1">
        <v>28076</v>
      </c>
      <c r="F4762" t="s">
        <v>75</v>
      </c>
      <c r="G4762">
        <v>71</v>
      </c>
      <c r="H4762" t="s">
        <v>63</v>
      </c>
      <c r="I4762" t="s">
        <v>30</v>
      </c>
      <c r="J4762" t="s">
        <v>24</v>
      </c>
      <c r="K4762" t="str">
        <f>VLOOKUP(H4762, [1]Products!B:E, 2, FALSE)</f>
        <v>Vanilla Wafers</v>
      </c>
      <c r="L4762" s="2">
        <f>VLOOKUP(H4762, [1]Products!B:D, 3, FALSE)</f>
        <v>18</v>
      </c>
      <c r="M4762" s="2">
        <f>Table1[[#This Row],[Quantity Purchased]] * Table1[[#This Row],[Unit Price]]</f>
        <v>2556</v>
      </c>
      <c r="N4762" s="2">
        <f>VLOOKUP(H4762, [1]Products!B:E, 4, FALSE)</f>
        <v>36</v>
      </c>
      <c r="O4762" t="str">
        <f>TEXT(Table1[[#This Row],[Transaction Date]], "yyyy-mm")</f>
        <v>2024-02</v>
      </c>
      <c r="P4762" s="1">
        <f ca="1">YEAR(TODAY()) - YEAR(Table1[[#This Row],[Buyer Date of Birth]])</f>
        <v>49</v>
      </c>
      <c r="Q4762" s="2">
        <f>Table1[[#This Row],[Total Revenue]] - Table1[[#This Row],[Total Cost]]</f>
        <v>2538</v>
      </c>
    </row>
    <row r="4763" spans="1:17" x14ac:dyDescent="0.25">
      <c r="A4763" s="1">
        <v>45403</v>
      </c>
      <c r="B4763" t="s">
        <v>263</v>
      </c>
      <c r="C4763" t="s">
        <v>403</v>
      </c>
      <c r="D4763" t="s">
        <v>53</v>
      </c>
      <c r="E4763" s="1">
        <v>36314</v>
      </c>
      <c r="F4763" t="s">
        <v>40</v>
      </c>
      <c r="G4763">
        <v>77</v>
      </c>
      <c r="H4763" t="s">
        <v>22</v>
      </c>
      <c r="I4763" t="s">
        <v>36</v>
      </c>
      <c r="J4763" t="s">
        <v>24</v>
      </c>
      <c r="K4763" t="str">
        <f>VLOOKUP(H4763, [1]Products!B:E, 2, FALSE)</f>
        <v>Cinnamon Swirls</v>
      </c>
      <c r="L4763" s="2">
        <f>VLOOKUP(H4763, [1]Products!B:D, 3, FALSE)</f>
        <v>10</v>
      </c>
      <c r="M4763" s="2">
        <f>Table1[[#This Row],[Quantity Purchased]] * Table1[[#This Row],[Unit Price]]</f>
        <v>1078</v>
      </c>
      <c r="N4763" s="2">
        <f>VLOOKUP(H4763, [1]Products!B:E, 4, FALSE)</f>
        <v>14</v>
      </c>
      <c r="O4763" t="str">
        <f>TEXT(Table1[[#This Row],[Transaction Date]], "yyyy-mm")</f>
        <v>2024-04</v>
      </c>
      <c r="P4763" s="1">
        <f ca="1">YEAR(TODAY()) - YEAR(Table1[[#This Row],[Buyer Date of Birth]])</f>
        <v>26</v>
      </c>
      <c r="Q4763" s="2">
        <f>Table1[[#This Row],[Total Revenue]] - Table1[[#This Row],[Total Cost]]</f>
        <v>1068</v>
      </c>
    </row>
    <row r="4764" spans="1:17" x14ac:dyDescent="0.25">
      <c r="A4764" s="1">
        <v>45306</v>
      </c>
      <c r="B4764" t="s">
        <v>699</v>
      </c>
      <c r="C4764" t="s">
        <v>533</v>
      </c>
      <c r="D4764" t="s">
        <v>89</v>
      </c>
      <c r="E4764" s="1">
        <v>28834</v>
      </c>
      <c r="F4764" t="s">
        <v>28</v>
      </c>
      <c r="G4764">
        <v>437</v>
      </c>
      <c r="H4764" t="s">
        <v>63</v>
      </c>
      <c r="I4764" t="s">
        <v>23</v>
      </c>
      <c r="J4764" t="s">
        <v>24</v>
      </c>
      <c r="K4764" t="str">
        <f>VLOOKUP(H4764, [1]Products!B:E, 2, FALSE)</f>
        <v>Vanilla Wafers</v>
      </c>
      <c r="L4764" s="2">
        <f>VLOOKUP(H4764, [1]Products!B:D, 3, FALSE)</f>
        <v>18</v>
      </c>
      <c r="M4764" s="2">
        <f>Table1[[#This Row],[Quantity Purchased]] * Table1[[#This Row],[Unit Price]]</f>
        <v>15732</v>
      </c>
      <c r="N4764" s="2">
        <f>VLOOKUP(H4764, [1]Products!B:E, 4, FALSE)</f>
        <v>36</v>
      </c>
      <c r="O4764" t="str">
        <f>TEXT(Table1[[#This Row],[Transaction Date]], "yyyy-mm")</f>
        <v>2024-01</v>
      </c>
      <c r="P4764" s="1">
        <f ca="1">YEAR(TODAY()) - YEAR(Table1[[#This Row],[Buyer Date of Birth]])</f>
        <v>47</v>
      </c>
      <c r="Q4764" s="2">
        <f>Table1[[#This Row],[Total Revenue]] - Table1[[#This Row],[Total Cost]]</f>
        <v>15714</v>
      </c>
    </row>
    <row r="4765" spans="1:17" x14ac:dyDescent="0.25">
      <c r="A4765" s="1">
        <v>45397</v>
      </c>
      <c r="B4765" t="s">
        <v>286</v>
      </c>
      <c r="C4765" t="s">
        <v>797</v>
      </c>
      <c r="D4765" t="s">
        <v>89</v>
      </c>
      <c r="E4765" s="1">
        <v>37276</v>
      </c>
      <c r="F4765" t="s">
        <v>21</v>
      </c>
      <c r="G4765">
        <v>254</v>
      </c>
      <c r="H4765" t="s">
        <v>54</v>
      </c>
      <c r="I4765" t="s">
        <v>30</v>
      </c>
      <c r="J4765" t="s">
        <v>24</v>
      </c>
      <c r="K4765" t="str">
        <f>VLOOKUP(H4765, [1]Products!B:E, 2, FALSE)</f>
        <v>Lemon Crisps</v>
      </c>
      <c r="L4765" s="2">
        <f>VLOOKUP(H4765, [1]Products!B:D, 3, FALSE)</f>
        <v>7</v>
      </c>
      <c r="M4765" s="2">
        <f>Table1[[#This Row],[Quantity Purchased]] * Table1[[#This Row],[Unit Price]]</f>
        <v>2286</v>
      </c>
      <c r="N4765" s="2">
        <f>VLOOKUP(H4765, [1]Products!B:E, 4, FALSE)</f>
        <v>9</v>
      </c>
      <c r="O4765" t="str">
        <f>TEXT(Table1[[#This Row],[Transaction Date]], "yyyy-mm")</f>
        <v>2024-04</v>
      </c>
      <c r="P4765" s="1">
        <f ca="1">YEAR(TODAY()) - YEAR(Table1[[#This Row],[Buyer Date of Birth]])</f>
        <v>23</v>
      </c>
      <c r="Q4765" s="2">
        <f>Table1[[#This Row],[Total Revenue]] - Table1[[#This Row],[Total Cost]]</f>
        <v>2279</v>
      </c>
    </row>
    <row r="4766" spans="1:17" x14ac:dyDescent="0.25">
      <c r="A4766" s="1">
        <v>45373</v>
      </c>
      <c r="B4766" t="s">
        <v>425</v>
      </c>
      <c r="C4766" t="s">
        <v>344</v>
      </c>
      <c r="D4766" t="s">
        <v>20</v>
      </c>
      <c r="E4766" s="1">
        <v>16452</v>
      </c>
      <c r="F4766" t="s">
        <v>21</v>
      </c>
      <c r="G4766">
        <v>372</v>
      </c>
      <c r="H4766" t="s">
        <v>63</v>
      </c>
      <c r="I4766" t="s">
        <v>36</v>
      </c>
      <c r="J4766" t="s">
        <v>24</v>
      </c>
      <c r="K4766" t="str">
        <f>VLOOKUP(H4766, [1]Products!B:E, 2, FALSE)</f>
        <v>Vanilla Wafers</v>
      </c>
      <c r="L4766" s="2">
        <f>VLOOKUP(H4766, [1]Products!B:D, 3, FALSE)</f>
        <v>18</v>
      </c>
      <c r="M4766" s="2">
        <f>Table1[[#This Row],[Quantity Purchased]] * Table1[[#This Row],[Unit Price]]</f>
        <v>13392</v>
      </c>
      <c r="N4766" s="2">
        <f>VLOOKUP(H4766, [1]Products!B:E, 4, FALSE)</f>
        <v>36</v>
      </c>
      <c r="O4766" t="str">
        <f>TEXT(Table1[[#This Row],[Transaction Date]], "yyyy-mm")</f>
        <v>2024-03</v>
      </c>
      <c r="P4766" s="1">
        <f ca="1">YEAR(TODAY()) - YEAR(Table1[[#This Row],[Buyer Date of Birth]])</f>
        <v>80</v>
      </c>
      <c r="Q4766" s="2">
        <f>Table1[[#This Row],[Total Revenue]] - Table1[[#This Row],[Total Cost]]</f>
        <v>13374</v>
      </c>
    </row>
    <row r="4767" spans="1:17" x14ac:dyDescent="0.25">
      <c r="A4767" s="1">
        <v>45443</v>
      </c>
      <c r="B4767" t="s">
        <v>421</v>
      </c>
      <c r="C4767" t="s">
        <v>1390</v>
      </c>
      <c r="D4767" t="s">
        <v>58</v>
      </c>
      <c r="E4767" s="1">
        <v>19014</v>
      </c>
      <c r="F4767" t="s">
        <v>40</v>
      </c>
      <c r="G4767">
        <v>337</v>
      </c>
      <c r="H4767" t="s">
        <v>22</v>
      </c>
      <c r="I4767" t="s">
        <v>23</v>
      </c>
      <c r="J4767" t="s">
        <v>24</v>
      </c>
      <c r="K4767" t="str">
        <f>VLOOKUP(H4767, [1]Products!B:E, 2, FALSE)</f>
        <v>Cinnamon Swirls</v>
      </c>
      <c r="L4767" s="2">
        <f>VLOOKUP(H4767, [1]Products!B:D, 3, FALSE)</f>
        <v>10</v>
      </c>
      <c r="M4767" s="2">
        <f>Table1[[#This Row],[Quantity Purchased]] * Table1[[#This Row],[Unit Price]]</f>
        <v>4718</v>
      </c>
      <c r="N4767" s="2">
        <f>VLOOKUP(H4767, [1]Products!B:E, 4, FALSE)</f>
        <v>14</v>
      </c>
      <c r="O4767" t="str">
        <f>TEXT(Table1[[#This Row],[Transaction Date]], "yyyy-mm")</f>
        <v>2024-05</v>
      </c>
      <c r="P4767" s="1">
        <f ca="1">YEAR(TODAY()) - YEAR(Table1[[#This Row],[Buyer Date of Birth]])</f>
        <v>73</v>
      </c>
      <c r="Q4767" s="2">
        <f>Table1[[#This Row],[Total Revenue]] - Table1[[#This Row],[Total Cost]]</f>
        <v>4708</v>
      </c>
    </row>
    <row r="4768" spans="1:17" x14ac:dyDescent="0.25">
      <c r="A4768" s="1">
        <v>45497</v>
      </c>
      <c r="B4768" t="s">
        <v>336</v>
      </c>
      <c r="C4768" t="s">
        <v>903</v>
      </c>
      <c r="D4768" t="s">
        <v>62</v>
      </c>
      <c r="E4768" s="1">
        <v>31665</v>
      </c>
      <c r="F4768" t="s">
        <v>28</v>
      </c>
      <c r="G4768">
        <v>282</v>
      </c>
      <c r="H4768" t="s">
        <v>22</v>
      </c>
      <c r="I4768" t="s">
        <v>30</v>
      </c>
      <c r="J4768" t="s">
        <v>24</v>
      </c>
      <c r="K4768" t="str">
        <f>VLOOKUP(H4768, [1]Products!B:E, 2, FALSE)</f>
        <v>Cinnamon Swirls</v>
      </c>
      <c r="L4768" s="2">
        <f>VLOOKUP(H4768, [1]Products!B:D, 3, FALSE)</f>
        <v>10</v>
      </c>
      <c r="M4768" s="2">
        <f>Table1[[#This Row],[Quantity Purchased]] * Table1[[#This Row],[Unit Price]]</f>
        <v>3948</v>
      </c>
      <c r="N4768" s="2">
        <f>VLOOKUP(H4768, [1]Products!B:E, 4, FALSE)</f>
        <v>14</v>
      </c>
      <c r="O4768" t="str">
        <f>TEXT(Table1[[#This Row],[Transaction Date]], "yyyy-mm")</f>
        <v>2024-07</v>
      </c>
      <c r="P4768" s="1">
        <f ca="1">YEAR(TODAY()) - YEAR(Table1[[#This Row],[Buyer Date of Birth]])</f>
        <v>39</v>
      </c>
      <c r="Q4768" s="2">
        <f>Table1[[#This Row],[Total Revenue]] - Table1[[#This Row],[Total Cost]]</f>
        <v>3938</v>
      </c>
    </row>
    <row r="4769" spans="1:17" x14ac:dyDescent="0.25">
      <c r="A4769" s="1">
        <v>45490</v>
      </c>
      <c r="B4769" t="s">
        <v>231</v>
      </c>
      <c r="C4769" t="s">
        <v>38</v>
      </c>
      <c r="D4769" t="s">
        <v>58</v>
      </c>
      <c r="E4769" s="1">
        <v>36727</v>
      </c>
      <c r="F4769" t="s">
        <v>75</v>
      </c>
      <c r="G4769">
        <v>133</v>
      </c>
      <c r="H4769" t="s">
        <v>63</v>
      </c>
      <c r="I4769" t="s">
        <v>36</v>
      </c>
      <c r="J4769" t="s">
        <v>24</v>
      </c>
      <c r="K4769" t="str">
        <f>VLOOKUP(H4769, [1]Products!B:E, 2, FALSE)</f>
        <v>Vanilla Wafers</v>
      </c>
      <c r="L4769" s="2">
        <f>VLOOKUP(H4769, [1]Products!B:D, 3, FALSE)</f>
        <v>18</v>
      </c>
      <c r="M4769" s="2">
        <f>Table1[[#This Row],[Quantity Purchased]] * Table1[[#This Row],[Unit Price]]</f>
        <v>4788</v>
      </c>
      <c r="N4769" s="2">
        <f>VLOOKUP(H4769, [1]Products!B:E, 4, FALSE)</f>
        <v>36</v>
      </c>
      <c r="O4769" t="str">
        <f>TEXT(Table1[[#This Row],[Transaction Date]], "yyyy-mm")</f>
        <v>2024-07</v>
      </c>
      <c r="P4769" s="1">
        <f ca="1">YEAR(TODAY()) - YEAR(Table1[[#This Row],[Buyer Date of Birth]])</f>
        <v>25</v>
      </c>
      <c r="Q4769" s="2">
        <f>Table1[[#This Row],[Total Revenue]] - Table1[[#This Row],[Total Cost]]</f>
        <v>4770</v>
      </c>
    </row>
    <row r="4770" spans="1:17" x14ac:dyDescent="0.25">
      <c r="A4770" s="1">
        <v>45424</v>
      </c>
      <c r="B4770" t="s">
        <v>123</v>
      </c>
      <c r="C4770" t="s">
        <v>923</v>
      </c>
      <c r="D4770" t="s">
        <v>62</v>
      </c>
      <c r="E4770" s="1">
        <v>38256</v>
      </c>
      <c r="F4770" t="s">
        <v>28</v>
      </c>
      <c r="G4770">
        <v>480</v>
      </c>
      <c r="H4770" t="s">
        <v>22</v>
      </c>
      <c r="I4770" t="s">
        <v>23</v>
      </c>
      <c r="J4770" t="s">
        <v>24</v>
      </c>
      <c r="K4770" t="str">
        <f>VLOOKUP(H4770, [1]Products!B:E, 2, FALSE)</f>
        <v>Cinnamon Swirls</v>
      </c>
      <c r="L4770" s="2">
        <f>VLOOKUP(H4770, [1]Products!B:D, 3, FALSE)</f>
        <v>10</v>
      </c>
      <c r="M4770" s="2">
        <f>Table1[[#This Row],[Quantity Purchased]] * Table1[[#This Row],[Unit Price]]</f>
        <v>6720</v>
      </c>
      <c r="N4770" s="2">
        <f>VLOOKUP(H4770, [1]Products!B:E, 4, FALSE)</f>
        <v>14</v>
      </c>
      <c r="O4770" t="str">
        <f>TEXT(Table1[[#This Row],[Transaction Date]], "yyyy-mm")</f>
        <v>2024-05</v>
      </c>
      <c r="P4770" s="1">
        <f ca="1">YEAR(TODAY()) - YEAR(Table1[[#This Row],[Buyer Date of Birth]])</f>
        <v>21</v>
      </c>
      <c r="Q4770" s="2">
        <f>Table1[[#This Row],[Total Revenue]] - Table1[[#This Row],[Total Cost]]</f>
        <v>6710</v>
      </c>
    </row>
    <row r="4771" spans="1:17" x14ac:dyDescent="0.25">
      <c r="A4771" s="1">
        <v>45450</v>
      </c>
      <c r="B4771" t="s">
        <v>319</v>
      </c>
      <c r="C4771" t="s">
        <v>179</v>
      </c>
      <c r="D4771" t="s">
        <v>84</v>
      </c>
      <c r="E4771" s="1">
        <v>34089</v>
      </c>
      <c r="F4771" t="s">
        <v>28</v>
      </c>
      <c r="G4771">
        <v>367</v>
      </c>
      <c r="H4771" t="s">
        <v>29</v>
      </c>
      <c r="I4771" t="s">
        <v>30</v>
      </c>
      <c r="J4771" t="s">
        <v>24</v>
      </c>
      <c r="K4771" t="str">
        <f>VLOOKUP(H4771, [1]Products!B:E, 2, FALSE)</f>
        <v>Shortbread</v>
      </c>
      <c r="L4771" s="2">
        <f>VLOOKUP(H4771, [1]Products!B:D, 3, FALSE)</f>
        <v>10</v>
      </c>
      <c r="M4771" s="2">
        <f>Table1[[#This Row],[Quantity Purchased]] * Table1[[#This Row],[Unit Price]]</f>
        <v>16515</v>
      </c>
      <c r="N4771" s="2">
        <f>VLOOKUP(H4771, [1]Products!B:E, 4, FALSE)</f>
        <v>45</v>
      </c>
      <c r="O4771" t="str">
        <f>TEXT(Table1[[#This Row],[Transaction Date]], "yyyy-mm")</f>
        <v>2024-06</v>
      </c>
      <c r="P4771" s="1">
        <f ca="1">YEAR(TODAY()) - YEAR(Table1[[#This Row],[Buyer Date of Birth]])</f>
        <v>32</v>
      </c>
      <c r="Q4771" s="2">
        <f>Table1[[#This Row],[Total Revenue]] - Table1[[#This Row],[Total Cost]]</f>
        <v>16505</v>
      </c>
    </row>
    <row r="4772" spans="1:17" x14ac:dyDescent="0.25">
      <c r="A4772" s="1">
        <v>45468</v>
      </c>
      <c r="B4772" t="s">
        <v>167</v>
      </c>
      <c r="C4772" t="s">
        <v>1002</v>
      </c>
      <c r="D4772" t="s">
        <v>20</v>
      </c>
      <c r="E4772" s="1">
        <v>36434</v>
      </c>
      <c r="F4772" t="s">
        <v>40</v>
      </c>
      <c r="G4772">
        <v>444</v>
      </c>
      <c r="H4772" t="s">
        <v>66</v>
      </c>
      <c r="I4772" t="s">
        <v>36</v>
      </c>
      <c r="J4772" t="s">
        <v>24</v>
      </c>
      <c r="K4772" t="str">
        <f>VLOOKUP(H4772, [1]Products!B:E, 2, FALSE)</f>
        <v>Oatmeal Cookies</v>
      </c>
      <c r="L4772" s="2">
        <f>VLOOKUP(H4772, [1]Products!B:D, 3, FALSE)</f>
        <v>19</v>
      </c>
      <c r="M4772" s="2">
        <f>Table1[[#This Row],[Quantity Purchased]] * Table1[[#This Row],[Unit Price]]</f>
        <v>10212</v>
      </c>
      <c r="N4772" s="2">
        <f>VLOOKUP(H4772, [1]Products!B:E, 4, FALSE)</f>
        <v>23</v>
      </c>
      <c r="O4772" t="str">
        <f>TEXT(Table1[[#This Row],[Transaction Date]], "yyyy-mm")</f>
        <v>2024-06</v>
      </c>
      <c r="P4772" s="1">
        <f ca="1">YEAR(TODAY()) - YEAR(Table1[[#This Row],[Buyer Date of Birth]])</f>
        <v>26</v>
      </c>
      <c r="Q4772" s="2">
        <f>Table1[[#This Row],[Total Revenue]] - Table1[[#This Row],[Total Cost]]</f>
        <v>10193</v>
      </c>
    </row>
    <row r="4773" spans="1:17" x14ac:dyDescent="0.25">
      <c r="A4773" s="1">
        <v>45454</v>
      </c>
      <c r="B4773" t="s">
        <v>123</v>
      </c>
      <c r="C4773" t="s">
        <v>1037</v>
      </c>
      <c r="D4773" t="s">
        <v>78</v>
      </c>
      <c r="E4773" s="1">
        <v>17941</v>
      </c>
      <c r="F4773" t="s">
        <v>21</v>
      </c>
      <c r="G4773">
        <v>369</v>
      </c>
      <c r="H4773" t="s">
        <v>71</v>
      </c>
      <c r="I4773" t="s">
        <v>23</v>
      </c>
      <c r="J4773" t="s">
        <v>24</v>
      </c>
      <c r="K4773" t="str">
        <f>VLOOKUP(H4773, [1]Products!B:E, 2, FALSE)</f>
        <v>Peanut Butter Bites</v>
      </c>
      <c r="L4773" s="2">
        <f>VLOOKUP(H4773, [1]Products!B:D, 3, FALSE)</f>
        <v>5</v>
      </c>
      <c r="M4773" s="2">
        <f>Table1[[#This Row],[Quantity Purchased]] * Table1[[#This Row],[Unit Price]]</f>
        <v>2583</v>
      </c>
      <c r="N4773" s="2">
        <f>VLOOKUP(H4773, [1]Products!B:E, 4, FALSE)</f>
        <v>7</v>
      </c>
      <c r="O4773" t="str">
        <f>TEXT(Table1[[#This Row],[Transaction Date]], "yyyy-mm")</f>
        <v>2024-06</v>
      </c>
      <c r="P4773" s="1">
        <f ca="1">YEAR(TODAY()) - YEAR(Table1[[#This Row],[Buyer Date of Birth]])</f>
        <v>76</v>
      </c>
      <c r="Q4773" s="2">
        <f>Table1[[#This Row],[Total Revenue]] - Table1[[#This Row],[Total Cost]]</f>
        <v>2578</v>
      </c>
    </row>
    <row r="4774" spans="1:17" x14ac:dyDescent="0.25">
      <c r="A4774" s="1">
        <v>45341</v>
      </c>
      <c r="B4774" t="s">
        <v>645</v>
      </c>
      <c r="C4774" t="s">
        <v>788</v>
      </c>
      <c r="D4774" t="s">
        <v>89</v>
      </c>
      <c r="E4774" s="1">
        <v>18324</v>
      </c>
      <c r="F4774" t="s">
        <v>21</v>
      </c>
      <c r="G4774">
        <v>365</v>
      </c>
      <c r="H4774" t="s">
        <v>41</v>
      </c>
      <c r="I4774" t="s">
        <v>30</v>
      </c>
      <c r="J4774" t="s">
        <v>24</v>
      </c>
      <c r="K4774" t="str">
        <f>VLOOKUP(H4774, [1]Products!B:E, 2, FALSE)</f>
        <v>Ginger Snaps</v>
      </c>
      <c r="L4774" s="2">
        <f>VLOOKUP(H4774, [1]Products!B:D, 3, FALSE)</f>
        <v>14</v>
      </c>
      <c r="M4774" s="2">
        <f>Table1[[#This Row],[Quantity Purchased]] * Table1[[#This Row],[Unit Price]]</f>
        <v>10220</v>
      </c>
      <c r="N4774" s="2">
        <f>VLOOKUP(H4774, [1]Products!B:E, 4, FALSE)</f>
        <v>28</v>
      </c>
      <c r="O4774" t="str">
        <f>TEXT(Table1[[#This Row],[Transaction Date]], "yyyy-mm")</f>
        <v>2024-02</v>
      </c>
      <c r="P4774" s="1">
        <f ca="1">YEAR(TODAY()) - YEAR(Table1[[#This Row],[Buyer Date of Birth]])</f>
        <v>75</v>
      </c>
      <c r="Q4774" s="2">
        <f>Table1[[#This Row],[Total Revenue]] - Table1[[#This Row],[Total Cost]]</f>
        <v>10206</v>
      </c>
    </row>
    <row r="4775" spans="1:17" x14ac:dyDescent="0.25">
      <c r="A4775" s="1">
        <v>45352</v>
      </c>
      <c r="B4775" t="s">
        <v>396</v>
      </c>
      <c r="C4775" t="s">
        <v>395</v>
      </c>
      <c r="D4775" t="s">
        <v>89</v>
      </c>
      <c r="E4775" s="1">
        <v>37265</v>
      </c>
      <c r="F4775" t="s">
        <v>21</v>
      </c>
      <c r="G4775">
        <v>384</v>
      </c>
      <c r="H4775" t="s">
        <v>41</v>
      </c>
      <c r="I4775" t="s">
        <v>36</v>
      </c>
      <c r="J4775" t="s">
        <v>24</v>
      </c>
      <c r="K4775" t="str">
        <f>VLOOKUP(H4775, [1]Products!B:E, 2, FALSE)</f>
        <v>Ginger Snaps</v>
      </c>
      <c r="L4775" s="2">
        <f>VLOOKUP(H4775, [1]Products!B:D, 3, FALSE)</f>
        <v>14</v>
      </c>
      <c r="M4775" s="2">
        <f>Table1[[#This Row],[Quantity Purchased]] * Table1[[#This Row],[Unit Price]]</f>
        <v>10752</v>
      </c>
      <c r="N4775" s="2">
        <f>VLOOKUP(H4775, [1]Products!B:E, 4, FALSE)</f>
        <v>28</v>
      </c>
      <c r="O4775" t="str">
        <f>TEXT(Table1[[#This Row],[Transaction Date]], "yyyy-mm")</f>
        <v>2024-03</v>
      </c>
      <c r="P4775" s="1">
        <f ca="1">YEAR(TODAY()) - YEAR(Table1[[#This Row],[Buyer Date of Birth]])</f>
        <v>23</v>
      </c>
      <c r="Q4775" s="2">
        <f>Table1[[#This Row],[Total Revenue]] - Table1[[#This Row],[Total Cost]]</f>
        <v>10738</v>
      </c>
    </row>
    <row r="4776" spans="1:17" x14ac:dyDescent="0.25">
      <c r="A4776" s="1">
        <v>45394</v>
      </c>
      <c r="B4776" t="s">
        <v>844</v>
      </c>
      <c r="C4776" t="s">
        <v>958</v>
      </c>
      <c r="D4776" t="s">
        <v>84</v>
      </c>
      <c r="E4776" s="1">
        <v>32360</v>
      </c>
      <c r="F4776" t="s">
        <v>21</v>
      </c>
      <c r="G4776">
        <v>30</v>
      </c>
      <c r="H4776" t="s">
        <v>41</v>
      </c>
      <c r="I4776" t="s">
        <v>23</v>
      </c>
      <c r="J4776" t="s">
        <v>24</v>
      </c>
      <c r="K4776" t="str">
        <f>VLOOKUP(H4776, [1]Products!B:E, 2, FALSE)</f>
        <v>Ginger Snaps</v>
      </c>
      <c r="L4776" s="2">
        <f>VLOOKUP(H4776, [1]Products!B:D, 3, FALSE)</f>
        <v>14</v>
      </c>
      <c r="M4776" s="2">
        <f>Table1[[#This Row],[Quantity Purchased]] * Table1[[#This Row],[Unit Price]]</f>
        <v>840</v>
      </c>
      <c r="N4776" s="2">
        <f>VLOOKUP(H4776, [1]Products!B:E, 4, FALSE)</f>
        <v>28</v>
      </c>
      <c r="O4776" t="str">
        <f>TEXT(Table1[[#This Row],[Transaction Date]], "yyyy-mm")</f>
        <v>2024-04</v>
      </c>
      <c r="P4776" s="1">
        <f ca="1">YEAR(TODAY()) - YEAR(Table1[[#This Row],[Buyer Date of Birth]])</f>
        <v>37</v>
      </c>
      <c r="Q4776" s="2">
        <f>Table1[[#This Row],[Total Revenue]] - Table1[[#This Row],[Total Cost]]</f>
        <v>826</v>
      </c>
    </row>
    <row r="4777" spans="1:17" x14ac:dyDescent="0.25">
      <c r="A4777" s="1">
        <v>45466</v>
      </c>
      <c r="B4777" t="s">
        <v>334</v>
      </c>
      <c r="C4777" t="s">
        <v>39</v>
      </c>
      <c r="D4777" t="s">
        <v>45</v>
      </c>
      <c r="E4777" s="1">
        <v>38679</v>
      </c>
      <c r="F4777" t="s">
        <v>28</v>
      </c>
      <c r="G4777">
        <v>199</v>
      </c>
      <c r="H4777" t="s">
        <v>29</v>
      </c>
      <c r="I4777" t="s">
        <v>30</v>
      </c>
      <c r="J4777" t="s">
        <v>24</v>
      </c>
      <c r="K4777" t="str">
        <f>VLOOKUP(H4777, [1]Products!B:E, 2, FALSE)</f>
        <v>Shortbread</v>
      </c>
      <c r="L4777" s="2">
        <f>VLOOKUP(H4777, [1]Products!B:D, 3, FALSE)</f>
        <v>10</v>
      </c>
      <c r="M4777" s="2">
        <f>Table1[[#This Row],[Quantity Purchased]] * Table1[[#This Row],[Unit Price]]</f>
        <v>8955</v>
      </c>
      <c r="N4777" s="2">
        <f>VLOOKUP(H4777, [1]Products!B:E, 4, FALSE)</f>
        <v>45</v>
      </c>
      <c r="O4777" t="str">
        <f>TEXT(Table1[[#This Row],[Transaction Date]], "yyyy-mm")</f>
        <v>2024-06</v>
      </c>
      <c r="P4777" s="1">
        <f ca="1">YEAR(TODAY()) - YEAR(Table1[[#This Row],[Buyer Date of Birth]])</f>
        <v>20</v>
      </c>
      <c r="Q4777" s="2">
        <f>Table1[[#This Row],[Total Revenue]] - Table1[[#This Row],[Total Cost]]</f>
        <v>8945</v>
      </c>
    </row>
    <row r="4778" spans="1:17" x14ac:dyDescent="0.25">
      <c r="A4778" s="1">
        <v>45302</v>
      </c>
      <c r="B4778" t="s">
        <v>806</v>
      </c>
      <c r="C4778" t="s">
        <v>95</v>
      </c>
      <c r="D4778" t="s">
        <v>100</v>
      </c>
      <c r="E4778" s="1">
        <v>35957</v>
      </c>
      <c r="F4778" t="s">
        <v>40</v>
      </c>
      <c r="G4778">
        <v>314</v>
      </c>
      <c r="H4778" t="s">
        <v>71</v>
      </c>
      <c r="I4778" t="s">
        <v>36</v>
      </c>
      <c r="J4778" t="s">
        <v>24</v>
      </c>
      <c r="K4778" t="str">
        <f>VLOOKUP(H4778, [1]Products!B:E, 2, FALSE)</f>
        <v>Peanut Butter Bites</v>
      </c>
      <c r="L4778" s="2">
        <f>VLOOKUP(H4778, [1]Products!B:D, 3, FALSE)</f>
        <v>5</v>
      </c>
      <c r="M4778" s="2">
        <f>Table1[[#This Row],[Quantity Purchased]] * Table1[[#This Row],[Unit Price]]</f>
        <v>2198</v>
      </c>
      <c r="N4778" s="2">
        <f>VLOOKUP(H4778, [1]Products!B:E, 4, FALSE)</f>
        <v>7</v>
      </c>
      <c r="O4778" t="str">
        <f>TEXT(Table1[[#This Row],[Transaction Date]], "yyyy-mm")</f>
        <v>2024-01</v>
      </c>
      <c r="P4778" s="1">
        <f ca="1">YEAR(TODAY()) - YEAR(Table1[[#This Row],[Buyer Date of Birth]])</f>
        <v>27</v>
      </c>
      <c r="Q4778" s="2">
        <f>Table1[[#This Row],[Total Revenue]] - Table1[[#This Row],[Total Cost]]</f>
        <v>2193</v>
      </c>
    </row>
    <row r="4779" spans="1:17" x14ac:dyDescent="0.25">
      <c r="A4779" s="1">
        <v>45308</v>
      </c>
      <c r="B4779" t="s">
        <v>447</v>
      </c>
      <c r="C4779" t="s">
        <v>701</v>
      </c>
      <c r="D4779" t="s">
        <v>34</v>
      </c>
      <c r="E4779" s="1">
        <v>30431</v>
      </c>
      <c r="F4779" t="s">
        <v>28</v>
      </c>
      <c r="G4779">
        <v>260</v>
      </c>
      <c r="H4779" t="s">
        <v>54</v>
      </c>
      <c r="I4779" t="s">
        <v>23</v>
      </c>
      <c r="J4779" t="s">
        <v>24</v>
      </c>
      <c r="K4779" t="str">
        <f>VLOOKUP(H4779, [1]Products!B:E, 2, FALSE)</f>
        <v>Lemon Crisps</v>
      </c>
      <c r="L4779" s="2">
        <f>VLOOKUP(H4779, [1]Products!B:D, 3, FALSE)</f>
        <v>7</v>
      </c>
      <c r="M4779" s="2">
        <f>Table1[[#This Row],[Quantity Purchased]] * Table1[[#This Row],[Unit Price]]</f>
        <v>2340</v>
      </c>
      <c r="N4779" s="2">
        <f>VLOOKUP(H4779, [1]Products!B:E, 4, FALSE)</f>
        <v>9</v>
      </c>
      <c r="O4779" t="str">
        <f>TEXT(Table1[[#This Row],[Transaction Date]], "yyyy-mm")</f>
        <v>2024-01</v>
      </c>
      <c r="P4779" s="1">
        <f ca="1">YEAR(TODAY()) - YEAR(Table1[[#This Row],[Buyer Date of Birth]])</f>
        <v>42</v>
      </c>
      <c r="Q4779" s="2">
        <f>Table1[[#This Row],[Total Revenue]] - Table1[[#This Row],[Total Cost]]</f>
        <v>2333</v>
      </c>
    </row>
    <row r="4780" spans="1:17" x14ac:dyDescent="0.25">
      <c r="A4780" s="1">
        <v>45403</v>
      </c>
      <c r="B4780" t="s">
        <v>1262</v>
      </c>
      <c r="C4780" t="s">
        <v>159</v>
      </c>
      <c r="D4780" t="s">
        <v>45</v>
      </c>
      <c r="E4780" s="1">
        <v>33963</v>
      </c>
      <c r="F4780" t="s">
        <v>40</v>
      </c>
      <c r="G4780">
        <v>69</v>
      </c>
      <c r="H4780" t="s">
        <v>63</v>
      </c>
      <c r="I4780" t="s">
        <v>30</v>
      </c>
      <c r="J4780" t="s">
        <v>24</v>
      </c>
      <c r="K4780" t="str">
        <f>VLOOKUP(H4780, [1]Products!B:E, 2, FALSE)</f>
        <v>Vanilla Wafers</v>
      </c>
      <c r="L4780" s="2">
        <f>VLOOKUP(H4780, [1]Products!B:D, 3, FALSE)</f>
        <v>18</v>
      </c>
      <c r="M4780" s="2">
        <f>Table1[[#This Row],[Quantity Purchased]] * Table1[[#This Row],[Unit Price]]</f>
        <v>2484</v>
      </c>
      <c r="N4780" s="2">
        <f>VLOOKUP(H4780, [1]Products!B:E, 4, FALSE)</f>
        <v>36</v>
      </c>
      <c r="O4780" t="str">
        <f>TEXT(Table1[[#This Row],[Transaction Date]], "yyyy-mm")</f>
        <v>2024-04</v>
      </c>
      <c r="P4780" s="1">
        <f ca="1">YEAR(TODAY()) - YEAR(Table1[[#This Row],[Buyer Date of Birth]])</f>
        <v>33</v>
      </c>
      <c r="Q4780" s="2">
        <f>Table1[[#This Row],[Total Revenue]] - Table1[[#This Row],[Total Cost]]</f>
        <v>2466</v>
      </c>
    </row>
    <row r="4781" spans="1:17" x14ac:dyDescent="0.25">
      <c r="A4781" s="1">
        <v>45412</v>
      </c>
      <c r="B4781" t="s">
        <v>439</v>
      </c>
      <c r="C4781" t="s">
        <v>257</v>
      </c>
      <c r="D4781" t="s">
        <v>100</v>
      </c>
      <c r="E4781" s="1">
        <v>20879</v>
      </c>
      <c r="F4781" t="s">
        <v>28</v>
      </c>
      <c r="G4781">
        <v>374</v>
      </c>
      <c r="H4781" t="s">
        <v>35</v>
      </c>
      <c r="I4781" t="s">
        <v>36</v>
      </c>
      <c r="J4781" t="s">
        <v>24</v>
      </c>
      <c r="K4781" t="str">
        <f>VLOOKUP(H4781, [1]Products!B:E, 2, FALSE)</f>
        <v>Caramel Biscuits</v>
      </c>
      <c r="L4781" s="2">
        <f>VLOOKUP(H4781, [1]Products!B:D, 3, FALSE)</f>
        <v>18</v>
      </c>
      <c r="M4781" s="2">
        <f>Table1[[#This Row],[Quantity Purchased]] * Table1[[#This Row],[Unit Price]]</f>
        <v>8228</v>
      </c>
      <c r="N4781" s="2">
        <f>VLOOKUP(H4781, [1]Products!B:E, 4, FALSE)</f>
        <v>22</v>
      </c>
      <c r="O4781" t="str">
        <f>TEXT(Table1[[#This Row],[Transaction Date]], "yyyy-mm")</f>
        <v>2024-04</v>
      </c>
      <c r="P4781" s="1">
        <f ca="1">YEAR(TODAY()) - YEAR(Table1[[#This Row],[Buyer Date of Birth]])</f>
        <v>68</v>
      </c>
      <c r="Q4781" s="2">
        <f>Table1[[#This Row],[Total Revenue]] - Table1[[#This Row],[Total Cost]]</f>
        <v>8210</v>
      </c>
    </row>
    <row r="4782" spans="1:17" x14ac:dyDescent="0.25">
      <c r="A4782" s="1">
        <v>45359</v>
      </c>
      <c r="B4782" t="s">
        <v>317</v>
      </c>
      <c r="C4782" t="s">
        <v>70</v>
      </c>
      <c r="D4782" t="s">
        <v>89</v>
      </c>
      <c r="E4782" s="1">
        <v>36483</v>
      </c>
      <c r="F4782" t="s">
        <v>28</v>
      </c>
      <c r="G4782">
        <v>408</v>
      </c>
      <c r="H4782" t="s">
        <v>63</v>
      </c>
      <c r="I4782" t="s">
        <v>23</v>
      </c>
      <c r="J4782" t="s">
        <v>24</v>
      </c>
      <c r="K4782" t="str">
        <f>VLOOKUP(H4782, [1]Products!B:E, 2, FALSE)</f>
        <v>Vanilla Wafers</v>
      </c>
      <c r="L4782" s="2">
        <f>VLOOKUP(H4782, [1]Products!B:D, 3, FALSE)</f>
        <v>18</v>
      </c>
      <c r="M4782" s="2">
        <f>Table1[[#This Row],[Quantity Purchased]] * Table1[[#This Row],[Unit Price]]</f>
        <v>14688</v>
      </c>
      <c r="N4782" s="2">
        <f>VLOOKUP(H4782, [1]Products!B:E, 4, FALSE)</f>
        <v>36</v>
      </c>
      <c r="O4782" t="str">
        <f>TEXT(Table1[[#This Row],[Transaction Date]], "yyyy-mm")</f>
        <v>2024-03</v>
      </c>
      <c r="P4782" s="1">
        <f ca="1">YEAR(TODAY()) - YEAR(Table1[[#This Row],[Buyer Date of Birth]])</f>
        <v>26</v>
      </c>
      <c r="Q4782" s="2">
        <f>Table1[[#This Row],[Total Revenue]] - Table1[[#This Row],[Total Cost]]</f>
        <v>14670</v>
      </c>
    </row>
    <row r="4783" spans="1:17" x14ac:dyDescent="0.25">
      <c r="A4783" s="1">
        <v>45463</v>
      </c>
      <c r="B4783" t="s">
        <v>1096</v>
      </c>
      <c r="C4783" t="s">
        <v>551</v>
      </c>
      <c r="D4783" t="s">
        <v>62</v>
      </c>
      <c r="E4783" s="1">
        <v>33410</v>
      </c>
      <c r="F4783" t="s">
        <v>28</v>
      </c>
      <c r="G4783">
        <v>113</v>
      </c>
      <c r="H4783" t="s">
        <v>63</v>
      </c>
      <c r="I4783" t="s">
        <v>30</v>
      </c>
      <c r="J4783" t="s">
        <v>24</v>
      </c>
      <c r="K4783" t="str">
        <f>VLOOKUP(H4783, [1]Products!B:E, 2, FALSE)</f>
        <v>Vanilla Wafers</v>
      </c>
      <c r="L4783" s="2">
        <f>VLOOKUP(H4783, [1]Products!B:D, 3, FALSE)</f>
        <v>18</v>
      </c>
      <c r="M4783" s="2">
        <f>Table1[[#This Row],[Quantity Purchased]] * Table1[[#This Row],[Unit Price]]</f>
        <v>4068</v>
      </c>
      <c r="N4783" s="2">
        <f>VLOOKUP(H4783, [1]Products!B:E, 4, FALSE)</f>
        <v>36</v>
      </c>
      <c r="O4783" t="str">
        <f>TEXT(Table1[[#This Row],[Transaction Date]], "yyyy-mm")</f>
        <v>2024-06</v>
      </c>
      <c r="P4783" s="1">
        <f ca="1">YEAR(TODAY()) - YEAR(Table1[[#This Row],[Buyer Date of Birth]])</f>
        <v>34</v>
      </c>
      <c r="Q4783" s="2">
        <f>Table1[[#This Row],[Total Revenue]] - Table1[[#This Row],[Total Cost]]</f>
        <v>4050</v>
      </c>
    </row>
    <row r="4784" spans="1:17" x14ac:dyDescent="0.25">
      <c r="A4784" s="1">
        <v>45395</v>
      </c>
      <c r="B4784" t="s">
        <v>157</v>
      </c>
      <c r="C4784" t="s">
        <v>491</v>
      </c>
      <c r="D4784" t="s">
        <v>34</v>
      </c>
      <c r="E4784" s="1">
        <v>29441</v>
      </c>
      <c r="F4784" t="s">
        <v>75</v>
      </c>
      <c r="G4784">
        <v>390</v>
      </c>
      <c r="H4784" t="s">
        <v>54</v>
      </c>
      <c r="I4784" t="s">
        <v>36</v>
      </c>
      <c r="J4784" t="s">
        <v>24</v>
      </c>
      <c r="K4784" t="str">
        <f>VLOOKUP(H4784, [1]Products!B:E, 2, FALSE)</f>
        <v>Lemon Crisps</v>
      </c>
      <c r="L4784" s="2">
        <f>VLOOKUP(H4784, [1]Products!B:D, 3, FALSE)</f>
        <v>7</v>
      </c>
      <c r="M4784" s="2">
        <f>Table1[[#This Row],[Quantity Purchased]] * Table1[[#This Row],[Unit Price]]</f>
        <v>3510</v>
      </c>
      <c r="N4784" s="2">
        <f>VLOOKUP(H4784, [1]Products!B:E, 4, FALSE)</f>
        <v>9</v>
      </c>
      <c r="O4784" t="str">
        <f>TEXT(Table1[[#This Row],[Transaction Date]], "yyyy-mm")</f>
        <v>2024-04</v>
      </c>
      <c r="P4784" s="1">
        <f ca="1">YEAR(TODAY()) - YEAR(Table1[[#This Row],[Buyer Date of Birth]])</f>
        <v>45</v>
      </c>
      <c r="Q4784" s="2">
        <f>Table1[[#This Row],[Total Revenue]] - Table1[[#This Row],[Total Cost]]</f>
        <v>3503</v>
      </c>
    </row>
    <row r="4785" spans="1:17" x14ac:dyDescent="0.25">
      <c r="A4785" s="1">
        <v>45333</v>
      </c>
      <c r="B4785" t="s">
        <v>480</v>
      </c>
      <c r="C4785" t="s">
        <v>279</v>
      </c>
      <c r="D4785" t="s">
        <v>84</v>
      </c>
      <c r="E4785" s="1">
        <v>18283</v>
      </c>
      <c r="F4785" t="s">
        <v>40</v>
      </c>
      <c r="G4785">
        <v>435</v>
      </c>
      <c r="H4785" t="s">
        <v>49</v>
      </c>
      <c r="I4785" t="s">
        <v>23</v>
      </c>
      <c r="J4785" t="s">
        <v>24</v>
      </c>
      <c r="K4785" t="str">
        <f>VLOOKUP(H4785, [1]Products!B:E, 2, FALSE)</f>
        <v>Butter Crunch</v>
      </c>
      <c r="L4785" s="2">
        <f>VLOOKUP(H4785, [1]Products!B:D, 3, FALSE)</f>
        <v>10</v>
      </c>
      <c r="M4785" s="2">
        <f>Table1[[#This Row],[Quantity Purchased]] * Table1[[#This Row],[Unit Price]]</f>
        <v>4785</v>
      </c>
      <c r="N4785" s="2">
        <f>VLOOKUP(H4785, [1]Products!B:E, 4, FALSE)</f>
        <v>11</v>
      </c>
      <c r="O4785" t="str">
        <f>TEXT(Table1[[#This Row],[Transaction Date]], "yyyy-mm")</f>
        <v>2024-02</v>
      </c>
      <c r="P4785" s="1">
        <f ca="1">YEAR(TODAY()) - YEAR(Table1[[#This Row],[Buyer Date of Birth]])</f>
        <v>75</v>
      </c>
      <c r="Q4785" s="2">
        <f>Table1[[#This Row],[Total Revenue]] - Table1[[#This Row],[Total Cost]]</f>
        <v>4775</v>
      </c>
    </row>
    <row r="4786" spans="1:17" x14ac:dyDescent="0.25">
      <c r="A4786" s="1">
        <v>45397</v>
      </c>
      <c r="B4786" t="s">
        <v>117</v>
      </c>
      <c r="C4786" t="s">
        <v>65</v>
      </c>
      <c r="D4786" t="s">
        <v>58</v>
      </c>
      <c r="E4786" s="1">
        <v>35929</v>
      </c>
      <c r="F4786" t="s">
        <v>40</v>
      </c>
      <c r="G4786">
        <v>360</v>
      </c>
      <c r="H4786" t="s">
        <v>66</v>
      </c>
      <c r="I4786" t="s">
        <v>30</v>
      </c>
      <c r="J4786" t="s">
        <v>24</v>
      </c>
      <c r="K4786" t="str">
        <f>VLOOKUP(H4786, [1]Products!B:E, 2, FALSE)</f>
        <v>Oatmeal Cookies</v>
      </c>
      <c r="L4786" s="2">
        <f>VLOOKUP(H4786, [1]Products!B:D, 3, FALSE)</f>
        <v>19</v>
      </c>
      <c r="M4786" s="2">
        <f>Table1[[#This Row],[Quantity Purchased]] * Table1[[#This Row],[Unit Price]]</f>
        <v>8280</v>
      </c>
      <c r="N4786" s="2">
        <f>VLOOKUP(H4786, [1]Products!B:E, 4, FALSE)</f>
        <v>23</v>
      </c>
      <c r="O4786" t="str">
        <f>TEXT(Table1[[#This Row],[Transaction Date]], "yyyy-mm")</f>
        <v>2024-04</v>
      </c>
      <c r="P4786" s="1">
        <f ca="1">YEAR(TODAY()) - YEAR(Table1[[#This Row],[Buyer Date of Birth]])</f>
        <v>27</v>
      </c>
      <c r="Q4786" s="2">
        <f>Table1[[#This Row],[Total Revenue]] - Table1[[#This Row],[Total Cost]]</f>
        <v>8261</v>
      </c>
    </row>
    <row r="4787" spans="1:17" x14ac:dyDescent="0.25">
      <c r="A4787" s="1">
        <v>45462</v>
      </c>
      <c r="B4787" t="s">
        <v>204</v>
      </c>
      <c r="C4787" t="s">
        <v>391</v>
      </c>
      <c r="D4787" t="s">
        <v>58</v>
      </c>
      <c r="E4787" s="1">
        <v>18337</v>
      </c>
      <c r="F4787" t="s">
        <v>40</v>
      </c>
      <c r="G4787">
        <v>119</v>
      </c>
      <c r="H4787" t="s">
        <v>54</v>
      </c>
      <c r="I4787" t="s">
        <v>36</v>
      </c>
      <c r="J4787" t="s">
        <v>31</v>
      </c>
      <c r="K4787" t="str">
        <f>VLOOKUP(H4787, [1]Products!B:E, 2, FALSE)</f>
        <v>Lemon Crisps</v>
      </c>
      <c r="L4787" s="2">
        <f>VLOOKUP(H4787, [1]Products!B:D, 3, FALSE)</f>
        <v>7</v>
      </c>
      <c r="M4787" s="2">
        <f>Table1[[#This Row],[Quantity Purchased]] * Table1[[#This Row],[Unit Price]]</f>
        <v>1071</v>
      </c>
      <c r="N4787" s="2">
        <f>VLOOKUP(H4787, [1]Products!B:E, 4, FALSE)</f>
        <v>9</v>
      </c>
      <c r="O4787" t="str">
        <f>TEXT(Table1[[#This Row],[Transaction Date]], "yyyy-mm")</f>
        <v>2024-06</v>
      </c>
      <c r="P4787" s="1">
        <f ca="1">YEAR(TODAY()) - YEAR(Table1[[#This Row],[Buyer Date of Birth]])</f>
        <v>75</v>
      </c>
      <c r="Q4787" s="2">
        <f>Table1[[#This Row],[Total Revenue]] - Table1[[#This Row],[Total Cost]]</f>
        <v>1064</v>
      </c>
    </row>
    <row r="4788" spans="1:17" x14ac:dyDescent="0.25">
      <c r="A4788" s="1">
        <v>45408</v>
      </c>
      <c r="B4788" t="s">
        <v>64</v>
      </c>
      <c r="C4788" t="s">
        <v>913</v>
      </c>
      <c r="D4788" t="s">
        <v>100</v>
      </c>
      <c r="E4788" s="1">
        <v>16813</v>
      </c>
      <c r="F4788" t="s">
        <v>40</v>
      </c>
      <c r="G4788">
        <v>214</v>
      </c>
      <c r="H4788" t="s">
        <v>54</v>
      </c>
      <c r="I4788" t="s">
        <v>23</v>
      </c>
      <c r="J4788" t="s">
        <v>24</v>
      </c>
      <c r="K4788" t="str">
        <f>VLOOKUP(H4788, [1]Products!B:E, 2, FALSE)</f>
        <v>Lemon Crisps</v>
      </c>
      <c r="L4788" s="2">
        <f>VLOOKUP(H4788, [1]Products!B:D, 3, FALSE)</f>
        <v>7</v>
      </c>
      <c r="M4788" s="2">
        <f>Table1[[#This Row],[Quantity Purchased]] * Table1[[#This Row],[Unit Price]]</f>
        <v>1926</v>
      </c>
      <c r="N4788" s="2">
        <f>VLOOKUP(H4788, [1]Products!B:E, 4, FALSE)</f>
        <v>9</v>
      </c>
      <c r="O4788" t="str">
        <f>TEXT(Table1[[#This Row],[Transaction Date]], "yyyy-mm")</f>
        <v>2024-04</v>
      </c>
      <c r="P4788" s="1">
        <f ca="1">YEAR(TODAY()) - YEAR(Table1[[#This Row],[Buyer Date of Birth]])</f>
        <v>79</v>
      </c>
      <c r="Q4788" s="2">
        <f>Table1[[#This Row],[Total Revenue]] - Table1[[#This Row],[Total Cost]]</f>
        <v>1919</v>
      </c>
    </row>
    <row r="4789" spans="1:17" x14ac:dyDescent="0.25">
      <c r="A4789" s="1">
        <v>45304</v>
      </c>
      <c r="B4789" t="s">
        <v>702</v>
      </c>
      <c r="C4789" t="s">
        <v>69</v>
      </c>
      <c r="D4789" t="s">
        <v>34</v>
      </c>
      <c r="E4789" s="1">
        <v>21446</v>
      </c>
      <c r="F4789" t="s">
        <v>40</v>
      </c>
      <c r="G4789">
        <v>129</v>
      </c>
      <c r="H4789" t="s">
        <v>49</v>
      </c>
      <c r="I4789" t="s">
        <v>30</v>
      </c>
      <c r="J4789" t="s">
        <v>24</v>
      </c>
      <c r="K4789" t="str">
        <f>VLOOKUP(H4789, [1]Products!B:E, 2, FALSE)</f>
        <v>Butter Crunch</v>
      </c>
      <c r="L4789" s="2">
        <f>VLOOKUP(H4789, [1]Products!B:D, 3, FALSE)</f>
        <v>10</v>
      </c>
      <c r="M4789" s="2">
        <f>Table1[[#This Row],[Quantity Purchased]] * Table1[[#This Row],[Unit Price]]</f>
        <v>1419</v>
      </c>
      <c r="N4789" s="2">
        <f>VLOOKUP(H4789, [1]Products!B:E, 4, FALSE)</f>
        <v>11</v>
      </c>
      <c r="O4789" t="str">
        <f>TEXT(Table1[[#This Row],[Transaction Date]], "yyyy-mm")</f>
        <v>2024-01</v>
      </c>
      <c r="P4789" s="1">
        <f ca="1">YEAR(TODAY()) - YEAR(Table1[[#This Row],[Buyer Date of Birth]])</f>
        <v>67</v>
      </c>
      <c r="Q4789" s="2">
        <f>Table1[[#This Row],[Total Revenue]] - Table1[[#This Row],[Total Cost]]</f>
        <v>1409</v>
      </c>
    </row>
    <row r="4790" spans="1:17" x14ac:dyDescent="0.25">
      <c r="A4790" s="1">
        <v>45500</v>
      </c>
      <c r="B4790" t="s">
        <v>441</v>
      </c>
      <c r="C4790" t="s">
        <v>1426</v>
      </c>
      <c r="D4790" t="s">
        <v>78</v>
      </c>
      <c r="E4790" s="1">
        <v>23807</v>
      </c>
      <c r="F4790" t="s">
        <v>75</v>
      </c>
      <c r="G4790">
        <v>467</v>
      </c>
      <c r="H4790" t="s">
        <v>71</v>
      </c>
      <c r="I4790" t="s">
        <v>36</v>
      </c>
      <c r="J4790" t="s">
        <v>24</v>
      </c>
      <c r="K4790" t="str">
        <f>VLOOKUP(H4790, [1]Products!B:E, 2, FALSE)</f>
        <v>Peanut Butter Bites</v>
      </c>
      <c r="L4790" s="2">
        <f>VLOOKUP(H4790, [1]Products!B:D, 3, FALSE)</f>
        <v>5</v>
      </c>
      <c r="M4790" s="2">
        <f>Table1[[#This Row],[Quantity Purchased]] * Table1[[#This Row],[Unit Price]]</f>
        <v>3269</v>
      </c>
      <c r="N4790" s="2">
        <f>VLOOKUP(H4790, [1]Products!B:E, 4, FALSE)</f>
        <v>7</v>
      </c>
      <c r="O4790" t="str">
        <f>TEXT(Table1[[#This Row],[Transaction Date]], "yyyy-mm")</f>
        <v>2024-07</v>
      </c>
      <c r="P4790" s="1">
        <f ca="1">YEAR(TODAY()) - YEAR(Table1[[#This Row],[Buyer Date of Birth]])</f>
        <v>60</v>
      </c>
      <c r="Q4790" s="2">
        <f>Table1[[#This Row],[Total Revenue]] - Table1[[#This Row],[Total Cost]]</f>
        <v>3264</v>
      </c>
    </row>
    <row r="4791" spans="1:17" x14ac:dyDescent="0.25">
      <c r="A4791" s="1">
        <v>45412</v>
      </c>
      <c r="B4791" t="s">
        <v>325</v>
      </c>
      <c r="C4791" t="s">
        <v>1061</v>
      </c>
      <c r="D4791" t="s">
        <v>53</v>
      </c>
      <c r="E4791" s="1">
        <v>37440</v>
      </c>
      <c r="F4791" t="s">
        <v>28</v>
      </c>
      <c r="G4791">
        <v>55</v>
      </c>
      <c r="H4791" t="s">
        <v>29</v>
      </c>
      <c r="I4791" t="s">
        <v>23</v>
      </c>
      <c r="J4791" t="s">
        <v>24</v>
      </c>
      <c r="K4791" t="str">
        <f>VLOOKUP(H4791, [1]Products!B:E, 2, FALSE)</f>
        <v>Shortbread</v>
      </c>
      <c r="L4791" s="2">
        <f>VLOOKUP(H4791, [1]Products!B:D, 3, FALSE)</f>
        <v>10</v>
      </c>
      <c r="M4791" s="2">
        <f>Table1[[#This Row],[Quantity Purchased]] * Table1[[#This Row],[Unit Price]]</f>
        <v>2475</v>
      </c>
      <c r="N4791" s="2">
        <f>VLOOKUP(H4791, [1]Products!B:E, 4, FALSE)</f>
        <v>45</v>
      </c>
      <c r="O4791" t="str">
        <f>TEXT(Table1[[#This Row],[Transaction Date]], "yyyy-mm")</f>
        <v>2024-04</v>
      </c>
      <c r="P4791" s="1">
        <f ca="1">YEAR(TODAY()) - YEAR(Table1[[#This Row],[Buyer Date of Birth]])</f>
        <v>23</v>
      </c>
      <c r="Q4791" s="2">
        <f>Table1[[#This Row],[Total Revenue]] - Table1[[#This Row],[Total Cost]]</f>
        <v>2465</v>
      </c>
    </row>
    <row r="4792" spans="1:17" x14ac:dyDescent="0.25">
      <c r="A4792" s="1">
        <v>45411</v>
      </c>
      <c r="B4792" t="s">
        <v>630</v>
      </c>
      <c r="C4792" t="s">
        <v>1043</v>
      </c>
      <c r="D4792" t="s">
        <v>62</v>
      </c>
      <c r="E4792" s="1">
        <v>16428</v>
      </c>
      <c r="F4792" t="s">
        <v>21</v>
      </c>
      <c r="G4792">
        <v>41</v>
      </c>
      <c r="H4792" t="s">
        <v>54</v>
      </c>
      <c r="I4792" t="s">
        <v>30</v>
      </c>
      <c r="J4792" t="s">
        <v>24</v>
      </c>
      <c r="K4792" t="str">
        <f>VLOOKUP(H4792, [1]Products!B:E, 2, FALSE)</f>
        <v>Lemon Crisps</v>
      </c>
      <c r="L4792" s="2">
        <f>VLOOKUP(H4792, [1]Products!B:D, 3, FALSE)</f>
        <v>7</v>
      </c>
      <c r="M4792" s="2">
        <f>Table1[[#This Row],[Quantity Purchased]] * Table1[[#This Row],[Unit Price]]</f>
        <v>369</v>
      </c>
      <c r="N4792" s="2">
        <f>VLOOKUP(H4792, [1]Products!B:E, 4, FALSE)</f>
        <v>9</v>
      </c>
      <c r="O4792" t="str">
        <f>TEXT(Table1[[#This Row],[Transaction Date]], "yyyy-mm")</f>
        <v>2024-04</v>
      </c>
      <c r="P4792" s="1">
        <f ca="1">YEAR(TODAY()) - YEAR(Table1[[#This Row],[Buyer Date of Birth]])</f>
        <v>81</v>
      </c>
      <c r="Q4792" s="2">
        <f>Table1[[#This Row],[Total Revenue]] - Table1[[#This Row],[Total Cost]]</f>
        <v>362</v>
      </c>
    </row>
    <row r="4793" spans="1:17" x14ac:dyDescent="0.25">
      <c r="A4793" s="1">
        <v>45380</v>
      </c>
      <c r="B4793" t="s">
        <v>189</v>
      </c>
      <c r="C4793" t="s">
        <v>1336</v>
      </c>
      <c r="D4793" t="s">
        <v>53</v>
      </c>
      <c r="E4793" s="1">
        <v>32925</v>
      </c>
      <c r="F4793" t="s">
        <v>28</v>
      </c>
      <c r="G4793">
        <v>57</v>
      </c>
      <c r="H4793" t="s">
        <v>35</v>
      </c>
      <c r="I4793" t="s">
        <v>36</v>
      </c>
      <c r="J4793" t="s">
        <v>24</v>
      </c>
      <c r="K4793" t="str">
        <f>VLOOKUP(H4793, [1]Products!B:E, 2, FALSE)</f>
        <v>Caramel Biscuits</v>
      </c>
      <c r="L4793" s="2">
        <f>VLOOKUP(H4793, [1]Products!B:D, 3, FALSE)</f>
        <v>18</v>
      </c>
      <c r="M4793" s="2">
        <f>Table1[[#This Row],[Quantity Purchased]] * Table1[[#This Row],[Unit Price]]</f>
        <v>1254</v>
      </c>
      <c r="N4793" s="2">
        <f>VLOOKUP(H4793, [1]Products!B:E, 4, FALSE)</f>
        <v>22</v>
      </c>
      <c r="O4793" t="str">
        <f>TEXT(Table1[[#This Row],[Transaction Date]], "yyyy-mm")</f>
        <v>2024-03</v>
      </c>
      <c r="P4793" s="1">
        <f ca="1">YEAR(TODAY()) - YEAR(Table1[[#This Row],[Buyer Date of Birth]])</f>
        <v>35</v>
      </c>
      <c r="Q4793" s="2">
        <f>Table1[[#This Row],[Total Revenue]] - Table1[[#This Row],[Total Cost]]</f>
        <v>1236</v>
      </c>
    </row>
    <row r="4794" spans="1:17" x14ac:dyDescent="0.25">
      <c r="A4794" s="1">
        <v>45443</v>
      </c>
      <c r="B4794" t="s">
        <v>400</v>
      </c>
      <c r="C4794" t="s">
        <v>966</v>
      </c>
      <c r="D4794" t="s">
        <v>58</v>
      </c>
      <c r="E4794" s="1">
        <v>19744</v>
      </c>
      <c r="F4794" t="s">
        <v>21</v>
      </c>
      <c r="G4794">
        <v>339</v>
      </c>
      <c r="H4794" t="s">
        <v>29</v>
      </c>
      <c r="I4794" t="s">
        <v>23</v>
      </c>
      <c r="J4794" t="s">
        <v>24</v>
      </c>
      <c r="K4794" t="str">
        <f>VLOOKUP(H4794, [1]Products!B:E, 2, FALSE)</f>
        <v>Shortbread</v>
      </c>
      <c r="L4794" s="2">
        <f>VLOOKUP(H4794, [1]Products!B:D, 3, FALSE)</f>
        <v>10</v>
      </c>
      <c r="M4794" s="2">
        <f>Table1[[#This Row],[Quantity Purchased]] * Table1[[#This Row],[Unit Price]]</f>
        <v>15255</v>
      </c>
      <c r="N4794" s="2">
        <f>VLOOKUP(H4794, [1]Products!B:E, 4, FALSE)</f>
        <v>45</v>
      </c>
      <c r="O4794" t="str">
        <f>TEXT(Table1[[#This Row],[Transaction Date]], "yyyy-mm")</f>
        <v>2024-05</v>
      </c>
      <c r="P4794" s="1">
        <f ca="1">YEAR(TODAY()) - YEAR(Table1[[#This Row],[Buyer Date of Birth]])</f>
        <v>71</v>
      </c>
      <c r="Q4794" s="2">
        <f>Table1[[#This Row],[Total Revenue]] - Table1[[#This Row],[Total Cost]]</f>
        <v>15245</v>
      </c>
    </row>
    <row r="4795" spans="1:17" x14ac:dyDescent="0.25">
      <c r="A4795" s="1">
        <v>45319</v>
      </c>
      <c r="B4795" t="s">
        <v>263</v>
      </c>
      <c r="C4795" t="s">
        <v>1285</v>
      </c>
      <c r="D4795" t="s">
        <v>45</v>
      </c>
      <c r="E4795" s="1">
        <v>34782</v>
      </c>
      <c r="F4795" t="s">
        <v>40</v>
      </c>
      <c r="G4795">
        <v>393</v>
      </c>
      <c r="H4795" t="s">
        <v>71</v>
      </c>
      <c r="I4795" t="s">
        <v>30</v>
      </c>
      <c r="J4795" t="s">
        <v>24</v>
      </c>
      <c r="K4795" t="str">
        <f>VLOOKUP(H4795, [1]Products!B:E, 2, FALSE)</f>
        <v>Peanut Butter Bites</v>
      </c>
      <c r="L4795" s="2">
        <f>VLOOKUP(H4795, [1]Products!B:D, 3, FALSE)</f>
        <v>5</v>
      </c>
      <c r="M4795" s="2">
        <f>Table1[[#This Row],[Quantity Purchased]] * Table1[[#This Row],[Unit Price]]</f>
        <v>2751</v>
      </c>
      <c r="N4795" s="2">
        <f>VLOOKUP(H4795, [1]Products!B:E, 4, FALSE)</f>
        <v>7</v>
      </c>
      <c r="O4795" t="str">
        <f>TEXT(Table1[[#This Row],[Transaction Date]], "yyyy-mm")</f>
        <v>2024-01</v>
      </c>
      <c r="P4795" s="1">
        <f ca="1">YEAR(TODAY()) - YEAR(Table1[[#This Row],[Buyer Date of Birth]])</f>
        <v>30</v>
      </c>
      <c r="Q4795" s="2">
        <f>Table1[[#This Row],[Total Revenue]] - Table1[[#This Row],[Total Cost]]</f>
        <v>2746</v>
      </c>
    </row>
    <row r="4796" spans="1:17" x14ac:dyDescent="0.25">
      <c r="A4796" s="1">
        <v>45487</v>
      </c>
      <c r="B4796" t="s">
        <v>480</v>
      </c>
      <c r="C4796" t="s">
        <v>1382</v>
      </c>
      <c r="D4796" t="s">
        <v>20</v>
      </c>
      <c r="E4796" s="1">
        <v>36621</v>
      </c>
      <c r="F4796" t="s">
        <v>40</v>
      </c>
      <c r="G4796">
        <v>451</v>
      </c>
      <c r="H4796" t="s">
        <v>63</v>
      </c>
      <c r="I4796" t="s">
        <v>36</v>
      </c>
      <c r="J4796" t="s">
        <v>24</v>
      </c>
      <c r="K4796" t="str">
        <f>VLOOKUP(H4796, [1]Products!B:E, 2, FALSE)</f>
        <v>Vanilla Wafers</v>
      </c>
      <c r="L4796" s="2">
        <f>VLOOKUP(H4796, [1]Products!B:D, 3, FALSE)</f>
        <v>18</v>
      </c>
      <c r="M4796" s="2">
        <f>Table1[[#This Row],[Quantity Purchased]] * Table1[[#This Row],[Unit Price]]</f>
        <v>16236</v>
      </c>
      <c r="N4796" s="2">
        <f>VLOOKUP(H4796, [1]Products!B:E, 4, FALSE)</f>
        <v>36</v>
      </c>
      <c r="O4796" t="str">
        <f>TEXT(Table1[[#This Row],[Transaction Date]], "yyyy-mm")</f>
        <v>2024-07</v>
      </c>
      <c r="P4796" s="1">
        <f ca="1">YEAR(TODAY()) - YEAR(Table1[[#This Row],[Buyer Date of Birth]])</f>
        <v>25</v>
      </c>
      <c r="Q4796" s="2">
        <f>Table1[[#This Row],[Total Revenue]] - Table1[[#This Row],[Total Cost]]</f>
        <v>16218</v>
      </c>
    </row>
    <row r="4797" spans="1:17" x14ac:dyDescent="0.25">
      <c r="A4797" s="1">
        <v>45302</v>
      </c>
      <c r="B4797" t="s">
        <v>253</v>
      </c>
      <c r="C4797" t="s">
        <v>272</v>
      </c>
      <c r="D4797" t="s">
        <v>53</v>
      </c>
      <c r="E4797" s="1">
        <v>30720</v>
      </c>
      <c r="F4797" t="s">
        <v>75</v>
      </c>
      <c r="G4797">
        <v>181</v>
      </c>
      <c r="H4797" t="s">
        <v>66</v>
      </c>
      <c r="I4797" t="s">
        <v>23</v>
      </c>
      <c r="J4797" t="s">
        <v>24</v>
      </c>
      <c r="K4797" t="str">
        <f>VLOOKUP(H4797, [1]Products!B:E, 2, FALSE)</f>
        <v>Oatmeal Cookies</v>
      </c>
      <c r="L4797" s="2">
        <f>VLOOKUP(H4797, [1]Products!B:D, 3, FALSE)</f>
        <v>19</v>
      </c>
      <c r="M4797" s="2">
        <f>Table1[[#This Row],[Quantity Purchased]] * Table1[[#This Row],[Unit Price]]</f>
        <v>4163</v>
      </c>
      <c r="N4797" s="2">
        <f>VLOOKUP(H4797, [1]Products!B:E, 4, FALSE)</f>
        <v>23</v>
      </c>
      <c r="O4797" t="str">
        <f>TEXT(Table1[[#This Row],[Transaction Date]], "yyyy-mm")</f>
        <v>2024-01</v>
      </c>
      <c r="P4797" s="1">
        <f ca="1">YEAR(TODAY()) - YEAR(Table1[[#This Row],[Buyer Date of Birth]])</f>
        <v>41</v>
      </c>
      <c r="Q4797" s="2">
        <f>Table1[[#This Row],[Total Revenue]] - Table1[[#This Row],[Total Cost]]</f>
        <v>4144</v>
      </c>
    </row>
    <row r="4798" spans="1:17" x14ac:dyDescent="0.25">
      <c r="A4798" s="1">
        <v>45405</v>
      </c>
      <c r="B4798" t="s">
        <v>389</v>
      </c>
      <c r="C4798" t="s">
        <v>490</v>
      </c>
      <c r="D4798" t="s">
        <v>84</v>
      </c>
      <c r="E4798" s="1">
        <v>31203</v>
      </c>
      <c r="F4798" t="s">
        <v>75</v>
      </c>
      <c r="G4798">
        <v>443</v>
      </c>
      <c r="H4798" t="s">
        <v>29</v>
      </c>
      <c r="I4798" t="s">
        <v>30</v>
      </c>
      <c r="J4798" t="s">
        <v>24</v>
      </c>
      <c r="K4798" t="str">
        <f>VLOOKUP(H4798, [1]Products!B:E, 2, FALSE)</f>
        <v>Shortbread</v>
      </c>
      <c r="L4798" s="2">
        <f>VLOOKUP(H4798, [1]Products!B:D, 3, FALSE)</f>
        <v>10</v>
      </c>
      <c r="M4798" s="2">
        <f>Table1[[#This Row],[Quantity Purchased]] * Table1[[#This Row],[Unit Price]]</f>
        <v>19935</v>
      </c>
      <c r="N4798" s="2">
        <f>VLOOKUP(H4798, [1]Products!B:E, 4, FALSE)</f>
        <v>45</v>
      </c>
      <c r="O4798" t="str">
        <f>TEXT(Table1[[#This Row],[Transaction Date]], "yyyy-mm")</f>
        <v>2024-04</v>
      </c>
      <c r="P4798" s="1">
        <f ca="1">YEAR(TODAY()) - YEAR(Table1[[#This Row],[Buyer Date of Birth]])</f>
        <v>40</v>
      </c>
      <c r="Q4798" s="2">
        <f>Table1[[#This Row],[Total Revenue]] - Table1[[#This Row],[Total Cost]]</f>
        <v>19925</v>
      </c>
    </row>
    <row r="4799" spans="1:17" x14ac:dyDescent="0.25">
      <c r="A4799" s="1">
        <v>45466</v>
      </c>
      <c r="B4799" t="s">
        <v>115</v>
      </c>
      <c r="C4799" t="s">
        <v>602</v>
      </c>
      <c r="D4799" t="s">
        <v>100</v>
      </c>
      <c r="E4799" s="1">
        <v>19245</v>
      </c>
      <c r="F4799" t="s">
        <v>40</v>
      </c>
      <c r="G4799">
        <v>261</v>
      </c>
      <c r="H4799" t="s">
        <v>66</v>
      </c>
      <c r="I4799" t="s">
        <v>36</v>
      </c>
      <c r="J4799" t="s">
        <v>24</v>
      </c>
      <c r="K4799" t="str">
        <f>VLOOKUP(H4799, [1]Products!B:E, 2, FALSE)</f>
        <v>Oatmeal Cookies</v>
      </c>
      <c r="L4799" s="2">
        <f>VLOOKUP(H4799, [1]Products!B:D, 3, FALSE)</f>
        <v>19</v>
      </c>
      <c r="M4799" s="2">
        <f>Table1[[#This Row],[Quantity Purchased]] * Table1[[#This Row],[Unit Price]]</f>
        <v>6003</v>
      </c>
      <c r="N4799" s="2">
        <f>VLOOKUP(H4799, [1]Products!B:E, 4, FALSE)</f>
        <v>23</v>
      </c>
      <c r="O4799" t="str">
        <f>TEXT(Table1[[#This Row],[Transaction Date]], "yyyy-mm")</f>
        <v>2024-06</v>
      </c>
      <c r="P4799" s="1">
        <f ca="1">YEAR(TODAY()) - YEAR(Table1[[#This Row],[Buyer Date of Birth]])</f>
        <v>73</v>
      </c>
      <c r="Q4799" s="2">
        <f>Table1[[#This Row],[Total Revenue]] - Table1[[#This Row],[Total Cost]]</f>
        <v>5984</v>
      </c>
    </row>
    <row r="4800" spans="1:17" x14ac:dyDescent="0.25">
      <c r="A4800" s="1">
        <v>45436</v>
      </c>
      <c r="B4800" t="s">
        <v>131</v>
      </c>
      <c r="C4800" t="s">
        <v>1052</v>
      </c>
      <c r="D4800" t="s">
        <v>62</v>
      </c>
      <c r="E4800" s="1">
        <v>33106</v>
      </c>
      <c r="F4800" t="s">
        <v>75</v>
      </c>
      <c r="G4800">
        <v>148</v>
      </c>
      <c r="H4800" t="s">
        <v>72</v>
      </c>
      <c r="I4800" t="s">
        <v>23</v>
      </c>
      <c r="J4800" t="s">
        <v>24</v>
      </c>
      <c r="K4800" t="str">
        <f>VLOOKUP(H4800, [1]Products!B:E, 2, FALSE)</f>
        <v>Choco Delight</v>
      </c>
      <c r="L4800" s="2">
        <f>VLOOKUP(H4800, [1]Products!B:D, 3, FALSE)</f>
        <v>3</v>
      </c>
      <c r="M4800" s="2">
        <f>Table1[[#This Row],[Quantity Purchased]] * Table1[[#This Row],[Unit Price]]</f>
        <v>740</v>
      </c>
      <c r="N4800" s="2">
        <f>VLOOKUP(H4800, [1]Products!B:E, 4, FALSE)</f>
        <v>5</v>
      </c>
      <c r="O4800" t="str">
        <f>TEXT(Table1[[#This Row],[Transaction Date]], "yyyy-mm")</f>
        <v>2024-05</v>
      </c>
      <c r="P4800" s="1">
        <f ca="1">YEAR(TODAY()) - YEAR(Table1[[#This Row],[Buyer Date of Birth]])</f>
        <v>35</v>
      </c>
      <c r="Q4800" s="2">
        <f>Table1[[#This Row],[Total Revenue]] - Table1[[#This Row],[Total Cost]]</f>
        <v>737</v>
      </c>
    </row>
    <row r="4801" spans="1:17" x14ac:dyDescent="0.25">
      <c r="A4801" s="1">
        <v>45380</v>
      </c>
      <c r="B4801" t="s">
        <v>113</v>
      </c>
      <c r="C4801" t="s">
        <v>128</v>
      </c>
      <c r="D4801" t="s">
        <v>62</v>
      </c>
      <c r="E4801" s="1">
        <v>22333</v>
      </c>
      <c r="F4801" t="s">
        <v>75</v>
      </c>
      <c r="G4801">
        <v>445</v>
      </c>
      <c r="H4801" t="s">
        <v>49</v>
      </c>
      <c r="I4801" t="s">
        <v>30</v>
      </c>
      <c r="J4801" t="s">
        <v>24</v>
      </c>
      <c r="K4801" t="str">
        <f>VLOOKUP(H4801, [1]Products!B:E, 2, FALSE)</f>
        <v>Butter Crunch</v>
      </c>
      <c r="L4801" s="2">
        <f>VLOOKUP(H4801, [1]Products!B:D, 3, FALSE)</f>
        <v>10</v>
      </c>
      <c r="M4801" s="2">
        <f>Table1[[#This Row],[Quantity Purchased]] * Table1[[#This Row],[Unit Price]]</f>
        <v>4895</v>
      </c>
      <c r="N4801" s="2">
        <f>VLOOKUP(H4801, [1]Products!B:E, 4, FALSE)</f>
        <v>11</v>
      </c>
      <c r="O4801" t="str">
        <f>TEXT(Table1[[#This Row],[Transaction Date]], "yyyy-mm")</f>
        <v>2024-03</v>
      </c>
      <c r="P4801" s="1">
        <f ca="1">YEAR(TODAY()) - YEAR(Table1[[#This Row],[Buyer Date of Birth]])</f>
        <v>64</v>
      </c>
      <c r="Q4801" s="2">
        <f>Table1[[#This Row],[Total Revenue]] - Table1[[#This Row],[Total Cost]]</f>
        <v>4885</v>
      </c>
    </row>
    <row r="4802" spans="1:17" x14ac:dyDescent="0.25">
      <c r="A4802" s="1">
        <v>45319</v>
      </c>
      <c r="B4802" t="s">
        <v>32</v>
      </c>
      <c r="C4802" t="s">
        <v>427</v>
      </c>
      <c r="D4802" t="s">
        <v>45</v>
      </c>
      <c r="E4802" s="1">
        <v>17746</v>
      </c>
      <c r="F4802" t="s">
        <v>75</v>
      </c>
      <c r="G4802">
        <v>308</v>
      </c>
      <c r="H4802" t="s">
        <v>71</v>
      </c>
      <c r="I4802" t="s">
        <v>36</v>
      </c>
      <c r="J4802" t="s">
        <v>24</v>
      </c>
      <c r="K4802" t="str">
        <f>VLOOKUP(H4802, [1]Products!B:E, 2, FALSE)</f>
        <v>Peanut Butter Bites</v>
      </c>
      <c r="L4802" s="2">
        <f>VLOOKUP(H4802, [1]Products!B:D, 3, FALSE)</f>
        <v>5</v>
      </c>
      <c r="M4802" s="2">
        <f>Table1[[#This Row],[Quantity Purchased]] * Table1[[#This Row],[Unit Price]]</f>
        <v>2156</v>
      </c>
      <c r="N4802" s="2">
        <f>VLOOKUP(H4802, [1]Products!B:E, 4, FALSE)</f>
        <v>7</v>
      </c>
      <c r="O4802" t="str">
        <f>TEXT(Table1[[#This Row],[Transaction Date]], "yyyy-mm")</f>
        <v>2024-01</v>
      </c>
      <c r="P4802" s="1">
        <f ca="1">YEAR(TODAY()) - YEAR(Table1[[#This Row],[Buyer Date of Birth]])</f>
        <v>77</v>
      </c>
      <c r="Q4802" s="2">
        <f>Table1[[#This Row],[Total Revenue]] - Table1[[#This Row],[Total Cost]]</f>
        <v>2151</v>
      </c>
    </row>
    <row r="4803" spans="1:17" x14ac:dyDescent="0.25">
      <c r="A4803" s="1">
        <v>45398</v>
      </c>
      <c r="B4803" t="s">
        <v>123</v>
      </c>
      <c r="C4803" t="s">
        <v>364</v>
      </c>
      <c r="D4803" t="s">
        <v>58</v>
      </c>
      <c r="E4803" s="1">
        <v>35825</v>
      </c>
      <c r="F4803" t="s">
        <v>40</v>
      </c>
      <c r="G4803">
        <v>13</v>
      </c>
      <c r="H4803" t="s">
        <v>63</v>
      </c>
      <c r="I4803" t="s">
        <v>23</v>
      </c>
      <c r="J4803" t="s">
        <v>24</v>
      </c>
      <c r="K4803" t="str">
        <f>VLOOKUP(H4803, [1]Products!B:E, 2, FALSE)</f>
        <v>Vanilla Wafers</v>
      </c>
      <c r="L4803" s="2">
        <f>VLOOKUP(H4803, [1]Products!B:D, 3, FALSE)</f>
        <v>18</v>
      </c>
      <c r="M4803" s="2">
        <f>Table1[[#This Row],[Quantity Purchased]] * Table1[[#This Row],[Unit Price]]</f>
        <v>468</v>
      </c>
      <c r="N4803" s="2">
        <f>VLOOKUP(H4803, [1]Products!B:E, 4, FALSE)</f>
        <v>36</v>
      </c>
      <c r="O4803" t="str">
        <f>TEXT(Table1[[#This Row],[Transaction Date]], "yyyy-mm")</f>
        <v>2024-04</v>
      </c>
      <c r="P4803" s="1">
        <f ca="1">YEAR(TODAY()) - YEAR(Table1[[#This Row],[Buyer Date of Birth]])</f>
        <v>27</v>
      </c>
      <c r="Q4803" s="2">
        <f>Table1[[#This Row],[Total Revenue]] - Table1[[#This Row],[Total Cost]]</f>
        <v>450</v>
      </c>
    </row>
    <row r="4804" spans="1:17" x14ac:dyDescent="0.25">
      <c r="A4804" s="1">
        <v>45419</v>
      </c>
      <c r="B4804" t="s">
        <v>296</v>
      </c>
      <c r="C4804" t="s">
        <v>38</v>
      </c>
      <c r="D4804" t="s">
        <v>89</v>
      </c>
      <c r="E4804" s="1">
        <v>17498</v>
      </c>
      <c r="F4804" t="s">
        <v>21</v>
      </c>
      <c r="G4804">
        <v>73</v>
      </c>
      <c r="H4804" t="s">
        <v>49</v>
      </c>
      <c r="I4804" t="s">
        <v>30</v>
      </c>
      <c r="J4804" t="s">
        <v>24</v>
      </c>
      <c r="K4804" t="str">
        <f>VLOOKUP(H4804, [1]Products!B:E, 2, FALSE)</f>
        <v>Butter Crunch</v>
      </c>
      <c r="L4804" s="2">
        <f>VLOOKUP(H4804, [1]Products!B:D, 3, FALSE)</f>
        <v>10</v>
      </c>
      <c r="M4804" s="2">
        <f>Table1[[#This Row],[Quantity Purchased]] * Table1[[#This Row],[Unit Price]]</f>
        <v>803</v>
      </c>
      <c r="N4804" s="2">
        <f>VLOOKUP(H4804, [1]Products!B:E, 4, FALSE)</f>
        <v>11</v>
      </c>
      <c r="O4804" t="str">
        <f>TEXT(Table1[[#This Row],[Transaction Date]], "yyyy-mm")</f>
        <v>2024-05</v>
      </c>
      <c r="P4804" s="1">
        <f ca="1">YEAR(TODAY()) - YEAR(Table1[[#This Row],[Buyer Date of Birth]])</f>
        <v>78</v>
      </c>
      <c r="Q4804" s="2">
        <f>Table1[[#This Row],[Total Revenue]] - Table1[[#This Row],[Total Cost]]</f>
        <v>793</v>
      </c>
    </row>
    <row r="4805" spans="1:17" x14ac:dyDescent="0.25">
      <c r="A4805" s="1">
        <v>45394</v>
      </c>
      <c r="B4805" t="s">
        <v>462</v>
      </c>
      <c r="C4805" t="s">
        <v>159</v>
      </c>
      <c r="D4805" t="s">
        <v>45</v>
      </c>
      <c r="E4805" s="1">
        <v>22375</v>
      </c>
      <c r="F4805" t="s">
        <v>40</v>
      </c>
      <c r="G4805">
        <v>385</v>
      </c>
      <c r="H4805" t="s">
        <v>54</v>
      </c>
      <c r="I4805" t="s">
        <v>36</v>
      </c>
      <c r="J4805" t="s">
        <v>24</v>
      </c>
      <c r="K4805" t="str">
        <f>VLOOKUP(H4805, [1]Products!B:E, 2, FALSE)</f>
        <v>Lemon Crisps</v>
      </c>
      <c r="L4805" s="2">
        <f>VLOOKUP(H4805, [1]Products!B:D, 3, FALSE)</f>
        <v>7</v>
      </c>
      <c r="M4805" s="2">
        <f>Table1[[#This Row],[Quantity Purchased]] * Table1[[#This Row],[Unit Price]]</f>
        <v>3465</v>
      </c>
      <c r="N4805" s="2">
        <f>VLOOKUP(H4805, [1]Products!B:E, 4, FALSE)</f>
        <v>9</v>
      </c>
      <c r="O4805" t="str">
        <f>TEXT(Table1[[#This Row],[Transaction Date]], "yyyy-mm")</f>
        <v>2024-04</v>
      </c>
      <c r="P4805" s="1">
        <f ca="1">YEAR(TODAY()) - YEAR(Table1[[#This Row],[Buyer Date of Birth]])</f>
        <v>64</v>
      </c>
      <c r="Q4805" s="2">
        <f>Table1[[#This Row],[Total Revenue]] - Table1[[#This Row],[Total Cost]]</f>
        <v>3458</v>
      </c>
    </row>
    <row r="4806" spans="1:17" x14ac:dyDescent="0.25">
      <c r="A4806" s="1">
        <v>45320</v>
      </c>
      <c r="B4806" t="s">
        <v>309</v>
      </c>
      <c r="C4806" t="s">
        <v>1427</v>
      </c>
      <c r="D4806" t="s">
        <v>34</v>
      </c>
      <c r="E4806" s="1">
        <v>32655</v>
      </c>
      <c r="F4806" t="s">
        <v>75</v>
      </c>
      <c r="G4806">
        <v>27</v>
      </c>
      <c r="H4806" t="s">
        <v>72</v>
      </c>
      <c r="I4806" t="s">
        <v>23</v>
      </c>
      <c r="J4806" t="s">
        <v>24</v>
      </c>
      <c r="K4806" t="str">
        <f>VLOOKUP(H4806, [1]Products!B:E, 2, FALSE)</f>
        <v>Choco Delight</v>
      </c>
      <c r="L4806" s="2">
        <f>VLOOKUP(H4806, [1]Products!B:D, 3, FALSE)</f>
        <v>3</v>
      </c>
      <c r="M4806" s="2">
        <f>Table1[[#This Row],[Quantity Purchased]] * Table1[[#This Row],[Unit Price]]</f>
        <v>135</v>
      </c>
      <c r="N4806" s="2">
        <f>VLOOKUP(H4806, [1]Products!B:E, 4, FALSE)</f>
        <v>5</v>
      </c>
      <c r="O4806" t="str">
        <f>TEXT(Table1[[#This Row],[Transaction Date]], "yyyy-mm")</f>
        <v>2024-01</v>
      </c>
      <c r="P4806" s="1">
        <f ca="1">YEAR(TODAY()) - YEAR(Table1[[#This Row],[Buyer Date of Birth]])</f>
        <v>36</v>
      </c>
      <c r="Q4806" s="2">
        <f>Table1[[#This Row],[Total Revenue]] - Table1[[#This Row],[Total Cost]]</f>
        <v>132</v>
      </c>
    </row>
    <row r="4807" spans="1:17" x14ac:dyDescent="0.25">
      <c r="A4807" s="1">
        <v>45405</v>
      </c>
      <c r="B4807" t="s">
        <v>204</v>
      </c>
      <c r="C4807" t="s">
        <v>99</v>
      </c>
      <c r="D4807" t="s">
        <v>34</v>
      </c>
      <c r="E4807" s="1">
        <v>17591</v>
      </c>
      <c r="F4807" t="s">
        <v>28</v>
      </c>
      <c r="G4807">
        <v>55</v>
      </c>
      <c r="H4807" t="s">
        <v>35</v>
      </c>
      <c r="I4807" t="s">
        <v>30</v>
      </c>
      <c r="J4807" t="s">
        <v>31</v>
      </c>
      <c r="K4807" t="str">
        <f>VLOOKUP(H4807, [1]Products!B:E, 2, FALSE)</f>
        <v>Caramel Biscuits</v>
      </c>
      <c r="L4807" s="2">
        <f>VLOOKUP(H4807, [1]Products!B:D, 3, FALSE)</f>
        <v>18</v>
      </c>
      <c r="M4807" s="2">
        <f>Table1[[#This Row],[Quantity Purchased]] * Table1[[#This Row],[Unit Price]]</f>
        <v>1210</v>
      </c>
      <c r="N4807" s="2">
        <f>VLOOKUP(H4807, [1]Products!B:E, 4, FALSE)</f>
        <v>22</v>
      </c>
      <c r="O4807" t="str">
        <f>TEXT(Table1[[#This Row],[Transaction Date]], "yyyy-mm")</f>
        <v>2024-04</v>
      </c>
      <c r="P4807" s="1">
        <f ca="1">YEAR(TODAY()) - YEAR(Table1[[#This Row],[Buyer Date of Birth]])</f>
        <v>77</v>
      </c>
      <c r="Q4807" s="2">
        <f>Table1[[#This Row],[Total Revenue]] - Table1[[#This Row],[Total Cost]]</f>
        <v>1192</v>
      </c>
    </row>
    <row r="4808" spans="1:17" x14ac:dyDescent="0.25">
      <c r="A4808" s="1">
        <v>45389</v>
      </c>
      <c r="B4808" t="s">
        <v>117</v>
      </c>
      <c r="C4808" t="s">
        <v>44</v>
      </c>
      <c r="D4808" t="s">
        <v>20</v>
      </c>
      <c r="E4808" s="1">
        <v>34817</v>
      </c>
      <c r="F4808" t="s">
        <v>28</v>
      </c>
      <c r="G4808">
        <v>33</v>
      </c>
      <c r="H4808" t="s">
        <v>41</v>
      </c>
      <c r="I4808" t="s">
        <v>36</v>
      </c>
      <c r="J4808" t="s">
        <v>24</v>
      </c>
      <c r="K4808" t="str">
        <f>VLOOKUP(H4808, [1]Products!B:E, 2, FALSE)</f>
        <v>Ginger Snaps</v>
      </c>
      <c r="L4808" s="2">
        <f>VLOOKUP(H4808, [1]Products!B:D, 3, FALSE)</f>
        <v>14</v>
      </c>
      <c r="M4808" s="2">
        <f>Table1[[#This Row],[Quantity Purchased]] * Table1[[#This Row],[Unit Price]]</f>
        <v>924</v>
      </c>
      <c r="N4808" s="2">
        <f>VLOOKUP(H4808, [1]Products!B:E, 4, FALSE)</f>
        <v>28</v>
      </c>
      <c r="O4808" t="str">
        <f>TEXT(Table1[[#This Row],[Transaction Date]], "yyyy-mm")</f>
        <v>2024-04</v>
      </c>
      <c r="P4808" s="1">
        <f ca="1">YEAR(TODAY()) - YEAR(Table1[[#This Row],[Buyer Date of Birth]])</f>
        <v>30</v>
      </c>
      <c r="Q4808" s="2">
        <f>Table1[[#This Row],[Total Revenue]] - Table1[[#This Row],[Total Cost]]</f>
        <v>910</v>
      </c>
    </row>
    <row r="4809" spans="1:17" x14ac:dyDescent="0.25">
      <c r="A4809" s="1">
        <v>45490</v>
      </c>
      <c r="B4809" t="s">
        <v>441</v>
      </c>
      <c r="C4809" t="s">
        <v>272</v>
      </c>
      <c r="D4809" t="s">
        <v>84</v>
      </c>
      <c r="E4809" s="1">
        <v>28012</v>
      </c>
      <c r="F4809" t="s">
        <v>40</v>
      </c>
      <c r="G4809">
        <v>484</v>
      </c>
      <c r="H4809" t="s">
        <v>66</v>
      </c>
      <c r="I4809" t="s">
        <v>23</v>
      </c>
      <c r="J4809" t="s">
        <v>24</v>
      </c>
      <c r="K4809" t="str">
        <f>VLOOKUP(H4809, [1]Products!B:E, 2, FALSE)</f>
        <v>Oatmeal Cookies</v>
      </c>
      <c r="L4809" s="2">
        <f>VLOOKUP(H4809, [1]Products!B:D, 3, FALSE)</f>
        <v>19</v>
      </c>
      <c r="M4809" s="2">
        <f>Table1[[#This Row],[Quantity Purchased]] * Table1[[#This Row],[Unit Price]]</f>
        <v>11132</v>
      </c>
      <c r="N4809" s="2">
        <f>VLOOKUP(H4809, [1]Products!B:E, 4, FALSE)</f>
        <v>23</v>
      </c>
      <c r="O4809" t="str">
        <f>TEXT(Table1[[#This Row],[Transaction Date]], "yyyy-mm")</f>
        <v>2024-07</v>
      </c>
      <c r="P4809" s="1">
        <f ca="1">YEAR(TODAY()) - YEAR(Table1[[#This Row],[Buyer Date of Birth]])</f>
        <v>49</v>
      </c>
      <c r="Q4809" s="2">
        <f>Table1[[#This Row],[Total Revenue]] - Table1[[#This Row],[Total Cost]]</f>
        <v>11113</v>
      </c>
    </row>
    <row r="4810" spans="1:17" x14ac:dyDescent="0.25">
      <c r="A4810" s="1">
        <v>45369</v>
      </c>
      <c r="B4810" t="s">
        <v>225</v>
      </c>
      <c r="C4810" t="s">
        <v>418</v>
      </c>
      <c r="D4810" t="s">
        <v>100</v>
      </c>
      <c r="E4810" s="1">
        <v>37562</v>
      </c>
      <c r="F4810" t="s">
        <v>28</v>
      </c>
      <c r="G4810">
        <v>283</v>
      </c>
      <c r="H4810" t="s">
        <v>71</v>
      </c>
      <c r="I4810" t="s">
        <v>30</v>
      </c>
      <c r="J4810" t="s">
        <v>24</v>
      </c>
      <c r="K4810" t="str">
        <f>VLOOKUP(H4810, [1]Products!B:E, 2, FALSE)</f>
        <v>Peanut Butter Bites</v>
      </c>
      <c r="L4810" s="2">
        <f>VLOOKUP(H4810, [1]Products!B:D, 3, FALSE)</f>
        <v>5</v>
      </c>
      <c r="M4810" s="2">
        <f>Table1[[#This Row],[Quantity Purchased]] * Table1[[#This Row],[Unit Price]]</f>
        <v>1981</v>
      </c>
      <c r="N4810" s="2">
        <f>VLOOKUP(H4810, [1]Products!B:E, 4, FALSE)</f>
        <v>7</v>
      </c>
      <c r="O4810" t="str">
        <f>TEXT(Table1[[#This Row],[Transaction Date]], "yyyy-mm")</f>
        <v>2024-03</v>
      </c>
      <c r="P4810" s="1">
        <f ca="1">YEAR(TODAY()) - YEAR(Table1[[#This Row],[Buyer Date of Birth]])</f>
        <v>23</v>
      </c>
      <c r="Q4810" s="2">
        <f>Table1[[#This Row],[Total Revenue]] - Table1[[#This Row],[Total Cost]]</f>
        <v>1976</v>
      </c>
    </row>
    <row r="4811" spans="1:17" x14ac:dyDescent="0.25">
      <c r="A4811" s="1">
        <v>45315</v>
      </c>
      <c r="B4811" t="s">
        <v>993</v>
      </c>
      <c r="C4811" t="s">
        <v>1428</v>
      </c>
      <c r="D4811" t="s">
        <v>84</v>
      </c>
      <c r="E4811" s="1">
        <v>30831</v>
      </c>
      <c r="F4811" t="s">
        <v>21</v>
      </c>
      <c r="G4811">
        <v>358</v>
      </c>
      <c r="H4811" t="s">
        <v>54</v>
      </c>
      <c r="I4811" t="s">
        <v>36</v>
      </c>
      <c r="J4811" t="s">
        <v>24</v>
      </c>
      <c r="K4811" t="str">
        <f>VLOOKUP(H4811, [1]Products!B:E, 2, FALSE)</f>
        <v>Lemon Crisps</v>
      </c>
      <c r="L4811" s="2">
        <f>VLOOKUP(H4811, [1]Products!B:D, 3, FALSE)</f>
        <v>7</v>
      </c>
      <c r="M4811" s="2">
        <f>Table1[[#This Row],[Quantity Purchased]] * Table1[[#This Row],[Unit Price]]</f>
        <v>3222</v>
      </c>
      <c r="N4811" s="2">
        <f>VLOOKUP(H4811, [1]Products!B:E, 4, FALSE)</f>
        <v>9</v>
      </c>
      <c r="O4811" t="str">
        <f>TEXT(Table1[[#This Row],[Transaction Date]], "yyyy-mm")</f>
        <v>2024-01</v>
      </c>
      <c r="P4811" s="1">
        <f ca="1">YEAR(TODAY()) - YEAR(Table1[[#This Row],[Buyer Date of Birth]])</f>
        <v>41</v>
      </c>
      <c r="Q4811" s="2">
        <f>Table1[[#This Row],[Total Revenue]] - Table1[[#This Row],[Total Cost]]</f>
        <v>3215</v>
      </c>
    </row>
    <row r="4812" spans="1:17" x14ac:dyDescent="0.25">
      <c r="A4812" s="1">
        <v>45395</v>
      </c>
      <c r="B4812" t="s">
        <v>400</v>
      </c>
      <c r="C4812" t="s">
        <v>1215</v>
      </c>
      <c r="D4812" t="s">
        <v>78</v>
      </c>
      <c r="E4812" s="1">
        <v>30002</v>
      </c>
      <c r="F4812" t="s">
        <v>21</v>
      </c>
      <c r="G4812">
        <v>292</v>
      </c>
      <c r="H4812" t="s">
        <v>63</v>
      </c>
      <c r="I4812" t="s">
        <v>23</v>
      </c>
      <c r="J4812" t="s">
        <v>24</v>
      </c>
      <c r="K4812" t="str">
        <f>VLOOKUP(H4812, [1]Products!B:E, 2, FALSE)</f>
        <v>Vanilla Wafers</v>
      </c>
      <c r="L4812" s="2">
        <f>VLOOKUP(H4812, [1]Products!B:D, 3, FALSE)</f>
        <v>18</v>
      </c>
      <c r="M4812" s="2">
        <f>Table1[[#This Row],[Quantity Purchased]] * Table1[[#This Row],[Unit Price]]</f>
        <v>10512</v>
      </c>
      <c r="N4812" s="2">
        <f>VLOOKUP(H4812, [1]Products!B:E, 4, FALSE)</f>
        <v>36</v>
      </c>
      <c r="O4812" t="str">
        <f>TEXT(Table1[[#This Row],[Transaction Date]], "yyyy-mm")</f>
        <v>2024-04</v>
      </c>
      <c r="P4812" s="1">
        <f ca="1">YEAR(TODAY()) - YEAR(Table1[[#This Row],[Buyer Date of Birth]])</f>
        <v>43</v>
      </c>
      <c r="Q4812" s="2">
        <f>Table1[[#This Row],[Total Revenue]] - Table1[[#This Row],[Total Cost]]</f>
        <v>10494</v>
      </c>
    </row>
    <row r="4813" spans="1:17" x14ac:dyDescent="0.25">
      <c r="A4813" s="1">
        <v>45332</v>
      </c>
      <c r="B4813" t="s">
        <v>500</v>
      </c>
      <c r="C4813" t="s">
        <v>410</v>
      </c>
      <c r="D4813" t="s">
        <v>78</v>
      </c>
      <c r="E4813" s="1">
        <v>34042</v>
      </c>
      <c r="F4813" t="s">
        <v>21</v>
      </c>
      <c r="G4813">
        <v>128</v>
      </c>
      <c r="H4813" t="s">
        <v>63</v>
      </c>
      <c r="I4813" t="s">
        <v>30</v>
      </c>
      <c r="J4813" t="s">
        <v>24</v>
      </c>
      <c r="K4813" t="str">
        <f>VLOOKUP(H4813, [1]Products!B:E, 2, FALSE)</f>
        <v>Vanilla Wafers</v>
      </c>
      <c r="L4813" s="2">
        <f>VLOOKUP(H4813, [1]Products!B:D, 3, FALSE)</f>
        <v>18</v>
      </c>
      <c r="M4813" s="2">
        <f>Table1[[#This Row],[Quantity Purchased]] * Table1[[#This Row],[Unit Price]]</f>
        <v>4608</v>
      </c>
      <c r="N4813" s="2">
        <f>VLOOKUP(H4813, [1]Products!B:E, 4, FALSE)</f>
        <v>36</v>
      </c>
      <c r="O4813" t="str">
        <f>TEXT(Table1[[#This Row],[Transaction Date]], "yyyy-mm")</f>
        <v>2024-02</v>
      </c>
      <c r="P4813" s="1">
        <f ca="1">YEAR(TODAY()) - YEAR(Table1[[#This Row],[Buyer Date of Birth]])</f>
        <v>32</v>
      </c>
      <c r="Q4813" s="2">
        <f>Table1[[#This Row],[Total Revenue]] - Table1[[#This Row],[Total Cost]]</f>
        <v>4590</v>
      </c>
    </row>
    <row r="4814" spans="1:17" x14ac:dyDescent="0.25">
      <c r="A4814" s="1">
        <v>45316</v>
      </c>
      <c r="B4814" t="s">
        <v>319</v>
      </c>
      <c r="C4814" t="s">
        <v>134</v>
      </c>
      <c r="D4814" t="s">
        <v>78</v>
      </c>
      <c r="E4814" s="1">
        <v>23609</v>
      </c>
      <c r="F4814" t="s">
        <v>21</v>
      </c>
      <c r="G4814">
        <v>208</v>
      </c>
      <c r="H4814" t="s">
        <v>72</v>
      </c>
      <c r="I4814" t="s">
        <v>36</v>
      </c>
      <c r="J4814" t="s">
        <v>24</v>
      </c>
      <c r="K4814" t="str">
        <f>VLOOKUP(H4814, [1]Products!B:E, 2, FALSE)</f>
        <v>Choco Delight</v>
      </c>
      <c r="L4814" s="2">
        <f>VLOOKUP(H4814, [1]Products!B:D, 3, FALSE)</f>
        <v>3</v>
      </c>
      <c r="M4814" s="2">
        <f>Table1[[#This Row],[Quantity Purchased]] * Table1[[#This Row],[Unit Price]]</f>
        <v>1040</v>
      </c>
      <c r="N4814" s="2">
        <f>VLOOKUP(H4814, [1]Products!B:E, 4, FALSE)</f>
        <v>5</v>
      </c>
      <c r="O4814" t="str">
        <f>TEXT(Table1[[#This Row],[Transaction Date]], "yyyy-mm")</f>
        <v>2024-01</v>
      </c>
      <c r="P4814" s="1">
        <f ca="1">YEAR(TODAY()) - YEAR(Table1[[#This Row],[Buyer Date of Birth]])</f>
        <v>61</v>
      </c>
      <c r="Q4814" s="2">
        <f>Table1[[#This Row],[Total Revenue]] - Table1[[#This Row],[Total Cost]]</f>
        <v>1037</v>
      </c>
    </row>
    <row r="4815" spans="1:17" x14ac:dyDescent="0.25">
      <c r="A4815" s="1">
        <v>45471</v>
      </c>
      <c r="B4815" t="s">
        <v>115</v>
      </c>
      <c r="C4815" t="s">
        <v>56</v>
      </c>
      <c r="D4815" t="s">
        <v>58</v>
      </c>
      <c r="E4815" s="1">
        <v>17207</v>
      </c>
      <c r="F4815" t="s">
        <v>75</v>
      </c>
      <c r="G4815">
        <v>285</v>
      </c>
      <c r="H4815" t="s">
        <v>54</v>
      </c>
      <c r="I4815" t="s">
        <v>23</v>
      </c>
      <c r="J4815" t="s">
        <v>24</v>
      </c>
      <c r="K4815" t="str">
        <f>VLOOKUP(H4815, [1]Products!B:E, 2, FALSE)</f>
        <v>Lemon Crisps</v>
      </c>
      <c r="L4815" s="2">
        <f>VLOOKUP(H4815, [1]Products!B:D, 3, FALSE)</f>
        <v>7</v>
      </c>
      <c r="M4815" s="2">
        <f>Table1[[#This Row],[Quantity Purchased]] * Table1[[#This Row],[Unit Price]]</f>
        <v>2565</v>
      </c>
      <c r="N4815" s="2">
        <f>VLOOKUP(H4815, [1]Products!B:E, 4, FALSE)</f>
        <v>9</v>
      </c>
      <c r="O4815" t="str">
        <f>TEXT(Table1[[#This Row],[Transaction Date]], "yyyy-mm")</f>
        <v>2024-06</v>
      </c>
      <c r="P4815" s="1">
        <f ca="1">YEAR(TODAY()) - YEAR(Table1[[#This Row],[Buyer Date of Birth]])</f>
        <v>78</v>
      </c>
      <c r="Q4815" s="2">
        <f>Table1[[#This Row],[Total Revenue]] - Table1[[#This Row],[Total Cost]]</f>
        <v>2558</v>
      </c>
    </row>
    <row r="4816" spans="1:17" x14ac:dyDescent="0.25">
      <c r="A4816" s="1">
        <v>45353</v>
      </c>
      <c r="B4816" t="s">
        <v>515</v>
      </c>
      <c r="C4816" t="s">
        <v>33</v>
      </c>
      <c r="D4816" t="s">
        <v>58</v>
      </c>
      <c r="E4816" s="1">
        <v>17013</v>
      </c>
      <c r="F4816" t="s">
        <v>21</v>
      </c>
      <c r="G4816">
        <v>243</v>
      </c>
      <c r="H4816" t="s">
        <v>41</v>
      </c>
      <c r="I4816" t="s">
        <v>30</v>
      </c>
      <c r="J4816" t="s">
        <v>24</v>
      </c>
      <c r="K4816" t="str">
        <f>VLOOKUP(H4816, [1]Products!B:E, 2, FALSE)</f>
        <v>Ginger Snaps</v>
      </c>
      <c r="L4816" s="2">
        <f>VLOOKUP(H4816, [1]Products!B:D, 3, FALSE)</f>
        <v>14</v>
      </c>
      <c r="M4816" s="2">
        <f>Table1[[#This Row],[Quantity Purchased]] * Table1[[#This Row],[Unit Price]]</f>
        <v>6804</v>
      </c>
      <c r="N4816" s="2">
        <f>VLOOKUP(H4816, [1]Products!B:E, 4, FALSE)</f>
        <v>28</v>
      </c>
      <c r="O4816" t="str">
        <f>TEXT(Table1[[#This Row],[Transaction Date]], "yyyy-mm")</f>
        <v>2024-03</v>
      </c>
      <c r="P4816" s="1">
        <f ca="1">YEAR(TODAY()) - YEAR(Table1[[#This Row],[Buyer Date of Birth]])</f>
        <v>79</v>
      </c>
      <c r="Q4816" s="2">
        <f>Table1[[#This Row],[Total Revenue]] - Table1[[#This Row],[Total Cost]]</f>
        <v>6790</v>
      </c>
    </row>
    <row r="4817" spans="1:17" x14ac:dyDescent="0.25">
      <c r="A4817" s="1">
        <v>45324</v>
      </c>
      <c r="B4817" t="s">
        <v>858</v>
      </c>
      <c r="C4817" t="s">
        <v>416</v>
      </c>
      <c r="D4817" t="s">
        <v>89</v>
      </c>
      <c r="E4817" s="1">
        <v>21891</v>
      </c>
      <c r="F4817" t="s">
        <v>75</v>
      </c>
      <c r="G4817">
        <v>453</v>
      </c>
      <c r="H4817" t="s">
        <v>71</v>
      </c>
      <c r="I4817" t="s">
        <v>36</v>
      </c>
      <c r="J4817" t="s">
        <v>24</v>
      </c>
      <c r="K4817" t="str">
        <f>VLOOKUP(H4817, [1]Products!B:E, 2, FALSE)</f>
        <v>Peanut Butter Bites</v>
      </c>
      <c r="L4817" s="2">
        <f>VLOOKUP(H4817, [1]Products!B:D, 3, FALSE)</f>
        <v>5</v>
      </c>
      <c r="M4817" s="2">
        <f>Table1[[#This Row],[Quantity Purchased]] * Table1[[#This Row],[Unit Price]]</f>
        <v>3171</v>
      </c>
      <c r="N4817" s="2">
        <f>VLOOKUP(H4817, [1]Products!B:E, 4, FALSE)</f>
        <v>7</v>
      </c>
      <c r="O4817" t="str">
        <f>TEXT(Table1[[#This Row],[Transaction Date]], "yyyy-mm")</f>
        <v>2024-02</v>
      </c>
      <c r="P4817" s="1">
        <f ca="1">YEAR(TODAY()) - YEAR(Table1[[#This Row],[Buyer Date of Birth]])</f>
        <v>66</v>
      </c>
      <c r="Q4817" s="2">
        <f>Table1[[#This Row],[Total Revenue]] - Table1[[#This Row],[Total Cost]]</f>
        <v>3166</v>
      </c>
    </row>
    <row r="4818" spans="1:17" x14ac:dyDescent="0.25">
      <c r="A4818" s="1">
        <v>45378</v>
      </c>
      <c r="B4818" t="s">
        <v>167</v>
      </c>
      <c r="C4818" t="s">
        <v>299</v>
      </c>
      <c r="D4818" t="s">
        <v>34</v>
      </c>
      <c r="E4818" s="1">
        <v>20201</v>
      </c>
      <c r="F4818" t="s">
        <v>28</v>
      </c>
      <c r="G4818">
        <v>152</v>
      </c>
      <c r="H4818" t="s">
        <v>35</v>
      </c>
      <c r="I4818" t="s">
        <v>23</v>
      </c>
      <c r="J4818" t="s">
        <v>24</v>
      </c>
      <c r="K4818" t="str">
        <f>VLOOKUP(H4818, [1]Products!B:E, 2, FALSE)</f>
        <v>Caramel Biscuits</v>
      </c>
      <c r="L4818" s="2">
        <f>VLOOKUP(H4818, [1]Products!B:D, 3, FALSE)</f>
        <v>18</v>
      </c>
      <c r="M4818" s="2">
        <f>Table1[[#This Row],[Quantity Purchased]] * Table1[[#This Row],[Unit Price]]</f>
        <v>3344</v>
      </c>
      <c r="N4818" s="2">
        <f>VLOOKUP(H4818, [1]Products!B:E, 4, FALSE)</f>
        <v>22</v>
      </c>
      <c r="O4818" t="str">
        <f>TEXT(Table1[[#This Row],[Transaction Date]], "yyyy-mm")</f>
        <v>2024-03</v>
      </c>
      <c r="P4818" s="1">
        <f ca="1">YEAR(TODAY()) - YEAR(Table1[[#This Row],[Buyer Date of Birth]])</f>
        <v>70</v>
      </c>
      <c r="Q4818" s="2">
        <f>Table1[[#This Row],[Total Revenue]] - Table1[[#This Row],[Total Cost]]</f>
        <v>3326</v>
      </c>
    </row>
    <row r="4819" spans="1:17" x14ac:dyDescent="0.25">
      <c r="A4819" s="1">
        <v>45357</v>
      </c>
      <c r="B4819" t="s">
        <v>73</v>
      </c>
      <c r="C4819" t="s">
        <v>1429</v>
      </c>
      <c r="D4819" t="s">
        <v>34</v>
      </c>
      <c r="E4819" s="1">
        <v>36727</v>
      </c>
      <c r="F4819" t="s">
        <v>75</v>
      </c>
      <c r="G4819">
        <v>331</v>
      </c>
      <c r="H4819" t="s">
        <v>54</v>
      </c>
      <c r="I4819" t="s">
        <v>30</v>
      </c>
      <c r="J4819" t="s">
        <v>24</v>
      </c>
      <c r="K4819" t="str">
        <f>VLOOKUP(H4819, [1]Products!B:E, 2, FALSE)</f>
        <v>Lemon Crisps</v>
      </c>
      <c r="L4819" s="2">
        <f>VLOOKUP(H4819, [1]Products!B:D, 3, FALSE)</f>
        <v>7</v>
      </c>
      <c r="M4819" s="2">
        <f>Table1[[#This Row],[Quantity Purchased]] * Table1[[#This Row],[Unit Price]]</f>
        <v>2979</v>
      </c>
      <c r="N4819" s="2">
        <f>VLOOKUP(H4819, [1]Products!B:E, 4, FALSE)</f>
        <v>9</v>
      </c>
      <c r="O4819" t="str">
        <f>TEXT(Table1[[#This Row],[Transaction Date]], "yyyy-mm")</f>
        <v>2024-03</v>
      </c>
      <c r="P4819" s="1">
        <f ca="1">YEAR(TODAY()) - YEAR(Table1[[#This Row],[Buyer Date of Birth]])</f>
        <v>25</v>
      </c>
      <c r="Q4819" s="2">
        <f>Table1[[#This Row],[Total Revenue]] - Table1[[#This Row],[Total Cost]]</f>
        <v>2972</v>
      </c>
    </row>
    <row r="4820" spans="1:17" x14ac:dyDescent="0.25">
      <c r="A4820" s="1">
        <v>45376</v>
      </c>
      <c r="B4820" t="s">
        <v>1128</v>
      </c>
      <c r="C4820" t="s">
        <v>1033</v>
      </c>
      <c r="D4820" t="s">
        <v>20</v>
      </c>
      <c r="E4820" s="1">
        <v>22181</v>
      </c>
      <c r="F4820" t="s">
        <v>21</v>
      </c>
      <c r="G4820">
        <v>370</v>
      </c>
      <c r="H4820" t="s">
        <v>22</v>
      </c>
      <c r="I4820" t="s">
        <v>36</v>
      </c>
      <c r="J4820" t="s">
        <v>24</v>
      </c>
      <c r="K4820" t="str">
        <f>VLOOKUP(H4820, [1]Products!B:E, 2, FALSE)</f>
        <v>Cinnamon Swirls</v>
      </c>
      <c r="L4820" s="2">
        <f>VLOOKUP(H4820, [1]Products!B:D, 3, FALSE)</f>
        <v>10</v>
      </c>
      <c r="M4820" s="2">
        <f>Table1[[#This Row],[Quantity Purchased]] * Table1[[#This Row],[Unit Price]]</f>
        <v>5180</v>
      </c>
      <c r="N4820" s="2">
        <f>VLOOKUP(H4820, [1]Products!B:E, 4, FALSE)</f>
        <v>14</v>
      </c>
      <c r="O4820" t="str">
        <f>TEXT(Table1[[#This Row],[Transaction Date]], "yyyy-mm")</f>
        <v>2024-03</v>
      </c>
      <c r="P4820" s="1">
        <f ca="1">YEAR(TODAY()) - YEAR(Table1[[#This Row],[Buyer Date of Birth]])</f>
        <v>65</v>
      </c>
      <c r="Q4820" s="2">
        <f>Table1[[#This Row],[Total Revenue]] - Table1[[#This Row],[Total Cost]]</f>
        <v>5170</v>
      </c>
    </row>
    <row r="4821" spans="1:17" x14ac:dyDescent="0.25">
      <c r="A4821" s="1">
        <v>45376</v>
      </c>
      <c r="B4821" t="s">
        <v>1216</v>
      </c>
      <c r="C4821" t="s">
        <v>116</v>
      </c>
      <c r="D4821" t="s">
        <v>78</v>
      </c>
      <c r="E4821" s="1">
        <v>19379</v>
      </c>
      <c r="F4821" t="s">
        <v>28</v>
      </c>
      <c r="G4821">
        <v>280</v>
      </c>
      <c r="H4821" t="s">
        <v>49</v>
      </c>
      <c r="I4821" t="s">
        <v>23</v>
      </c>
      <c r="J4821" t="s">
        <v>24</v>
      </c>
      <c r="K4821" t="str">
        <f>VLOOKUP(H4821, [1]Products!B:E, 2, FALSE)</f>
        <v>Butter Crunch</v>
      </c>
      <c r="L4821" s="2">
        <f>VLOOKUP(H4821, [1]Products!B:D, 3, FALSE)</f>
        <v>10</v>
      </c>
      <c r="M4821" s="2">
        <f>Table1[[#This Row],[Quantity Purchased]] * Table1[[#This Row],[Unit Price]]</f>
        <v>3080</v>
      </c>
      <c r="N4821" s="2">
        <f>VLOOKUP(H4821, [1]Products!B:E, 4, FALSE)</f>
        <v>11</v>
      </c>
      <c r="O4821" t="str">
        <f>TEXT(Table1[[#This Row],[Transaction Date]], "yyyy-mm")</f>
        <v>2024-03</v>
      </c>
      <c r="P4821" s="1">
        <f ca="1">YEAR(TODAY()) - YEAR(Table1[[#This Row],[Buyer Date of Birth]])</f>
        <v>72</v>
      </c>
      <c r="Q4821" s="2">
        <f>Table1[[#This Row],[Total Revenue]] - Table1[[#This Row],[Total Cost]]</f>
        <v>3070</v>
      </c>
    </row>
    <row r="4822" spans="1:17" x14ac:dyDescent="0.25">
      <c r="A4822" s="1">
        <v>45488</v>
      </c>
      <c r="B4822" t="s">
        <v>240</v>
      </c>
      <c r="C4822" t="s">
        <v>252</v>
      </c>
      <c r="D4822" t="s">
        <v>89</v>
      </c>
      <c r="E4822" s="1">
        <v>38598</v>
      </c>
      <c r="F4822" t="s">
        <v>28</v>
      </c>
      <c r="G4822">
        <v>26</v>
      </c>
      <c r="H4822" t="s">
        <v>71</v>
      </c>
      <c r="I4822" t="s">
        <v>30</v>
      </c>
      <c r="J4822" t="s">
        <v>24</v>
      </c>
      <c r="K4822" t="str">
        <f>VLOOKUP(H4822, [1]Products!B:E, 2, FALSE)</f>
        <v>Peanut Butter Bites</v>
      </c>
      <c r="L4822" s="2">
        <f>VLOOKUP(H4822, [1]Products!B:D, 3, FALSE)</f>
        <v>5</v>
      </c>
      <c r="M4822" s="2">
        <f>Table1[[#This Row],[Quantity Purchased]] * Table1[[#This Row],[Unit Price]]</f>
        <v>182</v>
      </c>
      <c r="N4822" s="2">
        <f>VLOOKUP(H4822, [1]Products!B:E, 4, FALSE)</f>
        <v>7</v>
      </c>
      <c r="O4822" t="str">
        <f>TEXT(Table1[[#This Row],[Transaction Date]], "yyyy-mm")</f>
        <v>2024-07</v>
      </c>
      <c r="P4822" s="1">
        <f ca="1">YEAR(TODAY()) - YEAR(Table1[[#This Row],[Buyer Date of Birth]])</f>
        <v>20</v>
      </c>
      <c r="Q4822" s="2">
        <f>Table1[[#This Row],[Total Revenue]] - Table1[[#This Row],[Total Cost]]</f>
        <v>177</v>
      </c>
    </row>
    <row r="4823" spans="1:17" x14ac:dyDescent="0.25">
      <c r="A4823" s="1">
        <v>45436</v>
      </c>
      <c r="B4823" t="s">
        <v>447</v>
      </c>
      <c r="C4823" t="s">
        <v>258</v>
      </c>
      <c r="D4823" t="s">
        <v>84</v>
      </c>
      <c r="E4823" s="1">
        <v>25181</v>
      </c>
      <c r="F4823" t="s">
        <v>75</v>
      </c>
      <c r="G4823">
        <v>352</v>
      </c>
      <c r="H4823" t="s">
        <v>49</v>
      </c>
      <c r="I4823" t="s">
        <v>36</v>
      </c>
      <c r="J4823" t="s">
        <v>24</v>
      </c>
      <c r="K4823" t="str">
        <f>VLOOKUP(H4823, [1]Products!B:E, 2, FALSE)</f>
        <v>Butter Crunch</v>
      </c>
      <c r="L4823" s="2">
        <f>VLOOKUP(H4823, [1]Products!B:D, 3, FALSE)</f>
        <v>10</v>
      </c>
      <c r="M4823" s="2">
        <f>Table1[[#This Row],[Quantity Purchased]] * Table1[[#This Row],[Unit Price]]</f>
        <v>3872</v>
      </c>
      <c r="N4823" s="2">
        <f>VLOOKUP(H4823, [1]Products!B:E, 4, FALSE)</f>
        <v>11</v>
      </c>
      <c r="O4823" t="str">
        <f>TEXT(Table1[[#This Row],[Transaction Date]], "yyyy-mm")</f>
        <v>2024-05</v>
      </c>
      <c r="P4823" s="1">
        <f ca="1">YEAR(TODAY()) - YEAR(Table1[[#This Row],[Buyer Date of Birth]])</f>
        <v>57</v>
      </c>
      <c r="Q4823" s="2">
        <f>Table1[[#This Row],[Total Revenue]] - Table1[[#This Row],[Total Cost]]</f>
        <v>3862</v>
      </c>
    </row>
    <row r="4824" spans="1:17" x14ac:dyDescent="0.25">
      <c r="A4824" s="1">
        <v>45428</v>
      </c>
      <c r="B4824" t="s">
        <v>114</v>
      </c>
      <c r="C4824" t="s">
        <v>568</v>
      </c>
      <c r="D4824" t="s">
        <v>45</v>
      </c>
      <c r="E4824" s="1">
        <v>21401</v>
      </c>
      <c r="F4824" t="s">
        <v>40</v>
      </c>
      <c r="G4824">
        <v>407</v>
      </c>
      <c r="H4824" t="s">
        <v>54</v>
      </c>
      <c r="I4824" t="s">
        <v>23</v>
      </c>
      <c r="J4824" t="s">
        <v>24</v>
      </c>
      <c r="K4824" t="str">
        <f>VLOOKUP(H4824, [1]Products!B:E, 2, FALSE)</f>
        <v>Lemon Crisps</v>
      </c>
      <c r="L4824" s="2">
        <f>VLOOKUP(H4824, [1]Products!B:D, 3, FALSE)</f>
        <v>7</v>
      </c>
      <c r="M4824" s="2">
        <f>Table1[[#This Row],[Quantity Purchased]] * Table1[[#This Row],[Unit Price]]</f>
        <v>3663</v>
      </c>
      <c r="N4824" s="2">
        <f>VLOOKUP(H4824, [1]Products!B:E, 4, FALSE)</f>
        <v>9</v>
      </c>
      <c r="O4824" t="str">
        <f>TEXT(Table1[[#This Row],[Transaction Date]], "yyyy-mm")</f>
        <v>2024-05</v>
      </c>
      <c r="P4824" s="1">
        <f ca="1">YEAR(TODAY()) - YEAR(Table1[[#This Row],[Buyer Date of Birth]])</f>
        <v>67</v>
      </c>
      <c r="Q4824" s="2">
        <f>Table1[[#This Row],[Total Revenue]] - Table1[[#This Row],[Total Cost]]</f>
        <v>3656</v>
      </c>
    </row>
    <row r="4825" spans="1:17" x14ac:dyDescent="0.25">
      <c r="A4825" s="1">
        <v>45477</v>
      </c>
      <c r="B4825" t="s">
        <v>32</v>
      </c>
      <c r="C4825" t="s">
        <v>255</v>
      </c>
      <c r="D4825" t="s">
        <v>62</v>
      </c>
      <c r="E4825" s="1">
        <v>24587</v>
      </c>
      <c r="F4825" t="s">
        <v>28</v>
      </c>
      <c r="G4825">
        <v>482</v>
      </c>
      <c r="H4825" t="s">
        <v>71</v>
      </c>
      <c r="I4825" t="s">
        <v>30</v>
      </c>
      <c r="J4825" t="s">
        <v>24</v>
      </c>
      <c r="K4825" t="str">
        <f>VLOOKUP(H4825, [1]Products!B:E, 2, FALSE)</f>
        <v>Peanut Butter Bites</v>
      </c>
      <c r="L4825" s="2">
        <f>VLOOKUP(H4825, [1]Products!B:D, 3, FALSE)</f>
        <v>5</v>
      </c>
      <c r="M4825" s="2">
        <f>Table1[[#This Row],[Quantity Purchased]] * Table1[[#This Row],[Unit Price]]</f>
        <v>3374</v>
      </c>
      <c r="N4825" s="2">
        <f>VLOOKUP(H4825, [1]Products!B:E, 4, FALSE)</f>
        <v>7</v>
      </c>
      <c r="O4825" t="str">
        <f>TEXT(Table1[[#This Row],[Transaction Date]], "yyyy-mm")</f>
        <v>2024-07</v>
      </c>
      <c r="P4825" s="1">
        <f ca="1">YEAR(TODAY()) - YEAR(Table1[[#This Row],[Buyer Date of Birth]])</f>
        <v>58</v>
      </c>
      <c r="Q4825" s="2">
        <f>Table1[[#This Row],[Total Revenue]] - Table1[[#This Row],[Total Cost]]</f>
        <v>3369</v>
      </c>
    </row>
    <row r="4826" spans="1:17" x14ac:dyDescent="0.25">
      <c r="A4826" s="1">
        <v>45443</v>
      </c>
      <c r="B4826" t="s">
        <v>113</v>
      </c>
      <c r="C4826" t="s">
        <v>578</v>
      </c>
      <c r="D4826" t="s">
        <v>20</v>
      </c>
      <c r="E4826" s="1">
        <v>23678</v>
      </c>
      <c r="F4826" t="s">
        <v>75</v>
      </c>
      <c r="G4826">
        <v>425</v>
      </c>
      <c r="H4826" t="s">
        <v>22</v>
      </c>
      <c r="I4826" t="s">
        <v>36</v>
      </c>
      <c r="J4826" t="s">
        <v>24</v>
      </c>
      <c r="K4826" t="str">
        <f>VLOOKUP(H4826, [1]Products!B:E, 2, FALSE)</f>
        <v>Cinnamon Swirls</v>
      </c>
      <c r="L4826" s="2">
        <f>VLOOKUP(H4826, [1]Products!B:D, 3, FALSE)</f>
        <v>10</v>
      </c>
      <c r="M4826" s="2">
        <f>Table1[[#This Row],[Quantity Purchased]] * Table1[[#This Row],[Unit Price]]</f>
        <v>5950</v>
      </c>
      <c r="N4826" s="2">
        <f>VLOOKUP(H4826, [1]Products!B:E, 4, FALSE)</f>
        <v>14</v>
      </c>
      <c r="O4826" t="str">
        <f>TEXT(Table1[[#This Row],[Transaction Date]], "yyyy-mm")</f>
        <v>2024-05</v>
      </c>
      <c r="P4826" s="1">
        <f ca="1">YEAR(TODAY()) - YEAR(Table1[[#This Row],[Buyer Date of Birth]])</f>
        <v>61</v>
      </c>
      <c r="Q4826" s="2">
        <f>Table1[[#This Row],[Total Revenue]] - Table1[[#This Row],[Total Cost]]</f>
        <v>5940</v>
      </c>
    </row>
    <row r="4827" spans="1:17" x14ac:dyDescent="0.25">
      <c r="A4827" s="1">
        <v>45431</v>
      </c>
      <c r="B4827" t="s">
        <v>113</v>
      </c>
      <c r="C4827" t="s">
        <v>39</v>
      </c>
      <c r="D4827" t="s">
        <v>100</v>
      </c>
      <c r="E4827" s="1">
        <v>30191</v>
      </c>
      <c r="F4827" t="s">
        <v>75</v>
      </c>
      <c r="G4827">
        <v>440</v>
      </c>
      <c r="H4827" t="s">
        <v>35</v>
      </c>
      <c r="I4827" t="s">
        <v>23</v>
      </c>
      <c r="J4827" t="s">
        <v>24</v>
      </c>
      <c r="K4827" t="str">
        <f>VLOOKUP(H4827, [1]Products!B:E, 2, FALSE)</f>
        <v>Caramel Biscuits</v>
      </c>
      <c r="L4827" s="2">
        <f>VLOOKUP(H4827, [1]Products!B:D, 3, FALSE)</f>
        <v>18</v>
      </c>
      <c r="M4827" s="2">
        <f>Table1[[#This Row],[Quantity Purchased]] * Table1[[#This Row],[Unit Price]]</f>
        <v>9680</v>
      </c>
      <c r="N4827" s="2">
        <f>VLOOKUP(H4827, [1]Products!B:E, 4, FALSE)</f>
        <v>22</v>
      </c>
      <c r="O4827" t="str">
        <f>TEXT(Table1[[#This Row],[Transaction Date]], "yyyy-mm")</f>
        <v>2024-05</v>
      </c>
      <c r="P4827" s="1">
        <f ca="1">YEAR(TODAY()) - YEAR(Table1[[#This Row],[Buyer Date of Birth]])</f>
        <v>43</v>
      </c>
      <c r="Q4827" s="2">
        <f>Table1[[#This Row],[Total Revenue]] - Table1[[#This Row],[Total Cost]]</f>
        <v>9662</v>
      </c>
    </row>
    <row r="4828" spans="1:17" x14ac:dyDescent="0.25">
      <c r="A4828" s="1">
        <v>45477</v>
      </c>
      <c r="B4828" t="s">
        <v>751</v>
      </c>
      <c r="C4828" t="s">
        <v>1401</v>
      </c>
      <c r="D4828" t="s">
        <v>100</v>
      </c>
      <c r="E4828" s="1">
        <v>32404</v>
      </c>
      <c r="F4828" t="s">
        <v>28</v>
      </c>
      <c r="G4828">
        <v>144</v>
      </c>
      <c r="H4828" t="s">
        <v>49</v>
      </c>
      <c r="I4828" t="s">
        <v>30</v>
      </c>
      <c r="J4828" t="s">
        <v>24</v>
      </c>
      <c r="K4828" t="str">
        <f>VLOOKUP(H4828, [1]Products!B:E, 2, FALSE)</f>
        <v>Butter Crunch</v>
      </c>
      <c r="L4828" s="2">
        <f>VLOOKUP(H4828, [1]Products!B:D, 3, FALSE)</f>
        <v>10</v>
      </c>
      <c r="M4828" s="2">
        <f>Table1[[#This Row],[Quantity Purchased]] * Table1[[#This Row],[Unit Price]]</f>
        <v>1584</v>
      </c>
      <c r="N4828" s="2">
        <f>VLOOKUP(H4828, [1]Products!B:E, 4, FALSE)</f>
        <v>11</v>
      </c>
      <c r="O4828" t="str">
        <f>TEXT(Table1[[#This Row],[Transaction Date]], "yyyy-mm")</f>
        <v>2024-07</v>
      </c>
      <c r="P4828" s="1">
        <f ca="1">YEAR(TODAY()) - YEAR(Table1[[#This Row],[Buyer Date of Birth]])</f>
        <v>37</v>
      </c>
      <c r="Q4828" s="2">
        <f>Table1[[#This Row],[Total Revenue]] - Table1[[#This Row],[Total Cost]]</f>
        <v>1574</v>
      </c>
    </row>
    <row r="4829" spans="1:17" x14ac:dyDescent="0.25">
      <c r="A4829" s="1">
        <v>45393</v>
      </c>
      <c r="B4829" t="s">
        <v>653</v>
      </c>
      <c r="C4829" t="s">
        <v>637</v>
      </c>
      <c r="D4829" t="s">
        <v>100</v>
      </c>
      <c r="E4829" s="1">
        <v>16019</v>
      </c>
      <c r="F4829" t="s">
        <v>21</v>
      </c>
      <c r="G4829">
        <v>386</v>
      </c>
      <c r="H4829" t="s">
        <v>35</v>
      </c>
      <c r="I4829" t="s">
        <v>36</v>
      </c>
      <c r="J4829" t="s">
        <v>24</v>
      </c>
      <c r="K4829" t="str">
        <f>VLOOKUP(H4829, [1]Products!B:E, 2, FALSE)</f>
        <v>Caramel Biscuits</v>
      </c>
      <c r="L4829" s="2">
        <f>VLOOKUP(H4829, [1]Products!B:D, 3, FALSE)</f>
        <v>18</v>
      </c>
      <c r="M4829" s="2">
        <f>Table1[[#This Row],[Quantity Purchased]] * Table1[[#This Row],[Unit Price]]</f>
        <v>8492</v>
      </c>
      <c r="N4829" s="2">
        <f>VLOOKUP(H4829, [1]Products!B:E, 4, FALSE)</f>
        <v>22</v>
      </c>
      <c r="O4829" t="str">
        <f>TEXT(Table1[[#This Row],[Transaction Date]], "yyyy-mm")</f>
        <v>2024-04</v>
      </c>
      <c r="P4829" s="1">
        <f ca="1">YEAR(TODAY()) - YEAR(Table1[[#This Row],[Buyer Date of Birth]])</f>
        <v>82</v>
      </c>
      <c r="Q4829" s="2">
        <f>Table1[[#This Row],[Total Revenue]] - Table1[[#This Row],[Total Cost]]</f>
        <v>8474</v>
      </c>
    </row>
    <row r="4830" spans="1:17" x14ac:dyDescent="0.25">
      <c r="A4830" s="1">
        <v>45357</v>
      </c>
      <c r="B4830" t="s">
        <v>639</v>
      </c>
      <c r="C4830" t="s">
        <v>1016</v>
      </c>
      <c r="D4830" t="s">
        <v>34</v>
      </c>
      <c r="E4830" s="1">
        <v>27731</v>
      </c>
      <c r="F4830" t="s">
        <v>28</v>
      </c>
      <c r="G4830">
        <v>244</v>
      </c>
      <c r="H4830" t="s">
        <v>54</v>
      </c>
      <c r="I4830" t="s">
        <v>23</v>
      </c>
      <c r="J4830" t="s">
        <v>24</v>
      </c>
      <c r="K4830" t="str">
        <f>VLOOKUP(H4830, [1]Products!B:E, 2, FALSE)</f>
        <v>Lemon Crisps</v>
      </c>
      <c r="L4830" s="2">
        <f>VLOOKUP(H4830, [1]Products!B:D, 3, FALSE)</f>
        <v>7</v>
      </c>
      <c r="M4830" s="2">
        <f>Table1[[#This Row],[Quantity Purchased]] * Table1[[#This Row],[Unit Price]]</f>
        <v>2196</v>
      </c>
      <c r="N4830" s="2">
        <f>VLOOKUP(H4830, [1]Products!B:E, 4, FALSE)</f>
        <v>9</v>
      </c>
      <c r="O4830" t="str">
        <f>TEXT(Table1[[#This Row],[Transaction Date]], "yyyy-mm")</f>
        <v>2024-03</v>
      </c>
      <c r="P4830" s="1">
        <f ca="1">YEAR(TODAY()) - YEAR(Table1[[#This Row],[Buyer Date of Birth]])</f>
        <v>50</v>
      </c>
      <c r="Q4830" s="2">
        <f>Table1[[#This Row],[Total Revenue]] - Table1[[#This Row],[Total Cost]]</f>
        <v>2189</v>
      </c>
    </row>
    <row r="4831" spans="1:17" x14ac:dyDescent="0.25">
      <c r="A4831" s="1">
        <v>45359</v>
      </c>
      <c r="B4831" t="s">
        <v>142</v>
      </c>
      <c r="C4831" t="s">
        <v>1430</v>
      </c>
      <c r="D4831" t="s">
        <v>53</v>
      </c>
      <c r="E4831" s="1">
        <v>38238</v>
      </c>
      <c r="F4831" t="s">
        <v>40</v>
      </c>
      <c r="G4831">
        <v>291</v>
      </c>
      <c r="H4831" t="s">
        <v>71</v>
      </c>
      <c r="I4831" t="s">
        <v>30</v>
      </c>
      <c r="J4831" t="s">
        <v>24</v>
      </c>
      <c r="K4831" t="str">
        <f>VLOOKUP(H4831, [1]Products!B:E, 2, FALSE)</f>
        <v>Peanut Butter Bites</v>
      </c>
      <c r="L4831" s="2">
        <f>VLOOKUP(H4831, [1]Products!B:D, 3, FALSE)</f>
        <v>5</v>
      </c>
      <c r="M4831" s="2">
        <f>Table1[[#This Row],[Quantity Purchased]] * Table1[[#This Row],[Unit Price]]</f>
        <v>2037</v>
      </c>
      <c r="N4831" s="2">
        <f>VLOOKUP(H4831, [1]Products!B:E, 4, FALSE)</f>
        <v>7</v>
      </c>
      <c r="O4831" t="str">
        <f>TEXT(Table1[[#This Row],[Transaction Date]], "yyyy-mm")</f>
        <v>2024-03</v>
      </c>
      <c r="P4831" s="1">
        <f ca="1">YEAR(TODAY()) - YEAR(Table1[[#This Row],[Buyer Date of Birth]])</f>
        <v>21</v>
      </c>
      <c r="Q4831" s="2">
        <f>Table1[[#This Row],[Total Revenue]] - Table1[[#This Row],[Total Cost]]</f>
        <v>2032</v>
      </c>
    </row>
    <row r="4832" spans="1:17" x14ac:dyDescent="0.25">
      <c r="A4832" s="1">
        <v>45363</v>
      </c>
      <c r="B4832" t="s">
        <v>493</v>
      </c>
      <c r="C4832" t="s">
        <v>328</v>
      </c>
      <c r="D4832" t="s">
        <v>62</v>
      </c>
      <c r="E4832" s="1">
        <v>34438</v>
      </c>
      <c r="F4832" t="s">
        <v>28</v>
      </c>
      <c r="G4832">
        <v>48</v>
      </c>
      <c r="H4832" t="s">
        <v>66</v>
      </c>
      <c r="I4832" t="s">
        <v>36</v>
      </c>
      <c r="J4832" t="s">
        <v>24</v>
      </c>
      <c r="K4832" t="str">
        <f>VLOOKUP(H4832, [1]Products!B:E, 2, FALSE)</f>
        <v>Oatmeal Cookies</v>
      </c>
      <c r="L4832" s="2">
        <f>VLOOKUP(H4832, [1]Products!B:D, 3, FALSE)</f>
        <v>19</v>
      </c>
      <c r="M4832" s="2">
        <f>Table1[[#This Row],[Quantity Purchased]] * Table1[[#This Row],[Unit Price]]</f>
        <v>1104</v>
      </c>
      <c r="N4832" s="2">
        <f>VLOOKUP(H4832, [1]Products!B:E, 4, FALSE)</f>
        <v>23</v>
      </c>
      <c r="O4832" t="str">
        <f>TEXT(Table1[[#This Row],[Transaction Date]], "yyyy-mm")</f>
        <v>2024-03</v>
      </c>
      <c r="P4832" s="1">
        <f ca="1">YEAR(TODAY()) - YEAR(Table1[[#This Row],[Buyer Date of Birth]])</f>
        <v>31</v>
      </c>
      <c r="Q4832" s="2">
        <f>Table1[[#This Row],[Total Revenue]] - Table1[[#This Row],[Total Cost]]</f>
        <v>1085</v>
      </c>
    </row>
    <row r="4833" spans="1:17" x14ac:dyDescent="0.25">
      <c r="A4833" s="1">
        <v>45446</v>
      </c>
      <c r="B4833" t="s">
        <v>372</v>
      </c>
      <c r="C4833" t="s">
        <v>334</v>
      </c>
      <c r="D4833" t="s">
        <v>58</v>
      </c>
      <c r="E4833" s="1">
        <v>34722</v>
      </c>
      <c r="F4833" t="s">
        <v>40</v>
      </c>
      <c r="G4833">
        <v>366</v>
      </c>
      <c r="H4833" t="s">
        <v>49</v>
      </c>
      <c r="I4833" t="s">
        <v>23</v>
      </c>
      <c r="J4833" t="s">
        <v>24</v>
      </c>
      <c r="K4833" t="str">
        <f>VLOOKUP(H4833, [1]Products!B:E, 2, FALSE)</f>
        <v>Butter Crunch</v>
      </c>
      <c r="L4833" s="2">
        <f>VLOOKUP(H4833, [1]Products!B:D, 3, FALSE)</f>
        <v>10</v>
      </c>
      <c r="M4833" s="2">
        <f>Table1[[#This Row],[Quantity Purchased]] * Table1[[#This Row],[Unit Price]]</f>
        <v>4026</v>
      </c>
      <c r="N4833" s="2">
        <f>VLOOKUP(H4833, [1]Products!B:E, 4, FALSE)</f>
        <v>11</v>
      </c>
      <c r="O4833" t="str">
        <f>TEXT(Table1[[#This Row],[Transaction Date]], "yyyy-mm")</f>
        <v>2024-06</v>
      </c>
      <c r="P4833" s="1">
        <f ca="1">YEAR(TODAY()) - YEAR(Table1[[#This Row],[Buyer Date of Birth]])</f>
        <v>30</v>
      </c>
      <c r="Q4833" s="2">
        <f>Table1[[#This Row],[Total Revenue]] - Table1[[#This Row],[Total Cost]]</f>
        <v>4016</v>
      </c>
    </row>
    <row r="4834" spans="1:17" x14ac:dyDescent="0.25">
      <c r="A4834" s="1">
        <v>45296</v>
      </c>
      <c r="B4834" t="s">
        <v>146</v>
      </c>
      <c r="C4834" t="s">
        <v>159</v>
      </c>
      <c r="D4834" t="s">
        <v>89</v>
      </c>
      <c r="E4834" s="1">
        <v>20300</v>
      </c>
      <c r="F4834" t="s">
        <v>21</v>
      </c>
      <c r="G4834">
        <v>437</v>
      </c>
      <c r="H4834" t="s">
        <v>35</v>
      </c>
      <c r="I4834" t="s">
        <v>30</v>
      </c>
      <c r="J4834" t="s">
        <v>24</v>
      </c>
      <c r="K4834" t="str">
        <f>VLOOKUP(H4834, [1]Products!B:E, 2, FALSE)</f>
        <v>Caramel Biscuits</v>
      </c>
      <c r="L4834" s="2">
        <f>VLOOKUP(H4834, [1]Products!B:D, 3, FALSE)</f>
        <v>18</v>
      </c>
      <c r="M4834" s="2">
        <f>Table1[[#This Row],[Quantity Purchased]] * Table1[[#This Row],[Unit Price]]</f>
        <v>9614</v>
      </c>
      <c r="N4834" s="2">
        <f>VLOOKUP(H4834, [1]Products!B:E, 4, FALSE)</f>
        <v>22</v>
      </c>
      <c r="O4834" t="str">
        <f>TEXT(Table1[[#This Row],[Transaction Date]], "yyyy-mm")</f>
        <v>2024-01</v>
      </c>
      <c r="P4834" s="1">
        <f ca="1">YEAR(TODAY()) - YEAR(Table1[[#This Row],[Buyer Date of Birth]])</f>
        <v>70</v>
      </c>
      <c r="Q4834" s="2">
        <f>Table1[[#This Row],[Total Revenue]] - Table1[[#This Row],[Total Cost]]</f>
        <v>9596</v>
      </c>
    </row>
    <row r="4835" spans="1:17" x14ac:dyDescent="0.25">
      <c r="A4835" s="1">
        <v>45434</v>
      </c>
      <c r="B4835" t="s">
        <v>157</v>
      </c>
      <c r="C4835" t="s">
        <v>479</v>
      </c>
      <c r="D4835" t="s">
        <v>45</v>
      </c>
      <c r="E4835" s="1">
        <v>23876</v>
      </c>
      <c r="F4835" t="s">
        <v>21</v>
      </c>
      <c r="G4835">
        <v>186</v>
      </c>
      <c r="H4835" t="s">
        <v>66</v>
      </c>
      <c r="I4835" t="s">
        <v>36</v>
      </c>
      <c r="J4835" t="s">
        <v>24</v>
      </c>
      <c r="K4835" t="str">
        <f>VLOOKUP(H4835, [1]Products!B:E, 2, FALSE)</f>
        <v>Oatmeal Cookies</v>
      </c>
      <c r="L4835" s="2">
        <f>VLOOKUP(H4835, [1]Products!B:D, 3, FALSE)</f>
        <v>19</v>
      </c>
      <c r="M4835" s="2">
        <f>Table1[[#This Row],[Quantity Purchased]] * Table1[[#This Row],[Unit Price]]</f>
        <v>4278</v>
      </c>
      <c r="N4835" s="2">
        <f>VLOOKUP(H4835, [1]Products!B:E, 4, FALSE)</f>
        <v>23</v>
      </c>
      <c r="O4835" t="str">
        <f>TEXT(Table1[[#This Row],[Transaction Date]], "yyyy-mm")</f>
        <v>2024-05</v>
      </c>
      <c r="P4835" s="1">
        <f ca="1">YEAR(TODAY()) - YEAR(Table1[[#This Row],[Buyer Date of Birth]])</f>
        <v>60</v>
      </c>
      <c r="Q4835" s="2">
        <f>Table1[[#This Row],[Total Revenue]] - Table1[[#This Row],[Total Cost]]</f>
        <v>4259</v>
      </c>
    </row>
    <row r="4836" spans="1:17" x14ac:dyDescent="0.25">
      <c r="A4836" s="1">
        <v>45489</v>
      </c>
      <c r="B4836" t="s">
        <v>216</v>
      </c>
      <c r="C4836" t="s">
        <v>470</v>
      </c>
      <c r="D4836" t="s">
        <v>84</v>
      </c>
      <c r="E4836" s="1">
        <v>24742</v>
      </c>
      <c r="F4836" t="s">
        <v>21</v>
      </c>
      <c r="G4836">
        <v>407</v>
      </c>
      <c r="H4836" t="s">
        <v>35</v>
      </c>
      <c r="I4836" t="s">
        <v>23</v>
      </c>
      <c r="J4836" t="s">
        <v>24</v>
      </c>
      <c r="K4836" t="str">
        <f>VLOOKUP(H4836, [1]Products!B:E, 2, FALSE)</f>
        <v>Caramel Biscuits</v>
      </c>
      <c r="L4836" s="2">
        <f>VLOOKUP(H4836, [1]Products!B:D, 3, FALSE)</f>
        <v>18</v>
      </c>
      <c r="M4836" s="2">
        <f>Table1[[#This Row],[Quantity Purchased]] * Table1[[#This Row],[Unit Price]]</f>
        <v>8954</v>
      </c>
      <c r="N4836" s="2">
        <f>VLOOKUP(H4836, [1]Products!B:E, 4, FALSE)</f>
        <v>22</v>
      </c>
      <c r="O4836" t="str">
        <f>TEXT(Table1[[#This Row],[Transaction Date]], "yyyy-mm")</f>
        <v>2024-07</v>
      </c>
      <c r="P4836" s="1">
        <f ca="1">YEAR(TODAY()) - YEAR(Table1[[#This Row],[Buyer Date of Birth]])</f>
        <v>58</v>
      </c>
      <c r="Q4836" s="2">
        <f>Table1[[#This Row],[Total Revenue]] - Table1[[#This Row],[Total Cost]]</f>
        <v>8936</v>
      </c>
    </row>
    <row r="4837" spans="1:17" x14ac:dyDescent="0.25">
      <c r="A4837" s="1">
        <v>45431</v>
      </c>
      <c r="B4837" t="s">
        <v>167</v>
      </c>
      <c r="C4837" t="s">
        <v>159</v>
      </c>
      <c r="D4837" t="s">
        <v>58</v>
      </c>
      <c r="E4837" s="1">
        <v>34172</v>
      </c>
      <c r="F4837" t="s">
        <v>40</v>
      </c>
      <c r="G4837">
        <v>361</v>
      </c>
      <c r="H4837" t="s">
        <v>71</v>
      </c>
      <c r="I4837" t="s">
        <v>30</v>
      </c>
      <c r="J4837" t="s">
        <v>24</v>
      </c>
      <c r="K4837" t="str">
        <f>VLOOKUP(H4837, [1]Products!B:E, 2, FALSE)</f>
        <v>Peanut Butter Bites</v>
      </c>
      <c r="L4837" s="2">
        <f>VLOOKUP(H4837, [1]Products!B:D, 3, FALSE)</f>
        <v>5</v>
      </c>
      <c r="M4837" s="2">
        <f>Table1[[#This Row],[Quantity Purchased]] * Table1[[#This Row],[Unit Price]]</f>
        <v>2527</v>
      </c>
      <c r="N4837" s="2">
        <f>VLOOKUP(H4837, [1]Products!B:E, 4, FALSE)</f>
        <v>7</v>
      </c>
      <c r="O4837" t="str">
        <f>TEXT(Table1[[#This Row],[Transaction Date]], "yyyy-mm")</f>
        <v>2024-05</v>
      </c>
      <c r="P4837" s="1">
        <f ca="1">YEAR(TODAY()) - YEAR(Table1[[#This Row],[Buyer Date of Birth]])</f>
        <v>32</v>
      </c>
      <c r="Q4837" s="2">
        <f>Table1[[#This Row],[Total Revenue]] - Table1[[#This Row],[Total Cost]]</f>
        <v>2522</v>
      </c>
    </row>
    <row r="4838" spans="1:17" x14ac:dyDescent="0.25">
      <c r="A4838" s="1">
        <v>45365</v>
      </c>
      <c r="B4838" t="s">
        <v>317</v>
      </c>
      <c r="C4838" t="s">
        <v>202</v>
      </c>
      <c r="D4838" t="s">
        <v>84</v>
      </c>
      <c r="E4838" s="1">
        <v>18155</v>
      </c>
      <c r="F4838" t="s">
        <v>28</v>
      </c>
      <c r="G4838">
        <v>432</v>
      </c>
      <c r="H4838" t="s">
        <v>35</v>
      </c>
      <c r="I4838" t="s">
        <v>36</v>
      </c>
      <c r="J4838" t="s">
        <v>24</v>
      </c>
      <c r="K4838" t="str">
        <f>VLOOKUP(H4838, [1]Products!B:E, 2, FALSE)</f>
        <v>Caramel Biscuits</v>
      </c>
      <c r="L4838" s="2">
        <f>VLOOKUP(H4838, [1]Products!B:D, 3, FALSE)</f>
        <v>18</v>
      </c>
      <c r="M4838" s="2">
        <f>Table1[[#This Row],[Quantity Purchased]] * Table1[[#This Row],[Unit Price]]</f>
        <v>9504</v>
      </c>
      <c r="N4838" s="2">
        <f>VLOOKUP(H4838, [1]Products!B:E, 4, FALSE)</f>
        <v>22</v>
      </c>
      <c r="O4838" t="str">
        <f>TEXT(Table1[[#This Row],[Transaction Date]], "yyyy-mm")</f>
        <v>2024-03</v>
      </c>
      <c r="P4838" s="1">
        <f ca="1">YEAR(TODAY()) - YEAR(Table1[[#This Row],[Buyer Date of Birth]])</f>
        <v>76</v>
      </c>
      <c r="Q4838" s="2">
        <f>Table1[[#This Row],[Total Revenue]] - Table1[[#This Row],[Total Cost]]</f>
        <v>9486</v>
      </c>
    </row>
    <row r="4839" spans="1:17" x14ac:dyDescent="0.25">
      <c r="A4839" s="1">
        <v>45337</v>
      </c>
      <c r="B4839" t="s">
        <v>193</v>
      </c>
      <c r="C4839" t="s">
        <v>786</v>
      </c>
      <c r="D4839" t="s">
        <v>20</v>
      </c>
      <c r="E4839" s="1">
        <v>15978</v>
      </c>
      <c r="F4839" t="s">
        <v>75</v>
      </c>
      <c r="G4839">
        <v>462</v>
      </c>
      <c r="H4839" t="s">
        <v>29</v>
      </c>
      <c r="I4839" t="s">
        <v>23</v>
      </c>
      <c r="J4839" t="s">
        <v>24</v>
      </c>
      <c r="K4839" t="str">
        <f>VLOOKUP(H4839, [1]Products!B:E, 2, FALSE)</f>
        <v>Shortbread</v>
      </c>
      <c r="L4839" s="2">
        <f>VLOOKUP(H4839, [1]Products!B:D, 3, FALSE)</f>
        <v>10</v>
      </c>
      <c r="M4839" s="2">
        <f>Table1[[#This Row],[Quantity Purchased]] * Table1[[#This Row],[Unit Price]]</f>
        <v>20790</v>
      </c>
      <c r="N4839" s="2">
        <f>VLOOKUP(H4839, [1]Products!B:E, 4, FALSE)</f>
        <v>45</v>
      </c>
      <c r="O4839" t="str">
        <f>TEXT(Table1[[#This Row],[Transaction Date]], "yyyy-mm")</f>
        <v>2024-02</v>
      </c>
      <c r="P4839" s="1">
        <f ca="1">YEAR(TODAY()) - YEAR(Table1[[#This Row],[Buyer Date of Birth]])</f>
        <v>82</v>
      </c>
      <c r="Q4839" s="2">
        <f>Table1[[#This Row],[Total Revenue]] - Table1[[#This Row],[Total Cost]]</f>
        <v>20780</v>
      </c>
    </row>
    <row r="4840" spans="1:17" x14ac:dyDescent="0.25">
      <c r="A4840" s="1">
        <v>45382</v>
      </c>
      <c r="B4840" t="s">
        <v>325</v>
      </c>
      <c r="C4840" t="s">
        <v>122</v>
      </c>
      <c r="D4840" t="s">
        <v>20</v>
      </c>
      <c r="E4840" s="1">
        <v>29889</v>
      </c>
      <c r="F4840" t="s">
        <v>75</v>
      </c>
      <c r="G4840">
        <v>446</v>
      </c>
      <c r="H4840" t="s">
        <v>29</v>
      </c>
      <c r="I4840" t="s">
        <v>30</v>
      </c>
      <c r="J4840" t="s">
        <v>24</v>
      </c>
      <c r="K4840" t="str">
        <f>VLOOKUP(H4840, [1]Products!B:E, 2, FALSE)</f>
        <v>Shortbread</v>
      </c>
      <c r="L4840" s="2">
        <f>VLOOKUP(H4840, [1]Products!B:D, 3, FALSE)</f>
        <v>10</v>
      </c>
      <c r="M4840" s="2">
        <f>Table1[[#This Row],[Quantity Purchased]] * Table1[[#This Row],[Unit Price]]</f>
        <v>20070</v>
      </c>
      <c r="N4840" s="2">
        <f>VLOOKUP(H4840, [1]Products!B:E, 4, FALSE)</f>
        <v>45</v>
      </c>
      <c r="O4840" t="str">
        <f>TEXT(Table1[[#This Row],[Transaction Date]], "yyyy-mm")</f>
        <v>2024-03</v>
      </c>
      <c r="P4840" s="1">
        <f ca="1">YEAR(TODAY()) - YEAR(Table1[[#This Row],[Buyer Date of Birth]])</f>
        <v>44</v>
      </c>
      <c r="Q4840" s="2">
        <f>Table1[[#This Row],[Total Revenue]] - Table1[[#This Row],[Total Cost]]</f>
        <v>20060</v>
      </c>
    </row>
    <row r="4841" spans="1:17" x14ac:dyDescent="0.25">
      <c r="A4841" s="1">
        <v>45466</v>
      </c>
      <c r="B4841" t="s">
        <v>231</v>
      </c>
      <c r="C4841" t="s">
        <v>44</v>
      </c>
      <c r="D4841" t="s">
        <v>53</v>
      </c>
      <c r="E4841" s="1">
        <v>21606</v>
      </c>
      <c r="F4841" t="s">
        <v>75</v>
      </c>
      <c r="G4841">
        <v>348</v>
      </c>
      <c r="H4841" t="s">
        <v>71</v>
      </c>
      <c r="I4841" t="s">
        <v>36</v>
      </c>
      <c r="J4841" t="s">
        <v>24</v>
      </c>
      <c r="K4841" t="str">
        <f>VLOOKUP(H4841, [1]Products!B:E, 2, FALSE)</f>
        <v>Peanut Butter Bites</v>
      </c>
      <c r="L4841" s="2">
        <f>VLOOKUP(H4841, [1]Products!B:D, 3, FALSE)</f>
        <v>5</v>
      </c>
      <c r="M4841" s="2">
        <f>Table1[[#This Row],[Quantity Purchased]] * Table1[[#This Row],[Unit Price]]</f>
        <v>2436</v>
      </c>
      <c r="N4841" s="2">
        <f>VLOOKUP(H4841, [1]Products!B:E, 4, FALSE)</f>
        <v>7</v>
      </c>
      <c r="O4841" t="str">
        <f>TEXT(Table1[[#This Row],[Transaction Date]], "yyyy-mm")</f>
        <v>2024-06</v>
      </c>
      <c r="P4841" s="1">
        <f ca="1">YEAR(TODAY()) - YEAR(Table1[[#This Row],[Buyer Date of Birth]])</f>
        <v>66</v>
      </c>
      <c r="Q4841" s="2">
        <f>Table1[[#This Row],[Total Revenue]] - Table1[[#This Row],[Total Cost]]</f>
        <v>2431</v>
      </c>
    </row>
    <row r="4842" spans="1:17" x14ac:dyDescent="0.25">
      <c r="A4842" s="1">
        <v>45307</v>
      </c>
      <c r="B4842" t="s">
        <v>199</v>
      </c>
      <c r="C4842" t="s">
        <v>169</v>
      </c>
      <c r="D4842" t="s">
        <v>58</v>
      </c>
      <c r="E4842" s="1">
        <v>21841</v>
      </c>
      <c r="F4842" t="s">
        <v>21</v>
      </c>
      <c r="G4842">
        <v>262</v>
      </c>
      <c r="H4842" t="s">
        <v>54</v>
      </c>
      <c r="I4842" t="s">
        <v>23</v>
      </c>
      <c r="J4842" t="s">
        <v>24</v>
      </c>
      <c r="K4842" t="str">
        <f>VLOOKUP(H4842, [1]Products!B:E, 2, FALSE)</f>
        <v>Lemon Crisps</v>
      </c>
      <c r="L4842" s="2">
        <f>VLOOKUP(H4842, [1]Products!B:D, 3, FALSE)</f>
        <v>7</v>
      </c>
      <c r="M4842" s="2">
        <f>Table1[[#This Row],[Quantity Purchased]] * Table1[[#This Row],[Unit Price]]</f>
        <v>2358</v>
      </c>
      <c r="N4842" s="2">
        <f>VLOOKUP(H4842, [1]Products!B:E, 4, FALSE)</f>
        <v>9</v>
      </c>
      <c r="O4842" t="str">
        <f>TEXT(Table1[[#This Row],[Transaction Date]], "yyyy-mm")</f>
        <v>2024-01</v>
      </c>
      <c r="P4842" s="1">
        <f ca="1">YEAR(TODAY()) - YEAR(Table1[[#This Row],[Buyer Date of Birth]])</f>
        <v>66</v>
      </c>
      <c r="Q4842" s="2">
        <f>Table1[[#This Row],[Total Revenue]] - Table1[[#This Row],[Total Cost]]</f>
        <v>2351</v>
      </c>
    </row>
    <row r="4843" spans="1:17" x14ac:dyDescent="0.25">
      <c r="A4843" s="1">
        <v>45471</v>
      </c>
      <c r="B4843" t="s">
        <v>113</v>
      </c>
      <c r="C4843" t="s">
        <v>681</v>
      </c>
      <c r="D4843" t="s">
        <v>62</v>
      </c>
      <c r="E4843" s="1">
        <v>21066</v>
      </c>
      <c r="F4843" t="s">
        <v>21</v>
      </c>
      <c r="G4843">
        <v>478</v>
      </c>
      <c r="H4843" t="s">
        <v>29</v>
      </c>
      <c r="I4843" t="s">
        <v>30</v>
      </c>
      <c r="J4843" t="s">
        <v>24</v>
      </c>
      <c r="K4843" t="str">
        <f>VLOOKUP(H4843, [1]Products!B:E, 2, FALSE)</f>
        <v>Shortbread</v>
      </c>
      <c r="L4843" s="2">
        <f>VLOOKUP(H4843, [1]Products!B:D, 3, FALSE)</f>
        <v>10</v>
      </c>
      <c r="M4843" s="2">
        <f>Table1[[#This Row],[Quantity Purchased]] * Table1[[#This Row],[Unit Price]]</f>
        <v>21510</v>
      </c>
      <c r="N4843" s="2">
        <f>VLOOKUP(H4843, [1]Products!B:E, 4, FALSE)</f>
        <v>45</v>
      </c>
      <c r="O4843" t="str">
        <f>TEXT(Table1[[#This Row],[Transaction Date]], "yyyy-mm")</f>
        <v>2024-06</v>
      </c>
      <c r="P4843" s="1">
        <f ca="1">YEAR(TODAY()) - YEAR(Table1[[#This Row],[Buyer Date of Birth]])</f>
        <v>68</v>
      </c>
      <c r="Q4843" s="2">
        <f>Table1[[#This Row],[Total Revenue]] - Table1[[#This Row],[Total Cost]]</f>
        <v>21500</v>
      </c>
    </row>
    <row r="4844" spans="1:17" x14ac:dyDescent="0.25">
      <c r="A4844" s="1">
        <v>45359</v>
      </c>
      <c r="B4844" t="s">
        <v>398</v>
      </c>
      <c r="C4844" t="s">
        <v>104</v>
      </c>
      <c r="D4844" t="s">
        <v>45</v>
      </c>
      <c r="E4844" s="1">
        <v>27995</v>
      </c>
      <c r="F4844" t="s">
        <v>40</v>
      </c>
      <c r="G4844">
        <v>247</v>
      </c>
      <c r="H4844" t="s">
        <v>72</v>
      </c>
      <c r="I4844" t="s">
        <v>36</v>
      </c>
      <c r="J4844" t="s">
        <v>24</v>
      </c>
      <c r="K4844" t="str">
        <f>VLOOKUP(H4844, [1]Products!B:E, 2, FALSE)</f>
        <v>Choco Delight</v>
      </c>
      <c r="L4844" s="2">
        <f>VLOOKUP(H4844, [1]Products!B:D, 3, FALSE)</f>
        <v>3</v>
      </c>
      <c r="M4844" s="2">
        <f>Table1[[#This Row],[Quantity Purchased]] * Table1[[#This Row],[Unit Price]]</f>
        <v>1235</v>
      </c>
      <c r="N4844" s="2">
        <f>VLOOKUP(H4844, [1]Products!B:E, 4, FALSE)</f>
        <v>5</v>
      </c>
      <c r="O4844" t="str">
        <f>TEXT(Table1[[#This Row],[Transaction Date]], "yyyy-mm")</f>
        <v>2024-03</v>
      </c>
      <c r="P4844" s="1">
        <f ca="1">YEAR(TODAY()) - YEAR(Table1[[#This Row],[Buyer Date of Birth]])</f>
        <v>49</v>
      </c>
      <c r="Q4844" s="2">
        <f>Table1[[#This Row],[Total Revenue]] - Table1[[#This Row],[Total Cost]]</f>
        <v>1232</v>
      </c>
    </row>
    <row r="4845" spans="1:17" x14ac:dyDescent="0.25">
      <c r="A4845" s="1">
        <v>45412</v>
      </c>
      <c r="B4845" t="s">
        <v>379</v>
      </c>
      <c r="C4845" t="s">
        <v>97</v>
      </c>
      <c r="D4845" t="s">
        <v>62</v>
      </c>
      <c r="E4845" s="1">
        <v>24174</v>
      </c>
      <c r="F4845" t="s">
        <v>75</v>
      </c>
      <c r="G4845">
        <v>306</v>
      </c>
      <c r="H4845" t="s">
        <v>71</v>
      </c>
      <c r="I4845" t="s">
        <v>23</v>
      </c>
      <c r="J4845" t="s">
        <v>24</v>
      </c>
      <c r="K4845" t="str">
        <f>VLOOKUP(H4845, [1]Products!B:E, 2, FALSE)</f>
        <v>Peanut Butter Bites</v>
      </c>
      <c r="L4845" s="2">
        <f>VLOOKUP(H4845, [1]Products!B:D, 3, FALSE)</f>
        <v>5</v>
      </c>
      <c r="M4845" s="2">
        <f>Table1[[#This Row],[Quantity Purchased]] * Table1[[#This Row],[Unit Price]]</f>
        <v>2142</v>
      </c>
      <c r="N4845" s="2">
        <f>VLOOKUP(H4845, [1]Products!B:E, 4, FALSE)</f>
        <v>7</v>
      </c>
      <c r="O4845" t="str">
        <f>TEXT(Table1[[#This Row],[Transaction Date]], "yyyy-mm")</f>
        <v>2024-04</v>
      </c>
      <c r="P4845" s="1">
        <f ca="1">YEAR(TODAY()) - YEAR(Table1[[#This Row],[Buyer Date of Birth]])</f>
        <v>59</v>
      </c>
      <c r="Q4845" s="2">
        <f>Table1[[#This Row],[Total Revenue]] - Table1[[#This Row],[Total Cost]]</f>
        <v>2137</v>
      </c>
    </row>
    <row r="4846" spans="1:17" x14ac:dyDescent="0.25">
      <c r="A4846" s="1">
        <v>45502</v>
      </c>
      <c r="B4846" t="s">
        <v>278</v>
      </c>
      <c r="C4846" t="s">
        <v>284</v>
      </c>
      <c r="D4846" t="s">
        <v>45</v>
      </c>
      <c r="E4846" s="1">
        <v>27338</v>
      </c>
      <c r="F4846" t="s">
        <v>40</v>
      </c>
      <c r="G4846">
        <v>271</v>
      </c>
      <c r="H4846" t="s">
        <v>71</v>
      </c>
      <c r="I4846" t="s">
        <v>30</v>
      </c>
      <c r="J4846" t="s">
        <v>24</v>
      </c>
      <c r="K4846" t="str">
        <f>VLOOKUP(H4846, [1]Products!B:E, 2, FALSE)</f>
        <v>Peanut Butter Bites</v>
      </c>
      <c r="L4846" s="2">
        <f>VLOOKUP(H4846, [1]Products!B:D, 3, FALSE)</f>
        <v>5</v>
      </c>
      <c r="M4846" s="2">
        <f>Table1[[#This Row],[Quantity Purchased]] * Table1[[#This Row],[Unit Price]]</f>
        <v>1897</v>
      </c>
      <c r="N4846" s="2">
        <f>VLOOKUP(H4846, [1]Products!B:E, 4, FALSE)</f>
        <v>7</v>
      </c>
      <c r="O4846" t="str">
        <f>TEXT(Table1[[#This Row],[Transaction Date]], "yyyy-mm")</f>
        <v>2024-07</v>
      </c>
      <c r="P4846" s="1">
        <f ca="1">YEAR(TODAY()) - YEAR(Table1[[#This Row],[Buyer Date of Birth]])</f>
        <v>51</v>
      </c>
      <c r="Q4846" s="2">
        <f>Table1[[#This Row],[Total Revenue]] - Table1[[#This Row],[Total Cost]]</f>
        <v>1892</v>
      </c>
    </row>
    <row r="4847" spans="1:17" x14ac:dyDescent="0.25">
      <c r="A4847" s="1">
        <v>45468</v>
      </c>
      <c r="B4847" t="s">
        <v>915</v>
      </c>
      <c r="C4847" t="s">
        <v>345</v>
      </c>
      <c r="D4847" t="s">
        <v>78</v>
      </c>
      <c r="E4847" s="1">
        <v>37520</v>
      </c>
      <c r="F4847" t="s">
        <v>21</v>
      </c>
      <c r="G4847">
        <v>124</v>
      </c>
      <c r="H4847" t="s">
        <v>71</v>
      </c>
      <c r="I4847" t="s">
        <v>36</v>
      </c>
      <c r="J4847" t="s">
        <v>24</v>
      </c>
      <c r="K4847" t="str">
        <f>VLOOKUP(H4847, [1]Products!B:E, 2, FALSE)</f>
        <v>Peanut Butter Bites</v>
      </c>
      <c r="L4847" s="2">
        <f>VLOOKUP(H4847, [1]Products!B:D, 3, FALSE)</f>
        <v>5</v>
      </c>
      <c r="M4847" s="2">
        <f>Table1[[#This Row],[Quantity Purchased]] * Table1[[#This Row],[Unit Price]]</f>
        <v>868</v>
      </c>
      <c r="N4847" s="2">
        <f>VLOOKUP(H4847, [1]Products!B:E, 4, FALSE)</f>
        <v>7</v>
      </c>
      <c r="O4847" t="str">
        <f>TEXT(Table1[[#This Row],[Transaction Date]], "yyyy-mm")</f>
        <v>2024-06</v>
      </c>
      <c r="P4847" s="1">
        <f ca="1">YEAR(TODAY()) - YEAR(Table1[[#This Row],[Buyer Date of Birth]])</f>
        <v>23</v>
      </c>
      <c r="Q4847" s="2">
        <f>Table1[[#This Row],[Total Revenue]] - Table1[[#This Row],[Total Cost]]</f>
        <v>863</v>
      </c>
    </row>
    <row r="4848" spans="1:17" x14ac:dyDescent="0.25">
      <c r="A4848" s="1">
        <v>45372</v>
      </c>
      <c r="B4848" t="s">
        <v>204</v>
      </c>
      <c r="C4848" t="s">
        <v>252</v>
      </c>
      <c r="D4848" t="s">
        <v>78</v>
      </c>
      <c r="E4848" s="1">
        <v>16528</v>
      </c>
      <c r="F4848" t="s">
        <v>40</v>
      </c>
      <c r="G4848">
        <v>67</v>
      </c>
      <c r="H4848" t="s">
        <v>29</v>
      </c>
      <c r="I4848" t="s">
        <v>23</v>
      </c>
      <c r="J4848" t="s">
        <v>31</v>
      </c>
      <c r="K4848" t="str">
        <f>VLOOKUP(H4848, [1]Products!B:E, 2, FALSE)</f>
        <v>Shortbread</v>
      </c>
      <c r="L4848" s="2">
        <f>VLOOKUP(H4848, [1]Products!B:D, 3, FALSE)</f>
        <v>10</v>
      </c>
      <c r="M4848" s="2">
        <f>Table1[[#This Row],[Quantity Purchased]] * Table1[[#This Row],[Unit Price]]</f>
        <v>3015</v>
      </c>
      <c r="N4848" s="2">
        <f>VLOOKUP(H4848, [1]Products!B:E, 4, FALSE)</f>
        <v>45</v>
      </c>
      <c r="O4848" t="str">
        <f>TEXT(Table1[[#This Row],[Transaction Date]], "yyyy-mm")</f>
        <v>2024-03</v>
      </c>
      <c r="P4848" s="1">
        <f ca="1">YEAR(TODAY()) - YEAR(Table1[[#This Row],[Buyer Date of Birth]])</f>
        <v>80</v>
      </c>
      <c r="Q4848" s="2">
        <f>Table1[[#This Row],[Total Revenue]] - Table1[[#This Row],[Total Cost]]</f>
        <v>3005</v>
      </c>
    </row>
    <row r="4849" spans="1:17" x14ac:dyDescent="0.25">
      <c r="A4849" s="1">
        <v>45463</v>
      </c>
      <c r="B4849" t="s">
        <v>937</v>
      </c>
      <c r="C4849" t="s">
        <v>252</v>
      </c>
      <c r="D4849" t="s">
        <v>100</v>
      </c>
      <c r="E4849" s="1">
        <v>18953</v>
      </c>
      <c r="F4849" t="s">
        <v>75</v>
      </c>
      <c r="G4849">
        <v>306</v>
      </c>
      <c r="H4849" t="s">
        <v>66</v>
      </c>
      <c r="I4849" t="s">
        <v>30</v>
      </c>
      <c r="J4849" t="s">
        <v>24</v>
      </c>
      <c r="K4849" t="str">
        <f>VLOOKUP(H4849, [1]Products!B:E, 2, FALSE)</f>
        <v>Oatmeal Cookies</v>
      </c>
      <c r="L4849" s="2">
        <f>VLOOKUP(H4849, [1]Products!B:D, 3, FALSE)</f>
        <v>19</v>
      </c>
      <c r="M4849" s="2">
        <f>Table1[[#This Row],[Quantity Purchased]] * Table1[[#This Row],[Unit Price]]</f>
        <v>7038</v>
      </c>
      <c r="N4849" s="2">
        <f>VLOOKUP(H4849, [1]Products!B:E, 4, FALSE)</f>
        <v>23</v>
      </c>
      <c r="O4849" t="str">
        <f>TEXT(Table1[[#This Row],[Transaction Date]], "yyyy-mm")</f>
        <v>2024-06</v>
      </c>
      <c r="P4849" s="1">
        <f ca="1">YEAR(TODAY()) - YEAR(Table1[[#This Row],[Buyer Date of Birth]])</f>
        <v>74</v>
      </c>
      <c r="Q4849" s="2">
        <f>Table1[[#This Row],[Total Revenue]] - Table1[[#This Row],[Total Cost]]</f>
        <v>7019</v>
      </c>
    </row>
    <row r="4850" spans="1:17" x14ac:dyDescent="0.25">
      <c r="A4850" s="1">
        <v>45334</v>
      </c>
      <c r="B4850" t="s">
        <v>193</v>
      </c>
      <c r="C4850" t="s">
        <v>703</v>
      </c>
      <c r="D4850" t="s">
        <v>53</v>
      </c>
      <c r="E4850" s="1">
        <v>21030</v>
      </c>
      <c r="F4850" t="s">
        <v>40</v>
      </c>
      <c r="G4850">
        <v>42</v>
      </c>
      <c r="H4850" t="s">
        <v>29</v>
      </c>
      <c r="I4850" t="s">
        <v>36</v>
      </c>
      <c r="J4850" t="s">
        <v>24</v>
      </c>
      <c r="K4850" t="str">
        <f>VLOOKUP(H4850, [1]Products!B:E, 2, FALSE)</f>
        <v>Shortbread</v>
      </c>
      <c r="L4850" s="2">
        <f>VLOOKUP(H4850, [1]Products!B:D, 3, FALSE)</f>
        <v>10</v>
      </c>
      <c r="M4850" s="2">
        <f>Table1[[#This Row],[Quantity Purchased]] * Table1[[#This Row],[Unit Price]]</f>
        <v>1890</v>
      </c>
      <c r="N4850" s="2">
        <f>VLOOKUP(H4850, [1]Products!B:E, 4, FALSE)</f>
        <v>45</v>
      </c>
      <c r="O4850" t="str">
        <f>TEXT(Table1[[#This Row],[Transaction Date]], "yyyy-mm")</f>
        <v>2024-02</v>
      </c>
      <c r="P4850" s="1">
        <f ca="1">YEAR(TODAY()) - YEAR(Table1[[#This Row],[Buyer Date of Birth]])</f>
        <v>68</v>
      </c>
      <c r="Q4850" s="2">
        <f>Table1[[#This Row],[Total Revenue]] - Table1[[#This Row],[Total Cost]]</f>
        <v>1880</v>
      </c>
    </row>
    <row r="4851" spans="1:17" x14ac:dyDescent="0.25">
      <c r="A4851" s="1">
        <v>45494</v>
      </c>
      <c r="B4851" t="s">
        <v>639</v>
      </c>
      <c r="C4851" t="s">
        <v>169</v>
      </c>
      <c r="D4851" t="s">
        <v>58</v>
      </c>
      <c r="E4851" s="1">
        <v>29691</v>
      </c>
      <c r="F4851" t="s">
        <v>75</v>
      </c>
      <c r="G4851">
        <v>250</v>
      </c>
      <c r="H4851" t="s">
        <v>49</v>
      </c>
      <c r="I4851" t="s">
        <v>23</v>
      </c>
      <c r="J4851" t="s">
        <v>24</v>
      </c>
      <c r="K4851" t="str">
        <f>VLOOKUP(H4851, [1]Products!B:E, 2, FALSE)</f>
        <v>Butter Crunch</v>
      </c>
      <c r="L4851" s="2">
        <f>VLOOKUP(H4851, [1]Products!B:D, 3, FALSE)</f>
        <v>10</v>
      </c>
      <c r="M4851" s="2">
        <f>Table1[[#This Row],[Quantity Purchased]] * Table1[[#This Row],[Unit Price]]</f>
        <v>2750</v>
      </c>
      <c r="N4851" s="2">
        <f>VLOOKUP(H4851, [1]Products!B:E, 4, FALSE)</f>
        <v>11</v>
      </c>
      <c r="O4851" t="str">
        <f>TEXT(Table1[[#This Row],[Transaction Date]], "yyyy-mm")</f>
        <v>2024-07</v>
      </c>
      <c r="P4851" s="1">
        <f ca="1">YEAR(TODAY()) - YEAR(Table1[[#This Row],[Buyer Date of Birth]])</f>
        <v>44</v>
      </c>
      <c r="Q4851" s="2">
        <f>Table1[[#This Row],[Total Revenue]] - Table1[[#This Row],[Total Cost]]</f>
        <v>2740</v>
      </c>
    </row>
    <row r="4852" spans="1:17" x14ac:dyDescent="0.25">
      <c r="A4852" s="1">
        <v>45385</v>
      </c>
      <c r="B4852" t="s">
        <v>469</v>
      </c>
      <c r="C4852" t="s">
        <v>256</v>
      </c>
      <c r="D4852" t="s">
        <v>53</v>
      </c>
      <c r="E4852" s="1">
        <v>29387</v>
      </c>
      <c r="F4852" t="s">
        <v>21</v>
      </c>
      <c r="G4852">
        <v>169</v>
      </c>
      <c r="H4852" t="s">
        <v>63</v>
      </c>
      <c r="I4852" t="s">
        <v>30</v>
      </c>
      <c r="J4852" t="s">
        <v>24</v>
      </c>
      <c r="K4852" t="str">
        <f>VLOOKUP(H4852, [1]Products!B:E, 2, FALSE)</f>
        <v>Vanilla Wafers</v>
      </c>
      <c r="L4852" s="2">
        <f>VLOOKUP(H4852, [1]Products!B:D, 3, FALSE)</f>
        <v>18</v>
      </c>
      <c r="M4852" s="2">
        <f>Table1[[#This Row],[Quantity Purchased]] * Table1[[#This Row],[Unit Price]]</f>
        <v>6084</v>
      </c>
      <c r="N4852" s="2">
        <f>VLOOKUP(H4852, [1]Products!B:E, 4, FALSE)</f>
        <v>36</v>
      </c>
      <c r="O4852" t="str">
        <f>TEXT(Table1[[#This Row],[Transaction Date]], "yyyy-mm")</f>
        <v>2024-04</v>
      </c>
      <c r="P4852" s="1">
        <f ca="1">YEAR(TODAY()) - YEAR(Table1[[#This Row],[Buyer Date of Birth]])</f>
        <v>45</v>
      </c>
      <c r="Q4852" s="2">
        <f>Table1[[#This Row],[Total Revenue]] - Table1[[#This Row],[Total Cost]]</f>
        <v>6066</v>
      </c>
    </row>
    <row r="4853" spans="1:17" x14ac:dyDescent="0.25">
      <c r="A4853" s="1">
        <v>45295</v>
      </c>
      <c r="B4853" t="s">
        <v>1128</v>
      </c>
      <c r="C4853" t="s">
        <v>368</v>
      </c>
      <c r="D4853" t="s">
        <v>84</v>
      </c>
      <c r="E4853" s="1">
        <v>37810</v>
      </c>
      <c r="F4853" t="s">
        <v>28</v>
      </c>
      <c r="G4853">
        <v>400</v>
      </c>
      <c r="H4853" t="s">
        <v>54</v>
      </c>
      <c r="I4853" t="s">
        <v>36</v>
      </c>
      <c r="J4853" t="s">
        <v>24</v>
      </c>
      <c r="K4853" t="str">
        <f>VLOOKUP(H4853, [1]Products!B:E, 2, FALSE)</f>
        <v>Lemon Crisps</v>
      </c>
      <c r="L4853" s="2">
        <f>VLOOKUP(H4853, [1]Products!B:D, 3, FALSE)</f>
        <v>7</v>
      </c>
      <c r="M4853" s="2">
        <f>Table1[[#This Row],[Quantity Purchased]] * Table1[[#This Row],[Unit Price]]</f>
        <v>3600</v>
      </c>
      <c r="N4853" s="2">
        <f>VLOOKUP(H4853, [1]Products!B:E, 4, FALSE)</f>
        <v>9</v>
      </c>
      <c r="O4853" t="str">
        <f>TEXT(Table1[[#This Row],[Transaction Date]], "yyyy-mm")</f>
        <v>2024-01</v>
      </c>
      <c r="P4853" s="1">
        <f ca="1">YEAR(TODAY()) - YEAR(Table1[[#This Row],[Buyer Date of Birth]])</f>
        <v>22</v>
      </c>
      <c r="Q4853" s="2">
        <f>Table1[[#This Row],[Total Revenue]] - Table1[[#This Row],[Total Cost]]</f>
        <v>3593</v>
      </c>
    </row>
    <row r="4854" spans="1:17" x14ac:dyDescent="0.25">
      <c r="A4854" s="1">
        <v>45473</v>
      </c>
      <c r="B4854" t="s">
        <v>1089</v>
      </c>
      <c r="C4854" t="s">
        <v>502</v>
      </c>
      <c r="D4854" t="s">
        <v>84</v>
      </c>
      <c r="E4854" s="1">
        <v>24276</v>
      </c>
      <c r="F4854" t="s">
        <v>40</v>
      </c>
      <c r="G4854">
        <v>402</v>
      </c>
      <c r="H4854" t="s">
        <v>41</v>
      </c>
      <c r="I4854" t="s">
        <v>23</v>
      </c>
      <c r="J4854" t="s">
        <v>24</v>
      </c>
      <c r="K4854" t="str">
        <f>VLOOKUP(H4854, [1]Products!B:E, 2, FALSE)</f>
        <v>Ginger Snaps</v>
      </c>
      <c r="L4854" s="2">
        <f>VLOOKUP(H4854, [1]Products!B:D, 3, FALSE)</f>
        <v>14</v>
      </c>
      <c r="M4854" s="2">
        <f>Table1[[#This Row],[Quantity Purchased]] * Table1[[#This Row],[Unit Price]]</f>
        <v>11256</v>
      </c>
      <c r="N4854" s="2">
        <f>VLOOKUP(H4854, [1]Products!B:E, 4, FALSE)</f>
        <v>28</v>
      </c>
      <c r="O4854" t="str">
        <f>TEXT(Table1[[#This Row],[Transaction Date]], "yyyy-mm")</f>
        <v>2024-06</v>
      </c>
      <c r="P4854" s="1">
        <f ca="1">YEAR(TODAY()) - YEAR(Table1[[#This Row],[Buyer Date of Birth]])</f>
        <v>59</v>
      </c>
      <c r="Q4854" s="2">
        <f>Table1[[#This Row],[Total Revenue]] - Table1[[#This Row],[Total Cost]]</f>
        <v>11242</v>
      </c>
    </row>
    <row r="4855" spans="1:17" x14ac:dyDescent="0.25">
      <c r="A4855" s="1">
        <v>45411</v>
      </c>
      <c r="B4855" t="s">
        <v>236</v>
      </c>
      <c r="C4855" t="s">
        <v>345</v>
      </c>
      <c r="D4855" t="s">
        <v>84</v>
      </c>
      <c r="E4855" s="1">
        <v>20706</v>
      </c>
      <c r="F4855" t="s">
        <v>75</v>
      </c>
      <c r="G4855">
        <v>267</v>
      </c>
      <c r="H4855" t="s">
        <v>29</v>
      </c>
      <c r="I4855" t="s">
        <v>30</v>
      </c>
      <c r="J4855" t="s">
        <v>24</v>
      </c>
      <c r="K4855" t="str">
        <f>VLOOKUP(H4855, [1]Products!B:E, 2, FALSE)</f>
        <v>Shortbread</v>
      </c>
      <c r="L4855" s="2">
        <f>VLOOKUP(H4855, [1]Products!B:D, 3, FALSE)</f>
        <v>10</v>
      </c>
      <c r="M4855" s="2">
        <f>Table1[[#This Row],[Quantity Purchased]] * Table1[[#This Row],[Unit Price]]</f>
        <v>12015</v>
      </c>
      <c r="N4855" s="2">
        <f>VLOOKUP(H4855, [1]Products!B:E, 4, FALSE)</f>
        <v>45</v>
      </c>
      <c r="O4855" t="str">
        <f>TEXT(Table1[[#This Row],[Transaction Date]], "yyyy-mm")</f>
        <v>2024-04</v>
      </c>
      <c r="P4855" s="1">
        <f ca="1">YEAR(TODAY()) - YEAR(Table1[[#This Row],[Buyer Date of Birth]])</f>
        <v>69</v>
      </c>
      <c r="Q4855" s="2">
        <f>Table1[[#This Row],[Total Revenue]] - Table1[[#This Row],[Total Cost]]</f>
        <v>12005</v>
      </c>
    </row>
    <row r="4856" spans="1:17" x14ac:dyDescent="0.25">
      <c r="A4856" s="1">
        <v>45339</v>
      </c>
      <c r="B4856" t="s">
        <v>358</v>
      </c>
      <c r="C4856" t="s">
        <v>416</v>
      </c>
      <c r="D4856" t="s">
        <v>45</v>
      </c>
      <c r="E4856" s="1">
        <v>16941</v>
      </c>
      <c r="F4856" t="s">
        <v>75</v>
      </c>
      <c r="G4856">
        <v>93</v>
      </c>
      <c r="H4856" t="s">
        <v>66</v>
      </c>
      <c r="I4856" t="s">
        <v>36</v>
      </c>
      <c r="J4856" t="s">
        <v>24</v>
      </c>
      <c r="K4856" t="str">
        <f>VLOOKUP(H4856, [1]Products!B:E, 2, FALSE)</f>
        <v>Oatmeal Cookies</v>
      </c>
      <c r="L4856" s="2">
        <f>VLOOKUP(H4856, [1]Products!B:D, 3, FALSE)</f>
        <v>19</v>
      </c>
      <c r="M4856" s="2">
        <f>Table1[[#This Row],[Quantity Purchased]] * Table1[[#This Row],[Unit Price]]</f>
        <v>2139</v>
      </c>
      <c r="N4856" s="2">
        <f>VLOOKUP(H4856, [1]Products!B:E, 4, FALSE)</f>
        <v>23</v>
      </c>
      <c r="O4856" t="str">
        <f>TEXT(Table1[[#This Row],[Transaction Date]], "yyyy-mm")</f>
        <v>2024-02</v>
      </c>
      <c r="P4856" s="1">
        <f ca="1">YEAR(TODAY()) - YEAR(Table1[[#This Row],[Buyer Date of Birth]])</f>
        <v>79</v>
      </c>
      <c r="Q4856" s="2">
        <f>Table1[[#This Row],[Total Revenue]] - Table1[[#This Row],[Total Cost]]</f>
        <v>2120</v>
      </c>
    </row>
    <row r="4857" spans="1:17" x14ac:dyDescent="0.25">
      <c r="A4857" s="1">
        <v>45306</v>
      </c>
      <c r="B4857" t="s">
        <v>1216</v>
      </c>
      <c r="C4857" t="s">
        <v>299</v>
      </c>
      <c r="D4857" t="s">
        <v>20</v>
      </c>
      <c r="E4857" s="1">
        <v>25452</v>
      </c>
      <c r="F4857" t="s">
        <v>40</v>
      </c>
      <c r="G4857">
        <v>142</v>
      </c>
      <c r="H4857" t="s">
        <v>49</v>
      </c>
      <c r="I4857" t="s">
        <v>23</v>
      </c>
      <c r="J4857" t="s">
        <v>24</v>
      </c>
      <c r="K4857" t="str">
        <f>VLOOKUP(H4857, [1]Products!B:E, 2, FALSE)</f>
        <v>Butter Crunch</v>
      </c>
      <c r="L4857" s="2">
        <f>VLOOKUP(H4857, [1]Products!B:D, 3, FALSE)</f>
        <v>10</v>
      </c>
      <c r="M4857" s="2">
        <f>Table1[[#This Row],[Quantity Purchased]] * Table1[[#This Row],[Unit Price]]</f>
        <v>1562</v>
      </c>
      <c r="N4857" s="2">
        <f>VLOOKUP(H4857, [1]Products!B:E, 4, FALSE)</f>
        <v>11</v>
      </c>
      <c r="O4857" t="str">
        <f>TEXT(Table1[[#This Row],[Transaction Date]], "yyyy-mm")</f>
        <v>2024-01</v>
      </c>
      <c r="P4857" s="1">
        <f ca="1">YEAR(TODAY()) - YEAR(Table1[[#This Row],[Buyer Date of Birth]])</f>
        <v>56</v>
      </c>
      <c r="Q4857" s="2">
        <f>Table1[[#This Row],[Total Revenue]] - Table1[[#This Row],[Total Cost]]</f>
        <v>1552</v>
      </c>
    </row>
    <row r="4858" spans="1:17" x14ac:dyDescent="0.25">
      <c r="A4858" s="1">
        <v>45486</v>
      </c>
      <c r="B4858" t="s">
        <v>317</v>
      </c>
      <c r="C4858" t="s">
        <v>18</v>
      </c>
      <c r="D4858" t="s">
        <v>84</v>
      </c>
      <c r="E4858" s="1">
        <v>23132</v>
      </c>
      <c r="F4858" t="s">
        <v>75</v>
      </c>
      <c r="G4858">
        <v>305</v>
      </c>
      <c r="H4858" t="s">
        <v>63</v>
      </c>
      <c r="I4858" t="s">
        <v>30</v>
      </c>
      <c r="J4858" t="s">
        <v>24</v>
      </c>
      <c r="K4858" t="str">
        <f>VLOOKUP(H4858, [1]Products!B:E, 2, FALSE)</f>
        <v>Vanilla Wafers</v>
      </c>
      <c r="L4858" s="2">
        <f>VLOOKUP(H4858, [1]Products!B:D, 3, FALSE)</f>
        <v>18</v>
      </c>
      <c r="M4858" s="2">
        <f>Table1[[#This Row],[Quantity Purchased]] * Table1[[#This Row],[Unit Price]]</f>
        <v>10980</v>
      </c>
      <c r="N4858" s="2">
        <f>VLOOKUP(H4858, [1]Products!B:E, 4, FALSE)</f>
        <v>36</v>
      </c>
      <c r="O4858" t="str">
        <f>TEXT(Table1[[#This Row],[Transaction Date]], "yyyy-mm")</f>
        <v>2024-07</v>
      </c>
      <c r="P4858" s="1">
        <f ca="1">YEAR(TODAY()) - YEAR(Table1[[#This Row],[Buyer Date of Birth]])</f>
        <v>62</v>
      </c>
      <c r="Q4858" s="2">
        <f>Table1[[#This Row],[Total Revenue]] - Table1[[#This Row],[Total Cost]]</f>
        <v>10962</v>
      </c>
    </row>
    <row r="4859" spans="1:17" x14ac:dyDescent="0.25">
      <c r="A4859" s="1">
        <v>45495</v>
      </c>
      <c r="B4859" t="s">
        <v>499</v>
      </c>
      <c r="C4859" t="s">
        <v>95</v>
      </c>
      <c r="D4859" t="s">
        <v>53</v>
      </c>
      <c r="E4859" s="1">
        <v>29011</v>
      </c>
      <c r="F4859" t="s">
        <v>21</v>
      </c>
      <c r="G4859">
        <v>335</v>
      </c>
      <c r="H4859" t="s">
        <v>22</v>
      </c>
      <c r="I4859" t="s">
        <v>36</v>
      </c>
      <c r="J4859" t="s">
        <v>24</v>
      </c>
      <c r="K4859" t="str">
        <f>VLOOKUP(H4859, [1]Products!B:E, 2, FALSE)</f>
        <v>Cinnamon Swirls</v>
      </c>
      <c r="L4859" s="2">
        <f>VLOOKUP(H4859, [1]Products!B:D, 3, FALSE)</f>
        <v>10</v>
      </c>
      <c r="M4859" s="2">
        <f>Table1[[#This Row],[Quantity Purchased]] * Table1[[#This Row],[Unit Price]]</f>
        <v>4690</v>
      </c>
      <c r="N4859" s="2">
        <f>VLOOKUP(H4859, [1]Products!B:E, 4, FALSE)</f>
        <v>14</v>
      </c>
      <c r="O4859" t="str">
        <f>TEXT(Table1[[#This Row],[Transaction Date]], "yyyy-mm")</f>
        <v>2024-07</v>
      </c>
      <c r="P4859" s="1">
        <f ca="1">YEAR(TODAY()) - YEAR(Table1[[#This Row],[Buyer Date of Birth]])</f>
        <v>46</v>
      </c>
      <c r="Q4859" s="2">
        <f>Table1[[#This Row],[Total Revenue]] - Table1[[#This Row],[Total Cost]]</f>
        <v>4680</v>
      </c>
    </row>
    <row r="4860" spans="1:17" x14ac:dyDescent="0.25">
      <c r="A4860" s="1">
        <v>45312</v>
      </c>
      <c r="B4860" t="s">
        <v>906</v>
      </c>
      <c r="C4860" t="s">
        <v>147</v>
      </c>
      <c r="D4860" t="s">
        <v>58</v>
      </c>
      <c r="E4860" s="1">
        <v>26457</v>
      </c>
      <c r="F4860" t="s">
        <v>75</v>
      </c>
      <c r="G4860">
        <v>249</v>
      </c>
      <c r="H4860" t="s">
        <v>22</v>
      </c>
      <c r="I4860" t="s">
        <v>23</v>
      </c>
      <c r="J4860" t="s">
        <v>24</v>
      </c>
      <c r="K4860" t="str">
        <f>VLOOKUP(H4860, [1]Products!B:E, 2, FALSE)</f>
        <v>Cinnamon Swirls</v>
      </c>
      <c r="L4860" s="2">
        <f>VLOOKUP(H4860, [1]Products!B:D, 3, FALSE)</f>
        <v>10</v>
      </c>
      <c r="M4860" s="2">
        <f>Table1[[#This Row],[Quantity Purchased]] * Table1[[#This Row],[Unit Price]]</f>
        <v>3486</v>
      </c>
      <c r="N4860" s="2">
        <f>VLOOKUP(H4860, [1]Products!B:E, 4, FALSE)</f>
        <v>14</v>
      </c>
      <c r="O4860" t="str">
        <f>TEXT(Table1[[#This Row],[Transaction Date]], "yyyy-mm")</f>
        <v>2024-01</v>
      </c>
      <c r="P4860" s="1">
        <f ca="1">YEAR(TODAY()) - YEAR(Table1[[#This Row],[Buyer Date of Birth]])</f>
        <v>53</v>
      </c>
      <c r="Q4860" s="2">
        <f>Table1[[#This Row],[Total Revenue]] - Table1[[#This Row],[Total Cost]]</f>
        <v>3476</v>
      </c>
    </row>
    <row r="4861" spans="1:17" x14ac:dyDescent="0.25">
      <c r="A4861" s="1">
        <v>45337</v>
      </c>
      <c r="B4861" t="s">
        <v>32</v>
      </c>
      <c r="C4861" t="s">
        <v>1431</v>
      </c>
      <c r="D4861" t="s">
        <v>45</v>
      </c>
      <c r="E4861" s="1">
        <v>19357</v>
      </c>
      <c r="F4861" t="s">
        <v>75</v>
      </c>
      <c r="G4861">
        <v>103</v>
      </c>
      <c r="H4861" t="s">
        <v>66</v>
      </c>
      <c r="I4861" t="s">
        <v>30</v>
      </c>
      <c r="J4861" t="s">
        <v>24</v>
      </c>
      <c r="K4861" t="str">
        <f>VLOOKUP(H4861, [1]Products!B:E, 2, FALSE)</f>
        <v>Oatmeal Cookies</v>
      </c>
      <c r="L4861" s="2">
        <f>VLOOKUP(H4861, [1]Products!B:D, 3, FALSE)</f>
        <v>19</v>
      </c>
      <c r="M4861" s="2">
        <f>Table1[[#This Row],[Quantity Purchased]] * Table1[[#This Row],[Unit Price]]</f>
        <v>2369</v>
      </c>
      <c r="N4861" s="2">
        <f>VLOOKUP(H4861, [1]Products!B:E, 4, FALSE)</f>
        <v>23</v>
      </c>
      <c r="O4861" t="str">
        <f>TEXT(Table1[[#This Row],[Transaction Date]], "yyyy-mm")</f>
        <v>2024-02</v>
      </c>
      <c r="P4861" s="1">
        <f ca="1">YEAR(TODAY()) - YEAR(Table1[[#This Row],[Buyer Date of Birth]])</f>
        <v>73</v>
      </c>
      <c r="Q4861" s="2">
        <f>Table1[[#This Row],[Total Revenue]] - Table1[[#This Row],[Total Cost]]</f>
        <v>2350</v>
      </c>
    </row>
    <row r="4862" spans="1:17" x14ac:dyDescent="0.25">
      <c r="A4862" s="1">
        <v>45461</v>
      </c>
      <c r="B4862" t="s">
        <v>739</v>
      </c>
      <c r="C4862" t="s">
        <v>255</v>
      </c>
      <c r="D4862" t="s">
        <v>84</v>
      </c>
      <c r="E4862" s="1">
        <v>35236</v>
      </c>
      <c r="F4862" t="s">
        <v>21</v>
      </c>
      <c r="G4862">
        <v>85</v>
      </c>
      <c r="H4862" t="s">
        <v>22</v>
      </c>
      <c r="I4862" t="s">
        <v>36</v>
      </c>
      <c r="J4862" t="s">
        <v>24</v>
      </c>
      <c r="K4862" t="str">
        <f>VLOOKUP(H4862, [1]Products!B:E, 2, FALSE)</f>
        <v>Cinnamon Swirls</v>
      </c>
      <c r="L4862" s="2">
        <f>VLOOKUP(H4862, [1]Products!B:D, 3, FALSE)</f>
        <v>10</v>
      </c>
      <c r="M4862" s="2">
        <f>Table1[[#This Row],[Quantity Purchased]] * Table1[[#This Row],[Unit Price]]</f>
        <v>1190</v>
      </c>
      <c r="N4862" s="2">
        <f>VLOOKUP(H4862, [1]Products!B:E, 4, FALSE)</f>
        <v>14</v>
      </c>
      <c r="O4862" t="str">
        <f>TEXT(Table1[[#This Row],[Transaction Date]], "yyyy-mm")</f>
        <v>2024-06</v>
      </c>
      <c r="P4862" s="1">
        <f ca="1">YEAR(TODAY()) - YEAR(Table1[[#This Row],[Buyer Date of Birth]])</f>
        <v>29</v>
      </c>
      <c r="Q4862" s="2">
        <f>Table1[[#This Row],[Total Revenue]] - Table1[[#This Row],[Total Cost]]</f>
        <v>1180</v>
      </c>
    </row>
    <row r="4863" spans="1:17" x14ac:dyDescent="0.25">
      <c r="A4863" s="1">
        <v>45452</v>
      </c>
      <c r="B4863" t="s">
        <v>379</v>
      </c>
      <c r="C4863" t="s">
        <v>1078</v>
      </c>
      <c r="D4863" t="s">
        <v>78</v>
      </c>
      <c r="E4863" s="1">
        <v>29494</v>
      </c>
      <c r="F4863" t="s">
        <v>40</v>
      </c>
      <c r="G4863">
        <v>135</v>
      </c>
      <c r="H4863" t="s">
        <v>71</v>
      </c>
      <c r="I4863" t="s">
        <v>23</v>
      </c>
      <c r="J4863" t="s">
        <v>24</v>
      </c>
      <c r="K4863" t="str">
        <f>VLOOKUP(H4863, [1]Products!B:E, 2, FALSE)</f>
        <v>Peanut Butter Bites</v>
      </c>
      <c r="L4863" s="2">
        <f>VLOOKUP(H4863, [1]Products!B:D, 3, FALSE)</f>
        <v>5</v>
      </c>
      <c r="M4863" s="2">
        <f>Table1[[#This Row],[Quantity Purchased]] * Table1[[#This Row],[Unit Price]]</f>
        <v>945</v>
      </c>
      <c r="N4863" s="2">
        <f>VLOOKUP(H4863, [1]Products!B:E, 4, FALSE)</f>
        <v>7</v>
      </c>
      <c r="O4863" t="str">
        <f>TEXT(Table1[[#This Row],[Transaction Date]], "yyyy-mm")</f>
        <v>2024-06</v>
      </c>
      <c r="P4863" s="1">
        <f ca="1">YEAR(TODAY()) - YEAR(Table1[[#This Row],[Buyer Date of Birth]])</f>
        <v>45</v>
      </c>
      <c r="Q4863" s="2">
        <f>Table1[[#This Row],[Total Revenue]] - Table1[[#This Row],[Total Cost]]</f>
        <v>940</v>
      </c>
    </row>
    <row r="4864" spans="1:17" x14ac:dyDescent="0.25">
      <c r="A4864" s="1">
        <v>45375</v>
      </c>
      <c r="B4864" t="s">
        <v>142</v>
      </c>
      <c r="C4864" t="s">
        <v>940</v>
      </c>
      <c r="D4864" t="s">
        <v>20</v>
      </c>
      <c r="E4864" s="1">
        <v>30641</v>
      </c>
      <c r="F4864" t="s">
        <v>28</v>
      </c>
      <c r="G4864">
        <v>447</v>
      </c>
      <c r="H4864" t="s">
        <v>49</v>
      </c>
      <c r="I4864" t="s">
        <v>30</v>
      </c>
      <c r="J4864" t="s">
        <v>24</v>
      </c>
      <c r="K4864" t="str">
        <f>VLOOKUP(H4864, [1]Products!B:E, 2, FALSE)</f>
        <v>Butter Crunch</v>
      </c>
      <c r="L4864" s="2">
        <f>VLOOKUP(H4864, [1]Products!B:D, 3, FALSE)</f>
        <v>10</v>
      </c>
      <c r="M4864" s="2">
        <f>Table1[[#This Row],[Quantity Purchased]] * Table1[[#This Row],[Unit Price]]</f>
        <v>4917</v>
      </c>
      <c r="N4864" s="2">
        <f>VLOOKUP(H4864, [1]Products!B:E, 4, FALSE)</f>
        <v>11</v>
      </c>
      <c r="O4864" t="str">
        <f>TEXT(Table1[[#This Row],[Transaction Date]], "yyyy-mm")</f>
        <v>2024-03</v>
      </c>
      <c r="P4864" s="1">
        <f ca="1">YEAR(TODAY()) - YEAR(Table1[[#This Row],[Buyer Date of Birth]])</f>
        <v>42</v>
      </c>
      <c r="Q4864" s="2">
        <f>Table1[[#This Row],[Total Revenue]] - Table1[[#This Row],[Total Cost]]</f>
        <v>4907</v>
      </c>
    </row>
    <row r="4865" spans="1:17" x14ac:dyDescent="0.25">
      <c r="A4865" s="1">
        <v>45489</v>
      </c>
      <c r="B4865" t="s">
        <v>484</v>
      </c>
      <c r="C4865" t="s">
        <v>346</v>
      </c>
      <c r="D4865" t="s">
        <v>45</v>
      </c>
      <c r="E4865" s="1">
        <v>17089</v>
      </c>
      <c r="F4865" t="s">
        <v>21</v>
      </c>
      <c r="G4865">
        <v>428</v>
      </c>
      <c r="H4865" t="s">
        <v>35</v>
      </c>
      <c r="I4865" t="s">
        <v>36</v>
      </c>
      <c r="J4865" t="s">
        <v>24</v>
      </c>
      <c r="K4865" t="str">
        <f>VLOOKUP(H4865, [1]Products!B:E, 2, FALSE)</f>
        <v>Caramel Biscuits</v>
      </c>
      <c r="L4865" s="2">
        <f>VLOOKUP(H4865, [1]Products!B:D, 3, FALSE)</f>
        <v>18</v>
      </c>
      <c r="M4865" s="2">
        <f>Table1[[#This Row],[Quantity Purchased]] * Table1[[#This Row],[Unit Price]]</f>
        <v>9416</v>
      </c>
      <c r="N4865" s="2">
        <f>VLOOKUP(H4865, [1]Products!B:E, 4, FALSE)</f>
        <v>22</v>
      </c>
      <c r="O4865" t="str">
        <f>TEXT(Table1[[#This Row],[Transaction Date]], "yyyy-mm")</f>
        <v>2024-07</v>
      </c>
      <c r="P4865" s="1">
        <f ca="1">YEAR(TODAY()) - YEAR(Table1[[#This Row],[Buyer Date of Birth]])</f>
        <v>79</v>
      </c>
      <c r="Q4865" s="2">
        <f>Table1[[#This Row],[Total Revenue]] - Table1[[#This Row],[Total Cost]]</f>
        <v>9398</v>
      </c>
    </row>
    <row r="4866" spans="1:17" x14ac:dyDescent="0.25">
      <c r="A4866" s="1">
        <v>45410</v>
      </c>
      <c r="B4866" t="s">
        <v>43</v>
      </c>
      <c r="C4866" t="s">
        <v>526</v>
      </c>
      <c r="D4866" t="s">
        <v>45</v>
      </c>
      <c r="E4866" s="1">
        <v>33701</v>
      </c>
      <c r="F4866" t="s">
        <v>21</v>
      </c>
      <c r="G4866">
        <v>239</v>
      </c>
      <c r="H4866" t="s">
        <v>35</v>
      </c>
      <c r="I4866" t="s">
        <v>23</v>
      </c>
      <c r="J4866" t="s">
        <v>31</v>
      </c>
      <c r="K4866" t="str">
        <f>VLOOKUP(H4866, [1]Products!B:E, 2, FALSE)</f>
        <v>Caramel Biscuits</v>
      </c>
      <c r="L4866" s="2">
        <f>VLOOKUP(H4866, [1]Products!B:D, 3, FALSE)</f>
        <v>18</v>
      </c>
      <c r="M4866" s="2">
        <f>Table1[[#This Row],[Quantity Purchased]] * Table1[[#This Row],[Unit Price]]</f>
        <v>5258</v>
      </c>
      <c r="N4866" s="2">
        <f>VLOOKUP(H4866, [1]Products!B:E, 4, FALSE)</f>
        <v>22</v>
      </c>
      <c r="O4866" t="str">
        <f>TEXT(Table1[[#This Row],[Transaction Date]], "yyyy-mm")</f>
        <v>2024-04</v>
      </c>
      <c r="P4866" s="1">
        <f ca="1">YEAR(TODAY()) - YEAR(Table1[[#This Row],[Buyer Date of Birth]])</f>
        <v>33</v>
      </c>
      <c r="Q4866" s="2">
        <f>Table1[[#This Row],[Total Revenue]] - Table1[[#This Row],[Total Cost]]</f>
        <v>5240</v>
      </c>
    </row>
    <row r="4867" spans="1:17" x14ac:dyDescent="0.25">
      <c r="A4867" s="1">
        <v>45487</v>
      </c>
      <c r="B4867" t="s">
        <v>111</v>
      </c>
      <c r="C4867" t="s">
        <v>1208</v>
      </c>
      <c r="D4867" t="s">
        <v>100</v>
      </c>
      <c r="E4867" s="1">
        <v>35714</v>
      </c>
      <c r="F4867" t="s">
        <v>75</v>
      </c>
      <c r="G4867">
        <v>122</v>
      </c>
      <c r="H4867" t="s">
        <v>35</v>
      </c>
      <c r="I4867" t="s">
        <v>30</v>
      </c>
      <c r="J4867" t="s">
        <v>24</v>
      </c>
      <c r="K4867" t="str">
        <f>VLOOKUP(H4867, [1]Products!B:E, 2, FALSE)</f>
        <v>Caramel Biscuits</v>
      </c>
      <c r="L4867" s="2">
        <f>VLOOKUP(H4867, [1]Products!B:D, 3, FALSE)</f>
        <v>18</v>
      </c>
      <c r="M4867" s="2">
        <f>Table1[[#This Row],[Quantity Purchased]] * Table1[[#This Row],[Unit Price]]</f>
        <v>2684</v>
      </c>
      <c r="N4867" s="2">
        <f>VLOOKUP(H4867, [1]Products!B:E, 4, FALSE)</f>
        <v>22</v>
      </c>
      <c r="O4867" t="str">
        <f>TEXT(Table1[[#This Row],[Transaction Date]], "yyyy-mm")</f>
        <v>2024-07</v>
      </c>
      <c r="P4867" s="1">
        <f ca="1">YEAR(TODAY()) - YEAR(Table1[[#This Row],[Buyer Date of Birth]])</f>
        <v>28</v>
      </c>
      <c r="Q4867" s="2">
        <f>Table1[[#This Row],[Total Revenue]] - Table1[[#This Row],[Total Cost]]</f>
        <v>2666</v>
      </c>
    </row>
    <row r="4868" spans="1:17" x14ac:dyDescent="0.25">
      <c r="A4868" s="1">
        <v>45292</v>
      </c>
      <c r="B4868" t="s">
        <v>263</v>
      </c>
      <c r="C4868" t="s">
        <v>841</v>
      </c>
      <c r="D4868" t="s">
        <v>20</v>
      </c>
      <c r="E4868" s="1">
        <v>35234</v>
      </c>
      <c r="F4868" t="s">
        <v>28</v>
      </c>
      <c r="G4868">
        <v>286</v>
      </c>
      <c r="H4868" t="s">
        <v>54</v>
      </c>
      <c r="I4868" t="s">
        <v>36</v>
      </c>
      <c r="J4868" t="s">
        <v>24</v>
      </c>
      <c r="K4868" t="str">
        <f>VLOOKUP(H4868, [1]Products!B:E, 2, FALSE)</f>
        <v>Lemon Crisps</v>
      </c>
      <c r="L4868" s="2">
        <f>VLOOKUP(H4868, [1]Products!B:D, 3, FALSE)</f>
        <v>7</v>
      </c>
      <c r="M4868" s="2">
        <f>Table1[[#This Row],[Quantity Purchased]] * Table1[[#This Row],[Unit Price]]</f>
        <v>2574</v>
      </c>
      <c r="N4868" s="2">
        <f>VLOOKUP(H4868, [1]Products!B:E, 4, FALSE)</f>
        <v>9</v>
      </c>
      <c r="O4868" t="str">
        <f>TEXT(Table1[[#This Row],[Transaction Date]], "yyyy-mm")</f>
        <v>2024-01</v>
      </c>
      <c r="P4868" s="1">
        <f ca="1">YEAR(TODAY()) - YEAR(Table1[[#This Row],[Buyer Date of Birth]])</f>
        <v>29</v>
      </c>
      <c r="Q4868" s="2">
        <f>Table1[[#This Row],[Total Revenue]] - Table1[[#This Row],[Total Cost]]</f>
        <v>2567</v>
      </c>
    </row>
    <row r="4869" spans="1:17" x14ac:dyDescent="0.25">
      <c r="A4869" s="1">
        <v>45373</v>
      </c>
      <c r="B4869" t="s">
        <v>259</v>
      </c>
      <c r="C4869" t="s">
        <v>519</v>
      </c>
      <c r="D4869" t="s">
        <v>53</v>
      </c>
      <c r="E4869" s="1">
        <v>16141</v>
      </c>
      <c r="F4869" t="s">
        <v>28</v>
      </c>
      <c r="G4869">
        <v>278</v>
      </c>
      <c r="H4869" t="s">
        <v>54</v>
      </c>
      <c r="I4869" t="s">
        <v>23</v>
      </c>
      <c r="J4869" t="s">
        <v>24</v>
      </c>
      <c r="K4869" t="str">
        <f>VLOOKUP(H4869, [1]Products!B:E, 2, FALSE)</f>
        <v>Lemon Crisps</v>
      </c>
      <c r="L4869" s="2">
        <f>VLOOKUP(H4869, [1]Products!B:D, 3, FALSE)</f>
        <v>7</v>
      </c>
      <c r="M4869" s="2">
        <f>Table1[[#This Row],[Quantity Purchased]] * Table1[[#This Row],[Unit Price]]</f>
        <v>2502</v>
      </c>
      <c r="N4869" s="2">
        <f>VLOOKUP(H4869, [1]Products!B:E, 4, FALSE)</f>
        <v>9</v>
      </c>
      <c r="O4869" t="str">
        <f>TEXT(Table1[[#This Row],[Transaction Date]], "yyyy-mm")</f>
        <v>2024-03</v>
      </c>
      <c r="P4869" s="1">
        <f ca="1">YEAR(TODAY()) - YEAR(Table1[[#This Row],[Buyer Date of Birth]])</f>
        <v>81</v>
      </c>
      <c r="Q4869" s="2">
        <f>Table1[[#This Row],[Total Revenue]] - Table1[[#This Row],[Total Cost]]</f>
        <v>2495</v>
      </c>
    </row>
    <row r="4870" spans="1:17" x14ac:dyDescent="0.25">
      <c r="A4870" s="1">
        <v>45311</v>
      </c>
      <c r="B4870" t="s">
        <v>73</v>
      </c>
      <c r="C4870" t="s">
        <v>566</v>
      </c>
      <c r="D4870" t="s">
        <v>34</v>
      </c>
      <c r="E4870" s="1">
        <v>35071</v>
      </c>
      <c r="F4870" t="s">
        <v>28</v>
      </c>
      <c r="G4870">
        <v>72</v>
      </c>
      <c r="H4870" t="s">
        <v>35</v>
      </c>
      <c r="I4870" t="s">
        <v>30</v>
      </c>
      <c r="J4870" t="s">
        <v>24</v>
      </c>
      <c r="K4870" t="str">
        <f>VLOOKUP(H4870, [1]Products!B:E, 2, FALSE)</f>
        <v>Caramel Biscuits</v>
      </c>
      <c r="L4870" s="2">
        <f>VLOOKUP(H4870, [1]Products!B:D, 3, FALSE)</f>
        <v>18</v>
      </c>
      <c r="M4870" s="2">
        <f>Table1[[#This Row],[Quantity Purchased]] * Table1[[#This Row],[Unit Price]]</f>
        <v>1584</v>
      </c>
      <c r="N4870" s="2">
        <f>VLOOKUP(H4870, [1]Products!B:E, 4, FALSE)</f>
        <v>22</v>
      </c>
      <c r="O4870" t="str">
        <f>TEXT(Table1[[#This Row],[Transaction Date]], "yyyy-mm")</f>
        <v>2024-01</v>
      </c>
      <c r="P4870" s="1">
        <f ca="1">YEAR(TODAY()) - YEAR(Table1[[#This Row],[Buyer Date of Birth]])</f>
        <v>29</v>
      </c>
      <c r="Q4870" s="2">
        <f>Table1[[#This Row],[Total Revenue]] - Table1[[#This Row],[Total Cost]]</f>
        <v>1566</v>
      </c>
    </row>
    <row r="4871" spans="1:17" x14ac:dyDescent="0.25">
      <c r="A4871" s="1">
        <v>45430</v>
      </c>
      <c r="B4871" t="s">
        <v>1355</v>
      </c>
      <c r="C4871" t="s">
        <v>1426</v>
      </c>
      <c r="D4871" t="s">
        <v>20</v>
      </c>
      <c r="E4871" s="1">
        <v>23646</v>
      </c>
      <c r="F4871" t="s">
        <v>21</v>
      </c>
      <c r="G4871">
        <v>148</v>
      </c>
      <c r="H4871" t="s">
        <v>71</v>
      </c>
      <c r="I4871" t="s">
        <v>36</v>
      </c>
      <c r="J4871" t="s">
        <v>24</v>
      </c>
      <c r="K4871" t="str">
        <f>VLOOKUP(H4871, [1]Products!B:E, 2, FALSE)</f>
        <v>Peanut Butter Bites</v>
      </c>
      <c r="L4871" s="2">
        <f>VLOOKUP(H4871, [1]Products!B:D, 3, FALSE)</f>
        <v>5</v>
      </c>
      <c r="M4871" s="2">
        <f>Table1[[#This Row],[Quantity Purchased]] * Table1[[#This Row],[Unit Price]]</f>
        <v>1036</v>
      </c>
      <c r="N4871" s="2">
        <f>VLOOKUP(H4871, [1]Products!B:E, 4, FALSE)</f>
        <v>7</v>
      </c>
      <c r="O4871" t="str">
        <f>TEXT(Table1[[#This Row],[Transaction Date]], "yyyy-mm")</f>
        <v>2024-05</v>
      </c>
      <c r="P4871" s="1">
        <f ca="1">YEAR(TODAY()) - YEAR(Table1[[#This Row],[Buyer Date of Birth]])</f>
        <v>61</v>
      </c>
      <c r="Q4871" s="2">
        <f>Table1[[#This Row],[Total Revenue]] - Table1[[#This Row],[Total Cost]]</f>
        <v>1031</v>
      </c>
    </row>
    <row r="4872" spans="1:17" x14ac:dyDescent="0.25">
      <c r="A4872" s="1">
        <v>45305</v>
      </c>
      <c r="B4872" t="s">
        <v>348</v>
      </c>
      <c r="C4872" t="s">
        <v>252</v>
      </c>
      <c r="D4872" t="s">
        <v>62</v>
      </c>
      <c r="E4872" s="1">
        <v>26909</v>
      </c>
      <c r="F4872" t="s">
        <v>28</v>
      </c>
      <c r="G4872">
        <v>101</v>
      </c>
      <c r="H4872" t="s">
        <v>49</v>
      </c>
      <c r="I4872" t="s">
        <v>23</v>
      </c>
      <c r="J4872" t="s">
        <v>24</v>
      </c>
      <c r="K4872" t="str">
        <f>VLOOKUP(H4872, [1]Products!B:E, 2, FALSE)</f>
        <v>Butter Crunch</v>
      </c>
      <c r="L4872" s="2">
        <f>VLOOKUP(H4872, [1]Products!B:D, 3, FALSE)</f>
        <v>10</v>
      </c>
      <c r="M4872" s="2">
        <f>Table1[[#This Row],[Quantity Purchased]] * Table1[[#This Row],[Unit Price]]</f>
        <v>1111</v>
      </c>
      <c r="N4872" s="2">
        <f>VLOOKUP(H4872, [1]Products!B:E, 4, FALSE)</f>
        <v>11</v>
      </c>
      <c r="O4872" t="str">
        <f>TEXT(Table1[[#This Row],[Transaction Date]], "yyyy-mm")</f>
        <v>2024-01</v>
      </c>
      <c r="P4872" s="1">
        <f ca="1">YEAR(TODAY()) - YEAR(Table1[[#This Row],[Buyer Date of Birth]])</f>
        <v>52</v>
      </c>
      <c r="Q4872" s="2">
        <f>Table1[[#This Row],[Total Revenue]] - Table1[[#This Row],[Total Cost]]</f>
        <v>1101</v>
      </c>
    </row>
    <row r="4873" spans="1:17" x14ac:dyDescent="0.25">
      <c r="A4873" s="1">
        <v>45394</v>
      </c>
      <c r="B4873" t="s">
        <v>121</v>
      </c>
      <c r="C4873" t="s">
        <v>1142</v>
      </c>
      <c r="D4873" t="s">
        <v>84</v>
      </c>
      <c r="E4873" s="1">
        <v>25447</v>
      </c>
      <c r="F4873" t="s">
        <v>28</v>
      </c>
      <c r="G4873">
        <v>226</v>
      </c>
      <c r="H4873" t="s">
        <v>72</v>
      </c>
      <c r="I4873" t="s">
        <v>30</v>
      </c>
      <c r="J4873" t="s">
        <v>24</v>
      </c>
      <c r="K4873" t="str">
        <f>VLOOKUP(H4873, [1]Products!B:E, 2, FALSE)</f>
        <v>Choco Delight</v>
      </c>
      <c r="L4873" s="2">
        <f>VLOOKUP(H4873, [1]Products!B:D, 3, FALSE)</f>
        <v>3</v>
      </c>
      <c r="M4873" s="2">
        <f>Table1[[#This Row],[Quantity Purchased]] * Table1[[#This Row],[Unit Price]]</f>
        <v>1130</v>
      </c>
      <c r="N4873" s="2">
        <f>VLOOKUP(H4873, [1]Products!B:E, 4, FALSE)</f>
        <v>5</v>
      </c>
      <c r="O4873" t="str">
        <f>TEXT(Table1[[#This Row],[Transaction Date]], "yyyy-mm")</f>
        <v>2024-04</v>
      </c>
      <c r="P4873" s="1">
        <f ca="1">YEAR(TODAY()) - YEAR(Table1[[#This Row],[Buyer Date of Birth]])</f>
        <v>56</v>
      </c>
      <c r="Q4873" s="2">
        <f>Table1[[#This Row],[Total Revenue]] - Table1[[#This Row],[Total Cost]]</f>
        <v>1127</v>
      </c>
    </row>
    <row r="4874" spans="1:17" x14ac:dyDescent="0.25">
      <c r="A4874" s="1">
        <v>45387</v>
      </c>
      <c r="B4874" t="s">
        <v>1229</v>
      </c>
      <c r="C4874" t="s">
        <v>1028</v>
      </c>
      <c r="D4874" t="s">
        <v>34</v>
      </c>
      <c r="E4874" s="1">
        <v>37273</v>
      </c>
      <c r="F4874" t="s">
        <v>21</v>
      </c>
      <c r="G4874">
        <v>51</v>
      </c>
      <c r="H4874" t="s">
        <v>63</v>
      </c>
      <c r="I4874" t="s">
        <v>36</v>
      </c>
      <c r="J4874" t="s">
        <v>24</v>
      </c>
      <c r="K4874" t="str">
        <f>VLOOKUP(H4874, [1]Products!B:E, 2, FALSE)</f>
        <v>Vanilla Wafers</v>
      </c>
      <c r="L4874" s="2">
        <f>VLOOKUP(H4874, [1]Products!B:D, 3, FALSE)</f>
        <v>18</v>
      </c>
      <c r="M4874" s="2">
        <f>Table1[[#This Row],[Quantity Purchased]] * Table1[[#This Row],[Unit Price]]</f>
        <v>1836</v>
      </c>
      <c r="N4874" s="2">
        <f>VLOOKUP(H4874, [1]Products!B:E, 4, FALSE)</f>
        <v>36</v>
      </c>
      <c r="O4874" t="str">
        <f>TEXT(Table1[[#This Row],[Transaction Date]], "yyyy-mm")</f>
        <v>2024-04</v>
      </c>
      <c r="P4874" s="1">
        <f ca="1">YEAR(TODAY()) - YEAR(Table1[[#This Row],[Buyer Date of Birth]])</f>
        <v>23</v>
      </c>
      <c r="Q4874" s="2">
        <f>Table1[[#This Row],[Total Revenue]] - Table1[[#This Row],[Total Cost]]</f>
        <v>1818</v>
      </c>
    </row>
    <row r="4875" spans="1:17" x14ac:dyDescent="0.25">
      <c r="A4875" s="1">
        <v>45436</v>
      </c>
      <c r="B4875" t="s">
        <v>946</v>
      </c>
      <c r="C4875" t="s">
        <v>410</v>
      </c>
      <c r="D4875" t="s">
        <v>20</v>
      </c>
      <c r="E4875" s="1">
        <v>26814</v>
      </c>
      <c r="F4875" t="s">
        <v>40</v>
      </c>
      <c r="G4875">
        <v>476</v>
      </c>
      <c r="H4875" t="s">
        <v>71</v>
      </c>
      <c r="I4875" t="s">
        <v>23</v>
      </c>
      <c r="J4875" t="s">
        <v>24</v>
      </c>
      <c r="K4875" t="str">
        <f>VLOOKUP(H4875, [1]Products!B:E, 2, FALSE)</f>
        <v>Peanut Butter Bites</v>
      </c>
      <c r="L4875" s="2">
        <f>VLOOKUP(H4875, [1]Products!B:D, 3, FALSE)</f>
        <v>5</v>
      </c>
      <c r="M4875" s="2">
        <f>Table1[[#This Row],[Quantity Purchased]] * Table1[[#This Row],[Unit Price]]</f>
        <v>3332</v>
      </c>
      <c r="N4875" s="2">
        <f>VLOOKUP(H4875, [1]Products!B:E, 4, FALSE)</f>
        <v>7</v>
      </c>
      <c r="O4875" t="str">
        <f>TEXT(Table1[[#This Row],[Transaction Date]], "yyyy-mm")</f>
        <v>2024-05</v>
      </c>
      <c r="P4875" s="1">
        <f ca="1">YEAR(TODAY()) - YEAR(Table1[[#This Row],[Buyer Date of Birth]])</f>
        <v>52</v>
      </c>
      <c r="Q4875" s="2">
        <f>Table1[[#This Row],[Total Revenue]] - Table1[[#This Row],[Total Cost]]</f>
        <v>3327</v>
      </c>
    </row>
    <row r="4876" spans="1:17" x14ac:dyDescent="0.25">
      <c r="A4876" s="1">
        <v>45299</v>
      </c>
      <c r="B4876" t="s">
        <v>204</v>
      </c>
      <c r="C4876" t="s">
        <v>1011</v>
      </c>
      <c r="D4876" t="s">
        <v>20</v>
      </c>
      <c r="E4876" s="1">
        <v>25201</v>
      </c>
      <c r="F4876" t="s">
        <v>21</v>
      </c>
      <c r="G4876">
        <v>260</v>
      </c>
      <c r="H4876" t="s">
        <v>41</v>
      </c>
      <c r="I4876" t="s">
        <v>30</v>
      </c>
      <c r="J4876" t="s">
        <v>31</v>
      </c>
      <c r="K4876" t="str">
        <f>VLOOKUP(H4876, [1]Products!B:E, 2, FALSE)</f>
        <v>Ginger Snaps</v>
      </c>
      <c r="L4876" s="2">
        <f>VLOOKUP(H4876, [1]Products!B:D, 3, FALSE)</f>
        <v>14</v>
      </c>
      <c r="M4876" s="2">
        <f>Table1[[#This Row],[Quantity Purchased]] * Table1[[#This Row],[Unit Price]]</f>
        <v>7280</v>
      </c>
      <c r="N4876" s="2">
        <f>VLOOKUP(H4876, [1]Products!B:E, 4, FALSE)</f>
        <v>28</v>
      </c>
      <c r="O4876" t="str">
        <f>TEXT(Table1[[#This Row],[Transaction Date]], "yyyy-mm")</f>
        <v>2024-01</v>
      </c>
      <c r="P4876" s="1">
        <f ca="1">YEAR(TODAY()) - YEAR(Table1[[#This Row],[Buyer Date of Birth]])</f>
        <v>57</v>
      </c>
      <c r="Q4876" s="2">
        <f>Table1[[#This Row],[Total Revenue]] - Table1[[#This Row],[Total Cost]]</f>
        <v>7266</v>
      </c>
    </row>
    <row r="4877" spans="1:17" x14ac:dyDescent="0.25">
      <c r="A4877" s="1">
        <v>45399</v>
      </c>
      <c r="B4877" t="s">
        <v>358</v>
      </c>
      <c r="C4877" t="s">
        <v>180</v>
      </c>
      <c r="D4877" t="s">
        <v>45</v>
      </c>
      <c r="E4877" s="1">
        <v>35058</v>
      </c>
      <c r="F4877" t="s">
        <v>21</v>
      </c>
      <c r="G4877">
        <v>95</v>
      </c>
      <c r="H4877" t="s">
        <v>29</v>
      </c>
      <c r="I4877" t="s">
        <v>36</v>
      </c>
      <c r="J4877" t="s">
        <v>24</v>
      </c>
      <c r="K4877" t="str">
        <f>VLOOKUP(H4877, [1]Products!B:E, 2, FALSE)</f>
        <v>Shortbread</v>
      </c>
      <c r="L4877" s="2">
        <f>VLOOKUP(H4877, [1]Products!B:D, 3, FALSE)</f>
        <v>10</v>
      </c>
      <c r="M4877" s="2">
        <f>Table1[[#This Row],[Quantity Purchased]] * Table1[[#This Row],[Unit Price]]</f>
        <v>4275</v>
      </c>
      <c r="N4877" s="2">
        <f>VLOOKUP(H4877, [1]Products!B:E, 4, FALSE)</f>
        <v>45</v>
      </c>
      <c r="O4877" t="str">
        <f>TEXT(Table1[[#This Row],[Transaction Date]], "yyyy-mm")</f>
        <v>2024-04</v>
      </c>
      <c r="P4877" s="1">
        <f ca="1">YEAR(TODAY()) - YEAR(Table1[[#This Row],[Buyer Date of Birth]])</f>
        <v>30</v>
      </c>
      <c r="Q4877" s="2">
        <f>Table1[[#This Row],[Total Revenue]] - Table1[[#This Row],[Total Cost]]</f>
        <v>4265</v>
      </c>
    </row>
    <row r="4878" spans="1:17" x14ac:dyDescent="0.25">
      <c r="A4878" s="1">
        <v>45433</v>
      </c>
      <c r="B4878" t="s">
        <v>738</v>
      </c>
      <c r="C4878" t="s">
        <v>561</v>
      </c>
      <c r="D4878" t="s">
        <v>62</v>
      </c>
      <c r="E4878" s="1">
        <v>38875</v>
      </c>
      <c r="F4878" t="s">
        <v>21</v>
      </c>
      <c r="G4878">
        <v>445</v>
      </c>
      <c r="H4878" t="s">
        <v>54</v>
      </c>
      <c r="I4878" t="s">
        <v>23</v>
      </c>
      <c r="J4878" t="s">
        <v>24</v>
      </c>
      <c r="K4878" t="str">
        <f>VLOOKUP(H4878, [1]Products!B:E, 2, FALSE)</f>
        <v>Lemon Crisps</v>
      </c>
      <c r="L4878" s="2">
        <f>VLOOKUP(H4878, [1]Products!B:D, 3, FALSE)</f>
        <v>7</v>
      </c>
      <c r="M4878" s="2">
        <f>Table1[[#This Row],[Quantity Purchased]] * Table1[[#This Row],[Unit Price]]</f>
        <v>4005</v>
      </c>
      <c r="N4878" s="2">
        <f>VLOOKUP(H4878, [1]Products!B:E, 4, FALSE)</f>
        <v>9</v>
      </c>
      <c r="O4878" t="str">
        <f>TEXT(Table1[[#This Row],[Transaction Date]], "yyyy-mm")</f>
        <v>2024-05</v>
      </c>
      <c r="P4878" s="1">
        <f ca="1">YEAR(TODAY()) - YEAR(Table1[[#This Row],[Buyer Date of Birth]])</f>
        <v>19</v>
      </c>
      <c r="Q4878" s="2">
        <f>Table1[[#This Row],[Total Revenue]] - Table1[[#This Row],[Total Cost]]</f>
        <v>3998</v>
      </c>
    </row>
    <row r="4879" spans="1:17" x14ac:dyDescent="0.25">
      <c r="A4879" s="1">
        <v>45294</v>
      </c>
      <c r="B4879" t="s">
        <v>400</v>
      </c>
      <c r="C4879" t="s">
        <v>497</v>
      </c>
      <c r="D4879" t="s">
        <v>100</v>
      </c>
      <c r="E4879" s="1">
        <v>16737</v>
      </c>
      <c r="F4879" t="s">
        <v>28</v>
      </c>
      <c r="G4879">
        <v>159</v>
      </c>
      <c r="H4879" t="s">
        <v>29</v>
      </c>
      <c r="I4879" t="s">
        <v>30</v>
      </c>
      <c r="J4879" t="s">
        <v>24</v>
      </c>
      <c r="K4879" t="str">
        <f>VLOOKUP(H4879, [1]Products!B:E, 2, FALSE)</f>
        <v>Shortbread</v>
      </c>
      <c r="L4879" s="2">
        <f>VLOOKUP(H4879, [1]Products!B:D, 3, FALSE)</f>
        <v>10</v>
      </c>
      <c r="M4879" s="2">
        <f>Table1[[#This Row],[Quantity Purchased]] * Table1[[#This Row],[Unit Price]]</f>
        <v>7155</v>
      </c>
      <c r="N4879" s="2">
        <f>VLOOKUP(H4879, [1]Products!B:E, 4, FALSE)</f>
        <v>45</v>
      </c>
      <c r="O4879" t="str">
        <f>TEXT(Table1[[#This Row],[Transaction Date]], "yyyy-mm")</f>
        <v>2024-01</v>
      </c>
      <c r="P4879" s="1">
        <f ca="1">YEAR(TODAY()) - YEAR(Table1[[#This Row],[Buyer Date of Birth]])</f>
        <v>80</v>
      </c>
      <c r="Q4879" s="2">
        <f>Table1[[#This Row],[Total Revenue]] - Table1[[#This Row],[Total Cost]]</f>
        <v>7145</v>
      </c>
    </row>
    <row r="4880" spans="1:17" x14ac:dyDescent="0.25">
      <c r="A4880" s="1">
        <v>45318</v>
      </c>
      <c r="B4880" t="s">
        <v>508</v>
      </c>
      <c r="C4880" t="s">
        <v>44</v>
      </c>
      <c r="D4880" t="s">
        <v>62</v>
      </c>
      <c r="E4880" s="1">
        <v>16524</v>
      </c>
      <c r="F4880" t="s">
        <v>21</v>
      </c>
      <c r="G4880">
        <v>153</v>
      </c>
      <c r="H4880" t="s">
        <v>49</v>
      </c>
      <c r="I4880" t="s">
        <v>36</v>
      </c>
      <c r="J4880" t="s">
        <v>24</v>
      </c>
      <c r="K4880" t="str">
        <f>VLOOKUP(H4880, [1]Products!B:E, 2, FALSE)</f>
        <v>Butter Crunch</v>
      </c>
      <c r="L4880" s="2">
        <f>VLOOKUP(H4880, [1]Products!B:D, 3, FALSE)</f>
        <v>10</v>
      </c>
      <c r="M4880" s="2">
        <f>Table1[[#This Row],[Quantity Purchased]] * Table1[[#This Row],[Unit Price]]</f>
        <v>1683</v>
      </c>
      <c r="N4880" s="2">
        <f>VLOOKUP(H4880, [1]Products!B:E, 4, FALSE)</f>
        <v>11</v>
      </c>
      <c r="O4880" t="str">
        <f>TEXT(Table1[[#This Row],[Transaction Date]], "yyyy-mm")</f>
        <v>2024-01</v>
      </c>
      <c r="P4880" s="1">
        <f ca="1">YEAR(TODAY()) - YEAR(Table1[[#This Row],[Buyer Date of Birth]])</f>
        <v>80</v>
      </c>
      <c r="Q4880" s="2">
        <f>Table1[[#This Row],[Total Revenue]] - Table1[[#This Row],[Total Cost]]</f>
        <v>1673</v>
      </c>
    </row>
    <row r="4881" spans="1:17" x14ac:dyDescent="0.25">
      <c r="A4881" s="1">
        <v>45436</v>
      </c>
      <c r="B4881" t="s">
        <v>105</v>
      </c>
      <c r="C4881" t="s">
        <v>159</v>
      </c>
      <c r="D4881" t="s">
        <v>62</v>
      </c>
      <c r="E4881" s="1">
        <v>20350</v>
      </c>
      <c r="F4881" t="s">
        <v>75</v>
      </c>
      <c r="G4881">
        <v>448</v>
      </c>
      <c r="H4881" t="s">
        <v>63</v>
      </c>
      <c r="I4881" t="s">
        <v>23</v>
      </c>
      <c r="J4881" t="s">
        <v>24</v>
      </c>
      <c r="K4881" t="str">
        <f>VLOOKUP(H4881, [1]Products!B:E, 2, FALSE)</f>
        <v>Vanilla Wafers</v>
      </c>
      <c r="L4881" s="2">
        <f>VLOOKUP(H4881, [1]Products!B:D, 3, FALSE)</f>
        <v>18</v>
      </c>
      <c r="M4881" s="2">
        <f>Table1[[#This Row],[Quantity Purchased]] * Table1[[#This Row],[Unit Price]]</f>
        <v>16128</v>
      </c>
      <c r="N4881" s="2">
        <f>VLOOKUP(H4881, [1]Products!B:E, 4, FALSE)</f>
        <v>36</v>
      </c>
      <c r="O4881" t="str">
        <f>TEXT(Table1[[#This Row],[Transaction Date]], "yyyy-mm")</f>
        <v>2024-05</v>
      </c>
      <c r="P4881" s="1">
        <f ca="1">YEAR(TODAY()) - YEAR(Table1[[#This Row],[Buyer Date of Birth]])</f>
        <v>70</v>
      </c>
      <c r="Q4881" s="2">
        <f>Table1[[#This Row],[Total Revenue]] - Table1[[#This Row],[Total Cost]]</f>
        <v>16110</v>
      </c>
    </row>
    <row r="4882" spans="1:17" x14ac:dyDescent="0.25">
      <c r="A4882" s="1">
        <v>45385</v>
      </c>
      <c r="B4882" t="s">
        <v>1432</v>
      </c>
      <c r="C4882" t="s">
        <v>378</v>
      </c>
      <c r="D4882" t="s">
        <v>53</v>
      </c>
      <c r="E4882" s="1">
        <v>31219</v>
      </c>
      <c r="F4882" t="s">
        <v>40</v>
      </c>
      <c r="G4882">
        <v>388</v>
      </c>
      <c r="H4882" t="s">
        <v>49</v>
      </c>
      <c r="I4882" t="s">
        <v>30</v>
      </c>
      <c r="J4882" t="s">
        <v>24</v>
      </c>
      <c r="K4882" t="str">
        <f>VLOOKUP(H4882, [1]Products!B:E, 2, FALSE)</f>
        <v>Butter Crunch</v>
      </c>
      <c r="L4882" s="2">
        <f>VLOOKUP(H4882, [1]Products!B:D, 3, FALSE)</f>
        <v>10</v>
      </c>
      <c r="M4882" s="2">
        <f>Table1[[#This Row],[Quantity Purchased]] * Table1[[#This Row],[Unit Price]]</f>
        <v>4268</v>
      </c>
      <c r="N4882" s="2">
        <f>VLOOKUP(H4882, [1]Products!B:E, 4, FALSE)</f>
        <v>11</v>
      </c>
      <c r="O4882" t="str">
        <f>TEXT(Table1[[#This Row],[Transaction Date]], "yyyy-mm")</f>
        <v>2024-04</v>
      </c>
      <c r="P4882" s="1">
        <f ca="1">YEAR(TODAY()) - YEAR(Table1[[#This Row],[Buyer Date of Birth]])</f>
        <v>40</v>
      </c>
      <c r="Q4882" s="2">
        <f>Table1[[#This Row],[Total Revenue]] - Table1[[#This Row],[Total Cost]]</f>
        <v>4258</v>
      </c>
    </row>
    <row r="4883" spans="1:17" x14ac:dyDescent="0.25">
      <c r="A4883" s="1">
        <v>45453</v>
      </c>
      <c r="B4883" t="s">
        <v>462</v>
      </c>
      <c r="C4883" t="s">
        <v>1404</v>
      </c>
      <c r="D4883" t="s">
        <v>89</v>
      </c>
      <c r="E4883" s="1">
        <v>26834</v>
      </c>
      <c r="F4883" t="s">
        <v>75</v>
      </c>
      <c r="G4883">
        <v>479</v>
      </c>
      <c r="H4883" t="s">
        <v>29</v>
      </c>
      <c r="I4883" t="s">
        <v>36</v>
      </c>
      <c r="J4883" t="s">
        <v>24</v>
      </c>
      <c r="K4883" t="str">
        <f>VLOOKUP(H4883, [1]Products!B:E, 2, FALSE)</f>
        <v>Shortbread</v>
      </c>
      <c r="L4883" s="2">
        <f>VLOOKUP(H4883, [1]Products!B:D, 3, FALSE)</f>
        <v>10</v>
      </c>
      <c r="M4883" s="2">
        <f>Table1[[#This Row],[Quantity Purchased]] * Table1[[#This Row],[Unit Price]]</f>
        <v>21555</v>
      </c>
      <c r="N4883" s="2">
        <f>VLOOKUP(H4883, [1]Products!B:E, 4, FALSE)</f>
        <v>45</v>
      </c>
      <c r="O4883" t="str">
        <f>TEXT(Table1[[#This Row],[Transaction Date]], "yyyy-mm")</f>
        <v>2024-06</v>
      </c>
      <c r="P4883" s="1">
        <f ca="1">YEAR(TODAY()) - YEAR(Table1[[#This Row],[Buyer Date of Birth]])</f>
        <v>52</v>
      </c>
      <c r="Q4883" s="2">
        <f>Table1[[#This Row],[Total Revenue]] - Table1[[#This Row],[Total Cost]]</f>
        <v>21545</v>
      </c>
    </row>
    <row r="4884" spans="1:17" x14ac:dyDescent="0.25">
      <c r="A4884" s="1">
        <v>45317</v>
      </c>
      <c r="B4884" t="s">
        <v>64</v>
      </c>
      <c r="C4884" t="s">
        <v>587</v>
      </c>
      <c r="D4884" t="s">
        <v>62</v>
      </c>
      <c r="E4884" s="1">
        <v>17291</v>
      </c>
      <c r="F4884" t="s">
        <v>21</v>
      </c>
      <c r="G4884">
        <v>427</v>
      </c>
      <c r="H4884" t="s">
        <v>41</v>
      </c>
      <c r="I4884" t="s">
        <v>23</v>
      </c>
      <c r="J4884" t="s">
        <v>24</v>
      </c>
      <c r="K4884" t="str">
        <f>VLOOKUP(H4884, [1]Products!B:E, 2, FALSE)</f>
        <v>Ginger Snaps</v>
      </c>
      <c r="L4884" s="2">
        <f>VLOOKUP(H4884, [1]Products!B:D, 3, FALSE)</f>
        <v>14</v>
      </c>
      <c r="M4884" s="2">
        <f>Table1[[#This Row],[Quantity Purchased]] * Table1[[#This Row],[Unit Price]]</f>
        <v>11956</v>
      </c>
      <c r="N4884" s="2">
        <f>VLOOKUP(H4884, [1]Products!B:E, 4, FALSE)</f>
        <v>28</v>
      </c>
      <c r="O4884" t="str">
        <f>TEXT(Table1[[#This Row],[Transaction Date]], "yyyy-mm")</f>
        <v>2024-01</v>
      </c>
      <c r="P4884" s="1">
        <f ca="1">YEAR(TODAY()) - YEAR(Table1[[#This Row],[Buyer Date of Birth]])</f>
        <v>78</v>
      </c>
      <c r="Q4884" s="2">
        <f>Table1[[#This Row],[Total Revenue]] - Table1[[#This Row],[Total Cost]]</f>
        <v>11942</v>
      </c>
    </row>
    <row r="4885" spans="1:17" x14ac:dyDescent="0.25">
      <c r="A4885" s="1">
        <v>45403</v>
      </c>
      <c r="B4885" t="s">
        <v>313</v>
      </c>
      <c r="C4885" t="s">
        <v>714</v>
      </c>
      <c r="D4885" t="s">
        <v>100</v>
      </c>
      <c r="E4885" s="1">
        <v>21691</v>
      </c>
      <c r="F4885" t="s">
        <v>28</v>
      </c>
      <c r="G4885">
        <v>231</v>
      </c>
      <c r="H4885" t="s">
        <v>41</v>
      </c>
      <c r="I4885" t="s">
        <v>30</v>
      </c>
      <c r="J4885" t="s">
        <v>24</v>
      </c>
      <c r="K4885" t="str">
        <f>VLOOKUP(H4885, [1]Products!B:E, 2, FALSE)</f>
        <v>Ginger Snaps</v>
      </c>
      <c r="L4885" s="2">
        <f>VLOOKUP(H4885, [1]Products!B:D, 3, FALSE)</f>
        <v>14</v>
      </c>
      <c r="M4885" s="2">
        <f>Table1[[#This Row],[Quantity Purchased]] * Table1[[#This Row],[Unit Price]]</f>
        <v>6468</v>
      </c>
      <c r="N4885" s="2">
        <f>VLOOKUP(H4885, [1]Products!B:E, 4, FALSE)</f>
        <v>28</v>
      </c>
      <c r="O4885" t="str">
        <f>TEXT(Table1[[#This Row],[Transaction Date]], "yyyy-mm")</f>
        <v>2024-04</v>
      </c>
      <c r="P4885" s="1">
        <f ca="1">YEAR(TODAY()) - YEAR(Table1[[#This Row],[Buyer Date of Birth]])</f>
        <v>66</v>
      </c>
      <c r="Q4885" s="2">
        <f>Table1[[#This Row],[Total Revenue]] - Table1[[#This Row],[Total Cost]]</f>
        <v>6454</v>
      </c>
    </row>
    <row r="4886" spans="1:17" x14ac:dyDescent="0.25">
      <c r="A4886" s="1">
        <v>45405</v>
      </c>
      <c r="B4886" t="s">
        <v>993</v>
      </c>
      <c r="C4886" t="s">
        <v>434</v>
      </c>
      <c r="D4886" t="s">
        <v>78</v>
      </c>
      <c r="E4886" s="1">
        <v>36475</v>
      </c>
      <c r="F4886" t="s">
        <v>21</v>
      </c>
      <c r="G4886">
        <v>277</v>
      </c>
      <c r="H4886" t="s">
        <v>35</v>
      </c>
      <c r="I4886" t="s">
        <v>36</v>
      </c>
      <c r="J4886" t="s">
        <v>24</v>
      </c>
      <c r="K4886" t="str">
        <f>VLOOKUP(H4886, [1]Products!B:E, 2, FALSE)</f>
        <v>Caramel Biscuits</v>
      </c>
      <c r="L4886" s="2">
        <f>VLOOKUP(H4886, [1]Products!B:D, 3, FALSE)</f>
        <v>18</v>
      </c>
      <c r="M4886" s="2">
        <f>Table1[[#This Row],[Quantity Purchased]] * Table1[[#This Row],[Unit Price]]</f>
        <v>6094</v>
      </c>
      <c r="N4886" s="2">
        <f>VLOOKUP(H4886, [1]Products!B:E, 4, FALSE)</f>
        <v>22</v>
      </c>
      <c r="O4886" t="str">
        <f>TEXT(Table1[[#This Row],[Transaction Date]], "yyyy-mm")</f>
        <v>2024-04</v>
      </c>
      <c r="P4886" s="1">
        <f ca="1">YEAR(TODAY()) - YEAR(Table1[[#This Row],[Buyer Date of Birth]])</f>
        <v>26</v>
      </c>
      <c r="Q4886" s="2">
        <f>Table1[[#This Row],[Total Revenue]] - Table1[[#This Row],[Total Cost]]</f>
        <v>6076</v>
      </c>
    </row>
    <row r="4887" spans="1:17" x14ac:dyDescent="0.25">
      <c r="A4887" s="1">
        <v>45446</v>
      </c>
      <c r="B4887" t="s">
        <v>204</v>
      </c>
      <c r="C4887" t="s">
        <v>548</v>
      </c>
      <c r="D4887" t="s">
        <v>20</v>
      </c>
      <c r="E4887" s="1">
        <v>16477</v>
      </c>
      <c r="F4887" t="s">
        <v>21</v>
      </c>
      <c r="G4887">
        <v>272</v>
      </c>
      <c r="H4887" t="s">
        <v>54</v>
      </c>
      <c r="I4887" t="s">
        <v>23</v>
      </c>
      <c r="J4887" t="s">
        <v>31</v>
      </c>
      <c r="K4887" t="str">
        <f>VLOOKUP(H4887, [1]Products!B:E, 2, FALSE)</f>
        <v>Lemon Crisps</v>
      </c>
      <c r="L4887" s="2">
        <f>VLOOKUP(H4887, [1]Products!B:D, 3, FALSE)</f>
        <v>7</v>
      </c>
      <c r="M4887" s="2">
        <f>Table1[[#This Row],[Quantity Purchased]] * Table1[[#This Row],[Unit Price]]</f>
        <v>2448</v>
      </c>
      <c r="N4887" s="2">
        <f>VLOOKUP(H4887, [1]Products!B:E, 4, FALSE)</f>
        <v>9</v>
      </c>
      <c r="O4887" t="str">
        <f>TEXT(Table1[[#This Row],[Transaction Date]], "yyyy-mm")</f>
        <v>2024-06</v>
      </c>
      <c r="P4887" s="1">
        <f ca="1">YEAR(TODAY()) - YEAR(Table1[[#This Row],[Buyer Date of Birth]])</f>
        <v>80</v>
      </c>
      <c r="Q4887" s="2">
        <f>Table1[[#This Row],[Total Revenue]] - Table1[[#This Row],[Total Cost]]</f>
        <v>2441</v>
      </c>
    </row>
    <row r="4888" spans="1:17" x14ac:dyDescent="0.25">
      <c r="A4888" s="1">
        <v>45426</v>
      </c>
      <c r="B4888" t="s">
        <v>431</v>
      </c>
      <c r="C4888" t="s">
        <v>186</v>
      </c>
      <c r="D4888" t="s">
        <v>100</v>
      </c>
      <c r="E4888" s="1">
        <v>27449</v>
      </c>
      <c r="F4888" t="s">
        <v>75</v>
      </c>
      <c r="G4888">
        <v>200</v>
      </c>
      <c r="H4888" t="s">
        <v>54</v>
      </c>
      <c r="I4888" t="s">
        <v>30</v>
      </c>
      <c r="J4888" t="s">
        <v>24</v>
      </c>
      <c r="K4888" t="str">
        <f>VLOOKUP(H4888, [1]Products!B:E, 2, FALSE)</f>
        <v>Lemon Crisps</v>
      </c>
      <c r="L4888" s="2">
        <f>VLOOKUP(H4888, [1]Products!B:D, 3, FALSE)</f>
        <v>7</v>
      </c>
      <c r="M4888" s="2">
        <f>Table1[[#This Row],[Quantity Purchased]] * Table1[[#This Row],[Unit Price]]</f>
        <v>1800</v>
      </c>
      <c r="N4888" s="2">
        <f>VLOOKUP(H4888, [1]Products!B:E, 4, FALSE)</f>
        <v>9</v>
      </c>
      <c r="O4888" t="str">
        <f>TEXT(Table1[[#This Row],[Transaction Date]], "yyyy-mm")</f>
        <v>2024-05</v>
      </c>
      <c r="P4888" s="1">
        <f ca="1">YEAR(TODAY()) - YEAR(Table1[[#This Row],[Buyer Date of Birth]])</f>
        <v>50</v>
      </c>
      <c r="Q4888" s="2">
        <f>Table1[[#This Row],[Total Revenue]] - Table1[[#This Row],[Total Cost]]</f>
        <v>1793</v>
      </c>
    </row>
    <row r="4889" spans="1:17" x14ac:dyDescent="0.25">
      <c r="A4889" s="1">
        <v>45319</v>
      </c>
      <c r="B4889" t="s">
        <v>468</v>
      </c>
      <c r="C4889" t="s">
        <v>329</v>
      </c>
      <c r="D4889" t="s">
        <v>53</v>
      </c>
      <c r="E4889" s="1">
        <v>23658</v>
      </c>
      <c r="F4889" t="s">
        <v>40</v>
      </c>
      <c r="G4889">
        <v>486</v>
      </c>
      <c r="H4889" t="s">
        <v>49</v>
      </c>
      <c r="I4889" t="s">
        <v>36</v>
      </c>
      <c r="J4889" t="s">
        <v>24</v>
      </c>
      <c r="K4889" t="str">
        <f>VLOOKUP(H4889, [1]Products!B:E, 2, FALSE)</f>
        <v>Butter Crunch</v>
      </c>
      <c r="L4889" s="2">
        <f>VLOOKUP(H4889, [1]Products!B:D, 3, FALSE)</f>
        <v>10</v>
      </c>
      <c r="M4889" s="2">
        <f>Table1[[#This Row],[Quantity Purchased]] * Table1[[#This Row],[Unit Price]]</f>
        <v>5346</v>
      </c>
      <c r="N4889" s="2">
        <f>VLOOKUP(H4889, [1]Products!B:E, 4, FALSE)</f>
        <v>11</v>
      </c>
      <c r="O4889" t="str">
        <f>TEXT(Table1[[#This Row],[Transaction Date]], "yyyy-mm")</f>
        <v>2024-01</v>
      </c>
      <c r="P4889" s="1">
        <f ca="1">YEAR(TODAY()) - YEAR(Table1[[#This Row],[Buyer Date of Birth]])</f>
        <v>61</v>
      </c>
      <c r="Q4889" s="2">
        <f>Table1[[#This Row],[Total Revenue]] - Table1[[#This Row],[Total Cost]]</f>
        <v>5336</v>
      </c>
    </row>
    <row r="4890" spans="1:17" x14ac:dyDescent="0.25">
      <c r="A4890" s="1">
        <v>45331</v>
      </c>
      <c r="B4890" t="s">
        <v>766</v>
      </c>
      <c r="C4890" t="s">
        <v>1122</v>
      </c>
      <c r="D4890" t="s">
        <v>53</v>
      </c>
      <c r="E4890" s="1">
        <v>32584</v>
      </c>
      <c r="F4890" t="s">
        <v>40</v>
      </c>
      <c r="G4890">
        <v>277</v>
      </c>
      <c r="H4890" t="s">
        <v>71</v>
      </c>
      <c r="I4890" t="s">
        <v>23</v>
      </c>
      <c r="J4890" t="s">
        <v>24</v>
      </c>
      <c r="K4890" t="str">
        <f>VLOOKUP(H4890, [1]Products!B:E, 2, FALSE)</f>
        <v>Peanut Butter Bites</v>
      </c>
      <c r="L4890" s="2">
        <f>VLOOKUP(H4890, [1]Products!B:D, 3, FALSE)</f>
        <v>5</v>
      </c>
      <c r="M4890" s="2">
        <f>Table1[[#This Row],[Quantity Purchased]] * Table1[[#This Row],[Unit Price]]</f>
        <v>1939</v>
      </c>
      <c r="N4890" s="2">
        <f>VLOOKUP(H4890, [1]Products!B:E, 4, FALSE)</f>
        <v>7</v>
      </c>
      <c r="O4890" t="str">
        <f>TEXT(Table1[[#This Row],[Transaction Date]], "yyyy-mm")</f>
        <v>2024-02</v>
      </c>
      <c r="P4890" s="1">
        <f ca="1">YEAR(TODAY()) - YEAR(Table1[[#This Row],[Buyer Date of Birth]])</f>
        <v>36</v>
      </c>
      <c r="Q4890" s="2">
        <f>Table1[[#This Row],[Total Revenue]] - Table1[[#This Row],[Total Cost]]</f>
        <v>1934</v>
      </c>
    </row>
    <row r="4891" spans="1:17" x14ac:dyDescent="0.25">
      <c r="A4891" s="1">
        <v>45401</v>
      </c>
      <c r="B4891" t="s">
        <v>496</v>
      </c>
      <c r="C4891" t="s">
        <v>39</v>
      </c>
      <c r="D4891" t="s">
        <v>58</v>
      </c>
      <c r="E4891" s="1">
        <v>36967</v>
      </c>
      <c r="F4891" t="s">
        <v>21</v>
      </c>
      <c r="G4891">
        <v>342</v>
      </c>
      <c r="H4891" t="s">
        <v>49</v>
      </c>
      <c r="I4891" t="s">
        <v>30</v>
      </c>
      <c r="J4891" t="s">
        <v>31</v>
      </c>
      <c r="K4891" t="str">
        <f>VLOOKUP(H4891, [1]Products!B:E, 2, FALSE)</f>
        <v>Butter Crunch</v>
      </c>
      <c r="L4891" s="2">
        <f>VLOOKUP(H4891, [1]Products!B:D, 3, FALSE)</f>
        <v>10</v>
      </c>
      <c r="M4891" s="2">
        <f>Table1[[#This Row],[Quantity Purchased]] * Table1[[#This Row],[Unit Price]]</f>
        <v>3762</v>
      </c>
      <c r="N4891" s="2">
        <f>VLOOKUP(H4891, [1]Products!B:E, 4, FALSE)</f>
        <v>11</v>
      </c>
      <c r="O4891" t="str">
        <f>TEXT(Table1[[#This Row],[Transaction Date]], "yyyy-mm")</f>
        <v>2024-04</v>
      </c>
      <c r="P4891" s="1">
        <f ca="1">YEAR(TODAY()) - YEAR(Table1[[#This Row],[Buyer Date of Birth]])</f>
        <v>24</v>
      </c>
      <c r="Q4891" s="2">
        <f>Table1[[#This Row],[Total Revenue]] - Table1[[#This Row],[Total Cost]]</f>
        <v>3752</v>
      </c>
    </row>
    <row r="4892" spans="1:17" x14ac:dyDescent="0.25">
      <c r="A4892" s="1">
        <v>45357</v>
      </c>
      <c r="B4892" t="s">
        <v>854</v>
      </c>
      <c r="C4892" t="s">
        <v>1330</v>
      </c>
      <c r="D4892" t="s">
        <v>89</v>
      </c>
      <c r="E4892" s="1">
        <v>28242</v>
      </c>
      <c r="F4892" t="s">
        <v>28</v>
      </c>
      <c r="G4892">
        <v>156</v>
      </c>
      <c r="H4892" t="s">
        <v>22</v>
      </c>
      <c r="I4892" t="s">
        <v>36</v>
      </c>
      <c r="J4892" t="s">
        <v>24</v>
      </c>
      <c r="K4892" t="str">
        <f>VLOOKUP(H4892, [1]Products!B:E, 2, FALSE)</f>
        <v>Cinnamon Swirls</v>
      </c>
      <c r="L4892" s="2">
        <f>VLOOKUP(H4892, [1]Products!B:D, 3, FALSE)</f>
        <v>10</v>
      </c>
      <c r="M4892" s="2">
        <f>Table1[[#This Row],[Quantity Purchased]] * Table1[[#This Row],[Unit Price]]</f>
        <v>2184</v>
      </c>
      <c r="N4892" s="2">
        <f>VLOOKUP(H4892, [1]Products!B:E, 4, FALSE)</f>
        <v>14</v>
      </c>
      <c r="O4892" t="str">
        <f>TEXT(Table1[[#This Row],[Transaction Date]], "yyyy-mm")</f>
        <v>2024-03</v>
      </c>
      <c r="P4892" s="1">
        <f ca="1">YEAR(TODAY()) - YEAR(Table1[[#This Row],[Buyer Date of Birth]])</f>
        <v>48</v>
      </c>
      <c r="Q4892" s="2">
        <f>Table1[[#This Row],[Total Revenue]] - Table1[[#This Row],[Total Cost]]</f>
        <v>2174</v>
      </c>
    </row>
    <row r="4893" spans="1:17" x14ac:dyDescent="0.25">
      <c r="A4893" s="1">
        <v>45475</v>
      </c>
      <c r="B4893" t="s">
        <v>1433</v>
      </c>
      <c r="C4893" t="s">
        <v>252</v>
      </c>
      <c r="D4893" t="s">
        <v>58</v>
      </c>
      <c r="E4893" s="1">
        <v>24428</v>
      </c>
      <c r="F4893" t="s">
        <v>21</v>
      </c>
      <c r="G4893">
        <v>493</v>
      </c>
      <c r="H4893" t="s">
        <v>71</v>
      </c>
      <c r="I4893" t="s">
        <v>23</v>
      </c>
      <c r="J4893" t="s">
        <v>24</v>
      </c>
      <c r="K4893" t="str">
        <f>VLOOKUP(H4893, [1]Products!B:E, 2, FALSE)</f>
        <v>Peanut Butter Bites</v>
      </c>
      <c r="L4893" s="2">
        <f>VLOOKUP(H4893, [1]Products!B:D, 3, FALSE)</f>
        <v>5</v>
      </c>
      <c r="M4893" s="2">
        <f>Table1[[#This Row],[Quantity Purchased]] * Table1[[#This Row],[Unit Price]]</f>
        <v>3451</v>
      </c>
      <c r="N4893" s="2">
        <f>VLOOKUP(H4893, [1]Products!B:E, 4, FALSE)</f>
        <v>7</v>
      </c>
      <c r="O4893" t="str">
        <f>TEXT(Table1[[#This Row],[Transaction Date]], "yyyy-mm")</f>
        <v>2024-07</v>
      </c>
      <c r="P4893" s="1">
        <f ca="1">YEAR(TODAY()) - YEAR(Table1[[#This Row],[Buyer Date of Birth]])</f>
        <v>59</v>
      </c>
      <c r="Q4893" s="2">
        <f>Table1[[#This Row],[Total Revenue]] - Table1[[#This Row],[Total Cost]]</f>
        <v>3446</v>
      </c>
    </row>
    <row r="4894" spans="1:17" x14ac:dyDescent="0.25">
      <c r="A4894" s="1">
        <v>45310</v>
      </c>
      <c r="B4894" t="s">
        <v>405</v>
      </c>
      <c r="C4894" t="s">
        <v>403</v>
      </c>
      <c r="D4894" t="s">
        <v>78</v>
      </c>
      <c r="E4894" s="1">
        <v>29551</v>
      </c>
      <c r="F4894" t="s">
        <v>28</v>
      </c>
      <c r="G4894">
        <v>335</v>
      </c>
      <c r="H4894" t="s">
        <v>63</v>
      </c>
      <c r="I4894" t="s">
        <v>30</v>
      </c>
      <c r="J4894" t="s">
        <v>24</v>
      </c>
      <c r="K4894" t="str">
        <f>VLOOKUP(H4894, [1]Products!B:E, 2, FALSE)</f>
        <v>Vanilla Wafers</v>
      </c>
      <c r="L4894" s="2">
        <f>VLOOKUP(H4894, [1]Products!B:D, 3, FALSE)</f>
        <v>18</v>
      </c>
      <c r="M4894" s="2">
        <f>Table1[[#This Row],[Quantity Purchased]] * Table1[[#This Row],[Unit Price]]</f>
        <v>12060</v>
      </c>
      <c r="N4894" s="2">
        <f>VLOOKUP(H4894, [1]Products!B:E, 4, FALSE)</f>
        <v>36</v>
      </c>
      <c r="O4894" t="str">
        <f>TEXT(Table1[[#This Row],[Transaction Date]], "yyyy-mm")</f>
        <v>2024-01</v>
      </c>
      <c r="P4894" s="1">
        <f ca="1">YEAR(TODAY()) - YEAR(Table1[[#This Row],[Buyer Date of Birth]])</f>
        <v>45</v>
      </c>
      <c r="Q4894" s="2">
        <f>Table1[[#This Row],[Total Revenue]] - Table1[[#This Row],[Total Cost]]</f>
        <v>12042</v>
      </c>
    </row>
    <row r="4895" spans="1:17" x14ac:dyDescent="0.25">
      <c r="A4895" s="1">
        <v>45490</v>
      </c>
      <c r="B4895" t="s">
        <v>647</v>
      </c>
      <c r="C4895" t="s">
        <v>110</v>
      </c>
      <c r="D4895" t="s">
        <v>34</v>
      </c>
      <c r="E4895" s="1">
        <v>34104</v>
      </c>
      <c r="F4895" t="s">
        <v>21</v>
      </c>
      <c r="G4895">
        <v>76</v>
      </c>
      <c r="H4895" t="s">
        <v>22</v>
      </c>
      <c r="I4895" t="s">
        <v>36</v>
      </c>
      <c r="J4895" t="s">
        <v>24</v>
      </c>
      <c r="K4895" t="str">
        <f>VLOOKUP(H4895, [1]Products!B:E, 2, FALSE)</f>
        <v>Cinnamon Swirls</v>
      </c>
      <c r="L4895" s="2">
        <f>VLOOKUP(H4895, [1]Products!B:D, 3, FALSE)</f>
        <v>10</v>
      </c>
      <c r="M4895" s="2">
        <f>Table1[[#This Row],[Quantity Purchased]] * Table1[[#This Row],[Unit Price]]</f>
        <v>1064</v>
      </c>
      <c r="N4895" s="2">
        <f>VLOOKUP(H4895, [1]Products!B:E, 4, FALSE)</f>
        <v>14</v>
      </c>
      <c r="O4895" t="str">
        <f>TEXT(Table1[[#This Row],[Transaction Date]], "yyyy-mm")</f>
        <v>2024-07</v>
      </c>
      <c r="P4895" s="1">
        <f ca="1">YEAR(TODAY()) - YEAR(Table1[[#This Row],[Buyer Date of Birth]])</f>
        <v>32</v>
      </c>
      <c r="Q4895" s="2">
        <f>Table1[[#This Row],[Total Revenue]] - Table1[[#This Row],[Total Cost]]</f>
        <v>1054</v>
      </c>
    </row>
    <row r="4896" spans="1:17" x14ac:dyDescent="0.25">
      <c r="A4896" s="1">
        <v>45297</v>
      </c>
      <c r="B4896" t="s">
        <v>462</v>
      </c>
      <c r="C4896" t="s">
        <v>157</v>
      </c>
      <c r="D4896" t="s">
        <v>58</v>
      </c>
      <c r="E4896" s="1">
        <v>38279</v>
      </c>
      <c r="F4896" t="s">
        <v>21</v>
      </c>
      <c r="G4896">
        <v>473</v>
      </c>
      <c r="H4896" t="s">
        <v>29</v>
      </c>
      <c r="I4896" t="s">
        <v>23</v>
      </c>
      <c r="J4896" t="s">
        <v>24</v>
      </c>
      <c r="K4896" t="str">
        <f>VLOOKUP(H4896, [1]Products!B:E, 2, FALSE)</f>
        <v>Shortbread</v>
      </c>
      <c r="L4896" s="2">
        <f>VLOOKUP(H4896, [1]Products!B:D, 3, FALSE)</f>
        <v>10</v>
      </c>
      <c r="M4896" s="2">
        <f>Table1[[#This Row],[Quantity Purchased]] * Table1[[#This Row],[Unit Price]]</f>
        <v>21285</v>
      </c>
      <c r="N4896" s="2">
        <f>VLOOKUP(H4896, [1]Products!B:E, 4, FALSE)</f>
        <v>45</v>
      </c>
      <c r="O4896" t="str">
        <f>TEXT(Table1[[#This Row],[Transaction Date]], "yyyy-mm")</f>
        <v>2024-01</v>
      </c>
      <c r="P4896" s="1">
        <f ca="1">YEAR(TODAY()) - YEAR(Table1[[#This Row],[Buyer Date of Birth]])</f>
        <v>21</v>
      </c>
      <c r="Q4896" s="2">
        <f>Table1[[#This Row],[Total Revenue]] - Table1[[#This Row],[Total Cost]]</f>
        <v>21275</v>
      </c>
    </row>
    <row r="4897" spans="1:17" x14ac:dyDescent="0.25">
      <c r="A4897" s="1">
        <v>45326</v>
      </c>
      <c r="B4897" t="s">
        <v>313</v>
      </c>
      <c r="C4897" t="s">
        <v>220</v>
      </c>
      <c r="D4897" t="s">
        <v>100</v>
      </c>
      <c r="E4897" s="1">
        <v>21590</v>
      </c>
      <c r="F4897" t="s">
        <v>21</v>
      </c>
      <c r="G4897">
        <v>11</v>
      </c>
      <c r="H4897" t="s">
        <v>49</v>
      </c>
      <c r="I4897" t="s">
        <v>30</v>
      </c>
      <c r="J4897" t="s">
        <v>24</v>
      </c>
      <c r="K4897" t="str">
        <f>VLOOKUP(H4897, [1]Products!B:E, 2, FALSE)</f>
        <v>Butter Crunch</v>
      </c>
      <c r="L4897" s="2">
        <f>VLOOKUP(H4897, [1]Products!B:D, 3, FALSE)</f>
        <v>10</v>
      </c>
      <c r="M4897" s="2">
        <f>Table1[[#This Row],[Quantity Purchased]] * Table1[[#This Row],[Unit Price]]</f>
        <v>121</v>
      </c>
      <c r="N4897" s="2">
        <f>VLOOKUP(H4897, [1]Products!B:E, 4, FALSE)</f>
        <v>11</v>
      </c>
      <c r="O4897" t="str">
        <f>TEXT(Table1[[#This Row],[Transaction Date]], "yyyy-mm")</f>
        <v>2024-02</v>
      </c>
      <c r="P4897" s="1">
        <f ca="1">YEAR(TODAY()) - YEAR(Table1[[#This Row],[Buyer Date of Birth]])</f>
        <v>66</v>
      </c>
      <c r="Q4897" s="2">
        <f>Table1[[#This Row],[Total Revenue]] - Table1[[#This Row],[Total Cost]]</f>
        <v>111</v>
      </c>
    </row>
    <row r="4898" spans="1:17" x14ac:dyDescent="0.25">
      <c r="A4898" s="1">
        <v>45303</v>
      </c>
      <c r="B4898" t="s">
        <v>739</v>
      </c>
      <c r="C4898" t="s">
        <v>568</v>
      </c>
      <c r="D4898" t="s">
        <v>84</v>
      </c>
      <c r="E4898" s="1">
        <v>21708</v>
      </c>
      <c r="F4898" t="s">
        <v>75</v>
      </c>
      <c r="G4898">
        <v>215</v>
      </c>
      <c r="H4898" t="s">
        <v>22</v>
      </c>
      <c r="I4898" t="s">
        <v>36</v>
      </c>
      <c r="J4898" t="s">
        <v>24</v>
      </c>
      <c r="K4898" t="str">
        <f>VLOOKUP(H4898, [1]Products!B:E, 2, FALSE)</f>
        <v>Cinnamon Swirls</v>
      </c>
      <c r="L4898" s="2">
        <f>VLOOKUP(H4898, [1]Products!B:D, 3, FALSE)</f>
        <v>10</v>
      </c>
      <c r="M4898" s="2">
        <f>Table1[[#This Row],[Quantity Purchased]] * Table1[[#This Row],[Unit Price]]</f>
        <v>3010</v>
      </c>
      <c r="N4898" s="2">
        <f>VLOOKUP(H4898, [1]Products!B:E, 4, FALSE)</f>
        <v>14</v>
      </c>
      <c r="O4898" t="str">
        <f>TEXT(Table1[[#This Row],[Transaction Date]], "yyyy-mm")</f>
        <v>2024-01</v>
      </c>
      <c r="P4898" s="1">
        <f ca="1">YEAR(TODAY()) - YEAR(Table1[[#This Row],[Buyer Date of Birth]])</f>
        <v>66</v>
      </c>
      <c r="Q4898" s="2">
        <f>Table1[[#This Row],[Total Revenue]] - Table1[[#This Row],[Total Cost]]</f>
        <v>3000</v>
      </c>
    </row>
    <row r="4899" spans="1:17" x14ac:dyDescent="0.25">
      <c r="A4899" s="1">
        <v>45419</v>
      </c>
      <c r="B4899" t="s">
        <v>169</v>
      </c>
      <c r="C4899" t="s">
        <v>885</v>
      </c>
      <c r="D4899" t="s">
        <v>84</v>
      </c>
      <c r="E4899" s="1">
        <v>37483</v>
      </c>
      <c r="F4899" t="s">
        <v>40</v>
      </c>
      <c r="G4899">
        <v>295</v>
      </c>
      <c r="H4899" t="s">
        <v>22</v>
      </c>
      <c r="I4899" t="s">
        <v>23</v>
      </c>
      <c r="J4899" t="s">
        <v>24</v>
      </c>
      <c r="K4899" t="str">
        <f>VLOOKUP(H4899, [1]Products!B:E, 2, FALSE)</f>
        <v>Cinnamon Swirls</v>
      </c>
      <c r="L4899" s="2">
        <f>VLOOKUP(H4899, [1]Products!B:D, 3, FALSE)</f>
        <v>10</v>
      </c>
      <c r="M4899" s="2">
        <f>Table1[[#This Row],[Quantity Purchased]] * Table1[[#This Row],[Unit Price]]</f>
        <v>4130</v>
      </c>
      <c r="N4899" s="2">
        <f>VLOOKUP(H4899, [1]Products!B:E, 4, FALSE)</f>
        <v>14</v>
      </c>
      <c r="O4899" t="str">
        <f>TEXT(Table1[[#This Row],[Transaction Date]], "yyyy-mm")</f>
        <v>2024-05</v>
      </c>
      <c r="P4899" s="1">
        <f ca="1">YEAR(TODAY()) - YEAR(Table1[[#This Row],[Buyer Date of Birth]])</f>
        <v>23</v>
      </c>
      <c r="Q4899" s="2">
        <f>Table1[[#This Row],[Total Revenue]] - Table1[[#This Row],[Total Cost]]</f>
        <v>4120</v>
      </c>
    </row>
    <row r="4900" spans="1:17" x14ac:dyDescent="0.25">
      <c r="A4900" s="1">
        <v>45385</v>
      </c>
      <c r="B4900" t="s">
        <v>313</v>
      </c>
      <c r="C4900" t="s">
        <v>279</v>
      </c>
      <c r="D4900" t="s">
        <v>84</v>
      </c>
      <c r="E4900" s="1">
        <v>34491</v>
      </c>
      <c r="F4900" t="s">
        <v>21</v>
      </c>
      <c r="G4900">
        <v>37</v>
      </c>
      <c r="H4900" t="s">
        <v>22</v>
      </c>
      <c r="I4900" t="s">
        <v>30</v>
      </c>
      <c r="J4900" t="s">
        <v>24</v>
      </c>
      <c r="K4900" t="str">
        <f>VLOOKUP(H4900, [1]Products!B:E, 2, FALSE)</f>
        <v>Cinnamon Swirls</v>
      </c>
      <c r="L4900" s="2">
        <f>VLOOKUP(H4900, [1]Products!B:D, 3, FALSE)</f>
        <v>10</v>
      </c>
      <c r="M4900" s="2">
        <f>Table1[[#This Row],[Quantity Purchased]] * Table1[[#This Row],[Unit Price]]</f>
        <v>518</v>
      </c>
      <c r="N4900" s="2">
        <f>VLOOKUP(H4900, [1]Products!B:E, 4, FALSE)</f>
        <v>14</v>
      </c>
      <c r="O4900" t="str">
        <f>TEXT(Table1[[#This Row],[Transaction Date]], "yyyy-mm")</f>
        <v>2024-04</v>
      </c>
      <c r="P4900" s="1">
        <f ca="1">YEAR(TODAY()) - YEAR(Table1[[#This Row],[Buyer Date of Birth]])</f>
        <v>31</v>
      </c>
      <c r="Q4900" s="2">
        <f>Table1[[#This Row],[Total Revenue]] - Table1[[#This Row],[Total Cost]]</f>
        <v>508</v>
      </c>
    </row>
    <row r="4901" spans="1:17" x14ac:dyDescent="0.25">
      <c r="A4901" s="1">
        <v>45409</v>
      </c>
      <c r="B4901" t="s">
        <v>456</v>
      </c>
      <c r="C4901" t="s">
        <v>1226</v>
      </c>
      <c r="D4901" t="s">
        <v>84</v>
      </c>
      <c r="E4901" s="1">
        <v>34247</v>
      </c>
      <c r="F4901" t="s">
        <v>40</v>
      </c>
      <c r="G4901">
        <v>44</v>
      </c>
      <c r="H4901" t="s">
        <v>71</v>
      </c>
      <c r="I4901" t="s">
        <v>36</v>
      </c>
      <c r="J4901" t="s">
        <v>24</v>
      </c>
      <c r="K4901" t="str">
        <f>VLOOKUP(H4901, [1]Products!B:E, 2, FALSE)</f>
        <v>Peanut Butter Bites</v>
      </c>
      <c r="L4901" s="2">
        <f>VLOOKUP(H4901, [1]Products!B:D, 3, FALSE)</f>
        <v>5</v>
      </c>
      <c r="M4901" s="2">
        <f>Table1[[#This Row],[Quantity Purchased]] * Table1[[#This Row],[Unit Price]]</f>
        <v>308</v>
      </c>
      <c r="N4901" s="2">
        <f>VLOOKUP(H4901, [1]Products!B:E, 4, FALSE)</f>
        <v>7</v>
      </c>
      <c r="O4901" t="str">
        <f>TEXT(Table1[[#This Row],[Transaction Date]], "yyyy-mm")</f>
        <v>2024-04</v>
      </c>
      <c r="P4901" s="1">
        <f ca="1">YEAR(TODAY()) - YEAR(Table1[[#This Row],[Buyer Date of Birth]])</f>
        <v>32</v>
      </c>
      <c r="Q4901" s="2">
        <f>Table1[[#This Row],[Total Revenue]] - Table1[[#This Row],[Total Cost]]</f>
        <v>303</v>
      </c>
    </row>
    <row r="4902" spans="1:17" x14ac:dyDescent="0.25">
      <c r="A4902" s="1">
        <v>45496</v>
      </c>
      <c r="B4902" t="s">
        <v>249</v>
      </c>
      <c r="C4902" t="s">
        <v>674</v>
      </c>
      <c r="D4902" t="s">
        <v>20</v>
      </c>
      <c r="E4902" s="1">
        <v>35955</v>
      </c>
      <c r="F4902" t="s">
        <v>75</v>
      </c>
      <c r="G4902">
        <v>301</v>
      </c>
      <c r="H4902" t="s">
        <v>54</v>
      </c>
      <c r="I4902" t="s">
        <v>23</v>
      </c>
      <c r="J4902" t="s">
        <v>24</v>
      </c>
      <c r="K4902" t="str">
        <f>VLOOKUP(H4902, [1]Products!B:E, 2, FALSE)</f>
        <v>Lemon Crisps</v>
      </c>
      <c r="L4902" s="2">
        <f>VLOOKUP(H4902, [1]Products!B:D, 3, FALSE)</f>
        <v>7</v>
      </c>
      <c r="M4902" s="2">
        <f>Table1[[#This Row],[Quantity Purchased]] * Table1[[#This Row],[Unit Price]]</f>
        <v>2709</v>
      </c>
      <c r="N4902" s="2">
        <f>VLOOKUP(H4902, [1]Products!B:E, 4, FALSE)</f>
        <v>9</v>
      </c>
      <c r="O4902" t="str">
        <f>TEXT(Table1[[#This Row],[Transaction Date]], "yyyy-mm")</f>
        <v>2024-07</v>
      </c>
      <c r="P4902" s="1">
        <f ca="1">YEAR(TODAY()) - YEAR(Table1[[#This Row],[Buyer Date of Birth]])</f>
        <v>27</v>
      </c>
      <c r="Q4902" s="2">
        <f>Table1[[#This Row],[Total Revenue]] - Table1[[#This Row],[Total Cost]]</f>
        <v>2702</v>
      </c>
    </row>
    <row r="4903" spans="1:17" x14ac:dyDescent="0.25">
      <c r="A4903" s="1">
        <v>45443</v>
      </c>
      <c r="B4903" t="s">
        <v>480</v>
      </c>
      <c r="C4903" t="s">
        <v>159</v>
      </c>
      <c r="D4903" t="s">
        <v>45</v>
      </c>
      <c r="E4903" s="1">
        <v>38685</v>
      </c>
      <c r="F4903" t="s">
        <v>40</v>
      </c>
      <c r="G4903">
        <v>421</v>
      </c>
      <c r="H4903" t="s">
        <v>22</v>
      </c>
      <c r="I4903" t="s">
        <v>30</v>
      </c>
      <c r="J4903" t="s">
        <v>24</v>
      </c>
      <c r="K4903" t="str">
        <f>VLOOKUP(H4903, [1]Products!B:E, 2, FALSE)</f>
        <v>Cinnamon Swirls</v>
      </c>
      <c r="L4903" s="2">
        <f>VLOOKUP(H4903, [1]Products!B:D, 3, FALSE)</f>
        <v>10</v>
      </c>
      <c r="M4903" s="2">
        <f>Table1[[#This Row],[Quantity Purchased]] * Table1[[#This Row],[Unit Price]]</f>
        <v>5894</v>
      </c>
      <c r="N4903" s="2">
        <f>VLOOKUP(H4903, [1]Products!B:E, 4, FALSE)</f>
        <v>14</v>
      </c>
      <c r="O4903" t="str">
        <f>TEXT(Table1[[#This Row],[Transaction Date]], "yyyy-mm")</f>
        <v>2024-05</v>
      </c>
      <c r="P4903" s="1">
        <f ca="1">YEAR(TODAY()) - YEAR(Table1[[#This Row],[Buyer Date of Birth]])</f>
        <v>20</v>
      </c>
      <c r="Q4903" s="2">
        <f>Table1[[#This Row],[Total Revenue]] - Table1[[#This Row],[Total Cost]]</f>
        <v>5884</v>
      </c>
    </row>
    <row r="4904" spans="1:17" x14ac:dyDescent="0.25">
      <c r="A4904" s="1">
        <v>45478</v>
      </c>
      <c r="B4904" t="s">
        <v>231</v>
      </c>
      <c r="C4904" t="s">
        <v>598</v>
      </c>
      <c r="D4904" t="s">
        <v>100</v>
      </c>
      <c r="E4904" s="1">
        <v>24292</v>
      </c>
      <c r="F4904" t="s">
        <v>75</v>
      </c>
      <c r="G4904">
        <v>394</v>
      </c>
      <c r="H4904" t="s">
        <v>29</v>
      </c>
      <c r="I4904" t="s">
        <v>36</v>
      </c>
      <c r="J4904" t="s">
        <v>24</v>
      </c>
      <c r="K4904" t="str">
        <f>VLOOKUP(H4904, [1]Products!B:E, 2, FALSE)</f>
        <v>Shortbread</v>
      </c>
      <c r="L4904" s="2">
        <f>VLOOKUP(H4904, [1]Products!B:D, 3, FALSE)</f>
        <v>10</v>
      </c>
      <c r="M4904" s="2">
        <f>Table1[[#This Row],[Quantity Purchased]] * Table1[[#This Row],[Unit Price]]</f>
        <v>17730</v>
      </c>
      <c r="N4904" s="2">
        <f>VLOOKUP(H4904, [1]Products!B:E, 4, FALSE)</f>
        <v>45</v>
      </c>
      <c r="O4904" t="str">
        <f>TEXT(Table1[[#This Row],[Transaction Date]], "yyyy-mm")</f>
        <v>2024-07</v>
      </c>
      <c r="P4904" s="1">
        <f ca="1">YEAR(TODAY()) - YEAR(Table1[[#This Row],[Buyer Date of Birth]])</f>
        <v>59</v>
      </c>
      <c r="Q4904" s="2">
        <f>Table1[[#This Row],[Total Revenue]] - Table1[[#This Row],[Total Cost]]</f>
        <v>17720</v>
      </c>
    </row>
    <row r="4905" spans="1:17" x14ac:dyDescent="0.25">
      <c r="A4905" s="1">
        <v>45449</v>
      </c>
      <c r="B4905" t="s">
        <v>73</v>
      </c>
      <c r="C4905" t="s">
        <v>330</v>
      </c>
      <c r="D4905" t="s">
        <v>20</v>
      </c>
      <c r="E4905" s="1">
        <v>17965</v>
      </c>
      <c r="F4905" t="s">
        <v>28</v>
      </c>
      <c r="G4905">
        <v>454</v>
      </c>
      <c r="H4905" t="s">
        <v>49</v>
      </c>
      <c r="I4905" t="s">
        <v>23</v>
      </c>
      <c r="J4905" t="s">
        <v>24</v>
      </c>
      <c r="K4905" t="str">
        <f>VLOOKUP(H4905, [1]Products!B:E, 2, FALSE)</f>
        <v>Butter Crunch</v>
      </c>
      <c r="L4905" s="2">
        <f>VLOOKUP(H4905, [1]Products!B:D, 3, FALSE)</f>
        <v>10</v>
      </c>
      <c r="M4905" s="2">
        <f>Table1[[#This Row],[Quantity Purchased]] * Table1[[#This Row],[Unit Price]]</f>
        <v>4994</v>
      </c>
      <c r="N4905" s="2">
        <f>VLOOKUP(H4905, [1]Products!B:E, 4, FALSE)</f>
        <v>11</v>
      </c>
      <c r="O4905" t="str">
        <f>TEXT(Table1[[#This Row],[Transaction Date]], "yyyy-mm")</f>
        <v>2024-06</v>
      </c>
      <c r="P4905" s="1">
        <f ca="1">YEAR(TODAY()) - YEAR(Table1[[#This Row],[Buyer Date of Birth]])</f>
        <v>76</v>
      </c>
      <c r="Q4905" s="2">
        <f>Table1[[#This Row],[Total Revenue]] - Table1[[#This Row],[Total Cost]]</f>
        <v>4984</v>
      </c>
    </row>
    <row r="4906" spans="1:17" x14ac:dyDescent="0.25">
      <c r="A4906" s="1">
        <v>45499</v>
      </c>
      <c r="B4906" t="s">
        <v>204</v>
      </c>
      <c r="C4906" t="s">
        <v>885</v>
      </c>
      <c r="D4906" t="s">
        <v>58</v>
      </c>
      <c r="E4906" s="1">
        <v>26510</v>
      </c>
      <c r="F4906" t="s">
        <v>40</v>
      </c>
      <c r="G4906">
        <v>291</v>
      </c>
      <c r="H4906" t="s">
        <v>41</v>
      </c>
      <c r="I4906" t="s">
        <v>30</v>
      </c>
      <c r="J4906" t="s">
        <v>31</v>
      </c>
      <c r="K4906" t="str">
        <f>VLOOKUP(H4906, [1]Products!B:E, 2, FALSE)</f>
        <v>Ginger Snaps</v>
      </c>
      <c r="L4906" s="2">
        <f>VLOOKUP(H4906, [1]Products!B:D, 3, FALSE)</f>
        <v>14</v>
      </c>
      <c r="M4906" s="2">
        <f>Table1[[#This Row],[Quantity Purchased]] * Table1[[#This Row],[Unit Price]]</f>
        <v>8148</v>
      </c>
      <c r="N4906" s="2">
        <f>VLOOKUP(H4906, [1]Products!B:E, 4, FALSE)</f>
        <v>28</v>
      </c>
      <c r="O4906" t="str">
        <f>TEXT(Table1[[#This Row],[Transaction Date]], "yyyy-mm")</f>
        <v>2024-07</v>
      </c>
      <c r="P4906" s="1">
        <f ca="1">YEAR(TODAY()) - YEAR(Table1[[#This Row],[Buyer Date of Birth]])</f>
        <v>53</v>
      </c>
      <c r="Q4906" s="2">
        <f>Table1[[#This Row],[Total Revenue]] - Table1[[#This Row],[Total Cost]]</f>
        <v>8134</v>
      </c>
    </row>
    <row r="4907" spans="1:17" x14ac:dyDescent="0.25">
      <c r="A4907" s="1">
        <v>45302</v>
      </c>
      <c r="B4907" t="s">
        <v>236</v>
      </c>
      <c r="C4907" t="s">
        <v>795</v>
      </c>
      <c r="D4907" t="s">
        <v>89</v>
      </c>
      <c r="E4907" s="1">
        <v>26308</v>
      </c>
      <c r="F4907" t="s">
        <v>75</v>
      </c>
      <c r="G4907">
        <v>358</v>
      </c>
      <c r="H4907" t="s">
        <v>29</v>
      </c>
      <c r="I4907" t="s">
        <v>36</v>
      </c>
      <c r="J4907" t="s">
        <v>24</v>
      </c>
      <c r="K4907" t="str">
        <f>VLOOKUP(H4907, [1]Products!B:E, 2, FALSE)</f>
        <v>Shortbread</v>
      </c>
      <c r="L4907" s="2">
        <f>VLOOKUP(H4907, [1]Products!B:D, 3, FALSE)</f>
        <v>10</v>
      </c>
      <c r="M4907" s="2">
        <f>Table1[[#This Row],[Quantity Purchased]] * Table1[[#This Row],[Unit Price]]</f>
        <v>16110</v>
      </c>
      <c r="N4907" s="2">
        <f>VLOOKUP(H4907, [1]Products!B:E, 4, FALSE)</f>
        <v>45</v>
      </c>
      <c r="O4907" t="str">
        <f>TEXT(Table1[[#This Row],[Transaction Date]], "yyyy-mm")</f>
        <v>2024-01</v>
      </c>
      <c r="P4907" s="1">
        <f ca="1">YEAR(TODAY()) - YEAR(Table1[[#This Row],[Buyer Date of Birth]])</f>
        <v>53</v>
      </c>
      <c r="Q4907" s="2">
        <f>Table1[[#This Row],[Total Revenue]] - Table1[[#This Row],[Total Cost]]</f>
        <v>16100</v>
      </c>
    </row>
    <row r="4908" spans="1:17" x14ac:dyDescent="0.25">
      <c r="A4908" s="1">
        <v>45489</v>
      </c>
      <c r="B4908" t="s">
        <v>868</v>
      </c>
      <c r="C4908" t="s">
        <v>1167</v>
      </c>
      <c r="D4908" t="s">
        <v>53</v>
      </c>
      <c r="E4908" s="1">
        <v>37057</v>
      </c>
      <c r="F4908" t="s">
        <v>40</v>
      </c>
      <c r="G4908">
        <v>106</v>
      </c>
      <c r="H4908" t="s">
        <v>66</v>
      </c>
      <c r="I4908" t="s">
        <v>23</v>
      </c>
      <c r="J4908" t="s">
        <v>24</v>
      </c>
      <c r="K4908" t="str">
        <f>VLOOKUP(H4908, [1]Products!B:E, 2, FALSE)</f>
        <v>Oatmeal Cookies</v>
      </c>
      <c r="L4908" s="2">
        <f>VLOOKUP(H4908, [1]Products!B:D, 3, FALSE)</f>
        <v>19</v>
      </c>
      <c r="M4908" s="2">
        <f>Table1[[#This Row],[Quantity Purchased]] * Table1[[#This Row],[Unit Price]]</f>
        <v>2438</v>
      </c>
      <c r="N4908" s="2">
        <f>VLOOKUP(H4908, [1]Products!B:E, 4, FALSE)</f>
        <v>23</v>
      </c>
      <c r="O4908" t="str">
        <f>TEXT(Table1[[#This Row],[Transaction Date]], "yyyy-mm")</f>
        <v>2024-07</v>
      </c>
      <c r="P4908" s="1">
        <f ca="1">YEAR(TODAY()) - YEAR(Table1[[#This Row],[Buyer Date of Birth]])</f>
        <v>24</v>
      </c>
      <c r="Q4908" s="2">
        <f>Table1[[#This Row],[Total Revenue]] - Table1[[#This Row],[Total Cost]]</f>
        <v>2419</v>
      </c>
    </row>
    <row r="4909" spans="1:17" x14ac:dyDescent="0.25">
      <c r="A4909" s="1">
        <v>45405</v>
      </c>
      <c r="B4909" t="s">
        <v>423</v>
      </c>
      <c r="C4909" t="s">
        <v>1133</v>
      </c>
      <c r="D4909" t="s">
        <v>100</v>
      </c>
      <c r="E4909" s="1">
        <v>38205</v>
      </c>
      <c r="F4909" t="s">
        <v>21</v>
      </c>
      <c r="G4909">
        <v>491</v>
      </c>
      <c r="H4909" t="s">
        <v>41</v>
      </c>
      <c r="I4909" t="s">
        <v>30</v>
      </c>
      <c r="J4909" t="s">
        <v>24</v>
      </c>
      <c r="K4909" t="str">
        <f>VLOOKUP(H4909, [1]Products!B:E, 2, FALSE)</f>
        <v>Ginger Snaps</v>
      </c>
      <c r="L4909" s="2">
        <f>VLOOKUP(H4909, [1]Products!B:D, 3, FALSE)</f>
        <v>14</v>
      </c>
      <c r="M4909" s="2">
        <f>Table1[[#This Row],[Quantity Purchased]] * Table1[[#This Row],[Unit Price]]</f>
        <v>13748</v>
      </c>
      <c r="N4909" s="2">
        <f>VLOOKUP(H4909, [1]Products!B:E, 4, FALSE)</f>
        <v>28</v>
      </c>
      <c r="O4909" t="str">
        <f>TEXT(Table1[[#This Row],[Transaction Date]], "yyyy-mm")</f>
        <v>2024-04</v>
      </c>
      <c r="P4909" s="1">
        <f ca="1">YEAR(TODAY()) - YEAR(Table1[[#This Row],[Buyer Date of Birth]])</f>
        <v>21</v>
      </c>
      <c r="Q4909" s="2">
        <f>Table1[[#This Row],[Total Revenue]] - Table1[[#This Row],[Total Cost]]</f>
        <v>13734</v>
      </c>
    </row>
    <row r="4910" spans="1:17" x14ac:dyDescent="0.25">
      <c r="A4910" s="1">
        <v>45367</v>
      </c>
      <c r="B4910" t="s">
        <v>257</v>
      </c>
      <c r="C4910" t="s">
        <v>766</v>
      </c>
      <c r="D4910" t="s">
        <v>62</v>
      </c>
      <c r="E4910" s="1">
        <v>28555</v>
      </c>
      <c r="F4910" t="s">
        <v>75</v>
      </c>
      <c r="G4910">
        <v>41</v>
      </c>
      <c r="H4910" t="s">
        <v>49</v>
      </c>
      <c r="I4910" t="s">
        <v>36</v>
      </c>
      <c r="J4910" t="s">
        <v>24</v>
      </c>
      <c r="K4910" t="str">
        <f>VLOOKUP(H4910, [1]Products!B:E, 2, FALSE)</f>
        <v>Butter Crunch</v>
      </c>
      <c r="L4910" s="2">
        <f>VLOOKUP(H4910, [1]Products!B:D, 3, FALSE)</f>
        <v>10</v>
      </c>
      <c r="M4910" s="2">
        <f>Table1[[#This Row],[Quantity Purchased]] * Table1[[#This Row],[Unit Price]]</f>
        <v>451</v>
      </c>
      <c r="N4910" s="2">
        <f>VLOOKUP(H4910, [1]Products!B:E, 4, FALSE)</f>
        <v>11</v>
      </c>
      <c r="O4910" t="str">
        <f>TEXT(Table1[[#This Row],[Transaction Date]], "yyyy-mm")</f>
        <v>2024-03</v>
      </c>
      <c r="P4910" s="1">
        <f ca="1">YEAR(TODAY()) - YEAR(Table1[[#This Row],[Buyer Date of Birth]])</f>
        <v>47</v>
      </c>
      <c r="Q4910" s="2">
        <f>Table1[[#This Row],[Total Revenue]] - Table1[[#This Row],[Total Cost]]</f>
        <v>441</v>
      </c>
    </row>
    <row r="4911" spans="1:17" x14ac:dyDescent="0.25">
      <c r="A4911" s="1">
        <v>45390</v>
      </c>
      <c r="B4911" t="s">
        <v>313</v>
      </c>
      <c r="C4911" t="s">
        <v>1029</v>
      </c>
      <c r="D4911" t="s">
        <v>45</v>
      </c>
      <c r="E4911" s="1">
        <v>29286</v>
      </c>
      <c r="F4911" t="s">
        <v>40</v>
      </c>
      <c r="G4911">
        <v>282</v>
      </c>
      <c r="H4911" t="s">
        <v>71</v>
      </c>
      <c r="I4911" t="s">
        <v>23</v>
      </c>
      <c r="J4911" t="s">
        <v>24</v>
      </c>
      <c r="K4911" t="str">
        <f>VLOOKUP(H4911, [1]Products!B:E, 2, FALSE)</f>
        <v>Peanut Butter Bites</v>
      </c>
      <c r="L4911" s="2">
        <f>VLOOKUP(H4911, [1]Products!B:D, 3, FALSE)</f>
        <v>5</v>
      </c>
      <c r="M4911" s="2">
        <f>Table1[[#This Row],[Quantity Purchased]] * Table1[[#This Row],[Unit Price]]</f>
        <v>1974</v>
      </c>
      <c r="N4911" s="2">
        <f>VLOOKUP(H4911, [1]Products!B:E, 4, FALSE)</f>
        <v>7</v>
      </c>
      <c r="O4911" t="str">
        <f>TEXT(Table1[[#This Row],[Transaction Date]], "yyyy-mm")</f>
        <v>2024-04</v>
      </c>
      <c r="P4911" s="1">
        <f ca="1">YEAR(TODAY()) - YEAR(Table1[[#This Row],[Buyer Date of Birth]])</f>
        <v>45</v>
      </c>
      <c r="Q4911" s="2">
        <f>Table1[[#This Row],[Total Revenue]] - Table1[[#This Row],[Total Cost]]</f>
        <v>1969</v>
      </c>
    </row>
    <row r="4912" spans="1:17" x14ac:dyDescent="0.25">
      <c r="A4912" s="1">
        <v>45414</v>
      </c>
      <c r="B4912" t="s">
        <v>607</v>
      </c>
      <c r="C4912" t="s">
        <v>958</v>
      </c>
      <c r="D4912" t="s">
        <v>84</v>
      </c>
      <c r="E4912" s="1">
        <v>31580</v>
      </c>
      <c r="F4912" t="s">
        <v>75</v>
      </c>
      <c r="G4912">
        <v>271</v>
      </c>
      <c r="H4912" t="s">
        <v>63</v>
      </c>
      <c r="I4912" t="s">
        <v>30</v>
      </c>
      <c r="J4912" t="s">
        <v>24</v>
      </c>
      <c r="K4912" t="str">
        <f>VLOOKUP(H4912, [1]Products!B:E, 2, FALSE)</f>
        <v>Vanilla Wafers</v>
      </c>
      <c r="L4912" s="2">
        <f>VLOOKUP(H4912, [1]Products!B:D, 3, FALSE)</f>
        <v>18</v>
      </c>
      <c r="M4912" s="2">
        <f>Table1[[#This Row],[Quantity Purchased]] * Table1[[#This Row],[Unit Price]]</f>
        <v>9756</v>
      </c>
      <c r="N4912" s="2">
        <f>VLOOKUP(H4912, [1]Products!B:E, 4, FALSE)</f>
        <v>36</v>
      </c>
      <c r="O4912" t="str">
        <f>TEXT(Table1[[#This Row],[Transaction Date]], "yyyy-mm")</f>
        <v>2024-05</v>
      </c>
      <c r="P4912" s="1">
        <f ca="1">YEAR(TODAY()) - YEAR(Table1[[#This Row],[Buyer Date of Birth]])</f>
        <v>39</v>
      </c>
      <c r="Q4912" s="2">
        <f>Table1[[#This Row],[Total Revenue]] - Table1[[#This Row],[Total Cost]]</f>
        <v>9738</v>
      </c>
    </row>
    <row r="4913" spans="1:17" x14ac:dyDescent="0.25">
      <c r="A4913" s="1">
        <v>45381</v>
      </c>
      <c r="B4913" t="s">
        <v>67</v>
      </c>
      <c r="C4913" t="s">
        <v>446</v>
      </c>
      <c r="D4913" t="s">
        <v>62</v>
      </c>
      <c r="E4913" s="1">
        <v>35670</v>
      </c>
      <c r="F4913" t="s">
        <v>21</v>
      </c>
      <c r="G4913">
        <v>95</v>
      </c>
      <c r="H4913" t="s">
        <v>66</v>
      </c>
      <c r="I4913" t="s">
        <v>36</v>
      </c>
      <c r="J4913" t="s">
        <v>24</v>
      </c>
      <c r="K4913" t="str">
        <f>VLOOKUP(H4913, [1]Products!B:E, 2, FALSE)</f>
        <v>Oatmeal Cookies</v>
      </c>
      <c r="L4913" s="2">
        <f>VLOOKUP(H4913, [1]Products!B:D, 3, FALSE)</f>
        <v>19</v>
      </c>
      <c r="M4913" s="2">
        <f>Table1[[#This Row],[Quantity Purchased]] * Table1[[#This Row],[Unit Price]]</f>
        <v>2185</v>
      </c>
      <c r="N4913" s="2">
        <f>VLOOKUP(H4913, [1]Products!B:E, 4, FALSE)</f>
        <v>23</v>
      </c>
      <c r="O4913" t="str">
        <f>TEXT(Table1[[#This Row],[Transaction Date]], "yyyy-mm")</f>
        <v>2024-03</v>
      </c>
      <c r="P4913" s="1">
        <f ca="1">YEAR(TODAY()) - YEAR(Table1[[#This Row],[Buyer Date of Birth]])</f>
        <v>28</v>
      </c>
      <c r="Q4913" s="2">
        <f>Table1[[#This Row],[Total Revenue]] - Table1[[#This Row],[Total Cost]]</f>
        <v>2166</v>
      </c>
    </row>
    <row r="4914" spans="1:17" x14ac:dyDescent="0.25">
      <c r="A4914" s="1">
        <v>45423</v>
      </c>
      <c r="B4914" t="s">
        <v>375</v>
      </c>
      <c r="C4914" t="s">
        <v>359</v>
      </c>
      <c r="D4914" t="s">
        <v>53</v>
      </c>
      <c r="E4914" s="1">
        <v>30897</v>
      </c>
      <c r="F4914" t="s">
        <v>21</v>
      </c>
      <c r="G4914">
        <v>428</v>
      </c>
      <c r="H4914" t="s">
        <v>29</v>
      </c>
      <c r="I4914" t="s">
        <v>23</v>
      </c>
      <c r="J4914" t="s">
        <v>24</v>
      </c>
      <c r="K4914" t="str">
        <f>VLOOKUP(H4914, [1]Products!B:E, 2, FALSE)</f>
        <v>Shortbread</v>
      </c>
      <c r="L4914" s="2">
        <f>VLOOKUP(H4914, [1]Products!B:D, 3, FALSE)</f>
        <v>10</v>
      </c>
      <c r="M4914" s="2">
        <f>Table1[[#This Row],[Quantity Purchased]] * Table1[[#This Row],[Unit Price]]</f>
        <v>19260</v>
      </c>
      <c r="N4914" s="2">
        <f>VLOOKUP(H4914, [1]Products!B:E, 4, FALSE)</f>
        <v>45</v>
      </c>
      <c r="O4914" t="str">
        <f>TEXT(Table1[[#This Row],[Transaction Date]], "yyyy-mm")</f>
        <v>2024-05</v>
      </c>
      <c r="P4914" s="1">
        <f ca="1">YEAR(TODAY()) - YEAR(Table1[[#This Row],[Buyer Date of Birth]])</f>
        <v>41</v>
      </c>
      <c r="Q4914" s="2">
        <f>Table1[[#This Row],[Total Revenue]] - Table1[[#This Row],[Total Cost]]</f>
        <v>19250</v>
      </c>
    </row>
    <row r="4915" spans="1:17" x14ac:dyDescent="0.25">
      <c r="A4915" s="1">
        <v>45345</v>
      </c>
      <c r="B4915" t="s">
        <v>113</v>
      </c>
      <c r="C4915" t="s">
        <v>1418</v>
      </c>
      <c r="D4915" t="s">
        <v>78</v>
      </c>
      <c r="E4915" s="1">
        <v>25917</v>
      </c>
      <c r="F4915" t="s">
        <v>21</v>
      </c>
      <c r="G4915">
        <v>301</v>
      </c>
      <c r="H4915" t="s">
        <v>41</v>
      </c>
      <c r="I4915" t="s">
        <v>30</v>
      </c>
      <c r="J4915" t="s">
        <v>24</v>
      </c>
      <c r="K4915" t="str">
        <f>VLOOKUP(H4915, [1]Products!B:E, 2, FALSE)</f>
        <v>Ginger Snaps</v>
      </c>
      <c r="L4915" s="2">
        <f>VLOOKUP(H4915, [1]Products!B:D, 3, FALSE)</f>
        <v>14</v>
      </c>
      <c r="M4915" s="2">
        <f>Table1[[#This Row],[Quantity Purchased]] * Table1[[#This Row],[Unit Price]]</f>
        <v>8428</v>
      </c>
      <c r="N4915" s="2">
        <f>VLOOKUP(H4915, [1]Products!B:E, 4, FALSE)</f>
        <v>28</v>
      </c>
      <c r="O4915" t="str">
        <f>TEXT(Table1[[#This Row],[Transaction Date]], "yyyy-mm")</f>
        <v>2024-02</v>
      </c>
      <c r="P4915" s="1">
        <f ca="1">YEAR(TODAY()) - YEAR(Table1[[#This Row],[Buyer Date of Birth]])</f>
        <v>55</v>
      </c>
      <c r="Q4915" s="2">
        <f>Table1[[#This Row],[Total Revenue]] - Table1[[#This Row],[Total Cost]]</f>
        <v>8414</v>
      </c>
    </row>
    <row r="4916" spans="1:17" x14ac:dyDescent="0.25">
      <c r="A4916" s="1">
        <v>45501</v>
      </c>
      <c r="B4916" t="s">
        <v>319</v>
      </c>
      <c r="C4916" t="s">
        <v>116</v>
      </c>
      <c r="D4916" t="s">
        <v>45</v>
      </c>
      <c r="E4916" s="1">
        <v>16126</v>
      </c>
      <c r="F4916" t="s">
        <v>40</v>
      </c>
      <c r="G4916">
        <v>159</v>
      </c>
      <c r="H4916" t="s">
        <v>66</v>
      </c>
      <c r="I4916" t="s">
        <v>36</v>
      </c>
      <c r="J4916" t="s">
        <v>24</v>
      </c>
      <c r="K4916" t="str">
        <f>VLOOKUP(H4916, [1]Products!B:E, 2, FALSE)</f>
        <v>Oatmeal Cookies</v>
      </c>
      <c r="L4916" s="2">
        <f>VLOOKUP(H4916, [1]Products!B:D, 3, FALSE)</f>
        <v>19</v>
      </c>
      <c r="M4916" s="2">
        <f>Table1[[#This Row],[Quantity Purchased]] * Table1[[#This Row],[Unit Price]]</f>
        <v>3657</v>
      </c>
      <c r="N4916" s="2">
        <f>VLOOKUP(H4916, [1]Products!B:E, 4, FALSE)</f>
        <v>23</v>
      </c>
      <c r="O4916" t="str">
        <f>TEXT(Table1[[#This Row],[Transaction Date]], "yyyy-mm")</f>
        <v>2024-07</v>
      </c>
      <c r="P4916" s="1">
        <f ca="1">YEAR(TODAY()) - YEAR(Table1[[#This Row],[Buyer Date of Birth]])</f>
        <v>81</v>
      </c>
      <c r="Q4916" s="2">
        <f>Table1[[#This Row],[Total Revenue]] - Table1[[#This Row],[Total Cost]]</f>
        <v>3638</v>
      </c>
    </row>
    <row r="4917" spans="1:17" x14ac:dyDescent="0.25">
      <c r="A4917" s="1">
        <v>45492</v>
      </c>
      <c r="B4917" t="s">
        <v>462</v>
      </c>
      <c r="C4917" t="s">
        <v>122</v>
      </c>
      <c r="D4917" t="s">
        <v>58</v>
      </c>
      <c r="E4917" s="1">
        <v>32070</v>
      </c>
      <c r="F4917" t="s">
        <v>40</v>
      </c>
      <c r="G4917">
        <v>12</v>
      </c>
      <c r="H4917" t="s">
        <v>54</v>
      </c>
      <c r="I4917" t="s">
        <v>23</v>
      </c>
      <c r="J4917" t="s">
        <v>24</v>
      </c>
      <c r="K4917" t="str">
        <f>VLOOKUP(H4917, [1]Products!B:E, 2, FALSE)</f>
        <v>Lemon Crisps</v>
      </c>
      <c r="L4917" s="2">
        <f>VLOOKUP(H4917, [1]Products!B:D, 3, FALSE)</f>
        <v>7</v>
      </c>
      <c r="M4917" s="2">
        <f>Table1[[#This Row],[Quantity Purchased]] * Table1[[#This Row],[Unit Price]]</f>
        <v>108</v>
      </c>
      <c r="N4917" s="2">
        <f>VLOOKUP(H4917, [1]Products!B:E, 4, FALSE)</f>
        <v>9</v>
      </c>
      <c r="O4917" t="str">
        <f>TEXT(Table1[[#This Row],[Transaction Date]], "yyyy-mm")</f>
        <v>2024-07</v>
      </c>
      <c r="P4917" s="1">
        <f ca="1">YEAR(TODAY()) - YEAR(Table1[[#This Row],[Buyer Date of Birth]])</f>
        <v>38</v>
      </c>
      <c r="Q4917" s="2">
        <f>Table1[[#This Row],[Total Revenue]] - Table1[[#This Row],[Total Cost]]</f>
        <v>101</v>
      </c>
    </row>
    <row r="4918" spans="1:17" x14ac:dyDescent="0.25">
      <c r="A4918" s="1">
        <v>45501</v>
      </c>
      <c r="B4918" t="s">
        <v>150</v>
      </c>
      <c r="C4918" t="s">
        <v>159</v>
      </c>
      <c r="D4918" t="s">
        <v>58</v>
      </c>
      <c r="E4918" s="1">
        <v>15975</v>
      </c>
      <c r="F4918" t="s">
        <v>21</v>
      </c>
      <c r="G4918">
        <v>82</v>
      </c>
      <c r="H4918" t="s">
        <v>72</v>
      </c>
      <c r="I4918" t="s">
        <v>30</v>
      </c>
      <c r="J4918" t="s">
        <v>24</v>
      </c>
      <c r="K4918" t="str">
        <f>VLOOKUP(H4918, [1]Products!B:E, 2, FALSE)</f>
        <v>Choco Delight</v>
      </c>
      <c r="L4918" s="2">
        <f>VLOOKUP(H4918, [1]Products!B:D, 3, FALSE)</f>
        <v>3</v>
      </c>
      <c r="M4918" s="2">
        <f>Table1[[#This Row],[Quantity Purchased]] * Table1[[#This Row],[Unit Price]]</f>
        <v>410</v>
      </c>
      <c r="N4918" s="2">
        <f>VLOOKUP(H4918, [1]Products!B:E, 4, FALSE)</f>
        <v>5</v>
      </c>
      <c r="O4918" t="str">
        <f>TEXT(Table1[[#This Row],[Transaction Date]], "yyyy-mm")</f>
        <v>2024-07</v>
      </c>
      <c r="P4918" s="1">
        <f ca="1">YEAR(TODAY()) - YEAR(Table1[[#This Row],[Buyer Date of Birth]])</f>
        <v>82</v>
      </c>
      <c r="Q4918" s="2">
        <f>Table1[[#This Row],[Total Revenue]] - Table1[[#This Row],[Total Cost]]</f>
        <v>407</v>
      </c>
    </row>
    <row r="4919" spans="1:17" x14ac:dyDescent="0.25">
      <c r="A4919" s="1">
        <v>45473</v>
      </c>
      <c r="B4919" t="s">
        <v>405</v>
      </c>
      <c r="C4919" t="s">
        <v>727</v>
      </c>
      <c r="D4919" t="s">
        <v>89</v>
      </c>
      <c r="E4919" s="1">
        <v>37726</v>
      </c>
      <c r="F4919" t="s">
        <v>21</v>
      </c>
      <c r="G4919">
        <v>41</v>
      </c>
      <c r="H4919" t="s">
        <v>41</v>
      </c>
      <c r="I4919" t="s">
        <v>36</v>
      </c>
      <c r="J4919" t="s">
        <v>24</v>
      </c>
      <c r="K4919" t="str">
        <f>VLOOKUP(H4919, [1]Products!B:E, 2, FALSE)</f>
        <v>Ginger Snaps</v>
      </c>
      <c r="L4919" s="2">
        <f>VLOOKUP(H4919, [1]Products!B:D, 3, FALSE)</f>
        <v>14</v>
      </c>
      <c r="M4919" s="2">
        <f>Table1[[#This Row],[Quantity Purchased]] * Table1[[#This Row],[Unit Price]]</f>
        <v>1148</v>
      </c>
      <c r="N4919" s="2">
        <f>VLOOKUP(H4919, [1]Products!B:E, 4, FALSE)</f>
        <v>28</v>
      </c>
      <c r="O4919" t="str">
        <f>TEXT(Table1[[#This Row],[Transaction Date]], "yyyy-mm")</f>
        <v>2024-06</v>
      </c>
      <c r="P4919" s="1">
        <f ca="1">YEAR(TODAY()) - YEAR(Table1[[#This Row],[Buyer Date of Birth]])</f>
        <v>22</v>
      </c>
      <c r="Q4919" s="2">
        <f>Table1[[#This Row],[Total Revenue]] - Table1[[#This Row],[Total Cost]]</f>
        <v>1134</v>
      </c>
    </row>
    <row r="4920" spans="1:17" x14ac:dyDescent="0.25">
      <c r="A4920" s="1">
        <v>45306</v>
      </c>
      <c r="B4920" t="s">
        <v>313</v>
      </c>
      <c r="C4920" t="s">
        <v>795</v>
      </c>
      <c r="D4920" t="s">
        <v>84</v>
      </c>
      <c r="E4920" s="1">
        <v>38928</v>
      </c>
      <c r="F4920" t="s">
        <v>40</v>
      </c>
      <c r="G4920">
        <v>396</v>
      </c>
      <c r="H4920" t="s">
        <v>49</v>
      </c>
      <c r="I4920" t="s">
        <v>23</v>
      </c>
      <c r="J4920" t="s">
        <v>24</v>
      </c>
      <c r="K4920" t="str">
        <f>VLOOKUP(H4920, [1]Products!B:E, 2, FALSE)</f>
        <v>Butter Crunch</v>
      </c>
      <c r="L4920" s="2">
        <f>VLOOKUP(H4920, [1]Products!B:D, 3, FALSE)</f>
        <v>10</v>
      </c>
      <c r="M4920" s="2">
        <f>Table1[[#This Row],[Quantity Purchased]] * Table1[[#This Row],[Unit Price]]</f>
        <v>4356</v>
      </c>
      <c r="N4920" s="2">
        <f>VLOOKUP(H4920, [1]Products!B:E, 4, FALSE)</f>
        <v>11</v>
      </c>
      <c r="O4920" t="str">
        <f>TEXT(Table1[[#This Row],[Transaction Date]], "yyyy-mm")</f>
        <v>2024-01</v>
      </c>
      <c r="P4920" s="1">
        <f ca="1">YEAR(TODAY()) - YEAR(Table1[[#This Row],[Buyer Date of Birth]])</f>
        <v>19</v>
      </c>
      <c r="Q4920" s="2">
        <f>Table1[[#This Row],[Total Revenue]] - Table1[[#This Row],[Total Cost]]</f>
        <v>4346</v>
      </c>
    </row>
    <row r="4921" spans="1:17" x14ac:dyDescent="0.25">
      <c r="A4921" s="1">
        <v>45362</v>
      </c>
      <c r="B4921" t="s">
        <v>1358</v>
      </c>
      <c r="C4921" t="s">
        <v>1083</v>
      </c>
      <c r="D4921" t="s">
        <v>84</v>
      </c>
      <c r="E4921" s="1">
        <v>28917</v>
      </c>
      <c r="F4921" t="s">
        <v>21</v>
      </c>
      <c r="G4921">
        <v>14</v>
      </c>
      <c r="H4921" t="s">
        <v>35</v>
      </c>
      <c r="I4921" t="s">
        <v>30</v>
      </c>
      <c r="J4921" t="s">
        <v>24</v>
      </c>
      <c r="K4921" t="str">
        <f>VLOOKUP(H4921, [1]Products!B:E, 2, FALSE)</f>
        <v>Caramel Biscuits</v>
      </c>
      <c r="L4921" s="2">
        <f>VLOOKUP(H4921, [1]Products!B:D, 3, FALSE)</f>
        <v>18</v>
      </c>
      <c r="M4921" s="2">
        <f>Table1[[#This Row],[Quantity Purchased]] * Table1[[#This Row],[Unit Price]]</f>
        <v>308</v>
      </c>
      <c r="N4921" s="2">
        <f>VLOOKUP(H4921, [1]Products!B:E, 4, FALSE)</f>
        <v>22</v>
      </c>
      <c r="O4921" t="str">
        <f>TEXT(Table1[[#This Row],[Transaction Date]], "yyyy-mm")</f>
        <v>2024-03</v>
      </c>
      <c r="P4921" s="1">
        <f ca="1">YEAR(TODAY()) - YEAR(Table1[[#This Row],[Buyer Date of Birth]])</f>
        <v>46</v>
      </c>
      <c r="Q4921" s="2">
        <f>Table1[[#This Row],[Total Revenue]] - Table1[[#This Row],[Total Cost]]</f>
        <v>290</v>
      </c>
    </row>
    <row r="4922" spans="1:17" x14ac:dyDescent="0.25">
      <c r="A4922" s="1">
        <v>45414</v>
      </c>
      <c r="B4922" t="s">
        <v>372</v>
      </c>
      <c r="C4922" t="s">
        <v>864</v>
      </c>
      <c r="D4922" t="s">
        <v>84</v>
      </c>
      <c r="E4922" s="1">
        <v>34057</v>
      </c>
      <c r="F4922" t="s">
        <v>40</v>
      </c>
      <c r="G4922">
        <v>324</v>
      </c>
      <c r="H4922" t="s">
        <v>66</v>
      </c>
      <c r="I4922" t="s">
        <v>36</v>
      </c>
      <c r="J4922" t="s">
        <v>24</v>
      </c>
      <c r="K4922" t="str">
        <f>VLOOKUP(H4922, [1]Products!B:E, 2, FALSE)</f>
        <v>Oatmeal Cookies</v>
      </c>
      <c r="L4922" s="2">
        <f>VLOOKUP(H4922, [1]Products!B:D, 3, FALSE)</f>
        <v>19</v>
      </c>
      <c r="M4922" s="2">
        <f>Table1[[#This Row],[Quantity Purchased]] * Table1[[#This Row],[Unit Price]]</f>
        <v>7452</v>
      </c>
      <c r="N4922" s="2">
        <f>VLOOKUP(H4922, [1]Products!B:E, 4, FALSE)</f>
        <v>23</v>
      </c>
      <c r="O4922" t="str">
        <f>TEXT(Table1[[#This Row],[Transaction Date]], "yyyy-mm")</f>
        <v>2024-05</v>
      </c>
      <c r="P4922" s="1">
        <f ca="1">YEAR(TODAY()) - YEAR(Table1[[#This Row],[Buyer Date of Birth]])</f>
        <v>32</v>
      </c>
      <c r="Q4922" s="2">
        <f>Table1[[#This Row],[Total Revenue]] - Table1[[#This Row],[Total Cost]]</f>
        <v>7433</v>
      </c>
    </row>
    <row r="4923" spans="1:17" x14ac:dyDescent="0.25">
      <c r="A4923" s="1">
        <v>45440</v>
      </c>
      <c r="B4923" t="s">
        <v>259</v>
      </c>
      <c r="C4923" t="s">
        <v>1005</v>
      </c>
      <c r="D4923" t="s">
        <v>89</v>
      </c>
      <c r="E4923" s="1">
        <v>29519</v>
      </c>
      <c r="F4923" t="s">
        <v>75</v>
      </c>
      <c r="G4923">
        <v>265</v>
      </c>
      <c r="H4923" t="s">
        <v>66</v>
      </c>
      <c r="I4923" t="s">
        <v>23</v>
      </c>
      <c r="J4923" t="s">
        <v>24</v>
      </c>
      <c r="K4923" t="str">
        <f>VLOOKUP(H4923, [1]Products!B:E, 2, FALSE)</f>
        <v>Oatmeal Cookies</v>
      </c>
      <c r="L4923" s="2">
        <f>VLOOKUP(H4923, [1]Products!B:D, 3, FALSE)</f>
        <v>19</v>
      </c>
      <c r="M4923" s="2">
        <f>Table1[[#This Row],[Quantity Purchased]] * Table1[[#This Row],[Unit Price]]</f>
        <v>6095</v>
      </c>
      <c r="N4923" s="2">
        <f>VLOOKUP(H4923, [1]Products!B:E, 4, FALSE)</f>
        <v>23</v>
      </c>
      <c r="O4923" t="str">
        <f>TEXT(Table1[[#This Row],[Transaction Date]], "yyyy-mm")</f>
        <v>2024-05</v>
      </c>
      <c r="P4923" s="1">
        <f ca="1">YEAR(TODAY()) - YEAR(Table1[[#This Row],[Buyer Date of Birth]])</f>
        <v>45</v>
      </c>
      <c r="Q4923" s="2">
        <f>Table1[[#This Row],[Total Revenue]] - Table1[[#This Row],[Total Cost]]</f>
        <v>6076</v>
      </c>
    </row>
    <row r="4924" spans="1:17" x14ac:dyDescent="0.25">
      <c r="A4924" s="1">
        <v>45414</v>
      </c>
      <c r="B4924" t="s">
        <v>73</v>
      </c>
      <c r="C4924" t="s">
        <v>918</v>
      </c>
      <c r="D4924" t="s">
        <v>89</v>
      </c>
      <c r="E4924" s="1">
        <v>18003</v>
      </c>
      <c r="F4924" t="s">
        <v>28</v>
      </c>
      <c r="G4924">
        <v>281</v>
      </c>
      <c r="H4924" t="s">
        <v>29</v>
      </c>
      <c r="I4924" t="s">
        <v>30</v>
      </c>
      <c r="J4924" t="s">
        <v>24</v>
      </c>
      <c r="K4924" t="str">
        <f>VLOOKUP(H4924, [1]Products!B:E, 2, FALSE)</f>
        <v>Shortbread</v>
      </c>
      <c r="L4924" s="2">
        <f>VLOOKUP(H4924, [1]Products!B:D, 3, FALSE)</f>
        <v>10</v>
      </c>
      <c r="M4924" s="2">
        <f>Table1[[#This Row],[Quantity Purchased]] * Table1[[#This Row],[Unit Price]]</f>
        <v>12645</v>
      </c>
      <c r="N4924" s="2">
        <f>VLOOKUP(H4924, [1]Products!B:E, 4, FALSE)</f>
        <v>45</v>
      </c>
      <c r="O4924" t="str">
        <f>TEXT(Table1[[#This Row],[Transaction Date]], "yyyy-mm")</f>
        <v>2024-05</v>
      </c>
      <c r="P4924" s="1">
        <f ca="1">YEAR(TODAY()) - YEAR(Table1[[#This Row],[Buyer Date of Birth]])</f>
        <v>76</v>
      </c>
      <c r="Q4924" s="2">
        <f>Table1[[#This Row],[Total Revenue]] - Table1[[#This Row],[Total Cost]]</f>
        <v>12635</v>
      </c>
    </row>
    <row r="4925" spans="1:17" x14ac:dyDescent="0.25">
      <c r="A4925" s="1">
        <v>45295</v>
      </c>
      <c r="B4925" t="s">
        <v>123</v>
      </c>
      <c r="C4925" t="s">
        <v>359</v>
      </c>
      <c r="D4925" t="s">
        <v>45</v>
      </c>
      <c r="E4925" s="1">
        <v>18033</v>
      </c>
      <c r="F4925" t="s">
        <v>28</v>
      </c>
      <c r="G4925">
        <v>388</v>
      </c>
      <c r="H4925" t="s">
        <v>71</v>
      </c>
      <c r="I4925" t="s">
        <v>36</v>
      </c>
      <c r="J4925" t="s">
        <v>24</v>
      </c>
      <c r="K4925" t="str">
        <f>VLOOKUP(H4925, [1]Products!B:E, 2, FALSE)</f>
        <v>Peanut Butter Bites</v>
      </c>
      <c r="L4925" s="2">
        <f>VLOOKUP(H4925, [1]Products!B:D, 3, FALSE)</f>
        <v>5</v>
      </c>
      <c r="M4925" s="2">
        <f>Table1[[#This Row],[Quantity Purchased]] * Table1[[#This Row],[Unit Price]]</f>
        <v>2716</v>
      </c>
      <c r="N4925" s="2">
        <f>VLOOKUP(H4925, [1]Products!B:E, 4, FALSE)</f>
        <v>7</v>
      </c>
      <c r="O4925" t="str">
        <f>TEXT(Table1[[#This Row],[Transaction Date]], "yyyy-mm")</f>
        <v>2024-01</v>
      </c>
      <c r="P4925" s="1">
        <f ca="1">YEAR(TODAY()) - YEAR(Table1[[#This Row],[Buyer Date of Birth]])</f>
        <v>76</v>
      </c>
      <c r="Q4925" s="2">
        <f>Table1[[#This Row],[Total Revenue]] - Table1[[#This Row],[Total Cost]]</f>
        <v>2711</v>
      </c>
    </row>
    <row r="4926" spans="1:17" x14ac:dyDescent="0.25">
      <c r="A4926" s="1">
        <v>45353</v>
      </c>
      <c r="B4926" t="s">
        <v>300</v>
      </c>
      <c r="C4926" t="s">
        <v>724</v>
      </c>
      <c r="D4926" t="s">
        <v>89</v>
      </c>
      <c r="E4926" s="1">
        <v>33476</v>
      </c>
      <c r="F4926" t="s">
        <v>75</v>
      </c>
      <c r="G4926">
        <v>154</v>
      </c>
      <c r="H4926" t="s">
        <v>49</v>
      </c>
      <c r="I4926" t="s">
        <v>23</v>
      </c>
      <c r="J4926" t="s">
        <v>24</v>
      </c>
      <c r="K4926" t="str">
        <f>VLOOKUP(H4926, [1]Products!B:E, 2, FALSE)</f>
        <v>Butter Crunch</v>
      </c>
      <c r="L4926" s="2">
        <f>VLOOKUP(H4926, [1]Products!B:D, 3, FALSE)</f>
        <v>10</v>
      </c>
      <c r="M4926" s="2">
        <f>Table1[[#This Row],[Quantity Purchased]] * Table1[[#This Row],[Unit Price]]</f>
        <v>1694</v>
      </c>
      <c r="N4926" s="2">
        <f>VLOOKUP(H4926, [1]Products!B:E, 4, FALSE)</f>
        <v>11</v>
      </c>
      <c r="O4926" t="str">
        <f>TEXT(Table1[[#This Row],[Transaction Date]], "yyyy-mm")</f>
        <v>2024-03</v>
      </c>
      <c r="P4926" s="1">
        <f ca="1">YEAR(TODAY()) - YEAR(Table1[[#This Row],[Buyer Date of Birth]])</f>
        <v>34</v>
      </c>
      <c r="Q4926" s="2">
        <f>Table1[[#This Row],[Total Revenue]] - Table1[[#This Row],[Total Cost]]</f>
        <v>1684</v>
      </c>
    </row>
    <row r="4927" spans="1:17" x14ac:dyDescent="0.25">
      <c r="A4927" s="1">
        <v>45370</v>
      </c>
      <c r="B4927" t="s">
        <v>431</v>
      </c>
      <c r="C4927" t="s">
        <v>437</v>
      </c>
      <c r="D4927" t="s">
        <v>89</v>
      </c>
      <c r="E4927" s="1">
        <v>23520</v>
      </c>
      <c r="F4927" t="s">
        <v>75</v>
      </c>
      <c r="G4927">
        <v>432</v>
      </c>
      <c r="H4927" t="s">
        <v>63</v>
      </c>
      <c r="I4927" t="s">
        <v>30</v>
      </c>
      <c r="J4927" t="s">
        <v>24</v>
      </c>
      <c r="K4927" t="str">
        <f>VLOOKUP(H4927, [1]Products!B:E, 2, FALSE)</f>
        <v>Vanilla Wafers</v>
      </c>
      <c r="L4927" s="2">
        <f>VLOOKUP(H4927, [1]Products!B:D, 3, FALSE)</f>
        <v>18</v>
      </c>
      <c r="M4927" s="2">
        <f>Table1[[#This Row],[Quantity Purchased]] * Table1[[#This Row],[Unit Price]]</f>
        <v>15552</v>
      </c>
      <c r="N4927" s="2">
        <f>VLOOKUP(H4927, [1]Products!B:E, 4, FALSE)</f>
        <v>36</v>
      </c>
      <c r="O4927" t="str">
        <f>TEXT(Table1[[#This Row],[Transaction Date]], "yyyy-mm")</f>
        <v>2024-03</v>
      </c>
      <c r="P4927" s="1">
        <f ca="1">YEAR(TODAY()) - YEAR(Table1[[#This Row],[Buyer Date of Birth]])</f>
        <v>61</v>
      </c>
      <c r="Q4927" s="2">
        <f>Table1[[#This Row],[Total Revenue]] - Table1[[#This Row],[Total Cost]]</f>
        <v>15534</v>
      </c>
    </row>
    <row r="4928" spans="1:17" x14ac:dyDescent="0.25">
      <c r="A4928" s="1">
        <v>45468</v>
      </c>
      <c r="B4928" t="s">
        <v>398</v>
      </c>
      <c r="C4928" t="s">
        <v>39</v>
      </c>
      <c r="D4928" t="s">
        <v>53</v>
      </c>
      <c r="E4928" s="1">
        <v>35144</v>
      </c>
      <c r="F4928" t="s">
        <v>21</v>
      </c>
      <c r="G4928">
        <v>166</v>
      </c>
      <c r="H4928" t="s">
        <v>72</v>
      </c>
      <c r="I4928" t="s">
        <v>36</v>
      </c>
      <c r="J4928" t="s">
        <v>24</v>
      </c>
      <c r="K4928" t="str">
        <f>VLOOKUP(H4928, [1]Products!B:E, 2, FALSE)</f>
        <v>Choco Delight</v>
      </c>
      <c r="L4928" s="2">
        <f>VLOOKUP(H4928, [1]Products!B:D, 3, FALSE)</f>
        <v>3</v>
      </c>
      <c r="M4928" s="2">
        <f>Table1[[#This Row],[Quantity Purchased]] * Table1[[#This Row],[Unit Price]]</f>
        <v>830</v>
      </c>
      <c r="N4928" s="2">
        <f>VLOOKUP(H4928, [1]Products!B:E, 4, FALSE)</f>
        <v>5</v>
      </c>
      <c r="O4928" t="str">
        <f>TEXT(Table1[[#This Row],[Transaction Date]], "yyyy-mm")</f>
        <v>2024-06</v>
      </c>
      <c r="P4928" s="1">
        <f ca="1">YEAR(TODAY()) - YEAR(Table1[[#This Row],[Buyer Date of Birth]])</f>
        <v>29</v>
      </c>
      <c r="Q4928" s="2">
        <f>Table1[[#This Row],[Total Revenue]] - Table1[[#This Row],[Total Cost]]</f>
        <v>827</v>
      </c>
    </row>
    <row r="4929" spans="1:17" x14ac:dyDescent="0.25">
      <c r="A4929" s="1">
        <v>45490</v>
      </c>
      <c r="B4929" t="s">
        <v>157</v>
      </c>
      <c r="C4929" t="s">
        <v>971</v>
      </c>
      <c r="D4929" t="s">
        <v>89</v>
      </c>
      <c r="E4929" s="1">
        <v>37225</v>
      </c>
      <c r="F4929" t="s">
        <v>28</v>
      </c>
      <c r="G4929">
        <v>306</v>
      </c>
      <c r="H4929" t="s">
        <v>71</v>
      </c>
      <c r="I4929" t="s">
        <v>23</v>
      </c>
      <c r="J4929" t="s">
        <v>24</v>
      </c>
      <c r="K4929" t="str">
        <f>VLOOKUP(H4929, [1]Products!B:E, 2, FALSE)</f>
        <v>Peanut Butter Bites</v>
      </c>
      <c r="L4929" s="2">
        <f>VLOOKUP(H4929, [1]Products!B:D, 3, FALSE)</f>
        <v>5</v>
      </c>
      <c r="M4929" s="2">
        <f>Table1[[#This Row],[Quantity Purchased]] * Table1[[#This Row],[Unit Price]]</f>
        <v>2142</v>
      </c>
      <c r="N4929" s="2">
        <f>VLOOKUP(H4929, [1]Products!B:E, 4, FALSE)</f>
        <v>7</v>
      </c>
      <c r="O4929" t="str">
        <f>TEXT(Table1[[#This Row],[Transaction Date]], "yyyy-mm")</f>
        <v>2024-07</v>
      </c>
      <c r="P4929" s="1">
        <f ca="1">YEAR(TODAY()) - YEAR(Table1[[#This Row],[Buyer Date of Birth]])</f>
        <v>24</v>
      </c>
      <c r="Q4929" s="2">
        <f>Table1[[#This Row],[Total Revenue]] - Table1[[#This Row],[Total Cost]]</f>
        <v>2137</v>
      </c>
    </row>
    <row r="4930" spans="1:17" x14ac:dyDescent="0.25">
      <c r="A4930" s="1">
        <v>45466</v>
      </c>
      <c r="B4930" t="s">
        <v>304</v>
      </c>
      <c r="C4930" t="s">
        <v>923</v>
      </c>
      <c r="D4930" t="s">
        <v>62</v>
      </c>
      <c r="E4930" s="1">
        <v>22282</v>
      </c>
      <c r="F4930" t="s">
        <v>40</v>
      </c>
      <c r="G4930">
        <v>411</v>
      </c>
      <c r="H4930" t="s">
        <v>72</v>
      </c>
      <c r="I4930" t="s">
        <v>30</v>
      </c>
      <c r="J4930" t="s">
        <v>24</v>
      </c>
      <c r="K4930" t="str">
        <f>VLOOKUP(H4930, [1]Products!B:E, 2, FALSE)</f>
        <v>Choco Delight</v>
      </c>
      <c r="L4930" s="2">
        <f>VLOOKUP(H4930, [1]Products!B:D, 3, FALSE)</f>
        <v>3</v>
      </c>
      <c r="M4930" s="2">
        <f>Table1[[#This Row],[Quantity Purchased]] * Table1[[#This Row],[Unit Price]]</f>
        <v>2055</v>
      </c>
      <c r="N4930" s="2">
        <f>VLOOKUP(H4930, [1]Products!B:E, 4, FALSE)</f>
        <v>5</v>
      </c>
      <c r="O4930" t="str">
        <f>TEXT(Table1[[#This Row],[Transaction Date]], "yyyy-mm")</f>
        <v>2024-06</v>
      </c>
      <c r="P4930" s="1">
        <f ca="1">YEAR(TODAY()) - YEAR(Table1[[#This Row],[Buyer Date of Birth]])</f>
        <v>64</v>
      </c>
      <c r="Q4930" s="2">
        <f>Table1[[#This Row],[Total Revenue]] - Table1[[#This Row],[Total Cost]]</f>
        <v>2052</v>
      </c>
    </row>
    <row r="4931" spans="1:17" x14ac:dyDescent="0.25">
      <c r="A4931" s="1">
        <v>45344</v>
      </c>
      <c r="B4931" t="s">
        <v>167</v>
      </c>
      <c r="C4931" t="s">
        <v>1430</v>
      </c>
      <c r="D4931" t="s">
        <v>53</v>
      </c>
      <c r="E4931" s="1">
        <v>36932</v>
      </c>
      <c r="F4931" t="s">
        <v>75</v>
      </c>
      <c r="G4931">
        <v>51</v>
      </c>
      <c r="H4931" t="s">
        <v>41</v>
      </c>
      <c r="I4931" t="s">
        <v>36</v>
      </c>
      <c r="J4931" t="s">
        <v>24</v>
      </c>
      <c r="K4931" t="str">
        <f>VLOOKUP(H4931, [1]Products!B:E, 2, FALSE)</f>
        <v>Ginger Snaps</v>
      </c>
      <c r="L4931" s="2">
        <f>VLOOKUP(H4931, [1]Products!B:D, 3, FALSE)</f>
        <v>14</v>
      </c>
      <c r="M4931" s="2">
        <f>Table1[[#This Row],[Quantity Purchased]] * Table1[[#This Row],[Unit Price]]</f>
        <v>1428</v>
      </c>
      <c r="N4931" s="2">
        <f>VLOOKUP(H4931, [1]Products!B:E, 4, FALSE)</f>
        <v>28</v>
      </c>
      <c r="O4931" t="str">
        <f>TEXT(Table1[[#This Row],[Transaction Date]], "yyyy-mm")</f>
        <v>2024-02</v>
      </c>
      <c r="P4931" s="1">
        <f ca="1">YEAR(TODAY()) - YEAR(Table1[[#This Row],[Buyer Date of Birth]])</f>
        <v>24</v>
      </c>
      <c r="Q4931" s="2">
        <f>Table1[[#This Row],[Total Revenue]] - Table1[[#This Row],[Total Cost]]</f>
        <v>1414</v>
      </c>
    </row>
    <row r="4932" spans="1:17" x14ac:dyDescent="0.25">
      <c r="A4932" s="1">
        <v>45371</v>
      </c>
      <c r="B4932" t="s">
        <v>1152</v>
      </c>
      <c r="C4932" t="s">
        <v>975</v>
      </c>
      <c r="D4932" t="s">
        <v>58</v>
      </c>
      <c r="E4932" s="1">
        <v>18046</v>
      </c>
      <c r="F4932" t="s">
        <v>28</v>
      </c>
      <c r="G4932">
        <v>404</v>
      </c>
      <c r="H4932" t="s">
        <v>72</v>
      </c>
      <c r="I4932" t="s">
        <v>23</v>
      </c>
      <c r="J4932" t="s">
        <v>24</v>
      </c>
      <c r="K4932" t="str">
        <f>VLOOKUP(H4932, [1]Products!B:E, 2, FALSE)</f>
        <v>Choco Delight</v>
      </c>
      <c r="L4932" s="2">
        <f>VLOOKUP(H4932, [1]Products!B:D, 3, FALSE)</f>
        <v>3</v>
      </c>
      <c r="M4932" s="2">
        <f>Table1[[#This Row],[Quantity Purchased]] * Table1[[#This Row],[Unit Price]]</f>
        <v>2020</v>
      </c>
      <c r="N4932" s="2">
        <f>VLOOKUP(H4932, [1]Products!B:E, 4, FALSE)</f>
        <v>5</v>
      </c>
      <c r="O4932" t="str">
        <f>TEXT(Table1[[#This Row],[Transaction Date]], "yyyy-mm")</f>
        <v>2024-03</v>
      </c>
      <c r="P4932" s="1">
        <f ca="1">YEAR(TODAY()) - YEAR(Table1[[#This Row],[Buyer Date of Birth]])</f>
        <v>76</v>
      </c>
      <c r="Q4932" s="2">
        <f>Table1[[#This Row],[Total Revenue]] - Table1[[#This Row],[Total Cost]]</f>
        <v>2017</v>
      </c>
    </row>
    <row r="4933" spans="1:17" x14ac:dyDescent="0.25">
      <c r="A4933" s="1">
        <v>45353</v>
      </c>
      <c r="B4933" t="s">
        <v>113</v>
      </c>
      <c r="C4933" t="s">
        <v>39</v>
      </c>
      <c r="D4933" t="s">
        <v>89</v>
      </c>
      <c r="E4933" s="1">
        <v>18357</v>
      </c>
      <c r="F4933" t="s">
        <v>21</v>
      </c>
      <c r="G4933">
        <v>89</v>
      </c>
      <c r="H4933" t="s">
        <v>29</v>
      </c>
      <c r="I4933" t="s">
        <v>30</v>
      </c>
      <c r="J4933" t="s">
        <v>24</v>
      </c>
      <c r="K4933" t="str">
        <f>VLOOKUP(H4933, [1]Products!B:E, 2, FALSE)</f>
        <v>Shortbread</v>
      </c>
      <c r="L4933" s="2">
        <f>VLOOKUP(H4933, [1]Products!B:D, 3, FALSE)</f>
        <v>10</v>
      </c>
      <c r="M4933" s="2">
        <f>Table1[[#This Row],[Quantity Purchased]] * Table1[[#This Row],[Unit Price]]</f>
        <v>4005</v>
      </c>
      <c r="N4933" s="2">
        <f>VLOOKUP(H4933, [1]Products!B:E, 4, FALSE)</f>
        <v>45</v>
      </c>
      <c r="O4933" t="str">
        <f>TEXT(Table1[[#This Row],[Transaction Date]], "yyyy-mm")</f>
        <v>2024-03</v>
      </c>
      <c r="P4933" s="1">
        <f ca="1">YEAR(TODAY()) - YEAR(Table1[[#This Row],[Buyer Date of Birth]])</f>
        <v>75</v>
      </c>
      <c r="Q4933" s="2">
        <f>Table1[[#This Row],[Total Revenue]] - Table1[[#This Row],[Total Cost]]</f>
        <v>3995</v>
      </c>
    </row>
    <row r="4934" spans="1:17" x14ac:dyDescent="0.25">
      <c r="A4934" s="1">
        <v>45444</v>
      </c>
      <c r="B4934" t="s">
        <v>113</v>
      </c>
      <c r="C4934" t="s">
        <v>44</v>
      </c>
      <c r="D4934" t="s">
        <v>53</v>
      </c>
      <c r="E4934" s="1">
        <v>19912</v>
      </c>
      <c r="F4934" t="s">
        <v>28</v>
      </c>
      <c r="G4934">
        <v>350</v>
      </c>
      <c r="H4934" t="s">
        <v>71</v>
      </c>
      <c r="I4934" t="s">
        <v>36</v>
      </c>
      <c r="J4934" t="s">
        <v>24</v>
      </c>
      <c r="K4934" t="str">
        <f>VLOOKUP(H4934, [1]Products!B:E, 2, FALSE)</f>
        <v>Peanut Butter Bites</v>
      </c>
      <c r="L4934" s="2">
        <f>VLOOKUP(H4934, [1]Products!B:D, 3, FALSE)</f>
        <v>5</v>
      </c>
      <c r="M4934" s="2">
        <f>Table1[[#This Row],[Quantity Purchased]] * Table1[[#This Row],[Unit Price]]</f>
        <v>2450</v>
      </c>
      <c r="N4934" s="2">
        <f>VLOOKUP(H4934, [1]Products!B:E, 4, FALSE)</f>
        <v>7</v>
      </c>
      <c r="O4934" t="str">
        <f>TEXT(Table1[[#This Row],[Transaction Date]], "yyyy-mm")</f>
        <v>2024-06</v>
      </c>
      <c r="P4934" s="1">
        <f ca="1">YEAR(TODAY()) - YEAR(Table1[[#This Row],[Buyer Date of Birth]])</f>
        <v>71</v>
      </c>
      <c r="Q4934" s="2">
        <f>Table1[[#This Row],[Total Revenue]] - Table1[[#This Row],[Total Cost]]</f>
        <v>2445</v>
      </c>
    </row>
    <row r="4935" spans="1:17" x14ac:dyDescent="0.25">
      <c r="A4935" s="1">
        <v>45412</v>
      </c>
      <c r="B4935" t="s">
        <v>500</v>
      </c>
      <c r="C4935" t="s">
        <v>1153</v>
      </c>
      <c r="D4935" t="s">
        <v>20</v>
      </c>
      <c r="E4935" s="1">
        <v>37918</v>
      </c>
      <c r="F4935" t="s">
        <v>28</v>
      </c>
      <c r="G4935">
        <v>486</v>
      </c>
      <c r="H4935" t="s">
        <v>29</v>
      </c>
      <c r="I4935" t="s">
        <v>23</v>
      </c>
      <c r="J4935" t="s">
        <v>24</v>
      </c>
      <c r="K4935" t="str">
        <f>VLOOKUP(H4935, [1]Products!B:E, 2, FALSE)</f>
        <v>Shortbread</v>
      </c>
      <c r="L4935" s="2">
        <f>VLOOKUP(H4935, [1]Products!B:D, 3, FALSE)</f>
        <v>10</v>
      </c>
      <c r="M4935" s="2">
        <f>Table1[[#This Row],[Quantity Purchased]] * Table1[[#This Row],[Unit Price]]</f>
        <v>21870</v>
      </c>
      <c r="N4935" s="2">
        <f>VLOOKUP(H4935, [1]Products!B:E, 4, FALSE)</f>
        <v>45</v>
      </c>
      <c r="O4935" t="str">
        <f>TEXT(Table1[[#This Row],[Transaction Date]], "yyyy-mm")</f>
        <v>2024-04</v>
      </c>
      <c r="P4935" s="1">
        <f ca="1">YEAR(TODAY()) - YEAR(Table1[[#This Row],[Buyer Date of Birth]])</f>
        <v>22</v>
      </c>
      <c r="Q4935" s="2">
        <f>Table1[[#This Row],[Total Revenue]] - Table1[[#This Row],[Total Cost]]</f>
        <v>21860</v>
      </c>
    </row>
    <row r="4936" spans="1:17" x14ac:dyDescent="0.25">
      <c r="A4936" s="1">
        <v>45298</v>
      </c>
      <c r="B4936" t="s">
        <v>392</v>
      </c>
      <c r="C4936" t="s">
        <v>501</v>
      </c>
      <c r="D4936" t="s">
        <v>34</v>
      </c>
      <c r="E4936" s="1">
        <v>19478</v>
      </c>
      <c r="F4936" t="s">
        <v>75</v>
      </c>
      <c r="G4936">
        <v>298</v>
      </c>
      <c r="H4936" t="s">
        <v>66</v>
      </c>
      <c r="I4936" t="s">
        <v>30</v>
      </c>
      <c r="J4936" t="s">
        <v>24</v>
      </c>
      <c r="K4936" t="str">
        <f>VLOOKUP(H4936, [1]Products!B:E, 2, FALSE)</f>
        <v>Oatmeal Cookies</v>
      </c>
      <c r="L4936" s="2">
        <f>VLOOKUP(H4936, [1]Products!B:D, 3, FALSE)</f>
        <v>19</v>
      </c>
      <c r="M4936" s="2">
        <f>Table1[[#This Row],[Quantity Purchased]] * Table1[[#This Row],[Unit Price]]</f>
        <v>6854</v>
      </c>
      <c r="N4936" s="2">
        <f>VLOOKUP(H4936, [1]Products!B:E, 4, FALSE)</f>
        <v>23</v>
      </c>
      <c r="O4936" t="str">
        <f>TEXT(Table1[[#This Row],[Transaction Date]], "yyyy-mm")</f>
        <v>2024-01</v>
      </c>
      <c r="P4936" s="1">
        <f ca="1">YEAR(TODAY()) - YEAR(Table1[[#This Row],[Buyer Date of Birth]])</f>
        <v>72</v>
      </c>
      <c r="Q4936" s="2">
        <f>Table1[[#This Row],[Total Revenue]] - Table1[[#This Row],[Total Cost]]</f>
        <v>6835</v>
      </c>
    </row>
    <row r="4937" spans="1:17" x14ac:dyDescent="0.25">
      <c r="A4937" s="1">
        <v>45317</v>
      </c>
      <c r="B4937" t="s">
        <v>1434</v>
      </c>
      <c r="C4937" t="s">
        <v>285</v>
      </c>
      <c r="D4937" t="s">
        <v>100</v>
      </c>
      <c r="E4937" s="1">
        <v>37168</v>
      </c>
      <c r="F4937" t="s">
        <v>75</v>
      </c>
      <c r="G4937">
        <v>125</v>
      </c>
      <c r="H4937" t="s">
        <v>54</v>
      </c>
      <c r="I4937" t="s">
        <v>36</v>
      </c>
      <c r="J4937" t="s">
        <v>24</v>
      </c>
      <c r="K4937" t="str">
        <f>VLOOKUP(H4937, [1]Products!B:E, 2, FALSE)</f>
        <v>Lemon Crisps</v>
      </c>
      <c r="L4937" s="2">
        <f>VLOOKUP(H4937, [1]Products!B:D, 3, FALSE)</f>
        <v>7</v>
      </c>
      <c r="M4937" s="2">
        <f>Table1[[#This Row],[Quantity Purchased]] * Table1[[#This Row],[Unit Price]]</f>
        <v>1125</v>
      </c>
      <c r="N4937" s="2">
        <f>VLOOKUP(H4937, [1]Products!B:E, 4, FALSE)</f>
        <v>9</v>
      </c>
      <c r="O4937" t="str">
        <f>TEXT(Table1[[#This Row],[Transaction Date]], "yyyy-mm")</f>
        <v>2024-01</v>
      </c>
      <c r="P4937" s="1">
        <f ca="1">YEAR(TODAY()) - YEAR(Table1[[#This Row],[Buyer Date of Birth]])</f>
        <v>24</v>
      </c>
      <c r="Q4937" s="2">
        <f>Table1[[#This Row],[Total Revenue]] - Table1[[#This Row],[Total Cost]]</f>
        <v>1118</v>
      </c>
    </row>
    <row r="4938" spans="1:17" x14ac:dyDescent="0.25">
      <c r="A4938" s="1">
        <v>45348</v>
      </c>
      <c r="B4938" t="s">
        <v>43</v>
      </c>
      <c r="C4938" t="s">
        <v>825</v>
      </c>
      <c r="D4938" t="s">
        <v>20</v>
      </c>
      <c r="E4938" s="1">
        <v>35207</v>
      </c>
      <c r="F4938" t="s">
        <v>40</v>
      </c>
      <c r="G4938">
        <v>442</v>
      </c>
      <c r="H4938" t="s">
        <v>49</v>
      </c>
      <c r="I4938" t="s">
        <v>23</v>
      </c>
      <c r="J4938" t="s">
        <v>31</v>
      </c>
      <c r="K4938" t="str">
        <f>VLOOKUP(H4938, [1]Products!B:E, 2, FALSE)</f>
        <v>Butter Crunch</v>
      </c>
      <c r="L4938" s="2">
        <f>VLOOKUP(H4938, [1]Products!B:D, 3, FALSE)</f>
        <v>10</v>
      </c>
      <c r="M4938" s="2">
        <f>Table1[[#This Row],[Quantity Purchased]] * Table1[[#This Row],[Unit Price]]</f>
        <v>4862</v>
      </c>
      <c r="N4938" s="2">
        <f>VLOOKUP(H4938, [1]Products!B:E, 4, FALSE)</f>
        <v>11</v>
      </c>
      <c r="O4938" t="str">
        <f>TEXT(Table1[[#This Row],[Transaction Date]], "yyyy-mm")</f>
        <v>2024-02</v>
      </c>
      <c r="P4938" s="1">
        <f ca="1">YEAR(TODAY()) - YEAR(Table1[[#This Row],[Buyer Date of Birth]])</f>
        <v>29</v>
      </c>
      <c r="Q4938" s="2">
        <f>Table1[[#This Row],[Total Revenue]] - Table1[[#This Row],[Total Cost]]</f>
        <v>4852</v>
      </c>
    </row>
    <row r="4939" spans="1:17" x14ac:dyDescent="0.25">
      <c r="A4939" s="1">
        <v>45452</v>
      </c>
      <c r="B4939" t="s">
        <v>401</v>
      </c>
      <c r="C4939" t="s">
        <v>820</v>
      </c>
      <c r="D4939" t="s">
        <v>100</v>
      </c>
      <c r="E4939" s="1">
        <v>24319</v>
      </c>
      <c r="F4939" t="s">
        <v>21</v>
      </c>
      <c r="G4939">
        <v>284</v>
      </c>
      <c r="H4939" t="s">
        <v>71</v>
      </c>
      <c r="I4939" t="s">
        <v>30</v>
      </c>
      <c r="J4939" t="s">
        <v>24</v>
      </c>
      <c r="K4939" t="str">
        <f>VLOOKUP(H4939, [1]Products!B:E, 2, FALSE)</f>
        <v>Peanut Butter Bites</v>
      </c>
      <c r="L4939" s="2">
        <f>VLOOKUP(H4939, [1]Products!B:D, 3, FALSE)</f>
        <v>5</v>
      </c>
      <c r="M4939" s="2">
        <f>Table1[[#This Row],[Quantity Purchased]] * Table1[[#This Row],[Unit Price]]</f>
        <v>1988</v>
      </c>
      <c r="N4939" s="2">
        <f>VLOOKUP(H4939, [1]Products!B:E, 4, FALSE)</f>
        <v>7</v>
      </c>
      <c r="O4939" t="str">
        <f>TEXT(Table1[[#This Row],[Transaction Date]], "yyyy-mm")</f>
        <v>2024-06</v>
      </c>
      <c r="P4939" s="1">
        <f ca="1">YEAR(TODAY()) - YEAR(Table1[[#This Row],[Buyer Date of Birth]])</f>
        <v>59</v>
      </c>
      <c r="Q4939" s="2">
        <f>Table1[[#This Row],[Total Revenue]] - Table1[[#This Row],[Total Cost]]</f>
        <v>1983</v>
      </c>
    </row>
    <row r="4940" spans="1:17" x14ac:dyDescent="0.25">
      <c r="A4940" s="1">
        <v>45405</v>
      </c>
      <c r="B4940" t="s">
        <v>480</v>
      </c>
      <c r="C4940" t="s">
        <v>362</v>
      </c>
      <c r="D4940" t="s">
        <v>58</v>
      </c>
      <c r="E4940" s="1">
        <v>20261</v>
      </c>
      <c r="F4940" t="s">
        <v>21</v>
      </c>
      <c r="G4940">
        <v>238</v>
      </c>
      <c r="H4940" t="s">
        <v>66</v>
      </c>
      <c r="I4940" t="s">
        <v>36</v>
      </c>
      <c r="J4940" t="s">
        <v>24</v>
      </c>
      <c r="K4940" t="str">
        <f>VLOOKUP(H4940, [1]Products!B:E, 2, FALSE)</f>
        <v>Oatmeal Cookies</v>
      </c>
      <c r="L4940" s="2">
        <f>VLOOKUP(H4940, [1]Products!B:D, 3, FALSE)</f>
        <v>19</v>
      </c>
      <c r="M4940" s="2">
        <f>Table1[[#This Row],[Quantity Purchased]] * Table1[[#This Row],[Unit Price]]</f>
        <v>5474</v>
      </c>
      <c r="N4940" s="2">
        <f>VLOOKUP(H4940, [1]Products!B:E, 4, FALSE)</f>
        <v>23</v>
      </c>
      <c r="O4940" t="str">
        <f>TEXT(Table1[[#This Row],[Transaction Date]], "yyyy-mm")</f>
        <v>2024-04</v>
      </c>
      <c r="P4940" s="1">
        <f ca="1">YEAR(TODAY()) - YEAR(Table1[[#This Row],[Buyer Date of Birth]])</f>
        <v>70</v>
      </c>
      <c r="Q4940" s="2">
        <f>Table1[[#This Row],[Total Revenue]] - Table1[[#This Row],[Total Cost]]</f>
        <v>5455</v>
      </c>
    </row>
    <row r="4941" spans="1:17" x14ac:dyDescent="0.25">
      <c r="A4941" s="1">
        <v>45368</v>
      </c>
      <c r="B4941" t="s">
        <v>251</v>
      </c>
      <c r="C4941" t="s">
        <v>168</v>
      </c>
      <c r="D4941" t="s">
        <v>84</v>
      </c>
      <c r="E4941" s="1">
        <v>22178</v>
      </c>
      <c r="F4941" t="s">
        <v>28</v>
      </c>
      <c r="G4941">
        <v>244</v>
      </c>
      <c r="H4941" t="s">
        <v>35</v>
      </c>
      <c r="I4941" t="s">
        <v>23</v>
      </c>
      <c r="J4941" t="s">
        <v>24</v>
      </c>
      <c r="K4941" t="str">
        <f>VLOOKUP(H4941, [1]Products!B:E, 2, FALSE)</f>
        <v>Caramel Biscuits</v>
      </c>
      <c r="L4941" s="2">
        <f>VLOOKUP(H4941, [1]Products!B:D, 3, FALSE)</f>
        <v>18</v>
      </c>
      <c r="M4941" s="2">
        <f>Table1[[#This Row],[Quantity Purchased]] * Table1[[#This Row],[Unit Price]]</f>
        <v>5368</v>
      </c>
      <c r="N4941" s="2">
        <f>VLOOKUP(H4941, [1]Products!B:E, 4, FALSE)</f>
        <v>22</v>
      </c>
      <c r="O4941" t="str">
        <f>TEXT(Table1[[#This Row],[Transaction Date]], "yyyy-mm")</f>
        <v>2024-03</v>
      </c>
      <c r="P4941" s="1">
        <f ca="1">YEAR(TODAY()) - YEAR(Table1[[#This Row],[Buyer Date of Birth]])</f>
        <v>65</v>
      </c>
      <c r="Q4941" s="2">
        <f>Table1[[#This Row],[Total Revenue]] - Table1[[#This Row],[Total Cost]]</f>
        <v>5350</v>
      </c>
    </row>
    <row r="4942" spans="1:17" x14ac:dyDescent="0.25">
      <c r="A4942" s="1">
        <v>45503</v>
      </c>
      <c r="B4942" t="s">
        <v>261</v>
      </c>
      <c r="C4942" t="s">
        <v>179</v>
      </c>
      <c r="D4942" t="s">
        <v>100</v>
      </c>
      <c r="E4942" s="1">
        <v>33677</v>
      </c>
      <c r="F4942" t="s">
        <v>21</v>
      </c>
      <c r="G4942">
        <v>314</v>
      </c>
      <c r="H4942" t="s">
        <v>35</v>
      </c>
      <c r="I4942" t="s">
        <v>30</v>
      </c>
      <c r="J4942" t="s">
        <v>24</v>
      </c>
      <c r="K4942" t="str">
        <f>VLOOKUP(H4942, [1]Products!B:E, 2, FALSE)</f>
        <v>Caramel Biscuits</v>
      </c>
      <c r="L4942" s="2">
        <f>VLOOKUP(H4942, [1]Products!B:D, 3, FALSE)</f>
        <v>18</v>
      </c>
      <c r="M4942" s="2">
        <f>Table1[[#This Row],[Quantity Purchased]] * Table1[[#This Row],[Unit Price]]</f>
        <v>6908</v>
      </c>
      <c r="N4942" s="2">
        <f>VLOOKUP(H4942, [1]Products!B:E, 4, FALSE)</f>
        <v>22</v>
      </c>
      <c r="O4942" t="str">
        <f>TEXT(Table1[[#This Row],[Transaction Date]], "yyyy-mm")</f>
        <v>2024-07</v>
      </c>
      <c r="P4942" s="1">
        <f ca="1">YEAR(TODAY()) - YEAR(Table1[[#This Row],[Buyer Date of Birth]])</f>
        <v>33</v>
      </c>
      <c r="Q4942" s="2">
        <f>Table1[[#This Row],[Total Revenue]] - Table1[[#This Row],[Total Cost]]</f>
        <v>6890</v>
      </c>
    </row>
    <row r="4943" spans="1:17" x14ac:dyDescent="0.25">
      <c r="A4943" s="1">
        <v>45364</v>
      </c>
      <c r="B4943" t="s">
        <v>236</v>
      </c>
      <c r="C4943" t="s">
        <v>955</v>
      </c>
      <c r="D4943" t="s">
        <v>20</v>
      </c>
      <c r="E4943" s="1">
        <v>31107</v>
      </c>
      <c r="F4943" t="s">
        <v>40</v>
      </c>
      <c r="G4943">
        <v>467</v>
      </c>
      <c r="H4943" t="s">
        <v>63</v>
      </c>
      <c r="I4943" t="s">
        <v>36</v>
      </c>
      <c r="J4943" t="s">
        <v>24</v>
      </c>
      <c r="K4943" t="str">
        <f>VLOOKUP(H4943, [1]Products!B:E, 2, FALSE)</f>
        <v>Vanilla Wafers</v>
      </c>
      <c r="L4943" s="2">
        <f>VLOOKUP(H4943, [1]Products!B:D, 3, FALSE)</f>
        <v>18</v>
      </c>
      <c r="M4943" s="2">
        <f>Table1[[#This Row],[Quantity Purchased]] * Table1[[#This Row],[Unit Price]]</f>
        <v>16812</v>
      </c>
      <c r="N4943" s="2">
        <f>VLOOKUP(H4943, [1]Products!B:E, 4, FALSE)</f>
        <v>36</v>
      </c>
      <c r="O4943" t="str">
        <f>TEXT(Table1[[#This Row],[Transaction Date]], "yyyy-mm")</f>
        <v>2024-03</v>
      </c>
      <c r="P4943" s="1">
        <f ca="1">YEAR(TODAY()) - YEAR(Table1[[#This Row],[Buyer Date of Birth]])</f>
        <v>40</v>
      </c>
      <c r="Q4943" s="2">
        <f>Table1[[#This Row],[Total Revenue]] - Table1[[#This Row],[Total Cost]]</f>
        <v>16794</v>
      </c>
    </row>
    <row r="4944" spans="1:17" x14ac:dyDescent="0.25">
      <c r="A4944" s="1">
        <v>45308</v>
      </c>
      <c r="B4944" t="s">
        <v>113</v>
      </c>
      <c r="C4944" t="s">
        <v>245</v>
      </c>
      <c r="D4944" t="s">
        <v>58</v>
      </c>
      <c r="E4944" s="1">
        <v>25893</v>
      </c>
      <c r="F4944" t="s">
        <v>28</v>
      </c>
      <c r="G4944">
        <v>114</v>
      </c>
      <c r="H4944" t="s">
        <v>35</v>
      </c>
      <c r="I4944" t="s">
        <v>23</v>
      </c>
      <c r="J4944" t="s">
        <v>24</v>
      </c>
      <c r="K4944" t="str">
        <f>VLOOKUP(H4944, [1]Products!B:E, 2, FALSE)</f>
        <v>Caramel Biscuits</v>
      </c>
      <c r="L4944" s="2">
        <f>VLOOKUP(H4944, [1]Products!B:D, 3, FALSE)</f>
        <v>18</v>
      </c>
      <c r="M4944" s="2">
        <f>Table1[[#This Row],[Quantity Purchased]] * Table1[[#This Row],[Unit Price]]</f>
        <v>2508</v>
      </c>
      <c r="N4944" s="2">
        <f>VLOOKUP(H4944, [1]Products!B:E, 4, FALSE)</f>
        <v>22</v>
      </c>
      <c r="O4944" t="str">
        <f>TEXT(Table1[[#This Row],[Transaction Date]], "yyyy-mm")</f>
        <v>2024-01</v>
      </c>
      <c r="P4944" s="1">
        <f ca="1">YEAR(TODAY()) - YEAR(Table1[[#This Row],[Buyer Date of Birth]])</f>
        <v>55</v>
      </c>
      <c r="Q4944" s="2">
        <f>Table1[[#This Row],[Total Revenue]] - Table1[[#This Row],[Total Cost]]</f>
        <v>2490</v>
      </c>
    </row>
    <row r="4945" spans="1:17" x14ac:dyDescent="0.25">
      <c r="A4945" s="1">
        <v>45396</v>
      </c>
      <c r="B4945" t="s">
        <v>115</v>
      </c>
      <c r="C4945" t="s">
        <v>710</v>
      </c>
      <c r="D4945" t="s">
        <v>20</v>
      </c>
      <c r="E4945" s="1">
        <v>33723</v>
      </c>
      <c r="F4945" t="s">
        <v>28</v>
      </c>
      <c r="G4945">
        <v>91</v>
      </c>
      <c r="H4945" t="s">
        <v>72</v>
      </c>
      <c r="I4945" t="s">
        <v>30</v>
      </c>
      <c r="J4945" t="s">
        <v>24</v>
      </c>
      <c r="K4945" t="str">
        <f>VLOOKUP(H4945, [1]Products!B:E, 2, FALSE)</f>
        <v>Choco Delight</v>
      </c>
      <c r="L4945" s="2">
        <f>VLOOKUP(H4945, [1]Products!B:D, 3, FALSE)</f>
        <v>3</v>
      </c>
      <c r="M4945" s="2">
        <f>Table1[[#This Row],[Quantity Purchased]] * Table1[[#This Row],[Unit Price]]</f>
        <v>455</v>
      </c>
      <c r="N4945" s="2">
        <f>VLOOKUP(H4945, [1]Products!B:E, 4, FALSE)</f>
        <v>5</v>
      </c>
      <c r="O4945" t="str">
        <f>TEXT(Table1[[#This Row],[Transaction Date]], "yyyy-mm")</f>
        <v>2024-04</v>
      </c>
      <c r="P4945" s="1">
        <f ca="1">YEAR(TODAY()) - YEAR(Table1[[#This Row],[Buyer Date of Birth]])</f>
        <v>33</v>
      </c>
      <c r="Q4945" s="2">
        <f>Table1[[#This Row],[Total Revenue]] - Table1[[#This Row],[Total Cost]]</f>
        <v>452</v>
      </c>
    </row>
    <row r="4946" spans="1:17" x14ac:dyDescent="0.25">
      <c r="A4946" s="1">
        <v>45472</v>
      </c>
      <c r="B4946" t="s">
        <v>92</v>
      </c>
      <c r="C4946" t="s">
        <v>792</v>
      </c>
      <c r="D4946" t="s">
        <v>62</v>
      </c>
      <c r="E4946" s="1">
        <v>33214</v>
      </c>
      <c r="F4946" t="s">
        <v>21</v>
      </c>
      <c r="G4946">
        <v>177</v>
      </c>
      <c r="H4946" t="s">
        <v>72</v>
      </c>
      <c r="I4946" t="s">
        <v>36</v>
      </c>
      <c r="J4946" t="s">
        <v>24</v>
      </c>
      <c r="K4946" t="str">
        <f>VLOOKUP(H4946, [1]Products!B:E, 2, FALSE)</f>
        <v>Choco Delight</v>
      </c>
      <c r="L4946" s="2">
        <f>VLOOKUP(H4946, [1]Products!B:D, 3, FALSE)</f>
        <v>3</v>
      </c>
      <c r="M4946" s="2">
        <f>Table1[[#This Row],[Quantity Purchased]] * Table1[[#This Row],[Unit Price]]</f>
        <v>885</v>
      </c>
      <c r="N4946" s="2">
        <f>VLOOKUP(H4946, [1]Products!B:E, 4, FALSE)</f>
        <v>5</v>
      </c>
      <c r="O4946" t="str">
        <f>TEXT(Table1[[#This Row],[Transaction Date]], "yyyy-mm")</f>
        <v>2024-06</v>
      </c>
      <c r="P4946" s="1">
        <f ca="1">YEAR(TODAY()) - YEAR(Table1[[#This Row],[Buyer Date of Birth]])</f>
        <v>35</v>
      </c>
      <c r="Q4946" s="2">
        <f>Table1[[#This Row],[Total Revenue]] - Table1[[#This Row],[Total Cost]]</f>
        <v>882</v>
      </c>
    </row>
    <row r="4947" spans="1:17" x14ac:dyDescent="0.25">
      <c r="A4947" s="1">
        <v>45461</v>
      </c>
      <c r="B4947" t="s">
        <v>76</v>
      </c>
      <c r="C4947" t="s">
        <v>827</v>
      </c>
      <c r="D4947" t="s">
        <v>58</v>
      </c>
      <c r="E4947" s="1">
        <v>19482</v>
      </c>
      <c r="F4947" t="s">
        <v>40</v>
      </c>
      <c r="G4947">
        <v>283</v>
      </c>
      <c r="H4947" t="s">
        <v>35</v>
      </c>
      <c r="I4947" t="s">
        <v>23</v>
      </c>
      <c r="J4947" t="s">
        <v>24</v>
      </c>
      <c r="K4947" t="str">
        <f>VLOOKUP(H4947, [1]Products!B:E, 2, FALSE)</f>
        <v>Caramel Biscuits</v>
      </c>
      <c r="L4947" s="2">
        <f>VLOOKUP(H4947, [1]Products!B:D, 3, FALSE)</f>
        <v>18</v>
      </c>
      <c r="M4947" s="2">
        <f>Table1[[#This Row],[Quantity Purchased]] * Table1[[#This Row],[Unit Price]]</f>
        <v>6226</v>
      </c>
      <c r="N4947" s="2">
        <f>VLOOKUP(H4947, [1]Products!B:E, 4, FALSE)</f>
        <v>22</v>
      </c>
      <c r="O4947" t="str">
        <f>TEXT(Table1[[#This Row],[Transaction Date]], "yyyy-mm")</f>
        <v>2024-06</v>
      </c>
      <c r="P4947" s="1">
        <f ca="1">YEAR(TODAY()) - YEAR(Table1[[#This Row],[Buyer Date of Birth]])</f>
        <v>72</v>
      </c>
      <c r="Q4947" s="2">
        <f>Table1[[#This Row],[Total Revenue]] - Table1[[#This Row],[Total Cost]]</f>
        <v>6208</v>
      </c>
    </row>
    <row r="4948" spans="1:17" x14ac:dyDescent="0.25">
      <c r="A4948" s="1">
        <v>45493</v>
      </c>
      <c r="B4948" t="s">
        <v>340</v>
      </c>
      <c r="C4948" t="s">
        <v>497</v>
      </c>
      <c r="D4948" t="s">
        <v>100</v>
      </c>
      <c r="E4948" s="1">
        <v>37458</v>
      </c>
      <c r="F4948" t="s">
        <v>21</v>
      </c>
      <c r="G4948">
        <v>350</v>
      </c>
      <c r="H4948" t="s">
        <v>66</v>
      </c>
      <c r="I4948" t="s">
        <v>30</v>
      </c>
      <c r="J4948" t="s">
        <v>24</v>
      </c>
      <c r="K4948" t="str">
        <f>VLOOKUP(H4948, [1]Products!B:E, 2, FALSE)</f>
        <v>Oatmeal Cookies</v>
      </c>
      <c r="L4948" s="2">
        <f>VLOOKUP(H4948, [1]Products!B:D, 3, FALSE)</f>
        <v>19</v>
      </c>
      <c r="M4948" s="2">
        <f>Table1[[#This Row],[Quantity Purchased]] * Table1[[#This Row],[Unit Price]]</f>
        <v>8050</v>
      </c>
      <c r="N4948" s="2">
        <f>VLOOKUP(H4948, [1]Products!B:E, 4, FALSE)</f>
        <v>23</v>
      </c>
      <c r="O4948" t="str">
        <f>TEXT(Table1[[#This Row],[Transaction Date]], "yyyy-mm")</f>
        <v>2024-07</v>
      </c>
      <c r="P4948" s="1">
        <f ca="1">YEAR(TODAY()) - YEAR(Table1[[#This Row],[Buyer Date of Birth]])</f>
        <v>23</v>
      </c>
      <c r="Q4948" s="2">
        <f>Table1[[#This Row],[Total Revenue]] - Table1[[#This Row],[Total Cost]]</f>
        <v>8031</v>
      </c>
    </row>
    <row r="4949" spans="1:17" x14ac:dyDescent="0.25">
      <c r="A4949" s="1">
        <v>45332</v>
      </c>
      <c r="B4949" t="s">
        <v>523</v>
      </c>
      <c r="C4949" t="s">
        <v>258</v>
      </c>
      <c r="D4949" t="s">
        <v>89</v>
      </c>
      <c r="E4949" s="1">
        <v>28935</v>
      </c>
      <c r="F4949" t="s">
        <v>21</v>
      </c>
      <c r="G4949">
        <v>26</v>
      </c>
      <c r="H4949" t="s">
        <v>41</v>
      </c>
      <c r="I4949" t="s">
        <v>36</v>
      </c>
      <c r="J4949" t="s">
        <v>24</v>
      </c>
      <c r="K4949" t="str">
        <f>VLOOKUP(H4949, [1]Products!B:E, 2, FALSE)</f>
        <v>Ginger Snaps</v>
      </c>
      <c r="L4949" s="2">
        <f>VLOOKUP(H4949, [1]Products!B:D, 3, FALSE)</f>
        <v>14</v>
      </c>
      <c r="M4949" s="2">
        <f>Table1[[#This Row],[Quantity Purchased]] * Table1[[#This Row],[Unit Price]]</f>
        <v>728</v>
      </c>
      <c r="N4949" s="2">
        <f>VLOOKUP(H4949, [1]Products!B:E, 4, FALSE)</f>
        <v>28</v>
      </c>
      <c r="O4949" t="str">
        <f>TEXT(Table1[[#This Row],[Transaction Date]], "yyyy-mm")</f>
        <v>2024-02</v>
      </c>
      <c r="P4949" s="1">
        <f ca="1">YEAR(TODAY()) - YEAR(Table1[[#This Row],[Buyer Date of Birth]])</f>
        <v>46</v>
      </c>
      <c r="Q4949" s="2">
        <f>Table1[[#This Row],[Total Revenue]] - Table1[[#This Row],[Total Cost]]</f>
        <v>714</v>
      </c>
    </row>
    <row r="4950" spans="1:17" x14ac:dyDescent="0.25">
      <c r="A4950" s="1">
        <v>45373</v>
      </c>
      <c r="B4950" t="s">
        <v>487</v>
      </c>
      <c r="C4950" t="s">
        <v>1435</v>
      </c>
      <c r="D4950" t="s">
        <v>45</v>
      </c>
      <c r="E4950" s="1">
        <v>25190</v>
      </c>
      <c r="F4950" t="s">
        <v>28</v>
      </c>
      <c r="G4950">
        <v>112</v>
      </c>
      <c r="H4950" t="s">
        <v>66</v>
      </c>
      <c r="I4950" t="s">
        <v>23</v>
      </c>
      <c r="J4950" t="s">
        <v>24</v>
      </c>
      <c r="K4950" t="str">
        <f>VLOOKUP(H4950, [1]Products!B:E, 2, FALSE)</f>
        <v>Oatmeal Cookies</v>
      </c>
      <c r="L4950" s="2">
        <f>VLOOKUP(H4950, [1]Products!B:D, 3, FALSE)</f>
        <v>19</v>
      </c>
      <c r="M4950" s="2">
        <f>Table1[[#This Row],[Quantity Purchased]] * Table1[[#This Row],[Unit Price]]</f>
        <v>2576</v>
      </c>
      <c r="N4950" s="2">
        <f>VLOOKUP(H4950, [1]Products!B:E, 4, FALSE)</f>
        <v>23</v>
      </c>
      <c r="O4950" t="str">
        <f>TEXT(Table1[[#This Row],[Transaction Date]], "yyyy-mm")</f>
        <v>2024-03</v>
      </c>
      <c r="P4950" s="1">
        <f ca="1">YEAR(TODAY()) - YEAR(Table1[[#This Row],[Buyer Date of Birth]])</f>
        <v>57</v>
      </c>
      <c r="Q4950" s="2">
        <f>Table1[[#This Row],[Total Revenue]] - Table1[[#This Row],[Total Cost]]</f>
        <v>2557</v>
      </c>
    </row>
    <row r="4951" spans="1:17" x14ac:dyDescent="0.25">
      <c r="A4951" s="1">
        <v>45407</v>
      </c>
      <c r="B4951" t="s">
        <v>67</v>
      </c>
      <c r="C4951" t="s">
        <v>116</v>
      </c>
      <c r="D4951" t="s">
        <v>89</v>
      </c>
      <c r="E4951" s="1">
        <v>21761</v>
      </c>
      <c r="F4951" t="s">
        <v>75</v>
      </c>
      <c r="G4951">
        <v>134</v>
      </c>
      <c r="H4951" t="s">
        <v>66</v>
      </c>
      <c r="I4951" t="s">
        <v>30</v>
      </c>
      <c r="J4951" t="s">
        <v>24</v>
      </c>
      <c r="K4951" t="str">
        <f>VLOOKUP(H4951, [1]Products!B:E, 2, FALSE)</f>
        <v>Oatmeal Cookies</v>
      </c>
      <c r="L4951" s="2">
        <f>VLOOKUP(H4951, [1]Products!B:D, 3, FALSE)</f>
        <v>19</v>
      </c>
      <c r="M4951" s="2">
        <f>Table1[[#This Row],[Quantity Purchased]] * Table1[[#This Row],[Unit Price]]</f>
        <v>3082</v>
      </c>
      <c r="N4951" s="2">
        <f>VLOOKUP(H4951, [1]Products!B:E, 4, FALSE)</f>
        <v>23</v>
      </c>
      <c r="O4951" t="str">
        <f>TEXT(Table1[[#This Row],[Transaction Date]], "yyyy-mm")</f>
        <v>2024-04</v>
      </c>
      <c r="P4951" s="1">
        <f ca="1">YEAR(TODAY()) - YEAR(Table1[[#This Row],[Buyer Date of Birth]])</f>
        <v>66</v>
      </c>
      <c r="Q4951" s="2">
        <f>Table1[[#This Row],[Total Revenue]] - Table1[[#This Row],[Total Cost]]</f>
        <v>3063</v>
      </c>
    </row>
    <row r="4952" spans="1:17" x14ac:dyDescent="0.25">
      <c r="A4952" s="1">
        <v>45435</v>
      </c>
      <c r="B4952" t="s">
        <v>300</v>
      </c>
      <c r="C4952" t="s">
        <v>1436</v>
      </c>
      <c r="D4952" t="s">
        <v>58</v>
      </c>
      <c r="E4952" s="1">
        <v>19284</v>
      </c>
      <c r="F4952" t="s">
        <v>28</v>
      </c>
      <c r="G4952">
        <v>250</v>
      </c>
      <c r="H4952" t="s">
        <v>35</v>
      </c>
      <c r="I4952" t="s">
        <v>36</v>
      </c>
      <c r="J4952" t="s">
        <v>24</v>
      </c>
      <c r="K4952" t="str">
        <f>VLOOKUP(H4952, [1]Products!B:E, 2, FALSE)</f>
        <v>Caramel Biscuits</v>
      </c>
      <c r="L4952" s="2">
        <f>VLOOKUP(H4952, [1]Products!B:D, 3, FALSE)</f>
        <v>18</v>
      </c>
      <c r="M4952" s="2">
        <f>Table1[[#This Row],[Quantity Purchased]] * Table1[[#This Row],[Unit Price]]</f>
        <v>5500</v>
      </c>
      <c r="N4952" s="2">
        <f>VLOOKUP(H4952, [1]Products!B:E, 4, FALSE)</f>
        <v>22</v>
      </c>
      <c r="O4952" t="str">
        <f>TEXT(Table1[[#This Row],[Transaction Date]], "yyyy-mm")</f>
        <v>2024-05</v>
      </c>
      <c r="P4952" s="1">
        <f ca="1">YEAR(TODAY()) - YEAR(Table1[[#This Row],[Buyer Date of Birth]])</f>
        <v>73</v>
      </c>
      <c r="Q4952" s="2">
        <f>Table1[[#This Row],[Total Revenue]] - Table1[[#This Row],[Total Cost]]</f>
        <v>5482</v>
      </c>
    </row>
    <row r="4953" spans="1:17" x14ac:dyDescent="0.25">
      <c r="A4953" s="1">
        <v>45435</v>
      </c>
      <c r="B4953" t="s">
        <v>523</v>
      </c>
      <c r="C4953" t="s">
        <v>126</v>
      </c>
      <c r="D4953" t="s">
        <v>53</v>
      </c>
      <c r="E4953" s="1">
        <v>27119</v>
      </c>
      <c r="F4953" t="s">
        <v>28</v>
      </c>
      <c r="G4953">
        <v>313</v>
      </c>
      <c r="H4953" t="s">
        <v>54</v>
      </c>
      <c r="I4953" t="s">
        <v>23</v>
      </c>
      <c r="J4953" t="s">
        <v>24</v>
      </c>
      <c r="K4953" t="str">
        <f>VLOOKUP(H4953, [1]Products!B:E, 2, FALSE)</f>
        <v>Lemon Crisps</v>
      </c>
      <c r="L4953" s="2">
        <f>VLOOKUP(H4953, [1]Products!B:D, 3, FALSE)</f>
        <v>7</v>
      </c>
      <c r="M4953" s="2">
        <f>Table1[[#This Row],[Quantity Purchased]] * Table1[[#This Row],[Unit Price]]</f>
        <v>2817</v>
      </c>
      <c r="N4953" s="2">
        <f>VLOOKUP(H4953, [1]Products!B:E, 4, FALSE)</f>
        <v>9</v>
      </c>
      <c r="O4953" t="str">
        <f>TEXT(Table1[[#This Row],[Transaction Date]], "yyyy-mm")</f>
        <v>2024-05</v>
      </c>
      <c r="P4953" s="1">
        <f ca="1">YEAR(TODAY()) - YEAR(Table1[[#This Row],[Buyer Date of Birth]])</f>
        <v>51</v>
      </c>
      <c r="Q4953" s="2">
        <f>Table1[[#This Row],[Total Revenue]] - Table1[[#This Row],[Total Cost]]</f>
        <v>2810</v>
      </c>
    </row>
    <row r="4954" spans="1:17" x14ac:dyDescent="0.25">
      <c r="A4954" s="1">
        <v>45403</v>
      </c>
      <c r="B4954" t="s">
        <v>98</v>
      </c>
      <c r="C4954" t="s">
        <v>568</v>
      </c>
      <c r="D4954" t="s">
        <v>34</v>
      </c>
      <c r="E4954" s="1">
        <v>34650</v>
      </c>
      <c r="F4954" t="s">
        <v>75</v>
      </c>
      <c r="G4954">
        <v>150</v>
      </c>
      <c r="H4954" t="s">
        <v>72</v>
      </c>
      <c r="I4954" t="s">
        <v>30</v>
      </c>
      <c r="J4954" t="s">
        <v>24</v>
      </c>
      <c r="K4954" t="str">
        <f>VLOOKUP(H4954, [1]Products!B:E, 2, FALSE)</f>
        <v>Choco Delight</v>
      </c>
      <c r="L4954" s="2">
        <f>VLOOKUP(H4954, [1]Products!B:D, 3, FALSE)</f>
        <v>3</v>
      </c>
      <c r="M4954" s="2">
        <f>Table1[[#This Row],[Quantity Purchased]] * Table1[[#This Row],[Unit Price]]</f>
        <v>750</v>
      </c>
      <c r="N4954" s="2">
        <f>VLOOKUP(H4954, [1]Products!B:E, 4, FALSE)</f>
        <v>5</v>
      </c>
      <c r="O4954" t="str">
        <f>TEXT(Table1[[#This Row],[Transaction Date]], "yyyy-mm")</f>
        <v>2024-04</v>
      </c>
      <c r="P4954" s="1">
        <f ca="1">YEAR(TODAY()) - YEAR(Table1[[#This Row],[Buyer Date of Birth]])</f>
        <v>31</v>
      </c>
      <c r="Q4954" s="2">
        <f>Table1[[#This Row],[Total Revenue]] - Table1[[#This Row],[Total Cost]]</f>
        <v>747</v>
      </c>
    </row>
    <row r="4955" spans="1:17" x14ac:dyDescent="0.25">
      <c r="A4955" s="1">
        <v>45334</v>
      </c>
      <c r="B4955" t="s">
        <v>408</v>
      </c>
      <c r="C4955" t="s">
        <v>900</v>
      </c>
      <c r="D4955" t="s">
        <v>89</v>
      </c>
      <c r="E4955" s="1">
        <v>34497</v>
      </c>
      <c r="F4955" t="s">
        <v>75</v>
      </c>
      <c r="G4955">
        <v>422</v>
      </c>
      <c r="H4955" t="s">
        <v>63</v>
      </c>
      <c r="I4955" t="s">
        <v>36</v>
      </c>
      <c r="J4955" t="s">
        <v>24</v>
      </c>
      <c r="K4955" t="str">
        <f>VLOOKUP(H4955, [1]Products!B:E, 2, FALSE)</f>
        <v>Vanilla Wafers</v>
      </c>
      <c r="L4955" s="2">
        <f>VLOOKUP(H4955, [1]Products!B:D, 3, FALSE)</f>
        <v>18</v>
      </c>
      <c r="M4955" s="2">
        <f>Table1[[#This Row],[Quantity Purchased]] * Table1[[#This Row],[Unit Price]]</f>
        <v>15192</v>
      </c>
      <c r="N4955" s="2">
        <f>VLOOKUP(H4955, [1]Products!B:E, 4, FALSE)</f>
        <v>36</v>
      </c>
      <c r="O4955" t="str">
        <f>TEXT(Table1[[#This Row],[Transaction Date]], "yyyy-mm")</f>
        <v>2024-02</v>
      </c>
      <c r="P4955" s="1">
        <f ca="1">YEAR(TODAY()) - YEAR(Table1[[#This Row],[Buyer Date of Birth]])</f>
        <v>31</v>
      </c>
      <c r="Q4955" s="2">
        <f>Table1[[#This Row],[Total Revenue]] - Table1[[#This Row],[Total Cost]]</f>
        <v>15174</v>
      </c>
    </row>
    <row r="4956" spans="1:17" x14ac:dyDescent="0.25">
      <c r="A4956" s="1">
        <v>45403</v>
      </c>
      <c r="B4956" t="s">
        <v>265</v>
      </c>
      <c r="C4956" t="s">
        <v>39</v>
      </c>
      <c r="D4956" t="s">
        <v>45</v>
      </c>
      <c r="E4956" s="1">
        <v>32680</v>
      </c>
      <c r="F4956" t="s">
        <v>40</v>
      </c>
      <c r="G4956">
        <v>368</v>
      </c>
      <c r="H4956" t="s">
        <v>72</v>
      </c>
      <c r="I4956" t="s">
        <v>23</v>
      </c>
      <c r="J4956" t="s">
        <v>24</v>
      </c>
      <c r="K4956" t="str">
        <f>VLOOKUP(H4956, [1]Products!B:E, 2, FALSE)</f>
        <v>Choco Delight</v>
      </c>
      <c r="L4956" s="2">
        <f>VLOOKUP(H4956, [1]Products!B:D, 3, FALSE)</f>
        <v>3</v>
      </c>
      <c r="M4956" s="2">
        <f>Table1[[#This Row],[Quantity Purchased]] * Table1[[#This Row],[Unit Price]]</f>
        <v>1840</v>
      </c>
      <c r="N4956" s="2">
        <f>VLOOKUP(H4956, [1]Products!B:E, 4, FALSE)</f>
        <v>5</v>
      </c>
      <c r="O4956" t="str">
        <f>TEXT(Table1[[#This Row],[Transaction Date]], "yyyy-mm")</f>
        <v>2024-04</v>
      </c>
      <c r="P4956" s="1">
        <f ca="1">YEAR(TODAY()) - YEAR(Table1[[#This Row],[Buyer Date of Birth]])</f>
        <v>36</v>
      </c>
      <c r="Q4956" s="2">
        <f>Table1[[#This Row],[Total Revenue]] - Table1[[#This Row],[Total Cost]]</f>
        <v>1837</v>
      </c>
    </row>
    <row r="4957" spans="1:17" x14ac:dyDescent="0.25">
      <c r="A4957" s="1">
        <v>45450</v>
      </c>
      <c r="B4957" t="s">
        <v>500</v>
      </c>
      <c r="C4957" t="s">
        <v>39</v>
      </c>
      <c r="D4957" t="s">
        <v>84</v>
      </c>
      <c r="E4957" s="1">
        <v>24005</v>
      </c>
      <c r="F4957" t="s">
        <v>21</v>
      </c>
      <c r="G4957">
        <v>464</v>
      </c>
      <c r="H4957" t="s">
        <v>49</v>
      </c>
      <c r="I4957" t="s">
        <v>30</v>
      </c>
      <c r="J4957" t="s">
        <v>24</v>
      </c>
      <c r="K4957" t="str">
        <f>VLOOKUP(H4957, [1]Products!B:E, 2, FALSE)</f>
        <v>Butter Crunch</v>
      </c>
      <c r="L4957" s="2">
        <f>VLOOKUP(H4957, [1]Products!B:D, 3, FALSE)</f>
        <v>10</v>
      </c>
      <c r="M4957" s="2">
        <f>Table1[[#This Row],[Quantity Purchased]] * Table1[[#This Row],[Unit Price]]</f>
        <v>5104</v>
      </c>
      <c r="N4957" s="2">
        <f>VLOOKUP(H4957, [1]Products!B:E, 4, FALSE)</f>
        <v>11</v>
      </c>
      <c r="O4957" t="str">
        <f>TEXT(Table1[[#This Row],[Transaction Date]], "yyyy-mm")</f>
        <v>2024-06</v>
      </c>
      <c r="P4957" s="1">
        <f ca="1">YEAR(TODAY()) - YEAR(Table1[[#This Row],[Buyer Date of Birth]])</f>
        <v>60</v>
      </c>
      <c r="Q4957" s="2">
        <f>Table1[[#This Row],[Total Revenue]] - Table1[[#This Row],[Total Cost]]</f>
        <v>5094</v>
      </c>
    </row>
    <row r="4958" spans="1:17" x14ac:dyDescent="0.25">
      <c r="A4958" s="1">
        <v>45314</v>
      </c>
      <c r="B4958" t="s">
        <v>877</v>
      </c>
      <c r="C4958" t="s">
        <v>403</v>
      </c>
      <c r="D4958" t="s">
        <v>45</v>
      </c>
      <c r="E4958" s="1">
        <v>30909</v>
      </c>
      <c r="F4958" t="s">
        <v>21</v>
      </c>
      <c r="G4958">
        <v>21</v>
      </c>
      <c r="H4958" t="s">
        <v>72</v>
      </c>
      <c r="I4958" t="s">
        <v>36</v>
      </c>
      <c r="J4958" t="s">
        <v>24</v>
      </c>
      <c r="K4958" t="str">
        <f>VLOOKUP(H4958, [1]Products!B:E, 2, FALSE)</f>
        <v>Choco Delight</v>
      </c>
      <c r="L4958" s="2">
        <f>VLOOKUP(H4958, [1]Products!B:D, 3, FALSE)</f>
        <v>3</v>
      </c>
      <c r="M4958" s="2">
        <f>Table1[[#This Row],[Quantity Purchased]] * Table1[[#This Row],[Unit Price]]</f>
        <v>105</v>
      </c>
      <c r="N4958" s="2">
        <f>VLOOKUP(H4958, [1]Products!B:E, 4, FALSE)</f>
        <v>5</v>
      </c>
      <c r="O4958" t="str">
        <f>TEXT(Table1[[#This Row],[Transaction Date]], "yyyy-mm")</f>
        <v>2024-01</v>
      </c>
      <c r="P4958" s="1">
        <f ca="1">YEAR(TODAY()) - YEAR(Table1[[#This Row],[Buyer Date of Birth]])</f>
        <v>41</v>
      </c>
      <c r="Q4958" s="2">
        <f>Table1[[#This Row],[Total Revenue]] - Table1[[#This Row],[Total Cost]]</f>
        <v>102</v>
      </c>
    </row>
    <row r="4959" spans="1:17" x14ac:dyDescent="0.25">
      <c r="A4959" s="1">
        <v>45294</v>
      </c>
      <c r="B4959" t="s">
        <v>499</v>
      </c>
      <c r="C4959" t="s">
        <v>1437</v>
      </c>
      <c r="D4959" t="s">
        <v>84</v>
      </c>
      <c r="E4959" s="1">
        <v>17045</v>
      </c>
      <c r="F4959" t="s">
        <v>40</v>
      </c>
      <c r="G4959">
        <v>89</v>
      </c>
      <c r="H4959" t="s">
        <v>66</v>
      </c>
      <c r="I4959" t="s">
        <v>23</v>
      </c>
      <c r="J4959" t="s">
        <v>24</v>
      </c>
      <c r="K4959" t="str">
        <f>VLOOKUP(H4959, [1]Products!B:E, 2, FALSE)</f>
        <v>Oatmeal Cookies</v>
      </c>
      <c r="L4959" s="2">
        <f>VLOOKUP(H4959, [1]Products!B:D, 3, FALSE)</f>
        <v>19</v>
      </c>
      <c r="M4959" s="2">
        <f>Table1[[#This Row],[Quantity Purchased]] * Table1[[#This Row],[Unit Price]]</f>
        <v>2047</v>
      </c>
      <c r="N4959" s="2">
        <f>VLOOKUP(H4959, [1]Products!B:E, 4, FALSE)</f>
        <v>23</v>
      </c>
      <c r="O4959" t="str">
        <f>TEXT(Table1[[#This Row],[Transaction Date]], "yyyy-mm")</f>
        <v>2024-01</v>
      </c>
      <c r="P4959" s="1">
        <f ca="1">YEAR(TODAY()) - YEAR(Table1[[#This Row],[Buyer Date of Birth]])</f>
        <v>79</v>
      </c>
      <c r="Q4959" s="2">
        <f>Table1[[#This Row],[Total Revenue]] - Table1[[#This Row],[Total Cost]]</f>
        <v>2028</v>
      </c>
    </row>
    <row r="4960" spans="1:17" x14ac:dyDescent="0.25">
      <c r="A4960" s="1">
        <v>45426</v>
      </c>
      <c r="B4960" t="s">
        <v>283</v>
      </c>
      <c r="C4960" t="s">
        <v>147</v>
      </c>
      <c r="D4960" t="s">
        <v>78</v>
      </c>
      <c r="E4960" s="1">
        <v>16925</v>
      </c>
      <c r="F4960" t="s">
        <v>28</v>
      </c>
      <c r="G4960">
        <v>97</v>
      </c>
      <c r="H4960" t="s">
        <v>54</v>
      </c>
      <c r="I4960" t="s">
        <v>30</v>
      </c>
      <c r="J4960" t="s">
        <v>31</v>
      </c>
      <c r="K4960" t="str">
        <f>VLOOKUP(H4960, [1]Products!B:E, 2, FALSE)</f>
        <v>Lemon Crisps</v>
      </c>
      <c r="L4960" s="2">
        <f>VLOOKUP(H4960, [1]Products!B:D, 3, FALSE)</f>
        <v>7</v>
      </c>
      <c r="M4960" s="2">
        <f>Table1[[#This Row],[Quantity Purchased]] * Table1[[#This Row],[Unit Price]]</f>
        <v>873</v>
      </c>
      <c r="N4960" s="2">
        <f>VLOOKUP(H4960, [1]Products!B:E, 4, FALSE)</f>
        <v>9</v>
      </c>
      <c r="O4960" t="str">
        <f>TEXT(Table1[[#This Row],[Transaction Date]], "yyyy-mm")</f>
        <v>2024-05</v>
      </c>
      <c r="P4960" s="1">
        <f ca="1">YEAR(TODAY()) - YEAR(Table1[[#This Row],[Buyer Date of Birth]])</f>
        <v>79</v>
      </c>
      <c r="Q4960" s="2">
        <f>Table1[[#This Row],[Total Revenue]] - Table1[[#This Row],[Total Cost]]</f>
        <v>866</v>
      </c>
    </row>
    <row r="4961" spans="1:17" x14ac:dyDescent="0.25">
      <c r="A4961" s="1">
        <v>45392</v>
      </c>
      <c r="B4961" t="s">
        <v>394</v>
      </c>
      <c r="C4961" t="s">
        <v>1438</v>
      </c>
      <c r="D4961" t="s">
        <v>84</v>
      </c>
      <c r="E4961" s="1">
        <v>26639</v>
      </c>
      <c r="F4961" t="s">
        <v>28</v>
      </c>
      <c r="G4961">
        <v>186</v>
      </c>
      <c r="H4961" t="s">
        <v>63</v>
      </c>
      <c r="I4961" t="s">
        <v>36</v>
      </c>
      <c r="J4961" t="s">
        <v>24</v>
      </c>
      <c r="K4961" t="str">
        <f>VLOOKUP(H4961, [1]Products!B:E, 2, FALSE)</f>
        <v>Vanilla Wafers</v>
      </c>
      <c r="L4961" s="2">
        <f>VLOOKUP(H4961, [1]Products!B:D, 3, FALSE)</f>
        <v>18</v>
      </c>
      <c r="M4961" s="2">
        <f>Table1[[#This Row],[Quantity Purchased]] * Table1[[#This Row],[Unit Price]]</f>
        <v>6696</v>
      </c>
      <c r="N4961" s="2">
        <f>VLOOKUP(H4961, [1]Products!B:E, 4, FALSE)</f>
        <v>36</v>
      </c>
      <c r="O4961" t="str">
        <f>TEXT(Table1[[#This Row],[Transaction Date]], "yyyy-mm")</f>
        <v>2024-04</v>
      </c>
      <c r="P4961" s="1">
        <f ca="1">YEAR(TODAY()) - YEAR(Table1[[#This Row],[Buyer Date of Birth]])</f>
        <v>53</v>
      </c>
      <c r="Q4961" s="2">
        <f>Table1[[#This Row],[Total Revenue]] - Table1[[#This Row],[Total Cost]]</f>
        <v>6678</v>
      </c>
    </row>
    <row r="4962" spans="1:17" x14ac:dyDescent="0.25">
      <c r="A4962" s="1">
        <v>45368</v>
      </c>
      <c r="B4962" t="s">
        <v>1439</v>
      </c>
      <c r="C4962" t="s">
        <v>137</v>
      </c>
      <c r="D4962" t="s">
        <v>78</v>
      </c>
      <c r="E4962" s="1">
        <v>24325</v>
      </c>
      <c r="F4962" t="s">
        <v>40</v>
      </c>
      <c r="G4962">
        <v>155</v>
      </c>
      <c r="H4962" t="s">
        <v>49</v>
      </c>
      <c r="I4962" t="s">
        <v>23</v>
      </c>
      <c r="J4962" t="s">
        <v>24</v>
      </c>
      <c r="K4962" t="str">
        <f>VLOOKUP(H4962, [1]Products!B:E, 2, FALSE)</f>
        <v>Butter Crunch</v>
      </c>
      <c r="L4962" s="2">
        <f>VLOOKUP(H4962, [1]Products!B:D, 3, FALSE)</f>
        <v>10</v>
      </c>
      <c r="M4962" s="2">
        <f>Table1[[#This Row],[Quantity Purchased]] * Table1[[#This Row],[Unit Price]]</f>
        <v>1705</v>
      </c>
      <c r="N4962" s="2">
        <f>VLOOKUP(H4962, [1]Products!B:E, 4, FALSE)</f>
        <v>11</v>
      </c>
      <c r="O4962" t="str">
        <f>TEXT(Table1[[#This Row],[Transaction Date]], "yyyy-mm")</f>
        <v>2024-03</v>
      </c>
      <c r="P4962" s="1">
        <f ca="1">YEAR(TODAY()) - YEAR(Table1[[#This Row],[Buyer Date of Birth]])</f>
        <v>59</v>
      </c>
      <c r="Q4962" s="2">
        <f>Table1[[#This Row],[Total Revenue]] - Table1[[#This Row],[Total Cost]]</f>
        <v>1695</v>
      </c>
    </row>
    <row r="4963" spans="1:17" x14ac:dyDescent="0.25">
      <c r="A4963" s="1">
        <v>45500</v>
      </c>
      <c r="B4963" t="s">
        <v>38</v>
      </c>
      <c r="C4963" t="s">
        <v>1110</v>
      </c>
      <c r="D4963" t="s">
        <v>100</v>
      </c>
      <c r="E4963" s="1">
        <v>32961</v>
      </c>
      <c r="F4963" t="s">
        <v>21</v>
      </c>
      <c r="G4963">
        <v>458</v>
      </c>
      <c r="H4963" t="s">
        <v>41</v>
      </c>
      <c r="I4963" t="s">
        <v>30</v>
      </c>
      <c r="J4963" t="s">
        <v>24</v>
      </c>
      <c r="K4963" t="str">
        <f>VLOOKUP(H4963, [1]Products!B:E, 2, FALSE)</f>
        <v>Ginger Snaps</v>
      </c>
      <c r="L4963" s="2">
        <f>VLOOKUP(H4963, [1]Products!B:D, 3, FALSE)</f>
        <v>14</v>
      </c>
      <c r="M4963" s="2">
        <f>Table1[[#This Row],[Quantity Purchased]] * Table1[[#This Row],[Unit Price]]</f>
        <v>12824</v>
      </c>
      <c r="N4963" s="2">
        <f>VLOOKUP(H4963, [1]Products!B:E, 4, FALSE)</f>
        <v>28</v>
      </c>
      <c r="O4963" t="str">
        <f>TEXT(Table1[[#This Row],[Transaction Date]], "yyyy-mm")</f>
        <v>2024-07</v>
      </c>
      <c r="P4963" s="1">
        <f ca="1">YEAR(TODAY()) - YEAR(Table1[[#This Row],[Buyer Date of Birth]])</f>
        <v>35</v>
      </c>
      <c r="Q4963" s="2">
        <f>Table1[[#This Row],[Total Revenue]] - Table1[[#This Row],[Total Cost]]</f>
        <v>12810</v>
      </c>
    </row>
    <row r="4964" spans="1:17" x14ac:dyDescent="0.25">
      <c r="A4964" s="1">
        <v>45356</v>
      </c>
      <c r="B4964" t="s">
        <v>171</v>
      </c>
      <c r="C4964" t="s">
        <v>296</v>
      </c>
      <c r="D4964" t="s">
        <v>78</v>
      </c>
      <c r="E4964" s="1">
        <v>25019</v>
      </c>
      <c r="F4964" t="s">
        <v>40</v>
      </c>
      <c r="G4964">
        <v>81</v>
      </c>
      <c r="H4964" t="s">
        <v>41</v>
      </c>
      <c r="I4964" t="s">
        <v>36</v>
      </c>
      <c r="J4964" t="s">
        <v>24</v>
      </c>
      <c r="K4964" t="str">
        <f>VLOOKUP(H4964, [1]Products!B:E, 2, FALSE)</f>
        <v>Ginger Snaps</v>
      </c>
      <c r="L4964" s="2">
        <f>VLOOKUP(H4964, [1]Products!B:D, 3, FALSE)</f>
        <v>14</v>
      </c>
      <c r="M4964" s="2">
        <f>Table1[[#This Row],[Quantity Purchased]] * Table1[[#This Row],[Unit Price]]</f>
        <v>2268</v>
      </c>
      <c r="N4964" s="2">
        <f>VLOOKUP(H4964, [1]Products!B:E, 4, FALSE)</f>
        <v>28</v>
      </c>
      <c r="O4964" t="str">
        <f>TEXT(Table1[[#This Row],[Transaction Date]], "yyyy-mm")</f>
        <v>2024-03</v>
      </c>
      <c r="P4964" s="1">
        <f ca="1">YEAR(TODAY()) - YEAR(Table1[[#This Row],[Buyer Date of Birth]])</f>
        <v>57</v>
      </c>
      <c r="Q4964" s="2">
        <f>Table1[[#This Row],[Total Revenue]] - Table1[[#This Row],[Total Cost]]</f>
        <v>2254</v>
      </c>
    </row>
    <row r="4965" spans="1:17" x14ac:dyDescent="0.25">
      <c r="A4965" s="1">
        <v>45297</v>
      </c>
      <c r="B4965" t="s">
        <v>64</v>
      </c>
      <c r="C4965" t="s">
        <v>1164</v>
      </c>
      <c r="D4965" t="s">
        <v>34</v>
      </c>
      <c r="E4965" s="1">
        <v>33643</v>
      </c>
      <c r="F4965" t="s">
        <v>40</v>
      </c>
      <c r="G4965">
        <v>288</v>
      </c>
      <c r="H4965" t="s">
        <v>63</v>
      </c>
      <c r="I4965" t="s">
        <v>23</v>
      </c>
      <c r="J4965" t="s">
        <v>24</v>
      </c>
      <c r="K4965" t="str">
        <f>VLOOKUP(H4965, [1]Products!B:E, 2, FALSE)</f>
        <v>Vanilla Wafers</v>
      </c>
      <c r="L4965" s="2">
        <f>VLOOKUP(H4965, [1]Products!B:D, 3, FALSE)</f>
        <v>18</v>
      </c>
      <c r="M4965" s="2">
        <f>Table1[[#This Row],[Quantity Purchased]] * Table1[[#This Row],[Unit Price]]</f>
        <v>10368</v>
      </c>
      <c r="N4965" s="2">
        <f>VLOOKUP(H4965, [1]Products!B:E, 4, FALSE)</f>
        <v>36</v>
      </c>
      <c r="O4965" t="str">
        <f>TEXT(Table1[[#This Row],[Transaction Date]], "yyyy-mm")</f>
        <v>2024-01</v>
      </c>
      <c r="P4965" s="1">
        <f ca="1">YEAR(TODAY()) - YEAR(Table1[[#This Row],[Buyer Date of Birth]])</f>
        <v>33</v>
      </c>
      <c r="Q4965" s="2">
        <f>Table1[[#This Row],[Total Revenue]] - Table1[[#This Row],[Total Cost]]</f>
        <v>10350</v>
      </c>
    </row>
    <row r="4966" spans="1:17" x14ac:dyDescent="0.25">
      <c r="A4966" s="1">
        <v>45317</v>
      </c>
      <c r="B4966" t="s">
        <v>131</v>
      </c>
      <c r="C4966" t="s">
        <v>387</v>
      </c>
      <c r="D4966" t="s">
        <v>89</v>
      </c>
      <c r="E4966" s="1">
        <v>24413</v>
      </c>
      <c r="F4966" t="s">
        <v>40</v>
      </c>
      <c r="G4966">
        <v>350</v>
      </c>
      <c r="H4966" t="s">
        <v>22</v>
      </c>
      <c r="I4966" t="s">
        <v>30</v>
      </c>
      <c r="J4966" t="s">
        <v>24</v>
      </c>
      <c r="K4966" t="str">
        <f>VLOOKUP(H4966, [1]Products!B:E, 2, FALSE)</f>
        <v>Cinnamon Swirls</v>
      </c>
      <c r="L4966" s="2">
        <f>VLOOKUP(H4966, [1]Products!B:D, 3, FALSE)</f>
        <v>10</v>
      </c>
      <c r="M4966" s="2">
        <f>Table1[[#This Row],[Quantity Purchased]] * Table1[[#This Row],[Unit Price]]</f>
        <v>4900</v>
      </c>
      <c r="N4966" s="2">
        <f>VLOOKUP(H4966, [1]Products!B:E, 4, FALSE)</f>
        <v>14</v>
      </c>
      <c r="O4966" t="str">
        <f>TEXT(Table1[[#This Row],[Transaction Date]], "yyyy-mm")</f>
        <v>2024-01</v>
      </c>
      <c r="P4966" s="1">
        <f ca="1">YEAR(TODAY()) - YEAR(Table1[[#This Row],[Buyer Date of Birth]])</f>
        <v>59</v>
      </c>
      <c r="Q4966" s="2">
        <f>Table1[[#This Row],[Total Revenue]] - Table1[[#This Row],[Total Cost]]</f>
        <v>4890</v>
      </c>
    </row>
    <row r="4967" spans="1:17" x14ac:dyDescent="0.25">
      <c r="A4967" s="1">
        <v>45489</v>
      </c>
      <c r="B4967" t="s">
        <v>325</v>
      </c>
      <c r="C4967" t="s">
        <v>222</v>
      </c>
      <c r="D4967" t="s">
        <v>45</v>
      </c>
      <c r="E4967" s="1">
        <v>16944</v>
      </c>
      <c r="F4967" t="s">
        <v>40</v>
      </c>
      <c r="G4967">
        <v>340</v>
      </c>
      <c r="H4967" t="s">
        <v>63</v>
      </c>
      <c r="I4967" t="s">
        <v>36</v>
      </c>
      <c r="J4967" t="s">
        <v>24</v>
      </c>
      <c r="K4967" t="str">
        <f>VLOOKUP(H4967, [1]Products!B:E, 2, FALSE)</f>
        <v>Vanilla Wafers</v>
      </c>
      <c r="L4967" s="2">
        <f>VLOOKUP(H4967, [1]Products!B:D, 3, FALSE)</f>
        <v>18</v>
      </c>
      <c r="M4967" s="2">
        <f>Table1[[#This Row],[Quantity Purchased]] * Table1[[#This Row],[Unit Price]]</f>
        <v>12240</v>
      </c>
      <c r="N4967" s="2">
        <f>VLOOKUP(H4967, [1]Products!B:E, 4, FALSE)</f>
        <v>36</v>
      </c>
      <c r="O4967" t="str">
        <f>TEXT(Table1[[#This Row],[Transaction Date]], "yyyy-mm")</f>
        <v>2024-07</v>
      </c>
      <c r="P4967" s="1">
        <f ca="1">YEAR(TODAY()) - YEAR(Table1[[#This Row],[Buyer Date of Birth]])</f>
        <v>79</v>
      </c>
      <c r="Q4967" s="2">
        <f>Table1[[#This Row],[Total Revenue]] - Table1[[#This Row],[Total Cost]]</f>
        <v>12222</v>
      </c>
    </row>
    <row r="4968" spans="1:17" x14ac:dyDescent="0.25">
      <c r="A4968" s="1">
        <v>45302</v>
      </c>
      <c r="B4968" t="s">
        <v>263</v>
      </c>
      <c r="C4968" t="s">
        <v>95</v>
      </c>
      <c r="D4968" t="s">
        <v>84</v>
      </c>
      <c r="E4968" s="1">
        <v>16365</v>
      </c>
      <c r="F4968" t="s">
        <v>75</v>
      </c>
      <c r="G4968">
        <v>308</v>
      </c>
      <c r="H4968" t="s">
        <v>63</v>
      </c>
      <c r="I4968" t="s">
        <v>23</v>
      </c>
      <c r="J4968" t="s">
        <v>24</v>
      </c>
      <c r="K4968" t="str">
        <f>VLOOKUP(H4968, [1]Products!B:E, 2, FALSE)</f>
        <v>Vanilla Wafers</v>
      </c>
      <c r="L4968" s="2">
        <f>VLOOKUP(H4968, [1]Products!B:D, 3, FALSE)</f>
        <v>18</v>
      </c>
      <c r="M4968" s="2">
        <f>Table1[[#This Row],[Quantity Purchased]] * Table1[[#This Row],[Unit Price]]</f>
        <v>11088</v>
      </c>
      <c r="N4968" s="2">
        <f>VLOOKUP(H4968, [1]Products!B:E, 4, FALSE)</f>
        <v>36</v>
      </c>
      <c r="O4968" t="str">
        <f>TEXT(Table1[[#This Row],[Transaction Date]], "yyyy-mm")</f>
        <v>2024-01</v>
      </c>
      <c r="P4968" s="1">
        <f ca="1">YEAR(TODAY()) - YEAR(Table1[[#This Row],[Buyer Date of Birth]])</f>
        <v>81</v>
      </c>
      <c r="Q4968" s="2">
        <f>Table1[[#This Row],[Total Revenue]] - Table1[[#This Row],[Total Cost]]</f>
        <v>11070</v>
      </c>
    </row>
    <row r="4969" spans="1:17" x14ac:dyDescent="0.25">
      <c r="A4969" s="1">
        <v>45412</v>
      </c>
      <c r="B4969" t="s">
        <v>476</v>
      </c>
      <c r="C4969" t="s">
        <v>33</v>
      </c>
      <c r="D4969" t="s">
        <v>62</v>
      </c>
      <c r="E4969" s="1">
        <v>37778</v>
      </c>
      <c r="F4969" t="s">
        <v>40</v>
      </c>
      <c r="G4969">
        <v>35</v>
      </c>
      <c r="H4969" t="s">
        <v>49</v>
      </c>
      <c r="I4969" t="s">
        <v>30</v>
      </c>
      <c r="J4969" t="s">
        <v>24</v>
      </c>
      <c r="K4969" t="str">
        <f>VLOOKUP(H4969, [1]Products!B:E, 2, FALSE)</f>
        <v>Butter Crunch</v>
      </c>
      <c r="L4969" s="2">
        <f>VLOOKUP(H4969, [1]Products!B:D, 3, FALSE)</f>
        <v>10</v>
      </c>
      <c r="M4969" s="2">
        <f>Table1[[#This Row],[Quantity Purchased]] * Table1[[#This Row],[Unit Price]]</f>
        <v>385</v>
      </c>
      <c r="N4969" s="2">
        <f>VLOOKUP(H4969, [1]Products!B:E, 4, FALSE)</f>
        <v>11</v>
      </c>
      <c r="O4969" t="str">
        <f>TEXT(Table1[[#This Row],[Transaction Date]], "yyyy-mm")</f>
        <v>2024-04</v>
      </c>
      <c r="P4969" s="1">
        <f ca="1">YEAR(TODAY()) - YEAR(Table1[[#This Row],[Buyer Date of Birth]])</f>
        <v>22</v>
      </c>
      <c r="Q4969" s="2">
        <f>Table1[[#This Row],[Total Revenue]] - Table1[[#This Row],[Total Cost]]</f>
        <v>375</v>
      </c>
    </row>
    <row r="4970" spans="1:17" x14ac:dyDescent="0.25">
      <c r="A4970" s="1">
        <v>45316</v>
      </c>
      <c r="B4970" t="s">
        <v>199</v>
      </c>
      <c r="C4970" t="s">
        <v>257</v>
      </c>
      <c r="D4970" t="s">
        <v>62</v>
      </c>
      <c r="E4970" s="1">
        <v>35043</v>
      </c>
      <c r="F4970" t="s">
        <v>75</v>
      </c>
      <c r="G4970">
        <v>400</v>
      </c>
      <c r="H4970" t="s">
        <v>22</v>
      </c>
      <c r="I4970" t="s">
        <v>36</v>
      </c>
      <c r="J4970" t="s">
        <v>24</v>
      </c>
      <c r="K4970" t="str">
        <f>VLOOKUP(H4970, [1]Products!B:E, 2, FALSE)</f>
        <v>Cinnamon Swirls</v>
      </c>
      <c r="L4970" s="2">
        <f>VLOOKUP(H4970, [1]Products!B:D, 3, FALSE)</f>
        <v>10</v>
      </c>
      <c r="M4970" s="2">
        <f>Table1[[#This Row],[Quantity Purchased]] * Table1[[#This Row],[Unit Price]]</f>
        <v>5600</v>
      </c>
      <c r="N4970" s="2">
        <f>VLOOKUP(H4970, [1]Products!B:E, 4, FALSE)</f>
        <v>14</v>
      </c>
      <c r="O4970" t="str">
        <f>TEXT(Table1[[#This Row],[Transaction Date]], "yyyy-mm")</f>
        <v>2024-01</v>
      </c>
      <c r="P4970" s="1">
        <f ca="1">YEAR(TODAY()) - YEAR(Table1[[#This Row],[Buyer Date of Birth]])</f>
        <v>30</v>
      </c>
      <c r="Q4970" s="2">
        <f>Table1[[#This Row],[Total Revenue]] - Table1[[#This Row],[Total Cost]]</f>
        <v>5590</v>
      </c>
    </row>
    <row r="4971" spans="1:17" x14ac:dyDescent="0.25">
      <c r="A4971" s="1">
        <v>45458</v>
      </c>
      <c r="B4971" t="s">
        <v>1337</v>
      </c>
      <c r="C4971" t="s">
        <v>57</v>
      </c>
      <c r="D4971" t="s">
        <v>78</v>
      </c>
      <c r="E4971" s="1">
        <v>24530</v>
      </c>
      <c r="F4971" t="s">
        <v>21</v>
      </c>
      <c r="G4971">
        <v>222</v>
      </c>
      <c r="H4971" t="s">
        <v>49</v>
      </c>
      <c r="I4971" t="s">
        <v>23</v>
      </c>
      <c r="J4971" t="s">
        <v>24</v>
      </c>
      <c r="K4971" t="str">
        <f>VLOOKUP(H4971, [1]Products!B:E, 2, FALSE)</f>
        <v>Butter Crunch</v>
      </c>
      <c r="L4971" s="2">
        <f>VLOOKUP(H4971, [1]Products!B:D, 3, FALSE)</f>
        <v>10</v>
      </c>
      <c r="M4971" s="2">
        <f>Table1[[#This Row],[Quantity Purchased]] * Table1[[#This Row],[Unit Price]]</f>
        <v>2442</v>
      </c>
      <c r="N4971" s="2">
        <f>VLOOKUP(H4971, [1]Products!B:E, 4, FALSE)</f>
        <v>11</v>
      </c>
      <c r="O4971" t="str">
        <f>TEXT(Table1[[#This Row],[Transaction Date]], "yyyy-mm")</f>
        <v>2024-06</v>
      </c>
      <c r="P4971" s="1">
        <f ca="1">YEAR(TODAY()) - YEAR(Table1[[#This Row],[Buyer Date of Birth]])</f>
        <v>58</v>
      </c>
      <c r="Q4971" s="2">
        <f>Table1[[#This Row],[Total Revenue]] - Table1[[#This Row],[Total Cost]]</f>
        <v>2432</v>
      </c>
    </row>
    <row r="4972" spans="1:17" x14ac:dyDescent="0.25">
      <c r="A4972" s="1">
        <v>45367</v>
      </c>
      <c r="B4972" t="s">
        <v>906</v>
      </c>
      <c r="C4972" t="s">
        <v>366</v>
      </c>
      <c r="D4972" t="s">
        <v>53</v>
      </c>
      <c r="E4972" s="1">
        <v>19622</v>
      </c>
      <c r="F4972" t="s">
        <v>28</v>
      </c>
      <c r="G4972">
        <v>410</v>
      </c>
      <c r="H4972" t="s">
        <v>35</v>
      </c>
      <c r="I4972" t="s">
        <v>30</v>
      </c>
      <c r="J4972" t="s">
        <v>24</v>
      </c>
      <c r="K4972" t="str">
        <f>VLOOKUP(H4972, [1]Products!B:E, 2, FALSE)</f>
        <v>Caramel Biscuits</v>
      </c>
      <c r="L4972" s="2">
        <f>VLOOKUP(H4972, [1]Products!B:D, 3, FALSE)</f>
        <v>18</v>
      </c>
      <c r="M4972" s="2">
        <f>Table1[[#This Row],[Quantity Purchased]] * Table1[[#This Row],[Unit Price]]</f>
        <v>9020</v>
      </c>
      <c r="N4972" s="2">
        <f>VLOOKUP(H4972, [1]Products!B:E, 4, FALSE)</f>
        <v>22</v>
      </c>
      <c r="O4972" t="str">
        <f>TEXT(Table1[[#This Row],[Transaction Date]], "yyyy-mm")</f>
        <v>2024-03</v>
      </c>
      <c r="P4972" s="1">
        <f ca="1">YEAR(TODAY()) - YEAR(Table1[[#This Row],[Buyer Date of Birth]])</f>
        <v>72</v>
      </c>
      <c r="Q4972" s="2">
        <f>Table1[[#This Row],[Total Revenue]] - Table1[[#This Row],[Total Cost]]</f>
        <v>9002</v>
      </c>
    </row>
    <row r="4973" spans="1:17" x14ac:dyDescent="0.25">
      <c r="A4973" s="1">
        <v>45346</v>
      </c>
      <c r="B4973" t="s">
        <v>51</v>
      </c>
      <c r="C4973" t="s">
        <v>1026</v>
      </c>
      <c r="D4973" t="s">
        <v>53</v>
      </c>
      <c r="E4973" s="1">
        <v>33830</v>
      </c>
      <c r="F4973" t="s">
        <v>75</v>
      </c>
      <c r="G4973">
        <v>68</v>
      </c>
      <c r="H4973" t="s">
        <v>72</v>
      </c>
      <c r="I4973" t="s">
        <v>36</v>
      </c>
      <c r="J4973" t="s">
        <v>24</v>
      </c>
      <c r="K4973" t="str">
        <f>VLOOKUP(H4973, [1]Products!B:E, 2, FALSE)</f>
        <v>Choco Delight</v>
      </c>
      <c r="L4973" s="2">
        <f>VLOOKUP(H4973, [1]Products!B:D, 3, FALSE)</f>
        <v>3</v>
      </c>
      <c r="M4973" s="2">
        <f>Table1[[#This Row],[Quantity Purchased]] * Table1[[#This Row],[Unit Price]]</f>
        <v>340</v>
      </c>
      <c r="N4973" s="2">
        <f>VLOOKUP(H4973, [1]Products!B:E, 4, FALSE)</f>
        <v>5</v>
      </c>
      <c r="O4973" t="str">
        <f>TEXT(Table1[[#This Row],[Transaction Date]], "yyyy-mm")</f>
        <v>2024-02</v>
      </c>
      <c r="P4973" s="1">
        <f ca="1">YEAR(TODAY()) - YEAR(Table1[[#This Row],[Buyer Date of Birth]])</f>
        <v>33</v>
      </c>
      <c r="Q4973" s="2">
        <f>Table1[[#This Row],[Total Revenue]] - Table1[[#This Row],[Total Cost]]</f>
        <v>337</v>
      </c>
    </row>
    <row r="4974" spans="1:17" x14ac:dyDescent="0.25">
      <c r="A4974" s="1">
        <v>45381</v>
      </c>
      <c r="B4974" t="s">
        <v>545</v>
      </c>
      <c r="C4974" t="s">
        <v>395</v>
      </c>
      <c r="D4974" t="s">
        <v>53</v>
      </c>
      <c r="E4974" s="1">
        <v>24762</v>
      </c>
      <c r="F4974" t="s">
        <v>40</v>
      </c>
      <c r="G4974">
        <v>133</v>
      </c>
      <c r="H4974" t="s">
        <v>35</v>
      </c>
      <c r="I4974" t="s">
        <v>23</v>
      </c>
      <c r="J4974" t="s">
        <v>24</v>
      </c>
      <c r="K4974" t="str">
        <f>VLOOKUP(H4974, [1]Products!B:E, 2, FALSE)</f>
        <v>Caramel Biscuits</v>
      </c>
      <c r="L4974" s="2">
        <f>VLOOKUP(H4974, [1]Products!B:D, 3, FALSE)</f>
        <v>18</v>
      </c>
      <c r="M4974" s="2">
        <f>Table1[[#This Row],[Quantity Purchased]] * Table1[[#This Row],[Unit Price]]</f>
        <v>2926</v>
      </c>
      <c r="N4974" s="2">
        <f>VLOOKUP(H4974, [1]Products!B:E, 4, FALSE)</f>
        <v>22</v>
      </c>
      <c r="O4974" t="str">
        <f>TEXT(Table1[[#This Row],[Transaction Date]], "yyyy-mm")</f>
        <v>2024-03</v>
      </c>
      <c r="P4974" s="1">
        <f ca="1">YEAR(TODAY()) - YEAR(Table1[[#This Row],[Buyer Date of Birth]])</f>
        <v>58</v>
      </c>
      <c r="Q4974" s="2">
        <f>Table1[[#This Row],[Total Revenue]] - Table1[[#This Row],[Total Cost]]</f>
        <v>2908</v>
      </c>
    </row>
    <row r="4975" spans="1:17" x14ac:dyDescent="0.25">
      <c r="A4975" s="1">
        <v>45358</v>
      </c>
      <c r="B4975" t="s">
        <v>231</v>
      </c>
      <c r="C4975" t="s">
        <v>159</v>
      </c>
      <c r="D4975" t="s">
        <v>100</v>
      </c>
      <c r="E4975" s="1">
        <v>37327</v>
      </c>
      <c r="F4975" t="s">
        <v>21</v>
      </c>
      <c r="G4975">
        <v>92</v>
      </c>
      <c r="H4975" t="s">
        <v>49</v>
      </c>
      <c r="I4975" t="s">
        <v>30</v>
      </c>
      <c r="J4975" t="s">
        <v>24</v>
      </c>
      <c r="K4975" t="str">
        <f>VLOOKUP(H4975, [1]Products!B:E, 2, FALSE)</f>
        <v>Butter Crunch</v>
      </c>
      <c r="L4975" s="2">
        <f>VLOOKUP(H4975, [1]Products!B:D, 3, FALSE)</f>
        <v>10</v>
      </c>
      <c r="M4975" s="2">
        <f>Table1[[#This Row],[Quantity Purchased]] * Table1[[#This Row],[Unit Price]]</f>
        <v>1012</v>
      </c>
      <c r="N4975" s="2">
        <f>VLOOKUP(H4975, [1]Products!B:E, 4, FALSE)</f>
        <v>11</v>
      </c>
      <c r="O4975" t="str">
        <f>TEXT(Table1[[#This Row],[Transaction Date]], "yyyy-mm")</f>
        <v>2024-03</v>
      </c>
      <c r="P4975" s="1">
        <f ca="1">YEAR(TODAY()) - YEAR(Table1[[#This Row],[Buyer Date of Birth]])</f>
        <v>23</v>
      </c>
      <c r="Q4975" s="2">
        <f>Table1[[#This Row],[Total Revenue]] - Table1[[#This Row],[Total Cost]]</f>
        <v>1002</v>
      </c>
    </row>
    <row r="4976" spans="1:17" x14ac:dyDescent="0.25">
      <c r="A4976" s="1">
        <v>45436</v>
      </c>
      <c r="B4976" t="s">
        <v>199</v>
      </c>
      <c r="C4976" t="s">
        <v>358</v>
      </c>
      <c r="D4976" t="s">
        <v>62</v>
      </c>
      <c r="E4976" s="1">
        <v>21643</v>
      </c>
      <c r="F4976" t="s">
        <v>28</v>
      </c>
      <c r="G4976">
        <v>184</v>
      </c>
      <c r="H4976" t="s">
        <v>66</v>
      </c>
      <c r="I4976" t="s">
        <v>36</v>
      </c>
      <c r="J4976" t="s">
        <v>24</v>
      </c>
      <c r="K4976" t="str">
        <f>VLOOKUP(H4976, [1]Products!B:E, 2, FALSE)</f>
        <v>Oatmeal Cookies</v>
      </c>
      <c r="L4976" s="2">
        <f>VLOOKUP(H4976, [1]Products!B:D, 3, FALSE)</f>
        <v>19</v>
      </c>
      <c r="M4976" s="2">
        <f>Table1[[#This Row],[Quantity Purchased]] * Table1[[#This Row],[Unit Price]]</f>
        <v>4232</v>
      </c>
      <c r="N4976" s="2">
        <f>VLOOKUP(H4976, [1]Products!B:E, 4, FALSE)</f>
        <v>23</v>
      </c>
      <c r="O4976" t="str">
        <f>TEXT(Table1[[#This Row],[Transaction Date]], "yyyy-mm")</f>
        <v>2024-05</v>
      </c>
      <c r="P4976" s="1">
        <f ca="1">YEAR(TODAY()) - YEAR(Table1[[#This Row],[Buyer Date of Birth]])</f>
        <v>66</v>
      </c>
      <c r="Q4976" s="2">
        <f>Table1[[#This Row],[Total Revenue]] - Table1[[#This Row],[Total Cost]]</f>
        <v>4213</v>
      </c>
    </row>
    <row r="4977" spans="1:17" x14ac:dyDescent="0.25">
      <c r="A4977" s="1">
        <v>45476</v>
      </c>
      <c r="B4977" t="s">
        <v>278</v>
      </c>
      <c r="C4977" t="s">
        <v>927</v>
      </c>
      <c r="D4977" t="s">
        <v>34</v>
      </c>
      <c r="E4977" s="1">
        <v>16453</v>
      </c>
      <c r="F4977" t="s">
        <v>75</v>
      </c>
      <c r="G4977">
        <v>330</v>
      </c>
      <c r="H4977" t="s">
        <v>41</v>
      </c>
      <c r="I4977" t="s">
        <v>23</v>
      </c>
      <c r="J4977" t="s">
        <v>24</v>
      </c>
      <c r="K4977" t="str">
        <f>VLOOKUP(H4977, [1]Products!B:E, 2, FALSE)</f>
        <v>Ginger Snaps</v>
      </c>
      <c r="L4977" s="2">
        <f>VLOOKUP(H4977, [1]Products!B:D, 3, FALSE)</f>
        <v>14</v>
      </c>
      <c r="M4977" s="2">
        <f>Table1[[#This Row],[Quantity Purchased]] * Table1[[#This Row],[Unit Price]]</f>
        <v>9240</v>
      </c>
      <c r="N4977" s="2">
        <f>VLOOKUP(H4977, [1]Products!B:E, 4, FALSE)</f>
        <v>28</v>
      </c>
      <c r="O4977" t="str">
        <f>TEXT(Table1[[#This Row],[Transaction Date]], "yyyy-mm")</f>
        <v>2024-07</v>
      </c>
      <c r="P4977" s="1">
        <f ca="1">YEAR(TODAY()) - YEAR(Table1[[#This Row],[Buyer Date of Birth]])</f>
        <v>80</v>
      </c>
      <c r="Q4977" s="2">
        <f>Table1[[#This Row],[Total Revenue]] - Table1[[#This Row],[Total Cost]]</f>
        <v>9226</v>
      </c>
    </row>
    <row r="4978" spans="1:17" x14ac:dyDescent="0.25">
      <c r="A4978" s="1">
        <v>45303</v>
      </c>
      <c r="B4978" t="s">
        <v>167</v>
      </c>
      <c r="C4978" t="s">
        <v>322</v>
      </c>
      <c r="D4978" t="s">
        <v>34</v>
      </c>
      <c r="E4978" s="1">
        <v>23305</v>
      </c>
      <c r="F4978" t="s">
        <v>40</v>
      </c>
      <c r="G4978">
        <v>496</v>
      </c>
      <c r="H4978" t="s">
        <v>22</v>
      </c>
      <c r="I4978" t="s">
        <v>30</v>
      </c>
      <c r="J4978" t="s">
        <v>24</v>
      </c>
      <c r="K4978" t="str">
        <f>VLOOKUP(H4978, [1]Products!B:E, 2, FALSE)</f>
        <v>Cinnamon Swirls</v>
      </c>
      <c r="L4978" s="2">
        <f>VLOOKUP(H4978, [1]Products!B:D, 3, FALSE)</f>
        <v>10</v>
      </c>
      <c r="M4978" s="2">
        <f>Table1[[#This Row],[Quantity Purchased]] * Table1[[#This Row],[Unit Price]]</f>
        <v>6944</v>
      </c>
      <c r="N4978" s="2">
        <f>VLOOKUP(H4978, [1]Products!B:E, 4, FALSE)</f>
        <v>14</v>
      </c>
      <c r="O4978" t="str">
        <f>TEXT(Table1[[#This Row],[Transaction Date]], "yyyy-mm")</f>
        <v>2024-01</v>
      </c>
      <c r="P4978" s="1">
        <f ca="1">YEAR(TODAY()) - YEAR(Table1[[#This Row],[Buyer Date of Birth]])</f>
        <v>62</v>
      </c>
      <c r="Q4978" s="2">
        <f>Table1[[#This Row],[Total Revenue]] - Table1[[#This Row],[Total Cost]]</f>
        <v>6934</v>
      </c>
    </row>
    <row r="4979" spans="1:17" x14ac:dyDescent="0.25">
      <c r="A4979" s="1">
        <v>45489</v>
      </c>
      <c r="B4979" t="s">
        <v>233</v>
      </c>
      <c r="C4979" t="s">
        <v>938</v>
      </c>
      <c r="D4979" t="s">
        <v>84</v>
      </c>
      <c r="E4979" s="1">
        <v>18304</v>
      </c>
      <c r="F4979" t="s">
        <v>75</v>
      </c>
      <c r="G4979">
        <v>361</v>
      </c>
      <c r="H4979" t="s">
        <v>35</v>
      </c>
      <c r="I4979" t="s">
        <v>36</v>
      </c>
      <c r="J4979" t="s">
        <v>24</v>
      </c>
      <c r="K4979" t="str">
        <f>VLOOKUP(H4979, [1]Products!B:E, 2, FALSE)</f>
        <v>Caramel Biscuits</v>
      </c>
      <c r="L4979" s="2">
        <f>VLOOKUP(H4979, [1]Products!B:D, 3, FALSE)</f>
        <v>18</v>
      </c>
      <c r="M4979" s="2">
        <f>Table1[[#This Row],[Quantity Purchased]] * Table1[[#This Row],[Unit Price]]</f>
        <v>7942</v>
      </c>
      <c r="N4979" s="2">
        <f>VLOOKUP(H4979, [1]Products!B:E, 4, FALSE)</f>
        <v>22</v>
      </c>
      <c r="O4979" t="str">
        <f>TEXT(Table1[[#This Row],[Transaction Date]], "yyyy-mm")</f>
        <v>2024-07</v>
      </c>
      <c r="P4979" s="1">
        <f ca="1">YEAR(TODAY()) - YEAR(Table1[[#This Row],[Buyer Date of Birth]])</f>
        <v>75</v>
      </c>
      <c r="Q4979" s="2">
        <f>Table1[[#This Row],[Total Revenue]] - Table1[[#This Row],[Total Cost]]</f>
        <v>7924</v>
      </c>
    </row>
    <row r="4980" spans="1:17" x14ac:dyDescent="0.25">
      <c r="A4980" s="1">
        <v>45413</v>
      </c>
      <c r="B4980" t="s">
        <v>389</v>
      </c>
      <c r="C4980" t="s">
        <v>530</v>
      </c>
      <c r="D4980" t="s">
        <v>89</v>
      </c>
      <c r="E4980" s="1">
        <v>32807</v>
      </c>
      <c r="F4980" t="s">
        <v>75</v>
      </c>
      <c r="G4980">
        <v>68</v>
      </c>
      <c r="H4980" t="s">
        <v>72</v>
      </c>
      <c r="I4980" t="s">
        <v>23</v>
      </c>
      <c r="J4980" t="s">
        <v>24</v>
      </c>
      <c r="K4980" t="str">
        <f>VLOOKUP(H4980, [1]Products!B:E, 2, FALSE)</f>
        <v>Choco Delight</v>
      </c>
      <c r="L4980" s="2">
        <f>VLOOKUP(H4980, [1]Products!B:D, 3, FALSE)</f>
        <v>3</v>
      </c>
      <c r="M4980" s="2">
        <f>Table1[[#This Row],[Quantity Purchased]] * Table1[[#This Row],[Unit Price]]</f>
        <v>340</v>
      </c>
      <c r="N4980" s="2">
        <f>VLOOKUP(H4980, [1]Products!B:E, 4, FALSE)</f>
        <v>5</v>
      </c>
      <c r="O4980" t="str">
        <f>TEXT(Table1[[#This Row],[Transaction Date]], "yyyy-mm")</f>
        <v>2024-05</v>
      </c>
      <c r="P4980" s="1">
        <f ca="1">YEAR(TODAY()) - YEAR(Table1[[#This Row],[Buyer Date of Birth]])</f>
        <v>36</v>
      </c>
      <c r="Q4980" s="2">
        <f>Table1[[#This Row],[Total Revenue]] - Table1[[#This Row],[Total Cost]]</f>
        <v>337</v>
      </c>
    </row>
    <row r="4981" spans="1:17" x14ac:dyDescent="0.25">
      <c r="A4981" s="1">
        <v>45304</v>
      </c>
      <c r="B4981" t="s">
        <v>645</v>
      </c>
      <c r="C4981" t="s">
        <v>1084</v>
      </c>
      <c r="D4981" t="s">
        <v>53</v>
      </c>
      <c r="E4981" s="1">
        <v>37159</v>
      </c>
      <c r="F4981" t="s">
        <v>40</v>
      </c>
      <c r="G4981">
        <v>368</v>
      </c>
      <c r="H4981" t="s">
        <v>49</v>
      </c>
      <c r="I4981" t="s">
        <v>30</v>
      </c>
      <c r="J4981" t="s">
        <v>24</v>
      </c>
      <c r="K4981" t="str">
        <f>VLOOKUP(H4981, [1]Products!B:E, 2, FALSE)</f>
        <v>Butter Crunch</v>
      </c>
      <c r="L4981" s="2">
        <f>VLOOKUP(H4981, [1]Products!B:D, 3, FALSE)</f>
        <v>10</v>
      </c>
      <c r="M4981" s="2">
        <f>Table1[[#This Row],[Quantity Purchased]] * Table1[[#This Row],[Unit Price]]</f>
        <v>4048</v>
      </c>
      <c r="N4981" s="2">
        <f>VLOOKUP(H4981, [1]Products!B:E, 4, FALSE)</f>
        <v>11</v>
      </c>
      <c r="O4981" t="str">
        <f>TEXT(Table1[[#This Row],[Transaction Date]], "yyyy-mm")</f>
        <v>2024-01</v>
      </c>
      <c r="P4981" s="1">
        <f ca="1">YEAR(TODAY()) - YEAR(Table1[[#This Row],[Buyer Date of Birth]])</f>
        <v>24</v>
      </c>
      <c r="Q4981" s="2">
        <f>Table1[[#This Row],[Total Revenue]] - Table1[[#This Row],[Total Cost]]</f>
        <v>4038</v>
      </c>
    </row>
    <row r="4982" spans="1:17" x14ac:dyDescent="0.25">
      <c r="A4982" s="1">
        <v>45366</v>
      </c>
      <c r="B4982" t="s">
        <v>276</v>
      </c>
      <c r="C4982" t="s">
        <v>1164</v>
      </c>
      <c r="D4982" t="s">
        <v>34</v>
      </c>
      <c r="E4982" s="1">
        <v>21395</v>
      </c>
      <c r="F4982" t="s">
        <v>75</v>
      </c>
      <c r="G4982">
        <v>20</v>
      </c>
      <c r="H4982" t="s">
        <v>41</v>
      </c>
      <c r="I4982" t="s">
        <v>36</v>
      </c>
      <c r="J4982" t="s">
        <v>24</v>
      </c>
      <c r="K4982" t="str">
        <f>VLOOKUP(H4982, [1]Products!B:E, 2, FALSE)</f>
        <v>Ginger Snaps</v>
      </c>
      <c r="L4982" s="2">
        <f>VLOOKUP(H4982, [1]Products!B:D, 3, FALSE)</f>
        <v>14</v>
      </c>
      <c r="M4982" s="2">
        <f>Table1[[#This Row],[Quantity Purchased]] * Table1[[#This Row],[Unit Price]]</f>
        <v>560</v>
      </c>
      <c r="N4982" s="2">
        <f>VLOOKUP(H4982, [1]Products!B:E, 4, FALSE)</f>
        <v>28</v>
      </c>
      <c r="O4982" t="str">
        <f>TEXT(Table1[[#This Row],[Transaction Date]], "yyyy-mm")</f>
        <v>2024-03</v>
      </c>
      <c r="P4982" s="1">
        <f ca="1">YEAR(TODAY()) - YEAR(Table1[[#This Row],[Buyer Date of Birth]])</f>
        <v>67</v>
      </c>
      <c r="Q4982" s="2">
        <f>Table1[[#This Row],[Total Revenue]] - Table1[[#This Row],[Total Cost]]</f>
        <v>546</v>
      </c>
    </row>
    <row r="4983" spans="1:17" x14ac:dyDescent="0.25">
      <c r="A4983" s="1">
        <v>45387</v>
      </c>
      <c r="B4983" t="s">
        <v>199</v>
      </c>
      <c r="C4983" t="s">
        <v>409</v>
      </c>
      <c r="D4983" t="s">
        <v>84</v>
      </c>
      <c r="E4983" s="1">
        <v>34893</v>
      </c>
      <c r="F4983" t="s">
        <v>40</v>
      </c>
      <c r="G4983">
        <v>306</v>
      </c>
      <c r="H4983" t="s">
        <v>71</v>
      </c>
      <c r="I4983" t="s">
        <v>23</v>
      </c>
      <c r="J4983" t="s">
        <v>24</v>
      </c>
      <c r="K4983" t="str">
        <f>VLOOKUP(H4983, [1]Products!B:E, 2, FALSE)</f>
        <v>Peanut Butter Bites</v>
      </c>
      <c r="L4983" s="2">
        <f>VLOOKUP(H4983, [1]Products!B:D, 3, FALSE)</f>
        <v>5</v>
      </c>
      <c r="M4983" s="2">
        <f>Table1[[#This Row],[Quantity Purchased]] * Table1[[#This Row],[Unit Price]]</f>
        <v>2142</v>
      </c>
      <c r="N4983" s="2">
        <f>VLOOKUP(H4983, [1]Products!B:E, 4, FALSE)</f>
        <v>7</v>
      </c>
      <c r="O4983" t="str">
        <f>TEXT(Table1[[#This Row],[Transaction Date]], "yyyy-mm")</f>
        <v>2024-04</v>
      </c>
      <c r="P4983" s="1">
        <f ca="1">YEAR(TODAY()) - YEAR(Table1[[#This Row],[Buyer Date of Birth]])</f>
        <v>30</v>
      </c>
      <c r="Q4983" s="2">
        <f>Table1[[#This Row],[Total Revenue]] - Table1[[#This Row],[Total Cost]]</f>
        <v>2137</v>
      </c>
    </row>
    <row r="4984" spans="1:17" x14ac:dyDescent="0.25">
      <c r="A4984" s="1">
        <v>45343</v>
      </c>
      <c r="B4984" t="s">
        <v>765</v>
      </c>
      <c r="C4984" t="s">
        <v>1066</v>
      </c>
      <c r="D4984" t="s">
        <v>20</v>
      </c>
      <c r="E4984" s="1">
        <v>25721</v>
      </c>
      <c r="F4984" t="s">
        <v>28</v>
      </c>
      <c r="G4984">
        <v>170</v>
      </c>
      <c r="H4984" t="s">
        <v>54</v>
      </c>
      <c r="I4984" t="s">
        <v>30</v>
      </c>
      <c r="J4984" t="s">
        <v>24</v>
      </c>
      <c r="K4984" t="str">
        <f>VLOOKUP(H4984, [1]Products!B:E, 2, FALSE)</f>
        <v>Lemon Crisps</v>
      </c>
      <c r="L4984" s="2">
        <f>VLOOKUP(H4984, [1]Products!B:D, 3, FALSE)</f>
        <v>7</v>
      </c>
      <c r="M4984" s="2">
        <f>Table1[[#This Row],[Quantity Purchased]] * Table1[[#This Row],[Unit Price]]</f>
        <v>1530</v>
      </c>
      <c r="N4984" s="2">
        <f>VLOOKUP(H4984, [1]Products!B:E, 4, FALSE)</f>
        <v>9</v>
      </c>
      <c r="O4984" t="str">
        <f>TEXT(Table1[[#This Row],[Transaction Date]], "yyyy-mm")</f>
        <v>2024-02</v>
      </c>
      <c r="P4984" s="1">
        <f ca="1">YEAR(TODAY()) - YEAR(Table1[[#This Row],[Buyer Date of Birth]])</f>
        <v>55</v>
      </c>
      <c r="Q4984" s="2">
        <f>Table1[[#This Row],[Total Revenue]] - Table1[[#This Row],[Total Cost]]</f>
        <v>1523</v>
      </c>
    </row>
    <row r="4985" spans="1:17" x14ac:dyDescent="0.25">
      <c r="A4985" s="1">
        <v>45422</v>
      </c>
      <c r="B4985" t="s">
        <v>358</v>
      </c>
      <c r="C4985" t="s">
        <v>733</v>
      </c>
      <c r="D4985" t="s">
        <v>78</v>
      </c>
      <c r="E4985" s="1">
        <v>26741</v>
      </c>
      <c r="F4985" t="s">
        <v>75</v>
      </c>
      <c r="G4985">
        <v>442</v>
      </c>
      <c r="H4985" t="s">
        <v>72</v>
      </c>
      <c r="I4985" t="s">
        <v>36</v>
      </c>
      <c r="J4985" t="s">
        <v>24</v>
      </c>
      <c r="K4985" t="str">
        <f>VLOOKUP(H4985, [1]Products!B:E, 2, FALSE)</f>
        <v>Choco Delight</v>
      </c>
      <c r="L4985" s="2">
        <f>VLOOKUP(H4985, [1]Products!B:D, 3, FALSE)</f>
        <v>3</v>
      </c>
      <c r="M4985" s="2">
        <f>Table1[[#This Row],[Quantity Purchased]] * Table1[[#This Row],[Unit Price]]</f>
        <v>2210</v>
      </c>
      <c r="N4985" s="2">
        <f>VLOOKUP(H4985, [1]Products!B:E, 4, FALSE)</f>
        <v>5</v>
      </c>
      <c r="O4985" t="str">
        <f>TEXT(Table1[[#This Row],[Transaction Date]], "yyyy-mm")</f>
        <v>2024-05</v>
      </c>
      <c r="P4985" s="1">
        <f ca="1">YEAR(TODAY()) - YEAR(Table1[[#This Row],[Buyer Date of Birth]])</f>
        <v>52</v>
      </c>
      <c r="Q4985" s="2">
        <f>Table1[[#This Row],[Total Revenue]] - Table1[[#This Row],[Total Cost]]</f>
        <v>2207</v>
      </c>
    </row>
    <row r="4986" spans="1:17" x14ac:dyDescent="0.25">
      <c r="A4986" s="1">
        <v>45338</v>
      </c>
      <c r="B4986" t="s">
        <v>210</v>
      </c>
      <c r="C4986" t="s">
        <v>106</v>
      </c>
      <c r="D4986" t="s">
        <v>89</v>
      </c>
      <c r="E4986" s="1">
        <v>28513</v>
      </c>
      <c r="F4986" t="s">
        <v>40</v>
      </c>
      <c r="G4986">
        <v>406</v>
      </c>
      <c r="H4986" t="s">
        <v>66</v>
      </c>
      <c r="I4986" t="s">
        <v>23</v>
      </c>
      <c r="J4986" t="s">
        <v>24</v>
      </c>
      <c r="K4986" t="str">
        <f>VLOOKUP(H4986, [1]Products!B:E, 2, FALSE)</f>
        <v>Oatmeal Cookies</v>
      </c>
      <c r="L4986" s="2">
        <f>VLOOKUP(H4986, [1]Products!B:D, 3, FALSE)</f>
        <v>19</v>
      </c>
      <c r="M4986" s="2">
        <f>Table1[[#This Row],[Quantity Purchased]] * Table1[[#This Row],[Unit Price]]</f>
        <v>9338</v>
      </c>
      <c r="N4986" s="2">
        <f>VLOOKUP(H4986, [1]Products!B:E, 4, FALSE)</f>
        <v>23</v>
      </c>
      <c r="O4986" t="str">
        <f>TEXT(Table1[[#This Row],[Transaction Date]], "yyyy-mm")</f>
        <v>2024-02</v>
      </c>
      <c r="P4986" s="1">
        <f ca="1">YEAR(TODAY()) - YEAR(Table1[[#This Row],[Buyer Date of Birth]])</f>
        <v>47</v>
      </c>
      <c r="Q4986" s="2">
        <f>Table1[[#This Row],[Total Revenue]] - Table1[[#This Row],[Total Cost]]</f>
        <v>9319</v>
      </c>
    </row>
    <row r="4987" spans="1:17" x14ac:dyDescent="0.25">
      <c r="A4987" s="1">
        <v>45314</v>
      </c>
      <c r="B4987" t="s">
        <v>56</v>
      </c>
      <c r="C4987" t="s">
        <v>345</v>
      </c>
      <c r="D4987" t="s">
        <v>20</v>
      </c>
      <c r="E4987" s="1">
        <v>36136</v>
      </c>
      <c r="F4987" t="s">
        <v>28</v>
      </c>
      <c r="G4987">
        <v>24</v>
      </c>
      <c r="H4987" t="s">
        <v>35</v>
      </c>
      <c r="I4987" t="s">
        <v>30</v>
      </c>
      <c r="J4987" t="s">
        <v>24</v>
      </c>
      <c r="K4987" t="str">
        <f>VLOOKUP(H4987, [1]Products!B:E, 2, FALSE)</f>
        <v>Caramel Biscuits</v>
      </c>
      <c r="L4987" s="2">
        <f>VLOOKUP(H4987, [1]Products!B:D, 3, FALSE)</f>
        <v>18</v>
      </c>
      <c r="M4987" s="2">
        <f>Table1[[#This Row],[Quantity Purchased]] * Table1[[#This Row],[Unit Price]]</f>
        <v>528</v>
      </c>
      <c r="N4987" s="2">
        <f>VLOOKUP(H4987, [1]Products!B:E, 4, FALSE)</f>
        <v>22</v>
      </c>
      <c r="O4987" t="str">
        <f>TEXT(Table1[[#This Row],[Transaction Date]], "yyyy-mm")</f>
        <v>2024-01</v>
      </c>
      <c r="P4987" s="1">
        <f ca="1">YEAR(TODAY()) - YEAR(Table1[[#This Row],[Buyer Date of Birth]])</f>
        <v>27</v>
      </c>
      <c r="Q4987" s="2">
        <f>Table1[[#This Row],[Total Revenue]] - Table1[[#This Row],[Total Cost]]</f>
        <v>510</v>
      </c>
    </row>
    <row r="4988" spans="1:17" x14ac:dyDescent="0.25">
      <c r="A4988" s="1">
        <v>45441</v>
      </c>
      <c r="B4988" t="s">
        <v>153</v>
      </c>
      <c r="C4988" t="s">
        <v>77</v>
      </c>
      <c r="D4988" t="s">
        <v>34</v>
      </c>
      <c r="E4988" s="1">
        <v>32821</v>
      </c>
      <c r="F4988" t="s">
        <v>28</v>
      </c>
      <c r="G4988">
        <v>125</v>
      </c>
      <c r="H4988" t="s">
        <v>22</v>
      </c>
      <c r="I4988" t="s">
        <v>36</v>
      </c>
      <c r="J4988" t="s">
        <v>24</v>
      </c>
      <c r="K4988" t="str">
        <f>VLOOKUP(H4988, [1]Products!B:E, 2, FALSE)</f>
        <v>Cinnamon Swirls</v>
      </c>
      <c r="L4988" s="2">
        <f>VLOOKUP(H4988, [1]Products!B:D, 3, FALSE)</f>
        <v>10</v>
      </c>
      <c r="M4988" s="2">
        <f>Table1[[#This Row],[Quantity Purchased]] * Table1[[#This Row],[Unit Price]]</f>
        <v>1750</v>
      </c>
      <c r="N4988" s="2">
        <f>VLOOKUP(H4988, [1]Products!B:E, 4, FALSE)</f>
        <v>14</v>
      </c>
      <c r="O4988" t="str">
        <f>TEXT(Table1[[#This Row],[Transaction Date]], "yyyy-mm")</f>
        <v>2024-05</v>
      </c>
      <c r="P4988" s="1">
        <f ca="1">YEAR(TODAY()) - YEAR(Table1[[#This Row],[Buyer Date of Birth]])</f>
        <v>36</v>
      </c>
      <c r="Q4988" s="2">
        <f>Table1[[#This Row],[Total Revenue]] - Table1[[#This Row],[Total Cost]]</f>
        <v>1740</v>
      </c>
    </row>
    <row r="4989" spans="1:17" x14ac:dyDescent="0.25">
      <c r="A4989" s="1">
        <v>45498</v>
      </c>
      <c r="B4989" t="s">
        <v>336</v>
      </c>
      <c r="C4989" t="s">
        <v>1224</v>
      </c>
      <c r="D4989" t="s">
        <v>89</v>
      </c>
      <c r="E4989" s="1">
        <v>18403</v>
      </c>
      <c r="F4989" t="s">
        <v>21</v>
      </c>
      <c r="G4989">
        <v>146</v>
      </c>
      <c r="H4989" t="s">
        <v>63</v>
      </c>
      <c r="I4989" t="s">
        <v>23</v>
      </c>
      <c r="J4989" t="s">
        <v>24</v>
      </c>
      <c r="K4989" t="str">
        <f>VLOOKUP(H4989, [1]Products!B:E, 2, FALSE)</f>
        <v>Vanilla Wafers</v>
      </c>
      <c r="L4989" s="2">
        <f>VLOOKUP(H4989, [1]Products!B:D, 3, FALSE)</f>
        <v>18</v>
      </c>
      <c r="M4989" s="2">
        <f>Table1[[#This Row],[Quantity Purchased]] * Table1[[#This Row],[Unit Price]]</f>
        <v>5256</v>
      </c>
      <c r="N4989" s="2">
        <f>VLOOKUP(H4989, [1]Products!B:E, 4, FALSE)</f>
        <v>36</v>
      </c>
      <c r="O4989" t="str">
        <f>TEXT(Table1[[#This Row],[Transaction Date]], "yyyy-mm")</f>
        <v>2024-07</v>
      </c>
      <c r="P4989" s="1">
        <f ca="1">YEAR(TODAY()) - YEAR(Table1[[#This Row],[Buyer Date of Birth]])</f>
        <v>75</v>
      </c>
      <c r="Q4989" s="2">
        <f>Table1[[#This Row],[Total Revenue]] - Table1[[#This Row],[Total Cost]]</f>
        <v>5238</v>
      </c>
    </row>
    <row r="4990" spans="1:17" x14ac:dyDescent="0.25">
      <c r="A4990" s="1">
        <v>45401</v>
      </c>
      <c r="B4990" t="s">
        <v>300</v>
      </c>
      <c r="C4990" t="s">
        <v>147</v>
      </c>
      <c r="D4990" t="s">
        <v>62</v>
      </c>
      <c r="E4990" s="1">
        <v>27487</v>
      </c>
      <c r="F4990" t="s">
        <v>75</v>
      </c>
      <c r="G4990">
        <v>324</v>
      </c>
      <c r="H4990" t="s">
        <v>54</v>
      </c>
      <c r="I4990" t="s">
        <v>30</v>
      </c>
      <c r="J4990" t="s">
        <v>24</v>
      </c>
      <c r="K4990" t="str">
        <f>VLOOKUP(H4990, [1]Products!B:E, 2, FALSE)</f>
        <v>Lemon Crisps</v>
      </c>
      <c r="L4990" s="2">
        <f>VLOOKUP(H4990, [1]Products!B:D, 3, FALSE)</f>
        <v>7</v>
      </c>
      <c r="M4990" s="2">
        <f>Table1[[#This Row],[Quantity Purchased]] * Table1[[#This Row],[Unit Price]]</f>
        <v>2916</v>
      </c>
      <c r="N4990" s="2">
        <f>VLOOKUP(H4990, [1]Products!B:E, 4, FALSE)</f>
        <v>9</v>
      </c>
      <c r="O4990" t="str">
        <f>TEXT(Table1[[#This Row],[Transaction Date]], "yyyy-mm")</f>
        <v>2024-04</v>
      </c>
      <c r="P4990" s="1">
        <f ca="1">YEAR(TODAY()) - YEAR(Table1[[#This Row],[Buyer Date of Birth]])</f>
        <v>50</v>
      </c>
      <c r="Q4990" s="2">
        <f>Table1[[#This Row],[Total Revenue]] - Table1[[#This Row],[Total Cost]]</f>
        <v>2909</v>
      </c>
    </row>
    <row r="4991" spans="1:17" x14ac:dyDescent="0.25">
      <c r="A4991" s="1">
        <v>45451</v>
      </c>
      <c r="B4991" t="s">
        <v>113</v>
      </c>
      <c r="C4991" t="s">
        <v>805</v>
      </c>
      <c r="D4991" t="s">
        <v>100</v>
      </c>
      <c r="E4991" s="1">
        <v>24754</v>
      </c>
      <c r="F4991" t="s">
        <v>28</v>
      </c>
      <c r="G4991">
        <v>138</v>
      </c>
      <c r="H4991" t="s">
        <v>66</v>
      </c>
      <c r="I4991" t="s">
        <v>36</v>
      </c>
      <c r="J4991" t="s">
        <v>24</v>
      </c>
      <c r="K4991" t="str">
        <f>VLOOKUP(H4991, [1]Products!B:E, 2, FALSE)</f>
        <v>Oatmeal Cookies</v>
      </c>
      <c r="L4991" s="2">
        <f>VLOOKUP(H4991, [1]Products!B:D, 3, FALSE)</f>
        <v>19</v>
      </c>
      <c r="M4991" s="2">
        <f>Table1[[#This Row],[Quantity Purchased]] * Table1[[#This Row],[Unit Price]]</f>
        <v>3174</v>
      </c>
      <c r="N4991" s="2">
        <f>VLOOKUP(H4991, [1]Products!B:E, 4, FALSE)</f>
        <v>23</v>
      </c>
      <c r="O4991" t="str">
        <f>TEXT(Table1[[#This Row],[Transaction Date]], "yyyy-mm")</f>
        <v>2024-06</v>
      </c>
      <c r="P4991" s="1">
        <f ca="1">YEAR(TODAY()) - YEAR(Table1[[#This Row],[Buyer Date of Birth]])</f>
        <v>58</v>
      </c>
      <c r="Q4991" s="2">
        <f>Table1[[#This Row],[Total Revenue]] - Table1[[#This Row],[Total Cost]]</f>
        <v>3155</v>
      </c>
    </row>
    <row r="4992" spans="1:17" x14ac:dyDescent="0.25">
      <c r="A4992" s="1">
        <v>45303</v>
      </c>
      <c r="B4992" t="s">
        <v>1440</v>
      </c>
      <c r="C4992" t="s">
        <v>1045</v>
      </c>
      <c r="D4992" t="s">
        <v>53</v>
      </c>
      <c r="E4992" s="1">
        <v>18950</v>
      </c>
      <c r="F4992" t="s">
        <v>75</v>
      </c>
      <c r="G4992">
        <v>170</v>
      </c>
      <c r="H4992" t="s">
        <v>35</v>
      </c>
      <c r="I4992" t="s">
        <v>23</v>
      </c>
      <c r="J4992" t="s">
        <v>24</v>
      </c>
      <c r="K4992" t="str">
        <f>VLOOKUP(H4992, [1]Products!B:E, 2, FALSE)</f>
        <v>Caramel Biscuits</v>
      </c>
      <c r="L4992" s="2">
        <f>VLOOKUP(H4992, [1]Products!B:D, 3, FALSE)</f>
        <v>18</v>
      </c>
      <c r="M4992" s="2">
        <f>Table1[[#This Row],[Quantity Purchased]] * Table1[[#This Row],[Unit Price]]</f>
        <v>3740</v>
      </c>
      <c r="N4992" s="2">
        <f>VLOOKUP(H4992, [1]Products!B:E, 4, FALSE)</f>
        <v>22</v>
      </c>
      <c r="O4992" t="str">
        <f>TEXT(Table1[[#This Row],[Transaction Date]], "yyyy-mm")</f>
        <v>2024-01</v>
      </c>
      <c r="P4992" s="1">
        <f ca="1">YEAR(TODAY()) - YEAR(Table1[[#This Row],[Buyer Date of Birth]])</f>
        <v>74</v>
      </c>
      <c r="Q4992" s="2">
        <f>Table1[[#This Row],[Total Revenue]] - Table1[[#This Row],[Total Cost]]</f>
        <v>3722</v>
      </c>
    </row>
    <row r="4993" spans="1:17" x14ac:dyDescent="0.25">
      <c r="A4993" s="1">
        <v>45399</v>
      </c>
      <c r="B4993" t="s">
        <v>317</v>
      </c>
      <c r="C4993" t="s">
        <v>229</v>
      </c>
      <c r="D4993" t="s">
        <v>84</v>
      </c>
      <c r="E4993" s="1">
        <v>36793</v>
      </c>
      <c r="F4993" t="s">
        <v>75</v>
      </c>
      <c r="G4993">
        <v>28</v>
      </c>
      <c r="H4993" t="s">
        <v>22</v>
      </c>
      <c r="I4993" t="s">
        <v>30</v>
      </c>
      <c r="J4993" t="s">
        <v>24</v>
      </c>
      <c r="K4993" t="str">
        <f>VLOOKUP(H4993, [1]Products!B:E, 2, FALSE)</f>
        <v>Cinnamon Swirls</v>
      </c>
      <c r="L4993" s="2">
        <f>VLOOKUP(H4993, [1]Products!B:D, 3, FALSE)</f>
        <v>10</v>
      </c>
      <c r="M4993" s="2">
        <f>Table1[[#This Row],[Quantity Purchased]] * Table1[[#This Row],[Unit Price]]</f>
        <v>392</v>
      </c>
      <c r="N4993" s="2">
        <f>VLOOKUP(H4993, [1]Products!B:E, 4, FALSE)</f>
        <v>14</v>
      </c>
      <c r="O4993" t="str">
        <f>TEXT(Table1[[#This Row],[Transaction Date]], "yyyy-mm")</f>
        <v>2024-04</v>
      </c>
      <c r="P4993" s="1">
        <f ca="1">YEAR(TODAY()) - YEAR(Table1[[#This Row],[Buyer Date of Birth]])</f>
        <v>25</v>
      </c>
      <c r="Q4993" s="2">
        <f>Table1[[#This Row],[Total Revenue]] - Table1[[#This Row],[Total Cost]]</f>
        <v>382</v>
      </c>
    </row>
    <row r="4994" spans="1:17" x14ac:dyDescent="0.25">
      <c r="A4994" s="1">
        <v>45359</v>
      </c>
      <c r="B4994" t="s">
        <v>562</v>
      </c>
      <c r="C4994" t="s">
        <v>578</v>
      </c>
      <c r="D4994" t="s">
        <v>20</v>
      </c>
      <c r="E4994" s="1">
        <v>25161</v>
      </c>
      <c r="F4994" t="s">
        <v>28</v>
      </c>
      <c r="G4994">
        <v>121</v>
      </c>
      <c r="H4994" t="s">
        <v>66</v>
      </c>
      <c r="I4994" t="s">
        <v>36</v>
      </c>
      <c r="J4994" t="s">
        <v>24</v>
      </c>
      <c r="K4994" t="str">
        <f>VLOOKUP(H4994, [1]Products!B:E, 2, FALSE)</f>
        <v>Oatmeal Cookies</v>
      </c>
      <c r="L4994" s="2">
        <f>VLOOKUP(H4994, [1]Products!B:D, 3, FALSE)</f>
        <v>19</v>
      </c>
      <c r="M4994" s="2">
        <f>Table1[[#This Row],[Quantity Purchased]] * Table1[[#This Row],[Unit Price]]</f>
        <v>2783</v>
      </c>
      <c r="N4994" s="2">
        <f>VLOOKUP(H4994, [1]Products!B:E, 4, FALSE)</f>
        <v>23</v>
      </c>
      <c r="O4994" t="str">
        <f>TEXT(Table1[[#This Row],[Transaction Date]], "yyyy-mm")</f>
        <v>2024-03</v>
      </c>
      <c r="P4994" s="1">
        <f ca="1">YEAR(TODAY()) - YEAR(Table1[[#This Row],[Buyer Date of Birth]])</f>
        <v>57</v>
      </c>
      <c r="Q4994" s="2">
        <f>Table1[[#This Row],[Total Revenue]] - Table1[[#This Row],[Total Cost]]</f>
        <v>2764</v>
      </c>
    </row>
    <row r="4995" spans="1:17" x14ac:dyDescent="0.25">
      <c r="A4995" s="1">
        <v>45395</v>
      </c>
      <c r="B4995" t="s">
        <v>499</v>
      </c>
      <c r="C4995" t="s">
        <v>787</v>
      </c>
      <c r="D4995" t="s">
        <v>78</v>
      </c>
      <c r="E4995" s="1">
        <v>20650</v>
      </c>
      <c r="F4995" t="s">
        <v>21</v>
      </c>
      <c r="G4995">
        <v>432</v>
      </c>
      <c r="H4995" t="s">
        <v>35</v>
      </c>
      <c r="I4995" t="s">
        <v>23</v>
      </c>
      <c r="J4995" t="s">
        <v>24</v>
      </c>
      <c r="K4995" t="str">
        <f>VLOOKUP(H4995, [1]Products!B:E, 2, FALSE)</f>
        <v>Caramel Biscuits</v>
      </c>
      <c r="L4995" s="2">
        <f>VLOOKUP(H4995, [1]Products!B:D, 3, FALSE)</f>
        <v>18</v>
      </c>
      <c r="M4995" s="2">
        <f>Table1[[#This Row],[Quantity Purchased]] * Table1[[#This Row],[Unit Price]]</f>
        <v>9504</v>
      </c>
      <c r="N4995" s="2">
        <f>VLOOKUP(H4995, [1]Products!B:E, 4, FALSE)</f>
        <v>22</v>
      </c>
      <c r="O4995" t="str">
        <f>TEXT(Table1[[#This Row],[Transaction Date]], "yyyy-mm")</f>
        <v>2024-04</v>
      </c>
      <c r="P4995" s="1">
        <f ca="1">YEAR(TODAY()) - YEAR(Table1[[#This Row],[Buyer Date of Birth]])</f>
        <v>69</v>
      </c>
      <c r="Q4995" s="2">
        <f>Table1[[#This Row],[Total Revenue]] - Table1[[#This Row],[Total Cost]]</f>
        <v>9486</v>
      </c>
    </row>
    <row r="4996" spans="1:17" x14ac:dyDescent="0.25">
      <c r="A4996" s="1">
        <v>45504</v>
      </c>
      <c r="B4996" t="s">
        <v>300</v>
      </c>
      <c r="C4996" t="s">
        <v>1007</v>
      </c>
      <c r="D4996" t="s">
        <v>45</v>
      </c>
      <c r="E4996" s="1">
        <v>19506</v>
      </c>
      <c r="F4996" t="s">
        <v>21</v>
      </c>
      <c r="G4996">
        <v>140</v>
      </c>
      <c r="H4996" t="s">
        <v>63</v>
      </c>
      <c r="I4996" t="s">
        <v>30</v>
      </c>
      <c r="J4996" t="s">
        <v>24</v>
      </c>
      <c r="K4996" t="str">
        <f>VLOOKUP(H4996, [1]Products!B:E, 2, FALSE)</f>
        <v>Vanilla Wafers</v>
      </c>
      <c r="L4996" s="2">
        <f>VLOOKUP(H4996, [1]Products!B:D, 3, FALSE)</f>
        <v>18</v>
      </c>
      <c r="M4996" s="2">
        <f>Table1[[#This Row],[Quantity Purchased]] * Table1[[#This Row],[Unit Price]]</f>
        <v>5040</v>
      </c>
      <c r="N4996" s="2">
        <f>VLOOKUP(H4996, [1]Products!B:E, 4, FALSE)</f>
        <v>36</v>
      </c>
      <c r="O4996" t="str">
        <f>TEXT(Table1[[#This Row],[Transaction Date]], "yyyy-mm")</f>
        <v>2024-07</v>
      </c>
      <c r="P4996" s="1">
        <f ca="1">YEAR(TODAY()) - YEAR(Table1[[#This Row],[Buyer Date of Birth]])</f>
        <v>72</v>
      </c>
      <c r="Q4996" s="2">
        <f>Table1[[#This Row],[Total Revenue]] - Table1[[#This Row],[Total Cost]]</f>
        <v>5022</v>
      </c>
    </row>
    <row r="4997" spans="1:17" x14ac:dyDescent="0.25">
      <c r="A4997" s="1">
        <v>45504</v>
      </c>
      <c r="B4997" t="s">
        <v>460</v>
      </c>
      <c r="C4997" t="s">
        <v>1111</v>
      </c>
      <c r="D4997" t="s">
        <v>20</v>
      </c>
      <c r="E4997" s="1">
        <v>23773</v>
      </c>
      <c r="F4997" t="s">
        <v>28</v>
      </c>
      <c r="G4997">
        <v>339</v>
      </c>
      <c r="H4997" t="s">
        <v>66</v>
      </c>
      <c r="I4997" t="s">
        <v>36</v>
      </c>
      <c r="J4997" t="s">
        <v>24</v>
      </c>
      <c r="K4997" t="str">
        <f>VLOOKUP(H4997, [1]Products!B:E, 2, FALSE)</f>
        <v>Oatmeal Cookies</v>
      </c>
      <c r="L4997" s="2">
        <f>VLOOKUP(H4997, [1]Products!B:D, 3, FALSE)</f>
        <v>19</v>
      </c>
      <c r="M4997" s="2">
        <f>Table1[[#This Row],[Quantity Purchased]] * Table1[[#This Row],[Unit Price]]</f>
        <v>7797</v>
      </c>
      <c r="N4997" s="2">
        <f>VLOOKUP(H4997, [1]Products!B:E, 4, FALSE)</f>
        <v>23</v>
      </c>
      <c r="O4997" t="str">
        <f>TEXT(Table1[[#This Row],[Transaction Date]], "yyyy-mm")</f>
        <v>2024-07</v>
      </c>
      <c r="P4997" s="1">
        <f ca="1">YEAR(TODAY()) - YEAR(Table1[[#This Row],[Buyer Date of Birth]])</f>
        <v>60</v>
      </c>
      <c r="Q4997" s="2">
        <f>Table1[[#This Row],[Total Revenue]] - Table1[[#This Row],[Total Cost]]</f>
        <v>7778</v>
      </c>
    </row>
    <row r="4998" spans="1:17" x14ac:dyDescent="0.25">
      <c r="A4998" s="1">
        <v>45423</v>
      </c>
      <c r="B4998" t="s">
        <v>463</v>
      </c>
      <c r="C4998" t="s">
        <v>159</v>
      </c>
      <c r="D4998" t="s">
        <v>84</v>
      </c>
      <c r="E4998" s="1">
        <v>17370</v>
      </c>
      <c r="F4998" t="s">
        <v>28</v>
      </c>
      <c r="G4998">
        <v>92</v>
      </c>
      <c r="H4998" t="s">
        <v>54</v>
      </c>
      <c r="I4998" t="s">
        <v>23</v>
      </c>
      <c r="J4998" t="s">
        <v>24</v>
      </c>
      <c r="K4998" t="str">
        <f>VLOOKUP(H4998, [1]Products!B:E, 2, FALSE)</f>
        <v>Lemon Crisps</v>
      </c>
      <c r="L4998" s="2">
        <f>VLOOKUP(H4998, [1]Products!B:D, 3, FALSE)</f>
        <v>7</v>
      </c>
      <c r="M4998" s="2">
        <f>Table1[[#This Row],[Quantity Purchased]] * Table1[[#This Row],[Unit Price]]</f>
        <v>828</v>
      </c>
      <c r="N4998" s="2">
        <f>VLOOKUP(H4998, [1]Products!B:E, 4, FALSE)</f>
        <v>9</v>
      </c>
      <c r="O4998" t="str">
        <f>TEXT(Table1[[#This Row],[Transaction Date]], "yyyy-mm")</f>
        <v>2024-05</v>
      </c>
      <c r="P4998" s="1">
        <f ca="1">YEAR(TODAY()) - YEAR(Table1[[#This Row],[Buyer Date of Birth]])</f>
        <v>78</v>
      </c>
      <c r="Q4998" s="2">
        <f>Table1[[#This Row],[Total Revenue]] - Table1[[#This Row],[Total Cost]]</f>
        <v>821</v>
      </c>
    </row>
    <row r="4999" spans="1:17" x14ac:dyDescent="0.25">
      <c r="A4999" s="1">
        <v>45456</v>
      </c>
      <c r="B4999" t="s">
        <v>236</v>
      </c>
      <c r="C4999" t="s">
        <v>69</v>
      </c>
      <c r="D4999" t="s">
        <v>84</v>
      </c>
      <c r="E4999" s="1">
        <v>33320</v>
      </c>
      <c r="F4999" t="s">
        <v>28</v>
      </c>
      <c r="G4999">
        <v>436</v>
      </c>
      <c r="H4999" t="s">
        <v>41</v>
      </c>
      <c r="I4999" t="s">
        <v>30</v>
      </c>
      <c r="J4999" t="s">
        <v>24</v>
      </c>
      <c r="K4999" t="str">
        <f>VLOOKUP(H4999, [1]Products!B:E, 2, FALSE)</f>
        <v>Ginger Snaps</v>
      </c>
      <c r="L4999" s="2">
        <f>VLOOKUP(H4999, [1]Products!B:D, 3, FALSE)</f>
        <v>14</v>
      </c>
      <c r="M4999" s="2">
        <f>Table1[[#This Row],[Quantity Purchased]] * Table1[[#This Row],[Unit Price]]</f>
        <v>12208</v>
      </c>
      <c r="N4999" s="2">
        <f>VLOOKUP(H4999, [1]Products!B:E, 4, FALSE)</f>
        <v>28</v>
      </c>
      <c r="O4999" t="str">
        <f>TEXT(Table1[[#This Row],[Transaction Date]], "yyyy-mm")</f>
        <v>2024-06</v>
      </c>
      <c r="P4999" s="1">
        <f ca="1">YEAR(TODAY()) - YEAR(Table1[[#This Row],[Buyer Date of Birth]])</f>
        <v>34</v>
      </c>
      <c r="Q4999" s="2">
        <f>Table1[[#This Row],[Total Revenue]] - Table1[[#This Row],[Total Cost]]</f>
        <v>12194</v>
      </c>
    </row>
    <row r="5000" spans="1:17" x14ac:dyDescent="0.25">
      <c r="A5000" s="1">
        <v>45497</v>
      </c>
      <c r="B5000" t="s">
        <v>1240</v>
      </c>
      <c r="C5000" t="s">
        <v>572</v>
      </c>
      <c r="D5000" t="s">
        <v>62</v>
      </c>
      <c r="E5000" s="1">
        <v>31024</v>
      </c>
      <c r="F5000" t="s">
        <v>40</v>
      </c>
      <c r="G5000">
        <v>239</v>
      </c>
      <c r="H5000" t="s">
        <v>35</v>
      </c>
      <c r="I5000" t="s">
        <v>36</v>
      </c>
      <c r="J5000" t="s">
        <v>24</v>
      </c>
      <c r="K5000" t="str">
        <f>VLOOKUP(H5000, [1]Products!B:E, 2, FALSE)</f>
        <v>Caramel Biscuits</v>
      </c>
      <c r="L5000" s="2">
        <f>VLOOKUP(H5000, [1]Products!B:D, 3, FALSE)</f>
        <v>18</v>
      </c>
      <c r="M5000" s="2">
        <f>Table1[[#This Row],[Quantity Purchased]] * Table1[[#This Row],[Unit Price]]</f>
        <v>5258</v>
      </c>
      <c r="N5000" s="2">
        <f>VLOOKUP(H5000, [1]Products!B:E, 4, FALSE)</f>
        <v>22</v>
      </c>
      <c r="O5000" t="str">
        <f>TEXT(Table1[[#This Row],[Transaction Date]], "yyyy-mm")</f>
        <v>2024-07</v>
      </c>
      <c r="P5000" s="1">
        <f ca="1">YEAR(TODAY()) - YEAR(Table1[[#This Row],[Buyer Date of Birth]])</f>
        <v>41</v>
      </c>
      <c r="Q5000" s="2">
        <f>Table1[[#This Row],[Total Revenue]] - Table1[[#This Row],[Total Cost]]</f>
        <v>5240</v>
      </c>
    </row>
    <row r="5001" spans="1:17" x14ac:dyDescent="0.25">
      <c r="A5001" s="1">
        <v>45404</v>
      </c>
      <c r="B5001" t="s">
        <v>56</v>
      </c>
      <c r="C5001" t="s">
        <v>39</v>
      </c>
      <c r="D5001" t="s">
        <v>84</v>
      </c>
      <c r="E5001" s="1">
        <v>35722</v>
      </c>
      <c r="F5001" t="s">
        <v>28</v>
      </c>
      <c r="G5001">
        <v>327</v>
      </c>
      <c r="H5001" t="s">
        <v>41</v>
      </c>
      <c r="I5001" t="s">
        <v>23</v>
      </c>
      <c r="J5001" t="s">
        <v>24</v>
      </c>
      <c r="K5001" t="str">
        <f>VLOOKUP(H5001, [1]Products!B:E, 2, FALSE)</f>
        <v>Ginger Snaps</v>
      </c>
      <c r="L5001" s="2">
        <f>VLOOKUP(H5001, [1]Products!B:D, 3, FALSE)</f>
        <v>14</v>
      </c>
      <c r="M5001" s="2">
        <f>Table1[[#This Row],[Quantity Purchased]] * Table1[[#This Row],[Unit Price]]</f>
        <v>9156</v>
      </c>
      <c r="N5001" s="2">
        <f>VLOOKUP(H5001, [1]Products!B:E, 4, FALSE)</f>
        <v>28</v>
      </c>
      <c r="O5001" t="str">
        <f>TEXT(Table1[[#This Row],[Transaction Date]], "yyyy-mm")</f>
        <v>2024-04</v>
      </c>
      <c r="P5001" s="1">
        <f ca="1">YEAR(TODAY()) - YEAR(Table1[[#This Row],[Buyer Date of Birth]])</f>
        <v>28</v>
      </c>
      <c r="Q5001" s="2">
        <f>Table1[[#This Row],[Total Revenue]] - Table1[[#This Row],[Total Cost]]</f>
        <v>9142</v>
      </c>
    </row>
    <row r="5002" spans="1:17" x14ac:dyDescent="0.25">
      <c r="A5002" s="1">
        <v>45499</v>
      </c>
      <c r="B5002" t="s">
        <v>484</v>
      </c>
      <c r="C5002" t="s">
        <v>1441</v>
      </c>
      <c r="D5002" t="s">
        <v>45</v>
      </c>
      <c r="E5002" s="1">
        <v>24244</v>
      </c>
      <c r="F5002" t="s">
        <v>75</v>
      </c>
      <c r="G5002">
        <v>172</v>
      </c>
      <c r="H5002" t="s">
        <v>41</v>
      </c>
      <c r="I5002" t="s">
        <v>30</v>
      </c>
      <c r="J5002" t="s">
        <v>24</v>
      </c>
      <c r="K5002" t="str">
        <f>VLOOKUP(H5002, [1]Products!B:E, 2, FALSE)</f>
        <v>Ginger Snaps</v>
      </c>
      <c r="L5002" s="2">
        <f>VLOOKUP(H5002, [1]Products!B:D, 3, FALSE)</f>
        <v>14</v>
      </c>
      <c r="M5002" s="2">
        <f>Table1[[#This Row],[Quantity Purchased]] * Table1[[#This Row],[Unit Price]]</f>
        <v>4816</v>
      </c>
      <c r="N5002" s="2">
        <f>VLOOKUP(H5002, [1]Products!B:E, 4, FALSE)</f>
        <v>28</v>
      </c>
      <c r="O5002" t="str">
        <f>TEXT(Table1[[#This Row],[Transaction Date]], "yyyy-mm")</f>
        <v>2024-07</v>
      </c>
      <c r="P5002" s="1">
        <f ca="1">YEAR(TODAY()) - YEAR(Table1[[#This Row],[Buyer Date of Birth]])</f>
        <v>59</v>
      </c>
      <c r="Q5002" s="2">
        <f>Table1[[#This Row],[Total Revenue]] - Table1[[#This Row],[Total Cost]]</f>
        <v>4802</v>
      </c>
    </row>
    <row r="5003" spans="1:17" x14ac:dyDescent="0.25">
      <c r="A5003" s="1">
        <v>45489</v>
      </c>
      <c r="B5003" t="s">
        <v>166</v>
      </c>
      <c r="C5003" t="s">
        <v>872</v>
      </c>
      <c r="D5003" t="s">
        <v>62</v>
      </c>
      <c r="E5003" s="1">
        <v>18500</v>
      </c>
      <c r="F5003" t="s">
        <v>28</v>
      </c>
      <c r="G5003">
        <v>385</v>
      </c>
      <c r="H5003" t="s">
        <v>35</v>
      </c>
      <c r="I5003" t="s">
        <v>36</v>
      </c>
      <c r="J5003" t="s">
        <v>24</v>
      </c>
      <c r="K5003" t="str">
        <f>VLOOKUP(H5003, [1]Products!B:E, 2, FALSE)</f>
        <v>Caramel Biscuits</v>
      </c>
      <c r="L5003" s="2">
        <f>VLOOKUP(H5003, [1]Products!B:D, 3, FALSE)</f>
        <v>18</v>
      </c>
      <c r="M5003" s="2">
        <f>Table1[[#This Row],[Quantity Purchased]] * Table1[[#This Row],[Unit Price]]</f>
        <v>8470</v>
      </c>
      <c r="N5003" s="2">
        <f>VLOOKUP(H5003, [1]Products!B:E, 4, FALSE)</f>
        <v>22</v>
      </c>
      <c r="O5003" t="str">
        <f>TEXT(Table1[[#This Row],[Transaction Date]], "yyyy-mm")</f>
        <v>2024-07</v>
      </c>
      <c r="P5003" s="1">
        <f ca="1">YEAR(TODAY()) - YEAR(Table1[[#This Row],[Buyer Date of Birth]])</f>
        <v>75</v>
      </c>
      <c r="Q5003" s="2">
        <f>Table1[[#This Row],[Total Revenue]] - Table1[[#This Row],[Total Cost]]</f>
        <v>8452</v>
      </c>
    </row>
    <row r="5004" spans="1:17" x14ac:dyDescent="0.25">
      <c r="A5004" s="1">
        <v>45485</v>
      </c>
      <c r="B5004" t="s">
        <v>579</v>
      </c>
      <c r="C5004" t="s">
        <v>1294</v>
      </c>
      <c r="D5004" t="s">
        <v>45</v>
      </c>
      <c r="E5004" s="1">
        <v>25720</v>
      </c>
      <c r="F5004" t="s">
        <v>40</v>
      </c>
      <c r="G5004">
        <v>60</v>
      </c>
      <c r="H5004" t="s">
        <v>49</v>
      </c>
      <c r="I5004" t="s">
        <v>23</v>
      </c>
      <c r="J5004" t="s">
        <v>24</v>
      </c>
      <c r="K5004" t="str">
        <f>VLOOKUP(H5004, [1]Products!B:E, 2, FALSE)</f>
        <v>Butter Crunch</v>
      </c>
      <c r="L5004" s="2">
        <f>VLOOKUP(H5004, [1]Products!B:D, 3, FALSE)</f>
        <v>10</v>
      </c>
      <c r="M5004" s="2">
        <f>Table1[[#This Row],[Quantity Purchased]] * Table1[[#This Row],[Unit Price]]</f>
        <v>660</v>
      </c>
      <c r="N5004" s="2">
        <f>VLOOKUP(H5004, [1]Products!B:E, 4, FALSE)</f>
        <v>11</v>
      </c>
      <c r="O5004" t="str">
        <f>TEXT(Table1[[#This Row],[Transaction Date]], "yyyy-mm")</f>
        <v>2024-07</v>
      </c>
      <c r="P5004" s="1">
        <f ca="1">YEAR(TODAY()) - YEAR(Table1[[#This Row],[Buyer Date of Birth]])</f>
        <v>55</v>
      </c>
      <c r="Q5004" s="2">
        <f>Table1[[#This Row],[Total Revenue]] - Table1[[#This Row],[Total Cost]]</f>
        <v>650</v>
      </c>
    </row>
    <row r="5005" spans="1:17" x14ac:dyDescent="0.25">
      <c r="A5005" s="1">
        <v>45343</v>
      </c>
      <c r="B5005" t="s">
        <v>1176</v>
      </c>
      <c r="C5005" t="s">
        <v>344</v>
      </c>
      <c r="D5005" t="s">
        <v>78</v>
      </c>
      <c r="E5005" s="1">
        <v>28071</v>
      </c>
      <c r="F5005" t="s">
        <v>21</v>
      </c>
      <c r="G5005">
        <v>318</v>
      </c>
      <c r="H5005" t="s">
        <v>72</v>
      </c>
      <c r="I5005" t="s">
        <v>30</v>
      </c>
      <c r="J5005" t="s">
        <v>24</v>
      </c>
      <c r="K5005" t="str">
        <f>VLOOKUP(H5005, [1]Products!B:E, 2, FALSE)</f>
        <v>Choco Delight</v>
      </c>
      <c r="L5005" s="2">
        <f>VLOOKUP(H5005, [1]Products!B:D, 3, FALSE)</f>
        <v>3</v>
      </c>
      <c r="M5005" s="2">
        <f>Table1[[#This Row],[Quantity Purchased]] * Table1[[#This Row],[Unit Price]]</f>
        <v>1590</v>
      </c>
      <c r="N5005" s="2">
        <f>VLOOKUP(H5005, [1]Products!B:E, 4, FALSE)</f>
        <v>5</v>
      </c>
      <c r="O5005" t="str">
        <f>TEXT(Table1[[#This Row],[Transaction Date]], "yyyy-mm")</f>
        <v>2024-02</v>
      </c>
      <c r="P5005" s="1">
        <f ca="1">YEAR(TODAY()) - YEAR(Table1[[#This Row],[Buyer Date of Birth]])</f>
        <v>49</v>
      </c>
      <c r="Q5005" s="2">
        <f>Table1[[#This Row],[Total Revenue]] - Table1[[#This Row],[Total Cost]]</f>
        <v>1587</v>
      </c>
    </row>
    <row r="5006" spans="1:17" x14ac:dyDescent="0.25">
      <c r="A5006" s="1">
        <v>45458</v>
      </c>
      <c r="B5006" t="s">
        <v>204</v>
      </c>
      <c r="C5006" t="s">
        <v>163</v>
      </c>
      <c r="D5006" t="s">
        <v>84</v>
      </c>
      <c r="E5006" s="1">
        <v>35983</v>
      </c>
      <c r="F5006" t="s">
        <v>28</v>
      </c>
      <c r="G5006">
        <v>279</v>
      </c>
      <c r="H5006" t="s">
        <v>35</v>
      </c>
      <c r="I5006" t="s">
        <v>36</v>
      </c>
      <c r="J5006" t="s">
        <v>31</v>
      </c>
      <c r="K5006" t="str">
        <f>VLOOKUP(H5006, [1]Products!B:E, 2, FALSE)</f>
        <v>Caramel Biscuits</v>
      </c>
      <c r="L5006" s="2">
        <f>VLOOKUP(H5006, [1]Products!B:D, 3, FALSE)</f>
        <v>18</v>
      </c>
      <c r="M5006" s="2">
        <f>Table1[[#This Row],[Quantity Purchased]] * Table1[[#This Row],[Unit Price]]</f>
        <v>6138</v>
      </c>
      <c r="N5006" s="2">
        <f>VLOOKUP(H5006, [1]Products!B:E, 4, FALSE)</f>
        <v>22</v>
      </c>
      <c r="O5006" t="str">
        <f>TEXT(Table1[[#This Row],[Transaction Date]], "yyyy-mm")</f>
        <v>2024-06</v>
      </c>
      <c r="P5006" s="1">
        <f ca="1">YEAR(TODAY()) - YEAR(Table1[[#This Row],[Buyer Date of Birth]])</f>
        <v>27</v>
      </c>
      <c r="Q5006" s="2">
        <f>Table1[[#This Row],[Total Revenue]] - Table1[[#This Row],[Total Cost]]</f>
        <v>6120</v>
      </c>
    </row>
    <row r="5007" spans="1:17" x14ac:dyDescent="0.25">
      <c r="A5007" s="1">
        <v>45322</v>
      </c>
      <c r="B5007" t="s">
        <v>171</v>
      </c>
      <c r="C5007" t="s">
        <v>252</v>
      </c>
      <c r="D5007" t="s">
        <v>84</v>
      </c>
      <c r="E5007" s="1">
        <v>27003</v>
      </c>
      <c r="F5007" t="s">
        <v>28</v>
      </c>
      <c r="G5007">
        <v>257</v>
      </c>
      <c r="H5007" t="s">
        <v>71</v>
      </c>
      <c r="I5007" t="s">
        <v>23</v>
      </c>
      <c r="J5007" t="s">
        <v>24</v>
      </c>
      <c r="K5007" t="str">
        <f>VLOOKUP(H5007, [1]Products!B:E, 2, FALSE)</f>
        <v>Peanut Butter Bites</v>
      </c>
      <c r="L5007" s="2">
        <f>VLOOKUP(H5007, [1]Products!B:D, 3, FALSE)</f>
        <v>5</v>
      </c>
      <c r="M5007" s="2">
        <f>Table1[[#This Row],[Quantity Purchased]] * Table1[[#This Row],[Unit Price]]</f>
        <v>1799</v>
      </c>
      <c r="N5007" s="2">
        <f>VLOOKUP(H5007, [1]Products!B:E, 4, FALSE)</f>
        <v>7</v>
      </c>
      <c r="O5007" t="str">
        <f>TEXT(Table1[[#This Row],[Transaction Date]], "yyyy-mm")</f>
        <v>2024-01</v>
      </c>
      <c r="P5007" s="1">
        <f ca="1">YEAR(TODAY()) - YEAR(Table1[[#This Row],[Buyer Date of Birth]])</f>
        <v>52</v>
      </c>
      <c r="Q5007" s="2">
        <f>Table1[[#This Row],[Total Revenue]] - Table1[[#This Row],[Total Cost]]</f>
        <v>1794</v>
      </c>
    </row>
    <row r="5008" spans="1:17" x14ac:dyDescent="0.25">
      <c r="A5008" s="1">
        <v>45446</v>
      </c>
      <c r="B5008" t="s">
        <v>278</v>
      </c>
      <c r="C5008" t="s">
        <v>592</v>
      </c>
      <c r="D5008" t="s">
        <v>100</v>
      </c>
      <c r="E5008" s="1">
        <v>28329</v>
      </c>
      <c r="F5008" t="s">
        <v>21</v>
      </c>
      <c r="G5008">
        <v>349</v>
      </c>
      <c r="H5008" t="s">
        <v>49</v>
      </c>
      <c r="I5008" t="s">
        <v>30</v>
      </c>
      <c r="J5008" t="s">
        <v>24</v>
      </c>
      <c r="K5008" t="str">
        <f>VLOOKUP(H5008, [1]Products!B:E, 2, FALSE)</f>
        <v>Butter Crunch</v>
      </c>
      <c r="L5008" s="2">
        <f>VLOOKUP(H5008, [1]Products!B:D, 3, FALSE)</f>
        <v>10</v>
      </c>
      <c r="M5008" s="2">
        <f>Table1[[#This Row],[Quantity Purchased]] * Table1[[#This Row],[Unit Price]]</f>
        <v>3839</v>
      </c>
      <c r="N5008" s="2">
        <f>VLOOKUP(H5008, [1]Products!B:E, 4, FALSE)</f>
        <v>11</v>
      </c>
      <c r="O5008" t="str">
        <f>TEXT(Table1[[#This Row],[Transaction Date]], "yyyy-mm")</f>
        <v>2024-06</v>
      </c>
      <c r="P5008" s="1">
        <f ca="1">YEAR(TODAY()) - YEAR(Table1[[#This Row],[Buyer Date of Birth]])</f>
        <v>48</v>
      </c>
      <c r="Q5008" s="2">
        <f>Table1[[#This Row],[Total Revenue]] - Table1[[#This Row],[Total Cost]]</f>
        <v>3829</v>
      </c>
    </row>
    <row r="5009" spans="1:17" x14ac:dyDescent="0.25">
      <c r="A5009" s="1">
        <v>45488</v>
      </c>
      <c r="B5009" t="s">
        <v>579</v>
      </c>
      <c r="C5009" t="s">
        <v>940</v>
      </c>
      <c r="D5009" t="s">
        <v>78</v>
      </c>
      <c r="E5009" s="1">
        <v>35454</v>
      </c>
      <c r="F5009" t="s">
        <v>28</v>
      </c>
      <c r="G5009">
        <v>357</v>
      </c>
      <c r="H5009" t="s">
        <v>49</v>
      </c>
      <c r="I5009" t="s">
        <v>36</v>
      </c>
      <c r="J5009" t="s">
        <v>24</v>
      </c>
      <c r="K5009" t="str">
        <f>VLOOKUP(H5009, [1]Products!B:E, 2, FALSE)</f>
        <v>Butter Crunch</v>
      </c>
      <c r="L5009" s="2">
        <f>VLOOKUP(H5009, [1]Products!B:D, 3, FALSE)</f>
        <v>10</v>
      </c>
      <c r="M5009" s="2">
        <f>Table1[[#This Row],[Quantity Purchased]] * Table1[[#This Row],[Unit Price]]</f>
        <v>3927</v>
      </c>
      <c r="N5009" s="2">
        <f>VLOOKUP(H5009, [1]Products!B:E, 4, FALSE)</f>
        <v>11</v>
      </c>
      <c r="O5009" t="str">
        <f>TEXT(Table1[[#This Row],[Transaction Date]], "yyyy-mm")</f>
        <v>2024-07</v>
      </c>
      <c r="P5009" s="1">
        <f ca="1">YEAR(TODAY()) - YEAR(Table1[[#This Row],[Buyer Date of Birth]])</f>
        <v>28</v>
      </c>
      <c r="Q5009" s="2">
        <f>Table1[[#This Row],[Total Revenue]] - Table1[[#This Row],[Total Cost]]</f>
        <v>3917</v>
      </c>
    </row>
    <row r="5010" spans="1:17" x14ac:dyDescent="0.25">
      <c r="A5010" s="1">
        <v>45471</v>
      </c>
      <c r="B5010" t="s">
        <v>1245</v>
      </c>
      <c r="C5010" t="s">
        <v>988</v>
      </c>
      <c r="D5010" t="s">
        <v>53</v>
      </c>
      <c r="E5010" s="1">
        <v>31153</v>
      </c>
      <c r="F5010" t="s">
        <v>21</v>
      </c>
      <c r="G5010">
        <v>178</v>
      </c>
      <c r="H5010" t="s">
        <v>41</v>
      </c>
      <c r="I5010" t="s">
        <v>23</v>
      </c>
      <c r="J5010" t="s">
        <v>24</v>
      </c>
      <c r="K5010" t="str">
        <f>VLOOKUP(H5010, [1]Products!B:E, 2, FALSE)</f>
        <v>Ginger Snaps</v>
      </c>
      <c r="L5010" s="2">
        <f>VLOOKUP(H5010, [1]Products!B:D, 3, FALSE)</f>
        <v>14</v>
      </c>
      <c r="M5010" s="2">
        <f>Table1[[#This Row],[Quantity Purchased]] * Table1[[#This Row],[Unit Price]]</f>
        <v>4984</v>
      </c>
      <c r="N5010" s="2">
        <f>VLOOKUP(H5010, [1]Products!B:E, 4, FALSE)</f>
        <v>28</v>
      </c>
      <c r="O5010" t="str">
        <f>TEXT(Table1[[#This Row],[Transaction Date]], "yyyy-mm")</f>
        <v>2024-06</v>
      </c>
      <c r="P5010" s="1">
        <f ca="1">YEAR(TODAY()) - YEAR(Table1[[#This Row],[Buyer Date of Birth]])</f>
        <v>40</v>
      </c>
      <c r="Q5010" s="2">
        <f>Table1[[#This Row],[Total Revenue]] - Table1[[#This Row],[Total Cost]]</f>
        <v>4970</v>
      </c>
    </row>
    <row r="5011" spans="1:17" x14ac:dyDescent="0.25">
      <c r="A5011" s="1">
        <v>45323</v>
      </c>
      <c r="B5011" t="s">
        <v>203</v>
      </c>
      <c r="C5011" t="s">
        <v>1027</v>
      </c>
      <c r="D5011" t="s">
        <v>84</v>
      </c>
      <c r="E5011" s="1">
        <v>38805</v>
      </c>
      <c r="F5011" t="s">
        <v>75</v>
      </c>
      <c r="G5011">
        <v>482</v>
      </c>
      <c r="H5011" t="s">
        <v>49</v>
      </c>
      <c r="I5011" t="s">
        <v>30</v>
      </c>
      <c r="J5011" t="s">
        <v>24</v>
      </c>
      <c r="K5011" t="str">
        <f>VLOOKUP(H5011, [1]Products!B:E, 2, FALSE)</f>
        <v>Butter Crunch</v>
      </c>
      <c r="L5011" s="2">
        <f>VLOOKUP(H5011, [1]Products!B:D, 3, FALSE)</f>
        <v>10</v>
      </c>
      <c r="M5011" s="2">
        <f>Table1[[#This Row],[Quantity Purchased]] * Table1[[#This Row],[Unit Price]]</f>
        <v>5302</v>
      </c>
      <c r="N5011" s="2">
        <f>VLOOKUP(H5011, [1]Products!B:E, 4, FALSE)</f>
        <v>11</v>
      </c>
      <c r="O5011" t="str">
        <f>TEXT(Table1[[#This Row],[Transaction Date]], "yyyy-mm")</f>
        <v>2024-02</v>
      </c>
      <c r="P5011" s="1">
        <f ca="1">YEAR(TODAY()) - YEAR(Table1[[#This Row],[Buyer Date of Birth]])</f>
        <v>19</v>
      </c>
      <c r="Q5011" s="2">
        <f>Table1[[#This Row],[Total Revenue]] - Table1[[#This Row],[Total Cost]]</f>
        <v>5292</v>
      </c>
    </row>
    <row r="5012" spans="1:17" x14ac:dyDescent="0.25">
      <c r="A5012" s="1">
        <v>45333</v>
      </c>
      <c r="B5012" t="s">
        <v>79</v>
      </c>
      <c r="C5012" t="s">
        <v>159</v>
      </c>
      <c r="D5012" t="s">
        <v>78</v>
      </c>
      <c r="E5012" s="1">
        <v>30951</v>
      </c>
      <c r="F5012" t="s">
        <v>40</v>
      </c>
      <c r="G5012">
        <v>293</v>
      </c>
      <c r="H5012" t="s">
        <v>49</v>
      </c>
      <c r="I5012" t="s">
        <v>36</v>
      </c>
      <c r="J5012" t="s">
        <v>24</v>
      </c>
      <c r="K5012" t="str">
        <f>VLOOKUP(H5012, [1]Products!B:E, 2, FALSE)</f>
        <v>Butter Crunch</v>
      </c>
      <c r="L5012" s="2">
        <f>VLOOKUP(H5012, [1]Products!B:D, 3, FALSE)</f>
        <v>10</v>
      </c>
      <c r="M5012" s="2">
        <f>Table1[[#This Row],[Quantity Purchased]] * Table1[[#This Row],[Unit Price]]</f>
        <v>3223</v>
      </c>
      <c r="N5012" s="2">
        <f>VLOOKUP(H5012, [1]Products!B:E, 4, FALSE)</f>
        <v>11</v>
      </c>
      <c r="O5012" t="str">
        <f>TEXT(Table1[[#This Row],[Transaction Date]], "yyyy-mm")</f>
        <v>2024-02</v>
      </c>
      <c r="P5012" s="1">
        <f ca="1">YEAR(TODAY()) - YEAR(Table1[[#This Row],[Buyer Date of Birth]])</f>
        <v>41</v>
      </c>
      <c r="Q5012" s="2">
        <f>Table1[[#This Row],[Total Revenue]] - Table1[[#This Row],[Total Cost]]</f>
        <v>3213</v>
      </c>
    </row>
    <row r="5013" spans="1:17" x14ac:dyDescent="0.25">
      <c r="A5013" s="1">
        <v>45370</v>
      </c>
      <c r="B5013" t="s">
        <v>263</v>
      </c>
      <c r="C5013" t="s">
        <v>296</v>
      </c>
      <c r="D5013" t="s">
        <v>62</v>
      </c>
      <c r="E5013" s="1">
        <v>33469</v>
      </c>
      <c r="F5013" t="s">
        <v>21</v>
      </c>
      <c r="G5013">
        <v>272</v>
      </c>
      <c r="H5013" t="s">
        <v>72</v>
      </c>
      <c r="I5013" t="s">
        <v>23</v>
      </c>
      <c r="J5013" t="s">
        <v>24</v>
      </c>
      <c r="K5013" t="str">
        <f>VLOOKUP(H5013, [1]Products!B:E, 2, FALSE)</f>
        <v>Choco Delight</v>
      </c>
      <c r="L5013" s="2">
        <f>VLOOKUP(H5013, [1]Products!B:D, 3, FALSE)</f>
        <v>3</v>
      </c>
      <c r="M5013" s="2">
        <f>Table1[[#This Row],[Quantity Purchased]] * Table1[[#This Row],[Unit Price]]</f>
        <v>1360</v>
      </c>
      <c r="N5013" s="2">
        <f>VLOOKUP(H5013, [1]Products!B:E, 4, FALSE)</f>
        <v>5</v>
      </c>
      <c r="O5013" t="str">
        <f>TEXT(Table1[[#This Row],[Transaction Date]], "yyyy-mm")</f>
        <v>2024-03</v>
      </c>
      <c r="P5013" s="1">
        <f ca="1">YEAR(TODAY()) - YEAR(Table1[[#This Row],[Buyer Date of Birth]])</f>
        <v>34</v>
      </c>
      <c r="Q5013" s="2">
        <f>Table1[[#This Row],[Total Revenue]] - Table1[[#This Row],[Total Cost]]</f>
        <v>1357</v>
      </c>
    </row>
    <row r="5014" spans="1:17" x14ac:dyDescent="0.25">
      <c r="A5014" s="1">
        <v>45307</v>
      </c>
      <c r="B5014" t="s">
        <v>500</v>
      </c>
      <c r="C5014" t="s">
        <v>254</v>
      </c>
      <c r="D5014" t="s">
        <v>45</v>
      </c>
      <c r="E5014" s="1">
        <v>19588</v>
      </c>
      <c r="F5014" t="s">
        <v>75</v>
      </c>
      <c r="G5014">
        <v>163</v>
      </c>
      <c r="H5014" t="s">
        <v>41</v>
      </c>
      <c r="I5014" t="s">
        <v>30</v>
      </c>
      <c r="J5014" t="s">
        <v>24</v>
      </c>
      <c r="K5014" t="str">
        <f>VLOOKUP(H5014, [1]Products!B:E, 2, FALSE)</f>
        <v>Ginger Snaps</v>
      </c>
      <c r="L5014" s="2">
        <f>VLOOKUP(H5014, [1]Products!B:D, 3, FALSE)</f>
        <v>14</v>
      </c>
      <c r="M5014" s="2">
        <f>Table1[[#This Row],[Quantity Purchased]] * Table1[[#This Row],[Unit Price]]</f>
        <v>4564</v>
      </c>
      <c r="N5014" s="2">
        <f>VLOOKUP(H5014, [1]Products!B:E, 4, FALSE)</f>
        <v>28</v>
      </c>
      <c r="O5014" t="str">
        <f>TEXT(Table1[[#This Row],[Transaction Date]], "yyyy-mm")</f>
        <v>2024-01</v>
      </c>
      <c r="P5014" s="1">
        <f ca="1">YEAR(TODAY()) - YEAR(Table1[[#This Row],[Buyer Date of Birth]])</f>
        <v>72</v>
      </c>
      <c r="Q5014" s="2">
        <f>Table1[[#This Row],[Total Revenue]] - Table1[[#This Row],[Total Cost]]</f>
        <v>4550</v>
      </c>
    </row>
    <row r="5015" spans="1:17" x14ac:dyDescent="0.25">
      <c r="A5015" s="1">
        <v>45447</v>
      </c>
      <c r="B5015" t="s">
        <v>319</v>
      </c>
      <c r="C5015" t="s">
        <v>1354</v>
      </c>
      <c r="D5015" t="s">
        <v>20</v>
      </c>
      <c r="E5015" s="1">
        <v>38511</v>
      </c>
      <c r="F5015" t="s">
        <v>21</v>
      </c>
      <c r="G5015">
        <v>37</v>
      </c>
      <c r="H5015" t="s">
        <v>29</v>
      </c>
      <c r="I5015" t="s">
        <v>36</v>
      </c>
      <c r="J5015" t="s">
        <v>24</v>
      </c>
      <c r="K5015" t="str">
        <f>VLOOKUP(H5015, [1]Products!B:E, 2, FALSE)</f>
        <v>Shortbread</v>
      </c>
      <c r="L5015" s="2">
        <f>VLOOKUP(H5015, [1]Products!B:D, 3, FALSE)</f>
        <v>10</v>
      </c>
      <c r="M5015" s="2">
        <f>Table1[[#This Row],[Quantity Purchased]] * Table1[[#This Row],[Unit Price]]</f>
        <v>1665</v>
      </c>
      <c r="N5015" s="2">
        <f>VLOOKUP(H5015, [1]Products!B:E, 4, FALSE)</f>
        <v>45</v>
      </c>
      <c r="O5015" t="str">
        <f>TEXT(Table1[[#This Row],[Transaction Date]], "yyyy-mm")</f>
        <v>2024-06</v>
      </c>
      <c r="P5015" s="1">
        <f ca="1">YEAR(TODAY()) - YEAR(Table1[[#This Row],[Buyer Date of Birth]])</f>
        <v>20</v>
      </c>
      <c r="Q5015" s="2">
        <f>Table1[[#This Row],[Total Revenue]] - Table1[[#This Row],[Total Cost]]</f>
        <v>1655</v>
      </c>
    </row>
    <row r="5016" spans="1:17" x14ac:dyDescent="0.25">
      <c r="A5016" s="1">
        <v>45394</v>
      </c>
      <c r="B5016" t="s">
        <v>236</v>
      </c>
      <c r="C5016" t="s">
        <v>1442</v>
      </c>
      <c r="D5016" t="s">
        <v>78</v>
      </c>
      <c r="E5016" s="1">
        <v>29560</v>
      </c>
      <c r="F5016" t="s">
        <v>21</v>
      </c>
      <c r="G5016">
        <v>284</v>
      </c>
      <c r="H5016" t="s">
        <v>63</v>
      </c>
      <c r="I5016" t="s">
        <v>23</v>
      </c>
      <c r="J5016" t="s">
        <v>24</v>
      </c>
      <c r="K5016" t="str">
        <f>VLOOKUP(H5016, [1]Products!B:E, 2, FALSE)</f>
        <v>Vanilla Wafers</v>
      </c>
      <c r="L5016" s="2">
        <f>VLOOKUP(H5016, [1]Products!B:D, 3, FALSE)</f>
        <v>18</v>
      </c>
      <c r="M5016" s="2">
        <f>Table1[[#This Row],[Quantity Purchased]] * Table1[[#This Row],[Unit Price]]</f>
        <v>10224</v>
      </c>
      <c r="N5016" s="2">
        <f>VLOOKUP(H5016, [1]Products!B:E, 4, FALSE)</f>
        <v>36</v>
      </c>
      <c r="O5016" t="str">
        <f>TEXT(Table1[[#This Row],[Transaction Date]], "yyyy-mm")</f>
        <v>2024-04</v>
      </c>
      <c r="P5016" s="1">
        <f ca="1">YEAR(TODAY()) - YEAR(Table1[[#This Row],[Buyer Date of Birth]])</f>
        <v>45</v>
      </c>
      <c r="Q5016" s="2">
        <f>Table1[[#This Row],[Total Revenue]] - Table1[[#This Row],[Total Cost]]</f>
        <v>10206</v>
      </c>
    </row>
    <row r="5017" spans="1:17" x14ac:dyDescent="0.25">
      <c r="A5017" s="1">
        <v>45437</v>
      </c>
      <c r="B5017" t="s">
        <v>341</v>
      </c>
      <c r="C5017" t="s">
        <v>513</v>
      </c>
      <c r="D5017" t="s">
        <v>34</v>
      </c>
      <c r="E5017" s="1">
        <v>25865</v>
      </c>
      <c r="F5017" t="s">
        <v>40</v>
      </c>
      <c r="G5017">
        <v>273</v>
      </c>
      <c r="H5017" t="s">
        <v>35</v>
      </c>
      <c r="I5017" t="s">
        <v>30</v>
      </c>
      <c r="J5017" t="s">
        <v>24</v>
      </c>
      <c r="K5017" t="str">
        <f>VLOOKUP(H5017, [1]Products!B:E, 2, FALSE)</f>
        <v>Caramel Biscuits</v>
      </c>
      <c r="L5017" s="2">
        <f>VLOOKUP(H5017, [1]Products!B:D, 3, FALSE)</f>
        <v>18</v>
      </c>
      <c r="M5017" s="2">
        <f>Table1[[#This Row],[Quantity Purchased]] * Table1[[#This Row],[Unit Price]]</f>
        <v>6006</v>
      </c>
      <c r="N5017" s="2">
        <f>VLOOKUP(H5017, [1]Products!B:E, 4, FALSE)</f>
        <v>22</v>
      </c>
      <c r="O5017" t="str">
        <f>TEXT(Table1[[#This Row],[Transaction Date]], "yyyy-mm")</f>
        <v>2024-05</v>
      </c>
      <c r="P5017" s="1">
        <f ca="1">YEAR(TODAY()) - YEAR(Table1[[#This Row],[Buyer Date of Birth]])</f>
        <v>55</v>
      </c>
      <c r="Q5017" s="2">
        <f>Table1[[#This Row],[Total Revenue]] - Table1[[#This Row],[Total Cost]]</f>
        <v>5988</v>
      </c>
    </row>
    <row r="5018" spans="1:17" x14ac:dyDescent="0.25">
      <c r="A5018" s="1">
        <v>45476</v>
      </c>
      <c r="B5018" t="s">
        <v>56</v>
      </c>
      <c r="C5018" t="s">
        <v>486</v>
      </c>
      <c r="D5018" t="s">
        <v>78</v>
      </c>
      <c r="E5018" s="1">
        <v>37245</v>
      </c>
      <c r="F5018" t="s">
        <v>21</v>
      </c>
      <c r="G5018">
        <v>335</v>
      </c>
      <c r="H5018" t="s">
        <v>72</v>
      </c>
      <c r="I5018" t="s">
        <v>36</v>
      </c>
      <c r="J5018" t="s">
        <v>24</v>
      </c>
      <c r="K5018" t="str">
        <f>VLOOKUP(H5018, [1]Products!B:E, 2, FALSE)</f>
        <v>Choco Delight</v>
      </c>
      <c r="L5018" s="2">
        <f>VLOOKUP(H5018, [1]Products!B:D, 3, FALSE)</f>
        <v>3</v>
      </c>
      <c r="M5018" s="2">
        <f>Table1[[#This Row],[Quantity Purchased]] * Table1[[#This Row],[Unit Price]]</f>
        <v>1675</v>
      </c>
      <c r="N5018" s="2">
        <f>VLOOKUP(H5018, [1]Products!B:E, 4, FALSE)</f>
        <v>5</v>
      </c>
      <c r="O5018" t="str">
        <f>TEXT(Table1[[#This Row],[Transaction Date]], "yyyy-mm")</f>
        <v>2024-07</v>
      </c>
      <c r="P5018" s="1">
        <f ca="1">YEAR(TODAY()) - YEAR(Table1[[#This Row],[Buyer Date of Birth]])</f>
        <v>24</v>
      </c>
      <c r="Q5018" s="2">
        <f>Table1[[#This Row],[Total Revenue]] - Table1[[#This Row],[Total Cost]]</f>
        <v>1672</v>
      </c>
    </row>
    <row r="5019" spans="1:17" x14ac:dyDescent="0.25">
      <c r="A5019" s="1">
        <v>45434</v>
      </c>
      <c r="B5019" t="s">
        <v>90</v>
      </c>
      <c r="C5019" t="s">
        <v>93</v>
      </c>
      <c r="D5019" t="s">
        <v>89</v>
      </c>
      <c r="E5019" s="1">
        <v>34920</v>
      </c>
      <c r="F5019" t="s">
        <v>28</v>
      </c>
      <c r="G5019">
        <v>248</v>
      </c>
      <c r="H5019" t="s">
        <v>54</v>
      </c>
      <c r="I5019" t="s">
        <v>23</v>
      </c>
      <c r="J5019" t="s">
        <v>24</v>
      </c>
      <c r="K5019" t="str">
        <f>VLOOKUP(H5019, [1]Products!B:E, 2, FALSE)</f>
        <v>Lemon Crisps</v>
      </c>
      <c r="L5019" s="2">
        <f>VLOOKUP(H5019, [1]Products!B:D, 3, FALSE)</f>
        <v>7</v>
      </c>
      <c r="M5019" s="2">
        <f>Table1[[#This Row],[Quantity Purchased]] * Table1[[#This Row],[Unit Price]]</f>
        <v>2232</v>
      </c>
      <c r="N5019" s="2">
        <f>VLOOKUP(H5019, [1]Products!B:E, 4, FALSE)</f>
        <v>9</v>
      </c>
      <c r="O5019" t="str">
        <f>TEXT(Table1[[#This Row],[Transaction Date]], "yyyy-mm")</f>
        <v>2024-05</v>
      </c>
      <c r="P5019" s="1">
        <f ca="1">YEAR(TODAY()) - YEAR(Table1[[#This Row],[Buyer Date of Birth]])</f>
        <v>30</v>
      </c>
      <c r="Q5019" s="2">
        <f>Table1[[#This Row],[Total Revenue]] - Table1[[#This Row],[Total Cost]]</f>
        <v>2225</v>
      </c>
    </row>
    <row r="5020" spans="1:17" x14ac:dyDescent="0.25">
      <c r="A5020" s="1">
        <v>45324</v>
      </c>
      <c r="B5020" t="s">
        <v>598</v>
      </c>
      <c r="C5020" t="s">
        <v>346</v>
      </c>
      <c r="D5020" t="s">
        <v>20</v>
      </c>
      <c r="E5020" s="1">
        <v>19956</v>
      </c>
      <c r="F5020" t="s">
        <v>28</v>
      </c>
      <c r="G5020">
        <v>301</v>
      </c>
      <c r="H5020" t="s">
        <v>63</v>
      </c>
      <c r="I5020" t="s">
        <v>30</v>
      </c>
      <c r="J5020" t="s">
        <v>24</v>
      </c>
      <c r="K5020" t="str">
        <f>VLOOKUP(H5020, [1]Products!B:E, 2, FALSE)</f>
        <v>Vanilla Wafers</v>
      </c>
      <c r="L5020" s="2">
        <f>VLOOKUP(H5020, [1]Products!B:D, 3, FALSE)</f>
        <v>18</v>
      </c>
      <c r="M5020" s="2">
        <f>Table1[[#This Row],[Quantity Purchased]] * Table1[[#This Row],[Unit Price]]</f>
        <v>10836</v>
      </c>
      <c r="N5020" s="2">
        <f>VLOOKUP(H5020, [1]Products!B:E, 4, FALSE)</f>
        <v>36</v>
      </c>
      <c r="O5020" t="str">
        <f>TEXT(Table1[[#This Row],[Transaction Date]], "yyyy-mm")</f>
        <v>2024-02</v>
      </c>
      <c r="P5020" s="1">
        <f ca="1">YEAR(TODAY()) - YEAR(Table1[[#This Row],[Buyer Date of Birth]])</f>
        <v>71</v>
      </c>
      <c r="Q5020" s="2">
        <f>Table1[[#This Row],[Total Revenue]] - Table1[[#This Row],[Total Cost]]</f>
        <v>10818</v>
      </c>
    </row>
    <row r="5021" spans="1:17" x14ac:dyDescent="0.25">
      <c r="A5021" s="1">
        <v>45298</v>
      </c>
      <c r="B5021" t="s">
        <v>150</v>
      </c>
      <c r="C5021" t="s">
        <v>231</v>
      </c>
      <c r="D5021" t="s">
        <v>89</v>
      </c>
      <c r="E5021" s="1">
        <v>21728</v>
      </c>
      <c r="F5021" t="s">
        <v>40</v>
      </c>
      <c r="G5021">
        <v>29</v>
      </c>
      <c r="H5021" t="s">
        <v>22</v>
      </c>
      <c r="I5021" t="s">
        <v>36</v>
      </c>
      <c r="J5021" t="s">
        <v>24</v>
      </c>
      <c r="K5021" t="str">
        <f>VLOOKUP(H5021, [1]Products!B:E, 2, FALSE)</f>
        <v>Cinnamon Swirls</v>
      </c>
      <c r="L5021" s="2">
        <f>VLOOKUP(H5021, [1]Products!B:D, 3, FALSE)</f>
        <v>10</v>
      </c>
      <c r="M5021" s="2">
        <f>Table1[[#This Row],[Quantity Purchased]] * Table1[[#This Row],[Unit Price]]</f>
        <v>406</v>
      </c>
      <c r="N5021" s="2">
        <f>VLOOKUP(H5021, [1]Products!B:E, 4, FALSE)</f>
        <v>14</v>
      </c>
      <c r="O5021" t="str">
        <f>TEXT(Table1[[#This Row],[Transaction Date]], "yyyy-mm")</f>
        <v>2024-01</v>
      </c>
      <c r="P5021" s="1">
        <f ca="1">YEAR(TODAY()) - YEAR(Table1[[#This Row],[Buyer Date of Birth]])</f>
        <v>66</v>
      </c>
      <c r="Q5021" s="2">
        <f>Table1[[#This Row],[Total Revenue]] - Table1[[#This Row],[Total Cost]]</f>
        <v>396</v>
      </c>
    </row>
    <row r="5022" spans="1:17" x14ac:dyDescent="0.25">
      <c r="A5022" s="1">
        <v>45375</v>
      </c>
      <c r="B5022" t="s">
        <v>319</v>
      </c>
      <c r="C5022" t="s">
        <v>934</v>
      </c>
      <c r="D5022" t="s">
        <v>78</v>
      </c>
      <c r="E5022" s="1">
        <v>20590</v>
      </c>
      <c r="F5022" t="s">
        <v>21</v>
      </c>
      <c r="G5022">
        <v>45</v>
      </c>
      <c r="H5022" t="s">
        <v>35</v>
      </c>
      <c r="I5022" t="s">
        <v>23</v>
      </c>
      <c r="J5022" t="s">
        <v>24</v>
      </c>
      <c r="K5022" t="str">
        <f>VLOOKUP(H5022, [1]Products!B:E, 2, FALSE)</f>
        <v>Caramel Biscuits</v>
      </c>
      <c r="L5022" s="2">
        <f>VLOOKUP(H5022, [1]Products!B:D, 3, FALSE)</f>
        <v>18</v>
      </c>
      <c r="M5022" s="2">
        <f>Table1[[#This Row],[Quantity Purchased]] * Table1[[#This Row],[Unit Price]]</f>
        <v>990</v>
      </c>
      <c r="N5022" s="2">
        <f>VLOOKUP(H5022, [1]Products!B:E, 4, FALSE)</f>
        <v>22</v>
      </c>
      <c r="O5022" t="str">
        <f>TEXT(Table1[[#This Row],[Transaction Date]], "yyyy-mm")</f>
        <v>2024-03</v>
      </c>
      <c r="P5022" s="1">
        <f ca="1">YEAR(TODAY()) - YEAR(Table1[[#This Row],[Buyer Date of Birth]])</f>
        <v>69</v>
      </c>
      <c r="Q5022" s="2">
        <f>Table1[[#This Row],[Total Revenue]] - Table1[[#This Row],[Total Cost]]</f>
        <v>972</v>
      </c>
    </row>
    <row r="5023" spans="1:17" x14ac:dyDescent="0.25">
      <c r="A5023" s="1">
        <v>45445</v>
      </c>
      <c r="B5023" t="s">
        <v>500</v>
      </c>
      <c r="C5023" t="s">
        <v>190</v>
      </c>
      <c r="D5023" t="s">
        <v>100</v>
      </c>
      <c r="E5023" s="1">
        <v>25087</v>
      </c>
      <c r="F5023" t="s">
        <v>75</v>
      </c>
      <c r="G5023">
        <v>337</v>
      </c>
      <c r="H5023" t="s">
        <v>35</v>
      </c>
      <c r="I5023" t="s">
        <v>30</v>
      </c>
      <c r="J5023" t="s">
        <v>24</v>
      </c>
      <c r="K5023" t="str">
        <f>VLOOKUP(H5023, [1]Products!B:E, 2, FALSE)</f>
        <v>Caramel Biscuits</v>
      </c>
      <c r="L5023" s="2">
        <f>VLOOKUP(H5023, [1]Products!B:D, 3, FALSE)</f>
        <v>18</v>
      </c>
      <c r="M5023" s="2">
        <f>Table1[[#This Row],[Quantity Purchased]] * Table1[[#This Row],[Unit Price]]</f>
        <v>7414</v>
      </c>
      <c r="N5023" s="2">
        <f>VLOOKUP(H5023, [1]Products!B:E, 4, FALSE)</f>
        <v>22</v>
      </c>
      <c r="O5023" t="str">
        <f>TEXT(Table1[[#This Row],[Transaction Date]], "yyyy-mm")</f>
        <v>2024-06</v>
      </c>
      <c r="P5023" s="1">
        <f ca="1">YEAR(TODAY()) - YEAR(Table1[[#This Row],[Buyer Date of Birth]])</f>
        <v>57</v>
      </c>
      <c r="Q5023" s="2">
        <f>Table1[[#This Row],[Total Revenue]] - Table1[[#This Row],[Total Cost]]</f>
        <v>7396</v>
      </c>
    </row>
    <row r="5024" spans="1:17" x14ac:dyDescent="0.25">
      <c r="A5024" s="1">
        <v>45388</v>
      </c>
      <c r="B5024" t="s">
        <v>113</v>
      </c>
      <c r="C5024" t="s">
        <v>875</v>
      </c>
      <c r="D5024" t="s">
        <v>100</v>
      </c>
      <c r="E5024" s="1">
        <v>22426</v>
      </c>
      <c r="F5024" t="s">
        <v>21</v>
      </c>
      <c r="G5024">
        <v>26</v>
      </c>
      <c r="H5024" t="s">
        <v>71</v>
      </c>
      <c r="I5024" t="s">
        <v>36</v>
      </c>
      <c r="J5024" t="s">
        <v>24</v>
      </c>
      <c r="K5024" t="str">
        <f>VLOOKUP(H5024, [1]Products!B:E, 2, FALSE)</f>
        <v>Peanut Butter Bites</v>
      </c>
      <c r="L5024" s="2">
        <f>VLOOKUP(H5024, [1]Products!B:D, 3, FALSE)</f>
        <v>5</v>
      </c>
      <c r="M5024" s="2">
        <f>Table1[[#This Row],[Quantity Purchased]] * Table1[[#This Row],[Unit Price]]</f>
        <v>182</v>
      </c>
      <c r="N5024" s="2">
        <f>VLOOKUP(H5024, [1]Products!B:E, 4, FALSE)</f>
        <v>7</v>
      </c>
      <c r="O5024" t="str">
        <f>TEXT(Table1[[#This Row],[Transaction Date]], "yyyy-mm")</f>
        <v>2024-04</v>
      </c>
      <c r="P5024" s="1">
        <f ca="1">YEAR(TODAY()) - YEAR(Table1[[#This Row],[Buyer Date of Birth]])</f>
        <v>64</v>
      </c>
      <c r="Q5024" s="2">
        <f>Table1[[#This Row],[Total Revenue]] - Table1[[#This Row],[Total Cost]]</f>
        <v>177</v>
      </c>
    </row>
    <row r="5025" spans="1:17" x14ac:dyDescent="0.25">
      <c r="A5025" s="1">
        <v>45312</v>
      </c>
      <c r="B5025" t="s">
        <v>80</v>
      </c>
      <c r="C5025" t="s">
        <v>346</v>
      </c>
      <c r="D5025" t="s">
        <v>53</v>
      </c>
      <c r="E5025" s="1">
        <v>16492</v>
      </c>
      <c r="F5025" t="s">
        <v>40</v>
      </c>
      <c r="G5025">
        <v>297</v>
      </c>
      <c r="H5025" t="s">
        <v>22</v>
      </c>
      <c r="I5025" t="s">
        <v>23</v>
      </c>
      <c r="J5025" t="s">
        <v>24</v>
      </c>
      <c r="K5025" t="str">
        <f>VLOOKUP(H5025, [1]Products!B:E, 2, FALSE)</f>
        <v>Cinnamon Swirls</v>
      </c>
      <c r="L5025" s="2">
        <f>VLOOKUP(H5025, [1]Products!B:D, 3, FALSE)</f>
        <v>10</v>
      </c>
      <c r="M5025" s="2">
        <f>Table1[[#This Row],[Quantity Purchased]] * Table1[[#This Row],[Unit Price]]</f>
        <v>4158</v>
      </c>
      <c r="N5025" s="2">
        <f>VLOOKUP(H5025, [1]Products!B:E, 4, FALSE)</f>
        <v>14</v>
      </c>
      <c r="O5025" t="str">
        <f>TEXT(Table1[[#This Row],[Transaction Date]], "yyyy-mm")</f>
        <v>2024-01</v>
      </c>
      <c r="P5025" s="1">
        <f ca="1">YEAR(TODAY()) - YEAR(Table1[[#This Row],[Buyer Date of Birth]])</f>
        <v>80</v>
      </c>
      <c r="Q5025" s="2">
        <f>Table1[[#This Row],[Total Revenue]] - Table1[[#This Row],[Total Cost]]</f>
        <v>4148</v>
      </c>
    </row>
    <row r="5026" spans="1:17" x14ac:dyDescent="0.25">
      <c r="A5026" s="1">
        <v>45426</v>
      </c>
      <c r="B5026" t="s">
        <v>32</v>
      </c>
      <c r="C5026" t="s">
        <v>57</v>
      </c>
      <c r="D5026" t="s">
        <v>34</v>
      </c>
      <c r="E5026" s="1">
        <v>35988</v>
      </c>
      <c r="F5026" t="s">
        <v>75</v>
      </c>
      <c r="G5026">
        <v>259</v>
      </c>
      <c r="H5026" t="s">
        <v>41</v>
      </c>
      <c r="I5026" t="s">
        <v>30</v>
      </c>
      <c r="J5026" t="s">
        <v>24</v>
      </c>
      <c r="K5026" t="str">
        <f>VLOOKUP(H5026, [1]Products!B:E, 2, FALSE)</f>
        <v>Ginger Snaps</v>
      </c>
      <c r="L5026" s="2">
        <f>VLOOKUP(H5026, [1]Products!B:D, 3, FALSE)</f>
        <v>14</v>
      </c>
      <c r="M5026" s="2">
        <f>Table1[[#This Row],[Quantity Purchased]] * Table1[[#This Row],[Unit Price]]</f>
        <v>7252</v>
      </c>
      <c r="N5026" s="2">
        <f>VLOOKUP(H5026, [1]Products!B:E, 4, FALSE)</f>
        <v>28</v>
      </c>
      <c r="O5026" t="str">
        <f>TEXT(Table1[[#This Row],[Transaction Date]], "yyyy-mm")</f>
        <v>2024-05</v>
      </c>
      <c r="P5026" s="1">
        <f ca="1">YEAR(TODAY()) - YEAR(Table1[[#This Row],[Buyer Date of Birth]])</f>
        <v>27</v>
      </c>
      <c r="Q5026" s="2">
        <f>Table1[[#This Row],[Total Revenue]] - Table1[[#This Row],[Total Cost]]</f>
        <v>7238</v>
      </c>
    </row>
    <row r="5027" spans="1:17" x14ac:dyDescent="0.25">
      <c r="A5027" s="1">
        <v>45433</v>
      </c>
      <c r="B5027" t="s">
        <v>283</v>
      </c>
      <c r="C5027" t="s">
        <v>106</v>
      </c>
      <c r="D5027" t="s">
        <v>58</v>
      </c>
      <c r="E5027" s="1">
        <v>28390</v>
      </c>
      <c r="F5027" t="s">
        <v>75</v>
      </c>
      <c r="G5027">
        <v>182</v>
      </c>
      <c r="H5027" t="s">
        <v>66</v>
      </c>
      <c r="I5027" t="s">
        <v>36</v>
      </c>
      <c r="J5027" t="s">
        <v>31</v>
      </c>
      <c r="K5027" t="str">
        <f>VLOOKUP(H5027, [1]Products!B:E, 2, FALSE)</f>
        <v>Oatmeal Cookies</v>
      </c>
      <c r="L5027" s="2">
        <f>VLOOKUP(H5027, [1]Products!B:D, 3, FALSE)</f>
        <v>19</v>
      </c>
      <c r="M5027" s="2">
        <f>Table1[[#This Row],[Quantity Purchased]] * Table1[[#This Row],[Unit Price]]</f>
        <v>4186</v>
      </c>
      <c r="N5027" s="2">
        <f>VLOOKUP(H5027, [1]Products!B:E, 4, FALSE)</f>
        <v>23</v>
      </c>
      <c r="O5027" t="str">
        <f>TEXT(Table1[[#This Row],[Transaction Date]], "yyyy-mm")</f>
        <v>2024-05</v>
      </c>
      <c r="P5027" s="1">
        <f ca="1">YEAR(TODAY()) - YEAR(Table1[[#This Row],[Buyer Date of Birth]])</f>
        <v>48</v>
      </c>
      <c r="Q5027" s="2">
        <f>Table1[[#This Row],[Total Revenue]] - Table1[[#This Row],[Total Cost]]</f>
        <v>4167</v>
      </c>
    </row>
    <row r="5028" spans="1:17" x14ac:dyDescent="0.25">
      <c r="A5028" s="1">
        <v>45486</v>
      </c>
      <c r="B5028" t="s">
        <v>32</v>
      </c>
      <c r="C5028" t="s">
        <v>376</v>
      </c>
      <c r="D5028" t="s">
        <v>34</v>
      </c>
      <c r="E5028" s="1">
        <v>28206</v>
      </c>
      <c r="F5028" t="s">
        <v>28</v>
      </c>
      <c r="G5028">
        <v>35</v>
      </c>
      <c r="H5028" t="s">
        <v>71</v>
      </c>
      <c r="I5028" t="s">
        <v>23</v>
      </c>
      <c r="J5028" t="s">
        <v>24</v>
      </c>
      <c r="K5028" t="str">
        <f>VLOOKUP(H5028, [1]Products!B:E, 2, FALSE)</f>
        <v>Peanut Butter Bites</v>
      </c>
      <c r="L5028" s="2">
        <f>VLOOKUP(H5028, [1]Products!B:D, 3, FALSE)</f>
        <v>5</v>
      </c>
      <c r="M5028" s="2">
        <f>Table1[[#This Row],[Quantity Purchased]] * Table1[[#This Row],[Unit Price]]</f>
        <v>245</v>
      </c>
      <c r="N5028" s="2">
        <f>VLOOKUP(H5028, [1]Products!B:E, 4, FALSE)</f>
        <v>7</v>
      </c>
      <c r="O5028" t="str">
        <f>TEXT(Table1[[#This Row],[Transaction Date]], "yyyy-mm")</f>
        <v>2024-07</v>
      </c>
      <c r="P5028" s="1">
        <f ca="1">YEAR(TODAY()) - YEAR(Table1[[#This Row],[Buyer Date of Birth]])</f>
        <v>48</v>
      </c>
      <c r="Q5028" s="2">
        <f>Table1[[#This Row],[Total Revenue]] - Table1[[#This Row],[Total Cost]]</f>
        <v>240</v>
      </c>
    </row>
    <row r="5029" spans="1:17" x14ac:dyDescent="0.25">
      <c r="A5029" s="1">
        <v>45403</v>
      </c>
      <c r="B5029" t="s">
        <v>160</v>
      </c>
      <c r="C5029" t="s">
        <v>528</v>
      </c>
      <c r="D5029" t="s">
        <v>100</v>
      </c>
      <c r="E5029" s="1">
        <v>20922</v>
      </c>
      <c r="F5029" t="s">
        <v>21</v>
      </c>
      <c r="G5029">
        <v>468</v>
      </c>
      <c r="H5029" t="s">
        <v>49</v>
      </c>
      <c r="I5029" t="s">
        <v>30</v>
      </c>
      <c r="J5029" t="s">
        <v>24</v>
      </c>
      <c r="K5029" t="str">
        <f>VLOOKUP(H5029, [1]Products!B:E, 2, FALSE)</f>
        <v>Butter Crunch</v>
      </c>
      <c r="L5029" s="2">
        <f>VLOOKUP(H5029, [1]Products!B:D, 3, FALSE)</f>
        <v>10</v>
      </c>
      <c r="M5029" s="2">
        <f>Table1[[#This Row],[Quantity Purchased]] * Table1[[#This Row],[Unit Price]]</f>
        <v>5148</v>
      </c>
      <c r="N5029" s="2">
        <f>VLOOKUP(H5029, [1]Products!B:E, 4, FALSE)</f>
        <v>11</v>
      </c>
      <c r="O5029" t="str">
        <f>TEXT(Table1[[#This Row],[Transaction Date]], "yyyy-mm")</f>
        <v>2024-04</v>
      </c>
      <c r="P5029" s="1">
        <f ca="1">YEAR(TODAY()) - YEAR(Table1[[#This Row],[Buyer Date of Birth]])</f>
        <v>68</v>
      </c>
      <c r="Q5029" s="2">
        <f>Table1[[#This Row],[Total Revenue]] - Table1[[#This Row],[Total Cost]]</f>
        <v>5138</v>
      </c>
    </row>
    <row r="5030" spans="1:17" x14ac:dyDescent="0.25">
      <c r="A5030" s="1">
        <v>45364</v>
      </c>
      <c r="B5030" t="s">
        <v>639</v>
      </c>
      <c r="C5030" t="s">
        <v>786</v>
      </c>
      <c r="D5030" t="s">
        <v>62</v>
      </c>
      <c r="E5030" s="1">
        <v>37028</v>
      </c>
      <c r="F5030" t="s">
        <v>40</v>
      </c>
      <c r="G5030">
        <v>171</v>
      </c>
      <c r="H5030" t="s">
        <v>72</v>
      </c>
      <c r="I5030" t="s">
        <v>36</v>
      </c>
      <c r="J5030" t="s">
        <v>24</v>
      </c>
      <c r="K5030" t="str">
        <f>VLOOKUP(H5030, [1]Products!B:E, 2, FALSE)</f>
        <v>Choco Delight</v>
      </c>
      <c r="L5030" s="2">
        <f>VLOOKUP(H5030, [1]Products!B:D, 3, FALSE)</f>
        <v>3</v>
      </c>
      <c r="M5030" s="2">
        <f>Table1[[#This Row],[Quantity Purchased]] * Table1[[#This Row],[Unit Price]]</f>
        <v>855</v>
      </c>
      <c r="N5030" s="2">
        <f>VLOOKUP(H5030, [1]Products!B:E, 4, FALSE)</f>
        <v>5</v>
      </c>
      <c r="O5030" t="str">
        <f>TEXT(Table1[[#This Row],[Transaction Date]], "yyyy-mm")</f>
        <v>2024-03</v>
      </c>
      <c r="P5030" s="1">
        <f ca="1">YEAR(TODAY()) - YEAR(Table1[[#This Row],[Buyer Date of Birth]])</f>
        <v>24</v>
      </c>
      <c r="Q5030" s="2">
        <f>Table1[[#This Row],[Total Revenue]] - Table1[[#This Row],[Total Cost]]</f>
        <v>852</v>
      </c>
    </row>
    <row r="5031" spans="1:17" x14ac:dyDescent="0.25">
      <c r="A5031" s="1">
        <v>45476</v>
      </c>
      <c r="B5031" t="s">
        <v>663</v>
      </c>
      <c r="C5031" t="s">
        <v>81</v>
      </c>
      <c r="D5031" t="s">
        <v>62</v>
      </c>
      <c r="E5031" s="1">
        <v>38005</v>
      </c>
      <c r="F5031" t="s">
        <v>75</v>
      </c>
      <c r="G5031">
        <v>178</v>
      </c>
      <c r="H5031" t="s">
        <v>54</v>
      </c>
      <c r="I5031" t="s">
        <v>23</v>
      </c>
      <c r="J5031" t="s">
        <v>24</v>
      </c>
      <c r="K5031" t="str">
        <f>VLOOKUP(H5031, [1]Products!B:E, 2, FALSE)</f>
        <v>Lemon Crisps</v>
      </c>
      <c r="L5031" s="2">
        <f>VLOOKUP(H5031, [1]Products!B:D, 3, FALSE)</f>
        <v>7</v>
      </c>
      <c r="M5031" s="2">
        <f>Table1[[#This Row],[Quantity Purchased]] * Table1[[#This Row],[Unit Price]]</f>
        <v>1602</v>
      </c>
      <c r="N5031" s="2">
        <f>VLOOKUP(H5031, [1]Products!B:E, 4, FALSE)</f>
        <v>9</v>
      </c>
      <c r="O5031" t="str">
        <f>TEXT(Table1[[#This Row],[Transaction Date]], "yyyy-mm")</f>
        <v>2024-07</v>
      </c>
      <c r="P5031" s="1">
        <f ca="1">YEAR(TODAY()) - YEAR(Table1[[#This Row],[Buyer Date of Birth]])</f>
        <v>21</v>
      </c>
      <c r="Q5031" s="2">
        <f>Table1[[#This Row],[Total Revenue]] - Table1[[#This Row],[Total Cost]]</f>
        <v>1595</v>
      </c>
    </row>
    <row r="5032" spans="1:17" x14ac:dyDescent="0.25">
      <c r="A5032" s="1">
        <v>45371</v>
      </c>
      <c r="B5032" t="s">
        <v>1234</v>
      </c>
      <c r="C5032" t="s">
        <v>345</v>
      </c>
      <c r="D5032" t="s">
        <v>84</v>
      </c>
      <c r="E5032" s="1">
        <v>32133</v>
      </c>
      <c r="F5032" t="s">
        <v>75</v>
      </c>
      <c r="G5032">
        <v>193</v>
      </c>
      <c r="H5032" t="s">
        <v>54</v>
      </c>
      <c r="I5032" t="s">
        <v>30</v>
      </c>
      <c r="J5032" t="s">
        <v>24</v>
      </c>
      <c r="K5032" t="str">
        <f>VLOOKUP(H5032, [1]Products!B:E, 2, FALSE)</f>
        <v>Lemon Crisps</v>
      </c>
      <c r="L5032" s="2">
        <f>VLOOKUP(H5032, [1]Products!B:D, 3, FALSE)</f>
        <v>7</v>
      </c>
      <c r="M5032" s="2">
        <f>Table1[[#This Row],[Quantity Purchased]] * Table1[[#This Row],[Unit Price]]</f>
        <v>1737</v>
      </c>
      <c r="N5032" s="2">
        <f>VLOOKUP(H5032, [1]Products!B:E, 4, FALSE)</f>
        <v>9</v>
      </c>
      <c r="O5032" t="str">
        <f>TEXT(Table1[[#This Row],[Transaction Date]], "yyyy-mm")</f>
        <v>2024-03</v>
      </c>
      <c r="P5032" s="1">
        <f ca="1">YEAR(TODAY()) - YEAR(Table1[[#This Row],[Buyer Date of Birth]])</f>
        <v>38</v>
      </c>
      <c r="Q5032" s="2">
        <f>Table1[[#This Row],[Total Revenue]] - Table1[[#This Row],[Total Cost]]</f>
        <v>1730</v>
      </c>
    </row>
    <row r="5033" spans="1:17" x14ac:dyDescent="0.25">
      <c r="A5033" s="1">
        <v>45324</v>
      </c>
      <c r="B5033" t="s">
        <v>205</v>
      </c>
      <c r="C5033" t="s">
        <v>232</v>
      </c>
      <c r="D5033" t="s">
        <v>58</v>
      </c>
      <c r="E5033" s="1">
        <v>22871</v>
      </c>
      <c r="F5033" t="s">
        <v>40</v>
      </c>
      <c r="G5033">
        <v>103</v>
      </c>
      <c r="H5033" t="s">
        <v>66</v>
      </c>
      <c r="I5033" t="s">
        <v>36</v>
      </c>
      <c r="J5033" t="s">
        <v>24</v>
      </c>
      <c r="K5033" t="str">
        <f>VLOOKUP(H5033, [1]Products!B:E, 2, FALSE)</f>
        <v>Oatmeal Cookies</v>
      </c>
      <c r="L5033" s="2">
        <f>VLOOKUP(H5033, [1]Products!B:D, 3, FALSE)</f>
        <v>19</v>
      </c>
      <c r="M5033" s="2">
        <f>Table1[[#This Row],[Quantity Purchased]] * Table1[[#This Row],[Unit Price]]</f>
        <v>2369</v>
      </c>
      <c r="N5033" s="2">
        <f>VLOOKUP(H5033, [1]Products!B:E, 4, FALSE)</f>
        <v>23</v>
      </c>
      <c r="O5033" t="str">
        <f>TEXT(Table1[[#This Row],[Transaction Date]], "yyyy-mm")</f>
        <v>2024-02</v>
      </c>
      <c r="P5033" s="1">
        <f ca="1">YEAR(TODAY()) - YEAR(Table1[[#This Row],[Buyer Date of Birth]])</f>
        <v>63</v>
      </c>
      <c r="Q5033" s="2">
        <f>Table1[[#This Row],[Total Revenue]] - Table1[[#This Row],[Total Cost]]</f>
        <v>2350</v>
      </c>
    </row>
    <row r="5034" spans="1:17" x14ac:dyDescent="0.25">
      <c r="A5034" s="1">
        <v>45462</v>
      </c>
      <c r="B5034" t="s">
        <v>508</v>
      </c>
      <c r="C5034" t="s">
        <v>792</v>
      </c>
      <c r="D5034" t="s">
        <v>62</v>
      </c>
      <c r="E5034" s="1">
        <v>31833</v>
      </c>
      <c r="F5034" t="s">
        <v>21</v>
      </c>
      <c r="G5034">
        <v>394</v>
      </c>
      <c r="H5034" t="s">
        <v>35</v>
      </c>
      <c r="I5034" t="s">
        <v>23</v>
      </c>
      <c r="J5034" t="s">
        <v>24</v>
      </c>
      <c r="K5034" t="str">
        <f>VLOOKUP(H5034, [1]Products!B:E, 2, FALSE)</f>
        <v>Caramel Biscuits</v>
      </c>
      <c r="L5034" s="2">
        <f>VLOOKUP(H5034, [1]Products!B:D, 3, FALSE)</f>
        <v>18</v>
      </c>
      <c r="M5034" s="2">
        <f>Table1[[#This Row],[Quantity Purchased]] * Table1[[#This Row],[Unit Price]]</f>
        <v>8668</v>
      </c>
      <c r="N5034" s="2">
        <f>VLOOKUP(H5034, [1]Products!B:E, 4, FALSE)</f>
        <v>22</v>
      </c>
      <c r="O5034" t="str">
        <f>TEXT(Table1[[#This Row],[Transaction Date]], "yyyy-mm")</f>
        <v>2024-06</v>
      </c>
      <c r="P5034" s="1">
        <f ca="1">YEAR(TODAY()) - YEAR(Table1[[#This Row],[Buyer Date of Birth]])</f>
        <v>38</v>
      </c>
      <c r="Q5034" s="2">
        <f>Table1[[#This Row],[Total Revenue]] - Table1[[#This Row],[Total Cost]]</f>
        <v>8650</v>
      </c>
    </row>
    <row r="5035" spans="1:17" x14ac:dyDescent="0.25">
      <c r="A5035" s="1">
        <v>45356</v>
      </c>
      <c r="B5035" t="s">
        <v>468</v>
      </c>
      <c r="C5035" t="s">
        <v>992</v>
      </c>
      <c r="D5035" t="s">
        <v>58</v>
      </c>
      <c r="E5035" s="1">
        <v>26486</v>
      </c>
      <c r="F5035" t="s">
        <v>75</v>
      </c>
      <c r="G5035">
        <v>21</v>
      </c>
      <c r="H5035" t="s">
        <v>35</v>
      </c>
      <c r="I5035" t="s">
        <v>30</v>
      </c>
      <c r="J5035" t="s">
        <v>24</v>
      </c>
      <c r="K5035" t="str">
        <f>VLOOKUP(H5035, [1]Products!B:E, 2, FALSE)</f>
        <v>Caramel Biscuits</v>
      </c>
      <c r="L5035" s="2">
        <f>VLOOKUP(H5035, [1]Products!B:D, 3, FALSE)</f>
        <v>18</v>
      </c>
      <c r="M5035" s="2">
        <f>Table1[[#This Row],[Quantity Purchased]] * Table1[[#This Row],[Unit Price]]</f>
        <v>462</v>
      </c>
      <c r="N5035" s="2">
        <f>VLOOKUP(H5035, [1]Products!B:E, 4, FALSE)</f>
        <v>22</v>
      </c>
      <c r="O5035" t="str">
        <f>TEXT(Table1[[#This Row],[Transaction Date]], "yyyy-mm")</f>
        <v>2024-03</v>
      </c>
      <c r="P5035" s="1">
        <f ca="1">YEAR(TODAY()) - YEAR(Table1[[#This Row],[Buyer Date of Birth]])</f>
        <v>53</v>
      </c>
      <c r="Q5035" s="2">
        <f>Table1[[#This Row],[Total Revenue]] - Table1[[#This Row],[Total Cost]]</f>
        <v>444</v>
      </c>
    </row>
    <row r="5036" spans="1:17" x14ac:dyDescent="0.25">
      <c r="A5036" s="1">
        <v>45320</v>
      </c>
      <c r="B5036" t="s">
        <v>453</v>
      </c>
      <c r="C5036" t="s">
        <v>359</v>
      </c>
      <c r="D5036" t="s">
        <v>89</v>
      </c>
      <c r="E5036" s="1">
        <v>27721</v>
      </c>
      <c r="F5036" t="s">
        <v>75</v>
      </c>
      <c r="G5036">
        <v>224</v>
      </c>
      <c r="H5036" t="s">
        <v>49</v>
      </c>
      <c r="I5036" t="s">
        <v>36</v>
      </c>
      <c r="J5036" t="s">
        <v>24</v>
      </c>
      <c r="K5036" t="str">
        <f>VLOOKUP(H5036, [1]Products!B:E, 2, FALSE)</f>
        <v>Butter Crunch</v>
      </c>
      <c r="L5036" s="2">
        <f>VLOOKUP(H5036, [1]Products!B:D, 3, FALSE)</f>
        <v>10</v>
      </c>
      <c r="M5036" s="2">
        <f>Table1[[#This Row],[Quantity Purchased]] * Table1[[#This Row],[Unit Price]]</f>
        <v>2464</v>
      </c>
      <c r="N5036" s="2">
        <f>VLOOKUP(H5036, [1]Products!B:E, 4, FALSE)</f>
        <v>11</v>
      </c>
      <c r="O5036" t="str">
        <f>TEXT(Table1[[#This Row],[Transaction Date]], "yyyy-mm")</f>
        <v>2024-01</v>
      </c>
      <c r="P5036" s="1">
        <f ca="1">YEAR(TODAY()) - YEAR(Table1[[#This Row],[Buyer Date of Birth]])</f>
        <v>50</v>
      </c>
      <c r="Q5036" s="2">
        <f>Table1[[#This Row],[Total Revenue]] - Table1[[#This Row],[Total Cost]]</f>
        <v>2454</v>
      </c>
    </row>
    <row r="5037" spans="1:17" x14ac:dyDescent="0.25">
      <c r="A5037" s="1">
        <v>45346</v>
      </c>
      <c r="B5037" t="s">
        <v>212</v>
      </c>
      <c r="C5037" t="s">
        <v>1443</v>
      </c>
      <c r="D5037" t="s">
        <v>84</v>
      </c>
      <c r="E5037" s="1">
        <v>16777</v>
      </c>
      <c r="F5037" t="s">
        <v>21</v>
      </c>
      <c r="G5037">
        <v>26</v>
      </c>
      <c r="H5037" t="s">
        <v>66</v>
      </c>
      <c r="I5037" t="s">
        <v>23</v>
      </c>
      <c r="J5037" t="s">
        <v>24</v>
      </c>
      <c r="K5037" t="str">
        <f>VLOOKUP(H5037, [1]Products!B:E, 2, FALSE)</f>
        <v>Oatmeal Cookies</v>
      </c>
      <c r="L5037" s="2">
        <f>VLOOKUP(H5037, [1]Products!B:D, 3, FALSE)</f>
        <v>19</v>
      </c>
      <c r="M5037" s="2">
        <f>Table1[[#This Row],[Quantity Purchased]] * Table1[[#This Row],[Unit Price]]</f>
        <v>598</v>
      </c>
      <c r="N5037" s="2">
        <f>VLOOKUP(H5037, [1]Products!B:E, 4, FALSE)</f>
        <v>23</v>
      </c>
      <c r="O5037" t="str">
        <f>TEXT(Table1[[#This Row],[Transaction Date]], "yyyy-mm")</f>
        <v>2024-02</v>
      </c>
      <c r="P5037" s="1">
        <f ca="1">YEAR(TODAY()) - YEAR(Table1[[#This Row],[Buyer Date of Birth]])</f>
        <v>80</v>
      </c>
      <c r="Q5037" s="2">
        <f>Table1[[#This Row],[Total Revenue]] - Table1[[#This Row],[Total Cost]]</f>
        <v>579</v>
      </c>
    </row>
    <row r="5038" spans="1:17" x14ac:dyDescent="0.25">
      <c r="A5038" s="1">
        <v>45440</v>
      </c>
      <c r="B5038" t="s">
        <v>142</v>
      </c>
      <c r="C5038" t="s">
        <v>170</v>
      </c>
      <c r="D5038" t="s">
        <v>53</v>
      </c>
      <c r="E5038" s="1">
        <v>37211</v>
      </c>
      <c r="F5038" t="s">
        <v>75</v>
      </c>
      <c r="G5038">
        <v>437</v>
      </c>
      <c r="H5038" t="s">
        <v>49</v>
      </c>
      <c r="I5038" t="s">
        <v>30</v>
      </c>
      <c r="J5038" t="s">
        <v>24</v>
      </c>
      <c r="K5038" t="str">
        <f>VLOOKUP(H5038, [1]Products!B:E, 2, FALSE)</f>
        <v>Butter Crunch</v>
      </c>
      <c r="L5038" s="2">
        <f>VLOOKUP(H5038, [1]Products!B:D, 3, FALSE)</f>
        <v>10</v>
      </c>
      <c r="M5038" s="2">
        <f>Table1[[#This Row],[Quantity Purchased]] * Table1[[#This Row],[Unit Price]]</f>
        <v>4807</v>
      </c>
      <c r="N5038" s="2">
        <f>VLOOKUP(H5038, [1]Products!B:E, 4, FALSE)</f>
        <v>11</v>
      </c>
      <c r="O5038" t="str">
        <f>TEXT(Table1[[#This Row],[Transaction Date]], "yyyy-mm")</f>
        <v>2024-05</v>
      </c>
      <c r="P5038" s="1">
        <f ca="1">YEAR(TODAY()) - YEAR(Table1[[#This Row],[Buyer Date of Birth]])</f>
        <v>24</v>
      </c>
      <c r="Q5038" s="2">
        <f>Table1[[#This Row],[Total Revenue]] - Table1[[#This Row],[Total Cost]]</f>
        <v>4797</v>
      </c>
    </row>
    <row r="5039" spans="1:17" x14ac:dyDescent="0.25">
      <c r="A5039" s="1">
        <v>45431</v>
      </c>
      <c r="B5039" t="s">
        <v>157</v>
      </c>
      <c r="C5039" t="s">
        <v>1098</v>
      </c>
      <c r="D5039" t="s">
        <v>58</v>
      </c>
      <c r="E5039" s="1">
        <v>20835</v>
      </c>
      <c r="F5039" t="s">
        <v>28</v>
      </c>
      <c r="G5039">
        <v>57</v>
      </c>
      <c r="H5039" t="s">
        <v>63</v>
      </c>
      <c r="I5039" t="s">
        <v>36</v>
      </c>
      <c r="J5039" t="s">
        <v>24</v>
      </c>
      <c r="K5039" t="str">
        <f>VLOOKUP(H5039, [1]Products!B:E, 2, FALSE)</f>
        <v>Vanilla Wafers</v>
      </c>
      <c r="L5039" s="2">
        <f>VLOOKUP(H5039, [1]Products!B:D, 3, FALSE)</f>
        <v>18</v>
      </c>
      <c r="M5039" s="2">
        <f>Table1[[#This Row],[Quantity Purchased]] * Table1[[#This Row],[Unit Price]]</f>
        <v>2052</v>
      </c>
      <c r="N5039" s="2">
        <f>VLOOKUP(H5039, [1]Products!B:E, 4, FALSE)</f>
        <v>36</v>
      </c>
      <c r="O5039" t="str">
        <f>TEXT(Table1[[#This Row],[Transaction Date]], "yyyy-mm")</f>
        <v>2024-05</v>
      </c>
      <c r="P5039" s="1">
        <f ca="1">YEAR(TODAY()) - YEAR(Table1[[#This Row],[Buyer Date of Birth]])</f>
        <v>68</v>
      </c>
      <c r="Q5039" s="2">
        <f>Table1[[#This Row],[Total Revenue]] - Table1[[#This Row],[Total Cost]]</f>
        <v>2034</v>
      </c>
    </row>
    <row r="5040" spans="1:17" x14ac:dyDescent="0.25">
      <c r="A5040" s="1">
        <v>45426</v>
      </c>
      <c r="B5040" t="s">
        <v>535</v>
      </c>
      <c r="C5040" t="s">
        <v>825</v>
      </c>
      <c r="D5040" t="s">
        <v>100</v>
      </c>
      <c r="E5040" s="1">
        <v>30942</v>
      </c>
      <c r="F5040" t="s">
        <v>21</v>
      </c>
      <c r="G5040">
        <v>319</v>
      </c>
      <c r="H5040" t="s">
        <v>54</v>
      </c>
      <c r="I5040" t="s">
        <v>23</v>
      </c>
      <c r="J5040" t="s">
        <v>24</v>
      </c>
      <c r="K5040" t="str">
        <f>VLOOKUP(H5040, [1]Products!B:E, 2, FALSE)</f>
        <v>Lemon Crisps</v>
      </c>
      <c r="L5040" s="2">
        <f>VLOOKUP(H5040, [1]Products!B:D, 3, FALSE)</f>
        <v>7</v>
      </c>
      <c r="M5040" s="2">
        <f>Table1[[#This Row],[Quantity Purchased]] * Table1[[#This Row],[Unit Price]]</f>
        <v>2871</v>
      </c>
      <c r="N5040" s="2">
        <f>VLOOKUP(H5040, [1]Products!B:E, 4, FALSE)</f>
        <v>9</v>
      </c>
      <c r="O5040" t="str">
        <f>TEXT(Table1[[#This Row],[Transaction Date]], "yyyy-mm")</f>
        <v>2024-05</v>
      </c>
      <c r="P5040" s="1">
        <f ca="1">YEAR(TODAY()) - YEAR(Table1[[#This Row],[Buyer Date of Birth]])</f>
        <v>41</v>
      </c>
      <c r="Q5040" s="2">
        <f>Table1[[#This Row],[Total Revenue]] - Table1[[#This Row],[Total Cost]]</f>
        <v>2864</v>
      </c>
    </row>
    <row r="5041" spans="1:17" x14ac:dyDescent="0.25">
      <c r="A5041" s="1">
        <v>45423</v>
      </c>
      <c r="B5041" t="s">
        <v>1087</v>
      </c>
      <c r="C5041" t="s">
        <v>1425</v>
      </c>
      <c r="D5041" t="s">
        <v>78</v>
      </c>
      <c r="E5041" s="1">
        <v>29665</v>
      </c>
      <c r="F5041" t="s">
        <v>75</v>
      </c>
      <c r="G5041">
        <v>161</v>
      </c>
      <c r="H5041" t="s">
        <v>41</v>
      </c>
      <c r="I5041" t="s">
        <v>30</v>
      </c>
      <c r="J5041" t="s">
        <v>24</v>
      </c>
      <c r="K5041" t="str">
        <f>VLOOKUP(H5041, [1]Products!B:E, 2, FALSE)</f>
        <v>Ginger Snaps</v>
      </c>
      <c r="L5041" s="2">
        <f>VLOOKUP(H5041, [1]Products!B:D, 3, FALSE)</f>
        <v>14</v>
      </c>
      <c r="M5041" s="2">
        <f>Table1[[#This Row],[Quantity Purchased]] * Table1[[#This Row],[Unit Price]]</f>
        <v>4508</v>
      </c>
      <c r="N5041" s="2">
        <f>VLOOKUP(H5041, [1]Products!B:E, 4, FALSE)</f>
        <v>28</v>
      </c>
      <c r="O5041" t="str">
        <f>TEXT(Table1[[#This Row],[Transaction Date]], "yyyy-mm")</f>
        <v>2024-05</v>
      </c>
      <c r="P5041" s="1">
        <f ca="1">YEAR(TODAY()) - YEAR(Table1[[#This Row],[Buyer Date of Birth]])</f>
        <v>44</v>
      </c>
      <c r="Q5041" s="2">
        <f>Table1[[#This Row],[Total Revenue]] - Table1[[#This Row],[Total Cost]]</f>
        <v>4494</v>
      </c>
    </row>
    <row r="5042" spans="1:17" x14ac:dyDescent="0.25">
      <c r="A5042" s="1">
        <v>45475</v>
      </c>
      <c r="B5042" t="s">
        <v>1262</v>
      </c>
      <c r="C5042" t="s">
        <v>1167</v>
      </c>
      <c r="D5042" t="s">
        <v>89</v>
      </c>
      <c r="E5042" s="1">
        <v>36823</v>
      </c>
      <c r="F5042" t="s">
        <v>28</v>
      </c>
      <c r="G5042">
        <v>150</v>
      </c>
      <c r="H5042" t="s">
        <v>29</v>
      </c>
      <c r="I5042" t="s">
        <v>36</v>
      </c>
      <c r="J5042" t="s">
        <v>24</v>
      </c>
      <c r="K5042" t="str">
        <f>VLOOKUP(H5042, [1]Products!B:E, 2, FALSE)</f>
        <v>Shortbread</v>
      </c>
      <c r="L5042" s="2">
        <f>VLOOKUP(H5042, [1]Products!B:D, 3, FALSE)</f>
        <v>10</v>
      </c>
      <c r="M5042" s="2">
        <f>Table1[[#This Row],[Quantity Purchased]] * Table1[[#This Row],[Unit Price]]</f>
        <v>6750</v>
      </c>
      <c r="N5042" s="2">
        <f>VLOOKUP(H5042, [1]Products!B:E, 4, FALSE)</f>
        <v>45</v>
      </c>
      <c r="O5042" t="str">
        <f>TEXT(Table1[[#This Row],[Transaction Date]], "yyyy-mm")</f>
        <v>2024-07</v>
      </c>
      <c r="P5042" s="1">
        <f ca="1">YEAR(TODAY()) - YEAR(Table1[[#This Row],[Buyer Date of Birth]])</f>
        <v>25</v>
      </c>
      <c r="Q5042" s="2">
        <f>Table1[[#This Row],[Total Revenue]] - Table1[[#This Row],[Total Cost]]</f>
        <v>6740</v>
      </c>
    </row>
    <row r="5043" spans="1:17" x14ac:dyDescent="0.25">
      <c r="A5043" s="1">
        <v>45408</v>
      </c>
      <c r="B5043" t="s">
        <v>627</v>
      </c>
      <c r="C5043" t="s">
        <v>98</v>
      </c>
      <c r="D5043" t="s">
        <v>53</v>
      </c>
      <c r="E5043" s="1">
        <v>17409</v>
      </c>
      <c r="F5043" t="s">
        <v>28</v>
      </c>
      <c r="G5043">
        <v>34</v>
      </c>
      <c r="H5043" t="s">
        <v>22</v>
      </c>
      <c r="I5043" t="s">
        <v>23</v>
      </c>
      <c r="J5043" t="s">
        <v>24</v>
      </c>
      <c r="K5043" t="str">
        <f>VLOOKUP(H5043, [1]Products!B:E, 2, FALSE)</f>
        <v>Cinnamon Swirls</v>
      </c>
      <c r="L5043" s="2">
        <f>VLOOKUP(H5043, [1]Products!B:D, 3, FALSE)</f>
        <v>10</v>
      </c>
      <c r="M5043" s="2">
        <f>Table1[[#This Row],[Quantity Purchased]] * Table1[[#This Row],[Unit Price]]</f>
        <v>476</v>
      </c>
      <c r="N5043" s="2">
        <f>VLOOKUP(H5043, [1]Products!B:E, 4, FALSE)</f>
        <v>14</v>
      </c>
      <c r="O5043" t="str">
        <f>TEXT(Table1[[#This Row],[Transaction Date]], "yyyy-mm")</f>
        <v>2024-04</v>
      </c>
      <c r="P5043" s="1">
        <f ca="1">YEAR(TODAY()) - YEAR(Table1[[#This Row],[Buyer Date of Birth]])</f>
        <v>78</v>
      </c>
      <c r="Q5043" s="2">
        <f>Table1[[#This Row],[Total Revenue]] - Table1[[#This Row],[Total Cost]]</f>
        <v>466</v>
      </c>
    </row>
    <row r="5044" spans="1:17" x14ac:dyDescent="0.25">
      <c r="A5044" s="1">
        <v>45410</v>
      </c>
      <c r="B5044" t="s">
        <v>150</v>
      </c>
      <c r="C5044" t="s">
        <v>81</v>
      </c>
      <c r="D5044" t="s">
        <v>62</v>
      </c>
      <c r="E5044" s="1">
        <v>19259</v>
      </c>
      <c r="F5044" t="s">
        <v>75</v>
      </c>
      <c r="G5044">
        <v>39</v>
      </c>
      <c r="H5044" t="s">
        <v>29</v>
      </c>
      <c r="I5044" t="s">
        <v>30</v>
      </c>
      <c r="J5044" t="s">
        <v>24</v>
      </c>
      <c r="K5044" t="str">
        <f>VLOOKUP(H5044, [1]Products!B:E, 2, FALSE)</f>
        <v>Shortbread</v>
      </c>
      <c r="L5044" s="2">
        <f>VLOOKUP(H5044, [1]Products!B:D, 3, FALSE)</f>
        <v>10</v>
      </c>
      <c r="M5044" s="2">
        <f>Table1[[#This Row],[Quantity Purchased]] * Table1[[#This Row],[Unit Price]]</f>
        <v>1755</v>
      </c>
      <c r="N5044" s="2">
        <f>VLOOKUP(H5044, [1]Products!B:E, 4, FALSE)</f>
        <v>45</v>
      </c>
      <c r="O5044" t="str">
        <f>TEXT(Table1[[#This Row],[Transaction Date]], "yyyy-mm")</f>
        <v>2024-04</v>
      </c>
      <c r="P5044" s="1">
        <f ca="1">YEAR(TODAY()) - YEAR(Table1[[#This Row],[Buyer Date of Birth]])</f>
        <v>73</v>
      </c>
      <c r="Q5044" s="2">
        <f>Table1[[#This Row],[Total Revenue]] - Table1[[#This Row],[Total Cost]]</f>
        <v>1745</v>
      </c>
    </row>
    <row r="5045" spans="1:17" x14ac:dyDescent="0.25">
      <c r="A5045" s="1">
        <v>45489</v>
      </c>
      <c r="B5045" t="s">
        <v>420</v>
      </c>
      <c r="C5045" t="s">
        <v>116</v>
      </c>
      <c r="D5045" t="s">
        <v>53</v>
      </c>
      <c r="E5045" s="1">
        <v>16612</v>
      </c>
      <c r="F5045" t="s">
        <v>21</v>
      </c>
      <c r="G5045">
        <v>191</v>
      </c>
      <c r="H5045" t="s">
        <v>66</v>
      </c>
      <c r="I5045" t="s">
        <v>36</v>
      </c>
      <c r="J5045" t="s">
        <v>24</v>
      </c>
      <c r="K5045" t="str">
        <f>VLOOKUP(H5045, [1]Products!B:E, 2, FALSE)</f>
        <v>Oatmeal Cookies</v>
      </c>
      <c r="L5045" s="2">
        <f>VLOOKUP(H5045, [1]Products!B:D, 3, FALSE)</f>
        <v>19</v>
      </c>
      <c r="M5045" s="2">
        <f>Table1[[#This Row],[Quantity Purchased]] * Table1[[#This Row],[Unit Price]]</f>
        <v>4393</v>
      </c>
      <c r="N5045" s="2">
        <f>VLOOKUP(H5045, [1]Products!B:E, 4, FALSE)</f>
        <v>23</v>
      </c>
      <c r="O5045" t="str">
        <f>TEXT(Table1[[#This Row],[Transaction Date]], "yyyy-mm")</f>
        <v>2024-07</v>
      </c>
      <c r="P5045" s="1">
        <f ca="1">YEAR(TODAY()) - YEAR(Table1[[#This Row],[Buyer Date of Birth]])</f>
        <v>80</v>
      </c>
      <c r="Q5045" s="2">
        <f>Table1[[#This Row],[Total Revenue]] - Table1[[#This Row],[Total Cost]]</f>
        <v>4374</v>
      </c>
    </row>
    <row r="5046" spans="1:17" x14ac:dyDescent="0.25">
      <c r="A5046" s="1">
        <v>45391</v>
      </c>
      <c r="B5046" t="s">
        <v>123</v>
      </c>
      <c r="C5046" t="s">
        <v>1444</v>
      </c>
      <c r="D5046" t="s">
        <v>53</v>
      </c>
      <c r="E5046" s="1">
        <v>28156</v>
      </c>
      <c r="F5046" t="s">
        <v>21</v>
      </c>
      <c r="G5046">
        <v>334</v>
      </c>
      <c r="H5046" t="s">
        <v>41</v>
      </c>
      <c r="I5046" t="s">
        <v>23</v>
      </c>
      <c r="J5046" t="s">
        <v>24</v>
      </c>
      <c r="K5046" t="str">
        <f>VLOOKUP(H5046, [1]Products!B:E, 2, FALSE)</f>
        <v>Ginger Snaps</v>
      </c>
      <c r="L5046" s="2">
        <f>VLOOKUP(H5046, [1]Products!B:D, 3, FALSE)</f>
        <v>14</v>
      </c>
      <c r="M5046" s="2">
        <f>Table1[[#This Row],[Quantity Purchased]] * Table1[[#This Row],[Unit Price]]</f>
        <v>9352</v>
      </c>
      <c r="N5046" s="2">
        <f>VLOOKUP(H5046, [1]Products!B:E, 4, FALSE)</f>
        <v>28</v>
      </c>
      <c r="O5046" t="str">
        <f>TEXT(Table1[[#This Row],[Transaction Date]], "yyyy-mm")</f>
        <v>2024-04</v>
      </c>
      <c r="P5046" s="1">
        <f ca="1">YEAR(TODAY()) - YEAR(Table1[[#This Row],[Buyer Date of Birth]])</f>
        <v>48</v>
      </c>
      <c r="Q5046" s="2">
        <f>Table1[[#This Row],[Total Revenue]] - Table1[[#This Row],[Total Cost]]</f>
        <v>9338</v>
      </c>
    </row>
    <row r="5047" spans="1:17" x14ac:dyDescent="0.25">
      <c r="A5047" s="1">
        <v>45351</v>
      </c>
      <c r="B5047" t="s">
        <v>925</v>
      </c>
      <c r="C5047" t="s">
        <v>918</v>
      </c>
      <c r="D5047" t="s">
        <v>78</v>
      </c>
      <c r="E5047" s="1">
        <v>23646</v>
      </c>
      <c r="F5047" t="s">
        <v>75</v>
      </c>
      <c r="G5047">
        <v>148</v>
      </c>
      <c r="H5047" t="s">
        <v>71</v>
      </c>
      <c r="I5047" t="s">
        <v>30</v>
      </c>
      <c r="J5047" t="s">
        <v>24</v>
      </c>
      <c r="K5047" t="str">
        <f>VLOOKUP(H5047, [1]Products!B:E, 2, FALSE)</f>
        <v>Peanut Butter Bites</v>
      </c>
      <c r="L5047" s="2">
        <f>VLOOKUP(H5047, [1]Products!B:D, 3, FALSE)</f>
        <v>5</v>
      </c>
      <c r="M5047" s="2">
        <f>Table1[[#This Row],[Quantity Purchased]] * Table1[[#This Row],[Unit Price]]</f>
        <v>1036</v>
      </c>
      <c r="N5047" s="2">
        <f>VLOOKUP(H5047, [1]Products!B:E, 4, FALSE)</f>
        <v>7</v>
      </c>
      <c r="O5047" t="str">
        <f>TEXT(Table1[[#This Row],[Transaction Date]], "yyyy-mm")</f>
        <v>2024-02</v>
      </c>
      <c r="P5047" s="1">
        <f ca="1">YEAR(TODAY()) - YEAR(Table1[[#This Row],[Buyer Date of Birth]])</f>
        <v>61</v>
      </c>
      <c r="Q5047" s="2">
        <f>Table1[[#This Row],[Total Revenue]] - Table1[[#This Row],[Total Cost]]</f>
        <v>1031</v>
      </c>
    </row>
    <row r="5048" spans="1:17" x14ac:dyDescent="0.25">
      <c r="A5048" s="1">
        <v>45308</v>
      </c>
      <c r="B5048" t="s">
        <v>113</v>
      </c>
      <c r="C5048" t="s">
        <v>1445</v>
      </c>
      <c r="D5048" t="s">
        <v>53</v>
      </c>
      <c r="E5048" s="1">
        <v>20158</v>
      </c>
      <c r="F5048" t="s">
        <v>21</v>
      </c>
      <c r="G5048">
        <v>160</v>
      </c>
      <c r="H5048" t="s">
        <v>72</v>
      </c>
      <c r="I5048" t="s">
        <v>36</v>
      </c>
      <c r="J5048" t="s">
        <v>24</v>
      </c>
      <c r="K5048" t="str">
        <f>VLOOKUP(H5048, [1]Products!B:E, 2, FALSE)</f>
        <v>Choco Delight</v>
      </c>
      <c r="L5048" s="2">
        <f>VLOOKUP(H5048, [1]Products!B:D, 3, FALSE)</f>
        <v>3</v>
      </c>
      <c r="M5048" s="2">
        <f>Table1[[#This Row],[Quantity Purchased]] * Table1[[#This Row],[Unit Price]]</f>
        <v>800</v>
      </c>
      <c r="N5048" s="2">
        <f>VLOOKUP(H5048, [1]Products!B:E, 4, FALSE)</f>
        <v>5</v>
      </c>
      <c r="O5048" t="str">
        <f>TEXT(Table1[[#This Row],[Transaction Date]], "yyyy-mm")</f>
        <v>2024-01</v>
      </c>
      <c r="P5048" s="1">
        <f ca="1">YEAR(TODAY()) - YEAR(Table1[[#This Row],[Buyer Date of Birth]])</f>
        <v>70</v>
      </c>
      <c r="Q5048" s="2">
        <f>Table1[[#This Row],[Total Revenue]] - Table1[[#This Row],[Total Cost]]</f>
        <v>797</v>
      </c>
    </row>
    <row r="5049" spans="1:17" x14ac:dyDescent="0.25">
      <c r="A5049" s="1">
        <v>45360</v>
      </c>
      <c r="B5049" t="s">
        <v>218</v>
      </c>
      <c r="C5049" t="s">
        <v>385</v>
      </c>
      <c r="D5049" t="s">
        <v>62</v>
      </c>
      <c r="E5049" s="1">
        <v>19549</v>
      </c>
      <c r="F5049" t="s">
        <v>21</v>
      </c>
      <c r="G5049">
        <v>500</v>
      </c>
      <c r="H5049" t="s">
        <v>71</v>
      </c>
      <c r="I5049" t="s">
        <v>23</v>
      </c>
      <c r="J5049" t="s">
        <v>24</v>
      </c>
      <c r="K5049" t="str">
        <f>VLOOKUP(H5049, [1]Products!B:E, 2, FALSE)</f>
        <v>Peanut Butter Bites</v>
      </c>
      <c r="L5049" s="2">
        <f>VLOOKUP(H5049, [1]Products!B:D, 3, FALSE)</f>
        <v>5</v>
      </c>
      <c r="M5049" s="2">
        <f>Table1[[#This Row],[Quantity Purchased]] * Table1[[#This Row],[Unit Price]]</f>
        <v>3500</v>
      </c>
      <c r="N5049" s="2">
        <f>VLOOKUP(H5049, [1]Products!B:E, 4, FALSE)</f>
        <v>7</v>
      </c>
      <c r="O5049" t="str">
        <f>TEXT(Table1[[#This Row],[Transaction Date]], "yyyy-mm")</f>
        <v>2024-03</v>
      </c>
      <c r="P5049" s="1">
        <f ca="1">YEAR(TODAY()) - YEAR(Table1[[#This Row],[Buyer Date of Birth]])</f>
        <v>72</v>
      </c>
      <c r="Q5049" s="2">
        <f>Table1[[#This Row],[Total Revenue]] - Table1[[#This Row],[Total Cost]]</f>
        <v>3495</v>
      </c>
    </row>
    <row r="5050" spans="1:17" x14ac:dyDescent="0.25">
      <c r="A5050" s="1">
        <v>45449</v>
      </c>
      <c r="B5050" t="s">
        <v>153</v>
      </c>
      <c r="C5050" t="s">
        <v>1255</v>
      </c>
      <c r="D5050" t="s">
        <v>78</v>
      </c>
      <c r="E5050" s="1">
        <v>19861</v>
      </c>
      <c r="F5050" t="s">
        <v>21</v>
      </c>
      <c r="G5050">
        <v>72</v>
      </c>
      <c r="H5050" t="s">
        <v>54</v>
      </c>
      <c r="I5050" t="s">
        <v>30</v>
      </c>
      <c r="J5050" t="s">
        <v>24</v>
      </c>
      <c r="K5050" t="str">
        <f>VLOOKUP(H5050, [1]Products!B:E, 2, FALSE)</f>
        <v>Lemon Crisps</v>
      </c>
      <c r="L5050" s="2">
        <f>VLOOKUP(H5050, [1]Products!B:D, 3, FALSE)</f>
        <v>7</v>
      </c>
      <c r="M5050" s="2">
        <f>Table1[[#This Row],[Quantity Purchased]] * Table1[[#This Row],[Unit Price]]</f>
        <v>648</v>
      </c>
      <c r="N5050" s="2">
        <f>VLOOKUP(H5050, [1]Products!B:E, 4, FALSE)</f>
        <v>9</v>
      </c>
      <c r="O5050" t="str">
        <f>TEXT(Table1[[#This Row],[Transaction Date]], "yyyy-mm")</f>
        <v>2024-06</v>
      </c>
      <c r="P5050" s="1">
        <f ca="1">YEAR(TODAY()) - YEAR(Table1[[#This Row],[Buyer Date of Birth]])</f>
        <v>71</v>
      </c>
      <c r="Q5050" s="2">
        <f>Table1[[#This Row],[Total Revenue]] - Table1[[#This Row],[Total Cost]]</f>
        <v>641</v>
      </c>
    </row>
    <row r="5051" spans="1:17" x14ac:dyDescent="0.25">
      <c r="A5051" s="1">
        <v>45491</v>
      </c>
      <c r="B5051" t="s">
        <v>667</v>
      </c>
      <c r="C5051" t="s">
        <v>973</v>
      </c>
      <c r="D5051" t="s">
        <v>89</v>
      </c>
      <c r="E5051" s="1">
        <v>24430</v>
      </c>
      <c r="F5051" t="s">
        <v>28</v>
      </c>
      <c r="G5051">
        <v>415</v>
      </c>
      <c r="H5051" t="s">
        <v>49</v>
      </c>
      <c r="I5051" t="s">
        <v>36</v>
      </c>
      <c r="J5051" t="s">
        <v>24</v>
      </c>
      <c r="K5051" t="str">
        <f>VLOOKUP(H5051, [1]Products!B:E, 2, FALSE)</f>
        <v>Butter Crunch</v>
      </c>
      <c r="L5051" s="2">
        <f>VLOOKUP(H5051, [1]Products!B:D, 3, FALSE)</f>
        <v>10</v>
      </c>
      <c r="M5051" s="2">
        <f>Table1[[#This Row],[Quantity Purchased]] * Table1[[#This Row],[Unit Price]]</f>
        <v>4565</v>
      </c>
      <c r="N5051" s="2">
        <f>VLOOKUP(H5051, [1]Products!B:E, 4, FALSE)</f>
        <v>11</v>
      </c>
      <c r="O5051" t="str">
        <f>TEXT(Table1[[#This Row],[Transaction Date]], "yyyy-mm")</f>
        <v>2024-07</v>
      </c>
      <c r="P5051" s="1">
        <f ca="1">YEAR(TODAY()) - YEAR(Table1[[#This Row],[Buyer Date of Birth]])</f>
        <v>59</v>
      </c>
      <c r="Q5051" s="2">
        <f>Table1[[#This Row],[Total Revenue]] - Table1[[#This Row],[Total Cost]]</f>
        <v>4555</v>
      </c>
    </row>
    <row r="5052" spans="1:17" x14ac:dyDescent="0.25">
      <c r="A5052" s="1">
        <v>45422</v>
      </c>
      <c r="B5052" t="s">
        <v>60</v>
      </c>
      <c r="C5052" t="s">
        <v>752</v>
      </c>
      <c r="D5052" t="s">
        <v>78</v>
      </c>
      <c r="E5052" s="1">
        <v>36933</v>
      </c>
      <c r="F5052" t="s">
        <v>28</v>
      </c>
      <c r="G5052">
        <v>251</v>
      </c>
      <c r="H5052" t="s">
        <v>66</v>
      </c>
      <c r="I5052" t="s">
        <v>23</v>
      </c>
      <c r="J5052" t="s">
        <v>24</v>
      </c>
      <c r="K5052" t="str">
        <f>VLOOKUP(H5052, [1]Products!B:E, 2, FALSE)</f>
        <v>Oatmeal Cookies</v>
      </c>
      <c r="L5052" s="2">
        <f>VLOOKUP(H5052, [1]Products!B:D, 3, FALSE)</f>
        <v>19</v>
      </c>
      <c r="M5052" s="2">
        <f>Table1[[#This Row],[Quantity Purchased]] * Table1[[#This Row],[Unit Price]]</f>
        <v>5773</v>
      </c>
      <c r="N5052" s="2">
        <f>VLOOKUP(H5052, [1]Products!B:E, 4, FALSE)</f>
        <v>23</v>
      </c>
      <c r="O5052" t="str">
        <f>TEXT(Table1[[#This Row],[Transaction Date]], "yyyy-mm")</f>
        <v>2024-05</v>
      </c>
      <c r="P5052" s="1">
        <f ca="1">YEAR(TODAY()) - YEAR(Table1[[#This Row],[Buyer Date of Birth]])</f>
        <v>24</v>
      </c>
      <c r="Q5052" s="2">
        <f>Table1[[#This Row],[Total Revenue]] - Table1[[#This Row],[Total Cost]]</f>
        <v>5754</v>
      </c>
    </row>
    <row r="5053" spans="1:17" x14ac:dyDescent="0.25">
      <c r="A5053" s="1">
        <v>45296</v>
      </c>
      <c r="B5053" t="s">
        <v>423</v>
      </c>
      <c r="C5053" t="s">
        <v>257</v>
      </c>
      <c r="D5053" t="s">
        <v>62</v>
      </c>
      <c r="E5053" s="1">
        <v>24220</v>
      </c>
      <c r="F5053" t="s">
        <v>21</v>
      </c>
      <c r="G5053">
        <v>369</v>
      </c>
      <c r="H5053" t="s">
        <v>49</v>
      </c>
      <c r="I5053" t="s">
        <v>30</v>
      </c>
      <c r="J5053" t="s">
        <v>24</v>
      </c>
      <c r="K5053" t="str">
        <f>VLOOKUP(H5053, [1]Products!B:E, 2, FALSE)</f>
        <v>Butter Crunch</v>
      </c>
      <c r="L5053" s="2">
        <f>VLOOKUP(H5053, [1]Products!B:D, 3, FALSE)</f>
        <v>10</v>
      </c>
      <c r="M5053" s="2">
        <f>Table1[[#This Row],[Quantity Purchased]] * Table1[[#This Row],[Unit Price]]</f>
        <v>4059</v>
      </c>
      <c r="N5053" s="2">
        <f>VLOOKUP(H5053, [1]Products!B:E, 4, FALSE)</f>
        <v>11</v>
      </c>
      <c r="O5053" t="str">
        <f>TEXT(Table1[[#This Row],[Transaction Date]], "yyyy-mm")</f>
        <v>2024-01</v>
      </c>
      <c r="P5053" s="1">
        <f ca="1">YEAR(TODAY()) - YEAR(Table1[[#This Row],[Buyer Date of Birth]])</f>
        <v>59</v>
      </c>
      <c r="Q5053" s="2">
        <f>Table1[[#This Row],[Total Revenue]] - Table1[[#This Row],[Total Cost]]</f>
        <v>4049</v>
      </c>
    </row>
    <row r="5054" spans="1:17" x14ac:dyDescent="0.25">
      <c r="A5054" s="1">
        <v>45328</v>
      </c>
      <c r="B5054" t="s">
        <v>113</v>
      </c>
      <c r="C5054" t="s">
        <v>126</v>
      </c>
      <c r="D5054" t="s">
        <v>20</v>
      </c>
      <c r="E5054" s="1">
        <v>16127</v>
      </c>
      <c r="F5054" t="s">
        <v>40</v>
      </c>
      <c r="G5054">
        <v>387</v>
      </c>
      <c r="H5054" t="s">
        <v>72</v>
      </c>
      <c r="I5054" t="s">
        <v>36</v>
      </c>
      <c r="J5054" t="s">
        <v>24</v>
      </c>
      <c r="K5054" t="str">
        <f>VLOOKUP(H5054, [1]Products!B:E, 2, FALSE)</f>
        <v>Choco Delight</v>
      </c>
      <c r="L5054" s="2">
        <f>VLOOKUP(H5054, [1]Products!B:D, 3, FALSE)</f>
        <v>3</v>
      </c>
      <c r="M5054" s="2">
        <f>Table1[[#This Row],[Quantity Purchased]] * Table1[[#This Row],[Unit Price]]</f>
        <v>1935</v>
      </c>
      <c r="N5054" s="2">
        <f>VLOOKUP(H5054, [1]Products!B:E, 4, FALSE)</f>
        <v>5</v>
      </c>
      <c r="O5054" t="str">
        <f>TEXT(Table1[[#This Row],[Transaction Date]], "yyyy-mm")</f>
        <v>2024-02</v>
      </c>
      <c r="P5054" s="1">
        <f ca="1">YEAR(TODAY()) - YEAR(Table1[[#This Row],[Buyer Date of Birth]])</f>
        <v>81</v>
      </c>
      <c r="Q5054" s="2">
        <f>Table1[[#This Row],[Total Revenue]] - Table1[[#This Row],[Total Cost]]</f>
        <v>1932</v>
      </c>
    </row>
    <row r="5055" spans="1:17" x14ac:dyDescent="0.25">
      <c r="A5055" s="1">
        <v>45348</v>
      </c>
      <c r="B5055" t="s">
        <v>372</v>
      </c>
      <c r="C5055" t="s">
        <v>464</v>
      </c>
      <c r="D5055" t="s">
        <v>62</v>
      </c>
      <c r="E5055" s="1">
        <v>22173</v>
      </c>
      <c r="F5055" t="s">
        <v>75</v>
      </c>
      <c r="G5055">
        <v>460</v>
      </c>
      <c r="H5055" t="s">
        <v>54</v>
      </c>
      <c r="I5055" t="s">
        <v>23</v>
      </c>
      <c r="J5055" t="s">
        <v>24</v>
      </c>
      <c r="K5055" t="str">
        <f>VLOOKUP(H5055, [1]Products!B:E, 2, FALSE)</f>
        <v>Lemon Crisps</v>
      </c>
      <c r="L5055" s="2">
        <f>VLOOKUP(H5055, [1]Products!B:D, 3, FALSE)</f>
        <v>7</v>
      </c>
      <c r="M5055" s="2">
        <f>Table1[[#This Row],[Quantity Purchased]] * Table1[[#This Row],[Unit Price]]</f>
        <v>4140</v>
      </c>
      <c r="N5055" s="2">
        <f>VLOOKUP(H5055, [1]Products!B:E, 4, FALSE)</f>
        <v>9</v>
      </c>
      <c r="O5055" t="str">
        <f>TEXT(Table1[[#This Row],[Transaction Date]], "yyyy-mm")</f>
        <v>2024-02</v>
      </c>
      <c r="P5055" s="1">
        <f ca="1">YEAR(TODAY()) - YEAR(Table1[[#This Row],[Buyer Date of Birth]])</f>
        <v>65</v>
      </c>
      <c r="Q5055" s="2">
        <f>Table1[[#This Row],[Total Revenue]] - Table1[[#This Row],[Total Cost]]</f>
        <v>4133</v>
      </c>
    </row>
    <row r="5056" spans="1:17" x14ac:dyDescent="0.25">
      <c r="A5056" s="1">
        <v>45478</v>
      </c>
      <c r="B5056" t="s">
        <v>325</v>
      </c>
      <c r="C5056" t="s">
        <v>1082</v>
      </c>
      <c r="D5056" t="s">
        <v>53</v>
      </c>
      <c r="E5056" s="1">
        <v>20323</v>
      </c>
      <c r="F5056" t="s">
        <v>21</v>
      </c>
      <c r="G5056">
        <v>185</v>
      </c>
      <c r="H5056" t="s">
        <v>66</v>
      </c>
      <c r="I5056" t="s">
        <v>30</v>
      </c>
      <c r="J5056" t="s">
        <v>24</v>
      </c>
      <c r="K5056" t="str">
        <f>VLOOKUP(H5056, [1]Products!B:E, 2, FALSE)</f>
        <v>Oatmeal Cookies</v>
      </c>
      <c r="L5056" s="2">
        <f>VLOOKUP(H5056, [1]Products!B:D, 3, FALSE)</f>
        <v>19</v>
      </c>
      <c r="M5056" s="2">
        <f>Table1[[#This Row],[Quantity Purchased]] * Table1[[#This Row],[Unit Price]]</f>
        <v>4255</v>
      </c>
      <c r="N5056" s="2">
        <f>VLOOKUP(H5056, [1]Products!B:E, 4, FALSE)</f>
        <v>23</v>
      </c>
      <c r="O5056" t="str">
        <f>TEXT(Table1[[#This Row],[Transaction Date]], "yyyy-mm")</f>
        <v>2024-07</v>
      </c>
      <c r="P5056" s="1">
        <f ca="1">YEAR(TODAY()) - YEAR(Table1[[#This Row],[Buyer Date of Birth]])</f>
        <v>70</v>
      </c>
      <c r="Q5056" s="2">
        <f>Table1[[#This Row],[Total Revenue]] - Table1[[#This Row],[Total Cost]]</f>
        <v>4236</v>
      </c>
    </row>
    <row r="5057" spans="1:17" x14ac:dyDescent="0.25">
      <c r="A5057" s="1">
        <v>45314</v>
      </c>
      <c r="B5057" t="s">
        <v>439</v>
      </c>
      <c r="C5057" t="s">
        <v>139</v>
      </c>
      <c r="D5057" t="s">
        <v>53</v>
      </c>
      <c r="E5057" s="1">
        <v>26799</v>
      </c>
      <c r="F5057" t="s">
        <v>75</v>
      </c>
      <c r="G5057">
        <v>425</v>
      </c>
      <c r="H5057" t="s">
        <v>66</v>
      </c>
      <c r="I5057" t="s">
        <v>36</v>
      </c>
      <c r="J5057" t="s">
        <v>24</v>
      </c>
      <c r="K5057" t="str">
        <f>VLOOKUP(H5057, [1]Products!B:E, 2, FALSE)</f>
        <v>Oatmeal Cookies</v>
      </c>
      <c r="L5057" s="2">
        <f>VLOOKUP(H5057, [1]Products!B:D, 3, FALSE)</f>
        <v>19</v>
      </c>
      <c r="M5057" s="2">
        <f>Table1[[#This Row],[Quantity Purchased]] * Table1[[#This Row],[Unit Price]]</f>
        <v>9775</v>
      </c>
      <c r="N5057" s="2">
        <f>VLOOKUP(H5057, [1]Products!B:E, 4, FALSE)</f>
        <v>23</v>
      </c>
      <c r="O5057" t="str">
        <f>TEXT(Table1[[#This Row],[Transaction Date]], "yyyy-mm")</f>
        <v>2024-01</v>
      </c>
      <c r="P5057" s="1">
        <f ca="1">YEAR(TODAY()) - YEAR(Table1[[#This Row],[Buyer Date of Birth]])</f>
        <v>52</v>
      </c>
      <c r="Q5057" s="2">
        <f>Table1[[#This Row],[Total Revenue]] - Table1[[#This Row],[Total Cost]]</f>
        <v>9756</v>
      </c>
    </row>
    <row r="5058" spans="1:17" x14ac:dyDescent="0.25">
      <c r="A5058" s="1">
        <v>45339</v>
      </c>
      <c r="B5058" t="s">
        <v>447</v>
      </c>
      <c r="C5058" t="s">
        <v>429</v>
      </c>
      <c r="D5058" t="s">
        <v>89</v>
      </c>
      <c r="E5058" s="1">
        <v>29141</v>
      </c>
      <c r="F5058" t="s">
        <v>21</v>
      </c>
      <c r="G5058">
        <v>278</v>
      </c>
      <c r="H5058" t="s">
        <v>66</v>
      </c>
      <c r="I5058" t="s">
        <v>23</v>
      </c>
      <c r="J5058" t="s">
        <v>24</v>
      </c>
      <c r="K5058" t="str">
        <f>VLOOKUP(H5058, [1]Products!B:E, 2, FALSE)</f>
        <v>Oatmeal Cookies</v>
      </c>
      <c r="L5058" s="2">
        <f>VLOOKUP(H5058, [1]Products!B:D, 3, FALSE)</f>
        <v>19</v>
      </c>
      <c r="M5058" s="2">
        <f>Table1[[#This Row],[Quantity Purchased]] * Table1[[#This Row],[Unit Price]]</f>
        <v>6394</v>
      </c>
      <c r="N5058" s="2">
        <f>VLOOKUP(H5058, [1]Products!B:E, 4, FALSE)</f>
        <v>23</v>
      </c>
      <c r="O5058" t="str">
        <f>TEXT(Table1[[#This Row],[Transaction Date]], "yyyy-mm")</f>
        <v>2024-02</v>
      </c>
      <c r="P5058" s="1">
        <f ca="1">YEAR(TODAY()) - YEAR(Table1[[#This Row],[Buyer Date of Birth]])</f>
        <v>46</v>
      </c>
      <c r="Q5058" s="2">
        <f>Table1[[#This Row],[Total Revenue]] - Table1[[#This Row],[Total Cost]]</f>
        <v>6375</v>
      </c>
    </row>
    <row r="5059" spans="1:17" x14ac:dyDescent="0.25">
      <c r="A5059" s="1">
        <v>45407</v>
      </c>
      <c r="B5059" t="s">
        <v>456</v>
      </c>
      <c r="C5059" t="s">
        <v>497</v>
      </c>
      <c r="D5059" t="s">
        <v>84</v>
      </c>
      <c r="E5059" s="1">
        <v>19809</v>
      </c>
      <c r="F5059" t="s">
        <v>28</v>
      </c>
      <c r="G5059">
        <v>116</v>
      </c>
      <c r="H5059" t="s">
        <v>72</v>
      </c>
      <c r="I5059" t="s">
        <v>30</v>
      </c>
      <c r="J5059" t="s">
        <v>24</v>
      </c>
      <c r="K5059" t="str">
        <f>VLOOKUP(H5059, [1]Products!B:E, 2, FALSE)</f>
        <v>Choco Delight</v>
      </c>
      <c r="L5059" s="2">
        <f>VLOOKUP(H5059, [1]Products!B:D, 3, FALSE)</f>
        <v>3</v>
      </c>
      <c r="M5059" s="2">
        <f>Table1[[#This Row],[Quantity Purchased]] * Table1[[#This Row],[Unit Price]]</f>
        <v>580</v>
      </c>
      <c r="N5059" s="2">
        <f>VLOOKUP(H5059, [1]Products!B:E, 4, FALSE)</f>
        <v>5</v>
      </c>
      <c r="O5059" t="str">
        <f>TEXT(Table1[[#This Row],[Transaction Date]], "yyyy-mm")</f>
        <v>2024-04</v>
      </c>
      <c r="P5059" s="1">
        <f ca="1">YEAR(TODAY()) - YEAR(Table1[[#This Row],[Buyer Date of Birth]])</f>
        <v>71</v>
      </c>
      <c r="Q5059" s="2">
        <f>Table1[[#This Row],[Total Revenue]] - Table1[[#This Row],[Total Cost]]</f>
        <v>577</v>
      </c>
    </row>
    <row r="5060" spans="1:17" x14ac:dyDescent="0.25">
      <c r="A5060" s="1">
        <v>45352</v>
      </c>
      <c r="B5060" t="s">
        <v>443</v>
      </c>
      <c r="C5060" t="s">
        <v>163</v>
      </c>
      <c r="D5060" t="s">
        <v>53</v>
      </c>
      <c r="E5060" s="1">
        <v>25675</v>
      </c>
      <c r="F5060" t="s">
        <v>28</v>
      </c>
      <c r="G5060">
        <v>295</v>
      </c>
      <c r="H5060" t="s">
        <v>72</v>
      </c>
      <c r="I5060" t="s">
        <v>36</v>
      </c>
      <c r="J5060" t="s">
        <v>24</v>
      </c>
      <c r="K5060" t="str">
        <f>VLOOKUP(H5060, [1]Products!B:E, 2, FALSE)</f>
        <v>Choco Delight</v>
      </c>
      <c r="L5060" s="2">
        <f>VLOOKUP(H5060, [1]Products!B:D, 3, FALSE)</f>
        <v>3</v>
      </c>
      <c r="M5060" s="2">
        <f>Table1[[#This Row],[Quantity Purchased]] * Table1[[#This Row],[Unit Price]]</f>
        <v>1475</v>
      </c>
      <c r="N5060" s="2">
        <f>VLOOKUP(H5060, [1]Products!B:E, 4, FALSE)</f>
        <v>5</v>
      </c>
      <c r="O5060" t="str">
        <f>TEXT(Table1[[#This Row],[Transaction Date]], "yyyy-mm")</f>
        <v>2024-03</v>
      </c>
      <c r="P5060" s="1">
        <f ca="1">YEAR(TODAY()) - YEAR(Table1[[#This Row],[Buyer Date of Birth]])</f>
        <v>55</v>
      </c>
      <c r="Q5060" s="2">
        <f>Table1[[#This Row],[Total Revenue]] - Table1[[#This Row],[Total Cost]]</f>
        <v>1472</v>
      </c>
    </row>
    <row r="5061" spans="1:17" x14ac:dyDescent="0.25">
      <c r="A5061" s="1">
        <v>45411</v>
      </c>
      <c r="B5061" t="s">
        <v>263</v>
      </c>
      <c r="C5061" t="s">
        <v>821</v>
      </c>
      <c r="D5061" t="s">
        <v>58</v>
      </c>
      <c r="E5061" s="1">
        <v>27614</v>
      </c>
      <c r="F5061" t="s">
        <v>75</v>
      </c>
      <c r="G5061">
        <v>348</v>
      </c>
      <c r="H5061" t="s">
        <v>66</v>
      </c>
      <c r="I5061" t="s">
        <v>23</v>
      </c>
      <c r="J5061" t="s">
        <v>24</v>
      </c>
      <c r="K5061" t="str">
        <f>VLOOKUP(H5061, [1]Products!B:E, 2, FALSE)</f>
        <v>Oatmeal Cookies</v>
      </c>
      <c r="L5061" s="2">
        <f>VLOOKUP(H5061, [1]Products!B:D, 3, FALSE)</f>
        <v>19</v>
      </c>
      <c r="M5061" s="2">
        <f>Table1[[#This Row],[Quantity Purchased]] * Table1[[#This Row],[Unit Price]]</f>
        <v>8004</v>
      </c>
      <c r="N5061" s="2">
        <f>VLOOKUP(H5061, [1]Products!B:E, 4, FALSE)</f>
        <v>23</v>
      </c>
      <c r="O5061" t="str">
        <f>TEXT(Table1[[#This Row],[Transaction Date]], "yyyy-mm")</f>
        <v>2024-04</v>
      </c>
      <c r="P5061" s="1">
        <f ca="1">YEAR(TODAY()) - YEAR(Table1[[#This Row],[Buyer Date of Birth]])</f>
        <v>50</v>
      </c>
      <c r="Q5061" s="2">
        <f>Table1[[#This Row],[Total Revenue]] - Table1[[#This Row],[Total Cost]]</f>
        <v>7985</v>
      </c>
    </row>
    <row r="5062" spans="1:17" x14ac:dyDescent="0.25">
      <c r="A5062" s="1">
        <v>45489</v>
      </c>
      <c r="B5062" t="s">
        <v>114</v>
      </c>
      <c r="C5062" t="s">
        <v>629</v>
      </c>
      <c r="D5062" t="s">
        <v>34</v>
      </c>
      <c r="E5062" s="1">
        <v>38847</v>
      </c>
      <c r="F5062" t="s">
        <v>28</v>
      </c>
      <c r="G5062">
        <v>75</v>
      </c>
      <c r="H5062" t="s">
        <v>63</v>
      </c>
      <c r="I5062" t="s">
        <v>30</v>
      </c>
      <c r="J5062" t="s">
        <v>24</v>
      </c>
      <c r="K5062" t="str">
        <f>VLOOKUP(H5062, [1]Products!B:E, 2, FALSE)</f>
        <v>Vanilla Wafers</v>
      </c>
      <c r="L5062" s="2">
        <f>VLOOKUP(H5062, [1]Products!B:D, 3, FALSE)</f>
        <v>18</v>
      </c>
      <c r="M5062" s="2">
        <f>Table1[[#This Row],[Quantity Purchased]] * Table1[[#This Row],[Unit Price]]</f>
        <v>2700</v>
      </c>
      <c r="N5062" s="2">
        <f>VLOOKUP(H5062, [1]Products!B:E, 4, FALSE)</f>
        <v>36</v>
      </c>
      <c r="O5062" t="str">
        <f>TEXT(Table1[[#This Row],[Transaction Date]], "yyyy-mm")</f>
        <v>2024-07</v>
      </c>
      <c r="P5062" s="1">
        <f ca="1">YEAR(TODAY()) - YEAR(Table1[[#This Row],[Buyer Date of Birth]])</f>
        <v>19</v>
      </c>
      <c r="Q5062" s="2">
        <f>Table1[[#This Row],[Total Revenue]] - Table1[[#This Row],[Total Cost]]</f>
        <v>2682</v>
      </c>
    </row>
    <row r="5063" spans="1:17" x14ac:dyDescent="0.25">
      <c r="A5063" s="1">
        <v>45337</v>
      </c>
      <c r="B5063" t="s">
        <v>653</v>
      </c>
      <c r="C5063" t="s">
        <v>99</v>
      </c>
      <c r="D5063" t="s">
        <v>20</v>
      </c>
      <c r="E5063" s="1">
        <v>18896</v>
      </c>
      <c r="F5063" t="s">
        <v>40</v>
      </c>
      <c r="G5063">
        <v>43</v>
      </c>
      <c r="H5063" t="s">
        <v>63</v>
      </c>
      <c r="I5063" t="s">
        <v>36</v>
      </c>
      <c r="J5063" t="s">
        <v>24</v>
      </c>
      <c r="K5063" t="str">
        <f>VLOOKUP(H5063, [1]Products!B:E, 2, FALSE)</f>
        <v>Vanilla Wafers</v>
      </c>
      <c r="L5063" s="2">
        <f>VLOOKUP(H5063, [1]Products!B:D, 3, FALSE)</f>
        <v>18</v>
      </c>
      <c r="M5063" s="2">
        <f>Table1[[#This Row],[Quantity Purchased]] * Table1[[#This Row],[Unit Price]]</f>
        <v>1548</v>
      </c>
      <c r="N5063" s="2">
        <f>VLOOKUP(H5063, [1]Products!B:E, 4, FALSE)</f>
        <v>36</v>
      </c>
      <c r="O5063" t="str">
        <f>TEXT(Table1[[#This Row],[Transaction Date]], "yyyy-mm")</f>
        <v>2024-02</v>
      </c>
      <c r="P5063" s="1">
        <f ca="1">YEAR(TODAY()) - YEAR(Table1[[#This Row],[Buyer Date of Birth]])</f>
        <v>74</v>
      </c>
      <c r="Q5063" s="2">
        <f>Table1[[#This Row],[Total Revenue]] - Table1[[#This Row],[Total Cost]]</f>
        <v>1530</v>
      </c>
    </row>
    <row r="5064" spans="1:17" x14ac:dyDescent="0.25">
      <c r="A5064" s="1">
        <v>45367</v>
      </c>
      <c r="B5064" t="s">
        <v>56</v>
      </c>
      <c r="C5064" t="s">
        <v>376</v>
      </c>
      <c r="D5064" t="s">
        <v>89</v>
      </c>
      <c r="E5064" s="1">
        <v>35424</v>
      </c>
      <c r="F5064" t="s">
        <v>75</v>
      </c>
      <c r="G5064">
        <v>214</v>
      </c>
      <c r="H5064" t="s">
        <v>29</v>
      </c>
      <c r="I5064" t="s">
        <v>23</v>
      </c>
      <c r="J5064" t="s">
        <v>24</v>
      </c>
      <c r="K5064" t="str">
        <f>VLOOKUP(H5064, [1]Products!B:E, 2, FALSE)</f>
        <v>Shortbread</v>
      </c>
      <c r="L5064" s="2">
        <f>VLOOKUP(H5064, [1]Products!B:D, 3, FALSE)</f>
        <v>10</v>
      </c>
      <c r="M5064" s="2">
        <f>Table1[[#This Row],[Quantity Purchased]] * Table1[[#This Row],[Unit Price]]</f>
        <v>9630</v>
      </c>
      <c r="N5064" s="2">
        <f>VLOOKUP(H5064, [1]Products!B:E, 4, FALSE)</f>
        <v>45</v>
      </c>
      <c r="O5064" t="str">
        <f>TEXT(Table1[[#This Row],[Transaction Date]], "yyyy-mm")</f>
        <v>2024-03</v>
      </c>
      <c r="P5064" s="1">
        <f ca="1">YEAR(TODAY()) - YEAR(Table1[[#This Row],[Buyer Date of Birth]])</f>
        <v>29</v>
      </c>
      <c r="Q5064" s="2">
        <f>Table1[[#This Row],[Total Revenue]] - Table1[[#This Row],[Total Cost]]</f>
        <v>9620</v>
      </c>
    </row>
    <row r="5065" spans="1:17" x14ac:dyDescent="0.25">
      <c r="A5065" s="1">
        <v>45303</v>
      </c>
      <c r="B5065" t="s">
        <v>79</v>
      </c>
      <c r="C5065" t="s">
        <v>332</v>
      </c>
      <c r="D5065" t="s">
        <v>20</v>
      </c>
      <c r="E5065" s="1">
        <v>35159</v>
      </c>
      <c r="F5065" t="s">
        <v>21</v>
      </c>
      <c r="G5065">
        <v>227</v>
      </c>
      <c r="H5065" t="s">
        <v>72</v>
      </c>
      <c r="I5065" t="s">
        <v>30</v>
      </c>
      <c r="J5065" t="s">
        <v>24</v>
      </c>
      <c r="K5065" t="str">
        <f>VLOOKUP(H5065, [1]Products!B:E, 2, FALSE)</f>
        <v>Choco Delight</v>
      </c>
      <c r="L5065" s="2">
        <f>VLOOKUP(H5065, [1]Products!B:D, 3, FALSE)</f>
        <v>3</v>
      </c>
      <c r="M5065" s="2">
        <f>Table1[[#This Row],[Quantity Purchased]] * Table1[[#This Row],[Unit Price]]</f>
        <v>1135</v>
      </c>
      <c r="N5065" s="2">
        <f>VLOOKUP(H5065, [1]Products!B:E, 4, FALSE)</f>
        <v>5</v>
      </c>
      <c r="O5065" t="str">
        <f>TEXT(Table1[[#This Row],[Transaction Date]], "yyyy-mm")</f>
        <v>2024-01</v>
      </c>
      <c r="P5065" s="1">
        <f ca="1">YEAR(TODAY()) - YEAR(Table1[[#This Row],[Buyer Date of Birth]])</f>
        <v>29</v>
      </c>
      <c r="Q5065" s="2">
        <f>Table1[[#This Row],[Total Revenue]] - Table1[[#This Row],[Total Cost]]</f>
        <v>1132</v>
      </c>
    </row>
    <row r="5066" spans="1:17" x14ac:dyDescent="0.25">
      <c r="A5066" s="1">
        <v>45326</v>
      </c>
      <c r="B5066" t="s">
        <v>682</v>
      </c>
      <c r="C5066" t="s">
        <v>229</v>
      </c>
      <c r="D5066" t="s">
        <v>34</v>
      </c>
      <c r="E5066" s="1">
        <v>33698</v>
      </c>
      <c r="F5066" t="s">
        <v>75</v>
      </c>
      <c r="G5066">
        <v>375</v>
      </c>
      <c r="H5066" t="s">
        <v>54</v>
      </c>
      <c r="I5066" t="s">
        <v>36</v>
      </c>
      <c r="J5066" t="s">
        <v>24</v>
      </c>
      <c r="K5066" t="str">
        <f>VLOOKUP(H5066, [1]Products!B:E, 2, FALSE)</f>
        <v>Lemon Crisps</v>
      </c>
      <c r="L5066" s="2">
        <f>VLOOKUP(H5066, [1]Products!B:D, 3, FALSE)</f>
        <v>7</v>
      </c>
      <c r="M5066" s="2">
        <f>Table1[[#This Row],[Quantity Purchased]] * Table1[[#This Row],[Unit Price]]</f>
        <v>3375</v>
      </c>
      <c r="N5066" s="2">
        <f>VLOOKUP(H5066, [1]Products!B:E, 4, FALSE)</f>
        <v>9</v>
      </c>
      <c r="O5066" t="str">
        <f>TEXT(Table1[[#This Row],[Transaction Date]], "yyyy-mm")</f>
        <v>2024-02</v>
      </c>
      <c r="P5066" s="1">
        <f ca="1">YEAR(TODAY()) - YEAR(Table1[[#This Row],[Buyer Date of Birth]])</f>
        <v>33</v>
      </c>
      <c r="Q5066" s="2">
        <f>Table1[[#This Row],[Total Revenue]] - Table1[[#This Row],[Total Cost]]</f>
        <v>3368</v>
      </c>
    </row>
    <row r="5067" spans="1:17" x14ac:dyDescent="0.25">
      <c r="A5067" s="1">
        <v>45490</v>
      </c>
      <c r="B5067" t="s">
        <v>113</v>
      </c>
      <c r="C5067" t="s">
        <v>95</v>
      </c>
      <c r="D5067" t="s">
        <v>89</v>
      </c>
      <c r="E5067" s="1">
        <v>17169</v>
      </c>
      <c r="F5067" t="s">
        <v>40</v>
      </c>
      <c r="G5067">
        <v>153</v>
      </c>
      <c r="H5067" t="s">
        <v>35</v>
      </c>
      <c r="I5067" t="s">
        <v>23</v>
      </c>
      <c r="J5067" t="s">
        <v>24</v>
      </c>
      <c r="K5067" t="str">
        <f>VLOOKUP(H5067, [1]Products!B:E, 2, FALSE)</f>
        <v>Caramel Biscuits</v>
      </c>
      <c r="L5067" s="2">
        <f>VLOOKUP(H5067, [1]Products!B:D, 3, FALSE)</f>
        <v>18</v>
      </c>
      <c r="M5067" s="2">
        <f>Table1[[#This Row],[Quantity Purchased]] * Table1[[#This Row],[Unit Price]]</f>
        <v>3366</v>
      </c>
      <c r="N5067" s="2">
        <f>VLOOKUP(H5067, [1]Products!B:E, 4, FALSE)</f>
        <v>22</v>
      </c>
      <c r="O5067" t="str">
        <f>TEXT(Table1[[#This Row],[Transaction Date]], "yyyy-mm")</f>
        <v>2024-07</v>
      </c>
      <c r="P5067" s="1">
        <f ca="1">YEAR(TODAY()) - YEAR(Table1[[#This Row],[Buyer Date of Birth]])</f>
        <v>78</v>
      </c>
      <c r="Q5067" s="2">
        <f>Table1[[#This Row],[Total Revenue]] - Table1[[#This Row],[Total Cost]]</f>
        <v>3348</v>
      </c>
    </row>
    <row r="5068" spans="1:17" x14ac:dyDescent="0.25">
      <c r="A5068" s="1">
        <v>45496</v>
      </c>
      <c r="B5068" t="s">
        <v>300</v>
      </c>
      <c r="C5068" t="s">
        <v>1446</v>
      </c>
      <c r="D5068" t="s">
        <v>20</v>
      </c>
      <c r="E5068" s="1">
        <v>29393</v>
      </c>
      <c r="F5068" t="s">
        <v>75</v>
      </c>
      <c r="G5068">
        <v>116</v>
      </c>
      <c r="H5068" t="s">
        <v>72</v>
      </c>
      <c r="I5068" t="s">
        <v>30</v>
      </c>
      <c r="J5068" t="s">
        <v>24</v>
      </c>
      <c r="K5068" t="str">
        <f>VLOOKUP(H5068, [1]Products!B:E, 2, FALSE)</f>
        <v>Choco Delight</v>
      </c>
      <c r="L5068" s="2">
        <f>VLOOKUP(H5068, [1]Products!B:D, 3, FALSE)</f>
        <v>3</v>
      </c>
      <c r="M5068" s="2">
        <f>Table1[[#This Row],[Quantity Purchased]] * Table1[[#This Row],[Unit Price]]</f>
        <v>580</v>
      </c>
      <c r="N5068" s="2">
        <f>VLOOKUP(H5068, [1]Products!B:E, 4, FALSE)</f>
        <v>5</v>
      </c>
      <c r="O5068" t="str">
        <f>TEXT(Table1[[#This Row],[Transaction Date]], "yyyy-mm")</f>
        <v>2024-07</v>
      </c>
      <c r="P5068" s="1">
        <f ca="1">YEAR(TODAY()) - YEAR(Table1[[#This Row],[Buyer Date of Birth]])</f>
        <v>45</v>
      </c>
      <c r="Q5068" s="2">
        <f>Table1[[#This Row],[Total Revenue]] - Table1[[#This Row],[Total Cost]]</f>
        <v>577</v>
      </c>
    </row>
    <row r="5069" spans="1:17" x14ac:dyDescent="0.25">
      <c r="A5069" s="1">
        <v>45363</v>
      </c>
      <c r="B5069" t="s">
        <v>231</v>
      </c>
      <c r="C5069" t="s">
        <v>1404</v>
      </c>
      <c r="D5069" t="s">
        <v>62</v>
      </c>
      <c r="E5069" s="1">
        <v>22519</v>
      </c>
      <c r="F5069" t="s">
        <v>40</v>
      </c>
      <c r="G5069">
        <v>305</v>
      </c>
      <c r="H5069" t="s">
        <v>35</v>
      </c>
      <c r="I5069" t="s">
        <v>36</v>
      </c>
      <c r="J5069" t="s">
        <v>24</v>
      </c>
      <c r="K5069" t="str">
        <f>VLOOKUP(H5069, [1]Products!B:E, 2, FALSE)</f>
        <v>Caramel Biscuits</v>
      </c>
      <c r="L5069" s="2">
        <f>VLOOKUP(H5069, [1]Products!B:D, 3, FALSE)</f>
        <v>18</v>
      </c>
      <c r="M5069" s="2">
        <f>Table1[[#This Row],[Quantity Purchased]] * Table1[[#This Row],[Unit Price]]</f>
        <v>6710</v>
      </c>
      <c r="N5069" s="2">
        <f>VLOOKUP(H5069, [1]Products!B:E, 4, FALSE)</f>
        <v>22</v>
      </c>
      <c r="O5069" t="str">
        <f>TEXT(Table1[[#This Row],[Transaction Date]], "yyyy-mm")</f>
        <v>2024-03</v>
      </c>
      <c r="P5069" s="1">
        <f ca="1">YEAR(TODAY()) - YEAR(Table1[[#This Row],[Buyer Date of Birth]])</f>
        <v>64</v>
      </c>
      <c r="Q5069" s="2">
        <f>Table1[[#This Row],[Total Revenue]] - Table1[[#This Row],[Total Cost]]</f>
        <v>6692</v>
      </c>
    </row>
    <row r="5070" spans="1:17" x14ac:dyDescent="0.25">
      <c r="A5070" s="1">
        <v>45307</v>
      </c>
      <c r="B5070" t="s">
        <v>56</v>
      </c>
      <c r="C5070" t="s">
        <v>168</v>
      </c>
      <c r="D5070" t="s">
        <v>62</v>
      </c>
      <c r="E5070" s="1">
        <v>17567</v>
      </c>
      <c r="F5070" t="s">
        <v>75</v>
      </c>
      <c r="G5070">
        <v>312</v>
      </c>
      <c r="H5070" t="s">
        <v>22</v>
      </c>
      <c r="I5070" t="s">
        <v>23</v>
      </c>
      <c r="J5070" t="s">
        <v>24</v>
      </c>
      <c r="K5070" t="str">
        <f>VLOOKUP(H5070, [1]Products!B:E, 2, FALSE)</f>
        <v>Cinnamon Swirls</v>
      </c>
      <c r="L5070" s="2">
        <f>VLOOKUP(H5070, [1]Products!B:D, 3, FALSE)</f>
        <v>10</v>
      </c>
      <c r="M5070" s="2">
        <f>Table1[[#This Row],[Quantity Purchased]] * Table1[[#This Row],[Unit Price]]</f>
        <v>4368</v>
      </c>
      <c r="N5070" s="2">
        <f>VLOOKUP(H5070, [1]Products!B:E, 4, FALSE)</f>
        <v>14</v>
      </c>
      <c r="O5070" t="str">
        <f>TEXT(Table1[[#This Row],[Transaction Date]], "yyyy-mm")</f>
        <v>2024-01</v>
      </c>
      <c r="P5070" s="1">
        <f ca="1">YEAR(TODAY()) - YEAR(Table1[[#This Row],[Buyer Date of Birth]])</f>
        <v>77</v>
      </c>
      <c r="Q5070" s="2">
        <f>Table1[[#This Row],[Total Revenue]] - Table1[[#This Row],[Total Cost]]</f>
        <v>4358</v>
      </c>
    </row>
    <row r="5071" spans="1:17" x14ac:dyDescent="0.25">
      <c r="A5071" s="1">
        <v>45493</v>
      </c>
      <c r="B5071" t="s">
        <v>529</v>
      </c>
      <c r="C5071" t="s">
        <v>116</v>
      </c>
      <c r="D5071" t="s">
        <v>58</v>
      </c>
      <c r="E5071" s="1">
        <v>22015</v>
      </c>
      <c r="F5071" t="s">
        <v>75</v>
      </c>
      <c r="G5071">
        <v>416</v>
      </c>
      <c r="H5071" t="s">
        <v>41</v>
      </c>
      <c r="I5071" t="s">
        <v>30</v>
      </c>
      <c r="J5071" t="s">
        <v>24</v>
      </c>
      <c r="K5071" t="str">
        <f>VLOOKUP(H5071, [1]Products!B:E, 2, FALSE)</f>
        <v>Ginger Snaps</v>
      </c>
      <c r="L5071" s="2">
        <f>VLOOKUP(H5071, [1]Products!B:D, 3, FALSE)</f>
        <v>14</v>
      </c>
      <c r="M5071" s="2">
        <f>Table1[[#This Row],[Quantity Purchased]] * Table1[[#This Row],[Unit Price]]</f>
        <v>11648</v>
      </c>
      <c r="N5071" s="2">
        <f>VLOOKUP(H5071, [1]Products!B:E, 4, FALSE)</f>
        <v>28</v>
      </c>
      <c r="O5071" t="str">
        <f>TEXT(Table1[[#This Row],[Transaction Date]], "yyyy-mm")</f>
        <v>2024-07</v>
      </c>
      <c r="P5071" s="1">
        <f ca="1">YEAR(TODAY()) - YEAR(Table1[[#This Row],[Buyer Date of Birth]])</f>
        <v>65</v>
      </c>
      <c r="Q5071" s="2">
        <f>Table1[[#This Row],[Total Revenue]] - Table1[[#This Row],[Total Cost]]</f>
        <v>11634</v>
      </c>
    </row>
    <row r="5072" spans="1:17" x14ac:dyDescent="0.25">
      <c r="A5072" s="1">
        <v>45420</v>
      </c>
      <c r="B5072" t="s">
        <v>87</v>
      </c>
      <c r="C5072" t="s">
        <v>528</v>
      </c>
      <c r="D5072" t="s">
        <v>34</v>
      </c>
      <c r="E5072" s="1">
        <v>23492</v>
      </c>
      <c r="F5072" t="s">
        <v>75</v>
      </c>
      <c r="G5072">
        <v>337</v>
      </c>
      <c r="H5072" t="s">
        <v>72</v>
      </c>
      <c r="I5072" t="s">
        <v>36</v>
      </c>
      <c r="J5072" t="s">
        <v>24</v>
      </c>
      <c r="K5072" t="str">
        <f>VLOOKUP(H5072, [1]Products!B:E, 2, FALSE)</f>
        <v>Choco Delight</v>
      </c>
      <c r="L5072" s="2">
        <f>VLOOKUP(H5072, [1]Products!B:D, 3, FALSE)</f>
        <v>3</v>
      </c>
      <c r="M5072" s="2">
        <f>Table1[[#This Row],[Quantity Purchased]] * Table1[[#This Row],[Unit Price]]</f>
        <v>1685</v>
      </c>
      <c r="N5072" s="2">
        <f>VLOOKUP(H5072, [1]Products!B:E, 4, FALSE)</f>
        <v>5</v>
      </c>
      <c r="O5072" t="str">
        <f>TEXT(Table1[[#This Row],[Transaction Date]], "yyyy-mm")</f>
        <v>2024-05</v>
      </c>
      <c r="P5072" s="1">
        <f ca="1">YEAR(TODAY()) - YEAR(Table1[[#This Row],[Buyer Date of Birth]])</f>
        <v>61</v>
      </c>
      <c r="Q5072" s="2">
        <f>Table1[[#This Row],[Total Revenue]] - Table1[[#This Row],[Total Cost]]</f>
        <v>1682</v>
      </c>
    </row>
    <row r="5073" spans="1:17" x14ac:dyDescent="0.25">
      <c r="A5073" s="1">
        <v>45398</v>
      </c>
      <c r="B5073" t="s">
        <v>150</v>
      </c>
      <c r="C5073" t="s">
        <v>1191</v>
      </c>
      <c r="D5073" t="s">
        <v>34</v>
      </c>
      <c r="E5073" s="1">
        <v>29569</v>
      </c>
      <c r="F5073" t="s">
        <v>21</v>
      </c>
      <c r="G5073">
        <v>16</v>
      </c>
      <c r="H5073" t="s">
        <v>22</v>
      </c>
      <c r="I5073" t="s">
        <v>23</v>
      </c>
      <c r="J5073" t="s">
        <v>24</v>
      </c>
      <c r="K5073" t="str">
        <f>VLOOKUP(H5073, [1]Products!B:E, 2, FALSE)</f>
        <v>Cinnamon Swirls</v>
      </c>
      <c r="L5073" s="2">
        <f>VLOOKUP(H5073, [1]Products!B:D, 3, FALSE)</f>
        <v>10</v>
      </c>
      <c r="M5073" s="2">
        <f>Table1[[#This Row],[Quantity Purchased]] * Table1[[#This Row],[Unit Price]]</f>
        <v>224</v>
      </c>
      <c r="N5073" s="2">
        <f>VLOOKUP(H5073, [1]Products!B:E, 4, FALSE)</f>
        <v>14</v>
      </c>
      <c r="O5073" t="str">
        <f>TEXT(Table1[[#This Row],[Transaction Date]], "yyyy-mm")</f>
        <v>2024-04</v>
      </c>
      <c r="P5073" s="1">
        <f ca="1">YEAR(TODAY()) - YEAR(Table1[[#This Row],[Buyer Date of Birth]])</f>
        <v>45</v>
      </c>
      <c r="Q5073" s="2">
        <f>Table1[[#This Row],[Total Revenue]] - Table1[[#This Row],[Total Cost]]</f>
        <v>214</v>
      </c>
    </row>
    <row r="5074" spans="1:17" x14ac:dyDescent="0.25">
      <c r="A5074" s="1">
        <v>45381</v>
      </c>
      <c r="B5074" t="s">
        <v>150</v>
      </c>
      <c r="C5074" t="s">
        <v>665</v>
      </c>
      <c r="D5074" t="s">
        <v>45</v>
      </c>
      <c r="E5074" s="1">
        <v>24879</v>
      </c>
      <c r="F5074" t="s">
        <v>75</v>
      </c>
      <c r="G5074">
        <v>70</v>
      </c>
      <c r="H5074" t="s">
        <v>35</v>
      </c>
      <c r="I5074" t="s">
        <v>30</v>
      </c>
      <c r="J5074" t="s">
        <v>24</v>
      </c>
      <c r="K5074" t="str">
        <f>VLOOKUP(H5074, [1]Products!B:E, 2, FALSE)</f>
        <v>Caramel Biscuits</v>
      </c>
      <c r="L5074" s="2">
        <f>VLOOKUP(H5074, [1]Products!B:D, 3, FALSE)</f>
        <v>18</v>
      </c>
      <c r="M5074" s="2">
        <f>Table1[[#This Row],[Quantity Purchased]] * Table1[[#This Row],[Unit Price]]</f>
        <v>1540</v>
      </c>
      <c r="N5074" s="2">
        <f>VLOOKUP(H5074, [1]Products!B:E, 4, FALSE)</f>
        <v>22</v>
      </c>
      <c r="O5074" t="str">
        <f>TEXT(Table1[[#This Row],[Transaction Date]], "yyyy-mm")</f>
        <v>2024-03</v>
      </c>
      <c r="P5074" s="1">
        <f ca="1">YEAR(TODAY()) - YEAR(Table1[[#This Row],[Buyer Date of Birth]])</f>
        <v>57</v>
      </c>
      <c r="Q5074" s="2">
        <f>Table1[[#This Row],[Total Revenue]] - Table1[[#This Row],[Total Cost]]</f>
        <v>1522</v>
      </c>
    </row>
    <row r="5075" spans="1:17" x14ac:dyDescent="0.25">
      <c r="A5075" s="1">
        <v>45447</v>
      </c>
      <c r="B5075" t="s">
        <v>244</v>
      </c>
      <c r="C5075" t="s">
        <v>88</v>
      </c>
      <c r="D5075" t="s">
        <v>58</v>
      </c>
      <c r="E5075" s="1">
        <v>36923</v>
      </c>
      <c r="F5075" t="s">
        <v>40</v>
      </c>
      <c r="G5075">
        <v>83</v>
      </c>
      <c r="H5075" t="s">
        <v>66</v>
      </c>
      <c r="I5075" t="s">
        <v>36</v>
      </c>
      <c r="J5075" t="s">
        <v>24</v>
      </c>
      <c r="K5075" t="str">
        <f>VLOOKUP(H5075, [1]Products!B:E, 2, FALSE)</f>
        <v>Oatmeal Cookies</v>
      </c>
      <c r="L5075" s="2">
        <f>VLOOKUP(H5075, [1]Products!B:D, 3, FALSE)</f>
        <v>19</v>
      </c>
      <c r="M5075" s="2">
        <f>Table1[[#This Row],[Quantity Purchased]] * Table1[[#This Row],[Unit Price]]</f>
        <v>1909</v>
      </c>
      <c r="N5075" s="2">
        <f>VLOOKUP(H5075, [1]Products!B:E, 4, FALSE)</f>
        <v>23</v>
      </c>
      <c r="O5075" t="str">
        <f>TEXT(Table1[[#This Row],[Transaction Date]], "yyyy-mm")</f>
        <v>2024-06</v>
      </c>
      <c r="P5075" s="1">
        <f ca="1">YEAR(TODAY()) - YEAR(Table1[[#This Row],[Buyer Date of Birth]])</f>
        <v>24</v>
      </c>
      <c r="Q5075" s="2">
        <f>Table1[[#This Row],[Total Revenue]] - Table1[[#This Row],[Total Cost]]</f>
        <v>1890</v>
      </c>
    </row>
    <row r="5076" spans="1:17" x14ac:dyDescent="0.25">
      <c r="A5076" s="1">
        <v>45495</v>
      </c>
      <c r="B5076" t="s">
        <v>230</v>
      </c>
      <c r="C5076" t="s">
        <v>122</v>
      </c>
      <c r="D5076" t="s">
        <v>78</v>
      </c>
      <c r="E5076" s="1">
        <v>25330</v>
      </c>
      <c r="F5076" t="s">
        <v>40</v>
      </c>
      <c r="G5076">
        <v>19</v>
      </c>
      <c r="H5076" t="s">
        <v>22</v>
      </c>
      <c r="I5076" t="s">
        <v>23</v>
      </c>
      <c r="J5076" t="s">
        <v>24</v>
      </c>
      <c r="K5076" t="str">
        <f>VLOOKUP(H5076, [1]Products!B:E, 2, FALSE)</f>
        <v>Cinnamon Swirls</v>
      </c>
      <c r="L5076" s="2">
        <f>VLOOKUP(H5076, [1]Products!B:D, 3, FALSE)</f>
        <v>10</v>
      </c>
      <c r="M5076" s="2">
        <f>Table1[[#This Row],[Quantity Purchased]] * Table1[[#This Row],[Unit Price]]</f>
        <v>266</v>
      </c>
      <c r="N5076" s="2">
        <f>VLOOKUP(H5076, [1]Products!B:E, 4, FALSE)</f>
        <v>14</v>
      </c>
      <c r="O5076" t="str">
        <f>TEXT(Table1[[#This Row],[Transaction Date]], "yyyy-mm")</f>
        <v>2024-07</v>
      </c>
      <c r="P5076" s="1">
        <f ca="1">YEAR(TODAY()) - YEAR(Table1[[#This Row],[Buyer Date of Birth]])</f>
        <v>56</v>
      </c>
      <c r="Q5076" s="2">
        <f>Table1[[#This Row],[Total Revenue]] - Table1[[#This Row],[Total Cost]]</f>
        <v>256</v>
      </c>
    </row>
    <row r="5077" spans="1:17" x14ac:dyDescent="0.25">
      <c r="A5077" s="1">
        <v>45396</v>
      </c>
      <c r="B5077" t="s">
        <v>1342</v>
      </c>
      <c r="C5077" t="s">
        <v>364</v>
      </c>
      <c r="D5077" t="s">
        <v>58</v>
      </c>
      <c r="E5077" s="1">
        <v>22167</v>
      </c>
      <c r="F5077" t="s">
        <v>40</v>
      </c>
      <c r="G5077">
        <v>346</v>
      </c>
      <c r="H5077" t="s">
        <v>66</v>
      </c>
      <c r="I5077" t="s">
        <v>30</v>
      </c>
      <c r="J5077" t="s">
        <v>24</v>
      </c>
      <c r="K5077" t="str">
        <f>VLOOKUP(H5077, [1]Products!B:E, 2, FALSE)</f>
        <v>Oatmeal Cookies</v>
      </c>
      <c r="L5077" s="2">
        <f>VLOOKUP(H5077, [1]Products!B:D, 3, FALSE)</f>
        <v>19</v>
      </c>
      <c r="M5077" s="2">
        <f>Table1[[#This Row],[Quantity Purchased]] * Table1[[#This Row],[Unit Price]]</f>
        <v>7958</v>
      </c>
      <c r="N5077" s="2">
        <f>VLOOKUP(H5077, [1]Products!B:E, 4, FALSE)</f>
        <v>23</v>
      </c>
      <c r="O5077" t="str">
        <f>TEXT(Table1[[#This Row],[Transaction Date]], "yyyy-mm")</f>
        <v>2024-04</v>
      </c>
      <c r="P5077" s="1">
        <f ca="1">YEAR(TODAY()) - YEAR(Table1[[#This Row],[Buyer Date of Birth]])</f>
        <v>65</v>
      </c>
      <c r="Q5077" s="2">
        <f>Table1[[#This Row],[Total Revenue]] - Table1[[#This Row],[Total Cost]]</f>
        <v>7939</v>
      </c>
    </row>
    <row r="5078" spans="1:17" x14ac:dyDescent="0.25">
      <c r="A5078" s="1">
        <v>45322</v>
      </c>
      <c r="B5078" t="s">
        <v>401</v>
      </c>
      <c r="C5078" t="s">
        <v>422</v>
      </c>
      <c r="D5078" t="s">
        <v>78</v>
      </c>
      <c r="E5078" s="1">
        <v>28648</v>
      </c>
      <c r="F5078" t="s">
        <v>21</v>
      </c>
      <c r="G5078">
        <v>478</v>
      </c>
      <c r="H5078" t="s">
        <v>49</v>
      </c>
      <c r="I5078" t="s">
        <v>36</v>
      </c>
      <c r="J5078" t="s">
        <v>24</v>
      </c>
      <c r="K5078" t="str">
        <f>VLOOKUP(H5078, [1]Products!B:E, 2, FALSE)</f>
        <v>Butter Crunch</v>
      </c>
      <c r="L5078" s="2">
        <f>VLOOKUP(H5078, [1]Products!B:D, 3, FALSE)</f>
        <v>10</v>
      </c>
      <c r="M5078" s="2">
        <f>Table1[[#This Row],[Quantity Purchased]] * Table1[[#This Row],[Unit Price]]</f>
        <v>5258</v>
      </c>
      <c r="N5078" s="2">
        <f>VLOOKUP(H5078, [1]Products!B:E, 4, FALSE)</f>
        <v>11</v>
      </c>
      <c r="O5078" t="str">
        <f>TEXT(Table1[[#This Row],[Transaction Date]], "yyyy-mm")</f>
        <v>2024-01</v>
      </c>
      <c r="P5078" s="1">
        <f ca="1">YEAR(TODAY()) - YEAR(Table1[[#This Row],[Buyer Date of Birth]])</f>
        <v>47</v>
      </c>
      <c r="Q5078" s="2">
        <f>Table1[[#This Row],[Total Revenue]] - Table1[[#This Row],[Total Cost]]</f>
        <v>5248</v>
      </c>
    </row>
    <row r="5079" spans="1:17" x14ac:dyDescent="0.25">
      <c r="A5079" s="1">
        <v>45413</v>
      </c>
      <c r="B5079" t="s">
        <v>67</v>
      </c>
      <c r="C5079" t="s">
        <v>27</v>
      </c>
      <c r="D5079" t="s">
        <v>45</v>
      </c>
      <c r="E5079" s="1">
        <v>19297</v>
      </c>
      <c r="F5079" t="s">
        <v>21</v>
      </c>
      <c r="G5079">
        <v>58</v>
      </c>
      <c r="H5079" t="s">
        <v>22</v>
      </c>
      <c r="I5079" t="s">
        <v>23</v>
      </c>
      <c r="J5079" t="s">
        <v>24</v>
      </c>
      <c r="K5079" t="str">
        <f>VLOOKUP(H5079, [1]Products!B:E, 2, FALSE)</f>
        <v>Cinnamon Swirls</v>
      </c>
      <c r="L5079" s="2">
        <f>VLOOKUP(H5079, [1]Products!B:D, 3, FALSE)</f>
        <v>10</v>
      </c>
      <c r="M5079" s="2">
        <f>Table1[[#This Row],[Quantity Purchased]] * Table1[[#This Row],[Unit Price]]</f>
        <v>812</v>
      </c>
      <c r="N5079" s="2">
        <f>VLOOKUP(H5079, [1]Products!B:E, 4, FALSE)</f>
        <v>14</v>
      </c>
      <c r="O5079" t="str">
        <f>TEXT(Table1[[#This Row],[Transaction Date]], "yyyy-mm")</f>
        <v>2024-05</v>
      </c>
      <c r="P5079" s="1">
        <f ca="1">YEAR(TODAY()) - YEAR(Table1[[#This Row],[Buyer Date of Birth]])</f>
        <v>73</v>
      </c>
      <c r="Q5079" s="2">
        <f>Table1[[#This Row],[Total Revenue]] - Table1[[#This Row],[Total Cost]]</f>
        <v>802</v>
      </c>
    </row>
    <row r="5080" spans="1:17" x14ac:dyDescent="0.25">
      <c r="A5080" s="1">
        <v>45489</v>
      </c>
      <c r="B5080" t="s">
        <v>359</v>
      </c>
      <c r="C5080" t="s">
        <v>897</v>
      </c>
      <c r="D5080" t="s">
        <v>84</v>
      </c>
      <c r="E5080" s="1">
        <v>23205</v>
      </c>
      <c r="F5080" t="s">
        <v>21</v>
      </c>
      <c r="G5080">
        <v>129</v>
      </c>
      <c r="H5080" t="s">
        <v>49</v>
      </c>
      <c r="I5080" t="s">
        <v>30</v>
      </c>
      <c r="J5080" t="s">
        <v>24</v>
      </c>
      <c r="K5080" t="str">
        <f>VLOOKUP(H5080, [1]Products!B:E, 2, FALSE)</f>
        <v>Butter Crunch</v>
      </c>
      <c r="L5080" s="2">
        <f>VLOOKUP(H5080, [1]Products!B:D, 3, FALSE)</f>
        <v>10</v>
      </c>
      <c r="M5080" s="2">
        <f>Table1[[#This Row],[Quantity Purchased]] * Table1[[#This Row],[Unit Price]]</f>
        <v>1419</v>
      </c>
      <c r="N5080" s="2">
        <f>VLOOKUP(H5080, [1]Products!B:E, 4, FALSE)</f>
        <v>11</v>
      </c>
      <c r="O5080" t="str">
        <f>TEXT(Table1[[#This Row],[Transaction Date]], "yyyy-mm")</f>
        <v>2024-07</v>
      </c>
      <c r="P5080" s="1">
        <f ca="1">YEAR(TODAY()) - YEAR(Table1[[#This Row],[Buyer Date of Birth]])</f>
        <v>62</v>
      </c>
      <c r="Q5080" s="2">
        <f>Table1[[#This Row],[Total Revenue]] - Table1[[#This Row],[Total Cost]]</f>
        <v>1409</v>
      </c>
    </row>
    <row r="5081" spans="1:17" x14ac:dyDescent="0.25">
      <c r="A5081" s="1">
        <v>45314</v>
      </c>
      <c r="B5081" t="s">
        <v>682</v>
      </c>
      <c r="C5081" t="s">
        <v>1193</v>
      </c>
      <c r="D5081" t="s">
        <v>53</v>
      </c>
      <c r="E5081" s="1">
        <v>24625</v>
      </c>
      <c r="F5081" t="s">
        <v>28</v>
      </c>
      <c r="G5081">
        <v>34</v>
      </c>
      <c r="H5081" t="s">
        <v>63</v>
      </c>
      <c r="I5081" t="s">
        <v>36</v>
      </c>
      <c r="J5081" t="s">
        <v>24</v>
      </c>
      <c r="K5081" t="str">
        <f>VLOOKUP(H5081, [1]Products!B:E, 2, FALSE)</f>
        <v>Vanilla Wafers</v>
      </c>
      <c r="L5081" s="2">
        <f>VLOOKUP(H5081, [1]Products!B:D, 3, FALSE)</f>
        <v>18</v>
      </c>
      <c r="M5081" s="2">
        <f>Table1[[#This Row],[Quantity Purchased]] * Table1[[#This Row],[Unit Price]]</f>
        <v>1224</v>
      </c>
      <c r="N5081" s="2">
        <f>VLOOKUP(H5081, [1]Products!B:E, 4, FALSE)</f>
        <v>36</v>
      </c>
      <c r="O5081" t="str">
        <f>TEXT(Table1[[#This Row],[Transaction Date]], "yyyy-mm")</f>
        <v>2024-01</v>
      </c>
      <c r="P5081" s="1">
        <f ca="1">YEAR(TODAY()) - YEAR(Table1[[#This Row],[Buyer Date of Birth]])</f>
        <v>58</v>
      </c>
      <c r="Q5081" s="2">
        <f>Table1[[#This Row],[Total Revenue]] - Table1[[#This Row],[Total Cost]]</f>
        <v>1206</v>
      </c>
    </row>
    <row r="5082" spans="1:17" x14ac:dyDescent="0.25">
      <c r="A5082" s="1">
        <v>45397</v>
      </c>
      <c r="B5082" t="s">
        <v>652</v>
      </c>
      <c r="C5082" t="s">
        <v>156</v>
      </c>
      <c r="D5082" t="s">
        <v>84</v>
      </c>
      <c r="E5082" s="1">
        <v>30856</v>
      </c>
      <c r="F5082" t="s">
        <v>21</v>
      </c>
      <c r="G5082">
        <v>261</v>
      </c>
      <c r="H5082" t="s">
        <v>63</v>
      </c>
      <c r="I5082" t="s">
        <v>23</v>
      </c>
      <c r="J5082" t="s">
        <v>24</v>
      </c>
      <c r="K5082" t="str">
        <f>VLOOKUP(H5082, [1]Products!B:E, 2, FALSE)</f>
        <v>Vanilla Wafers</v>
      </c>
      <c r="L5082" s="2">
        <f>VLOOKUP(H5082, [1]Products!B:D, 3, FALSE)</f>
        <v>18</v>
      </c>
      <c r="M5082" s="2">
        <f>Table1[[#This Row],[Quantity Purchased]] * Table1[[#This Row],[Unit Price]]</f>
        <v>9396</v>
      </c>
      <c r="N5082" s="2">
        <f>VLOOKUP(H5082, [1]Products!B:E, 4, FALSE)</f>
        <v>36</v>
      </c>
      <c r="O5082" t="str">
        <f>TEXT(Table1[[#This Row],[Transaction Date]], "yyyy-mm")</f>
        <v>2024-04</v>
      </c>
      <c r="P5082" s="1">
        <f ca="1">YEAR(TODAY()) - YEAR(Table1[[#This Row],[Buyer Date of Birth]])</f>
        <v>41</v>
      </c>
      <c r="Q5082" s="2">
        <f>Table1[[#This Row],[Total Revenue]] - Table1[[#This Row],[Total Cost]]</f>
        <v>9378</v>
      </c>
    </row>
    <row r="5083" spans="1:17" x14ac:dyDescent="0.25">
      <c r="A5083" s="1">
        <v>45357</v>
      </c>
      <c r="B5083" t="s">
        <v>225</v>
      </c>
      <c r="C5083" t="s">
        <v>340</v>
      </c>
      <c r="D5083" t="s">
        <v>100</v>
      </c>
      <c r="E5083" s="1">
        <v>30291</v>
      </c>
      <c r="F5083" t="s">
        <v>28</v>
      </c>
      <c r="G5083">
        <v>174</v>
      </c>
      <c r="H5083" t="s">
        <v>71</v>
      </c>
      <c r="I5083" t="s">
        <v>30</v>
      </c>
      <c r="J5083" t="s">
        <v>24</v>
      </c>
      <c r="K5083" t="str">
        <f>VLOOKUP(H5083, [1]Products!B:E, 2, FALSE)</f>
        <v>Peanut Butter Bites</v>
      </c>
      <c r="L5083" s="2">
        <f>VLOOKUP(H5083, [1]Products!B:D, 3, FALSE)</f>
        <v>5</v>
      </c>
      <c r="M5083" s="2">
        <f>Table1[[#This Row],[Quantity Purchased]] * Table1[[#This Row],[Unit Price]]</f>
        <v>1218</v>
      </c>
      <c r="N5083" s="2">
        <f>VLOOKUP(H5083, [1]Products!B:E, 4, FALSE)</f>
        <v>7</v>
      </c>
      <c r="O5083" t="str">
        <f>TEXT(Table1[[#This Row],[Transaction Date]], "yyyy-mm")</f>
        <v>2024-03</v>
      </c>
      <c r="P5083" s="1">
        <f ca="1">YEAR(TODAY()) - YEAR(Table1[[#This Row],[Buyer Date of Birth]])</f>
        <v>43</v>
      </c>
      <c r="Q5083" s="2">
        <f>Table1[[#This Row],[Total Revenue]] - Table1[[#This Row],[Total Cost]]</f>
        <v>1213</v>
      </c>
    </row>
    <row r="5084" spans="1:17" x14ac:dyDescent="0.25">
      <c r="A5084" s="1">
        <v>45454</v>
      </c>
      <c r="B5084" t="s">
        <v>1333</v>
      </c>
      <c r="C5084" t="s">
        <v>1069</v>
      </c>
      <c r="D5084" t="s">
        <v>45</v>
      </c>
      <c r="E5084" s="1">
        <v>38401</v>
      </c>
      <c r="F5084" t="s">
        <v>40</v>
      </c>
      <c r="G5084">
        <v>273</v>
      </c>
      <c r="H5084" t="s">
        <v>63</v>
      </c>
      <c r="I5084" t="s">
        <v>36</v>
      </c>
      <c r="J5084" t="s">
        <v>24</v>
      </c>
      <c r="K5084" t="str">
        <f>VLOOKUP(H5084, [1]Products!B:E, 2, FALSE)</f>
        <v>Vanilla Wafers</v>
      </c>
      <c r="L5084" s="2">
        <f>VLOOKUP(H5084, [1]Products!B:D, 3, FALSE)</f>
        <v>18</v>
      </c>
      <c r="M5084" s="2">
        <f>Table1[[#This Row],[Quantity Purchased]] * Table1[[#This Row],[Unit Price]]</f>
        <v>9828</v>
      </c>
      <c r="N5084" s="2">
        <f>VLOOKUP(H5084, [1]Products!B:E, 4, FALSE)</f>
        <v>36</v>
      </c>
      <c r="O5084" t="str">
        <f>TEXT(Table1[[#This Row],[Transaction Date]], "yyyy-mm")</f>
        <v>2024-06</v>
      </c>
      <c r="P5084" s="1">
        <f ca="1">YEAR(TODAY()) - YEAR(Table1[[#This Row],[Buyer Date of Birth]])</f>
        <v>20</v>
      </c>
      <c r="Q5084" s="2">
        <f>Table1[[#This Row],[Total Revenue]] - Table1[[#This Row],[Total Cost]]</f>
        <v>9810</v>
      </c>
    </row>
    <row r="5085" spans="1:17" x14ac:dyDescent="0.25">
      <c r="A5085" s="1">
        <v>45447</v>
      </c>
      <c r="B5085" t="s">
        <v>588</v>
      </c>
      <c r="C5085" t="s">
        <v>264</v>
      </c>
      <c r="D5085" t="s">
        <v>34</v>
      </c>
      <c r="E5085" s="1">
        <v>30384</v>
      </c>
      <c r="F5085" t="s">
        <v>21</v>
      </c>
      <c r="G5085">
        <v>132</v>
      </c>
      <c r="H5085" t="s">
        <v>54</v>
      </c>
      <c r="I5085" t="s">
        <v>23</v>
      </c>
      <c r="J5085" t="s">
        <v>24</v>
      </c>
      <c r="K5085" t="str">
        <f>VLOOKUP(H5085, [1]Products!B:E, 2, FALSE)</f>
        <v>Lemon Crisps</v>
      </c>
      <c r="L5085" s="2">
        <f>VLOOKUP(H5085, [1]Products!B:D, 3, FALSE)</f>
        <v>7</v>
      </c>
      <c r="M5085" s="2">
        <f>Table1[[#This Row],[Quantity Purchased]] * Table1[[#This Row],[Unit Price]]</f>
        <v>1188</v>
      </c>
      <c r="N5085" s="2">
        <f>VLOOKUP(H5085, [1]Products!B:E, 4, FALSE)</f>
        <v>9</v>
      </c>
      <c r="O5085" t="str">
        <f>TEXT(Table1[[#This Row],[Transaction Date]], "yyyy-mm")</f>
        <v>2024-06</v>
      </c>
      <c r="P5085" s="1">
        <f ca="1">YEAR(TODAY()) - YEAR(Table1[[#This Row],[Buyer Date of Birth]])</f>
        <v>42</v>
      </c>
      <c r="Q5085" s="2">
        <f>Table1[[#This Row],[Total Revenue]] - Table1[[#This Row],[Total Cost]]</f>
        <v>1181</v>
      </c>
    </row>
    <row r="5086" spans="1:17" x14ac:dyDescent="0.25">
      <c r="A5086" s="1">
        <v>45486</v>
      </c>
      <c r="B5086" t="s">
        <v>129</v>
      </c>
      <c r="C5086" t="s">
        <v>430</v>
      </c>
      <c r="D5086" t="s">
        <v>58</v>
      </c>
      <c r="E5086" s="1">
        <v>24879</v>
      </c>
      <c r="F5086" t="s">
        <v>75</v>
      </c>
      <c r="G5086">
        <v>181</v>
      </c>
      <c r="H5086" t="s">
        <v>22</v>
      </c>
      <c r="I5086" t="s">
        <v>30</v>
      </c>
      <c r="J5086" t="s">
        <v>24</v>
      </c>
      <c r="K5086" t="str">
        <f>VLOOKUP(H5086, [1]Products!B:E, 2, FALSE)</f>
        <v>Cinnamon Swirls</v>
      </c>
      <c r="L5086" s="2">
        <f>VLOOKUP(H5086, [1]Products!B:D, 3, FALSE)</f>
        <v>10</v>
      </c>
      <c r="M5086" s="2">
        <f>Table1[[#This Row],[Quantity Purchased]] * Table1[[#This Row],[Unit Price]]</f>
        <v>2534</v>
      </c>
      <c r="N5086" s="2">
        <f>VLOOKUP(H5086, [1]Products!B:E, 4, FALSE)</f>
        <v>14</v>
      </c>
      <c r="O5086" t="str">
        <f>TEXT(Table1[[#This Row],[Transaction Date]], "yyyy-mm")</f>
        <v>2024-07</v>
      </c>
      <c r="P5086" s="1">
        <f ca="1">YEAR(TODAY()) - YEAR(Table1[[#This Row],[Buyer Date of Birth]])</f>
        <v>57</v>
      </c>
      <c r="Q5086" s="2">
        <f>Table1[[#This Row],[Total Revenue]] - Table1[[#This Row],[Total Cost]]</f>
        <v>2524</v>
      </c>
    </row>
    <row r="5087" spans="1:17" x14ac:dyDescent="0.25">
      <c r="A5087" s="1">
        <v>45490</v>
      </c>
      <c r="B5087" t="s">
        <v>484</v>
      </c>
      <c r="C5087" t="s">
        <v>1400</v>
      </c>
      <c r="D5087" t="s">
        <v>34</v>
      </c>
      <c r="E5087" s="1">
        <v>30305</v>
      </c>
      <c r="F5087" t="s">
        <v>21</v>
      </c>
      <c r="G5087">
        <v>466</v>
      </c>
      <c r="H5087" t="s">
        <v>41</v>
      </c>
      <c r="I5087" t="s">
        <v>36</v>
      </c>
      <c r="J5087" t="s">
        <v>24</v>
      </c>
      <c r="K5087" t="str">
        <f>VLOOKUP(H5087, [1]Products!B:E, 2, FALSE)</f>
        <v>Ginger Snaps</v>
      </c>
      <c r="L5087" s="2">
        <f>VLOOKUP(H5087, [1]Products!B:D, 3, FALSE)</f>
        <v>14</v>
      </c>
      <c r="M5087" s="2">
        <f>Table1[[#This Row],[Quantity Purchased]] * Table1[[#This Row],[Unit Price]]</f>
        <v>13048</v>
      </c>
      <c r="N5087" s="2">
        <f>VLOOKUP(H5087, [1]Products!B:E, 4, FALSE)</f>
        <v>28</v>
      </c>
      <c r="O5087" t="str">
        <f>TEXT(Table1[[#This Row],[Transaction Date]], "yyyy-mm")</f>
        <v>2024-07</v>
      </c>
      <c r="P5087" s="1">
        <f ca="1">YEAR(TODAY()) - YEAR(Table1[[#This Row],[Buyer Date of Birth]])</f>
        <v>43</v>
      </c>
      <c r="Q5087" s="2">
        <f>Table1[[#This Row],[Total Revenue]] - Table1[[#This Row],[Total Cost]]</f>
        <v>13034</v>
      </c>
    </row>
    <row r="5088" spans="1:17" x14ac:dyDescent="0.25">
      <c r="A5088" s="1">
        <v>45383</v>
      </c>
      <c r="B5088" t="s">
        <v>231</v>
      </c>
      <c r="C5088" t="s">
        <v>983</v>
      </c>
      <c r="D5088" t="s">
        <v>34</v>
      </c>
      <c r="E5088" s="1">
        <v>16362</v>
      </c>
      <c r="F5088" t="s">
        <v>28</v>
      </c>
      <c r="G5088">
        <v>235</v>
      </c>
      <c r="H5088" t="s">
        <v>49</v>
      </c>
      <c r="I5088" t="s">
        <v>23</v>
      </c>
      <c r="J5088" t="s">
        <v>24</v>
      </c>
      <c r="K5088" t="str">
        <f>VLOOKUP(H5088, [1]Products!B:E, 2, FALSE)</f>
        <v>Butter Crunch</v>
      </c>
      <c r="L5088" s="2">
        <f>VLOOKUP(H5088, [1]Products!B:D, 3, FALSE)</f>
        <v>10</v>
      </c>
      <c r="M5088" s="2">
        <f>Table1[[#This Row],[Quantity Purchased]] * Table1[[#This Row],[Unit Price]]</f>
        <v>2585</v>
      </c>
      <c r="N5088" s="2">
        <f>VLOOKUP(H5088, [1]Products!B:E, 4, FALSE)</f>
        <v>11</v>
      </c>
      <c r="O5088" t="str">
        <f>TEXT(Table1[[#This Row],[Transaction Date]], "yyyy-mm")</f>
        <v>2024-04</v>
      </c>
      <c r="P5088" s="1">
        <f ca="1">YEAR(TODAY()) - YEAR(Table1[[#This Row],[Buyer Date of Birth]])</f>
        <v>81</v>
      </c>
      <c r="Q5088" s="2">
        <f>Table1[[#This Row],[Total Revenue]] - Table1[[#This Row],[Total Cost]]</f>
        <v>2575</v>
      </c>
    </row>
    <row r="5089" spans="1:17" x14ac:dyDescent="0.25">
      <c r="A5089" s="1">
        <v>45475</v>
      </c>
      <c r="B5089" t="s">
        <v>309</v>
      </c>
      <c r="C5089" t="s">
        <v>39</v>
      </c>
      <c r="D5089" t="s">
        <v>34</v>
      </c>
      <c r="E5089" s="1">
        <v>26620</v>
      </c>
      <c r="F5089" t="s">
        <v>21</v>
      </c>
      <c r="G5089">
        <v>224</v>
      </c>
      <c r="H5089" t="s">
        <v>63</v>
      </c>
      <c r="I5089" t="s">
        <v>30</v>
      </c>
      <c r="J5089" t="s">
        <v>24</v>
      </c>
      <c r="K5089" t="str">
        <f>VLOOKUP(H5089, [1]Products!B:E, 2, FALSE)</f>
        <v>Vanilla Wafers</v>
      </c>
      <c r="L5089" s="2">
        <f>VLOOKUP(H5089, [1]Products!B:D, 3, FALSE)</f>
        <v>18</v>
      </c>
      <c r="M5089" s="2">
        <f>Table1[[#This Row],[Quantity Purchased]] * Table1[[#This Row],[Unit Price]]</f>
        <v>8064</v>
      </c>
      <c r="N5089" s="2">
        <f>VLOOKUP(H5089, [1]Products!B:E, 4, FALSE)</f>
        <v>36</v>
      </c>
      <c r="O5089" t="str">
        <f>TEXT(Table1[[#This Row],[Transaction Date]], "yyyy-mm")</f>
        <v>2024-07</v>
      </c>
      <c r="P5089" s="1">
        <f ca="1">YEAR(TODAY()) - YEAR(Table1[[#This Row],[Buyer Date of Birth]])</f>
        <v>53</v>
      </c>
      <c r="Q5089" s="2">
        <f>Table1[[#This Row],[Total Revenue]] - Table1[[#This Row],[Total Cost]]</f>
        <v>8046</v>
      </c>
    </row>
    <row r="5090" spans="1:17" x14ac:dyDescent="0.25">
      <c r="A5090" s="1">
        <v>45436</v>
      </c>
      <c r="B5090" t="s">
        <v>94</v>
      </c>
      <c r="C5090" t="s">
        <v>851</v>
      </c>
      <c r="D5090" t="s">
        <v>45</v>
      </c>
      <c r="E5090" s="1">
        <v>22164</v>
      </c>
      <c r="F5090" t="s">
        <v>75</v>
      </c>
      <c r="G5090">
        <v>368</v>
      </c>
      <c r="H5090" t="s">
        <v>41</v>
      </c>
      <c r="I5090" t="s">
        <v>36</v>
      </c>
      <c r="J5090" t="s">
        <v>24</v>
      </c>
      <c r="K5090" t="str">
        <f>VLOOKUP(H5090, [1]Products!B:E, 2, FALSE)</f>
        <v>Ginger Snaps</v>
      </c>
      <c r="L5090" s="2">
        <f>VLOOKUP(H5090, [1]Products!B:D, 3, FALSE)</f>
        <v>14</v>
      </c>
      <c r="M5090" s="2">
        <f>Table1[[#This Row],[Quantity Purchased]] * Table1[[#This Row],[Unit Price]]</f>
        <v>10304</v>
      </c>
      <c r="N5090" s="2">
        <f>VLOOKUP(H5090, [1]Products!B:E, 4, FALSE)</f>
        <v>28</v>
      </c>
      <c r="O5090" t="str">
        <f>TEXT(Table1[[#This Row],[Transaction Date]], "yyyy-mm")</f>
        <v>2024-05</v>
      </c>
      <c r="P5090" s="1">
        <f ca="1">YEAR(TODAY()) - YEAR(Table1[[#This Row],[Buyer Date of Birth]])</f>
        <v>65</v>
      </c>
      <c r="Q5090" s="2">
        <f>Table1[[#This Row],[Total Revenue]] - Table1[[#This Row],[Total Cost]]</f>
        <v>10290</v>
      </c>
    </row>
    <row r="5091" spans="1:17" x14ac:dyDescent="0.25">
      <c r="A5091" s="1">
        <v>45363</v>
      </c>
      <c r="B5091" t="s">
        <v>309</v>
      </c>
      <c r="C5091" t="s">
        <v>163</v>
      </c>
      <c r="D5091" t="s">
        <v>45</v>
      </c>
      <c r="E5091" s="1">
        <v>22598</v>
      </c>
      <c r="F5091" t="s">
        <v>75</v>
      </c>
      <c r="G5091">
        <v>449</v>
      </c>
      <c r="H5091" t="s">
        <v>35</v>
      </c>
      <c r="I5091" t="s">
        <v>23</v>
      </c>
      <c r="J5091" t="s">
        <v>24</v>
      </c>
      <c r="K5091" t="str">
        <f>VLOOKUP(H5091, [1]Products!B:E, 2, FALSE)</f>
        <v>Caramel Biscuits</v>
      </c>
      <c r="L5091" s="2">
        <f>VLOOKUP(H5091, [1]Products!B:D, 3, FALSE)</f>
        <v>18</v>
      </c>
      <c r="M5091" s="2">
        <f>Table1[[#This Row],[Quantity Purchased]] * Table1[[#This Row],[Unit Price]]</f>
        <v>9878</v>
      </c>
      <c r="N5091" s="2">
        <f>VLOOKUP(H5091, [1]Products!B:E, 4, FALSE)</f>
        <v>22</v>
      </c>
      <c r="O5091" t="str">
        <f>TEXT(Table1[[#This Row],[Transaction Date]], "yyyy-mm")</f>
        <v>2024-03</v>
      </c>
      <c r="P5091" s="1">
        <f ca="1">YEAR(TODAY()) - YEAR(Table1[[#This Row],[Buyer Date of Birth]])</f>
        <v>64</v>
      </c>
      <c r="Q5091" s="2">
        <f>Table1[[#This Row],[Total Revenue]] - Table1[[#This Row],[Total Cost]]</f>
        <v>9860</v>
      </c>
    </row>
    <row r="5092" spans="1:17" x14ac:dyDescent="0.25">
      <c r="A5092" s="1">
        <v>45293</v>
      </c>
      <c r="B5092" t="s">
        <v>372</v>
      </c>
      <c r="C5092" t="s">
        <v>98</v>
      </c>
      <c r="D5092" t="s">
        <v>84</v>
      </c>
      <c r="E5092" s="1">
        <v>16576</v>
      </c>
      <c r="F5092" t="s">
        <v>28</v>
      </c>
      <c r="G5092">
        <v>456</v>
      </c>
      <c r="H5092" t="s">
        <v>29</v>
      </c>
      <c r="I5092" t="s">
        <v>30</v>
      </c>
      <c r="J5092" t="s">
        <v>24</v>
      </c>
      <c r="K5092" t="str">
        <f>VLOOKUP(H5092, [1]Products!B:E, 2, FALSE)</f>
        <v>Shortbread</v>
      </c>
      <c r="L5092" s="2">
        <f>VLOOKUP(H5092, [1]Products!B:D, 3, FALSE)</f>
        <v>10</v>
      </c>
      <c r="M5092" s="2">
        <f>Table1[[#This Row],[Quantity Purchased]] * Table1[[#This Row],[Unit Price]]</f>
        <v>20520</v>
      </c>
      <c r="N5092" s="2">
        <f>VLOOKUP(H5092, [1]Products!B:E, 4, FALSE)</f>
        <v>45</v>
      </c>
      <c r="O5092" t="str">
        <f>TEXT(Table1[[#This Row],[Transaction Date]], "yyyy-mm")</f>
        <v>2024-01</v>
      </c>
      <c r="P5092" s="1">
        <f ca="1">YEAR(TODAY()) - YEAR(Table1[[#This Row],[Buyer Date of Birth]])</f>
        <v>80</v>
      </c>
      <c r="Q5092" s="2">
        <f>Table1[[#This Row],[Total Revenue]] - Table1[[#This Row],[Total Cost]]</f>
        <v>20510</v>
      </c>
    </row>
    <row r="5093" spans="1:17" x14ac:dyDescent="0.25">
      <c r="A5093" s="1">
        <v>45408</v>
      </c>
      <c r="B5093" t="s">
        <v>405</v>
      </c>
      <c r="C5093" t="s">
        <v>1404</v>
      </c>
      <c r="D5093" t="s">
        <v>100</v>
      </c>
      <c r="E5093" s="1">
        <v>18559</v>
      </c>
      <c r="F5093" t="s">
        <v>40</v>
      </c>
      <c r="G5093">
        <v>219</v>
      </c>
      <c r="H5093" t="s">
        <v>63</v>
      </c>
      <c r="I5093" t="s">
        <v>36</v>
      </c>
      <c r="J5093" t="s">
        <v>24</v>
      </c>
      <c r="K5093" t="str">
        <f>VLOOKUP(H5093, [1]Products!B:E, 2, FALSE)</f>
        <v>Vanilla Wafers</v>
      </c>
      <c r="L5093" s="2">
        <f>VLOOKUP(H5093, [1]Products!B:D, 3, FALSE)</f>
        <v>18</v>
      </c>
      <c r="M5093" s="2">
        <f>Table1[[#This Row],[Quantity Purchased]] * Table1[[#This Row],[Unit Price]]</f>
        <v>7884</v>
      </c>
      <c r="N5093" s="2">
        <f>VLOOKUP(H5093, [1]Products!B:E, 4, FALSE)</f>
        <v>36</v>
      </c>
      <c r="O5093" t="str">
        <f>TEXT(Table1[[#This Row],[Transaction Date]], "yyyy-mm")</f>
        <v>2024-04</v>
      </c>
      <c r="P5093" s="1">
        <f ca="1">YEAR(TODAY()) - YEAR(Table1[[#This Row],[Buyer Date of Birth]])</f>
        <v>75</v>
      </c>
      <c r="Q5093" s="2">
        <f>Table1[[#This Row],[Total Revenue]] - Table1[[#This Row],[Total Cost]]</f>
        <v>7866</v>
      </c>
    </row>
    <row r="5094" spans="1:17" x14ac:dyDescent="0.25">
      <c r="A5094" s="1">
        <v>45457</v>
      </c>
      <c r="B5094" t="s">
        <v>123</v>
      </c>
      <c r="C5094" t="s">
        <v>540</v>
      </c>
      <c r="D5094" t="s">
        <v>45</v>
      </c>
      <c r="E5094" s="1">
        <v>29866</v>
      </c>
      <c r="F5094" t="s">
        <v>40</v>
      </c>
      <c r="G5094">
        <v>212</v>
      </c>
      <c r="H5094" t="s">
        <v>49</v>
      </c>
      <c r="I5094" t="s">
        <v>23</v>
      </c>
      <c r="J5094" t="s">
        <v>24</v>
      </c>
      <c r="K5094" t="str">
        <f>VLOOKUP(H5094, [1]Products!B:E, 2, FALSE)</f>
        <v>Butter Crunch</v>
      </c>
      <c r="L5094" s="2">
        <f>VLOOKUP(H5094, [1]Products!B:D, 3, FALSE)</f>
        <v>10</v>
      </c>
      <c r="M5094" s="2">
        <f>Table1[[#This Row],[Quantity Purchased]] * Table1[[#This Row],[Unit Price]]</f>
        <v>2332</v>
      </c>
      <c r="N5094" s="2">
        <f>VLOOKUP(H5094, [1]Products!B:E, 4, FALSE)</f>
        <v>11</v>
      </c>
      <c r="O5094" t="str">
        <f>TEXT(Table1[[#This Row],[Transaction Date]], "yyyy-mm")</f>
        <v>2024-06</v>
      </c>
      <c r="P5094" s="1">
        <f ca="1">YEAR(TODAY()) - YEAR(Table1[[#This Row],[Buyer Date of Birth]])</f>
        <v>44</v>
      </c>
      <c r="Q5094" s="2">
        <f>Table1[[#This Row],[Total Revenue]] - Table1[[#This Row],[Total Cost]]</f>
        <v>2322</v>
      </c>
    </row>
    <row r="5095" spans="1:17" x14ac:dyDescent="0.25">
      <c r="A5095" s="1">
        <v>45338</v>
      </c>
      <c r="B5095" t="s">
        <v>51</v>
      </c>
      <c r="C5095" t="s">
        <v>88</v>
      </c>
      <c r="D5095" t="s">
        <v>53</v>
      </c>
      <c r="E5095" s="1">
        <v>35658</v>
      </c>
      <c r="F5095" t="s">
        <v>40</v>
      </c>
      <c r="G5095">
        <v>179</v>
      </c>
      <c r="H5095" t="s">
        <v>41</v>
      </c>
      <c r="I5095" t="s">
        <v>30</v>
      </c>
      <c r="J5095" t="s">
        <v>24</v>
      </c>
      <c r="K5095" t="str">
        <f>VLOOKUP(H5095, [1]Products!B:E, 2, FALSE)</f>
        <v>Ginger Snaps</v>
      </c>
      <c r="L5095" s="2">
        <f>VLOOKUP(H5095, [1]Products!B:D, 3, FALSE)</f>
        <v>14</v>
      </c>
      <c r="M5095" s="2">
        <f>Table1[[#This Row],[Quantity Purchased]] * Table1[[#This Row],[Unit Price]]</f>
        <v>5012</v>
      </c>
      <c r="N5095" s="2">
        <f>VLOOKUP(H5095, [1]Products!B:E, 4, FALSE)</f>
        <v>28</v>
      </c>
      <c r="O5095" t="str">
        <f>TEXT(Table1[[#This Row],[Transaction Date]], "yyyy-mm")</f>
        <v>2024-02</v>
      </c>
      <c r="P5095" s="1">
        <f ca="1">YEAR(TODAY()) - YEAR(Table1[[#This Row],[Buyer Date of Birth]])</f>
        <v>28</v>
      </c>
      <c r="Q5095" s="2">
        <f>Table1[[#This Row],[Total Revenue]] - Table1[[#This Row],[Total Cost]]</f>
        <v>4998</v>
      </c>
    </row>
    <row r="5096" spans="1:17" x14ac:dyDescent="0.25">
      <c r="A5096" s="1">
        <v>45439</v>
      </c>
      <c r="B5096" t="s">
        <v>283</v>
      </c>
      <c r="C5096" t="s">
        <v>700</v>
      </c>
      <c r="D5096" t="s">
        <v>34</v>
      </c>
      <c r="E5096" s="1">
        <v>35160</v>
      </c>
      <c r="F5096" t="s">
        <v>21</v>
      </c>
      <c r="G5096">
        <v>80</v>
      </c>
      <c r="H5096" t="s">
        <v>66</v>
      </c>
      <c r="I5096" t="s">
        <v>36</v>
      </c>
      <c r="J5096" t="s">
        <v>31</v>
      </c>
      <c r="K5096" t="str">
        <f>VLOOKUP(H5096, [1]Products!B:E, 2, FALSE)</f>
        <v>Oatmeal Cookies</v>
      </c>
      <c r="L5096" s="2">
        <f>VLOOKUP(H5096, [1]Products!B:D, 3, FALSE)</f>
        <v>19</v>
      </c>
      <c r="M5096" s="2">
        <f>Table1[[#This Row],[Quantity Purchased]] * Table1[[#This Row],[Unit Price]]</f>
        <v>1840</v>
      </c>
      <c r="N5096" s="2">
        <f>VLOOKUP(H5096, [1]Products!B:E, 4, FALSE)</f>
        <v>23</v>
      </c>
      <c r="O5096" t="str">
        <f>TEXT(Table1[[#This Row],[Transaction Date]], "yyyy-mm")</f>
        <v>2024-05</v>
      </c>
      <c r="P5096" s="1">
        <f ca="1">YEAR(TODAY()) - YEAR(Table1[[#This Row],[Buyer Date of Birth]])</f>
        <v>29</v>
      </c>
      <c r="Q5096" s="2">
        <f>Table1[[#This Row],[Total Revenue]] - Table1[[#This Row],[Total Cost]]</f>
        <v>1821</v>
      </c>
    </row>
    <row r="5097" spans="1:17" x14ac:dyDescent="0.25">
      <c r="A5097" s="1">
        <v>45432</v>
      </c>
      <c r="B5097" t="s">
        <v>276</v>
      </c>
      <c r="C5097" t="s">
        <v>285</v>
      </c>
      <c r="D5097" t="s">
        <v>84</v>
      </c>
      <c r="E5097" s="1">
        <v>19158</v>
      </c>
      <c r="F5097" t="s">
        <v>40</v>
      </c>
      <c r="G5097">
        <v>427</v>
      </c>
      <c r="H5097" t="s">
        <v>54</v>
      </c>
      <c r="I5097" t="s">
        <v>23</v>
      </c>
      <c r="J5097" t="s">
        <v>24</v>
      </c>
      <c r="K5097" t="str">
        <f>VLOOKUP(H5097, [1]Products!B:E, 2, FALSE)</f>
        <v>Lemon Crisps</v>
      </c>
      <c r="L5097" s="2">
        <f>VLOOKUP(H5097, [1]Products!B:D, 3, FALSE)</f>
        <v>7</v>
      </c>
      <c r="M5097" s="2">
        <f>Table1[[#This Row],[Quantity Purchased]] * Table1[[#This Row],[Unit Price]]</f>
        <v>3843</v>
      </c>
      <c r="N5097" s="2">
        <f>VLOOKUP(H5097, [1]Products!B:E, 4, FALSE)</f>
        <v>9</v>
      </c>
      <c r="O5097" t="str">
        <f>TEXT(Table1[[#This Row],[Transaction Date]], "yyyy-mm")</f>
        <v>2024-05</v>
      </c>
      <c r="P5097" s="1">
        <f ca="1">YEAR(TODAY()) - YEAR(Table1[[#This Row],[Buyer Date of Birth]])</f>
        <v>73</v>
      </c>
      <c r="Q5097" s="2">
        <f>Table1[[#This Row],[Total Revenue]] - Table1[[#This Row],[Total Cost]]</f>
        <v>3836</v>
      </c>
    </row>
    <row r="5098" spans="1:17" x14ac:dyDescent="0.25">
      <c r="A5098" s="1">
        <v>45388</v>
      </c>
      <c r="B5098" t="s">
        <v>142</v>
      </c>
      <c r="C5098" t="s">
        <v>33</v>
      </c>
      <c r="D5098" t="s">
        <v>53</v>
      </c>
      <c r="E5098" s="1">
        <v>35469</v>
      </c>
      <c r="F5098" t="s">
        <v>21</v>
      </c>
      <c r="G5098">
        <v>169</v>
      </c>
      <c r="H5098" t="s">
        <v>29</v>
      </c>
      <c r="I5098" t="s">
        <v>30</v>
      </c>
      <c r="J5098" t="s">
        <v>24</v>
      </c>
      <c r="K5098" t="str">
        <f>VLOOKUP(H5098, [1]Products!B:E, 2, FALSE)</f>
        <v>Shortbread</v>
      </c>
      <c r="L5098" s="2">
        <f>VLOOKUP(H5098, [1]Products!B:D, 3, FALSE)</f>
        <v>10</v>
      </c>
      <c r="M5098" s="2">
        <f>Table1[[#This Row],[Quantity Purchased]] * Table1[[#This Row],[Unit Price]]</f>
        <v>7605</v>
      </c>
      <c r="N5098" s="2">
        <f>VLOOKUP(H5098, [1]Products!B:E, 4, FALSE)</f>
        <v>45</v>
      </c>
      <c r="O5098" t="str">
        <f>TEXT(Table1[[#This Row],[Transaction Date]], "yyyy-mm")</f>
        <v>2024-04</v>
      </c>
      <c r="P5098" s="1">
        <f ca="1">YEAR(TODAY()) - YEAR(Table1[[#This Row],[Buyer Date of Birth]])</f>
        <v>28</v>
      </c>
      <c r="Q5098" s="2">
        <f>Table1[[#This Row],[Total Revenue]] - Table1[[#This Row],[Total Cost]]</f>
        <v>7595</v>
      </c>
    </row>
    <row r="5099" spans="1:17" x14ac:dyDescent="0.25">
      <c r="A5099" s="1">
        <v>45396</v>
      </c>
      <c r="B5099" t="s">
        <v>462</v>
      </c>
      <c r="C5099" t="s">
        <v>661</v>
      </c>
      <c r="D5099" t="s">
        <v>62</v>
      </c>
      <c r="E5099" s="1">
        <v>24389</v>
      </c>
      <c r="F5099" t="s">
        <v>21</v>
      </c>
      <c r="G5099">
        <v>271</v>
      </c>
      <c r="H5099" t="s">
        <v>29</v>
      </c>
      <c r="I5099" t="s">
        <v>36</v>
      </c>
      <c r="J5099" t="s">
        <v>24</v>
      </c>
      <c r="K5099" t="str">
        <f>VLOOKUP(H5099, [1]Products!B:E, 2, FALSE)</f>
        <v>Shortbread</v>
      </c>
      <c r="L5099" s="2">
        <f>VLOOKUP(H5099, [1]Products!B:D, 3, FALSE)</f>
        <v>10</v>
      </c>
      <c r="M5099" s="2">
        <f>Table1[[#This Row],[Quantity Purchased]] * Table1[[#This Row],[Unit Price]]</f>
        <v>12195</v>
      </c>
      <c r="N5099" s="2">
        <f>VLOOKUP(H5099, [1]Products!B:E, 4, FALSE)</f>
        <v>45</v>
      </c>
      <c r="O5099" t="str">
        <f>TEXT(Table1[[#This Row],[Transaction Date]], "yyyy-mm")</f>
        <v>2024-04</v>
      </c>
      <c r="P5099" s="1">
        <f ca="1">YEAR(TODAY()) - YEAR(Table1[[#This Row],[Buyer Date of Birth]])</f>
        <v>59</v>
      </c>
      <c r="Q5099" s="2">
        <f>Table1[[#This Row],[Total Revenue]] - Table1[[#This Row],[Total Cost]]</f>
        <v>12185</v>
      </c>
    </row>
    <row r="5100" spans="1:17" x14ac:dyDescent="0.25">
      <c r="A5100" s="1">
        <v>45379</v>
      </c>
      <c r="B5100" t="s">
        <v>423</v>
      </c>
      <c r="C5100" t="s">
        <v>159</v>
      </c>
      <c r="D5100" t="s">
        <v>45</v>
      </c>
      <c r="E5100" s="1">
        <v>19203</v>
      </c>
      <c r="F5100" t="s">
        <v>28</v>
      </c>
      <c r="G5100">
        <v>274</v>
      </c>
      <c r="H5100" t="s">
        <v>66</v>
      </c>
      <c r="I5100" t="s">
        <v>23</v>
      </c>
      <c r="J5100" t="s">
        <v>24</v>
      </c>
      <c r="K5100" t="str">
        <f>VLOOKUP(H5100, [1]Products!B:E, 2, FALSE)</f>
        <v>Oatmeal Cookies</v>
      </c>
      <c r="L5100" s="2">
        <f>VLOOKUP(H5100, [1]Products!B:D, 3, FALSE)</f>
        <v>19</v>
      </c>
      <c r="M5100" s="2">
        <f>Table1[[#This Row],[Quantity Purchased]] * Table1[[#This Row],[Unit Price]]</f>
        <v>6302</v>
      </c>
      <c r="N5100" s="2">
        <f>VLOOKUP(H5100, [1]Products!B:E, 4, FALSE)</f>
        <v>23</v>
      </c>
      <c r="O5100" t="str">
        <f>TEXT(Table1[[#This Row],[Transaction Date]], "yyyy-mm")</f>
        <v>2024-03</v>
      </c>
      <c r="P5100" s="1">
        <f ca="1">YEAR(TODAY()) - YEAR(Table1[[#This Row],[Buyer Date of Birth]])</f>
        <v>73</v>
      </c>
      <c r="Q5100" s="2">
        <f>Table1[[#This Row],[Total Revenue]] - Table1[[#This Row],[Total Cost]]</f>
        <v>6283</v>
      </c>
    </row>
    <row r="5101" spans="1:17" x14ac:dyDescent="0.25">
      <c r="A5101" s="1">
        <v>45441</v>
      </c>
      <c r="B5101" t="s">
        <v>759</v>
      </c>
      <c r="C5101" t="s">
        <v>1275</v>
      </c>
      <c r="D5101" t="s">
        <v>45</v>
      </c>
      <c r="E5101" s="1">
        <v>27002</v>
      </c>
      <c r="F5101" t="s">
        <v>21</v>
      </c>
      <c r="G5101">
        <v>304</v>
      </c>
      <c r="H5101" t="s">
        <v>66</v>
      </c>
      <c r="I5101" t="s">
        <v>30</v>
      </c>
      <c r="J5101" t="s">
        <v>24</v>
      </c>
      <c r="K5101" t="str">
        <f>VLOOKUP(H5101, [1]Products!B:E, 2, FALSE)</f>
        <v>Oatmeal Cookies</v>
      </c>
      <c r="L5101" s="2">
        <f>VLOOKUP(H5101, [1]Products!B:D, 3, FALSE)</f>
        <v>19</v>
      </c>
      <c r="M5101" s="2">
        <f>Table1[[#This Row],[Quantity Purchased]] * Table1[[#This Row],[Unit Price]]</f>
        <v>6992</v>
      </c>
      <c r="N5101" s="2">
        <f>VLOOKUP(H5101, [1]Products!B:E, 4, FALSE)</f>
        <v>23</v>
      </c>
      <c r="O5101" t="str">
        <f>TEXT(Table1[[#This Row],[Transaction Date]], "yyyy-mm")</f>
        <v>2024-05</v>
      </c>
      <c r="P5101" s="1">
        <f ca="1">YEAR(TODAY()) - YEAR(Table1[[#This Row],[Buyer Date of Birth]])</f>
        <v>52</v>
      </c>
      <c r="Q5101" s="2">
        <f>Table1[[#This Row],[Total Revenue]] - Table1[[#This Row],[Total Cost]]</f>
        <v>6973</v>
      </c>
    </row>
    <row r="5102" spans="1:17" x14ac:dyDescent="0.25">
      <c r="A5102" s="1">
        <v>45444</v>
      </c>
      <c r="B5102" t="s">
        <v>142</v>
      </c>
      <c r="C5102" t="s">
        <v>93</v>
      </c>
      <c r="D5102" t="s">
        <v>53</v>
      </c>
      <c r="E5102" s="1">
        <v>26791</v>
      </c>
      <c r="F5102" t="s">
        <v>28</v>
      </c>
      <c r="G5102">
        <v>122</v>
      </c>
      <c r="H5102" t="s">
        <v>66</v>
      </c>
      <c r="I5102" t="s">
        <v>36</v>
      </c>
      <c r="J5102" t="s">
        <v>24</v>
      </c>
      <c r="K5102" t="str">
        <f>VLOOKUP(H5102, [1]Products!B:E, 2, FALSE)</f>
        <v>Oatmeal Cookies</v>
      </c>
      <c r="L5102" s="2">
        <f>VLOOKUP(H5102, [1]Products!B:D, 3, FALSE)</f>
        <v>19</v>
      </c>
      <c r="M5102" s="2">
        <f>Table1[[#This Row],[Quantity Purchased]] * Table1[[#This Row],[Unit Price]]</f>
        <v>2806</v>
      </c>
      <c r="N5102" s="2">
        <f>VLOOKUP(H5102, [1]Products!B:E, 4, FALSE)</f>
        <v>23</v>
      </c>
      <c r="O5102" t="str">
        <f>TEXT(Table1[[#This Row],[Transaction Date]], "yyyy-mm")</f>
        <v>2024-06</v>
      </c>
      <c r="P5102" s="1">
        <f ca="1">YEAR(TODAY()) - YEAR(Table1[[#This Row],[Buyer Date of Birth]])</f>
        <v>52</v>
      </c>
      <c r="Q5102" s="2">
        <f>Table1[[#This Row],[Total Revenue]] - Table1[[#This Row],[Total Cost]]</f>
        <v>2787</v>
      </c>
    </row>
    <row r="5103" spans="1:17" x14ac:dyDescent="0.25">
      <c r="A5103" s="1">
        <v>45355</v>
      </c>
      <c r="B5103" t="s">
        <v>332</v>
      </c>
      <c r="C5103" t="s">
        <v>147</v>
      </c>
      <c r="D5103" t="s">
        <v>20</v>
      </c>
      <c r="E5103" s="1">
        <v>18213</v>
      </c>
      <c r="F5103" t="s">
        <v>75</v>
      </c>
      <c r="G5103">
        <v>406</v>
      </c>
      <c r="H5103" t="s">
        <v>22</v>
      </c>
      <c r="I5103" t="s">
        <v>23</v>
      </c>
      <c r="J5103" t="s">
        <v>24</v>
      </c>
      <c r="K5103" t="str">
        <f>VLOOKUP(H5103, [1]Products!B:E, 2, FALSE)</f>
        <v>Cinnamon Swirls</v>
      </c>
      <c r="L5103" s="2">
        <f>VLOOKUP(H5103, [1]Products!B:D, 3, FALSE)</f>
        <v>10</v>
      </c>
      <c r="M5103" s="2">
        <f>Table1[[#This Row],[Quantity Purchased]] * Table1[[#This Row],[Unit Price]]</f>
        <v>5684</v>
      </c>
      <c r="N5103" s="2">
        <f>VLOOKUP(H5103, [1]Products!B:E, 4, FALSE)</f>
        <v>14</v>
      </c>
      <c r="O5103" t="str">
        <f>TEXT(Table1[[#This Row],[Transaction Date]], "yyyy-mm")</f>
        <v>2024-03</v>
      </c>
      <c r="P5103" s="1">
        <f ca="1">YEAR(TODAY()) - YEAR(Table1[[#This Row],[Buyer Date of Birth]])</f>
        <v>76</v>
      </c>
      <c r="Q5103" s="2">
        <f>Table1[[#This Row],[Total Revenue]] - Table1[[#This Row],[Total Cost]]</f>
        <v>5674</v>
      </c>
    </row>
    <row r="5104" spans="1:17" x14ac:dyDescent="0.25">
      <c r="A5104" s="1">
        <v>45350</v>
      </c>
      <c r="B5104" t="s">
        <v>43</v>
      </c>
      <c r="C5104" t="s">
        <v>633</v>
      </c>
      <c r="D5104" t="s">
        <v>62</v>
      </c>
      <c r="E5104" s="1">
        <v>24411</v>
      </c>
      <c r="F5104" t="s">
        <v>75</v>
      </c>
      <c r="G5104">
        <v>378</v>
      </c>
      <c r="H5104" t="s">
        <v>41</v>
      </c>
      <c r="I5104" t="s">
        <v>30</v>
      </c>
      <c r="J5104" t="s">
        <v>31</v>
      </c>
      <c r="K5104" t="str">
        <f>VLOOKUP(H5104, [1]Products!B:E, 2, FALSE)</f>
        <v>Ginger Snaps</v>
      </c>
      <c r="L5104" s="2">
        <f>VLOOKUP(H5104, [1]Products!B:D, 3, FALSE)</f>
        <v>14</v>
      </c>
      <c r="M5104" s="2">
        <f>Table1[[#This Row],[Quantity Purchased]] * Table1[[#This Row],[Unit Price]]</f>
        <v>10584</v>
      </c>
      <c r="N5104" s="2">
        <f>VLOOKUP(H5104, [1]Products!B:E, 4, FALSE)</f>
        <v>28</v>
      </c>
      <c r="O5104" t="str">
        <f>TEXT(Table1[[#This Row],[Transaction Date]], "yyyy-mm")</f>
        <v>2024-02</v>
      </c>
      <c r="P5104" s="1">
        <f ca="1">YEAR(TODAY()) - YEAR(Table1[[#This Row],[Buyer Date of Birth]])</f>
        <v>59</v>
      </c>
      <c r="Q5104" s="2">
        <f>Table1[[#This Row],[Total Revenue]] - Table1[[#This Row],[Total Cost]]</f>
        <v>10570</v>
      </c>
    </row>
    <row r="5105" spans="1:17" x14ac:dyDescent="0.25">
      <c r="A5105" s="1">
        <v>45307</v>
      </c>
      <c r="B5105" t="s">
        <v>411</v>
      </c>
      <c r="C5105" t="s">
        <v>262</v>
      </c>
      <c r="D5105" t="s">
        <v>53</v>
      </c>
      <c r="E5105" s="1">
        <v>36512</v>
      </c>
      <c r="F5105" t="s">
        <v>21</v>
      </c>
      <c r="G5105">
        <v>345</v>
      </c>
      <c r="H5105" t="s">
        <v>72</v>
      </c>
      <c r="I5105" t="s">
        <v>36</v>
      </c>
      <c r="J5105" t="s">
        <v>24</v>
      </c>
      <c r="K5105" t="str">
        <f>VLOOKUP(H5105, [1]Products!B:E, 2, FALSE)</f>
        <v>Choco Delight</v>
      </c>
      <c r="L5105" s="2">
        <f>VLOOKUP(H5105, [1]Products!B:D, 3, FALSE)</f>
        <v>3</v>
      </c>
      <c r="M5105" s="2">
        <f>Table1[[#This Row],[Quantity Purchased]] * Table1[[#This Row],[Unit Price]]</f>
        <v>1725</v>
      </c>
      <c r="N5105" s="2">
        <f>VLOOKUP(H5105, [1]Products!B:E, 4, FALSE)</f>
        <v>5</v>
      </c>
      <c r="O5105" t="str">
        <f>TEXT(Table1[[#This Row],[Transaction Date]], "yyyy-mm")</f>
        <v>2024-01</v>
      </c>
      <c r="P5105" s="1">
        <f ca="1">YEAR(TODAY()) - YEAR(Table1[[#This Row],[Buyer Date of Birth]])</f>
        <v>26</v>
      </c>
      <c r="Q5105" s="2">
        <f>Table1[[#This Row],[Total Revenue]] - Table1[[#This Row],[Total Cost]]</f>
        <v>1722</v>
      </c>
    </row>
    <row r="5106" spans="1:17" x14ac:dyDescent="0.25">
      <c r="A5106" s="1">
        <v>45324</v>
      </c>
      <c r="B5106" t="s">
        <v>400</v>
      </c>
      <c r="C5106" t="s">
        <v>1050</v>
      </c>
      <c r="D5106" t="s">
        <v>84</v>
      </c>
      <c r="E5106" s="1">
        <v>37708</v>
      </c>
      <c r="F5106" t="s">
        <v>21</v>
      </c>
      <c r="G5106">
        <v>138</v>
      </c>
      <c r="H5106" t="s">
        <v>29</v>
      </c>
      <c r="I5106" t="s">
        <v>23</v>
      </c>
      <c r="J5106" t="s">
        <v>24</v>
      </c>
      <c r="K5106" t="str">
        <f>VLOOKUP(H5106, [1]Products!B:E, 2, FALSE)</f>
        <v>Shortbread</v>
      </c>
      <c r="L5106" s="2">
        <f>VLOOKUP(H5106, [1]Products!B:D, 3, FALSE)</f>
        <v>10</v>
      </c>
      <c r="M5106" s="2">
        <f>Table1[[#This Row],[Quantity Purchased]] * Table1[[#This Row],[Unit Price]]</f>
        <v>6210</v>
      </c>
      <c r="N5106" s="2">
        <f>VLOOKUP(H5106, [1]Products!B:E, 4, FALSE)</f>
        <v>45</v>
      </c>
      <c r="O5106" t="str">
        <f>TEXT(Table1[[#This Row],[Transaction Date]], "yyyy-mm")</f>
        <v>2024-02</v>
      </c>
      <c r="P5106" s="1">
        <f ca="1">YEAR(TODAY()) - YEAR(Table1[[#This Row],[Buyer Date of Birth]])</f>
        <v>22</v>
      </c>
      <c r="Q5106" s="2">
        <f>Table1[[#This Row],[Total Revenue]] - Table1[[#This Row],[Total Cost]]</f>
        <v>6200</v>
      </c>
    </row>
    <row r="5107" spans="1:17" x14ac:dyDescent="0.25">
      <c r="A5107" s="1">
        <v>45320</v>
      </c>
      <c r="B5107" t="s">
        <v>1041</v>
      </c>
      <c r="C5107" t="s">
        <v>1042</v>
      </c>
      <c r="D5107" t="s">
        <v>100</v>
      </c>
      <c r="E5107" s="1">
        <v>18133</v>
      </c>
      <c r="F5107" t="s">
        <v>28</v>
      </c>
      <c r="G5107">
        <v>390</v>
      </c>
      <c r="H5107" t="s">
        <v>35</v>
      </c>
      <c r="I5107" t="s">
        <v>30</v>
      </c>
      <c r="J5107" t="s">
        <v>24</v>
      </c>
      <c r="K5107" t="str">
        <f>VLOOKUP(H5107, [1]Products!B:E, 2, FALSE)</f>
        <v>Caramel Biscuits</v>
      </c>
      <c r="L5107" s="2">
        <f>VLOOKUP(H5107, [1]Products!B:D, 3, FALSE)</f>
        <v>18</v>
      </c>
      <c r="M5107" s="2">
        <f>Table1[[#This Row],[Quantity Purchased]] * Table1[[#This Row],[Unit Price]]</f>
        <v>8580</v>
      </c>
      <c r="N5107" s="2">
        <f>VLOOKUP(H5107, [1]Products!B:E, 4, FALSE)</f>
        <v>22</v>
      </c>
      <c r="O5107" t="str">
        <f>TEXT(Table1[[#This Row],[Transaction Date]], "yyyy-mm")</f>
        <v>2024-01</v>
      </c>
      <c r="P5107" s="1">
        <f ca="1">YEAR(TODAY()) - YEAR(Table1[[#This Row],[Buyer Date of Birth]])</f>
        <v>76</v>
      </c>
      <c r="Q5107" s="2">
        <f>Table1[[#This Row],[Total Revenue]] - Table1[[#This Row],[Total Cost]]</f>
        <v>8562</v>
      </c>
    </row>
    <row r="5108" spans="1:17" x14ac:dyDescent="0.25">
      <c r="A5108" s="1">
        <v>45341</v>
      </c>
      <c r="B5108" t="s">
        <v>348</v>
      </c>
      <c r="C5108" t="s">
        <v>1023</v>
      </c>
      <c r="D5108" t="s">
        <v>58</v>
      </c>
      <c r="E5108" s="1">
        <v>22332</v>
      </c>
      <c r="F5108" t="s">
        <v>75</v>
      </c>
      <c r="G5108">
        <v>301</v>
      </c>
      <c r="H5108" t="s">
        <v>35</v>
      </c>
      <c r="I5108" t="s">
        <v>36</v>
      </c>
      <c r="J5108" t="s">
        <v>24</v>
      </c>
      <c r="K5108" t="str">
        <f>VLOOKUP(H5108, [1]Products!B:E, 2, FALSE)</f>
        <v>Caramel Biscuits</v>
      </c>
      <c r="L5108" s="2">
        <f>VLOOKUP(H5108, [1]Products!B:D, 3, FALSE)</f>
        <v>18</v>
      </c>
      <c r="M5108" s="2">
        <f>Table1[[#This Row],[Quantity Purchased]] * Table1[[#This Row],[Unit Price]]</f>
        <v>6622</v>
      </c>
      <c r="N5108" s="2">
        <f>VLOOKUP(H5108, [1]Products!B:E, 4, FALSE)</f>
        <v>22</v>
      </c>
      <c r="O5108" t="str">
        <f>TEXT(Table1[[#This Row],[Transaction Date]], "yyyy-mm")</f>
        <v>2024-02</v>
      </c>
      <c r="P5108" s="1">
        <f ca="1">YEAR(TODAY()) - YEAR(Table1[[#This Row],[Buyer Date of Birth]])</f>
        <v>64</v>
      </c>
      <c r="Q5108" s="2">
        <f>Table1[[#This Row],[Total Revenue]] - Table1[[#This Row],[Total Cost]]</f>
        <v>6604</v>
      </c>
    </row>
    <row r="5109" spans="1:17" x14ac:dyDescent="0.25">
      <c r="A5109" s="1">
        <v>45370</v>
      </c>
      <c r="B5109" t="s">
        <v>639</v>
      </c>
      <c r="C5109" t="s">
        <v>554</v>
      </c>
      <c r="D5109" t="s">
        <v>20</v>
      </c>
      <c r="E5109" s="1">
        <v>31735</v>
      </c>
      <c r="F5109" t="s">
        <v>40</v>
      </c>
      <c r="G5109">
        <v>167</v>
      </c>
      <c r="H5109" t="s">
        <v>72</v>
      </c>
      <c r="I5109" t="s">
        <v>23</v>
      </c>
      <c r="J5109" t="s">
        <v>24</v>
      </c>
      <c r="K5109" t="str">
        <f>VLOOKUP(H5109, [1]Products!B:E, 2, FALSE)</f>
        <v>Choco Delight</v>
      </c>
      <c r="L5109" s="2">
        <f>VLOOKUP(H5109, [1]Products!B:D, 3, FALSE)</f>
        <v>3</v>
      </c>
      <c r="M5109" s="2">
        <f>Table1[[#This Row],[Quantity Purchased]] * Table1[[#This Row],[Unit Price]]</f>
        <v>835</v>
      </c>
      <c r="N5109" s="2">
        <f>VLOOKUP(H5109, [1]Products!B:E, 4, FALSE)</f>
        <v>5</v>
      </c>
      <c r="O5109" t="str">
        <f>TEXT(Table1[[#This Row],[Transaction Date]], "yyyy-mm")</f>
        <v>2024-03</v>
      </c>
      <c r="P5109" s="1">
        <f ca="1">YEAR(TODAY()) - YEAR(Table1[[#This Row],[Buyer Date of Birth]])</f>
        <v>39</v>
      </c>
      <c r="Q5109" s="2">
        <f>Table1[[#This Row],[Total Revenue]] - Table1[[#This Row],[Total Cost]]</f>
        <v>832</v>
      </c>
    </row>
    <row r="5110" spans="1:17" x14ac:dyDescent="0.25">
      <c r="A5110" s="1">
        <v>45495</v>
      </c>
      <c r="B5110" t="s">
        <v>639</v>
      </c>
      <c r="C5110" t="s">
        <v>632</v>
      </c>
      <c r="D5110" t="s">
        <v>34</v>
      </c>
      <c r="E5110" s="1">
        <v>17085</v>
      </c>
      <c r="F5110" t="s">
        <v>21</v>
      </c>
      <c r="G5110">
        <v>321</v>
      </c>
      <c r="H5110" t="s">
        <v>29</v>
      </c>
      <c r="I5110" t="s">
        <v>30</v>
      </c>
      <c r="J5110" t="s">
        <v>24</v>
      </c>
      <c r="K5110" t="str">
        <f>VLOOKUP(H5110, [1]Products!B:E, 2, FALSE)</f>
        <v>Shortbread</v>
      </c>
      <c r="L5110" s="2">
        <f>VLOOKUP(H5110, [1]Products!B:D, 3, FALSE)</f>
        <v>10</v>
      </c>
      <c r="M5110" s="2">
        <f>Table1[[#This Row],[Quantity Purchased]] * Table1[[#This Row],[Unit Price]]</f>
        <v>14445</v>
      </c>
      <c r="N5110" s="2">
        <f>VLOOKUP(H5110, [1]Products!B:E, 4, FALSE)</f>
        <v>45</v>
      </c>
      <c r="O5110" t="str">
        <f>TEXT(Table1[[#This Row],[Transaction Date]], "yyyy-mm")</f>
        <v>2024-07</v>
      </c>
      <c r="P5110" s="1">
        <f ca="1">YEAR(TODAY()) - YEAR(Table1[[#This Row],[Buyer Date of Birth]])</f>
        <v>79</v>
      </c>
      <c r="Q5110" s="2">
        <f>Table1[[#This Row],[Total Revenue]] - Table1[[#This Row],[Total Cost]]</f>
        <v>14435</v>
      </c>
    </row>
    <row r="5111" spans="1:17" x14ac:dyDescent="0.25">
      <c r="A5111" s="1">
        <v>45348</v>
      </c>
      <c r="B5111" t="s">
        <v>138</v>
      </c>
      <c r="C5111" t="s">
        <v>1239</v>
      </c>
      <c r="D5111" t="s">
        <v>78</v>
      </c>
      <c r="E5111" s="1">
        <v>19773</v>
      </c>
      <c r="F5111" t="s">
        <v>75</v>
      </c>
      <c r="G5111">
        <v>41</v>
      </c>
      <c r="H5111" t="s">
        <v>63</v>
      </c>
      <c r="I5111" t="s">
        <v>36</v>
      </c>
      <c r="J5111" t="s">
        <v>31</v>
      </c>
      <c r="K5111" t="str">
        <f>VLOOKUP(H5111, [1]Products!B:E, 2, FALSE)</f>
        <v>Vanilla Wafers</v>
      </c>
      <c r="L5111" s="2">
        <f>VLOOKUP(H5111, [1]Products!B:D, 3, FALSE)</f>
        <v>18</v>
      </c>
      <c r="M5111" s="2">
        <f>Table1[[#This Row],[Quantity Purchased]] * Table1[[#This Row],[Unit Price]]</f>
        <v>1476</v>
      </c>
      <c r="N5111" s="2">
        <f>VLOOKUP(H5111, [1]Products!B:E, 4, FALSE)</f>
        <v>36</v>
      </c>
      <c r="O5111" t="str">
        <f>TEXT(Table1[[#This Row],[Transaction Date]], "yyyy-mm")</f>
        <v>2024-02</v>
      </c>
      <c r="P5111" s="1">
        <f ca="1">YEAR(TODAY()) - YEAR(Table1[[#This Row],[Buyer Date of Birth]])</f>
        <v>71</v>
      </c>
      <c r="Q5111" s="2">
        <f>Table1[[#This Row],[Total Revenue]] - Table1[[#This Row],[Total Cost]]</f>
        <v>1458</v>
      </c>
    </row>
    <row r="5112" spans="1:17" x14ac:dyDescent="0.25">
      <c r="A5112" s="1">
        <v>45391</v>
      </c>
      <c r="B5112" t="s">
        <v>259</v>
      </c>
      <c r="C5112" t="s">
        <v>497</v>
      </c>
      <c r="D5112" t="s">
        <v>45</v>
      </c>
      <c r="E5112" s="1">
        <v>34472</v>
      </c>
      <c r="F5112" t="s">
        <v>40</v>
      </c>
      <c r="G5112">
        <v>306</v>
      </c>
      <c r="H5112" t="s">
        <v>72</v>
      </c>
      <c r="I5112" t="s">
        <v>23</v>
      </c>
      <c r="J5112" t="s">
        <v>24</v>
      </c>
      <c r="K5112" t="str">
        <f>VLOOKUP(H5112, [1]Products!B:E, 2, FALSE)</f>
        <v>Choco Delight</v>
      </c>
      <c r="L5112" s="2">
        <f>VLOOKUP(H5112, [1]Products!B:D, 3, FALSE)</f>
        <v>3</v>
      </c>
      <c r="M5112" s="2">
        <f>Table1[[#This Row],[Quantity Purchased]] * Table1[[#This Row],[Unit Price]]</f>
        <v>1530</v>
      </c>
      <c r="N5112" s="2">
        <f>VLOOKUP(H5112, [1]Products!B:E, 4, FALSE)</f>
        <v>5</v>
      </c>
      <c r="O5112" t="str">
        <f>TEXT(Table1[[#This Row],[Transaction Date]], "yyyy-mm")</f>
        <v>2024-04</v>
      </c>
      <c r="P5112" s="1">
        <f ca="1">YEAR(TODAY()) - YEAR(Table1[[#This Row],[Buyer Date of Birth]])</f>
        <v>31</v>
      </c>
      <c r="Q5112" s="2">
        <f>Table1[[#This Row],[Total Revenue]] - Table1[[#This Row],[Total Cost]]</f>
        <v>1527</v>
      </c>
    </row>
    <row r="5113" spans="1:17" x14ac:dyDescent="0.25">
      <c r="A5113" s="1">
        <v>45446</v>
      </c>
      <c r="B5113" t="s">
        <v>244</v>
      </c>
      <c r="C5113" t="s">
        <v>345</v>
      </c>
      <c r="D5113" t="s">
        <v>45</v>
      </c>
      <c r="E5113" s="1">
        <v>24148</v>
      </c>
      <c r="F5113" t="s">
        <v>28</v>
      </c>
      <c r="G5113">
        <v>85</v>
      </c>
      <c r="H5113" t="s">
        <v>29</v>
      </c>
      <c r="I5113" t="s">
        <v>30</v>
      </c>
      <c r="J5113" t="s">
        <v>24</v>
      </c>
      <c r="K5113" t="str">
        <f>VLOOKUP(H5113, [1]Products!B:E, 2, FALSE)</f>
        <v>Shortbread</v>
      </c>
      <c r="L5113" s="2">
        <f>VLOOKUP(H5113, [1]Products!B:D, 3, FALSE)</f>
        <v>10</v>
      </c>
      <c r="M5113" s="2">
        <f>Table1[[#This Row],[Quantity Purchased]] * Table1[[#This Row],[Unit Price]]</f>
        <v>3825</v>
      </c>
      <c r="N5113" s="2">
        <f>VLOOKUP(H5113, [1]Products!B:E, 4, FALSE)</f>
        <v>45</v>
      </c>
      <c r="O5113" t="str">
        <f>TEXT(Table1[[#This Row],[Transaction Date]], "yyyy-mm")</f>
        <v>2024-06</v>
      </c>
      <c r="P5113" s="1">
        <f ca="1">YEAR(TODAY()) - YEAR(Table1[[#This Row],[Buyer Date of Birth]])</f>
        <v>59</v>
      </c>
      <c r="Q5113" s="2">
        <f>Table1[[#This Row],[Total Revenue]] - Table1[[#This Row],[Total Cost]]</f>
        <v>3815</v>
      </c>
    </row>
    <row r="5114" spans="1:17" x14ac:dyDescent="0.25">
      <c r="A5114" s="1">
        <v>45385</v>
      </c>
      <c r="B5114" t="s">
        <v>562</v>
      </c>
      <c r="C5114" t="s">
        <v>1447</v>
      </c>
      <c r="D5114" t="s">
        <v>45</v>
      </c>
      <c r="E5114" s="1">
        <v>24442</v>
      </c>
      <c r="F5114" t="s">
        <v>28</v>
      </c>
      <c r="G5114">
        <v>159</v>
      </c>
      <c r="H5114" t="s">
        <v>66</v>
      </c>
      <c r="I5114" t="s">
        <v>36</v>
      </c>
      <c r="J5114" t="s">
        <v>24</v>
      </c>
      <c r="K5114" t="str">
        <f>VLOOKUP(H5114, [1]Products!B:E, 2, FALSE)</f>
        <v>Oatmeal Cookies</v>
      </c>
      <c r="L5114" s="2">
        <f>VLOOKUP(H5114, [1]Products!B:D, 3, FALSE)</f>
        <v>19</v>
      </c>
      <c r="M5114" s="2">
        <f>Table1[[#This Row],[Quantity Purchased]] * Table1[[#This Row],[Unit Price]]</f>
        <v>3657</v>
      </c>
      <c r="N5114" s="2">
        <f>VLOOKUP(H5114, [1]Products!B:E, 4, FALSE)</f>
        <v>23</v>
      </c>
      <c r="O5114" t="str">
        <f>TEXT(Table1[[#This Row],[Transaction Date]], "yyyy-mm")</f>
        <v>2024-04</v>
      </c>
      <c r="P5114" s="1">
        <f ca="1">YEAR(TODAY()) - YEAR(Table1[[#This Row],[Buyer Date of Birth]])</f>
        <v>59</v>
      </c>
      <c r="Q5114" s="2">
        <f>Table1[[#This Row],[Total Revenue]] - Table1[[#This Row],[Total Cost]]</f>
        <v>3638</v>
      </c>
    </row>
    <row r="5115" spans="1:17" x14ac:dyDescent="0.25">
      <c r="A5115" s="1">
        <v>45315</v>
      </c>
      <c r="B5115" t="s">
        <v>167</v>
      </c>
      <c r="C5115" t="s">
        <v>539</v>
      </c>
      <c r="D5115" t="s">
        <v>100</v>
      </c>
      <c r="E5115" s="1">
        <v>27270</v>
      </c>
      <c r="F5115" t="s">
        <v>75</v>
      </c>
      <c r="G5115">
        <v>293</v>
      </c>
      <c r="H5115" t="s">
        <v>71</v>
      </c>
      <c r="I5115" t="s">
        <v>23</v>
      </c>
      <c r="J5115" t="s">
        <v>24</v>
      </c>
      <c r="K5115" t="str">
        <f>VLOOKUP(H5115, [1]Products!B:E, 2, FALSE)</f>
        <v>Peanut Butter Bites</v>
      </c>
      <c r="L5115" s="2">
        <f>VLOOKUP(H5115, [1]Products!B:D, 3, FALSE)</f>
        <v>5</v>
      </c>
      <c r="M5115" s="2">
        <f>Table1[[#This Row],[Quantity Purchased]] * Table1[[#This Row],[Unit Price]]</f>
        <v>2051</v>
      </c>
      <c r="N5115" s="2">
        <f>VLOOKUP(H5115, [1]Products!B:E, 4, FALSE)</f>
        <v>7</v>
      </c>
      <c r="O5115" t="str">
        <f>TEXT(Table1[[#This Row],[Transaction Date]], "yyyy-mm")</f>
        <v>2024-01</v>
      </c>
      <c r="P5115" s="1">
        <f ca="1">YEAR(TODAY()) - YEAR(Table1[[#This Row],[Buyer Date of Birth]])</f>
        <v>51</v>
      </c>
      <c r="Q5115" s="2">
        <f>Table1[[#This Row],[Total Revenue]] - Table1[[#This Row],[Total Cost]]</f>
        <v>2046</v>
      </c>
    </row>
    <row r="5116" spans="1:17" x14ac:dyDescent="0.25">
      <c r="A5116" s="1">
        <v>45334</v>
      </c>
      <c r="B5116" t="s">
        <v>157</v>
      </c>
      <c r="C5116" t="s">
        <v>583</v>
      </c>
      <c r="D5116" t="s">
        <v>20</v>
      </c>
      <c r="E5116" s="1">
        <v>20368</v>
      </c>
      <c r="F5116" t="s">
        <v>75</v>
      </c>
      <c r="G5116">
        <v>208</v>
      </c>
      <c r="H5116" t="s">
        <v>72</v>
      </c>
      <c r="I5116" t="s">
        <v>30</v>
      </c>
      <c r="J5116" t="s">
        <v>24</v>
      </c>
      <c r="K5116" t="str">
        <f>VLOOKUP(H5116, [1]Products!B:E, 2, FALSE)</f>
        <v>Choco Delight</v>
      </c>
      <c r="L5116" s="2">
        <f>VLOOKUP(H5116, [1]Products!B:D, 3, FALSE)</f>
        <v>3</v>
      </c>
      <c r="M5116" s="2">
        <f>Table1[[#This Row],[Quantity Purchased]] * Table1[[#This Row],[Unit Price]]</f>
        <v>1040</v>
      </c>
      <c r="N5116" s="2">
        <f>VLOOKUP(H5116, [1]Products!B:E, 4, FALSE)</f>
        <v>5</v>
      </c>
      <c r="O5116" t="str">
        <f>TEXT(Table1[[#This Row],[Transaction Date]], "yyyy-mm")</f>
        <v>2024-02</v>
      </c>
      <c r="P5116" s="1">
        <f ca="1">YEAR(TODAY()) - YEAR(Table1[[#This Row],[Buyer Date of Birth]])</f>
        <v>70</v>
      </c>
      <c r="Q5116" s="2">
        <f>Table1[[#This Row],[Total Revenue]] - Table1[[#This Row],[Total Cost]]</f>
        <v>1037</v>
      </c>
    </row>
    <row r="5117" spans="1:17" x14ac:dyDescent="0.25">
      <c r="A5117" s="1">
        <v>45484</v>
      </c>
      <c r="B5117" t="s">
        <v>319</v>
      </c>
      <c r="C5117" t="s">
        <v>1000</v>
      </c>
      <c r="D5117" t="s">
        <v>45</v>
      </c>
      <c r="E5117" s="1">
        <v>20109</v>
      </c>
      <c r="F5117" t="s">
        <v>40</v>
      </c>
      <c r="G5117">
        <v>194</v>
      </c>
      <c r="H5117" t="s">
        <v>72</v>
      </c>
      <c r="I5117" t="s">
        <v>36</v>
      </c>
      <c r="J5117" t="s">
        <v>24</v>
      </c>
      <c r="K5117" t="str">
        <f>VLOOKUP(H5117, [1]Products!B:E, 2, FALSE)</f>
        <v>Choco Delight</v>
      </c>
      <c r="L5117" s="2">
        <f>VLOOKUP(H5117, [1]Products!B:D, 3, FALSE)</f>
        <v>3</v>
      </c>
      <c r="M5117" s="2">
        <f>Table1[[#This Row],[Quantity Purchased]] * Table1[[#This Row],[Unit Price]]</f>
        <v>970</v>
      </c>
      <c r="N5117" s="2">
        <f>VLOOKUP(H5117, [1]Products!B:E, 4, FALSE)</f>
        <v>5</v>
      </c>
      <c r="O5117" t="str">
        <f>TEXT(Table1[[#This Row],[Transaction Date]], "yyyy-mm")</f>
        <v>2024-07</v>
      </c>
      <c r="P5117" s="1">
        <f ca="1">YEAR(TODAY()) - YEAR(Table1[[#This Row],[Buyer Date of Birth]])</f>
        <v>70</v>
      </c>
      <c r="Q5117" s="2">
        <f>Table1[[#This Row],[Total Revenue]] - Table1[[#This Row],[Total Cost]]</f>
        <v>967</v>
      </c>
    </row>
    <row r="5118" spans="1:17" x14ac:dyDescent="0.25">
      <c r="A5118" s="1">
        <v>45319</v>
      </c>
      <c r="B5118" t="s">
        <v>499</v>
      </c>
      <c r="C5118" t="s">
        <v>771</v>
      </c>
      <c r="D5118" t="s">
        <v>78</v>
      </c>
      <c r="E5118" s="1">
        <v>29583</v>
      </c>
      <c r="F5118" t="s">
        <v>28</v>
      </c>
      <c r="G5118">
        <v>341</v>
      </c>
      <c r="H5118" t="s">
        <v>72</v>
      </c>
      <c r="I5118" t="s">
        <v>23</v>
      </c>
      <c r="J5118" t="s">
        <v>24</v>
      </c>
      <c r="K5118" t="str">
        <f>VLOOKUP(H5118, [1]Products!B:E, 2, FALSE)</f>
        <v>Choco Delight</v>
      </c>
      <c r="L5118" s="2">
        <f>VLOOKUP(H5118, [1]Products!B:D, 3, FALSE)</f>
        <v>3</v>
      </c>
      <c r="M5118" s="2">
        <f>Table1[[#This Row],[Quantity Purchased]] * Table1[[#This Row],[Unit Price]]</f>
        <v>1705</v>
      </c>
      <c r="N5118" s="2">
        <f>VLOOKUP(H5118, [1]Products!B:E, 4, FALSE)</f>
        <v>5</v>
      </c>
      <c r="O5118" t="str">
        <f>TEXT(Table1[[#This Row],[Transaction Date]], "yyyy-mm")</f>
        <v>2024-01</v>
      </c>
      <c r="P5118" s="1">
        <f ca="1">YEAR(TODAY()) - YEAR(Table1[[#This Row],[Buyer Date of Birth]])</f>
        <v>45</v>
      </c>
      <c r="Q5118" s="2">
        <f>Table1[[#This Row],[Total Revenue]] - Table1[[#This Row],[Total Cost]]</f>
        <v>1702</v>
      </c>
    </row>
    <row r="5119" spans="1:17" x14ac:dyDescent="0.25">
      <c r="A5119" s="1">
        <v>45345</v>
      </c>
      <c r="B5119" t="s">
        <v>142</v>
      </c>
      <c r="C5119" t="s">
        <v>241</v>
      </c>
      <c r="D5119" t="s">
        <v>84</v>
      </c>
      <c r="E5119" s="1">
        <v>38284</v>
      </c>
      <c r="F5119" t="s">
        <v>28</v>
      </c>
      <c r="G5119">
        <v>170</v>
      </c>
      <c r="H5119" t="s">
        <v>29</v>
      </c>
      <c r="I5119" t="s">
        <v>30</v>
      </c>
      <c r="J5119" t="s">
        <v>24</v>
      </c>
      <c r="K5119" t="str">
        <f>VLOOKUP(H5119, [1]Products!B:E, 2, FALSE)</f>
        <v>Shortbread</v>
      </c>
      <c r="L5119" s="2">
        <f>VLOOKUP(H5119, [1]Products!B:D, 3, FALSE)</f>
        <v>10</v>
      </c>
      <c r="M5119" s="2">
        <f>Table1[[#This Row],[Quantity Purchased]] * Table1[[#This Row],[Unit Price]]</f>
        <v>7650</v>
      </c>
      <c r="N5119" s="2">
        <f>VLOOKUP(H5119, [1]Products!B:E, 4, FALSE)</f>
        <v>45</v>
      </c>
      <c r="O5119" t="str">
        <f>TEXT(Table1[[#This Row],[Transaction Date]], "yyyy-mm")</f>
        <v>2024-02</v>
      </c>
      <c r="P5119" s="1">
        <f ca="1">YEAR(TODAY()) - YEAR(Table1[[#This Row],[Buyer Date of Birth]])</f>
        <v>21</v>
      </c>
      <c r="Q5119" s="2">
        <f>Table1[[#This Row],[Total Revenue]] - Table1[[#This Row],[Total Cost]]</f>
        <v>7640</v>
      </c>
    </row>
    <row r="5120" spans="1:17" x14ac:dyDescent="0.25">
      <c r="A5120" s="1">
        <v>45343</v>
      </c>
      <c r="B5120" t="s">
        <v>471</v>
      </c>
      <c r="C5120" t="s">
        <v>245</v>
      </c>
      <c r="D5120" t="s">
        <v>34</v>
      </c>
      <c r="E5120" s="1">
        <v>32852</v>
      </c>
      <c r="F5120" t="s">
        <v>40</v>
      </c>
      <c r="G5120">
        <v>254</v>
      </c>
      <c r="H5120" t="s">
        <v>22</v>
      </c>
      <c r="I5120" t="s">
        <v>36</v>
      </c>
      <c r="J5120" t="s">
        <v>24</v>
      </c>
      <c r="K5120" t="str">
        <f>VLOOKUP(H5120, [1]Products!B:E, 2, FALSE)</f>
        <v>Cinnamon Swirls</v>
      </c>
      <c r="L5120" s="2">
        <f>VLOOKUP(H5120, [1]Products!B:D, 3, FALSE)</f>
        <v>10</v>
      </c>
      <c r="M5120" s="2">
        <f>Table1[[#This Row],[Quantity Purchased]] * Table1[[#This Row],[Unit Price]]</f>
        <v>3556</v>
      </c>
      <c r="N5120" s="2">
        <f>VLOOKUP(H5120, [1]Products!B:E, 4, FALSE)</f>
        <v>14</v>
      </c>
      <c r="O5120" t="str">
        <f>TEXT(Table1[[#This Row],[Transaction Date]], "yyyy-mm")</f>
        <v>2024-02</v>
      </c>
      <c r="P5120" s="1">
        <f ca="1">YEAR(TODAY()) - YEAR(Table1[[#This Row],[Buyer Date of Birth]])</f>
        <v>36</v>
      </c>
      <c r="Q5120" s="2">
        <f>Table1[[#This Row],[Total Revenue]] - Table1[[#This Row],[Total Cost]]</f>
        <v>3546</v>
      </c>
    </row>
    <row r="5121" spans="1:17" x14ac:dyDescent="0.25">
      <c r="A5121" s="1">
        <v>45334</v>
      </c>
      <c r="B5121" t="s">
        <v>573</v>
      </c>
      <c r="C5121" t="s">
        <v>252</v>
      </c>
      <c r="D5121" t="s">
        <v>53</v>
      </c>
      <c r="E5121" s="1">
        <v>27474</v>
      </c>
      <c r="F5121" t="s">
        <v>28</v>
      </c>
      <c r="G5121">
        <v>172</v>
      </c>
      <c r="H5121" t="s">
        <v>54</v>
      </c>
      <c r="I5121" t="s">
        <v>23</v>
      </c>
      <c r="J5121" t="s">
        <v>24</v>
      </c>
      <c r="K5121" t="str">
        <f>VLOOKUP(H5121, [1]Products!B:E, 2, FALSE)</f>
        <v>Lemon Crisps</v>
      </c>
      <c r="L5121" s="2">
        <f>VLOOKUP(H5121, [1]Products!B:D, 3, FALSE)</f>
        <v>7</v>
      </c>
      <c r="M5121" s="2">
        <f>Table1[[#This Row],[Quantity Purchased]] * Table1[[#This Row],[Unit Price]]</f>
        <v>1548</v>
      </c>
      <c r="N5121" s="2">
        <f>VLOOKUP(H5121, [1]Products!B:E, 4, FALSE)</f>
        <v>9</v>
      </c>
      <c r="O5121" t="str">
        <f>TEXT(Table1[[#This Row],[Transaction Date]], "yyyy-mm")</f>
        <v>2024-02</v>
      </c>
      <c r="P5121" s="1">
        <f ca="1">YEAR(TODAY()) - YEAR(Table1[[#This Row],[Buyer Date of Birth]])</f>
        <v>50</v>
      </c>
      <c r="Q5121" s="2">
        <f>Table1[[#This Row],[Total Revenue]] - Table1[[#This Row],[Total Cost]]</f>
        <v>1541</v>
      </c>
    </row>
    <row r="5122" spans="1:17" x14ac:dyDescent="0.25">
      <c r="A5122" s="1">
        <v>45387</v>
      </c>
      <c r="B5122" t="s">
        <v>79</v>
      </c>
      <c r="C5122" t="s">
        <v>39</v>
      </c>
      <c r="D5122" t="s">
        <v>84</v>
      </c>
      <c r="E5122" s="1">
        <v>36769</v>
      </c>
      <c r="F5122" t="s">
        <v>75</v>
      </c>
      <c r="G5122">
        <v>447</v>
      </c>
      <c r="H5122" t="s">
        <v>29</v>
      </c>
      <c r="I5122" t="s">
        <v>30</v>
      </c>
      <c r="J5122" t="s">
        <v>24</v>
      </c>
      <c r="K5122" t="str">
        <f>VLOOKUP(H5122, [1]Products!B:E, 2, FALSE)</f>
        <v>Shortbread</v>
      </c>
      <c r="L5122" s="2">
        <f>VLOOKUP(H5122, [1]Products!B:D, 3, FALSE)</f>
        <v>10</v>
      </c>
      <c r="M5122" s="2">
        <f>Table1[[#This Row],[Quantity Purchased]] * Table1[[#This Row],[Unit Price]]</f>
        <v>20115</v>
      </c>
      <c r="N5122" s="2">
        <f>VLOOKUP(H5122, [1]Products!B:E, 4, FALSE)</f>
        <v>45</v>
      </c>
      <c r="O5122" t="str">
        <f>TEXT(Table1[[#This Row],[Transaction Date]], "yyyy-mm")</f>
        <v>2024-04</v>
      </c>
      <c r="P5122" s="1">
        <f ca="1">YEAR(TODAY()) - YEAR(Table1[[#This Row],[Buyer Date of Birth]])</f>
        <v>25</v>
      </c>
      <c r="Q5122" s="2">
        <f>Table1[[#This Row],[Total Revenue]] - Table1[[#This Row],[Total Cost]]</f>
        <v>20105</v>
      </c>
    </row>
    <row r="5123" spans="1:17" x14ac:dyDescent="0.25">
      <c r="A5123" s="1">
        <v>45303</v>
      </c>
      <c r="B5123" t="s">
        <v>380</v>
      </c>
      <c r="C5123" t="s">
        <v>433</v>
      </c>
      <c r="D5123" t="s">
        <v>20</v>
      </c>
      <c r="E5123" s="1">
        <v>28866</v>
      </c>
      <c r="F5123" t="s">
        <v>40</v>
      </c>
      <c r="G5123">
        <v>97</v>
      </c>
      <c r="H5123" t="s">
        <v>72</v>
      </c>
      <c r="I5123" t="s">
        <v>36</v>
      </c>
      <c r="J5123" t="s">
        <v>24</v>
      </c>
      <c r="K5123" t="str">
        <f>VLOOKUP(H5123, [1]Products!B:E, 2, FALSE)</f>
        <v>Choco Delight</v>
      </c>
      <c r="L5123" s="2">
        <f>VLOOKUP(H5123, [1]Products!B:D, 3, FALSE)</f>
        <v>3</v>
      </c>
      <c r="M5123" s="2">
        <f>Table1[[#This Row],[Quantity Purchased]] * Table1[[#This Row],[Unit Price]]</f>
        <v>485</v>
      </c>
      <c r="N5123" s="2">
        <f>VLOOKUP(H5123, [1]Products!B:E, 4, FALSE)</f>
        <v>5</v>
      </c>
      <c r="O5123" t="str">
        <f>TEXT(Table1[[#This Row],[Transaction Date]], "yyyy-mm")</f>
        <v>2024-01</v>
      </c>
      <c r="P5123" s="1">
        <f ca="1">YEAR(TODAY()) - YEAR(Table1[[#This Row],[Buyer Date of Birth]])</f>
        <v>46</v>
      </c>
      <c r="Q5123" s="2">
        <f>Table1[[#This Row],[Total Revenue]] - Table1[[#This Row],[Total Cost]]</f>
        <v>482</v>
      </c>
    </row>
    <row r="5124" spans="1:17" x14ac:dyDescent="0.25">
      <c r="A5124" s="1">
        <v>45434</v>
      </c>
      <c r="B5124" t="s">
        <v>667</v>
      </c>
      <c r="C5124" t="s">
        <v>282</v>
      </c>
      <c r="D5124" t="s">
        <v>58</v>
      </c>
      <c r="E5124" s="1">
        <v>24397</v>
      </c>
      <c r="F5124" t="s">
        <v>28</v>
      </c>
      <c r="G5124">
        <v>250</v>
      </c>
      <c r="H5124" t="s">
        <v>35</v>
      </c>
      <c r="I5124" t="s">
        <v>23</v>
      </c>
      <c r="J5124" t="s">
        <v>24</v>
      </c>
      <c r="K5124" t="str">
        <f>VLOOKUP(H5124, [1]Products!B:E, 2, FALSE)</f>
        <v>Caramel Biscuits</v>
      </c>
      <c r="L5124" s="2">
        <f>VLOOKUP(H5124, [1]Products!B:D, 3, FALSE)</f>
        <v>18</v>
      </c>
      <c r="M5124" s="2">
        <f>Table1[[#This Row],[Quantity Purchased]] * Table1[[#This Row],[Unit Price]]</f>
        <v>5500</v>
      </c>
      <c r="N5124" s="2">
        <f>VLOOKUP(H5124, [1]Products!B:E, 4, FALSE)</f>
        <v>22</v>
      </c>
      <c r="O5124" t="str">
        <f>TEXT(Table1[[#This Row],[Transaction Date]], "yyyy-mm")</f>
        <v>2024-05</v>
      </c>
      <c r="P5124" s="1">
        <f ca="1">YEAR(TODAY()) - YEAR(Table1[[#This Row],[Buyer Date of Birth]])</f>
        <v>59</v>
      </c>
      <c r="Q5124" s="2">
        <f>Table1[[#This Row],[Total Revenue]] - Table1[[#This Row],[Total Cost]]</f>
        <v>5482</v>
      </c>
    </row>
    <row r="5125" spans="1:17" x14ac:dyDescent="0.25">
      <c r="A5125" s="1">
        <v>45404</v>
      </c>
      <c r="B5125" t="s">
        <v>249</v>
      </c>
      <c r="C5125" t="s">
        <v>229</v>
      </c>
      <c r="D5125" t="s">
        <v>78</v>
      </c>
      <c r="E5125" s="1">
        <v>22968</v>
      </c>
      <c r="F5125" t="s">
        <v>28</v>
      </c>
      <c r="G5125">
        <v>28</v>
      </c>
      <c r="H5125" t="s">
        <v>49</v>
      </c>
      <c r="I5125" t="s">
        <v>30</v>
      </c>
      <c r="J5125" t="s">
        <v>24</v>
      </c>
      <c r="K5125" t="str">
        <f>VLOOKUP(H5125, [1]Products!B:E, 2, FALSE)</f>
        <v>Butter Crunch</v>
      </c>
      <c r="L5125" s="2">
        <f>VLOOKUP(H5125, [1]Products!B:D, 3, FALSE)</f>
        <v>10</v>
      </c>
      <c r="M5125" s="2">
        <f>Table1[[#This Row],[Quantity Purchased]] * Table1[[#This Row],[Unit Price]]</f>
        <v>308</v>
      </c>
      <c r="N5125" s="2">
        <f>VLOOKUP(H5125, [1]Products!B:E, 4, FALSE)</f>
        <v>11</v>
      </c>
      <c r="O5125" t="str">
        <f>TEXT(Table1[[#This Row],[Transaction Date]], "yyyy-mm")</f>
        <v>2024-04</v>
      </c>
      <c r="P5125" s="1">
        <f ca="1">YEAR(TODAY()) - YEAR(Table1[[#This Row],[Buyer Date of Birth]])</f>
        <v>63</v>
      </c>
      <c r="Q5125" s="2">
        <f>Table1[[#This Row],[Total Revenue]] - Table1[[#This Row],[Total Cost]]</f>
        <v>298</v>
      </c>
    </row>
    <row r="5126" spans="1:17" x14ac:dyDescent="0.25">
      <c r="A5126" s="1">
        <v>45486</v>
      </c>
      <c r="B5126" t="s">
        <v>743</v>
      </c>
      <c r="C5126" t="s">
        <v>419</v>
      </c>
      <c r="D5126" t="s">
        <v>45</v>
      </c>
      <c r="E5126" s="1">
        <v>24039</v>
      </c>
      <c r="F5126" t="s">
        <v>75</v>
      </c>
      <c r="G5126">
        <v>129</v>
      </c>
      <c r="H5126" t="s">
        <v>71</v>
      </c>
      <c r="I5126" t="s">
        <v>36</v>
      </c>
      <c r="J5126" t="s">
        <v>24</v>
      </c>
      <c r="K5126" t="str">
        <f>VLOOKUP(H5126, [1]Products!B:E, 2, FALSE)</f>
        <v>Peanut Butter Bites</v>
      </c>
      <c r="L5126" s="2">
        <f>VLOOKUP(H5126, [1]Products!B:D, 3, FALSE)</f>
        <v>5</v>
      </c>
      <c r="M5126" s="2">
        <f>Table1[[#This Row],[Quantity Purchased]] * Table1[[#This Row],[Unit Price]]</f>
        <v>903</v>
      </c>
      <c r="N5126" s="2">
        <f>VLOOKUP(H5126, [1]Products!B:E, 4, FALSE)</f>
        <v>7</v>
      </c>
      <c r="O5126" t="str">
        <f>TEXT(Table1[[#This Row],[Transaction Date]], "yyyy-mm")</f>
        <v>2024-07</v>
      </c>
      <c r="P5126" s="1">
        <f ca="1">YEAR(TODAY()) - YEAR(Table1[[#This Row],[Buyer Date of Birth]])</f>
        <v>60</v>
      </c>
      <c r="Q5126" s="2">
        <f>Table1[[#This Row],[Total Revenue]] - Table1[[#This Row],[Total Cost]]</f>
        <v>898</v>
      </c>
    </row>
    <row r="5127" spans="1:17" x14ac:dyDescent="0.25">
      <c r="A5127" s="1">
        <v>45302</v>
      </c>
      <c r="B5127" t="s">
        <v>92</v>
      </c>
      <c r="C5127" t="s">
        <v>157</v>
      </c>
      <c r="D5127" t="s">
        <v>62</v>
      </c>
      <c r="E5127" s="1">
        <v>22208</v>
      </c>
      <c r="F5127" t="s">
        <v>28</v>
      </c>
      <c r="G5127">
        <v>392</v>
      </c>
      <c r="H5127" t="s">
        <v>49</v>
      </c>
      <c r="I5127" t="s">
        <v>23</v>
      </c>
      <c r="J5127" t="s">
        <v>24</v>
      </c>
      <c r="K5127" t="str">
        <f>VLOOKUP(H5127, [1]Products!B:E, 2, FALSE)</f>
        <v>Butter Crunch</v>
      </c>
      <c r="L5127" s="2">
        <f>VLOOKUP(H5127, [1]Products!B:D, 3, FALSE)</f>
        <v>10</v>
      </c>
      <c r="M5127" s="2">
        <f>Table1[[#This Row],[Quantity Purchased]] * Table1[[#This Row],[Unit Price]]</f>
        <v>4312</v>
      </c>
      <c r="N5127" s="2">
        <f>VLOOKUP(H5127, [1]Products!B:E, 4, FALSE)</f>
        <v>11</v>
      </c>
      <c r="O5127" t="str">
        <f>TEXT(Table1[[#This Row],[Transaction Date]], "yyyy-mm")</f>
        <v>2024-01</v>
      </c>
      <c r="P5127" s="1">
        <f ca="1">YEAR(TODAY()) - YEAR(Table1[[#This Row],[Buyer Date of Birth]])</f>
        <v>65</v>
      </c>
      <c r="Q5127" s="2">
        <f>Table1[[#This Row],[Total Revenue]] - Table1[[#This Row],[Total Cost]]</f>
        <v>4302</v>
      </c>
    </row>
    <row r="5128" spans="1:17" x14ac:dyDescent="0.25">
      <c r="A5128" s="1">
        <v>45449</v>
      </c>
      <c r="B5128" t="s">
        <v>166</v>
      </c>
      <c r="C5128" t="s">
        <v>116</v>
      </c>
      <c r="D5128" t="s">
        <v>100</v>
      </c>
      <c r="E5128" s="1">
        <v>19747</v>
      </c>
      <c r="F5128" t="s">
        <v>21</v>
      </c>
      <c r="G5128">
        <v>357</v>
      </c>
      <c r="H5128" t="s">
        <v>29</v>
      </c>
      <c r="I5128" t="s">
        <v>30</v>
      </c>
      <c r="J5128" t="s">
        <v>24</v>
      </c>
      <c r="K5128" t="str">
        <f>VLOOKUP(H5128, [1]Products!B:E, 2, FALSE)</f>
        <v>Shortbread</v>
      </c>
      <c r="L5128" s="2">
        <f>VLOOKUP(H5128, [1]Products!B:D, 3, FALSE)</f>
        <v>10</v>
      </c>
      <c r="M5128" s="2">
        <f>Table1[[#This Row],[Quantity Purchased]] * Table1[[#This Row],[Unit Price]]</f>
        <v>16065</v>
      </c>
      <c r="N5128" s="2">
        <f>VLOOKUP(H5128, [1]Products!B:E, 4, FALSE)</f>
        <v>45</v>
      </c>
      <c r="O5128" t="str">
        <f>TEXT(Table1[[#This Row],[Transaction Date]], "yyyy-mm")</f>
        <v>2024-06</v>
      </c>
      <c r="P5128" s="1">
        <f ca="1">YEAR(TODAY()) - YEAR(Table1[[#This Row],[Buyer Date of Birth]])</f>
        <v>71</v>
      </c>
      <c r="Q5128" s="2">
        <f>Table1[[#This Row],[Total Revenue]] - Table1[[#This Row],[Total Cost]]</f>
        <v>16055</v>
      </c>
    </row>
    <row r="5129" spans="1:17" x14ac:dyDescent="0.25">
      <c r="A5129" s="1">
        <v>45362</v>
      </c>
      <c r="B5129" t="s">
        <v>204</v>
      </c>
      <c r="C5129" t="s">
        <v>229</v>
      </c>
      <c r="D5129" t="s">
        <v>89</v>
      </c>
      <c r="E5129" s="1">
        <v>16108</v>
      </c>
      <c r="F5129" t="s">
        <v>21</v>
      </c>
      <c r="G5129">
        <v>28</v>
      </c>
      <c r="H5129" t="s">
        <v>22</v>
      </c>
      <c r="I5129" t="s">
        <v>36</v>
      </c>
      <c r="J5129" t="s">
        <v>31</v>
      </c>
      <c r="K5129" t="str">
        <f>VLOOKUP(H5129, [1]Products!B:E, 2, FALSE)</f>
        <v>Cinnamon Swirls</v>
      </c>
      <c r="L5129" s="2">
        <f>VLOOKUP(H5129, [1]Products!B:D, 3, FALSE)</f>
        <v>10</v>
      </c>
      <c r="M5129" s="2">
        <f>Table1[[#This Row],[Quantity Purchased]] * Table1[[#This Row],[Unit Price]]</f>
        <v>392</v>
      </c>
      <c r="N5129" s="2">
        <f>VLOOKUP(H5129, [1]Products!B:E, 4, FALSE)</f>
        <v>14</v>
      </c>
      <c r="O5129" t="str">
        <f>TEXT(Table1[[#This Row],[Transaction Date]], "yyyy-mm")</f>
        <v>2024-03</v>
      </c>
      <c r="P5129" s="1">
        <f ca="1">YEAR(TODAY()) - YEAR(Table1[[#This Row],[Buyer Date of Birth]])</f>
        <v>81</v>
      </c>
      <c r="Q5129" s="2">
        <f>Table1[[#This Row],[Total Revenue]] - Table1[[#This Row],[Total Cost]]</f>
        <v>382</v>
      </c>
    </row>
    <row r="5130" spans="1:17" x14ac:dyDescent="0.25">
      <c r="A5130" s="1">
        <v>45325</v>
      </c>
      <c r="B5130" t="s">
        <v>1012</v>
      </c>
      <c r="C5130" t="s">
        <v>1448</v>
      </c>
      <c r="D5130" t="s">
        <v>53</v>
      </c>
      <c r="E5130" s="1">
        <v>36395</v>
      </c>
      <c r="F5130" t="s">
        <v>40</v>
      </c>
      <c r="G5130">
        <v>344</v>
      </c>
      <c r="H5130" t="s">
        <v>49</v>
      </c>
      <c r="I5130" t="s">
        <v>23</v>
      </c>
      <c r="J5130" t="s">
        <v>24</v>
      </c>
      <c r="K5130" t="str">
        <f>VLOOKUP(H5130, [1]Products!B:E, 2, FALSE)</f>
        <v>Butter Crunch</v>
      </c>
      <c r="L5130" s="2">
        <f>VLOOKUP(H5130, [1]Products!B:D, 3, FALSE)</f>
        <v>10</v>
      </c>
      <c r="M5130" s="2">
        <f>Table1[[#This Row],[Quantity Purchased]] * Table1[[#This Row],[Unit Price]]</f>
        <v>3784</v>
      </c>
      <c r="N5130" s="2">
        <f>VLOOKUP(H5130, [1]Products!B:E, 4, FALSE)</f>
        <v>11</v>
      </c>
      <c r="O5130" t="str">
        <f>TEXT(Table1[[#This Row],[Transaction Date]], "yyyy-mm")</f>
        <v>2024-02</v>
      </c>
      <c r="P5130" s="1">
        <f ca="1">YEAR(TODAY()) - YEAR(Table1[[#This Row],[Buyer Date of Birth]])</f>
        <v>26</v>
      </c>
      <c r="Q5130" s="2">
        <f>Table1[[#This Row],[Total Revenue]] - Table1[[#This Row],[Total Cost]]</f>
        <v>3774</v>
      </c>
    </row>
    <row r="5131" spans="1:17" x14ac:dyDescent="0.25">
      <c r="A5131" s="1">
        <v>45296</v>
      </c>
      <c r="B5131" t="s">
        <v>191</v>
      </c>
      <c r="C5131" t="s">
        <v>709</v>
      </c>
      <c r="D5131" t="s">
        <v>58</v>
      </c>
      <c r="E5131" s="1">
        <v>36726</v>
      </c>
      <c r="F5131" t="s">
        <v>75</v>
      </c>
      <c r="G5131">
        <v>103</v>
      </c>
      <c r="H5131" t="s">
        <v>71</v>
      </c>
      <c r="I5131" t="s">
        <v>30</v>
      </c>
      <c r="J5131" t="s">
        <v>24</v>
      </c>
      <c r="K5131" t="str">
        <f>VLOOKUP(H5131, [1]Products!B:E, 2, FALSE)</f>
        <v>Peanut Butter Bites</v>
      </c>
      <c r="L5131" s="2">
        <f>VLOOKUP(H5131, [1]Products!B:D, 3, FALSE)</f>
        <v>5</v>
      </c>
      <c r="M5131" s="2">
        <f>Table1[[#This Row],[Quantity Purchased]] * Table1[[#This Row],[Unit Price]]</f>
        <v>721</v>
      </c>
      <c r="N5131" s="2">
        <f>VLOOKUP(H5131, [1]Products!B:E, 4, FALSE)</f>
        <v>7</v>
      </c>
      <c r="O5131" t="str">
        <f>TEXT(Table1[[#This Row],[Transaction Date]], "yyyy-mm")</f>
        <v>2024-01</v>
      </c>
      <c r="P5131" s="1">
        <f ca="1">YEAR(TODAY()) - YEAR(Table1[[#This Row],[Buyer Date of Birth]])</f>
        <v>25</v>
      </c>
      <c r="Q5131" s="2">
        <f>Table1[[#This Row],[Total Revenue]] - Table1[[#This Row],[Total Cost]]</f>
        <v>716</v>
      </c>
    </row>
    <row r="5132" spans="1:17" x14ac:dyDescent="0.25">
      <c r="A5132" s="1">
        <v>45416</v>
      </c>
      <c r="B5132" t="s">
        <v>354</v>
      </c>
      <c r="C5132" t="s">
        <v>710</v>
      </c>
      <c r="D5132" t="s">
        <v>89</v>
      </c>
      <c r="E5132" s="1">
        <v>27229</v>
      </c>
      <c r="F5132" t="s">
        <v>28</v>
      </c>
      <c r="G5132">
        <v>391</v>
      </c>
      <c r="H5132" t="s">
        <v>54</v>
      </c>
      <c r="I5132" t="s">
        <v>36</v>
      </c>
      <c r="J5132" t="s">
        <v>24</v>
      </c>
      <c r="K5132" t="str">
        <f>VLOOKUP(H5132, [1]Products!B:E, 2, FALSE)</f>
        <v>Lemon Crisps</v>
      </c>
      <c r="L5132" s="2">
        <f>VLOOKUP(H5132, [1]Products!B:D, 3, FALSE)</f>
        <v>7</v>
      </c>
      <c r="M5132" s="2">
        <f>Table1[[#This Row],[Quantity Purchased]] * Table1[[#This Row],[Unit Price]]</f>
        <v>3519</v>
      </c>
      <c r="N5132" s="2">
        <f>VLOOKUP(H5132, [1]Products!B:E, 4, FALSE)</f>
        <v>9</v>
      </c>
      <c r="O5132" t="str">
        <f>TEXT(Table1[[#This Row],[Transaction Date]], "yyyy-mm")</f>
        <v>2024-05</v>
      </c>
      <c r="P5132" s="1">
        <f ca="1">YEAR(TODAY()) - YEAR(Table1[[#This Row],[Buyer Date of Birth]])</f>
        <v>51</v>
      </c>
      <c r="Q5132" s="2">
        <f>Table1[[#This Row],[Total Revenue]] - Table1[[#This Row],[Total Cost]]</f>
        <v>3512</v>
      </c>
    </row>
    <row r="5133" spans="1:17" x14ac:dyDescent="0.25">
      <c r="A5133" s="1">
        <v>45432</v>
      </c>
      <c r="B5133" t="s">
        <v>204</v>
      </c>
      <c r="C5133" t="s">
        <v>1095</v>
      </c>
      <c r="D5133" t="s">
        <v>20</v>
      </c>
      <c r="E5133" s="1">
        <v>19523</v>
      </c>
      <c r="F5133" t="s">
        <v>75</v>
      </c>
      <c r="G5133">
        <v>384</v>
      </c>
      <c r="H5133" t="s">
        <v>41</v>
      </c>
      <c r="I5133" t="s">
        <v>23</v>
      </c>
      <c r="J5133" t="s">
        <v>31</v>
      </c>
      <c r="K5133" t="str">
        <f>VLOOKUP(H5133, [1]Products!B:E, 2, FALSE)</f>
        <v>Ginger Snaps</v>
      </c>
      <c r="L5133" s="2">
        <f>VLOOKUP(H5133, [1]Products!B:D, 3, FALSE)</f>
        <v>14</v>
      </c>
      <c r="M5133" s="2">
        <f>Table1[[#This Row],[Quantity Purchased]] * Table1[[#This Row],[Unit Price]]</f>
        <v>10752</v>
      </c>
      <c r="N5133" s="2">
        <f>VLOOKUP(H5133, [1]Products!B:E, 4, FALSE)</f>
        <v>28</v>
      </c>
      <c r="O5133" t="str">
        <f>TEXT(Table1[[#This Row],[Transaction Date]], "yyyy-mm")</f>
        <v>2024-05</v>
      </c>
      <c r="P5133" s="1">
        <f ca="1">YEAR(TODAY()) - YEAR(Table1[[#This Row],[Buyer Date of Birth]])</f>
        <v>72</v>
      </c>
      <c r="Q5133" s="2">
        <f>Table1[[#This Row],[Total Revenue]] - Table1[[#This Row],[Total Cost]]</f>
        <v>10738</v>
      </c>
    </row>
    <row r="5134" spans="1:17" x14ac:dyDescent="0.25">
      <c r="A5134" s="1">
        <v>45361</v>
      </c>
      <c r="B5134" t="s">
        <v>131</v>
      </c>
      <c r="C5134" t="s">
        <v>322</v>
      </c>
      <c r="D5134" t="s">
        <v>53</v>
      </c>
      <c r="E5134" s="1">
        <v>28891</v>
      </c>
      <c r="F5134" t="s">
        <v>28</v>
      </c>
      <c r="G5134">
        <v>267</v>
      </c>
      <c r="H5134" t="s">
        <v>71</v>
      </c>
      <c r="I5134" t="s">
        <v>30</v>
      </c>
      <c r="J5134" t="s">
        <v>24</v>
      </c>
      <c r="K5134" t="str">
        <f>VLOOKUP(H5134, [1]Products!B:E, 2, FALSE)</f>
        <v>Peanut Butter Bites</v>
      </c>
      <c r="L5134" s="2">
        <f>VLOOKUP(H5134, [1]Products!B:D, 3, FALSE)</f>
        <v>5</v>
      </c>
      <c r="M5134" s="2">
        <f>Table1[[#This Row],[Quantity Purchased]] * Table1[[#This Row],[Unit Price]]</f>
        <v>1869</v>
      </c>
      <c r="N5134" s="2">
        <f>VLOOKUP(H5134, [1]Products!B:E, 4, FALSE)</f>
        <v>7</v>
      </c>
      <c r="O5134" t="str">
        <f>TEXT(Table1[[#This Row],[Transaction Date]], "yyyy-mm")</f>
        <v>2024-03</v>
      </c>
      <c r="P5134" s="1">
        <f ca="1">YEAR(TODAY()) - YEAR(Table1[[#This Row],[Buyer Date of Birth]])</f>
        <v>46</v>
      </c>
      <c r="Q5134" s="2">
        <f>Table1[[#This Row],[Total Revenue]] - Table1[[#This Row],[Total Cost]]</f>
        <v>1864</v>
      </c>
    </row>
    <row r="5135" spans="1:17" x14ac:dyDescent="0.25">
      <c r="A5135" s="1">
        <v>45498</v>
      </c>
      <c r="B5135" t="s">
        <v>853</v>
      </c>
      <c r="C5135" t="s">
        <v>70</v>
      </c>
      <c r="D5135" t="s">
        <v>34</v>
      </c>
      <c r="E5135" s="1">
        <v>20266</v>
      </c>
      <c r="F5135" t="s">
        <v>28</v>
      </c>
      <c r="G5135">
        <v>280</v>
      </c>
      <c r="H5135" t="s">
        <v>35</v>
      </c>
      <c r="I5135" t="s">
        <v>36</v>
      </c>
      <c r="J5135" t="s">
        <v>24</v>
      </c>
      <c r="K5135" t="str">
        <f>VLOOKUP(H5135, [1]Products!B:E, 2, FALSE)</f>
        <v>Caramel Biscuits</v>
      </c>
      <c r="L5135" s="2">
        <f>VLOOKUP(H5135, [1]Products!B:D, 3, FALSE)</f>
        <v>18</v>
      </c>
      <c r="M5135" s="2">
        <f>Table1[[#This Row],[Quantity Purchased]] * Table1[[#This Row],[Unit Price]]</f>
        <v>6160</v>
      </c>
      <c r="N5135" s="2">
        <f>VLOOKUP(H5135, [1]Products!B:E, 4, FALSE)</f>
        <v>22</v>
      </c>
      <c r="O5135" t="str">
        <f>TEXT(Table1[[#This Row],[Transaction Date]], "yyyy-mm")</f>
        <v>2024-07</v>
      </c>
      <c r="P5135" s="1">
        <f ca="1">YEAR(TODAY()) - YEAR(Table1[[#This Row],[Buyer Date of Birth]])</f>
        <v>70</v>
      </c>
      <c r="Q5135" s="2">
        <f>Table1[[#This Row],[Total Revenue]] - Table1[[#This Row],[Total Cost]]</f>
        <v>6142</v>
      </c>
    </row>
    <row r="5136" spans="1:17" x14ac:dyDescent="0.25">
      <c r="A5136" s="1">
        <v>45454</v>
      </c>
      <c r="B5136" t="s">
        <v>79</v>
      </c>
      <c r="C5136" t="s">
        <v>299</v>
      </c>
      <c r="D5136" t="s">
        <v>34</v>
      </c>
      <c r="E5136" s="1">
        <v>21290</v>
      </c>
      <c r="F5136" t="s">
        <v>75</v>
      </c>
      <c r="G5136">
        <v>378</v>
      </c>
      <c r="H5136" t="s">
        <v>41</v>
      </c>
      <c r="I5136" t="s">
        <v>23</v>
      </c>
      <c r="J5136" t="s">
        <v>24</v>
      </c>
      <c r="K5136" t="str">
        <f>VLOOKUP(H5136, [1]Products!B:E, 2, FALSE)</f>
        <v>Ginger Snaps</v>
      </c>
      <c r="L5136" s="2">
        <f>VLOOKUP(H5136, [1]Products!B:D, 3, FALSE)</f>
        <v>14</v>
      </c>
      <c r="M5136" s="2">
        <f>Table1[[#This Row],[Quantity Purchased]] * Table1[[#This Row],[Unit Price]]</f>
        <v>10584</v>
      </c>
      <c r="N5136" s="2">
        <f>VLOOKUP(H5136, [1]Products!B:E, 4, FALSE)</f>
        <v>28</v>
      </c>
      <c r="O5136" t="str">
        <f>TEXT(Table1[[#This Row],[Transaction Date]], "yyyy-mm")</f>
        <v>2024-06</v>
      </c>
      <c r="P5136" s="1">
        <f ca="1">YEAR(TODAY()) - YEAR(Table1[[#This Row],[Buyer Date of Birth]])</f>
        <v>67</v>
      </c>
      <c r="Q5136" s="2">
        <f>Table1[[#This Row],[Total Revenue]] - Table1[[#This Row],[Total Cost]]</f>
        <v>10570</v>
      </c>
    </row>
    <row r="5137" spans="1:17" x14ac:dyDescent="0.25">
      <c r="A5137" s="1">
        <v>45488</v>
      </c>
      <c r="B5137" t="s">
        <v>244</v>
      </c>
      <c r="C5137" t="s">
        <v>747</v>
      </c>
      <c r="D5137" t="s">
        <v>100</v>
      </c>
      <c r="E5137" s="1">
        <v>23929</v>
      </c>
      <c r="F5137" t="s">
        <v>28</v>
      </c>
      <c r="G5137">
        <v>396</v>
      </c>
      <c r="H5137" t="s">
        <v>41</v>
      </c>
      <c r="I5137" t="s">
        <v>30</v>
      </c>
      <c r="J5137" t="s">
        <v>24</v>
      </c>
      <c r="K5137" t="str">
        <f>VLOOKUP(H5137, [1]Products!B:E, 2, FALSE)</f>
        <v>Ginger Snaps</v>
      </c>
      <c r="L5137" s="2">
        <f>VLOOKUP(H5137, [1]Products!B:D, 3, FALSE)</f>
        <v>14</v>
      </c>
      <c r="M5137" s="2">
        <f>Table1[[#This Row],[Quantity Purchased]] * Table1[[#This Row],[Unit Price]]</f>
        <v>11088</v>
      </c>
      <c r="N5137" s="2">
        <f>VLOOKUP(H5137, [1]Products!B:E, 4, FALSE)</f>
        <v>28</v>
      </c>
      <c r="O5137" t="str">
        <f>TEXT(Table1[[#This Row],[Transaction Date]], "yyyy-mm")</f>
        <v>2024-07</v>
      </c>
      <c r="P5137" s="1">
        <f ca="1">YEAR(TODAY()) - YEAR(Table1[[#This Row],[Buyer Date of Birth]])</f>
        <v>60</v>
      </c>
      <c r="Q5137" s="2">
        <f>Table1[[#This Row],[Total Revenue]] - Table1[[#This Row],[Total Cost]]</f>
        <v>11074</v>
      </c>
    </row>
    <row r="5138" spans="1:17" x14ac:dyDescent="0.25">
      <c r="A5138" s="1">
        <v>45396</v>
      </c>
      <c r="B5138" t="s">
        <v>951</v>
      </c>
      <c r="C5138" t="s">
        <v>1288</v>
      </c>
      <c r="D5138" t="s">
        <v>89</v>
      </c>
      <c r="E5138" s="1">
        <v>36215</v>
      </c>
      <c r="F5138" t="s">
        <v>40</v>
      </c>
      <c r="G5138">
        <v>52</v>
      </c>
      <c r="H5138" t="s">
        <v>35</v>
      </c>
      <c r="I5138" t="s">
        <v>36</v>
      </c>
      <c r="J5138" t="s">
        <v>24</v>
      </c>
      <c r="K5138" t="str">
        <f>VLOOKUP(H5138, [1]Products!B:E, 2, FALSE)</f>
        <v>Caramel Biscuits</v>
      </c>
      <c r="L5138" s="2">
        <f>VLOOKUP(H5138, [1]Products!B:D, 3, FALSE)</f>
        <v>18</v>
      </c>
      <c r="M5138" s="2">
        <f>Table1[[#This Row],[Quantity Purchased]] * Table1[[#This Row],[Unit Price]]</f>
        <v>1144</v>
      </c>
      <c r="N5138" s="2">
        <f>VLOOKUP(H5138, [1]Products!B:E, 4, FALSE)</f>
        <v>22</v>
      </c>
      <c r="O5138" t="str">
        <f>TEXT(Table1[[#This Row],[Transaction Date]], "yyyy-mm")</f>
        <v>2024-04</v>
      </c>
      <c r="P5138" s="1">
        <f ca="1">YEAR(TODAY()) - YEAR(Table1[[#This Row],[Buyer Date of Birth]])</f>
        <v>26</v>
      </c>
      <c r="Q5138" s="2">
        <f>Table1[[#This Row],[Total Revenue]] - Table1[[#This Row],[Total Cost]]</f>
        <v>1126</v>
      </c>
    </row>
    <row r="5139" spans="1:17" x14ac:dyDescent="0.25">
      <c r="A5139" s="1">
        <v>45461</v>
      </c>
      <c r="B5139" t="s">
        <v>129</v>
      </c>
      <c r="C5139" t="s">
        <v>252</v>
      </c>
      <c r="D5139" t="s">
        <v>53</v>
      </c>
      <c r="E5139" s="1">
        <v>32996</v>
      </c>
      <c r="F5139" t="s">
        <v>40</v>
      </c>
      <c r="G5139">
        <v>11</v>
      </c>
      <c r="H5139" t="s">
        <v>71</v>
      </c>
      <c r="I5139" t="s">
        <v>23</v>
      </c>
      <c r="J5139" t="s">
        <v>24</v>
      </c>
      <c r="K5139" t="str">
        <f>VLOOKUP(H5139, [1]Products!B:E, 2, FALSE)</f>
        <v>Peanut Butter Bites</v>
      </c>
      <c r="L5139" s="2">
        <f>VLOOKUP(H5139, [1]Products!B:D, 3, FALSE)</f>
        <v>5</v>
      </c>
      <c r="M5139" s="2">
        <f>Table1[[#This Row],[Quantity Purchased]] * Table1[[#This Row],[Unit Price]]</f>
        <v>77</v>
      </c>
      <c r="N5139" s="2">
        <f>VLOOKUP(H5139, [1]Products!B:E, 4, FALSE)</f>
        <v>7</v>
      </c>
      <c r="O5139" t="str">
        <f>TEXT(Table1[[#This Row],[Transaction Date]], "yyyy-mm")</f>
        <v>2024-06</v>
      </c>
      <c r="P5139" s="1">
        <f ca="1">YEAR(TODAY()) - YEAR(Table1[[#This Row],[Buyer Date of Birth]])</f>
        <v>35</v>
      </c>
      <c r="Q5139" s="2">
        <f>Table1[[#This Row],[Total Revenue]] - Table1[[#This Row],[Total Cost]]</f>
        <v>72</v>
      </c>
    </row>
    <row r="5140" spans="1:17" x14ac:dyDescent="0.25">
      <c r="A5140" s="1">
        <v>45471</v>
      </c>
      <c r="B5140" t="s">
        <v>38</v>
      </c>
      <c r="C5140" t="s">
        <v>1449</v>
      </c>
      <c r="D5140" t="s">
        <v>20</v>
      </c>
      <c r="E5140" s="1">
        <v>27766</v>
      </c>
      <c r="F5140" t="s">
        <v>28</v>
      </c>
      <c r="G5140">
        <v>185</v>
      </c>
      <c r="H5140" t="s">
        <v>22</v>
      </c>
      <c r="I5140" t="s">
        <v>30</v>
      </c>
      <c r="J5140" t="s">
        <v>24</v>
      </c>
      <c r="K5140" t="str">
        <f>VLOOKUP(H5140, [1]Products!B:E, 2, FALSE)</f>
        <v>Cinnamon Swirls</v>
      </c>
      <c r="L5140" s="2">
        <f>VLOOKUP(H5140, [1]Products!B:D, 3, FALSE)</f>
        <v>10</v>
      </c>
      <c r="M5140" s="2">
        <f>Table1[[#This Row],[Quantity Purchased]] * Table1[[#This Row],[Unit Price]]</f>
        <v>2590</v>
      </c>
      <c r="N5140" s="2">
        <f>VLOOKUP(H5140, [1]Products!B:E, 4, FALSE)</f>
        <v>14</v>
      </c>
      <c r="O5140" t="str">
        <f>TEXT(Table1[[#This Row],[Transaction Date]], "yyyy-mm")</f>
        <v>2024-06</v>
      </c>
      <c r="P5140" s="1">
        <f ca="1">YEAR(TODAY()) - YEAR(Table1[[#This Row],[Buyer Date of Birth]])</f>
        <v>49</v>
      </c>
      <c r="Q5140" s="2">
        <f>Table1[[#This Row],[Total Revenue]] - Table1[[#This Row],[Total Cost]]</f>
        <v>2580</v>
      </c>
    </row>
    <row r="5141" spans="1:17" x14ac:dyDescent="0.25">
      <c r="A5141" s="1">
        <v>45477</v>
      </c>
      <c r="B5141" t="s">
        <v>73</v>
      </c>
      <c r="C5141" t="s">
        <v>933</v>
      </c>
      <c r="D5141" t="s">
        <v>62</v>
      </c>
      <c r="E5141" s="1">
        <v>32888</v>
      </c>
      <c r="F5141" t="s">
        <v>21</v>
      </c>
      <c r="G5141">
        <v>233</v>
      </c>
      <c r="H5141" t="s">
        <v>22</v>
      </c>
      <c r="I5141" t="s">
        <v>36</v>
      </c>
      <c r="J5141" t="s">
        <v>24</v>
      </c>
      <c r="K5141" t="str">
        <f>VLOOKUP(H5141, [1]Products!B:E, 2, FALSE)</f>
        <v>Cinnamon Swirls</v>
      </c>
      <c r="L5141" s="2">
        <f>VLOOKUP(H5141, [1]Products!B:D, 3, FALSE)</f>
        <v>10</v>
      </c>
      <c r="M5141" s="2">
        <f>Table1[[#This Row],[Quantity Purchased]] * Table1[[#This Row],[Unit Price]]</f>
        <v>3262</v>
      </c>
      <c r="N5141" s="2">
        <f>VLOOKUP(H5141, [1]Products!B:E, 4, FALSE)</f>
        <v>14</v>
      </c>
      <c r="O5141" t="str">
        <f>TEXT(Table1[[#This Row],[Transaction Date]], "yyyy-mm")</f>
        <v>2024-07</v>
      </c>
      <c r="P5141" s="1">
        <f ca="1">YEAR(TODAY()) - YEAR(Table1[[#This Row],[Buyer Date of Birth]])</f>
        <v>35</v>
      </c>
      <c r="Q5141" s="2">
        <f>Table1[[#This Row],[Total Revenue]] - Table1[[#This Row],[Total Cost]]</f>
        <v>3252</v>
      </c>
    </row>
    <row r="5142" spans="1:17" x14ac:dyDescent="0.25">
      <c r="A5142" s="1">
        <v>45374</v>
      </c>
      <c r="B5142" t="s">
        <v>473</v>
      </c>
      <c r="C5142" t="s">
        <v>472</v>
      </c>
      <c r="D5142" t="s">
        <v>45</v>
      </c>
      <c r="E5142" s="1">
        <v>22380</v>
      </c>
      <c r="F5142" t="s">
        <v>21</v>
      </c>
      <c r="G5142">
        <v>82</v>
      </c>
      <c r="H5142" t="s">
        <v>29</v>
      </c>
      <c r="I5142" t="s">
        <v>23</v>
      </c>
      <c r="J5142" t="s">
        <v>24</v>
      </c>
      <c r="K5142" t="str">
        <f>VLOOKUP(H5142, [1]Products!B:E, 2, FALSE)</f>
        <v>Shortbread</v>
      </c>
      <c r="L5142" s="2">
        <f>VLOOKUP(H5142, [1]Products!B:D, 3, FALSE)</f>
        <v>10</v>
      </c>
      <c r="M5142" s="2">
        <f>Table1[[#This Row],[Quantity Purchased]] * Table1[[#This Row],[Unit Price]]</f>
        <v>3690</v>
      </c>
      <c r="N5142" s="2">
        <f>VLOOKUP(H5142, [1]Products!B:E, 4, FALSE)</f>
        <v>45</v>
      </c>
      <c r="O5142" t="str">
        <f>TEXT(Table1[[#This Row],[Transaction Date]], "yyyy-mm")</f>
        <v>2024-03</v>
      </c>
      <c r="P5142" s="1">
        <f ca="1">YEAR(TODAY()) - YEAR(Table1[[#This Row],[Buyer Date of Birth]])</f>
        <v>64</v>
      </c>
      <c r="Q5142" s="2">
        <f>Table1[[#This Row],[Total Revenue]] - Table1[[#This Row],[Total Cost]]</f>
        <v>3680</v>
      </c>
    </row>
    <row r="5143" spans="1:17" x14ac:dyDescent="0.25">
      <c r="A5143" s="1">
        <v>45349</v>
      </c>
      <c r="B5143" t="s">
        <v>240</v>
      </c>
      <c r="C5143" t="s">
        <v>432</v>
      </c>
      <c r="D5143" t="s">
        <v>58</v>
      </c>
      <c r="E5143" s="1">
        <v>35394</v>
      </c>
      <c r="F5143" t="s">
        <v>28</v>
      </c>
      <c r="G5143">
        <v>164</v>
      </c>
      <c r="H5143" t="s">
        <v>63</v>
      </c>
      <c r="I5143" t="s">
        <v>30</v>
      </c>
      <c r="J5143" t="s">
        <v>24</v>
      </c>
      <c r="K5143" t="str">
        <f>VLOOKUP(H5143, [1]Products!B:E, 2, FALSE)</f>
        <v>Vanilla Wafers</v>
      </c>
      <c r="L5143" s="2">
        <f>VLOOKUP(H5143, [1]Products!B:D, 3, FALSE)</f>
        <v>18</v>
      </c>
      <c r="M5143" s="2">
        <f>Table1[[#This Row],[Quantity Purchased]] * Table1[[#This Row],[Unit Price]]</f>
        <v>5904</v>
      </c>
      <c r="N5143" s="2">
        <f>VLOOKUP(H5143, [1]Products!B:E, 4, FALSE)</f>
        <v>36</v>
      </c>
      <c r="O5143" t="str">
        <f>TEXT(Table1[[#This Row],[Transaction Date]], "yyyy-mm")</f>
        <v>2024-02</v>
      </c>
      <c r="P5143" s="1">
        <f ca="1">YEAR(TODAY()) - YEAR(Table1[[#This Row],[Buyer Date of Birth]])</f>
        <v>29</v>
      </c>
      <c r="Q5143" s="2">
        <f>Table1[[#This Row],[Total Revenue]] - Table1[[#This Row],[Total Cost]]</f>
        <v>5886</v>
      </c>
    </row>
    <row r="5144" spans="1:17" x14ac:dyDescent="0.25">
      <c r="A5144" s="1">
        <v>45377</v>
      </c>
      <c r="B5144" t="s">
        <v>43</v>
      </c>
      <c r="C5144" t="s">
        <v>264</v>
      </c>
      <c r="D5144" t="s">
        <v>84</v>
      </c>
      <c r="E5144" s="1">
        <v>23371</v>
      </c>
      <c r="F5144" t="s">
        <v>28</v>
      </c>
      <c r="G5144">
        <v>176</v>
      </c>
      <c r="H5144" t="s">
        <v>71</v>
      </c>
      <c r="I5144" t="s">
        <v>36</v>
      </c>
      <c r="J5144" t="s">
        <v>31</v>
      </c>
      <c r="K5144" t="str">
        <f>VLOOKUP(H5144, [1]Products!B:E, 2, FALSE)</f>
        <v>Peanut Butter Bites</v>
      </c>
      <c r="L5144" s="2">
        <f>VLOOKUP(H5144, [1]Products!B:D, 3, FALSE)</f>
        <v>5</v>
      </c>
      <c r="M5144" s="2">
        <f>Table1[[#This Row],[Quantity Purchased]] * Table1[[#This Row],[Unit Price]]</f>
        <v>1232</v>
      </c>
      <c r="N5144" s="2">
        <f>VLOOKUP(H5144, [1]Products!B:E, 4, FALSE)</f>
        <v>7</v>
      </c>
      <c r="O5144" t="str">
        <f>TEXT(Table1[[#This Row],[Transaction Date]], "yyyy-mm")</f>
        <v>2024-03</v>
      </c>
      <c r="P5144" s="1">
        <f ca="1">YEAR(TODAY()) - YEAR(Table1[[#This Row],[Buyer Date of Birth]])</f>
        <v>62</v>
      </c>
      <c r="Q5144" s="2">
        <f>Table1[[#This Row],[Total Revenue]] - Table1[[#This Row],[Total Cost]]</f>
        <v>1227</v>
      </c>
    </row>
    <row r="5145" spans="1:17" x14ac:dyDescent="0.25">
      <c r="A5145" s="1">
        <v>45353</v>
      </c>
      <c r="B5145" t="s">
        <v>379</v>
      </c>
      <c r="C5145" t="s">
        <v>236</v>
      </c>
      <c r="D5145" t="s">
        <v>53</v>
      </c>
      <c r="E5145" s="1">
        <v>18961</v>
      </c>
      <c r="F5145" t="s">
        <v>21</v>
      </c>
      <c r="G5145">
        <v>337</v>
      </c>
      <c r="H5145" t="s">
        <v>71</v>
      </c>
      <c r="I5145" t="s">
        <v>23</v>
      </c>
      <c r="J5145" t="s">
        <v>24</v>
      </c>
      <c r="K5145" t="str">
        <f>VLOOKUP(H5145, [1]Products!B:E, 2, FALSE)</f>
        <v>Peanut Butter Bites</v>
      </c>
      <c r="L5145" s="2">
        <f>VLOOKUP(H5145, [1]Products!B:D, 3, FALSE)</f>
        <v>5</v>
      </c>
      <c r="M5145" s="2">
        <f>Table1[[#This Row],[Quantity Purchased]] * Table1[[#This Row],[Unit Price]]</f>
        <v>2359</v>
      </c>
      <c r="N5145" s="2">
        <f>VLOOKUP(H5145, [1]Products!B:E, 4, FALSE)</f>
        <v>7</v>
      </c>
      <c r="O5145" t="str">
        <f>TEXT(Table1[[#This Row],[Transaction Date]], "yyyy-mm")</f>
        <v>2024-03</v>
      </c>
      <c r="P5145" s="1">
        <f ca="1">YEAR(TODAY()) - YEAR(Table1[[#This Row],[Buyer Date of Birth]])</f>
        <v>74</v>
      </c>
      <c r="Q5145" s="2">
        <f>Table1[[#This Row],[Total Revenue]] - Table1[[#This Row],[Total Cost]]</f>
        <v>2354</v>
      </c>
    </row>
    <row r="5146" spans="1:17" x14ac:dyDescent="0.25">
      <c r="A5146" s="1">
        <v>45302</v>
      </c>
      <c r="B5146" t="s">
        <v>51</v>
      </c>
      <c r="C5146" t="s">
        <v>1450</v>
      </c>
      <c r="D5146" t="s">
        <v>34</v>
      </c>
      <c r="E5146" s="1">
        <v>30483</v>
      </c>
      <c r="F5146" t="s">
        <v>40</v>
      </c>
      <c r="G5146">
        <v>457</v>
      </c>
      <c r="H5146" t="s">
        <v>22</v>
      </c>
      <c r="I5146" t="s">
        <v>30</v>
      </c>
      <c r="J5146" t="s">
        <v>24</v>
      </c>
      <c r="K5146" t="str">
        <f>VLOOKUP(H5146, [1]Products!B:E, 2, FALSE)</f>
        <v>Cinnamon Swirls</v>
      </c>
      <c r="L5146" s="2">
        <f>VLOOKUP(H5146, [1]Products!B:D, 3, FALSE)</f>
        <v>10</v>
      </c>
      <c r="M5146" s="2">
        <f>Table1[[#This Row],[Quantity Purchased]] * Table1[[#This Row],[Unit Price]]</f>
        <v>6398</v>
      </c>
      <c r="N5146" s="2">
        <f>VLOOKUP(H5146, [1]Products!B:E, 4, FALSE)</f>
        <v>14</v>
      </c>
      <c r="O5146" t="str">
        <f>TEXT(Table1[[#This Row],[Transaction Date]], "yyyy-mm")</f>
        <v>2024-01</v>
      </c>
      <c r="P5146" s="1">
        <f ca="1">YEAR(TODAY()) - YEAR(Table1[[#This Row],[Buyer Date of Birth]])</f>
        <v>42</v>
      </c>
      <c r="Q5146" s="2">
        <f>Table1[[#This Row],[Total Revenue]] - Table1[[#This Row],[Total Cost]]</f>
        <v>6388</v>
      </c>
    </row>
    <row r="5147" spans="1:17" x14ac:dyDescent="0.25">
      <c r="A5147" s="1">
        <v>45399</v>
      </c>
      <c r="B5147" t="s">
        <v>204</v>
      </c>
      <c r="C5147" t="s">
        <v>183</v>
      </c>
      <c r="D5147" t="s">
        <v>84</v>
      </c>
      <c r="E5147" s="1">
        <v>32375</v>
      </c>
      <c r="F5147" t="s">
        <v>75</v>
      </c>
      <c r="G5147">
        <v>70</v>
      </c>
      <c r="H5147" t="s">
        <v>29</v>
      </c>
      <c r="I5147" t="s">
        <v>36</v>
      </c>
      <c r="J5147" t="s">
        <v>31</v>
      </c>
      <c r="K5147" t="str">
        <f>VLOOKUP(H5147, [1]Products!B:E, 2, FALSE)</f>
        <v>Shortbread</v>
      </c>
      <c r="L5147" s="2">
        <f>VLOOKUP(H5147, [1]Products!B:D, 3, FALSE)</f>
        <v>10</v>
      </c>
      <c r="M5147" s="2">
        <f>Table1[[#This Row],[Quantity Purchased]] * Table1[[#This Row],[Unit Price]]</f>
        <v>3150</v>
      </c>
      <c r="N5147" s="2">
        <f>VLOOKUP(H5147, [1]Products!B:E, 4, FALSE)</f>
        <v>45</v>
      </c>
      <c r="O5147" t="str">
        <f>TEXT(Table1[[#This Row],[Transaction Date]], "yyyy-mm")</f>
        <v>2024-04</v>
      </c>
      <c r="P5147" s="1">
        <f ca="1">YEAR(TODAY()) - YEAR(Table1[[#This Row],[Buyer Date of Birth]])</f>
        <v>37</v>
      </c>
      <c r="Q5147" s="2">
        <f>Table1[[#This Row],[Total Revenue]] - Table1[[#This Row],[Total Cost]]</f>
        <v>3140</v>
      </c>
    </row>
    <row r="5148" spans="1:17" x14ac:dyDescent="0.25">
      <c r="A5148" s="1">
        <v>45478</v>
      </c>
      <c r="B5148" t="s">
        <v>443</v>
      </c>
      <c r="C5148" t="s">
        <v>797</v>
      </c>
      <c r="D5148" t="s">
        <v>53</v>
      </c>
      <c r="E5148" s="1">
        <v>37730</v>
      </c>
      <c r="F5148" t="s">
        <v>75</v>
      </c>
      <c r="G5148">
        <v>409</v>
      </c>
      <c r="H5148" t="s">
        <v>41</v>
      </c>
      <c r="I5148" t="s">
        <v>23</v>
      </c>
      <c r="J5148" t="s">
        <v>24</v>
      </c>
      <c r="K5148" t="str">
        <f>VLOOKUP(H5148, [1]Products!B:E, 2, FALSE)</f>
        <v>Ginger Snaps</v>
      </c>
      <c r="L5148" s="2">
        <f>VLOOKUP(H5148, [1]Products!B:D, 3, FALSE)</f>
        <v>14</v>
      </c>
      <c r="M5148" s="2">
        <f>Table1[[#This Row],[Quantity Purchased]] * Table1[[#This Row],[Unit Price]]</f>
        <v>11452</v>
      </c>
      <c r="N5148" s="2">
        <f>VLOOKUP(H5148, [1]Products!B:E, 4, FALSE)</f>
        <v>28</v>
      </c>
      <c r="O5148" t="str">
        <f>TEXT(Table1[[#This Row],[Transaction Date]], "yyyy-mm")</f>
        <v>2024-07</v>
      </c>
      <c r="P5148" s="1">
        <f ca="1">YEAR(TODAY()) - YEAR(Table1[[#This Row],[Buyer Date of Birth]])</f>
        <v>22</v>
      </c>
      <c r="Q5148" s="2">
        <f>Table1[[#This Row],[Total Revenue]] - Table1[[#This Row],[Total Cost]]</f>
        <v>11438</v>
      </c>
    </row>
    <row r="5149" spans="1:17" x14ac:dyDescent="0.25">
      <c r="A5149" s="1">
        <v>45391</v>
      </c>
      <c r="B5149" t="s">
        <v>1451</v>
      </c>
      <c r="C5149" t="s">
        <v>305</v>
      </c>
      <c r="D5149" t="s">
        <v>89</v>
      </c>
      <c r="E5149" s="1">
        <v>17680</v>
      </c>
      <c r="F5149" t="s">
        <v>21</v>
      </c>
      <c r="G5149">
        <v>183</v>
      </c>
      <c r="H5149" t="s">
        <v>35</v>
      </c>
      <c r="I5149" t="s">
        <v>30</v>
      </c>
      <c r="J5149" t="s">
        <v>24</v>
      </c>
      <c r="K5149" t="str">
        <f>VLOOKUP(H5149, [1]Products!B:E, 2, FALSE)</f>
        <v>Caramel Biscuits</v>
      </c>
      <c r="L5149" s="2">
        <f>VLOOKUP(H5149, [1]Products!B:D, 3, FALSE)</f>
        <v>18</v>
      </c>
      <c r="M5149" s="2">
        <f>Table1[[#This Row],[Quantity Purchased]] * Table1[[#This Row],[Unit Price]]</f>
        <v>4026</v>
      </c>
      <c r="N5149" s="2">
        <f>VLOOKUP(H5149, [1]Products!B:E, 4, FALSE)</f>
        <v>22</v>
      </c>
      <c r="O5149" t="str">
        <f>TEXT(Table1[[#This Row],[Transaction Date]], "yyyy-mm")</f>
        <v>2024-04</v>
      </c>
      <c r="P5149" s="1">
        <f ca="1">YEAR(TODAY()) - YEAR(Table1[[#This Row],[Buyer Date of Birth]])</f>
        <v>77</v>
      </c>
      <c r="Q5149" s="2">
        <f>Table1[[#This Row],[Total Revenue]] - Table1[[#This Row],[Total Cost]]</f>
        <v>4008</v>
      </c>
    </row>
    <row r="5150" spans="1:17" x14ac:dyDescent="0.25">
      <c r="A5150" s="1">
        <v>45395</v>
      </c>
      <c r="B5150" t="s">
        <v>278</v>
      </c>
      <c r="C5150" t="s">
        <v>147</v>
      </c>
      <c r="D5150" t="s">
        <v>58</v>
      </c>
      <c r="E5150" s="1">
        <v>18789</v>
      </c>
      <c r="F5150" t="s">
        <v>28</v>
      </c>
      <c r="G5150">
        <v>79</v>
      </c>
      <c r="H5150" t="s">
        <v>49</v>
      </c>
      <c r="I5150" t="s">
        <v>36</v>
      </c>
      <c r="J5150" t="s">
        <v>24</v>
      </c>
      <c r="K5150" t="str">
        <f>VLOOKUP(H5150, [1]Products!B:E, 2, FALSE)</f>
        <v>Butter Crunch</v>
      </c>
      <c r="L5150" s="2">
        <f>VLOOKUP(H5150, [1]Products!B:D, 3, FALSE)</f>
        <v>10</v>
      </c>
      <c r="M5150" s="2">
        <f>Table1[[#This Row],[Quantity Purchased]] * Table1[[#This Row],[Unit Price]]</f>
        <v>869</v>
      </c>
      <c r="N5150" s="2">
        <f>VLOOKUP(H5150, [1]Products!B:E, 4, FALSE)</f>
        <v>11</v>
      </c>
      <c r="O5150" t="str">
        <f>TEXT(Table1[[#This Row],[Transaction Date]], "yyyy-mm")</f>
        <v>2024-04</v>
      </c>
      <c r="P5150" s="1">
        <f ca="1">YEAR(TODAY()) - YEAR(Table1[[#This Row],[Buyer Date of Birth]])</f>
        <v>74</v>
      </c>
      <c r="Q5150" s="2">
        <f>Table1[[#This Row],[Total Revenue]] - Table1[[#This Row],[Total Cost]]</f>
        <v>859</v>
      </c>
    </row>
    <row r="5151" spans="1:17" x14ac:dyDescent="0.25">
      <c r="A5151" s="1">
        <v>45370</v>
      </c>
      <c r="B5151" t="s">
        <v>1313</v>
      </c>
      <c r="C5151" t="s">
        <v>357</v>
      </c>
      <c r="D5151" t="s">
        <v>53</v>
      </c>
      <c r="E5151" s="1">
        <v>30274</v>
      </c>
      <c r="F5151" t="s">
        <v>75</v>
      </c>
      <c r="G5151">
        <v>478</v>
      </c>
      <c r="H5151" t="s">
        <v>54</v>
      </c>
      <c r="I5151" t="s">
        <v>23</v>
      </c>
      <c r="J5151" t="s">
        <v>24</v>
      </c>
      <c r="K5151" t="str">
        <f>VLOOKUP(H5151, [1]Products!B:E, 2, FALSE)</f>
        <v>Lemon Crisps</v>
      </c>
      <c r="L5151" s="2">
        <f>VLOOKUP(H5151, [1]Products!B:D, 3, FALSE)</f>
        <v>7</v>
      </c>
      <c r="M5151" s="2">
        <f>Table1[[#This Row],[Quantity Purchased]] * Table1[[#This Row],[Unit Price]]</f>
        <v>4302</v>
      </c>
      <c r="N5151" s="2">
        <f>VLOOKUP(H5151, [1]Products!B:E, 4, FALSE)</f>
        <v>9</v>
      </c>
      <c r="O5151" t="str">
        <f>TEXT(Table1[[#This Row],[Transaction Date]], "yyyy-mm")</f>
        <v>2024-03</v>
      </c>
      <c r="P5151" s="1">
        <f ca="1">YEAR(TODAY()) - YEAR(Table1[[#This Row],[Buyer Date of Birth]])</f>
        <v>43</v>
      </c>
      <c r="Q5151" s="2">
        <f>Table1[[#This Row],[Total Revenue]] - Table1[[#This Row],[Total Cost]]</f>
        <v>4295</v>
      </c>
    </row>
    <row r="5152" spans="1:17" x14ac:dyDescent="0.25">
      <c r="A5152" s="1">
        <v>45427</v>
      </c>
      <c r="B5152" t="s">
        <v>481</v>
      </c>
      <c r="C5152" t="s">
        <v>536</v>
      </c>
      <c r="D5152" t="s">
        <v>58</v>
      </c>
      <c r="E5152" s="1">
        <v>19387</v>
      </c>
      <c r="F5152" t="s">
        <v>28</v>
      </c>
      <c r="G5152">
        <v>39</v>
      </c>
      <c r="H5152" t="s">
        <v>35</v>
      </c>
      <c r="I5152" t="s">
        <v>30</v>
      </c>
      <c r="J5152" t="s">
        <v>24</v>
      </c>
      <c r="K5152" t="str">
        <f>VLOOKUP(H5152, [1]Products!B:E, 2, FALSE)</f>
        <v>Caramel Biscuits</v>
      </c>
      <c r="L5152" s="2">
        <f>VLOOKUP(H5152, [1]Products!B:D, 3, FALSE)</f>
        <v>18</v>
      </c>
      <c r="M5152" s="2">
        <f>Table1[[#This Row],[Quantity Purchased]] * Table1[[#This Row],[Unit Price]]</f>
        <v>858</v>
      </c>
      <c r="N5152" s="2">
        <f>VLOOKUP(H5152, [1]Products!B:E, 4, FALSE)</f>
        <v>22</v>
      </c>
      <c r="O5152" t="str">
        <f>TEXT(Table1[[#This Row],[Transaction Date]], "yyyy-mm")</f>
        <v>2024-05</v>
      </c>
      <c r="P5152" s="1">
        <f ca="1">YEAR(TODAY()) - YEAR(Table1[[#This Row],[Buyer Date of Birth]])</f>
        <v>72</v>
      </c>
      <c r="Q5152" s="2">
        <f>Table1[[#This Row],[Total Revenue]] - Table1[[#This Row],[Total Cost]]</f>
        <v>840</v>
      </c>
    </row>
    <row r="5153" spans="1:17" x14ac:dyDescent="0.25">
      <c r="A5153" s="1">
        <v>45309</v>
      </c>
      <c r="B5153" t="s">
        <v>372</v>
      </c>
      <c r="C5153" t="s">
        <v>430</v>
      </c>
      <c r="D5153" t="s">
        <v>62</v>
      </c>
      <c r="E5153" s="1">
        <v>17141</v>
      </c>
      <c r="F5153" t="s">
        <v>28</v>
      </c>
      <c r="G5153">
        <v>151</v>
      </c>
      <c r="H5153" t="s">
        <v>22</v>
      </c>
      <c r="I5153" t="s">
        <v>36</v>
      </c>
      <c r="J5153" t="s">
        <v>24</v>
      </c>
      <c r="K5153" t="str">
        <f>VLOOKUP(H5153, [1]Products!B:E, 2, FALSE)</f>
        <v>Cinnamon Swirls</v>
      </c>
      <c r="L5153" s="2">
        <f>VLOOKUP(H5153, [1]Products!B:D, 3, FALSE)</f>
        <v>10</v>
      </c>
      <c r="M5153" s="2">
        <f>Table1[[#This Row],[Quantity Purchased]] * Table1[[#This Row],[Unit Price]]</f>
        <v>2114</v>
      </c>
      <c r="N5153" s="2">
        <f>VLOOKUP(H5153, [1]Products!B:E, 4, FALSE)</f>
        <v>14</v>
      </c>
      <c r="O5153" t="str">
        <f>TEXT(Table1[[#This Row],[Transaction Date]], "yyyy-mm")</f>
        <v>2024-01</v>
      </c>
      <c r="P5153" s="1">
        <f ca="1">YEAR(TODAY()) - YEAR(Table1[[#This Row],[Buyer Date of Birth]])</f>
        <v>79</v>
      </c>
      <c r="Q5153" s="2">
        <f>Table1[[#This Row],[Total Revenue]] - Table1[[#This Row],[Total Cost]]</f>
        <v>2104</v>
      </c>
    </row>
    <row r="5154" spans="1:17" x14ac:dyDescent="0.25">
      <c r="A5154" s="1">
        <v>45498</v>
      </c>
      <c r="B5154" t="s">
        <v>379</v>
      </c>
      <c r="C5154" t="s">
        <v>1452</v>
      </c>
      <c r="D5154" t="s">
        <v>58</v>
      </c>
      <c r="E5154" s="1">
        <v>38771</v>
      </c>
      <c r="F5154" t="s">
        <v>40</v>
      </c>
      <c r="G5154">
        <v>382</v>
      </c>
      <c r="H5154" t="s">
        <v>29</v>
      </c>
      <c r="I5154" t="s">
        <v>23</v>
      </c>
      <c r="J5154" t="s">
        <v>24</v>
      </c>
      <c r="K5154" t="str">
        <f>VLOOKUP(H5154, [1]Products!B:E, 2, FALSE)</f>
        <v>Shortbread</v>
      </c>
      <c r="L5154" s="2">
        <f>VLOOKUP(H5154, [1]Products!B:D, 3, FALSE)</f>
        <v>10</v>
      </c>
      <c r="M5154" s="2">
        <f>Table1[[#This Row],[Quantity Purchased]] * Table1[[#This Row],[Unit Price]]</f>
        <v>17190</v>
      </c>
      <c r="N5154" s="2">
        <f>VLOOKUP(H5154, [1]Products!B:E, 4, FALSE)</f>
        <v>45</v>
      </c>
      <c r="O5154" t="str">
        <f>TEXT(Table1[[#This Row],[Transaction Date]], "yyyy-mm")</f>
        <v>2024-07</v>
      </c>
      <c r="P5154" s="1">
        <f ca="1">YEAR(TODAY()) - YEAR(Table1[[#This Row],[Buyer Date of Birth]])</f>
        <v>19</v>
      </c>
      <c r="Q5154" s="2">
        <f>Table1[[#This Row],[Total Revenue]] - Table1[[#This Row],[Total Cost]]</f>
        <v>17180</v>
      </c>
    </row>
    <row r="5155" spans="1:17" x14ac:dyDescent="0.25">
      <c r="A5155" s="1">
        <v>45396</v>
      </c>
      <c r="B5155" t="s">
        <v>666</v>
      </c>
      <c r="C5155" t="s">
        <v>416</v>
      </c>
      <c r="D5155" t="s">
        <v>89</v>
      </c>
      <c r="E5155" s="1">
        <v>31681</v>
      </c>
      <c r="F5155" t="s">
        <v>40</v>
      </c>
      <c r="G5155">
        <v>437</v>
      </c>
      <c r="H5155" t="s">
        <v>29</v>
      </c>
      <c r="I5155" t="s">
        <v>30</v>
      </c>
      <c r="J5155" t="s">
        <v>24</v>
      </c>
      <c r="K5155" t="str">
        <f>VLOOKUP(H5155, [1]Products!B:E, 2, FALSE)</f>
        <v>Shortbread</v>
      </c>
      <c r="L5155" s="2">
        <f>VLOOKUP(H5155, [1]Products!B:D, 3, FALSE)</f>
        <v>10</v>
      </c>
      <c r="M5155" s="2">
        <f>Table1[[#This Row],[Quantity Purchased]] * Table1[[#This Row],[Unit Price]]</f>
        <v>19665</v>
      </c>
      <c r="N5155" s="2">
        <f>VLOOKUP(H5155, [1]Products!B:E, 4, FALSE)</f>
        <v>45</v>
      </c>
      <c r="O5155" t="str">
        <f>TEXT(Table1[[#This Row],[Transaction Date]], "yyyy-mm")</f>
        <v>2024-04</v>
      </c>
      <c r="P5155" s="1">
        <f ca="1">YEAR(TODAY()) - YEAR(Table1[[#This Row],[Buyer Date of Birth]])</f>
        <v>39</v>
      </c>
      <c r="Q5155" s="2">
        <f>Table1[[#This Row],[Total Revenue]] - Table1[[#This Row],[Total Cost]]</f>
        <v>19655</v>
      </c>
    </row>
    <row r="5156" spans="1:17" x14ac:dyDescent="0.25">
      <c r="A5156" s="1">
        <v>45490</v>
      </c>
      <c r="B5156" t="s">
        <v>348</v>
      </c>
      <c r="C5156" t="s">
        <v>497</v>
      </c>
      <c r="D5156" t="s">
        <v>45</v>
      </c>
      <c r="E5156" s="1">
        <v>27881</v>
      </c>
      <c r="F5156" t="s">
        <v>28</v>
      </c>
      <c r="G5156">
        <v>422</v>
      </c>
      <c r="H5156" t="s">
        <v>22</v>
      </c>
      <c r="I5156" t="s">
        <v>36</v>
      </c>
      <c r="J5156" t="s">
        <v>24</v>
      </c>
      <c r="K5156" t="str">
        <f>VLOOKUP(H5156, [1]Products!B:E, 2, FALSE)</f>
        <v>Cinnamon Swirls</v>
      </c>
      <c r="L5156" s="2">
        <f>VLOOKUP(H5156, [1]Products!B:D, 3, FALSE)</f>
        <v>10</v>
      </c>
      <c r="M5156" s="2">
        <f>Table1[[#This Row],[Quantity Purchased]] * Table1[[#This Row],[Unit Price]]</f>
        <v>5908</v>
      </c>
      <c r="N5156" s="2">
        <f>VLOOKUP(H5156, [1]Products!B:E, 4, FALSE)</f>
        <v>14</v>
      </c>
      <c r="O5156" t="str">
        <f>TEXT(Table1[[#This Row],[Transaction Date]], "yyyy-mm")</f>
        <v>2024-07</v>
      </c>
      <c r="P5156" s="1">
        <f ca="1">YEAR(TODAY()) - YEAR(Table1[[#This Row],[Buyer Date of Birth]])</f>
        <v>49</v>
      </c>
      <c r="Q5156" s="2">
        <f>Table1[[#This Row],[Total Revenue]] - Table1[[#This Row],[Total Cost]]</f>
        <v>5898</v>
      </c>
    </row>
    <row r="5157" spans="1:17" x14ac:dyDescent="0.25">
      <c r="A5157" s="1">
        <v>45347</v>
      </c>
      <c r="B5157" t="s">
        <v>123</v>
      </c>
      <c r="C5157" t="s">
        <v>88</v>
      </c>
      <c r="D5157" t="s">
        <v>84</v>
      </c>
      <c r="E5157" s="1">
        <v>16005</v>
      </c>
      <c r="F5157" t="s">
        <v>40</v>
      </c>
      <c r="G5157">
        <v>28</v>
      </c>
      <c r="H5157" t="s">
        <v>22</v>
      </c>
      <c r="I5157" t="s">
        <v>23</v>
      </c>
      <c r="J5157" t="s">
        <v>24</v>
      </c>
      <c r="K5157" t="str">
        <f>VLOOKUP(H5157, [1]Products!B:E, 2, FALSE)</f>
        <v>Cinnamon Swirls</v>
      </c>
      <c r="L5157" s="2">
        <f>VLOOKUP(H5157, [1]Products!B:D, 3, FALSE)</f>
        <v>10</v>
      </c>
      <c r="M5157" s="2">
        <f>Table1[[#This Row],[Quantity Purchased]] * Table1[[#This Row],[Unit Price]]</f>
        <v>392</v>
      </c>
      <c r="N5157" s="2">
        <f>VLOOKUP(H5157, [1]Products!B:E, 4, FALSE)</f>
        <v>14</v>
      </c>
      <c r="O5157" t="str">
        <f>TEXT(Table1[[#This Row],[Transaction Date]], "yyyy-mm")</f>
        <v>2024-02</v>
      </c>
      <c r="P5157" s="1">
        <f ca="1">YEAR(TODAY()) - YEAR(Table1[[#This Row],[Buyer Date of Birth]])</f>
        <v>82</v>
      </c>
      <c r="Q5157" s="2">
        <f>Table1[[#This Row],[Total Revenue]] - Table1[[#This Row],[Total Cost]]</f>
        <v>382</v>
      </c>
    </row>
    <row r="5158" spans="1:17" x14ac:dyDescent="0.25">
      <c r="A5158" s="1">
        <v>45364</v>
      </c>
      <c r="B5158" t="s">
        <v>300</v>
      </c>
      <c r="C5158" t="s">
        <v>1219</v>
      </c>
      <c r="D5158" t="s">
        <v>89</v>
      </c>
      <c r="E5158" s="1">
        <v>28934</v>
      </c>
      <c r="F5158" t="s">
        <v>75</v>
      </c>
      <c r="G5158">
        <v>483</v>
      </c>
      <c r="H5158" t="s">
        <v>54</v>
      </c>
      <c r="I5158" t="s">
        <v>30</v>
      </c>
      <c r="J5158" t="s">
        <v>24</v>
      </c>
      <c r="K5158" t="str">
        <f>VLOOKUP(H5158, [1]Products!B:E, 2, FALSE)</f>
        <v>Lemon Crisps</v>
      </c>
      <c r="L5158" s="2">
        <f>VLOOKUP(H5158, [1]Products!B:D, 3, FALSE)</f>
        <v>7</v>
      </c>
      <c r="M5158" s="2">
        <f>Table1[[#This Row],[Quantity Purchased]] * Table1[[#This Row],[Unit Price]]</f>
        <v>4347</v>
      </c>
      <c r="N5158" s="2">
        <f>VLOOKUP(H5158, [1]Products!B:E, 4, FALSE)</f>
        <v>9</v>
      </c>
      <c r="O5158" t="str">
        <f>TEXT(Table1[[#This Row],[Transaction Date]], "yyyy-mm")</f>
        <v>2024-03</v>
      </c>
      <c r="P5158" s="1">
        <f ca="1">YEAR(TODAY()) - YEAR(Table1[[#This Row],[Buyer Date of Birth]])</f>
        <v>46</v>
      </c>
      <c r="Q5158" s="2">
        <f>Table1[[#This Row],[Total Revenue]] - Table1[[#This Row],[Total Cost]]</f>
        <v>4340</v>
      </c>
    </row>
    <row r="5159" spans="1:17" x14ac:dyDescent="0.25">
      <c r="A5159" s="1">
        <v>45335</v>
      </c>
      <c r="B5159" t="s">
        <v>639</v>
      </c>
      <c r="C5159" t="s">
        <v>694</v>
      </c>
      <c r="D5159" t="s">
        <v>58</v>
      </c>
      <c r="E5159" s="1">
        <v>26003</v>
      </c>
      <c r="F5159" t="s">
        <v>28</v>
      </c>
      <c r="G5159">
        <v>485</v>
      </c>
      <c r="H5159" t="s">
        <v>29</v>
      </c>
      <c r="I5159" t="s">
        <v>36</v>
      </c>
      <c r="J5159" t="s">
        <v>24</v>
      </c>
      <c r="K5159" t="str">
        <f>VLOOKUP(H5159, [1]Products!B:E, 2, FALSE)</f>
        <v>Shortbread</v>
      </c>
      <c r="L5159" s="2">
        <f>VLOOKUP(H5159, [1]Products!B:D, 3, FALSE)</f>
        <v>10</v>
      </c>
      <c r="M5159" s="2">
        <f>Table1[[#This Row],[Quantity Purchased]] * Table1[[#This Row],[Unit Price]]</f>
        <v>21825</v>
      </c>
      <c r="N5159" s="2">
        <f>VLOOKUP(H5159, [1]Products!B:E, 4, FALSE)</f>
        <v>45</v>
      </c>
      <c r="O5159" t="str">
        <f>TEXT(Table1[[#This Row],[Transaction Date]], "yyyy-mm")</f>
        <v>2024-02</v>
      </c>
      <c r="P5159" s="1">
        <f ca="1">YEAR(TODAY()) - YEAR(Table1[[#This Row],[Buyer Date of Birth]])</f>
        <v>54</v>
      </c>
      <c r="Q5159" s="2">
        <f>Table1[[#This Row],[Total Revenue]] - Table1[[#This Row],[Total Cost]]</f>
        <v>21815</v>
      </c>
    </row>
    <row r="5160" spans="1:17" x14ac:dyDescent="0.25">
      <c r="A5160" s="1">
        <v>45322</v>
      </c>
      <c r="B5160" t="s">
        <v>401</v>
      </c>
      <c r="C5160" t="s">
        <v>603</v>
      </c>
      <c r="D5160" t="s">
        <v>78</v>
      </c>
      <c r="E5160" s="1">
        <v>36022</v>
      </c>
      <c r="F5160" t="s">
        <v>21</v>
      </c>
      <c r="G5160">
        <v>494</v>
      </c>
      <c r="H5160" t="s">
        <v>66</v>
      </c>
      <c r="I5160" t="s">
        <v>23</v>
      </c>
      <c r="J5160" t="s">
        <v>24</v>
      </c>
      <c r="K5160" t="str">
        <f>VLOOKUP(H5160, [1]Products!B:E, 2, FALSE)</f>
        <v>Oatmeal Cookies</v>
      </c>
      <c r="L5160" s="2">
        <f>VLOOKUP(H5160, [1]Products!B:D, 3, FALSE)</f>
        <v>19</v>
      </c>
      <c r="M5160" s="2">
        <f>Table1[[#This Row],[Quantity Purchased]] * Table1[[#This Row],[Unit Price]]</f>
        <v>11362</v>
      </c>
      <c r="N5160" s="2">
        <f>VLOOKUP(H5160, [1]Products!B:E, 4, FALSE)</f>
        <v>23</v>
      </c>
      <c r="O5160" t="str">
        <f>TEXT(Table1[[#This Row],[Transaction Date]], "yyyy-mm")</f>
        <v>2024-01</v>
      </c>
      <c r="P5160" s="1">
        <f ca="1">YEAR(TODAY()) - YEAR(Table1[[#This Row],[Buyer Date of Birth]])</f>
        <v>27</v>
      </c>
      <c r="Q5160" s="2">
        <f>Table1[[#This Row],[Total Revenue]] - Table1[[#This Row],[Total Cost]]</f>
        <v>11343</v>
      </c>
    </row>
    <row r="5161" spans="1:17" x14ac:dyDescent="0.25">
      <c r="A5161" s="1">
        <v>45488</v>
      </c>
      <c r="B5161" t="s">
        <v>336</v>
      </c>
      <c r="C5161" t="s">
        <v>362</v>
      </c>
      <c r="D5161" t="s">
        <v>84</v>
      </c>
      <c r="E5161" s="1">
        <v>30870</v>
      </c>
      <c r="F5161" t="s">
        <v>75</v>
      </c>
      <c r="G5161">
        <v>124</v>
      </c>
      <c r="H5161" t="s">
        <v>66</v>
      </c>
      <c r="I5161" t="s">
        <v>30</v>
      </c>
      <c r="J5161" t="s">
        <v>24</v>
      </c>
      <c r="K5161" t="str">
        <f>VLOOKUP(H5161, [1]Products!B:E, 2, FALSE)</f>
        <v>Oatmeal Cookies</v>
      </c>
      <c r="L5161" s="2">
        <f>VLOOKUP(H5161, [1]Products!B:D, 3, FALSE)</f>
        <v>19</v>
      </c>
      <c r="M5161" s="2">
        <f>Table1[[#This Row],[Quantity Purchased]] * Table1[[#This Row],[Unit Price]]</f>
        <v>2852</v>
      </c>
      <c r="N5161" s="2">
        <f>VLOOKUP(H5161, [1]Products!B:E, 4, FALSE)</f>
        <v>23</v>
      </c>
      <c r="O5161" t="str">
        <f>TEXT(Table1[[#This Row],[Transaction Date]], "yyyy-mm")</f>
        <v>2024-07</v>
      </c>
      <c r="P5161" s="1">
        <f ca="1">YEAR(TODAY()) - YEAR(Table1[[#This Row],[Buyer Date of Birth]])</f>
        <v>41</v>
      </c>
      <c r="Q5161" s="2">
        <f>Table1[[#This Row],[Total Revenue]] - Table1[[#This Row],[Total Cost]]</f>
        <v>2833</v>
      </c>
    </row>
    <row r="5162" spans="1:17" x14ac:dyDescent="0.25">
      <c r="A5162" s="1">
        <v>45498</v>
      </c>
      <c r="B5162" t="s">
        <v>582</v>
      </c>
      <c r="C5162" t="s">
        <v>403</v>
      </c>
      <c r="D5162" t="s">
        <v>58</v>
      </c>
      <c r="E5162" s="1">
        <v>24350</v>
      </c>
      <c r="F5162" t="s">
        <v>75</v>
      </c>
      <c r="G5162">
        <v>385</v>
      </c>
      <c r="H5162" t="s">
        <v>66</v>
      </c>
      <c r="I5162" t="s">
        <v>36</v>
      </c>
      <c r="J5162" t="s">
        <v>24</v>
      </c>
      <c r="K5162" t="str">
        <f>VLOOKUP(H5162, [1]Products!B:E, 2, FALSE)</f>
        <v>Oatmeal Cookies</v>
      </c>
      <c r="L5162" s="2">
        <f>VLOOKUP(H5162, [1]Products!B:D, 3, FALSE)</f>
        <v>19</v>
      </c>
      <c r="M5162" s="2">
        <f>Table1[[#This Row],[Quantity Purchased]] * Table1[[#This Row],[Unit Price]]</f>
        <v>8855</v>
      </c>
      <c r="N5162" s="2">
        <f>VLOOKUP(H5162, [1]Products!B:E, 4, FALSE)</f>
        <v>23</v>
      </c>
      <c r="O5162" t="str">
        <f>TEXT(Table1[[#This Row],[Transaction Date]], "yyyy-mm")</f>
        <v>2024-07</v>
      </c>
      <c r="P5162" s="1">
        <f ca="1">YEAR(TODAY()) - YEAR(Table1[[#This Row],[Buyer Date of Birth]])</f>
        <v>59</v>
      </c>
      <c r="Q5162" s="2">
        <f>Table1[[#This Row],[Total Revenue]] - Table1[[#This Row],[Total Cost]]</f>
        <v>8836</v>
      </c>
    </row>
    <row r="5163" spans="1:17" x14ac:dyDescent="0.25">
      <c r="A5163" s="1">
        <v>45377</v>
      </c>
      <c r="B5163" t="s">
        <v>607</v>
      </c>
      <c r="C5163" t="s">
        <v>159</v>
      </c>
      <c r="D5163" t="s">
        <v>53</v>
      </c>
      <c r="E5163" s="1">
        <v>31410</v>
      </c>
      <c r="F5163" t="s">
        <v>21</v>
      </c>
      <c r="G5163">
        <v>326</v>
      </c>
      <c r="H5163" t="s">
        <v>66</v>
      </c>
      <c r="I5163" t="s">
        <v>23</v>
      </c>
      <c r="J5163" t="s">
        <v>24</v>
      </c>
      <c r="K5163" t="str">
        <f>VLOOKUP(H5163, [1]Products!B:E, 2, FALSE)</f>
        <v>Oatmeal Cookies</v>
      </c>
      <c r="L5163" s="2">
        <f>VLOOKUP(H5163, [1]Products!B:D, 3, FALSE)</f>
        <v>19</v>
      </c>
      <c r="M5163" s="2">
        <f>Table1[[#This Row],[Quantity Purchased]] * Table1[[#This Row],[Unit Price]]</f>
        <v>7498</v>
      </c>
      <c r="N5163" s="2">
        <f>VLOOKUP(H5163, [1]Products!B:E, 4, FALSE)</f>
        <v>23</v>
      </c>
      <c r="O5163" t="str">
        <f>TEXT(Table1[[#This Row],[Transaction Date]], "yyyy-mm")</f>
        <v>2024-03</v>
      </c>
      <c r="P5163" s="1">
        <f ca="1">YEAR(TODAY()) - YEAR(Table1[[#This Row],[Buyer Date of Birth]])</f>
        <v>40</v>
      </c>
      <c r="Q5163" s="2">
        <f>Table1[[#This Row],[Total Revenue]] - Table1[[#This Row],[Total Cost]]</f>
        <v>7479</v>
      </c>
    </row>
    <row r="5164" spans="1:17" x14ac:dyDescent="0.25">
      <c r="A5164" s="1">
        <v>45321</v>
      </c>
      <c r="B5164" t="s">
        <v>263</v>
      </c>
      <c r="C5164" t="s">
        <v>387</v>
      </c>
      <c r="D5164" t="s">
        <v>62</v>
      </c>
      <c r="E5164" s="1">
        <v>36558</v>
      </c>
      <c r="F5164" t="s">
        <v>28</v>
      </c>
      <c r="G5164">
        <v>382</v>
      </c>
      <c r="H5164" t="s">
        <v>41</v>
      </c>
      <c r="I5164" t="s">
        <v>30</v>
      </c>
      <c r="J5164" t="s">
        <v>24</v>
      </c>
      <c r="K5164" t="str">
        <f>VLOOKUP(H5164, [1]Products!B:E, 2, FALSE)</f>
        <v>Ginger Snaps</v>
      </c>
      <c r="L5164" s="2">
        <f>VLOOKUP(H5164, [1]Products!B:D, 3, FALSE)</f>
        <v>14</v>
      </c>
      <c r="M5164" s="2">
        <f>Table1[[#This Row],[Quantity Purchased]] * Table1[[#This Row],[Unit Price]]</f>
        <v>10696</v>
      </c>
      <c r="N5164" s="2">
        <f>VLOOKUP(H5164, [1]Products!B:E, 4, FALSE)</f>
        <v>28</v>
      </c>
      <c r="O5164" t="str">
        <f>TEXT(Table1[[#This Row],[Transaction Date]], "yyyy-mm")</f>
        <v>2024-01</v>
      </c>
      <c r="P5164" s="1">
        <f ca="1">YEAR(TODAY()) - YEAR(Table1[[#This Row],[Buyer Date of Birth]])</f>
        <v>25</v>
      </c>
      <c r="Q5164" s="2">
        <f>Table1[[#This Row],[Total Revenue]] - Table1[[#This Row],[Total Cost]]</f>
        <v>10682</v>
      </c>
    </row>
    <row r="5165" spans="1:17" x14ac:dyDescent="0.25">
      <c r="A5165" s="1">
        <v>45422</v>
      </c>
      <c r="B5165" t="s">
        <v>244</v>
      </c>
      <c r="C5165" t="s">
        <v>114</v>
      </c>
      <c r="D5165" t="s">
        <v>34</v>
      </c>
      <c r="E5165" s="1">
        <v>28399</v>
      </c>
      <c r="F5165" t="s">
        <v>40</v>
      </c>
      <c r="G5165">
        <v>275</v>
      </c>
      <c r="H5165" t="s">
        <v>63</v>
      </c>
      <c r="I5165" t="s">
        <v>36</v>
      </c>
      <c r="J5165" t="s">
        <v>24</v>
      </c>
      <c r="K5165" t="str">
        <f>VLOOKUP(H5165, [1]Products!B:E, 2, FALSE)</f>
        <v>Vanilla Wafers</v>
      </c>
      <c r="L5165" s="2">
        <f>VLOOKUP(H5165, [1]Products!B:D, 3, FALSE)</f>
        <v>18</v>
      </c>
      <c r="M5165" s="2">
        <f>Table1[[#This Row],[Quantity Purchased]] * Table1[[#This Row],[Unit Price]]</f>
        <v>9900</v>
      </c>
      <c r="N5165" s="2">
        <f>VLOOKUP(H5165, [1]Products!B:E, 4, FALSE)</f>
        <v>36</v>
      </c>
      <c r="O5165" t="str">
        <f>TEXT(Table1[[#This Row],[Transaction Date]], "yyyy-mm")</f>
        <v>2024-05</v>
      </c>
      <c r="P5165" s="1">
        <f ca="1">YEAR(TODAY()) - YEAR(Table1[[#This Row],[Buyer Date of Birth]])</f>
        <v>48</v>
      </c>
      <c r="Q5165" s="2">
        <f>Table1[[#This Row],[Total Revenue]] - Table1[[#This Row],[Total Cost]]</f>
        <v>9882</v>
      </c>
    </row>
    <row r="5166" spans="1:17" x14ac:dyDescent="0.25">
      <c r="A5166" s="1">
        <v>45382</v>
      </c>
      <c r="B5166" t="s">
        <v>259</v>
      </c>
      <c r="C5166" t="s">
        <v>159</v>
      </c>
      <c r="D5166" t="s">
        <v>45</v>
      </c>
      <c r="E5166" s="1">
        <v>36676</v>
      </c>
      <c r="F5166" t="s">
        <v>21</v>
      </c>
      <c r="G5166">
        <v>407</v>
      </c>
      <c r="H5166" t="s">
        <v>66</v>
      </c>
      <c r="I5166" t="s">
        <v>23</v>
      </c>
      <c r="J5166" t="s">
        <v>24</v>
      </c>
      <c r="K5166" t="str">
        <f>VLOOKUP(H5166, [1]Products!B:E, 2, FALSE)</f>
        <v>Oatmeal Cookies</v>
      </c>
      <c r="L5166" s="2">
        <f>VLOOKUP(H5166, [1]Products!B:D, 3, FALSE)</f>
        <v>19</v>
      </c>
      <c r="M5166" s="2">
        <f>Table1[[#This Row],[Quantity Purchased]] * Table1[[#This Row],[Unit Price]]</f>
        <v>9361</v>
      </c>
      <c r="N5166" s="2">
        <f>VLOOKUP(H5166, [1]Products!B:E, 4, FALSE)</f>
        <v>23</v>
      </c>
      <c r="O5166" t="str">
        <f>TEXT(Table1[[#This Row],[Transaction Date]], "yyyy-mm")</f>
        <v>2024-03</v>
      </c>
      <c r="P5166" s="1">
        <f ca="1">YEAR(TODAY()) - YEAR(Table1[[#This Row],[Buyer Date of Birth]])</f>
        <v>25</v>
      </c>
      <c r="Q5166" s="2">
        <f>Table1[[#This Row],[Total Revenue]] - Table1[[#This Row],[Total Cost]]</f>
        <v>9342</v>
      </c>
    </row>
    <row r="5167" spans="1:17" x14ac:dyDescent="0.25">
      <c r="A5167" s="1">
        <v>45337</v>
      </c>
      <c r="B5167" t="s">
        <v>313</v>
      </c>
      <c r="C5167" t="s">
        <v>1330</v>
      </c>
      <c r="D5167" t="s">
        <v>84</v>
      </c>
      <c r="E5167" s="1">
        <v>30585</v>
      </c>
      <c r="F5167" t="s">
        <v>75</v>
      </c>
      <c r="G5167">
        <v>58</v>
      </c>
      <c r="H5167" t="s">
        <v>22</v>
      </c>
      <c r="I5167" t="s">
        <v>30</v>
      </c>
      <c r="J5167" t="s">
        <v>24</v>
      </c>
      <c r="K5167" t="str">
        <f>VLOOKUP(H5167, [1]Products!B:E, 2, FALSE)</f>
        <v>Cinnamon Swirls</v>
      </c>
      <c r="L5167" s="2">
        <f>VLOOKUP(H5167, [1]Products!B:D, 3, FALSE)</f>
        <v>10</v>
      </c>
      <c r="M5167" s="2">
        <f>Table1[[#This Row],[Quantity Purchased]] * Table1[[#This Row],[Unit Price]]</f>
        <v>812</v>
      </c>
      <c r="N5167" s="2">
        <f>VLOOKUP(H5167, [1]Products!B:E, 4, FALSE)</f>
        <v>14</v>
      </c>
      <c r="O5167" t="str">
        <f>TEXT(Table1[[#This Row],[Transaction Date]], "yyyy-mm")</f>
        <v>2024-02</v>
      </c>
      <c r="P5167" s="1">
        <f ca="1">YEAR(TODAY()) - YEAR(Table1[[#This Row],[Buyer Date of Birth]])</f>
        <v>42</v>
      </c>
      <c r="Q5167" s="2">
        <f>Table1[[#This Row],[Total Revenue]] - Table1[[#This Row],[Total Cost]]</f>
        <v>802</v>
      </c>
    </row>
    <row r="5168" spans="1:17" x14ac:dyDescent="0.25">
      <c r="A5168" s="1">
        <v>45399</v>
      </c>
      <c r="B5168" t="s">
        <v>38</v>
      </c>
      <c r="C5168" t="s">
        <v>900</v>
      </c>
      <c r="D5168" t="s">
        <v>34</v>
      </c>
      <c r="E5168" s="1">
        <v>31695</v>
      </c>
      <c r="F5168" t="s">
        <v>40</v>
      </c>
      <c r="G5168">
        <v>338</v>
      </c>
      <c r="H5168" t="s">
        <v>66</v>
      </c>
      <c r="I5168" t="s">
        <v>36</v>
      </c>
      <c r="J5168" t="s">
        <v>24</v>
      </c>
      <c r="K5168" t="str">
        <f>VLOOKUP(H5168, [1]Products!B:E, 2, FALSE)</f>
        <v>Oatmeal Cookies</v>
      </c>
      <c r="L5168" s="2">
        <f>VLOOKUP(H5168, [1]Products!B:D, 3, FALSE)</f>
        <v>19</v>
      </c>
      <c r="M5168" s="2">
        <f>Table1[[#This Row],[Quantity Purchased]] * Table1[[#This Row],[Unit Price]]</f>
        <v>7774</v>
      </c>
      <c r="N5168" s="2">
        <f>VLOOKUP(H5168, [1]Products!B:E, 4, FALSE)</f>
        <v>23</v>
      </c>
      <c r="O5168" t="str">
        <f>TEXT(Table1[[#This Row],[Transaction Date]], "yyyy-mm")</f>
        <v>2024-04</v>
      </c>
      <c r="P5168" s="1">
        <f ca="1">YEAR(TODAY()) - YEAR(Table1[[#This Row],[Buyer Date of Birth]])</f>
        <v>39</v>
      </c>
      <c r="Q5168" s="2">
        <f>Table1[[#This Row],[Total Revenue]] - Table1[[#This Row],[Total Cost]]</f>
        <v>7755</v>
      </c>
    </row>
    <row r="5169" spans="1:17" x14ac:dyDescent="0.25">
      <c r="A5169" s="1">
        <v>45486</v>
      </c>
      <c r="B5169" t="s">
        <v>702</v>
      </c>
      <c r="C5169" t="s">
        <v>865</v>
      </c>
      <c r="D5169" t="s">
        <v>45</v>
      </c>
      <c r="E5169" s="1">
        <v>20895</v>
      </c>
      <c r="F5169" t="s">
        <v>28</v>
      </c>
      <c r="G5169">
        <v>420</v>
      </c>
      <c r="H5169" t="s">
        <v>54</v>
      </c>
      <c r="I5169" t="s">
        <v>23</v>
      </c>
      <c r="J5169" t="s">
        <v>24</v>
      </c>
      <c r="K5169" t="str">
        <f>VLOOKUP(H5169, [1]Products!B:E, 2, FALSE)</f>
        <v>Lemon Crisps</v>
      </c>
      <c r="L5169" s="2">
        <f>VLOOKUP(H5169, [1]Products!B:D, 3, FALSE)</f>
        <v>7</v>
      </c>
      <c r="M5169" s="2">
        <f>Table1[[#This Row],[Quantity Purchased]] * Table1[[#This Row],[Unit Price]]</f>
        <v>3780</v>
      </c>
      <c r="N5169" s="2">
        <f>VLOOKUP(H5169, [1]Products!B:E, 4, FALSE)</f>
        <v>9</v>
      </c>
      <c r="O5169" t="str">
        <f>TEXT(Table1[[#This Row],[Transaction Date]], "yyyy-mm")</f>
        <v>2024-07</v>
      </c>
      <c r="P5169" s="1">
        <f ca="1">YEAR(TODAY()) - YEAR(Table1[[#This Row],[Buyer Date of Birth]])</f>
        <v>68</v>
      </c>
      <c r="Q5169" s="2">
        <f>Table1[[#This Row],[Total Revenue]] - Table1[[#This Row],[Total Cost]]</f>
        <v>3773</v>
      </c>
    </row>
    <row r="5170" spans="1:17" x14ac:dyDescent="0.25">
      <c r="A5170" s="1">
        <v>45336</v>
      </c>
      <c r="B5170" t="s">
        <v>56</v>
      </c>
      <c r="C5170" t="s">
        <v>1159</v>
      </c>
      <c r="D5170" t="s">
        <v>20</v>
      </c>
      <c r="E5170" s="1">
        <v>24521</v>
      </c>
      <c r="F5170" t="s">
        <v>28</v>
      </c>
      <c r="G5170">
        <v>218</v>
      </c>
      <c r="H5170" t="s">
        <v>29</v>
      </c>
      <c r="I5170" t="s">
        <v>30</v>
      </c>
      <c r="J5170" t="s">
        <v>24</v>
      </c>
      <c r="K5170" t="str">
        <f>VLOOKUP(H5170, [1]Products!B:E, 2, FALSE)</f>
        <v>Shortbread</v>
      </c>
      <c r="L5170" s="2">
        <f>VLOOKUP(H5170, [1]Products!B:D, 3, FALSE)</f>
        <v>10</v>
      </c>
      <c r="M5170" s="2">
        <f>Table1[[#This Row],[Quantity Purchased]] * Table1[[#This Row],[Unit Price]]</f>
        <v>9810</v>
      </c>
      <c r="N5170" s="2">
        <f>VLOOKUP(H5170, [1]Products!B:E, 4, FALSE)</f>
        <v>45</v>
      </c>
      <c r="O5170" t="str">
        <f>TEXT(Table1[[#This Row],[Transaction Date]], "yyyy-mm")</f>
        <v>2024-02</v>
      </c>
      <c r="P5170" s="1">
        <f ca="1">YEAR(TODAY()) - YEAR(Table1[[#This Row],[Buyer Date of Birth]])</f>
        <v>58</v>
      </c>
      <c r="Q5170" s="2">
        <f>Table1[[#This Row],[Total Revenue]] - Table1[[#This Row],[Total Cost]]</f>
        <v>9800</v>
      </c>
    </row>
    <row r="5171" spans="1:17" x14ac:dyDescent="0.25">
      <c r="A5171" s="1">
        <v>45410</v>
      </c>
      <c r="B5171" t="s">
        <v>69</v>
      </c>
      <c r="C5171" t="s">
        <v>848</v>
      </c>
      <c r="D5171" t="s">
        <v>53</v>
      </c>
      <c r="E5171" s="1">
        <v>32049</v>
      </c>
      <c r="F5171" t="s">
        <v>28</v>
      </c>
      <c r="G5171">
        <v>455</v>
      </c>
      <c r="H5171" t="s">
        <v>71</v>
      </c>
      <c r="I5171" t="s">
        <v>36</v>
      </c>
      <c r="J5171" t="s">
        <v>24</v>
      </c>
      <c r="K5171" t="str">
        <f>VLOOKUP(H5171, [1]Products!B:E, 2, FALSE)</f>
        <v>Peanut Butter Bites</v>
      </c>
      <c r="L5171" s="2">
        <f>VLOOKUP(H5171, [1]Products!B:D, 3, FALSE)</f>
        <v>5</v>
      </c>
      <c r="M5171" s="2">
        <f>Table1[[#This Row],[Quantity Purchased]] * Table1[[#This Row],[Unit Price]]</f>
        <v>3185</v>
      </c>
      <c r="N5171" s="2">
        <f>VLOOKUP(H5171, [1]Products!B:E, 4, FALSE)</f>
        <v>7</v>
      </c>
      <c r="O5171" t="str">
        <f>TEXT(Table1[[#This Row],[Transaction Date]], "yyyy-mm")</f>
        <v>2024-04</v>
      </c>
      <c r="P5171" s="1">
        <f ca="1">YEAR(TODAY()) - YEAR(Table1[[#This Row],[Buyer Date of Birth]])</f>
        <v>38</v>
      </c>
      <c r="Q5171" s="2">
        <f>Table1[[#This Row],[Total Revenue]] - Table1[[#This Row],[Total Cost]]</f>
        <v>3180</v>
      </c>
    </row>
    <row r="5172" spans="1:17" x14ac:dyDescent="0.25">
      <c r="A5172" s="1">
        <v>45455</v>
      </c>
      <c r="B5172" t="s">
        <v>379</v>
      </c>
      <c r="C5172" t="s">
        <v>141</v>
      </c>
      <c r="D5172" t="s">
        <v>78</v>
      </c>
      <c r="E5172" s="1">
        <v>29163</v>
      </c>
      <c r="F5172" t="s">
        <v>21</v>
      </c>
      <c r="G5172">
        <v>48</v>
      </c>
      <c r="H5172" t="s">
        <v>63</v>
      </c>
      <c r="I5172" t="s">
        <v>23</v>
      </c>
      <c r="J5172" t="s">
        <v>24</v>
      </c>
      <c r="K5172" t="str">
        <f>VLOOKUP(H5172, [1]Products!B:E, 2, FALSE)</f>
        <v>Vanilla Wafers</v>
      </c>
      <c r="L5172" s="2">
        <f>VLOOKUP(H5172, [1]Products!B:D, 3, FALSE)</f>
        <v>18</v>
      </c>
      <c r="M5172" s="2">
        <f>Table1[[#This Row],[Quantity Purchased]] * Table1[[#This Row],[Unit Price]]</f>
        <v>1728</v>
      </c>
      <c r="N5172" s="2">
        <f>VLOOKUP(H5172, [1]Products!B:E, 4, FALSE)</f>
        <v>36</v>
      </c>
      <c r="O5172" t="str">
        <f>TEXT(Table1[[#This Row],[Transaction Date]], "yyyy-mm")</f>
        <v>2024-06</v>
      </c>
      <c r="P5172" s="1">
        <f ca="1">YEAR(TODAY()) - YEAR(Table1[[#This Row],[Buyer Date of Birth]])</f>
        <v>46</v>
      </c>
      <c r="Q5172" s="2">
        <f>Table1[[#This Row],[Total Revenue]] - Table1[[#This Row],[Total Cost]]</f>
        <v>1710</v>
      </c>
    </row>
    <row r="5173" spans="1:17" x14ac:dyDescent="0.25">
      <c r="A5173" s="1">
        <v>45467</v>
      </c>
      <c r="B5173" t="s">
        <v>129</v>
      </c>
      <c r="C5173" t="s">
        <v>388</v>
      </c>
      <c r="D5173" t="s">
        <v>78</v>
      </c>
      <c r="E5173" s="1">
        <v>32426</v>
      </c>
      <c r="F5173" t="s">
        <v>28</v>
      </c>
      <c r="G5173">
        <v>40</v>
      </c>
      <c r="H5173" t="s">
        <v>63</v>
      </c>
      <c r="I5173" t="s">
        <v>30</v>
      </c>
      <c r="J5173" t="s">
        <v>24</v>
      </c>
      <c r="K5173" t="str">
        <f>VLOOKUP(H5173, [1]Products!B:E, 2, FALSE)</f>
        <v>Vanilla Wafers</v>
      </c>
      <c r="L5173" s="2">
        <f>VLOOKUP(H5173, [1]Products!B:D, 3, FALSE)</f>
        <v>18</v>
      </c>
      <c r="M5173" s="2">
        <f>Table1[[#This Row],[Quantity Purchased]] * Table1[[#This Row],[Unit Price]]</f>
        <v>1440</v>
      </c>
      <c r="N5173" s="2">
        <f>VLOOKUP(H5173, [1]Products!B:E, 4, FALSE)</f>
        <v>36</v>
      </c>
      <c r="O5173" t="str">
        <f>TEXT(Table1[[#This Row],[Transaction Date]], "yyyy-mm")</f>
        <v>2024-06</v>
      </c>
      <c r="P5173" s="1">
        <f ca="1">YEAR(TODAY()) - YEAR(Table1[[#This Row],[Buyer Date of Birth]])</f>
        <v>37</v>
      </c>
      <c r="Q5173" s="2">
        <f>Table1[[#This Row],[Total Revenue]] - Table1[[#This Row],[Total Cost]]</f>
        <v>1422</v>
      </c>
    </row>
    <row r="5174" spans="1:17" x14ac:dyDescent="0.25">
      <c r="A5174" s="1">
        <v>45329</v>
      </c>
      <c r="B5174" t="s">
        <v>60</v>
      </c>
      <c r="C5174" t="s">
        <v>713</v>
      </c>
      <c r="D5174" t="s">
        <v>45</v>
      </c>
      <c r="E5174" s="1">
        <v>32531</v>
      </c>
      <c r="F5174" t="s">
        <v>75</v>
      </c>
      <c r="G5174">
        <v>486</v>
      </c>
      <c r="H5174" t="s">
        <v>54</v>
      </c>
      <c r="I5174" t="s">
        <v>36</v>
      </c>
      <c r="J5174" t="s">
        <v>24</v>
      </c>
      <c r="K5174" t="str">
        <f>VLOOKUP(H5174, [1]Products!B:E, 2, FALSE)</f>
        <v>Lemon Crisps</v>
      </c>
      <c r="L5174" s="2">
        <f>VLOOKUP(H5174, [1]Products!B:D, 3, FALSE)</f>
        <v>7</v>
      </c>
      <c r="M5174" s="2">
        <f>Table1[[#This Row],[Quantity Purchased]] * Table1[[#This Row],[Unit Price]]</f>
        <v>4374</v>
      </c>
      <c r="N5174" s="2">
        <f>VLOOKUP(H5174, [1]Products!B:E, 4, FALSE)</f>
        <v>9</v>
      </c>
      <c r="O5174" t="str">
        <f>TEXT(Table1[[#This Row],[Transaction Date]], "yyyy-mm")</f>
        <v>2024-02</v>
      </c>
      <c r="P5174" s="1">
        <f ca="1">YEAR(TODAY()) - YEAR(Table1[[#This Row],[Buyer Date of Birth]])</f>
        <v>36</v>
      </c>
      <c r="Q5174" s="2">
        <f>Table1[[#This Row],[Total Revenue]] - Table1[[#This Row],[Total Cost]]</f>
        <v>4367</v>
      </c>
    </row>
    <row r="5175" spans="1:17" x14ac:dyDescent="0.25">
      <c r="A5175" s="1">
        <v>45463</v>
      </c>
      <c r="B5175" t="s">
        <v>150</v>
      </c>
      <c r="C5175" t="s">
        <v>364</v>
      </c>
      <c r="D5175" t="s">
        <v>53</v>
      </c>
      <c r="E5175" s="1">
        <v>28697</v>
      </c>
      <c r="F5175" t="s">
        <v>21</v>
      </c>
      <c r="G5175">
        <v>489</v>
      </c>
      <c r="H5175" t="s">
        <v>22</v>
      </c>
      <c r="I5175" t="s">
        <v>23</v>
      </c>
      <c r="J5175" t="s">
        <v>24</v>
      </c>
      <c r="K5175" t="str">
        <f>VLOOKUP(H5175, [1]Products!B:E, 2, FALSE)</f>
        <v>Cinnamon Swirls</v>
      </c>
      <c r="L5175" s="2">
        <f>VLOOKUP(H5175, [1]Products!B:D, 3, FALSE)</f>
        <v>10</v>
      </c>
      <c r="M5175" s="2">
        <f>Table1[[#This Row],[Quantity Purchased]] * Table1[[#This Row],[Unit Price]]</f>
        <v>6846</v>
      </c>
      <c r="N5175" s="2">
        <f>VLOOKUP(H5175, [1]Products!B:E, 4, FALSE)</f>
        <v>14</v>
      </c>
      <c r="O5175" t="str">
        <f>TEXT(Table1[[#This Row],[Transaction Date]], "yyyy-mm")</f>
        <v>2024-06</v>
      </c>
      <c r="P5175" s="1">
        <f ca="1">YEAR(TODAY()) - YEAR(Table1[[#This Row],[Buyer Date of Birth]])</f>
        <v>47</v>
      </c>
      <c r="Q5175" s="2">
        <f>Table1[[#This Row],[Total Revenue]] - Table1[[#This Row],[Total Cost]]</f>
        <v>6836</v>
      </c>
    </row>
    <row r="5176" spans="1:17" x14ac:dyDescent="0.25">
      <c r="A5176" s="1">
        <v>45424</v>
      </c>
      <c r="B5176" t="s">
        <v>474</v>
      </c>
      <c r="C5176" t="s">
        <v>252</v>
      </c>
      <c r="D5176" t="s">
        <v>45</v>
      </c>
      <c r="E5176" s="1">
        <v>21547</v>
      </c>
      <c r="F5176" t="s">
        <v>28</v>
      </c>
      <c r="G5176">
        <v>79</v>
      </c>
      <c r="H5176" t="s">
        <v>63</v>
      </c>
      <c r="I5176" t="s">
        <v>30</v>
      </c>
      <c r="J5176" t="s">
        <v>24</v>
      </c>
      <c r="K5176" t="str">
        <f>VLOOKUP(H5176, [1]Products!B:E, 2, FALSE)</f>
        <v>Vanilla Wafers</v>
      </c>
      <c r="L5176" s="2">
        <f>VLOOKUP(H5176, [1]Products!B:D, 3, FALSE)</f>
        <v>18</v>
      </c>
      <c r="M5176" s="2">
        <f>Table1[[#This Row],[Quantity Purchased]] * Table1[[#This Row],[Unit Price]]</f>
        <v>2844</v>
      </c>
      <c r="N5176" s="2">
        <f>VLOOKUP(H5176, [1]Products!B:E, 4, FALSE)</f>
        <v>36</v>
      </c>
      <c r="O5176" t="str">
        <f>TEXT(Table1[[#This Row],[Transaction Date]], "yyyy-mm")</f>
        <v>2024-05</v>
      </c>
      <c r="P5176" s="1">
        <f ca="1">YEAR(TODAY()) - YEAR(Table1[[#This Row],[Buyer Date of Birth]])</f>
        <v>67</v>
      </c>
      <c r="Q5176" s="2">
        <f>Table1[[#This Row],[Total Revenue]] - Table1[[#This Row],[Total Cost]]</f>
        <v>2826</v>
      </c>
    </row>
    <row r="5177" spans="1:17" x14ac:dyDescent="0.25">
      <c r="A5177" s="1">
        <v>45450</v>
      </c>
      <c r="B5177" t="s">
        <v>236</v>
      </c>
      <c r="C5177" t="s">
        <v>159</v>
      </c>
      <c r="D5177" t="s">
        <v>78</v>
      </c>
      <c r="E5177" s="1">
        <v>29069</v>
      </c>
      <c r="F5177" t="s">
        <v>28</v>
      </c>
      <c r="G5177">
        <v>29</v>
      </c>
      <c r="H5177" t="s">
        <v>22</v>
      </c>
      <c r="I5177" t="s">
        <v>36</v>
      </c>
      <c r="J5177" t="s">
        <v>24</v>
      </c>
      <c r="K5177" t="str">
        <f>VLOOKUP(H5177, [1]Products!B:E, 2, FALSE)</f>
        <v>Cinnamon Swirls</v>
      </c>
      <c r="L5177" s="2">
        <f>VLOOKUP(H5177, [1]Products!B:D, 3, FALSE)</f>
        <v>10</v>
      </c>
      <c r="M5177" s="2">
        <f>Table1[[#This Row],[Quantity Purchased]] * Table1[[#This Row],[Unit Price]]</f>
        <v>406</v>
      </c>
      <c r="N5177" s="2">
        <f>VLOOKUP(H5177, [1]Products!B:E, 4, FALSE)</f>
        <v>14</v>
      </c>
      <c r="O5177" t="str">
        <f>TEXT(Table1[[#This Row],[Transaction Date]], "yyyy-mm")</f>
        <v>2024-06</v>
      </c>
      <c r="P5177" s="1">
        <f ca="1">YEAR(TODAY()) - YEAR(Table1[[#This Row],[Buyer Date of Birth]])</f>
        <v>46</v>
      </c>
      <c r="Q5177" s="2">
        <f>Table1[[#This Row],[Total Revenue]] - Table1[[#This Row],[Total Cost]]</f>
        <v>396</v>
      </c>
    </row>
    <row r="5178" spans="1:17" x14ac:dyDescent="0.25">
      <c r="A5178" s="1">
        <v>45473</v>
      </c>
      <c r="B5178" t="s">
        <v>313</v>
      </c>
      <c r="C5178" t="s">
        <v>202</v>
      </c>
      <c r="D5178" t="s">
        <v>53</v>
      </c>
      <c r="E5178" s="1">
        <v>17914</v>
      </c>
      <c r="F5178" t="s">
        <v>75</v>
      </c>
      <c r="G5178">
        <v>283</v>
      </c>
      <c r="H5178" t="s">
        <v>35</v>
      </c>
      <c r="I5178" t="s">
        <v>23</v>
      </c>
      <c r="J5178" t="s">
        <v>24</v>
      </c>
      <c r="K5178" t="str">
        <f>VLOOKUP(H5178, [1]Products!B:E, 2, FALSE)</f>
        <v>Caramel Biscuits</v>
      </c>
      <c r="L5178" s="2">
        <f>VLOOKUP(H5178, [1]Products!B:D, 3, FALSE)</f>
        <v>18</v>
      </c>
      <c r="M5178" s="2">
        <f>Table1[[#This Row],[Quantity Purchased]] * Table1[[#This Row],[Unit Price]]</f>
        <v>6226</v>
      </c>
      <c r="N5178" s="2">
        <f>VLOOKUP(H5178, [1]Products!B:E, 4, FALSE)</f>
        <v>22</v>
      </c>
      <c r="O5178" t="str">
        <f>TEXT(Table1[[#This Row],[Transaction Date]], "yyyy-mm")</f>
        <v>2024-06</v>
      </c>
      <c r="P5178" s="1">
        <f ca="1">YEAR(TODAY()) - YEAR(Table1[[#This Row],[Buyer Date of Birth]])</f>
        <v>76</v>
      </c>
      <c r="Q5178" s="2">
        <f>Table1[[#This Row],[Total Revenue]] - Table1[[#This Row],[Total Cost]]</f>
        <v>6208</v>
      </c>
    </row>
    <row r="5179" spans="1:17" x14ac:dyDescent="0.25">
      <c r="A5179" s="1">
        <v>45413</v>
      </c>
      <c r="B5179" t="s">
        <v>347</v>
      </c>
      <c r="C5179" t="s">
        <v>1453</v>
      </c>
      <c r="D5179" t="s">
        <v>89</v>
      </c>
      <c r="E5179" s="1">
        <v>36664</v>
      </c>
      <c r="F5179" t="s">
        <v>28</v>
      </c>
      <c r="G5179">
        <v>357</v>
      </c>
      <c r="H5179" t="s">
        <v>54</v>
      </c>
      <c r="I5179" t="s">
        <v>30</v>
      </c>
      <c r="J5179" t="s">
        <v>31</v>
      </c>
      <c r="K5179" t="str">
        <f>VLOOKUP(H5179, [1]Products!B:E, 2, FALSE)</f>
        <v>Lemon Crisps</v>
      </c>
      <c r="L5179" s="2">
        <f>VLOOKUP(H5179, [1]Products!B:D, 3, FALSE)</f>
        <v>7</v>
      </c>
      <c r="M5179" s="2">
        <f>Table1[[#This Row],[Quantity Purchased]] * Table1[[#This Row],[Unit Price]]</f>
        <v>3213</v>
      </c>
      <c r="N5179" s="2">
        <f>VLOOKUP(H5179, [1]Products!B:E, 4, FALSE)</f>
        <v>9</v>
      </c>
      <c r="O5179" t="str">
        <f>TEXT(Table1[[#This Row],[Transaction Date]], "yyyy-mm")</f>
        <v>2024-05</v>
      </c>
      <c r="P5179" s="1">
        <f ca="1">YEAR(TODAY()) - YEAR(Table1[[#This Row],[Buyer Date of Birth]])</f>
        <v>25</v>
      </c>
      <c r="Q5179" s="2">
        <f>Table1[[#This Row],[Total Revenue]] - Table1[[#This Row],[Total Cost]]</f>
        <v>3206</v>
      </c>
    </row>
    <row r="5180" spans="1:17" x14ac:dyDescent="0.25">
      <c r="A5180" s="1">
        <v>45489</v>
      </c>
      <c r="B5180" t="s">
        <v>231</v>
      </c>
      <c r="C5180" t="s">
        <v>1454</v>
      </c>
      <c r="D5180" t="s">
        <v>34</v>
      </c>
      <c r="E5180" s="1">
        <v>31547</v>
      </c>
      <c r="F5180" t="s">
        <v>21</v>
      </c>
      <c r="G5180">
        <v>112</v>
      </c>
      <c r="H5180" t="s">
        <v>54</v>
      </c>
      <c r="I5180" t="s">
        <v>36</v>
      </c>
      <c r="J5180" t="s">
        <v>24</v>
      </c>
      <c r="K5180" t="str">
        <f>VLOOKUP(H5180, [1]Products!B:E, 2, FALSE)</f>
        <v>Lemon Crisps</v>
      </c>
      <c r="L5180" s="2">
        <f>VLOOKUP(H5180, [1]Products!B:D, 3, FALSE)</f>
        <v>7</v>
      </c>
      <c r="M5180" s="2">
        <f>Table1[[#This Row],[Quantity Purchased]] * Table1[[#This Row],[Unit Price]]</f>
        <v>1008</v>
      </c>
      <c r="N5180" s="2">
        <f>VLOOKUP(H5180, [1]Products!B:E, 4, FALSE)</f>
        <v>9</v>
      </c>
      <c r="O5180" t="str">
        <f>TEXT(Table1[[#This Row],[Transaction Date]], "yyyy-mm")</f>
        <v>2024-07</v>
      </c>
      <c r="P5180" s="1">
        <f ca="1">YEAR(TODAY()) - YEAR(Table1[[#This Row],[Buyer Date of Birth]])</f>
        <v>39</v>
      </c>
      <c r="Q5180" s="2">
        <f>Table1[[#This Row],[Total Revenue]] - Table1[[#This Row],[Total Cost]]</f>
        <v>1001</v>
      </c>
    </row>
    <row r="5181" spans="1:17" x14ac:dyDescent="0.25">
      <c r="A5181" s="1">
        <v>45343</v>
      </c>
      <c r="B5181" t="s">
        <v>43</v>
      </c>
      <c r="C5181" t="s">
        <v>402</v>
      </c>
      <c r="D5181" t="s">
        <v>20</v>
      </c>
      <c r="E5181" s="1">
        <v>22237</v>
      </c>
      <c r="F5181" t="s">
        <v>28</v>
      </c>
      <c r="G5181">
        <v>442</v>
      </c>
      <c r="H5181" t="s">
        <v>63</v>
      </c>
      <c r="I5181" t="s">
        <v>23</v>
      </c>
      <c r="J5181" t="s">
        <v>31</v>
      </c>
      <c r="K5181" t="str">
        <f>VLOOKUP(H5181, [1]Products!B:E, 2, FALSE)</f>
        <v>Vanilla Wafers</v>
      </c>
      <c r="L5181" s="2">
        <f>VLOOKUP(H5181, [1]Products!B:D, 3, FALSE)</f>
        <v>18</v>
      </c>
      <c r="M5181" s="2">
        <f>Table1[[#This Row],[Quantity Purchased]] * Table1[[#This Row],[Unit Price]]</f>
        <v>15912</v>
      </c>
      <c r="N5181" s="2">
        <f>VLOOKUP(H5181, [1]Products!B:E, 4, FALSE)</f>
        <v>36</v>
      </c>
      <c r="O5181" t="str">
        <f>TEXT(Table1[[#This Row],[Transaction Date]], "yyyy-mm")</f>
        <v>2024-02</v>
      </c>
      <c r="P5181" s="1">
        <f ca="1">YEAR(TODAY()) - YEAR(Table1[[#This Row],[Buyer Date of Birth]])</f>
        <v>65</v>
      </c>
      <c r="Q5181" s="2">
        <f>Table1[[#This Row],[Total Revenue]] - Table1[[#This Row],[Total Cost]]</f>
        <v>15894</v>
      </c>
    </row>
    <row r="5182" spans="1:17" x14ac:dyDescent="0.25">
      <c r="A5182" s="1">
        <v>45385</v>
      </c>
      <c r="B5182" t="s">
        <v>456</v>
      </c>
      <c r="C5182" t="s">
        <v>642</v>
      </c>
      <c r="D5182" t="s">
        <v>100</v>
      </c>
      <c r="E5182" s="1">
        <v>32779</v>
      </c>
      <c r="F5182" t="s">
        <v>21</v>
      </c>
      <c r="G5182">
        <v>487</v>
      </c>
      <c r="H5182" t="s">
        <v>22</v>
      </c>
      <c r="I5182" t="s">
        <v>46</v>
      </c>
      <c r="J5182" t="s">
        <v>24</v>
      </c>
      <c r="K5182" t="str">
        <f>VLOOKUP(H5182, [1]Products!B:E, 2, FALSE)</f>
        <v>Cinnamon Swirls</v>
      </c>
      <c r="L5182" s="2">
        <f>VLOOKUP(H5182, [1]Products!B:D, 3, FALSE)</f>
        <v>10</v>
      </c>
      <c r="M5182" s="2">
        <f>Table1[[#This Row],[Quantity Purchased]] * Table1[[#This Row],[Unit Price]]</f>
        <v>6818</v>
      </c>
      <c r="N5182" s="2">
        <f>VLOOKUP(H5182, [1]Products!B:E, 4, FALSE)</f>
        <v>14</v>
      </c>
      <c r="O5182" t="str">
        <f>TEXT(Table1[[#This Row],[Transaction Date]], "yyyy-mm")</f>
        <v>2024-04</v>
      </c>
      <c r="P5182" s="1">
        <f ca="1">YEAR(TODAY()) - YEAR(Table1[[#This Row],[Buyer Date of Birth]])</f>
        <v>36</v>
      </c>
      <c r="Q5182" s="2">
        <f>Table1[[#This Row],[Total Revenue]] - Table1[[#This Row],[Total Cost]]</f>
        <v>6808</v>
      </c>
    </row>
    <row r="5183" spans="1:17" x14ac:dyDescent="0.25">
      <c r="A5183" s="1">
        <v>45356</v>
      </c>
      <c r="B5183" t="s">
        <v>113</v>
      </c>
      <c r="C5183" t="s">
        <v>586</v>
      </c>
      <c r="D5183" t="s">
        <v>34</v>
      </c>
      <c r="E5183" s="1">
        <v>18009</v>
      </c>
      <c r="F5183" t="s">
        <v>75</v>
      </c>
      <c r="G5183">
        <v>215</v>
      </c>
      <c r="H5183" t="s">
        <v>41</v>
      </c>
      <c r="I5183" t="s">
        <v>50</v>
      </c>
      <c r="J5183" t="s">
        <v>24</v>
      </c>
      <c r="K5183" t="str">
        <f>VLOOKUP(H5183, [1]Products!B:E, 2, FALSE)</f>
        <v>Ginger Snaps</v>
      </c>
      <c r="L5183" s="2">
        <f>VLOOKUP(H5183, [1]Products!B:D, 3, FALSE)</f>
        <v>14</v>
      </c>
      <c r="M5183" s="2">
        <f>Table1[[#This Row],[Quantity Purchased]] * Table1[[#This Row],[Unit Price]]</f>
        <v>6020</v>
      </c>
      <c r="N5183" s="2">
        <f>VLOOKUP(H5183, [1]Products!B:E, 4, FALSE)</f>
        <v>28</v>
      </c>
      <c r="O5183" t="str">
        <f>TEXT(Table1[[#This Row],[Transaction Date]], "yyyy-mm")</f>
        <v>2024-03</v>
      </c>
      <c r="P5183" s="1">
        <f ca="1">YEAR(TODAY()) - YEAR(Table1[[#This Row],[Buyer Date of Birth]])</f>
        <v>76</v>
      </c>
      <c r="Q5183" s="2">
        <f>Table1[[#This Row],[Total Revenue]] - Table1[[#This Row],[Total Cost]]</f>
        <v>6006</v>
      </c>
    </row>
    <row r="5184" spans="1:17" x14ac:dyDescent="0.25">
      <c r="A5184" s="1">
        <v>45400</v>
      </c>
      <c r="B5184" t="s">
        <v>157</v>
      </c>
      <c r="C5184" t="s">
        <v>252</v>
      </c>
      <c r="D5184" t="s">
        <v>84</v>
      </c>
      <c r="E5184" s="1">
        <v>36959</v>
      </c>
      <c r="F5184" t="s">
        <v>21</v>
      </c>
      <c r="G5184">
        <v>40</v>
      </c>
      <c r="H5184" t="s">
        <v>41</v>
      </c>
      <c r="I5184" t="s">
        <v>23</v>
      </c>
      <c r="J5184" t="s">
        <v>24</v>
      </c>
      <c r="K5184" t="str">
        <f>VLOOKUP(H5184, [1]Products!B:E, 2, FALSE)</f>
        <v>Ginger Snaps</v>
      </c>
      <c r="L5184" s="2">
        <f>VLOOKUP(H5184, [1]Products!B:D, 3, FALSE)</f>
        <v>14</v>
      </c>
      <c r="M5184" s="2">
        <f>Table1[[#This Row],[Quantity Purchased]] * Table1[[#This Row],[Unit Price]]</f>
        <v>1120</v>
      </c>
      <c r="N5184" s="2">
        <f>VLOOKUP(H5184, [1]Products!B:E, 4, FALSE)</f>
        <v>28</v>
      </c>
      <c r="O5184" t="str">
        <f>TEXT(Table1[[#This Row],[Transaction Date]], "yyyy-mm")</f>
        <v>2024-04</v>
      </c>
      <c r="P5184" s="1">
        <f ca="1">YEAR(TODAY()) - YEAR(Table1[[#This Row],[Buyer Date of Birth]])</f>
        <v>24</v>
      </c>
      <c r="Q5184" s="2">
        <f>Table1[[#This Row],[Total Revenue]] - Table1[[#This Row],[Total Cost]]</f>
        <v>1106</v>
      </c>
    </row>
    <row r="5185" spans="1:17" x14ac:dyDescent="0.25">
      <c r="A5185" s="1">
        <v>45397</v>
      </c>
      <c r="B5185" t="s">
        <v>666</v>
      </c>
      <c r="C5185" t="s">
        <v>419</v>
      </c>
      <c r="D5185" t="s">
        <v>84</v>
      </c>
      <c r="E5185" s="1">
        <v>19720</v>
      </c>
      <c r="F5185" t="s">
        <v>40</v>
      </c>
      <c r="G5185">
        <v>131</v>
      </c>
      <c r="H5185" t="s">
        <v>71</v>
      </c>
      <c r="I5185" t="s">
        <v>30</v>
      </c>
      <c r="J5185" t="s">
        <v>24</v>
      </c>
      <c r="K5185" t="str">
        <f>VLOOKUP(H5185, [1]Products!B:E, 2, FALSE)</f>
        <v>Peanut Butter Bites</v>
      </c>
      <c r="L5185" s="2">
        <f>VLOOKUP(H5185, [1]Products!B:D, 3, FALSE)</f>
        <v>5</v>
      </c>
      <c r="M5185" s="2">
        <f>Table1[[#This Row],[Quantity Purchased]] * Table1[[#This Row],[Unit Price]]</f>
        <v>917</v>
      </c>
      <c r="N5185" s="2">
        <f>VLOOKUP(H5185, [1]Products!B:E, 4, FALSE)</f>
        <v>7</v>
      </c>
      <c r="O5185" t="str">
        <f>TEXT(Table1[[#This Row],[Transaction Date]], "yyyy-mm")</f>
        <v>2024-04</v>
      </c>
      <c r="P5185" s="1">
        <f ca="1">YEAR(TODAY()) - YEAR(Table1[[#This Row],[Buyer Date of Birth]])</f>
        <v>72</v>
      </c>
      <c r="Q5185" s="2">
        <f>Table1[[#This Row],[Total Revenue]] - Table1[[#This Row],[Total Cost]]</f>
        <v>912</v>
      </c>
    </row>
    <row r="5186" spans="1:17" x14ac:dyDescent="0.25">
      <c r="A5186" s="1">
        <v>45336</v>
      </c>
      <c r="B5186" t="s">
        <v>79</v>
      </c>
      <c r="C5186" t="s">
        <v>229</v>
      </c>
      <c r="D5186" t="s">
        <v>100</v>
      </c>
      <c r="E5186" s="1">
        <v>24165</v>
      </c>
      <c r="F5186" t="s">
        <v>75</v>
      </c>
      <c r="G5186">
        <v>495</v>
      </c>
      <c r="H5186" t="s">
        <v>71</v>
      </c>
      <c r="I5186" t="s">
        <v>46</v>
      </c>
      <c r="J5186" t="s">
        <v>24</v>
      </c>
      <c r="K5186" t="str">
        <f>VLOOKUP(H5186, [1]Products!B:E, 2, FALSE)</f>
        <v>Peanut Butter Bites</v>
      </c>
      <c r="L5186" s="2">
        <f>VLOOKUP(H5186, [1]Products!B:D, 3, FALSE)</f>
        <v>5</v>
      </c>
      <c r="M5186" s="2">
        <f>Table1[[#This Row],[Quantity Purchased]] * Table1[[#This Row],[Unit Price]]</f>
        <v>3465</v>
      </c>
      <c r="N5186" s="2">
        <f>VLOOKUP(H5186, [1]Products!B:E, 4, FALSE)</f>
        <v>7</v>
      </c>
      <c r="O5186" t="str">
        <f>TEXT(Table1[[#This Row],[Transaction Date]], "yyyy-mm")</f>
        <v>2024-02</v>
      </c>
      <c r="P5186" s="1">
        <f ca="1">YEAR(TODAY()) - YEAR(Table1[[#This Row],[Buyer Date of Birth]])</f>
        <v>59</v>
      </c>
      <c r="Q5186" s="2">
        <f>Table1[[#This Row],[Total Revenue]] - Table1[[#This Row],[Total Cost]]</f>
        <v>3460</v>
      </c>
    </row>
    <row r="5187" spans="1:17" x14ac:dyDescent="0.25">
      <c r="A5187" s="1">
        <v>45292</v>
      </c>
      <c r="B5187" t="s">
        <v>135</v>
      </c>
      <c r="C5187" t="s">
        <v>976</v>
      </c>
      <c r="D5187" t="s">
        <v>34</v>
      </c>
      <c r="E5187" s="1">
        <v>33293</v>
      </c>
      <c r="F5187" t="s">
        <v>21</v>
      </c>
      <c r="G5187">
        <v>429</v>
      </c>
      <c r="H5187" t="s">
        <v>41</v>
      </c>
      <c r="I5187" t="s">
        <v>50</v>
      </c>
      <c r="J5187" t="s">
        <v>24</v>
      </c>
      <c r="K5187" t="str">
        <f>VLOOKUP(H5187, [1]Products!B:E, 2, FALSE)</f>
        <v>Ginger Snaps</v>
      </c>
      <c r="L5187" s="2">
        <f>VLOOKUP(H5187, [1]Products!B:D, 3, FALSE)</f>
        <v>14</v>
      </c>
      <c r="M5187" s="2">
        <f>Table1[[#This Row],[Quantity Purchased]] * Table1[[#This Row],[Unit Price]]</f>
        <v>12012</v>
      </c>
      <c r="N5187" s="2">
        <f>VLOOKUP(H5187, [1]Products!B:E, 4, FALSE)</f>
        <v>28</v>
      </c>
      <c r="O5187" t="str">
        <f>TEXT(Table1[[#This Row],[Transaction Date]], "yyyy-mm")</f>
        <v>2024-01</v>
      </c>
      <c r="P5187" s="1">
        <f ca="1">YEAR(TODAY()) - YEAR(Table1[[#This Row],[Buyer Date of Birth]])</f>
        <v>34</v>
      </c>
      <c r="Q5187" s="2">
        <f>Table1[[#This Row],[Total Revenue]] - Table1[[#This Row],[Total Cost]]</f>
        <v>11998</v>
      </c>
    </row>
    <row r="5188" spans="1:17" x14ac:dyDescent="0.25">
      <c r="A5188" s="1">
        <v>45396</v>
      </c>
      <c r="B5188" t="s">
        <v>259</v>
      </c>
      <c r="C5188" t="s">
        <v>159</v>
      </c>
      <c r="D5188" t="s">
        <v>45</v>
      </c>
      <c r="E5188" s="1">
        <v>27063</v>
      </c>
      <c r="F5188" t="s">
        <v>75</v>
      </c>
      <c r="G5188">
        <v>366</v>
      </c>
      <c r="H5188" t="s">
        <v>54</v>
      </c>
      <c r="I5188" t="s">
        <v>23</v>
      </c>
      <c r="J5188" t="s">
        <v>24</v>
      </c>
      <c r="K5188" t="str">
        <f>VLOOKUP(H5188, [1]Products!B:E, 2, FALSE)</f>
        <v>Lemon Crisps</v>
      </c>
      <c r="L5188" s="2">
        <f>VLOOKUP(H5188, [1]Products!B:D, 3, FALSE)</f>
        <v>7</v>
      </c>
      <c r="M5188" s="2">
        <f>Table1[[#This Row],[Quantity Purchased]] * Table1[[#This Row],[Unit Price]]</f>
        <v>3294</v>
      </c>
      <c r="N5188" s="2">
        <f>VLOOKUP(H5188, [1]Products!B:E, 4, FALSE)</f>
        <v>9</v>
      </c>
      <c r="O5188" t="str">
        <f>TEXT(Table1[[#This Row],[Transaction Date]], "yyyy-mm")</f>
        <v>2024-04</v>
      </c>
      <c r="P5188" s="1">
        <f ca="1">YEAR(TODAY()) - YEAR(Table1[[#This Row],[Buyer Date of Birth]])</f>
        <v>51</v>
      </c>
      <c r="Q5188" s="2">
        <f>Table1[[#This Row],[Total Revenue]] - Table1[[#This Row],[Total Cost]]</f>
        <v>3287</v>
      </c>
    </row>
    <row r="5189" spans="1:17" x14ac:dyDescent="0.25">
      <c r="A5189" s="1">
        <v>45460</v>
      </c>
      <c r="B5189" t="s">
        <v>288</v>
      </c>
      <c r="C5189" t="s">
        <v>1175</v>
      </c>
      <c r="D5189" t="s">
        <v>89</v>
      </c>
      <c r="E5189" s="1">
        <v>34801</v>
      </c>
      <c r="F5189" t="s">
        <v>40</v>
      </c>
      <c r="G5189">
        <v>186</v>
      </c>
      <c r="H5189" t="s">
        <v>35</v>
      </c>
      <c r="I5189" t="s">
        <v>30</v>
      </c>
      <c r="J5189" t="s">
        <v>24</v>
      </c>
      <c r="K5189" t="str">
        <f>VLOOKUP(H5189, [1]Products!B:E, 2, FALSE)</f>
        <v>Caramel Biscuits</v>
      </c>
      <c r="L5189" s="2">
        <f>VLOOKUP(H5189, [1]Products!B:D, 3, FALSE)</f>
        <v>18</v>
      </c>
      <c r="M5189" s="2">
        <f>Table1[[#This Row],[Quantity Purchased]] * Table1[[#This Row],[Unit Price]]</f>
        <v>4092</v>
      </c>
      <c r="N5189" s="2">
        <f>VLOOKUP(H5189, [1]Products!B:E, 4, FALSE)</f>
        <v>22</v>
      </c>
      <c r="O5189" t="str">
        <f>TEXT(Table1[[#This Row],[Transaction Date]], "yyyy-mm")</f>
        <v>2024-06</v>
      </c>
      <c r="P5189" s="1">
        <f ca="1">YEAR(TODAY()) - YEAR(Table1[[#This Row],[Buyer Date of Birth]])</f>
        <v>30</v>
      </c>
      <c r="Q5189" s="2">
        <f>Table1[[#This Row],[Total Revenue]] - Table1[[#This Row],[Total Cost]]</f>
        <v>4074</v>
      </c>
    </row>
    <row r="5190" spans="1:17" x14ac:dyDescent="0.25">
      <c r="A5190" s="1">
        <v>45498</v>
      </c>
      <c r="B5190" t="s">
        <v>82</v>
      </c>
      <c r="C5190" t="s">
        <v>797</v>
      </c>
      <c r="D5190" t="s">
        <v>20</v>
      </c>
      <c r="E5190" s="1">
        <v>28764</v>
      </c>
      <c r="F5190" t="s">
        <v>28</v>
      </c>
      <c r="G5190">
        <v>344</v>
      </c>
      <c r="H5190" t="s">
        <v>54</v>
      </c>
      <c r="I5190" t="s">
        <v>30</v>
      </c>
      <c r="J5190" t="s">
        <v>24</v>
      </c>
      <c r="K5190" t="str">
        <f>VLOOKUP(H5190, [1]Products!B:E, 2, FALSE)</f>
        <v>Lemon Crisps</v>
      </c>
      <c r="L5190" s="2">
        <f>VLOOKUP(H5190, [1]Products!B:D, 3, FALSE)</f>
        <v>7</v>
      </c>
      <c r="M5190" s="2">
        <f>Table1[[#This Row],[Quantity Purchased]] * Table1[[#This Row],[Unit Price]]</f>
        <v>3096</v>
      </c>
      <c r="N5190" s="2">
        <f>VLOOKUP(H5190, [1]Products!B:E, 4, FALSE)</f>
        <v>9</v>
      </c>
      <c r="O5190" t="str">
        <f>TEXT(Table1[[#This Row],[Transaction Date]], "yyyy-mm")</f>
        <v>2024-07</v>
      </c>
      <c r="P5190" s="1">
        <f ca="1">YEAR(TODAY()) - YEAR(Table1[[#This Row],[Buyer Date of Birth]])</f>
        <v>47</v>
      </c>
      <c r="Q5190" s="2">
        <f>Table1[[#This Row],[Total Revenue]] - Table1[[#This Row],[Total Cost]]</f>
        <v>3089</v>
      </c>
    </row>
    <row r="5191" spans="1:17" x14ac:dyDescent="0.25">
      <c r="A5191" s="1">
        <v>45384</v>
      </c>
      <c r="B5191" t="s">
        <v>379</v>
      </c>
      <c r="C5191" t="s">
        <v>1108</v>
      </c>
      <c r="D5191" t="s">
        <v>62</v>
      </c>
      <c r="E5191" s="1">
        <v>27688</v>
      </c>
      <c r="F5191" t="s">
        <v>40</v>
      </c>
      <c r="G5191">
        <v>300</v>
      </c>
      <c r="H5191" t="s">
        <v>49</v>
      </c>
      <c r="I5191" t="s">
        <v>36</v>
      </c>
      <c r="J5191" t="s">
        <v>24</v>
      </c>
      <c r="K5191" t="str">
        <f>VLOOKUP(H5191, [1]Products!B:E, 2, FALSE)</f>
        <v>Butter Crunch</v>
      </c>
      <c r="L5191" s="2">
        <f>VLOOKUP(H5191, [1]Products!B:D, 3, FALSE)</f>
        <v>10</v>
      </c>
      <c r="M5191" s="2">
        <f>Table1[[#This Row],[Quantity Purchased]] * Table1[[#This Row],[Unit Price]]</f>
        <v>3300</v>
      </c>
      <c r="N5191" s="2">
        <f>VLOOKUP(H5191, [1]Products!B:E, 4, FALSE)</f>
        <v>11</v>
      </c>
      <c r="O5191" t="str">
        <f>TEXT(Table1[[#This Row],[Transaction Date]], "yyyy-mm")</f>
        <v>2024-04</v>
      </c>
      <c r="P5191" s="1">
        <f ca="1">YEAR(TODAY()) - YEAR(Table1[[#This Row],[Buyer Date of Birth]])</f>
        <v>50</v>
      </c>
      <c r="Q5191" s="2">
        <f>Table1[[#This Row],[Total Revenue]] - Table1[[#This Row],[Total Cost]]</f>
        <v>3290</v>
      </c>
    </row>
    <row r="5192" spans="1:17" x14ac:dyDescent="0.25">
      <c r="A5192" s="1">
        <v>45460</v>
      </c>
      <c r="B5192" t="s">
        <v>269</v>
      </c>
      <c r="C5192" t="s">
        <v>331</v>
      </c>
      <c r="D5192" t="s">
        <v>89</v>
      </c>
      <c r="E5192" s="1">
        <v>32311</v>
      </c>
      <c r="F5192" t="s">
        <v>75</v>
      </c>
      <c r="G5192">
        <v>346</v>
      </c>
      <c r="H5192" t="s">
        <v>29</v>
      </c>
      <c r="I5192" t="s">
        <v>23</v>
      </c>
      <c r="J5192" t="s">
        <v>24</v>
      </c>
      <c r="K5192" t="str">
        <f>VLOOKUP(H5192, [1]Products!B:E, 2, FALSE)</f>
        <v>Shortbread</v>
      </c>
      <c r="L5192" s="2">
        <f>VLOOKUP(H5192, [1]Products!B:D, 3, FALSE)</f>
        <v>10</v>
      </c>
      <c r="M5192" s="2">
        <f>Table1[[#This Row],[Quantity Purchased]] * Table1[[#This Row],[Unit Price]]</f>
        <v>15570</v>
      </c>
      <c r="N5192" s="2">
        <f>VLOOKUP(H5192, [1]Products!B:E, 4, FALSE)</f>
        <v>45</v>
      </c>
      <c r="O5192" t="str">
        <f>TEXT(Table1[[#This Row],[Transaction Date]], "yyyy-mm")</f>
        <v>2024-06</v>
      </c>
      <c r="P5192" s="1">
        <f ca="1">YEAR(TODAY()) - YEAR(Table1[[#This Row],[Buyer Date of Birth]])</f>
        <v>37</v>
      </c>
      <c r="Q5192" s="2">
        <f>Table1[[#This Row],[Total Revenue]] - Table1[[#This Row],[Total Cost]]</f>
        <v>15560</v>
      </c>
    </row>
    <row r="5193" spans="1:17" x14ac:dyDescent="0.25">
      <c r="A5193" s="1">
        <v>45333</v>
      </c>
      <c r="B5193" t="s">
        <v>545</v>
      </c>
      <c r="C5193" t="s">
        <v>134</v>
      </c>
      <c r="D5193" t="s">
        <v>20</v>
      </c>
      <c r="E5193" s="1">
        <v>20357</v>
      </c>
      <c r="F5193" t="s">
        <v>28</v>
      </c>
      <c r="G5193">
        <v>416</v>
      </c>
      <c r="H5193" t="s">
        <v>63</v>
      </c>
      <c r="I5193" t="s">
        <v>46</v>
      </c>
      <c r="J5193" t="s">
        <v>24</v>
      </c>
      <c r="K5193" t="str">
        <f>VLOOKUP(H5193, [1]Products!B:E, 2, FALSE)</f>
        <v>Vanilla Wafers</v>
      </c>
      <c r="L5193" s="2">
        <f>VLOOKUP(H5193, [1]Products!B:D, 3, FALSE)</f>
        <v>18</v>
      </c>
      <c r="M5193" s="2">
        <f>Table1[[#This Row],[Quantity Purchased]] * Table1[[#This Row],[Unit Price]]</f>
        <v>14976</v>
      </c>
      <c r="N5193" s="2">
        <f>VLOOKUP(H5193, [1]Products!B:E, 4, FALSE)</f>
        <v>36</v>
      </c>
      <c r="O5193" t="str">
        <f>TEXT(Table1[[#This Row],[Transaction Date]], "yyyy-mm")</f>
        <v>2024-02</v>
      </c>
      <c r="P5193" s="1">
        <f ca="1">YEAR(TODAY()) - YEAR(Table1[[#This Row],[Buyer Date of Birth]])</f>
        <v>70</v>
      </c>
      <c r="Q5193" s="2">
        <f>Table1[[#This Row],[Total Revenue]] - Table1[[#This Row],[Total Cost]]</f>
        <v>14958</v>
      </c>
    </row>
    <row r="5194" spans="1:17" x14ac:dyDescent="0.25">
      <c r="A5194" s="1">
        <v>45433</v>
      </c>
      <c r="B5194" t="s">
        <v>653</v>
      </c>
      <c r="C5194" t="s">
        <v>438</v>
      </c>
      <c r="D5194" t="s">
        <v>53</v>
      </c>
      <c r="E5194" s="1">
        <v>18442</v>
      </c>
      <c r="F5194" t="s">
        <v>21</v>
      </c>
      <c r="G5194">
        <v>376</v>
      </c>
      <c r="H5194" t="s">
        <v>22</v>
      </c>
      <c r="I5194" t="s">
        <v>50</v>
      </c>
      <c r="J5194" t="s">
        <v>24</v>
      </c>
      <c r="K5194" t="str">
        <f>VLOOKUP(H5194, [1]Products!B:E, 2, FALSE)</f>
        <v>Cinnamon Swirls</v>
      </c>
      <c r="L5194" s="2">
        <f>VLOOKUP(H5194, [1]Products!B:D, 3, FALSE)</f>
        <v>10</v>
      </c>
      <c r="M5194" s="2">
        <f>Table1[[#This Row],[Quantity Purchased]] * Table1[[#This Row],[Unit Price]]</f>
        <v>5264</v>
      </c>
      <c r="N5194" s="2">
        <f>VLOOKUP(H5194, [1]Products!B:E, 4, FALSE)</f>
        <v>14</v>
      </c>
      <c r="O5194" t="str">
        <f>TEXT(Table1[[#This Row],[Transaction Date]], "yyyy-mm")</f>
        <v>2024-05</v>
      </c>
      <c r="P5194" s="1">
        <f ca="1">YEAR(TODAY()) - YEAR(Table1[[#This Row],[Buyer Date of Birth]])</f>
        <v>75</v>
      </c>
      <c r="Q5194" s="2">
        <f>Table1[[#This Row],[Total Revenue]] - Table1[[#This Row],[Total Cost]]</f>
        <v>5254</v>
      </c>
    </row>
    <row r="5195" spans="1:17" x14ac:dyDescent="0.25">
      <c r="A5195" s="1">
        <v>45427</v>
      </c>
      <c r="B5195" t="s">
        <v>702</v>
      </c>
      <c r="C5195" t="s">
        <v>902</v>
      </c>
      <c r="D5195" t="s">
        <v>58</v>
      </c>
      <c r="E5195" s="1">
        <v>24525</v>
      </c>
      <c r="F5195" t="s">
        <v>21</v>
      </c>
      <c r="G5195">
        <v>393</v>
      </c>
      <c r="H5195" t="s">
        <v>22</v>
      </c>
      <c r="I5195" t="s">
        <v>23</v>
      </c>
      <c r="J5195" t="s">
        <v>24</v>
      </c>
      <c r="K5195" t="str">
        <f>VLOOKUP(H5195, [1]Products!B:E, 2, FALSE)</f>
        <v>Cinnamon Swirls</v>
      </c>
      <c r="L5195" s="2">
        <f>VLOOKUP(H5195, [1]Products!B:D, 3, FALSE)</f>
        <v>10</v>
      </c>
      <c r="M5195" s="2">
        <f>Table1[[#This Row],[Quantity Purchased]] * Table1[[#This Row],[Unit Price]]</f>
        <v>5502</v>
      </c>
      <c r="N5195" s="2">
        <f>VLOOKUP(H5195, [1]Products!B:E, 4, FALSE)</f>
        <v>14</v>
      </c>
      <c r="O5195" t="str">
        <f>TEXT(Table1[[#This Row],[Transaction Date]], "yyyy-mm")</f>
        <v>2024-05</v>
      </c>
      <c r="P5195" s="1">
        <f ca="1">YEAR(TODAY()) - YEAR(Table1[[#This Row],[Buyer Date of Birth]])</f>
        <v>58</v>
      </c>
      <c r="Q5195" s="2">
        <f>Table1[[#This Row],[Total Revenue]] - Table1[[#This Row],[Total Cost]]</f>
        <v>5492</v>
      </c>
    </row>
    <row r="5196" spans="1:17" x14ac:dyDescent="0.25">
      <c r="A5196" s="1">
        <v>45346</v>
      </c>
      <c r="B5196" t="s">
        <v>92</v>
      </c>
      <c r="C5196" t="s">
        <v>86</v>
      </c>
      <c r="D5196" t="s">
        <v>84</v>
      </c>
      <c r="E5196" s="1">
        <v>22077</v>
      </c>
      <c r="F5196" t="s">
        <v>75</v>
      </c>
      <c r="G5196">
        <v>287</v>
      </c>
      <c r="H5196" t="s">
        <v>63</v>
      </c>
      <c r="I5196" t="s">
        <v>30</v>
      </c>
      <c r="J5196" t="s">
        <v>24</v>
      </c>
      <c r="K5196" t="str">
        <f>VLOOKUP(H5196, [1]Products!B:E, 2, FALSE)</f>
        <v>Vanilla Wafers</v>
      </c>
      <c r="L5196" s="2">
        <f>VLOOKUP(H5196, [1]Products!B:D, 3, FALSE)</f>
        <v>18</v>
      </c>
      <c r="M5196" s="2">
        <f>Table1[[#This Row],[Quantity Purchased]] * Table1[[#This Row],[Unit Price]]</f>
        <v>10332</v>
      </c>
      <c r="N5196" s="2">
        <f>VLOOKUP(H5196, [1]Products!B:E, 4, FALSE)</f>
        <v>36</v>
      </c>
      <c r="O5196" t="str">
        <f>TEXT(Table1[[#This Row],[Transaction Date]], "yyyy-mm")</f>
        <v>2024-02</v>
      </c>
      <c r="P5196" s="1">
        <f ca="1">YEAR(TODAY()) - YEAR(Table1[[#This Row],[Buyer Date of Birth]])</f>
        <v>65</v>
      </c>
      <c r="Q5196" s="2">
        <f>Table1[[#This Row],[Total Revenue]] - Table1[[#This Row],[Total Cost]]</f>
        <v>10314</v>
      </c>
    </row>
    <row r="5197" spans="1:17" x14ac:dyDescent="0.25">
      <c r="A5197" s="1">
        <v>45325</v>
      </c>
      <c r="B5197" t="s">
        <v>244</v>
      </c>
      <c r="C5197" t="s">
        <v>126</v>
      </c>
      <c r="D5197" t="s">
        <v>84</v>
      </c>
      <c r="E5197" s="1">
        <v>35451</v>
      </c>
      <c r="F5197" t="s">
        <v>21</v>
      </c>
      <c r="G5197">
        <v>155</v>
      </c>
      <c r="H5197" t="s">
        <v>41</v>
      </c>
      <c r="I5197" t="s">
        <v>46</v>
      </c>
      <c r="J5197" t="s">
        <v>24</v>
      </c>
      <c r="K5197" t="str">
        <f>VLOOKUP(H5197, [1]Products!B:E, 2, FALSE)</f>
        <v>Ginger Snaps</v>
      </c>
      <c r="L5197" s="2">
        <f>VLOOKUP(H5197, [1]Products!B:D, 3, FALSE)</f>
        <v>14</v>
      </c>
      <c r="M5197" s="2">
        <f>Table1[[#This Row],[Quantity Purchased]] * Table1[[#This Row],[Unit Price]]</f>
        <v>4340</v>
      </c>
      <c r="N5197" s="2">
        <f>VLOOKUP(H5197, [1]Products!B:E, 4, FALSE)</f>
        <v>28</v>
      </c>
      <c r="O5197" t="str">
        <f>TEXT(Table1[[#This Row],[Transaction Date]], "yyyy-mm")</f>
        <v>2024-02</v>
      </c>
      <c r="P5197" s="1">
        <f ca="1">YEAR(TODAY()) - YEAR(Table1[[#This Row],[Buyer Date of Birth]])</f>
        <v>28</v>
      </c>
      <c r="Q5197" s="2">
        <f>Table1[[#This Row],[Total Revenue]] - Table1[[#This Row],[Total Cost]]</f>
        <v>4326</v>
      </c>
    </row>
    <row r="5198" spans="1:17" x14ac:dyDescent="0.25">
      <c r="A5198" s="1">
        <v>45479</v>
      </c>
      <c r="B5198" t="s">
        <v>113</v>
      </c>
      <c r="C5198" t="s">
        <v>163</v>
      </c>
      <c r="D5198" t="s">
        <v>62</v>
      </c>
      <c r="E5198" s="1">
        <v>16572</v>
      </c>
      <c r="F5198" t="s">
        <v>40</v>
      </c>
      <c r="G5198">
        <v>229</v>
      </c>
      <c r="H5198" t="s">
        <v>22</v>
      </c>
      <c r="I5198" t="s">
        <v>50</v>
      </c>
      <c r="J5198" t="s">
        <v>24</v>
      </c>
      <c r="K5198" t="str">
        <f>VLOOKUP(H5198, [1]Products!B:E, 2, FALSE)</f>
        <v>Cinnamon Swirls</v>
      </c>
      <c r="L5198" s="2">
        <f>VLOOKUP(H5198, [1]Products!B:D, 3, FALSE)</f>
        <v>10</v>
      </c>
      <c r="M5198" s="2">
        <f>Table1[[#This Row],[Quantity Purchased]] * Table1[[#This Row],[Unit Price]]</f>
        <v>3206</v>
      </c>
      <c r="N5198" s="2">
        <f>VLOOKUP(H5198, [1]Products!B:E, 4, FALSE)</f>
        <v>14</v>
      </c>
      <c r="O5198" t="str">
        <f>TEXT(Table1[[#This Row],[Transaction Date]], "yyyy-mm")</f>
        <v>2024-07</v>
      </c>
      <c r="P5198" s="1">
        <f ca="1">YEAR(TODAY()) - YEAR(Table1[[#This Row],[Buyer Date of Birth]])</f>
        <v>80</v>
      </c>
      <c r="Q5198" s="2">
        <f>Table1[[#This Row],[Total Revenue]] - Table1[[#This Row],[Total Cost]]</f>
        <v>3196</v>
      </c>
    </row>
    <row r="5199" spans="1:17" x14ac:dyDescent="0.25">
      <c r="A5199" s="1">
        <v>45499</v>
      </c>
      <c r="B5199" t="s">
        <v>1409</v>
      </c>
      <c r="C5199" t="s">
        <v>1069</v>
      </c>
      <c r="D5199" t="s">
        <v>34</v>
      </c>
      <c r="E5199" s="1">
        <v>29567</v>
      </c>
      <c r="F5199" t="s">
        <v>75</v>
      </c>
      <c r="G5199">
        <v>449</v>
      </c>
      <c r="H5199" t="s">
        <v>71</v>
      </c>
      <c r="I5199" t="s">
        <v>23</v>
      </c>
      <c r="J5199" t="s">
        <v>24</v>
      </c>
      <c r="K5199" t="str">
        <f>VLOOKUP(H5199, [1]Products!B:E, 2, FALSE)</f>
        <v>Peanut Butter Bites</v>
      </c>
      <c r="L5199" s="2">
        <f>VLOOKUP(H5199, [1]Products!B:D, 3, FALSE)</f>
        <v>5</v>
      </c>
      <c r="M5199" s="2">
        <f>Table1[[#This Row],[Quantity Purchased]] * Table1[[#This Row],[Unit Price]]</f>
        <v>3143</v>
      </c>
      <c r="N5199" s="2">
        <f>VLOOKUP(H5199, [1]Products!B:E, 4, FALSE)</f>
        <v>7</v>
      </c>
      <c r="O5199" t="str">
        <f>TEXT(Table1[[#This Row],[Transaction Date]], "yyyy-mm")</f>
        <v>2024-07</v>
      </c>
      <c r="P5199" s="1">
        <f ca="1">YEAR(TODAY()) - YEAR(Table1[[#This Row],[Buyer Date of Birth]])</f>
        <v>45</v>
      </c>
      <c r="Q5199" s="2">
        <f>Table1[[#This Row],[Total Revenue]] - Table1[[#This Row],[Total Cost]]</f>
        <v>3138</v>
      </c>
    </row>
    <row r="5200" spans="1:17" x14ac:dyDescent="0.25">
      <c r="A5200" s="1">
        <v>45485</v>
      </c>
      <c r="B5200" t="s">
        <v>135</v>
      </c>
      <c r="C5200" t="s">
        <v>272</v>
      </c>
      <c r="D5200" t="s">
        <v>100</v>
      </c>
      <c r="E5200" s="1">
        <v>18418</v>
      </c>
      <c r="F5200" t="s">
        <v>21</v>
      </c>
      <c r="G5200">
        <v>446</v>
      </c>
      <c r="H5200" t="s">
        <v>49</v>
      </c>
      <c r="I5200" t="s">
        <v>30</v>
      </c>
      <c r="J5200" t="s">
        <v>24</v>
      </c>
      <c r="K5200" t="str">
        <f>VLOOKUP(H5200, [1]Products!B:E, 2, FALSE)</f>
        <v>Butter Crunch</v>
      </c>
      <c r="L5200" s="2">
        <f>VLOOKUP(H5200, [1]Products!B:D, 3, FALSE)</f>
        <v>10</v>
      </c>
      <c r="M5200" s="2">
        <f>Table1[[#This Row],[Quantity Purchased]] * Table1[[#This Row],[Unit Price]]</f>
        <v>4906</v>
      </c>
      <c r="N5200" s="2">
        <f>VLOOKUP(H5200, [1]Products!B:E, 4, FALSE)</f>
        <v>11</v>
      </c>
      <c r="O5200" t="str">
        <f>TEXT(Table1[[#This Row],[Transaction Date]], "yyyy-mm")</f>
        <v>2024-07</v>
      </c>
      <c r="P5200" s="1">
        <f ca="1">YEAR(TODAY()) - YEAR(Table1[[#This Row],[Buyer Date of Birth]])</f>
        <v>75</v>
      </c>
      <c r="Q5200" s="2">
        <f>Table1[[#This Row],[Total Revenue]] - Table1[[#This Row],[Total Cost]]</f>
        <v>4896</v>
      </c>
    </row>
    <row r="5201" spans="1:17" x14ac:dyDescent="0.25">
      <c r="A5201" s="1">
        <v>45354</v>
      </c>
      <c r="B5201" t="s">
        <v>157</v>
      </c>
      <c r="C5201" t="s">
        <v>39</v>
      </c>
      <c r="D5201" t="s">
        <v>53</v>
      </c>
      <c r="E5201" s="1">
        <v>32239</v>
      </c>
      <c r="F5201" t="s">
        <v>40</v>
      </c>
      <c r="G5201">
        <v>340</v>
      </c>
      <c r="H5201" t="s">
        <v>22</v>
      </c>
      <c r="I5201" t="s">
        <v>30</v>
      </c>
      <c r="J5201" t="s">
        <v>24</v>
      </c>
      <c r="K5201" t="str">
        <f>VLOOKUP(H5201, [1]Products!B:E, 2, FALSE)</f>
        <v>Cinnamon Swirls</v>
      </c>
      <c r="L5201" s="2">
        <f>VLOOKUP(H5201, [1]Products!B:D, 3, FALSE)</f>
        <v>10</v>
      </c>
      <c r="M5201" s="2">
        <f>Table1[[#This Row],[Quantity Purchased]] * Table1[[#This Row],[Unit Price]]</f>
        <v>4760</v>
      </c>
      <c r="N5201" s="2">
        <f>VLOOKUP(H5201, [1]Products!B:E, 4, FALSE)</f>
        <v>14</v>
      </c>
      <c r="O5201" t="str">
        <f>TEXT(Table1[[#This Row],[Transaction Date]], "yyyy-mm")</f>
        <v>2024-03</v>
      </c>
      <c r="P5201" s="1">
        <f ca="1">YEAR(TODAY()) - YEAR(Table1[[#This Row],[Buyer Date of Birth]])</f>
        <v>37</v>
      </c>
      <c r="Q5201" s="2">
        <f>Table1[[#This Row],[Total Revenue]] - Table1[[#This Row],[Total Cost]]</f>
        <v>4750</v>
      </c>
    </row>
    <row r="5202" spans="1:17" x14ac:dyDescent="0.25">
      <c r="A5202" s="1">
        <v>45338</v>
      </c>
      <c r="B5202" t="s">
        <v>244</v>
      </c>
      <c r="C5202" t="s">
        <v>797</v>
      </c>
      <c r="D5202" t="s">
        <v>34</v>
      </c>
      <c r="E5202" s="1">
        <v>26162</v>
      </c>
      <c r="F5202" t="s">
        <v>75</v>
      </c>
      <c r="G5202">
        <v>480</v>
      </c>
      <c r="H5202" t="s">
        <v>49</v>
      </c>
      <c r="I5202" t="s">
        <v>36</v>
      </c>
      <c r="J5202" t="s">
        <v>24</v>
      </c>
      <c r="K5202" t="str">
        <f>VLOOKUP(H5202, [1]Products!B:E, 2, FALSE)</f>
        <v>Butter Crunch</v>
      </c>
      <c r="L5202" s="2">
        <f>VLOOKUP(H5202, [1]Products!B:D, 3, FALSE)</f>
        <v>10</v>
      </c>
      <c r="M5202" s="2">
        <f>Table1[[#This Row],[Quantity Purchased]] * Table1[[#This Row],[Unit Price]]</f>
        <v>5280</v>
      </c>
      <c r="N5202" s="2">
        <f>VLOOKUP(H5202, [1]Products!B:E, 4, FALSE)</f>
        <v>11</v>
      </c>
      <c r="O5202" t="str">
        <f>TEXT(Table1[[#This Row],[Transaction Date]], "yyyy-mm")</f>
        <v>2024-02</v>
      </c>
      <c r="P5202" s="1">
        <f ca="1">YEAR(TODAY()) - YEAR(Table1[[#This Row],[Buyer Date of Birth]])</f>
        <v>54</v>
      </c>
      <c r="Q5202" s="2">
        <f>Table1[[#This Row],[Total Revenue]] - Table1[[#This Row],[Total Cost]]</f>
        <v>5270</v>
      </c>
    </row>
    <row r="5203" spans="1:17" x14ac:dyDescent="0.25">
      <c r="A5203" s="1">
        <v>45369</v>
      </c>
      <c r="B5203" t="s">
        <v>198</v>
      </c>
      <c r="C5203" t="s">
        <v>851</v>
      </c>
      <c r="D5203" t="s">
        <v>53</v>
      </c>
      <c r="E5203" s="1">
        <v>22487</v>
      </c>
      <c r="F5203" t="s">
        <v>40</v>
      </c>
      <c r="G5203">
        <v>430</v>
      </c>
      <c r="H5203" t="s">
        <v>63</v>
      </c>
      <c r="I5203" t="s">
        <v>23</v>
      </c>
      <c r="J5203" t="s">
        <v>24</v>
      </c>
      <c r="K5203" t="str">
        <f>VLOOKUP(H5203, [1]Products!B:E, 2, FALSE)</f>
        <v>Vanilla Wafers</v>
      </c>
      <c r="L5203" s="2">
        <f>VLOOKUP(H5203, [1]Products!B:D, 3, FALSE)</f>
        <v>18</v>
      </c>
      <c r="M5203" s="2">
        <f>Table1[[#This Row],[Quantity Purchased]] * Table1[[#This Row],[Unit Price]]</f>
        <v>15480</v>
      </c>
      <c r="N5203" s="2">
        <f>VLOOKUP(H5203, [1]Products!B:E, 4, FALSE)</f>
        <v>36</v>
      </c>
      <c r="O5203" t="str">
        <f>TEXT(Table1[[#This Row],[Transaction Date]], "yyyy-mm")</f>
        <v>2024-03</v>
      </c>
      <c r="P5203" s="1">
        <f ca="1">YEAR(TODAY()) - YEAR(Table1[[#This Row],[Buyer Date of Birth]])</f>
        <v>64</v>
      </c>
      <c r="Q5203" s="2">
        <f>Table1[[#This Row],[Total Revenue]] - Table1[[#This Row],[Total Cost]]</f>
        <v>15462</v>
      </c>
    </row>
    <row r="5204" spans="1:17" x14ac:dyDescent="0.25">
      <c r="A5204" s="1">
        <v>45320</v>
      </c>
      <c r="B5204" t="s">
        <v>559</v>
      </c>
      <c r="C5204" t="s">
        <v>548</v>
      </c>
      <c r="D5204" t="s">
        <v>34</v>
      </c>
      <c r="E5204" s="1">
        <v>31165</v>
      </c>
      <c r="F5204" t="s">
        <v>28</v>
      </c>
      <c r="G5204">
        <v>279</v>
      </c>
      <c r="H5204" t="s">
        <v>35</v>
      </c>
      <c r="I5204" t="s">
        <v>46</v>
      </c>
      <c r="J5204" t="s">
        <v>24</v>
      </c>
      <c r="K5204" t="str">
        <f>VLOOKUP(H5204, [1]Products!B:E, 2, FALSE)</f>
        <v>Caramel Biscuits</v>
      </c>
      <c r="L5204" s="2">
        <f>VLOOKUP(H5204, [1]Products!B:D, 3, FALSE)</f>
        <v>18</v>
      </c>
      <c r="M5204" s="2">
        <f>Table1[[#This Row],[Quantity Purchased]] * Table1[[#This Row],[Unit Price]]</f>
        <v>6138</v>
      </c>
      <c r="N5204" s="2">
        <f>VLOOKUP(H5204, [1]Products!B:E, 4, FALSE)</f>
        <v>22</v>
      </c>
      <c r="O5204" t="str">
        <f>TEXT(Table1[[#This Row],[Transaction Date]], "yyyy-mm")</f>
        <v>2024-01</v>
      </c>
      <c r="P5204" s="1">
        <f ca="1">YEAR(TODAY()) - YEAR(Table1[[#This Row],[Buyer Date of Birth]])</f>
        <v>40</v>
      </c>
      <c r="Q5204" s="2">
        <f>Table1[[#This Row],[Total Revenue]] - Table1[[#This Row],[Total Cost]]</f>
        <v>6120</v>
      </c>
    </row>
    <row r="5205" spans="1:17" x14ac:dyDescent="0.25">
      <c r="A5205" s="1">
        <v>45340</v>
      </c>
      <c r="B5205" t="s">
        <v>43</v>
      </c>
      <c r="C5205" t="s">
        <v>330</v>
      </c>
      <c r="D5205" t="s">
        <v>89</v>
      </c>
      <c r="E5205" s="1">
        <v>33132</v>
      </c>
      <c r="F5205" t="s">
        <v>21</v>
      </c>
      <c r="G5205">
        <v>333</v>
      </c>
      <c r="H5205" t="s">
        <v>72</v>
      </c>
      <c r="I5205" t="s">
        <v>50</v>
      </c>
      <c r="J5205" t="s">
        <v>31</v>
      </c>
      <c r="K5205" t="str">
        <f>VLOOKUP(H5205, [1]Products!B:E, 2, FALSE)</f>
        <v>Choco Delight</v>
      </c>
      <c r="L5205" s="2">
        <f>VLOOKUP(H5205, [1]Products!B:D, 3, FALSE)</f>
        <v>3</v>
      </c>
      <c r="M5205" s="2">
        <f>Table1[[#This Row],[Quantity Purchased]] * Table1[[#This Row],[Unit Price]]</f>
        <v>1665</v>
      </c>
      <c r="N5205" s="2">
        <f>VLOOKUP(H5205, [1]Products!B:E, 4, FALSE)</f>
        <v>5</v>
      </c>
      <c r="O5205" t="str">
        <f>TEXT(Table1[[#This Row],[Transaction Date]], "yyyy-mm")</f>
        <v>2024-02</v>
      </c>
      <c r="P5205" s="1">
        <f ca="1">YEAR(TODAY()) - YEAR(Table1[[#This Row],[Buyer Date of Birth]])</f>
        <v>35</v>
      </c>
      <c r="Q5205" s="2">
        <f>Table1[[#This Row],[Total Revenue]] - Table1[[#This Row],[Total Cost]]</f>
        <v>1662</v>
      </c>
    </row>
    <row r="5206" spans="1:17" x14ac:dyDescent="0.25">
      <c r="A5206" s="1">
        <v>45474</v>
      </c>
      <c r="B5206" t="s">
        <v>743</v>
      </c>
      <c r="C5206" t="s">
        <v>560</v>
      </c>
      <c r="D5206" t="s">
        <v>53</v>
      </c>
      <c r="E5206" s="1">
        <v>29744</v>
      </c>
      <c r="F5206" t="s">
        <v>28</v>
      </c>
      <c r="G5206">
        <v>378</v>
      </c>
      <c r="H5206" t="s">
        <v>72</v>
      </c>
      <c r="I5206" t="s">
        <v>23</v>
      </c>
      <c r="J5206" t="s">
        <v>24</v>
      </c>
      <c r="K5206" t="str">
        <f>VLOOKUP(H5206, [1]Products!B:E, 2, FALSE)</f>
        <v>Choco Delight</v>
      </c>
      <c r="L5206" s="2">
        <f>VLOOKUP(H5206, [1]Products!B:D, 3, FALSE)</f>
        <v>3</v>
      </c>
      <c r="M5206" s="2">
        <f>Table1[[#This Row],[Quantity Purchased]] * Table1[[#This Row],[Unit Price]]</f>
        <v>1890</v>
      </c>
      <c r="N5206" s="2">
        <f>VLOOKUP(H5206, [1]Products!B:E, 4, FALSE)</f>
        <v>5</v>
      </c>
      <c r="O5206" t="str">
        <f>TEXT(Table1[[#This Row],[Transaction Date]], "yyyy-mm")</f>
        <v>2024-07</v>
      </c>
      <c r="P5206" s="1">
        <f ca="1">YEAR(TODAY()) - YEAR(Table1[[#This Row],[Buyer Date of Birth]])</f>
        <v>44</v>
      </c>
      <c r="Q5206" s="2">
        <f>Table1[[#This Row],[Total Revenue]] - Table1[[#This Row],[Total Cost]]</f>
        <v>1887</v>
      </c>
    </row>
    <row r="5207" spans="1:17" x14ac:dyDescent="0.25">
      <c r="A5207" s="1">
        <v>45493</v>
      </c>
      <c r="B5207" t="s">
        <v>946</v>
      </c>
      <c r="C5207" t="s">
        <v>252</v>
      </c>
      <c r="D5207" t="s">
        <v>78</v>
      </c>
      <c r="E5207" s="1">
        <v>29919</v>
      </c>
      <c r="F5207" t="s">
        <v>21</v>
      </c>
      <c r="G5207">
        <v>464</v>
      </c>
      <c r="H5207" t="s">
        <v>49</v>
      </c>
      <c r="I5207" t="s">
        <v>30</v>
      </c>
      <c r="J5207" t="s">
        <v>24</v>
      </c>
      <c r="K5207" t="str">
        <f>VLOOKUP(H5207, [1]Products!B:E, 2, FALSE)</f>
        <v>Butter Crunch</v>
      </c>
      <c r="L5207" s="2">
        <f>VLOOKUP(H5207, [1]Products!B:D, 3, FALSE)</f>
        <v>10</v>
      </c>
      <c r="M5207" s="2">
        <f>Table1[[#This Row],[Quantity Purchased]] * Table1[[#This Row],[Unit Price]]</f>
        <v>5104</v>
      </c>
      <c r="N5207" s="2">
        <f>VLOOKUP(H5207, [1]Products!B:E, 4, FALSE)</f>
        <v>11</v>
      </c>
      <c r="O5207" t="str">
        <f>TEXT(Table1[[#This Row],[Transaction Date]], "yyyy-mm")</f>
        <v>2024-07</v>
      </c>
      <c r="P5207" s="1">
        <f ca="1">YEAR(TODAY()) - YEAR(Table1[[#This Row],[Buyer Date of Birth]])</f>
        <v>44</v>
      </c>
      <c r="Q5207" s="2">
        <f>Table1[[#This Row],[Total Revenue]] - Table1[[#This Row],[Total Cost]]</f>
        <v>5094</v>
      </c>
    </row>
    <row r="5208" spans="1:17" x14ac:dyDescent="0.25">
      <c r="A5208" s="1">
        <v>45458</v>
      </c>
      <c r="B5208" t="s">
        <v>423</v>
      </c>
      <c r="C5208" t="s">
        <v>393</v>
      </c>
      <c r="D5208" t="s">
        <v>100</v>
      </c>
      <c r="E5208" s="1">
        <v>23811</v>
      </c>
      <c r="F5208" t="s">
        <v>40</v>
      </c>
      <c r="G5208">
        <v>176</v>
      </c>
      <c r="H5208" t="s">
        <v>22</v>
      </c>
      <c r="I5208" t="s">
        <v>46</v>
      </c>
      <c r="J5208" t="s">
        <v>24</v>
      </c>
      <c r="K5208" t="str">
        <f>VLOOKUP(H5208, [1]Products!B:E, 2, FALSE)</f>
        <v>Cinnamon Swirls</v>
      </c>
      <c r="L5208" s="2">
        <f>VLOOKUP(H5208, [1]Products!B:D, 3, FALSE)</f>
        <v>10</v>
      </c>
      <c r="M5208" s="2">
        <f>Table1[[#This Row],[Quantity Purchased]] * Table1[[#This Row],[Unit Price]]</f>
        <v>2464</v>
      </c>
      <c r="N5208" s="2">
        <f>VLOOKUP(H5208, [1]Products!B:E, 4, FALSE)</f>
        <v>14</v>
      </c>
      <c r="O5208" t="str">
        <f>TEXT(Table1[[#This Row],[Transaction Date]], "yyyy-mm")</f>
        <v>2024-06</v>
      </c>
      <c r="P5208" s="1">
        <f ca="1">YEAR(TODAY()) - YEAR(Table1[[#This Row],[Buyer Date of Birth]])</f>
        <v>60</v>
      </c>
      <c r="Q5208" s="2">
        <f>Table1[[#This Row],[Total Revenue]] - Table1[[#This Row],[Total Cost]]</f>
        <v>2454</v>
      </c>
    </row>
    <row r="5209" spans="1:17" x14ac:dyDescent="0.25">
      <c r="A5209" s="1">
        <v>45295</v>
      </c>
      <c r="B5209" t="s">
        <v>317</v>
      </c>
      <c r="C5209" t="s">
        <v>710</v>
      </c>
      <c r="D5209" t="s">
        <v>62</v>
      </c>
      <c r="E5209" s="1">
        <v>35790</v>
      </c>
      <c r="F5209" t="s">
        <v>75</v>
      </c>
      <c r="G5209">
        <v>429</v>
      </c>
      <c r="H5209" t="s">
        <v>71</v>
      </c>
      <c r="I5209" t="s">
        <v>50</v>
      </c>
      <c r="J5209" t="s">
        <v>24</v>
      </c>
      <c r="K5209" t="str">
        <f>VLOOKUP(H5209, [1]Products!B:E, 2, FALSE)</f>
        <v>Peanut Butter Bites</v>
      </c>
      <c r="L5209" s="2">
        <f>VLOOKUP(H5209, [1]Products!B:D, 3, FALSE)</f>
        <v>5</v>
      </c>
      <c r="M5209" s="2">
        <f>Table1[[#This Row],[Quantity Purchased]] * Table1[[#This Row],[Unit Price]]</f>
        <v>3003</v>
      </c>
      <c r="N5209" s="2">
        <f>VLOOKUP(H5209, [1]Products!B:E, 4, FALSE)</f>
        <v>7</v>
      </c>
      <c r="O5209" t="str">
        <f>TEXT(Table1[[#This Row],[Transaction Date]], "yyyy-mm")</f>
        <v>2024-01</v>
      </c>
      <c r="P5209" s="1">
        <f ca="1">YEAR(TODAY()) - YEAR(Table1[[#This Row],[Buyer Date of Birth]])</f>
        <v>28</v>
      </c>
      <c r="Q5209" s="2">
        <f>Table1[[#This Row],[Total Revenue]] - Table1[[#This Row],[Total Cost]]</f>
        <v>2998</v>
      </c>
    </row>
    <row r="5210" spans="1:17" x14ac:dyDescent="0.25">
      <c r="A5210" s="1">
        <v>45431</v>
      </c>
      <c r="B5210" t="s">
        <v>123</v>
      </c>
      <c r="C5210" t="s">
        <v>1144</v>
      </c>
      <c r="D5210" t="s">
        <v>34</v>
      </c>
      <c r="E5210" s="1">
        <v>30297</v>
      </c>
      <c r="F5210" t="s">
        <v>40</v>
      </c>
      <c r="G5210">
        <v>492</v>
      </c>
      <c r="H5210" t="s">
        <v>41</v>
      </c>
      <c r="I5210" t="s">
        <v>23</v>
      </c>
      <c r="J5210" t="s">
        <v>24</v>
      </c>
      <c r="K5210" t="str">
        <f>VLOOKUP(H5210, [1]Products!B:E, 2, FALSE)</f>
        <v>Ginger Snaps</v>
      </c>
      <c r="L5210" s="2">
        <f>VLOOKUP(H5210, [1]Products!B:D, 3, FALSE)</f>
        <v>14</v>
      </c>
      <c r="M5210" s="2">
        <f>Table1[[#This Row],[Quantity Purchased]] * Table1[[#This Row],[Unit Price]]</f>
        <v>13776</v>
      </c>
      <c r="N5210" s="2">
        <f>VLOOKUP(H5210, [1]Products!B:E, 4, FALSE)</f>
        <v>28</v>
      </c>
      <c r="O5210" t="str">
        <f>TEXT(Table1[[#This Row],[Transaction Date]], "yyyy-mm")</f>
        <v>2024-05</v>
      </c>
      <c r="P5210" s="1">
        <f ca="1">YEAR(TODAY()) - YEAR(Table1[[#This Row],[Buyer Date of Birth]])</f>
        <v>43</v>
      </c>
      <c r="Q5210" s="2">
        <f>Table1[[#This Row],[Total Revenue]] - Table1[[#This Row],[Total Cost]]</f>
        <v>13762</v>
      </c>
    </row>
    <row r="5211" spans="1:17" x14ac:dyDescent="0.25">
      <c r="A5211" s="1">
        <v>45446</v>
      </c>
      <c r="B5211" t="s">
        <v>398</v>
      </c>
      <c r="C5211" t="s">
        <v>1085</v>
      </c>
      <c r="D5211" t="s">
        <v>20</v>
      </c>
      <c r="E5211" s="1">
        <v>17922</v>
      </c>
      <c r="F5211" t="s">
        <v>28</v>
      </c>
      <c r="G5211">
        <v>439</v>
      </c>
      <c r="H5211" t="s">
        <v>49</v>
      </c>
      <c r="I5211" t="s">
        <v>30</v>
      </c>
      <c r="J5211" t="s">
        <v>24</v>
      </c>
      <c r="K5211" t="str">
        <f>VLOOKUP(H5211, [1]Products!B:E, 2, FALSE)</f>
        <v>Butter Crunch</v>
      </c>
      <c r="L5211" s="2">
        <f>VLOOKUP(H5211, [1]Products!B:D, 3, FALSE)</f>
        <v>10</v>
      </c>
      <c r="M5211" s="2">
        <f>Table1[[#This Row],[Quantity Purchased]] * Table1[[#This Row],[Unit Price]]</f>
        <v>4829</v>
      </c>
      <c r="N5211" s="2">
        <f>VLOOKUP(H5211, [1]Products!B:E, 4, FALSE)</f>
        <v>11</v>
      </c>
      <c r="O5211" t="str">
        <f>TEXT(Table1[[#This Row],[Transaction Date]], "yyyy-mm")</f>
        <v>2024-06</v>
      </c>
      <c r="P5211" s="1">
        <f ca="1">YEAR(TODAY()) - YEAR(Table1[[#This Row],[Buyer Date of Birth]])</f>
        <v>76</v>
      </c>
      <c r="Q5211" s="2">
        <f>Table1[[#This Row],[Total Revenue]] - Table1[[#This Row],[Total Cost]]</f>
        <v>4819</v>
      </c>
    </row>
    <row r="5212" spans="1:17" x14ac:dyDescent="0.25">
      <c r="A5212" s="1">
        <v>45344</v>
      </c>
      <c r="B5212" t="s">
        <v>1234</v>
      </c>
      <c r="C5212" t="s">
        <v>159</v>
      </c>
      <c r="D5212" t="s">
        <v>45</v>
      </c>
      <c r="E5212" s="1">
        <v>29606</v>
      </c>
      <c r="F5212" t="s">
        <v>21</v>
      </c>
      <c r="G5212">
        <v>126</v>
      </c>
      <c r="H5212" t="s">
        <v>35</v>
      </c>
      <c r="I5212" t="s">
        <v>30</v>
      </c>
      <c r="J5212" t="s">
        <v>24</v>
      </c>
      <c r="K5212" t="str">
        <f>VLOOKUP(H5212, [1]Products!B:E, 2, FALSE)</f>
        <v>Caramel Biscuits</v>
      </c>
      <c r="L5212" s="2">
        <f>VLOOKUP(H5212, [1]Products!B:D, 3, FALSE)</f>
        <v>18</v>
      </c>
      <c r="M5212" s="2">
        <f>Table1[[#This Row],[Quantity Purchased]] * Table1[[#This Row],[Unit Price]]</f>
        <v>2772</v>
      </c>
      <c r="N5212" s="2">
        <f>VLOOKUP(H5212, [1]Products!B:E, 4, FALSE)</f>
        <v>22</v>
      </c>
      <c r="O5212" t="str">
        <f>TEXT(Table1[[#This Row],[Transaction Date]], "yyyy-mm")</f>
        <v>2024-02</v>
      </c>
      <c r="P5212" s="1">
        <f ca="1">YEAR(TODAY()) - YEAR(Table1[[#This Row],[Buyer Date of Birth]])</f>
        <v>44</v>
      </c>
      <c r="Q5212" s="2">
        <f>Table1[[#This Row],[Total Revenue]] - Table1[[#This Row],[Total Cost]]</f>
        <v>2754</v>
      </c>
    </row>
    <row r="5213" spans="1:17" x14ac:dyDescent="0.25">
      <c r="A5213" s="1">
        <v>45318</v>
      </c>
      <c r="B5213" t="s">
        <v>157</v>
      </c>
      <c r="C5213" t="s">
        <v>537</v>
      </c>
      <c r="D5213" t="s">
        <v>53</v>
      </c>
      <c r="E5213" s="1">
        <v>36274</v>
      </c>
      <c r="F5213" t="s">
        <v>21</v>
      </c>
      <c r="G5213">
        <v>321</v>
      </c>
      <c r="H5213" t="s">
        <v>54</v>
      </c>
      <c r="I5213" t="s">
        <v>36</v>
      </c>
      <c r="J5213" t="s">
        <v>24</v>
      </c>
      <c r="K5213" t="str">
        <f>VLOOKUP(H5213, [1]Products!B:E, 2, FALSE)</f>
        <v>Lemon Crisps</v>
      </c>
      <c r="L5213" s="2">
        <f>VLOOKUP(H5213, [1]Products!B:D, 3, FALSE)</f>
        <v>7</v>
      </c>
      <c r="M5213" s="2">
        <f>Table1[[#This Row],[Quantity Purchased]] * Table1[[#This Row],[Unit Price]]</f>
        <v>2889</v>
      </c>
      <c r="N5213" s="2">
        <f>VLOOKUP(H5213, [1]Products!B:E, 4, FALSE)</f>
        <v>9</v>
      </c>
      <c r="O5213" t="str">
        <f>TEXT(Table1[[#This Row],[Transaction Date]], "yyyy-mm")</f>
        <v>2024-01</v>
      </c>
      <c r="P5213" s="1">
        <f ca="1">YEAR(TODAY()) - YEAR(Table1[[#This Row],[Buyer Date of Birth]])</f>
        <v>26</v>
      </c>
      <c r="Q5213" s="2">
        <f>Table1[[#This Row],[Total Revenue]] - Table1[[#This Row],[Total Cost]]</f>
        <v>2882</v>
      </c>
    </row>
    <row r="5214" spans="1:17" x14ac:dyDescent="0.25">
      <c r="A5214" s="1">
        <v>45343</v>
      </c>
      <c r="B5214" t="s">
        <v>941</v>
      </c>
      <c r="C5214" t="s">
        <v>252</v>
      </c>
      <c r="D5214" t="s">
        <v>34</v>
      </c>
      <c r="E5214" s="1">
        <v>20240</v>
      </c>
      <c r="F5214" t="s">
        <v>40</v>
      </c>
      <c r="G5214">
        <v>62</v>
      </c>
      <c r="H5214" t="s">
        <v>41</v>
      </c>
      <c r="I5214" t="s">
        <v>23</v>
      </c>
      <c r="J5214" t="s">
        <v>24</v>
      </c>
      <c r="K5214" t="str">
        <f>VLOOKUP(H5214, [1]Products!B:E, 2, FALSE)</f>
        <v>Ginger Snaps</v>
      </c>
      <c r="L5214" s="2">
        <f>VLOOKUP(H5214, [1]Products!B:D, 3, FALSE)</f>
        <v>14</v>
      </c>
      <c r="M5214" s="2">
        <f>Table1[[#This Row],[Quantity Purchased]] * Table1[[#This Row],[Unit Price]]</f>
        <v>1736</v>
      </c>
      <c r="N5214" s="2">
        <f>VLOOKUP(H5214, [1]Products!B:E, 4, FALSE)</f>
        <v>28</v>
      </c>
      <c r="O5214" t="str">
        <f>TEXT(Table1[[#This Row],[Transaction Date]], "yyyy-mm")</f>
        <v>2024-02</v>
      </c>
      <c r="P5214" s="1">
        <f ca="1">YEAR(TODAY()) - YEAR(Table1[[#This Row],[Buyer Date of Birth]])</f>
        <v>70</v>
      </c>
      <c r="Q5214" s="2">
        <f>Table1[[#This Row],[Total Revenue]] - Table1[[#This Row],[Total Cost]]</f>
        <v>1722</v>
      </c>
    </row>
    <row r="5215" spans="1:17" x14ac:dyDescent="0.25">
      <c r="A5215" s="1">
        <v>45458</v>
      </c>
      <c r="B5215" t="s">
        <v>204</v>
      </c>
      <c r="C5215" t="s">
        <v>879</v>
      </c>
      <c r="D5215" t="s">
        <v>100</v>
      </c>
      <c r="E5215" s="1">
        <v>23805</v>
      </c>
      <c r="F5215" t="s">
        <v>28</v>
      </c>
      <c r="G5215">
        <v>260</v>
      </c>
      <c r="H5215" t="s">
        <v>41</v>
      </c>
      <c r="I5215" t="s">
        <v>46</v>
      </c>
      <c r="J5215" t="s">
        <v>31</v>
      </c>
      <c r="K5215" t="str">
        <f>VLOOKUP(H5215, [1]Products!B:E, 2, FALSE)</f>
        <v>Ginger Snaps</v>
      </c>
      <c r="L5215" s="2">
        <f>VLOOKUP(H5215, [1]Products!B:D, 3, FALSE)</f>
        <v>14</v>
      </c>
      <c r="M5215" s="2">
        <f>Table1[[#This Row],[Quantity Purchased]] * Table1[[#This Row],[Unit Price]]</f>
        <v>7280</v>
      </c>
      <c r="N5215" s="2">
        <f>VLOOKUP(H5215, [1]Products!B:E, 4, FALSE)</f>
        <v>28</v>
      </c>
      <c r="O5215" t="str">
        <f>TEXT(Table1[[#This Row],[Transaction Date]], "yyyy-mm")</f>
        <v>2024-06</v>
      </c>
      <c r="P5215" s="1">
        <f ca="1">YEAR(TODAY()) - YEAR(Table1[[#This Row],[Buyer Date of Birth]])</f>
        <v>60</v>
      </c>
      <c r="Q5215" s="2">
        <f>Table1[[#This Row],[Total Revenue]] - Table1[[#This Row],[Total Cost]]</f>
        <v>7266</v>
      </c>
    </row>
    <row r="5216" spans="1:17" x14ac:dyDescent="0.25">
      <c r="A5216" s="1">
        <v>45379</v>
      </c>
      <c r="B5216" t="s">
        <v>480</v>
      </c>
      <c r="C5216" t="s">
        <v>39</v>
      </c>
      <c r="D5216" t="s">
        <v>89</v>
      </c>
      <c r="E5216" s="1">
        <v>20107</v>
      </c>
      <c r="F5216" t="s">
        <v>21</v>
      </c>
      <c r="G5216">
        <v>459</v>
      </c>
      <c r="H5216" t="s">
        <v>72</v>
      </c>
      <c r="I5216" t="s">
        <v>50</v>
      </c>
      <c r="J5216" t="s">
        <v>24</v>
      </c>
      <c r="K5216" t="str">
        <f>VLOOKUP(H5216, [1]Products!B:E, 2, FALSE)</f>
        <v>Choco Delight</v>
      </c>
      <c r="L5216" s="2">
        <f>VLOOKUP(H5216, [1]Products!B:D, 3, FALSE)</f>
        <v>3</v>
      </c>
      <c r="M5216" s="2">
        <f>Table1[[#This Row],[Quantity Purchased]] * Table1[[#This Row],[Unit Price]]</f>
        <v>2295</v>
      </c>
      <c r="N5216" s="2">
        <f>VLOOKUP(H5216, [1]Products!B:E, 4, FALSE)</f>
        <v>5</v>
      </c>
      <c r="O5216" t="str">
        <f>TEXT(Table1[[#This Row],[Transaction Date]], "yyyy-mm")</f>
        <v>2024-03</v>
      </c>
      <c r="P5216" s="1">
        <f ca="1">YEAR(TODAY()) - YEAR(Table1[[#This Row],[Buyer Date of Birth]])</f>
        <v>70</v>
      </c>
      <c r="Q5216" s="2">
        <f>Table1[[#This Row],[Total Revenue]] - Table1[[#This Row],[Total Cost]]</f>
        <v>2292</v>
      </c>
    </row>
    <row r="5217" spans="1:17" x14ac:dyDescent="0.25">
      <c r="A5217" s="1">
        <v>45336</v>
      </c>
      <c r="B5217" t="s">
        <v>1455</v>
      </c>
      <c r="C5217" t="s">
        <v>478</v>
      </c>
      <c r="D5217" t="s">
        <v>84</v>
      </c>
      <c r="E5217" s="1">
        <v>34821</v>
      </c>
      <c r="F5217" t="s">
        <v>40</v>
      </c>
      <c r="G5217">
        <v>469</v>
      </c>
      <c r="H5217" t="s">
        <v>54</v>
      </c>
      <c r="I5217" t="s">
        <v>23</v>
      </c>
      <c r="J5217" t="s">
        <v>24</v>
      </c>
      <c r="K5217" t="str">
        <f>VLOOKUP(H5217, [1]Products!B:E, 2, FALSE)</f>
        <v>Lemon Crisps</v>
      </c>
      <c r="L5217" s="2">
        <f>VLOOKUP(H5217, [1]Products!B:D, 3, FALSE)</f>
        <v>7</v>
      </c>
      <c r="M5217" s="2">
        <f>Table1[[#This Row],[Quantity Purchased]] * Table1[[#This Row],[Unit Price]]</f>
        <v>4221</v>
      </c>
      <c r="N5217" s="2">
        <f>VLOOKUP(H5217, [1]Products!B:E, 4, FALSE)</f>
        <v>9</v>
      </c>
      <c r="O5217" t="str">
        <f>TEXT(Table1[[#This Row],[Transaction Date]], "yyyy-mm")</f>
        <v>2024-02</v>
      </c>
      <c r="P5217" s="1">
        <f ca="1">YEAR(TODAY()) - YEAR(Table1[[#This Row],[Buyer Date of Birth]])</f>
        <v>30</v>
      </c>
      <c r="Q5217" s="2">
        <f>Table1[[#This Row],[Total Revenue]] - Table1[[#This Row],[Total Cost]]</f>
        <v>4214</v>
      </c>
    </row>
    <row r="5218" spans="1:17" x14ac:dyDescent="0.25">
      <c r="A5218" s="1">
        <v>45381</v>
      </c>
      <c r="B5218" t="s">
        <v>283</v>
      </c>
      <c r="C5218" t="s">
        <v>342</v>
      </c>
      <c r="D5218" t="s">
        <v>53</v>
      </c>
      <c r="E5218" s="1">
        <v>16799</v>
      </c>
      <c r="F5218" t="s">
        <v>40</v>
      </c>
      <c r="G5218">
        <v>354</v>
      </c>
      <c r="H5218" t="s">
        <v>49</v>
      </c>
      <c r="I5218" t="s">
        <v>30</v>
      </c>
      <c r="J5218" t="s">
        <v>31</v>
      </c>
      <c r="K5218" t="str">
        <f>VLOOKUP(H5218, [1]Products!B:E, 2, FALSE)</f>
        <v>Butter Crunch</v>
      </c>
      <c r="L5218" s="2">
        <f>VLOOKUP(H5218, [1]Products!B:D, 3, FALSE)</f>
        <v>10</v>
      </c>
      <c r="M5218" s="2">
        <f>Table1[[#This Row],[Quantity Purchased]] * Table1[[#This Row],[Unit Price]]</f>
        <v>3894</v>
      </c>
      <c r="N5218" s="2">
        <f>VLOOKUP(H5218, [1]Products!B:E, 4, FALSE)</f>
        <v>11</v>
      </c>
      <c r="O5218" t="str">
        <f>TEXT(Table1[[#This Row],[Transaction Date]], "yyyy-mm")</f>
        <v>2024-03</v>
      </c>
      <c r="P5218" s="1">
        <f ca="1">YEAR(TODAY()) - YEAR(Table1[[#This Row],[Buyer Date of Birth]])</f>
        <v>80</v>
      </c>
      <c r="Q5218" s="2">
        <f>Table1[[#This Row],[Total Revenue]] - Table1[[#This Row],[Total Cost]]</f>
        <v>3884</v>
      </c>
    </row>
    <row r="5219" spans="1:17" x14ac:dyDescent="0.25">
      <c r="A5219" s="1">
        <v>45431</v>
      </c>
      <c r="B5219" t="s">
        <v>1333</v>
      </c>
      <c r="C5219" t="s">
        <v>307</v>
      </c>
      <c r="D5219" t="s">
        <v>78</v>
      </c>
      <c r="E5219" s="1">
        <v>27711</v>
      </c>
      <c r="F5219" t="s">
        <v>75</v>
      </c>
      <c r="G5219">
        <v>194</v>
      </c>
      <c r="H5219" t="s">
        <v>54</v>
      </c>
      <c r="I5219" t="s">
        <v>46</v>
      </c>
      <c r="J5219" t="s">
        <v>24</v>
      </c>
      <c r="K5219" t="str">
        <f>VLOOKUP(H5219, [1]Products!B:E, 2, FALSE)</f>
        <v>Lemon Crisps</v>
      </c>
      <c r="L5219" s="2">
        <f>VLOOKUP(H5219, [1]Products!B:D, 3, FALSE)</f>
        <v>7</v>
      </c>
      <c r="M5219" s="2">
        <f>Table1[[#This Row],[Quantity Purchased]] * Table1[[#This Row],[Unit Price]]</f>
        <v>1746</v>
      </c>
      <c r="N5219" s="2">
        <f>VLOOKUP(H5219, [1]Products!B:E, 4, FALSE)</f>
        <v>9</v>
      </c>
      <c r="O5219" t="str">
        <f>TEXT(Table1[[#This Row],[Transaction Date]], "yyyy-mm")</f>
        <v>2024-05</v>
      </c>
      <c r="P5219" s="1">
        <f ca="1">YEAR(TODAY()) - YEAR(Table1[[#This Row],[Buyer Date of Birth]])</f>
        <v>50</v>
      </c>
      <c r="Q5219" s="2">
        <f>Table1[[#This Row],[Total Revenue]] - Table1[[#This Row],[Total Cost]]</f>
        <v>1739</v>
      </c>
    </row>
    <row r="5220" spans="1:17" x14ac:dyDescent="0.25">
      <c r="A5220" s="1">
        <v>45439</v>
      </c>
      <c r="B5220" t="s">
        <v>431</v>
      </c>
      <c r="C5220" t="s">
        <v>1070</v>
      </c>
      <c r="D5220" t="s">
        <v>58</v>
      </c>
      <c r="E5220" s="1">
        <v>33695</v>
      </c>
      <c r="F5220" t="s">
        <v>75</v>
      </c>
      <c r="G5220">
        <v>326</v>
      </c>
      <c r="H5220" t="s">
        <v>66</v>
      </c>
      <c r="I5220" t="s">
        <v>50</v>
      </c>
      <c r="J5220" t="s">
        <v>24</v>
      </c>
      <c r="K5220" t="str">
        <f>VLOOKUP(H5220, [1]Products!B:E, 2, FALSE)</f>
        <v>Oatmeal Cookies</v>
      </c>
      <c r="L5220" s="2">
        <f>VLOOKUP(H5220, [1]Products!B:D, 3, FALSE)</f>
        <v>19</v>
      </c>
      <c r="M5220" s="2">
        <f>Table1[[#This Row],[Quantity Purchased]] * Table1[[#This Row],[Unit Price]]</f>
        <v>7498</v>
      </c>
      <c r="N5220" s="2">
        <f>VLOOKUP(H5220, [1]Products!B:E, 4, FALSE)</f>
        <v>23</v>
      </c>
      <c r="O5220" t="str">
        <f>TEXT(Table1[[#This Row],[Transaction Date]], "yyyy-mm")</f>
        <v>2024-05</v>
      </c>
      <c r="P5220" s="1">
        <f ca="1">YEAR(TODAY()) - YEAR(Table1[[#This Row],[Buyer Date of Birth]])</f>
        <v>33</v>
      </c>
      <c r="Q5220" s="2">
        <f>Table1[[#This Row],[Total Revenue]] - Table1[[#This Row],[Total Cost]]</f>
        <v>7479</v>
      </c>
    </row>
    <row r="5221" spans="1:17" x14ac:dyDescent="0.25">
      <c r="A5221" s="1">
        <v>45301</v>
      </c>
      <c r="B5221" t="s">
        <v>43</v>
      </c>
      <c r="C5221" t="s">
        <v>758</v>
      </c>
      <c r="D5221" t="s">
        <v>62</v>
      </c>
      <c r="E5221" s="1">
        <v>24726</v>
      </c>
      <c r="F5221" t="s">
        <v>75</v>
      </c>
      <c r="G5221">
        <v>461</v>
      </c>
      <c r="H5221" t="s">
        <v>41</v>
      </c>
      <c r="I5221" t="s">
        <v>23</v>
      </c>
      <c r="J5221" t="s">
        <v>31</v>
      </c>
      <c r="K5221" t="str">
        <f>VLOOKUP(H5221, [1]Products!B:E, 2, FALSE)</f>
        <v>Ginger Snaps</v>
      </c>
      <c r="L5221" s="2">
        <f>VLOOKUP(H5221, [1]Products!B:D, 3, FALSE)</f>
        <v>14</v>
      </c>
      <c r="M5221" s="2">
        <f>Table1[[#This Row],[Quantity Purchased]] * Table1[[#This Row],[Unit Price]]</f>
        <v>12908</v>
      </c>
      <c r="N5221" s="2">
        <f>VLOOKUP(H5221, [1]Products!B:E, 4, FALSE)</f>
        <v>28</v>
      </c>
      <c r="O5221" t="str">
        <f>TEXT(Table1[[#This Row],[Transaction Date]], "yyyy-mm")</f>
        <v>2024-01</v>
      </c>
      <c r="P5221" s="1">
        <f ca="1">YEAR(TODAY()) - YEAR(Table1[[#This Row],[Buyer Date of Birth]])</f>
        <v>58</v>
      </c>
      <c r="Q5221" s="2">
        <f>Table1[[#This Row],[Total Revenue]] - Table1[[#This Row],[Total Cost]]</f>
        <v>12894</v>
      </c>
    </row>
    <row r="5222" spans="1:17" x14ac:dyDescent="0.25">
      <c r="A5222" s="1">
        <v>45303</v>
      </c>
      <c r="B5222" t="s">
        <v>739</v>
      </c>
      <c r="C5222" t="s">
        <v>1154</v>
      </c>
      <c r="D5222" t="s">
        <v>84</v>
      </c>
      <c r="E5222" s="1">
        <v>18244</v>
      </c>
      <c r="F5222" t="s">
        <v>75</v>
      </c>
      <c r="G5222">
        <v>102</v>
      </c>
      <c r="H5222" t="s">
        <v>49</v>
      </c>
      <c r="I5222" t="s">
        <v>30</v>
      </c>
      <c r="J5222" t="s">
        <v>24</v>
      </c>
      <c r="K5222" t="str">
        <f>VLOOKUP(H5222, [1]Products!B:E, 2, FALSE)</f>
        <v>Butter Crunch</v>
      </c>
      <c r="L5222" s="2">
        <f>VLOOKUP(H5222, [1]Products!B:D, 3, FALSE)</f>
        <v>10</v>
      </c>
      <c r="M5222" s="2">
        <f>Table1[[#This Row],[Quantity Purchased]] * Table1[[#This Row],[Unit Price]]</f>
        <v>1122</v>
      </c>
      <c r="N5222" s="2">
        <f>VLOOKUP(H5222, [1]Products!B:E, 4, FALSE)</f>
        <v>11</v>
      </c>
      <c r="O5222" t="str">
        <f>TEXT(Table1[[#This Row],[Transaction Date]], "yyyy-mm")</f>
        <v>2024-01</v>
      </c>
      <c r="P5222" s="1">
        <f ca="1">YEAR(TODAY()) - YEAR(Table1[[#This Row],[Buyer Date of Birth]])</f>
        <v>76</v>
      </c>
      <c r="Q5222" s="2">
        <f>Table1[[#This Row],[Total Revenue]] - Table1[[#This Row],[Total Cost]]</f>
        <v>1112</v>
      </c>
    </row>
    <row r="5223" spans="1:17" x14ac:dyDescent="0.25">
      <c r="A5223" s="1">
        <v>45295</v>
      </c>
      <c r="B5223" t="s">
        <v>334</v>
      </c>
      <c r="C5223" t="s">
        <v>1261</v>
      </c>
      <c r="D5223" t="s">
        <v>89</v>
      </c>
      <c r="E5223" s="1">
        <v>26207</v>
      </c>
      <c r="F5223" t="s">
        <v>40</v>
      </c>
      <c r="G5223">
        <v>362</v>
      </c>
      <c r="H5223" t="s">
        <v>49</v>
      </c>
      <c r="I5223" t="s">
        <v>30</v>
      </c>
      <c r="J5223" t="s">
        <v>24</v>
      </c>
      <c r="K5223" t="str">
        <f>VLOOKUP(H5223, [1]Products!B:E, 2, FALSE)</f>
        <v>Butter Crunch</v>
      </c>
      <c r="L5223" s="2">
        <f>VLOOKUP(H5223, [1]Products!B:D, 3, FALSE)</f>
        <v>10</v>
      </c>
      <c r="M5223" s="2">
        <f>Table1[[#This Row],[Quantity Purchased]] * Table1[[#This Row],[Unit Price]]</f>
        <v>3982</v>
      </c>
      <c r="N5223" s="2">
        <f>VLOOKUP(H5223, [1]Products!B:E, 4, FALSE)</f>
        <v>11</v>
      </c>
      <c r="O5223" t="str">
        <f>TEXT(Table1[[#This Row],[Transaction Date]], "yyyy-mm")</f>
        <v>2024-01</v>
      </c>
      <c r="P5223" s="1">
        <f ca="1">YEAR(TODAY()) - YEAR(Table1[[#This Row],[Buyer Date of Birth]])</f>
        <v>54</v>
      </c>
      <c r="Q5223" s="2">
        <f>Table1[[#This Row],[Total Revenue]] - Table1[[#This Row],[Total Cost]]</f>
        <v>3972</v>
      </c>
    </row>
    <row r="5224" spans="1:17" x14ac:dyDescent="0.25">
      <c r="A5224" s="1">
        <v>45489</v>
      </c>
      <c r="B5224" t="s">
        <v>105</v>
      </c>
      <c r="C5224" t="s">
        <v>308</v>
      </c>
      <c r="D5224" t="s">
        <v>89</v>
      </c>
      <c r="E5224" s="1">
        <v>29060</v>
      </c>
      <c r="F5224" t="s">
        <v>75</v>
      </c>
      <c r="G5224">
        <v>146</v>
      </c>
      <c r="H5224" t="s">
        <v>63</v>
      </c>
      <c r="I5224" t="s">
        <v>36</v>
      </c>
      <c r="J5224" t="s">
        <v>24</v>
      </c>
      <c r="K5224" t="str">
        <f>VLOOKUP(H5224, [1]Products!B:E, 2, FALSE)</f>
        <v>Vanilla Wafers</v>
      </c>
      <c r="L5224" s="2">
        <f>VLOOKUP(H5224, [1]Products!B:D, 3, FALSE)</f>
        <v>18</v>
      </c>
      <c r="M5224" s="2">
        <f>Table1[[#This Row],[Quantity Purchased]] * Table1[[#This Row],[Unit Price]]</f>
        <v>5256</v>
      </c>
      <c r="N5224" s="2">
        <f>VLOOKUP(H5224, [1]Products!B:E, 4, FALSE)</f>
        <v>36</v>
      </c>
      <c r="O5224" t="str">
        <f>TEXT(Table1[[#This Row],[Transaction Date]], "yyyy-mm")</f>
        <v>2024-07</v>
      </c>
      <c r="P5224" s="1">
        <f ca="1">YEAR(TODAY()) - YEAR(Table1[[#This Row],[Buyer Date of Birth]])</f>
        <v>46</v>
      </c>
      <c r="Q5224" s="2">
        <f>Table1[[#This Row],[Total Revenue]] - Table1[[#This Row],[Total Cost]]</f>
        <v>5238</v>
      </c>
    </row>
    <row r="5225" spans="1:17" x14ac:dyDescent="0.25">
      <c r="A5225" s="1">
        <v>45377</v>
      </c>
      <c r="B5225" t="s">
        <v>473</v>
      </c>
      <c r="C5225" t="s">
        <v>908</v>
      </c>
      <c r="D5225" t="s">
        <v>78</v>
      </c>
      <c r="E5225" s="1">
        <v>18354</v>
      </c>
      <c r="F5225" t="s">
        <v>75</v>
      </c>
      <c r="G5225">
        <v>282</v>
      </c>
      <c r="H5225" t="s">
        <v>72</v>
      </c>
      <c r="I5225" t="s">
        <v>23</v>
      </c>
      <c r="J5225" t="s">
        <v>24</v>
      </c>
      <c r="K5225" t="str">
        <f>VLOOKUP(H5225, [1]Products!B:E, 2, FALSE)</f>
        <v>Choco Delight</v>
      </c>
      <c r="L5225" s="2">
        <f>VLOOKUP(H5225, [1]Products!B:D, 3, FALSE)</f>
        <v>3</v>
      </c>
      <c r="M5225" s="2">
        <f>Table1[[#This Row],[Quantity Purchased]] * Table1[[#This Row],[Unit Price]]</f>
        <v>1410</v>
      </c>
      <c r="N5225" s="2">
        <f>VLOOKUP(H5225, [1]Products!B:E, 4, FALSE)</f>
        <v>5</v>
      </c>
      <c r="O5225" t="str">
        <f>TEXT(Table1[[#This Row],[Transaction Date]], "yyyy-mm")</f>
        <v>2024-03</v>
      </c>
      <c r="P5225" s="1">
        <f ca="1">YEAR(TODAY()) - YEAR(Table1[[#This Row],[Buyer Date of Birth]])</f>
        <v>75</v>
      </c>
      <c r="Q5225" s="2">
        <f>Table1[[#This Row],[Total Revenue]] - Table1[[#This Row],[Total Cost]]</f>
        <v>1407</v>
      </c>
    </row>
    <row r="5226" spans="1:17" x14ac:dyDescent="0.25">
      <c r="A5226" s="1">
        <v>45360</v>
      </c>
      <c r="B5226" t="s">
        <v>204</v>
      </c>
      <c r="C5226" t="s">
        <v>886</v>
      </c>
      <c r="D5226" t="s">
        <v>34</v>
      </c>
      <c r="E5226" s="1">
        <v>30372</v>
      </c>
      <c r="F5226" t="s">
        <v>21</v>
      </c>
      <c r="G5226">
        <v>398</v>
      </c>
      <c r="H5226" t="s">
        <v>29</v>
      </c>
      <c r="I5226" t="s">
        <v>46</v>
      </c>
      <c r="J5226" t="s">
        <v>31</v>
      </c>
      <c r="K5226" t="str">
        <f>VLOOKUP(H5226, [1]Products!B:E, 2, FALSE)</f>
        <v>Shortbread</v>
      </c>
      <c r="L5226" s="2">
        <f>VLOOKUP(H5226, [1]Products!B:D, 3, FALSE)</f>
        <v>10</v>
      </c>
      <c r="M5226" s="2">
        <f>Table1[[#This Row],[Quantity Purchased]] * Table1[[#This Row],[Unit Price]]</f>
        <v>17910</v>
      </c>
      <c r="N5226" s="2">
        <f>VLOOKUP(H5226, [1]Products!B:E, 4, FALSE)</f>
        <v>45</v>
      </c>
      <c r="O5226" t="str">
        <f>TEXT(Table1[[#This Row],[Transaction Date]], "yyyy-mm")</f>
        <v>2024-03</v>
      </c>
      <c r="P5226" s="1">
        <f ca="1">YEAR(TODAY()) - YEAR(Table1[[#This Row],[Buyer Date of Birth]])</f>
        <v>42</v>
      </c>
      <c r="Q5226" s="2">
        <f>Table1[[#This Row],[Total Revenue]] - Table1[[#This Row],[Total Cost]]</f>
        <v>17900</v>
      </c>
    </row>
    <row r="5227" spans="1:17" x14ac:dyDescent="0.25">
      <c r="A5227" s="1">
        <v>45297</v>
      </c>
      <c r="B5227" t="s">
        <v>882</v>
      </c>
      <c r="C5227" t="s">
        <v>1232</v>
      </c>
      <c r="D5227" t="s">
        <v>34</v>
      </c>
      <c r="E5227" s="1">
        <v>18044</v>
      </c>
      <c r="F5227" t="s">
        <v>40</v>
      </c>
      <c r="G5227">
        <v>44</v>
      </c>
      <c r="H5227" t="s">
        <v>29</v>
      </c>
      <c r="I5227" t="s">
        <v>50</v>
      </c>
      <c r="J5227" t="s">
        <v>24</v>
      </c>
      <c r="K5227" t="str">
        <f>VLOOKUP(H5227, [1]Products!B:E, 2, FALSE)</f>
        <v>Shortbread</v>
      </c>
      <c r="L5227" s="2">
        <f>VLOOKUP(H5227, [1]Products!B:D, 3, FALSE)</f>
        <v>10</v>
      </c>
      <c r="M5227" s="2">
        <f>Table1[[#This Row],[Quantity Purchased]] * Table1[[#This Row],[Unit Price]]</f>
        <v>1980</v>
      </c>
      <c r="N5227" s="2">
        <f>VLOOKUP(H5227, [1]Products!B:E, 4, FALSE)</f>
        <v>45</v>
      </c>
      <c r="O5227" t="str">
        <f>TEXT(Table1[[#This Row],[Transaction Date]], "yyyy-mm")</f>
        <v>2024-01</v>
      </c>
      <c r="P5227" s="1">
        <f ca="1">YEAR(TODAY()) - YEAR(Table1[[#This Row],[Buyer Date of Birth]])</f>
        <v>76</v>
      </c>
      <c r="Q5227" s="2">
        <f>Table1[[#This Row],[Total Revenue]] - Table1[[#This Row],[Total Cost]]</f>
        <v>1970</v>
      </c>
    </row>
    <row r="5228" spans="1:17" x14ac:dyDescent="0.25">
      <c r="A5228" s="1">
        <v>45336</v>
      </c>
      <c r="B5228" t="s">
        <v>688</v>
      </c>
      <c r="C5228" t="s">
        <v>33</v>
      </c>
      <c r="D5228" t="s">
        <v>89</v>
      </c>
      <c r="E5228" s="1">
        <v>35805</v>
      </c>
      <c r="F5228" t="s">
        <v>28</v>
      </c>
      <c r="G5228">
        <v>308</v>
      </c>
      <c r="H5228" t="s">
        <v>63</v>
      </c>
      <c r="I5228" t="s">
        <v>23</v>
      </c>
      <c r="J5228" t="s">
        <v>24</v>
      </c>
      <c r="K5228" t="str">
        <f>VLOOKUP(H5228, [1]Products!B:E, 2, FALSE)</f>
        <v>Vanilla Wafers</v>
      </c>
      <c r="L5228" s="2">
        <f>VLOOKUP(H5228, [1]Products!B:D, 3, FALSE)</f>
        <v>18</v>
      </c>
      <c r="M5228" s="2">
        <f>Table1[[#This Row],[Quantity Purchased]] * Table1[[#This Row],[Unit Price]]</f>
        <v>11088</v>
      </c>
      <c r="N5228" s="2">
        <f>VLOOKUP(H5228, [1]Products!B:E, 4, FALSE)</f>
        <v>36</v>
      </c>
      <c r="O5228" t="str">
        <f>TEXT(Table1[[#This Row],[Transaction Date]], "yyyy-mm")</f>
        <v>2024-02</v>
      </c>
      <c r="P5228" s="1">
        <f ca="1">YEAR(TODAY()) - YEAR(Table1[[#This Row],[Buyer Date of Birth]])</f>
        <v>27</v>
      </c>
      <c r="Q5228" s="2">
        <f>Table1[[#This Row],[Total Revenue]] - Table1[[#This Row],[Total Cost]]</f>
        <v>11070</v>
      </c>
    </row>
    <row r="5229" spans="1:17" x14ac:dyDescent="0.25">
      <c r="A5229" s="1">
        <v>45385</v>
      </c>
      <c r="B5229" t="s">
        <v>67</v>
      </c>
      <c r="C5229" t="s">
        <v>1159</v>
      </c>
      <c r="D5229" t="s">
        <v>100</v>
      </c>
      <c r="E5229" s="1">
        <v>31075</v>
      </c>
      <c r="F5229" t="s">
        <v>28</v>
      </c>
      <c r="G5229">
        <v>252</v>
      </c>
      <c r="H5229" t="s">
        <v>41</v>
      </c>
      <c r="I5229" t="s">
        <v>30</v>
      </c>
      <c r="J5229" t="s">
        <v>24</v>
      </c>
      <c r="K5229" t="str">
        <f>VLOOKUP(H5229, [1]Products!B:E, 2, FALSE)</f>
        <v>Ginger Snaps</v>
      </c>
      <c r="L5229" s="2">
        <f>VLOOKUP(H5229, [1]Products!B:D, 3, FALSE)</f>
        <v>14</v>
      </c>
      <c r="M5229" s="2">
        <f>Table1[[#This Row],[Quantity Purchased]] * Table1[[#This Row],[Unit Price]]</f>
        <v>7056</v>
      </c>
      <c r="N5229" s="2">
        <f>VLOOKUP(H5229, [1]Products!B:E, 4, FALSE)</f>
        <v>28</v>
      </c>
      <c r="O5229" t="str">
        <f>TEXT(Table1[[#This Row],[Transaction Date]], "yyyy-mm")</f>
        <v>2024-04</v>
      </c>
      <c r="P5229" s="1">
        <f ca="1">YEAR(TODAY()) - YEAR(Table1[[#This Row],[Buyer Date of Birth]])</f>
        <v>40</v>
      </c>
      <c r="Q5229" s="2">
        <f>Table1[[#This Row],[Total Revenue]] - Table1[[#This Row],[Total Cost]]</f>
        <v>7042</v>
      </c>
    </row>
    <row r="5230" spans="1:17" x14ac:dyDescent="0.25">
      <c r="A5230" s="1">
        <v>45489</v>
      </c>
      <c r="B5230" t="s">
        <v>389</v>
      </c>
      <c r="C5230" t="s">
        <v>99</v>
      </c>
      <c r="D5230" t="s">
        <v>45</v>
      </c>
      <c r="E5230" s="1">
        <v>29053</v>
      </c>
      <c r="F5230" t="s">
        <v>28</v>
      </c>
      <c r="G5230">
        <v>112</v>
      </c>
      <c r="H5230" t="s">
        <v>72</v>
      </c>
      <c r="I5230" t="s">
        <v>46</v>
      </c>
      <c r="J5230" t="s">
        <v>24</v>
      </c>
      <c r="K5230" t="str">
        <f>VLOOKUP(H5230, [1]Products!B:E, 2, FALSE)</f>
        <v>Choco Delight</v>
      </c>
      <c r="L5230" s="2">
        <f>VLOOKUP(H5230, [1]Products!B:D, 3, FALSE)</f>
        <v>3</v>
      </c>
      <c r="M5230" s="2">
        <f>Table1[[#This Row],[Quantity Purchased]] * Table1[[#This Row],[Unit Price]]</f>
        <v>560</v>
      </c>
      <c r="N5230" s="2">
        <f>VLOOKUP(H5230, [1]Products!B:E, 4, FALSE)</f>
        <v>5</v>
      </c>
      <c r="O5230" t="str">
        <f>TEXT(Table1[[#This Row],[Transaction Date]], "yyyy-mm")</f>
        <v>2024-07</v>
      </c>
      <c r="P5230" s="1">
        <f ca="1">YEAR(TODAY()) - YEAR(Table1[[#This Row],[Buyer Date of Birth]])</f>
        <v>46</v>
      </c>
      <c r="Q5230" s="2">
        <f>Table1[[#This Row],[Total Revenue]] - Table1[[#This Row],[Total Cost]]</f>
        <v>557</v>
      </c>
    </row>
    <row r="5231" spans="1:17" x14ac:dyDescent="0.25">
      <c r="A5231" s="1">
        <v>45475</v>
      </c>
      <c r="B5231" t="s">
        <v>411</v>
      </c>
      <c r="C5231" t="s">
        <v>39</v>
      </c>
      <c r="D5231" t="s">
        <v>62</v>
      </c>
      <c r="E5231" s="1">
        <v>25674</v>
      </c>
      <c r="F5231" t="s">
        <v>28</v>
      </c>
      <c r="G5231">
        <v>111</v>
      </c>
      <c r="H5231" t="s">
        <v>63</v>
      </c>
      <c r="I5231" t="s">
        <v>50</v>
      </c>
      <c r="J5231" t="s">
        <v>24</v>
      </c>
      <c r="K5231" t="str">
        <f>VLOOKUP(H5231, [1]Products!B:E, 2, FALSE)</f>
        <v>Vanilla Wafers</v>
      </c>
      <c r="L5231" s="2">
        <f>VLOOKUP(H5231, [1]Products!B:D, 3, FALSE)</f>
        <v>18</v>
      </c>
      <c r="M5231" s="2">
        <f>Table1[[#This Row],[Quantity Purchased]] * Table1[[#This Row],[Unit Price]]</f>
        <v>3996</v>
      </c>
      <c r="N5231" s="2">
        <f>VLOOKUP(H5231, [1]Products!B:E, 4, FALSE)</f>
        <v>36</v>
      </c>
      <c r="O5231" t="str">
        <f>TEXT(Table1[[#This Row],[Transaction Date]], "yyyy-mm")</f>
        <v>2024-07</v>
      </c>
      <c r="P5231" s="1">
        <f ca="1">YEAR(TODAY()) - YEAR(Table1[[#This Row],[Buyer Date of Birth]])</f>
        <v>55</v>
      </c>
      <c r="Q5231" s="2">
        <f>Table1[[#This Row],[Total Revenue]] - Table1[[#This Row],[Total Cost]]</f>
        <v>3978</v>
      </c>
    </row>
    <row r="5232" spans="1:17" x14ac:dyDescent="0.25">
      <c r="A5232" s="1">
        <v>45416</v>
      </c>
      <c r="B5232" t="s">
        <v>379</v>
      </c>
      <c r="C5232" t="s">
        <v>114</v>
      </c>
      <c r="D5232" t="s">
        <v>45</v>
      </c>
      <c r="E5232" s="1">
        <v>30440</v>
      </c>
      <c r="F5232" t="s">
        <v>75</v>
      </c>
      <c r="G5232">
        <v>244</v>
      </c>
      <c r="H5232" t="s">
        <v>49</v>
      </c>
      <c r="I5232" t="s">
        <v>23</v>
      </c>
      <c r="J5232" t="s">
        <v>24</v>
      </c>
      <c r="K5232" t="str">
        <f>VLOOKUP(H5232, [1]Products!B:E, 2, FALSE)</f>
        <v>Butter Crunch</v>
      </c>
      <c r="L5232" s="2">
        <f>VLOOKUP(H5232, [1]Products!B:D, 3, FALSE)</f>
        <v>10</v>
      </c>
      <c r="M5232" s="2">
        <f>Table1[[#This Row],[Quantity Purchased]] * Table1[[#This Row],[Unit Price]]</f>
        <v>2684</v>
      </c>
      <c r="N5232" s="2">
        <f>VLOOKUP(H5232, [1]Products!B:E, 4, FALSE)</f>
        <v>11</v>
      </c>
      <c r="O5232" t="str">
        <f>TEXT(Table1[[#This Row],[Transaction Date]], "yyyy-mm")</f>
        <v>2024-05</v>
      </c>
      <c r="P5232" s="1">
        <f ca="1">YEAR(TODAY()) - YEAR(Table1[[#This Row],[Buyer Date of Birth]])</f>
        <v>42</v>
      </c>
      <c r="Q5232" s="2">
        <f>Table1[[#This Row],[Total Revenue]] - Table1[[#This Row],[Total Cost]]</f>
        <v>2674</v>
      </c>
    </row>
    <row r="5233" spans="1:17" x14ac:dyDescent="0.25">
      <c r="A5233" s="1">
        <v>45434</v>
      </c>
      <c r="B5233" t="s">
        <v>60</v>
      </c>
      <c r="C5233" t="s">
        <v>126</v>
      </c>
      <c r="D5233" t="s">
        <v>20</v>
      </c>
      <c r="E5233" s="1">
        <v>23842</v>
      </c>
      <c r="F5233" t="s">
        <v>40</v>
      </c>
      <c r="G5233">
        <v>453</v>
      </c>
      <c r="H5233" t="s">
        <v>63</v>
      </c>
      <c r="I5233" t="s">
        <v>30</v>
      </c>
      <c r="J5233" t="s">
        <v>24</v>
      </c>
      <c r="K5233" t="str">
        <f>VLOOKUP(H5233, [1]Products!B:E, 2, FALSE)</f>
        <v>Vanilla Wafers</v>
      </c>
      <c r="L5233" s="2">
        <f>VLOOKUP(H5233, [1]Products!B:D, 3, FALSE)</f>
        <v>18</v>
      </c>
      <c r="M5233" s="2">
        <f>Table1[[#This Row],[Quantity Purchased]] * Table1[[#This Row],[Unit Price]]</f>
        <v>16308</v>
      </c>
      <c r="N5233" s="2">
        <f>VLOOKUP(H5233, [1]Products!B:E, 4, FALSE)</f>
        <v>36</v>
      </c>
      <c r="O5233" t="str">
        <f>TEXT(Table1[[#This Row],[Transaction Date]], "yyyy-mm")</f>
        <v>2024-05</v>
      </c>
      <c r="P5233" s="1">
        <f ca="1">YEAR(TODAY()) - YEAR(Table1[[#This Row],[Buyer Date of Birth]])</f>
        <v>60</v>
      </c>
      <c r="Q5233" s="2">
        <f>Table1[[#This Row],[Total Revenue]] - Table1[[#This Row],[Total Cost]]</f>
        <v>16290</v>
      </c>
    </row>
    <row r="5234" spans="1:17" x14ac:dyDescent="0.25">
      <c r="A5234" s="1">
        <v>45293</v>
      </c>
      <c r="B5234" t="s">
        <v>336</v>
      </c>
      <c r="C5234" t="s">
        <v>833</v>
      </c>
      <c r="D5234" t="s">
        <v>62</v>
      </c>
      <c r="E5234" s="1">
        <v>29519</v>
      </c>
      <c r="F5234" t="s">
        <v>21</v>
      </c>
      <c r="G5234">
        <v>466</v>
      </c>
      <c r="H5234" t="s">
        <v>71</v>
      </c>
      <c r="I5234" t="s">
        <v>30</v>
      </c>
      <c r="J5234" t="s">
        <v>24</v>
      </c>
      <c r="K5234" t="str">
        <f>VLOOKUP(H5234, [1]Products!B:E, 2, FALSE)</f>
        <v>Peanut Butter Bites</v>
      </c>
      <c r="L5234" s="2">
        <f>VLOOKUP(H5234, [1]Products!B:D, 3, FALSE)</f>
        <v>5</v>
      </c>
      <c r="M5234" s="2">
        <f>Table1[[#This Row],[Quantity Purchased]] * Table1[[#This Row],[Unit Price]]</f>
        <v>3262</v>
      </c>
      <c r="N5234" s="2">
        <f>VLOOKUP(H5234, [1]Products!B:E, 4, FALSE)</f>
        <v>7</v>
      </c>
      <c r="O5234" t="str">
        <f>TEXT(Table1[[#This Row],[Transaction Date]], "yyyy-mm")</f>
        <v>2024-01</v>
      </c>
      <c r="P5234" s="1">
        <f ca="1">YEAR(TODAY()) - YEAR(Table1[[#This Row],[Buyer Date of Birth]])</f>
        <v>45</v>
      </c>
      <c r="Q5234" s="2">
        <f>Table1[[#This Row],[Total Revenue]] - Table1[[#This Row],[Total Cost]]</f>
        <v>3257</v>
      </c>
    </row>
    <row r="5235" spans="1:17" x14ac:dyDescent="0.25">
      <c r="A5235" s="1">
        <v>45338</v>
      </c>
      <c r="B5235" t="s">
        <v>60</v>
      </c>
      <c r="C5235" t="s">
        <v>163</v>
      </c>
      <c r="D5235" t="s">
        <v>58</v>
      </c>
      <c r="E5235" s="1">
        <v>20862</v>
      </c>
      <c r="F5235" t="s">
        <v>40</v>
      </c>
      <c r="G5235">
        <v>470</v>
      </c>
      <c r="H5235" t="s">
        <v>35</v>
      </c>
      <c r="I5235" t="s">
        <v>36</v>
      </c>
      <c r="J5235" t="s">
        <v>24</v>
      </c>
      <c r="K5235" t="str">
        <f>VLOOKUP(H5235, [1]Products!B:E, 2, FALSE)</f>
        <v>Caramel Biscuits</v>
      </c>
      <c r="L5235" s="2">
        <f>VLOOKUP(H5235, [1]Products!B:D, 3, FALSE)</f>
        <v>18</v>
      </c>
      <c r="M5235" s="2">
        <f>Table1[[#This Row],[Quantity Purchased]] * Table1[[#This Row],[Unit Price]]</f>
        <v>10340</v>
      </c>
      <c r="N5235" s="2">
        <f>VLOOKUP(H5235, [1]Products!B:E, 4, FALSE)</f>
        <v>22</v>
      </c>
      <c r="O5235" t="str">
        <f>TEXT(Table1[[#This Row],[Transaction Date]], "yyyy-mm")</f>
        <v>2024-02</v>
      </c>
      <c r="P5235" s="1">
        <f ca="1">YEAR(TODAY()) - YEAR(Table1[[#This Row],[Buyer Date of Birth]])</f>
        <v>68</v>
      </c>
      <c r="Q5235" s="2">
        <f>Table1[[#This Row],[Total Revenue]] - Table1[[#This Row],[Total Cost]]</f>
        <v>10322</v>
      </c>
    </row>
    <row r="5236" spans="1:17" x14ac:dyDescent="0.25">
      <c r="A5236" s="1">
        <v>45313</v>
      </c>
      <c r="B5236" t="s">
        <v>523</v>
      </c>
      <c r="C5236" t="s">
        <v>875</v>
      </c>
      <c r="D5236" t="s">
        <v>53</v>
      </c>
      <c r="E5236" s="1">
        <v>36911</v>
      </c>
      <c r="F5236" t="s">
        <v>28</v>
      </c>
      <c r="G5236">
        <v>103</v>
      </c>
      <c r="H5236" t="s">
        <v>71</v>
      </c>
      <c r="I5236" t="s">
        <v>23</v>
      </c>
      <c r="J5236" t="s">
        <v>24</v>
      </c>
      <c r="K5236" t="str">
        <f>VLOOKUP(H5236, [1]Products!B:E, 2, FALSE)</f>
        <v>Peanut Butter Bites</v>
      </c>
      <c r="L5236" s="2">
        <f>VLOOKUP(H5236, [1]Products!B:D, 3, FALSE)</f>
        <v>5</v>
      </c>
      <c r="M5236" s="2">
        <f>Table1[[#This Row],[Quantity Purchased]] * Table1[[#This Row],[Unit Price]]</f>
        <v>721</v>
      </c>
      <c r="N5236" s="2">
        <f>VLOOKUP(H5236, [1]Products!B:E, 4, FALSE)</f>
        <v>7</v>
      </c>
      <c r="O5236" t="str">
        <f>TEXT(Table1[[#This Row],[Transaction Date]], "yyyy-mm")</f>
        <v>2024-01</v>
      </c>
      <c r="P5236" s="1">
        <f ca="1">YEAR(TODAY()) - YEAR(Table1[[#This Row],[Buyer Date of Birth]])</f>
        <v>24</v>
      </c>
      <c r="Q5236" s="2">
        <f>Table1[[#This Row],[Total Revenue]] - Table1[[#This Row],[Total Cost]]</f>
        <v>716</v>
      </c>
    </row>
    <row r="5237" spans="1:17" x14ac:dyDescent="0.25">
      <c r="A5237" s="1">
        <v>45307</v>
      </c>
      <c r="B5237" t="s">
        <v>173</v>
      </c>
      <c r="C5237" t="s">
        <v>690</v>
      </c>
      <c r="D5237" t="s">
        <v>84</v>
      </c>
      <c r="E5237" s="1">
        <v>31544</v>
      </c>
      <c r="F5237" t="s">
        <v>40</v>
      </c>
      <c r="G5237">
        <v>474</v>
      </c>
      <c r="H5237" t="s">
        <v>54</v>
      </c>
      <c r="I5237" t="s">
        <v>46</v>
      </c>
      <c r="J5237" t="s">
        <v>24</v>
      </c>
      <c r="K5237" t="str">
        <f>VLOOKUP(H5237, [1]Products!B:E, 2, FALSE)</f>
        <v>Lemon Crisps</v>
      </c>
      <c r="L5237" s="2">
        <f>VLOOKUP(H5237, [1]Products!B:D, 3, FALSE)</f>
        <v>7</v>
      </c>
      <c r="M5237" s="2">
        <f>Table1[[#This Row],[Quantity Purchased]] * Table1[[#This Row],[Unit Price]]</f>
        <v>4266</v>
      </c>
      <c r="N5237" s="2">
        <f>VLOOKUP(H5237, [1]Products!B:E, 4, FALSE)</f>
        <v>9</v>
      </c>
      <c r="O5237" t="str">
        <f>TEXT(Table1[[#This Row],[Transaction Date]], "yyyy-mm")</f>
        <v>2024-01</v>
      </c>
      <c r="P5237" s="1">
        <f ca="1">YEAR(TODAY()) - YEAR(Table1[[#This Row],[Buyer Date of Birth]])</f>
        <v>39</v>
      </c>
      <c r="Q5237" s="2">
        <f>Table1[[#This Row],[Total Revenue]] - Table1[[#This Row],[Total Cost]]</f>
        <v>4259</v>
      </c>
    </row>
    <row r="5238" spans="1:17" x14ac:dyDescent="0.25">
      <c r="A5238" s="1">
        <v>45395</v>
      </c>
      <c r="B5238" t="s">
        <v>400</v>
      </c>
      <c r="C5238" t="s">
        <v>187</v>
      </c>
      <c r="D5238" t="s">
        <v>34</v>
      </c>
      <c r="E5238" s="1">
        <v>19774</v>
      </c>
      <c r="F5238" t="s">
        <v>75</v>
      </c>
      <c r="G5238">
        <v>367</v>
      </c>
      <c r="H5238" t="s">
        <v>71</v>
      </c>
      <c r="I5238" t="s">
        <v>50</v>
      </c>
      <c r="J5238" t="s">
        <v>24</v>
      </c>
      <c r="K5238" t="str">
        <f>VLOOKUP(H5238, [1]Products!B:E, 2, FALSE)</f>
        <v>Peanut Butter Bites</v>
      </c>
      <c r="L5238" s="2">
        <f>VLOOKUP(H5238, [1]Products!B:D, 3, FALSE)</f>
        <v>5</v>
      </c>
      <c r="M5238" s="2">
        <f>Table1[[#This Row],[Quantity Purchased]] * Table1[[#This Row],[Unit Price]]</f>
        <v>2569</v>
      </c>
      <c r="N5238" s="2">
        <f>VLOOKUP(H5238, [1]Products!B:E, 4, FALSE)</f>
        <v>7</v>
      </c>
      <c r="O5238" t="str">
        <f>TEXT(Table1[[#This Row],[Transaction Date]], "yyyy-mm")</f>
        <v>2024-04</v>
      </c>
      <c r="P5238" s="1">
        <f ca="1">YEAR(TODAY()) - YEAR(Table1[[#This Row],[Buyer Date of Birth]])</f>
        <v>71</v>
      </c>
      <c r="Q5238" s="2">
        <f>Table1[[#This Row],[Total Revenue]] - Table1[[#This Row],[Total Cost]]</f>
        <v>2564</v>
      </c>
    </row>
    <row r="5239" spans="1:17" x14ac:dyDescent="0.25">
      <c r="A5239" s="1">
        <v>45295</v>
      </c>
      <c r="B5239" t="s">
        <v>142</v>
      </c>
      <c r="C5239" t="s">
        <v>163</v>
      </c>
      <c r="D5239" t="s">
        <v>20</v>
      </c>
      <c r="E5239" s="1">
        <v>37474</v>
      </c>
      <c r="F5239" t="s">
        <v>75</v>
      </c>
      <c r="G5239">
        <v>239</v>
      </c>
      <c r="H5239" t="s">
        <v>71</v>
      </c>
      <c r="I5239" t="s">
        <v>23</v>
      </c>
      <c r="J5239" t="s">
        <v>24</v>
      </c>
      <c r="K5239" t="str">
        <f>VLOOKUP(H5239, [1]Products!B:E, 2, FALSE)</f>
        <v>Peanut Butter Bites</v>
      </c>
      <c r="L5239" s="2">
        <f>VLOOKUP(H5239, [1]Products!B:D, 3, FALSE)</f>
        <v>5</v>
      </c>
      <c r="M5239" s="2">
        <f>Table1[[#This Row],[Quantity Purchased]] * Table1[[#This Row],[Unit Price]]</f>
        <v>1673</v>
      </c>
      <c r="N5239" s="2">
        <f>VLOOKUP(H5239, [1]Products!B:E, 4, FALSE)</f>
        <v>7</v>
      </c>
      <c r="O5239" t="str">
        <f>TEXT(Table1[[#This Row],[Transaction Date]], "yyyy-mm")</f>
        <v>2024-01</v>
      </c>
      <c r="P5239" s="1">
        <f ca="1">YEAR(TODAY()) - YEAR(Table1[[#This Row],[Buyer Date of Birth]])</f>
        <v>23</v>
      </c>
      <c r="Q5239" s="2">
        <f>Table1[[#This Row],[Total Revenue]] - Table1[[#This Row],[Total Cost]]</f>
        <v>1668</v>
      </c>
    </row>
    <row r="5240" spans="1:17" x14ac:dyDescent="0.25">
      <c r="A5240" s="1">
        <v>45340</v>
      </c>
      <c r="B5240" t="s">
        <v>236</v>
      </c>
      <c r="C5240" t="s">
        <v>662</v>
      </c>
      <c r="D5240" t="s">
        <v>62</v>
      </c>
      <c r="E5240" s="1">
        <v>16104</v>
      </c>
      <c r="F5240" t="s">
        <v>21</v>
      </c>
      <c r="G5240">
        <v>320</v>
      </c>
      <c r="H5240" t="s">
        <v>63</v>
      </c>
      <c r="I5240" t="s">
        <v>30</v>
      </c>
      <c r="J5240" t="s">
        <v>24</v>
      </c>
      <c r="K5240" t="str">
        <f>VLOOKUP(H5240, [1]Products!B:E, 2, FALSE)</f>
        <v>Vanilla Wafers</v>
      </c>
      <c r="L5240" s="2">
        <f>VLOOKUP(H5240, [1]Products!B:D, 3, FALSE)</f>
        <v>18</v>
      </c>
      <c r="M5240" s="2">
        <f>Table1[[#This Row],[Quantity Purchased]] * Table1[[#This Row],[Unit Price]]</f>
        <v>11520</v>
      </c>
      <c r="N5240" s="2">
        <f>VLOOKUP(H5240, [1]Products!B:E, 4, FALSE)</f>
        <v>36</v>
      </c>
      <c r="O5240" t="str">
        <f>TEXT(Table1[[#This Row],[Transaction Date]], "yyyy-mm")</f>
        <v>2024-02</v>
      </c>
      <c r="P5240" s="1">
        <f ca="1">YEAR(TODAY()) - YEAR(Table1[[#This Row],[Buyer Date of Birth]])</f>
        <v>81</v>
      </c>
      <c r="Q5240" s="2">
        <f>Table1[[#This Row],[Total Revenue]] - Table1[[#This Row],[Total Cost]]</f>
        <v>11502</v>
      </c>
    </row>
    <row r="5241" spans="1:17" x14ac:dyDescent="0.25">
      <c r="A5241" s="1">
        <v>45369</v>
      </c>
      <c r="B5241" t="s">
        <v>987</v>
      </c>
      <c r="C5241" t="s">
        <v>875</v>
      </c>
      <c r="D5241" t="s">
        <v>89</v>
      </c>
      <c r="E5241" s="1">
        <v>33433</v>
      </c>
      <c r="F5241" t="s">
        <v>28</v>
      </c>
      <c r="G5241">
        <v>223</v>
      </c>
      <c r="H5241" t="s">
        <v>22</v>
      </c>
      <c r="I5241" t="s">
        <v>46</v>
      </c>
      <c r="J5241" t="s">
        <v>24</v>
      </c>
      <c r="K5241" t="str">
        <f>VLOOKUP(H5241, [1]Products!B:E, 2, FALSE)</f>
        <v>Cinnamon Swirls</v>
      </c>
      <c r="L5241" s="2">
        <f>VLOOKUP(H5241, [1]Products!B:D, 3, FALSE)</f>
        <v>10</v>
      </c>
      <c r="M5241" s="2">
        <f>Table1[[#This Row],[Quantity Purchased]] * Table1[[#This Row],[Unit Price]]</f>
        <v>3122</v>
      </c>
      <c r="N5241" s="2">
        <f>VLOOKUP(H5241, [1]Products!B:E, 4, FALSE)</f>
        <v>14</v>
      </c>
      <c r="O5241" t="str">
        <f>TEXT(Table1[[#This Row],[Transaction Date]], "yyyy-mm")</f>
        <v>2024-03</v>
      </c>
      <c r="P5241" s="1">
        <f ca="1">YEAR(TODAY()) - YEAR(Table1[[#This Row],[Buyer Date of Birth]])</f>
        <v>34</v>
      </c>
      <c r="Q5241" s="2">
        <f>Table1[[#This Row],[Total Revenue]] - Table1[[#This Row],[Total Cost]]</f>
        <v>3112</v>
      </c>
    </row>
    <row r="5242" spans="1:17" x14ac:dyDescent="0.25">
      <c r="A5242" s="1">
        <v>45420</v>
      </c>
      <c r="B5242" t="s">
        <v>408</v>
      </c>
      <c r="C5242" t="s">
        <v>1141</v>
      </c>
      <c r="D5242" t="s">
        <v>100</v>
      </c>
      <c r="E5242" s="1">
        <v>26737</v>
      </c>
      <c r="F5242" t="s">
        <v>28</v>
      </c>
      <c r="G5242">
        <v>340</v>
      </c>
      <c r="H5242" t="s">
        <v>22</v>
      </c>
      <c r="I5242" t="s">
        <v>50</v>
      </c>
      <c r="J5242" t="s">
        <v>24</v>
      </c>
      <c r="K5242" t="str">
        <f>VLOOKUP(H5242, [1]Products!B:E, 2, FALSE)</f>
        <v>Cinnamon Swirls</v>
      </c>
      <c r="L5242" s="2">
        <f>VLOOKUP(H5242, [1]Products!B:D, 3, FALSE)</f>
        <v>10</v>
      </c>
      <c r="M5242" s="2">
        <f>Table1[[#This Row],[Quantity Purchased]] * Table1[[#This Row],[Unit Price]]</f>
        <v>4760</v>
      </c>
      <c r="N5242" s="2">
        <f>VLOOKUP(H5242, [1]Products!B:E, 4, FALSE)</f>
        <v>14</v>
      </c>
      <c r="O5242" t="str">
        <f>TEXT(Table1[[#This Row],[Transaction Date]], "yyyy-mm")</f>
        <v>2024-05</v>
      </c>
      <c r="P5242" s="1">
        <f ca="1">YEAR(TODAY()) - YEAR(Table1[[#This Row],[Buyer Date of Birth]])</f>
        <v>52</v>
      </c>
      <c r="Q5242" s="2">
        <f>Table1[[#This Row],[Total Revenue]] - Table1[[#This Row],[Total Cost]]</f>
        <v>4750</v>
      </c>
    </row>
    <row r="5243" spans="1:17" x14ac:dyDescent="0.25">
      <c r="A5243" s="1">
        <v>45453</v>
      </c>
      <c r="B5243" t="s">
        <v>129</v>
      </c>
      <c r="C5243" t="s">
        <v>1119</v>
      </c>
      <c r="D5243" t="s">
        <v>45</v>
      </c>
      <c r="E5243" s="1">
        <v>34373</v>
      </c>
      <c r="F5243" t="s">
        <v>40</v>
      </c>
      <c r="G5243">
        <v>232</v>
      </c>
      <c r="H5243" t="s">
        <v>72</v>
      </c>
      <c r="I5243" t="s">
        <v>23</v>
      </c>
      <c r="J5243" t="s">
        <v>24</v>
      </c>
      <c r="K5243" t="str">
        <f>VLOOKUP(H5243, [1]Products!B:E, 2, FALSE)</f>
        <v>Choco Delight</v>
      </c>
      <c r="L5243" s="2">
        <f>VLOOKUP(H5243, [1]Products!B:D, 3, FALSE)</f>
        <v>3</v>
      </c>
      <c r="M5243" s="2">
        <f>Table1[[#This Row],[Quantity Purchased]] * Table1[[#This Row],[Unit Price]]</f>
        <v>1160</v>
      </c>
      <c r="N5243" s="2">
        <f>VLOOKUP(H5243, [1]Products!B:E, 4, FALSE)</f>
        <v>5</v>
      </c>
      <c r="O5243" t="str">
        <f>TEXT(Table1[[#This Row],[Transaction Date]], "yyyy-mm")</f>
        <v>2024-06</v>
      </c>
      <c r="P5243" s="1">
        <f ca="1">YEAR(TODAY()) - YEAR(Table1[[#This Row],[Buyer Date of Birth]])</f>
        <v>31</v>
      </c>
      <c r="Q5243" s="2">
        <f>Table1[[#This Row],[Total Revenue]] - Table1[[#This Row],[Total Cost]]</f>
        <v>1157</v>
      </c>
    </row>
    <row r="5244" spans="1:17" x14ac:dyDescent="0.25">
      <c r="A5244" s="1">
        <v>45456</v>
      </c>
      <c r="B5244" t="s">
        <v>1188</v>
      </c>
      <c r="C5244" t="s">
        <v>714</v>
      </c>
      <c r="D5244" t="s">
        <v>62</v>
      </c>
      <c r="E5244" s="1">
        <v>28771</v>
      </c>
      <c r="F5244" t="s">
        <v>28</v>
      </c>
      <c r="G5244">
        <v>189</v>
      </c>
      <c r="H5244" t="s">
        <v>54</v>
      </c>
      <c r="I5244" t="s">
        <v>30</v>
      </c>
      <c r="J5244" t="s">
        <v>24</v>
      </c>
      <c r="K5244" t="str">
        <f>VLOOKUP(H5244, [1]Products!B:E, 2, FALSE)</f>
        <v>Lemon Crisps</v>
      </c>
      <c r="L5244" s="2">
        <f>VLOOKUP(H5244, [1]Products!B:D, 3, FALSE)</f>
        <v>7</v>
      </c>
      <c r="M5244" s="2">
        <f>Table1[[#This Row],[Quantity Purchased]] * Table1[[#This Row],[Unit Price]]</f>
        <v>1701</v>
      </c>
      <c r="N5244" s="2">
        <f>VLOOKUP(H5244, [1]Products!B:E, 4, FALSE)</f>
        <v>9</v>
      </c>
      <c r="O5244" t="str">
        <f>TEXT(Table1[[#This Row],[Transaction Date]], "yyyy-mm")</f>
        <v>2024-06</v>
      </c>
      <c r="P5244" s="1">
        <f ca="1">YEAR(TODAY()) - YEAR(Table1[[#This Row],[Buyer Date of Birth]])</f>
        <v>47</v>
      </c>
      <c r="Q5244" s="2">
        <f>Table1[[#This Row],[Total Revenue]] - Table1[[#This Row],[Total Cost]]</f>
        <v>1694</v>
      </c>
    </row>
    <row r="5245" spans="1:17" x14ac:dyDescent="0.25">
      <c r="A5245" s="1">
        <v>45343</v>
      </c>
      <c r="B5245" t="s">
        <v>682</v>
      </c>
      <c r="C5245" t="s">
        <v>551</v>
      </c>
      <c r="D5245" t="s">
        <v>53</v>
      </c>
      <c r="E5245" s="1">
        <v>19128</v>
      </c>
      <c r="F5245" t="s">
        <v>28</v>
      </c>
      <c r="G5245">
        <v>444</v>
      </c>
      <c r="H5245" t="s">
        <v>35</v>
      </c>
      <c r="I5245" t="s">
        <v>30</v>
      </c>
      <c r="J5245" t="s">
        <v>24</v>
      </c>
      <c r="K5245" t="str">
        <f>VLOOKUP(H5245, [1]Products!B:E, 2, FALSE)</f>
        <v>Caramel Biscuits</v>
      </c>
      <c r="L5245" s="2">
        <f>VLOOKUP(H5245, [1]Products!B:D, 3, FALSE)</f>
        <v>18</v>
      </c>
      <c r="M5245" s="2">
        <f>Table1[[#This Row],[Quantity Purchased]] * Table1[[#This Row],[Unit Price]]</f>
        <v>9768</v>
      </c>
      <c r="N5245" s="2">
        <f>VLOOKUP(H5245, [1]Products!B:E, 4, FALSE)</f>
        <v>22</v>
      </c>
      <c r="O5245" t="str">
        <f>TEXT(Table1[[#This Row],[Transaction Date]], "yyyy-mm")</f>
        <v>2024-02</v>
      </c>
      <c r="P5245" s="1">
        <f ca="1">YEAR(TODAY()) - YEAR(Table1[[#This Row],[Buyer Date of Birth]])</f>
        <v>73</v>
      </c>
      <c r="Q5245" s="2">
        <f>Table1[[#This Row],[Total Revenue]] - Table1[[#This Row],[Total Cost]]</f>
        <v>9750</v>
      </c>
    </row>
    <row r="5246" spans="1:17" x14ac:dyDescent="0.25">
      <c r="A5246" s="1">
        <v>45295</v>
      </c>
      <c r="B5246" t="s">
        <v>439</v>
      </c>
      <c r="C5246" t="s">
        <v>98</v>
      </c>
      <c r="D5246" t="s">
        <v>53</v>
      </c>
      <c r="E5246" s="1">
        <v>20129</v>
      </c>
      <c r="F5246" t="s">
        <v>75</v>
      </c>
      <c r="G5246">
        <v>117</v>
      </c>
      <c r="H5246" t="s">
        <v>41</v>
      </c>
      <c r="I5246" t="s">
        <v>36</v>
      </c>
      <c r="J5246" t="s">
        <v>24</v>
      </c>
      <c r="K5246" t="str">
        <f>VLOOKUP(H5246, [1]Products!B:E, 2, FALSE)</f>
        <v>Ginger Snaps</v>
      </c>
      <c r="L5246" s="2">
        <f>VLOOKUP(H5246, [1]Products!B:D, 3, FALSE)</f>
        <v>14</v>
      </c>
      <c r="M5246" s="2">
        <f>Table1[[#This Row],[Quantity Purchased]] * Table1[[#This Row],[Unit Price]]</f>
        <v>3276</v>
      </c>
      <c r="N5246" s="2">
        <f>VLOOKUP(H5246, [1]Products!B:E, 4, FALSE)</f>
        <v>28</v>
      </c>
      <c r="O5246" t="str">
        <f>TEXT(Table1[[#This Row],[Transaction Date]], "yyyy-mm")</f>
        <v>2024-01</v>
      </c>
      <c r="P5246" s="1">
        <f ca="1">YEAR(TODAY()) - YEAR(Table1[[#This Row],[Buyer Date of Birth]])</f>
        <v>70</v>
      </c>
      <c r="Q5246" s="2">
        <f>Table1[[#This Row],[Total Revenue]] - Table1[[#This Row],[Total Cost]]</f>
        <v>3262</v>
      </c>
    </row>
    <row r="5247" spans="1:17" x14ac:dyDescent="0.25">
      <c r="A5247" s="1">
        <v>45331</v>
      </c>
      <c r="B5247" t="s">
        <v>381</v>
      </c>
      <c r="C5247" t="s">
        <v>691</v>
      </c>
      <c r="D5247" t="s">
        <v>62</v>
      </c>
      <c r="E5247" s="1">
        <v>25697</v>
      </c>
      <c r="F5247" t="s">
        <v>28</v>
      </c>
      <c r="G5247">
        <v>354</v>
      </c>
      <c r="H5247" t="s">
        <v>29</v>
      </c>
      <c r="I5247" t="s">
        <v>23</v>
      </c>
      <c r="J5247" t="s">
        <v>24</v>
      </c>
      <c r="K5247" t="str">
        <f>VLOOKUP(H5247, [1]Products!B:E, 2, FALSE)</f>
        <v>Shortbread</v>
      </c>
      <c r="L5247" s="2">
        <f>VLOOKUP(H5247, [1]Products!B:D, 3, FALSE)</f>
        <v>10</v>
      </c>
      <c r="M5247" s="2">
        <f>Table1[[#This Row],[Quantity Purchased]] * Table1[[#This Row],[Unit Price]]</f>
        <v>15930</v>
      </c>
      <c r="N5247" s="2">
        <f>VLOOKUP(H5247, [1]Products!B:E, 4, FALSE)</f>
        <v>45</v>
      </c>
      <c r="O5247" t="str">
        <f>TEXT(Table1[[#This Row],[Transaction Date]], "yyyy-mm")</f>
        <v>2024-02</v>
      </c>
      <c r="P5247" s="1">
        <f ca="1">YEAR(TODAY()) - YEAR(Table1[[#This Row],[Buyer Date of Birth]])</f>
        <v>55</v>
      </c>
      <c r="Q5247" s="2">
        <f>Table1[[#This Row],[Total Revenue]] - Table1[[#This Row],[Total Cost]]</f>
        <v>15920</v>
      </c>
    </row>
    <row r="5248" spans="1:17" x14ac:dyDescent="0.25">
      <c r="A5248" s="1">
        <v>45477</v>
      </c>
      <c r="B5248" t="s">
        <v>32</v>
      </c>
      <c r="C5248" t="s">
        <v>1341</v>
      </c>
      <c r="D5248" t="s">
        <v>58</v>
      </c>
      <c r="E5248" s="1">
        <v>19293</v>
      </c>
      <c r="F5248" t="s">
        <v>75</v>
      </c>
      <c r="G5248">
        <v>159</v>
      </c>
      <c r="H5248" t="s">
        <v>41</v>
      </c>
      <c r="I5248" t="s">
        <v>46</v>
      </c>
      <c r="J5248" t="s">
        <v>24</v>
      </c>
      <c r="K5248" t="str">
        <f>VLOOKUP(H5248, [1]Products!B:E, 2, FALSE)</f>
        <v>Ginger Snaps</v>
      </c>
      <c r="L5248" s="2">
        <f>VLOOKUP(H5248, [1]Products!B:D, 3, FALSE)</f>
        <v>14</v>
      </c>
      <c r="M5248" s="2">
        <f>Table1[[#This Row],[Quantity Purchased]] * Table1[[#This Row],[Unit Price]]</f>
        <v>4452</v>
      </c>
      <c r="N5248" s="2">
        <f>VLOOKUP(H5248, [1]Products!B:E, 4, FALSE)</f>
        <v>28</v>
      </c>
      <c r="O5248" t="str">
        <f>TEXT(Table1[[#This Row],[Transaction Date]], "yyyy-mm")</f>
        <v>2024-07</v>
      </c>
      <c r="P5248" s="1">
        <f ca="1">YEAR(TODAY()) - YEAR(Table1[[#This Row],[Buyer Date of Birth]])</f>
        <v>73</v>
      </c>
      <c r="Q5248" s="2">
        <f>Table1[[#This Row],[Total Revenue]] - Table1[[#This Row],[Total Cost]]</f>
        <v>4438</v>
      </c>
    </row>
    <row r="5249" spans="1:17" x14ac:dyDescent="0.25">
      <c r="A5249" s="1">
        <v>45349</v>
      </c>
      <c r="B5249" t="s">
        <v>1103</v>
      </c>
      <c r="C5249" t="s">
        <v>85</v>
      </c>
      <c r="D5249" t="s">
        <v>89</v>
      </c>
      <c r="E5249" s="1">
        <v>38485</v>
      </c>
      <c r="F5249" t="s">
        <v>28</v>
      </c>
      <c r="G5249">
        <v>341</v>
      </c>
      <c r="H5249" t="s">
        <v>22</v>
      </c>
      <c r="I5249" t="s">
        <v>50</v>
      </c>
      <c r="J5249" t="s">
        <v>24</v>
      </c>
      <c r="K5249" t="str">
        <f>VLOOKUP(H5249, [1]Products!B:E, 2, FALSE)</f>
        <v>Cinnamon Swirls</v>
      </c>
      <c r="L5249" s="2">
        <f>VLOOKUP(H5249, [1]Products!B:D, 3, FALSE)</f>
        <v>10</v>
      </c>
      <c r="M5249" s="2">
        <f>Table1[[#This Row],[Quantity Purchased]] * Table1[[#This Row],[Unit Price]]</f>
        <v>4774</v>
      </c>
      <c r="N5249" s="2">
        <f>VLOOKUP(H5249, [1]Products!B:E, 4, FALSE)</f>
        <v>14</v>
      </c>
      <c r="O5249" t="str">
        <f>TEXT(Table1[[#This Row],[Transaction Date]], "yyyy-mm")</f>
        <v>2024-02</v>
      </c>
      <c r="P5249" s="1">
        <f ca="1">YEAR(TODAY()) - YEAR(Table1[[#This Row],[Buyer Date of Birth]])</f>
        <v>20</v>
      </c>
      <c r="Q5249" s="2">
        <f>Table1[[#This Row],[Total Revenue]] - Table1[[#This Row],[Total Cost]]</f>
        <v>4764</v>
      </c>
    </row>
    <row r="5250" spans="1:17" x14ac:dyDescent="0.25">
      <c r="A5250" s="1">
        <v>45407</v>
      </c>
      <c r="B5250" t="s">
        <v>320</v>
      </c>
      <c r="C5250" t="s">
        <v>848</v>
      </c>
      <c r="D5250" t="s">
        <v>78</v>
      </c>
      <c r="E5250" s="1">
        <v>25544</v>
      </c>
      <c r="F5250" t="s">
        <v>75</v>
      </c>
      <c r="G5250">
        <v>363</v>
      </c>
      <c r="H5250" t="s">
        <v>71</v>
      </c>
      <c r="I5250" t="s">
        <v>23</v>
      </c>
      <c r="J5250" t="s">
        <v>24</v>
      </c>
      <c r="K5250" t="str">
        <f>VLOOKUP(H5250, [1]Products!B:E, 2, FALSE)</f>
        <v>Peanut Butter Bites</v>
      </c>
      <c r="L5250" s="2">
        <f>VLOOKUP(H5250, [1]Products!B:D, 3, FALSE)</f>
        <v>5</v>
      </c>
      <c r="M5250" s="2">
        <f>Table1[[#This Row],[Quantity Purchased]] * Table1[[#This Row],[Unit Price]]</f>
        <v>2541</v>
      </c>
      <c r="N5250" s="2">
        <f>VLOOKUP(H5250, [1]Products!B:E, 4, FALSE)</f>
        <v>7</v>
      </c>
      <c r="O5250" t="str">
        <f>TEXT(Table1[[#This Row],[Transaction Date]], "yyyy-mm")</f>
        <v>2024-04</v>
      </c>
      <c r="P5250" s="1">
        <f ca="1">YEAR(TODAY()) - YEAR(Table1[[#This Row],[Buyer Date of Birth]])</f>
        <v>56</v>
      </c>
      <c r="Q5250" s="2">
        <f>Table1[[#This Row],[Total Revenue]] - Table1[[#This Row],[Total Cost]]</f>
        <v>2536</v>
      </c>
    </row>
    <row r="5251" spans="1:17" x14ac:dyDescent="0.25">
      <c r="A5251" s="1">
        <v>45371</v>
      </c>
      <c r="B5251" t="s">
        <v>1135</v>
      </c>
      <c r="C5251" t="s">
        <v>1386</v>
      </c>
      <c r="D5251" t="s">
        <v>89</v>
      </c>
      <c r="E5251" s="1">
        <v>28780</v>
      </c>
      <c r="F5251" t="s">
        <v>21</v>
      </c>
      <c r="G5251">
        <v>59</v>
      </c>
      <c r="H5251" t="s">
        <v>66</v>
      </c>
      <c r="I5251" t="s">
        <v>30</v>
      </c>
      <c r="J5251" t="s">
        <v>24</v>
      </c>
      <c r="K5251" t="str">
        <f>VLOOKUP(H5251, [1]Products!B:E, 2, FALSE)</f>
        <v>Oatmeal Cookies</v>
      </c>
      <c r="L5251" s="2">
        <f>VLOOKUP(H5251, [1]Products!B:D, 3, FALSE)</f>
        <v>19</v>
      </c>
      <c r="M5251" s="2">
        <f>Table1[[#This Row],[Quantity Purchased]] * Table1[[#This Row],[Unit Price]]</f>
        <v>1357</v>
      </c>
      <c r="N5251" s="2">
        <f>VLOOKUP(H5251, [1]Products!B:E, 4, FALSE)</f>
        <v>23</v>
      </c>
      <c r="O5251" t="str">
        <f>TEXT(Table1[[#This Row],[Transaction Date]], "yyyy-mm")</f>
        <v>2024-03</v>
      </c>
      <c r="P5251" s="1">
        <f ca="1">YEAR(TODAY()) - YEAR(Table1[[#This Row],[Buyer Date of Birth]])</f>
        <v>47</v>
      </c>
      <c r="Q5251" s="2">
        <f>Table1[[#This Row],[Total Revenue]] - Table1[[#This Row],[Total Cost]]</f>
        <v>1338</v>
      </c>
    </row>
    <row r="5252" spans="1:17" x14ac:dyDescent="0.25">
      <c r="A5252" s="1">
        <v>45294</v>
      </c>
      <c r="B5252" t="s">
        <v>1240</v>
      </c>
      <c r="C5252" t="s">
        <v>479</v>
      </c>
      <c r="D5252" t="s">
        <v>45</v>
      </c>
      <c r="E5252" s="1">
        <v>18974</v>
      </c>
      <c r="F5252" t="s">
        <v>28</v>
      </c>
      <c r="G5252">
        <v>82</v>
      </c>
      <c r="H5252" t="s">
        <v>63</v>
      </c>
      <c r="I5252" t="s">
        <v>46</v>
      </c>
      <c r="J5252" t="s">
        <v>24</v>
      </c>
      <c r="K5252" t="str">
        <f>VLOOKUP(H5252, [1]Products!B:E, 2, FALSE)</f>
        <v>Vanilla Wafers</v>
      </c>
      <c r="L5252" s="2">
        <f>VLOOKUP(H5252, [1]Products!B:D, 3, FALSE)</f>
        <v>18</v>
      </c>
      <c r="M5252" s="2">
        <f>Table1[[#This Row],[Quantity Purchased]] * Table1[[#This Row],[Unit Price]]</f>
        <v>2952</v>
      </c>
      <c r="N5252" s="2">
        <f>VLOOKUP(H5252, [1]Products!B:E, 4, FALSE)</f>
        <v>36</v>
      </c>
      <c r="O5252" t="str">
        <f>TEXT(Table1[[#This Row],[Transaction Date]], "yyyy-mm")</f>
        <v>2024-01</v>
      </c>
      <c r="P5252" s="1">
        <f ca="1">YEAR(TODAY()) - YEAR(Table1[[#This Row],[Buyer Date of Birth]])</f>
        <v>74</v>
      </c>
      <c r="Q5252" s="2">
        <f>Table1[[#This Row],[Total Revenue]] - Table1[[#This Row],[Total Cost]]</f>
        <v>2934</v>
      </c>
    </row>
    <row r="5253" spans="1:17" x14ac:dyDescent="0.25">
      <c r="A5253" s="1">
        <v>45400</v>
      </c>
      <c r="B5253" t="s">
        <v>199</v>
      </c>
      <c r="C5253" t="s">
        <v>1404</v>
      </c>
      <c r="D5253" t="s">
        <v>58</v>
      </c>
      <c r="E5253" s="1">
        <v>19905</v>
      </c>
      <c r="F5253" t="s">
        <v>75</v>
      </c>
      <c r="G5253">
        <v>450</v>
      </c>
      <c r="H5253" t="s">
        <v>35</v>
      </c>
      <c r="I5253" t="s">
        <v>50</v>
      </c>
      <c r="J5253" t="s">
        <v>24</v>
      </c>
      <c r="K5253" t="str">
        <f>VLOOKUP(H5253, [1]Products!B:E, 2, FALSE)</f>
        <v>Caramel Biscuits</v>
      </c>
      <c r="L5253" s="2">
        <f>VLOOKUP(H5253, [1]Products!B:D, 3, FALSE)</f>
        <v>18</v>
      </c>
      <c r="M5253" s="2">
        <f>Table1[[#This Row],[Quantity Purchased]] * Table1[[#This Row],[Unit Price]]</f>
        <v>9900</v>
      </c>
      <c r="N5253" s="2">
        <f>VLOOKUP(H5253, [1]Products!B:E, 4, FALSE)</f>
        <v>22</v>
      </c>
      <c r="O5253" t="str">
        <f>TEXT(Table1[[#This Row],[Transaction Date]], "yyyy-mm")</f>
        <v>2024-04</v>
      </c>
      <c r="P5253" s="1">
        <f ca="1">YEAR(TODAY()) - YEAR(Table1[[#This Row],[Buyer Date of Birth]])</f>
        <v>71</v>
      </c>
      <c r="Q5253" s="2">
        <f>Table1[[#This Row],[Total Revenue]] - Table1[[#This Row],[Total Cost]]</f>
        <v>9882</v>
      </c>
    </row>
    <row r="5254" spans="1:17" x14ac:dyDescent="0.25">
      <c r="A5254" s="1">
        <v>45301</v>
      </c>
      <c r="B5254" t="s">
        <v>375</v>
      </c>
      <c r="C5254" t="s">
        <v>198</v>
      </c>
      <c r="D5254" t="s">
        <v>34</v>
      </c>
      <c r="E5254" s="1">
        <v>30519</v>
      </c>
      <c r="F5254" t="s">
        <v>75</v>
      </c>
      <c r="G5254">
        <v>170</v>
      </c>
      <c r="H5254" t="s">
        <v>35</v>
      </c>
      <c r="I5254" t="s">
        <v>23</v>
      </c>
      <c r="J5254" t="s">
        <v>24</v>
      </c>
      <c r="K5254" t="str">
        <f>VLOOKUP(H5254, [1]Products!B:E, 2, FALSE)</f>
        <v>Caramel Biscuits</v>
      </c>
      <c r="L5254" s="2">
        <f>VLOOKUP(H5254, [1]Products!B:D, 3, FALSE)</f>
        <v>18</v>
      </c>
      <c r="M5254" s="2">
        <f>Table1[[#This Row],[Quantity Purchased]] * Table1[[#This Row],[Unit Price]]</f>
        <v>3740</v>
      </c>
      <c r="N5254" s="2">
        <f>VLOOKUP(H5254, [1]Products!B:E, 4, FALSE)</f>
        <v>22</v>
      </c>
      <c r="O5254" t="str">
        <f>TEXT(Table1[[#This Row],[Transaction Date]], "yyyy-mm")</f>
        <v>2024-01</v>
      </c>
      <c r="P5254" s="1">
        <f ca="1">YEAR(TODAY()) - YEAR(Table1[[#This Row],[Buyer Date of Birth]])</f>
        <v>42</v>
      </c>
      <c r="Q5254" s="2">
        <f>Table1[[#This Row],[Total Revenue]] - Table1[[#This Row],[Total Cost]]</f>
        <v>3722</v>
      </c>
    </row>
    <row r="5255" spans="1:17" x14ac:dyDescent="0.25">
      <c r="A5255" s="1">
        <v>45459</v>
      </c>
      <c r="B5255" t="s">
        <v>389</v>
      </c>
      <c r="C5255" t="s">
        <v>357</v>
      </c>
      <c r="D5255" t="s">
        <v>89</v>
      </c>
      <c r="E5255" s="1">
        <v>34733</v>
      </c>
      <c r="F5255" t="s">
        <v>75</v>
      </c>
      <c r="G5255">
        <v>202</v>
      </c>
      <c r="H5255" t="s">
        <v>63</v>
      </c>
      <c r="I5255" t="s">
        <v>30</v>
      </c>
      <c r="J5255" t="s">
        <v>24</v>
      </c>
      <c r="K5255" t="str">
        <f>VLOOKUP(H5255, [1]Products!B:E, 2, FALSE)</f>
        <v>Vanilla Wafers</v>
      </c>
      <c r="L5255" s="2">
        <f>VLOOKUP(H5255, [1]Products!B:D, 3, FALSE)</f>
        <v>18</v>
      </c>
      <c r="M5255" s="2">
        <f>Table1[[#This Row],[Quantity Purchased]] * Table1[[#This Row],[Unit Price]]</f>
        <v>7272</v>
      </c>
      <c r="N5255" s="2">
        <f>VLOOKUP(H5255, [1]Products!B:E, 4, FALSE)</f>
        <v>36</v>
      </c>
      <c r="O5255" t="str">
        <f>TEXT(Table1[[#This Row],[Transaction Date]], "yyyy-mm")</f>
        <v>2024-06</v>
      </c>
      <c r="P5255" s="1">
        <f ca="1">YEAR(TODAY()) - YEAR(Table1[[#This Row],[Buyer Date of Birth]])</f>
        <v>30</v>
      </c>
      <c r="Q5255" s="2">
        <f>Table1[[#This Row],[Total Revenue]] - Table1[[#This Row],[Total Cost]]</f>
        <v>7254</v>
      </c>
    </row>
    <row r="5256" spans="1:17" x14ac:dyDescent="0.25">
      <c r="A5256" s="1">
        <v>45460</v>
      </c>
      <c r="B5256" t="s">
        <v>315</v>
      </c>
      <c r="C5256" t="s">
        <v>746</v>
      </c>
      <c r="D5256" t="s">
        <v>89</v>
      </c>
      <c r="E5256" s="1">
        <v>37670</v>
      </c>
      <c r="F5256" t="s">
        <v>28</v>
      </c>
      <c r="G5256">
        <v>179</v>
      </c>
      <c r="H5256" t="s">
        <v>29</v>
      </c>
      <c r="I5256" t="s">
        <v>30</v>
      </c>
      <c r="J5256" t="s">
        <v>24</v>
      </c>
      <c r="K5256" t="str">
        <f>VLOOKUP(H5256, [1]Products!B:E, 2, FALSE)</f>
        <v>Shortbread</v>
      </c>
      <c r="L5256" s="2">
        <f>VLOOKUP(H5256, [1]Products!B:D, 3, FALSE)</f>
        <v>10</v>
      </c>
      <c r="M5256" s="2">
        <f>Table1[[#This Row],[Quantity Purchased]] * Table1[[#This Row],[Unit Price]]</f>
        <v>8055</v>
      </c>
      <c r="N5256" s="2">
        <f>VLOOKUP(H5256, [1]Products!B:E, 4, FALSE)</f>
        <v>45</v>
      </c>
      <c r="O5256" t="str">
        <f>TEXT(Table1[[#This Row],[Transaction Date]], "yyyy-mm")</f>
        <v>2024-06</v>
      </c>
      <c r="P5256" s="1">
        <f ca="1">YEAR(TODAY()) - YEAR(Table1[[#This Row],[Buyer Date of Birth]])</f>
        <v>22</v>
      </c>
      <c r="Q5256" s="2">
        <f>Table1[[#This Row],[Total Revenue]] - Table1[[#This Row],[Total Cost]]</f>
        <v>8045</v>
      </c>
    </row>
    <row r="5257" spans="1:17" x14ac:dyDescent="0.25">
      <c r="A5257" s="1">
        <v>45330</v>
      </c>
      <c r="B5257" t="s">
        <v>56</v>
      </c>
      <c r="C5257" t="s">
        <v>141</v>
      </c>
      <c r="D5257" t="s">
        <v>53</v>
      </c>
      <c r="E5257" s="1">
        <v>18480</v>
      </c>
      <c r="F5257" t="s">
        <v>21</v>
      </c>
      <c r="G5257">
        <v>215</v>
      </c>
      <c r="H5257" t="s">
        <v>35</v>
      </c>
      <c r="I5257" t="s">
        <v>36</v>
      </c>
      <c r="J5257" t="s">
        <v>24</v>
      </c>
      <c r="K5257" t="str">
        <f>VLOOKUP(H5257, [1]Products!B:E, 2, FALSE)</f>
        <v>Caramel Biscuits</v>
      </c>
      <c r="L5257" s="2">
        <f>VLOOKUP(H5257, [1]Products!B:D, 3, FALSE)</f>
        <v>18</v>
      </c>
      <c r="M5257" s="2">
        <f>Table1[[#This Row],[Quantity Purchased]] * Table1[[#This Row],[Unit Price]]</f>
        <v>4730</v>
      </c>
      <c r="N5257" s="2">
        <f>VLOOKUP(H5257, [1]Products!B:E, 4, FALSE)</f>
        <v>22</v>
      </c>
      <c r="O5257" t="str">
        <f>TEXT(Table1[[#This Row],[Transaction Date]], "yyyy-mm")</f>
        <v>2024-02</v>
      </c>
      <c r="P5257" s="1">
        <f ca="1">YEAR(TODAY()) - YEAR(Table1[[#This Row],[Buyer Date of Birth]])</f>
        <v>75</v>
      </c>
      <c r="Q5257" s="2">
        <f>Table1[[#This Row],[Total Revenue]] - Table1[[#This Row],[Total Cost]]</f>
        <v>4712</v>
      </c>
    </row>
    <row r="5258" spans="1:17" x14ac:dyDescent="0.25">
      <c r="A5258" s="1">
        <v>45395</v>
      </c>
      <c r="B5258" t="s">
        <v>381</v>
      </c>
      <c r="C5258" t="s">
        <v>1187</v>
      </c>
      <c r="D5258" t="s">
        <v>78</v>
      </c>
      <c r="E5258" s="1">
        <v>22456</v>
      </c>
      <c r="F5258" t="s">
        <v>40</v>
      </c>
      <c r="G5258">
        <v>123</v>
      </c>
      <c r="H5258" t="s">
        <v>29</v>
      </c>
      <c r="I5258" t="s">
        <v>23</v>
      </c>
      <c r="J5258" t="s">
        <v>24</v>
      </c>
      <c r="K5258" t="str">
        <f>VLOOKUP(H5258, [1]Products!B:E, 2, FALSE)</f>
        <v>Shortbread</v>
      </c>
      <c r="L5258" s="2">
        <f>VLOOKUP(H5258, [1]Products!B:D, 3, FALSE)</f>
        <v>10</v>
      </c>
      <c r="M5258" s="2">
        <f>Table1[[#This Row],[Quantity Purchased]] * Table1[[#This Row],[Unit Price]]</f>
        <v>5535</v>
      </c>
      <c r="N5258" s="2">
        <f>VLOOKUP(H5258, [1]Products!B:E, 4, FALSE)</f>
        <v>45</v>
      </c>
      <c r="O5258" t="str">
        <f>TEXT(Table1[[#This Row],[Transaction Date]], "yyyy-mm")</f>
        <v>2024-04</v>
      </c>
      <c r="P5258" s="1">
        <f ca="1">YEAR(TODAY()) - YEAR(Table1[[#This Row],[Buyer Date of Birth]])</f>
        <v>64</v>
      </c>
      <c r="Q5258" s="2">
        <f>Table1[[#This Row],[Total Revenue]] - Table1[[#This Row],[Total Cost]]</f>
        <v>5525</v>
      </c>
    </row>
    <row r="5259" spans="1:17" x14ac:dyDescent="0.25">
      <c r="A5259" s="1">
        <v>45462</v>
      </c>
      <c r="B5259" t="s">
        <v>309</v>
      </c>
      <c r="C5259" t="s">
        <v>771</v>
      </c>
      <c r="D5259" t="s">
        <v>78</v>
      </c>
      <c r="E5259" s="1">
        <v>16903</v>
      </c>
      <c r="F5259" t="s">
        <v>28</v>
      </c>
      <c r="G5259">
        <v>327</v>
      </c>
      <c r="H5259" t="s">
        <v>35</v>
      </c>
      <c r="I5259" t="s">
        <v>46</v>
      </c>
      <c r="J5259" t="s">
        <v>24</v>
      </c>
      <c r="K5259" t="str">
        <f>VLOOKUP(H5259, [1]Products!B:E, 2, FALSE)</f>
        <v>Caramel Biscuits</v>
      </c>
      <c r="L5259" s="2">
        <f>VLOOKUP(H5259, [1]Products!B:D, 3, FALSE)</f>
        <v>18</v>
      </c>
      <c r="M5259" s="2">
        <f>Table1[[#This Row],[Quantity Purchased]] * Table1[[#This Row],[Unit Price]]</f>
        <v>7194</v>
      </c>
      <c r="N5259" s="2">
        <f>VLOOKUP(H5259, [1]Products!B:E, 4, FALSE)</f>
        <v>22</v>
      </c>
      <c r="O5259" t="str">
        <f>TEXT(Table1[[#This Row],[Transaction Date]], "yyyy-mm")</f>
        <v>2024-06</v>
      </c>
      <c r="P5259" s="1">
        <f ca="1">YEAR(TODAY()) - YEAR(Table1[[#This Row],[Buyer Date of Birth]])</f>
        <v>79</v>
      </c>
      <c r="Q5259" s="2">
        <f>Table1[[#This Row],[Total Revenue]] - Table1[[#This Row],[Total Cost]]</f>
        <v>7176</v>
      </c>
    </row>
    <row r="5260" spans="1:17" x14ac:dyDescent="0.25">
      <c r="A5260" s="1">
        <v>45307</v>
      </c>
      <c r="B5260" t="s">
        <v>197</v>
      </c>
      <c r="C5260" t="s">
        <v>1164</v>
      </c>
      <c r="D5260" t="s">
        <v>89</v>
      </c>
      <c r="E5260" s="1">
        <v>16069</v>
      </c>
      <c r="F5260" t="s">
        <v>21</v>
      </c>
      <c r="G5260">
        <v>75</v>
      </c>
      <c r="H5260" t="s">
        <v>54</v>
      </c>
      <c r="I5260" t="s">
        <v>50</v>
      </c>
      <c r="J5260" t="s">
        <v>24</v>
      </c>
      <c r="K5260" t="str">
        <f>VLOOKUP(H5260, [1]Products!B:E, 2, FALSE)</f>
        <v>Lemon Crisps</v>
      </c>
      <c r="L5260" s="2">
        <f>VLOOKUP(H5260, [1]Products!B:D, 3, FALSE)</f>
        <v>7</v>
      </c>
      <c r="M5260" s="2">
        <f>Table1[[#This Row],[Quantity Purchased]] * Table1[[#This Row],[Unit Price]]</f>
        <v>675</v>
      </c>
      <c r="N5260" s="2">
        <f>VLOOKUP(H5260, [1]Products!B:E, 4, FALSE)</f>
        <v>9</v>
      </c>
      <c r="O5260" t="str">
        <f>TEXT(Table1[[#This Row],[Transaction Date]], "yyyy-mm")</f>
        <v>2024-01</v>
      </c>
      <c r="P5260" s="1">
        <f ca="1">YEAR(TODAY()) - YEAR(Table1[[#This Row],[Buyer Date of Birth]])</f>
        <v>82</v>
      </c>
      <c r="Q5260" s="2">
        <f>Table1[[#This Row],[Total Revenue]] - Table1[[#This Row],[Total Cost]]</f>
        <v>668</v>
      </c>
    </row>
    <row r="5261" spans="1:17" x14ac:dyDescent="0.25">
      <c r="A5261" s="1">
        <v>45357</v>
      </c>
      <c r="B5261" t="s">
        <v>166</v>
      </c>
      <c r="C5261" t="s">
        <v>245</v>
      </c>
      <c r="D5261" t="s">
        <v>34</v>
      </c>
      <c r="E5261" s="1">
        <v>36024</v>
      </c>
      <c r="F5261" t="s">
        <v>28</v>
      </c>
      <c r="G5261">
        <v>270</v>
      </c>
      <c r="H5261" t="s">
        <v>35</v>
      </c>
      <c r="I5261" t="s">
        <v>23</v>
      </c>
      <c r="J5261" t="s">
        <v>24</v>
      </c>
      <c r="K5261" t="str">
        <f>VLOOKUP(H5261, [1]Products!B:E, 2, FALSE)</f>
        <v>Caramel Biscuits</v>
      </c>
      <c r="L5261" s="2">
        <f>VLOOKUP(H5261, [1]Products!B:D, 3, FALSE)</f>
        <v>18</v>
      </c>
      <c r="M5261" s="2">
        <f>Table1[[#This Row],[Quantity Purchased]] * Table1[[#This Row],[Unit Price]]</f>
        <v>5940</v>
      </c>
      <c r="N5261" s="2">
        <f>VLOOKUP(H5261, [1]Products!B:E, 4, FALSE)</f>
        <v>22</v>
      </c>
      <c r="O5261" t="str">
        <f>TEXT(Table1[[#This Row],[Transaction Date]], "yyyy-mm")</f>
        <v>2024-03</v>
      </c>
      <c r="P5261" s="1">
        <f ca="1">YEAR(TODAY()) - YEAR(Table1[[#This Row],[Buyer Date of Birth]])</f>
        <v>27</v>
      </c>
      <c r="Q5261" s="2">
        <f>Table1[[#This Row],[Total Revenue]] - Table1[[#This Row],[Total Cost]]</f>
        <v>5922</v>
      </c>
    </row>
    <row r="5262" spans="1:17" x14ac:dyDescent="0.25">
      <c r="A5262" s="1">
        <v>45340</v>
      </c>
      <c r="B5262" t="s">
        <v>1434</v>
      </c>
      <c r="C5262" t="s">
        <v>307</v>
      </c>
      <c r="D5262" t="s">
        <v>34</v>
      </c>
      <c r="E5262" s="1">
        <v>32598</v>
      </c>
      <c r="F5262" t="s">
        <v>40</v>
      </c>
      <c r="G5262">
        <v>449</v>
      </c>
      <c r="H5262" t="s">
        <v>49</v>
      </c>
      <c r="I5262" t="s">
        <v>30</v>
      </c>
      <c r="J5262" t="s">
        <v>24</v>
      </c>
      <c r="K5262" t="str">
        <f>VLOOKUP(H5262, [1]Products!B:E, 2, FALSE)</f>
        <v>Butter Crunch</v>
      </c>
      <c r="L5262" s="2">
        <f>VLOOKUP(H5262, [1]Products!B:D, 3, FALSE)</f>
        <v>10</v>
      </c>
      <c r="M5262" s="2">
        <f>Table1[[#This Row],[Quantity Purchased]] * Table1[[#This Row],[Unit Price]]</f>
        <v>4939</v>
      </c>
      <c r="N5262" s="2">
        <f>VLOOKUP(H5262, [1]Products!B:E, 4, FALSE)</f>
        <v>11</v>
      </c>
      <c r="O5262" t="str">
        <f>TEXT(Table1[[#This Row],[Transaction Date]], "yyyy-mm")</f>
        <v>2024-02</v>
      </c>
      <c r="P5262" s="1">
        <f ca="1">YEAR(TODAY()) - YEAR(Table1[[#This Row],[Buyer Date of Birth]])</f>
        <v>36</v>
      </c>
      <c r="Q5262" s="2">
        <f>Table1[[#This Row],[Total Revenue]] - Table1[[#This Row],[Total Cost]]</f>
        <v>4929</v>
      </c>
    </row>
    <row r="5263" spans="1:17" x14ac:dyDescent="0.25">
      <c r="A5263" s="1">
        <v>45379</v>
      </c>
      <c r="B5263" t="s">
        <v>142</v>
      </c>
      <c r="C5263" t="s">
        <v>710</v>
      </c>
      <c r="D5263" t="s">
        <v>89</v>
      </c>
      <c r="E5263" s="1">
        <v>19857</v>
      </c>
      <c r="F5263" t="s">
        <v>21</v>
      </c>
      <c r="G5263">
        <v>220</v>
      </c>
      <c r="H5263" t="s">
        <v>22</v>
      </c>
      <c r="I5263" t="s">
        <v>46</v>
      </c>
      <c r="J5263" t="s">
        <v>24</v>
      </c>
      <c r="K5263" t="str">
        <f>VLOOKUP(H5263, [1]Products!B:E, 2, FALSE)</f>
        <v>Cinnamon Swirls</v>
      </c>
      <c r="L5263" s="2">
        <f>VLOOKUP(H5263, [1]Products!B:D, 3, FALSE)</f>
        <v>10</v>
      </c>
      <c r="M5263" s="2">
        <f>Table1[[#This Row],[Quantity Purchased]] * Table1[[#This Row],[Unit Price]]</f>
        <v>3080</v>
      </c>
      <c r="N5263" s="2">
        <f>VLOOKUP(H5263, [1]Products!B:E, 4, FALSE)</f>
        <v>14</v>
      </c>
      <c r="O5263" t="str">
        <f>TEXT(Table1[[#This Row],[Transaction Date]], "yyyy-mm")</f>
        <v>2024-03</v>
      </c>
      <c r="P5263" s="1">
        <f ca="1">YEAR(TODAY()) - YEAR(Table1[[#This Row],[Buyer Date of Birth]])</f>
        <v>71</v>
      </c>
      <c r="Q5263" s="2">
        <f>Table1[[#This Row],[Total Revenue]] - Table1[[#This Row],[Total Cost]]</f>
        <v>3070</v>
      </c>
    </row>
    <row r="5264" spans="1:17" x14ac:dyDescent="0.25">
      <c r="A5264" s="1">
        <v>45413</v>
      </c>
      <c r="B5264" t="s">
        <v>296</v>
      </c>
      <c r="C5264" t="s">
        <v>95</v>
      </c>
      <c r="D5264" t="s">
        <v>53</v>
      </c>
      <c r="E5264" s="1">
        <v>30375</v>
      </c>
      <c r="F5264" t="s">
        <v>28</v>
      </c>
      <c r="G5264">
        <v>421</v>
      </c>
      <c r="H5264" t="s">
        <v>72</v>
      </c>
      <c r="I5264" t="s">
        <v>50</v>
      </c>
      <c r="J5264" t="s">
        <v>24</v>
      </c>
      <c r="K5264" t="str">
        <f>VLOOKUP(H5264, [1]Products!B:E, 2, FALSE)</f>
        <v>Choco Delight</v>
      </c>
      <c r="L5264" s="2">
        <f>VLOOKUP(H5264, [1]Products!B:D, 3, FALSE)</f>
        <v>3</v>
      </c>
      <c r="M5264" s="2">
        <f>Table1[[#This Row],[Quantity Purchased]] * Table1[[#This Row],[Unit Price]]</f>
        <v>2105</v>
      </c>
      <c r="N5264" s="2">
        <f>VLOOKUP(H5264, [1]Products!B:E, 4, FALSE)</f>
        <v>5</v>
      </c>
      <c r="O5264" t="str">
        <f>TEXT(Table1[[#This Row],[Transaction Date]], "yyyy-mm")</f>
        <v>2024-05</v>
      </c>
      <c r="P5264" s="1">
        <f ca="1">YEAR(TODAY()) - YEAR(Table1[[#This Row],[Buyer Date of Birth]])</f>
        <v>42</v>
      </c>
      <c r="Q5264" s="2">
        <f>Table1[[#This Row],[Total Revenue]] - Table1[[#This Row],[Total Cost]]</f>
        <v>2102</v>
      </c>
    </row>
    <row r="5265" spans="1:17" x14ac:dyDescent="0.25">
      <c r="A5265" s="1">
        <v>45304</v>
      </c>
      <c r="B5265" t="s">
        <v>103</v>
      </c>
      <c r="C5265" t="s">
        <v>923</v>
      </c>
      <c r="D5265" t="s">
        <v>62</v>
      </c>
      <c r="E5265" s="1">
        <v>22771</v>
      </c>
      <c r="F5265" t="s">
        <v>21</v>
      </c>
      <c r="G5265">
        <v>254</v>
      </c>
      <c r="H5265" t="s">
        <v>41</v>
      </c>
      <c r="I5265" t="s">
        <v>23</v>
      </c>
      <c r="J5265" t="s">
        <v>24</v>
      </c>
      <c r="K5265" t="str">
        <f>VLOOKUP(H5265, [1]Products!B:E, 2, FALSE)</f>
        <v>Ginger Snaps</v>
      </c>
      <c r="L5265" s="2">
        <f>VLOOKUP(H5265, [1]Products!B:D, 3, FALSE)</f>
        <v>14</v>
      </c>
      <c r="M5265" s="2">
        <f>Table1[[#This Row],[Quantity Purchased]] * Table1[[#This Row],[Unit Price]]</f>
        <v>7112</v>
      </c>
      <c r="N5265" s="2">
        <f>VLOOKUP(H5265, [1]Products!B:E, 4, FALSE)</f>
        <v>28</v>
      </c>
      <c r="O5265" t="str">
        <f>TEXT(Table1[[#This Row],[Transaction Date]], "yyyy-mm")</f>
        <v>2024-01</v>
      </c>
      <c r="P5265" s="1">
        <f ca="1">YEAR(TODAY()) - YEAR(Table1[[#This Row],[Buyer Date of Birth]])</f>
        <v>63</v>
      </c>
      <c r="Q5265" s="2">
        <f>Table1[[#This Row],[Total Revenue]] - Table1[[#This Row],[Total Cost]]</f>
        <v>7098</v>
      </c>
    </row>
    <row r="5266" spans="1:17" x14ac:dyDescent="0.25">
      <c r="A5266" s="1">
        <v>45500</v>
      </c>
      <c r="B5266" t="s">
        <v>125</v>
      </c>
      <c r="C5266" t="s">
        <v>477</v>
      </c>
      <c r="D5266" t="s">
        <v>53</v>
      </c>
      <c r="E5266" s="1">
        <v>16967</v>
      </c>
      <c r="F5266" t="s">
        <v>40</v>
      </c>
      <c r="G5266">
        <v>489</v>
      </c>
      <c r="H5266" t="s">
        <v>72</v>
      </c>
      <c r="I5266" t="s">
        <v>30</v>
      </c>
      <c r="J5266" t="s">
        <v>24</v>
      </c>
      <c r="K5266" t="str">
        <f>VLOOKUP(H5266, [1]Products!B:E, 2, FALSE)</f>
        <v>Choco Delight</v>
      </c>
      <c r="L5266" s="2">
        <f>VLOOKUP(H5266, [1]Products!B:D, 3, FALSE)</f>
        <v>3</v>
      </c>
      <c r="M5266" s="2">
        <f>Table1[[#This Row],[Quantity Purchased]] * Table1[[#This Row],[Unit Price]]</f>
        <v>2445</v>
      </c>
      <c r="N5266" s="2">
        <f>VLOOKUP(H5266, [1]Products!B:E, 4, FALSE)</f>
        <v>5</v>
      </c>
      <c r="O5266" t="str">
        <f>TEXT(Table1[[#This Row],[Transaction Date]], "yyyy-mm")</f>
        <v>2024-07</v>
      </c>
      <c r="P5266" s="1">
        <f ca="1">YEAR(TODAY()) - YEAR(Table1[[#This Row],[Buyer Date of Birth]])</f>
        <v>79</v>
      </c>
      <c r="Q5266" s="2">
        <f>Table1[[#This Row],[Total Revenue]] - Table1[[#This Row],[Total Cost]]</f>
        <v>2442</v>
      </c>
    </row>
    <row r="5267" spans="1:17" x14ac:dyDescent="0.25">
      <c r="A5267" s="1">
        <v>45418</v>
      </c>
      <c r="B5267" t="s">
        <v>157</v>
      </c>
      <c r="C5267" t="s">
        <v>257</v>
      </c>
      <c r="D5267" t="s">
        <v>62</v>
      </c>
      <c r="E5267" s="1">
        <v>23244</v>
      </c>
      <c r="F5267" t="s">
        <v>21</v>
      </c>
      <c r="G5267">
        <v>234</v>
      </c>
      <c r="H5267" t="s">
        <v>71</v>
      </c>
      <c r="I5267" t="s">
        <v>30</v>
      </c>
      <c r="J5267" t="s">
        <v>24</v>
      </c>
      <c r="K5267" t="str">
        <f>VLOOKUP(H5267, [1]Products!B:E, 2, FALSE)</f>
        <v>Peanut Butter Bites</v>
      </c>
      <c r="L5267" s="2">
        <f>VLOOKUP(H5267, [1]Products!B:D, 3, FALSE)</f>
        <v>5</v>
      </c>
      <c r="M5267" s="2">
        <f>Table1[[#This Row],[Quantity Purchased]] * Table1[[#This Row],[Unit Price]]</f>
        <v>1638</v>
      </c>
      <c r="N5267" s="2">
        <f>VLOOKUP(H5267, [1]Products!B:E, 4, FALSE)</f>
        <v>7</v>
      </c>
      <c r="O5267" t="str">
        <f>TEXT(Table1[[#This Row],[Transaction Date]], "yyyy-mm")</f>
        <v>2024-05</v>
      </c>
      <c r="P5267" s="1">
        <f ca="1">YEAR(TODAY()) - YEAR(Table1[[#This Row],[Buyer Date of Birth]])</f>
        <v>62</v>
      </c>
      <c r="Q5267" s="2">
        <f>Table1[[#This Row],[Total Revenue]] - Table1[[#This Row],[Total Cost]]</f>
        <v>1633</v>
      </c>
    </row>
    <row r="5268" spans="1:17" x14ac:dyDescent="0.25">
      <c r="A5268" s="1">
        <v>45297</v>
      </c>
      <c r="B5268" t="s">
        <v>857</v>
      </c>
      <c r="C5268" t="s">
        <v>1230</v>
      </c>
      <c r="D5268" t="s">
        <v>45</v>
      </c>
      <c r="E5268" s="1">
        <v>30126</v>
      </c>
      <c r="F5268" t="s">
        <v>28</v>
      </c>
      <c r="G5268">
        <v>103</v>
      </c>
      <c r="H5268" t="s">
        <v>72</v>
      </c>
      <c r="I5268" t="s">
        <v>36</v>
      </c>
      <c r="J5268" t="s">
        <v>24</v>
      </c>
      <c r="K5268" t="str">
        <f>VLOOKUP(H5268, [1]Products!B:E, 2, FALSE)</f>
        <v>Choco Delight</v>
      </c>
      <c r="L5268" s="2">
        <f>VLOOKUP(H5268, [1]Products!B:D, 3, FALSE)</f>
        <v>3</v>
      </c>
      <c r="M5268" s="2">
        <f>Table1[[#This Row],[Quantity Purchased]] * Table1[[#This Row],[Unit Price]]</f>
        <v>515</v>
      </c>
      <c r="N5268" s="2">
        <f>VLOOKUP(H5268, [1]Products!B:E, 4, FALSE)</f>
        <v>5</v>
      </c>
      <c r="O5268" t="str">
        <f>TEXT(Table1[[#This Row],[Transaction Date]], "yyyy-mm")</f>
        <v>2024-01</v>
      </c>
      <c r="P5268" s="1">
        <f ca="1">YEAR(TODAY()) - YEAR(Table1[[#This Row],[Buyer Date of Birth]])</f>
        <v>43</v>
      </c>
      <c r="Q5268" s="2">
        <f>Table1[[#This Row],[Total Revenue]] - Table1[[#This Row],[Total Cost]]</f>
        <v>512</v>
      </c>
    </row>
    <row r="5269" spans="1:17" x14ac:dyDescent="0.25">
      <c r="A5269" s="1">
        <v>45304</v>
      </c>
      <c r="B5269" t="s">
        <v>290</v>
      </c>
      <c r="C5269" t="s">
        <v>1218</v>
      </c>
      <c r="D5269" t="s">
        <v>62</v>
      </c>
      <c r="E5269" s="1">
        <v>32685</v>
      </c>
      <c r="F5269" t="s">
        <v>28</v>
      </c>
      <c r="G5269">
        <v>129</v>
      </c>
      <c r="H5269" t="s">
        <v>54</v>
      </c>
      <c r="I5269" t="s">
        <v>23</v>
      </c>
      <c r="J5269" t="s">
        <v>24</v>
      </c>
      <c r="K5269" t="str">
        <f>VLOOKUP(H5269, [1]Products!B:E, 2, FALSE)</f>
        <v>Lemon Crisps</v>
      </c>
      <c r="L5269" s="2">
        <f>VLOOKUP(H5269, [1]Products!B:D, 3, FALSE)</f>
        <v>7</v>
      </c>
      <c r="M5269" s="2">
        <f>Table1[[#This Row],[Quantity Purchased]] * Table1[[#This Row],[Unit Price]]</f>
        <v>1161</v>
      </c>
      <c r="N5269" s="2">
        <f>VLOOKUP(H5269, [1]Products!B:E, 4, FALSE)</f>
        <v>9</v>
      </c>
      <c r="O5269" t="str">
        <f>TEXT(Table1[[#This Row],[Transaction Date]], "yyyy-mm")</f>
        <v>2024-01</v>
      </c>
      <c r="P5269" s="1">
        <f ca="1">YEAR(TODAY()) - YEAR(Table1[[#This Row],[Buyer Date of Birth]])</f>
        <v>36</v>
      </c>
      <c r="Q5269" s="2">
        <f>Table1[[#This Row],[Total Revenue]] - Table1[[#This Row],[Total Cost]]</f>
        <v>1154</v>
      </c>
    </row>
    <row r="5270" spans="1:17" x14ac:dyDescent="0.25">
      <c r="A5270" s="1">
        <v>45487</v>
      </c>
      <c r="B5270" t="s">
        <v>157</v>
      </c>
      <c r="C5270" t="s">
        <v>826</v>
      </c>
      <c r="D5270" t="s">
        <v>20</v>
      </c>
      <c r="E5270" s="1">
        <v>19735</v>
      </c>
      <c r="F5270" t="s">
        <v>40</v>
      </c>
      <c r="G5270">
        <v>274</v>
      </c>
      <c r="H5270" t="s">
        <v>63</v>
      </c>
      <c r="I5270" t="s">
        <v>46</v>
      </c>
      <c r="J5270" t="s">
        <v>24</v>
      </c>
      <c r="K5270" t="str">
        <f>VLOOKUP(H5270, [1]Products!B:E, 2, FALSE)</f>
        <v>Vanilla Wafers</v>
      </c>
      <c r="L5270" s="2">
        <f>VLOOKUP(H5270, [1]Products!B:D, 3, FALSE)</f>
        <v>18</v>
      </c>
      <c r="M5270" s="2">
        <f>Table1[[#This Row],[Quantity Purchased]] * Table1[[#This Row],[Unit Price]]</f>
        <v>9864</v>
      </c>
      <c r="N5270" s="2">
        <f>VLOOKUP(H5270, [1]Products!B:E, 4, FALSE)</f>
        <v>36</v>
      </c>
      <c r="O5270" t="str">
        <f>TEXT(Table1[[#This Row],[Transaction Date]], "yyyy-mm")</f>
        <v>2024-07</v>
      </c>
      <c r="P5270" s="1">
        <f ca="1">YEAR(TODAY()) - YEAR(Table1[[#This Row],[Buyer Date of Birth]])</f>
        <v>71</v>
      </c>
      <c r="Q5270" s="2">
        <f>Table1[[#This Row],[Total Revenue]] - Table1[[#This Row],[Total Cost]]</f>
        <v>9846</v>
      </c>
    </row>
    <row r="5271" spans="1:17" x14ac:dyDescent="0.25">
      <c r="A5271" s="1">
        <v>45347</v>
      </c>
      <c r="B5271" t="s">
        <v>389</v>
      </c>
      <c r="C5271" t="s">
        <v>184</v>
      </c>
      <c r="D5271" t="s">
        <v>100</v>
      </c>
      <c r="E5271" s="1">
        <v>37740</v>
      </c>
      <c r="F5271" t="s">
        <v>28</v>
      </c>
      <c r="G5271">
        <v>112</v>
      </c>
      <c r="H5271" t="s">
        <v>54</v>
      </c>
      <c r="I5271" t="s">
        <v>50</v>
      </c>
      <c r="J5271" t="s">
        <v>24</v>
      </c>
      <c r="K5271" t="str">
        <f>VLOOKUP(H5271, [1]Products!B:E, 2, FALSE)</f>
        <v>Lemon Crisps</v>
      </c>
      <c r="L5271" s="2">
        <f>VLOOKUP(H5271, [1]Products!B:D, 3, FALSE)</f>
        <v>7</v>
      </c>
      <c r="M5271" s="2">
        <f>Table1[[#This Row],[Quantity Purchased]] * Table1[[#This Row],[Unit Price]]</f>
        <v>1008</v>
      </c>
      <c r="N5271" s="2">
        <f>VLOOKUP(H5271, [1]Products!B:E, 4, FALSE)</f>
        <v>9</v>
      </c>
      <c r="O5271" t="str">
        <f>TEXT(Table1[[#This Row],[Transaction Date]], "yyyy-mm")</f>
        <v>2024-02</v>
      </c>
      <c r="P5271" s="1">
        <f ca="1">YEAR(TODAY()) - YEAR(Table1[[#This Row],[Buyer Date of Birth]])</f>
        <v>22</v>
      </c>
      <c r="Q5271" s="2">
        <f>Table1[[#This Row],[Total Revenue]] - Table1[[#This Row],[Total Cost]]</f>
        <v>1001</v>
      </c>
    </row>
    <row r="5272" spans="1:17" x14ac:dyDescent="0.25">
      <c r="A5272" s="1">
        <v>45420</v>
      </c>
      <c r="B5272" t="s">
        <v>121</v>
      </c>
      <c r="C5272" t="s">
        <v>314</v>
      </c>
      <c r="D5272" t="s">
        <v>62</v>
      </c>
      <c r="E5272" s="1">
        <v>18542</v>
      </c>
      <c r="F5272" t="s">
        <v>28</v>
      </c>
      <c r="G5272">
        <v>73</v>
      </c>
      <c r="H5272" t="s">
        <v>54</v>
      </c>
      <c r="I5272" t="s">
        <v>23</v>
      </c>
      <c r="J5272" t="s">
        <v>24</v>
      </c>
      <c r="K5272" t="str">
        <f>VLOOKUP(H5272, [1]Products!B:E, 2, FALSE)</f>
        <v>Lemon Crisps</v>
      </c>
      <c r="L5272" s="2">
        <f>VLOOKUP(H5272, [1]Products!B:D, 3, FALSE)</f>
        <v>7</v>
      </c>
      <c r="M5272" s="2">
        <f>Table1[[#This Row],[Quantity Purchased]] * Table1[[#This Row],[Unit Price]]</f>
        <v>657</v>
      </c>
      <c r="N5272" s="2">
        <f>VLOOKUP(H5272, [1]Products!B:E, 4, FALSE)</f>
        <v>9</v>
      </c>
      <c r="O5272" t="str">
        <f>TEXT(Table1[[#This Row],[Transaction Date]], "yyyy-mm")</f>
        <v>2024-05</v>
      </c>
      <c r="P5272" s="1">
        <f ca="1">YEAR(TODAY()) - YEAR(Table1[[#This Row],[Buyer Date of Birth]])</f>
        <v>75</v>
      </c>
      <c r="Q5272" s="2">
        <f>Table1[[#This Row],[Total Revenue]] - Table1[[#This Row],[Total Cost]]</f>
        <v>650</v>
      </c>
    </row>
    <row r="5273" spans="1:17" x14ac:dyDescent="0.25">
      <c r="A5273" s="1">
        <v>45464</v>
      </c>
      <c r="B5273" t="s">
        <v>136</v>
      </c>
      <c r="C5273" t="s">
        <v>592</v>
      </c>
      <c r="D5273" t="s">
        <v>84</v>
      </c>
      <c r="E5273" s="1">
        <v>25410</v>
      </c>
      <c r="F5273" t="s">
        <v>75</v>
      </c>
      <c r="G5273">
        <v>71</v>
      </c>
      <c r="H5273" t="s">
        <v>63</v>
      </c>
      <c r="I5273" t="s">
        <v>30</v>
      </c>
      <c r="J5273" t="s">
        <v>24</v>
      </c>
      <c r="K5273" t="str">
        <f>VLOOKUP(H5273, [1]Products!B:E, 2, FALSE)</f>
        <v>Vanilla Wafers</v>
      </c>
      <c r="L5273" s="2">
        <f>VLOOKUP(H5273, [1]Products!B:D, 3, FALSE)</f>
        <v>18</v>
      </c>
      <c r="M5273" s="2">
        <f>Table1[[#This Row],[Quantity Purchased]] * Table1[[#This Row],[Unit Price]]</f>
        <v>2556</v>
      </c>
      <c r="N5273" s="2">
        <f>VLOOKUP(H5273, [1]Products!B:E, 4, FALSE)</f>
        <v>36</v>
      </c>
      <c r="O5273" t="str">
        <f>TEXT(Table1[[#This Row],[Transaction Date]], "yyyy-mm")</f>
        <v>2024-06</v>
      </c>
      <c r="P5273" s="1">
        <f ca="1">YEAR(TODAY()) - YEAR(Table1[[#This Row],[Buyer Date of Birth]])</f>
        <v>56</v>
      </c>
      <c r="Q5273" s="2">
        <f>Table1[[#This Row],[Total Revenue]] - Table1[[#This Row],[Total Cost]]</f>
        <v>2538</v>
      </c>
    </row>
    <row r="5274" spans="1:17" x14ac:dyDescent="0.25">
      <c r="A5274" s="1">
        <v>45496</v>
      </c>
      <c r="B5274" t="s">
        <v>56</v>
      </c>
      <c r="C5274" t="s">
        <v>772</v>
      </c>
      <c r="D5274" t="s">
        <v>84</v>
      </c>
      <c r="E5274" s="1">
        <v>32535</v>
      </c>
      <c r="F5274" t="s">
        <v>40</v>
      </c>
      <c r="G5274">
        <v>468</v>
      </c>
      <c r="H5274" t="s">
        <v>41</v>
      </c>
      <c r="I5274" t="s">
        <v>46</v>
      </c>
      <c r="J5274" t="s">
        <v>24</v>
      </c>
      <c r="K5274" t="str">
        <f>VLOOKUP(H5274, [1]Products!B:E, 2, FALSE)</f>
        <v>Ginger Snaps</v>
      </c>
      <c r="L5274" s="2">
        <f>VLOOKUP(H5274, [1]Products!B:D, 3, FALSE)</f>
        <v>14</v>
      </c>
      <c r="M5274" s="2">
        <f>Table1[[#This Row],[Quantity Purchased]] * Table1[[#This Row],[Unit Price]]</f>
        <v>13104</v>
      </c>
      <c r="N5274" s="2">
        <f>VLOOKUP(H5274, [1]Products!B:E, 4, FALSE)</f>
        <v>28</v>
      </c>
      <c r="O5274" t="str">
        <f>TEXT(Table1[[#This Row],[Transaction Date]], "yyyy-mm")</f>
        <v>2024-07</v>
      </c>
      <c r="P5274" s="1">
        <f ca="1">YEAR(TODAY()) - YEAR(Table1[[#This Row],[Buyer Date of Birth]])</f>
        <v>36</v>
      </c>
      <c r="Q5274" s="2">
        <f>Table1[[#This Row],[Total Revenue]] - Table1[[#This Row],[Total Cost]]</f>
        <v>13090</v>
      </c>
    </row>
    <row r="5275" spans="1:17" x14ac:dyDescent="0.25">
      <c r="A5275" s="1">
        <v>45410</v>
      </c>
      <c r="B5275" t="s">
        <v>169</v>
      </c>
      <c r="C5275" t="s">
        <v>116</v>
      </c>
      <c r="D5275" t="s">
        <v>45</v>
      </c>
      <c r="E5275" s="1">
        <v>16817</v>
      </c>
      <c r="F5275" t="s">
        <v>40</v>
      </c>
      <c r="G5275">
        <v>338</v>
      </c>
      <c r="H5275" t="s">
        <v>63</v>
      </c>
      <c r="I5275" t="s">
        <v>50</v>
      </c>
      <c r="J5275" t="s">
        <v>24</v>
      </c>
      <c r="K5275" t="str">
        <f>VLOOKUP(H5275, [1]Products!B:E, 2, FALSE)</f>
        <v>Vanilla Wafers</v>
      </c>
      <c r="L5275" s="2">
        <f>VLOOKUP(H5275, [1]Products!B:D, 3, FALSE)</f>
        <v>18</v>
      </c>
      <c r="M5275" s="2">
        <f>Table1[[#This Row],[Quantity Purchased]] * Table1[[#This Row],[Unit Price]]</f>
        <v>12168</v>
      </c>
      <c r="N5275" s="2">
        <f>VLOOKUP(H5275, [1]Products!B:E, 4, FALSE)</f>
        <v>36</v>
      </c>
      <c r="O5275" t="str">
        <f>TEXT(Table1[[#This Row],[Transaction Date]], "yyyy-mm")</f>
        <v>2024-04</v>
      </c>
      <c r="P5275" s="1">
        <f ca="1">YEAR(TODAY()) - YEAR(Table1[[#This Row],[Buyer Date of Birth]])</f>
        <v>79</v>
      </c>
      <c r="Q5275" s="2">
        <f>Table1[[#This Row],[Total Revenue]] - Table1[[#This Row],[Total Cost]]</f>
        <v>12150</v>
      </c>
    </row>
    <row r="5276" spans="1:17" x14ac:dyDescent="0.25">
      <c r="A5276" s="1">
        <v>45475</v>
      </c>
      <c r="B5276" t="s">
        <v>431</v>
      </c>
      <c r="C5276" t="s">
        <v>820</v>
      </c>
      <c r="D5276" t="s">
        <v>78</v>
      </c>
      <c r="E5276" s="1">
        <v>16968</v>
      </c>
      <c r="F5276" t="s">
        <v>75</v>
      </c>
      <c r="G5276">
        <v>198</v>
      </c>
      <c r="H5276" t="s">
        <v>29</v>
      </c>
      <c r="I5276" t="s">
        <v>23</v>
      </c>
      <c r="J5276" t="s">
        <v>24</v>
      </c>
      <c r="K5276" t="str">
        <f>VLOOKUP(H5276, [1]Products!B:E, 2, FALSE)</f>
        <v>Shortbread</v>
      </c>
      <c r="L5276" s="2">
        <f>VLOOKUP(H5276, [1]Products!B:D, 3, FALSE)</f>
        <v>10</v>
      </c>
      <c r="M5276" s="2">
        <f>Table1[[#This Row],[Quantity Purchased]] * Table1[[#This Row],[Unit Price]]</f>
        <v>8910</v>
      </c>
      <c r="N5276" s="2">
        <f>VLOOKUP(H5276, [1]Products!B:E, 4, FALSE)</f>
        <v>45</v>
      </c>
      <c r="O5276" t="str">
        <f>TEXT(Table1[[#This Row],[Transaction Date]], "yyyy-mm")</f>
        <v>2024-07</v>
      </c>
      <c r="P5276" s="1">
        <f ca="1">YEAR(TODAY()) - YEAR(Table1[[#This Row],[Buyer Date of Birth]])</f>
        <v>79</v>
      </c>
      <c r="Q5276" s="2">
        <f>Table1[[#This Row],[Total Revenue]] - Table1[[#This Row],[Total Cost]]</f>
        <v>8900</v>
      </c>
    </row>
    <row r="5277" spans="1:17" x14ac:dyDescent="0.25">
      <c r="A5277" s="1">
        <v>45429</v>
      </c>
      <c r="B5277" t="s">
        <v>90</v>
      </c>
      <c r="C5277" t="s">
        <v>612</v>
      </c>
      <c r="D5277" t="s">
        <v>20</v>
      </c>
      <c r="E5277" s="1">
        <v>16857</v>
      </c>
      <c r="F5277" t="s">
        <v>75</v>
      </c>
      <c r="G5277">
        <v>86</v>
      </c>
      <c r="H5277" t="s">
        <v>71</v>
      </c>
      <c r="I5277" t="s">
        <v>30</v>
      </c>
      <c r="J5277" t="s">
        <v>24</v>
      </c>
      <c r="K5277" t="str">
        <f>VLOOKUP(H5277, [1]Products!B:E, 2, FALSE)</f>
        <v>Peanut Butter Bites</v>
      </c>
      <c r="L5277" s="2">
        <f>VLOOKUP(H5277, [1]Products!B:D, 3, FALSE)</f>
        <v>5</v>
      </c>
      <c r="M5277" s="2">
        <f>Table1[[#This Row],[Quantity Purchased]] * Table1[[#This Row],[Unit Price]]</f>
        <v>602</v>
      </c>
      <c r="N5277" s="2">
        <f>VLOOKUP(H5277, [1]Products!B:E, 4, FALSE)</f>
        <v>7</v>
      </c>
      <c r="O5277" t="str">
        <f>TEXT(Table1[[#This Row],[Transaction Date]], "yyyy-mm")</f>
        <v>2024-05</v>
      </c>
      <c r="P5277" s="1">
        <f ca="1">YEAR(TODAY()) - YEAR(Table1[[#This Row],[Buyer Date of Birth]])</f>
        <v>79</v>
      </c>
      <c r="Q5277" s="2">
        <f>Table1[[#This Row],[Total Revenue]] - Table1[[#This Row],[Total Cost]]</f>
        <v>597</v>
      </c>
    </row>
    <row r="5278" spans="1:17" x14ac:dyDescent="0.25">
      <c r="A5278" s="1">
        <v>45428</v>
      </c>
      <c r="B5278" t="s">
        <v>1152</v>
      </c>
      <c r="C5278" t="s">
        <v>880</v>
      </c>
      <c r="D5278" t="s">
        <v>20</v>
      </c>
      <c r="E5278" s="1">
        <v>31286</v>
      </c>
      <c r="F5278" t="s">
        <v>40</v>
      </c>
      <c r="G5278">
        <v>230</v>
      </c>
      <c r="H5278" t="s">
        <v>63</v>
      </c>
      <c r="I5278" t="s">
        <v>30</v>
      </c>
      <c r="J5278" t="s">
        <v>24</v>
      </c>
      <c r="K5278" t="str">
        <f>VLOOKUP(H5278, [1]Products!B:E, 2, FALSE)</f>
        <v>Vanilla Wafers</v>
      </c>
      <c r="L5278" s="2">
        <f>VLOOKUP(H5278, [1]Products!B:D, 3, FALSE)</f>
        <v>18</v>
      </c>
      <c r="M5278" s="2">
        <f>Table1[[#This Row],[Quantity Purchased]] * Table1[[#This Row],[Unit Price]]</f>
        <v>8280</v>
      </c>
      <c r="N5278" s="2">
        <f>VLOOKUP(H5278, [1]Products!B:E, 4, FALSE)</f>
        <v>36</v>
      </c>
      <c r="O5278" t="str">
        <f>TEXT(Table1[[#This Row],[Transaction Date]], "yyyy-mm")</f>
        <v>2024-05</v>
      </c>
      <c r="P5278" s="1">
        <f ca="1">YEAR(TODAY()) - YEAR(Table1[[#This Row],[Buyer Date of Birth]])</f>
        <v>40</v>
      </c>
      <c r="Q5278" s="2">
        <f>Table1[[#This Row],[Total Revenue]] - Table1[[#This Row],[Total Cost]]</f>
        <v>8262</v>
      </c>
    </row>
    <row r="5279" spans="1:17" x14ac:dyDescent="0.25">
      <c r="A5279" s="1">
        <v>45324</v>
      </c>
      <c r="B5279" t="s">
        <v>379</v>
      </c>
      <c r="C5279" t="s">
        <v>899</v>
      </c>
      <c r="D5279" t="s">
        <v>53</v>
      </c>
      <c r="E5279" s="1">
        <v>26389</v>
      </c>
      <c r="F5279" t="s">
        <v>21</v>
      </c>
      <c r="G5279">
        <v>231</v>
      </c>
      <c r="H5279" t="s">
        <v>22</v>
      </c>
      <c r="I5279" t="s">
        <v>36</v>
      </c>
      <c r="J5279" t="s">
        <v>24</v>
      </c>
      <c r="K5279" t="str">
        <f>VLOOKUP(H5279, [1]Products!B:E, 2, FALSE)</f>
        <v>Cinnamon Swirls</v>
      </c>
      <c r="L5279" s="2">
        <f>VLOOKUP(H5279, [1]Products!B:D, 3, FALSE)</f>
        <v>10</v>
      </c>
      <c r="M5279" s="2">
        <f>Table1[[#This Row],[Quantity Purchased]] * Table1[[#This Row],[Unit Price]]</f>
        <v>3234</v>
      </c>
      <c r="N5279" s="2">
        <f>VLOOKUP(H5279, [1]Products!B:E, 4, FALSE)</f>
        <v>14</v>
      </c>
      <c r="O5279" t="str">
        <f>TEXT(Table1[[#This Row],[Transaction Date]], "yyyy-mm")</f>
        <v>2024-02</v>
      </c>
      <c r="P5279" s="1">
        <f ca="1">YEAR(TODAY()) - YEAR(Table1[[#This Row],[Buyer Date of Birth]])</f>
        <v>53</v>
      </c>
      <c r="Q5279" s="2">
        <f>Table1[[#This Row],[Total Revenue]] - Table1[[#This Row],[Total Cost]]</f>
        <v>3224</v>
      </c>
    </row>
    <row r="5280" spans="1:17" x14ac:dyDescent="0.25">
      <c r="A5280" s="1">
        <v>45342</v>
      </c>
      <c r="B5280" t="s">
        <v>263</v>
      </c>
      <c r="C5280" t="s">
        <v>305</v>
      </c>
      <c r="D5280" t="s">
        <v>78</v>
      </c>
      <c r="E5280" s="1">
        <v>38612</v>
      </c>
      <c r="F5280" t="s">
        <v>75</v>
      </c>
      <c r="G5280">
        <v>84</v>
      </c>
      <c r="H5280" t="s">
        <v>29</v>
      </c>
      <c r="I5280" t="s">
        <v>23</v>
      </c>
      <c r="J5280" t="s">
        <v>24</v>
      </c>
      <c r="K5280" t="str">
        <f>VLOOKUP(H5280, [1]Products!B:E, 2, FALSE)</f>
        <v>Shortbread</v>
      </c>
      <c r="L5280" s="2">
        <f>VLOOKUP(H5280, [1]Products!B:D, 3, FALSE)</f>
        <v>10</v>
      </c>
      <c r="M5280" s="2">
        <f>Table1[[#This Row],[Quantity Purchased]] * Table1[[#This Row],[Unit Price]]</f>
        <v>3780</v>
      </c>
      <c r="N5280" s="2">
        <f>VLOOKUP(H5280, [1]Products!B:E, 4, FALSE)</f>
        <v>45</v>
      </c>
      <c r="O5280" t="str">
        <f>TEXT(Table1[[#This Row],[Transaction Date]], "yyyy-mm")</f>
        <v>2024-02</v>
      </c>
      <c r="P5280" s="1">
        <f ca="1">YEAR(TODAY()) - YEAR(Table1[[#This Row],[Buyer Date of Birth]])</f>
        <v>20</v>
      </c>
      <c r="Q5280" s="2">
        <f>Table1[[#This Row],[Total Revenue]] - Table1[[#This Row],[Total Cost]]</f>
        <v>3770</v>
      </c>
    </row>
    <row r="5281" spans="1:17" x14ac:dyDescent="0.25">
      <c r="A5281" s="1">
        <v>45359</v>
      </c>
      <c r="B5281" t="s">
        <v>1342</v>
      </c>
      <c r="C5281" t="s">
        <v>990</v>
      </c>
      <c r="D5281" t="s">
        <v>89</v>
      </c>
      <c r="E5281" s="1">
        <v>38322</v>
      </c>
      <c r="F5281" t="s">
        <v>40</v>
      </c>
      <c r="G5281">
        <v>365</v>
      </c>
      <c r="H5281" t="s">
        <v>66</v>
      </c>
      <c r="I5281" t="s">
        <v>46</v>
      </c>
      <c r="J5281" t="s">
        <v>24</v>
      </c>
      <c r="K5281" t="str">
        <f>VLOOKUP(H5281, [1]Products!B:E, 2, FALSE)</f>
        <v>Oatmeal Cookies</v>
      </c>
      <c r="L5281" s="2">
        <f>VLOOKUP(H5281, [1]Products!B:D, 3, FALSE)</f>
        <v>19</v>
      </c>
      <c r="M5281" s="2">
        <f>Table1[[#This Row],[Quantity Purchased]] * Table1[[#This Row],[Unit Price]]</f>
        <v>8395</v>
      </c>
      <c r="N5281" s="2">
        <f>VLOOKUP(H5281, [1]Products!B:E, 4, FALSE)</f>
        <v>23</v>
      </c>
      <c r="O5281" t="str">
        <f>TEXT(Table1[[#This Row],[Transaction Date]], "yyyy-mm")</f>
        <v>2024-03</v>
      </c>
      <c r="P5281" s="1">
        <f ca="1">YEAR(TODAY()) - YEAR(Table1[[#This Row],[Buyer Date of Birth]])</f>
        <v>21</v>
      </c>
      <c r="Q5281" s="2">
        <f>Table1[[#This Row],[Total Revenue]] - Table1[[#This Row],[Total Cost]]</f>
        <v>8376</v>
      </c>
    </row>
    <row r="5282" spans="1:17" x14ac:dyDescent="0.25">
      <c r="A5282" s="1">
        <v>45349</v>
      </c>
      <c r="B5282" t="s">
        <v>244</v>
      </c>
      <c r="C5282" t="s">
        <v>1456</v>
      </c>
      <c r="D5282" t="s">
        <v>20</v>
      </c>
      <c r="E5282" s="1">
        <v>22382</v>
      </c>
      <c r="F5282" t="s">
        <v>21</v>
      </c>
      <c r="G5282">
        <v>50</v>
      </c>
      <c r="H5282" t="s">
        <v>66</v>
      </c>
      <c r="I5282" t="s">
        <v>50</v>
      </c>
      <c r="J5282" t="s">
        <v>24</v>
      </c>
      <c r="K5282" t="str">
        <f>VLOOKUP(H5282, [1]Products!B:E, 2, FALSE)</f>
        <v>Oatmeal Cookies</v>
      </c>
      <c r="L5282" s="2">
        <f>VLOOKUP(H5282, [1]Products!B:D, 3, FALSE)</f>
        <v>19</v>
      </c>
      <c r="M5282" s="2">
        <f>Table1[[#This Row],[Quantity Purchased]] * Table1[[#This Row],[Unit Price]]</f>
        <v>1150</v>
      </c>
      <c r="N5282" s="2">
        <f>VLOOKUP(H5282, [1]Products!B:E, 4, FALSE)</f>
        <v>23</v>
      </c>
      <c r="O5282" t="str">
        <f>TEXT(Table1[[#This Row],[Transaction Date]], "yyyy-mm")</f>
        <v>2024-02</v>
      </c>
      <c r="P5282" s="1">
        <f ca="1">YEAR(TODAY()) - YEAR(Table1[[#This Row],[Buyer Date of Birth]])</f>
        <v>64</v>
      </c>
      <c r="Q5282" s="2">
        <f>Table1[[#This Row],[Total Revenue]] - Table1[[#This Row],[Total Cost]]</f>
        <v>1131</v>
      </c>
    </row>
    <row r="5283" spans="1:17" x14ac:dyDescent="0.25">
      <c r="A5283" s="1">
        <v>45424</v>
      </c>
      <c r="B5283" t="s">
        <v>167</v>
      </c>
      <c r="C5283" t="s">
        <v>122</v>
      </c>
      <c r="D5283" t="s">
        <v>45</v>
      </c>
      <c r="E5283" s="1">
        <v>37804</v>
      </c>
      <c r="F5283" t="s">
        <v>40</v>
      </c>
      <c r="G5283">
        <v>420</v>
      </c>
      <c r="H5283" t="s">
        <v>29</v>
      </c>
      <c r="I5283" t="s">
        <v>23</v>
      </c>
      <c r="J5283" t="s">
        <v>24</v>
      </c>
      <c r="K5283" t="str">
        <f>VLOOKUP(H5283, [1]Products!B:E, 2, FALSE)</f>
        <v>Shortbread</v>
      </c>
      <c r="L5283" s="2">
        <f>VLOOKUP(H5283, [1]Products!B:D, 3, FALSE)</f>
        <v>10</v>
      </c>
      <c r="M5283" s="2">
        <f>Table1[[#This Row],[Quantity Purchased]] * Table1[[#This Row],[Unit Price]]</f>
        <v>18900</v>
      </c>
      <c r="N5283" s="2">
        <f>VLOOKUP(H5283, [1]Products!B:E, 4, FALSE)</f>
        <v>45</v>
      </c>
      <c r="O5283" t="str">
        <f>TEXT(Table1[[#This Row],[Transaction Date]], "yyyy-mm")</f>
        <v>2024-05</v>
      </c>
      <c r="P5283" s="1">
        <f ca="1">YEAR(TODAY()) - YEAR(Table1[[#This Row],[Buyer Date of Birth]])</f>
        <v>22</v>
      </c>
      <c r="Q5283" s="2">
        <f>Table1[[#This Row],[Total Revenue]] - Table1[[#This Row],[Total Cost]]</f>
        <v>18890</v>
      </c>
    </row>
    <row r="5284" spans="1:17" x14ac:dyDescent="0.25">
      <c r="A5284" s="1">
        <v>45340</v>
      </c>
      <c r="B5284" t="s">
        <v>129</v>
      </c>
      <c r="C5284" t="s">
        <v>344</v>
      </c>
      <c r="D5284" t="s">
        <v>45</v>
      </c>
      <c r="E5284" s="1">
        <v>31277</v>
      </c>
      <c r="F5284" t="s">
        <v>28</v>
      </c>
      <c r="G5284">
        <v>17</v>
      </c>
      <c r="H5284" t="s">
        <v>72</v>
      </c>
      <c r="I5284" t="s">
        <v>30</v>
      </c>
      <c r="J5284" t="s">
        <v>24</v>
      </c>
      <c r="K5284" t="str">
        <f>VLOOKUP(H5284, [1]Products!B:E, 2, FALSE)</f>
        <v>Choco Delight</v>
      </c>
      <c r="L5284" s="2">
        <f>VLOOKUP(H5284, [1]Products!B:D, 3, FALSE)</f>
        <v>3</v>
      </c>
      <c r="M5284" s="2">
        <f>Table1[[#This Row],[Quantity Purchased]] * Table1[[#This Row],[Unit Price]]</f>
        <v>85</v>
      </c>
      <c r="N5284" s="2">
        <f>VLOOKUP(H5284, [1]Products!B:E, 4, FALSE)</f>
        <v>5</v>
      </c>
      <c r="O5284" t="str">
        <f>TEXT(Table1[[#This Row],[Transaction Date]], "yyyy-mm")</f>
        <v>2024-02</v>
      </c>
      <c r="P5284" s="1">
        <f ca="1">YEAR(TODAY()) - YEAR(Table1[[#This Row],[Buyer Date of Birth]])</f>
        <v>40</v>
      </c>
      <c r="Q5284" s="2">
        <f>Table1[[#This Row],[Total Revenue]] - Table1[[#This Row],[Total Cost]]</f>
        <v>82</v>
      </c>
    </row>
    <row r="5285" spans="1:17" x14ac:dyDescent="0.25">
      <c r="A5285" s="1">
        <v>45402</v>
      </c>
      <c r="B5285" t="s">
        <v>43</v>
      </c>
      <c r="C5285" t="s">
        <v>614</v>
      </c>
      <c r="D5285" t="s">
        <v>34</v>
      </c>
      <c r="E5285" s="1">
        <v>21199</v>
      </c>
      <c r="F5285" t="s">
        <v>75</v>
      </c>
      <c r="G5285">
        <v>169</v>
      </c>
      <c r="H5285" t="s">
        <v>22</v>
      </c>
      <c r="I5285" t="s">
        <v>46</v>
      </c>
      <c r="J5285" t="s">
        <v>31</v>
      </c>
      <c r="K5285" t="str">
        <f>VLOOKUP(H5285, [1]Products!B:E, 2, FALSE)</f>
        <v>Cinnamon Swirls</v>
      </c>
      <c r="L5285" s="2">
        <f>VLOOKUP(H5285, [1]Products!B:D, 3, FALSE)</f>
        <v>10</v>
      </c>
      <c r="M5285" s="2">
        <f>Table1[[#This Row],[Quantity Purchased]] * Table1[[#This Row],[Unit Price]]</f>
        <v>2366</v>
      </c>
      <c r="N5285" s="2">
        <f>VLOOKUP(H5285, [1]Products!B:E, 4, FALSE)</f>
        <v>14</v>
      </c>
      <c r="O5285" t="str">
        <f>TEXT(Table1[[#This Row],[Transaction Date]], "yyyy-mm")</f>
        <v>2024-04</v>
      </c>
      <c r="P5285" s="1">
        <f ca="1">YEAR(TODAY()) - YEAR(Table1[[#This Row],[Buyer Date of Birth]])</f>
        <v>67</v>
      </c>
      <c r="Q5285" s="2">
        <f>Table1[[#This Row],[Total Revenue]] - Table1[[#This Row],[Total Cost]]</f>
        <v>2356</v>
      </c>
    </row>
    <row r="5286" spans="1:17" x14ac:dyDescent="0.25">
      <c r="A5286" s="1">
        <v>45486</v>
      </c>
      <c r="B5286" t="s">
        <v>157</v>
      </c>
      <c r="C5286" t="s">
        <v>112</v>
      </c>
      <c r="D5286" t="s">
        <v>58</v>
      </c>
      <c r="E5286" s="1">
        <v>16096</v>
      </c>
      <c r="F5286" t="s">
        <v>28</v>
      </c>
      <c r="G5286">
        <v>382</v>
      </c>
      <c r="H5286" t="s">
        <v>66</v>
      </c>
      <c r="I5286" t="s">
        <v>50</v>
      </c>
      <c r="J5286" t="s">
        <v>24</v>
      </c>
      <c r="K5286" t="str">
        <f>VLOOKUP(H5286, [1]Products!B:E, 2, FALSE)</f>
        <v>Oatmeal Cookies</v>
      </c>
      <c r="L5286" s="2">
        <f>VLOOKUP(H5286, [1]Products!B:D, 3, FALSE)</f>
        <v>19</v>
      </c>
      <c r="M5286" s="2">
        <f>Table1[[#This Row],[Quantity Purchased]] * Table1[[#This Row],[Unit Price]]</f>
        <v>8786</v>
      </c>
      <c r="N5286" s="2">
        <f>VLOOKUP(H5286, [1]Products!B:E, 4, FALSE)</f>
        <v>23</v>
      </c>
      <c r="O5286" t="str">
        <f>TEXT(Table1[[#This Row],[Transaction Date]], "yyyy-mm")</f>
        <v>2024-07</v>
      </c>
      <c r="P5286" s="1">
        <f ca="1">YEAR(TODAY()) - YEAR(Table1[[#This Row],[Buyer Date of Birth]])</f>
        <v>81</v>
      </c>
      <c r="Q5286" s="2">
        <f>Table1[[#This Row],[Total Revenue]] - Table1[[#This Row],[Total Cost]]</f>
        <v>8767</v>
      </c>
    </row>
    <row r="5287" spans="1:17" x14ac:dyDescent="0.25">
      <c r="A5287" s="1">
        <v>45441</v>
      </c>
      <c r="B5287" t="s">
        <v>1343</v>
      </c>
      <c r="C5287" t="s">
        <v>328</v>
      </c>
      <c r="D5287" t="s">
        <v>45</v>
      </c>
      <c r="E5287" s="1">
        <v>24014</v>
      </c>
      <c r="F5287" t="s">
        <v>75</v>
      </c>
      <c r="G5287">
        <v>48</v>
      </c>
      <c r="H5287" t="s">
        <v>22</v>
      </c>
      <c r="I5287" t="s">
        <v>23</v>
      </c>
      <c r="J5287" t="s">
        <v>24</v>
      </c>
      <c r="K5287" t="str">
        <f>VLOOKUP(H5287, [1]Products!B:E, 2, FALSE)</f>
        <v>Cinnamon Swirls</v>
      </c>
      <c r="L5287" s="2">
        <f>VLOOKUP(H5287, [1]Products!B:D, 3, FALSE)</f>
        <v>10</v>
      </c>
      <c r="M5287" s="2">
        <f>Table1[[#This Row],[Quantity Purchased]] * Table1[[#This Row],[Unit Price]]</f>
        <v>672</v>
      </c>
      <c r="N5287" s="2">
        <f>VLOOKUP(H5287, [1]Products!B:E, 4, FALSE)</f>
        <v>14</v>
      </c>
      <c r="O5287" t="str">
        <f>TEXT(Table1[[#This Row],[Transaction Date]], "yyyy-mm")</f>
        <v>2024-05</v>
      </c>
      <c r="P5287" s="1">
        <f ca="1">YEAR(TODAY()) - YEAR(Table1[[#This Row],[Buyer Date of Birth]])</f>
        <v>60</v>
      </c>
      <c r="Q5287" s="2">
        <f>Table1[[#This Row],[Total Revenue]] - Table1[[#This Row],[Total Cost]]</f>
        <v>662</v>
      </c>
    </row>
    <row r="5288" spans="1:17" x14ac:dyDescent="0.25">
      <c r="A5288" s="1">
        <v>45502</v>
      </c>
      <c r="B5288" t="s">
        <v>103</v>
      </c>
      <c r="C5288" t="s">
        <v>307</v>
      </c>
      <c r="D5288" t="s">
        <v>78</v>
      </c>
      <c r="E5288" s="1">
        <v>20826</v>
      </c>
      <c r="F5288" t="s">
        <v>28</v>
      </c>
      <c r="G5288">
        <v>288</v>
      </c>
      <c r="H5288" t="s">
        <v>66</v>
      </c>
      <c r="I5288" t="s">
        <v>30</v>
      </c>
      <c r="J5288" t="s">
        <v>24</v>
      </c>
      <c r="K5288" t="str">
        <f>VLOOKUP(H5288, [1]Products!B:E, 2, FALSE)</f>
        <v>Oatmeal Cookies</v>
      </c>
      <c r="L5288" s="2">
        <f>VLOOKUP(H5288, [1]Products!B:D, 3, FALSE)</f>
        <v>19</v>
      </c>
      <c r="M5288" s="2">
        <f>Table1[[#This Row],[Quantity Purchased]] * Table1[[#This Row],[Unit Price]]</f>
        <v>6624</v>
      </c>
      <c r="N5288" s="2">
        <f>VLOOKUP(H5288, [1]Products!B:E, 4, FALSE)</f>
        <v>23</v>
      </c>
      <c r="O5288" t="str">
        <f>TEXT(Table1[[#This Row],[Transaction Date]], "yyyy-mm")</f>
        <v>2024-07</v>
      </c>
      <c r="P5288" s="1">
        <f ca="1">YEAR(TODAY()) - YEAR(Table1[[#This Row],[Buyer Date of Birth]])</f>
        <v>68</v>
      </c>
      <c r="Q5288" s="2">
        <f>Table1[[#This Row],[Total Revenue]] - Table1[[#This Row],[Total Cost]]</f>
        <v>6605</v>
      </c>
    </row>
    <row r="5289" spans="1:17" x14ac:dyDescent="0.25">
      <c r="A5289" s="1">
        <v>45433</v>
      </c>
      <c r="B5289" t="s">
        <v>355</v>
      </c>
      <c r="C5289" t="s">
        <v>227</v>
      </c>
      <c r="D5289" t="s">
        <v>45</v>
      </c>
      <c r="E5289" s="1">
        <v>24113</v>
      </c>
      <c r="F5289" t="s">
        <v>75</v>
      </c>
      <c r="G5289">
        <v>216</v>
      </c>
      <c r="H5289" t="s">
        <v>72</v>
      </c>
      <c r="I5289" t="s">
        <v>30</v>
      </c>
      <c r="J5289" t="s">
        <v>24</v>
      </c>
      <c r="K5289" t="str">
        <f>VLOOKUP(H5289, [1]Products!B:E, 2, FALSE)</f>
        <v>Choco Delight</v>
      </c>
      <c r="L5289" s="2">
        <f>VLOOKUP(H5289, [1]Products!B:D, 3, FALSE)</f>
        <v>3</v>
      </c>
      <c r="M5289" s="2">
        <f>Table1[[#This Row],[Quantity Purchased]] * Table1[[#This Row],[Unit Price]]</f>
        <v>1080</v>
      </c>
      <c r="N5289" s="2">
        <f>VLOOKUP(H5289, [1]Products!B:E, 4, FALSE)</f>
        <v>5</v>
      </c>
      <c r="O5289" t="str">
        <f>TEXT(Table1[[#This Row],[Transaction Date]], "yyyy-mm")</f>
        <v>2024-05</v>
      </c>
      <c r="P5289" s="1">
        <f ca="1">YEAR(TODAY()) - YEAR(Table1[[#This Row],[Buyer Date of Birth]])</f>
        <v>59</v>
      </c>
      <c r="Q5289" s="2">
        <f>Table1[[#This Row],[Total Revenue]] - Table1[[#This Row],[Total Cost]]</f>
        <v>1077</v>
      </c>
    </row>
    <row r="5290" spans="1:17" x14ac:dyDescent="0.25">
      <c r="A5290" s="1">
        <v>45325</v>
      </c>
      <c r="B5290" t="s">
        <v>653</v>
      </c>
      <c r="C5290" t="s">
        <v>129</v>
      </c>
      <c r="D5290" t="s">
        <v>34</v>
      </c>
      <c r="E5290" s="1">
        <v>26894</v>
      </c>
      <c r="F5290" t="s">
        <v>75</v>
      </c>
      <c r="G5290">
        <v>390</v>
      </c>
      <c r="H5290" t="s">
        <v>35</v>
      </c>
      <c r="I5290" t="s">
        <v>36</v>
      </c>
      <c r="J5290" t="s">
        <v>24</v>
      </c>
      <c r="K5290" t="str">
        <f>VLOOKUP(H5290, [1]Products!B:E, 2, FALSE)</f>
        <v>Caramel Biscuits</v>
      </c>
      <c r="L5290" s="2">
        <f>VLOOKUP(H5290, [1]Products!B:D, 3, FALSE)</f>
        <v>18</v>
      </c>
      <c r="M5290" s="2">
        <f>Table1[[#This Row],[Quantity Purchased]] * Table1[[#This Row],[Unit Price]]</f>
        <v>8580</v>
      </c>
      <c r="N5290" s="2">
        <f>VLOOKUP(H5290, [1]Products!B:E, 4, FALSE)</f>
        <v>22</v>
      </c>
      <c r="O5290" t="str">
        <f>TEXT(Table1[[#This Row],[Transaction Date]], "yyyy-mm")</f>
        <v>2024-02</v>
      </c>
      <c r="P5290" s="1">
        <f ca="1">YEAR(TODAY()) - YEAR(Table1[[#This Row],[Buyer Date of Birth]])</f>
        <v>52</v>
      </c>
      <c r="Q5290" s="2">
        <f>Table1[[#This Row],[Total Revenue]] - Table1[[#This Row],[Total Cost]]</f>
        <v>8562</v>
      </c>
    </row>
    <row r="5291" spans="1:17" x14ac:dyDescent="0.25">
      <c r="A5291" s="1">
        <v>45447</v>
      </c>
      <c r="B5291" t="s">
        <v>317</v>
      </c>
      <c r="C5291" t="s">
        <v>156</v>
      </c>
      <c r="D5291" t="s">
        <v>78</v>
      </c>
      <c r="E5291" s="1">
        <v>29089</v>
      </c>
      <c r="F5291" t="s">
        <v>21</v>
      </c>
      <c r="G5291">
        <v>84</v>
      </c>
      <c r="H5291" t="s">
        <v>29</v>
      </c>
      <c r="I5291" t="s">
        <v>23</v>
      </c>
      <c r="J5291" t="s">
        <v>24</v>
      </c>
      <c r="K5291" t="str">
        <f>VLOOKUP(H5291, [1]Products!B:E, 2, FALSE)</f>
        <v>Shortbread</v>
      </c>
      <c r="L5291" s="2">
        <f>VLOOKUP(H5291, [1]Products!B:D, 3, FALSE)</f>
        <v>10</v>
      </c>
      <c r="M5291" s="2">
        <f>Table1[[#This Row],[Quantity Purchased]] * Table1[[#This Row],[Unit Price]]</f>
        <v>3780</v>
      </c>
      <c r="N5291" s="2">
        <f>VLOOKUP(H5291, [1]Products!B:E, 4, FALSE)</f>
        <v>45</v>
      </c>
      <c r="O5291" t="str">
        <f>TEXT(Table1[[#This Row],[Transaction Date]], "yyyy-mm")</f>
        <v>2024-06</v>
      </c>
      <c r="P5291" s="1">
        <f ca="1">YEAR(TODAY()) - YEAR(Table1[[#This Row],[Buyer Date of Birth]])</f>
        <v>46</v>
      </c>
      <c r="Q5291" s="2">
        <f>Table1[[#This Row],[Total Revenue]] - Table1[[#This Row],[Total Cost]]</f>
        <v>3770</v>
      </c>
    </row>
    <row r="5292" spans="1:17" x14ac:dyDescent="0.25">
      <c r="A5292" s="1">
        <v>45362</v>
      </c>
      <c r="B5292" t="s">
        <v>408</v>
      </c>
      <c r="C5292" t="s">
        <v>257</v>
      </c>
      <c r="D5292" t="s">
        <v>20</v>
      </c>
      <c r="E5292" s="1">
        <v>27002</v>
      </c>
      <c r="F5292" t="s">
        <v>21</v>
      </c>
      <c r="G5292">
        <v>59</v>
      </c>
      <c r="H5292" t="s">
        <v>63</v>
      </c>
      <c r="I5292" t="s">
        <v>46</v>
      </c>
      <c r="J5292" t="s">
        <v>24</v>
      </c>
      <c r="K5292" t="str">
        <f>VLOOKUP(H5292, [1]Products!B:E, 2, FALSE)</f>
        <v>Vanilla Wafers</v>
      </c>
      <c r="L5292" s="2">
        <f>VLOOKUP(H5292, [1]Products!B:D, 3, FALSE)</f>
        <v>18</v>
      </c>
      <c r="M5292" s="2">
        <f>Table1[[#This Row],[Quantity Purchased]] * Table1[[#This Row],[Unit Price]]</f>
        <v>2124</v>
      </c>
      <c r="N5292" s="2">
        <f>VLOOKUP(H5292, [1]Products!B:E, 4, FALSE)</f>
        <v>36</v>
      </c>
      <c r="O5292" t="str">
        <f>TEXT(Table1[[#This Row],[Transaction Date]], "yyyy-mm")</f>
        <v>2024-03</v>
      </c>
      <c r="P5292" s="1">
        <f ca="1">YEAR(TODAY()) - YEAR(Table1[[#This Row],[Buyer Date of Birth]])</f>
        <v>52</v>
      </c>
      <c r="Q5292" s="2">
        <f>Table1[[#This Row],[Total Revenue]] - Table1[[#This Row],[Total Cost]]</f>
        <v>2106</v>
      </c>
    </row>
    <row r="5293" spans="1:17" x14ac:dyDescent="0.25">
      <c r="A5293" s="1">
        <v>45438</v>
      </c>
      <c r="B5293" t="s">
        <v>290</v>
      </c>
      <c r="C5293" t="s">
        <v>467</v>
      </c>
      <c r="D5293" t="s">
        <v>34</v>
      </c>
      <c r="E5293" s="1">
        <v>33178</v>
      </c>
      <c r="F5293" t="s">
        <v>28</v>
      </c>
      <c r="G5293">
        <v>99</v>
      </c>
      <c r="H5293" t="s">
        <v>49</v>
      </c>
      <c r="I5293" t="s">
        <v>50</v>
      </c>
      <c r="J5293" t="s">
        <v>24</v>
      </c>
      <c r="K5293" t="str">
        <f>VLOOKUP(H5293, [1]Products!B:E, 2, FALSE)</f>
        <v>Butter Crunch</v>
      </c>
      <c r="L5293" s="2">
        <f>VLOOKUP(H5293, [1]Products!B:D, 3, FALSE)</f>
        <v>10</v>
      </c>
      <c r="M5293" s="2">
        <f>Table1[[#This Row],[Quantity Purchased]] * Table1[[#This Row],[Unit Price]]</f>
        <v>1089</v>
      </c>
      <c r="N5293" s="2">
        <f>VLOOKUP(H5293, [1]Products!B:E, 4, FALSE)</f>
        <v>11</v>
      </c>
      <c r="O5293" t="str">
        <f>TEXT(Table1[[#This Row],[Transaction Date]], "yyyy-mm")</f>
        <v>2024-05</v>
      </c>
      <c r="P5293" s="1">
        <f ca="1">YEAR(TODAY()) - YEAR(Table1[[#This Row],[Buyer Date of Birth]])</f>
        <v>35</v>
      </c>
      <c r="Q5293" s="2">
        <f>Table1[[#This Row],[Total Revenue]] - Table1[[#This Row],[Total Cost]]</f>
        <v>1079</v>
      </c>
    </row>
    <row r="5294" spans="1:17" x14ac:dyDescent="0.25">
      <c r="A5294" s="1">
        <v>45471</v>
      </c>
      <c r="B5294" t="s">
        <v>431</v>
      </c>
      <c r="C5294" t="s">
        <v>1450</v>
      </c>
      <c r="D5294" t="s">
        <v>78</v>
      </c>
      <c r="E5294" s="1">
        <v>26607</v>
      </c>
      <c r="F5294" t="s">
        <v>40</v>
      </c>
      <c r="G5294">
        <v>295</v>
      </c>
      <c r="H5294" t="s">
        <v>63</v>
      </c>
      <c r="I5294" t="s">
        <v>23</v>
      </c>
      <c r="J5294" t="s">
        <v>24</v>
      </c>
      <c r="K5294" t="str">
        <f>VLOOKUP(H5294, [1]Products!B:E, 2, FALSE)</f>
        <v>Vanilla Wafers</v>
      </c>
      <c r="L5294" s="2">
        <f>VLOOKUP(H5294, [1]Products!B:D, 3, FALSE)</f>
        <v>18</v>
      </c>
      <c r="M5294" s="2">
        <f>Table1[[#This Row],[Quantity Purchased]] * Table1[[#This Row],[Unit Price]]</f>
        <v>10620</v>
      </c>
      <c r="N5294" s="2">
        <f>VLOOKUP(H5294, [1]Products!B:E, 4, FALSE)</f>
        <v>36</v>
      </c>
      <c r="O5294" t="str">
        <f>TEXT(Table1[[#This Row],[Transaction Date]], "yyyy-mm")</f>
        <v>2024-06</v>
      </c>
      <c r="P5294" s="1">
        <f ca="1">YEAR(TODAY()) - YEAR(Table1[[#This Row],[Buyer Date of Birth]])</f>
        <v>53</v>
      </c>
      <c r="Q5294" s="2">
        <f>Table1[[#This Row],[Total Revenue]] - Table1[[#This Row],[Total Cost]]</f>
        <v>10602</v>
      </c>
    </row>
    <row r="5295" spans="1:17" x14ac:dyDescent="0.25">
      <c r="A5295" s="1">
        <v>45422</v>
      </c>
      <c r="B5295" t="s">
        <v>115</v>
      </c>
      <c r="C5295" t="s">
        <v>200</v>
      </c>
      <c r="D5295" t="s">
        <v>78</v>
      </c>
      <c r="E5295" s="1">
        <v>36440</v>
      </c>
      <c r="F5295" t="s">
        <v>21</v>
      </c>
      <c r="G5295">
        <v>128</v>
      </c>
      <c r="H5295" t="s">
        <v>35</v>
      </c>
      <c r="I5295" t="s">
        <v>30</v>
      </c>
      <c r="J5295" t="s">
        <v>24</v>
      </c>
      <c r="K5295" t="str">
        <f>VLOOKUP(H5295, [1]Products!B:E, 2, FALSE)</f>
        <v>Caramel Biscuits</v>
      </c>
      <c r="L5295" s="2">
        <f>VLOOKUP(H5295, [1]Products!B:D, 3, FALSE)</f>
        <v>18</v>
      </c>
      <c r="M5295" s="2">
        <f>Table1[[#This Row],[Quantity Purchased]] * Table1[[#This Row],[Unit Price]]</f>
        <v>2816</v>
      </c>
      <c r="N5295" s="2">
        <f>VLOOKUP(H5295, [1]Products!B:E, 4, FALSE)</f>
        <v>22</v>
      </c>
      <c r="O5295" t="str">
        <f>TEXT(Table1[[#This Row],[Transaction Date]], "yyyy-mm")</f>
        <v>2024-05</v>
      </c>
      <c r="P5295" s="1">
        <f ca="1">YEAR(TODAY()) - YEAR(Table1[[#This Row],[Buyer Date of Birth]])</f>
        <v>26</v>
      </c>
      <c r="Q5295" s="2">
        <f>Table1[[#This Row],[Total Revenue]] - Table1[[#This Row],[Total Cost]]</f>
        <v>2798</v>
      </c>
    </row>
    <row r="5296" spans="1:17" x14ac:dyDescent="0.25">
      <c r="A5296" s="1">
        <v>45396</v>
      </c>
      <c r="B5296" t="s">
        <v>396</v>
      </c>
      <c r="C5296" t="s">
        <v>159</v>
      </c>
      <c r="D5296" t="s">
        <v>45</v>
      </c>
      <c r="E5296" s="1">
        <v>38557</v>
      </c>
      <c r="F5296" t="s">
        <v>21</v>
      </c>
      <c r="G5296">
        <v>418</v>
      </c>
      <c r="H5296" t="s">
        <v>63</v>
      </c>
      <c r="I5296" t="s">
        <v>46</v>
      </c>
      <c r="J5296" t="s">
        <v>24</v>
      </c>
      <c r="K5296" t="str">
        <f>VLOOKUP(H5296, [1]Products!B:E, 2, FALSE)</f>
        <v>Vanilla Wafers</v>
      </c>
      <c r="L5296" s="2">
        <f>VLOOKUP(H5296, [1]Products!B:D, 3, FALSE)</f>
        <v>18</v>
      </c>
      <c r="M5296" s="2">
        <f>Table1[[#This Row],[Quantity Purchased]] * Table1[[#This Row],[Unit Price]]</f>
        <v>15048</v>
      </c>
      <c r="N5296" s="2">
        <f>VLOOKUP(H5296, [1]Products!B:E, 4, FALSE)</f>
        <v>36</v>
      </c>
      <c r="O5296" t="str">
        <f>TEXT(Table1[[#This Row],[Transaction Date]], "yyyy-mm")</f>
        <v>2024-04</v>
      </c>
      <c r="P5296" s="1">
        <f ca="1">YEAR(TODAY()) - YEAR(Table1[[#This Row],[Buyer Date of Birth]])</f>
        <v>20</v>
      </c>
      <c r="Q5296" s="2">
        <f>Table1[[#This Row],[Total Revenue]] - Table1[[#This Row],[Total Cost]]</f>
        <v>15030</v>
      </c>
    </row>
    <row r="5297" spans="1:17" x14ac:dyDescent="0.25">
      <c r="A5297" s="1">
        <v>45405</v>
      </c>
      <c r="B5297" t="s">
        <v>205</v>
      </c>
      <c r="C5297" t="s">
        <v>200</v>
      </c>
      <c r="D5297" t="s">
        <v>20</v>
      </c>
      <c r="E5297" s="1">
        <v>36216</v>
      </c>
      <c r="F5297" t="s">
        <v>40</v>
      </c>
      <c r="G5297">
        <v>318</v>
      </c>
      <c r="H5297" t="s">
        <v>29</v>
      </c>
      <c r="I5297" t="s">
        <v>50</v>
      </c>
      <c r="J5297" t="s">
        <v>24</v>
      </c>
      <c r="K5297" t="str">
        <f>VLOOKUP(H5297, [1]Products!B:E, 2, FALSE)</f>
        <v>Shortbread</v>
      </c>
      <c r="L5297" s="2">
        <f>VLOOKUP(H5297, [1]Products!B:D, 3, FALSE)</f>
        <v>10</v>
      </c>
      <c r="M5297" s="2">
        <f>Table1[[#This Row],[Quantity Purchased]] * Table1[[#This Row],[Unit Price]]</f>
        <v>14310</v>
      </c>
      <c r="N5297" s="2">
        <f>VLOOKUP(H5297, [1]Products!B:E, 4, FALSE)</f>
        <v>45</v>
      </c>
      <c r="O5297" t="str">
        <f>TEXT(Table1[[#This Row],[Transaction Date]], "yyyy-mm")</f>
        <v>2024-04</v>
      </c>
      <c r="P5297" s="1">
        <f ca="1">YEAR(TODAY()) - YEAR(Table1[[#This Row],[Buyer Date of Birth]])</f>
        <v>26</v>
      </c>
      <c r="Q5297" s="2">
        <f>Table1[[#This Row],[Total Revenue]] - Table1[[#This Row],[Total Cost]]</f>
        <v>14300</v>
      </c>
    </row>
    <row r="5298" spans="1:17" x14ac:dyDescent="0.25">
      <c r="A5298" s="1">
        <v>45393</v>
      </c>
      <c r="B5298" t="s">
        <v>892</v>
      </c>
      <c r="C5298" t="s">
        <v>156</v>
      </c>
      <c r="D5298" t="s">
        <v>89</v>
      </c>
      <c r="E5298" s="1">
        <v>19588</v>
      </c>
      <c r="F5298" t="s">
        <v>28</v>
      </c>
      <c r="G5298">
        <v>172</v>
      </c>
      <c r="H5298" t="s">
        <v>72</v>
      </c>
      <c r="I5298" t="s">
        <v>23</v>
      </c>
      <c r="J5298" t="s">
        <v>24</v>
      </c>
      <c r="K5298" t="str">
        <f>VLOOKUP(H5298, [1]Products!B:E, 2, FALSE)</f>
        <v>Choco Delight</v>
      </c>
      <c r="L5298" s="2">
        <f>VLOOKUP(H5298, [1]Products!B:D, 3, FALSE)</f>
        <v>3</v>
      </c>
      <c r="M5298" s="2">
        <f>Table1[[#This Row],[Quantity Purchased]] * Table1[[#This Row],[Unit Price]]</f>
        <v>860</v>
      </c>
      <c r="N5298" s="2">
        <f>VLOOKUP(H5298, [1]Products!B:E, 4, FALSE)</f>
        <v>5</v>
      </c>
      <c r="O5298" t="str">
        <f>TEXT(Table1[[#This Row],[Transaction Date]], "yyyy-mm")</f>
        <v>2024-04</v>
      </c>
      <c r="P5298" s="1">
        <f ca="1">YEAR(TODAY()) - YEAR(Table1[[#This Row],[Buyer Date of Birth]])</f>
        <v>72</v>
      </c>
      <c r="Q5298" s="2">
        <f>Table1[[#This Row],[Total Revenue]] - Table1[[#This Row],[Total Cost]]</f>
        <v>857</v>
      </c>
    </row>
    <row r="5299" spans="1:17" x14ac:dyDescent="0.25">
      <c r="A5299" s="1">
        <v>45406</v>
      </c>
      <c r="B5299" t="s">
        <v>415</v>
      </c>
      <c r="C5299" t="s">
        <v>404</v>
      </c>
      <c r="D5299" t="s">
        <v>34</v>
      </c>
      <c r="E5299" s="1">
        <v>25174</v>
      </c>
      <c r="F5299" t="s">
        <v>40</v>
      </c>
      <c r="G5299">
        <v>289</v>
      </c>
      <c r="H5299" t="s">
        <v>54</v>
      </c>
      <c r="I5299" t="s">
        <v>30</v>
      </c>
      <c r="J5299" t="s">
        <v>24</v>
      </c>
      <c r="K5299" t="str">
        <f>VLOOKUP(H5299, [1]Products!B:E, 2, FALSE)</f>
        <v>Lemon Crisps</v>
      </c>
      <c r="L5299" s="2">
        <f>VLOOKUP(H5299, [1]Products!B:D, 3, FALSE)</f>
        <v>7</v>
      </c>
      <c r="M5299" s="2">
        <f>Table1[[#This Row],[Quantity Purchased]] * Table1[[#This Row],[Unit Price]]</f>
        <v>2601</v>
      </c>
      <c r="N5299" s="2">
        <f>VLOOKUP(H5299, [1]Products!B:E, 4, FALSE)</f>
        <v>9</v>
      </c>
      <c r="O5299" t="str">
        <f>TEXT(Table1[[#This Row],[Transaction Date]], "yyyy-mm")</f>
        <v>2024-04</v>
      </c>
      <c r="P5299" s="1">
        <f ca="1">YEAR(TODAY()) - YEAR(Table1[[#This Row],[Buyer Date of Birth]])</f>
        <v>57</v>
      </c>
      <c r="Q5299" s="2">
        <f>Table1[[#This Row],[Total Revenue]] - Table1[[#This Row],[Total Cost]]</f>
        <v>2594</v>
      </c>
    </row>
    <row r="5300" spans="1:17" x14ac:dyDescent="0.25">
      <c r="A5300" s="1">
        <v>45450</v>
      </c>
      <c r="B5300" t="s">
        <v>666</v>
      </c>
      <c r="C5300" t="s">
        <v>168</v>
      </c>
      <c r="D5300" t="s">
        <v>53</v>
      </c>
      <c r="E5300" s="1">
        <v>30369</v>
      </c>
      <c r="F5300" t="s">
        <v>75</v>
      </c>
      <c r="G5300">
        <v>469</v>
      </c>
      <c r="H5300" t="s">
        <v>66</v>
      </c>
      <c r="I5300" t="s">
        <v>30</v>
      </c>
      <c r="J5300" t="s">
        <v>24</v>
      </c>
      <c r="K5300" t="str">
        <f>VLOOKUP(H5300, [1]Products!B:E, 2, FALSE)</f>
        <v>Oatmeal Cookies</v>
      </c>
      <c r="L5300" s="2">
        <f>VLOOKUP(H5300, [1]Products!B:D, 3, FALSE)</f>
        <v>19</v>
      </c>
      <c r="M5300" s="2">
        <f>Table1[[#This Row],[Quantity Purchased]] * Table1[[#This Row],[Unit Price]]</f>
        <v>10787</v>
      </c>
      <c r="N5300" s="2">
        <f>VLOOKUP(H5300, [1]Products!B:E, 4, FALSE)</f>
        <v>23</v>
      </c>
      <c r="O5300" t="str">
        <f>TEXT(Table1[[#This Row],[Transaction Date]], "yyyy-mm")</f>
        <v>2024-06</v>
      </c>
      <c r="P5300" s="1">
        <f ca="1">YEAR(TODAY()) - YEAR(Table1[[#This Row],[Buyer Date of Birth]])</f>
        <v>42</v>
      </c>
      <c r="Q5300" s="2">
        <f>Table1[[#This Row],[Total Revenue]] - Table1[[#This Row],[Total Cost]]</f>
        <v>10768</v>
      </c>
    </row>
    <row r="5301" spans="1:17" x14ac:dyDescent="0.25">
      <c r="A5301" s="1">
        <v>45369</v>
      </c>
      <c r="B5301" t="s">
        <v>26</v>
      </c>
      <c r="C5301" t="s">
        <v>39</v>
      </c>
      <c r="D5301" t="s">
        <v>100</v>
      </c>
      <c r="E5301" s="1">
        <v>28988</v>
      </c>
      <c r="F5301" t="s">
        <v>28</v>
      </c>
      <c r="G5301">
        <v>144</v>
      </c>
      <c r="H5301" t="s">
        <v>22</v>
      </c>
      <c r="I5301" t="s">
        <v>36</v>
      </c>
      <c r="J5301" t="s">
        <v>31</v>
      </c>
      <c r="K5301" t="str">
        <f>VLOOKUP(H5301, [1]Products!B:E, 2, FALSE)</f>
        <v>Cinnamon Swirls</v>
      </c>
      <c r="L5301" s="2">
        <f>VLOOKUP(H5301, [1]Products!B:D, 3, FALSE)</f>
        <v>10</v>
      </c>
      <c r="M5301" s="2">
        <f>Table1[[#This Row],[Quantity Purchased]] * Table1[[#This Row],[Unit Price]]</f>
        <v>2016</v>
      </c>
      <c r="N5301" s="2">
        <f>VLOOKUP(H5301, [1]Products!B:E, 4, FALSE)</f>
        <v>14</v>
      </c>
      <c r="O5301" t="str">
        <f>TEXT(Table1[[#This Row],[Transaction Date]], "yyyy-mm")</f>
        <v>2024-03</v>
      </c>
      <c r="P5301" s="1">
        <f ca="1">YEAR(TODAY()) - YEAR(Table1[[#This Row],[Buyer Date of Birth]])</f>
        <v>46</v>
      </c>
      <c r="Q5301" s="2">
        <f>Table1[[#This Row],[Total Revenue]] - Table1[[#This Row],[Total Cost]]</f>
        <v>2006</v>
      </c>
    </row>
    <row r="5302" spans="1:17" x14ac:dyDescent="0.25">
      <c r="A5302" s="1">
        <v>45364</v>
      </c>
      <c r="B5302" t="s">
        <v>121</v>
      </c>
      <c r="C5302" t="s">
        <v>88</v>
      </c>
      <c r="D5302" t="s">
        <v>58</v>
      </c>
      <c r="E5302" s="1">
        <v>37744</v>
      </c>
      <c r="F5302" t="s">
        <v>75</v>
      </c>
      <c r="G5302">
        <v>274</v>
      </c>
      <c r="H5302" t="s">
        <v>22</v>
      </c>
      <c r="I5302" t="s">
        <v>23</v>
      </c>
      <c r="J5302" t="s">
        <v>24</v>
      </c>
      <c r="K5302" t="str">
        <f>VLOOKUP(H5302, [1]Products!B:E, 2, FALSE)</f>
        <v>Cinnamon Swirls</v>
      </c>
      <c r="L5302" s="2">
        <f>VLOOKUP(H5302, [1]Products!B:D, 3, FALSE)</f>
        <v>10</v>
      </c>
      <c r="M5302" s="2">
        <f>Table1[[#This Row],[Quantity Purchased]] * Table1[[#This Row],[Unit Price]]</f>
        <v>3836</v>
      </c>
      <c r="N5302" s="2">
        <f>VLOOKUP(H5302, [1]Products!B:E, 4, FALSE)</f>
        <v>14</v>
      </c>
      <c r="O5302" t="str">
        <f>TEXT(Table1[[#This Row],[Transaction Date]], "yyyy-mm")</f>
        <v>2024-03</v>
      </c>
      <c r="P5302" s="1">
        <f ca="1">YEAR(TODAY()) - YEAR(Table1[[#This Row],[Buyer Date of Birth]])</f>
        <v>22</v>
      </c>
      <c r="Q5302" s="2">
        <f>Table1[[#This Row],[Total Revenue]] - Table1[[#This Row],[Total Cost]]</f>
        <v>3826</v>
      </c>
    </row>
    <row r="5303" spans="1:17" x14ac:dyDescent="0.25">
      <c r="A5303" s="1">
        <v>45368</v>
      </c>
      <c r="B5303" t="s">
        <v>304</v>
      </c>
      <c r="C5303" t="s">
        <v>638</v>
      </c>
      <c r="D5303" t="s">
        <v>20</v>
      </c>
      <c r="E5303" s="1">
        <v>27182</v>
      </c>
      <c r="F5303" t="s">
        <v>28</v>
      </c>
      <c r="G5303">
        <v>11</v>
      </c>
      <c r="H5303" t="s">
        <v>29</v>
      </c>
      <c r="I5303" t="s">
        <v>46</v>
      </c>
      <c r="J5303" t="s">
        <v>24</v>
      </c>
      <c r="K5303" t="str">
        <f>VLOOKUP(H5303, [1]Products!B:E, 2, FALSE)</f>
        <v>Shortbread</v>
      </c>
      <c r="L5303" s="2">
        <f>VLOOKUP(H5303, [1]Products!B:D, 3, FALSE)</f>
        <v>10</v>
      </c>
      <c r="M5303" s="2">
        <f>Table1[[#This Row],[Quantity Purchased]] * Table1[[#This Row],[Unit Price]]</f>
        <v>495</v>
      </c>
      <c r="N5303" s="2">
        <f>VLOOKUP(H5303, [1]Products!B:E, 4, FALSE)</f>
        <v>45</v>
      </c>
      <c r="O5303" t="str">
        <f>TEXT(Table1[[#This Row],[Transaction Date]], "yyyy-mm")</f>
        <v>2024-03</v>
      </c>
      <c r="P5303" s="1">
        <f ca="1">YEAR(TODAY()) - YEAR(Table1[[#This Row],[Buyer Date of Birth]])</f>
        <v>51</v>
      </c>
      <c r="Q5303" s="2">
        <f>Table1[[#This Row],[Total Revenue]] - Table1[[#This Row],[Total Cost]]</f>
        <v>485</v>
      </c>
    </row>
    <row r="5304" spans="1:17" x14ac:dyDescent="0.25">
      <c r="A5304" s="1">
        <v>45293</v>
      </c>
      <c r="B5304" t="s">
        <v>221</v>
      </c>
      <c r="C5304" t="s">
        <v>808</v>
      </c>
      <c r="D5304" t="s">
        <v>20</v>
      </c>
      <c r="E5304" s="1">
        <v>36942</v>
      </c>
      <c r="F5304" t="s">
        <v>75</v>
      </c>
      <c r="G5304">
        <v>86</v>
      </c>
      <c r="H5304" t="s">
        <v>66</v>
      </c>
      <c r="I5304" t="s">
        <v>50</v>
      </c>
      <c r="J5304" t="s">
        <v>24</v>
      </c>
      <c r="K5304" t="str">
        <f>VLOOKUP(H5304, [1]Products!B:E, 2, FALSE)</f>
        <v>Oatmeal Cookies</v>
      </c>
      <c r="L5304" s="2">
        <f>VLOOKUP(H5304, [1]Products!B:D, 3, FALSE)</f>
        <v>19</v>
      </c>
      <c r="M5304" s="2">
        <f>Table1[[#This Row],[Quantity Purchased]] * Table1[[#This Row],[Unit Price]]</f>
        <v>1978</v>
      </c>
      <c r="N5304" s="2">
        <f>VLOOKUP(H5304, [1]Products!B:E, 4, FALSE)</f>
        <v>23</v>
      </c>
      <c r="O5304" t="str">
        <f>TEXT(Table1[[#This Row],[Transaction Date]], "yyyy-mm")</f>
        <v>2024-01</v>
      </c>
      <c r="P5304" s="1">
        <f ca="1">YEAR(TODAY()) - YEAR(Table1[[#This Row],[Buyer Date of Birth]])</f>
        <v>24</v>
      </c>
      <c r="Q5304" s="2">
        <f>Table1[[#This Row],[Total Revenue]] - Table1[[#This Row],[Total Cost]]</f>
        <v>1959</v>
      </c>
    </row>
    <row r="5305" spans="1:17" x14ac:dyDescent="0.25">
      <c r="A5305" s="1">
        <v>45491</v>
      </c>
      <c r="B5305" t="s">
        <v>109</v>
      </c>
      <c r="C5305" t="s">
        <v>1457</v>
      </c>
      <c r="D5305" t="s">
        <v>58</v>
      </c>
      <c r="E5305" s="1">
        <v>30387</v>
      </c>
      <c r="F5305" t="s">
        <v>75</v>
      </c>
      <c r="G5305">
        <v>99</v>
      </c>
      <c r="H5305" t="s">
        <v>35</v>
      </c>
      <c r="I5305" t="s">
        <v>23</v>
      </c>
      <c r="J5305" t="s">
        <v>24</v>
      </c>
      <c r="K5305" t="str">
        <f>VLOOKUP(H5305, [1]Products!B:E, 2, FALSE)</f>
        <v>Caramel Biscuits</v>
      </c>
      <c r="L5305" s="2">
        <f>VLOOKUP(H5305, [1]Products!B:D, 3, FALSE)</f>
        <v>18</v>
      </c>
      <c r="M5305" s="2">
        <f>Table1[[#This Row],[Quantity Purchased]] * Table1[[#This Row],[Unit Price]]</f>
        <v>2178</v>
      </c>
      <c r="N5305" s="2">
        <f>VLOOKUP(H5305, [1]Products!B:E, 4, FALSE)</f>
        <v>22</v>
      </c>
      <c r="O5305" t="str">
        <f>TEXT(Table1[[#This Row],[Transaction Date]], "yyyy-mm")</f>
        <v>2024-07</v>
      </c>
      <c r="P5305" s="1">
        <f ca="1">YEAR(TODAY()) - YEAR(Table1[[#This Row],[Buyer Date of Birth]])</f>
        <v>42</v>
      </c>
      <c r="Q5305" s="2">
        <f>Table1[[#This Row],[Total Revenue]] - Table1[[#This Row],[Total Cost]]</f>
        <v>2160</v>
      </c>
    </row>
    <row r="5306" spans="1:17" x14ac:dyDescent="0.25">
      <c r="A5306" s="1">
        <v>45481</v>
      </c>
      <c r="B5306" t="s">
        <v>699</v>
      </c>
      <c r="C5306" t="s">
        <v>19</v>
      </c>
      <c r="D5306" t="s">
        <v>58</v>
      </c>
      <c r="E5306" s="1">
        <v>36033</v>
      </c>
      <c r="F5306" t="s">
        <v>21</v>
      </c>
      <c r="G5306">
        <v>311</v>
      </c>
      <c r="H5306" t="s">
        <v>35</v>
      </c>
      <c r="I5306" t="s">
        <v>30</v>
      </c>
      <c r="J5306" t="s">
        <v>24</v>
      </c>
      <c r="K5306" t="str">
        <f>VLOOKUP(H5306, [1]Products!B:E, 2, FALSE)</f>
        <v>Caramel Biscuits</v>
      </c>
      <c r="L5306" s="2">
        <f>VLOOKUP(H5306, [1]Products!B:D, 3, FALSE)</f>
        <v>18</v>
      </c>
      <c r="M5306" s="2">
        <f>Table1[[#This Row],[Quantity Purchased]] * Table1[[#This Row],[Unit Price]]</f>
        <v>6842</v>
      </c>
      <c r="N5306" s="2">
        <f>VLOOKUP(H5306, [1]Products!B:E, 4, FALSE)</f>
        <v>22</v>
      </c>
      <c r="O5306" t="str">
        <f>TEXT(Table1[[#This Row],[Transaction Date]], "yyyy-mm")</f>
        <v>2024-07</v>
      </c>
      <c r="P5306" s="1">
        <f ca="1">YEAR(TODAY()) - YEAR(Table1[[#This Row],[Buyer Date of Birth]])</f>
        <v>27</v>
      </c>
      <c r="Q5306" s="2">
        <f>Table1[[#This Row],[Total Revenue]] - Table1[[#This Row],[Total Cost]]</f>
        <v>6824</v>
      </c>
    </row>
    <row r="5307" spans="1:17" x14ac:dyDescent="0.25">
      <c r="A5307" s="1">
        <v>45344</v>
      </c>
      <c r="B5307" t="s">
        <v>47</v>
      </c>
      <c r="C5307" t="s">
        <v>550</v>
      </c>
      <c r="D5307" t="s">
        <v>100</v>
      </c>
      <c r="E5307" s="1">
        <v>26045</v>
      </c>
      <c r="F5307" t="s">
        <v>40</v>
      </c>
      <c r="G5307">
        <v>225</v>
      </c>
      <c r="H5307" t="s">
        <v>41</v>
      </c>
      <c r="I5307" t="s">
        <v>46</v>
      </c>
      <c r="J5307" t="s">
        <v>24</v>
      </c>
      <c r="K5307" t="str">
        <f>VLOOKUP(H5307, [1]Products!B:E, 2, FALSE)</f>
        <v>Ginger Snaps</v>
      </c>
      <c r="L5307" s="2">
        <f>VLOOKUP(H5307, [1]Products!B:D, 3, FALSE)</f>
        <v>14</v>
      </c>
      <c r="M5307" s="2">
        <f>Table1[[#This Row],[Quantity Purchased]] * Table1[[#This Row],[Unit Price]]</f>
        <v>6300</v>
      </c>
      <c r="N5307" s="2">
        <f>VLOOKUP(H5307, [1]Products!B:E, 4, FALSE)</f>
        <v>28</v>
      </c>
      <c r="O5307" t="str">
        <f>TEXT(Table1[[#This Row],[Transaction Date]], "yyyy-mm")</f>
        <v>2024-02</v>
      </c>
      <c r="P5307" s="1">
        <f ca="1">YEAR(TODAY()) - YEAR(Table1[[#This Row],[Buyer Date of Birth]])</f>
        <v>54</v>
      </c>
      <c r="Q5307" s="2">
        <f>Table1[[#This Row],[Total Revenue]] - Table1[[#This Row],[Total Cost]]</f>
        <v>6286</v>
      </c>
    </row>
    <row r="5308" spans="1:17" x14ac:dyDescent="0.25">
      <c r="A5308" s="1">
        <v>45425</v>
      </c>
      <c r="B5308" t="s">
        <v>1458</v>
      </c>
      <c r="C5308" t="s">
        <v>1082</v>
      </c>
      <c r="D5308" t="s">
        <v>53</v>
      </c>
      <c r="E5308" s="1">
        <v>24689</v>
      </c>
      <c r="F5308" t="s">
        <v>21</v>
      </c>
      <c r="G5308">
        <v>489</v>
      </c>
      <c r="H5308" t="s">
        <v>35</v>
      </c>
      <c r="I5308" t="s">
        <v>50</v>
      </c>
      <c r="J5308" t="s">
        <v>24</v>
      </c>
      <c r="K5308" t="str">
        <f>VLOOKUP(H5308, [1]Products!B:E, 2, FALSE)</f>
        <v>Caramel Biscuits</v>
      </c>
      <c r="L5308" s="2">
        <f>VLOOKUP(H5308, [1]Products!B:D, 3, FALSE)</f>
        <v>18</v>
      </c>
      <c r="M5308" s="2">
        <f>Table1[[#This Row],[Quantity Purchased]] * Table1[[#This Row],[Unit Price]]</f>
        <v>10758</v>
      </c>
      <c r="N5308" s="2">
        <f>VLOOKUP(H5308, [1]Products!B:E, 4, FALSE)</f>
        <v>22</v>
      </c>
      <c r="O5308" t="str">
        <f>TEXT(Table1[[#This Row],[Transaction Date]], "yyyy-mm")</f>
        <v>2024-05</v>
      </c>
      <c r="P5308" s="1">
        <f ca="1">YEAR(TODAY()) - YEAR(Table1[[#This Row],[Buyer Date of Birth]])</f>
        <v>58</v>
      </c>
      <c r="Q5308" s="2">
        <f>Table1[[#This Row],[Total Revenue]] - Table1[[#This Row],[Total Cost]]</f>
        <v>10740</v>
      </c>
    </row>
    <row r="5309" spans="1:17" x14ac:dyDescent="0.25">
      <c r="A5309" s="1">
        <v>45483</v>
      </c>
      <c r="B5309" t="s">
        <v>138</v>
      </c>
      <c r="C5309" t="s">
        <v>419</v>
      </c>
      <c r="D5309" t="s">
        <v>53</v>
      </c>
      <c r="E5309" s="1">
        <v>16267</v>
      </c>
      <c r="F5309" t="s">
        <v>75</v>
      </c>
      <c r="G5309">
        <v>12</v>
      </c>
      <c r="H5309" t="s">
        <v>66</v>
      </c>
      <c r="I5309" t="s">
        <v>23</v>
      </c>
      <c r="J5309" t="s">
        <v>31</v>
      </c>
      <c r="K5309" t="str">
        <f>VLOOKUP(H5309, [1]Products!B:E, 2, FALSE)</f>
        <v>Oatmeal Cookies</v>
      </c>
      <c r="L5309" s="2">
        <f>VLOOKUP(H5309, [1]Products!B:D, 3, FALSE)</f>
        <v>19</v>
      </c>
      <c r="M5309" s="2">
        <f>Table1[[#This Row],[Quantity Purchased]] * Table1[[#This Row],[Unit Price]]</f>
        <v>276</v>
      </c>
      <c r="N5309" s="2">
        <f>VLOOKUP(H5309, [1]Products!B:E, 4, FALSE)</f>
        <v>23</v>
      </c>
      <c r="O5309" t="str">
        <f>TEXT(Table1[[#This Row],[Transaction Date]], "yyyy-mm")</f>
        <v>2024-07</v>
      </c>
      <c r="P5309" s="1">
        <f ca="1">YEAR(TODAY()) - YEAR(Table1[[#This Row],[Buyer Date of Birth]])</f>
        <v>81</v>
      </c>
      <c r="Q5309" s="2">
        <f>Table1[[#This Row],[Total Revenue]] - Table1[[#This Row],[Total Cost]]</f>
        <v>257</v>
      </c>
    </row>
    <row r="5310" spans="1:17" x14ac:dyDescent="0.25">
      <c r="A5310" s="1">
        <v>45338</v>
      </c>
      <c r="B5310" t="s">
        <v>924</v>
      </c>
      <c r="C5310" t="s">
        <v>716</v>
      </c>
      <c r="D5310" t="s">
        <v>100</v>
      </c>
      <c r="E5310" s="1">
        <v>32353</v>
      </c>
      <c r="F5310" t="s">
        <v>40</v>
      </c>
      <c r="G5310">
        <v>117</v>
      </c>
      <c r="H5310" t="s">
        <v>54</v>
      </c>
      <c r="I5310" t="s">
        <v>30</v>
      </c>
      <c r="J5310" t="s">
        <v>31</v>
      </c>
      <c r="K5310" t="str">
        <f>VLOOKUP(H5310, [1]Products!B:E, 2, FALSE)</f>
        <v>Lemon Crisps</v>
      </c>
      <c r="L5310" s="2">
        <f>VLOOKUP(H5310, [1]Products!B:D, 3, FALSE)</f>
        <v>7</v>
      </c>
      <c r="M5310" s="2">
        <f>Table1[[#This Row],[Quantity Purchased]] * Table1[[#This Row],[Unit Price]]</f>
        <v>1053</v>
      </c>
      <c r="N5310" s="2">
        <f>VLOOKUP(H5310, [1]Products!B:E, 4, FALSE)</f>
        <v>9</v>
      </c>
      <c r="O5310" t="str">
        <f>TEXT(Table1[[#This Row],[Transaction Date]], "yyyy-mm")</f>
        <v>2024-02</v>
      </c>
      <c r="P5310" s="1">
        <f ca="1">YEAR(TODAY()) - YEAR(Table1[[#This Row],[Buyer Date of Birth]])</f>
        <v>37</v>
      </c>
      <c r="Q5310" s="2">
        <f>Table1[[#This Row],[Total Revenue]] - Table1[[#This Row],[Total Cost]]</f>
        <v>1046</v>
      </c>
    </row>
    <row r="5311" spans="1:17" x14ac:dyDescent="0.25">
      <c r="A5311" s="1">
        <v>45417</v>
      </c>
      <c r="B5311" t="s">
        <v>428</v>
      </c>
      <c r="C5311" t="s">
        <v>114</v>
      </c>
      <c r="D5311" t="s">
        <v>89</v>
      </c>
      <c r="E5311" s="1">
        <v>33998</v>
      </c>
      <c r="F5311" t="s">
        <v>28</v>
      </c>
      <c r="G5311">
        <v>133</v>
      </c>
      <c r="H5311" t="s">
        <v>72</v>
      </c>
      <c r="I5311" t="s">
        <v>30</v>
      </c>
      <c r="J5311" t="s">
        <v>24</v>
      </c>
      <c r="K5311" t="str">
        <f>VLOOKUP(H5311, [1]Products!B:E, 2, FALSE)</f>
        <v>Choco Delight</v>
      </c>
      <c r="L5311" s="2">
        <f>VLOOKUP(H5311, [1]Products!B:D, 3, FALSE)</f>
        <v>3</v>
      </c>
      <c r="M5311" s="2">
        <f>Table1[[#This Row],[Quantity Purchased]] * Table1[[#This Row],[Unit Price]]</f>
        <v>665</v>
      </c>
      <c r="N5311" s="2">
        <f>VLOOKUP(H5311, [1]Products!B:E, 4, FALSE)</f>
        <v>5</v>
      </c>
      <c r="O5311" t="str">
        <f>TEXT(Table1[[#This Row],[Transaction Date]], "yyyy-mm")</f>
        <v>2024-05</v>
      </c>
      <c r="P5311" s="1">
        <f ca="1">YEAR(TODAY()) - YEAR(Table1[[#This Row],[Buyer Date of Birth]])</f>
        <v>32</v>
      </c>
      <c r="Q5311" s="2">
        <f>Table1[[#This Row],[Total Revenue]] - Table1[[#This Row],[Total Cost]]</f>
        <v>662</v>
      </c>
    </row>
    <row r="5312" spans="1:17" x14ac:dyDescent="0.25">
      <c r="A5312" s="1">
        <v>45387</v>
      </c>
      <c r="B5312" t="s">
        <v>405</v>
      </c>
      <c r="C5312" t="s">
        <v>786</v>
      </c>
      <c r="D5312" t="s">
        <v>89</v>
      </c>
      <c r="E5312" s="1">
        <v>29874</v>
      </c>
      <c r="F5312" t="s">
        <v>21</v>
      </c>
      <c r="G5312">
        <v>62</v>
      </c>
      <c r="H5312" t="s">
        <v>63</v>
      </c>
      <c r="I5312" t="s">
        <v>36</v>
      </c>
      <c r="J5312" t="s">
        <v>24</v>
      </c>
      <c r="K5312" t="str">
        <f>VLOOKUP(H5312, [1]Products!B:E, 2, FALSE)</f>
        <v>Vanilla Wafers</v>
      </c>
      <c r="L5312" s="2">
        <f>VLOOKUP(H5312, [1]Products!B:D, 3, FALSE)</f>
        <v>18</v>
      </c>
      <c r="M5312" s="2">
        <f>Table1[[#This Row],[Quantity Purchased]] * Table1[[#This Row],[Unit Price]]</f>
        <v>2232</v>
      </c>
      <c r="N5312" s="2">
        <f>VLOOKUP(H5312, [1]Products!B:E, 4, FALSE)</f>
        <v>36</v>
      </c>
      <c r="O5312" t="str">
        <f>TEXT(Table1[[#This Row],[Transaction Date]], "yyyy-mm")</f>
        <v>2024-04</v>
      </c>
      <c r="P5312" s="1">
        <f ca="1">YEAR(TODAY()) - YEAR(Table1[[#This Row],[Buyer Date of Birth]])</f>
        <v>44</v>
      </c>
      <c r="Q5312" s="2">
        <f>Table1[[#This Row],[Total Revenue]] - Table1[[#This Row],[Total Cost]]</f>
        <v>2214</v>
      </c>
    </row>
    <row r="5313" spans="1:17" x14ac:dyDescent="0.25">
      <c r="A5313" s="1">
        <v>45411</v>
      </c>
      <c r="B5313" t="s">
        <v>405</v>
      </c>
      <c r="C5313" t="s">
        <v>490</v>
      </c>
      <c r="D5313" t="s">
        <v>58</v>
      </c>
      <c r="E5313" s="1">
        <v>29200</v>
      </c>
      <c r="F5313" t="s">
        <v>28</v>
      </c>
      <c r="G5313">
        <v>489</v>
      </c>
      <c r="H5313" t="s">
        <v>29</v>
      </c>
      <c r="I5313" t="s">
        <v>23</v>
      </c>
      <c r="J5313" t="s">
        <v>24</v>
      </c>
      <c r="K5313" t="str">
        <f>VLOOKUP(H5313, [1]Products!B:E, 2, FALSE)</f>
        <v>Shortbread</v>
      </c>
      <c r="L5313" s="2">
        <f>VLOOKUP(H5313, [1]Products!B:D, 3, FALSE)</f>
        <v>10</v>
      </c>
      <c r="M5313" s="2">
        <f>Table1[[#This Row],[Quantity Purchased]] * Table1[[#This Row],[Unit Price]]</f>
        <v>22005</v>
      </c>
      <c r="N5313" s="2">
        <f>VLOOKUP(H5313, [1]Products!B:E, 4, FALSE)</f>
        <v>45</v>
      </c>
      <c r="O5313" t="str">
        <f>TEXT(Table1[[#This Row],[Transaction Date]], "yyyy-mm")</f>
        <v>2024-04</v>
      </c>
      <c r="P5313" s="1">
        <f ca="1">YEAR(TODAY()) - YEAR(Table1[[#This Row],[Buyer Date of Birth]])</f>
        <v>46</v>
      </c>
      <c r="Q5313" s="2">
        <f>Table1[[#This Row],[Total Revenue]] - Table1[[#This Row],[Total Cost]]</f>
        <v>21995</v>
      </c>
    </row>
    <row r="5314" spans="1:17" x14ac:dyDescent="0.25">
      <c r="A5314" s="1">
        <v>45454</v>
      </c>
      <c r="B5314" t="s">
        <v>1392</v>
      </c>
      <c r="C5314" t="s">
        <v>252</v>
      </c>
      <c r="D5314" t="s">
        <v>20</v>
      </c>
      <c r="E5314" s="1">
        <v>34687</v>
      </c>
      <c r="F5314" t="s">
        <v>21</v>
      </c>
      <c r="G5314">
        <v>122</v>
      </c>
      <c r="H5314" t="s">
        <v>35</v>
      </c>
      <c r="I5314" t="s">
        <v>46</v>
      </c>
      <c r="J5314" t="s">
        <v>24</v>
      </c>
      <c r="K5314" t="str">
        <f>VLOOKUP(H5314, [1]Products!B:E, 2, FALSE)</f>
        <v>Caramel Biscuits</v>
      </c>
      <c r="L5314" s="2">
        <f>VLOOKUP(H5314, [1]Products!B:D, 3, FALSE)</f>
        <v>18</v>
      </c>
      <c r="M5314" s="2">
        <f>Table1[[#This Row],[Quantity Purchased]] * Table1[[#This Row],[Unit Price]]</f>
        <v>2684</v>
      </c>
      <c r="N5314" s="2">
        <f>VLOOKUP(H5314, [1]Products!B:E, 4, FALSE)</f>
        <v>22</v>
      </c>
      <c r="O5314" t="str">
        <f>TEXT(Table1[[#This Row],[Transaction Date]], "yyyy-mm")</f>
        <v>2024-06</v>
      </c>
      <c r="P5314" s="1">
        <f ca="1">YEAR(TODAY()) - YEAR(Table1[[#This Row],[Buyer Date of Birth]])</f>
        <v>31</v>
      </c>
      <c r="Q5314" s="2">
        <f>Table1[[#This Row],[Total Revenue]] - Table1[[#This Row],[Total Cost]]</f>
        <v>2666</v>
      </c>
    </row>
    <row r="5315" spans="1:17" x14ac:dyDescent="0.25">
      <c r="A5315" s="1">
        <v>45304</v>
      </c>
      <c r="B5315" t="s">
        <v>398</v>
      </c>
      <c r="C5315" t="s">
        <v>74</v>
      </c>
      <c r="D5315" t="s">
        <v>45</v>
      </c>
      <c r="E5315" s="1">
        <v>35548</v>
      </c>
      <c r="F5315" t="s">
        <v>21</v>
      </c>
      <c r="G5315">
        <v>106</v>
      </c>
      <c r="H5315" t="s">
        <v>63</v>
      </c>
      <c r="I5315" t="s">
        <v>50</v>
      </c>
      <c r="J5315" t="s">
        <v>24</v>
      </c>
      <c r="K5315" t="str">
        <f>VLOOKUP(H5315, [1]Products!B:E, 2, FALSE)</f>
        <v>Vanilla Wafers</v>
      </c>
      <c r="L5315" s="2">
        <f>VLOOKUP(H5315, [1]Products!B:D, 3, FALSE)</f>
        <v>18</v>
      </c>
      <c r="M5315" s="2">
        <f>Table1[[#This Row],[Quantity Purchased]] * Table1[[#This Row],[Unit Price]]</f>
        <v>3816</v>
      </c>
      <c r="N5315" s="2">
        <f>VLOOKUP(H5315, [1]Products!B:E, 4, FALSE)</f>
        <v>36</v>
      </c>
      <c r="O5315" t="str">
        <f>TEXT(Table1[[#This Row],[Transaction Date]], "yyyy-mm")</f>
        <v>2024-01</v>
      </c>
      <c r="P5315" s="1">
        <f ca="1">YEAR(TODAY()) - YEAR(Table1[[#This Row],[Buyer Date of Birth]])</f>
        <v>28</v>
      </c>
      <c r="Q5315" s="2">
        <f>Table1[[#This Row],[Total Revenue]] - Table1[[#This Row],[Total Cost]]</f>
        <v>3798</v>
      </c>
    </row>
    <row r="5316" spans="1:17" x14ac:dyDescent="0.25">
      <c r="A5316" s="1">
        <v>45397</v>
      </c>
      <c r="B5316" t="s">
        <v>304</v>
      </c>
      <c r="C5316" t="s">
        <v>445</v>
      </c>
      <c r="D5316" t="s">
        <v>45</v>
      </c>
      <c r="E5316" s="1">
        <v>36498</v>
      </c>
      <c r="F5316" t="s">
        <v>28</v>
      </c>
      <c r="G5316">
        <v>226</v>
      </c>
      <c r="H5316" t="s">
        <v>63</v>
      </c>
      <c r="I5316" t="s">
        <v>23</v>
      </c>
      <c r="J5316" t="s">
        <v>24</v>
      </c>
      <c r="K5316" t="str">
        <f>VLOOKUP(H5316, [1]Products!B:E, 2, FALSE)</f>
        <v>Vanilla Wafers</v>
      </c>
      <c r="L5316" s="2">
        <f>VLOOKUP(H5316, [1]Products!B:D, 3, FALSE)</f>
        <v>18</v>
      </c>
      <c r="M5316" s="2">
        <f>Table1[[#This Row],[Quantity Purchased]] * Table1[[#This Row],[Unit Price]]</f>
        <v>8136</v>
      </c>
      <c r="N5316" s="2">
        <f>VLOOKUP(H5316, [1]Products!B:E, 4, FALSE)</f>
        <v>36</v>
      </c>
      <c r="O5316" t="str">
        <f>TEXT(Table1[[#This Row],[Transaction Date]], "yyyy-mm")</f>
        <v>2024-04</v>
      </c>
      <c r="P5316" s="1">
        <f ca="1">YEAR(TODAY()) - YEAR(Table1[[#This Row],[Buyer Date of Birth]])</f>
        <v>26</v>
      </c>
      <c r="Q5316" s="2">
        <f>Table1[[#This Row],[Total Revenue]] - Table1[[#This Row],[Total Cost]]</f>
        <v>8118</v>
      </c>
    </row>
    <row r="5317" spans="1:17" x14ac:dyDescent="0.25">
      <c r="A5317" s="1">
        <v>45388</v>
      </c>
      <c r="B5317" t="s">
        <v>123</v>
      </c>
      <c r="C5317" t="s">
        <v>196</v>
      </c>
      <c r="D5317" t="s">
        <v>89</v>
      </c>
      <c r="E5317" s="1">
        <v>18162</v>
      </c>
      <c r="F5317" t="s">
        <v>40</v>
      </c>
      <c r="G5317">
        <v>216</v>
      </c>
      <c r="H5317" t="s">
        <v>71</v>
      </c>
      <c r="I5317" t="s">
        <v>30</v>
      </c>
      <c r="J5317" t="s">
        <v>24</v>
      </c>
      <c r="K5317" t="str">
        <f>VLOOKUP(H5317, [1]Products!B:E, 2, FALSE)</f>
        <v>Peanut Butter Bites</v>
      </c>
      <c r="L5317" s="2">
        <f>VLOOKUP(H5317, [1]Products!B:D, 3, FALSE)</f>
        <v>5</v>
      </c>
      <c r="M5317" s="2">
        <f>Table1[[#This Row],[Quantity Purchased]] * Table1[[#This Row],[Unit Price]]</f>
        <v>1512</v>
      </c>
      <c r="N5317" s="2">
        <f>VLOOKUP(H5317, [1]Products!B:E, 4, FALSE)</f>
        <v>7</v>
      </c>
      <c r="O5317" t="str">
        <f>TEXT(Table1[[#This Row],[Transaction Date]], "yyyy-mm")</f>
        <v>2024-04</v>
      </c>
      <c r="P5317" s="1">
        <f ca="1">YEAR(TODAY()) - YEAR(Table1[[#This Row],[Buyer Date of Birth]])</f>
        <v>76</v>
      </c>
      <c r="Q5317" s="2">
        <f>Table1[[#This Row],[Total Revenue]] - Table1[[#This Row],[Total Cost]]</f>
        <v>1507</v>
      </c>
    </row>
    <row r="5318" spans="1:17" x14ac:dyDescent="0.25">
      <c r="A5318" s="1">
        <v>45457</v>
      </c>
      <c r="B5318" t="s">
        <v>280</v>
      </c>
      <c r="C5318" t="s">
        <v>74</v>
      </c>
      <c r="D5318" t="s">
        <v>45</v>
      </c>
      <c r="E5318" s="1">
        <v>34332</v>
      </c>
      <c r="F5318" t="s">
        <v>40</v>
      </c>
      <c r="G5318">
        <v>408</v>
      </c>
      <c r="H5318" t="s">
        <v>54</v>
      </c>
      <c r="I5318" t="s">
        <v>46</v>
      </c>
      <c r="J5318" t="s">
        <v>24</v>
      </c>
      <c r="K5318" t="str">
        <f>VLOOKUP(H5318, [1]Products!B:E, 2, FALSE)</f>
        <v>Lemon Crisps</v>
      </c>
      <c r="L5318" s="2">
        <f>VLOOKUP(H5318, [1]Products!B:D, 3, FALSE)</f>
        <v>7</v>
      </c>
      <c r="M5318" s="2">
        <f>Table1[[#This Row],[Quantity Purchased]] * Table1[[#This Row],[Unit Price]]</f>
        <v>3672</v>
      </c>
      <c r="N5318" s="2">
        <f>VLOOKUP(H5318, [1]Products!B:E, 4, FALSE)</f>
        <v>9</v>
      </c>
      <c r="O5318" t="str">
        <f>TEXT(Table1[[#This Row],[Transaction Date]], "yyyy-mm")</f>
        <v>2024-06</v>
      </c>
      <c r="P5318" s="1">
        <f ca="1">YEAR(TODAY()) - YEAR(Table1[[#This Row],[Buyer Date of Birth]])</f>
        <v>32</v>
      </c>
      <c r="Q5318" s="2">
        <f>Table1[[#This Row],[Total Revenue]] - Table1[[#This Row],[Total Cost]]</f>
        <v>3665</v>
      </c>
    </row>
    <row r="5319" spans="1:17" x14ac:dyDescent="0.25">
      <c r="A5319" s="1">
        <v>45311</v>
      </c>
      <c r="B5319" t="s">
        <v>603</v>
      </c>
      <c r="C5319" t="s">
        <v>755</v>
      </c>
      <c r="D5319" t="s">
        <v>89</v>
      </c>
      <c r="E5319" s="1">
        <v>20601</v>
      </c>
      <c r="F5319" t="s">
        <v>75</v>
      </c>
      <c r="G5319">
        <v>242</v>
      </c>
      <c r="H5319" t="s">
        <v>35</v>
      </c>
      <c r="I5319" t="s">
        <v>50</v>
      </c>
      <c r="J5319" t="s">
        <v>24</v>
      </c>
      <c r="K5319" t="str">
        <f>VLOOKUP(H5319, [1]Products!B:E, 2, FALSE)</f>
        <v>Caramel Biscuits</v>
      </c>
      <c r="L5319" s="2">
        <f>VLOOKUP(H5319, [1]Products!B:D, 3, FALSE)</f>
        <v>18</v>
      </c>
      <c r="M5319" s="2">
        <f>Table1[[#This Row],[Quantity Purchased]] * Table1[[#This Row],[Unit Price]]</f>
        <v>5324</v>
      </c>
      <c r="N5319" s="2">
        <f>VLOOKUP(H5319, [1]Products!B:E, 4, FALSE)</f>
        <v>22</v>
      </c>
      <c r="O5319" t="str">
        <f>TEXT(Table1[[#This Row],[Transaction Date]], "yyyy-mm")</f>
        <v>2024-01</v>
      </c>
      <c r="P5319" s="1">
        <f ca="1">YEAR(TODAY()) - YEAR(Table1[[#This Row],[Buyer Date of Birth]])</f>
        <v>69</v>
      </c>
      <c r="Q5319" s="2">
        <f>Table1[[#This Row],[Total Revenue]] - Table1[[#This Row],[Total Cost]]</f>
        <v>5306</v>
      </c>
    </row>
    <row r="5320" spans="1:17" x14ac:dyDescent="0.25">
      <c r="A5320" s="1">
        <v>45417</v>
      </c>
      <c r="B5320" t="s">
        <v>372</v>
      </c>
      <c r="C5320" t="s">
        <v>98</v>
      </c>
      <c r="D5320" t="s">
        <v>62</v>
      </c>
      <c r="E5320" s="1">
        <v>20929</v>
      </c>
      <c r="F5320" t="s">
        <v>28</v>
      </c>
      <c r="G5320">
        <v>191</v>
      </c>
      <c r="H5320" t="s">
        <v>29</v>
      </c>
      <c r="I5320" t="s">
        <v>23</v>
      </c>
      <c r="J5320" t="s">
        <v>24</v>
      </c>
      <c r="K5320" t="str">
        <f>VLOOKUP(H5320, [1]Products!B:E, 2, FALSE)</f>
        <v>Shortbread</v>
      </c>
      <c r="L5320" s="2">
        <f>VLOOKUP(H5320, [1]Products!B:D, 3, FALSE)</f>
        <v>10</v>
      </c>
      <c r="M5320" s="2">
        <f>Table1[[#This Row],[Quantity Purchased]] * Table1[[#This Row],[Unit Price]]</f>
        <v>8595</v>
      </c>
      <c r="N5320" s="2">
        <f>VLOOKUP(H5320, [1]Products!B:E, 4, FALSE)</f>
        <v>45</v>
      </c>
      <c r="O5320" t="str">
        <f>TEXT(Table1[[#This Row],[Transaction Date]], "yyyy-mm")</f>
        <v>2024-05</v>
      </c>
      <c r="P5320" s="1">
        <f ca="1">YEAR(TODAY()) - YEAR(Table1[[#This Row],[Buyer Date of Birth]])</f>
        <v>68</v>
      </c>
      <c r="Q5320" s="2">
        <f>Table1[[#This Row],[Total Revenue]] - Table1[[#This Row],[Total Cost]]</f>
        <v>8585</v>
      </c>
    </row>
    <row r="5321" spans="1:17" x14ac:dyDescent="0.25">
      <c r="A5321" s="1">
        <v>45421</v>
      </c>
      <c r="B5321" t="s">
        <v>123</v>
      </c>
      <c r="C5321" t="s">
        <v>362</v>
      </c>
      <c r="D5321" t="s">
        <v>58</v>
      </c>
      <c r="E5321" s="1">
        <v>26845</v>
      </c>
      <c r="F5321" t="s">
        <v>21</v>
      </c>
      <c r="G5321">
        <v>20</v>
      </c>
      <c r="H5321" t="s">
        <v>41</v>
      </c>
      <c r="I5321" t="s">
        <v>30</v>
      </c>
      <c r="J5321" t="s">
        <v>24</v>
      </c>
      <c r="K5321" t="str">
        <f>VLOOKUP(H5321, [1]Products!B:E, 2, FALSE)</f>
        <v>Ginger Snaps</v>
      </c>
      <c r="L5321" s="2">
        <f>VLOOKUP(H5321, [1]Products!B:D, 3, FALSE)</f>
        <v>14</v>
      </c>
      <c r="M5321" s="2">
        <f>Table1[[#This Row],[Quantity Purchased]] * Table1[[#This Row],[Unit Price]]</f>
        <v>560</v>
      </c>
      <c r="N5321" s="2">
        <f>VLOOKUP(H5321, [1]Products!B:E, 4, FALSE)</f>
        <v>28</v>
      </c>
      <c r="O5321" t="str">
        <f>TEXT(Table1[[#This Row],[Transaction Date]], "yyyy-mm")</f>
        <v>2024-05</v>
      </c>
      <c r="P5321" s="1">
        <f ca="1">YEAR(TODAY()) - YEAR(Table1[[#This Row],[Buyer Date of Birth]])</f>
        <v>52</v>
      </c>
      <c r="Q5321" s="2">
        <f>Table1[[#This Row],[Total Revenue]] - Table1[[#This Row],[Total Cost]]</f>
        <v>546</v>
      </c>
    </row>
    <row r="5322" spans="1:17" x14ac:dyDescent="0.25">
      <c r="A5322" s="1">
        <v>45407</v>
      </c>
      <c r="B5322" t="s">
        <v>38</v>
      </c>
      <c r="C5322" t="s">
        <v>159</v>
      </c>
      <c r="D5322" t="s">
        <v>53</v>
      </c>
      <c r="E5322" s="1">
        <v>23759</v>
      </c>
      <c r="F5322" t="s">
        <v>28</v>
      </c>
      <c r="G5322">
        <v>118</v>
      </c>
      <c r="H5322" t="s">
        <v>72</v>
      </c>
      <c r="I5322" t="s">
        <v>30</v>
      </c>
      <c r="J5322" t="s">
        <v>24</v>
      </c>
      <c r="K5322" t="str">
        <f>VLOOKUP(H5322, [1]Products!B:E, 2, FALSE)</f>
        <v>Choco Delight</v>
      </c>
      <c r="L5322" s="2">
        <f>VLOOKUP(H5322, [1]Products!B:D, 3, FALSE)</f>
        <v>3</v>
      </c>
      <c r="M5322" s="2">
        <f>Table1[[#This Row],[Quantity Purchased]] * Table1[[#This Row],[Unit Price]]</f>
        <v>590</v>
      </c>
      <c r="N5322" s="2">
        <f>VLOOKUP(H5322, [1]Products!B:E, 4, FALSE)</f>
        <v>5</v>
      </c>
      <c r="O5322" t="str">
        <f>TEXT(Table1[[#This Row],[Transaction Date]], "yyyy-mm")</f>
        <v>2024-04</v>
      </c>
      <c r="P5322" s="1">
        <f ca="1">YEAR(TODAY()) - YEAR(Table1[[#This Row],[Buyer Date of Birth]])</f>
        <v>60</v>
      </c>
      <c r="Q5322" s="2">
        <f>Table1[[#This Row],[Total Revenue]] - Table1[[#This Row],[Total Cost]]</f>
        <v>587</v>
      </c>
    </row>
    <row r="5323" spans="1:17" x14ac:dyDescent="0.25">
      <c r="A5323" s="1">
        <v>45419</v>
      </c>
      <c r="B5323" t="s">
        <v>529</v>
      </c>
      <c r="C5323" t="s">
        <v>1191</v>
      </c>
      <c r="D5323" t="s">
        <v>58</v>
      </c>
      <c r="E5323" s="1">
        <v>31081</v>
      </c>
      <c r="F5323" t="s">
        <v>28</v>
      </c>
      <c r="G5323">
        <v>336</v>
      </c>
      <c r="H5323" t="s">
        <v>29</v>
      </c>
      <c r="I5323" t="s">
        <v>36</v>
      </c>
      <c r="J5323" t="s">
        <v>24</v>
      </c>
      <c r="K5323" t="str">
        <f>VLOOKUP(H5323, [1]Products!B:E, 2, FALSE)</f>
        <v>Shortbread</v>
      </c>
      <c r="L5323" s="2">
        <f>VLOOKUP(H5323, [1]Products!B:D, 3, FALSE)</f>
        <v>10</v>
      </c>
      <c r="M5323" s="2">
        <f>Table1[[#This Row],[Quantity Purchased]] * Table1[[#This Row],[Unit Price]]</f>
        <v>15120</v>
      </c>
      <c r="N5323" s="2">
        <f>VLOOKUP(H5323, [1]Products!B:E, 4, FALSE)</f>
        <v>45</v>
      </c>
      <c r="O5323" t="str">
        <f>TEXT(Table1[[#This Row],[Transaction Date]], "yyyy-mm")</f>
        <v>2024-05</v>
      </c>
      <c r="P5323" s="1">
        <f ca="1">YEAR(TODAY()) - YEAR(Table1[[#This Row],[Buyer Date of Birth]])</f>
        <v>40</v>
      </c>
      <c r="Q5323" s="2">
        <f>Table1[[#This Row],[Total Revenue]] - Table1[[#This Row],[Total Cost]]</f>
        <v>15110</v>
      </c>
    </row>
    <row r="5324" spans="1:17" x14ac:dyDescent="0.25">
      <c r="A5324" s="1">
        <v>45447</v>
      </c>
      <c r="B5324" t="s">
        <v>423</v>
      </c>
      <c r="C5324" t="s">
        <v>387</v>
      </c>
      <c r="D5324" t="s">
        <v>58</v>
      </c>
      <c r="E5324" s="1">
        <v>30198</v>
      </c>
      <c r="F5324" t="s">
        <v>28</v>
      </c>
      <c r="G5324">
        <v>314</v>
      </c>
      <c r="H5324" t="s">
        <v>63</v>
      </c>
      <c r="I5324" t="s">
        <v>23</v>
      </c>
      <c r="J5324" t="s">
        <v>24</v>
      </c>
      <c r="K5324" t="str">
        <f>VLOOKUP(H5324, [1]Products!B:E, 2, FALSE)</f>
        <v>Vanilla Wafers</v>
      </c>
      <c r="L5324" s="2">
        <f>VLOOKUP(H5324, [1]Products!B:D, 3, FALSE)</f>
        <v>18</v>
      </c>
      <c r="M5324" s="2">
        <f>Table1[[#This Row],[Quantity Purchased]] * Table1[[#This Row],[Unit Price]]</f>
        <v>11304</v>
      </c>
      <c r="N5324" s="2">
        <f>VLOOKUP(H5324, [1]Products!B:E, 4, FALSE)</f>
        <v>36</v>
      </c>
      <c r="O5324" t="str">
        <f>TEXT(Table1[[#This Row],[Transaction Date]], "yyyy-mm")</f>
        <v>2024-06</v>
      </c>
      <c r="P5324" s="1">
        <f ca="1">YEAR(TODAY()) - YEAR(Table1[[#This Row],[Buyer Date of Birth]])</f>
        <v>43</v>
      </c>
      <c r="Q5324" s="2">
        <f>Table1[[#This Row],[Total Revenue]] - Table1[[#This Row],[Total Cost]]</f>
        <v>11286</v>
      </c>
    </row>
    <row r="5325" spans="1:17" x14ac:dyDescent="0.25">
      <c r="A5325" s="1">
        <v>45413</v>
      </c>
      <c r="B5325" t="s">
        <v>538</v>
      </c>
      <c r="C5325" t="s">
        <v>856</v>
      </c>
      <c r="D5325" t="s">
        <v>89</v>
      </c>
      <c r="E5325" s="1">
        <v>18514</v>
      </c>
      <c r="F5325" t="s">
        <v>28</v>
      </c>
      <c r="G5325">
        <v>341</v>
      </c>
      <c r="H5325" t="s">
        <v>66</v>
      </c>
      <c r="I5325" t="s">
        <v>46</v>
      </c>
      <c r="J5325" t="s">
        <v>24</v>
      </c>
      <c r="K5325" t="str">
        <f>VLOOKUP(H5325, [1]Products!B:E, 2, FALSE)</f>
        <v>Oatmeal Cookies</v>
      </c>
      <c r="L5325" s="2">
        <f>VLOOKUP(H5325, [1]Products!B:D, 3, FALSE)</f>
        <v>19</v>
      </c>
      <c r="M5325" s="2">
        <f>Table1[[#This Row],[Quantity Purchased]] * Table1[[#This Row],[Unit Price]]</f>
        <v>7843</v>
      </c>
      <c r="N5325" s="2">
        <f>VLOOKUP(H5325, [1]Products!B:E, 4, FALSE)</f>
        <v>23</v>
      </c>
      <c r="O5325" t="str">
        <f>TEXT(Table1[[#This Row],[Transaction Date]], "yyyy-mm")</f>
        <v>2024-05</v>
      </c>
      <c r="P5325" s="1">
        <f ca="1">YEAR(TODAY()) - YEAR(Table1[[#This Row],[Buyer Date of Birth]])</f>
        <v>75</v>
      </c>
      <c r="Q5325" s="2">
        <f>Table1[[#This Row],[Total Revenue]] - Table1[[#This Row],[Total Cost]]</f>
        <v>7824</v>
      </c>
    </row>
    <row r="5326" spans="1:17" x14ac:dyDescent="0.25">
      <c r="A5326" s="1">
        <v>45492</v>
      </c>
      <c r="B5326" t="s">
        <v>1459</v>
      </c>
      <c r="C5326" t="s">
        <v>159</v>
      </c>
      <c r="D5326" t="s">
        <v>53</v>
      </c>
      <c r="E5326" s="1">
        <v>35544</v>
      </c>
      <c r="F5326" t="s">
        <v>28</v>
      </c>
      <c r="G5326">
        <v>389</v>
      </c>
      <c r="H5326" t="s">
        <v>54</v>
      </c>
      <c r="I5326" t="s">
        <v>50</v>
      </c>
      <c r="J5326" t="s">
        <v>24</v>
      </c>
      <c r="K5326" t="str">
        <f>VLOOKUP(H5326, [1]Products!B:E, 2, FALSE)</f>
        <v>Lemon Crisps</v>
      </c>
      <c r="L5326" s="2">
        <f>VLOOKUP(H5326, [1]Products!B:D, 3, FALSE)</f>
        <v>7</v>
      </c>
      <c r="M5326" s="2">
        <f>Table1[[#This Row],[Quantity Purchased]] * Table1[[#This Row],[Unit Price]]</f>
        <v>3501</v>
      </c>
      <c r="N5326" s="2">
        <f>VLOOKUP(H5326, [1]Products!B:E, 4, FALSE)</f>
        <v>9</v>
      </c>
      <c r="O5326" t="str">
        <f>TEXT(Table1[[#This Row],[Transaction Date]], "yyyy-mm")</f>
        <v>2024-07</v>
      </c>
      <c r="P5326" s="1">
        <f ca="1">YEAR(TODAY()) - YEAR(Table1[[#This Row],[Buyer Date of Birth]])</f>
        <v>28</v>
      </c>
      <c r="Q5326" s="2">
        <f>Table1[[#This Row],[Total Revenue]] - Table1[[#This Row],[Total Cost]]</f>
        <v>3494</v>
      </c>
    </row>
    <row r="5327" spans="1:17" x14ac:dyDescent="0.25">
      <c r="A5327" s="1">
        <v>45295</v>
      </c>
      <c r="B5327" t="s">
        <v>313</v>
      </c>
      <c r="C5327" t="s">
        <v>378</v>
      </c>
      <c r="D5327" t="s">
        <v>100</v>
      </c>
      <c r="E5327" s="1">
        <v>33993</v>
      </c>
      <c r="F5327" t="s">
        <v>28</v>
      </c>
      <c r="G5327">
        <v>485</v>
      </c>
      <c r="H5327" t="s">
        <v>41</v>
      </c>
      <c r="I5327" t="s">
        <v>23</v>
      </c>
      <c r="J5327" t="s">
        <v>24</v>
      </c>
      <c r="K5327" t="str">
        <f>VLOOKUP(H5327, [1]Products!B:E, 2, FALSE)</f>
        <v>Ginger Snaps</v>
      </c>
      <c r="L5327" s="2">
        <f>VLOOKUP(H5327, [1]Products!B:D, 3, FALSE)</f>
        <v>14</v>
      </c>
      <c r="M5327" s="2">
        <f>Table1[[#This Row],[Quantity Purchased]] * Table1[[#This Row],[Unit Price]]</f>
        <v>13580</v>
      </c>
      <c r="N5327" s="2">
        <f>VLOOKUP(H5327, [1]Products!B:E, 4, FALSE)</f>
        <v>28</v>
      </c>
      <c r="O5327" t="str">
        <f>TEXT(Table1[[#This Row],[Transaction Date]], "yyyy-mm")</f>
        <v>2024-01</v>
      </c>
      <c r="P5327" s="1">
        <f ca="1">YEAR(TODAY()) - YEAR(Table1[[#This Row],[Buyer Date of Birth]])</f>
        <v>32</v>
      </c>
      <c r="Q5327" s="2">
        <f>Table1[[#This Row],[Total Revenue]] - Table1[[#This Row],[Total Cost]]</f>
        <v>13566</v>
      </c>
    </row>
    <row r="5328" spans="1:17" x14ac:dyDescent="0.25">
      <c r="A5328" s="1">
        <v>45480</v>
      </c>
      <c r="B5328" t="s">
        <v>506</v>
      </c>
      <c r="C5328" t="s">
        <v>464</v>
      </c>
      <c r="D5328" t="s">
        <v>34</v>
      </c>
      <c r="E5328" s="1">
        <v>37568</v>
      </c>
      <c r="F5328" t="s">
        <v>40</v>
      </c>
      <c r="G5328">
        <v>19</v>
      </c>
      <c r="H5328" t="s">
        <v>72</v>
      </c>
      <c r="I5328" t="s">
        <v>30</v>
      </c>
      <c r="J5328" t="s">
        <v>24</v>
      </c>
      <c r="K5328" t="str">
        <f>VLOOKUP(H5328, [1]Products!B:E, 2, FALSE)</f>
        <v>Choco Delight</v>
      </c>
      <c r="L5328" s="2">
        <f>VLOOKUP(H5328, [1]Products!B:D, 3, FALSE)</f>
        <v>3</v>
      </c>
      <c r="M5328" s="2">
        <f>Table1[[#This Row],[Quantity Purchased]] * Table1[[#This Row],[Unit Price]]</f>
        <v>95</v>
      </c>
      <c r="N5328" s="2">
        <f>VLOOKUP(H5328, [1]Products!B:E, 4, FALSE)</f>
        <v>5</v>
      </c>
      <c r="O5328" t="str">
        <f>TEXT(Table1[[#This Row],[Transaction Date]], "yyyy-mm")</f>
        <v>2024-07</v>
      </c>
      <c r="P5328" s="1">
        <f ca="1">YEAR(TODAY()) - YEAR(Table1[[#This Row],[Buyer Date of Birth]])</f>
        <v>23</v>
      </c>
      <c r="Q5328" s="2">
        <f>Table1[[#This Row],[Total Revenue]] - Table1[[#This Row],[Total Cost]]</f>
        <v>92</v>
      </c>
    </row>
    <row r="5329" spans="1:17" x14ac:dyDescent="0.25">
      <c r="A5329" s="1">
        <v>45496</v>
      </c>
      <c r="B5329" t="s">
        <v>167</v>
      </c>
      <c r="C5329" t="s">
        <v>927</v>
      </c>
      <c r="D5329" t="s">
        <v>45</v>
      </c>
      <c r="E5329" s="1">
        <v>20484</v>
      </c>
      <c r="F5329" t="s">
        <v>75</v>
      </c>
      <c r="G5329">
        <v>342</v>
      </c>
      <c r="H5329" t="s">
        <v>54</v>
      </c>
      <c r="I5329" t="s">
        <v>46</v>
      </c>
      <c r="J5329" t="s">
        <v>24</v>
      </c>
      <c r="K5329" t="str">
        <f>VLOOKUP(H5329, [1]Products!B:E, 2, FALSE)</f>
        <v>Lemon Crisps</v>
      </c>
      <c r="L5329" s="2">
        <f>VLOOKUP(H5329, [1]Products!B:D, 3, FALSE)</f>
        <v>7</v>
      </c>
      <c r="M5329" s="2">
        <f>Table1[[#This Row],[Quantity Purchased]] * Table1[[#This Row],[Unit Price]]</f>
        <v>3078</v>
      </c>
      <c r="N5329" s="2">
        <f>VLOOKUP(H5329, [1]Products!B:E, 4, FALSE)</f>
        <v>9</v>
      </c>
      <c r="O5329" t="str">
        <f>TEXT(Table1[[#This Row],[Transaction Date]], "yyyy-mm")</f>
        <v>2024-07</v>
      </c>
      <c r="P5329" s="1">
        <f ca="1">YEAR(TODAY()) - YEAR(Table1[[#This Row],[Buyer Date of Birth]])</f>
        <v>69</v>
      </c>
      <c r="Q5329" s="2">
        <f>Table1[[#This Row],[Total Revenue]] - Table1[[#This Row],[Total Cost]]</f>
        <v>3071</v>
      </c>
    </row>
    <row r="5330" spans="1:17" x14ac:dyDescent="0.25">
      <c r="A5330" s="1">
        <v>45355</v>
      </c>
      <c r="B5330" t="s">
        <v>121</v>
      </c>
      <c r="C5330" t="s">
        <v>169</v>
      </c>
      <c r="D5330" t="s">
        <v>20</v>
      </c>
      <c r="E5330" s="1">
        <v>30129</v>
      </c>
      <c r="F5330" t="s">
        <v>28</v>
      </c>
      <c r="G5330">
        <v>498</v>
      </c>
      <c r="H5330" t="s">
        <v>35</v>
      </c>
      <c r="I5330" t="s">
        <v>50</v>
      </c>
      <c r="J5330" t="s">
        <v>24</v>
      </c>
      <c r="K5330" t="str">
        <f>VLOOKUP(H5330, [1]Products!B:E, 2, FALSE)</f>
        <v>Caramel Biscuits</v>
      </c>
      <c r="L5330" s="2">
        <f>VLOOKUP(H5330, [1]Products!B:D, 3, FALSE)</f>
        <v>18</v>
      </c>
      <c r="M5330" s="2">
        <f>Table1[[#This Row],[Quantity Purchased]] * Table1[[#This Row],[Unit Price]]</f>
        <v>10956</v>
      </c>
      <c r="N5330" s="2">
        <f>VLOOKUP(H5330, [1]Products!B:E, 4, FALSE)</f>
        <v>22</v>
      </c>
      <c r="O5330" t="str">
        <f>TEXT(Table1[[#This Row],[Transaction Date]], "yyyy-mm")</f>
        <v>2024-03</v>
      </c>
      <c r="P5330" s="1">
        <f ca="1">YEAR(TODAY()) - YEAR(Table1[[#This Row],[Buyer Date of Birth]])</f>
        <v>43</v>
      </c>
      <c r="Q5330" s="2">
        <f>Table1[[#This Row],[Total Revenue]] - Table1[[#This Row],[Total Cost]]</f>
        <v>10938</v>
      </c>
    </row>
    <row r="5331" spans="1:17" x14ac:dyDescent="0.25">
      <c r="A5331" s="1">
        <v>45314</v>
      </c>
      <c r="B5331" t="s">
        <v>394</v>
      </c>
      <c r="C5331" t="s">
        <v>1460</v>
      </c>
      <c r="D5331" t="s">
        <v>84</v>
      </c>
      <c r="E5331" s="1">
        <v>38032</v>
      </c>
      <c r="F5331" t="s">
        <v>75</v>
      </c>
      <c r="G5331">
        <v>153</v>
      </c>
      <c r="H5331" t="s">
        <v>66</v>
      </c>
      <c r="I5331" t="s">
        <v>23</v>
      </c>
      <c r="J5331" t="s">
        <v>24</v>
      </c>
      <c r="K5331" t="str">
        <f>VLOOKUP(H5331, [1]Products!B:E, 2, FALSE)</f>
        <v>Oatmeal Cookies</v>
      </c>
      <c r="L5331" s="2">
        <f>VLOOKUP(H5331, [1]Products!B:D, 3, FALSE)</f>
        <v>19</v>
      </c>
      <c r="M5331" s="2">
        <f>Table1[[#This Row],[Quantity Purchased]] * Table1[[#This Row],[Unit Price]]</f>
        <v>3519</v>
      </c>
      <c r="N5331" s="2">
        <f>VLOOKUP(H5331, [1]Products!B:E, 4, FALSE)</f>
        <v>23</v>
      </c>
      <c r="O5331" t="str">
        <f>TEXT(Table1[[#This Row],[Transaction Date]], "yyyy-mm")</f>
        <v>2024-01</v>
      </c>
      <c r="P5331" s="1">
        <f ca="1">YEAR(TODAY()) - YEAR(Table1[[#This Row],[Buyer Date of Birth]])</f>
        <v>21</v>
      </c>
      <c r="Q5331" s="2">
        <f>Table1[[#This Row],[Total Revenue]] - Table1[[#This Row],[Total Cost]]</f>
        <v>3500</v>
      </c>
    </row>
    <row r="5332" spans="1:17" x14ac:dyDescent="0.25">
      <c r="A5332" s="1">
        <v>45316</v>
      </c>
      <c r="B5332" t="s">
        <v>423</v>
      </c>
      <c r="C5332" t="s">
        <v>357</v>
      </c>
      <c r="D5332" t="s">
        <v>78</v>
      </c>
      <c r="E5332" s="1">
        <v>34146</v>
      </c>
      <c r="F5332" t="s">
        <v>40</v>
      </c>
      <c r="G5332">
        <v>192</v>
      </c>
      <c r="H5332" t="s">
        <v>22</v>
      </c>
      <c r="I5332" t="s">
        <v>30</v>
      </c>
      <c r="J5332" t="s">
        <v>24</v>
      </c>
      <c r="K5332" t="str">
        <f>VLOOKUP(H5332, [1]Products!B:E, 2, FALSE)</f>
        <v>Cinnamon Swirls</v>
      </c>
      <c r="L5332" s="2">
        <f>VLOOKUP(H5332, [1]Products!B:D, 3, FALSE)</f>
        <v>10</v>
      </c>
      <c r="M5332" s="2">
        <f>Table1[[#This Row],[Quantity Purchased]] * Table1[[#This Row],[Unit Price]]</f>
        <v>2688</v>
      </c>
      <c r="N5332" s="2">
        <f>VLOOKUP(H5332, [1]Products!B:E, 4, FALSE)</f>
        <v>14</v>
      </c>
      <c r="O5332" t="str">
        <f>TEXT(Table1[[#This Row],[Transaction Date]], "yyyy-mm")</f>
        <v>2024-01</v>
      </c>
      <c r="P5332" s="1">
        <f ca="1">YEAR(TODAY()) - YEAR(Table1[[#This Row],[Buyer Date of Birth]])</f>
        <v>32</v>
      </c>
      <c r="Q5332" s="2">
        <f>Table1[[#This Row],[Total Revenue]] - Table1[[#This Row],[Total Cost]]</f>
        <v>2678</v>
      </c>
    </row>
    <row r="5333" spans="1:17" x14ac:dyDescent="0.25">
      <c r="A5333" s="1">
        <v>45470</v>
      </c>
      <c r="B5333" t="s">
        <v>456</v>
      </c>
      <c r="C5333" t="s">
        <v>258</v>
      </c>
      <c r="D5333" t="s">
        <v>34</v>
      </c>
      <c r="E5333" s="1">
        <v>16258</v>
      </c>
      <c r="F5333" t="s">
        <v>28</v>
      </c>
      <c r="G5333">
        <v>157</v>
      </c>
      <c r="H5333" t="s">
        <v>29</v>
      </c>
      <c r="I5333" t="s">
        <v>30</v>
      </c>
      <c r="J5333" t="s">
        <v>24</v>
      </c>
      <c r="K5333" t="str">
        <f>VLOOKUP(H5333, [1]Products!B:E, 2, FALSE)</f>
        <v>Shortbread</v>
      </c>
      <c r="L5333" s="2">
        <f>VLOOKUP(H5333, [1]Products!B:D, 3, FALSE)</f>
        <v>10</v>
      </c>
      <c r="M5333" s="2">
        <f>Table1[[#This Row],[Quantity Purchased]] * Table1[[#This Row],[Unit Price]]</f>
        <v>7065</v>
      </c>
      <c r="N5333" s="2">
        <f>VLOOKUP(H5333, [1]Products!B:E, 4, FALSE)</f>
        <v>45</v>
      </c>
      <c r="O5333" t="str">
        <f>TEXT(Table1[[#This Row],[Transaction Date]], "yyyy-mm")</f>
        <v>2024-06</v>
      </c>
      <c r="P5333" s="1">
        <f ca="1">YEAR(TODAY()) - YEAR(Table1[[#This Row],[Buyer Date of Birth]])</f>
        <v>81</v>
      </c>
      <c r="Q5333" s="2">
        <f>Table1[[#This Row],[Total Revenue]] - Table1[[#This Row],[Total Cost]]</f>
        <v>7055</v>
      </c>
    </row>
    <row r="5334" spans="1:17" x14ac:dyDescent="0.25">
      <c r="A5334" s="1">
        <v>45425</v>
      </c>
      <c r="B5334" t="s">
        <v>1233</v>
      </c>
      <c r="C5334" t="s">
        <v>864</v>
      </c>
      <c r="D5334" t="s">
        <v>84</v>
      </c>
      <c r="E5334" s="1">
        <v>25458</v>
      </c>
      <c r="F5334" t="s">
        <v>28</v>
      </c>
      <c r="G5334">
        <v>72</v>
      </c>
      <c r="H5334" t="s">
        <v>22</v>
      </c>
      <c r="I5334" t="s">
        <v>36</v>
      </c>
      <c r="J5334" t="s">
        <v>24</v>
      </c>
      <c r="K5334" t="str">
        <f>VLOOKUP(H5334, [1]Products!B:E, 2, FALSE)</f>
        <v>Cinnamon Swirls</v>
      </c>
      <c r="L5334" s="2">
        <f>VLOOKUP(H5334, [1]Products!B:D, 3, FALSE)</f>
        <v>10</v>
      </c>
      <c r="M5334" s="2">
        <f>Table1[[#This Row],[Quantity Purchased]] * Table1[[#This Row],[Unit Price]]</f>
        <v>1008</v>
      </c>
      <c r="N5334" s="2">
        <f>VLOOKUP(H5334, [1]Products!B:E, 4, FALSE)</f>
        <v>14</v>
      </c>
      <c r="O5334" t="str">
        <f>TEXT(Table1[[#This Row],[Transaction Date]], "yyyy-mm")</f>
        <v>2024-05</v>
      </c>
      <c r="P5334" s="1">
        <f ca="1">YEAR(TODAY()) - YEAR(Table1[[#This Row],[Buyer Date of Birth]])</f>
        <v>56</v>
      </c>
      <c r="Q5334" s="2">
        <f>Table1[[#This Row],[Total Revenue]] - Table1[[#This Row],[Total Cost]]</f>
        <v>998</v>
      </c>
    </row>
    <row r="5335" spans="1:17" x14ac:dyDescent="0.25">
      <c r="A5335" s="1">
        <v>45403</v>
      </c>
      <c r="B5335" t="s">
        <v>129</v>
      </c>
      <c r="C5335" t="s">
        <v>1034</v>
      </c>
      <c r="D5335" t="s">
        <v>78</v>
      </c>
      <c r="E5335" s="1">
        <v>30522</v>
      </c>
      <c r="F5335" t="s">
        <v>28</v>
      </c>
      <c r="G5335">
        <v>37</v>
      </c>
      <c r="H5335" t="s">
        <v>71</v>
      </c>
      <c r="I5335" t="s">
        <v>23</v>
      </c>
      <c r="J5335" t="s">
        <v>24</v>
      </c>
      <c r="K5335" t="str">
        <f>VLOOKUP(H5335, [1]Products!B:E, 2, FALSE)</f>
        <v>Peanut Butter Bites</v>
      </c>
      <c r="L5335" s="2">
        <f>VLOOKUP(H5335, [1]Products!B:D, 3, FALSE)</f>
        <v>5</v>
      </c>
      <c r="M5335" s="2">
        <f>Table1[[#This Row],[Quantity Purchased]] * Table1[[#This Row],[Unit Price]]</f>
        <v>259</v>
      </c>
      <c r="N5335" s="2">
        <f>VLOOKUP(H5335, [1]Products!B:E, 4, FALSE)</f>
        <v>7</v>
      </c>
      <c r="O5335" t="str">
        <f>TEXT(Table1[[#This Row],[Transaction Date]], "yyyy-mm")</f>
        <v>2024-04</v>
      </c>
      <c r="P5335" s="1">
        <f ca="1">YEAR(TODAY()) - YEAR(Table1[[#This Row],[Buyer Date of Birth]])</f>
        <v>42</v>
      </c>
      <c r="Q5335" s="2">
        <f>Table1[[#This Row],[Total Revenue]] - Table1[[#This Row],[Total Cost]]</f>
        <v>254</v>
      </c>
    </row>
    <row r="5336" spans="1:17" x14ac:dyDescent="0.25">
      <c r="A5336" s="1">
        <v>45298</v>
      </c>
      <c r="B5336" t="s">
        <v>336</v>
      </c>
      <c r="C5336" t="s">
        <v>399</v>
      </c>
      <c r="D5336" t="s">
        <v>89</v>
      </c>
      <c r="E5336" s="1">
        <v>27237</v>
      </c>
      <c r="F5336" t="s">
        <v>21</v>
      </c>
      <c r="G5336">
        <v>112</v>
      </c>
      <c r="H5336" t="s">
        <v>66</v>
      </c>
      <c r="I5336" t="s">
        <v>46</v>
      </c>
      <c r="J5336" t="s">
        <v>24</v>
      </c>
      <c r="K5336" t="str">
        <f>VLOOKUP(H5336, [1]Products!B:E, 2, FALSE)</f>
        <v>Oatmeal Cookies</v>
      </c>
      <c r="L5336" s="2">
        <f>VLOOKUP(H5336, [1]Products!B:D, 3, FALSE)</f>
        <v>19</v>
      </c>
      <c r="M5336" s="2">
        <f>Table1[[#This Row],[Quantity Purchased]] * Table1[[#This Row],[Unit Price]]</f>
        <v>2576</v>
      </c>
      <c r="N5336" s="2">
        <f>VLOOKUP(H5336, [1]Products!B:E, 4, FALSE)</f>
        <v>23</v>
      </c>
      <c r="O5336" t="str">
        <f>TEXT(Table1[[#This Row],[Transaction Date]], "yyyy-mm")</f>
        <v>2024-01</v>
      </c>
      <c r="P5336" s="1">
        <f ca="1">YEAR(TODAY()) - YEAR(Table1[[#This Row],[Buyer Date of Birth]])</f>
        <v>51</v>
      </c>
      <c r="Q5336" s="2">
        <f>Table1[[#This Row],[Total Revenue]] - Table1[[#This Row],[Total Cost]]</f>
        <v>2557</v>
      </c>
    </row>
    <row r="5337" spans="1:17" x14ac:dyDescent="0.25">
      <c r="A5337" s="1">
        <v>45353</v>
      </c>
      <c r="B5337" t="s">
        <v>210</v>
      </c>
      <c r="C5337" t="s">
        <v>260</v>
      </c>
      <c r="D5337" t="s">
        <v>100</v>
      </c>
      <c r="E5337" s="1">
        <v>25819</v>
      </c>
      <c r="F5337" t="s">
        <v>28</v>
      </c>
      <c r="G5337">
        <v>431</v>
      </c>
      <c r="H5337" t="s">
        <v>66</v>
      </c>
      <c r="I5337" t="s">
        <v>50</v>
      </c>
      <c r="J5337" t="s">
        <v>24</v>
      </c>
      <c r="K5337" t="str">
        <f>VLOOKUP(H5337, [1]Products!B:E, 2, FALSE)</f>
        <v>Oatmeal Cookies</v>
      </c>
      <c r="L5337" s="2">
        <f>VLOOKUP(H5337, [1]Products!B:D, 3, FALSE)</f>
        <v>19</v>
      </c>
      <c r="M5337" s="2">
        <f>Table1[[#This Row],[Quantity Purchased]] * Table1[[#This Row],[Unit Price]]</f>
        <v>9913</v>
      </c>
      <c r="N5337" s="2">
        <f>VLOOKUP(H5337, [1]Products!B:E, 4, FALSE)</f>
        <v>23</v>
      </c>
      <c r="O5337" t="str">
        <f>TEXT(Table1[[#This Row],[Transaction Date]], "yyyy-mm")</f>
        <v>2024-03</v>
      </c>
      <c r="P5337" s="1">
        <f ca="1">YEAR(TODAY()) - YEAR(Table1[[#This Row],[Buyer Date of Birth]])</f>
        <v>55</v>
      </c>
      <c r="Q5337" s="2">
        <f>Table1[[#This Row],[Total Revenue]] - Table1[[#This Row],[Total Cost]]</f>
        <v>9894</v>
      </c>
    </row>
    <row r="5338" spans="1:17" x14ac:dyDescent="0.25">
      <c r="A5338" s="1">
        <v>45474</v>
      </c>
      <c r="B5338" t="s">
        <v>924</v>
      </c>
      <c r="C5338" t="s">
        <v>642</v>
      </c>
      <c r="D5338" t="s">
        <v>62</v>
      </c>
      <c r="E5338" s="1">
        <v>21791</v>
      </c>
      <c r="F5338" t="s">
        <v>28</v>
      </c>
      <c r="G5338">
        <v>114</v>
      </c>
      <c r="H5338" t="s">
        <v>35</v>
      </c>
      <c r="I5338" t="s">
        <v>23</v>
      </c>
      <c r="J5338" t="s">
        <v>31</v>
      </c>
      <c r="K5338" t="str">
        <f>VLOOKUP(H5338, [1]Products!B:E, 2, FALSE)</f>
        <v>Caramel Biscuits</v>
      </c>
      <c r="L5338" s="2">
        <f>VLOOKUP(H5338, [1]Products!B:D, 3, FALSE)</f>
        <v>18</v>
      </c>
      <c r="M5338" s="2">
        <f>Table1[[#This Row],[Quantity Purchased]] * Table1[[#This Row],[Unit Price]]</f>
        <v>2508</v>
      </c>
      <c r="N5338" s="2">
        <f>VLOOKUP(H5338, [1]Products!B:E, 4, FALSE)</f>
        <v>22</v>
      </c>
      <c r="O5338" t="str">
        <f>TEXT(Table1[[#This Row],[Transaction Date]], "yyyy-mm")</f>
        <v>2024-07</v>
      </c>
      <c r="P5338" s="1">
        <f ca="1">YEAR(TODAY()) - YEAR(Table1[[#This Row],[Buyer Date of Birth]])</f>
        <v>66</v>
      </c>
      <c r="Q5338" s="2">
        <f>Table1[[#This Row],[Total Revenue]] - Table1[[#This Row],[Total Cost]]</f>
        <v>2490</v>
      </c>
    </row>
    <row r="5339" spans="1:17" x14ac:dyDescent="0.25">
      <c r="A5339" s="1">
        <v>45416</v>
      </c>
      <c r="B5339" t="s">
        <v>1461</v>
      </c>
      <c r="C5339" t="s">
        <v>1151</v>
      </c>
      <c r="D5339" t="s">
        <v>58</v>
      </c>
      <c r="E5339" s="1">
        <v>31249</v>
      </c>
      <c r="F5339" t="s">
        <v>40</v>
      </c>
      <c r="G5339">
        <v>27</v>
      </c>
      <c r="H5339" t="s">
        <v>66</v>
      </c>
      <c r="I5339" t="s">
        <v>30</v>
      </c>
      <c r="J5339" t="s">
        <v>24</v>
      </c>
      <c r="K5339" t="str">
        <f>VLOOKUP(H5339, [1]Products!B:E, 2, FALSE)</f>
        <v>Oatmeal Cookies</v>
      </c>
      <c r="L5339" s="2">
        <f>VLOOKUP(H5339, [1]Products!B:D, 3, FALSE)</f>
        <v>19</v>
      </c>
      <c r="M5339" s="2">
        <f>Table1[[#This Row],[Quantity Purchased]] * Table1[[#This Row],[Unit Price]]</f>
        <v>621</v>
      </c>
      <c r="N5339" s="2">
        <f>VLOOKUP(H5339, [1]Products!B:E, 4, FALSE)</f>
        <v>23</v>
      </c>
      <c r="O5339" t="str">
        <f>TEXT(Table1[[#This Row],[Transaction Date]], "yyyy-mm")</f>
        <v>2024-05</v>
      </c>
      <c r="P5339" s="1">
        <f ca="1">YEAR(TODAY()) - YEAR(Table1[[#This Row],[Buyer Date of Birth]])</f>
        <v>40</v>
      </c>
      <c r="Q5339" s="2">
        <f>Table1[[#This Row],[Total Revenue]] - Table1[[#This Row],[Total Cost]]</f>
        <v>602</v>
      </c>
    </row>
    <row r="5340" spans="1:17" x14ac:dyDescent="0.25">
      <c r="A5340" s="1">
        <v>45474</v>
      </c>
      <c r="B5340" t="s">
        <v>405</v>
      </c>
      <c r="C5340" t="s">
        <v>497</v>
      </c>
      <c r="D5340" t="s">
        <v>78</v>
      </c>
      <c r="E5340" s="1">
        <v>33122</v>
      </c>
      <c r="F5340" t="s">
        <v>40</v>
      </c>
      <c r="G5340">
        <v>218</v>
      </c>
      <c r="H5340" t="s">
        <v>54</v>
      </c>
      <c r="I5340" t="s">
        <v>46</v>
      </c>
      <c r="J5340" t="s">
        <v>24</v>
      </c>
      <c r="K5340" t="str">
        <f>VLOOKUP(H5340, [1]Products!B:E, 2, FALSE)</f>
        <v>Lemon Crisps</v>
      </c>
      <c r="L5340" s="2">
        <f>VLOOKUP(H5340, [1]Products!B:D, 3, FALSE)</f>
        <v>7</v>
      </c>
      <c r="M5340" s="2">
        <f>Table1[[#This Row],[Quantity Purchased]] * Table1[[#This Row],[Unit Price]]</f>
        <v>1962</v>
      </c>
      <c r="N5340" s="2">
        <f>VLOOKUP(H5340, [1]Products!B:E, 4, FALSE)</f>
        <v>9</v>
      </c>
      <c r="O5340" t="str">
        <f>TEXT(Table1[[#This Row],[Transaction Date]], "yyyy-mm")</f>
        <v>2024-07</v>
      </c>
      <c r="P5340" s="1">
        <f ca="1">YEAR(TODAY()) - YEAR(Table1[[#This Row],[Buyer Date of Birth]])</f>
        <v>35</v>
      </c>
      <c r="Q5340" s="2">
        <f>Table1[[#This Row],[Total Revenue]] - Table1[[#This Row],[Total Cost]]</f>
        <v>1955</v>
      </c>
    </row>
    <row r="5341" spans="1:17" x14ac:dyDescent="0.25">
      <c r="A5341" s="1">
        <v>45502</v>
      </c>
      <c r="B5341" t="s">
        <v>278</v>
      </c>
      <c r="C5341" t="s">
        <v>222</v>
      </c>
      <c r="D5341" t="s">
        <v>53</v>
      </c>
      <c r="E5341" s="1">
        <v>35558</v>
      </c>
      <c r="F5341" t="s">
        <v>28</v>
      </c>
      <c r="G5341">
        <v>412</v>
      </c>
      <c r="H5341" t="s">
        <v>49</v>
      </c>
      <c r="I5341" t="s">
        <v>50</v>
      </c>
      <c r="J5341" t="s">
        <v>24</v>
      </c>
      <c r="K5341" t="str">
        <f>VLOOKUP(H5341, [1]Products!B:E, 2, FALSE)</f>
        <v>Butter Crunch</v>
      </c>
      <c r="L5341" s="2">
        <f>VLOOKUP(H5341, [1]Products!B:D, 3, FALSE)</f>
        <v>10</v>
      </c>
      <c r="M5341" s="2">
        <f>Table1[[#This Row],[Quantity Purchased]] * Table1[[#This Row],[Unit Price]]</f>
        <v>4532</v>
      </c>
      <c r="N5341" s="2">
        <f>VLOOKUP(H5341, [1]Products!B:E, 4, FALSE)</f>
        <v>11</v>
      </c>
      <c r="O5341" t="str">
        <f>TEXT(Table1[[#This Row],[Transaction Date]], "yyyy-mm")</f>
        <v>2024-07</v>
      </c>
      <c r="P5341" s="1">
        <f ca="1">YEAR(TODAY()) - YEAR(Table1[[#This Row],[Buyer Date of Birth]])</f>
        <v>28</v>
      </c>
      <c r="Q5341" s="2">
        <f>Table1[[#This Row],[Total Revenue]] - Table1[[#This Row],[Total Cost]]</f>
        <v>4522</v>
      </c>
    </row>
    <row r="5342" spans="1:17" x14ac:dyDescent="0.25">
      <c r="A5342" s="1">
        <v>45293</v>
      </c>
      <c r="B5342" t="s">
        <v>38</v>
      </c>
      <c r="C5342" t="s">
        <v>295</v>
      </c>
      <c r="D5342" t="s">
        <v>58</v>
      </c>
      <c r="E5342" s="1">
        <v>18971</v>
      </c>
      <c r="F5342" t="s">
        <v>75</v>
      </c>
      <c r="G5342">
        <v>65</v>
      </c>
      <c r="H5342" t="s">
        <v>29</v>
      </c>
      <c r="I5342" t="s">
        <v>23</v>
      </c>
      <c r="J5342" t="s">
        <v>24</v>
      </c>
      <c r="K5342" t="str">
        <f>VLOOKUP(H5342, [1]Products!B:E, 2, FALSE)</f>
        <v>Shortbread</v>
      </c>
      <c r="L5342" s="2">
        <f>VLOOKUP(H5342, [1]Products!B:D, 3, FALSE)</f>
        <v>10</v>
      </c>
      <c r="M5342" s="2">
        <f>Table1[[#This Row],[Quantity Purchased]] * Table1[[#This Row],[Unit Price]]</f>
        <v>2925</v>
      </c>
      <c r="N5342" s="2">
        <f>VLOOKUP(H5342, [1]Products!B:E, 4, FALSE)</f>
        <v>45</v>
      </c>
      <c r="O5342" t="str">
        <f>TEXT(Table1[[#This Row],[Transaction Date]], "yyyy-mm")</f>
        <v>2024-01</v>
      </c>
      <c r="P5342" s="1">
        <f ca="1">YEAR(TODAY()) - YEAR(Table1[[#This Row],[Buyer Date of Birth]])</f>
        <v>74</v>
      </c>
      <c r="Q5342" s="2">
        <f>Table1[[#This Row],[Total Revenue]] - Table1[[#This Row],[Total Cost]]</f>
        <v>2915</v>
      </c>
    </row>
    <row r="5343" spans="1:17" x14ac:dyDescent="0.25">
      <c r="A5343" s="1">
        <v>45403</v>
      </c>
      <c r="B5343" t="s">
        <v>826</v>
      </c>
      <c r="C5343" t="s">
        <v>1249</v>
      </c>
      <c r="D5343" t="s">
        <v>53</v>
      </c>
      <c r="E5343" s="1">
        <v>32342</v>
      </c>
      <c r="F5343" t="s">
        <v>75</v>
      </c>
      <c r="G5343">
        <v>352</v>
      </c>
      <c r="H5343" t="s">
        <v>72</v>
      </c>
      <c r="I5343" t="s">
        <v>30</v>
      </c>
      <c r="J5343" t="s">
        <v>24</v>
      </c>
      <c r="K5343" t="str">
        <f>VLOOKUP(H5343, [1]Products!B:E, 2, FALSE)</f>
        <v>Choco Delight</v>
      </c>
      <c r="L5343" s="2">
        <f>VLOOKUP(H5343, [1]Products!B:D, 3, FALSE)</f>
        <v>3</v>
      </c>
      <c r="M5343" s="2">
        <f>Table1[[#This Row],[Quantity Purchased]] * Table1[[#This Row],[Unit Price]]</f>
        <v>1760</v>
      </c>
      <c r="N5343" s="2">
        <f>VLOOKUP(H5343, [1]Products!B:E, 4, FALSE)</f>
        <v>5</v>
      </c>
      <c r="O5343" t="str">
        <f>TEXT(Table1[[#This Row],[Transaction Date]], "yyyy-mm")</f>
        <v>2024-04</v>
      </c>
      <c r="P5343" s="1">
        <f ca="1">YEAR(TODAY()) - YEAR(Table1[[#This Row],[Buyer Date of Birth]])</f>
        <v>37</v>
      </c>
      <c r="Q5343" s="2">
        <f>Table1[[#This Row],[Total Revenue]] - Table1[[#This Row],[Total Cost]]</f>
        <v>1757</v>
      </c>
    </row>
    <row r="5344" spans="1:17" x14ac:dyDescent="0.25">
      <c r="A5344" s="1">
        <v>45491</v>
      </c>
      <c r="B5344" t="s">
        <v>204</v>
      </c>
      <c r="C5344" t="s">
        <v>580</v>
      </c>
      <c r="D5344" t="s">
        <v>100</v>
      </c>
      <c r="E5344" s="1">
        <v>31121</v>
      </c>
      <c r="F5344" t="s">
        <v>75</v>
      </c>
      <c r="G5344">
        <v>240</v>
      </c>
      <c r="H5344" t="s">
        <v>66</v>
      </c>
      <c r="I5344" t="s">
        <v>30</v>
      </c>
      <c r="J5344" t="s">
        <v>31</v>
      </c>
      <c r="K5344" t="str">
        <f>VLOOKUP(H5344, [1]Products!B:E, 2, FALSE)</f>
        <v>Oatmeal Cookies</v>
      </c>
      <c r="L5344" s="2">
        <f>VLOOKUP(H5344, [1]Products!B:D, 3, FALSE)</f>
        <v>19</v>
      </c>
      <c r="M5344" s="2">
        <f>Table1[[#This Row],[Quantity Purchased]] * Table1[[#This Row],[Unit Price]]</f>
        <v>5520</v>
      </c>
      <c r="N5344" s="2">
        <f>VLOOKUP(H5344, [1]Products!B:E, 4, FALSE)</f>
        <v>23</v>
      </c>
      <c r="O5344" t="str">
        <f>TEXT(Table1[[#This Row],[Transaction Date]], "yyyy-mm")</f>
        <v>2024-07</v>
      </c>
      <c r="P5344" s="1">
        <f ca="1">YEAR(TODAY()) - YEAR(Table1[[#This Row],[Buyer Date of Birth]])</f>
        <v>40</v>
      </c>
      <c r="Q5344" s="2">
        <f>Table1[[#This Row],[Total Revenue]] - Table1[[#This Row],[Total Cost]]</f>
        <v>5501</v>
      </c>
    </row>
    <row r="5345" spans="1:17" x14ac:dyDescent="0.25">
      <c r="A5345" s="1">
        <v>45376</v>
      </c>
      <c r="B5345" t="s">
        <v>590</v>
      </c>
      <c r="C5345" t="s">
        <v>91</v>
      </c>
      <c r="D5345" t="s">
        <v>45</v>
      </c>
      <c r="E5345" s="1">
        <v>17594</v>
      </c>
      <c r="F5345" t="s">
        <v>75</v>
      </c>
      <c r="G5345">
        <v>207</v>
      </c>
      <c r="H5345" t="s">
        <v>72</v>
      </c>
      <c r="I5345" t="s">
        <v>36</v>
      </c>
      <c r="J5345" t="s">
        <v>24</v>
      </c>
      <c r="K5345" t="str">
        <f>VLOOKUP(H5345, [1]Products!B:E, 2, FALSE)</f>
        <v>Choco Delight</v>
      </c>
      <c r="L5345" s="2">
        <f>VLOOKUP(H5345, [1]Products!B:D, 3, FALSE)</f>
        <v>3</v>
      </c>
      <c r="M5345" s="2">
        <f>Table1[[#This Row],[Quantity Purchased]] * Table1[[#This Row],[Unit Price]]</f>
        <v>1035</v>
      </c>
      <c r="N5345" s="2">
        <f>VLOOKUP(H5345, [1]Products!B:E, 4, FALSE)</f>
        <v>5</v>
      </c>
      <c r="O5345" t="str">
        <f>TEXT(Table1[[#This Row],[Transaction Date]], "yyyy-mm")</f>
        <v>2024-03</v>
      </c>
      <c r="P5345" s="1">
        <f ca="1">YEAR(TODAY()) - YEAR(Table1[[#This Row],[Buyer Date of Birth]])</f>
        <v>77</v>
      </c>
      <c r="Q5345" s="2">
        <f>Table1[[#This Row],[Total Revenue]] - Table1[[#This Row],[Total Cost]]</f>
        <v>1032</v>
      </c>
    </row>
    <row r="5346" spans="1:17" x14ac:dyDescent="0.25">
      <c r="A5346" s="1">
        <v>45446</v>
      </c>
      <c r="B5346" t="s">
        <v>129</v>
      </c>
      <c r="C5346" t="s">
        <v>116</v>
      </c>
      <c r="D5346" t="s">
        <v>100</v>
      </c>
      <c r="E5346" s="1">
        <v>33358</v>
      </c>
      <c r="F5346" t="s">
        <v>75</v>
      </c>
      <c r="G5346">
        <v>16</v>
      </c>
      <c r="H5346" t="s">
        <v>22</v>
      </c>
      <c r="I5346" t="s">
        <v>23</v>
      </c>
      <c r="J5346" t="s">
        <v>24</v>
      </c>
      <c r="K5346" t="str">
        <f>VLOOKUP(H5346, [1]Products!B:E, 2, FALSE)</f>
        <v>Cinnamon Swirls</v>
      </c>
      <c r="L5346" s="2">
        <f>VLOOKUP(H5346, [1]Products!B:D, 3, FALSE)</f>
        <v>10</v>
      </c>
      <c r="M5346" s="2">
        <f>Table1[[#This Row],[Quantity Purchased]] * Table1[[#This Row],[Unit Price]]</f>
        <v>224</v>
      </c>
      <c r="N5346" s="2">
        <f>VLOOKUP(H5346, [1]Products!B:E, 4, FALSE)</f>
        <v>14</v>
      </c>
      <c r="O5346" t="str">
        <f>TEXT(Table1[[#This Row],[Transaction Date]], "yyyy-mm")</f>
        <v>2024-06</v>
      </c>
      <c r="P5346" s="1">
        <f ca="1">YEAR(TODAY()) - YEAR(Table1[[#This Row],[Buyer Date of Birth]])</f>
        <v>34</v>
      </c>
      <c r="Q5346" s="2">
        <f>Table1[[#This Row],[Total Revenue]] - Table1[[#This Row],[Total Cost]]</f>
        <v>214</v>
      </c>
    </row>
    <row r="5347" spans="1:17" x14ac:dyDescent="0.25">
      <c r="A5347" s="1">
        <v>45351</v>
      </c>
      <c r="B5347" t="s">
        <v>1099</v>
      </c>
      <c r="C5347" t="s">
        <v>769</v>
      </c>
      <c r="D5347" t="s">
        <v>45</v>
      </c>
      <c r="E5347" s="1">
        <v>37812</v>
      </c>
      <c r="F5347" t="s">
        <v>28</v>
      </c>
      <c r="G5347">
        <v>334</v>
      </c>
      <c r="H5347" t="s">
        <v>29</v>
      </c>
      <c r="I5347" t="s">
        <v>46</v>
      </c>
      <c r="J5347" t="s">
        <v>24</v>
      </c>
      <c r="K5347" t="str">
        <f>VLOOKUP(H5347, [1]Products!B:E, 2, FALSE)</f>
        <v>Shortbread</v>
      </c>
      <c r="L5347" s="2">
        <f>VLOOKUP(H5347, [1]Products!B:D, 3, FALSE)</f>
        <v>10</v>
      </c>
      <c r="M5347" s="2">
        <f>Table1[[#This Row],[Quantity Purchased]] * Table1[[#This Row],[Unit Price]]</f>
        <v>15030</v>
      </c>
      <c r="N5347" s="2">
        <f>VLOOKUP(H5347, [1]Products!B:E, 4, FALSE)</f>
        <v>45</v>
      </c>
      <c r="O5347" t="str">
        <f>TEXT(Table1[[#This Row],[Transaction Date]], "yyyy-mm")</f>
        <v>2024-02</v>
      </c>
      <c r="P5347" s="1">
        <f ca="1">YEAR(TODAY()) - YEAR(Table1[[#This Row],[Buyer Date of Birth]])</f>
        <v>22</v>
      </c>
      <c r="Q5347" s="2">
        <f>Table1[[#This Row],[Total Revenue]] - Table1[[#This Row],[Total Cost]]</f>
        <v>15020</v>
      </c>
    </row>
    <row r="5348" spans="1:17" x14ac:dyDescent="0.25">
      <c r="A5348" s="1">
        <v>45447</v>
      </c>
      <c r="B5348" t="s">
        <v>119</v>
      </c>
      <c r="C5348" t="s">
        <v>44</v>
      </c>
      <c r="D5348" t="s">
        <v>84</v>
      </c>
      <c r="E5348" s="1">
        <v>29540</v>
      </c>
      <c r="F5348" t="s">
        <v>40</v>
      </c>
      <c r="G5348">
        <v>447</v>
      </c>
      <c r="H5348" t="s">
        <v>63</v>
      </c>
      <c r="I5348" t="s">
        <v>50</v>
      </c>
      <c r="J5348" t="s">
        <v>24</v>
      </c>
      <c r="K5348" t="str">
        <f>VLOOKUP(H5348, [1]Products!B:E, 2, FALSE)</f>
        <v>Vanilla Wafers</v>
      </c>
      <c r="L5348" s="2">
        <f>VLOOKUP(H5348, [1]Products!B:D, 3, FALSE)</f>
        <v>18</v>
      </c>
      <c r="M5348" s="2">
        <f>Table1[[#This Row],[Quantity Purchased]] * Table1[[#This Row],[Unit Price]]</f>
        <v>16092</v>
      </c>
      <c r="N5348" s="2">
        <f>VLOOKUP(H5348, [1]Products!B:E, 4, FALSE)</f>
        <v>36</v>
      </c>
      <c r="O5348" t="str">
        <f>TEXT(Table1[[#This Row],[Transaction Date]], "yyyy-mm")</f>
        <v>2024-06</v>
      </c>
      <c r="P5348" s="1">
        <f ca="1">YEAR(TODAY()) - YEAR(Table1[[#This Row],[Buyer Date of Birth]])</f>
        <v>45</v>
      </c>
      <c r="Q5348" s="2">
        <f>Table1[[#This Row],[Total Revenue]] - Table1[[#This Row],[Total Cost]]</f>
        <v>16074</v>
      </c>
    </row>
    <row r="5349" spans="1:17" x14ac:dyDescent="0.25">
      <c r="A5349" s="1">
        <v>45482</v>
      </c>
      <c r="B5349" t="s">
        <v>300</v>
      </c>
      <c r="C5349" t="s">
        <v>492</v>
      </c>
      <c r="D5349" t="s">
        <v>53</v>
      </c>
      <c r="E5349" s="1">
        <v>32785</v>
      </c>
      <c r="F5349" t="s">
        <v>28</v>
      </c>
      <c r="G5349">
        <v>293</v>
      </c>
      <c r="H5349" t="s">
        <v>66</v>
      </c>
      <c r="I5349" t="s">
        <v>23</v>
      </c>
      <c r="J5349" t="s">
        <v>24</v>
      </c>
      <c r="K5349" t="str">
        <f>VLOOKUP(H5349, [1]Products!B:E, 2, FALSE)</f>
        <v>Oatmeal Cookies</v>
      </c>
      <c r="L5349" s="2">
        <f>VLOOKUP(H5349, [1]Products!B:D, 3, FALSE)</f>
        <v>19</v>
      </c>
      <c r="M5349" s="2">
        <f>Table1[[#This Row],[Quantity Purchased]] * Table1[[#This Row],[Unit Price]]</f>
        <v>6739</v>
      </c>
      <c r="N5349" s="2">
        <f>VLOOKUP(H5349, [1]Products!B:E, 4, FALSE)</f>
        <v>23</v>
      </c>
      <c r="O5349" t="str">
        <f>TEXT(Table1[[#This Row],[Transaction Date]], "yyyy-mm")</f>
        <v>2024-07</v>
      </c>
      <c r="P5349" s="1">
        <f ca="1">YEAR(TODAY()) - YEAR(Table1[[#This Row],[Buyer Date of Birth]])</f>
        <v>36</v>
      </c>
      <c r="Q5349" s="2">
        <f>Table1[[#This Row],[Total Revenue]] - Table1[[#This Row],[Total Cost]]</f>
        <v>6720</v>
      </c>
    </row>
    <row r="5350" spans="1:17" x14ac:dyDescent="0.25">
      <c r="A5350" s="1">
        <v>45334</v>
      </c>
      <c r="B5350" t="s">
        <v>142</v>
      </c>
      <c r="C5350" t="s">
        <v>70</v>
      </c>
      <c r="D5350" t="s">
        <v>58</v>
      </c>
      <c r="E5350" s="1">
        <v>28858</v>
      </c>
      <c r="F5350" t="s">
        <v>28</v>
      </c>
      <c r="G5350">
        <v>264</v>
      </c>
      <c r="H5350" t="s">
        <v>22</v>
      </c>
      <c r="I5350" t="s">
        <v>30</v>
      </c>
      <c r="J5350" t="s">
        <v>24</v>
      </c>
      <c r="K5350" t="str">
        <f>VLOOKUP(H5350, [1]Products!B:E, 2, FALSE)</f>
        <v>Cinnamon Swirls</v>
      </c>
      <c r="L5350" s="2">
        <f>VLOOKUP(H5350, [1]Products!B:D, 3, FALSE)</f>
        <v>10</v>
      </c>
      <c r="M5350" s="2">
        <f>Table1[[#This Row],[Quantity Purchased]] * Table1[[#This Row],[Unit Price]]</f>
        <v>3696</v>
      </c>
      <c r="N5350" s="2">
        <f>VLOOKUP(H5350, [1]Products!B:E, 4, FALSE)</f>
        <v>14</v>
      </c>
      <c r="O5350" t="str">
        <f>TEXT(Table1[[#This Row],[Transaction Date]], "yyyy-mm")</f>
        <v>2024-02</v>
      </c>
      <c r="P5350" s="1">
        <f ca="1">YEAR(TODAY()) - YEAR(Table1[[#This Row],[Buyer Date of Birth]])</f>
        <v>46</v>
      </c>
      <c r="Q5350" s="2">
        <f>Table1[[#This Row],[Total Revenue]] - Table1[[#This Row],[Total Cost]]</f>
        <v>3686</v>
      </c>
    </row>
    <row r="5351" spans="1:17" x14ac:dyDescent="0.25">
      <c r="A5351" s="1">
        <v>45426</v>
      </c>
      <c r="B5351" t="s">
        <v>131</v>
      </c>
      <c r="C5351" t="s">
        <v>1042</v>
      </c>
      <c r="D5351" t="s">
        <v>78</v>
      </c>
      <c r="E5351" s="1">
        <v>27108</v>
      </c>
      <c r="F5351" t="s">
        <v>40</v>
      </c>
      <c r="G5351">
        <v>358</v>
      </c>
      <c r="H5351" t="s">
        <v>72</v>
      </c>
      <c r="I5351" t="s">
        <v>46</v>
      </c>
      <c r="J5351" t="s">
        <v>24</v>
      </c>
      <c r="K5351" t="str">
        <f>VLOOKUP(H5351, [1]Products!B:E, 2, FALSE)</f>
        <v>Choco Delight</v>
      </c>
      <c r="L5351" s="2">
        <f>VLOOKUP(H5351, [1]Products!B:D, 3, FALSE)</f>
        <v>3</v>
      </c>
      <c r="M5351" s="2">
        <f>Table1[[#This Row],[Quantity Purchased]] * Table1[[#This Row],[Unit Price]]</f>
        <v>1790</v>
      </c>
      <c r="N5351" s="2">
        <f>VLOOKUP(H5351, [1]Products!B:E, 4, FALSE)</f>
        <v>5</v>
      </c>
      <c r="O5351" t="str">
        <f>TEXT(Table1[[#This Row],[Transaction Date]], "yyyy-mm")</f>
        <v>2024-05</v>
      </c>
      <c r="P5351" s="1">
        <f ca="1">YEAR(TODAY()) - YEAR(Table1[[#This Row],[Buyer Date of Birth]])</f>
        <v>51</v>
      </c>
      <c r="Q5351" s="2">
        <f>Table1[[#This Row],[Total Revenue]] - Table1[[#This Row],[Total Cost]]</f>
        <v>1787</v>
      </c>
    </row>
    <row r="5352" spans="1:17" x14ac:dyDescent="0.25">
      <c r="A5352" s="1">
        <v>45445</v>
      </c>
      <c r="B5352" t="s">
        <v>496</v>
      </c>
      <c r="C5352" t="s">
        <v>44</v>
      </c>
      <c r="D5352" t="s">
        <v>89</v>
      </c>
      <c r="E5352" s="1">
        <v>16581</v>
      </c>
      <c r="F5352" t="s">
        <v>28</v>
      </c>
      <c r="G5352">
        <v>396</v>
      </c>
      <c r="H5352" t="s">
        <v>63</v>
      </c>
      <c r="I5352" t="s">
        <v>50</v>
      </c>
      <c r="J5352" t="s">
        <v>31</v>
      </c>
      <c r="K5352" t="str">
        <f>VLOOKUP(H5352, [1]Products!B:E, 2, FALSE)</f>
        <v>Vanilla Wafers</v>
      </c>
      <c r="L5352" s="2">
        <f>VLOOKUP(H5352, [1]Products!B:D, 3, FALSE)</f>
        <v>18</v>
      </c>
      <c r="M5352" s="2">
        <f>Table1[[#This Row],[Quantity Purchased]] * Table1[[#This Row],[Unit Price]]</f>
        <v>14256</v>
      </c>
      <c r="N5352" s="2">
        <f>VLOOKUP(H5352, [1]Products!B:E, 4, FALSE)</f>
        <v>36</v>
      </c>
      <c r="O5352" t="str">
        <f>TEXT(Table1[[#This Row],[Transaction Date]], "yyyy-mm")</f>
        <v>2024-06</v>
      </c>
      <c r="P5352" s="1">
        <f ca="1">YEAR(TODAY()) - YEAR(Table1[[#This Row],[Buyer Date of Birth]])</f>
        <v>80</v>
      </c>
      <c r="Q5352" s="2">
        <f>Table1[[#This Row],[Total Revenue]] - Table1[[#This Row],[Total Cost]]</f>
        <v>14238</v>
      </c>
    </row>
    <row r="5353" spans="1:17" x14ac:dyDescent="0.25">
      <c r="A5353" s="1">
        <v>45438</v>
      </c>
      <c r="B5353" t="s">
        <v>858</v>
      </c>
      <c r="C5353" t="s">
        <v>1011</v>
      </c>
      <c r="D5353" t="s">
        <v>89</v>
      </c>
      <c r="E5353" s="1">
        <v>24900</v>
      </c>
      <c r="F5353" t="s">
        <v>75</v>
      </c>
      <c r="G5353">
        <v>434</v>
      </c>
      <c r="H5353" t="s">
        <v>71</v>
      </c>
      <c r="I5353" t="s">
        <v>23</v>
      </c>
      <c r="J5353" t="s">
        <v>24</v>
      </c>
      <c r="K5353" t="str">
        <f>VLOOKUP(H5353, [1]Products!B:E, 2, FALSE)</f>
        <v>Peanut Butter Bites</v>
      </c>
      <c r="L5353" s="2">
        <f>VLOOKUP(H5353, [1]Products!B:D, 3, FALSE)</f>
        <v>5</v>
      </c>
      <c r="M5353" s="2">
        <f>Table1[[#This Row],[Quantity Purchased]] * Table1[[#This Row],[Unit Price]]</f>
        <v>3038</v>
      </c>
      <c r="N5353" s="2">
        <f>VLOOKUP(H5353, [1]Products!B:E, 4, FALSE)</f>
        <v>7</v>
      </c>
      <c r="O5353" t="str">
        <f>TEXT(Table1[[#This Row],[Transaction Date]], "yyyy-mm")</f>
        <v>2024-05</v>
      </c>
      <c r="P5353" s="1">
        <f ca="1">YEAR(TODAY()) - YEAR(Table1[[#This Row],[Buyer Date of Birth]])</f>
        <v>57</v>
      </c>
      <c r="Q5353" s="2">
        <f>Table1[[#This Row],[Total Revenue]] - Table1[[#This Row],[Total Cost]]</f>
        <v>3033</v>
      </c>
    </row>
    <row r="5354" spans="1:17" x14ac:dyDescent="0.25">
      <c r="A5354" s="1">
        <v>45322</v>
      </c>
      <c r="B5354" t="s">
        <v>523</v>
      </c>
      <c r="C5354" t="s">
        <v>322</v>
      </c>
      <c r="D5354" t="s">
        <v>62</v>
      </c>
      <c r="E5354" s="1">
        <v>19371</v>
      </c>
      <c r="F5354" t="s">
        <v>21</v>
      </c>
      <c r="G5354">
        <v>194</v>
      </c>
      <c r="H5354" t="s">
        <v>63</v>
      </c>
      <c r="I5354" t="s">
        <v>30</v>
      </c>
      <c r="J5354" t="s">
        <v>24</v>
      </c>
      <c r="K5354" t="str">
        <f>VLOOKUP(H5354, [1]Products!B:E, 2, FALSE)</f>
        <v>Vanilla Wafers</v>
      </c>
      <c r="L5354" s="2">
        <f>VLOOKUP(H5354, [1]Products!B:D, 3, FALSE)</f>
        <v>18</v>
      </c>
      <c r="M5354" s="2">
        <f>Table1[[#This Row],[Quantity Purchased]] * Table1[[#This Row],[Unit Price]]</f>
        <v>6984</v>
      </c>
      <c r="N5354" s="2">
        <f>VLOOKUP(H5354, [1]Products!B:E, 4, FALSE)</f>
        <v>36</v>
      </c>
      <c r="O5354" t="str">
        <f>TEXT(Table1[[#This Row],[Transaction Date]], "yyyy-mm")</f>
        <v>2024-01</v>
      </c>
      <c r="P5354" s="1">
        <f ca="1">YEAR(TODAY()) - YEAR(Table1[[#This Row],[Buyer Date of Birth]])</f>
        <v>72</v>
      </c>
      <c r="Q5354" s="2">
        <f>Table1[[#This Row],[Total Revenue]] - Table1[[#This Row],[Total Cost]]</f>
        <v>6966</v>
      </c>
    </row>
    <row r="5355" spans="1:17" x14ac:dyDescent="0.25">
      <c r="A5355" s="1">
        <v>45452</v>
      </c>
      <c r="B5355" t="s">
        <v>377</v>
      </c>
      <c r="C5355" t="s">
        <v>614</v>
      </c>
      <c r="D5355" t="s">
        <v>34</v>
      </c>
      <c r="E5355" s="1">
        <v>31514</v>
      </c>
      <c r="F5355" t="s">
        <v>21</v>
      </c>
      <c r="G5355">
        <v>381</v>
      </c>
      <c r="H5355" t="s">
        <v>49</v>
      </c>
      <c r="I5355" t="s">
        <v>30</v>
      </c>
      <c r="J5355" t="s">
        <v>24</v>
      </c>
      <c r="K5355" t="str">
        <f>VLOOKUP(H5355, [1]Products!B:E, 2, FALSE)</f>
        <v>Butter Crunch</v>
      </c>
      <c r="L5355" s="2">
        <f>VLOOKUP(H5355, [1]Products!B:D, 3, FALSE)</f>
        <v>10</v>
      </c>
      <c r="M5355" s="2">
        <f>Table1[[#This Row],[Quantity Purchased]] * Table1[[#This Row],[Unit Price]]</f>
        <v>4191</v>
      </c>
      <c r="N5355" s="2">
        <f>VLOOKUP(H5355, [1]Products!B:E, 4, FALSE)</f>
        <v>11</v>
      </c>
      <c r="O5355" t="str">
        <f>TEXT(Table1[[#This Row],[Transaction Date]], "yyyy-mm")</f>
        <v>2024-06</v>
      </c>
      <c r="P5355" s="1">
        <f ca="1">YEAR(TODAY()) - YEAR(Table1[[#This Row],[Buyer Date of Birth]])</f>
        <v>39</v>
      </c>
      <c r="Q5355" s="2">
        <f>Table1[[#This Row],[Total Revenue]] - Table1[[#This Row],[Total Cost]]</f>
        <v>4181</v>
      </c>
    </row>
    <row r="5356" spans="1:17" x14ac:dyDescent="0.25">
      <c r="A5356" s="1">
        <v>45339</v>
      </c>
      <c r="B5356" t="s">
        <v>205</v>
      </c>
      <c r="C5356" t="s">
        <v>584</v>
      </c>
      <c r="D5356" t="s">
        <v>34</v>
      </c>
      <c r="E5356" s="1">
        <v>37412</v>
      </c>
      <c r="F5356" t="s">
        <v>40</v>
      </c>
      <c r="G5356">
        <v>370</v>
      </c>
      <c r="H5356" t="s">
        <v>63</v>
      </c>
      <c r="I5356" t="s">
        <v>36</v>
      </c>
      <c r="J5356" t="s">
        <v>24</v>
      </c>
      <c r="K5356" t="str">
        <f>VLOOKUP(H5356, [1]Products!B:E, 2, FALSE)</f>
        <v>Vanilla Wafers</v>
      </c>
      <c r="L5356" s="2">
        <f>VLOOKUP(H5356, [1]Products!B:D, 3, FALSE)</f>
        <v>18</v>
      </c>
      <c r="M5356" s="2">
        <f>Table1[[#This Row],[Quantity Purchased]] * Table1[[#This Row],[Unit Price]]</f>
        <v>13320</v>
      </c>
      <c r="N5356" s="2">
        <f>VLOOKUP(H5356, [1]Products!B:E, 4, FALSE)</f>
        <v>36</v>
      </c>
      <c r="O5356" t="str">
        <f>TEXT(Table1[[#This Row],[Transaction Date]], "yyyy-mm")</f>
        <v>2024-02</v>
      </c>
      <c r="P5356" s="1">
        <f ca="1">YEAR(TODAY()) - YEAR(Table1[[#This Row],[Buyer Date of Birth]])</f>
        <v>23</v>
      </c>
      <c r="Q5356" s="2">
        <f>Table1[[#This Row],[Total Revenue]] - Table1[[#This Row],[Total Cost]]</f>
        <v>13302</v>
      </c>
    </row>
    <row r="5357" spans="1:17" x14ac:dyDescent="0.25">
      <c r="A5357" s="1">
        <v>45308</v>
      </c>
      <c r="B5357" t="s">
        <v>263</v>
      </c>
      <c r="C5357" t="s">
        <v>234</v>
      </c>
      <c r="D5357" t="s">
        <v>62</v>
      </c>
      <c r="E5357" s="1">
        <v>27946</v>
      </c>
      <c r="F5357" t="s">
        <v>75</v>
      </c>
      <c r="G5357">
        <v>160</v>
      </c>
      <c r="H5357" t="s">
        <v>54</v>
      </c>
      <c r="I5357" t="s">
        <v>23</v>
      </c>
      <c r="J5357" t="s">
        <v>24</v>
      </c>
      <c r="K5357" t="str">
        <f>VLOOKUP(H5357, [1]Products!B:E, 2, FALSE)</f>
        <v>Lemon Crisps</v>
      </c>
      <c r="L5357" s="2">
        <f>VLOOKUP(H5357, [1]Products!B:D, 3, FALSE)</f>
        <v>7</v>
      </c>
      <c r="M5357" s="2">
        <f>Table1[[#This Row],[Quantity Purchased]] * Table1[[#This Row],[Unit Price]]</f>
        <v>1440</v>
      </c>
      <c r="N5357" s="2">
        <f>VLOOKUP(H5357, [1]Products!B:E, 4, FALSE)</f>
        <v>9</v>
      </c>
      <c r="O5357" t="str">
        <f>TEXT(Table1[[#This Row],[Transaction Date]], "yyyy-mm")</f>
        <v>2024-01</v>
      </c>
      <c r="P5357" s="1">
        <f ca="1">YEAR(TODAY()) - YEAR(Table1[[#This Row],[Buyer Date of Birth]])</f>
        <v>49</v>
      </c>
      <c r="Q5357" s="2">
        <f>Table1[[#This Row],[Total Revenue]] - Table1[[#This Row],[Total Cost]]</f>
        <v>1433</v>
      </c>
    </row>
    <row r="5358" spans="1:17" x14ac:dyDescent="0.25">
      <c r="A5358" s="1">
        <v>45326</v>
      </c>
      <c r="B5358" t="s">
        <v>957</v>
      </c>
      <c r="C5358" t="s">
        <v>642</v>
      </c>
      <c r="D5358" t="s">
        <v>89</v>
      </c>
      <c r="E5358" s="1">
        <v>32536</v>
      </c>
      <c r="F5358" t="s">
        <v>40</v>
      </c>
      <c r="G5358">
        <v>266</v>
      </c>
      <c r="H5358" t="s">
        <v>49</v>
      </c>
      <c r="I5358" t="s">
        <v>46</v>
      </c>
      <c r="J5358" t="s">
        <v>24</v>
      </c>
      <c r="K5358" t="str">
        <f>VLOOKUP(H5358, [1]Products!B:E, 2, FALSE)</f>
        <v>Butter Crunch</v>
      </c>
      <c r="L5358" s="2">
        <f>VLOOKUP(H5358, [1]Products!B:D, 3, FALSE)</f>
        <v>10</v>
      </c>
      <c r="M5358" s="2">
        <f>Table1[[#This Row],[Quantity Purchased]] * Table1[[#This Row],[Unit Price]]</f>
        <v>2926</v>
      </c>
      <c r="N5358" s="2">
        <f>VLOOKUP(H5358, [1]Products!B:E, 4, FALSE)</f>
        <v>11</v>
      </c>
      <c r="O5358" t="str">
        <f>TEXT(Table1[[#This Row],[Transaction Date]], "yyyy-mm")</f>
        <v>2024-02</v>
      </c>
      <c r="P5358" s="1">
        <f ca="1">YEAR(TODAY()) - YEAR(Table1[[#This Row],[Buyer Date of Birth]])</f>
        <v>36</v>
      </c>
      <c r="Q5358" s="2">
        <f>Table1[[#This Row],[Total Revenue]] - Table1[[#This Row],[Total Cost]]</f>
        <v>2916</v>
      </c>
    </row>
    <row r="5359" spans="1:17" x14ac:dyDescent="0.25">
      <c r="A5359" s="1">
        <v>45491</v>
      </c>
      <c r="B5359" t="s">
        <v>666</v>
      </c>
      <c r="C5359" t="s">
        <v>282</v>
      </c>
      <c r="D5359" t="s">
        <v>89</v>
      </c>
      <c r="E5359" s="1">
        <v>19556</v>
      </c>
      <c r="F5359" t="s">
        <v>28</v>
      </c>
      <c r="G5359">
        <v>259</v>
      </c>
      <c r="H5359" t="s">
        <v>22</v>
      </c>
      <c r="I5359" t="s">
        <v>50</v>
      </c>
      <c r="J5359" t="s">
        <v>24</v>
      </c>
      <c r="K5359" t="str">
        <f>VLOOKUP(H5359, [1]Products!B:E, 2, FALSE)</f>
        <v>Cinnamon Swirls</v>
      </c>
      <c r="L5359" s="2">
        <f>VLOOKUP(H5359, [1]Products!B:D, 3, FALSE)</f>
        <v>10</v>
      </c>
      <c r="M5359" s="2">
        <f>Table1[[#This Row],[Quantity Purchased]] * Table1[[#This Row],[Unit Price]]</f>
        <v>3626</v>
      </c>
      <c r="N5359" s="2">
        <f>VLOOKUP(H5359, [1]Products!B:E, 4, FALSE)</f>
        <v>14</v>
      </c>
      <c r="O5359" t="str">
        <f>TEXT(Table1[[#This Row],[Transaction Date]], "yyyy-mm")</f>
        <v>2024-07</v>
      </c>
      <c r="P5359" s="1">
        <f ca="1">YEAR(TODAY()) - YEAR(Table1[[#This Row],[Buyer Date of Birth]])</f>
        <v>72</v>
      </c>
      <c r="Q5359" s="2">
        <f>Table1[[#This Row],[Total Revenue]] - Table1[[#This Row],[Total Cost]]</f>
        <v>3616</v>
      </c>
    </row>
    <row r="5360" spans="1:17" x14ac:dyDescent="0.25">
      <c r="A5360" s="1">
        <v>45363</v>
      </c>
      <c r="B5360" t="s">
        <v>191</v>
      </c>
      <c r="C5360" t="s">
        <v>213</v>
      </c>
      <c r="D5360" t="s">
        <v>62</v>
      </c>
      <c r="E5360" s="1">
        <v>28666</v>
      </c>
      <c r="F5360" t="s">
        <v>28</v>
      </c>
      <c r="G5360">
        <v>358</v>
      </c>
      <c r="H5360" t="s">
        <v>22</v>
      </c>
      <c r="I5360" t="s">
        <v>23</v>
      </c>
      <c r="J5360" t="s">
        <v>24</v>
      </c>
      <c r="K5360" t="str">
        <f>VLOOKUP(H5360, [1]Products!B:E, 2, FALSE)</f>
        <v>Cinnamon Swirls</v>
      </c>
      <c r="L5360" s="2">
        <f>VLOOKUP(H5360, [1]Products!B:D, 3, FALSE)</f>
        <v>10</v>
      </c>
      <c r="M5360" s="2">
        <f>Table1[[#This Row],[Quantity Purchased]] * Table1[[#This Row],[Unit Price]]</f>
        <v>5012</v>
      </c>
      <c r="N5360" s="2">
        <f>VLOOKUP(H5360, [1]Products!B:E, 4, FALSE)</f>
        <v>14</v>
      </c>
      <c r="O5360" t="str">
        <f>TEXT(Table1[[#This Row],[Transaction Date]], "yyyy-mm")</f>
        <v>2024-03</v>
      </c>
      <c r="P5360" s="1">
        <f ca="1">YEAR(TODAY()) - YEAR(Table1[[#This Row],[Buyer Date of Birth]])</f>
        <v>47</v>
      </c>
      <c r="Q5360" s="2">
        <f>Table1[[#This Row],[Total Revenue]] - Table1[[#This Row],[Total Cost]]</f>
        <v>5002</v>
      </c>
    </row>
    <row r="5361" spans="1:17" x14ac:dyDescent="0.25">
      <c r="A5361" s="1">
        <v>45342</v>
      </c>
      <c r="B5361" t="s">
        <v>1216</v>
      </c>
      <c r="C5361" t="s">
        <v>1454</v>
      </c>
      <c r="D5361" t="s">
        <v>62</v>
      </c>
      <c r="E5361" s="1">
        <v>36657</v>
      </c>
      <c r="F5361" t="s">
        <v>28</v>
      </c>
      <c r="G5361">
        <v>135</v>
      </c>
      <c r="H5361" t="s">
        <v>41</v>
      </c>
      <c r="I5361" t="s">
        <v>30</v>
      </c>
      <c r="J5361" t="s">
        <v>24</v>
      </c>
      <c r="K5361" t="str">
        <f>VLOOKUP(H5361, [1]Products!B:E, 2, FALSE)</f>
        <v>Ginger Snaps</v>
      </c>
      <c r="L5361" s="2">
        <f>VLOOKUP(H5361, [1]Products!B:D, 3, FALSE)</f>
        <v>14</v>
      </c>
      <c r="M5361" s="2">
        <f>Table1[[#This Row],[Quantity Purchased]] * Table1[[#This Row],[Unit Price]]</f>
        <v>3780</v>
      </c>
      <c r="N5361" s="2">
        <f>VLOOKUP(H5361, [1]Products!B:E, 4, FALSE)</f>
        <v>28</v>
      </c>
      <c r="O5361" t="str">
        <f>TEXT(Table1[[#This Row],[Transaction Date]], "yyyy-mm")</f>
        <v>2024-02</v>
      </c>
      <c r="P5361" s="1">
        <f ca="1">YEAR(TODAY()) - YEAR(Table1[[#This Row],[Buyer Date of Birth]])</f>
        <v>25</v>
      </c>
      <c r="Q5361" s="2">
        <f>Table1[[#This Row],[Total Revenue]] - Table1[[#This Row],[Total Cost]]</f>
        <v>3766</v>
      </c>
    </row>
    <row r="5362" spans="1:17" x14ac:dyDescent="0.25">
      <c r="A5362" s="1">
        <v>45317</v>
      </c>
      <c r="B5362" t="s">
        <v>56</v>
      </c>
      <c r="C5362" t="s">
        <v>222</v>
      </c>
      <c r="D5362" t="s">
        <v>89</v>
      </c>
      <c r="E5362" s="1">
        <v>38086</v>
      </c>
      <c r="F5362" t="s">
        <v>28</v>
      </c>
      <c r="G5362">
        <v>424</v>
      </c>
      <c r="H5362" t="s">
        <v>41</v>
      </c>
      <c r="I5362" t="s">
        <v>46</v>
      </c>
      <c r="J5362" t="s">
        <v>24</v>
      </c>
      <c r="K5362" t="str">
        <f>VLOOKUP(H5362, [1]Products!B:E, 2, FALSE)</f>
        <v>Ginger Snaps</v>
      </c>
      <c r="L5362" s="2">
        <f>VLOOKUP(H5362, [1]Products!B:D, 3, FALSE)</f>
        <v>14</v>
      </c>
      <c r="M5362" s="2">
        <f>Table1[[#This Row],[Quantity Purchased]] * Table1[[#This Row],[Unit Price]]</f>
        <v>11872</v>
      </c>
      <c r="N5362" s="2">
        <f>VLOOKUP(H5362, [1]Products!B:E, 4, FALSE)</f>
        <v>28</v>
      </c>
      <c r="O5362" t="str">
        <f>TEXT(Table1[[#This Row],[Transaction Date]], "yyyy-mm")</f>
        <v>2024-01</v>
      </c>
      <c r="P5362" s="1">
        <f ca="1">YEAR(TODAY()) - YEAR(Table1[[#This Row],[Buyer Date of Birth]])</f>
        <v>21</v>
      </c>
      <c r="Q5362" s="2">
        <f>Table1[[#This Row],[Total Revenue]] - Table1[[#This Row],[Total Cost]]</f>
        <v>11858</v>
      </c>
    </row>
    <row r="5363" spans="1:17" x14ac:dyDescent="0.25">
      <c r="A5363" s="1">
        <v>45341</v>
      </c>
      <c r="B5363" t="s">
        <v>197</v>
      </c>
      <c r="C5363" t="s">
        <v>1238</v>
      </c>
      <c r="D5363" t="s">
        <v>84</v>
      </c>
      <c r="E5363" s="1">
        <v>26834</v>
      </c>
      <c r="F5363" t="s">
        <v>28</v>
      </c>
      <c r="G5363">
        <v>406</v>
      </c>
      <c r="H5363" t="s">
        <v>54</v>
      </c>
      <c r="I5363" t="s">
        <v>50</v>
      </c>
      <c r="J5363" t="s">
        <v>24</v>
      </c>
      <c r="K5363" t="str">
        <f>VLOOKUP(H5363, [1]Products!B:E, 2, FALSE)</f>
        <v>Lemon Crisps</v>
      </c>
      <c r="L5363" s="2">
        <f>VLOOKUP(H5363, [1]Products!B:D, 3, FALSE)</f>
        <v>7</v>
      </c>
      <c r="M5363" s="2">
        <f>Table1[[#This Row],[Quantity Purchased]] * Table1[[#This Row],[Unit Price]]</f>
        <v>3654</v>
      </c>
      <c r="N5363" s="2">
        <f>VLOOKUP(H5363, [1]Products!B:E, 4, FALSE)</f>
        <v>9</v>
      </c>
      <c r="O5363" t="str">
        <f>TEXT(Table1[[#This Row],[Transaction Date]], "yyyy-mm")</f>
        <v>2024-02</v>
      </c>
      <c r="P5363" s="1">
        <f ca="1">YEAR(TODAY()) - YEAR(Table1[[#This Row],[Buyer Date of Birth]])</f>
        <v>52</v>
      </c>
      <c r="Q5363" s="2">
        <f>Table1[[#This Row],[Total Revenue]] - Table1[[#This Row],[Total Cost]]</f>
        <v>3647</v>
      </c>
    </row>
    <row r="5364" spans="1:17" x14ac:dyDescent="0.25">
      <c r="A5364" s="1">
        <v>45436</v>
      </c>
      <c r="B5364" t="s">
        <v>1344</v>
      </c>
      <c r="C5364" t="s">
        <v>567</v>
      </c>
      <c r="D5364" t="s">
        <v>53</v>
      </c>
      <c r="E5364" s="1">
        <v>29135</v>
      </c>
      <c r="F5364" t="s">
        <v>75</v>
      </c>
      <c r="G5364">
        <v>136</v>
      </c>
      <c r="H5364" t="s">
        <v>35</v>
      </c>
      <c r="I5364" t="s">
        <v>23</v>
      </c>
      <c r="J5364" t="s">
        <v>24</v>
      </c>
      <c r="K5364" t="str">
        <f>VLOOKUP(H5364, [1]Products!B:E, 2, FALSE)</f>
        <v>Caramel Biscuits</v>
      </c>
      <c r="L5364" s="2">
        <f>VLOOKUP(H5364, [1]Products!B:D, 3, FALSE)</f>
        <v>18</v>
      </c>
      <c r="M5364" s="2">
        <f>Table1[[#This Row],[Quantity Purchased]] * Table1[[#This Row],[Unit Price]]</f>
        <v>2992</v>
      </c>
      <c r="N5364" s="2">
        <f>VLOOKUP(H5364, [1]Products!B:E, 4, FALSE)</f>
        <v>22</v>
      </c>
      <c r="O5364" t="str">
        <f>TEXT(Table1[[#This Row],[Transaction Date]], "yyyy-mm")</f>
        <v>2024-05</v>
      </c>
      <c r="P5364" s="1">
        <f ca="1">YEAR(TODAY()) - YEAR(Table1[[#This Row],[Buyer Date of Birth]])</f>
        <v>46</v>
      </c>
      <c r="Q5364" s="2">
        <f>Table1[[#This Row],[Total Revenue]] - Table1[[#This Row],[Total Cost]]</f>
        <v>2974</v>
      </c>
    </row>
    <row r="5365" spans="1:17" x14ac:dyDescent="0.25">
      <c r="A5365" s="1">
        <v>45382</v>
      </c>
      <c r="B5365" t="s">
        <v>123</v>
      </c>
      <c r="C5365" t="s">
        <v>168</v>
      </c>
      <c r="D5365" t="s">
        <v>89</v>
      </c>
      <c r="E5365" s="1">
        <v>31566</v>
      </c>
      <c r="F5365" t="s">
        <v>40</v>
      </c>
      <c r="G5365">
        <v>274</v>
      </c>
      <c r="H5365" t="s">
        <v>41</v>
      </c>
      <c r="I5365" t="s">
        <v>30</v>
      </c>
      <c r="J5365" t="s">
        <v>24</v>
      </c>
      <c r="K5365" t="str">
        <f>VLOOKUP(H5365, [1]Products!B:E, 2, FALSE)</f>
        <v>Ginger Snaps</v>
      </c>
      <c r="L5365" s="2">
        <f>VLOOKUP(H5365, [1]Products!B:D, 3, FALSE)</f>
        <v>14</v>
      </c>
      <c r="M5365" s="2">
        <f>Table1[[#This Row],[Quantity Purchased]] * Table1[[#This Row],[Unit Price]]</f>
        <v>7672</v>
      </c>
      <c r="N5365" s="2">
        <f>VLOOKUP(H5365, [1]Products!B:E, 4, FALSE)</f>
        <v>28</v>
      </c>
      <c r="O5365" t="str">
        <f>TEXT(Table1[[#This Row],[Transaction Date]], "yyyy-mm")</f>
        <v>2024-03</v>
      </c>
      <c r="P5365" s="1">
        <f ca="1">YEAR(TODAY()) - YEAR(Table1[[#This Row],[Buyer Date of Birth]])</f>
        <v>39</v>
      </c>
      <c r="Q5365" s="2">
        <f>Table1[[#This Row],[Total Revenue]] - Table1[[#This Row],[Total Cost]]</f>
        <v>7658</v>
      </c>
    </row>
    <row r="5366" spans="1:17" x14ac:dyDescent="0.25">
      <c r="A5366" s="1">
        <v>45392</v>
      </c>
      <c r="B5366" t="s">
        <v>1342</v>
      </c>
      <c r="C5366" t="s">
        <v>1082</v>
      </c>
      <c r="D5366" t="s">
        <v>20</v>
      </c>
      <c r="E5366" s="1">
        <v>30717</v>
      </c>
      <c r="F5366" t="s">
        <v>75</v>
      </c>
      <c r="G5366">
        <v>456</v>
      </c>
      <c r="H5366" t="s">
        <v>63</v>
      </c>
      <c r="I5366" t="s">
        <v>30</v>
      </c>
      <c r="J5366" t="s">
        <v>24</v>
      </c>
      <c r="K5366" t="str">
        <f>VLOOKUP(H5366, [1]Products!B:E, 2, FALSE)</f>
        <v>Vanilla Wafers</v>
      </c>
      <c r="L5366" s="2">
        <f>VLOOKUP(H5366, [1]Products!B:D, 3, FALSE)</f>
        <v>18</v>
      </c>
      <c r="M5366" s="2">
        <f>Table1[[#This Row],[Quantity Purchased]] * Table1[[#This Row],[Unit Price]]</f>
        <v>16416</v>
      </c>
      <c r="N5366" s="2">
        <f>VLOOKUP(H5366, [1]Products!B:E, 4, FALSE)</f>
        <v>36</v>
      </c>
      <c r="O5366" t="str">
        <f>TEXT(Table1[[#This Row],[Transaction Date]], "yyyy-mm")</f>
        <v>2024-04</v>
      </c>
      <c r="P5366" s="1">
        <f ca="1">YEAR(TODAY()) - YEAR(Table1[[#This Row],[Buyer Date of Birth]])</f>
        <v>41</v>
      </c>
      <c r="Q5366" s="2">
        <f>Table1[[#This Row],[Total Revenue]] - Table1[[#This Row],[Total Cost]]</f>
        <v>16398</v>
      </c>
    </row>
    <row r="5367" spans="1:17" x14ac:dyDescent="0.25">
      <c r="A5367" s="1">
        <v>45458</v>
      </c>
      <c r="B5367" t="s">
        <v>957</v>
      </c>
      <c r="C5367" t="s">
        <v>1312</v>
      </c>
      <c r="D5367" t="s">
        <v>100</v>
      </c>
      <c r="E5367" s="1">
        <v>24396</v>
      </c>
      <c r="F5367" t="s">
        <v>21</v>
      </c>
      <c r="G5367">
        <v>254</v>
      </c>
      <c r="H5367" t="s">
        <v>41</v>
      </c>
      <c r="I5367" t="s">
        <v>36</v>
      </c>
      <c r="J5367" t="s">
        <v>24</v>
      </c>
      <c r="K5367" t="str">
        <f>VLOOKUP(H5367, [1]Products!B:E, 2, FALSE)</f>
        <v>Ginger Snaps</v>
      </c>
      <c r="L5367" s="2">
        <f>VLOOKUP(H5367, [1]Products!B:D, 3, FALSE)</f>
        <v>14</v>
      </c>
      <c r="M5367" s="2">
        <f>Table1[[#This Row],[Quantity Purchased]] * Table1[[#This Row],[Unit Price]]</f>
        <v>7112</v>
      </c>
      <c r="N5367" s="2">
        <f>VLOOKUP(H5367, [1]Products!B:E, 4, FALSE)</f>
        <v>28</v>
      </c>
      <c r="O5367" t="str">
        <f>TEXT(Table1[[#This Row],[Transaction Date]], "yyyy-mm")</f>
        <v>2024-06</v>
      </c>
      <c r="P5367" s="1">
        <f ca="1">YEAR(TODAY()) - YEAR(Table1[[#This Row],[Buyer Date of Birth]])</f>
        <v>59</v>
      </c>
      <c r="Q5367" s="2">
        <f>Table1[[#This Row],[Total Revenue]] - Table1[[#This Row],[Total Cost]]</f>
        <v>7098</v>
      </c>
    </row>
    <row r="5368" spans="1:17" x14ac:dyDescent="0.25">
      <c r="A5368" s="1">
        <v>45486</v>
      </c>
      <c r="B5368" t="s">
        <v>135</v>
      </c>
      <c r="C5368" t="s">
        <v>255</v>
      </c>
      <c r="D5368" t="s">
        <v>53</v>
      </c>
      <c r="E5368" s="1">
        <v>18788</v>
      </c>
      <c r="F5368" t="s">
        <v>75</v>
      </c>
      <c r="G5368">
        <v>319</v>
      </c>
      <c r="H5368" t="s">
        <v>72</v>
      </c>
      <c r="I5368" t="s">
        <v>23</v>
      </c>
      <c r="J5368" t="s">
        <v>24</v>
      </c>
      <c r="K5368" t="str">
        <f>VLOOKUP(H5368, [1]Products!B:E, 2, FALSE)</f>
        <v>Choco Delight</v>
      </c>
      <c r="L5368" s="2">
        <f>VLOOKUP(H5368, [1]Products!B:D, 3, FALSE)</f>
        <v>3</v>
      </c>
      <c r="M5368" s="2">
        <f>Table1[[#This Row],[Quantity Purchased]] * Table1[[#This Row],[Unit Price]]</f>
        <v>1595</v>
      </c>
      <c r="N5368" s="2">
        <f>VLOOKUP(H5368, [1]Products!B:E, 4, FALSE)</f>
        <v>5</v>
      </c>
      <c r="O5368" t="str">
        <f>TEXT(Table1[[#This Row],[Transaction Date]], "yyyy-mm")</f>
        <v>2024-07</v>
      </c>
      <c r="P5368" s="1">
        <f ca="1">YEAR(TODAY()) - YEAR(Table1[[#This Row],[Buyer Date of Birth]])</f>
        <v>74</v>
      </c>
      <c r="Q5368" s="2">
        <f>Table1[[#This Row],[Total Revenue]] - Table1[[#This Row],[Total Cost]]</f>
        <v>1592</v>
      </c>
    </row>
    <row r="5369" spans="1:17" x14ac:dyDescent="0.25">
      <c r="A5369" s="1">
        <v>45474</v>
      </c>
      <c r="B5369" t="s">
        <v>1462</v>
      </c>
      <c r="C5369" t="s">
        <v>328</v>
      </c>
      <c r="D5369" t="s">
        <v>84</v>
      </c>
      <c r="E5369" s="1">
        <v>27950</v>
      </c>
      <c r="F5369" t="s">
        <v>40</v>
      </c>
      <c r="G5369">
        <v>234</v>
      </c>
      <c r="H5369" t="s">
        <v>54</v>
      </c>
      <c r="I5369" t="s">
        <v>46</v>
      </c>
      <c r="J5369" t="s">
        <v>24</v>
      </c>
      <c r="K5369" t="str">
        <f>VLOOKUP(H5369, [1]Products!B:E, 2, FALSE)</f>
        <v>Lemon Crisps</v>
      </c>
      <c r="L5369" s="2">
        <f>VLOOKUP(H5369, [1]Products!B:D, 3, FALSE)</f>
        <v>7</v>
      </c>
      <c r="M5369" s="2">
        <f>Table1[[#This Row],[Quantity Purchased]] * Table1[[#This Row],[Unit Price]]</f>
        <v>2106</v>
      </c>
      <c r="N5369" s="2">
        <f>VLOOKUP(H5369, [1]Products!B:E, 4, FALSE)</f>
        <v>9</v>
      </c>
      <c r="O5369" t="str">
        <f>TEXT(Table1[[#This Row],[Transaction Date]], "yyyy-mm")</f>
        <v>2024-07</v>
      </c>
      <c r="P5369" s="1">
        <f ca="1">YEAR(TODAY()) - YEAR(Table1[[#This Row],[Buyer Date of Birth]])</f>
        <v>49</v>
      </c>
      <c r="Q5369" s="2">
        <f>Table1[[#This Row],[Total Revenue]] - Table1[[#This Row],[Total Cost]]</f>
        <v>2099</v>
      </c>
    </row>
    <row r="5370" spans="1:17" x14ac:dyDescent="0.25">
      <c r="A5370" s="1">
        <v>45437</v>
      </c>
      <c r="B5370" t="s">
        <v>666</v>
      </c>
      <c r="C5370" t="s">
        <v>700</v>
      </c>
      <c r="D5370" t="s">
        <v>100</v>
      </c>
      <c r="E5370" s="1">
        <v>26335</v>
      </c>
      <c r="F5370" t="s">
        <v>21</v>
      </c>
      <c r="G5370">
        <v>330</v>
      </c>
      <c r="H5370" t="s">
        <v>41</v>
      </c>
      <c r="I5370" t="s">
        <v>50</v>
      </c>
      <c r="J5370" t="s">
        <v>24</v>
      </c>
      <c r="K5370" t="str">
        <f>VLOOKUP(H5370, [1]Products!B:E, 2, FALSE)</f>
        <v>Ginger Snaps</v>
      </c>
      <c r="L5370" s="2">
        <f>VLOOKUP(H5370, [1]Products!B:D, 3, FALSE)</f>
        <v>14</v>
      </c>
      <c r="M5370" s="2">
        <f>Table1[[#This Row],[Quantity Purchased]] * Table1[[#This Row],[Unit Price]]</f>
        <v>9240</v>
      </c>
      <c r="N5370" s="2">
        <f>VLOOKUP(H5370, [1]Products!B:E, 4, FALSE)</f>
        <v>28</v>
      </c>
      <c r="O5370" t="str">
        <f>TEXT(Table1[[#This Row],[Transaction Date]], "yyyy-mm")</f>
        <v>2024-05</v>
      </c>
      <c r="P5370" s="1">
        <f ca="1">YEAR(TODAY()) - YEAR(Table1[[#This Row],[Buyer Date of Birth]])</f>
        <v>53</v>
      </c>
      <c r="Q5370" s="2">
        <f>Table1[[#This Row],[Total Revenue]] - Table1[[#This Row],[Total Cost]]</f>
        <v>9226</v>
      </c>
    </row>
    <row r="5371" spans="1:17" x14ac:dyDescent="0.25">
      <c r="A5371" s="1">
        <v>45307</v>
      </c>
      <c r="B5371" t="s">
        <v>94</v>
      </c>
      <c r="C5371" t="s">
        <v>694</v>
      </c>
      <c r="D5371" t="s">
        <v>45</v>
      </c>
      <c r="E5371" s="1">
        <v>16696</v>
      </c>
      <c r="F5371" t="s">
        <v>75</v>
      </c>
      <c r="G5371">
        <v>78</v>
      </c>
      <c r="H5371" t="s">
        <v>63</v>
      </c>
      <c r="I5371" t="s">
        <v>23</v>
      </c>
      <c r="J5371" t="s">
        <v>24</v>
      </c>
      <c r="K5371" t="str">
        <f>VLOOKUP(H5371, [1]Products!B:E, 2, FALSE)</f>
        <v>Vanilla Wafers</v>
      </c>
      <c r="L5371" s="2">
        <f>VLOOKUP(H5371, [1]Products!B:D, 3, FALSE)</f>
        <v>18</v>
      </c>
      <c r="M5371" s="2">
        <f>Table1[[#This Row],[Quantity Purchased]] * Table1[[#This Row],[Unit Price]]</f>
        <v>2808</v>
      </c>
      <c r="N5371" s="2">
        <f>VLOOKUP(H5371, [1]Products!B:E, 4, FALSE)</f>
        <v>36</v>
      </c>
      <c r="O5371" t="str">
        <f>TEXT(Table1[[#This Row],[Transaction Date]], "yyyy-mm")</f>
        <v>2024-01</v>
      </c>
      <c r="P5371" s="1">
        <f ca="1">YEAR(TODAY()) - YEAR(Table1[[#This Row],[Buyer Date of Birth]])</f>
        <v>80</v>
      </c>
      <c r="Q5371" s="2">
        <f>Table1[[#This Row],[Total Revenue]] - Table1[[#This Row],[Total Cost]]</f>
        <v>2790</v>
      </c>
    </row>
    <row r="5372" spans="1:17" x14ac:dyDescent="0.25">
      <c r="A5372" s="1">
        <v>45322</v>
      </c>
      <c r="B5372" t="s">
        <v>87</v>
      </c>
      <c r="C5372" t="s">
        <v>159</v>
      </c>
      <c r="D5372" t="s">
        <v>34</v>
      </c>
      <c r="E5372" s="1">
        <v>28133</v>
      </c>
      <c r="F5372" t="s">
        <v>40</v>
      </c>
      <c r="G5372">
        <v>205</v>
      </c>
      <c r="H5372" t="s">
        <v>72</v>
      </c>
      <c r="I5372" t="s">
        <v>30</v>
      </c>
      <c r="J5372" t="s">
        <v>24</v>
      </c>
      <c r="K5372" t="str">
        <f>VLOOKUP(H5372, [1]Products!B:E, 2, FALSE)</f>
        <v>Choco Delight</v>
      </c>
      <c r="L5372" s="2">
        <f>VLOOKUP(H5372, [1]Products!B:D, 3, FALSE)</f>
        <v>3</v>
      </c>
      <c r="M5372" s="2">
        <f>Table1[[#This Row],[Quantity Purchased]] * Table1[[#This Row],[Unit Price]]</f>
        <v>1025</v>
      </c>
      <c r="N5372" s="2">
        <f>VLOOKUP(H5372, [1]Products!B:E, 4, FALSE)</f>
        <v>5</v>
      </c>
      <c r="O5372" t="str">
        <f>TEXT(Table1[[#This Row],[Transaction Date]], "yyyy-mm")</f>
        <v>2024-01</v>
      </c>
      <c r="P5372" s="1">
        <f ca="1">YEAR(TODAY()) - YEAR(Table1[[#This Row],[Buyer Date of Birth]])</f>
        <v>48</v>
      </c>
      <c r="Q5372" s="2">
        <f>Table1[[#This Row],[Total Revenue]] - Table1[[#This Row],[Total Cost]]</f>
        <v>1022</v>
      </c>
    </row>
    <row r="5373" spans="1:17" x14ac:dyDescent="0.25">
      <c r="A5373" s="1">
        <v>45390</v>
      </c>
      <c r="B5373" t="s">
        <v>236</v>
      </c>
      <c r="C5373" t="s">
        <v>359</v>
      </c>
      <c r="D5373" t="s">
        <v>58</v>
      </c>
      <c r="E5373" s="1">
        <v>31752</v>
      </c>
      <c r="F5373" t="s">
        <v>75</v>
      </c>
      <c r="G5373">
        <v>25</v>
      </c>
      <c r="H5373" t="s">
        <v>54</v>
      </c>
      <c r="I5373" t="s">
        <v>46</v>
      </c>
      <c r="J5373" t="s">
        <v>24</v>
      </c>
      <c r="K5373" t="str">
        <f>VLOOKUP(H5373, [1]Products!B:E, 2, FALSE)</f>
        <v>Lemon Crisps</v>
      </c>
      <c r="L5373" s="2">
        <f>VLOOKUP(H5373, [1]Products!B:D, 3, FALSE)</f>
        <v>7</v>
      </c>
      <c r="M5373" s="2">
        <f>Table1[[#This Row],[Quantity Purchased]] * Table1[[#This Row],[Unit Price]]</f>
        <v>225</v>
      </c>
      <c r="N5373" s="2">
        <f>VLOOKUP(H5373, [1]Products!B:E, 4, FALSE)</f>
        <v>9</v>
      </c>
      <c r="O5373" t="str">
        <f>TEXT(Table1[[#This Row],[Transaction Date]], "yyyy-mm")</f>
        <v>2024-04</v>
      </c>
      <c r="P5373" s="1">
        <f ca="1">YEAR(TODAY()) - YEAR(Table1[[#This Row],[Buyer Date of Birth]])</f>
        <v>39</v>
      </c>
      <c r="Q5373" s="2">
        <f>Table1[[#This Row],[Total Revenue]] - Table1[[#This Row],[Total Cost]]</f>
        <v>218</v>
      </c>
    </row>
    <row r="5374" spans="1:17" x14ac:dyDescent="0.25">
      <c r="A5374" s="1">
        <v>45302</v>
      </c>
      <c r="B5374" t="s">
        <v>456</v>
      </c>
      <c r="C5374" t="s">
        <v>841</v>
      </c>
      <c r="D5374" t="s">
        <v>20</v>
      </c>
      <c r="E5374" s="1">
        <v>35948</v>
      </c>
      <c r="F5374" t="s">
        <v>40</v>
      </c>
      <c r="G5374">
        <v>408</v>
      </c>
      <c r="H5374" t="s">
        <v>54</v>
      </c>
      <c r="I5374" t="s">
        <v>50</v>
      </c>
      <c r="J5374" t="s">
        <v>24</v>
      </c>
      <c r="K5374" t="str">
        <f>VLOOKUP(H5374, [1]Products!B:E, 2, FALSE)</f>
        <v>Lemon Crisps</v>
      </c>
      <c r="L5374" s="2">
        <f>VLOOKUP(H5374, [1]Products!B:D, 3, FALSE)</f>
        <v>7</v>
      </c>
      <c r="M5374" s="2">
        <f>Table1[[#This Row],[Quantity Purchased]] * Table1[[#This Row],[Unit Price]]</f>
        <v>3672</v>
      </c>
      <c r="N5374" s="2">
        <f>VLOOKUP(H5374, [1]Products!B:E, 4, FALSE)</f>
        <v>9</v>
      </c>
      <c r="O5374" t="str">
        <f>TEXT(Table1[[#This Row],[Transaction Date]], "yyyy-mm")</f>
        <v>2024-01</v>
      </c>
      <c r="P5374" s="1">
        <f ca="1">YEAR(TODAY()) - YEAR(Table1[[#This Row],[Buyer Date of Birth]])</f>
        <v>27</v>
      </c>
      <c r="Q5374" s="2">
        <f>Table1[[#This Row],[Total Revenue]] - Table1[[#This Row],[Total Cost]]</f>
        <v>3665</v>
      </c>
    </row>
    <row r="5375" spans="1:17" x14ac:dyDescent="0.25">
      <c r="A5375" s="1">
        <v>45300</v>
      </c>
      <c r="B5375" t="s">
        <v>142</v>
      </c>
      <c r="C5375" t="s">
        <v>330</v>
      </c>
      <c r="D5375" t="s">
        <v>20</v>
      </c>
      <c r="E5375" s="1">
        <v>37212</v>
      </c>
      <c r="F5375" t="s">
        <v>75</v>
      </c>
      <c r="G5375">
        <v>134</v>
      </c>
      <c r="H5375" t="s">
        <v>29</v>
      </c>
      <c r="I5375" t="s">
        <v>23</v>
      </c>
      <c r="J5375" t="s">
        <v>24</v>
      </c>
      <c r="K5375" t="str">
        <f>VLOOKUP(H5375, [1]Products!B:E, 2, FALSE)</f>
        <v>Shortbread</v>
      </c>
      <c r="L5375" s="2">
        <f>VLOOKUP(H5375, [1]Products!B:D, 3, FALSE)</f>
        <v>10</v>
      </c>
      <c r="M5375" s="2">
        <f>Table1[[#This Row],[Quantity Purchased]] * Table1[[#This Row],[Unit Price]]</f>
        <v>6030</v>
      </c>
      <c r="N5375" s="2">
        <f>VLOOKUP(H5375, [1]Products!B:E, 4, FALSE)</f>
        <v>45</v>
      </c>
      <c r="O5375" t="str">
        <f>TEXT(Table1[[#This Row],[Transaction Date]], "yyyy-mm")</f>
        <v>2024-01</v>
      </c>
      <c r="P5375" s="1">
        <f ca="1">YEAR(TODAY()) - YEAR(Table1[[#This Row],[Buyer Date of Birth]])</f>
        <v>24</v>
      </c>
      <c r="Q5375" s="2">
        <f>Table1[[#This Row],[Total Revenue]] - Table1[[#This Row],[Total Cost]]</f>
        <v>6020</v>
      </c>
    </row>
    <row r="5376" spans="1:17" x14ac:dyDescent="0.25">
      <c r="A5376" s="1">
        <v>45501</v>
      </c>
      <c r="B5376" t="s">
        <v>439</v>
      </c>
      <c r="C5376" t="s">
        <v>88</v>
      </c>
      <c r="D5376" t="s">
        <v>84</v>
      </c>
      <c r="E5376" s="1">
        <v>32299</v>
      </c>
      <c r="F5376" t="s">
        <v>75</v>
      </c>
      <c r="G5376">
        <v>473</v>
      </c>
      <c r="H5376" t="s">
        <v>35</v>
      </c>
      <c r="I5376" t="s">
        <v>30</v>
      </c>
      <c r="J5376" t="s">
        <v>24</v>
      </c>
      <c r="K5376" t="str">
        <f>VLOOKUP(H5376, [1]Products!B:E, 2, FALSE)</f>
        <v>Caramel Biscuits</v>
      </c>
      <c r="L5376" s="2">
        <f>VLOOKUP(H5376, [1]Products!B:D, 3, FALSE)</f>
        <v>18</v>
      </c>
      <c r="M5376" s="2">
        <f>Table1[[#This Row],[Quantity Purchased]] * Table1[[#This Row],[Unit Price]]</f>
        <v>10406</v>
      </c>
      <c r="N5376" s="2">
        <f>VLOOKUP(H5376, [1]Products!B:E, 4, FALSE)</f>
        <v>22</v>
      </c>
      <c r="O5376" t="str">
        <f>TEXT(Table1[[#This Row],[Transaction Date]], "yyyy-mm")</f>
        <v>2024-07</v>
      </c>
      <c r="P5376" s="1">
        <f ca="1">YEAR(TODAY()) - YEAR(Table1[[#This Row],[Buyer Date of Birth]])</f>
        <v>37</v>
      </c>
      <c r="Q5376" s="2">
        <f>Table1[[#This Row],[Total Revenue]] - Table1[[#This Row],[Total Cost]]</f>
        <v>10388</v>
      </c>
    </row>
    <row r="5377" spans="1:17" x14ac:dyDescent="0.25">
      <c r="A5377" s="1">
        <v>45331</v>
      </c>
      <c r="B5377" t="s">
        <v>225</v>
      </c>
      <c r="C5377" t="s">
        <v>329</v>
      </c>
      <c r="D5377" t="s">
        <v>89</v>
      </c>
      <c r="E5377" s="1">
        <v>33819</v>
      </c>
      <c r="F5377" t="s">
        <v>21</v>
      </c>
      <c r="G5377">
        <v>32</v>
      </c>
      <c r="H5377" t="s">
        <v>63</v>
      </c>
      <c r="I5377" t="s">
        <v>30</v>
      </c>
      <c r="J5377" t="s">
        <v>24</v>
      </c>
      <c r="K5377" t="str">
        <f>VLOOKUP(H5377, [1]Products!B:E, 2, FALSE)</f>
        <v>Vanilla Wafers</v>
      </c>
      <c r="L5377" s="2">
        <f>VLOOKUP(H5377, [1]Products!B:D, 3, FALSE)</f>
        <v>18</v>
      </c>
      <c r="M5377" s="2">
        <f>Table1[[#This Row],[Quantity Purchased]] * Table1[[#This Row],[Unit Price]]</f>
        <v>1152</v>
      </c>
      <c r="N5377" s="2">
        <f>VLOOKUP(H5377, [1]Products!B:E, 4, FALSE)</f>
        <v>36</v>
      </c>
      <c r="O5377" t="str">
        <f>TEXT(Table1[[#This Row],[Transaction Date]], "yyyy-mm")</f>
        <v>2024-02</v>
      </c>
      <c r="P5377" s="1">
        <f ca="1">YEAR(TODAY()) - YEAR(Table1[[#This Row],[Buyer Date of Birth]])</f>
        <v>33</v>
      </c>
      <c r="Q5377" s="2">
        <f>Table1[[#This Row],[Total Revenue]] - Table1[[#This Row],[Total Cost]]</f>
        <v>1134</v>
      </c>
    </row>
    <row r="5378" spans="1:17" x14ac:dyDescent="0.25">
      <c r="A5378" s="1">
        <v>45397</v>
      </c>
      <c r="B5378" t="s">
        <v>791</v>
      </c>
      <c r="C5378" t="s">
        <v>618</v>
      </c>
      <c r="D5378" t="s">
        <v>78</v>
      </c>
      <c r="E5378" s="1">
        <v>21702</v>
      </c>
      <c r="F5378" t="s">
        <v>40</v>
      </c>
      <c r="G5378">
        <v>225</v>
      </c>
      <c r="H5378" t="s">
        <v>72</v>
      </c>
      <c r="I5378" t="s">
        <v>36</v>
      </c>
      <c r="J5378" t="s">
        <v>24</v>
      </c>
      <c r="K5378" t="str">
        <f>VLOOKUP(H5378, [1]Products!B:E, 2, FALSE)</f>
        <v>Choco Delight</v>
      </c>
      <c r="L5378" s="2">
        <f>VLOOKUP(H5378, [1]Products!B:D, 3, FALSE)</f>
        <v>3</v>
      </c>
      <c r="M5378" s="2">
        <f>Table1[[#This Row],[Quantity Purchased]] * Table1[[#This Row],[Unit Price]]</f>
        <v>1125</v>
      </c>
      <c r="N5378" s="2">
        <f>VLOOKUP(H5378, [1]Products!B:E, 4, FALSE)</f>
        <v>5</v>
      </c>
      <c r="O5378" t="str">
        <f>TEXT(Table1[[#This Row],[Transaction Date]], "yyyy-mm")</f>
        <v>2024-04</v>
      </c>
      <c r="P5378" s="1">
        <f ca="1">YEAR(TODAY()) - YEAR(Table1[[#This Row],[Buyer Date of Birth]])</f>
        <v>66</v>
      </c>
      <c r="Q5378" s="2">
        <f>Table1[[#This Row],[Total Revenue]] - Table1[[#This Row],[Total Cost]]</f>
        <v>1122</v>
      </c>
    </row>
    <row r="5379" spans="1:17" x14ac:dyDescent="0.25">
      <c r="A5379" s="1">
        <v>45426</v>
      </c>
      <c r="B5379" t="s">
        <v>32</v>
      </c>
      <c r="C5379" t="s">
        <v>70</v>
      </c>
      <c r="D5379" t="s">
        <v>34</v>
      </c>
      <c r="E5379" s="1">
        <v>28887</v>
      </c>
      <c r="F5379" t="s">
        <v>75</v>
      </c>
      <c r="G5379">
        <v>226</v>
      </c>
      <c r="H5379" t="s">
        <v>49</v>
      </c>
      <c r="I5379" t="s">
        <v>23</v>
      </c>
      <c r="J5379" t="s">
        <v>24</v>
      </c>
      <c r="K5379" t="str">
        <f>VLOOKUP(H5379, [1]Products!B:E, 2, FALSE)</f>
        <v>Butter Crunch</v>
      </c>
      <c r="L5379" s="2">
        <f>VLOOKUP(H5379, [1]Products!B:D, 3, FALSE)</f>
        <v>10</v>
      </c>
      <c r="M5379" s="2">
        <f>Table1[[#This Row],[Quantity Purchased]] * Table1[[#This Row],[Unit Price]]</f>
        <v>2486</v>
      </c>
      <c r="N5379" s="2">
        <f>VLOOKUP(H5379, [1]Products!B:E, 4, FALSE)</f>
        <v>11</v>
      </c>
      <c r="O5379" t="str">
        <f>TEXT(Table1[[#This Row],[Transaction Date]], "yyyy-mm")</f>
        <v>2024-05</v>
      </c>
      <c r="P5379" s="1">
        <f ca="1">YEAR(TODAY()) - YEAR(Table1[[#This Row],[Buyer Date of Birth]])</f>
        <v>46</v>
      </c>
      <c r="Q5379" s="2">
        <f>Table1[[#This Row],[Total Revenue]] - Table1[[#This Row],[Total Cost]]</f>
        <v>2476</v>
      </c>
    </row>
    <row r="5380" spans="1:17" x14ac:dyDescent="0.25">
      <c r="A5380" s="1">
        <v>45473</v>
      </c>
      <c r="B5380" t="s">
        <v>791</v>
      </c>
      <c r="C5380" t="s">
        <v>285</v>
      </c>
      <c r="D5380" t="s">
        <v>20</v>
      </c>
      <c r="E5380" s="1">
        <v>38106</v>
      </c>
      <c r="F5380" t="s">
        <v>40</v>
      </c>
      <c r="G5380">
        <v>336</v>
      </c>
      <c r="H5380" t="s">
        <v>22</v>
      </c>
      <c r="I5380" t="s">
        <v>46</v>
      </c>
      <c r="J5380" t="s">
        <v>24</v>
      </c>
      <c r="K5380" t="str">
        <f>VLOOKUP(H5380, [1]Products!B:E, 2, FALSE)</f>
        <v>Cinnamon Swirls</v>
      </c>
      <c r="L5380" s="2">
        <f>VLOOKUP(H5380, [1]Products!B:D, 3, FALSE)</f>
        <v>10</v>
      </c>
      <c r="M5380" s="2">
        <f>Table1[[#This Row],[Quantity Purchased]] * Table1[[#This Row],[Unit Price]]</f>
        <v>4704</v>
      </c>
      <c r="N5380" s="2">
        <f>VLOOKUP(H5380, [1]Products!B:E, 4, FALSE)</f>
        <v>14</v>
      </c>
      <c r="O5380" t="str">
        <f>TEXT(Table1[[#This Row],[Transaction Date]], "yyyy-mm")</f>
        <v>2024-06</v>
      </c>
      <c r="P5380" s="1">
        <f ca="1">YEAR(TODAY()) - YEAR(Table1[[#This Row],[Buyer Date of Birth]])</f>
        <v>21</v>
      </c>
      <c r="Q5380" s="2">
        <f>Table1[[#This Row],[Total Revenue]] - Table1[[#This Row],[Total Cost]]</f>
        <v>4694</v>
      </c>
    </row>
    <row r="5381" spans="1:17" x14ac:dyDescent="0.25">
      <c r="A5381" s="1">
        <v>45500</v>
      </c>
      <c r="B5381" t="s">
        <v>207</v>
      </c>
      <c r="C5381" t="s">
        <v>114</v>
      </c>
      <c r="D5381" t="s">
        <v>62</v>
      </c>
      <c r="E5381" s="1">
        <v>38423</v>
      </c>
      <c r="F5381" t="s">
        <v>21</v>
      </c>
      <c r="G5381">
        <v>151</v>
      </c>
      <c r="H5381" t="s">
        <v>54</v>
      </c>
      <c r="I5381" t="s">
        <v>50</v>
      </c>
      <c r="J5381" t="s">
        <v>24</v>
      </c>
      <c r="K5381" t="str">
        <f>VLOOKUP(H5381, [1]Products!B:E, 2, FALSE)</f>
        <v>Lemon Crisps</v>
      </c>
      <c r="L5381" s="2">
        <f>VLOOKUP(H5381, [1]Products!B:D, 3, FALSE)</f>
        <v>7</v>
      </c>
      <c r="M5381" s="2">
        <f>Table1[[#This Row],[Quantity Purchased]] * Table1[[#This Row],[Unit Price]]</f>
        <v>1359</v>
      </c>
      <c r="N5381" s="2">
        <f>VLOOKUP(H5381, [1]Products!B:E, 4, FALSE)</f>
        <v>9</v>
      </c>
      <c r="O5381" t="str">
        <f>TEXT(Table1[[#This Row],[Transaction Date]], "yyyy-mm")</f>
        <v>2024-07</v>
      </c>
      <c r="P5381" s="1">
        <f ca="1">YEAR(TODAY()) - YEAR(Table1[[#This Row],[Buyer Date of Birth]])</f>
        <v>20</v>
      </c>
      <c r="Q5381" s="2">
        <f>Table1[[#This Row],[Total Revenue]] - Table1[[#This Row],[Total Cost]]</f>
        <v>1352</v>
      </c>
    </row>
    <row r="5382" spans="1:17" x14ac:dyDescent="0.25">
      <c r="A5382" s="1">
        <v>45335</v>
      </c>
      <c r="B5382" t="s">
        <v>240</v>
      </c>
      <c r="C5382" t="s">
        <v>39</v>
      </c>
      <c r="D5382" t="s">
        <v>34</v>
      </c>
      <c r="E5382" s="1">
        <v>35191</v>
      </c>
      <c r="F5382" t="s">
        <v>21</v>
      </c>
      <c r="G5382">
        <v>24</v>
      </c>
      <c r="H5382" t="s">
        <v>72</v>
      </c>
      <c r="I5382" t="s">
        <v>23</v>
      </c>
      <c r="J5382" t="s">
        <v>24</v>
      </c>
      <c r="K5382" t="str">
        <f>VLOOKUP(H5382, [1]Products!B:E, 2, FALSE)</f>
        <v>Choco Delight</v>
      </c>
      <c r="L5382" s="2">
        <f>VLOOKUP(H5382, [1]Products!B:D, 3, FALSE)</f>
        <v>3</v>
      </c>
      <c r="M5382" s="2">
        <f>Table1[[#This Row],[Quantity Purchased]] * Table1[[#This Row],[Unit Price]]</f>
        <v>120</v>
      </c>
      <c r="N5382" s="2">
        <f>VLOOKUP(H5382, [1]Products!B:E, 4, FALSE)</f>
        <v>5</v>
      </c>
      <c r="O5382" t="str">
        <f>TEXT(Table1[[#This Row],[Transaction Date]], "yyyy-mm")</f>
        <v>2024-02</v>
      </c>
      <c r="P5382" s="1">
        <f ca="1">YEAR(TODAY()) - YEAR(Table1[[#This Row],[Buyer Date of Birth]])</f>
        <v>29</v>
      </c>
      <c r="Q5382" s="2">
        <f>Table1[[#This Row],[Total Revenue]] - Table1[[#This Row],[Total Cost]]</f>
        <v>117</v>
      </c>
    </row>
    <row r="5383" spans="1:17" x14ac:dyDescent="0.25">
      <c r="A5383" s="1">
        <v>45394</v>
      </c>
      <c r="B5383" t="s">
        <v>76</v>
      </c>
      <c r="C5383" t="s">
        <v>1149</v>
      </c>
      <c r="D5383" t="s">
        <v>78</v>
      </c>
      <c r="E5383" s="1">
        <v>23476</v>
      </c>
      <c r="F5383" t="s">
        <v>28</v>
      </c>
      <c r="G5383">
        <v>318</v>
      </c>
      <c r="H5383" t="s">
        <v>71</v>
      </c>
      <c r="I5383" t="s">
        <v>30</v>
      </c>
      <c r="J5383" t="s">
        <v>24</v>
      </c>
      <c r="K5383" t="str">
        <f>VLOOKUP(H5383, [1]Products!B:E, 2, FALSE)</f>
        <v>Peanut Butter Bites</v>
      </c>
      <c r="L5383" s="2">
        <f>VLOOKUP(H5383, [1]Products!B:D, 3, FALSE)</f>
        <v>5</v>
      </c>
      <c r="M5383" s="2">
        <f>Table1[[#This Row],[Quantity Purchased]] * Table1[[#This Row],[Unit Price]]</f>
        <v>2226</v>
      </c>
      <c r="N5383" s="2">
        <f>VLOOKUP(H5383, [1]Products!B:E, 4, FALSE)</f>
        <v>7</v>
      </c>
      <c r="O5383" t="str">
        <f>TEXT(Table1[[#This Row],[Transaction Date]], "yyyy-mm")</f>
        <v>2024-04</v>
      </c>
      <c r="P5383" s="1">
        <f ca="1">YEAR(TODAY()) - YEAR(Table1[[#This Row],[Buyer Date of Birth]])</f>
        <v>61</v>
      </c>
      <c r="Q5383" s="2">
        <f>Table1[[#This Row],[Total Revenue]] - Table1[[#This Row],[Total Cost]]</f>
        <v>2221</v>
      </c>
    </row>
    <row r="5384" spans="1:17" x14ac:dyDescent="0.25">
      <c r="A5384" s="1">
        <v>45404</v>
      </c>
      <c r="B5384" t="s">
        <v>157</v>
      </c>
      <c r="C5384" t="s">
        <v>1084</v>
      </c>
      <c r="D5384" t="s">
        <v>89</v>
      </c>
      <c r="E5384" s="1">
        <v>30958</v>
      </c>
      <c r="F5384" t="s">
        <v>28</v>
      </c>
      <c r="G5384">
        <v>30</v>
      </c>
      <c r="H5384" t="s">
        <v>66</v>
      </c>
      <c r="I5384" t="s">
        <v>46</v>
      </c>
      <c r="J5384" t="s">
        <v>24</v>
      </c>
      <c r="K5384" t="str">
        <f>VLOOKUP(H5384, [1]Products!B:E, 2, FALSE)</f>
        <v>Oatmeal Cookies</v>
      </c>
      <c r="L5384" s="2">
        <f>VLOOKUP(H5384, [1]Products!B:D, 3, FALSE)</f>
        <v>19</v>
      </c>
      <c r="M5384" s="2">
        <f>Table1[[#This Row],[Quantity Purchased]] * Table1[[#This Row],[Unit Price]]</f>
        <v>690</v>
      </c>
      <c r="N5384" s="2">
        <f>VLOOKUP(H5384, [1]Products!B:E, 4, FALSE)</f>
        <v>23</v>
      </c>
      <c r="O5384" t="str">
        <f>TEXT(Table1[[#This Row],[Transaction Date]], "yyyy-mm")</f>
        <v>2024-04</v>
      </c>
      <c r="P5384" s="1">
        <f ca="1">YEAR(TODAY()) - YEAR(Table1[[#This Row],[Buyer Date of Birth]])</f>
        <v>41</v>
      </c>
      <c r="Q5384" s="2">
        <f>Table1[[#This Row],[Total Revenue]] - Table1[[#This Row],[Total Cost]]</f>
        <v>671</v>
      </c>
    </row>
    <row r="5385" spans="1:17" x14ac:dyDescent="0.25">
      <c r="A5385" s="1">
        <v>45400</v>
      </c>
      <c r="B5385" t="s">
        <v>90</v>
      </c>
      <c r="C5385" t="s">
        <v>617</v>
      </c>
      <c r="D5385" t="s">
        <v>62</v>
      </c>
      <c r="E5385" s="1">
        <v>28146</v>
      </c>
      <c r="F5385" t="s">
        <v>40</v>
      </c>
      <c r="G5385">
        <v>22</v>
      </c>
      <c r="H5385" t="s">
        <v>29</v>
      </c>
      <c r="I5385" t="s">
        <v>50</v>
      </c>
      <c r="J5385" t="s">
        <v>24</v>
      </c>
      <c r="K5385" t="str">
        <f>VLOOKUP(H5385, [1]Products!B:E, 2, FALSE)</f>
        <v>Shortbread</v>
      </c>
      <c r="L5385" s="2">
        <f>VLOOKUP(H5385, [1]Products!B:D, 3, FALSE)</f>
        <v>10</v>
      </c>
      <c r="M5385" s="2">
        <f>Table1[[#This Row],[Quantity Purchased]] * Table1[[#This Row],[Unit Price]]</f>
        <v>990</v>
      </c>
      <c r="N5385" s="2">
        <f>VLOOKUP(H5385, [1]Products!B:E, 4, FALSE)</f>
        <v>45</v>
      </c>
      <c r="O5385" t="str">
        <f>TEXT(Table1[[#This Row],[Transaction Date]], "yyyy-mm")</f>
        <v>2024-04</v>
      </c>
      <c r="P5385" s="1">
        <f ca="1">YEAR(TODAY()) - YEAR(Table1[[#This Row],[Buyer Date of Birth]])</f>
        <v>48</v>
      </c>
      <c r="Q5385" s="2">
        <f>Table1[[#This Row],[Total Revenue]] - Table1[[#This Row],[Total Cost]]</f>
        <v>980</v>
      </c>
    </row>
    <row r="5386" spans="1:17" x14ac:dyDescent="0.25">
      <c r="A5386" s="1">
        <v>45320</v>
      </c>
      <c r="B5386" t="s">
        <v>356</v>
      </c>
      <c r="C5386" t="s">
        <v>843</v>
      </c>
      <c r="D5386" t="s">
        <v>89</v>
      </c>
      <c r="E5386" s="1">
        <v>33235</v>
      </c>
      <c r="F5386" t="s">
        <v>28</v>
      </c>
      <c r="G5386">
        <v>231</v>
      </c>
      <c r="H5386" t="s">
        <v>22</v>
      </c>
      <c r="I5386" t="s">
        <v>23</v>
      </c>
      <c r="J5386" t="s">
        <v>24</v>
      </c>
      <c r="K5386" t="str">
        <f>VLOOKUP(H5386, [1]Products!B:E, 2, FALSE)</f>
        <v>Cinnamon Swirls</v>
      </c>
      <c r="L5386" s="2">
        <f>VLOOKUP(H5386, [1]Products!B:D, 3, FALSE)</f>
        <v>10</v>
      </c>
      <c r="M5386" s="2">
        <f>Table1[[#This Row],[Quantity Purchased]] * Table1[[#This Row],[Unit Price]]</f>
        <v>3234</v>
      </c>
      <c r="N5386" s="2">
        <f>VLOOKUP(H5386, [1]Products!B:E, 4, FALSE)</f>
        <v>14</v>
      </c>
      <c r="O5386" t="str">
        <f>TEXT(Table1[[#This Row],[Transaction Date]], "yyyy-mm")</f>
        <v>2024-01</v>
      </c>
      <c r="P5386" s="1">
        <f ca="1">YEAR(TODAY()) - YEAR(Table1[[#This Row],[Buyer Date of Birth]])</f>
        <v>35</v>
      </c>
      <c r="Q5386" s="2">
        <f>Table1[[#This Row],[Total Revenue]] - Table1[[#This Row],[Total Cost]]</f>
        <v>3224</v>
      </c>
    </row>
    <row r="5387" spans="1:17" x14ac:dyDescent="0.25">
      <c r="A5387" s="1">
        <v>45405</v>
      </c>
      <c r="B5387" t="s">
        <v>166</v>
      </c>
      <c r="C5387" t="s">
        <v>674</v>
      </c>
      <c r="D5387" t="s">
        <v>34</v>
      </c>
      <c r="E5387" s="1">
        <v>18019</v>
      </c>
      <c r="F5387" t="s">
        <v>28</v>
      </c>
      <c r="G5387">
        <v>163</v>
      </c>
      <c r="H5387" t="s">
        <v>71</v>
      </c>
      <c r="I5387" t="s">
        <v>30</v>
      </c>
      <c r="J5387" t="s">
        <v>24</v>
      </c>
      <c r="K5387" t="str">
        <f>VLOOKUP(H5387, [1]Products!B:E, 2, FALSE)</f>
        <v>Peanut Butter Bites</v>
      </c>
      <c r="L5387" s="2">
        <f>VLOOKUP(H5387, [1]Products!B:D, 3, FALSE)</f>
        <v>5</v>
      </c>
      <c r="M5387" s="2">
        <f>Table1[[#This Row],[Quantity Purchased]] * Table1[[#This Row],[Unit Price]]</f>
        <v>1141</v>
      </c>
      <c r="N5387" s="2">
        <f>VLOOKUP(H5387, [1]Products!B:E, 4, FALSE)</f>
        <v>7</v>
      </c>
      <c r="O5387" t="str">
        <f>TEXT(Table1[[#This Row],[Transaction Date]], "yyyy-mm")</f>
        <v>2024-04</v>
      </c>
      <c r="P5387" s="1">
        <f ca="1">YEAR(TODAY()) - YEAR(Table1[[#This Row],[Buyer Date of Birth]])</f>
        <v>76</v>
      </c>
      <c r="Q5387" s="2">
        <f>Table1[[#This Row],[Total Revenue]] - Table1[[#This Row],[Total Cost]]</f>
        <v>1136</v>
      </c>
    </row>
    <row r="5388" spans="1:17" x14ac:dyDescent="0.25">
      <c r="A5388" s="1">
        <v>45341</v>
      </c>
      <c r="B5388" t="s">
        <v>199</v>
      </c>
      <c r="C5388" t="s">
        <v>640</v>
      </c>
      <c r="D5388" t="s">
        <v>78</v>
      </c>
      <c r="E5388" s="1">
        <v>17273</v>
      </c>
      <c r="F5388" t="s">
        <v>75</v>
      </c>
      <c r="G5388">
        <v>11</v>
      </c>
      <c r="H5388" t="s">
        <v>35</v>
      </c>
      <c r="I5388" t="s">
        <v>30</v>
      </c>
      <c r="J5388" t="s">
        <v>24</v>
      </c>
      <c r="K5388" t="str">
        <f>VLOOKUP(H5388, [1]Products!B:E, 2, FALSE)</f>
        <v>Caramel Biscuits</v>
      </c>
      <c r="L5388" s="2">
        <f>VLOOKUP(H5388, [1]Products!B:D, 3, FALSE)</f>
        <v>18</v>
      </c>
      <c r="M5388" s="2">
        <f>Table1[[#This Row],[Quantity Purchased]] * Table1[[#This Row],[Unit Price]]</f>
        <v>242</v>
      </c>
      <c r="N5388" s="2">
        <f>VLOOKUP(H5388, [1]Products!B:E, 4, FALSE)</f>
        <v>22</v>
      </c>
      <c r="O5388" t="str">
        <f>TEXT(Table1[[#This Row],[Transaction Date]], "yyyy-mm")</f>
        <v>2024-02</v>
      </c>
      <c r="P5388" s="1">
        <f ca="1">YEAR(TODAY()) - YEAR(Table1[[#This Row],[Buyer Date of Birth]])</f>
        <v>78</v>
      </c>
      <c r="Q5388" s="2">
        <f>Table1[[#This Row],[Total Revenue]] - Table1[[#This Row],[Total Cost]]</f>
        <v>224</v>
      </c>
    </row>
    <row r="5389" spans="1:17" x14ac:dyDescent="0.25">
      <c r="A5389" s="1">
        <v>45343</v>
      </c>
      <c r="B5389" t="s">
        <v>98</v>
      </c>
      <c r="C5389" t="s">
        <v>923</v>
      </c>
      <c r="D5389" t="s">
        <v>78</v>
      </c>
      <c r="E5389" s="1">
        <v>30773</v>
      </c>
      <c r="F5389" t="s">
        <v>28</v>
      </c>
      <c r="G5389">
        <v>407</v>
      </c>
      <c r="H5389" t="s">
        <v>71</v>
      </c>
      <c r="I5389" t="s">
        <v>36</v>
      </c>
      <c r="J5389" t="s">
        <v>24</v>
      </c>
      <c r="K5389" t="str">
        <f>VLOOKUP(H5389, [1]Products!B:E, 2, FALSE)</f>
        <v>Peanut Butter Bites</v>
      </c>
      <c r="L5389" s="2">
        <f>VLOOKUP(H5389, [1]Products!B:D, 3, FALSE)</f>
        <v>5</v>
      </c>
      <c r="M5389" s="2">
        <f>Table1[[#This Row],[Quantity Purchased]] * Table1[[#This Row],[Unit Price]]</f>
        <v>2849</v>
      </c>
      <c r="N5389" s="2">
        <f>VLOOKUP(H5389, [1]Products!B:E, 4, FALSE)</f>
        <v>7</v>
      </c>
      <c r="O5389" t="str">
        <f>TEXT(Table1[[#This Row],[Transaction Date]], "yyyy-mm")</f>
        <v>2024-02</v>
      </c>
      <c r="P5389" s="1">
        <f ca="1">YEAR(TODAY()) - YEAR(Table1[[#This Row],[Buyer Date of Birth]])</f>
        <v>41</v>
      </c>
      <c r="Q5389" s="2">
        <f>Table1[[#This Row],[Total Revenue]] - Table1[[#This Row],[Total Cost]]</f>
        <v>2844</v>
      </c>
    </row>
    <row r="5390" spans="1:17" x14ac:dyDescent="0.25">
      <c r="A5390" s="1">
        <v>45297</v>
      </c>
      <c r="B5390" t="s">
        <v>1128</v>
      </c>
      <c r="C5390" t="s">
        <v>330</v>
      </c>
      <c r="D5390" t="s">
        <v>62</v>
      </c>
      <c r="E5390" s="1">
        <v>26389</v>
      </c>
      <c r="F5390" t="s">
        <v>21</v>
      </c>
      <c r="G5390">
        <v>169</v>
      </c>
      <c r="H5390" t="s">
        <v>22</v>
      </c>
      <c r="I5390" t="s">
        <v>23</v>
      </c>
      <c r="J5390" t="s">
        <v>24</v>
      </c>
      <c r="K5390" t="str">
        <f>VLOOKUP(H5390, [1]Products!B:E, 2, FALSE)</f>
        <v>Cinnamon Swirls</v>
      </c>
      <c r="L5390" s="2">
        <f>VLOOKUP(H5390, [1]Products!B:D, 3, FALSE)</f>
        <v>10</v>
      </c>
      <c r="M5390" s="2">
        <f>Table1[[#This Row],[Quantity Purchased]] * Table1[[#This Row],[Unit Price]]</f>
        <v>2366</v>
      </c>
      <c r="N5390" s="2">
        <f>VLOOKUP(H5390, [1]Products!B:E, 4, FALSE)</f>
        <v>14</v>
      </c>
      <c r="O5390" t="str">
        <f>TEXT(Table1[[#This Row],[Transaction Date]], "yyyy-mm")</f>
        <v>2024-01</v>
      </c>
      <c r="P5390" s="1">
        <f ca="1">YEAR(TODAY()) - YEAR(Table1[[#This Row],[Buyer Date of Birth]])</f>
        <v>53</v>
      </c>
      <c r="Q5390" s="2">
        <f>Table1[[#This Row],[Total Revenue]] - Table1[[#This Row],[Total Cost]]</f>
        <v>2356</v>
      </c>
    </row>
    <row r="5391" spans="1:17" x14ac:dyDescent="0.25">
      <c r="A5391" s="1">
        <v>45363</v>
      </c>
      <c r="B5391" t="s">
        <v>195</v>
      </c>
      <c r="C5391" t="s">
        <v>200</v>
      </c>
      <c r="D5391" t="s">
        <v>20</v>
      </c>
      <c r="E5391" s="1">
        <v>26020</v>
      </c>
      <c r="F5391" t="s">
        <v>28</v>
      </c>
      <c r="G5391">
        <v>29</v>
      </c>
      <c r="H5391" t="s">
        <v>54</v>
      </c>
      <c r="I5391" t="s">
        <v>46</v>
      </c>
      <c r="J5391" t="s">
        <v>24</v>
      </c>
      <c r="K5391" t="str">
        <f>VLOOKUP(H5391, [1]Products!B:E, 2, FALSE)</f>
        <v>Lemon Crisps</v>
      </c>
      <c r="L5391" s="2">
        <f>VLOOKUP(H5391, [1]Products!B:D, 3, FALSE)</f>
        <v>7</v>
      </c>
      <c r="M5391" s="2">
        <f>Table1[[#This Row],[Quantity Purchased]] * Table1[[#This Row],[Unit Price]]</f>
        <v>261</v>
      </c>
      <c r="N5391" s="2">
        <f>VLOOKUP(H5391, [1]Products!B:E, 4, FALSE)</f>
        <v>9</v>
      </c>
      <c r="O5391" t="str">
        <f>TEXT(Table1[[#This Row],[Transaction Date]], "yyyy-mm")</f>
        <v>2024-03</v>
      </c>
      <c r="P5391" s="1">
        <f ca="1">YEAR(TODAY()) - YEAR(Table1[[#This Row],[Buyer Date of Birth]])</f>
        <v>54</v>
      </c>
      <c r="Q5391" s="2">
        <f>Table1[[#This Row],[Total Revenue]] - Table1[[#This Row],[Total Cost]]</f>
        <v>254</v>
      </c>
    </row>
    <row r="5392" spans="1:17" x14ac:dyDescent="0.25">
      <c r="A5392" s="1">
        <v>45489</v>
      </c>
      <c r="B5392" t="s">
        <v>1463</v>
      </c>
      <c r="C5392" t="s">
        <v>39</v>
      </c>
      <c r="D5392" t="s">
        <v>20</v>
      </c>
      <c r="E5392" s="1">
        <v>33061</v>
      </c>
      <c r="F5392" t="s">
        <v>40</v>
      </c>
      <c r="G5392">
        <v>189</v>
      </c>
      <c r="H5392" t="s">
        <v>49</v>
      </c>
      <c r="I5392" t="s">
        <v>50</v>
      </c>
      <c r="J5392" t="s">
        <v>24</v>
      </c>
      <c r="K5392" t="str">
        <f>VLOOKUP(H5392, [1]Products!B:E, 2, FALSE)</f>
        <v>Butter Crunch</v>
      </c>
      <c r="L5392" s="2">
        <f>VLOOKUP(H5392, [1]Products!B:D, 3, FALSE)</f>
        <v>10</v>
      </c>
      <c r="M5392" s="2">
        <f>Table1[[#This Row],[Quantity Purchased]] * Table1[[#This Row],[Unit Price]]</f>
        <v>2079</v>
      </c>
      <c r="N5392" s="2">
        <f>VLOOKUP(H5392, [1]Products!B:E, 4, FALSE)</f>
        <v>11</v>
      </c>
      <c r="O5392" t="str">
        <f>TEXT(Table1[[#This Row],[Transaction Date]], "yyyy-mm")</f>
        <v>2024-07</v>
      </c>
      <c r="P5392" s="1">
        <f ca="1">YEAR(TODAY()) - YEAR(Table1[[#This Row],[Buyer Date of Birth]])</f>
        <v>35</v>
      </c>
      <c r="Q5392" s="2">
        <f>Table1[[#This Row],[Total Revenue]] - Table1[[#This Row],[Total Cost]]</f>
        <v>2069</v>
      </c>
    </row>
    <row r="5393" spans="1:17" x14ac:dyDescent="0.25">
      <c r="A5393" s="1">
        <v>45387</v>
      </c>
      <c r="B5393" t="s">
        <v>167</v>
      </c>
      <c r="C5393" t="s">
        <v>883</v>
      </c>
      <c r="D5393" t="s">
        <v>34</v>
      </c>
      <c r="E5393" s="1">
        <v>25955</v>
      </c>
      <c r="F5393" t="s">
        <v>75</v>
      </c>
      <c r="G5393">
        <v>476</v>
      </c>
      <c r="H5393" t="s">
        <v>22</v>
      </c>
      <c r="I5393" t="s">
        <v>23</v>
      </c>
      <c r="J5393" t="s">
        <v>24</v>
      </c>
      <c r="K5393" t="str">
        <f>VLOOKUP(H5393, [1]Products!B:E, 2, FALSE)</f>
        <v>Cinnamon Swirls</v>
      </c>
      <c r="L5393" s="2">
        <f>VLOOKUP(H5393, [1]Products!B:D, 3, FALSE)</f>
        <v>10</v>
      </c>
      <c r="M5393" s="2">
        <f>Table1[[#This Row],[Quantity Purchased]] * Table1[[#This Row],[Unit Price]]</f>
        <v>6664</v>
      </c>
      <c r="N5393" s="2">
        <f>VLOOKUP(H5393, [1]Products!B:E, 4, FALSE)</f>
        <v>14</v>
      </c>
      <c r="O5393" t="str">
        <f>TEXT(Table1[[#This Row],[Transaction Date]], "yyyy-mm")</f>
        <v>2024-04</v>
      </c>
      <c r="P5393" s="1">
        <f ca="1">YEAR(TODAY()) - YEAR(Table1[[#This Row],[Buyer Date of Birth]])</f>
        <v>54</v>
      </c>
      <c r="Q5393" s="2">
        <f>Table1[[#This Row],[Total Revenue]] - Table1[[#This Row],[Total Cost]]</f>
        <v>6654</v>
      </c>
    </row>
    <row r="5394" spans="1:17" x14ac:dyDescent="0.25">
      <c r="A5394" s="1">
        <v>45397</v>
      </c>
      <c r="B5394" t="s">
        <v>1128</v>
      </c>
      <c r="C5394" t="s">
        <v>1238</v>
      </c>
      <c r="D5394" t="s">
        <v>62</v>
      </c>
      <c r="E5394" s="1">
        <v>20015</v>
      </c>
      <c r="F5394" t="s">
        <v>40</v>
      </c>
      <c r="G5394">
        <v>214</v>
      </c>
      <c r="H5394" t="s">
        <v>29</v>
      </c>
      <c r="I5394" t="s">
        <v>30</v>
      </c>
      <c r="J5394" t="s">
        <v>24</v>
      </c>
      <c r="K5394" t="str">
        <f>VLOOKUP(H5394, [1]Products!B:E, 2, FALSE)</f>
        <v>Shortbread</v>
      </c>
      <c r="L5394" s="2">
        <f>VLOOKUP(H5394, [1]Products!B:D, 3, FALSE)</f>
        <v>10</v>
      </c>
      <c r="M5394" s="2">
        <f>Table1[[#This Row],[Quantity Purchased]] * Table1[[#This Row],[Unit Price]]</f>
        <v>9630</v>
      </c>
      <c r="N5394" s="2">
        <f>VLOOKUP(H5394, [1]Products!B:E, 4, FALSE)</f>
        <v>45</v>
      </c>
      <c r="O5394" t="str">
        <f>TEXT(Table1[[#This Row],[Transaction Date]], "yyyy-mm")</f>
        <v>2024-04</v>
      </c>
      <c r="P5394" s="1">
        <f ca="1">YEAR(TODAY()) - YEAR(Table1[[#This Row],[Buyer Date of Birth]])</f>
        <v>71</v>
      </c>
      <c r="Q5394" s="2">
        <f>Table1[[#This Row],[Total Revenue]] - Table1[[#This Row],[Total Cost]]</f>
        <v>9620</v>
      </c>
    </row>
    <row r="5395" spans="1:17" x14ac:dyDescent="0.25">
      <c r="A5395" s="1">
        <v>45410</v>
      </c>
      <c r="B5395" t="s">
        <v>278</v>
      </c>
      <c r="C5395" t="s">
        <v>1402</v>
      </c>
      <c r="D5395" t="s">
        <v>58</v>
      </c>
      <c r="E5395" s="1">
        <v>29326</v>
      </c>
      <c r="F5395" t="s">
        <v>21</v>
      </c>
      <c r="G5395">
        <v>83</v>
      </c>
      <c r="H5395" t="s">
        <v>54</v>
      </c>
      <c r="I5395" t="s">
        <v>46</v>
      </c>
      <c r="J5395" t="s">
        <v>24</v>
      </c>
      <c r="K5395" t="str">
        <f>VLOOKUP(H5395, [1]Products!B:E, 2, FALSE)</f>
        <v>Lemon Crisps</v>
      </c>
      <c r="L5395" s="2">
        <f>VLOOKUP(H5395, [1]Products!B:D, 3, FALSE)</f>
        <v>7</v>
      </c>
      <c r="M5395" s="2">
        <f>Table1[[#This Row],[Quantity Purchased]] * Table1[[#This Row],[Unit Price]]</f>
        <v>747</v>
      </c>
      <c r="N5395" s="2">
        <f>VLOOKUP(H5395, [1]Products!B:E, 4, FALSE)</f>
        <v>9</v>
      </c>
      <c r="O5395" t="str">
        <f>TEXT(Table1[[#This Row],[Transaction Date]], "yyyy-mm")</f>
        <v>2024-04</v>
      </c>
      <c r="P5395" s="1">
        <f ca="1">YEAR(TODAY()) - YEAR(Table1[[#This Row],[Buyer Date of Birth]])</f>
        <v>45</v>
      </c>
      <c r="Q5395" s="2">
        <f>Table1[[#This Row],[Total Revenue]] - Table1[[#This Row],[Total Cost]]</f>
        <v>740</v>
      </c>
    </row>
    <row r="5396" spans="1:17" x14ac:dyDescent="0.25">
      <c r="A5396" s="1">
        <v>45352</v>
      </c>
      <c r="B5396" t="s">
        <v>257</v>
      </c>
      <c r="C5396" t="s">
        <v>186</v>
      </c>
      <c r="D5396" t="s">
        <v>58</v>
      </c>
      <c r="E5396" s="1">
        <v>32414</v>
      </c>
      <c r="F5396" t="s">
        <v>21</v>
      </c>
      <c r="G5396">
        <v>207</v>
      </c>
      <c r="H5396" t="s">
        <v>66</v>
      </c>
      <c r="I5396" t="s">
        <v>50</v>
      </c>
      <c r="J5396" t="s">
        <v>24</v>
      </c>
      <c r="K5396" t="str">
        <f>VLOOKUP(H5396, [1]Products!B:E, 2, FALSE)</f>
        <v>Oatmeal Cookies</v>
      </c>
      <c r="L5396" s="2">
        <f>VLOOKUP(H5396, [1]Products!B:D, 3, FALSE)</f>
        <v>19</v>
      </c>
      <c r="M5396" s="2">
        <f>Table1[[#This Row],[Quantity Purchased]] * Table1[[#This Row],[Unit Price]]</f>
        <v>4761</v>
      </c>
      <c r="N5396" s="2">
        <f>VLOOKUP(H5396, [1]Products!B:E, 4, FALSE)</f>
        <v>23</v>
      </c>
      <c r="O5396" t="str">
        <f>TEXT(Table1[[#This Row],[Transaction Date]], "yyyy-mm")</f>
        <v>2024-03</v>
      </c>
      <c r="P5396" s="1">
        <f ca="1">YEAR(TODAY()) - YEAR(Table1[[#This Row],[Buyer Date of Birth]])</f>
        <v>37</v>
      </c>
      <c r="Q5396" s="2">
        <f>Table1[[#This Row],[Total Revenue]] - Table1[[#This Row],[Total Cost]]</f>
        <v>4742</v>
      </c>
    </row>
    <row r="5397" spans="1:17" x14ac:dyDescent="0.25">
      <c r="A5397" s="1">
        <v>45380</v>
      </c>
      <c r="B5397" t="s">
        <v>56</v>
      </c>
      <c r="C5397" t="s">
        <v>449</v>
      </c>
      <c r="D5397" t="s">
        <v>53</v>
      </c>
      <c r="E5397" s="1">
        <v>28760</v>
      </c>
      <c r="F5397" t="s">
        <v>40</v>
      </c>
      <c r="G5397">
        <v>280</v>
      </c>
      <c r="H5397" t="s">
        <v>72</v>
      </c>
      <c r="I5397" t="s">
        <v>23</v>
      </c>
      <c r="J5397" t="s">
        <v>24</v>
      </c>
      <c r="K5397" t="str">
        <f>VLOOKUP(H5397, [1]Products!B:E, 2, FALSE)</f>
        <v>Choco Delight</v>
      </c>
      <c r="L5397" s="2">
        <f>VLOOKUP(H5397, [1]Products!B:D, 3, FALSE)</f>
        <v>3</v>
      </c>
      <c r="M5397" s="2">
        <f>Table1[[#This Row],[Quantity Purchased]] * Table1[[#This Row],[Unit Price]]</f>
        <v>1400</v>
      </c>
      <c r="N5397" s="2">
        <f>VLOOKUP(H5397, [1]Products!B:E, 4, FALSE)</f>
        <v>5</v>
      </c>
      <c r="O5397" t="str">
        <f>TEXT(Table1[[#This Row],[Transaction Date]], "yyyy-mm")</f>
        <v>2024-03</v>
      </c>
      <c r="P5397" s="1">
        <f ca="1">YEAR(TODAY()) - YEAR(Table1[[#This Row],[Buyer Date of Birth]])</f>
        <v>47</v>
      </c>
      <c r="Q5397" s="2">
        <f>Table1[[#This Row],[Total Revenue]] - Table1[[#This Row],[Total Cost]]</f>
        <v>1397</v>
      </c>
    </row>
    <row r="5398" spans="1:17" x14ac:dyDescent="0.25">
      <c r="A5398" s="1">
        <v>45417</v>
      </c>
      <c r="B5398" t="s">
        <v>607</v>
      </c>
      <c r="C5398" t="s">
        <v>657</v>
      </c>
      <c r="D5398" t="s">
        <v>89</v>
      </c>
      <c r="E5398" s="1">
        <v>38313</v>
      </c>
      <c r="F5398" t="s">
        <v>28</v>
      </c>
      <c r="G5398">
        <v>251</v>
      </c>
      <c r="H5398" t="s">
        <v>72</v>
      </c>
      <c r="I5398" t="s">
        <v>30</v>
      </c>
      <c r="J5398" t="s">
        <v>24</v>
      </c>
      <c r="K5398" t="str">
        <f>VLOOKUP(H5398, [1]Products!B:E, 2, FALSE)</f>
        <v>Choco Delight</v>
      </c>
      <c r="L5398" s="2">
        <f>VLOOKUP(H5398, [1]Products!B:D, 3, FALSE)</f>
        <v>3</v>
      </c>
      <c r="M5398" s="2">
        <f>Table1[[#This Row],[Quantity Purchased]] * Table1[[#This Row],[Unit Price]]</f>
        <v>1255</v>
      </c>
      <c r="N5398" s="2">
        <f>VLOOKUP(H5398, [1]Products!B:E, 4, FALSE)</f>
        <v>5</v>
      </c>
      <c r="O5398" t="str">
        <f>TEXT(Table1[[#This Row],[Transaction Date]], "yyyy-mm")</f>
        <v>2024-05</v>
      </c>
      <c r="P5398" s="1">
        <f ca="1">YEAR(TODAY()) - YEAR(Table1[[#This Row],[Buyer Date of Birth]])</f>
        <v>21</v>
      </c>
      <c r="Q5398" s="2">
        <f>Table1[[#This Row],[Total Revenue]] - Table1[[#This Row],[Total Cost]]</f>
        <v>1252</v>
      </c>
    </row>
    <row r="5399" spans="1:17" x14ac:dyDescent="0.25">
      <c r="A5399" s="1">
        <v>45493</v>
      </c>
      <c r="B5399" t="s">
        <v>136</v>
      </c>
      <c r="C5399" t="s">
        <v>395</v>
      </c>
      <c r="D5399" t="s">
        <v>20</v>
      </c>
      <c r="E5399" s="1">
        <v>25138</v>
      </c>
      <c r="F5399" t="s">
        <v>75</v>
      </c>
      <c r="G5399">
        <v>232</v>
      </c>
      <c r="H5399" t="s">
        <v>22</v>
      </c>
      <c r="I5399" t="s">
        <v>30</v>
      </c>
      <c r="J5399" t="s">
        <v>24</v>
      </c>
      <c r="K5399" t="str">
        <f>VLOOKUP(H5399, [1]Products!B:E, 2, FALSE)</f>
        <v>Cinnamon Swirls</v>
      </c>
      <c r="L5399" s="2">
        <f>VLOOKUP(H5399, [1]Products!B:D, 3, FALSE)</f>
        <v>10</v>
      </c>
      <c r="M5399" s="2">
        <f>Table1[[#This Row],[Quantity Purchased]] * Table1[[#This Row],[Unit Price]]</f>
        <v>3248</v>
      </c>
      <c r="N5399" s="2">
        <f>VLOOKUP(H5399, [1]Products!B:E, 4, FALSE)</f>
        <v>14</v>
      </c>
      <c r="O5399" t="str">
        <f>TEXT(Table1[[#This Row],[Transaction Date]], "yyyy-mm")</f>
        <v>2024-07</v>
      </c>
      <c r="P5399" s="1">
        <f ca="1">YEAR(TODAY()) - YEAR(Table1[[#This Row],[Buyer Date of Birth]])</f>
        <v>57</v>
      </c>
      <c r="Q5399" s="2">
        <f>Table1[[#This Row],[Total Revenue]] - Table1[[#This Row],[Total Cost]]</f>
        <v>3238</v>
      </c>
    </row>
    <row r="5400" spans="1:17" x14ac:dyDescent="0.25">
      <c r="A5400" s="1">
        <v>45424</v>
      </c>
      <c r="B5400" t="s">
        <v>304</v>
      </c>
      <c r="C5400" t="s">
        <v>642</v>
      </c>
      <c r="D5400" t="s">
        <v>78</v>
      </c>
      <c r="E5400" s="1">
        <v>38038</v>
      </c>
      <c r="F5400" t="s">
        <v>21</v>
      </c>
      <c r="G5400">
        <v>492</v>
      </c>
      <c r="H5400" t="s">
        <v>71</v>
      </c>
      <c r="I5400" t="s">
        <v>36</v>
      </c>
      <c r="J5400" t="s">
        <v>24</v>
      </c>
      <c r="K5400" t="str">
        <f>VLOOKUP(H5400, [1]Products!B:E, 2, FALSE)</f>
        <v>Peanut Butter Bites</v>
      </c>
      <c r="L5400" s="2">
        <f>VLOOKUP(H5400, [1]Products!B:D, 3, FALSE)</f>
        <v>5</v>
      </c>
      <c r="M5400" s="2">
        <f>Table1[[#This Row],[Quantity Purchased]] * Table1[[#This Row],[Unit Price]]</f>
        <v>3444</v>
      </c>
      <c r="N5400" s="2">
        <f>VLOOKUP(H5400, [1]Products!B:E, 4, FALSE)</f>
        <v>7</v>
      </c>
      <c r="O5400" t="str">
        <f>TEXT(Table1[[#This Row],[Transaction Date]], "yyyy-mm")</f>
        <v>2024-05</v>
      </c>
      <c r="P5400" s="1">
        <f ca="1">YEAR(TODAY()) - YEAR(Table1[[#This Row],[Buyer Date of Birth]])</f>
        <v>21</v>
      </c>
      <c r="Q5400" s="2">
        <f>Table1[[#This Row],[Total Revenue]] - Table1[[#This Row],[Total Cost]]</f>
        <v>3439</v>
      </c>
    </row>
    <row r="5401" spans="1:17" x14ac:dyDescent="0.25">
      <c r="A5401" s="1">
        <v>45293</v>
      </c>
      <c r="B5401" t="s">
        <v>197</v>
      </c>
      <c r="C5401" t="s">
        <v>129</v>
      </c>
      <c r="D5401" t="s">
        <v>78</v>
      </c>
      <c r="E5401" s="1">
        <v>18622</v>
      </c>
      <c r="F5401" t="s">
        <v>40</v>
      </c>
      <c r="G5401">
        <v>427</v>
      </c>
      <c r="H5401" t="s">
        <v>66</v>
      </c>
      <c r="I5401" t="s">
        <v>23</v>
      </c>
      <c r="J5401" t="s">
        <v>24</v>
      </c>
      <c r="K5401" t="str">
        <f>VLOOKUP(H5401, [1]Products!B:E, 2, FALSE)</f>
        <v>Oatmeal Cookies</v>
      </c>
      <c r="L5401" s="2">
        <f>VLOOKUP(H5401, [1]Products!B:D, 3, FALSE)</f>
        <v>19</v>
      </c>
      <c r="M5401" s="2">
        <f>Table1[[#This Row],[Quantity Purchased]] * Table1[[#This Row],[Unit Price]]</f>
        <v>9821</v>
      </c>
      <c r="N5401" s="2">
        <f>VLOOKUP(H5401, [1]Products!B:E, 4, FALSE)</f>
        <v>23</v>
      </c>
      <c r="O5401" t="str">
        <f>TEXT(Table1[[#This Row],[Transaction Date]], "yyyy-mm")</f>
        <v>2024-01</v>
      </c>
      <c r="P5401" s="1">
        <f ca="1">YEAR(TODAY()) - YEAR(Table1[[#This Row],[Buyer Date of Birth]])</f>
        <v>75</v>
      </c>
      <c r="Q5401" s="2">
        <f>Table1[[#This Row],[Total Revenue]] - Table1[[#This Row],[Total Cost]]</f>
        <v>9802</v>
      </c>
    </row>
    <row r="5402" spans="1:17" x14ac:dyDescent="0.25">
      <c r="A5402" s="1">
        <v>45312</v>
      </c>
      <c r="B5402" t="s">
        <v>160</v>
      </c>
      <c r="C5402" t="s">
        <v>990</v>
      </c>
      <c r="D5402" t="s">
        <v>45</v>
      </c>
      <c r="E5402" s="1">
        <v>24434</v>
      </c>
      <c r="F5402" t="s">
        <v>28</v>
      </c>
      <c r="G5402">
        <v>257</v>
      </c>
      <c r="H5402" t="s">
        <v>41</v>
      </c>
      <c r="I5402" t="s">
        <v>46</v>
      </c>
      <c r="J5402" t="s">
        <v>24</v>
      </c>
      <c r="K5402" t="str">
        <f>VLOOKUP(H5402, [1]Products!B:E, 2, FALSE)</f>
        <v>Ginger Snaps</v>
      </c>
      <c r="L5402" s="2">
        <f>VLOOKUP(H5402, [1]Products!B:D, 3, FALSE)</f>
        <v>14</v>
      </c>
      <c r="M5402" s="2">
        <f>Table1[[#This Row],[Quantity Purchased]] * Table1[[#This Row],[Unit Price]]</f>
        <v>7196</v>
      </c>
      <c r="N5402" s="2">
        <f>VLOOKUP(H5402, [1]Products!B:E, 4, FALSE)</f>
        <v>28</v>
      </c>
      <c r="O5402" t="str">
        <f>TEXT(Table1[[#This Row],[Transaction Date]], "yyyy-mm")</f>
        <v>2024-01</v>
      </c>
      <c r="P5402" s="1">
        <f ca="1">YEAR(TODAY()) - YEAR(Table1[[#This Row],[Buyer Date of Birth]])</f>
        <v>59</v>
      </c>
      <c r="Q5402" s="2">
        <f>Table1[[#This Row],[Total Revenue]] - Table1[[#This Row],[Total Cost]]</f>
        <v>7182</v>
      </c>
    </row>
    <row r="5403" spans="1:17" x14ac:dyDescent="0.25">
      <c r="A5403" s="1">
        <v>45504</v>
      </c>
      <c r="B5403" t="s">
        <v>405</v>
      </c>
      <c r="C5403" t="s">
        <v>360</v>
      </c>
      <c r="D5403" t="s">
        <v>62</v>
      </c>
      <c r="E5403" s="1">
        <v>35278</v>
      </c>
      <c r="F5403" t="s">
        <v>40</v>
      </c>
      <c r="G5403">
        <v>49</v>
      </c>
      <c r="H5403" t="s">
        <v>41</v>
      </c>
      <c r="I5403" t="s">
        <v>50</v>
      </c>
      <c r="J5403" t="s">
        <v>24</v>
      </c>
      <c r="K5403" t="str">
        <f>VLOOKUP(H5403, [1]Products!B:E, 2, FALSE)</f>
        <v>Ginger Snaps</v>
      </c>
      <c r="L5403" s="2">
        <f>VLOOKUP(H5403, [1]Products!B:D, 3, FALSE)</f>
        <v>14</v>
      </c>
      <c r="M5403" s="2">
        <f>Table1[[#This Row],[Quantity Purchased]] * Table1[[#This Row],[Unit Price]]</f>
        <v>1372</v>
      </c>
      <c r="N5403" s="2">
        <f>VLOOKUP(H5403, [1]Products!B:E, 4, FALSE)</f>
        <v>28</v>
      </c>
      <c r="O5403" t="str">
        <f>TEXT(Table1[[#This Row],[Transaction Date]], "yyyy-mm")</f>
        <v>2024-07</v>
      </c>
      <c r="P5403" s="1">
        <f ca="1">YEAR(TODAY()) - YEAR(Table1[[#This Row],[Buyer Date of Birth]])</f>
        <v>29</v>
      </c>
      <c r="Q5403" s="2">
        <f>Table1[[#This Row],[Total Revenue]] - Table1[[#This Row],[Total Cost]]</f>
        <v>1358</v>
      </c>
    </row>
    <row r="5404" spans="1:17" x14ac:dyDescent="0.25">
      <c r="A5404" s="1">
        <v>45325</v>
      </c>
      <c r="B5404" t="s">
        <v>398</v>
      </c>
      <c r="C5404" t="s">
        <v>592</v>
      </c>
      <c r="D5404" t="s">
        <v>78</v>
      </c>
      <c r="E5404" s="1">
        <v>17395</v>
      </c>
      <c r="F5404" t="s">
        <v>21</v>
      </c>
      <c r="G5404">
        <v>117</v>
      </c>
      <c r="H5404" t="s">
        <v>49</v>
      </c>
      <c r="I5404" t="s">
        <v>23</v>
      </c>
      <c r="J5404" t="s">
        <v>24</v>
      </c>
      <c r="K5404" t="str">
        <f>VLOOKUP(H5404, [1]Products!B:E, 2, FALSE)</f>
        <v>Butter Crunch</v>
      </c>
      <c r="L5404" s="2">
        <f>VLOOKUP(H5404, [1]Products!B:D, 3, FALSE)</f>
        <v>10</v>
      </c>
      <c r="M5404" s="2">
        <f>Table1[[#This Row],[Quantity Purchased]] * Table1[[#This Row],[Unit Price]]</f>
        <v>1287</v>
      </c>
      <c r="N5404" s="2">
        <f>VLOOKUP(H5404, [1]Products!B:E, 4, FALSE)</f>
        <v>11</v>
      </c>
      <c r="O5404" t="str">
        <f>TEXT(Table1[[#This Row],[Transaction Date]], "yyyy-mm")</f>
        <v>2024-02</v>
      </c>
      <c r="P5404" s="1">
        <f ca="1">YEAR(TODAY()) - YEAR(Table1[[#This Row],[Buyer Date of Birth]])</f>
        <v>78</v>
      </c>
      <c r="Q5404" s="2">
        <f>Table1[[#This Row],[Total Revenue]] - Table1[[#This Row],[Total Cost]]</f>
        <v>1277</v>
      </c>
    </row>
    <row r="5405" spans="1:17" x14ac:dyDescent="0.25">
      <c r="A5405" s="1">
        <v>45462</v>
      </c>
      <c r="B5405" t="s">
        <v>396</v>
      </c>
      <c r="C5405" t="s">
        <v>1108</v>
      </c>
      <c r="D5405" t="s">
        <v>62</v>
      </c>
      <c r="E5405" s="1">
        <v>20484</v>
      </c>
      <c r="F5405" t="s">
        <v>21</v>
      </c>
      <c r="G5405">
        <v>491</v>
      </c>
      <c r="H5405" t="s">
        <v>49</v>
      </c>
      <c r="I5405" t="s">
        <v>30</v>
      </c>
      <c r="J5405" t="s">
        <v>24</v>
      </c>
      <c r="K5405" t="str">
        <f>VLOOKUP(H5405, [1]Products!B:E, 2, FALSE)</f>
        <v>Butter Crunch</v>
      </c>
      <c r="L5405" s="2">
        <f>VLOOKUP(H5405, [1]Products!B:D, 3, FALSE)</f>
        <v>10</v>
      </c>
      <c r="M5405" s="2">
        <f>Table1[[#This Row],[Quantity Purchased]] * Table1[[#This Row],[Unit Price]]</f>
        <v>5401</v>
      </c>
      <c r="N5405" s="2">
        <f>VLOOKUP(H5405, [1]Products!B:E, 4, FALSE)</f>
        <v>11</v>
      </c>
      <c r="O5405" t="str">
        <f>TEXT(Table1[[#This Row],[Transaction Date]], "yyyy-mm")</f>
        <v>2024-06</v>
      </c>
      <c r="P5405" s="1">
        <f ca="1">YEAR(TODAY()) - YEAR(Table1[[#This Row],[Buyer Date of Birth]])</f>
        <v>69</v>
      </c>
      <c r="Q5405" s="2">
        <f>Table1[[#This Row],[Total Revenue]] - Table1[[#This Row],[Total Cost]]</f>
        <v>5391</v>
      </c>
    </row>
    <row r="5406" spans="1:17" x14ac:dyDescent="0.25">
      <c r="A5406" s="1">
        <v>45496</v>
      </c>
      <c r="B5406" t="s">
        <v>941</v>
      </c>
      <c r="C5406" t="s">
        <v>1147</v>
      </c>
      <c r="D5406" t="s">
        <v>84</v>
      </c>
      <c r="E5406" s="1">
        <v>28027</v>
      </c>
      <c r="F5406" t="s">
        <v>40</v>
      </c>
      <c r="G5406">
        <v>414</v>
      </c>
      <c r="H5406" t="s">
        <v>35</v>
      </c>
      <c r="I5406" t="s">
        <v>46</v>
      </c>
      <c r="J5406" t="s">
        <v>24</v>
      </c>
      <c r="K5406" t="str">
        <f>VLOOKUP(H5406, [1]Products!B:E, 2, FALSE)</f>
        <v>Caramel Biscuits</v>
      </c>
      <c r="L5406" s="2">
        <f>VLOOKUP(H5406, [1]Products!B:D, 3, FALSE)</f>
        <v>18</v>
      </c>
      <c r="M5406" s="2">
        <f>Table1[[#This Row],[Quantity Purchased]] * Table1[[#This Row],[Unit Price]]</f>
        <v>9108</v>
      </c>
      <c r="N5406" s="2">
        <f>VLOOKUP(H5406, [1]Products!B:E, 4, FALSE)</f>
        <v>22</v>
      </c>
      <c r="O5406" t="str">
        <f>TEXT(Table1[[#This Row],[Transaction Date]], "yyyy-mm")</f>
        <v>2024-07</v>
      </c>
      <c r="P5406" s="1">
        <f ca="1">YEAR(TODAY()) - YEAR(Table1[[#This Row],[Buyer Date of Birth]])</f>
        <v>49</v>
      </c>
      <c r="Q5406" s="2">
        <f>Table1[[#This Row],[Total Revenue]] - Table1[[#This Row],[Total Cost]]</f>
        <v>9090</v>
      </c>
    </row>
    <row r="5407" spans="1:17" x14ac:dyDescent="0.25">
      <c r="A5407" s="1">
        <v>45330</v>
      </c>
      <c r="B5407" t="s">
        <v>263</v>
      </c>
      <c r="C5407" t="s">
        <v>330</v>
      </c>
      <c r="D5407" t="s">
        <v>45</v>
      </c>
      <c r="E5407" s="1">
        <v>25175</v>
      </c>
      <c r="F5407" t="s">
        <v>21</v>
      </c>
      <c r="G5407">
        <v>13</v>
      </c>
      <c r="H5407" t="s">
        <v>22</v>
      </c>
      <c r="I5407" t="s">
        <v>50</v>
      </c>
      <c r="J5407" t="s">
        <v>24</v>
      </c>
      <c r="K5407" t="str">
        <f>VLOOKUP(H5407, [1]Products!B:E, 2, FALSE)</f>
        <v>Cinnamon Swirls</v>
      </c>
      <c r="L5407" s="2">
        <f>VLOOKUP(H5407, [1]Products!B:D, 3, FALSE)</f>
        <v>10</v>
      </c>
      <c r="M5407" s="2">
        <f>Table1[[#This Row],[Quantity Purchased]] * Table1[[#This Row],[Unit Price]]</f>
        <v>182</v>
      </c>
      <c r="N5407" s="2">
        <f>VLOOKUP(H5407, [1]Products!B:E, 4, FALSE)</f>
        <v>14</v>
      </c>
      <c r="O5407" t="str">
        <f>TEXT(Table1[[#This Row],[Transaction Date]], "yyyy-mm")</f>
        <v>2024-02</v>
      </c>
      <c r="P5407" s="1">
        <f ca="1">YEAR(TODAY()) - YEAR(Table1[[#This Row],[Buyer Date of Birth]])</f>
        <v>57</v>
      </c>
      <c r="Q5407" s="2">
        <f>Table1[[#This Row],[Total Revenue]] - Table1[[#This Row],[Total Cost]]</f>
        <v>172</v>
      </c>
    </row>
    <row r="5408" spans="1:17" x14ac:dyDescent="0.25">
      <c r="A5408" s="1">
        <v>45399</v>
      </c>
      <c r="B5408" t="s">
        <v>336</v>
      </c>
      <c r="C5408" t="s">
        <v>403</v>
      </c>
      <c r="D5408" t="s">
        <v>78</v>
      </c>
      <c r="E5408" s="1">
        <v>17386</v>
      </c>
      <c r="F5408" t="s">
        <v>40</v>
      </c>
      <c r="G5408">
        <v>436</v>
      </c>
      <c r="H5408" t="s">
        <v>35</v>
      </c>
      <c r="I5408" t="s">
        <v>23</v>
      </c>
      <c r="J5408" t="s">
        <v>24</v>
      </c>
      <c r="K5408" t="str">
        <f>VLOOKUP(H5408, [1]Products!B:E, 2, FALSE)</f>
        <v>Caramel Biscuits</v>
      </c>
      <c r="L5408" s="2">
        <f>VLOOKUP(H5408, [1]Products!B:D, 3, FALSE)</f>
        <v>18</v>
      </c>
      <c r="M5408" s="2">
        <f>Table1[[#This Row],[Quantity Purchased]] * Table1[[#This Row],[Unit Price]]</f>
        <v>9592</v>
      </c>
      <c r="N5408" s="2">
        <f>VLOOKUP(H5408, [1]Products!B:E, 4, FALSE)</f>
        <v>22</v>
      </c>
      <c r="O5408" t="str">
        <f>TEXT(Table1[[#This Row],[Transaction Date]], "yyyy-mm")</f>
        <v>2024-04</v>
      </c>
      <c r="P5408" s="1">
        <f ca="1">YEAR(TODAY()) - YEAR(Table1[[#This Row],[Buyer Date of Birth]])</f>
        <v>78</v>
      </c>
      <c r="Q5408" s="2">
        <f>Table1[[#This Row],[Total Revenue]] - Table1[[#This Row],[Total Cost]]</f>
        <v>9574</v>
      </c>
    </row>
    <row r="5409" spans="1:17" x14ac:dyDescent="0.25">
      <c r="A5409" s="1">
        <v>45477</v>
      </c>
      <c r="B5409" t="s">
        <v>117</v>
      </c>
      <c r="C5409" t="s">
        <v>845</v>
      </c>
      <c r="D5409" t="s">
        <v>84</v>
      </c>
      <c r="E5409" s="1">
        <v>25349</v>
      </c>
      <c r="F5409" t="s">
        <v>75</v>
      </c>
      <c r="G5409">
        <v>233</v>
      </c>
      <c r="H5409" t="s">
        <v>66</v>
      </c>
      <c r="I5409" t="s">
        <v>30</v>
      </c>
      <c r="J5409" t="s">
        <v>24</v>
      </c>
      <c r="K5409" t="str">
        <f>VLOOKUP(H5409, [1]Products!B:E, 2, FALSE)</f>
        <v>Oatmeal Cookies</v>
      </c>
      <c r="L5409" s="2">
        <f>VLOOKUP(H5409, [1]Products!B:D, 3, FALSE)</f>
        <v>19</v>
      </c>
      <c r="M5409" s="2">
        <f>Table1[[#This Row],[Quantity Purchased]] * Table1[[#This Row],[Unit Price]]</f>
        <v>5359</v>
      </c>
      <c r="N5409" s="2">
        <f>VLOOKUP(H5409, [1]Products!B:E, 4, FALSE)</f>
        <v>23</v>
      </c>
      <c r="O5409" t="str">
        <f>TEXT(Table1[[#This Row],[Transaction Date]], "yyyy-mm")</f>
        <v>2024-07</v>
      </c>
      <c r="P5409" s="1">
        <f ca="1">YEAR(TODAY()) - YEAR(Table1[[#This Row],[Buyer Date of Birth]])</f>
        <v>56</v>
      </c>
      <c r="Q5409" s="2">
        <f>Table1[[#This Row],[Total Revenue]] - Table1[[#This Row],[Total Cost]]</f>
        <v>5340</v>
      </c>
    </row>
    <row r="5410" spans="1:17" x14ac:dyDescent="0.25">
      <c r="A5410" s="1">
        <v>45475</v>
      </c>
      <c r="B5410" t="s">
        <v>379</v>
      </c>
      <c r="C5410" t="s">
        <v>131</v>
      </c>
      <c r="D5410" t="s">
        <v>84</v>
      </c>
      <c r="E5410" s="1">
        <v>35599</v>
      </c>
      <c r="F5410" t="s">
        <v>75</v>
      </c>
      <c r="G5410">
        <v>294</v>
      </c>
      <c r="H5410" t="s">
        <v>41</v>
      </c>
      <c r="I5410" t="s">
        <v>30</v>
      </c>
      <c r="J5410" t="s">
        <v>24</v>
      </c>
      <c r="K5410" t="str">
        <f>VLOOKUP(H5410, [1]Products!B:E, 2, FALSE)</f>
        <v>Ginger Snaps</v>
      </c>
      <c r="L5410" s="2">
        <f>VLOOKUP(H5410, [1]Products!B:D, 3, FALSE)</f>
        <v>14</v>
      </c>
      <c r="M5410" s="2">
        <f>Table1[[#This Row],[Quantity Purchased]] * Table1[[#This Row],[Unit Price]]</f>
        <v>8232</v>
      </c>
      <c r="N5410" s="2">
        <f>VLOOKUP(H5410, [1]Products!B:E, 4, FALSE)</f>
        <v>28</v>
      </c>
      <c r="O5410" t="str">
        <f>TEXT(Table1[[#This Row],[Transaction Date]], "yyyy-mm")</f>
        <v>2024-07</v>
      </c>
      <c r="P5410" s="1">
        <f ca="1">YEAR(TODAY()) - YEAR(Table1[[#This Row],[Buyer Date of Birth]])</f>
        <v>28</v>
      </c>
      <c r="Q5410" s="2">
        <f>Table1[[#This Row],[Total Revenue]] - Table1[[#This Row],[Total Cost]]</f>
        <v>8218</v>
      </c>
    </row>
    <row r="5411" spans="1:17" x14ac:dyDescent="0.25">
      <c r="A5411" s="1">
        <v>45336</v>
      </c>
      <c r="B5411" t="s">
        <v>317</v>
      </c>
      <c r="C5411" t="s">
        <v>429</v>
      </c>
      <c r="D5411" t="s">
        <v>62</v>
      </c>
      <c r="E5411" s="1">
        <v>29269</v>
      </c>
      <c r="F5411" t="s">
        <v>21</v>
      </c>
      <c r="G5411">
        <v>348</v>
      </c>
      <c r="H5411" t="s">
        <v>41</v>
      </c>
      <c r="I5411" t="s">
        <v>36</v>
      </c>
      <c r="J5411" t="s">
        <v>24</v>
      </c>
      <c r="K5411" t="str">
        <f>VLOOKUP(H5411, [1]Products!B:E, 2, FALSE)</f>
        <v>Ginger Snaps</v>
      </c>
      <c r="L5411" s="2">
        <f>VLOOKUP(H5411, [1]Products!B:D, 3, FALSE)</f>
        <v>14</v>
      </c>
      <c r="M5411" s="2">
        <f>Table1[[#This Row],[Quantity Purchased]] * Table1[[#This Row],[Unit Price]]</f>
        <v>9744</v>
      </c>
      <c r="N5411" s="2">
        <f>VLOOKUP(H5411, [1]Products!B:E, 4, FALSE)</f>
        <v>28</v>
      </c>
      <c r="O5411" t="str">
        <f>TEXT(Table1[[#This Row],[Transaction Date]], "yyyy-mm")</f>
        <v>2024-02</v>
      </c>
      <c r="P5411" s="1">
        <f ca="1">YEAR(TODAY()) - YEAR(Table1[[#This Row],[Buyer Date of Birth]])</f>
        <v>45</v>
      </c>
      <c r="Q5411" s="2">
        <f>Table1[[#This Row],[Total Revenue]] - Table1[[#This Row],[Total Cost]]</f>
        <v>9730</v>
      </c>
    </row>
    <row r="5412" spans="1:17" x14ac:dyDescent="0.25">
      <c r="A5412" s="1">
        <v>45305</v>
      </c>
      <c r="B5412" t="s">
        <v>358</v>
      </c>
      <c r="C5412" t="s">
        <v>267</v>
      </c>
      <c r="D5412" t="s">
        <v>62</v>
      </c>
      <c r="E5412" s="1">
        <v>17392</v>
      </c>
      <c r="F5412" t="s">
        <v>40</v>
      </c>
      <c r="G5412">
        <v>394</v>
      </c>
      <c r="H5412" t="s">
        <v>54</v>
      </c>
      <c r="I5412" t="s">
        <v>23</v>
      </c>
      <c r="J5412" t="s">
        <v>24</v>
      </c>
      <c r="K5412" t="str">
        <f>VLOOKUP(H5412, [1]Products!B:E, 2, FALSE)</f>
        <v>Lemon Crisps</v>
      </c>
      <c r="L5412" s="2">
        <f>VLOOKUP(H5412, [1]Products!B:D, 3, FALSE)</f>
        <v>7</v>
      </c>
      <c r="M5412" s="2">
        <f>Table1[[#This Row],[Quantity Purchased]] * Table1[[#This Row],[Unit Price]]</f>
        <v>3546</v>
      </c>
      <c r="N5412" s="2">
        <f>VLOOKUP(H5412, [1]Products!B:E, 4, FALSE)</f>
        <v>9</v>
      </c>
      <c r="O5412" t="str">
        <f>TEXT(Table1[[#This Row],[Transaction Date]], "yyyy-mm")</f>
        <v>2024-01</v>
      </c>
      <c r="P5412" s="1">
        <f ca="1">YEAR(TODAY()) - YEAR(Table1[[#This Row],[Buyer Date of Birth]])</f>
        <v>78</v>
      </c>
      <c r="Q5412" s="2">
        <f>Table1[[#This Row],[Total Revenue]] - Table1[[#This Row],[Total Cost]]</f>
        <v>3539</v>
      </c>
    </row>
    <row r="5413" spans="1:17" x14ac:dyDescent="0.25">
      <c r="A5413" s="1">
        <v>45319</v>
      </c>
      <c r="B5413" t="s">
        <v>683</v>
      </c>
      <c r="C5413" t="s">
        <v>395</v>
      </c>
      <c r="D5413" t="s">
        <v>89</v>
      </c>
      <c r="E5413" s="1">
        <v>32143</v>
      </c>
      <c r="F5413" t="s">
        <v>28</v>
      </c>
      <c r="G5413">
        <v>221</v>
      </c>
      <c r="H5413" t="s">
        <v>41</v>
      </c>
      <c r="I5413" t="s">
        <v>46</v>
      </c>
      <c r="J5413" t="s">
        <v>24</v>
      </c>
      <c r="K5413" t="str">
        <f>VLOOKUP(H5413, [1]Products!B:E, 2, FALSE)</f>
        <v>Ginger Snaps</v>
      </c>
      <c r="L5413" s="2">
        <f>VLOOKUP(H5413, [1]Products!B:D, 3, FALSE)</f>
        <v>14</v>
      </c>
      <c r="M5413" s="2">
        <f>Table1[[#This Row],[Quantity Purchased]] * Table1[[#This Row],[Unit Price]]</f>
        <v>6188</v>
      </c>
      <c r="N5413" s="2">
        <f>VLOOKUP(H5413, [1]Products!B:E, 4, FALSE)</f>
        <v>28</v>
      </c>
      <c r="O5413" t="str">
        <f>TEXT(Table1[[#This Row],[Transaction Date]], "yyyy-mm")</f>
        <v>2024-01</v>
      </c>
      <c r="P5413" s="1">
        <f ca="1">YEAR(TODAY()) - YEAR(Table1[[#This Row],[Buyer Date of Birth]])</f>
        <v>37</v>
      </c>
      <c r="Q5413" s="2">
        <f>Table1[[#This Row],[Total Revenue]] - Table1[[#This Row],[Total Cost]]</f>
        <v>6174</v>
      </c>
    </row>
    <row r="5414" spans="1:17" x14ac:dyDescent="0.25">
      <c r="A5414" s="1">
        <v>45485</v>
      </c>
      <c r="B5414" t="s">
        <v>166</v>
      </c>
      <c r="C5414" t="s">
        <v>572</v>
      </c>
      <c r="D5414" t="s">
        <v>53</v>
      </c>
      <c r="E5414" s="1">
        <v>22641</v>
      </c>
      <c r="F5414" t="s">
        <v>40</v>
      </c>
      <c r="G5414">
        <v>112</v>
      </c>
      <c r="H5414" t="s">
        <v>72</v>
      </c>
      <c r="I5414" t="s">
        <v>50</v>
      </c>
      <c r="J5414" t="s">
        <v>24</v>
      </c>
      <c r="K5414" t="str">
        <f>VLOOKUP(H5414, [1]Products!B:E, 2, FALSE)</f>
        <v>Choco Delight</v>
      </c>
      <c r="L5414" s="2">
        <f>VLOOKUP(H5414, [1]Products!B:D, 3, FALSE)</f>
        <v>3</v>
      </c>
      <c r="M5414" s="2">
        <f>Table1[[#This Row],[Quantity Purchased]] * Table1[[#This Row],[Unit Price]]</f>
        <v>560</v>
      </c>
      <c r="N5414" s="2">
        <f>VLOOKUP(H5414, [1]Products!B:E, 4, FALSE)</f>
        <v>5</v>
      </c>
      <c r="O5414" t="str">
        <f>TEXT(Table1[[#This Row],[Transaction Date]], "yyyy-mm")</f>
        <v>2024-07</v>
      </c>
      <c r="P5414" s="1">
        <f ca="1">YEAR(TODAY()) - YEAR(Table1[[#This Row],[Buyer Date of Birth]])</f>
        <v>64</v>
      </c>
      <c r="Q5414" s="2">
        <f>Table1[[#This Row],[Total Revenue]] - Table1[[#This Row],[Total Cost]]</f>
        <v>557</v>
      </c>
    </row>
    <row r="5415" spans="1:17" x14ac:dyDescent="0.25">
      <c r="A5415" s="1">
        <v>45504</v>
      </c>
      <c r="B5415" t="s">
        <v>1041</v>
      </c>
      <c r="C5415" t="s">
        <v>333</v>
      </c>
      <c r="D5415" t="s">
        <v>34</v>
      </c>
      <c r="E5415" s="1">
        <v>36816</v>
      </c>
      <c r="F5415" t="s">
        <v>28</v>
      </c>
      <c r="G5415">
        <v>393</v>
      </c>
      <c r="H5415" t="s">
        <v>66</v>
      </c>
      <c r="I5415" t="s">
        <v>23</v>
      </c>
      <c r="J5415" t="s">
        <v>24</v>
      </c>
      <c r="K5415" t="str">
        <f>VLOOKUP(H5415, [1]Products!B:E, 2, FALSE)</f>
        <v>Oatmeal Cookies</v>
      </c>
      <c r="L5415" s="2">
        <f>VLOOKUP(H5415, [1]Products!B:D, 3, FALSE)</f>
        <v>19</v>
      </c>
      <c r="M5415" s="2">
        <f>Table1[[#This Row],[Quantity Purchased]] * Table1[[#This Row],[Unit Price]]</f>
        <v>9039</v>
      </c>
      <c r="N5415" s="2">
        <f>VLOOKUP(H5415, [1]Products!B:E, 4, FALSE)</f>
        <v>23</v>
      </c>
      <c r="O5415" t="str">
        <f>TEXT(Table1[[#This Row],[Transaction Date]], "yyyy-mm")</f>
        <v>2024-07</v>
      </c>
      <c r="P5415" s="1">
        <f ca="1">YEAR(TODAY()) - YEAR(Table1[[#This Row],[Buyer Date of Birth]])</f>
        <v>25</v>
      </c>
      <c r="Q5415" s="2">
        <f>Table1[[#This Row],[Total Revenue]] - Table1[[#This Row],[Total Cost]]</f>
        <v>9020</v>
      </c>
    </row>
    <row r="5416" spans="1:17" x14ac:dyDescent="0.25">
      <c r="A5416" s="1">
        <v>45376</v>
      </c>
      <c r="B5416" t="s">
        <v>236</v>
      </c>
      <c r="C5416" t="s">
        <v>422</v>
      </c>
      <c r="D5416" t="s">
        <v>78</v>
      </c>
      <c r="E5416" s="1">
        <v>25445</v>
      </c>
      <c r="F5416" t="s">
        <v>21</v>
      </c>
      <c r="G5416">
        <v>448</v>
      </c>
      <c r="H5416" t="s">
        <v>71</v>
      </c>
      <c r="I5416" t="s">
        <v>30</v>
      </c>
      <c r="J5416" t="s">
        <v>24</v>
      </c>
      <c r="K5416" t="str">
        <f>VLOOKUP(H5416, [1]Products!B:E, 2, FALSE)</f>
        <v>Peanut Butter Bites</v>
      </c>
      <c r="L5416" s="2">
        <f>VLOOKUP(H5416, [1]Products!B:D, 3, FALSE)</f>
        <v>5</v>
      </c>
      <c r="M5416" s="2">
        <f>Table1[[#This Row],[Quantity Purchased]] * Table1[[#This Row],[Unit Price]]</f>
        <v>3136</v>
      </c>
      <c r="N5416" s="2">
        <f>VLOOKUP(H5416, [1]Products!B:E, 4, FALSE)</f>
        <v>7</v>
      </c>
      <c r="O5416" t="str">
        <f>TEXT(Table1[[#This Row],[Transaction Date]], "yyyy-mm")</f>
        <v>2024-03</v>
      </c>
      <c r="P5416" s="1">
        <f ca="1">YEAR(TODAY()) - YEAR(Table1[[#This Row],[Buyer Date of Birth]])</f>
        <v>56</v>
      </c>
      <c r="Q5416" s="2">
        <f>Table1[[#This Row],[Total Revenue]] - Table1[[#This Row],[Total Cost]]</f>
        <v>3131</v>
      </c>
    </row>
    <row r="5417" spans="1:17" x14ac:dyDescent="0.25">
      <c r="A5417" s="1">
        <v>45342</v>
      </c>
      <c r="B5417" t="s">
        <v>354</v>
      </c>
      <c r="C5417" t="s">
        <v>716</v>
      </c>
      <c r="D5417" t="s">
        <v>34</v>
      </c>
      <c r="E5417" s="1">
        <v>18453</v>
      </c>
      <c r="F5417" t="s">
        <v>28</v>
      </c>
      <c r="G5417">
        <v>288</v>
      </c>
      <c r="H5417" t="s">
        <v>29</v>
      </c>
      <c r="I5417" t="s">
        <v>46</v>
      </c>
      <c r="J5417" t="s">
        <v>24</v>
      </c>
      <c r="K5417" t="str">
        <f>VLOOKUP(H5417, [1]Products!B:E, 2, FALSE)</f>
        <v>Shortbread</v>
      </c>
      <c r="L5417" s="2">
        <f>VLOOKUP(H5417, [1]Products!B:D, 3, FALSE)</f>
        <v>10</v>
      </c>
      <c r="M5417" s="2">
        <f>Table1[[#This Row],[Quantity Purchased]] * Table1[[#This Row],[Unit Price]]</f>
        <v>12960</v>
      </c>
      <c r="N5417" s="2">
        <f>VLOOKUP(H5417, [1]Products!B:E, 4, FALSE)</f>
        <v>45</v>
      </c>
      <c r="O5417" t="str">
        <f>TEXT(Table1[[#This Row],[Transaction Date]], "yyyy-mm")</f>
        <v>2024-02</v>
      </c>
      <c r="P5417" s="1">
        <f ca="1">YEAR(TODAY()) - YEAR(Table1[[#This Row],[Buyer Date of Birth]])</f>
        <v>75</v>
      </c>
      <c r="Q5417" s="2">
        <f>Table1[[#This Row],[Total Revenue]] - Table1[[#This Row],[Total Cost]]</f>
        <v>12950</v>
      </c>
    </row>
    <row r="5418" spans="1:17" x14ac:dyDescent="0.25">
      <c r="A5418" s="1">
        <v>45391</v>
      </c>
      <c r="B5418" t="s">
        <v>915</v>
      </c>
      <c r="C5418" t="s">
        <v>95</v>
      </c>
      <c r="D5418" t="s">
        <v>100</v>
      </c>
      <c r="E5418" s="1">
        <v>38738</v>
      </c>
      <c r="F5418" t="s">
        <v>75</v>
      </c>
      <c r="G5418">
        <v>368</v>
      </c>
      <c r="H5418" t="s">
        <v>29</v>
      </c>
      <c r="I5418" t="s">
        <v>50</v>
      </c>
      <c r="J5418" t="s">
        <v>24</v>
      </c>
      <c r="K5418" t="str">
        <f>VLOOKUP(H5418, [1]Products!B:E, 2, FALSE)</f>
        <v>Shortbread</v>
      </c>
      <c r="L5418" s="2">
        <f>VLOOKUP(H5418, [1]Products!B:D, 3, FALSE)</f>
        <v>10</v>
      </c>
      <c r="M5418" s="2">
        <f>Table1[[#This Row],[Quantity Purchased]] * Table1[[#This Row],[Unit Price]]</f>
        <v>16560</v>
      </c>
      <c r="N5418" s="2">
        <f>VLOOKUP(H5418, [1]Products!B:E, 4, FALSE)</f>
        <v>45</v>
      </c>
      <c r="O5418" t="str">
        <f>TEXT(Table1[[#This Row],[Transaction Date]], "yyyy-mm")</f>
        <v>2024-04</v>
      </c>
      <c r="P5418" s="1">
        <f ca="1">YEAR(TODAY()) - YEAR(Table1[[#This Row],[Buyer Date of Birth]])</f>
        <v>19</v>
      </c>
      <c r="Q5418" s="2">
        <f>Table1[[#This Row],[Total Revenue]] - Table1[[#This Row],[Total Cost]]</f>
        <v>16550</v>
      </c>
    </row>
    <row r="5419" spans="1:17" x14ac:dyDescent="0.25">
      <c r="A5419" s="1">
        <v>45436</v>
      </c>
      <c r="B5419" t="s">
        <v>269</v>
      </c>
      <c r="C5419" t="s">
        <v>116</v>
      </c>
      <c r="D5419" t="s">
        <v>62</v>
      </c>
      <c r="E5419" s="1">
        <v>17202</v>
      </c>
      <c r="F5419" t="s">
        <v>21</v>
      </c>
      <c r="G5419">
        <v>157</v>
      </c>
      <c r="H5419" t="s">
        <v>71</v>
      </c>
      <c r="I5419" t="s">
        <v>23</v>
      </c>
      <c r="J5419" t="s">
        <v>24</v>
      </c>
      <c r="K5419" t="str">
        <f>VLOOKUP(H5419, [1]Products!B:E, 2, FALSE)</f>
        <v>Peanut Butter Bites</v>
      </c>
      <c r="L5419" s="2">
        <f>VLOOKUP(H5419, [1]Products!B:D, 3, FALSE)</f>
        <v>5</v>
      </c>
      <c r="M5419" s="2">
        <f>Table1[[#This Row],[Quantity Purchased]] * Table1[[#This Row],[Unit Price]]</f>
        <v>1099</v>
      </c>
      <c r="N5419" s="2">
        <f>VLOOKUP(H5419, [1]Products!B:E, 4, FALSE)</f>
        <v>7</v>
      </c>
      <c r="O5419" t="str">
        <f>TEXT(Table1[[#This Row],[Transaction Date]], "yyyy-mm")</f>
        <v>2024-05</v>
      </c>
      <c r="P5419" s="1">
        <f ca="1">YEAR(TODAY()) - YEAR(Table1[[#This Row],[Buyer Date of Birth]])</f>
        <v>78</v>
      </c>
      <c r="Q5419" s="2">
        <f>Table1[[#This Row],[Total Revenue]] - Table1[[#This Row],[Total Cost]]</f>
        <v>1094</v>
      </c>
    </row>
    <row r="5420" spans="1:17" x14ac:dyDescent="0.25">
      <c r="A5420" s="1">
        <v>45390</v>
      </c>
      <c r="B5420" t="s">
        <v>645</v>
      </c>
      <c r="C5420" t="s">
        <v>374</v>
      </c>
      <c r="D5420" t="s">
        <v>53</v>
      </c>
      <c r="E5420" s="1">
        <v>28964</v>
      </c>
      <c r="F5420" t="s">
        <v>75</v>
      </c>
      <c r="G5420">
        <v>133</v>
      </c>
      <c r="H5420" t="s">
        <v>49</v>
      </c>
      <c r="I5420" t="s">
        <v>30</v>
      </c>
      <c r="J5420" t="s">
        <v>24</v>
      </c>
      <c r="K5420" t="str">
        <f>VLOOKUP(H5420, [1]Products!B:E, 2, FALSE)</f>
        <v>Butter Crunch</v>
      </c>
      <c r="L5420" s="2">
        <f>VLOOKUP(H5420, [1]Products!B:D, 3, FALSE)</f>
        <v>10</v>
      </c>
      <c r="M5420" s="2">
        <f>Table1[[#This Row],[Quantity Purchased]] * Table1[[#This Row],[Unit Price]]</f>
        <v>1463</v>
      </c>
      <c r="N5420" s="2">
        <f>VLOOKUP(H5420, [1]Products!B:E, 4, FALSE)</f>
        <v>11</v>
      </c>
      <c r="O5420" t="str">
        <f>TEXT(Table1[[#This Row],[Transaction Date]], "yyyy-mm")</f>
        <v>2024-04</v>
      </c>
      <c r="P5420" s="1">
        <f ca="1">YEAR(TODAY()) - YEAR(Table1[[#This Row],[Buyer Date of Birth]])</f>
        <v>46</v>
      </c>
      <c r="Q5420" s="2">
        <f>Table1[[#This Row],[Total Revenue]] - Table1[[#This Row],[Total Cost]]</f>
        <v>1453</v>
      </c>
    </row>
    <row r="5421" spans="1:17" x14ac:dyDescent="0.25">
      <c r="A5421" s="1">
        <v>45371</v>
      </c>
      <c r="B5421" t="s">
        <v>523</v>
      </c>
      <c r="C5421" t="s">
        <v>1235</v>
      </c>
      <c r="D5421" t="s">
        <v>89</v>
      </c>
      <c r="E5421" s="1">
        <v>16266</v>
      </c>
      <c r="F5421" t="s">
        <v>75</v>
      </c>
      <c r="G5421">
        <v>252</v>
      </c>
      <c r="H5421" t="s">
        <v>66</v>
      </c>
      <c r="I5421" t="s">
        <v>30</v>
      </c>
      <c r="J5421" t="s">
        <v>24</v>
      </c>
      <c r="K5421" t="str">
        <f>VLOOKUP(H5421, [1]Products!B:E, 2, FALSE)</f>
        <v>Oatmeal Cookies</v>
      </c>
      <c r="L5421" s="2">
        <f>VLOOKUP(H5421, [1]Products!B:D, 3, FALSE)</f>
        <v>19</v>
      </c>
      <c r="M5421" s="2">
        <f>Table1[[#This Row],[Quantity Purchased]] * Table1[[#This Row],[Unit Price]]</f>
        <v>5796</v>
      </c>
      <c r="N5421" s="2">
        <f>VLOOKUP(H5421, [1]Products!B:E, 4, FALSE)</f>
        <v>23</v>
      </c>
      <c r="O5421" t="str">
        <f>TEXT(Table1[[#This Row],[Transaction Date]], "yyyy-mm")</f>
        <v>2024-03</v>
      </c>
      <c r="P5421" s="1">
        <f ca="1">YEAR(TODAY()) - YEAR(Table1[[#This Row],[Buyer Date of Birth]])</f>
        <v>81</v>
      </c>
      <c r="Q5421" s="2">
        <f>Table1[[#This Row],[Total Revenue]] - Table1[[#This Row],[Total Cost]]</f>
        <v>5777</v>
      </c>
    </row>
    <row r="5422" spans="1:17" x14ac:dyDescent="0.25">
      <c r="A5422" s="1">
        <v>45343</v>
      </c>
      <c r="B5422" t="s">
        <v>313</v>
      </c>
      <c r="C5422" t="s">
        <v>70</v>
      </c>
      <c r="D5422" t="s">
        <v>84</v>
      </c>
      <c r="E5422" s="1">
        <v>18359</v>
      </c>
      <c r="F5422" t="s">
        <v>75</v>
      </c>
      <c r="G5422">
        <v>352</v>
      </c>
      <c r="H5422" t="s">
        <v>22</v>
      </c>
      <c r="I5422" t="s">
        <v>36</v>
      </c>
      <c r="J5422" t="s">
        <v>24</v>
      </c>
      <c r="K5422" t="str">
        <f>VLOOKUP(H5422, [1]Products!B:E, 2, FALSE)</f>
        <v>Cinnamon Swirls</v>
      </c>
      <c r="L5422" s="2">
        <f>VLOOKUP(H5422, [1]Products!B:D, 3, FALSE)</f>
        <v>10</v>
      </c>
      <c r="M5422" s="2">
        <f>Table1[[#This Row],[Quantity Purchased]] * Table1[[#This Row],[Unit Price]]</f>
        <v>4928</v>
      </c>
      <c r="N5422" s="2">
        <f>VLOOKUP(H5422, [1]Products!B:E, 4, FALSE)</f>
        <v>14</v>
      </c>
      <c r="O5422" t="str">
        <f>TEXT(Table1[[#This Row],[Transaction Date]], "yyyy-mm")</f>
        <v>2024-02</v>
      </c>
      <c r="P5422" s="1">
        <f ca="1">YEAR(TODAY()) - YEAR(Table1[[#This Row],[Buyer Date of Birth]])</f>
        <v>75</v>
      </c>
      <c r="Q5422" s="2">
        <f>Table1[[#This Row],[Total Revenue]] - Table1[[#This Row],[Total Cost]]</f>
        <v>4918</v>
      </c>
    </row>
    <row r="5423" spans="1:17" x14ac:dyDescent="0.25">
      <c r="A5423" s="1">
        <v>45303</v>
      </c>
      <c r="B5423" t="s">
        <v>87</v>
      </c>
      <c r="C5423" t="s">
        <v>911</v>
      </c>
      <c r="D5423" t="s">
        <v>78</v>
      </c>
      <c r="E5423" s="1">
        <v>27547</v>
      </c>
      <c r="F5423" t="s">
        <v>21</v>
      </c>
      <c r="G5423">
        <v>456</v>
      </c>
      <c r="H5423" t="s">
        <v>63</v>
      </c>
      <c r="I5423" t="s">
        <v>23</v>
      </c>
      <c r="J5423" t="s">
        <v>24</v>
      </c>
      <c r="K5423" t="str">
        <f>VLOOKUP(H5423, [1]Products!B:E, 2, FALSE)</f>
        <v>Vanilla Wafers</v>
      </c>
      <c r="L5423" s="2">
        <f>VLOOKUP(H5423, [1]Products!B:D, 3, FALSE)</f>
        <v>18</v>
      </c>
      <c r="M5423" s="2">
        <f>Table1[[#This Row],[Quantity Purchased]] * Table1[[#This Row],[Unit Price]]</f>
        <v>16416</v>
      </c>
      <c r="N5423" s="2">
        <f>VLOOKUP(H5423, [1]Products!B:E, 4, FALSE)</f>
        <v>36</v>
      </c>
      <c r="O5423" t="str">
        <f>TEXT(Table1[[#This Row],[Transaction Date]], "yyyy-mm")</f>
        <v>2024-01</v>
      </c>
      <c r="P5423" s="1">
        <f ca="1">YEAR(TODAY()) - YEAR(Table1[[#This Row],[Buyer Date of Birth]])</f>
        <v>50</v>
      </c>
      <c r="Q5423" s="2">
        <f>Table1[[#This Row],[Total Revenue]] - Table1[[#This Row],[Total Cost]]</f>
        <v>16398</v>
      </c>
    </row>
    <row r="5424" spans="1:17" x14ac:dyDescent="0.25">
      <c r="A5424" s="1">
        <v>45337</v>
      </c>
      <c r="B5424" t="s">
        <v>121</v>
      </c>
      <c r="C5424" t="s">
        <v>141</v>
      </c>
      <c r="D5424" t="s">
        <v>62</v>
      </c>
      <c r="E5424" s="1">
        <v>38751</v>
      </c>
      <c r="F5424" t="s">
        <v>28</v>
      </c>
      <c r="G5424">
        <v>494</v>
      </c>
      <c r="H5424" t="s">
        <v>71</v>
      </c>
      <c r="I5424" t="s">
        <v>46</v>
      </c>
      <c r="J5424" t="s">
        <v>24</v>
      </c>
      <c r="K5424" t="str">
        <f>VLOOKUP(H5424, [1]Products!B:E, 2, FALSE)</f>
        <v>Peanut Butter Bites</v>
      </c>
      <c r="L5424" s="2">
        <f>VLOOKUP(H5424, [1]Products!B:D, 3, FALSE)</f>
        <v>5</v>
      </c>
      <c r="M5424" s="2">
        <f>Table1[[#This Row],[Quantity Purchased]] * Table1[[#This Row],[Unit Price]]</f>
        <v>3458</v>
      </c>
      <c r="N5424" s="2">
        <f>VLOOKUP(H5424, [1]Products!B:E, 4, FALSE)</f>
        <v>7</v>
      </c>
      <c r="O5424" t="str">
        <f>TEXT(Table1[[#This Row],[Transaction Date]], "yyyy-mm")</f>
        <v>2024-02</v>
      </c>
      <c r="P5424" s="1">
        <f ca="1">YEAR(TODAY()) - YEAR(Table1[[#This Row],[Buyer Date of Birth]])</f>
        <v>19</v>
      </c>
      <c r="Q5424" s="2">
        <f>Table1[[#This Row],[Total Revenue]] - Table1[[#This Row],[Total Cost]]</f>
        <v>3453</v>
      </c>
    </row>
    <row r="5425" spans="1:17" x14ac:dyDescent="0.25">
      <c r="A5425" s="1">
        <v>45366</v>
      </c>
      <c r="B5425" t="s">
        <v>401</v>
      </c>
      <c r="C5425" t="s">
        <v>657</v>
      </c>
      <c r="D5425" t="s">
        <v>89</v>
      </c>
      <c r="E5425" s="1">
        <v>31425</v>
      </c>
      <c r="F5425" t="s">
        <v>21</v>
      </c>
      <c r="G5425">
        <v>78</v>
      </c>
      <c r="H5425" t="s">
        <v>35</v>
      </c>
      <c r="I5425" t="s">
        <v>50</v>
      </c>
      <c r="J5425" t="s">
        <v>24</v>
      </c>
      <c r="K5425" t="str">
        <f>VLOOKUP(H5425, [1]Products!B:E, 2, FALSE)</f>
        <v>Caramel Biscuits</v>
      </c>
      <c r="L5425" s="2">
        <f>VLOOKUP(H5425, [1]Products!B:D, 3, FALSE)</f>
        <v>18</v>
      </c>
      <c r="M5425" s="2">
        <f>Table1[[#This Row],[Quantity Purchased]] * Table1[[#This Row],[Unit Price]]</f>
        <v>1716</v>
      </c>
      <c r="N5425" s="2">
        <f>VLOOKUP(H5425, [1]Products!B:E, 4, FALSE)</f>
        <v>22</v>
      </c>
      <c r="O5425" t="str">
        <f>TEXT(Table1[[#This Row],[Transaction Date]], "yyyy-mm")</f>
        <v>2024-03</v>
      </c>
      <c r="P5425" s="1">
        <f ca="1">YEAR(TODAY()) - YEAR(Table1[[#This Row],[Buyer Date of Birth]])</f>
        <v>39</v>
      </c>
      <c r="Q5425" s="2">
        <f>Table1[[#This Row],[Total Revenue]] - Table1[[#This Row],[Total Cost]]</f>
        <v>1698</v>
      </c>
    </row>
    <row r="5426" spans="1:17" x14ac:dyDescent="0.25">
      <c r="A5426" s="1">
        <v>45465</v>
      </c>
      <c r="B5426" t="s">
        <v>565</v>
      </c>
      <c r="C5426" t="s">
        <v>163</v>
      </c>
      <c r="D5426" t="s">
        <v>84</v>
      </c>
      <c r="E5426" s="1">
        <v>29547</v>
      </c>
      <c r="F5426" t="s">
        <v>21</v>
      </c>
      <c r="G5426">
        <v>204</v>
      </c>
      <c r="H5426" t="s">
        <v>49</v>
      </c>
      <c r="I5426" t="s">
        <v>23</v>
      </c>
      <c r="J5426" t="s">
        <v>24</v>
      </c>
      <c r="K5426" t="str">
        <f>VLOOKUP(H5426, [1]Products!B:E, 2, FALSE)</f>
        <v>Butter Crunch</v>
      </c>
      <c r="L5426" s="2">
        <f>VLOOKUP(H5426, [1]Products!B:D, 3, FALSE)</f>
        <v>10</v>
      </c>
      <c r="M5426" s="2">
        <f>Table1[[#This Row],[Quantity Purchased]] * Table1[[#This Row],[Unit Price]]</f>
        <v>2244</v>
      </c>
      <c r="N5426" s="2">
        <f>VLOOKUP(H5426, [1]Products!B:E, 4, FALSE)</f>
        <v>11</v>
      </c>
      <c r="O5426" t="str">
        <f>TEXT(Table1[[#This Row],[Transaction Date]], "yyyy-mm")</f>
        <v>2024-06</v>
      </c>
      <c r="P5426" s="1">
        <f ca="1">YEAR(TODAY()) - YEAR(Table1[[#This Row],[Buyer Date of Birth]])</f>
        <v>45</v>
      </c>
      <c r="Q5426" s="2">
        <f>Table1[[#This Row],[Total Revenue]] - Table1[[#This Row],[Total Cost]]</f>
        <v>2234</v>
      </c>
    </row>
    <row r="5427" spans="1:17" x14ac:dyDescent="0.25">
      <c r="A5427" s="1">
        <v>45418</v>
      </c>
      <c r="B5427" t="s">
        <v>142</v>
      </c>
      <c r="C5427" t="s">
        <v>39</v>
      </c>
      <c r="D5427" t="s">
        <v>89</v>
      </c>
      <c r="E5427" s="1">
        <v>21790</v>
      </c>
      <c r="F5427" t="s">
        <v>75</v>
      </c>
      <c r="G5427">
        <v>412</v>
      </c>
      <c r="H5427" t="s">
        <v>72</v>
      </c>
      <c r="I5427" t="s">
        <v>30</v>
      </c>
      <c r="J5427" t="s">
        <v>24</v>
      </c>
      <c r="K5427" t="str">
        <f>VLOOKUP(H5427, [1]Products!B:E, 2, FALSE)</f>
        <v>Choco Delight</v>
      </c>
      <c r="L5427" s="2">
        <f>VLOOKUP(H5427, [1]Products!B:D, 3, FALSE)</f>
        <v>3</v>
      </c>
      <c r="M5427" s="2">
        <f>Table1[[#This Row],[Quantity Purchased]] * Table1[[#This Row],[Unit Price]]</f>
        <v>2060</v>
      </c>
      <c r="N5427" s="2">
        <f>VLOOKUP(H5427, [1]Products!B:E, 4, FALSE)</f>
        <v>5</v>
      </c>
      <c r="O5427" t="str">
        <f>TEXT(Table1[[#This Row],[Transaction Date]], "yyyy-mm")</f>
        <v>2024-05</v>
      </c>
      <c r="P5427" s="1">
        <f ca="1">YEAR(TODAY()) - YEAR(Table1[[#This Row],[Buyer Date of Birth]])</f>
        <v>66</v>
      </c>
      <c r="Q5427" s="2">
        <f>Table1[[#This Row],[Total Revenue]] - Table1[[#This Row],[Total Cost]]</f>
        <v>2057</v>
      </c>
    </row>
    <row r="5428" spans="1:17" x14ac:dyDescent="0.25">
      <c r="A5428" s="1">
        <v>45432</v>
      </c>
      <c r="B5428" t="s">
        <v>456</v>
      </c>
      <c r="C5428" t="s">
        <v>206</v>
      </c>
      <c r="D5428" t="s">
        <v>20</v>
      </c>
      <c r="E5428" s="1">
        <v>17593</v>
      </c>
      <c r="F5428" t="s">
        <v>40</v>
      </c>
      <c r="G5428">
        <v>494</v>
      </c>
      <c r="H5428" t="s">
        <v>49</v>
      </c>
      <c r="I5428" t="s">
        <v>46</v>
      </c>
      <c r="J5428" t="s">
        <v>24</v>
      </c>
      <c r="K5428" t="str">
        <f>VLOOKUP(H5428, [1]Products!B:E, 2, FALSE)</f>
        <v>Butter Crunch</v>
      </c>
      <c r="L5428" s="2">
        <f>VLOOKUP(H5428, [1]Products!B:D, 3, FALSE)</f>
        <v>10</v>
      </c>
      <c r="M5428" s="2">
        <f>Table1[[#This Row],[Quantity Purchased]] * Table1[[#This Row],[Unit Price]]</f>
        <v>5434</v>
      </c>
      <c r="N5428" s="2">
        <f>VLOOKUP(H5428, [1]Products!B:E, 4, FALSE)</f>
        <v>11</v>
      </c>
      <c r="O5428" t="str">
        <f>TEXT(Table1[[#This Row],[Transaction Date]], "yyyy-mm")</f>
        <v>2024-05</v>
      </c>
      <c r="P5428" s="1">
        <f ca="1">YEAR(TODAY()) - YEAR(Table1[[#This Row],[Buyer Date of Birth]])</f>
        <v>77</v>
      </c>
      <c r="Q5428" s="2">
        <f>Table1[[#This Row],[Total Revenue]] - Table1[[#This Row],[Total Cost]]</f>
        <v>5424</v>
      </c>
    </row>
    <row r="5429" spans="1:17" x14ac:dyDescent="0.25">
      <c r="A5429" s="1">
        <v>45437</v>
      </c>
      <c r="B5429" t="s">
        <v>157</v>
      </c>
      <c r="C5429" t="s">
        <v>677</v>
      </c>
      <c r="D5429" t="s">
        <v>78</v>
      </c>
      <c r="E5429" s="1">
        <v>28338</v>
      </c>
      <c r="F5429" t="s">
        <v>40</v>
      </c>
      <c r="G5429">
        <v>144</v>
      </c>
      <c r="H5429" t="s">
        <v>29</v>
      </c>
      <c r="I5429" t="s">
        <v>50</v>
      </c>
      <c r="J5429" t="s">
        <v>24</v>
      </c>
      <c r="K5429" t="str">
        <f>VLOOKUP(H5429, [1]Products!B:E, 2, FALSE)</f>
        <v>Shortbread</v>
      </c>
      <c r="L5429" s="2">
        <f>VLOOKUP(H5429, [1]Products!B:D, 3, FALSE)</f>
        <v>10</v>
      </c>
      <c r="M5429" s="2">
        <f>Table1[[#This Row],[Quantity Purchased]] * Table1[[#This Row],[Unit Price]]</f>
        <v>6480</v>
      </c>
      <c r="N5429" s="2">
        <f>VLOOKUP(H5429, [1]Products!B:E, 4, FALSE)</f>
        <v>45</v>
      </c>
      <c r="O5429" t="str">
        <f>TEXT(Table1[[#This Row],[Transaction Date]], "yyyy-mm")</f>
        <v>2024-05</v>
      </c>
      <c r="P5429" s="1">
        <f ca="1">YEAR(TODAY()) - YEAR(Table1[[#This Row],[Buyer Date of Birth]])</f>
        <v>48</v>
      </c>
      <c r="Q5429" s="2">
        <f>Table1[[#This Row],[Total Revenue]] - Table1[[#This Row],[Total Cost]]</f>
        <v>6470</v>
      </c>
    </row>
    <row r="5430" spans="1:17" x14ac:dyDescent="0.25">
      <c r="A5430" s="1">
        <v>45301</v>
      </c>
      <c r="B5430" t="s">
        <v>197</v>
      </c>
      <c r="C5430" t="s">
        <v>88</v>
      </c>
      <c r="D5430" t="s">
        <v>58</v>
      </c>
      <c r="E5430" s="1">
        <v>22782</v>
      </c>
      <c r="F5430" t="s">
        <v>21</v>
      </c>
      <c r="G5430">
        <v>87</v>
      </c>
      <c r="H5430" t="s">
        <v>41</v>
      </c>
      <c r="I5430" t="s">
        <v>23</v>
      </c>
      <c r="J5430" t="s">
        <v>24</v>
      </c>
      <c r="K5430" t="str">
        <f>VLOOKUP(H5430, [1]Products!B:E, 2, FALSE)</f>
        <v>Ginger Snaps</v>
      </c>
      <c r="L5430" s="2">
        <f>VLOOKUP(H5430, [1]Products!B:D, 3, FALSE)</f>
        <v>14</v>
      </c>
      <c r="M5430" s="2">
        <f>Table1[[#This Row],[Quantity Purchased]] * Table1[[#This Row],[Unit Price]]</f>
        <v>2436</v>
      </c>
      <c r="N5430" s="2">
        <f>VLOOKUP(H5430, [1]Products!B:E, 4, FALSE)</f>
        <v>28</v>
      </c>
      <c r="O5430" t="str">
        <f>TEXT(Table1[[#This Row],[Transaction Date]], "yyyy-mm")</f>
        <v>2024-01</v>
      </c>
      <c r="P5430" s="1">
        <f ca="1">YEAR(TODAY()) - YEAR(Table1[[#This Row],[Buyer Date of Birth]])</f>
        <v>63</v>
      </c>
      <c r="Q5430" s="2">
        <f>Table1[[#This Row],[Total Revenue]] - Table1[[#This Row],[Total Cost]]</f>
        <v>2422</v>
      </c>
    </row>
    <row r="5431" spans="1:17" x14ac:dyDescent="0.25">
      <c r="A5431" s="1">
        <v>45419</v>
      </c>
      <c r="B5431" t="s">
        <v>32</v>
      </c>
      <c r="C5431" t="s">
        <v>1386</v>
      </c>
      <c r="D5431" t="s">
        <v>78</v>
      </c>
      <c r="E5431" s="1">
        <v>20784</v>
      </c>
      <c r="F5431" t="s">
        <v>28</v>
      </c>
      <c r="G5431">
        <v>231</v>
      </c>
      <c r="H5431" t="s">
        <v>72</v>
      </c>
      <c r="I5431" t="s">
        <v>30</v>
      </c>
      <c r="J5431" t="s">
        <v>24</v>
      </c>
      <c r="K5431" t="str">
        <f>VLOOKUP(H5431, [1]Products!B:E, 2, FALSE)</f>
        <v>Choco Delight</v>
      </c>
      <c r="L5431" s="2">
        <f>VLOOKUP(H5431, [1]Products!B:D, 3, FALSE)</f>
        <v>3</v>
      </c>
      <c r="M5431" s="2">
        <f>Table1[[#This Row],[Quantity Purchased]] * Table1[[#This Row],[Unit Price]]</f>
        <v>1155</v>
      </c>
      <c r="N5431" s="2">
        <f>VLOOKUP(H5431, [1]Products!B:E, 4, FALSE)</f>
        <v>5</v>
      </c>
      <c r="O5431" t="str">
        <f>TEXT(Table1[[#This Row],[Transaction Date]], "yyyy-mm")</f>
        <v>2024-05</v>
      </c>
      <c r="P5431" s="1">
        <f ca="1">YEAR(TODAY()) - YEAR(Table1[[#This Row],[Buyer Date of Birth]])</f>
        <v>69</v>
      </c>
      <c r="Q5431" s="2">
        <f>Table1[[#This Row],[Total Revenue]] - Table1[[#This Row],[Total Cost]]</f>
        <v>1152</v>
      </c>
    </row>
    <row r="5432" spans="1:17" x14ac:dyDescent="0.25">
      <c r="A5432" s="1">
        <v>45483</v>
      </c>
      <c r="B5432" t="s">
        <v>113</v>
      </c>
      <c r="C5432" t="s">
        <v>353</v>
      </c>
      <c r="D5432" t="s">
        <v>45</v>
      </c>
      <c r="E5432" s="1">
        <v>36783</v>
      </c>
      <c r="F5432" t="s">
        <v>75</v>
      </c>
      <c r="G5432">
        <v>191</v>
      </c>
      <c r="H5432" t="s">
        <v>29</v>
      </c>
      <c r="I5432" t="s">
        <v>30</v>
      </c>
      <c r="J5432" t="s">
        <v>24</v>
      </c>
      <c r="K5432" t="str">
        <f>VLOOKUP(H5432, [1]Products!B:E, 2, FALSE)</f>
        <v>Shortbread</v>
      </c>
      <c r="L5432" s="2">
        <f>VLOOKUP(H5432, [1]Products!B:D, 3, FALSE)</f>
        <v>10</v>
      </c>
      <c r="M5432" s="2">
        <f>Table1[[#This Row],[Quantity Purchased]] * Table1[[#This Row],[Unit Price]]</f>
        <v>8595</v>
      </c>
      <c r="N5432" s="2">
        <f>VLOOKUP(H5432, [1]Products!B:E, 4, FALSE)</f>
        <v>45</v>
      </c>
      <c r="O5432" t="str">
        <f>TEXT(Table1[[#This Row],[Transaction Date]], "yyyy-mm")</f>
        <v>2024-07</v>
      </c>
      <c r="P5432" s="1">
        <f ca="1">YEAR(TODAY()) - YEAR(Table1[[#This Row],[Buyer Date of Birth]])</f>
        <v>25</v>
      </c>
      <c r="Q5432" s="2">
        <f>Table1[[#This Row],[Total Revenue]] - Table1[[#This Row],[Total Cost]]</f>
        <v>8585</v>
      </c>
    </row>
    <row r="5433" spans="1:17" x14ac:dyDescent="0.25">
      <c r="A5433" s="1">
        <v>45480</v>
      </c>
      <c r="B5433" t="s">
        <v>236</v>
      </c>
      <c r="C5433" t="s">
        <v>929</v>
      </c>
      <c r="D5433" t="s">
        <v>78</v>
      </c>
      <c r="E5433" s="1">
        <v>25980</v>
      </c>
      <c r="F5433" t="s">
        <v>21</v>
      </c>
      <c r="G5433">
        <v>224</v>
      </c>
      <c r="H5433" t="s">
        <v>54</v>
      </c>
      <c r="I5433" t="s">
        <v>36</v>
      </c>
      <c r="J5433" t="s">
        <v>24</v>
      </c>
      <c r="K5433" t="str">
        <f>VLOOKUP(H5433, [1]Products!B:E, 2, FALSE)</f>
        <v>Lemon Crisps</v>
      </c>
      <c r="L5433" s="2">
        <f>VLOOKUP(H5433, [1]Products!B:D, 3, FALSE)</f>
        <v>7</v>
      </c>
      <c r="M5433" s="2">
        <f>Table1[[#This Row],[Quantity Purchased]] * Table1[[#This Row],[Unit Price]]</f>
        <v>2016</v>
      </c>
      <c r="N5433" s="2">
        <f>VLOOKUP(H5433, [1]Products!B:E, 4, FALSE)</f>
        <v>9</v>
      </c>
      <c r="O5433" t="str">
        <f>TEXT(Table1[[#This Row],[Transaction Date]], "yyyy-mm")</f>
        <v>2024-07</v>
      </c>
      <c r="P5433" s="1">
        <f ca="1">YEAR(TODAY()) - YEAR(Table1[[#This Row],[Buyer Date of Birth]])</f>
        <v>54</v>
      </c>
      <c r="Q5433" s="2">
        <f>Table1[[#This Row],[Total Revenue]] - Table1[[#This Row],[Total Cost]]</f>
        <v>2009</v>
      </c>
    </row>
    <row r="5434" spans="1:17" x14ac:dyDescent="0.25">
      <c r="A5434" s="1">
        <v>45335</v>
      </c>
      <c r="B5434" t="s">
        <v>87</v>
      </c>
      <c r="C5434" t="s">
        <v>1464</v>
      </c>
      <c r="D5434" t="s">
        <v>45</v>
      </c>
      <c r="E5434" s="1">
        <v>35876</v>
      </c>
      <c r="F5434" t="s">
        <v>40</v>
      </c>
      <c r="G5434">
        <v>109</v>
      </c>
      <c r="H5434" t="s">
        <v>29</v>
      </c>
      <c r="I5434" t="s">
        <v>23</v>
      </c>
      <c r="J5434" t="s">
        <v>24</v>
      </c>
      <c r="K5434" t="str">
        <f>VLOOKUP(H5434, [1]Products!B:E, 2, FALSE)</f>
        <v>Shortbread</v>
      </c>
      <c r="L5434" s="2">
        <f>VLOOKUP(H5434, [1]Products!B:D, 3, FALSE)</f>
        <v>10</v>
      </c>
      <c r="M5434" s="2">
        <f>Table1[[#This Row],[Quantity Purchased]] * Table1[[#This Row],[Unit Price]]</f>
        <v>4905</v>
      </c>
      <c r="N5434" s="2">
        <f>VLOOKUP(H5434, [1]Products!B:E, 4, FALSE)</f>
        <v>45</v>
      </c>
      <c r="O5434" t="str">
        <f>TEXT(Table1[[#This Row],[Transaction Date]], "yyyy-mm")</f>
        <v>2024-02</v>
      </c>
      <c r="P5434" s="1">
        <f ca="1">YEAR(TODAY()) - YEAR(Table1[[#This Row],[Buyer Date of Birth]])</f>
        <v>27</v>
      </c>
      <c r="Q5434" s="2">
        <f>Table1[[#This Row],[Total Revenue]] - Table1[[#This Row],[Total Cost]]</f>
        <v>4895</v>
      </c>
    </row>
    <row r="5435" spans="1:17" x14ac:dyDescent="0.25">
      <c r="A5435" s="1">
        <v>45502</v>
      </c>
      <c r="B5435" t="s">
        <v>699</v>
      </c>
      <c r="C5435" t="s">
        <v>792</v>
      </c>
      <c r="D5435" t="s">
        <v>20</v>
      </c>
      <c r="E5435" s="1">
        <v>35822</v>
      </c>
      <c r="F5435" t="s">
        <v>40</v>
      </c>
      <c r="G5435">
        <v>138</v>
      </c>
      <c r="H5435" t="s">
        <v>41</v>
      </c>
      <c r="I5435" t="s">
        <v>46</v>
      </c>
      <c r="J5435" t="s">
        <v>24</v>
      </c>
      <c r="K5435" t="str">
        <f>VLOOKUP(H5435, [1]Products!B:E, 2, FALSE)</f>
        <v>Ginger Snaps</v>
      </c>
      <c r="L5435" s="2">
        <f>VLOOKUP(H5435, [1]Products!B:D, 3, FALSE)</f>
        <v>14</v>
      </c>
      <c r="M5435" s="2">
        <f>Table1[[#This Row],[Quantity Purchased]] * Table1[[#This Row],[Unit Price]]</f>
        <v>3864</v>
      </c>
      <c r="N5435" s="2">
        <f>VLOOKUP(H5435, [1]Products!B:E, 4, FALSE)</f>
        <v>28</v>
      </c>
      <c r="O5435" t="str">
        <f>TEXT(Table1[[#This Row],[Transaction Date]], "yyyy-mm")</f>
        <v>2024-07</v>
      </c>
      <c r="P5435" s="1">
        <f ca="1">YEAR(TODAY()) - YEAR(Table1[[#This Row],[Buyer Date of Birth]])</f>
        <v>27</v>
      </c>
      <c r="Q5435" s="2">
        <f>Table1[[#This Row],[Total Revenue]] - Table1[[#This Row],[Total Cost]]</f>
        <v>3850</v>
      </c>
    </row>
    <row r="5436" spans="1:17" x14ac:dyDescent="0.25">
      <c r="A5436" s="1">
        <v>45397</v>
      </c>
      <c r="B5436" t="s">
        <v>138</v>
      </c>
      <c r="C5436" t="s">
        <v>972</v>
      </c>
      <c r="D5436" t="s">
        <v>58</v>
      </c>
      <c r="E5436" s="1">
        <v>18964</v>
      </c>
      <c r="F5436" t="s">
        <v>28</v>
      </c>
      <c r="G5436">
        <v>94</v>
      </c>
      <c r="H5436" t="s">
        <v>54</v>
      </c>
      <c r="I5436" t="s">
        <v>50</v>
      </c>
      <c r="J5436" t="s">
        <v>31</v>
      </c>
      <c r="K5436" t="str">
        <f>VLOOKUP(H5436, [1]Products!B:E, 2, FALSE)</f>
        <v>Lemon Crisps</v>
      </c>
      <c r="L5436" s="2">
        <f>VLOOKUP(H5436, [1]Products!B:D, 3, FALSE)</f>
        <v>7</v>
      </c>
      <c r="M5436" s="2">
        <f>Table1[[#This Row],[Quantity Purchased]] * Table1[[#This Row],[Unit Price]]</f>
        <v>846</v>
      </c>
      <c r="N5436" s="2">
        <f>VLOOKUP(H5436, [1]Products!B:E, 4, FALSE)</f>
        <v>9</v>
      </c>
      <c r="O5436" t="str">
        <f>TEXT(Table1[[#This Row],[Transaction Date]], "yyyy-mm")</f>
        <v>2024-04</v>
      </c>
      <c r="P5436" s="1">
        <f ca="1">YEAR(TODAY()) - YEAR(Table1[[#This Row],[Buyer Date of Birth]])</f>
        <v>74</v>
      </c>
      <c r="Q5436" s="2">
        <f>Table1[[#This Row],[Total Revenue]] - Table1[[#This Row],[Total Cost]]</f>
        <v>839</v>
      </c>
    </row>
    <row r="5437" spans="1:17" x14ac:dyDescent="0.25">
      <c r="A5437" s="1">
        <v>45454</v>
      </c>
      <c r="B5437" t="s">
        <v>535</v>
      </c>
      <c r="C5437" t="s">
        <v>1403</v>
      </c>
      <c r="D5437" t="s">
        <v>62</v>
      </c>
      <c r="E5437" s="1">
        <v>27176</v>
      </c>
      <c r="F5437" t="s">
        <v>28</v>
      </c>
      <c r="G5437">
        <v>128</v>
      </c>
      <c r="H5437" t="s">
        <v>72</v>
      </c>
      <c r="I5437" t="s">
        <v>23</v>
      </c>
      <c r="J5437" t="s">
        <v>24</v>
      </c>
      <c r="K5437" t="str">
        <f>VLOOKUP(H5437, [1]Products!B:E, 2, FALSE)</f>
        <v>Choco Delight</v>
      </c>
      <c r="L5437" s="2">
        <f>VLOOKUP(H5437, [1]Products!B:D, 3, FALSE)</f>
        <v>3</v>
      </c>
      <c r="M5437" s="2">
        <f>Table1[[#This Row],[Quantity Purchased]] * Table1[[#This Row],[Unit Price]]</f>
        <v>640</v>
      </c>
      <c r="N5437" s="2">
        <f>VLOOKUP(H5437, [1]Products!B:E, 4, FALSE)</f>
        <v>5</v>
      </c>
      <c r="O5437" t="str">
        <f>TEXT(Table1[[#This Row],[Transaction Date]], "yyyy-mm")</f>
        <v>2024-06</v>
      </c>
      <c r="P5437" s="1">
        <f ca="1">YEAR(TODAY()) - YEAR(Table1[[#This Row],[Buyer Date of Birth]])</f>
        <v>51</v>
      </c>
      <c r="Q5437" s="2">
        <f>Table1[[#This Row],[Total Revenue]] - Table1[[#This Row],[Total Cost]]</f>
        <v>637</v>
      </c>
    </row>
    <row r="5438" spans="1:17" x14ac:dyDescent="0.25">
      <c r="A5438" s="1">
        <v>45489</v>
      </c>
      <c r="B5438" t="s">
        <v>195</v>
      </c>
      <c r="C5438" t="s">
        <v>578</v>
      </c>
      <c r="D5438" t="s">
        <v>45</v>
      </c>
      <c r="E5438" s="1">
        <v>36949</v>
      </c>
      <c r="F5438" t="s">
        <v>21</v>
      </c>
      <c r="G5438">
        <v>213</v>
      </c>
      <c r="H5438" t="s">
        <v>35</v>
      </c>
      <c r="I5438" t="s">
        <v>30</v>
      </c>
      <c r="J5438" t="s">
        <v>24</v>
      </c>
      <c r="K5438" t="str">
        <f>VLOOKUP(H5438, [1]Products!B:E, 2, FALSE)</f>
        <v>Caramel Biscuits</v>
      </c>
      <c r="L5438" s="2">
        <f>VLOOKUP(H5438, [1]Products!B:D, 3, FALSE)</f>
        <v>18</v>
      </c>
      <c r="M5438" s="2">
        <f>Table1[[#This Row],[Quantity Purchased]] * Table1[[#This Row],[Unit Price]]</f>
        <v>4686</v>
      </c>
      <c r="N5438" s="2">
        <f>VLOOKUP(H5438, [1]Products!B:E, 4, FALSE)</f>
        <v>22</v>
      </c>
      <c r="O5438" t="str">
        <f>TEXT(Table1[[#This Row],[Transaction Date]], "yyyy-mm")</f>
        <v>2024-07</v>
      </c>
      <c r="P5438" s="1">
        <f ca="1">YEAR(TODAY()) - YEAR(Table1[[#This Row],[Buyer Date of Birth]])</f>
        <v>24</v>
      </c>
      <c r="Q5438" s="2">
        <f>Table1[[#This Row],[Total Revenue]] - Table1[[#This Row],[Total Cost]]</f>
        <v>4668</v>
      </c>
    </row>
    <row r="5439" spans="1:17" x14ac:dyDescent="0.25">
      <c r="A5439" s="1">
        <v>45395</v>
      </c>
      <c r="B5439" t="s">
        <v>56</v>
      </c>
      <c r="C5439" t="s">
        <v>1023</v>
      </c>
      <c r="D5439" t="s">
        <v>20</v>
      </c>
      <c r="E5439" s="1">
        <v>21376</v>
      </c>
      <c r="F5439" t="s">
        <v>28</v>
      </c>
      <c r="G5439">
        <v>476</v>
      </c>
      <c r="H5439" t="s">
        <v>49</v>
      </c>
      <c r="I5439" t="s">
        <v>46</v>
      </c>
      <c r="J5439" t="s">
        <v>24</v>
      </c>
      <c r="K5439" t="str">
        <f>VLOOKUP(H5439, [1]Products!B:E, 2, FALSE)</f>
        <v>Butter Crunch</v>
      </c>
      <c r="L5439" s="2">
        <f>VLOOKUP(H5439, [1]Products!B:D, 3, FALSE)</f>
        <v>10</v>
      </c>
      <c r="M5439" s="2">
        <f>Table1[[#This Row],[Quantity Purchased]] * Table1[[#This Row],[Unit Price]]</f>
        <v>5236</v>
      </c>
      <c r="N5439" s="2">
        <f>VLOOKUP(H5439, [1]Products!B:E, 4, FALSE)</f>
        <v>11</v>
      </c>
      <c r="O5439" t="str">
        <f>TEXT(Table1[[#This Row],[Transaction Date]], "yyyy-mm")</f>
        <v>2024-04</v>
      </c>
      <c r="P5439" s="1">
        <f ca="1">YEAR(TODAY()) - YEAR(Table1[[#This Row],[Buyer Date of Birth]])</f>
        <v>67</v>
      </c>
      <c r="Q5439" s="2">
        <f>Table1[[#This Row],[Total Revenue]] - Table1[[#This Row],[Total Cost]]</f>
        <v>5226</v>
      </c>
    </row>
    <row r="5440" spans="1:17" x14ac:dyDescent="0.25">
      <c r="A5440" s="1">
        <v>45395</v>
      </c>
      <c r="B5440" t="s">
        <v>150</v>
      </c>
      <c r="C5440" t="s">
        <v>39</v>
      </c>
      <c r="D5440" t="s">
        <v>84</v>
      </c>
      <c r="E5440" s="1">
        <v>32416</v>
      </c>
      <c r="F5440" t="s">
        <v>75</v>
      </c>
      <c r="G5440">
        <v>447</v>
      </c>
      <c r="H5440" t="s">
        <v>63</v>
      </c>
      <c r="I5440" t="s">
        <v>50</v>
      </c>
      <c r="J5440" t="s">
        <v>24</v>
      </c>
      <c r="K5440" t="str">
        <f>VLOOKUP(H5440, [1]Products!B:E, 2, FALSE)</f>
        <v>Vanilla Wafers</v>
      </c>
      <c r="L5440" s="2">
        <f>VLOOKUP(H5440, [1]Products!B:D, 3, FALSE)</f>
        <v>18</v>
      </c>
      <c r="M5440" s="2">
        <f>Table1[[#This Row],[Quantity Purchased]] * Table1[[#This Row],[Unit Price]]</f>
        <v>16092</v>
      </c>
      <c r="N5440" s="2">
        <f>VLOOKUP(H5440, [1]Products!B:E, 4, FALSE)</f>
        <v>36</v>
      </c>
      <c r="O5440" t="str">
        <f>TEXT(Table1[[#This Row],[Transaction Date]], "yyyy-mm")</f>
        <v>2024-04</v>
      </c>
      <c r="P5440" s="1">
        <f ca="1">YEAR(TODAY()) - YEAR(Table1[[#This Row],[Buyer Date of Birth]])</f>
        <v>37</v>
      </c>
      <c r="Q5440" s="2">
        <f>Table1[[#This Row],[Total Revenue]] - Table1[[#This Row],[Total Cost]]</f>
        <v>16074</v>
      </c>
    </row>
    <row r="5441" spans="1:17" x14ac:dyDescent="0.25">
      <c r="A5441" s="1">
        <v>45444</v>
      </c>
      <c r="B5441" t="s">
        <v>113</v>
      </c>
      <c r="C5441" t="s">
        <v>804</v>
      </c>
      <c r="D5441" t="s">
        <v>89</v>
      </c>
      <c r="E5441" s="1">
        <v>24623</v>
      </c>
      <c r="F5441" t="s">
        <v>21</v>
      </c>
      <c r="G5441">
        <v>131</v>
      </c>
      <c r="H5441" t="s">
        <v>49</v>
      </c>
      <c r="I5441" t="s">
        <v>23</v>
      </c>
      <c r="J5441" t="s">
        <v>24</v>
      </c>
      <c r="K5441" t="str">
        <f>VLOOKUP(H5441, [1]Products!B:E, 2, FALSE)</f>
        <v>Butter Crunch</v>
      </c>
      <c r="L5441" s="2">
        <f>VLOOKUP(H5441, [1]Products!B:D, 3, FALSE)</f>
        <v>10</v>
      </c>
      <c r="M5441" s="2">
        <f>Table1[[#This Row],[Quantity Purchased]] * Table1[[#This Row],[Unit Price]]</f>
        <v>1441</v>
      </c>
      <c r="N5441" s="2">
        <f>VLOOKUP(H5441, [1]Products!B:E, 4, FALSE)</f>
        <v>11</v>
      </c>
      <c r="O5441" t="str">
        <f>TEXT(Table1[[#This Row],[Transaction Date]], "yyyy-mm")</f>
        <v>2024-06</v>
      </c>
      <c r="P5441" s="1">
        <f ca="1">YEAR(TODAY()) - YEAR(Table1[[#This Row],[Buyer Date of Birth]])</f>
        <v>58</v>
      </c>
      <c r="Q5441" s="2">
        <f>Table1[[#This Row],[Total Revenue]] - Table1[[#This Row],[Total Cost]]</f>
        <v>1431</v>
      </c>
    </row>
    <row r="5442" spans="1:17" x14ac:dyDescent="0.25">
      <c r="A5442" s="1">
        <v>45477</v>
      </c>
      <c r="B5442" t="s">
        <v>405</v>
      </c>
      <c r="C5442" t="s">
        <v>608</v>
      </c>
      <c r="D5442" t="s">
        <v>62</v>
      </c>
      <c r="E5442" s="1">
        <v>27788</v>
      </c>
      <c r="F5442" t="s">
        <v>75</v>
      </c>
      <c r="G5442">
        <v>413</v>
      </c>
      <c r="H5442" t="s">
        <v>49</v>
      </c>
      <c r="I5442" t="s">
        <v>30</v>
      </c>
      <c r="J5442" t="s">
        <v>24</v>
      </c>
      <c r="K5442" t="str">
        <f>VLOOKUP(H5442, [1]Products!B:E, 2, FALSE)</f>
        <v>Butter Crunch</v>
      </c>
      <c r="L5442" s="2">
        <f>VLOOKUP(H5442, [1]Products!B:D, 3, FALSE)</f>
        <v>10</v>
      </c>
      <c r="M5442" s="2">
        <f>Table1[[#This Row],[Quantity Purchased]] * Table1[[#This Row],[Unit Price]]</f>
        <v>4543</v>
      </c>
      <c r="N5442" s="2">
        <f>VLOOKUP(H5442, [1]Products!B:E, 4, FALSE)</f>
        <v>11</v>
      </c>
      <c r="O5442" t="str">
        <f>TEXT(Table1[[#This Row],[Transaction Date]], "yyyy-mm")</f>
        <v>2024-07</v>
      </c>
      <c r="P5442" s="1">
        <f ca="1">YEAR(TODAY()) - YEAR(Table1[[#This Row],[Buyer Date of Birth]])</f>
        <v>49</v>
      </c>
      <c r="Q5442" s="2">
        <f>Table1[[#This Row],[Total Revenue]] - Table1[[#This Row],[Total Cost]]</f>
        <v>4533</v>
      </c>
    </row>
    <row r="5443" spans="1:17" x14ac:dyDescent="0.25">
      <c r="A5443" s="1">
        <v>45382</v>
      </c>
      <c r="B5443" t="s">
        <v>278</v>
      </c>
      <c r="C5443" t="s">
        <v>114</v>
      </c>
      <c r="D5443" t="s">
        <v>62</v>
      </c>
      <c r="E5443" s="1">
        <v>34591</v>
      </c>
      <c r="F5443" t="s">
        <v>75</v>
      </c>
      <c r="G5443">
        <v>180</v>
      </c>
      <c r="H5443" t="s">
        <v>41</v>
      </c>
      <c r="I5443" t="s">
        <v>30</v>
      </c>
      <c r="J5443" t="s">
        <v>24</v>
      </c>
      <c r="K5443" t="str">
        <f>VLOOKUP(H5443, [1]Products!B:E, 2, FALSE)</f>
        <v>Ginger Snaps</v>
      </c>
      <c r="L5443" s="2">
        <f>VLOOKUP(H5443, [1]Products!B:D, 3, FALSE)</f>
        <v>14</v>
      </c>
      <c r="M5443" s="2">
        <f>Table1[[#This Row],[Quantity Purchased]] * Table1[[#This Row],[Unit Price]]</f>
        <v>5040</v>
      </c>
      <c r="N5443" s="2">
        <f>VLOOKUP(H5443, [1]Products!B:E, 4, FALSE)</f>
        <v>28</v>
      </c>
      <c r="O5443" t="str">
        <f>TEXT(Table1[[#This Row],[Transaction Date]], "yyyy-mm")</f>
        <v>2024-03</v>
      </c>
      <c r="P5443" s="1">
        <f ca="1">YEAR(TODAY()) - YEAR(Table1[[#This Row],[Buyer Date of Birth]])</f>
        <v>31</v>
      </c>
      <c r="Q5443" s="2">
        <f>Table1[[#This Row],[Total Revenue]] - Table1[[#This Row],[Total Cost]]</f>
        <v>5026</v>
      </c>
    </row>
    <row r="5444" spans="1:17" x14ac:dyDescent="0.25">
      <c r="A5444" s="1">
        <v>45308</v>
      </c>
      <c r="B5444" t="s">
        <v>993</v>
      </c>
      <c r="C5444" t="s">
        <v>95</v>
      </c>
      <c r="D5444" t="s">
        <v>58</v>
      </c>
      <c r="E5444" s="1">
        <v>21456</v>
      </c>
      <c r="F5444" t="s">
        <v>28</v>
      </c>
      <c r="G5444">
        <v>188</v>
      </c>
      <c r="H5444" t="s">
        <v>41</v>
      </c>
      <c r="I5444" t="s">
        <v>36</v>
      </c>
      <c r="J5444" t="s">
        <v>24</v>
      </c>
      <c r="K5444" t="str">
        <f>VLOOKUP(H5444, [1]Products!B:E, 2, FALSE)</f>
        <v>Ginger Snaps</v>
      </c>
      <c r="L5444" s="2">
        <f>VLOOKUP(H5444, [1]Products!B:D, 3, FALSE)</f>
        <v>14</v>
      </c>
      <c r="M5444" s="2">
        <f>Table1[[#This Row],[Quantity Purchased]] * Table1[[#This Row],[Unit Price]]</f>
        <v>5264</v>
      </c>
      <c r="N5444" s="2">
        <f>VLOOKUP(H5444, [1]Products!B:E, 4, FALSE)</f>
        <v>28</v>
      </c>
      <c r="O5444" t="str">
        <f>TEXT(Table1[[#This Row],[Transaction Date]], "yyyy-mm")</f>
        <v>2024-01</v>
      </c>
      <c r="P5444" s="1">
        <f ca="1">YEAR(TODAY()) - YEAR(Table1[[#This Row],[Buyer Date of Birth]])</f>
        <v>67</v>
      </c>
      <c r="Q5444" s="2">
        <f>Table1[[#This Row],[Total Revenue]] - Table1[[#This Row],[Total Cost]]</f>
        <v>5250</v>
      </c>
    </row>
    <row r="5445" spans="1:17" x14ac:dyDescent="0.25">
      <c r="A5445" s="1">
        <v>45362</v>
      </c>
      <c r="B5445" t="s">
        <v>647</v>
      </c>
      <c r="C5445" t="s">
        <v>1326</v>
      </c>
      <c r="D5445" t="s">
        <v>58</v>
      </c>
      <c r="E5445" s="1">
        <v>20009</v>
      </c>
      <c r="F5445" t="s">
        <v>75</v>
      </c>
      <c r="G5445">
        <v>41</v>
      </c>
      <c r="H5445" t="s">
        <v>54</v>
      </c>
      <c r="I5445" t="s">
        <v>23</v>
      </c>
      <c r="J5445" t="s">
        <v>24</v>
      </c>
      <c r="K5445" t="str">
        <f>VLOOKUP(H5445, [1]Products!B:E, 2, FALSE)</f>
        <v>Lemon Crisps</v>
      </c>
      <c r="L5445" s="2">
        <f>VLOOKUP(H5445, [1]Products!B:D, 3, FALSE)</f>
        <v>7</v>
      </c>
      <c r="M5445" s="2">
        <f>Table1[[#This Row],[Quantity Purchased]] * Table1[[#This Row],[Unit Price]]</f>
        <v>369</v>
      </c>
      <c r="N5445" s="2">
        <f>VLOOKUP(H5445, [1]Products!B:E, 4, FALSE)</f>
        <v>9</v>
      </c>
      <c r="O5445" t="str">
        <f>TEXT(Table1[[#This Row],[Transaction Date]], "yyyy-mm")</f>
        <v>2024-03</v>
      </c>
      <c r="P5445" s="1">
        <f ca="1">YEAR(TODAY()) - YEAR(Table1[[#This Row],[Buyer Date of Birth]])</f>
        <v>71</v>
      </c>
      <c r="Q5445" s="2">
        <f>Table1[[#This Row],[Total Revenue]] - Table1[[#This Row],[Total Cost]]</f>
        <v>362</v>
      </c>
    </row>
    <row r="5446" spans="1:17" x14ac:dyDescent="0.25">
      <c r="A5446" s="1">
        <v>45329</v>
      </c>
      <c r="B5446" t="s">
        <v>743</v>
      </c>
      <c r="C5446" t="s">
        <v>232</v>
      </c>
      <c r="D5446" t="s">
        <v>84</v>
      </c>
      <c r="E5446" s="1">
        <v>29520</v>
      </c>
      <c r="F5446" t="s">
        <v>28</v>
      </c>
      <c r="G5446">
        <v>253</v>
      </c>
      <c r="H5446" t="s">
        <v>63</v>
      </c>
      <c r="I5446" t="s">
        <v>46</v>
      </c>
      <c r="J5446" t="s">
        <v>24</v>
      </c>
      <c r="K5446" t="str">
        <f>VLOOKUP(H5446, [1]Products!B:E, 2, FALSE)</f>
        <v>Vanilla Wafers</v>
      </c>
      <c r="L5446" s="2">
        <f>VLOOKUP(H5446, [1]Products!B:D, 3, FALSE)</f>
        <v>18</v>
      </c>
      <c r="M5446" s="2">
        <f>Table1[[#This Row],[Quantity Purchased]] * Table1[[#This Row],[Unit Price]]</f>
        <v>9108</v>
      </c>
      <c r="N5446" s="2">
        <f>VLOOKUP(H5446, [1]Products!B:E, 4, FALSE)</f>
        <v>36</v>
      </c>
      <c r="O5446" t="str">
        <f>TEXT(Table1[[#This Row],[Transaction Date]], "yyyy-mm")</f>
        <v>2024-02</v>
      </c>
      <c r="P5446" s="1">
        <f ca="1">YEAR(TODAY()) - YEAR(Table1[[#This Row],[Buyer Date of Birth]])</f>
        <v>45</v>
      </c>
      <c r="Q5446" s="2">
        <f>Table1[[#This Row],[Total Revenue]] - Table1[[#This Row],[Total Cost]]</f>
        <v>9090</v>
      </c>
    </row>
    <row r="5447" spans="1:17" x14ac:dyDescent="0.25">
      <c r="A5447" s="1">
        <v>45301</v>
      </c>
      <c r="B5447" t="s">
        <v>444</v>
      </c>
      <c r="C5447" t="s">
        <v>95</v>
      </c>
      <c r="D5447" t="s">
        <v>100</v>
      </c>
      <c r="E5447" s="1">
        <v>27227</v>
      </c>
      <c r="F5447" t="s">
        <v>28</v>
      </c>
      <c r="G5447">
        <v>183</v>
      </c>
      <c r="H5447" t="s">
        <v>72</v>
      </c>
      <c r="I5447" t="s">
        <v>50</v>
      </c>
      <c r="J5447" t="s">
        <v>24</v>
      </c>
      <c r="K5447" t="str">
        <f>VLOOKUP(H5447, [1]Products!B:E, 2, FALSE)</f>
        <v>Choco Delight</v>
      </c>
      <c r="L5447" s="2">
        <f>VLOOKUP(H5447, [1]Products!B:D, 3, FALSE)</f>
        <v>3</v>
      </c>
      <c r="M5447" s="2">
        <f>Table1[[#This Row],[Quantity Purchased]] * Table1[[#This Row],[Unit Price]]</f>
        <v>915</v>
      </c>
      <c r="N5447" s="2">
        <f>VLOOKUP(H5447, [1]Products!B:E, 4, FALSE)</f>
        <v>5</v>
      </c>
      <c r="O5447" t="str">
        <f>TEXT(Table1[[#This Row],[Transaction Date]], "yyyy-mm")</f>
        <v>2024-01</v>
      </c>
      <c r="P5447" s="1">
        <f ca="1">YEAR(TODAY()) - YEAR(Table1[[#This Row],[Buyer Date of Birth]])</f>
        <v>51</v>
      </c>
      <c r="Q5447" s="2">
        <f>Table1[[#This Row],[Total Revenue]] - Table1[[#This Row],[Total Cost]]</f>
        <v>912</v>
      </c>
    </row>
    <row r="5448" spans="1:17" x14ac:dyDescent="0.25">
      <c r="A5448" s="1">
        <v>45442</v>
      </c>
      <c r="B5448" t="s">
        <v>862</v>
      </c>
      <c r="C5448" t="s">
        <v>596</v>
      </c>
      <c r="D5448" t="s">
        <v>100</v>
      </c>
      <c r="E5448" s="1">
        <v>16568</v>
      </c>
      <c r="F5448" t="s">
        <v>40</v>
      </c>
      <c r="G5448">
        <v>338</v>
      </c>
      <c r="H5448" t="s">
        <v>66</v>
      </c>
      <c r="I5448" t="s">
        <v>23</v>
      </c>
      <c r="J5448" t="s">
        <v>24</v>
      </c>
      <c r="K5448" t="str">
        <f>VLOOKUP(H5448, [1]Products!B:E, 2, FALSE)</f>
        <v>Oatmeal Cookies</v>
      </c>
      <c r="L5448" s="2">
        <f>VLOOKUP(H5448, [1]Products!B:D, 3, FALSE)</f>
        <v>19</v>
      </c>
      <c r="M5448" s="2">
        <f>Table1[[#This Row],[Quantity Purchased]] * Table1[[#This Row],[Unit Price]]</f>
        <v>7774</v>
      </c>
      <c r="N5448" s="2">
        <f>VLOOKUP(H5448, [1]Products!B:E, 4, FALSE)</f>
        <v>23</v>
      </c>
      <c r="O5448" t="str">
        <f>TEXT(Table1[[#This Row],[Transaction Date]], "yyyy-mm")</f>
        <v>2024-05</v>
      </c>
      <c r="P5448" s="1">
        <f ca="1">YEAR(TODAY()) - YEAR(Table1[[#This Row],[Buyer Date of Birth]])</f>
        <v>80</v>
      </c>
      <c r="Q5448" s="2">
        <f>Table1[[#This Row],[Total Revenue]] - Table1[[#This Row],[Total Cost]]</f>
        <v>7755</v>
      </c>
    </row>
    <row r="5449" spans="1:17" x14ac:dyDescent="0.25">
      <c r="A5449" s="1">
        <v>45503</v>
      </c>
      <c r="B5449" t="s">
        <v>205</v>
      </c>
      <c r="C5449" t="s">
        <v>61</v>
      </c>
      <c r="D5449" t="s">
        <v>84</v>
      </c>
      <c r="E5449" s="1">
        <v>31510</v>
      </c>
      <c r="F5449" t="s">
        <v>21</v>
      </c>
      <c r="G5449">
        <v>88</v>
      </c>
      <c r="H5449" t="s">
        <v>29</v>
      </c>
      <c r="I5449" t="s">
        <v>30</v>
      </c>
      <c r="J5449" t="s">
        <v>24</v>
      </c>
      <c r="K5449" t="str">
        <f>VLOOKUP(H5449, [1]Products!B:E, 2, FALSE)</f>
        <v>Shortbread</v>
      </c>
      <c r="L5449" s="2">
        <f>VLOOKUP(H5449, [1]Products!B:D, 3, FALSE)</f>
        <v>10</v>
      </c>
      <c r="M5449" s="2">
        <f>Table1[[#This Row],[Quantity Purchased]] * Table1[[#This Row],[Unit Price]]</f>
        <v>3960</v>
      </c>
      <c r="N5449" s="2">
        <f>VLOOKUP(H5449, [1]Products!B:E, 4, FALSE)</f>
        <v>45</v>
      </c>
      <c r="O5449" t="str">
        <f>TEXT(Table1[[#This Row],[Transaction Date]], "yyyy-mm")</f>
        <v>2024-07</v>
      </c>
      <c r="P5449" s="1">
        <f ca="1">YEAR(TODAY()) - YEAR(Table1[[#This Row],[Buyer Date of Birth]])</f>
        <v>39</v>
      </c>
      <c r="Q5449" s="2">
        <f>Table1[[#This Row],[Total Revenue]] - Table1[[#This Row],[Total Cost]]</f>
        <v>3950</v>
      </c>
    </row>
    <row r="5450" spans="1:17" x14ac:dyDescent="0.25">
      <c r="A5450" s="1">
        <v>45398</v>
      </c>
      <c r="B5450" t="s">
        <v>150</v>
      </c>
      <c r="C5450" t="s">
        <v>903</v>
      </c>
      <c r="D5450" t="s">
        <v>89</v>
      </c>
      <c r="E5450" s="1">
        <v>34509</v>
      </c>
      <c r="F5450" t="s">
        <v>21</v>
      </c>
      <c r="G5450">
        <v>271</v>
      </c>
      <c r="H5450" t="s">
        <v>72</v>
      </c>
      <c r="I5450" t="s">
        <v>46</v>
      </c>
      <c r="J5450" t="s">
        <v>24</v>
      </c>
      <c r="K5450" t="str">
        <f>VLOOKUP(H5450, [1]Products!B:E, 2, FALSE)</f>
        <v>Choco Delight</v>
      </c>
      <c r="L5450" s="2">
        <f>VLOOKUP(H5450, [1]Products!B:D, 3, FALSE)</f>
        <v>3</v>
      </c>
      <c r="M5450" s="2">
        <f>Table1[[#This Row],[Quantity Purchased]] * Table1[[#This Row],[Unit Price]]</f>
        <v>1355</v>
      </c>
      <c r="N5450" s="2">
        <f>VLOOKUP(H5450, [1]Products!B:E, 4, FALSE)</f>
        <v>5</v>
      </c>
      <c r="O5450" t="str">
        <f>TEXT(Table1[[#This Row],[Transaction Date]], "yyyy-mm")</f>
        <v>2024-04</v>
      </c>
      <c r="P5450" s="1">
        <f ca="1">YEAR(TODAY()) - YEAR(Table1[[#This Row],[Buyer Date of Birth]])</f>
        <v>31</v>
      </c>
      <c r="Q5450" s="2">
        <f>Table1[[#This Row],[Total Revenue]] - Table1[[#This Row],[Total Cost]]</f>
        <v>1352</v>
      </c>
    </row>
    <row r="5451" spans="1:17" x14ac:dyDescent="0.25">
      <c r="A5451" s="1">
        <v>45472</v>
      </c>
      <c r="B5451" t="s">
        <v>405</v>
      </c>
      <c r="C5451" t="s">
        <v>897</v>
      </c>
      <c r="D5451" t="s">
        <v>84</v>
      </c>
      <c r="E5451" s="1">
        <v>26294</v>
      </c>
      <c r="F5451" t="s">
        <v>40</v>
      </c>
      <c r="G5451">
        <v>324</v>
      </c>
      <c r="H5451" t="s">
        <v>72</v>
      </c>
      <c r="I5451" t="s">
        <v>50</v>
      </c>
      <c r="J5451" t="s">
        <v>24</v>
      </c>
      <c r="K5451" t="str">
        <f>VLOOKUP(H5451, [1]Products!B:E, 2, FALSE)</f>
        <v>Choco Delight</v>
      </c>
      <c r="L5451" s="2">
        <f>VLOOKUP(H5451, [1]Products!B:D, 3, FALSE)</f>
        <v>3</v>
      </c>
      <c r="M5451" s="2">
        <f>Table1[[#This Row],[Quantity Purchased]] * Table1[[#This Row],[Unit Price]]</f>
        <v>1620</v>
      </c>
      <c r="N5451" s="2">
        <f>VLOOKUP(H5451, [1]Products!B:E, 4, FALSE)</f>
        <v>5</v>
      </c>
      <c r="O5451" t="str">
        <f>TEXT(Table1[[#This Row],[Transaction Date]], "yyyy-mm")</f>
        <v>2024-06</v>
      </c>
      <c r="P5451" s="1">
        <f ca="1">YEAR(TODAY()) - YEAR(Table1[[#This Row],[Buyer Date of Birth]])</f>
        <v>54</v>
      </c>
      <c r="Q5451" s="2">
        <f>Table1[[#This Row],[Total Revenue]] - Table1[[#This Row],[Total Cost]]</f>
        <v>1617</v>
      </c>
    </row>
    <row r="5452" spans="1:17" x14ac:dyDescent="0.25">
      <c r="A5452" s="1">
        <v>45434</v>
      </c>
      <c r="B5452" t="s">
        <v>246</v>
      </c>
      <c r="C5452" t="s">
        <v>495</v>
      </c>
      <c r="D5452" t="s">
        <v>34</v>
      </c>
      <c r="E5452" s="1">
        <v>28720</v>
      </c>
      <c r="F5452" t="s">
        <v>28</v>
      </c>
      <c r="G5452">
        <v>50</v>
      </c>
      <c r="H5452" t="s">
        <v>22</v>
      </c>
      <c r="I5452" t="s">
        <v>23</v>
      </c>
      <c r="J5452" t="s">
        <v>24</v>
      </c>
      <c r="K5452" t="str">
        <f>VLOOKUP(H5452, [1]Products!B:E, 2, FALSE)</f>
        <v>Cinnamon Swirls</v>
      </c>
      <c r="L5452" s="2">
        <f>VLOOKUP(H5452, [1]Products!B:D, 3, FALSE)</f>
        <v>10</v>
      </c>
      <c r="M5452" s="2">
        <f>Table1[[#This Row],[Quantity Purchased]] * Table1[[#This Row],[Unit Price]]</f>
        <v>700</v>
      </c>
      <c r="N5452" s="2">
        <f>VLOOKUP(H5452, [1]Products!B:E, 4, FALSE)</f>
        <v>14</v>
      </c>
      <c r="O5452" t="str">
        <f>TEXT(Table1[[#This Row],[Transaction Date]], "yyyy-mm")</f>
        <v>2024-05</v>
      </c>
      <c r="P5452" s="1">
        <f ca="1">YEAR(TODAY()) - YEAR(Table1[[#This Row],[Buyer Date of Birth]])</f>
        <v>47</v>
      </c>
      <c r="Q5452" s="2">
        <f>Table1[[#This Row],[Total Revenue]] - Table1[[#This Row],[Total Cost]]</f>
        <v>690</v>
      </c>
    </row>
    <row r="5453" spans="1:17" x14ac:dyDescent="0.25">
      <c r="A5453" s="1">
        <v>45479</v>
      </c>
      <c r="B5453" t="s">
        <v>381</v>
      </c>
      <c r="C5453" t="s">
        <v>894</v>
      </c>
      <c r="D5453" t="s">
        <v>89</v>
      </c>
      <c r="E5453" s="1">
        <v>34453</v>
      </c>
      <c r="F5453" t="s">
        <v>40</v>
      </c>
      <c r="G5453">
        <v>309</v>
      </c>
      <c r="H5453" t="s">
        <v>22</v>
      </c>
      <c r="I5453" t="s">
        <v>30</v>
      </c>
      <c r="J5453" t="s">
        <v>24</v>
      </c>
      <c r="K5453" t="str">
        <f>VLOOKUP(H5453, [1]Products!B:E, 2, FALSE)</f>
        <v>Cinnamon Swirls</v>
      </c>
      <c r="L5453" s="2">
        <f>VLOOKUP(H5453, [1]Products!B:D, 3, FALSE)</f>
        <v>10</v>
      </c>
      <c r="M5453" s="2">
        <f>Table1[[#This Row],[Quantity Purchased]] * Table1[[#This Row],[Unit Price]]</f>
        <v>4326</v>
      </c>
      <c r="N5453" s="2">
        <f>VLOOKUP(H5453, [1]Products!B:E, 4, FALSE)</f>
        <v>14</v>
      </c>
      <c r="O5453" t="str">
        <f>TEXT(Table1[[#This Row],[Transaction Date]], "yyyy-mm")</f>
        <v>2024-07</v>
      </c>
      <c r="P5453" s="1">
        <f ca="1">YEAR(TODAY()) - YEAR(Table1[[#This Row],[Buyer Date of Birth]])</f>
        <v>31</v>
      </c>
      <c r="Q5453" s="2">
        <f>Table1[[#This Row],[Total Revenue]] - Table1[[#This Row],[Total Cost]]</f>
        <v>4316</v>
      </c>
    </row>
    <row r="5454" spans="1:17" x14ac:dyDescent="0.25">
      <c r="A5454" s="1">
        <v>45359</v>
      </c>
      <c r="B5454" t="s">
        <v>317</v>
      </c>
      <c r="C5454" t="s">
        <v>482</v>
      </c>
      <c r="D5454" t="s">
        <v>100</v>
      </c>
      <c r="E5454" s="1">
        <v>16107</v>
      </c>
      <c r="F5454" t="s">
        <v>75</v>
      </c>
      <c r="G5454">
        <v>130</v>
      </c>
      <c r="H5454" t="s">
        <v>71</v>
      </c>
      <c r="I5454" t="s">
        <v>30</v>
      </c>
      <c r="J5454" t="s">
        <v>24</v>
      </c>
      <c r="K5454" t="str">
        <f>VLOOKUP(H5454, [1]Products!B:E, 2, FALSE)</f>
        <v>Peanut Butter Bites</v>
      </c>
      <c r="L5454" s="2">
        <f>VLOOKUP(H5454, [1]Products!B:D, 3, FALSE)</f>
        <v>5</v>
      </c>
      <c r="M5454" s="2">
        <f>Table1[[#This Row],[Quantity Purchased]] * Table1[[#This Row],[Unit Price]]</f>
        <v>910</v>
      </c>
      <c r="N5454" s="2">
        <f>VLOOKUP(H5454, [1]Products!B:E, 4, FALSE)</f>
        <v>7</v>
      </c>
      <c r="O5454" t="str">
        <f>TEXT(Table1[[#This Row],[Transaction Date]], "yyyy-mm")</f>
        <v>2024-03</v>
      </c>
      <c r="P5454" s="1">
        <f ca="1">YEAR(TODAY()) - YEAR(Table1[[#This Row],[Buyer Date of Birth]])</f>
        <v>81</v>
      </c>
      <c r="Q5454" s="2">
        <f>Table1[[#This Row],[Total Revenue]] - Table1[[#This Row],[Total Cost]]</f>
        <v>905</v>
      </c>
    </row>
    <row r="5455" spans="1:17" x14ac:dyDescent="0.25">
      <c r="A5455" s="1">
        <v>45453</v>
      </c>
      <c r="B5455" t="s">
        <v>123</v>
      </c>
      <c r="C5455" t="s">
        <v>187</v>
      </c>
      <c r="D5455" t="s">
        <v>78</v>
      </c>
      <c r="E5455" s="1">
        <v>36518</v>
      </c>
      <c r="F5455" t="s">
        <v>28</v>
      </c>
      <c r="G5455">
        <v>168</v>
      </c>
      <c r="H5455" t="s">
        <v>66</v>
      </c>
      <c r="I5455" t="s">
        <v>36</v>
      </c>
      <c r="J5455" t="s">
        <v>24</v>
      </c>
      <c r="K5455" t="str">
        <f>VLOOKUP(H5455, [1]Products!B:E, 2, FALSE)</f>
        <v>Oatmeal Cookies</v>
      </c>
      <c r="L5455" s="2">
        <f>VLOOKUP(H5455, [1]Products!B:D, 3, FALSE)</f>
        <v>19</v>
      </c>
      <c r="M5455" s="2">
        <f>Table1[[#This Row],[Quantity Purchased]] * Table1[[#This Row],[Unit Price]]</f>
        <v>3864</v>
      </c>
      <c r="N5455" s="2">
        <f>VLOOKUP(H5455, [1]Products!B:E, 4, FALSE)</f>
        <v>23</v>
      </c>
      <c r="O5455" t="str">
        <f>TEXT(Table1[[#This Row],[Transaction Date]], "yyyy-mm")</f>
        <v>2024-06</v>
      </c>
      <c r="P5455" s="1">
        <f ca="1">YEAR(TODAY()) - YEAR(Table1[[#This Row],[Buyer Date of Birth]])</f>
        <v>26</v>
      </c>
      <c r="Q5455" s="2">
        <f>Table1[[#This Row],[Total Revenue]] - Table1[[#This Row],[Total Cost]]</f>
        <v>3845</v>
      </c>
    </row>
    <row r="5456" spans="1:17" x14ac:dyDescent="0.25">
      <c r="A5456" s="1">
        <v>45473</v>
      </c>
      <c r="B5456" t="s">
        <v>193</v>
      </c>
      <c r="C5456" t="s">
        <v>1187</v>
      </c>
      <c r="D5456" t="s">
        <v>20</v>
      </c>
      <c r="E5456" s="1">
        <v>31787</v>
      </c>
      <c r="F5456" t="s">
        <v>40</v>
      </c>
      <c r="G5456">
        <v>107</v>
      </c>
      <c r="H5456" t="s">
        <v>54</v>
      </c>
      <c r="I5456" t="s">
        <v>23</v>
      </c>
      <c r="J5456" t="s">
        <v>24</v>
      </c>
      <c r="K5456" t="str">
        <f>VLOOKUP(H5456, [1]Products!B:E, 2, FALSE)</f>
        <v>Lemon Crisps</v>
      </c>
      <c r="L5456" s="2">
        <f>VLOOKUP(H5456, [1]Products!B:D, 3, FALSE)</f>
        <v>7</v>
      </c>
      <c r="M5456" s="2">
        <f>Table1[[#This Row],[Quantity Purchased]] * Table1[[#This Row],[Unit Price]]</f>
        <v>963</v>
      </c>
      <c r="N5456" s="2">
        <f>VLOOKUP(H5456, [1]Products!B:E, 4, FALSE)</f>
        <v>9</v>
      </c>
      <c r="O5456" t="str">
        <f>TEXT(Table1[[#This Row],[Transaction Date]], "yyyy-mm")</f>
        <v>2024-06</v>
      </c>
      <c r="P5456" s="1">
        <f ca="1">YEAR(TODAY()) - YEAR(Table1[[#This Row],[Buyer Date of Birth]])</f>
        <v>38</v>
      </c>
      <c r="Q5456" s="2">
        <f>Table1[[#This Row],[Total Revenue]] - Table1[[#This Row],[Total Cost]]</f>
        <v>956</v>
      </c>
    </row>
    <row r="5457" spans="1:17" x14ac:dyDescent="0.25">
      <c r="A5457" s="1">
        <v>45479</v>
      </c>
      <c r="B5457" t="s">
        <v>123</v>
      </c>
      <c r="C5457" t="s">
        <v>927</v>
      </c>
      <c r="D5457" t="s">
        <v>62</v>
      </c>
      <c r="E5457" s="1">
        <v>24971</v>
      </c>
      <c r="F5457" t="s">
        <v>40</v>
      </c>
      <c r="G5457">
        <v>473</v>
      </c>
      <c r="H5457" t="s">
        <v>63</v>
      </c>
      <c r="I5457" t="s">
        <v>46</v>
      </c>
      <c r="J5457" t="s">
        <v>24</v>
      </c>
      <c r="K5457" t="str">
        <f>VLOOKUP(H5457, [1]Products!B:E, 2, FALSE)</f>
        <v>Vanilla Wafers</v>
      </c>
      <c r="L5457" s="2">
        <f>VLOOKUP(H5457, [1]Products!B:D, 3, FALSE)</f>
        <v>18</v>
      </c>
      <c r="M5457" s="2">
        <f>Table1[[#This Row],[Quantity Purchased]] * Table1[[#This Row],[Unit Price]]</f>
        <v>17028</v>
      </c>
      <c r="N5457" s="2">
        <f>VLOOKUP(H5457, [1]Products!B:E, 4, FALSE)</f>
        <v>36</v>
      </c>
      <c r="O5457" t="str">
        <f>TEXT(Table1[[#This Row],[Transaction Date]], "yyyy-mm")</f>
        <v>2024-07</v>
      </c>
      <c r="P5457" s="1">
        <f ca="1">YEAR(TODAY()) - YEAR(Table1[[#This Row],[Buyer Date of Birth]])</f>
        <v>57</v>
      </c>
      <c r="Q5457" s="2">
        <f>Table1[[#This Row],[Total Revenue]] - Table1[[#This Row],[Total Cost]]</f>
        <v>17010</v>
      </c>
    </row>
    <row r="5458" spans="1:17" x14ac:dyDescent="0.25">
      <c r="A5458" s="1">
        <v>45495</v>
      </c>
      <c r="B5458" t="s">
        <v>319</v>
      </c>
      <c r="C5458" t="s">
        <v>39</v>
      </c>
      <c r="D5458" t="s">
        <v>53</v>
      </c>
      <c r="E5458" s="1">
        <v>16020</v>
      </c>
      <c r="F5458" t="s">
        <v>75</v>
      </c>
      <c r="G5458">
        <v>418</v>
      </c>
      <c r="H5458" t="s">
        <v>66</v>
      </c>
      <c r="I5458" t="s">
        <v>50</v>
      </c>
      <c r="J5458" t="s">
        <v>24</v>
      </c>
      <c r="K5458" t="str">
        <f>VLOOKUP(H5458, [1]Products!B:E, 2, FALSE)</f>
        <v>Oatmeal Cookies</v>
      </c>
      <c r="L5458" s="2">
        <f>VLOOKUP(H5458, [1]Products!B:D, 3, FALSE)</f>
        <v>19</v>
      </c>
      <c r="M5458" s="2">
        <f>Table1[[#This Row],[Quantity Purchased]] * Table1[[#This Row],[Unit Price]]</f>
        <v>9614</v>
      </c>
      <c r="N5458" s="2">
        <f>VLOOKUP(H5458, [1]Products!B:E, 4, FALSE)</f>
        <v>23</v>
      </c>
      <c r="O5458" t="str">
        <f>TEXT(Table1[[#This Row],[Transaction Date]], "yyyy-mm")</f>
        <v>2024-07</v>
      </c>
      <c r="P5458" s="1">
        <f ca="1">YEAR(TODAY()) - YEAR(Table1[[#This Row],[Buyer Date of Birth]])</f>
        <v>82</v>
      </c>
      <c r="Q5458" s="2">
        <f>Table1[[#This Row],[Total Revenue]] - Table1[[#This Row],[Total Cost]]</f>
        <v>9595</v>
      </c>
    </row>
    <row r="5459" spans="1:17" x14ac:dyDescent="0.25">
      <c r="A5459" s="1">
        <v>45476</v>
      </c>
      <c r="B5459" t="s">
        <v>493</v>
      </c>
      <c r="C5459" t="s">
        <v>1404</v>
      </c>
      <c r="D5459" t="s">
        <v>53</v>
      </c>
      <c r="E5459" s="1">
        <v>21006</v>
      </c>
      <c r="F5459" t="s">
        <v>28</v>
      </c>
      <c r="G5459">
        <v>164</v>
      </c>
      <c r="H5459" t="s">
        <v>29</v>
      </c>
      <c r="I5459" t="s">
        <v>23</v>
      </c>
      <c r="J5459" t="s">
        <v>24</v>
      </c>
      <c r="K5459" t="str">
        <f>VLOOKUP(H5459, [1]Products!B:E, 2, FALSE)</f>
        <v>Shortbread</v>
      </c>
      <c r="L5459" s="2">
        <f>VLOOKUP(H5459, [1]Products!B:D, 3, FALSE)</f>
        <v>10</v>
      </c>
      <c r="M5459" s="2">
        <f>Table1[[#This Row],[Quantity Purchased]] * Table1[[#This Row],[Unit Price]]</f>
        <v>7380</v>
      </c>
      <c r="N5459" s="2">
        <f>VLOOKUP(H5459, [1]Products!B:E, 4, FALSE)</f>
        <v>45</v>
      </c>
      <c r="O5459" t="str">
        <f>TEXT(Table1[[#This Row],[Transaction Date]], "yyyy-mm")</f>
        <v>2024-07</v>
      </c>
      <c r="P5459" s="1">
        <f ca="1">YEAR(TODAY()) - YEAR(Table1[[#This Row],[Buyer Date of Birth]])</f>
        <v>68</v>
      </c>
      <c r="Q5459" s="2">
        <f>Table1[[#This Row],[Total Revenue]] - Table1[[#This Row],[Total Cost]]</f>
        <v>7370</v>
      </c>
    </row>
    <row r="5460" spans="1:17" x14ac:dyDescent="0.25">
      <c r="A5460" s="1">
        <v>45401</v>
      </c>
      <c r="B5460" t="s">
        <v>549</v>
      </c>
      <c r="C5460" t="s">
        <v>18</v>
      </c>
      <c r="D5460" t="s">
        <v>34</v>
      </c>
      <c r="E5460" s="1">
        <v>26151</v>
      </c>
      <c r="F5460" t="s">
        <v>75</v>
      </c>
      <c r="G5460">
        <v>133</v>
      </c>
      <c r="H5460" t="s">
        <v>63</v>
      </c>
      <c r="I5460" t="s">
        <v>30</v>
      </c>
      <c r="J5460" t="s">
        <v>24</v>
      </c>
      <c r="K5460" t="str">
        <f>VLOOKUP(H5460, [1]Products!B:E, 2, FALSE)</f>
        <v>Vanilla Wafers</v>
      </c>
      <c r="L5460" s="2">
        <f>VLOOKUP(H5460, [1]Products!B:D, 3, FALSE)</f>
        <v>18</v>
      </c>
      <c r="M5460" s="2">
        <f>Table1[[#This Row],[Quantity Purchased]] * Table1[[#This Row],[Unit Price]]</f>
        <v>4788</v>
      </c>
      <c r="N5460" s="2">
        <f>VLOOKUP(H5460, [1]Products!B:E, 4, FALSE)</f>
        <v>36</v>
      </c>
      <c r="O5460" t="str">
        <f>TEXT(Table1[[#This Row],[Transaction Date]], "yyyy-mm")</f>
        <v>2024-04</v>
      </c>
      <c r="P5460" s="1">
        <f ca="1">YEAR(TODAY()) - YEAR(Table1[[#This Row],[Buyer Date of Birth]])</f>
        <v>54</v>
      </c>
      <c r="Q5460" s="2">
        <f>Table1[[#This Row],[Total Revenue]] - Table1[[#This Row],[Total Cost]]</f>
        <v>4770</v>
      </c>
    </row>
    <row r="5461" spans="1:17" x14ac:dyDescent="0.25">
      <c r="A5461" s="1">
        <v>45457</v>
      </c>
      <c r="B5461" t="s">
        <v>456</v>
      </c>
      <c r="C5461" t="s">
        <v>346</v>
      </c>
      <c r="D5461" t="s">
        <v>89</v>
      </c>
      <c r="E5461" s="1">
        <v>30028</v>
      </c>
      <c r="F5461" t="s">
        <v>40</v>
      </c>
      <c r="G5461">
        <v>168</v>
      </c>
      <c r="H5461" t="s">
        <v>29</v>
      </c>
      <c r="I5461" t="s">
        <v>46</v>
      </c>
      <c r="J5461" t="s">
        <v>24</v>
      </c>
      <c r="K5461" t="str">
        <f>VLOOKUP(H5461, [1]Products!B:E, 2, FALSE)</f>
        <v>Shortbread</v>
      </c>
      <c r="L5461" s="2">
        <f>VLOOKUP(H5461, [1]Products!B:D, 3, FALSE)</f>
        <v>10</v>
      </c>
      <c r="M5461" s="2">
        <f>Table1[[#This Row],[Quantity Purchased]] * Table1[[#This Row],[Unit Price]]</f>
        <v>7560</v>
      </c>
      <c r="N5461" s="2">
        <f>VLOOKUP(H5461, [1]Products!B:E, 4, FALSE)</f>
        <v>45</v>
      </c>
      <c r="O5461" t="str">
        <f>TEXT(Table1[[#This Row],[Transaction Date]], "yyyy-mm")</f>
        <v>2024-06</v>
      </c>
      <c r="P5461" s="1">
        <f ca="1">YEAR(TODAY()) - YEAR(Table1[[#This Row],[Buyer Date of Birth]])</f>
        <v>43</v>
      </c>
      <c r="Q5461" s="2">
        <f>Table1[[#This Row],[Total Revenue]] - Table1[[#This Row],[Total Cost]]</f>
        <v>7550</v>
      </c>
    </row>
    <row r="5462" spans="1:17" x14ac:dyDescent="0.25">
      <c r="A5462" s="1">
        <v>45418</v>
      </c>
      <c r="B5462" t="s">
        <v>377</v>
      </c>
      <c r="C5462" t="s">
        <v>833</v>
      </c>
      <c r="D5462" t="s">
        <v>62</v>
      </c>
      <c r="E5462" s="1">
        <v>25070</v>
      </c>
      <c r="F5462" t="s">
        <v>75</v>
      </c>
      <c r="G5462">
        <v>63</v>
      </c>
      <c r="H5462" t="s">
        <v>71</v>
      </c>
      <c r="I5462" t="s">
        <v>50</v>
      </c>
      <c r="J5462" t="s">
        <v>24</v>
      </c>
      <c r="K5462" t="str">
        <f>VLOOKUP(H5462, [1]Products!B:E, 2, FALSE)</f>
        <v>Peanut Butter Bites</v>
      </c>
      <c r="L5462" s="2">
        <f>VLOOKUP(H5462, [1]Products!B:D, 3, FALSE)</f>
        <v>5</v>
      </c>
      <c r="M5462" s="2">
        <f>Table1[[#This Row],[Quantity Purchased]] * Table1[[#This Row],[Unit Price]]</f>
        <v>441</v>
      </c>
      <c r="N5462" s="2">
        <f>VLOOKUP(H5462, [1]Products!B:E, 4, FALSE)</f>
        <v>7</v>
      </c>
      <c r="O5462" t="str">
        <f>TEXT(Table1[[#This Row],[Transaction Date]], "yyyy-mm")</f>
        <v>2024-05</v>
      </c>
      <c r="P5462" s="1">
        <f ca="1">YEAR(TODAY()) - YEAR(Table1[[#This Row],[Buyer Date of Birth]])</f>
        <v>57</v>
      </c>
      <c r="Q5462" s="2">
        <f>Table1[[#This Row],[Total Revenue]] - Table1[[#This Row],[Total Cost]]</f>
        <v>436</v>
      </c>
    </row>
    <row r="5463" spans="1:17" x14ac:dyDescent="0.25">
      <c r="A5463" s="1">
        <v>45295</v>
      </c>
      <c r="B5463" t="s">
        <v>171</v>
      </c>
      <c r="C5463" t="s">
        <v>563</v>
      </c>
      <c r="D5463" t="s">
        <v>53</v>
      </c>
      <c r="E5463" s="1">
        <v>33948</v>
      </c>
      <c r="F5463" t="s">
        <v>21</v>
      </c>
      <c r="G5463">
        <v>341</v>
      </c>
      <c r="H5463" t="s">
        <v>49</v>
      </c>
      <c r="I5463" t="s">
        <v>23</v>
      </c>
      <c r="J5463" t="s">
        <v>24</v>
      </c>
      <c r="K5463" t="str">
        <f>VLOOKUP(H5463, [1]Products!B:E, 2, FALSE)</f>
        <v>Butter Crunch</v>
      </c>
      <c r="L5463" s="2">
        <f>VLOOKUP(H5463, [1]Products!B:D, 3, FALSE)</f>
        <v>10</v>
      </c>
      <c r="M5463" s="2">
        <f>Table1[[#This Row],[Quantity Purchased]] * Table1[[#This Row],[Unit Price]]</f>
        <v>3751</v>
      </c>
      <c r="N5463" s="2">
        <f>VLOOKUP(H5463, [1]Products!B:E, 4, FALSE)</f>
        <v>11</v>
      </c>
      <c r="O5463" t="str">
        <f>TEXT(Table1[[#This Row],[Transaction Date]], "yyyy-mm")</f>
        <v>2024-01</v>
      </c>
      <c r="P5463" s="1">
        <f ca="1">YEAR(TODAY()) - YEAR(Table1[[#This Row],[Buyer Date of Birth]])</f>
        <v>33</v>
      </c>
      <c r="Q5463" s="2">
        <f>Table1[[#This Row],[Total Revenue]] - Table1[[#This Row],[Total Cost]]</f>
        <v>3741</v>
      </c>
    </row>
    <row r="5464" spans="1:17" x14ac:dyDescent="0.25">
      <c r="A5464" s="1">
        <v>45350</v>
      </c>
      <c r="B5464" t="s">
        <v>269</v>
      </c>
      <c r="C5464" t="s">
        <v>124</v>
      </c>
      <c r="D5464" t="s">
        <v>89</v>
      </c>
      <c r="E5464" s="1">
        <v>34719</v>
      </c>
      <c r="F5464" t="s">
        <v>40</v>
      </c>
      <c r="G5464">
        <v>391</v>
      </c>
      <c r="H5464" t="s">
        <v>63</v>
      </c>
      <c r="I5464" t="s">
        <v>30</v>
      </c>
      <c r="J5464" t="s">
        <v>24</v>
      </c>
      <c r="K5464" t="str">
        <f>VLOOKUP(H5464, [1]Products!B:E, 2, FALSE)</f>
        <v>Vanilla Wafers</v>
      </c>
      <c r="L5464" s="2">
        <f>VLOOKUP(H5464, [1]Products!B:D, 3, FALSE)</f>
        <v>18</v>
      </c>
      <c r="M5464" s="2">
        <f>Table1[[#This Row],[Quantity Purchased]] * Table1[[#This Row],[Unit Price]]</f>
        <v>14076</v>
      </c>
      <c r="N5464" s="2">
        <f>VLOOKUP(H5464, [1]Products!B:E, 4, FALSE)</f>
        <v>36</v>
      </c>
      <c r="O5464" t="str">
        <f>TEXT(Table1[[#This Row],[Transaction Date]], "yyyy-mm")</f>
        <v>2024-02</v>
      </c>
      <c r="P5464" s="1">
        <f ca="1">YEAR(TODAY()) - YEAR(Table1[[#This Row],[Buyer Date of Birth]])</f>
        <v>30</v>
      </c>
      <c r="Q5464" s="2">
        <f>Table1[[#This Row],[Total Revenue]] - Table1[[#This Row],[Total Cost]]</f>
        <v>14058</v>
      </c>
    </row>
    <row r="5465" spans="1:17" x14ac:dyDescent="0.25">
      <c r="A5465" s="1">
        <v>45500</v>
      </c>
      <c r="B5465" t="s">
        <v>113</v>
      </c>
      <c r="C5465" t="s">
        <v>945</v>
      </c>
      <c r="D5465" t="s">
        <v>20</v>
      </c>
      <c r="E5465" s="1">
        <v>25608</v>
      </c>
      <c r="F5465" t="s">
        <v>40</v>
      </c>
      <c r="G5465">
        <v>102</v>
      </c>
      <c r="H5465" t="s">
        <v>41</v>
      </c>
      <c r="I5465" t="s">
        <v>30</v>
      </c>
      <c r="J5465" t="s">
        <v>24</v>
      </c>
      <c r="K5465" t="str">
        <f>VLOOKUP(H5465, [1]Products!B:E, 2, FALSE)</f>
        <v>Ginger Snaps</v>
      </c>
      <c r="L5465" s="2">
        <f>VLOOKUP(H5465, [1]Products!B:D, 3, FALSE)</f>
        <v>14</v>
      </c>
      <c r="M5465" s="2">
        <f>Table1[[#This Row],[Quantity Purchased]] * Table1[[#This Row],[Unit Price]]</f>
        <v>2856</v>
      </c>
      <c r="N5465" s="2">
        <f>VLOOKUP(H5465, [1]Products!B:E, 4, FALSE)</f>
        <v>28</v>
      </c>
      <c r="O5465" t="str">
        <f>TEXT(Table1[[#This Row],[Transaction Date]], "yyyy-mm")</f>
        <v>2024-07</v>
      </c>
      <c r="P5465" s="1">
        <f ca="1">YEAR(TODAY()) - YEAR(Table1[[#This Row],[Buyer Date of Birth]])</f>
        <v>55</v>
      </c>
      <c r="Q5465" s="2">
        <f>Table1[[#This Row],[Total Revenue]] - Table1[[#This Row],[Total Cost]]</f>
        <v>2842</v>
      </c>
    </row>
    <row r="5466" spans="1:17" x14ac:dyDescent="0.25">
      <c r="A5466" s="1">
        <v>45348</v>
      </c>
      <c r="B5466" t="s">
        <v>67</v>
      </c>
      <c r="C5466" t="s">
        <v>497</v>
      </c>
      <c r="D5466" t="s">
        <v>45</v>
      </c>
      <c r="E5466" s="1">
        <v>34411</v>
      </c>
      <c r="F5466" t="s">
        <v>28</v>
      </c>
      <c r="G5466">
        <v>304</v>
      </c>
      <c r="H5466" t="s">
        <v>22</v>
      </c>
      <c r="I5466" t="s">
        <v>36</v>
      </c>
      <c r="J5466" t="s">
        <v>24</v>
      </c>
      <c r="K5466" t="str">
        <f>VLOOKUP(H5466, [1]Products!B:E, 2, FALSE)</f>
        <v>Cinnamon Swirls</v>
      </c>
      <c r="L5466" s="2">
        <f>VLOOKUP(H5466, [1]Products!B:D, 3, FALSE)</f>
        <v>10</v>
      </c>
      <c r="M5466" s="2">
        <f>Table1[[#This Row],[Quantity Purchased]] * Table1[[#This Row],[Unit Price]]</f>
        <v>4256</v>
      </c>
      <c r="N5466" s="2">
        <f>VLOOKUP(H5466, [1]Products!B:E, 4, FALSE)</f>
        <v>14</v>
      </c>
      <c r="O5466" t="str">
        <f>TEXT(Table1[[#This Row],[Transaction Date]], "yyyy-mm")</f>
        <v>2024-02</v>
      </c>
      <c r="P5466" s="1">
        <f ca="1">YEAR(TODAY()) - YEAR(Table1[[#This Row],[Buyer Date of Birth]])</f>
        <v>31</v>
      </c>
      <c r="Q5466" s="2">
        <f>Table1[[#This Row],[Total Revenue]] - Table1[[#This Row],[Total Cost]]</f>
        <v>4246</v>
      </c>
    </row>
    <row r="5467" spans="1:17" x14ac:dyDescent="0.25">
      <c r="A5467" s="1">
        <v>45486</v>
      </c>
      <c r="B5467" t="s">
        <v>459</v>
      </c>
      <c r="C5467" t="s">
        <v>61</v>
      </c>
      <c r="D5467" t="s">
        <v>100</v>
      </c>
      <c r="E5467" s="1">
        <v>35520</v>
      </c>
      <c r="F5467" t="s">
        <v>75</v>
      </c>
      <c r="G5467">
        <v>162</v>
      </c>
      <c r="H5467" t="s">
        <v>63</v>
      </c>
      <c r="I5467" t="s">
        <v>23</v>
      </c>
      <c r="J5467" t="s">
        <v>24</v>
      </c>
      <c r="K5467" t="str">
        <f>VLOOKUP(H5467, [1]Products!B:E, 2, FALSE)</f>
        <v>Vanilla Wafers</v>
      </c>
      <c r="L5467" s="2">
        <f>VLOOKUP(H5467, [1]Products!B:D, 3, FALSE)</f>
        <v>18</v>
      </c>
      <c r="M5467" s="2">
        <f>Table1[[#This Row],[Quantity Purchased]] * Table1[[#This Row],[Unit Price]]</f>
        <v>5832</v>
      </c>
      <c r="N5467" s="2">
        <f>VLOOKUP(H5467, [1]Products!B:E, 4, FALSE)</f>
        <v>36</v>
      </c>
      <c r="O5467" t="str">
        <f>TEXT(Table1[[#This Row],[Transaction Date]], "yyyy-mm")</f>
        <v>2024-07</v>
      </c>
      <c r="P5467" s="1">
        <f ca="1">YEAR(TODAY()) - YEAR(Table1[[#This Row],[Buyer Date of Birth]])</f>
        <v>28</v>
      </c>
      <c r="Q5467" s="2">
        <f>Table1[[#This Row],[Total Revenue]] - Table1[[#This Row],[Total Cost]]</f>
        <v>5814</v>
      </c>
    </row>
    <row r="5468" spans="1:17" x14ac:dyDescent="0.25">
      <c r="A5468" s="1">
        <v>45482</v>
      </c>
      <c r="B5468" t="s">
        <v>666</v>
      </c>
      <c r="C5468" t="s">
        <v>27</v>
      </c>
      <c r="D5468" t="s">
        <v>100</v>
      </c>
      <c r="E5468" s="1">
        <v>27235</v>
      </c>
      <c r="F5468" t="s">
        <v>75</v>
      </c>
      <c r="G5468">
        <v>339</v>
      </c>
      <c r="H5468" t="s">
        <v>63</v>
      </c>
      <c r="I5468" t="s">
        <v>46</v>
      </c>
      <c r="J5468" t="s">
        <v>24</v>
      </c>
      <c r="K5468" t="str">
        <f>VLOOKUP(H5468, [1]Products!B:E, 2, FALSE)</f>
        <v>Vanilla Wafers</v>
      </c>
      <c r="L5468" s="2">
        <f>VLOOKUP(H5468, [1]Products!B:D, 3, FALSE)</f>
        <v>18</v>
      </c>
      <c r="M5468" s="2">
        <f>Table1[[#This Row],[Quantity Purchased]] * Table1[[#This Row],[Unit Price]]</f>
        <v>12204</v>
      </c>
      <c r="N5468" s="2">
        <f>VLOOKUP(H5468, [1]Products!B:E, 4, FALSE)</f>
        <v>36</v>
      </c>
      <c r="O5468" t="str">
        <f>TEXT(Table1[[#This Row],[Transaction Date]], "yyyy-mm")</f>
        <v>2024-07</v>
      </c>
      <c r="P5468" s="1">
        <f ca="1">YEAR(TODAY()) - YEAR(Table1[[#This Row],[Buyer Date of Birth]])</f>
        <v>51</v>
      </c>
      <c r="Q5468" s="2">
        <f>Table1[[#This Row],[Total Revenue]] - Table1[[#This Row],[Total Cost]]</f>
        <v>12186</v>
      </c>
    </row>
    <row r="5469" spans="1:17" x14ac:dyDescent="0.25">
      <c r="A5469" s="1">
        <v>45425</v>
      </c>
      <c r="B5469" t="s">
        <v>263</v>
      </c>
      <c r="C5469" t="s">
        <v>584</v>
      </c>
      <c r="D5469" t="s">
        <v>58</v>
      </c>
      <c r="E5469" s="1">
        <v>19825</v>
      </c>
      <c r="F5469" t="s">
        <v>40</v>
      </c>
      <c r="G5469">
        <v>44</v>
      </c>
      <c r="H5469" t="s">
        <v>66</v>
      </c>
      <c r="I5469" t="s">
        <v>50</v>
      </c>
      <c r="J5469" t="s">
        <v>24</v>
      </c>
      <c r="K5469" t="str">
        <f>VLOOKUP(H5469, [1]Products!B:E, 2, FALSE)</f>
        <v>Oatmeal Cookies</v>
      </c>
      <c r="L5469" s="2">
        <f>VLOOKUP(H5469, [1]Products!B:D, 3, FALSE)</f>
        <v>19</v>
      </c>
      <c r="M5469" s="2">
        <f>Table1[[#This Row],[Quantity Purchased]] * Table1[[#This Row],[Unit Price]]</f>
        <v>1012</v>
      </c>
      <c r="N5469" s="2">
        <f>VLOOKUP(H5469, [1]Products!B:E, 4, FALSE)</f>
        <v>23</v>
      </c>
      <c r="O5469" t="str">
        <f>TEXT(Table1[[#This Row],[Transaction Date]], "yyyy-mm")</f>
        <v>2024-05</v>
      </c>
      <c r="P5469" s="1">
        <f ca="1">YEAR(TODAY()) - YEAR(Table1[[#This Row],[Buyer Date of Birth]])</f>
        <v>71</v>
      </c>
      <c r="Q5469" s="2">
        <f>Table1[[#This Row],[Total Revenue]] - Table1[[#This Row],[Total Cost]]</f>
        <v>993</v>
      </c>
    </row>
    <row r="5470" spans="1:17" x14ac:dyDescent="0.25">
      <c r="A5470" s="1">
        <v>45314</v>
      </c>
      <c r="B5470" t="s">
        <v>695</v>
      </c>
      <c r="C5470" t="s">
        <v>307</v>
      </c>
      <c r="D5470" t="s">
        <v>89</v>
      </c>
      <c r="E5470" s="1">
        <v>17791</v>
      </c>
      <c r="F5470" t="s">
        <v>28</v>
      </c>
      <c r="G5470">
        <v>209</v>
      </c>
      <c r="H5470" t="s">
        <v>72</v>
      </c>
      <c r="I5470" t="s">
        <v>23</v>
      </c>
      <c r="J5470" t="s">
        <v>24</v>
      </c>
      <c r="K5470" t="str">
        <f>VLOOKUP(H5470, [1]Products!B:E, 2, FALSE)</f>
        <v>Choco Delight</v>
      </c>
      <c r="L5470" s="2">
        <f>VLOOKUP(H5470, [1]Products!B:D, 3, FALSE)</f>
        <v>3</v>
      </c>
      <c r="M5470" s="2">
        <f>Table1[[#This Row],[Quantity Purchased]] * Table1[[#This Row],[Unit Price]]</f>
        <v>1045</v>
      </c>
      <c r="N5470" s="2">
        <f>VLOOKUP(H5470, [1]Products!B:E, 4, FALSE)</f>
        <v>5</v>
      </c>
      <c r="O5470" t="str">
        <f>TEXT(Table1[[#This Row],[Transaction Date]], "yyyy-mm")</f>
        <v>2024-01</v>
      </c>
      <c r="P5470" s="1">
        <f ca="1">YEAR(TODAY()) - YEAR(Table1[[#This Row],[Buyer Date of Birth]])</f>
        <v>77</v>
      </c>
      <c r="Q5470" s="2">
        <f>Table1[[#This Row],[Total Revenue]] - Table1[[#This Row],[Total Cost]]</f>
        <v>1042</v>
      </c>
    </row>
    <row r="5471" spans="1:17" x14ac:dyDescent="0.25">
      <c r="A5471" s="1">
        <v>45322</v>
      </c>
      <c r="B5471" t="s">
        <v>148</v>
      </c>
      <c r="C5471" t="s">
        <v>70</v>
      </c>
      <c r="D5471" t="s">
        <v>78</v>
      </c>
      <c r="E5471" s="1">
        <v>26338</v>
      </c>
      <c r="F5471" t="s">
        <v>28</v>
      </c>
      <c r="G5471">
        <v>121</v>
      </c>
      <c r="H5471" t="s">
        <v>49</v>
      </c>
      <c r="I5471" t="s">
        <v>30</v>
      </c>
      <c r="J5471" t="s">
        <v>24</v>
      </c>
      <c r="K5471" t="str">
        <f>VLOOKUP(H5471, [1]Products!B:E, 2, FALSE)</f>
        <v>Butter Crunch</v>
      </c>
      <c r="L5471" s="2">
        <f>VLOOKUP(H5471, [1]Products!B:D, 3, FALSE)</f>
        <v>10</v>
      </c>
      <c r="M5471" s="2">
        <f>Table1[[#This Row],[Quantity Purchased]] * Table1[[#This Row],[Unit Price]]</f>
        <v>1331</v>
      </c>
      <c r="N5471" s="2">
        <f>VLOOKUP(H5471, [1]Products!B:E, 4, FALSE)</f>
        <v>11</v>
      </c>
      <c r="O5471" t="str">
        <f>TEXT(Table1[[#This Row],[Transaction Date]], "yyyy-mm")</f>
        <v>2024-01</v>
      </c>
      <c r="P5471" s="1">
        <f ca="1">YEAR(TODAY()) - YEAR(Table1[[#This Row],[Buyer Date of Birth]])</f>
        <v>53</v>
      </c>
      <c r="Q5471" s="2">
        <f>Table1[[#This Row],[Total Revenue]] - Table1[[#This Row],[Total Cost]]</f>
        <v>1321</v>
      </c>
    </row>
    <row r="5472" spans="1:17" x14ac:dyDescent="0.25">
      <c r="A5472" s="1">
        <v>45314</v>
      </c>
      <c r="B5472" t="s">
        <v>358</v>
      </c>
      <c r="C5472" t="s">
        <v>1079</v>
      </c>
      <c r="D5472" t="s">
        <v>34</v>
      </c>
      <c r="E5472" s="1">
        <v>24683</v>
      </c>
      <c r="F5472" t="s">
        <v>75</v>
      </c>
      <c r="G5472">
        <v>55</v>
      </c>
      <c r="H5472" t="s">
        <v>66</v>
      </c>
      <c r="I5472" t="s">
        <v>46</v>
      </c>
      <c r="J5472" t="s">
        <v>24</v>
      </c>
      <c r="K5472" t="str">
        <f>VLOOKUP(H5472, [1]Products!B:E, 2, FALSE)</f>
        <v>Oatmeal Cookies</v>
      </c>
      <c r="L5472" s="2">
        <f>VLOOKUP(H5472, [1]Products!B:D, 3, FALSE)</f>
        <v>19</v>
      </c>
      <c r="M5472" s="2">
        <f>Table1[[#This Row],[Quantity Purchased]] * Table1[[#This Row],[Unit Price]]</f>
        <v>1265</v>
      </c>
      <c r="N5472" s="2">
        <f>VLOOKUP(H5472, [1]Products!B:E, 4, FALSE)</f>
        <v>23</v>
      </c>
      <c r="O5472" t="str">
        <f>TEXT(Table1[[#This Row],[Transaction Date]], "yyyy-mm")</f>
        <v>2024-01</v>
      </c>
      <c r="P5472" s="1">
        <f ca="1">YEAR(TODAY()) - YEAR(Table1[[#This Row],[Buyer Date of Birth]])</f>
        <v>58</v>
      </c>
      <c r="Q5472" s="2">
        <f>Table1[[#This Row],[Total Revenue]] - Table1[[#This Row],[Total Cost]]</f>
        <v>1246</v>
      </c>
    </row>
    <row r="5473" spans="1:17" x14ac:dyDescent="0.25">
      <c r="A5473" s="1">
        <v>45299</v>
      </c>
      <c r="B5473" t="s">
        <v>56</v>
      </c>
      <c r="C5473" t="s">
        <v>608</v>
      </c>
      <c r="D5473" t="s">
        <v>100</v>
      </c>
      <c r="E5473" s="1">
        <v>23521</v>
      </c>
      <c r="F5473" t="s">
        <v>75</v>
      </c>
      <c r="G5473">
        <v>289</v>
      </c>
      <c r="H5473" t="s">
        <v>22</v>
      </c>
      <c r="I5473" t="s">
        <v>50</v>
      </c>
      <c r="J5473" t="s">
        <v>24</v>
      </c>
      <c r="K5473" t="str">
        <f>VLOOKUP(H5473, [1]Products!B:E, 2, FALSE)</f>
        <v>Cinnamon Swirls</v>
      </c>
      <c r="L5473" s="2">
        <f>VLOOKUP(H5473, [1]Products!B:D, 3, FALSE)</f>
        <v>10</v>
      </c>
      <c r="M5473" s="2">
        <f>Table1[[#This Row],[Quantity Purchased]] * Table1[[#This Row],[Unit Price]]</f>
        <v>4046</v>
      </c>
      <c r="N5473" s="2">
        <f>VLOOKUP(H5473, [1]Products!B:E, 4, FALSE)</f>
        <v>14</v>
      </c>
      <c r="O5473" t="str">
        <f>TEXT(Table1[[#This Row],[Transaction Date]], "yyyy-mm")</f>
        <v>2024-01</v>
      </c>
      <c r="P5473" s="1">
        <f ca="1">YEAR(TODAY()) - YEAR(Table1[[#This Row],[Buyer Date of Birth]])</f>
        <v>61</v>
      </c>
      <c r="Q5473" s="2">
        <f>Table1[[#This Row],[Total Revenue]] - Table1[[#This Row],[Total Cost]]</f>
        <v>4036</v>
      </c>
    </row>
    <row r="5474" spans="1:17" x14ac:dyDescent="0.25">
      <c r="A5474" s="1">
        <v>45318</v>
      </c>
      <c r="B5474" t="s">
        <v>32</v>
      </c>
      <c r="C5474" t="s">
        <v>116</v>
      </c>
      <c r="D5474" t="s">
        <v>45</v>
      </c>
      <c r="E5474" s="1">
        <v>16299</v>
      </c>
      <c r="F5474" t="s">
        <v>28</v>
      </c>
      <c r="G5474">
        <v>288</v>
      </c>
      <c r="H5474" t="s">
        <v>66</v>
      </c>
      <c r="I5474" t="s">
        <v>23</v>
      </c>
      <c r="J5474" t="s">
        <v>24</v>
      </c>
      <c r="K5474" t="str">
        <f>VLOOKUP(H5474, [1]Products!B:E, 2, FALSE)</f>
        <v>Oatmeal Cookies</v>
      </c>
      <c r="L5474" s="2">
        <f>VLOOKUP(H5474, [1]Products!B:D, 3, FALSE)</f>
        <v>19</v>
      </c>
      <c r="M5474" s="2">
        <f>Table1[[#This Row],[Quantity Purchased]] * Table1[[#This Row],[Unit Price]]</f>
        <v>6624</v>
      </c>
      <c r="N5474" s="2">
        <f>VLOOKUP(H5474, [1]Products!B:E, 4, FALSE)</f>
        <v>23</v>
      </c>
      <c r="O5474" t="str">
        <f>TEXT(Table1[[#This Row],[Transaction Date]], "yyyy-mm")</f>
        <v>2024-01</v>
      </c>
      <c r="P5474" s="1">
        <f ca="1">YEAR(TODAY()) - YEAR(Table1[[#This Row],[Buyer Date of Birth]])</f>
        <v>81</v>
      </c>
      <c r="Q5474" s="2">
        <f>Table1[[#This Row],[Total Revenue]] - Table1[[#This Row],[Total Cost]]</f>
        <v>6605</v>
      </c>
    </row>
    <row r="5475" spans="1:17" x14ac:dyDescent="0.25">
      <c r="A5475" s="1">
        <v>45406</v>
      </c>
      <c r="B5475" t="s">
        <v>101</v>
      </c>
      <c r="C5475" t="s">
        <v>88</v>
      </c>
      <c r="D5475" t="s">
        <v>34</v>
      </c>
      <c r="E5475" s="1">
        <v>21897</v>
      </c>
      <c r="F5475" t="s">
        <v>21</v>
      </c>
      <c r="G5475">
        <v>298</v>
      </c>
      <c r="H5475" t="s">
        <v>71</v>
      </c>
      <c r="I5475" t="s">
        <v>30</v>
      </c>
      <c r="J5475" t="s">
        <v>24</v>
      </c>
      <c r="K5475" t="str">
        <f>VLOOKUP(H5475, [1]Products!B:E, 2, FALSE)</f>
        <v>Peanut Butter Bites</v>
      </c>
      <c r="L5475" s="2">
        <f>VLOOKUP(H5475, [1]Products!B:D, 3, FALSE)</f>
        <v>5</v>
      </c>
      <c r="M5475" s="2">
        <f>Table1[[#This Row],[Quantity Purchased]] * Table1[[#This Row],[Unit Price]]</f>
        <v>2086</v>
      </c>
      <c r="N5475" s="2">
        <f>VLOOKUP(H5475, [1]Products!B:E, 4, FALSE)</f>
        <v>7</v>
      </c>
      <c r="O5475" t="str">
        <f>TEXT(Table1[[#This Row],[Transaction Date]], "yyyy-mm")</f>
        <v>2024-04</v>
      </c>
      <c r="P5475" s="1">
        <f ca="1">YEAR(TODAY()) - YEAR(Table1[[#This Row],[Buyer Date of Birth]])</f>
        <v>66</v>
      </c>
      <c r="Q5475" s="2">
        <f>Table1[[#This Row],[Total Revenue]] - Table1[[#This Row],[Total Cost]]</f>
        <v>2081</v>
      </c>
    </row>
    <row r="5476" spans="1:17" x14ac:dyDescent="0.25">
      <c r="A5476" s="1">
        <v>45501</v>
      </c>
      <c r="B5476" t="s">
        <v>538</v>
      </c>
      <c r="C5476" t="s">
        <v>1465</v>
      </c>
      <c r="D5476" t="s">
        <v>45</v>
      </c>
      <c r="E5476" s="1">
        <v>21120</v>
      </c>
      <c r="F5476" t="s">
        <v>28</v>
      </c>
      <c r="G5476">
        <v>128</v>
      </c>
      <c r="H5476" t="s">
        <v>49</v>
      </c>
      <c r="I5476" t="s">
        <v>30</v>
      </c>
      <c r="J5476" t="s">
        <v>24</v>
      </c>
      <c r="K5476" t="str">
        <f>VLOOKUP(H5476, [1]Products!B:E, 2, FALSE)</f>
        <v>Butter Crunch</v>
      </c>
      <c r="L5476" s="2">
        <f>VLOOKUP(H5476, [1]Products!B:D, 3, FALSE)</f>
        <v>10</v>
      </c>
      <c r="M5476" s="2">
        <f>Table1[[#This Row],[Quantity Purchased]] * Table1[[#This Row],[Unit Price]]</f>
        <v>1408</v>
      </c>
      <c r="N5476" s="2">
        <f>VLOOKUP(H5476, [1]Products!B:E, 4, FALSE)</f>
        <v>11</v>
      </c>
      <c r="O5476" t="str">
        <f>TEXT(Table1[[#This Row],[Transaction Date]], "yyyy-mm")</f>
        <v>2024-07</v>
      </c>
      <c r="P5476" s="1">
        <f ca="1">YEAR(TODAY()) - YEAR(Table1[[#This Row],[Buyer Date of Birth]])</f>
        <v>68</v>
      </c>
      <c r="Q5476" s="2">
        <f>Table1[[#This Row],[Total Revenue]] - Table1[[#This Row],[Total Cost]]</f>
        <v>1398</v>
      </c>
    </row>
    <row r="5477" spans="1:17" x14ac:dyDescent="0.25">
      <c r="A5477" s="1">
        <v>45297</v>
      </c>
      <c r="B5477" t="s">
        <v>734</v>
      </c>
      <c r="C5477" t="s">
        <v>159</v>
      </c>
      <c r="D5477" t="s">
        <v>58</v>
      </c>
      <c r="E5477" s="1">
        <v>17152</v>
      </c>
      <c r="F5477" t="s">
        <v>75</v>
      </c>
      <c r="G5477">
        <v>463</v>
      </c>
      <c r="H5477" t="s">
        <v>35</v>
      </c>
      <c r="I5477" t="s">
        <v>36</v>
      </c>
      <c r="J5477" t="s">
        <v>24</v>
      </c>
      <c r="K5477" t="str">
        <f>VLOOKUP(H5477, [1]Products!B:E, 2, FALSE)</f>
        <v>Caramel Biscuits</v>
      </c>
      <c r="L5477" s="2">
        <f>VLOOKUP(H5477, [1]Products!B:D, 3, FALSE)</f>
        <v>18</v>
      </c>
      <c r="M5477" s="2">
        <f>Table1[[#This Row],[Quantity Purchased]] * Table1[[#This Row],[Unit Price]]</f>
        <v>10186</v>
      </c>
      <c r="N5477" s="2">
        <f>VLOOKUP(H5477, [1]Products!B:E, 4, FALSE)</f>
        <v>22</v>
      </c>
      <c r="O5477" t="str">
        <f>TEXT(Table1[[#This Row],[Transaction Date]], "yyyy-mm")</f>
        <v>2024-01</v>
      </c>
      <c r="P5477" s="1">
        <f ca="1">YEAR(TODAY()) - YEAR(Table1[[#This Row],[Buyer Date of Birth]])</f>
        <v>79</v>
      </c>
      <c r="Q5477" s="2">
        <f>Table1[[#This Row],[Total Revenue]] - Table1[[#This Row],[Total Cost]]</f>
        <v>10168</v>
      </c>
    </row>
    <row r="5478" spans="1:17" x14ac:dyDescent="0.25">
      <c r="A5478" s="1">
        <v>45433</v>
      </c>
      <c r="B5478" t="s">
        <v>950</v>
      </c>
      <c r="C5478" t="s">
        <v>539</v>
      </c>
      <c r="D5478" t="s">
        <v>53</v>
      </c>
      <c r="E5478" s="1">
        <v>25301</v>
      </c>
      <c r="F5478" t="s">
        <v>40</v>
      </c>
      <c r="G5478">
        <v>273</v>
      </c>
      <c r="H5478" t="s">
        <v>72</v>
      </c>
      <c r="I5478" t="s">
        <v>23</v>
      </c>
      <c r="J5478" t="s">
        <v>24</v>
      </c>
      <c r="K5478" t="str">
        <f>VLOOKUP(H5478, [1]Products!B:E, 2, FALSE)</f>
        <v>Choco Delight</v>
      </c>
      <c r="L5478" s="2">
        <f>VLOOKUP(H5478, [1]Products!B:D, 3, FALSE)</f>
        <v>3</v>
      </c>
      <c r="M5478" s="2">
        <f>Table1[[#This Row],[Quantity Purchased]] * Table1[[#This Row],[Unit Price]]</f>
        <v>1365</v>
      </c>
      <c r="N5478" s="2">
        <f>VLOOKUP(H5478, [1]Products!B:E, 4, FALSE)</f>
        <v>5</v>
      </c>
      <c r="O5478" t="str">
        <f>TEXT(Table1[[#This Row],[Transaction Date]], "yyyy-mm")</f>
        <v>2024-05</v>
      </c>
      <c r="P5478" s="1">
        <f ca="1">YEAR(TODAY()) - YEAR(Table1[[#This Row],[Buyer Date of Birth]])</f>
        <v>56</v>
      </c>
      <c r="Q5478" s="2">
        <f>Table1[[#This Row],[Total Revenue]] - Table1[[#This Row],[Total Cost]]</f>
        <v>1362</v>
      </c>
    </row>
    <row r="5479" spans="1:17" x14ac:dyDescent="0.25">
      <c r="A5479" s="1">
        <v>45412</v>
      </c>
      <c r="B5479" t="s">
        <v>496</v>
      </c>
      <c r="C5479" t="s">
        <v>956</v>
      </c>
      <c r="D5479" t="s">
        <v>20</v>
      </c>
      <c r="E5479" s="1">
        <v>32990</v>
      </c>
      <c r="F5479" t="s">
        <v>75</v>
      </c>
      <c r="G5479">
        <v>194</v>
      </c>
      <c r="H5479" t="s">
        <v>66</v>
      </c>
      <c r="I5479" t="s">
        <v>46</v>
      </c>
      <c r="J5479" t="s">
        <v>31</v>
      </c>
      <c r="K5479" t="str">
        <f>VLOOKUP(H5479, [1]Products!B:E, 2, FALSE)</f>
        <v>Oatmeal Cookies</v>
      </c>
      <c r="L5479" s="2">
        <f>VLOOKUP(H5479, [1]Products!B:D, 3, FALSE)</f>
        <v>19</v>
      </c>
      <c r="M5479" s="2">
        <f>Table1[[#This Row],[Quantity Purchased]] * Table1[[#This Row],[Unit Price]]</f>
        <v>4462</v>
      </c>
      <c r="N5479" s="2">
        <f>VLOOKUP(H5479, [1]Products!B:E, 4, FALSE)</f>
        <v>23</v>
      </c>
      <c r="O5479" t="str">
        <f>TEXT(Table1[[#This Row],[Transaction Date]], "yyyy-mm")</f>
        <v>2024-04</v>
      </c>
      <c r="P5479" s="1">
        <f ca="1">YEAR(TODAY()) - YEAR(Table1[[#This Row],[Buyer Date of Birth]])</f>
        <v>35</v>
      </c>
      <c r="Q5479" s="2">
        <f>Table1[[#This Row],[Total Revenue]] - Table1[[#This Row],[Total Cost]]</f>
        <v>4443</v>
      </c>
    </row>
    <row r="5480" spans="1:17" x14ac:dyDescent="0.25">
      <c r="A5480" s="1">
        <v>45392</v>
      </c>
      <c r="B5480" t="s">
        <v>1100</v>
      </c>
      <c r="C5480" t="s">
        <v>1429</v>
      </c>
      <c r="D5480" t="s">
        <v>89</v>
      </c>
      <c r="E5480" s="1">
        <v>29622</v>
      </c>
      <c r="F5480" t="s">
        <v>28</v>
      </c>
      <c r="G5480">
        <v>63</v>
      </c>
      <c r="H5480" t="s">
        <v>35</v>
      </c>
      <c r="I5480" t="s">
        <v>50</v>
      </c>
      <c r="J5480" t="s">
        <v>24</v>
      </c>
      <c r="K5480" t="str">
        <f>VLOOKUP(H5480, [1]Products!B:E, 2, FALSE)</f>
        <v>Caramel Biscuits</v>
      </c>
      <c r="L5480" s="2">
        <f>VLOOKUP(H5480, [1]Products!B:D, 3, FALSE)</f>
        <v>18</v>
      </c>
      <c r="M5480" s="2">
        <f>Table1[[#This Row],[Quantity Purchased]] * Table1[[#This Row],[Unit Price]]</f>
        <v>1386</v>
      </c>
      <c r="N5480" s="2">
        <f>VLOOKUP(H5480, [1]Products!B:E, 4, FALSE)</f>
        <v>22</v>
      </c>
      <c r="O5480" t="str">
        <f>TEXT(Table1[[#This Row],[Transaction Date]], "yyyy-mm")</f>
        <v>2024-04</v>
      </c>
      <c r="P5480" s="1">
        <f ca="1">YEAR(TODAY()) - YEAR(Table1[[#This Row],[Buyer Date of Birth]])</f>
        <v>44</v>
      </c>
      <c r="Q5480" s="2">
        <f>Table1[[#This Row],[Total Revenue]] - Table1[[#This Row],[Total Cost]]</f>
        <v>1368</v>
      </c>
    </row>
    <row r="5481" spans="1:17" x14ac:dyDescent="0.25">
      <c r="A5481" s="1">
        <v>45461</v>
      </c>
      <c r="B5481" t="s">
        <v>652</v>
      </c>
      <c r="C5481" t="s">
        <v>642</v>
      </c>
      <c r="D5481" t="s">
        <v>62</v>
      </c>
      <c r="E5481" s="1">
        <v>19209</v>
      </c>
      <c r="F5481" t="s">
        <v>28</v>
      </c>
      <c r="G5481">
        <v>315</v>
      </c>
      <c r="H5481" t="s">
        <v>41</v>
      </c>
      <c r="I5481" t="s">
        <v>23</v>
      </c>
      <c r="J5481" t="s">
        <v>24</v>
      </c>
      <c r="K5481" t="str">
        <f>VLOOKUP(H5481, [1]Products!B:E, 2, FALSE)</f>
        <v>Ginger Snaps</v>
      </c>
      <c r="L5481" s="2">
        <f>VLOOKUP(H5481, [1]Products!B:D, 3, FALSE)</f>
        <v>14</v>
      </c>
      <c r="M5481" s="2">
        <f>Table1[[#This Row],[Quantity Purchased]] * Table1[[#This Row],[Unit Price]]</f>
        <v>8820</v>
      </c>
      <c r="N5481" s="2">
        <f>VLOOKUP(H5481, [1]Products!B:E, 4, FALSE)</f>
        <v>28</v>
      </c>
      <c r="O5481" t="str">
        <f>TEXT(Table1[[#This Row],[Transaction Date]], "yyyy-mm")</f>
        <v>2024-06</v>
      </c>
      <c r="P5481" s="1">
        <f ca="1">YEAR(TODAY()) - YEAR(Table1[[#This Row],[Buyer Date of Birth]])</f>
        <v>73</v>
      </c>
      <c r="Q5481" s="2">
        <f>Table1[[#This Row],[Total Revenue]] - Table1[[#This Row],[Total Cost]]</f>
        <v>8806</v>
      </c>
    </row>
    <row r="5482" spans="1:17" x14ac:dyDescent="0.25">
      <c r="A5482" s="1">
        <v>45408</v>
      </c>
      <c r="B5482" t="s">
        <v>372</v>
      </c>
      <c r="C5482" t="s">
        <v>1133</v>
      </c>
      <c r="D5482" t="s">
        <v>20</v>
      </c>
      <c r="E5482" s="1">
        <v>23956</v>
      </c>
      <c r="F5482" t="s">
        <v>28</v>
      </c>
      <c r="G5482">
        <v>120</v>
      </c>
      <c r="H5482" t="s">
        <v>71</v>
      </c>
      <c r="I5482" t="s">
        <v>30</v>
      </c>
      <c r="J5482" t="s">
        <v>24</v>
      </c>
      <c r="K5482" t="str">
        <f>VLOOKUP(H5482, [1]Products!B:E, 2, FALSE)</f>
        <v>Peanut Butter Bites</v>
      </c>
      <c r="L5482" s="2">
        <f>VLOOKUP(H5482, [1]Products!B:D, 3, FALSE)</f>
        <v>5</v>
      </c>
      <c r="M5482" s="2">
        <f>Table1[[#This Row],[Quantity Purchased]] * Table1[[#This Row],[Unit Price]]</f>
        <v>840</v>
      </c>
      <c r="N5482" s="2">
        <f>VLOOKUP(H5482, [1]Products!B:E, 4, FALSE)</f>
        <v>7</v>
      </c>
      <c r="O5482" t="str">
        <f>TEXT(Table1[[#This Row],[Transaction Date]], "yyyy-mm")</f>
        <v>2024-04</v>
      </c>
      <c r="P5482" s="1">
        <f ca="1">YEAR(TODAY()) - YEAR(Table1[[#This Row],[Buyer Date of Birth]])</f>
        <v>60</v>
      </c>
      <c r="Q5482" s="2">
        <f>Table1[[#This Row],[Total Revenue]] - Table1[[#This Row],[Total Cost]]</f>
        <v>835</v>
      </c>
    </row>
    <row r="5483" spans="1:17" x14ac:dyDescent="0.25">
      <c r="A5483" s="1">
        <v>45412</v>
      </c>
      <c r="B5483" t="s">
        <v>82</v>
      </c>
      <c r="C5483" t="s">
        <v>1095</v>
      </c>
      <c r="D5483" t="s">
        <v>20</v>
      </c>
      <c r="E5483" s="1">
        <v>36687</v>
      </c>
      <c r="F5483" t="s">
        <v>40</v>
      </c>
      <c r="G5483">
        <v>250</v>
      </c>
      <c r="H5483" t="s">
        <v>35</v>
      </c>
      <c r="I5483" t="s">
        <v>46</v>
      </c>
      <c r="J5483" t="s">
        <v>24</v>
      </c>
      <c r="K5483" t="str">
        <f>VLOOKUP(H5483, [1]Products!B:E, 2, FALSE)</f>
        <v>Caramel Biscuits</v>
      </c>
      <c r="L5483" s="2">
        <f>VLOOKUP(H5483, [1]Products!B:D, 3, FALSE)</f>
        <v>18</v>
      </c>
      <c r="M5483" s="2">
        <f>Table1[[#This Row],[Quantity Purchased]] * Table1[[#This Row],[Unit Price]]</f>
        <v>5500</v>
      </c>
      <c r="N5483" s="2">
        <f>VLOOKUP(H5483, [1]Products!B:E, 4, FALSE)</f>
        <v>22</v>
      </c>
      <c r="O5483" t="str">
        <f>TEXT(Table1[[#This Row],[Transaction Date]], "yyyy-mm")</f>
        <v>2024-04</v>
      </c>
      <c r="P5483" s="1">
        <f ca="1">YEAR(TODAY()) - YEAR(Table1[[#This Row],[Buyer Date of Birth]])</f>
        <v>25</v>
      </c>
      <c r="Q5483" s="2">
        <f>Table1[[#This Row],[Total Revenue]] - Table1[[#This Row],[Total Cost]]</f>
        <v>5482</v>
      </c>
    </row>
    <row r="5484" spans="1:17" x14ac:dyDescent="0.25">
      <c r="A5484" s="1">
        <v>45304</v>
      </c>
      <c r="B5484" t="s">
        <v>1466</v>
      </c>
      <c r="C5484" t="s">
        <v>972</v>
      </c>
      <c r="D5484" t="s">
        <v>78</v>
      </c>
      <c r="E5484" s="1">
        <v>23006</v>
      </c>
      <c r="F5484" t="s">
        <v>21</v>
      </c>
      <c r="G5484">
        <v>260</v>
      </c>
      <c r="H5484" t="s">
        <v>54</v>
      </c>
      <c r="I5484" t="s">
        <v>50</v>
      </c>
      <c r="J5484" t="s">
        <v>24</v>
      </c>
      <c r="K5484" t="str">
        <f>VLOOKUP(H5484, [1]Products!B:E, 2, FALSE)</f>
        <v>Lemon Crisps</v>
      </c>
      <c r="L5484" s="2">
        <f>VLOOKUP(H5484, [1]Products!B:D, 3, FALSE)</f>
        <v>7</v>
      </c>
      <c r="M5484" s="2">
        <f>Table1[[#This Row],[Quantity Purchased]] * Table1[[#This Row],[Unit Price]]</f>
        <v>2340</v>
      </c>
      <c r="N5484" s="2">
        <f>VLOOKUP(H5484, [1]Products!B:E, 4, FALSE)</f>
        <v>9</v>
      </c>
      <c r="O5484" t="str">
        <f>TEXT(Table1[[#This Row],[Transaction Date]], "yyyy-mm")</f>
        <v>2024-01</v>
      </c>
      <c r="P5484" s="1">
        <f ca="1">YEAR(TODAY()) - YEAR(Table1[[#This Row],[Buyer Date of Birth]])</f>
        <v>63</v>
      </c>
      <c r="Q5484" s="2">
        <f>Table1[[#This Row],[Total Revenue]] - Table1[[#This Row],[Total Cost]]</f>
        <v>2333</v>
      </c>
    </row>
    <row r="5485" spans="1:17" x14ac:dyDescent="0.25">
      <c r="A5485" s="1">
        <v>45417</v>
      </c>
      <c r="B5485" t="s">
        <v>203</v>
      </c>
      <c r="C5485" t="s">
        <v>147</v>
      </c>
      <c r="D5485" t="s">
        <v>89</v>
      </c>
      <c r="E5485" s="1">
        <v>31290</v>
      </c>
      <c r="F5485" t="s">
        <v>75</v>
      </c>
      <c r="G5485">
        <v>217</v>
      </c>
      <c r="H5485" t="s">
        <v>54</v>
      </c>
      <c r="I5485" t="s">
        <v>23</v>
      </c>
      <c r="J5485" t="s">
        <v>24</v>
      </c>
      <c r="K5485" t="str">
        <f>VLOOKUP(H5485, [1]Products!B:E, 2, FALSE)</f>
        <v>Lemon Crisps</v>
      </c>
      <c r="L5485" s="2">
        <f>VLOOKUP(H5485, [1]Products!B:D, 3, FALSE)</f>
        <v>7</v>
      </c>
      <c r="M5485" s="2">
        <f>Table1[[#This Row],[Quantity Purchased]] * Table1[[#This Row],[Unit Price]]</f>
        <v>1953</v>
      </c>
      <c r="N5485" s="2">
        <f>VLOOKUP(H5485, [1]Products!B:E, 4, FALSE)</f>
        <v>9</v>
      </c>
      <c r="O5485" t="str">
        <f>TEXT(Table1[[#This Row],[Transaction Date]], "yyyy-mm")</f>
        <v>2024-05</v>
      </c>
      <c r="P5485" s="1">
        <f ca="1">YEAR(TODAY()) - YEAR(Table1[[#This Row],[Buyer Date of Birth]])</f>
        <v>40</v>
      </c>
      <c r="Q5485" s="2">
        <f>Table1[[#This Row],[Total Revenue]] - Table1[[#This Row],[Total Cost]]</f>
        <v>1946</v>
      </c>
    </row>
    <row r="5486" spans="1:17" x14ac:dyDescent="0.25">
      <c r="A5486" s="1">
        <v>45321</v>
      </c>
      <c r="B5486" t="s">
        <v>92</v>
      </c>
      <c r="C5486" t="s">
        <v>578</v>
      </c>
      <c r="D5486" t="s">
        <v>100</v>
      </c>
      <c r="E5486" s="1">
        <v>16625</v>
      </c>
      <c r="F5486" t="s">
        <v>21</v>
      </c>
      <c r="G5486">
        <v>267</v>
      </c>
      <c r="H5486" t="s">
        <v>63</v>
      </c>
      <c r="I5486" t="s">
        <v>30</v>
      </c>
      <c r="J5486" t="s">
        <v>24</v>
      </c>
      <c r="K5486" t="str">
        <f>VLOOKUP(H5486, [1]Products!B:E, 2, FALSE)</f>
        <v>Vanilla Wafers</v>
      </c>
      <c r="L5486" s="2">
        <f>VLOOKUP(H5486, [1]Products!B:D, 3, FALSE)</f>
        <v>18</v>
      </c>
      <c r="M5486" s="2">
        <f>Table1[[#This Row],[Quantity Purchased]] * Table1[[#This Row],[Unit Price]]</f>
        <v>9612</v>
      </c>
      <c r="N5486" s="2">
        <f>VLOOKUP(H5486, [1]Products!B:E, 4, FALSE)</f>
        <v>36</v>
      </c>
      <c r="O5486" t="str">
        <f>TEXT(Table1[[#This Row],[Transaction Date]], "yyyy-mm")</f>
        <v>2024-01</v>
      </c>
      <c r="P5486" s="1">
        <f ca="1">YEAR(TODAY()) - YEAR(Table1[[#This Row],[Buyer Date of Birth]])</f>
        <v>80</v>
      </c>
      <c r="Q5486" s="2">
        <f>Table1[[#This Row],[Total Revenue]] - Table1[[#This Row],[Total Cost]]</f>
        <v>9594</v>
      </c>
    </row>
    <row r="5487" spans="1:17" x14ac:dyDescent="0.25">
      <c r="A5487" s="1">
        <v>45380</v>
      </c>
      <c r="B5487" t="s">
        <v>389</v>
      </c>
      <c r="C5487" t="s">
        <v>935</v>
      </c>
      <c r="D5487" t="s">
        <v>45</v>
      </c>
      <c r="E5487" s="1">
        <v>23658</v>
      </c>
      <c r="F5487" t="s">
        <v>75</v>
      </c>
      <c r="G5487">
        <v>365</v>
      </c>
      <c r="H5487" t="s">
        <v>72</v>
      </c>
      <c r="I5487" t="s">
        <v>30</v>
      </c>
      <c r="J5487" t="s">
        <v>24</v>
      </c>
      <c r="K5487" t="str">
        <f>VLOOKUP(H5487, [1]Products!B:E, 2, FALSE)</f>
        <v>Choco Delight</v>
      </c>
      <c r="L5487" s="2">
        <f>VLOOKUP(H5487, [1]Products!B:D, 3, FALSE)</f>
        <v>3</v>
      </c>
      <c r="M5487" s="2">
        <f>Table1[[#This Row],[Quantity Purchased]] * Table1[[#This Row],[Unit Price]]</f>
        <v>1825</v>
      </c>
      <c r="N5487" s="2">
        <f>VLOOKUP(H5487, [1]Products!B:E, 4, FALSE)</f>
        <v>5</v>
      </c>
      <c r="O5487" t="str">
        <f>TEXT(Table1[[#This Row],[Transaction Date]], "yyyy-mm")</f>
        <v>2024-03</v>
      </c>
      <c r="P5487" s="1">
        <f ca="1">YEAR(TODAY()) - YEAR(Table1[[#This Row],[Buyer Date of Birth]])</f>
        <v>61</v>
      </c>
      <c r="Q5487" s="2">
        <f>Table1[[#This Row],[Total Revenue]] - Table1[[#This Row],[Total Cost]]</f>
        <v>1822</v>
      </c>
    </row>
    <row r="5488" spans="1:17" x14ac:dyDescent="0.25">
      <c r="A5488" s="1">
        <v>45418</v>
      </c>
      <c r="B5488" t="s">
        <v>743</v>
      </c>
      <c r="C5488" t="s">
        <v>710</v>
      </c>
      <c r="D5488" t="s">
        <v>84</v>
      </c>
      <c r="E5488" s="1">
        <v>26458</v>
      </c>
      <c r="F5488" t="s">
        <v>75</v>
      </c>
      <c r="G5488">
        <v>424</v>
      </c>
      <c r="H5488" t="s">
        <v>49</v>
      </c>
      <c r="I5488" t="s">
        <v>36</v>
      </c>
      <c r="J5488" t="s">
        <v>24</v>
      </c>
      <c r="K5488" t="str">
        <f>VLOOKUP(H5488, [1]Products!B:E, 2, FALSE)</f>
        <v>Butter Crunch</v>
      </c>
      <c r="L5488" s="2">
        <f>VLOOKUP(H5488, [1]Products!B:D, 3, FALSE)</f>
        <v>10</v>
      </c>
      <c r="M5488" s="2">
        <f>Table1[[#This Row],[Quantity Purchased]] * Table1[[#This Row],[Unit Price]]</f>
        <v>4664</v>
      </c>
      <c r="N5488" s="2">
        <f>VLOOKUP(H5488, [1]Products!B:E, 4, FALSE)</f>
        <v>11</v>
      </c>
      <c r="O5488" t="str">
        <f>TEXT(Table1[[#This Row],[Transaction Date]], "yyyy-mm")</f>
        <v>2024-05</v>
      </c>
      <c r="P5488" s="1">
        <f ca="1">YEAR(TODAY()) - YEAR(Table1[[#This Row],[Buyer Date of Birth]])</f>
        <v>53</v>
      </c>
      <c r="Q5488" s="2">
        <f>Table1[[#This Row],[Total Revenue]] - Table1[[#This Row],[Total Cost]]</f>
        <v>4654</v>
      </c>
    </row>
    <row r="5489" spans="1:17" x14ac:dyDescent="0.25">
      <c r="A5489" s="1">
        <v>45504</v>
      </c>
      <c r="B5489" t="s">
        <v>471</v>
      </c>
      <c r="C5489" t="s">
        <v>132</v>
      </c>
      <c r="D5489" t="s">
        <v>100</v>
      </c>
      <c r="E5489" s="1">
        <v>26665</v>
      </c>
      <c r="F5489" t="s">
        <v>40</v>
      </c>
      <c r="G5489">
        <v>118</v>
      </c>
      <c r="H5489" t="s">
        <v>41</v>
      </c>
      <c r="I5489" t="s">
        <v>23</v>
      </c>
      <c r="J5489" t="s">
        <v>24</v>
      </c>
      <c r="K5489" t="str">
        <f>VLOOKUP(H5489, [1]Products!B:E, 2, FALSE)</f>
        <v>Ginger Snaps</v>
      </c>
      <c r="L5489" s="2">
        <f>VLOOKUP(H5489, [1]Products!B:D, 3, FALSE)</f>
        <v>14</v>
      </c>
      <c r="M5489" s="2">
        <f>Table1[[#This Row],[Quantity Purchased]] * Table1[[#This Row],[Unit Price]]</f>
        <v>3304</v>
      </c>
      <c r="N5489" s="2">
        <f>VLOOKUP(H5489, [1]Products!B:E, 4, FALSE)</f>
        <v>28</v>
      </c>
      <c r="O5489" t="str">
        <f>TEXT(Table1[[#This Row],[Transaction Date]], "yyyy-mm")</f>
        <v>2024-07</v>
      </c>
      <c r="P5489" s="1">
        <f ca="1">YEAR(TODAY()) - YEAR(Table1[[#This Row],[Buyer Date of Birth]])</f>
        <v>52</v>
      </c>
      <c r="Q5489" s="2">
        <f>Table1[[#This Row],[Total Revenue]] - Table1[[#This Row],[Total Cost]]</f>
        <v>3290</v>
      </c>
    </row>
    <row r="5490" spans="1:17" x14ac:dyDescent="0.25">
      <c r="A5490" s="1">
        <v>45352</v>
      </c>
      <c r="B5490" t="s">
        <v>1046</v>
      </c>
      <c r="C5490" t="s">
        <v>1069</v>
      </c>
      <c r="D5490" t="s">
        <v>58</v>
      </c>
      <c r="E5490" s="1">
        <v>19569</v>
      </c>
      <c r="F5490" t="s">
        <v>75</v>
      </c>
      <c r="G5490">
        <v>439</v>
      </c>
      <c r="H5490" t="s">
        <v>22</v>
      </c>
      <c r="I5490" t="s">
        <v>46</v>
      </c>
      <c r="J5490" t="s">
        <v>24</v>
      </c>
      <c r="K5490" t="str">
        <f>VLOOKUP(H5490, [1]Products!B:E, 2, FALSE)</f>
        <v>Cinnamon Swirls</v>
      </c>
      <c r="L5490" s="2">
        <f>VLOOKUP(H5490, [1]Products!B:D, 3, FALSE)</f>
        <v>10</v>
      </c>
      <c r="M5490" s="2">
        <f>Table1[[#This Row],[Quantity Purchased]] * Table1[[#This Row],[Unit Price]]</f>
        <v>6146</v>
      </c>
      <c r="N5490" s="2">
        <f>VLOOKUP(H5490, [1]Products!B:E, 4, FALSE)</f>
        <v>14</v>
      </c>
      <c r="O5490" t="str">
        <f>TEXT(Table1[[#This Row],[Transaction Date]], "yyyy-mm")</f>
        <v>2024-03</v>
      </c>
      <c r="P5490" s="1">
        <f ca="1">YEAR(TODAY()) - YEAR(Table1[[#This Row],[Buyer Date of Birth]])</f>
        <v>72</v>
      </c>
      <c r="Q5490" s="2">
        <f>Table1[[#This Row],[Total Revenue]] - Table1[[#This Row],[Total Cost]]</f>
        <v>6136</v>
      </c>
    </row>
    <row r="5491" spans="1:17" x14ac:dyDescent="0.25">
      <c r="A5491" s="1">
        <v>45474</v>
      </c>
      <c r="B5491" t="s">
        <v>79</v>
      </c>
      <c r="C5491" t="s">
        <v>507</v>
      </c>
      <c r="D5491" t="s">
        <v>34</v>
      </c>
      <c r="E5491" s="1">
        <v>22396</v>
      </c>
      <c r="F5491" t="s">
        <v>28</v>
      </c>
      <c r="G5491">
        <v>345</v>
      </c>
      <c r="H5491" t="s">
        <v>22</v>
      </c>
      <c r="I5491" t="s">
        <v>50</v>
      </c>
      <c r="J5491" t="s">
        <v>24</v>
      </c>
      <c r="K5491" t="str">
        <f>VLOOKUP(H5491, [1]Products!B:E, 2, FALSE)</f>
        <v>Cinnamon Swirls</v>
      </c>
      <c r="L5491" s="2">
        <f>VLOOKUP(H5491, [1]Products!B:D, 3, FALSE)</f>
        <v>10</v>
      </c>
      <c r="M5491" s="2">
        <f>Table1[[#This Row],[Quantity Purchased]] * Table1[[#This Row],[Unit Price]]</f>
        <v>4830</v>
      </c>
      <c r="N5491" s="2">
        <f>VLOOKUP(H5491, [1]Products!B:E, 4, FALSE)</f>
        <v>14</v>
      </c>
      <c r="O5491" t="str">
        <f>TEXT(Table1[[#This Row],[Transaction Date]], "yyyy-mm")</f>
        <v>2024-07</v>
      </c>
      <c r="P5491" s="1">
        <f ca="1">YEAR(TODAY()) - YEAR(Table1[[#This Row],[Buyer Date of Birth]])</f>
        <v>64</v>
      </c>
      <c r="Q5491" s="2">
        <f>Table1[[#This Row],[Total Revenue]] - Table1[[#This Row],[Total Cost]]</f>
        <v>4820</v>
      </c>
    </row>
    <row r="5492" spans="1:17" x14ac:dyDescent="0.25">
      <c r="A5492" s="1">
        <v>45399</v>
      </c>
      <c r="B5492" t="s">
        <v>484</v>
      </c>
      <c r="C5492" t="s">
        <v>592</v>
      </c>
      <c r="D5492" t="s">
        <v>45</v>
      </c>
      <c r="E5492" s="1">
        <v>29842</v>
      </c>
      <c r="F5492" t="s">
        <v>21</v>
      </c>
      <c r="G5492">
        <v>64</v>
      </c>
      <c r="H5492" t="s">
        <v>54</v>
      </c>
      <c r="I5492" t="s">
        <v>23</v>
      </c>
      <c r="J5492" t="s">
        <v>24</v>
      </c>
      <c r="K5492" t="str">
        <f>VLOOKUP(H5492, [1]Products!B:E, 2, FALSE)</f>
        <v>Lemon Crisps</v>
      </c>
      <c r="L5492" s="2">
        <f>VLOOKUP(H5492, [1]Products!B:D, 3, FALSE)</f>
        <v>7</v>
      </c>
      <c r="M5492" s="2">
        <f>Table1[[#This Row],[Quantity Purchased]] * Table1[[#This Row],[Unit Price]]</f>
        <v>576</v>
      </c>
      <c r="N5492" s="2">
        <f>VLOOKUP(H5492, [1]Products!B:E, 4, FALSE)</f>
        <v>9</v>
      </c>
      <c r="O5492" t="str">
        <f>TEXT(Table1[[#This Row],[Transaction Date]], "yyyy-mm")</f>
        <v>2024-04</v>
      </c>
      <c r="P5492" s="1">
        <f ca="1">YEAR(TODAY()) - YEAR(Table1[[#This Row],[Buyer Date of Birth]])</f>
        <v>44</v>
      </c>
      <c r="Q5492" s="2">
        <f>Table1[[#This Row],[Total Revenue]] - Table1[[#This Row],[Total Cost]]</f>
        <v>569</v>
      </c>
    </row>
    <row r="5493" spans="1:17" x14ac:dyDescent="0.25">
      <c r="A5493" s="1">
        <v>45306</v>
      </c>
      <c r="B5493" t="s">
        <v>523</v>
      </c>
      <c r="C5493" t="s">
        <v>126</v>
      </c>
      <c r="D5493" t="s">
        <v>62</v>
      </c>
      <c r="E5493" s="1">
        <v>18461</v>
      </c>
      <c r="F5493" t="s">
        <v>40</v>
      </c>
      <c r="G5493">
        <v>457</v>
      </c>
      <c r="H5493" t="s">
        <v>41</v>
      </c>
      <c r="I5493" t="s">
        <v>30</v>
      </c>
      <c r="J5493" t="s">
        <v>24</v>
      </c>
      <c r="K5493" t="str">
        <f>VLOOKUP(H5493, [1]Products!B:E, 2, FALSE)</f>
        <v>Ginger Snaps</v>
      </c>
      <c r="L5493" s="2">
        <f>VLOOKUP(H5493, [1]Products!B:D, 3, FALSE)</f>
        <v>14</v>
      </c>
      <c r="M5493" s="2">
        <f>Table1[[#This Row],[Quantity Purchased]] * Table1[[#This Row],[Unit Price]]</f>
        <v>12796</v>
      </c>
      <c r="N5493" s="2">
        <f>VLOOKUP(H5493, [1]Products!B:E, 4, FALSE)</f>
        <v>28</v>
      </c>
      <c r="O5493" t="str">
        <f>TEXT(Table1[[#This Row],[Transaction Date]], "yyyy-mm")</f>
        <v>2024-01</v>
      </c>
      <c r="P5493" s="1">
        <f ca="1">YEAR(TODAY()) - YEAR(Table1[[#This Row],[Buyer Date of Birth]])</f>
        <v>75</v>
      </c>
      <c r="Q5493" s="2">
        <f>Table1[[#This Row],[Total Revenue]] - Table1[[#This Row],[Total Cost]]</f>
        <v>12782</v>
      </c>
    </row>
    <row r="5494" spans="1:17" x14ac:dyDescent="0.25">
      <c r="A5494" s="1">
        <v>45324</v>
      </c>
      <c r="B5494" t="s">
        <v>431</v>
      </c>
      <c r="C5494" t="s">
        <v>211</v>
      </c>
      <c r="D5494" t="s">
        <v>100</v>
      </c>
      <c r="E5494" s="1">
        <v>17020</v>
      </c>
      <c r="F5494" t="s">
        <v>75</v>
      </c>
      <c r="G5494">
        <v>402</v>
      </c>
      <c r="H5494" t="s">
        <v>22</v>
      </c>
      <c r="I5494" t="s">
        <v>46</v>
      </c>
      <c r="J5494" t="s">
        <v>24</v>
      </c>
      <c r="K5494" t="str">
        <f>VLOOKUP(H5494, [1]Products!B:E, 2, FALSE)</f>
        <v>Cinnamon Swirls</v>
      </c>
      <c r="L5494" s="2">
        <f>VLOOKUP(H5494, [1]Products!B:D, 3, FALSE)</f>
        <v>10</v>
      </c>
      <c r="M5494" s="2">
        <f>Table1[[#This Row],[Quantity Purchased]] * Table1[[#This Row],[Unit Price]]</f>
        <v>5628</v>
      </c>
      <c r="N5494" s="2">
        <f>VLOOKUP(H5494, [1]Products!B:E, 4, FALSE)</f>
        <v>14</v>
      </c>
      <c r="O5494" t="str">
        <f>TEXT(Table1[[#This Row],[Transaction Date]], "yyyy-mm")</f>
        <v>2024-02</v>
      </c>
      <c r="P5494" s="1">
        <f ca="1">YEAR(TODAY()) - YEAR(Table1[[#This Row],[Buyer Date of Birth]])</f>
        <v>79</v>
      </c>
      <c r="Q5494" s="2">
        <f>Table1[[#This Row],[Total Revenue]] - Table1[[#This Row],[Total Cost]]</f>
        <v>5618</v>
      </c>
    </row>
    <row r="5495" spans="1:17" x14ac:dyDescent="0.25">
      <c r="A5495" s="1">
        <v>45362</v>
      </c>
      <c r="B5495" t="s">
        <v>336</v>
      </c>
      <c r="C5495" t="s">
        <v>958</v>
      </c>
      <c r="D5495" t="s">
        <v>89</v>
      </c>
      <c r="E5495" s="1">
        <v>24346</v>
      </c>
      <c r="F5495" t="s">
        <v>40</v>
      </c>
      <c r="G5495">
        <v>106</v>
      </c>
      <c r="H5495" t="s">
        <v>63</v>
      </c>
      <c r="I5495" t="s">
        <v>50</v>
      </c>
      <c r="J5495" t="s">
        <v>24</v>
      </c>
      <c r="K5495" t="str">
        <f>VLOOKUP(H5495, [1]Products!B:E, 2, FALSE)</f>
        <v>Vanilla Wafers</v>
      </c>
      <c r="L5495" s="2">
        <f>VLOOKUP(H5495, [1]Products!B:D, 3, FALSE)</f>
        <v>18</v>
      </c>
      <c r="M5495" s="2">
        <f>Table1[[#This Row],[Quantity Purchased]] * Table1[[#This Row],[Unit Price]]</f>
        <v>3816</v>
      </c>
      <c r="N5495" s="2">
        <f>VLOOKUP(H5495, [1]Products!B:E, 4, FALSE)</f>
        <v>36</v>
      </c>
      <c r="O5495" t="str">
        <f>TEXT(Table1[[#This Row],[Transaction Date]], "yyyy-mm")</f>
        <v>2024-03</v>
      </c>
      <c r="P5495" s="1">
        <f ca="1">YEAR(TODAY()) - YEAR(Table1[[#This Row],[Buyer Date of Birth]])</f>
        <v>59</v>
      </c>
      <c r="Q5495" s="2">
        <f>Table1[[#This Row],[Total Revenue]] - Table1[[#This Row],[Total Cost]]</f>
        <v>3798</v>
      </c>
    </row>
    <row r="5496" spans="1:17" x14ac:dyDescent="0.25">
      <c r="A5496" s="1">
        <v>45413</v>
      </c>
      <c r="B5496" t="s">
        <v>487</v>
      </c>
      <c r="C5496" t="s">
        <v>1379</v>
      </c>
      <c r="D5496" t="s">
        <v>20</v>
      </c>
      <c r="E5496" s="1">
        <v>38544</v>
      </c>
      <c r="F5496" t="s">
        <v>40</v>
      </c>
      <c r="G5496">
        <v>225</v>
      </c>
      <c r="H5496" t="s">
        <v>66</v>
      </c>
      <c r="I5496" t="s">
        <v>23</v>
      </c>
      <c r="J5496" t="s">
        <v>24</v>
      </c>
      <c r="K5496" t="str">
        <f>VLOOKUP(H5496, [1]Products!B:E, 2, FALSE)</f>
        <v>Oatmeal Cookies</v>
      </c>
      <c r="L5496" s="2">
        <f>VLOOKUP(H5496, [1]Products!B:D, 3, FALSE)</f>
        <v>19</v>
      </c>
      <c r="M5496" s="2">
        <f>Table1[[#This Row],[Quantity Purchased]] * Table1[[#This Row],[Unit Price]]</f>
        <v>5175</v>
      </c>
      <c r="N5496" s="2">
        <f>VLOOKUP(H5496, [1]Products!B:E, 4, FALSE)</f>
        <v>23</v>
      </c>
      <c r="O5496" t="str">
        <f>TEXT(Table1[[#This Row],[Transaction Date]], "yyyy-mm")</f>
        <v>2024-05</v>
      </c>
      <c r="P5496" s="1">
        <f ca="1">YEAR(TODAY()) - YEAR(Table1[[#This Row],[Buyer Date of Birth]])</f>
        <v>20</v>
      </c>
      <c r="Q5496" s="2">
        <f>Table1[[#This Row],[Total Revenue]] - Table1[[#This Row],[Total Cost]]</f>
        <v>5156</v>
      </c>
    </row>
    <row r="5497" spans="1:17" x14ac:dyDescent="0.25">
      <c r="A5497" s="1">
        <v>45348</v>
      </c>
      <c r="B5497" t="s">
        <v>768</v>
      </c>
      <c r="C5497" t="s">
        <v>1027</v>
      </c>
      <c r="D5497" t="s">
        <v>84</v>
      </c>
      <c r="E5497" s="1">
        <v>22488</v>
      </c>
      <c r="F5497" t="s">
        <v>21</v>
      </c>
      <c r="G5497">
        <v>216</v>
      </c>
      <c r="H5497" t="s">
        <v>29</v>
      </c>
      <c r="I5497" t="s">
        <v>30</v>
      </c>
      <c r="J5497" t="s">
        <v>24</v>
      </c>
      <c r="K5497" t="str">
        <f>VLOOKUP(H5497, [1]Products!B:E, 2, FALSE)</f>
        <v>Shortbread</v>
      </c>
      <c r="L5497" s="2">
        <f>VLOOKUP(H5497, [1]Products!B:D, 3, FALSE)</f>
        <v>10</v>
      </c>
      <c r="M5497" s="2">
        <f>Table1[[#This Row],[Quantity Purchased]] * Table1[[#This Row],[Unit Price]]</f>
        <v>9720</v>
      </c>
      <c r="N5497" s="2">
        <f>VLOOKUP(H5497, [1]Products!B:E, 4, FALSE)</f>
        <v>45</v>
      </c>
      <c r="O5497" t="str">
        <f>TEXT(Table1[[#This Row],[Transaction Date]], "yyyy-mm")</f>
        <v>2024-02</v>
      </c>
      <c r="P5497" s="1">
        <f ca="1">YEAR(TODAY()) - YEAR(Table1[[#This Row],[Buyer Date of Birth]])</f>
        <v>64</v>
      </c>
      <c r="Q5497" s="2">
        <f>Table1[[#This Row],[Total Revenue]] - Table1[[#This Row],[Total Cost]]</f>
        <v>9710</v>
      </c>
    </row>
    <row r="5498" spans="1:17" x14ac:dyDescent="0.25">
      <c r="A5498" s="1">
        <v>45381</v>
      </c>
      <c r="B5498" t="s">
        <v>56</v>
      </c>
      <c r="C5498" t="s">
        <v>1319</v>
      </c>
      <c r="D5498" t="s">
        <v>62</v>
      </c>
      <c r="E5498" s="1">
        <v>35691</v>
      </c>
      <c r="F5498" t="s">
        <v>21</v>
      </c>
      <c r="G5498">
        <v>149</v>
      </c>
      <c r="H5498" t="s">
        <v>66</v>
      </c>
      <c r="I5498" t="s">
        <v>30</v>
      </c>
      <c r="J5498" t="s">
        <v>24</v>
      </c>
      <c r="K5498" t="str">
        <f>VLOOKUP(H5498, [1]Products!B:E, 2, FALSE)</f>
        <v>Oatmeal Cookies</v>
      </c>
      <c r="L5498" s="2">
        <f>VLOOKUP(H5498, [1]Products!B:D, 3, FALSE)</f>
        <v>19</v>
      </c>
      <c r="M5498" s="2">
        <f>Table1[[#This Row],[Quantity Purchased]] * Table1[[#This Row],[Unit Price]]</f>
        <v>3427</v>
      </c>
      <c r="N5498" s="2">
        <f>VLOOKUP(H5498, [1]Products!B:E, 4, FALSE)</f>
        <v>23</v>
      </c>
      <c r="O5498" t="str">
        <f>TEXT(Table1[[#This Row],[Transaction Date]], "yyyy-mm")</f>
        <v>2024-03</v>
      </c>
      <c r="P5498" s="1">
        <f ca="1">YEAR(TODAY()) - YEAR(Table1[[#This Row],[Buyer Date of Birth]])</f>
        <v>28</v>
      </c>
      <c r="Q5498" s="2">
        <f>Table1[[#This Row],[Total Revenue]] - Table1[[#This Row],[Total Cost]]</f>
        <v>3408</v>
      </c>
    </row>
    <row r="5499" spans="1:17" x14ac:dyDescent="0.25">
      <c r="A5499" s="1">
        <v>45321</v>
      </c>
      <c r="B5499" t="s">
        <v>922</v>
      </c>
      <c r="C5499" t="s">
        <v>255</v>
      </c>
      <c r="D5499" t="s">
        <v>58</v>
      </c>
      <c r="E5499" s="1">
        <v>31003</v>
      </c>
      <c r="F5499" t="s">
        <v>21</v>
      </c>
      <c r="G5499">
        <v>156</v>
      </c>
      <c r="H5499" t="s">
        <v>22</v>
      </c>
      <c r="I5499" t="s">
        <v>36</v>
      </c>
      <c r="J5499" t="s">
        <v>24</v>
      </c>
      <c r="K5499" t="str">
        <f>VLOOKUP(H5499, [1]Products!B:E, 2, FALSE)</f>
        <v>Cinnamon Swirls</v>
      </c>
      <c r="L5499" s="2">
        <f>VLOOKUP(H5499, [1]Products!B:D, 3, FALSE)</f>
        <v>10</v>
      </c>
      <c r="M5499" s="2">
        <f>Table1[[#This Row],[Quantity Purchased]] * Table1[[#This Row],[Unit Price]]</f>
        <v>2184</v>
      </c>
      <c r="N5499" s="2">
        <f>VLOOKUP(H5499, [1]Products!B:E, 4, FALSE)</f>
        <v>14</v>
      </c>
      <c r="O5499" t="str">
        <f>TEXT(Table1[[#This Row],[Transaction Date]], "yyyy-mm")</f>
        <v>2024-01</v>
      </c>
      <c r="P5499" s="1">
        <f ca="1">YEAR(TODAY()) - YEAR(Table1[[#This Row],[Buyer Date of Birth]])</f>
        <v>41</v>
      </c>
      <c r="Q5499" s="2">
        <f>Table1[[#This Row],[Total Revenue]] - Table1[[#This Row],[Total Cost]]</f>
        <v>2174</v>
      </c>
    </row>
    <row r="5500" spans="1:17" x14ac:dyDescent="0.25">
      <c r="A5500" s="1">
        <v>45402</v>
      </c>
      <c r="B5500" t="s">
        <v>487</v>
      </c>
      <c r="C5500" t="s">
        <v>163</v>
      </c>
      <c r="D5500" t="s">
        <v>84</v>
      </c>
      <c r="E5500" s="1">
        <v>16840</v>
      </c>
      <c r="F5500" t="s">
        <v>40</v>
      </c>
      <c r="G5500">
        <v>84</v>
      </c>
      <c r="H5500" t="s">
        <v>72</v>
      </c>
      <c r="I5500" t="s">
        <v>23</v>
      </c>
      <c r="J5500" t="s">
        <v>24</v>
      </c>
      <c r="K5500" t="str">
        <f>VLOOKUP(H5500, [1]Products!B:E, 2, FALSE)</f>
        <v>Choco Delight</v>
      </c>
      <c r="L5500" s="2">
        <f>VLOOKUP(H5500, [1]Products!B:D, 3, FALSE)</f>
        <v>3</v>
      </c>
      <c r="M5500" s="2">
        <f>Table1[[#This Row],[Quantity Purchased]] * Table1[[#This Row],[Unit Price]]</f>
        <v>420</v>
      </c>
      <c r="N5500" s="2">
        <f>VLOOKUP(H5500, [1]Products!B:E, 4, FALSE)</f>
        <v>5</v>
      </c>
      <c r="O5500" t="str">
        <f>TEXT(Table1[[#This Row],[Transaction Date]], "yyyy-mm")</f>
        <v>2024-04</v>
      </c>
      <c r="P5500" s="1">
        <f ca="1">YEAR(TODAY()) - YEAR(Table1[[#This Row],[Buyer Date of Birth]])</f>
        <v>79</v>
      </c>
      <c r="Q5500" s="2">
        <f>Table1[[#This Row],[Total Revenue]] - Table1[[#This Row],[Total Cost]]</f>
        <v>417</v>
      </c>
    </row>
    <row r="5501" spans="1:17" x14ac:dyDescent="0.25">
      <c r="A5501" s="1">
        <v>45406</v>
      </c>
      <c r="B5501" t="s">
        <v>231</v>
      </c>
      <c r="C5501" t="s">
        <v>252</v>
      </c>
      <c r="D5501" t="s">
        <v>78</v>
      </c>
      <c r="E5501" s="1">
        <v>23294</v>
      </c>
      <c r="F5501" t="s">
        <v>21</v>
      </c>
      <c r="G5501">
        <v>91</v>
      </c>
      <c r="H5501" t="s">
        <v>71</v>
      </c>
      <c r="I5501" t="s">
        <v>46</v>
      </c>
      <c r="J5501" t="s">
        <v>24</v>
      </c>
      <c r="K5501" t="str">
        <f>VLOOKUP(H5501, [1]Products!B:E, 2, FALSE)</f>
        <v>Peanut Butter Bites</v>
      </c>
      <c r="L5501" s="2">
        <f>VLOOKUP(H5501, [1]Products!B:D, 3, FALSE)</f>
        <v>5</v>
      </c>
      <c r="M5501" s="2">
        <f>Table1[[#This Row],[Quantity Purchased]] * Table1[[#This Row],[Unit Price]]</f>
        <v>637</v>
      </c>
      <c r="N5501" s="2">
        <f>VLOOKUP(H5501, [1]Products!B:E, 4, FALSE)</f>
        <v>7</v>
      </c>
      <c r="O5501" t="str">
        <f>TEXT(Table1[[#This Row],[Transaction Date]], "yyyy-mm")</f>
        <v>2024-04</v>
      </c>
      <c r="P5501" s="1">
        <f ca="1">YEAR(TODAY()) - YEAR(Table1[[#This Row],[Buyer Date of Birth]])</f>
        <v>62</v>
      </c>
      <c r="Q5501" s="2">
        <f>Table1[[#This Row],[Total Revenue]] - Table1[[#This Row],[Total Cost]]</f>
        <v>632</v>
      </c>
    </row>
    <row r="5502" spans="1:17" x14ac:dyDescent="0.25">
      <c r="A5502" s="1">
        <v>45486</v>
      </c>
      <c r="B5502" t="s">
        <v>456</v>
      </c>
      <c r="C5502" t="s">
        <v>816</v>
      </c>
      <c r="D5502" t="s">
        <v>58</v>
      </c>
      <c r="E5502" s="1">
        <v>20312</v>
      </c>
      <c r="F5502" t="s">
        <v>28</v>
      </c>
      <c r="G5502">
        <v>389</v>
      </c>
      <c r="H5502" t="s">
        <v>66</v>
      </c>
      <c r="I5502" t="s">
        <v>50</v>
      </c>
      <c r="J5502" t="s">
        <v>24</v>
      </c>
      <c r="K5502" t="str">
        <f>VLOOKUP(H5502, [1]Products!B:E, 2, FALSE)</f>
        <v>Oatmeal Cookies</v>
      </c>
      <c r="L5502" s="2">
        <f>VLOOKUP(H5502, [1]Products!B:D, 3, FALSE)</f>
        <v>19</v>
      </c>
      <c r="M5502" s="2">
        <f>Table1[[#This Row],[Quantity Purchased]] * Table1[[#This Row],[Unit Price]]</f>
        <v>8947</v>
      </c>
      <c r="N5502" s="2">
        <f>VLOOKUP(H5502, [1]Products!B:E, 4, FALSE)</f>
        <v>23</v>
      </c>
      <c r="O5502" t="str">
        <f>TEXT(Table1[[#This Row],[Transaction Date]], "yyyy-mm")</f>
        <v>2024-07</v>
      </c>
      <c r="P5502" s="1">
        <f ca="1">YEAR(TODAY()) - YEAR(Table1[[#This Row],[Buyer Date of Birth]])</f>
        <v>70</v>
      </c>
      <c r="Q5502" s="2">
        <f>Table1[[#This Row],[Total Revenue]] - Table1[[#This Row],[Total Cost]]</f>
        <v>8928</v>
      </c>
    </row>
    <row r="5503" spans="1:17" x14ac:dyDescent="0.25">
      <c r="A5503" s="1">
        <v>45331</v>
      </c>
      <c r="B5503" t="s">
        <v>204</v>
      </c>
      <c r="C5503" t="s">
        <v>733</v>
      </c>
      <c r="D5503" t="s">
        <v>78</v>
      </c>
      <c r="E5503" s="1">
        <v>23943</v>
      </c>
      <c r="F5503" t="s">
        <v>28</v>
      </c>
      <c r="G5503">
        <v>430</v>
      </c>
      <c r="H5503" t="s">
        <v>63</v>
      </c>
      <c r="I5503" t="s">
        <v>23</v>
      </c>
      <c r="J5503" t="s">
        <v>31</v>
      </c>
      <c r="K5503" t="str">
        <f>VLOOKUP(H5503, [1]Products!B:E, 2, FALSE)</f>
        <v>Vanilla Wafers</v>
      </c>
      <c r="L5503" s="2">
        <f>VLOOKUP(H5503, [1]Products!B:D, 3, FALSE)</f>
        <v>18</v>
      </c>
      <c r="M5503" s="2">
        <f>Table1[[#This Row],[Quantity Purchased]] * Table1[[#This Row],[Unit Price]]</f>
        <v>15480</v>
      </c>
      <c r="N5503" s="2">
        <f>VLOOKUP(H5503, [1]Products!B:E, 4, FALSE)</f>
        <v>36</v>
      </c>
      <c r="O5503" t="str">
        <f>TEXT(Table1[[#This Row],[Transaction Date]], "yyyy-mm")</f>
        <v>2024-02</v>
      </c>
      <c r="P5503" s="1">
        <f ca="1">YEAR(TODAY()) - YEAR(Table1[[#This Row],[Buyer Date of Birth]])</f>
        <v>60</v>
      </c>
      <c r="Q5503" s="2">
        <f>Table1[[#This Row],[Total Revenue]] - Table1[[#This Row],[Total Cost]]</f>
        <v>15462</v>
      </c>
    </row>
    <row r="5504" spans="1:17" x14ac:dyDescent="0.25">
      <c r="A5504" s="1">
        <v>45417</v>
      </c>
      <c r="B5504" t="s">
        <v>73</v>
      </c>
      <c r="C5504" t="s">
        <v>736</v>
      </c>
      <c r="D5504" t="s">
        <v>84</v>
      </c>
      <c r="E5504" s="1">
        <v>34091</v>
      </c>
      <c r="F5504" t="s">
        <v>40</v>
      </c>
      <c r="G5504">
        <v>347</v>
      </c>
      <c r="H5504" t="s">
        <v>63</v>
      </c>
      <c r="I5504" t="s">
        <v>30</v>
      </c>
      <c r="J5504" t="s">
        <v>24</v>
      </c>
      <c r="K5504" t="str">
        <f>VLOOKUP(H5504, [1]Products!B:E, 2, FALSE)</f>
        <v>Vanilla Wafers</v>
      </c>
      <c r="L5504" s="2">
        <f>VLOOKUP(H5504, [1]Products!B:D, 3, FALSE)</f>
        <v>18</v>
      </c>
      <c r="M5504" s="2">
        <f>Table1[[#This Row],[Quantity Purchased]] * Table1[[#This Row],[Unit Price]]</f>
        <v>12492</v>
      </c>
      <c r="N5504" s="2">
        <f>VLOOKUP(H5504, [1]Products!B:E, 4, FALSE)</f>
        <v>36</v>
      </c>
      <c r="O5504" t="str">
        <f>TEXT(Table1[[#This Row],[Transaction Date]], "yyyy-mm")</f>
        <v>2024-05</v>
      </c>
      <c r="P5504" s="1">
        <f ca="1">YEAR(TODAY()) - YEAR(Table1[[#This Row],[Buyer Date of Birth]])</f>
        <v>32</v>
      </c>
      <c r="Q5504" s="2">
        <f>Table1[[#This Row],[Total Revenue]] - Table1[[#This Row],[Total Cost]]</f>
        <v>12474</v>
      </c>
    </row>
    <row r="5505" spans="1:17" x14ac:dyDescent="0.25">
      <c r="A5505" s="1">
        <v>45448</v>
      </c>
      <c r="B5505" t="s">
        <v>87</v>
      </c>
      <c r="C5505" t="s">
        <v>250</v>
      </c>
      <c r="D5505" t="s">
        <v>100</v>
      </c>
      <c r="E5505" s="1">
        <v>15920</v>
      </c>
      <c r="F5505" t="s">
        <v>40</v>
      </c>
      <c r="G5505">
        <v>478</v>
      </c>
      <c r="H5505" t="s">
        <v>71</v>
      </c>
      <c r="I5505" t="s">
        <v>46</v>
      </c>
      <c r="J5505" t="s">
        <v>24</v>
      </c>
      <c r="K5505" t="str">
        <f>VLOOKUP(H5505, [1]Products!B:E, 2, FALSE)</f>
        <v>Peanut Butter Bites</v>
      </c>
      <c r="L5505" s="2">
        <f>VLOOKUP(H5505, [1]Products!B:D, 3, FALSE)</f>
        <v>5</v>
      </c>
      <c r="M5505" s="2">
        <f>Table1[[#This Row],[Quantity Purchased]] * Table1[[#This Row],[Unit Price]]</f>
        <v>3346</v>
      </c>
      <c r="N5505" s="2">
        <f>VLOOKUP(H5505, [1]Products!B:E, 4, FALSE)</f>
        <v>7</v>
      </c>
      <c r="O5505" t="str">
        <f>TEXT(Table1[[#This Row],[Transaction Date]], "yyyy-mm")</f>
        <v>2024-06</v>
      </c>
      <c r="P5505" s="1">
        <f ca="1">YEAR(TODAY()) - YEAR(Table1[[#This Row],[Buyer Date of Birth]])</f>
        <v>82</v>
      </c>
      <c r="Q5505" s="2">
        <f>Table1[[#This Row],[Total Revenue]] - Table1[[#This Row],[Total Cost]]</f>
        <v>3341</v>
      </c>
    </row>
    <row r="5506" spans="1:17" x14ac:dyDescent="0.25">
      <c r="A5506" s="1">
        <v>45315</v>
      </c>
      <c r="B5506" t="s">
        <v>389</v>
      </c>
      <c r="C5506" t="s">
        <v>33</v>
      </c>
      <c r="D5506" t="s">
        <v>89</v>
      </c>
      <c r="E5506" s="1">
        <v>28391</v>
      </c>
      <c r="F5506" t="s">
        <v>75</v>
      </c>
      <c r="G5506">
        <v>258</v>
      </c>
      <c r="H5506" t="s">
        <v>72</v>
      </c>
      <c r="I5506" t="s">
        <v>50</v>
      </c>
      <c r="J5506" t="s">
        <v>24</v>
      </c>
      <c r="K5506" t="str">
        <f>VLOOKUP(H5506, [1]Products!B:E, 2, FALSE)</f>
        <v>Choco Delight</v>
      </c>
      <c r="L5506" s="2">
        <f>VLOOKUP(H5506, [1]Products!B:D, 3, FALSE)</f>
        <v>3</v>
      </c>
      <c r="M5506" s="2">
        <f>Table1[[#This Row],[Quantity Purchased]] * Table1[[#This Row],[Unit Price]]</f>
        <v>1290</v>
      </c>
      <c r="N5506" s="2">
        <f>VLOOKUP(H5506, [1]Products!B:E, 4, FALSE)</f>
        <v>5</v>
      </c>
      <c r="O5506" t="str">
        <f>TEXT(Table1[[#This Row],[Transaction Date]], "yyyy-mm")</f>
        <v>2024-01</v>
      </c>
      <c r="P5506" s="1">
        <f ca="1">YEAR(TODAY()) - YEAR(Table1[[#This Row],[Buyer Date of Birth]])</f>
        <v>48</v>
      </c>
      <c r="Q5506" s="2">
        <f>Table1[[#This Row],[Total Revenue]] - Table1[[#This Row],[Total Cost]]</f>
        <v>1287</v>
      </c>
    </row>
    <row r="5507" spans="1:17" x14ac:dyDescent="0.25">
      <c r="A5507" s="1">
        <v>45504</v>
      </c>
      <c r="B5507" t="s">
        <v>113</v>
      </c>
      <c r="C5507" t="s">
        <v>852</v>
      </c>
      <c r="D5507" t="s">
        <v>53</v>
      </c>
      <c r="E5507" s="1">
        <v>37836</v>
      </c>
      <c r="F5507" t="s">
        <v>21</v>
      </c>
      <c r="G5507">
        <v>259</v>
      </c>
      <c r="H5507" t="s">
        <v>71</v>
      </c>
      <c r="I5507" t="s">
        <v>23</v>
      </c>
      <c r="J5507" t="s">
        <v>24</v>
      </c>
      <c r="K5507" t="str">
        <f>VLOOKUP(H5507, [1]Products!B:E, 2, FALSE)</f>
        <v>Peanut Butter Bites</v>
      </c>
      <c r="L5507" s="2">
        <f>VLOOKUP(H5507, [1]Products!B:D, 3, FALSE)</f>
        <v>5</v>
      </c>
      <c r="M5507" s="2">
        <f>Table1[[#This Row],[Quantity Purchased]] * Table1[[#This Row],[Unit Price]]</f>
        <v>1813</v>
      </c>
      <c r="N5507" s="2">
        <f>VLOOKUP(H5507, [1]Products!B:E, 4, FALSE)</f>
        <v>7</v>
      </c>
      <c r="O5507" t="str">
        <f>TEXT(Table1[[#This Row],[Transaction Date]], "yyyy-mm")</f>
        <v>2024-07</v>
      </c>
      <c r="P5507" s="1">
        <f ca="1">YEAR(TODAY()) - YEAR(Table1[[#This Row],[Buyer Date of Birth]])</f>
        <v>22</v>
      </c>
      <c r="Q5507" s="2">
        <f>Table1[[#This Row],[Total Revenue]] - Table1[[#This Row],[Total Cost]]</f>
        <v>1808</v>
      </c>
    </row>
    <row r="5508" spans="1:17" x14ac:dyDescent="0.25">
      <c r="A5508" s="1">
        <v>45443</v>
      </c>
      <c r="B5508" t="s">
        <v>1096</v>
      </c>
      <c r="C5508" t="s">
        <v>792</v>
      </c>
      <c r="D5508" t="s">
        <v>53</v>
      </c>
      <c r="E5508" s="1">
        <v>18578</v>
      </c>
      <c r="F5508" t="s">
        <v>21</v>
      </c>
      <c r="G5508">
        <v>283</v>
      </c>
      <c r="H5508" t="s">
        <v>71</v>
      </c>
      <c r="I5508" t="s">
        <v>30</v>
      </c>
      <c r="J5508" t="s">
        <v>24</v>
      </c>
      <c r="K5508" t="str">
        <f>VLOOKUP(H5508, [1]Products!B:E, 2, FALSE)</f>
        <v>Peanut Butter Bites</v>
      </c>
      <c r="L5508" s="2">
        <f>VLOOKUP(H5508, [1]Products!B:D, 3, FALSE)</f>
        <v>5</v>
      </c>
      <c r="M5508" s="2">
        <f>Table1[[#This Row],[Quantity Purchased]] * Table1[[#This Row],[Unit Price]]</f>
        <v>1981</v>
      </c>
      <c r="N5508" s="2">
        <f>VLOOKUP(H5508, [1]Products!B:E, 4, FALSE)</f>
        <v>7</v>
      </c>
      <c r="O5508" t="str">
        <f>TEXT(Table1[[#This Row],[Transaction Date]], "yyyy-mm")</f>
        <v>2024-05</v>
      </c>
      <c r="P5508" s="1">
        <f ca="1">YEAR(TODAY()) - YEAR(Table1[[#This Row],[Buyer Date of Birth]])</f>
        <v>75</v>
      </c>
      <c r="Q5508" s="2">
        <f>Table1[[#This Row],[Total Revenue]] - Table1[[#This Row],[Total Cost]]</f>
        <v>1976</v>
      </c>
    </row>
    <row r="5509" spans="1:17" x14ac:dyDescent="0.25">
      <c r="A5509" s="1">
        <v>45295</v>
      </c>
      <c r="B5509" t="s">
        <v>56</v>
      </c>
      <c r="C5509" t="s">
        <v>306</v>
      </c>
      <c r="D5509" t="s">
        <v>53</v>
      </c>
      <c r="E5509" s="1">
        <v>38230</v>
      </c>
      <c r="F5509" t="s">
        <v>75</v>
      </c>
      <c r="G5509">
        <v>311</v>
      </c>
      <c r="H5509" t="s">
        <v>63</v>
      </c>
      <c r="I5509" t="s">
        <v>30</v>
      </c>
      <c r="J5509" t="s">
        <v>24</v>
      </c>
      <c r="K5509" t="str">
        <f>VLOOKUP(H5509, [1]Products!B:E, 2, FALSE)</f>
        <v>Vanilla Wafers</v>
      </c>
      <c r="L5509" s="2">
        <f>VLOOKUP(H5509, [1]Products!B:D, 3, FALSE)</f>
        <v>18</v>
      </c>
      <c r="M5509" s="2">
        <f>Table1[[#This Row],[Quantity Purchased]] * Table1[[#This Row],[Unit Price]]</f>
        <v>11196</v>
      </c>
      <c r="N5509" s="2">
        <f>VLOOKUP(H5509, [1]Products!B:E, 4, FALSE)</f>
        <v>36</v>
      </c>
      <c r="O5509" t="str">
        <f>TEXT(Table1[[#This Row],[Transaction Date]], "yyyy-mm")</f>
        <v>2024-01</v>
      </c>
      <c r="P5509" s="1">
        <f ca="1">YEAR(TODAY()) - YEAR(Table1[[#This Row],[Buyer Date of Birth]])</f>
        <v>21</v>
      </c>
      <c r="Q5509" s="2">
        <f>Table1[[#This Row],[Total Revenue]] - Table1[[#This Row],[Total Cost]]</f>
        <v>11178</v>
      </c>
    </row>
    <row r="5510" spans="1:17" x14ac:dyDescent="0.25">
      <c r="A5510" s="1">
        <v>45475</v>
      </c>
      <c r="B5510" t="s">
        <v>639</v>
      </c>
      <c r="C5510" t="s">
        <v>368</v>
      </c>
      <c r="D5510" t="s">
        <v>100</v>
      </c>
      <c r="E5510" s="1">
        <v>38616</v>
      </c>
      <c r="F5510" t="s">
        <v>40</v>
      </c>
      <c r="G5510">
        <v>313</v>
      </c>
      <c r="H5510" t="s">
        <v>41</v>
      </c>
      <c r="I5510" t="s">
        <v>36</v>
      </c>
      <c r="J5510" t="s">
        <v>24</v>
      </c>
      <c r="K5510" t="str">
        <f>VLOOKUP(H5510, [1]Products!B:E, 2, FALSE)</f>
        <v>Ginger Snaps</v>
      </c>
      <c r="L5510" s="2">
        <f>VLOOKUP(H5510, [1]Products!B:D, 3, FALSE)</f>
        <v>14</v>
      </c>
      <c r="M5510" s="2">
        <f>Table1[[#This Row],[Quantity Purchased]] * Table1[[#This Row],[Unit Price]]</f>
        <v>8764</v>
      </c>
      <c r="N5510" s="2">
        <f>VLOOKUP(H5510, [1]Products!B:E, 4, FALSE)</f>
        <v>28</v>
      </c>
      <c r="O5510" t="str">
        <f>TEXT(Table1[[#This Row],[Transaction Date]], "yyyy-mm")</f>
        <v>2024-07</v>
      </c>
      <c r="P5510" s="1">
        <f ca="1">YEAR(TODAY()) - YEAR(Table1[[#This Row],[Buyer Date of Birth]])</f>
        <v>20</v>
      </c>
      <c r="Q5510" s="2">
        <f>Table1[[#This Row],[Total Revenue]] - Table1[[#This Row],[Total Cost]]</f>
        <v>8750</v>
      </c>
    </row>
    <row r="5511" spans="1:17" x14ac:dyDescent="0.25">
      <c r="A5511" s="1">
        <v>45378</v>
      </c>
      <c r="B5511" t="s">
        <v>523</v>
      </c>
      <c r="C5511" t="s">
        <v>464</v>
      </c>
      <c r="D5511" t="s">
        <v>45</v>
      </c>
      <c r="E5511" s="1">
        <v>22516</v>
      </c>
      <c r="F5511" t="s">
        <v>75</v>
      </c>
      <c r="G5511">
        <v>347</v>
      </c>
      <c r="H5511" t="s">
        <v>29</v>
      </c>
      <c r="I5511" t="s">
        <v>23</v>
      </c>
      <c r="J5511" t="s">
        <v>24</v>
      </c>
      <c r="K5511" t="str">
        <f>VLOOKUP(H5511, [1]Products!B:E, 2, FALSE)</f>
        <v>Shortbread</v>
      </c>
      <c r="L5511" s="2">
        <f>VLOOKUP(H5511, [1]Products!B:D, 3, FALSE)</f>
        <v>10</v>
      </c>
      <c r="M5511" s="2">
        <f>Table1[[#This Row],[Quantity Purchased]] * Table1[[#This Row],[Unit Price]]</f>
        <v>15615</v>
      </c>
      <c r="N5511" s="2">
        <f>VLOOKUP(H5511, [1]Products!B:E, 4, FALSE)</f>
        <v>45</v>
      </c>
      <c r="O5511" t="str">
        <f>TEXT(Table1[[#This Row],[Transaction Date]], "yyyy-mm")</f>
        <v>2024-03</v>
      </c>
      <c r="P5511" s="1">
        <f ca="1">YEAR(TODAY()) - YEAR(Table1[[#This Row],[Buyer Date of Birth]])</f>
        <v>64</v>
      </c>
      <c r="Q5511" s="2">
        <f>Table1[[#This Row],[Total Revenue]] - Table1[[#This Row],[Total Cost]]</f>
        <v>15605</v>
      </c>
    </row>
    <row r="5512" spans="1:17" x14ac:dyDescent="0.25">
      <c r="A5512" s="1">
        <v>45358</v>
      </c>
      <c r="B5512" t="s">
        <v>963</v>
      </c>
      <c r="C5512" t="s">
        <v>422</v>
      </c>
      <c r="D5512" t="s">
        <v>34</v>
      </c>
      <c r="E5512" s="1">
        <v>21824</v>
      </c>
      <c r="F5512" t="s">
        <v>21</v>
      </c>
      <c r="G5512">
        <v>380</v>
      </c>
      <c r="H5512" t="s">
        <v>71</v>
      </c>
      <c r="I5512" t="s">
        <v>46</v>
      </c>
      <c r="J5512" t="s">
        <v>24</v>
      </c>
      <c r="K5512" t="str">
        <f>VLOOKUP(H5512, [1]Products!B:E, 2, FALSE)</f>
        <v>Peanut Butter Bites</v>
      </c>
      <c r="L5512" s="2">
        <f>VLOOKUP(H5512, [1]Products!B:D, 3, FALSE)</f>
        <v>5</v>
      </c>
      <c r="M5512" s="2">
        <f>Table1[[#This Row],[Quantity Purchased]] * Table1[[#This Row],[Unit Price]]</f>
        <v>2660</v>
      </c>
      <c r="N5512" s="2">
        <f>VLOOKUP(H5512, [1]Products!B:E, 4, FALSE)</f>
        <v>7</v>
      </c>
      <c r="O5512" t="str">
        <f>TEXT(Table1[[#This Row],[Transaction Date]], "yyyy-mm")</f>
        <v>2024-03</v>
      </c>
      <c r="P5512" s="1">
        <f ca="1">YEAR(TODAY()) - YEAR(Table1[[#This Row],[Buyer Date of Birth]])</f>
        <v>66</v>
      </c>
      <c r="Q5512" s="2">
        <f>Table1[[#This Row],[Total Revenue]] - Table1[[#This Row],[Total Cost]]</f>
        <v>2655</v>
      </c>
    </row>
    <row r="5513" spans="1:17" x14ac:dyDescent="0.25">
      <c r="A5513" s="1">
        <v>45478</v>
      </c>
      <c r="B5513" t="s">
        <v>1094</v>
      </c>
      <c r="C5513" t="s">
        <v>88</v>
      </c>
      <c r="D5513" t="s">
        <v>62</v>
      </c>
      <c r="E5513" s="1">
        <v>37244</v>
      </c>
      <c r="F5513" t="s">
        <v>40</v>
      </c>
      <c r="G5513">
        <v>416</v>
      </c>
      <c r="H5513" t="s">
        <v>22</v>
      </c>
      <c r="I5513" t="s">
        <v>50</v>
      </c>
      <c r="J5513" t="s">
        <v>24</v>
      </c>
      <c r="K5513" t="str">
        <f>VLOOKUP(H5513, [1]Products!B:E, 2, FALSE)</f>
        <v>Cinnamon Swirls</v>
      </c>
      <c r="L5513" s="2">
        <f>VLOOKUP(H5513, [1]Products!B:D, 3, FALSE)</f>
        <v>10</v>
      </c>
      <c r="M5513" s="2">
        <f>Table1[[#This Row],[Quantity Purchased]] * Table1[[#This Row],[Unit Price]]</f>
        <v>5824</v>
      </c>
      <c r="N5513" s="2">
        <f>VLOOKUP(H5513, [1]Products!B:E, 4, FALSE)</f>
        <v>14</v>
      </c>
      <c r="O5513" t="str">
        <f>TEXT(Table1[[#This Row],[Transaction Date]], "yyyy-mm")</f>
        <v>2024-07</v>
      </c>
      <c r="P5513" s="1">
        <f ca="1">YEAR(TODAY()) - YEAR(Table1[[#This Row],[Buyer Date of Birth]])</f>
        <v>24</v>
      </c>
      <c r="Q5513" s="2">
        <f>Table1[[#This Row],[Total Revenue]] - Table1[[#This Row],[Total Cost]]</f>
        <v>5814</v>
      </c>
    </row>
    <row r="5514" spans="1:17" x14ac:dyDescent="0.25">
      <c r="A5514" s="1">
        <v>45339</v>
      </c>
      <c r="B5514" t="s">
        <v>123</v>
      </c>
      <c r="C5514" t="s">
        <v>955</v>
      </c>
      <c r="D5514" t="s">
        <v>62</v>
      </c>
      <c r="E5514" s="1">
        <v>25233</v>
      </c>
      <c r="F5514" t="s">
        <v>75</v>
      </c>
      <c r="G5514">
        <v>466</v>
      </c>
      <c r="H5514" t="s">
        <v>66</v>
      </c>
      <c r="I5514" t="s">
        <v>23</v>
      </c>
      <c r="J5514" t="s">
        <v>24</v>
      </c>
      <c r="K5514" t="str">
        <f>VLOOKUP(H5514, [1]Products!B:E, 2, FALSE)</f>
        <v>Oatmeal Cookies</v>
      </c>
      <c r="L5514" s="2">
        <f>VLOOKUP(H5514, [1]Products!B:D, 3, FALSE)</f>
        <v>19</v>
      </c>
      <c r="M5514" s="2">
        <f>Table1[[#This Row],[Quantity Purchased]] * Table1[[#This Row],[Unit Price]]</f>
        <v>10718</v>
      </c>
      <c r="N5514" s="2">
        <f>VLOOKUP(H5514, [1]Products!B:E, 4, FALSE)</f>
        <v>23</v>
      </c>
      <c r="O5514" t="str">
        <f>TEXT(Table1[[#This Row],[Transaction Date]], "yyyy-mm")</f>
        <v>2024-02</v>
      </c>
      <c r="P5514" s="1">
        <f ca="1">YEAR(TODAY()) - YEAR(Table1[[#This Row],[Buyer Date of Birth]])</f>
        <v>56</v>
      </c>
      <c r="Q5514" s="2">
        <f>Table1[[#This Row],[Total Revenue]] - Table1[[#This Row],[Total Cost]]</f>
        <v>10699</v>
      </c>
    </row>
    <row r="5515" spans="1:17" x14ac:dyDescent="0.25">
      <c r="A5515" s="1">
        <v>45494</v>
      </c>
      <c r="B5515" t="s">
        <v>212</v>
      </c>
      <c r="C5515" t="s">
        <v>316</v>
      </c>
      <c r="D5515" t="s">
        <v>100</v>
      </c>
      <c r="E5515" s="1">
        <v>18213</v>
      </c>
      <c r="F5515" t="s">
        <v>40</v>
      </c>
      <c r="G5515">
        <v>279</v>
      </c>
      <c r="H5515" t="s">
        <v>71</v>
      </c>
      <c r="I5515" t="s">
        <v>30</v>
      </c>
      <c r="J5515" t="s">
        <v>24</v>
      </c>
      <c r="K5515" t="str">
        <f>VLOOKUP(H5515, [1]Products!B:E, 2, FALSE)</f>
        <v>Peanut Butter Bites</v>
      </c>
      <c r="L5515" s="2">
        <f>VLOOKUP(H5515, [1]Products!B:D, 3, FALSE)</f>
        <v>5</v>
      </c>
      <c r="M5515" s="2">
        <f>Table1[[#This Row],[Quantity Purchased]] * Table1[[#This Row],[Unit Price]]</f>
        <v>1953</v>
      </c>
      <c r="N5515" s="2">
        <f>VLOOKUP(H5515, [1]Products!B:E, 4, FALSE)</f>
        <v>7</v>
      </c>
      <c r="O5515" t="str">
        <f>TEXT(Table1[[#This Row],[Transaction Date]], "yyyy-mm")</f>
        <v>2024-07</v>
      </c>
      <c r="P5515" s="1">
        <f ca="1">YEAR(TODAY()) - YEAR(Table1[[#This Row],[Buyer Date of Birth]])</f>
        <v>76</v>
      </c>
      <c r="Q5515" s="2">
        <f>Table1[[#This Row],[Total Revenue]] - Table1[[#This Row],[Total Cost]]</f>
        <v>1948</v>
      </c>
    </row>
    <row r="5516" spans="1:17" x14ac:dyDescent="0.25">
      <c r="A5516" s="1">
        <v>45365</v>
      </c>
      <c r="B5516" t="s">
        <v>1342</v>
      </c>
      <c r="C5516" t="s">
        <v>1098</v>
      </c>
      <c r="D5516" t="s">
        <v>100</v>
      </c>
      <c r="E5516" s="1">
        <v>34652</v>
      </c>
      <c r="F5516" t="s">
        <v>40</v>
      </c>
      <c r="G5516">
        <v>374</v>
      </c>
      <c r="H5516" t="s">
        <v>49</v>
      </c>
      <c r="I5516" t="s">
        <v>46</v>
      </c>
      <c r="J5516" t="s">
        <v>24</v>
      </c>
      <c r="K5516" t="str">
        <f>VLOOKUP(H5516, [1]Products!B:E, 2, FALSE)</f>
        <v>Butter Crunch</v>
      </c>
      <c r="L5516" s="2">
        <f>VLOOKUP(H5516, [1]Products!B:D, 3, FALSE)</f>
        <v>10</v>
      </c>
      <c r="M5516" s="2">
        <f>Table1[[#This Row],[Quantity Purchased]] * Table1[[#This Row],[Unit Price]]</f>
        <v>4114</v>
      </c>
      <c r="N5516" s="2">
        <f>VLOOKUP(H5516, [1]Products!B:E, 4, FALSE)</f>
        <v>11</v>
      </c>
      <c r="O5516" t="str">
        <f>TEXT(Table1[[#This Row],[Transaction Date]], "yyyy-mm")</f>
        <v>2024-03</v>
      </c>
      <c r="P5516" s="1">
        <f ca="1">YEAR(TODAY()) - YEAR(Table1[[#This Row],[Buyer Date of Birth]])</f>
        <v>31</v>
      </c>
      <c r="Q5516" s="2">
        <f>Table1[[#This Row],[Total Revenue]] - Table1[[#This Row],[Total Cost]]</f>
        <v>4104</v>
      </c>
    </row>
    <row r="5517" spans="1:17" x14ac:dyDescent="0.25">
      <c r="A5517" s="1">
        <v>45317</v>
      </c>
      <c r="B5517" t="s">
        <v>157</v>
      </c>
      <c r="C5517" t="s">
        <v>65</v>
      </c>
      <c r="D5517" t="s">
        <v>20</v>
      </c>
      <c r="E5517" s="1">
        <v>38480</v>
      </c>
      <c r="F5517" t="s">
        <v>40</v>
      </c>
      <c r="G5517">
        <v>477</v>
      </c>
      <c r="H5517" t="s">
        <v>22</v>
      </c>
      <c r="I5517" t="s">
        <v>50</v>
      </c>
      <c r="J5517" t="s">
        <v>24</v>
      </c>
      <c r="K5517" t="str">
        <f>VLOOKUP(H5517, [1]Products!B:E, 2, FALSE)</f>
        <v>Cinnamon Swirls</v>
      </c>
      <c r="L5517" s="2">
        <f>VLOOKUP(H5517, [1]Products!B:D, 3, FALSE)</f>
        <v>10</v>
      </c>
      <c r="M5517" s="2">
        <f>Table1[[#This Row],[Quantity Purchased]] * Table1[[#This Row],[Unit Price]]</f>
        <v>6678</v>
      </c>
      <c r="N5517" s="2">
        <f>VLOOKUP(H5517, [1]Products!B:E, 4, FALSE)</f>
        <v>14</v>
      </c>
      <c r="O5517" t="str">
        <f>TEXT(Table1[[#This Row],[Transaction Date]], "yyyy-mm")</f>
        <v>2024-01</v>
      </c>
      <c r="P5517" s="1">
        <f ca="1">YEAR(TODAY()) - YEAR(Table1[[#This Row],[Buyer Date of Birth]])</f>
        <v>20</v>
      </c>
      <c r="Q5517" s="2">
        <f>Table1[[#This Row],[Total Revenue]] - Table1[[#This Row],[Total Cost]]</f>
        <v>6668</v>
      </c>
    </row>
    <row r="5518" spans="1:17" x14ac:dyDescent="0.25">
      <c r="A5518" s="1">
        <v>45358</v>
      </c>
      <c r="B5518" t="s">
        <v>236</v>
      </c>
      <c r="C5518" t="s">
        <v>479</v>
      </c>
      <c r="D5518" t="s">
        <v>89</v>
      </c>
      <c r="E5518" s="1">
        <v>38418</v>
      </c>
      <c r="F5518" t="s">
        <v>21</v>
      </c>
      <c r="G5518">
        <v>490</v>
      </c>
      <c r="H5518" t="s">
        <v>66</v>
      </c>
      <c r="I5518" t="s">
        <v>23</v>
      </c>
      <c r="J5518" t="s">
        <v>24</v>
      </c>
      <c r="K5518" t="str">
        <f>VLOOKUP(H5518, [1]Products!B:E, 2, FALSE)</f>
        <v>Oatmeal Cookies</v>
      </c>
      <c r="L5518" s="2">
        <f>VLOOKUP(H5518, [1]Products!B:D, 3, FALSE)</f>
        <v>19</v>
      </c>
      <c r="M5518" s="2">
        <f>Table1[[#This Row],[Quantity Purchased]] * Table1[[#This Row],[Unit Price]]</f>
        <v>11270</v>
      </c>
      <c r="N5518" s="2">
        <f>VLOOKUP(H5518, [1]Products!B:E, 4, FALSE)</f>
        <v>23</v>
      </c>
      <c r="O5518" t="str">
        <f>TEXT(Table1[[#This Row],[Transaction Date]], "yyyy-mm")</f>
        <v>2024-03</v>
      </c>
      <c r="P5518" s="1">
        <f ca="1">YEAR(TODAY()) - YEAR(Table1[[#This Row],[Buyer Date of Birth]])</f>
        <v>20</v>
      </c>
      <c r="Q5518" s="2">
        <f>Table1[[#This Row],[Total Revenue]] - Table1[[#This Row],[Total Cost]]</f>
        <v>11251</v>
      </c>
    </row>
    <row r="5519" spans="1:17" x14ac:dyDescent="0.25">
      <c r="A5519" s="1">
        <v>45381</v>
      </c>
      <c r="B5519" t="s">
        <v>338</v>
      </c>
      <c r="C5519" t="s">
        <v>846</v>
      </c>
      <c r="D5519" t="s">
        <v>100</v>
      </c>
      <c r="E5519" s="1">
        <v>37659</v>
      </c>
      <c r="F5519" t="s">
        <v>21</v>
      </c>
      <c r="G5519">
        <v>13</v>
      </c>
      <c r="H5519" t="s">
        <v>71</v>
      </c>
      <c r="I5519" t="s">
        <v>30</v>
      </c>
      <c r="J5519" t="s">
        <v>24</v>
      </c>
      <c r="K5519" t="str">
        <f>VLOOKUP(H5519, [1]Products!B:E, 2, FALSE)</f>
        <v>Peanut Butter Bites</v>
      </c>
      <c r="L5519" s="2">
        <f>VLOOKUP(H5519, [1]Products!B:D, 3, FALSE)</f>
        <v>5</v>
      </c>
      <c r="M5519" s="2">
        <f>Table1[[#This Row],[Quantity Purchased]] * Table1[[#This Row],[Unit Price]]</f>
        <v>91</v>
      </c>
      <c r="N5519" s="2">
        <f>VLOOKUP(H5519, [1]Products!B:E, 4, FALSE)</f>
        <v>7</v>
      </c>
      <c r="O5519" t="str">
        <f>TEXT(Table1[[#This Row],[Transaction Date]], "yyyy-mm")</f>
        <v>2024-03</v>
      </c>
      <c r="P5519" s="1">
        <f ca="1">YEAR(TODAY()) - YEAR(Table1[[#This Row],[Buyer Date of Birth]])</f>
        <v>22</v>
      </c>
      <c r="Q5519" s="2">
        <f>Table1[[#This Row],[Total Revenue]] - Table1[[#This Row],[Total Cost]]</f>
        <v>86</v>
      </c>
    </row>
    <row r="5520" spans="1:17" x14ac:dyDescent="0.25">
      <c r="A5520" s="1">
        <v>45356</v>
      </c>
      <c r="B5520" t="s">
        <v>85</v>
      </c>
      <c r="C5520" t="s">
        <v>168</v>
      </c>
      <c r="D5520" t="s">
        <v>45</v>
      </c>
      <c r="E5520" s="1">
        <v>20183</v>
      </c>
      <c r="F5520" t="s">
        <v>28</v>
      </c>
      <c r="G5520">
        <v>216</v>
      </c>
      <c r="H5520" t="s">
        <v>54</v>
      </c>
      <c r="I5520" t="s">
        <v>30</v>
      </c>
      <c r="J5520" t="s">
        <v>24</v>
      </c>
      <c r="K5520" t="str">
        <f>VLOOKUP(H5520, [1]Products!B:E, 2, FALSE)</f>
        <v>Lemon Crisps</v>
      </c>
      <c r="L5520" s="2">
        <f>VLOOKUP(H5520, [1]Products!B:D, 3, FALSE)</f>
        <v>7</v>
      </c>
      <c r="M5520" s="2">
        <f>Table1[[#This Row],[Quantity Purchased]] * Table1[[#This Row],[Unit Price]]</f>
        <v>1944</v>
      </c>
      <c r="N5520" s="2">
        <f>VLOOKUP(H5520, [1]Products!B:E, 4, FALSE)</f>
        <v>9</v>
      </c>
      <c r="O5520" t="str">
        <f>TEXT(Table1[[#This Row],[Transaction Date]], "yyyy-mm")</f>
        <v>2024-03</v>
      </c>
      <c r="P5520" s="1">
        <f ca="1">YEAR(TODAY()) - YEAR(Table1[[#This Row],[Buyer Date of Birth]])</f>
        <v>70</v>
      </c>
      <c r="Q5520" s="2">
        <f>Table1[[#This Row],[Total Revenue]] - Table1[[#This Row],[Total Cost]]</f>
        <v>1937</v>
      </c>
    </row>
    <row r="5521" spans="1:17" x14ac:dyDescent="0.25">
      <c r="A5521" s="1">
        <v>45455</v>
      </c>
      <c r="B5521" t="s">
        <v>630</v>
      </c>
      <c r="C5521" t="s">
        <v>1414</v>
      </c>
      <c r="D5521" t="s">
        <v>78</v>
      </c>
      <c r="E5521" s="1">
        <v>17597</v>
      </c>
      <c r="F5521" t="s">
        <v>21</v>
      </c>
      <c r="G5521">
        <v>450</v>
      </c>
      <c r="H5521" t="s">
        <v>49</v>
      </c>
      <c r="I5521" t="s">
        <v>36</v>
      </c>
      <c r="J5521" t="s">
        <v>24</v>
      </c>
      <c r="K5521" t="str">
        <f>VLOOKUP(H5521, [1]Products!B:E, 2, FALSE)</f>
        <v>Butter Crunch</v>
      </c>
      <c r="L5521" s="2">
        <f>VLOOKUP(H5521, [1]Products!B:D, 3, FALSE)</f>
        <v>10</v>
      </c>
      <c r="M5521" s="2">
        <f>Table1[[#This Row],[Quantity Purchased]] * Table1[[#This Row],[Unit Price]]</f>
        <v>4950</v>
      </c>
      <c r="N5521" s="2">
        <f>VLOOKUP(H5521, [1]Products!B:E, 4, FALSE)</f>
        <v>11</v>
      </c>
      <c r="O5521" t="str">
        <f>TEXT(Table1[[#This Row],[Transaction Date]], "yyyy-mm")</f>
        <v>2024-06</v>
      </c>
      <c r="P5521" s="1">
        <f ca="1">YEAR(TODAY()) - YEAR(Table1[[#This Row],[Buyer Date of Birth]])</f>
        <v>77</v>
      </c>
      <c r="Q5521" s="2">
        <f>Table1[[#This Row],[Total Revenue]] - Table1[[#This Row],[Total Cost]]</f>
        <v>4940</v>
      </c>
    </row>
    <row r="5522" spans="1:17" x14ac:dyDescent="0.25">
      <c r="A5522" s="1">
        <v>45349</v>
      </c>
      <c r="B5522" t="s">
        <v>715</v>
      </c>
      <c r="C5522" t="s">
        <v>1425</v>
      </c>
      <c r="D5522" t="s">
        <v>89</v>
      </c>
      <c r="E5522" s="1">
        <v>24482</v>
      </c>
      <c r="F5522" t="s">
        <v>21</v>
      </c>
      <c r="G5522">
        <v>132</v>
      </c>
      <c r="H5522" t="s">
        <v>22</v>
      </c>
      <c r="I5522" t="s">
        <v>23</v>
      </c>
      <c r="J5522" t="s">
        <v>24</v>
      </c>
      <c r="K5522" t="str">
        <f>VLOOKUP(H5522, [1]Products!B:E, 2, FALSE)</f>
        <v>Cinnamon Swirls</v>
      </c>
      <c r="L5522" s="2">
        <f>VLOOKUP(H5522, [1]Products!B:D, 3, FALSE)</f>
        <v>10</v>
      </c>
      <c r="M5522" s="2">
        <f>Table1[[#This Row],[Quantity Purchased]] * Table1[[#This Row],[Unit Price]]</f>
        <v>1848</v>
      </c>
      <c r="N5522" s="2">
        <f>VLOOKUP(H5522, [1]Products!B:E, 4, FALSE)</f>
        <v>14</v>
      </c>
      <c r="O5522" t="str">
        <f>TEXT(Table1[[#This Row],[Transaction Date]], "yyyy-mm")</f>
        <v>2024-02</v>
      </c>
      <c r="P5522" s="1">
        <f ca="1">YEAR(TODAY()) - YEAR(Table1[[#This Row],[Buyer Date of Birth]])</f>
        <v>58</v>
      </c>
      <c r="Q5522" s="2">
        <f>Table1[[#This Row],[Total Revenue]] - Table1[[#This Row],[Total Cost]]</f>
        <v>1838</v>
      </c>
    </row>
    <row r="5523" spans="1:17" x14ac:dyDescent="0.25">
      <c r="A5523" s="1">
        <v>45486</v>
      </c>
      <c r="B5523" t="s">
        <v>462</v>
      </c>
      <c r="C5523" t="s">
        <v>108</v>
      </c>
      <c r="D5523" t="s">
        <v>53</v>
      </c>
      <c r="E5523" s="1">
        <v>16906</v>
      </c>
      <c r="F5523" t="s">
        <v>40</v>
      </c>
      <c r="G5523">
        <v>271</v>
      </c>
      <c r="H5523" t="s">
        <v>63</v>
      </c>
      <c r="I5523" t="s">
        <v>46</v>
      </c>
      <c r="J5523" t="s">
        <v>24</v>
      </c>
      <c r="K5523" t="str">
        <f>VLOOKUP(H5523, [1]Products!B:E, 2, FALSE)</f>
        <v>Vanilla Wafers</v>
      </c>
      <c r="L5523" s="2">
        <f>VLOOKUP(H5523, [1]Products!B:D, 3, FALSE)</f>
        <v>18</v>
      </c>
      <c r="M5523" s="2">
        <f>Table1[[#This Row],[Quantity Purchased]] * Table1[[#This Row],[Unit Price]]</f>
        <v>9756</v>
      </c>
      <c r="N5523" s="2">
        <f>VLOOKUP(H5523, [1]Products!B:E, 4, FALSE)</f>
        <v>36</v>
      </c>
      <c r="O5523" t="str">
        <f>TEXT(Table1[[#This Row],[Transaction Date]], "yyyy-mm")</f>
        <v>2024-07</v>
      </c>
      <c r="P5523" s="1">
        <f ca="1">YEAR(TODAY()) - YEAR(Table1[[#This Row],[Buyer Date of Birth]])</f>
        <v>79</v>
      </c>
      <c r="Q5523" s="2">
        <f>Table1[[#This Row],[Total Revenue]] - Table1[[#This Row],[Total Cost]]</f>
        <v>9738</v>
      </c>
    </row>
    <row r="5524" spans="1:17" x14ac:dyDescent="0.25">
      <c r="A5524" s="1">
        <v>45479</v>
      </c>
      <c r="B5524" t="s">
        <v>107</v>
      </c>
      <c r="C5524" t="s">
        <v>112</v>
      </c>
      <c r="D5524" t="s">
        <v>45</v>
      </c>
      <c r="E5524" s="1">
        <v>21307</v>
      </c>
      <c r="F5524" t="s">
        <v>28</v>
      </c>
      <c r="G5524">
        <v>474</v>
      </c>
      <c r="H5524" t="s">
        <v>54</v>
      </c>
      <c r="I5524" t="s">
        <v>50</v>
      </c>
      <c r="J5524" t="s">
        <v>24</v>
      </c>
      <c r="K5524" t="str">
        <f>VLOOKUP(H5524, [1]Products!B:E, 2, FALSE)</f>
        <v>Lemon Crisps</v>
      </c>
      <c r="L5524" s="2">
        <f>VLOOKUP(H5524, [1]Products!B:D, 3, FALSE)</f>
        <v>7</v>
      </c>
      <c r="M5524" s="2">
        <f>Table1[[#This Row],[Quantity Purchased]] * Table1[[#This Row],[Unit Price]]</f>
        <v>4266</v>
      </c>
      <c r="N5524" s="2">
        <f>VLOOKUP(H5524, [1]Products!B:E, 4, FALSE)</f>
        <v>9</v>
      </c>
      <c r="O5524" t="str">
        <f>TEXT(Table1[[#This Row],[Transaction Date]], "yyyy-mm")</f>
        <v>2024-07</v>
      </c>
      <c r="P5524" s="1">
        <f ca="1">YEAR(TODAY()) - YEAR(Table1[[#This Row],[Buyer Date of Birth]])</f>
        <v>67</v>
      </c>
      <c r="Q5524" s="2">
        <f>Table1[[#This Row],[Total Revenue]] - Table1[[#This Row],[Total Cost]]</f>
        <v>4259</v>
      </c>
    </row>
    <row r="5525" spans="1:17" x14ac:dyDescent="0.25">
      <c r="A5525" s="1">
        <v>45491</v>
      </c>
      <c r="B5525" t="s">
        <v>236</v>
      </c>
      <c r="C5525" t="s">
        <v>523</v>
      </c>
      <c r="D5525" t="s">
        <v>84</v>
      </c>
      <c r="E5525" s="1">
        <v>29479</v>
      </c>
      <c r="F5525" t="s">
        <v>40</v>
      </c>
      <c r="G5525">
        <v>181</v>
      </c>
      <c r="H5525" t="s">
        <v>71</v>
      </c>
      <c r="I5525" t="s">
        <v>23</v>
      </c>
      <c r="J5525" t="s">
        <v>24</v>
      </c>
      <c r="K5525" t="str">
        <f>VLOOKUP(H5525, [1]Products!B:E, 2, FALSE)</f>
        <v>Peanut Butter Bites</v>
      </c>
      <c r="L5525" s="2">
        <f>VLOOKUP(H5525, [1]Products!B:D, 3, FALSE)</f>
        <v>5</v>
      </c>
      <c r="M5525" s="2">
        <f>Table1[[#This Row],[Quantity Purchased]] * Table1[[#This Row],[Unit Price]]</f>
        <v>1267</v>
      </c>
      <c r="N5525" s="2">
        <f>VLOOKUP(H5525, [1]Products!B:E, 4, FALSE)</f>
        <v>7</v>
      </c>
      <c r="O5525" t="str">
        <f>TEXT(Table1[[#This Row],[Transaction Date]], "yyyy-mm")</f>
        <v>2024-07</v>
      </c>
      <c r="P5525" s="1">
        <f ca="1">YEAR(TODAY()) - YEAR(Table1[[#This Row],[Buyer Date of Birth]])</f>
        <v>45</v>
      </c>
      <c r="Q5525" s="2">
        <f>Table1[[#This Row],[Total Revenue]] - Table1[[#This Row],[Total Cost]]</f>
        <v>1262</v>
      </c>
    </row>
    <row r="5526" spans="1:17" x14ac:dyDescent="0.25">
      <c r="A5526" s="1">
        <v>45311</v>
      </c>
      <c r="B5526" t="s">
        <v>715</v>
      </c>
      <c r="C5526" t="s">
        <v>307</v>
      </c>
      <c r="D5526" t="s">
        <v>62</v>
      </c>
      <c r="E5526" s="1">
        <v>38825</v>
      </c>
      <c r="F5526" t="s">
        <v>21</v>
      </c>
      <c r="G5526">
        <v>261</v>
      </c>
      <c r="H5526" t="s">
        <v>66</v>
      </c>
      <c r="I5526" t="s">
        <v>30</v>
      </c>
      <c r="J5526" t="s">
        <v>24</v>
      </c>
      <c r="K5526" t="str">
        <f>VLOOKUP(H5526, [1]Products!B:E, 2, FALSE)</f>
        <v>Oatmeal Cookies</v>
      </c>
      <c r="L5526" s="2">
        <f>VLOOKUP(H5526, [1]Products!B:D, 3, FALSE)</f>
        <v>19</v>
      </c>
      <c r="M5526" s="2">
        <f>Table1[[#This Row],[Quantity Purchased]] * Table1[[#This Row],[Unit Price]]</f>
        <v>6003</v>
      </c>
      <c r="N5526" s="2">
        <f>VLOOKUP(H5526, [1]Products!B:E, 4, FALSE)</f>
        <v>23</v>
      </c>
      <c r="O5526" t="str">
        <f>TEXT(Table1[[#This Row],[Transaction Date]], "yyyy-mm")</f>
        <v>2024-01</v>
      </c>
      <c r="P5526" s="1">
        <f ca="1">YEAR(TODAY()) - YEAR(Table1[[#This Row],[Buyer Date of Birth]])</f>
        <v>19</v>
      </c>
      <c r="Q5526" s="2">
        <f>Table1[[#This Row],[Total Revenue]] - Table1[[#This Row],[Total Cost]]</f>
        <v>5984</v>
      </c>
    </row>
    <row r="5527" spans="1:17" x14ac:dyDescent="0.25">
      <c r="A5527" s="1">
        <v>45294</v>
      </c>
      <c r="B5527" t="s">
        <v>379</v>
      </c>
      <c r="C5527" t="s">
        <v>357</v>
      </c>
      <c r="D5527" t="s">
        <v>34</v>
      </c>
      <c r="E5527" s="1">
        <v>25657</v>
      </c>
      <c r="F5527" t="s">
        <v>21</v>
      </c>
      <c r="G5527">
        <v>157</v>
      </c>
      <c r="H5527" t="s">
        <v>49</v>
      </c>
      <c r="I5527" t="s">
        <v>46</v>
      </c>
      <c r="J5527" t="s">
        <v>24</v>
      </c>
      <c r="K5527" t="str">
        <f>VLOOKUP(H5527, [1]Products!B:E, 2, FALSE)</f>
        <v>Butter Crunch</v>
      </c>
      <c r="L5527" s="2">
        <f>VLOOKUP(H5527, [1]Products!B:D, 3, FALSE)</f>
        <v>10</v>
      </c>
      <c r="M5527" s="2">
        <f>Table1[[#This Row],[Quantity Purchased]] * Table1[[#This Row],[Unit Price]]</f>
        <v>1727</v>
      </c>
      <c r="N5527" s="2">
        <f>VLOOKUP(H5527, [1]Products!B:E, 4, FALSE)</f>
        <v>11</v>
      </c>
      <c r="O5527" t="str">
        <f>TEXT(Table1[[#This Row],[Transaction Date]], "yyyy-mm")</f>
        <v>2024-01</v>
      </c>
      <c r="P5527" s="1">
        <f ca="1">YEAR(TODAY()) - YEAR(Table1[[#This Row],[Buyer Date of Birth]])</f>
        <v>55</v>
      </c>
      <c r="Q5527" s="2">
        <f>Table1[[#This Row],[Total Revenue]] - Table1[[#This Row],[Total Cost]]</f>
        <v>1717</v>
      </c>
    </row>
    <row r="5528" spans="1:17" x14ac:dyDescent="0.25">
      <c r="A5528" s="1">
        <v>45459</v>
      </c>
      <c r="B5528" t="s">
        <v>1467</v>
      </c>
      <c r="C5528" t="s">
        <v>208</v>
      </c>
      <c r="D5528" t="s">
        <v>89</v>
      </c>
      <c r="E5528" s="1">
        <v>17117</v>
      </c>
      <c r="F5528" t="s">
        <v>21</v>
      </c>
      <c r="G5528">
        <v>27</v>
      </c>
      <c r="H5528" t="s">
        <v>63</v>
      </c>
      <c r="I5528" t="s">
        <v>50</v>
      </c>
      <c r="J5528" t="s">
        <v>24</v>
      </c>
      <c r="K5528" t="str">
        <f>VLOOKUP(H5528, [1]Products!B:E, 2, FALSE)</f>
        <v>Vanilla Wafers</v>
      </c>
      <c r="L5528" s="2">
        <f>VLOOKUP(H5528, [1]Products!B:D, 3, FALSE)</f>
        <v>18</v>
      </c>
      <c r="M5528" s="2">
        <f>Table1[[#This Row],[Quantity Purchased]] * Table1[[#This Row],[Unit Price]]</f>
        <v>972</v>
      </c>
      <c r="N5528" s="2">
        <f>VLOOKUP(H5528, [1]Products!B:E, 4, FALSE)</f>
        <v>36</v>
      </c>
      <c r="O5528" t="str">
        <f>TEXT(Table1[[#This Row],[Transaction Date]], "yyyy-mm")</f>
        <v>2024-06</v>
      </c>
      <c r="P5528" s="1">
        <f ca="1">YEAR(TODAY()) - YEAR(Table1[[#This Row],[Buyer Date of Birth]])</f>
        <v>79</v>
      </c>
      <c r="Q5528" s="2">
        <f>Table1[[#This Row],[Total Revenue]] - Table1[[#This Row],[Total Cost]]</f>
        <v>954</v>
      </c>
    </row>
    <row r="5529" spans="1:17" x14ac:dyDescent="0.25">
      <c r="A5529" s="1">
        <v>45439</v>
      </c>
      <c r="B5529" t="s">
        <v>348</v>
      </c>
      <c r="C5529" t="s">
        <v>159</v>
      </c>
      <c r="D5529" t="s">
        <v>62</v>
      </c>
      <c r="E5529" s="1">
        <v>25909</v>
      </c>
      <c r="F5529" t="s">
        <v>28</v>
      </c>
      <c r="G5529">
        <v>421</v>
      </c>
      <c r="H5529" t="s">
        <v>66</v>
      </c>
      <c r="I5529" t="s">
        <v>23</v>
      </c>
      <c r="J5529" t="s">
        <v>24</v>
      </c>
      <c r="K5529" t="str">
        <f>VLOOKUP(H5529, [1]Products!B:E, 2, FALSE)</f>
        <v>Oatmeal Cookies</v>
      </c>
      <c r="L5529" s="2">
        <f>VLOOKUP(H5529, [1]Products!B:D, 3, FALSE)</f>
        <v>19</v>
      </c>
      <c r="M5529" s="2">
        <f>Table1[[#This Row],[Quantity Purchased]] * Table1[[#This Row],[Unit Price]]</f>
        <v>9683</v>
      </c>
      <c r="N5529" s="2">
        <f>VLOOKUP(H5529, [1]Products!B:E, 4, FALSE)</f>
        <v>23</v>
      </c>
      <c r="O5529" t="str">
        <f>TEXT(Table1[[#This Row],[Transaction Date]], "yyyy-mm")</f>
        <v>2024-05</v>
      </c>
      <c r="P5529" s="1">
        <f ca="1">YEAR(TODAY()) - YEAR(Table1[[#This Row],[Buyer Date of Birth]])</f>
        <v>55</v>
      </c>
      <c r="Q5529" s="2">
        <f>Table1[[#This Row],[Total Revenue]] - Table1[[#This Row],[Total Cost]]</f>
        <v>9664</v>
      </c>
    </row>
    <row r="5530" spans="1:17" x14ac:dyDescent="0.25">
      <c r="A5530" s="1">
        <v>45492</v>
      </c>
      <c r="B5530" t="s">
        <v>377</v>
      </c>
      <c r="C5530" t="s">
        <v>1468</v>
      </c>
      <c r="D5530" t="s">
        <v>58</v>
      </c>
      <c r="E5530" s="1">
        <v>24270</v>
      </c>
      <c r="F5530" t="s">
        <v>40</v>
      </c>
      <c r="G5530">
        <v>387</v>
      </c>
      <c r="H5530" t="s">
        <v>49</v>
      </c>
      <c r="I5530" t="s">
        <v>30</v>
      </c>
      <c r="J5530" t="s">
        <v>24</v>
      </c>
      <c r="K5530" t="str">
        <f>VLOOKUP(H5530, [1]Products!B:E, 2, FALSE)</f>
        <v>Butter Crunch</v>
      </c>
      <c r="L5530" s="2">
        <f>VLOOKUP(H5530, [1]Products!B:D, 3, FALSE)</f>
        <v>10</v>
      </c>
      <c r="M5530" s="2">
        <f>Table1[[#This Row],[Quantity Purchased]] * Table1[[#This Row],[Unit Price]]</f>
        <v>4257</v>
      </c>
      <c r="N5530" s="2">
        <f>VLOOKUP(H5530, [1]Products!B:E, 4, FALSE)</f>
        <v>11</v>
      </c>
      <c r="O5530" t="str">
        <f>TEXT(Table1[[#This Row],[Transaction Date]], "yyyy-mm")</f>
        <v>2024-07</v>
      </c>
      <c r="P5530" s="1">
        <f ca="1">YEAR(TODAY()) - YEAR(Table1[[#This Row],[Buyer Date of Birth]])</f>
        <v>59</v>
      </c>
      <c r="Q5530" s="2">
        <f>Table1[[#This Row],[Total Revenue]] - Table1[[#This Row],[Total Cost]]</f>
        <v>4247</v>
      </c>
    </row>
    <row r="5531" spans="1:17" x14ac:dyDescent="0.25">
      <c r="A5531" s="1">
        <v>45436</v>
      </c>
      <c r="B5531" t="s">
        <v>231</v>
      </c>
      <c r="C5531" t="s">
        <v>766</v>
      </c>
      <c r="D5531" t="s">
        <v>45</v>
      </c>
      <c r="E5531" s="1">
        <v>22409</v>
      </c>
      <c r="F5531" t="s">
        <v>28</v>
      </c>
      <c r="G5531">
        <v>495</v>
      </c>
      <c r="H5531" t="s">
        <v>72</v>
      </c>
      <c r="I5531" t="s">
        <v>30</v>
      </c>
      <c r="J5531" t="s">
        <v>24</v>
      </c>
      <c r="K5531" t="str">
        <f>VLOOKUP(H5531, [1]Products!B:E, 2, FALSE)</f>
        <v>Choco Delight</v>
      </c>
      <c r="L5531" s="2">
        <f>VLOOKUP(H5531, [1]Products!B:D, 3, FALSE)</f>
        <v>3</v>
      </c>
      <c r="M5531" s="2">
        <f>Table1[[#This Row],[Quantity Purchased]] * Table1[[#This Row],[Unit Price]]</f>
        <v>2475</v>
      </c>
      <c r="N5531" s="2">
        <f>VLOOKUP(H5531, [1]Products!B:E, 4, FALSE)</f>
        <v>5</v>
      </c>
      <c r="O5531" t="str">
        <f>TEXT(Table1[[#This Row],[Transaction Date]], "yyyy-mm")</f>
        <v>2024-05</v>
      </c>
      <c r="P5531" s="1">
        <f ca="1">YEAR(TODAY()) - YEAR(Table1[[#This Row],[Buyer Date of Birth]])</f>
        <v>64</v>
      </c>
      <c r="Q5531" s="2">
        <f>Table1[[#This Row],[Total Revenue]] - Table1[[#This Row],[Total Cost]]</f>
        <v>2472</v>
      </c>
    </row>
    <row r="5532" spans="1:17" x14ac:dyDescent="0.25">
      <c r="A5532" s="1">
        <v>45470</v>
      </c>
      <c r="B5532" t="s">
        <v>73</v>
      </c>
      <c r="C5532" t="s">
        <v>328</v>
      </c>
      <c r="D5532" t="s">
        <v>58</v>
      </c>
      <c r="E5532" s="1">
        <v>35886</v>
      </c>
      <c r="F5532" t="s">
        <v>28</v>
      </c>
      <c r="G5532">
        <v>264</v>
      </c>
      <c r="H5532" t="s">
        <v>29</v>
      </c>
      <c r="I5532" t="s">
        <v>36</v>
      </c>
      <c r="J5532" t="s">
        <v>24</v>
      </c>
      <c r="K5532" t="str">
        <f>VLOOKUP(H5532, [1]Products!B:E, 2, FALSE)</f>
        <v>Shortbread</v>
      </c>
      <c r="L5532" s="2">
        <f>VLOOKUP(H5532, [1]Products!B:D, 3, FALSE)</f>
        <v>10</v>
      </c>
      <c r="M5532" s="2">
        <f>Table1[[#This Row],[Quantity Purchased]] * Table1[[#This Row],[Unit Price]]</f>
        <v>11880</v>
      </c>
      <c r="N5532" s="2">
        <f>VLOOKUP(H5532, [1]Products!B:E, 4, FALSE)</f>
        <v>45</v>
      </c>
      <c r="O5532" t="str">
        <f>TEXT(Table1[[#This Row],[Transaction Date]], "yyyy-mm")</f>
        <v>2024-06</v>
      </c>
      <c r="P5532" s="1">
        <f ca="1">YEAR(TODAY()) - YEAR(Table1[[#This Row],[Buyer Date of Birth]])</f>
        <v>27</v>
      </c>
      <c r="Q5532" s="2">
        <f>Table1[[#This Row],[Total Revenue]] - Table1[[#This Row],[Total Cost]]</f>
        <v>11870</v>
      </c>
    </row>
    <row r="5533" spans="1:17" x14ac:dyDescent="0.25">
      <c r="A5533" s="1">
        <v>45432</v>
      </c>
      <c r="B5533" t="s">
        <v>98</v>
      </c>
      <c r="C5533" t="s">
        <v>710</v>
      </c>
      <c r="D5533" t="s">
        <v>62</v>
      </c>
      <c r="E5533" s="1">
        <v>36618</v>
      </c>
      <c r="F5533" t="s">
        <v>40</v>
      </c>
      <c r="G5533">
        <v>142</v>
      </c>
      <c r="H5533" t="s">
        <v>66</v>
      </c>
      <c r="I5533" t="s">
        <v>23</v>
      </c>
      <c r="J5533" t="s">
        <v>24</v>
      </c>
      <c r="K5533" t="str">
        <f>VLOOKUP(H5533, [1]Products!B:E, 2, FALSE)</f>
        <v>Oatmeal Cookies</v>
      </c>
      <c r="L5533" s="2">
        <f>VLOOKUP(H5533, [1]Products!B:D, 3, FALSE)</f>
        <v>19</v>
      </c>
      <c r="M5533" s="2">
        <f>Table1[[#This Row],[Quantity Purchased]] * Table1[[#This Row],[Unit Price]]</f>
        <v>3266</v>
      </c>
      <c r="N5533" s="2">
        <f>VLOOKUP(H5533, [1]Products!B:E, 4, FALSE)</f>
        <v>23</v>
      </c>
      <c r="O5533" t="str">
        <f>TEXT(Table1[[#This Row],[Transaction Date]], "yyyy-mm")</f>
        <v>2024-05</v>
      </c>
      <c r="P5533" s="1">
        <f ca="1">YEAR(TODAY()) - YEAR(Table1[[#This Row],[Buyer Date of Birth]])</f>
        <v>25</v>
      </c>
      <c r="Q5533" s="2">
        <f>Table1[[#This Row],[Total Revenue]] - Table1[[#This Row],[Total Cost]]</f>
        <v>3247</v>
      </c>
    </row>
    <row r="5534" spans="1:17" x14ac:dyDescent="0.25">
      <c r="A5534" s="1">
        <v>45424</v>
      </c>
      <c r="B5534" t="s">
        <v>688</v>
      </c>
      <c r="C5534" t="s">
        <v>708</v>
      </c>
      <c r="D5534" t="s">
        <v>89</v>
      </c>
      <c r="E5534" s="1">
        <v>19989</v>
      </c>
      <c r="F5534" t="s">
        <v>40</v>
      </c>
      <c r="G5534">
        <v>255</v>
      </c>
      <c r="H5534" t="s">
        <v>72</v>
      </c>
      <c r="I5534" t="s">
        <v>46</v>
      </c>
      <c r="J5534" t="s">
        <v>24</v>
      </c>
      <c r="K5534" t="str">
        <f>VLOOKUP(H5534, [1]Products!B:E, 2, FALSE)</f>
        <v>Choco Delight</v>
      </c>
      <c r="L5534" s="2">
        <f>VLOOKUP(H5534, [1]Products!B:D, 3, FALSE)</f>
        <v>3</v>
      </c>
      <c r="M5534" s="2">
        <f>Table1[[#This Row],[Quantity Purchased]] * Table1[[#This Row],[Unit Price]]</f>
        <v>1275</v>
      </c>
      <c r="N5534" s="2">
        <f>VLOOKUP(H5534, [1]Products!B:E, 4, FALSE)</f>
        <v>5</v>
      </c>
      <c r="O5534" t="str">
        <f>TEXT(Table1[[#This Row],[Transaction Date]], "yyyy-mm")</f>
        <v>2024-05</v>
      </c>
      <c r="P5534" s="1">
        <f ca="1">YEAR(TODAY()) - YEAR(Table1[[#This Row],[Buyer Date of Birth]])</f>
        <v>71</v>
      </c>
      <c r="Q5534" s="2">
        <f>Table1[[#This Row],[Total Revenue]] - Table1[[#This Row],[Total Cost]]</f>
        <v>1272</v>
      </c>
    </row>
    <row r="5535" spans="1:17" x14ac:dyDescent="0.25">
      <c r="A5535" s="1">
        <v>45448</v>
      </c>
      <c r="B5535" t="s">
        <v>204</v>
      </c>
      <c r="C5535" t="s">
        <v>328</v>
      </c>
      <c r="D5535" t="s">
        <v>62</v>
      </c>
      <c r="E5535" s="1">
        <v>27252</v>
      </c>
      <c r="F5535" t="s">
        <v>75</v>
      </c>
      <c r="G5535">
        <v>49</v>
      </c>
      <c r="H5535" t="s">
        <v>72</v>
      </c>
      <c r="I5535" t="s">
        <v>50</v>
      </c>
      <c r="J5535" t="s">
        <v>31</v>
      </c>
      <c r="K5535" t="str">
        <f>VLOOKUP(H5535, [1]Products!B:E, 2, FALSE)</f>
        <v>Choco Delight</v>
      </c>
      <c r="L5535" s="2">
        <f>VLOOKUP(H5535, [1]Products!B:D, 3, FALSE)</f>
        <v>3</v>
      </c>
      <c r="M5535" s="2">
        <f>Table1[[#This Row],[Quantity Purchased]] * Table1[[#This Row],[Unit Price]]</f>
        <v>245</v>
      </c>
      <c r="N5535" s="2">
        <f>VLOOKUP(H5535, [1]Products!B:E, 4, FALSE)</f>
        <v>5</v>
      </c>
      <c r="O5535" t="str">
        <f>TEXT(Table1[[#This Row],[Transaction Date]], "yyyy-mm")</f>
        <v>2024-06</v>
      </c>
      <c r="P5535" s="1">
        <f ca="1">YEAR(TODAY()) - YEAR(Table1[[#This Row],[Buyer Date of Birth]])</f>
        <v>51</v>
      </c>
      <c r="Q5535" s="2">
        <f>Table1[[#This Row],[Total Revenue]] - Table1[[#This Row],[Total Cost]]</f>
        <v>242</v>
      </c>
    </row>
    <row r="5536" spans="1:17" x14ac:dyDescent="0.25">
      <c r="A5536" s="1">
        <v>45371</v>
      </c>
      <c r="B5536" t="s">
        <v>123</v>
      </c>
      <c r="C5536" t="s">
        <v>900</v>
      </c>
      <c r="D5536" t="s">
        <v>53</v>
      </c>
      <c r="E5536" s="1">
        <v>16446</v>
      </c>
      <c r="F5536" t="s">
        <v>40</v>
      </c>
      <c r="G5536">
        <v>187</v>
      </c>
      <c r="H5536" t="s">
        <v>63</v>
      </c>
      <c r="I5536" t="s">
        <v>23</v>
      </c>
      <c r="J5536" t="s">
        <v>24</v>
      </c>
      <c r="K5536" t="str">
        <f>VLOOKUP(H5536, [1]Products!B:E, 2, FALSE)</f>
        <v>Vanilla Wafers</v>
      </c>
      <c r="L5536" s="2">
        <f>VLOOKUP(H5536, [1]Products!B:D, 3, FALSE)</f>
        <v>18</v>
      </c>
      <c r="M5536" s="2">
        <f>Table1[[#This Row],[Quantity Purchased]] * Table1[[#This Row],[Unit Price]]</f>
        <v>6732</v>
      </c>
      <c r="N5536" s="2">
        <f>VLOOKUP(H5536, [1]Products!B:E, 4, FALSE)</f>
        <v>36</v>
      </c>
      <c r="O5536" t="str">
        <f>TEXT(Table1[[#This Row],[Transaction Date]], "yyyy-mm")</f>
        <v>2024-03</v>
      </c>
      <c r="P5536" s="1">
        <f ca="1">YEAR(TODAY()) - YEAR(Table1[[#This Row],[Buyer Date of Birth]])</f>
        <v>80</v>
      </c>
      <c r="Q5536" s="2">
        <f>Table1[[#This Row],[Total Revenue]] - Table1[[#This Row],[Total Cost]]</f>
        <v>6714</v>
      </c>
    </row>
    <row r="5537" spans="1:17" x14ac:dyDescent="0.25">
      <c r="A5537" s="1">
        <v>45459</v>
      </c>
      <c r="B5537" t="s">
        <v>103</v>
      </c>
      <c r="C5537" t="s">
        <v>106</v>
      </c>
      <c r="D5537" t="s">
        <v>84</v>
      </c>
      <c r="E5537" s="1">
        <v>23247</v>
      </c>
      <c r="F5537" t="s">
        <v>40</v>
      </c>
      <c r="G5537">
        <v>17</v>
      </c>
      <c r="H5537" t="s">
        <v>29</v>
      </c>
      <c r="I5537" t="s">
        <v>30</v>
      </c>
      <c r="J5537" t="s">
        <v>24</v>
      </c>
      <c r="K5537" t="str">
        <f>VLOOKUP(H5537, [1]Products!B:E, 2, FALSE)</f>
        <v>Shortbread</v>
      </c>
      <c r="L5537" s="2">
        <f>VLOOKUP(H5537, [1]Products!B:D, 3, FALSE)</f>
        <v>10</v>
      </c>
      <c r="M5537" s="2">
        <f>Table1[[#This Row],[Quantity Purchased]] * Table1[[#This Row],[Unit Price]]</f>
        <v>765</v>
      </c>
      <c r="N5537" s="2">
        <f>VLOOKUP(H5537, [1]Products!B:E, 4, FALSE)</f>
        <v>45</v>
      </c>
      <c r="O5537" t="str">
        <f>TEXT(Table1[[#This Row],[Transaction Date]], "yyyy-mm")</f>
        <v>2024-06</v>
      </c>
      <c r="P5537" s="1">
        <f ca="1">YEAR(TODAY()) - YEAR(Table1[[#This Row],[Buyer Date of Birth]])</f>
        <v>62</v>
      </c>
      <c r="Q5537" s="2">
        <f>Table1[[#This Row],[Total Revenue]] - Table1[[#This Row],[Total Cost]]</f>
        <v>755</v>
      </c>
    </row>
    <row r="5538" spans="1:17" x14ac:dyDescent="0.25">
      <c r="A5538" s="1">
        <v>45419</v>
      </c>
      <c r="B5538" t="s">
        <v>309</v>
      </c>
      <c r="C5538" t="s">
        <v>684</v>
      </c>
      <c r="D5538" t="s">
        <v>89</v>
      </c>
      <c r="E5538" s="1">
        <v>21051</v>
      </c>
      <c r="F5538" t="s">
        <v>40</v>
      </c>
      <c r="G5538">
        <v>389</v>
      </c>
      <c r="H5538" t="s">
        <v>54</v>
      </c>
      <c r="I5538" t="s">
        <v>46</v>
      </c>
      <c r="J5538" t="s">
        <v>24</v>
      </c>
      <c r="K5538" t="str">
        <f>VLOOKUP(H5538, [1]Products!B:E, 2, FALSE)</f>
        <v>Lemon Crisps</v>
      </c>
      <c r="L5538" s="2">
        <f>VLOOKUP(H5538, [1]Products!B:D, 3, FALSE)</f>
        <v>7</v>
      </c>
      <c r="M5538" s="2">
        <f>Table1[[#This Row],[Quantity Purchased]] * Table1[[#This Row],[Unit Price]]</f>
        <v>3501</v>
      </c>
      <c r="N5538" s="2">
        <f>VLOOKUP(H5538, [1]Products!B:E, 4, FALSE)</f>
        <v>9</v>
      </c>
      <c r="O5538" t="str">
        <f>TEXT(Table1[[#This Row],[Transaction Date]], "yyyy-mm")</f>
        <v>2024-05</v>
      </c>
      <c r="P5538" s="1">
        <f ca="1">YEAR(TODAY()) - YEAR(Table1[[#This Row],[Buyer Date of Birth]])</f>
        <v>68</v>
      </c>
      <c r="Q5538" s="2">
        <f>Table1[[#This Row],[Total Revenue]] - Table1[[#This Row],[Total Cost]]</f>
        <v>3494</v>
      </c>
    </row>
    <row r="5539" spans="1:17" x14ac:dyDescent="0.25">
      <c r="A5539" s="1">
        <v>45324</v>
      </c>
      <c r="B5539" t="s">
        <v>476</v>
      </c>
      <c r="C5539" t="s">
        <v>69</v>
      </c>
      <c r="D5539" t="s">
        <v>100</v>
      </c>
      <c r="E5539" s="1">
        <v>23465</v>
      </c>
      <c r="F5539" t="s">
        <v>75</v>
      </c>
      <c r="G5539">
        <v>42</v>
      </c>
      <c r="H5539" t="s">
        <v>22</v>
      </c>
      <c r="I5539" t="s">
        <v>50</v>
      </c>
      <c r="J5539" t="s">
        <v>24</v>
      </c>
      <c r="K5539" t="str">
        <f>VLOOKUP(H5539, [1]Products!B:E, 2, FALSE)</f>
        <v>Cinnamon Swirls</v>
      </c>
      <c r="L5539" s="2">
        <f>VLOOKUP(H5539, [1]Products!B:D, 3, FALSE)</f>
        <v>10</v>
      </c>
      <c r="M5539" s="2">
        <f>Table1[[#This Row],[Quantity Purchased]] * Table1[[#This Row],[Unit Price]]</f>
        <v>588</v>
      </c>
      <c r="N5539" s="2">
        <f>VLOOKUP(H5539, [1]Products!B:E, 4, FALSE)</f>
        <v>14</v>
      </c>
      <c r="O5539" t="str">
        <f>TEXT(Table1[[#This Row],[Transaction Date]], "yyyy-mm")</f>
        <v>2024-02</v>
      </c>
      <c r="P5539" s="1">
        <f ca="1">YEAR(TODAY()) - YEAR(Table1[[#This Row],[Buyer Date of Birth]])</f>
        <v>61</v>
      </c>
      <c r="Q5539" s="2">
        <f>Table1[[#This Row],[Total Revenue]] - Table1[[#This Row],[Total Cost]]</f>
        <v>578</v>
      </c>
    </row>
    <row r="5540" spans="1:17" x14ac:dyDescent="0.25">
      <c r="A5540" s="1">
        <v>45356</v>
      </c>
      <c r="B5540" t="s">
        <v>123</v>
      </c>
      <c r="C5540" t="s">
        <v>629</v>
      </c>
      <c r="D5540" t="s">
        <v>58</v>
      </c>
      <c r="E5540" s="1">
        <v>33668</v>
      </c>
      <c r="F5540" t="s">
        <v>75</v>
      </c>
      <c r="G5540">
        <v>60</v>
      </c>
      <c r="H5540" t="s">
        <v>54</v>
      </c>
      <c r="I5540" t="s">
        <v>23</v>
      </c>
      <c r="J5540" t="s">
        <v>24</v>
      </c>
      <c r="K5540" t="str">
        <f>VLOOKUP(H5540, [1]Products!B:E, 2, FALSE)</f>
        <v>Lemon Crisps</v>
      </c>
      <c r="L5540" s="2">
        <f>VLOOKUP(H5540, [1]Products!B:D, 3, FALSE)</f>
        <v>7</v>
      </c>
      <c r="M5540" s="2">
        <f>Table1[[#This Row],[Quantity Purchased]] * Table1[[#This Row],[Unit Price]]</f>
        <v>540</v>
      </c>
      <c r="N5540" s="2">
        <f>VLOOKUP(H5540, [1]Products!B:E, 4, FALSE)</f>
        <v>9</v>
      </c>
      <c r="O5540" t="str">
        <f>TEXT(Table1[[#This Row],[Transaction Date]], "yyyy-mm")</f>
        <v>2024-03</v>
      </c>
      <c r="P5540" s="1">
        <f ca="1">YEAR(TODAY()) - YEAR(Table1[[#This Row],[Buyer Date of Birth]])</f>
        <v>33</v>
      </c>
      <c r="Q5540" s="2">
        <f>Table1[[#This Row],[Total Revenue]] - Table1[[#This Row],[Total Cost]]</f>
        <v>533</v>
      </c>
    </row>
    <row r="5541" spans="1:17" x14ac:dyDescent="0.25">
      <c r="A5541" s="1">
        <v>45456</v>
      </c>
      <c r="B5541" t="s">
        <v>32</v>
      </c>
      <c r="C5541" t="s">
        <v>427</v>
      </c>
      <c r="D5541" t="s">
        <v>100</v>
      </c>
      <c r="E5541" s="1">
        <v>32298</v>
      </c>
      <c r="F5541" t="s">
        <v>21</v>
      </c>
      <c r="G5541">
        <v>415</v>
      </c>
      <c r="H5541" t="s">
        <v>71</v>
      </c>
      <c r="I5541" t="s">
        <v>30</v>
      </c>
      <c r="J5541" t="s">
        <v>24</v>
      </c>
      <c r="K5541" t="str">
        <f>VLOOKUP(H5541, [1]Products!B:E, 2, FALSE)</f>
        <v>Peanut Butter Bites</v>
      </c>
      <c r="L5541" s="2">
        <f>VLOOKUP(H5541, [1]Products!B:D, 3, FALSE)</f>
        <v>5</v>
      </c>
      <c r="M5541" s="2">
        <f>Table1[[#This Row],[Quantity Purchased]] * Table1[[#This Row],[Unit Price]]</f>
        <v>2905</v>
      </c>
      <c r="N5541" s="2">
        <f>VLOOKUP(H5541, [1]Products!B:E, 4, FALSE)</f>
        <v>7</v>
      </c>
      <c r="O5541" t="str">
        <f>TEXT(Table1[[#This Row],[Transaction Date]], "yyyy-mm")</f>
        <v>2024-06</v>
      </c>
      <c r="P5541" s="1">
        <f ca="1">YEAR(TODAY()) - YEAR(Table1[[#This Row],[Buyer Date of Birth]])</f>
        <v>37</v>
      </c>
      <c r="Q5541" s="2">
        <f>Table1[[#This Row],[Total Revenue]] - Table1[[#This Row],[Total Cost]]</f>
        <v>2900</v>
      </c>
    </row>
    <row r="5542" spans="1:17" x14ac:dyDescent="0.25">
      <c r="A5542" s="1">
        <v>45354</v>
      </c>
      <c r="B5542" t="s">
        <v>1342</v>
      </c>
      <c r="C5542" t="s">
        <v>923</v>
      </c>
      <c r="D5542" t="s">
        <v>53</v>
      </c>
      <c r="E5542" s="1">
        <v>32699</v>
      </c>
      <c r="F5542" t="s">
        <v>21</v>
      </c>
      <c r="G5542">
        <v>272</v>
      </c>
      <c r="H5542" t="s">
        <v>49</v>
      </c>
      <c r="I5542" t="s">
        <v>30</v>
      </c>
      <c r="J5542" t="s">
        <v>24</v>
      </c>
      <c r="K5542" t="str">
        <f>VLOOKUP(H5542, [1]Products!B:E, 2, FALSE)</f>
        <v>Butter Crunch</v>
      </c>
      <c r="L5542" s="2">
        <f>VLOOKUP(H5542, [1]Products!B:D, 3, FALSE)</f>
        <v>10</v>
      </c>
      <c r="M5542" s="2">
        <f>Table1[[#This Row],[Quantity Purchased]] * Table1[[#This Row],[Unit Price]]</f>
        <v>2992</v>
      </c>
      <c r="N5542" s="2">
        <f>VLOOKUP(H5542, [1]Products!B:E, 4, FALSE)</f>
        <v>11</v>
      </c>
      <c r="O5542" t="str">
        <f>TEXT(Table1[[#This Row],[Transaction Date]], "yyyy-mm")</f>
        <v>2024-03</v>
      </c>
      <c r="P5542" s="1">
        <f ca="1">YEAR(TODAY()) - YEAR(Table1[[#This Row],[Buyer Date of Birth]])</f>
        <v>36</v>
      </c>
      <c r="Q5542" s="2">
        <f>Table1[[#This Row],[Total Revenue]] - Table1[[#This Row],[Total Cost]]</f>
        <v>2982</v>
      </c>
    </row>
    <row r="5543" spans="1:17" x14ac:dyDescent="0.25">
      <c r="A5543" s="1">
        <v>45408</v>
      </c>
      <c r="B5543" t="s">
        <v>107</v>
      </c>
      <c r="C5543" t="s">
        <v>299</v>
      </c>
      <c r="D5543" t="s">
        <v>84</v>
      </c>
      <c r="E5543" s="1">
        <v>37831</v>
      </c>
      <c r="F5543" t="s">
        <v>28</v>
      </c>
      <c r="G5543">
        <v>291</v>
      </c>
      <c r="H5543" t="s">
        <v>66</v>
      </c>
      <c r="I5543" t="s">
        <v>36</v>
      </c>
      <c r="J5543" t="s">
        <v>24</v>
      </c>
      <c r="K5543" t="str">
        <f>VLOOKUP(H5543, [1]Products!B:E, 2, FALSE)</f>
        <v>Oatmeal Cookies</v>
      </c>
      <c r="L5543" s="2">
        <f>VLOOKUP(H5543, [1]Products!B:D, 3, FALSE)</f>
        <v>19</v>
      </c>
      <c r="M5543" s="2">
        <f>Table1[[#This Row],[Quantity Purchased]] * Table1[[#This Row],[Unit Price]]</f>
        <v>6693</v>
      </c>
      <c r="N5543" s="2">
        <f>VLOOKUP(H5543, [1]Products!B:E, 4, FALSE)</f>
        <v>23</v>
      </c>
      <c r="O5543" t="str">
        <f>TEXT(Table1[[#This Row],[Transaction Date]], "yyyy-mm")</f>
        <v>2024-04</v>
      </c>
      <c r="P5543" s="1">
        <f ca="1">YEAR(TODAY()) - YEAR(Table1[[#This Row],[Buyer Date of Birth]])</f>
        <v>22</v>
      </c>
      <c r="Q5543" s="2">
        <f>Table1[[#This Row],[Total Revenue]] - Table1[[#This Row],[Total Cost]]</f>
        <v>6674</v>
      </c>
    </row>
    <row r="5544" spans="1:17" x14ac:dyDescent="0.25">
      <c r="A5544" s="1">
        <v>45447</v>
      </c>
      <c r="B5544" t="s">
        <v>313</v>
      </c>
      <c r="C5544" t="s">
        <v>384</v>
      </c>
      <c r="D5544" t="s">
        <v>62</v>
      </c>
      <c r="E5544" s="1">
        <v>29859</v>
      </c>
      <c r="F5544" t="s">
        <v>40</v>
      </c>
      <c r="G5544">
        <v>66</v>
      </c>
      <c r="H5544" t="s">
        <v>63</v>
      </c>
      <c r="I5544" t="s">
        <v>23</v>
      </c>
      <c r="J5544" t="s">
        <v>24</v>
      </c>
      <c r="K5544" t="str">
        <f>VLOOKUP(H5544, [1]Products!B:E, 2, FALSE)</f>
        <v>Vanilla Wafers</v>
      </c>
      <c r="L5544" s="2">
        <f>VLOOKUP(H5544, [1]Products!B:D, 3, FALSE)</f>
        <v>18</v>
      </c>
      <c r="M5544" s="2">
        <f>Table1[[#This Row],[Quantity Purchased]] * Table1[[#This Row],[Unit Price]]</f>
        <v>2376</v>
      </c>
      <c r="N5544" s="2">
        <f>VLOOKUP(H5544, [1]Products!B:E, 4, FALSE)</f>
        <v>36</v>
      </c>
      <c r="O5544" t="str">
        <f>TEXT(Table1[[#This Row],[Transaction Date]], "yyyy-mm")</f>
        <v>2024-06</v>
      </c>
      <c r="P5544" s="1">
        <f ca="1">YEAR(TODAY()) - YEAR(Table1[[#This Row],[Buyer Date of Birth]])</f>
        <v>44</v>
      </c>
      <c r="Q5544" s="2">
        <f>Table1[[#This Row],[Total Revenue]] - Table1[[#This Row],[Total Cost]]</f>
        <v>2358</v>
      </c>
    </row>
    <row r="5545" spans="1:17" x14ac:dyDescent="0.25">
      <c r="A5545" s="1">
        <v>45414</v>
      </c>
      <c r="B5545" t="s">
        <v>372</v>
      </c>
      <c r="C5545" t="s">
        <v>130</v>
      </c>
      <c r="D5545" t="s">
        <v>20</v>
      </c>
      <c r="E5545" s="1">
        <v>16177</v>
      </c>
      <c r="F5545" t="s">
        <v>75</v>
      </c>
      <c r="G5545">
        <v>235</v>
      </c>
      <c r="H5545" t="s">
        <v>72</v>
      </c>
      <c r="I5545" t="s">
        <v>46</v>
      </c>
      <c r="J5545" t="s">
        <v>24</v>
      </c>
      <c r="K5545" t="str">
        <f>VLOOKUP(H5545, [1]Products!B:E, 2, FALSE)</f>
        <v>Choco Delight</v>
      </c>
      <c r="L5545" s="2">
        <f>VLOOKUP(H5545, [1]Products!B:D, 3, FALSE)</f>
        <v>3</v>
      </c>
      <c r="M5545" s="2">
        <f>Table1[[#This Row],[Quantity Purchased]] * Table1[[#This Row],[Unit Price]]</f>
        <v>1175</v>
      </c>
      <c r="N5545" s="2">
        <f>VLOOKUP(H5545, [1]Products!B:E, 4, FALSE)</f>
        <v>5</v>
      </c>
      <c r="O5545" t="str">
        <f>TEXT(Table1[[#This Row],[Transaction Date]], "yyyy-mm")</f>
        <v>2024-05</v>
      </c>
      <c r="P5545" s="1">
        <f ca="1">YEAR(TODAY()) - YEAR(Table1[[#This Row],[Buyer Date of Birth]])</f>
        <v>81</v>
      </c>
      <c r="Q5545" s="2">
        <f>Table1[[#This Row],[Total Revenue]] - Table1[[#This Row],[Total Cost]]</f>
        <v>1172</v>
      </c>
    </row>
    <row r="5546" spans="1:17" x14ac:dyDescent="0.25">
      <c r="A5546" s="1">
        <v>45487</v>
      </c>
      <c r="B5546" t="s">
        <v>251</v>
      </c>
      <c r="C5546" t="s">
        <v>574</v>
      </c>
      <c r="D5546" t="s">
        <v>20</v>
      </c>
      <c r="E5546" s="1">
        <v>28707</v>
      </c>
      <c r="F5546" t="s">
        <v>28</v>
      </c>
      <c r="G5546">
        <v>371</v>
      </c>
      <c r="H5546" t="s">
        <v>71</v>
      </c>
      <c r="I5546" t="s">
        <v>50</v>
      </c>
      <c r="J5546" t="s">
        <v>24</v>
      </c>
      <c r="K5546" t="str">
        <f>VLOOKUP(H5546, [1]Products!B:E, 2, FALSE)</f>
        <v>Peanut Butter Bites</v>
      </c>
      <c r="L5546" s="2">
        <f>VLOOKUP(H5546, [1]Products!B:D, 3, FALSE)</f>
        <v>5</v>
      </c>
      <c r="M5546" s="2">
        <f>Table1[[#This Row],[Quantity Purchased]] * Table1[[#This Row],[Unit Price]]</f>
        <v>2597</v>
      </c>
      <c r="N5546" s="2">
        <f>VLOOKUP(H5546, [1]Products!B:E, 4, FALSE)</f>
        <v>7</v>
      </c>
      <c r="O5546" t="str">
        <f>TEXT(Table1[[#This Row],[Transaction Date]], "yyyy-mm")</f>
        <v>2024-07</v>
      </c>
      <c r="P5546" s="1">
        <f ca="1">YEAR(TODAY()) - YEAR(Table1[[#This Row],[Buyer Date of Birth]])</f>
        <v>47</v>
      </c>
      <c r="Q5546" s="2">
        <f>Table1[[#This Row],[Total Revenue]] - Table1[[#This Row],[Total Cost]]</f>
        <v>2592</v>
      </c>
    </row>
    <row r="5547" spans="1:17" x14ac:dyDescent="0.25">
      <c r="A5547" s="1">
        <v>45486</v>
      </c>
      <c r="B5547" t="s">
        <v>76</v>
      </c>
      <c r="C5547" t="s">
        <v>285</v>
      </c>
      <c r="D5547" t="s">
        <v>100</v>
      </c>
      <c r="E5547" s="1">
        <v>26863</v>
      </c>
      <c r="F5547" t="s">
        <v>21</v>
      </c>
      <c r="G5547">
        <v>190</v>
      </c>
      <c r="H5547" t="s">
        <v>66</v>
      </c>
      <c r="I5547" t="s">
        <v>23</v>
      </c>
      <c r="J5547" t="s">
        <v>24</v>
      </c>
      <c r="K5547" t="str">
        <f>VLOOKUP(H5547, [1]Products!B:E, 2, FALSE)</f>
        <v>Oatmeal Cookies</v>
      </c>
      <c r="L5547" s="2">
        <f>VLOOKUP(H5547, [1]Products!B:D, 3, FALSE)</f>
        <v>19</v>
      </c>
      <c r="M5547" s="2">
        <f>Table1[[#This Row],[Quantity Purchased]] * Table1[[#This Row],[Unit Price]]</f>
        <v>4370</v>
      </c>
      <c r="N5547" s="2">
        <f>VLOOKUP(H5547, [1]Products!B:E, 4, FALSE)</f>
        <v>23</v>
      </c>
      <c r="O5547" t="str">
        <f>TEXT(Table1[[#This Row],[Transaction Date]], "yyyy-mm")</f>
        <v>2024-07</v>
      </c>
      <c r="P5547" s="1">
        <f ca="1">YEAR(TODAY()) - YEAR(Table1[[#This Row],[Buyer Date of Birth]])</f>
        <v>52</v>
      </c>
      <c r="Q5547" s="2">
        <f>Table1[[#This Row],[Total Revenue]] - Table1[[#This Row],[Total Cost]]</f>
        <v>4351</v>
      </c>
    </row>
    <row r="5548" spans="1:17" x14ac:dyDescent="0.25">
      <c r="A5548" s="1">
        <v>45397</v>
      </c>
      <c r="B5548" t="s">
        <v>204</v>
      </c>
      <c r="C5548" t="s">
        <v>106</v>
      </c>
      <c r="D5548" t="s">
        <v>34</v>
      </c>
      <c r="E5548" s="1">
        <v>36538</v>
      </c>
      <c r="F5548" t="s">
        <v>75</v>
      </c>
      <c r="G5548">
        <v>493</v>
      </c>
      <c r="H5548" t="s">
        <v>35</v>
      </c>
      <c r="I5548" t="s">
        <v>30</v>
      </c>
      <c r="J5548" t="s">
        <v>31</v>
      </c>
      <c r="K5548" t="str">
        <f>VLOOKUP(H5548, [1]Products!B:E, 2, FALSE)</f>
        <v>Caramel Biscuits</v>
      </c>
      <c r="L5548" s="2">
        <f>VLOOKUP(H5548, [1]Products!B:D, 3, FALSE)</f>
        <v>18</v>
      </c>
      <c r="M5548" s="2">
        <f>Table1[[#This Row],[Quantity Purchased]] * Table1[[#This Row],[Unit Price]]</f>
        <v>10846</v>
      </c>
      <c r="N5548" s="2">
        <f>VLOOKUP(H5548, [1]Products!B:E, 4, FALSE)</f>
        <v>22</v>
      </c>
      <c r="O5548" t="str">
        <f>TEXT(Table1[[#This Row],[Transaction Date]], "yyyy-mm")</f>
        <v>2024-04</v>
      </c>
      <c r="P5548" s="1">
        <f ca="1">YEAR(TODAY()) - YEAR(Table1[[#This Row],[Buyer Date of Birth]])</f>
        <v>25</v>
      </c>
      <c r="Q5548" s="2">
        <f>Table1[[#This Row],[Total Revenue]] - Table1[[#This Row],[Total Cost]]</f>
        <v>10828</v>
      </c>
    </row>
    <row r="5549" spans="1:17" x14ac:dyDescent="0.25">
      <c r="A5549" s="1">
        <v>45328</v>
      </c>
      <c r="B5549" t="s">
        <v>372</v>
      </c>
      <c r="C5549" t="s">
        <v>298</v>
      </c>
      <c r="D5549" t="s">
        <v>58</v>
      </c>
      <c r="E5549" s="1">
        <v>16691</v>
      </c>
      <c r="F5549" t="s">
        <v>21</v>
      </c>
      <c r="G5549">
        <v>237</v>
      </c>
      <c r="H5549" t="s">
        <v>49</v>
      </c>
      <c r="I5549" t="s">
        <v>46</v>
      </c>
      <c r="J5549" t="s">
        <v>24</v>
      </c>
      <c r="K5549" t="str">
        <f>VLOOKUP(H5549, [1]Products!B:E, 2, FALSE)</f>
        <v>Butter Crunch</v>
      </c>
      <c r="L5549" s="2">
        <f>VLOOKUP(H5549, [1]Products!B:D, 3, FALSE)</f>
        <v>10</v>
      </c>
      <c r="M5549" s="2">
        <f>Table1[[#This Row],[Quantity Purchased]] * Table1[[#This Row],[Unit Price]]</f>
        <v>2607</v>
      </c>
      <c r="N5549" s="2">
        <f>VLOOKUP(H5549, [1]Products!B:E, 4, FALSE)</f>
        <v>11</v>
      </c>
      <c r="O5549" t="str">
        <f>TEXT(Table1[[#This Row],[Transaction Date]], "yyyy-mm")</f>
        <v>2024-02</v>
      </c>
      <c r="P5549" s="1">
        <f ca="1">YEAR(TODAY()) - YEAR(Table1[[#This Row],[Buyer Date of Birth]])</f>
        <v>80</v>
      </c>
      <c r="Q5549" s="2">
        <f>Table1[[#This Row],[Total Revenue]] - Table1[[#This Row],[Total Cost]]</f>
        <v>2597</v>
      </c>
    </row>
    <row r="5550" spans="1:17" x14ac:dyDescent="0.25">
      <c r="A5550" s="1">
        <v>45300</v>
      </c>
      <c r="B5550" t="s">
        <v>993</v>
      </c>
      <c r="C5550" t="s">
        <v>433</v>
      </c>
      <c r="D5550" t="s">
        <v>62</v>
      </c>
      <c r="E5550" s="1">
        <v>24220</v>
      </c>
      <c r="F5550" t="s">
        <v>21</v>
      </c>
      <c r="G5550">
        <v>432</v>
      </c>
      <c r="H5550" t="s">
        <v>41</v>
      </c>
      <c r="I5550" t="s">
        <v>50</v>
      </c>
      <c r="J5550" t="s">
        <v>24</v>
      </c>
      <c r="K5550" t="str">
        <f>VLOOKUP(H5550, [1]Products!B:E, 2, FALSE)</f>
        <v>Ginger Snaps</v>
      </c>
      <c r="L5550" s="2">
        <f>VLOOKUP(H5550, [1]Products!B:D, 3, FALSE)</f>
        <v>14</v>
      </c>
      <c r="M5550" s="2">
        <f>Table1[[#This Row],[Quantity Purchased]] * Table1[[#This Row],[Unit Price]]</f>
        <v>12096</v>
      </c>
      <c r="N5550" s="2">
        <f>VLOOKUP(H5550, [1]Products!B:E, 4, FALSE)</f>
        <v>28</v>
      </c>
      <c r="O5550" t="str">
        <f>TEXT(Table1[[#This Row],[Transaction Date]], "yyyy-mm")</f>
        <v>2024-01</v>
      </c>
      <c r="P5550" s="1">
        <f ca="1">YEAR(TODAY()) - YEAR(Table1[[#This Row],[Buyer Date of Birth]])</f>
        <v>59</v>
      </c>
      <c r="Q5550" s="2">
        <f>Table1[[#This Row],[Total Revenue]] - Table1[[#This Row],[Total Cost]]</f>
        <v>12082</v>
      </c>
    </row>
    <row r="5551" spans="1:17" x14ac:dyDescent="0.25">
      <c r="A5551" s="1">
        <v>45389</v>
      </c>
      <c r="B5551" t="s">
        <v>379</v>
      </c>
      <c r="C5551" t="s">
        <v>122</v>
      </c>
      <c r="D5551" t="s">
        <v>62</v>
      </c>
      <c r="E5551" s="1">
        <v>35405</v>
      </c>
      <c r="F5551" t="s">
        <v>75</v>
      </c>
      <c r="G5551">
        <v>159</v>
      </c>
      <c r="H5551" t="s">
        <v>35</v>
      </c>
      <c r="I5551" t="s">
        <v>23</v>
      </c>
      <c r="J5551" t="s">
        <v>24</v>
      </c>
      <c r="K5551" t="str">
        <f>VLOOKUP(H5551, [1]Products!B:E, 2, FALSE)</f>
        <v>Caramel Biscuits</v>
      </c>
      <c r="L5551" s="2">
        <f>VLOOKUP(H5551, [1]Products!B:D, 3, FALSE)</f>
        <v>18</v>
      </c>
      <c r="M5551" s="2">
        <f>Table1[[#This Row],[Quantity Purchased]] * Table1[[#This Row],[Unit Price]]</f>
        <v>3498</v>
      </c>
      <c r="N5551" s="2">
        <f>VLOOKUP(H5551, [1]Products!B:E, 4, FALSE)</f>
        <v>22</v>
      </c>
      <c r="O5551" t="str">
        <f>TEXT(Table1[[#This Row],[Transaction Date]], "yyyy-mm")</f>
        <v>2024-04</v>
      </c>
      <c r="P5551" s="1">
        <f ca="1">YEAR(TODAY()) - YEAR(Table1[[#This Row],[Buyer Date of Birth]])</f>
        <v>29</v>
      </c>
      <c r="Q5551" s="2">
        <f>Table1[[#This Row],[Total Revenue]] - Table1[[#This Row],[Total Cost]]</f>
        <v>3480</v>
      </c>
    </row>
    <row r="5552" spans="1:17" x14ac:dyDescent="0.25">
      <c r="A5552" s="1">
        <v>45363</v>
      </c>
      <c r="B5552" t="s">
        <v>379</v>
      </c>
      <c r="C5552" t="s">
        <v>501</v>
      </c>
      <c r="D5552" t="s">
        <v>62</v>
      </c>
      <c r="E5552" s="1">
        <v>16225</v>
      </c>
      <c r="F5552" t="s">
        <v>28</v>
      </c>
      <c r="G5552">
        <v>474</v>
      </c>
      <c r="H5552" t="s">
        <v>49</v>
      </c>
      <c r="I5552" t="s">
        <v>30</v>
      </c>
      <c r="J5552" t="s">
        <v>24</v>
      </c>
      <c r="K5552" t="str">
        <f>VLOOKUP(H5552, [1]Products!B:E, 2, FALSE)</f>
        <v>Butter Crunch</v>
      </c>
      <c r="L5552" s="2">
        <f>VLOOKUP(H5552, [1]Products!B:D, 3, FALSE)</f>
        <v>10</v>
      </c>
      <c r="M5552" s="2">
        <f>Table1[[#This Row],[Quantity Purchased]] * Table1[[#This Row],[Unit Price]]</f>
        <v>5214</v>
      </c>
      <c r="N5552" s="2">
        <f>VLOOKUP(H5552, [1]Products!B:E, 4, FALSE)</f>
        <v>11</v>
      </c>
      <c r="O5552" t="str">
        <f>TEXT(Table1[[#This Row],[Transaction Date]], "yyyy-mm")</f>
        <v>2024-03</v>
      </c>
      <c r="P5552" s="1">
        <f ca="1">YEAR(TODAY()) - YEAR(Table1[[#This Row],[Buyer Date of Birth]])</f>
        <v>81</v>
      </c>
      <c r="Q5552" s="2">
        <f>Table1[[#This Row],[Total Revenue]] - Table1[[#This Row],[Total Cost]]</f>
        <v>5204</v>
      </c>
    </row>
    <row r="5553" spans="1:17" x14ac:dyDescent="0.25">
      <c r="A5553" s="1">
        <v>45439</v>
      </c>
      <c r="B5553" t="s">
        <v>570</v>
      </c>
      <c r="C5553" t="s">
        <v>416</v>
      </c>
      <c r="D5553" t="s">
        <v>89</v>
      </c>
      <c r="E5553" s="1">
        <v>32915</v>
      </c>
      <c r="F5553" t="s">
        <v>75</v>
      </c>
      <c r="G5553">
        <v>52</v>
      </c>
      <c r="H5553" t="s">
        <v>41</v>
      </c>
      <c r="I5553" t="s">
        <v>30</v>
      </c>
      <c r="J5553" t="s">
        <v>24</v>
      </c>
      <c r="K5553" t="str">
        <f>VLOOKUP(H5553, [1]Products!B:E, 2, FALSE)</f>
        <v>Ginger Snaps</v>
      </c>
      <c r="L5553" s="2">
        <f>VLOOKUP(H5553, [1]Products!B:D, 3, FALSE)</f>
        <v>14</v>
      </c>
      <c r="M5553" s="2">
        <f>Table1[[#This Row],[Quantity Purchased]] * Table1[[#This Row],[Unit Price]]</f>
        <v>1456</v>
      </c>
      <c r="N5553" s="2">
        <f>VLOOKUP(H5553, [1]Products!B:E, 4, FALSE)</f>
        <v>28</v>
      </c>
      <c r="O5553" t="str">
        <f>TEXT(Table1[[#This Row],[Transaction Date]], "yyyy-mm")</f>
        <v>2024-05</v>
      </c>
      <c r="P5553" s="1">
        <f ca="1">YEAR(TODAY()) - YEAR(Table1[[#This Row],[Buyer Date of Birth]])</f>
        <v>35</v>
      </c>
      <c r="Q5553" s="2">
        <f>Table1[[#This Row],[Total Revenue]] - Table1[[#This Row],[Total Cost]]</f>
        <v>1442</v>
      </c>
    </row>
    <row r="5554" spans="1:17" x14ac:dyDescent="0.25">
      <c r="A5554" s="1">
        <v>45294</v>
      </c>
      <c r="B5554" t="s">
        <v>315</v>
      </c>
      <c r="C5554" t="s">
        <v>245</v>
      </c>
      <c r="D5554" t="s">
        <v>62</v>
      </c>
      <c r="E5554" s="1">
        <v>19494</v>
      </c>
      <c r="F5554" t="s">
        <v>40</v>
      </c>
      <c r="G5554">
        <v>197</v>
      </c>
      <c r="H5554" t="s">
        <v>71</v>
      </c>
      <c r="I5554" t="s">
        <v>36</v>
      </c>
      <c r="J5554" t="s">
        <v>24</v>
      </c>
      <c r="K5554" t="str">
        <f>VLOOKUP(H5554, [1]Products!B:E, 2, FALSE)</f>
        <v>Peanut Butter Bites</v>
      </c>
      <c r="L5554" s="2">
        <f>VLOOKUP(H5554, [1]Products!B:D, 3, FALSE)</f>
        <v>5</v>
      </c>
      <c r="M5554" s="2">
        <f>Table1[[#This Row],[Quantity Purchased]] * Table1[[#This Row],[Unit Price]]</f>
        <v>1379</v>
      </c>
      <c r="N5554" s="2">
        <f>VLOOKUP(H5554, [1]Products!B:E, 4, FALSE)</f>
        <v>7</v>
      </c>
      <c r="O5554" t="str">
        <f>TEXT(Table1[[#This Row],[Transaction Date]], "yyyy-mm")</f>
        <v>2024-01</v>
      </c>
      <c r="P5554" s="1">
        <f ca="1">YEAR(TODAY()) - YEAR(Table1[[#This Row],[Buyer Date of Birth]])</f>
        <v>72</v>
      </c>
      <c r="Q5554" s="2">
        <f>Table1[[#This Row],[Total Revenue]] - Table1[[#This Row],[Total Cost]]</f>
        <v>1374</v>
      </c>
    </row>
    <row r="5555" spans="1:17" x14ac:dyDescent="0.25">
      <c r="A5555" s="1">
        <v>45503</v>
      </c>
      <c r="B5555" t="s">
        <v>276</v>
      </c>
      <c r="C5555" t="s">
        <v>1274</v>
      </c>
      <c r="D5555" t="s">
        <v>100</v>
      </c>
      <c r="E5555" s="1">
        <v>31524</v>
      </c>
      <c r="F5555" t="s">
        <v>21</v>
      </c>
      <c r="G5555">
        <v>394</v>
      </c>
      <c r="H5555" t="s">
        <v>22</v>
      </c>
      <c r="I5555" t="s">
        <v>23</v>
      </c>
      <c r="J5555" t="s">
        <v>24</v>
      </c>
      <c r="K5555" t="str">
        <f>VLOOKUP(H5555, [1]Products!B:E, 2, FALSE)</f>
        <v>Cinnamon Swirls</v>
      </c>
      <c r="L5555" s="2">
        <f>VLOOKUP(H5555, [1]Products!B:D, 3, FALSE)</f>
        <v>10</v>
      </c>
      <c r="M5555" s="2">
        <f>Table1[[#This Row],[Quantity Purchased]] * Table1[[#This Row],[Unit Price]]</f>
        <v>5516</v>
      </c>
      <c r="N5555" s="2">
        <f>VLOOKUP(H5555, [1]Products!B:E, 4, FALSE)</f>
        <v>14</v>
      </c>
      <c r="O5555" t="str">
        <f>TEXT(Table1[[#This Row],[Transaction Date]], "yyyy-mm")</f>
        <v>2024-07</v>
      </c>
      <c r="P5555" s="1">
        <f ca="1">YEAR(TODAY()) - YEAR(Table1[[#This Row],[Buyer Date of Birth]])</f>
        <v>39</v>
      </c>
      <c r="Q5555" s="2">
        <f>Table1[[#This Row],[Total Revenue]] - Table1[[#This Row],[Total Cost]]</f>
        <v>5506</v>
      </c>
    </row>
    <row r="5556" spans="1:17" x14ac:dyDescent="0.25">
      <c r="A5556" s="1">
        <v>45300</v>
      </c>
      <c r="B5556" t="s">
        <v>263</v>
      </c>
      <c r="C5556" t="s">
        <v>258</v>
      </c>
      <c r="D5556" t="s">
        <v>20</v>
      </c>
      <c r="E5556" s="1">
        <v>18944</v>
      </c>
      <c r="F5556" t="s">
        <v>28</v>
      </c>
      <c r="G5556">
        <v>226</v>
      </c>
      <c r="H5556" t="s">
        <v>41</v>
      </c>
      <c r="I5556" t="s">
        <v>46</v>
      </c>
      <c r="J5556" t="s">
        <v>24</v>
      </c>
      <c r="K5556" t="str">
        <f>VLOOKUP(H5556, [1]Products!B:E, 2, FALSE)</f>
        <v>Ginger Snaps</v>
      </c>
      <c r="L5556" s="2">
        <f>VLOOKUP(H5556, [1]Products!B:D, 3, FALSE)</f>
        <v>14</v>
      </c>
      <c r="M5556" s="2">
        <f>Table1[[#This Row],[Quantity Purchased]] * Table1[[#This Row],[Unit Price]]</f>
        <v>6328</v>
      </c>
      <c r="N5556" s="2">
        <f>VLOOKUP(H5556, [1]Products!B:E, 4, FALSE)</f>
        <v>28</v>
      </c>
      <c r="O5556" t="str">
        <f>TEXT(Table1[[#This Row],[Transaction Date]], "yyyy-mm")</f>
        <v>2024-01</v>
      </c>
      <c r="P5556" s="1">
        <f ca="1">YEAR(TODAY()) - YEAR(Table1[[#This Row],[Buyer Date of Birth]])</f>
        <v>74</v>
      </c>
      <c r="Q5556" s="2">
        <f>Table1[[#This Row],[Total Revenue]] - Table1[[#This Row],[Total Cost]]</f>
        <v>6314</v>
      </c>
    </row>
    <row r="5557" spans="1:17" x14ac:dyDescent="0.25">
      <c r="A5557" s="1">
        <v>45410</v>
      </c>
      <c r="B5557" t="s">
        <v>225</v>
      </c>
      <c r="C5557" t="s">
        <v>1394</v>
      </c>
      <c r="D5557" t="s">
        <v>100</v>
      </c>
      <c r="E5557" s="1">
        <v>32538</v>
      </c>
      <c r="F5557" t="s">
        <v>40</v>
      </c>
      <c r="G5557">
        <v>239</v>
      </c>
      <c r="H5557" t="s">
        <v>41</v>
      </c>
      <c r="I5557" t="s">
        <v>50</v>
      </c>
      <c r="J5557" t="s">
        <v>24</v>
      </c>
      <c r="K5557" t="str">
        <f>VLOOKUP(H5557, [1]Products!B:E, 2, FALSE)</f>
        <v>Ginger Snaps</v>
      </c>
      <c r="L5557" s="2">
        <f>VLOOKUP(H5557, [1]Products!B:D, 3, FALSE)</f>
        <v>14</v>
      </c>
      <c r="M5557" s="2">
        <f>Table1[[#This Row],[Quantity Purchased]] * Table1[[#This Row],[Unit Price]]</f>
        <v>6692</v>
      </c>
      <c r="N5557" s="2">
        <f>VLOOKUP(H5557, [1]Products!B:E, 4, FALSE)</f>
        <v>28</v>
      </c>
      <c r="O5557" t="str">
        <f>TEXT(Table1[[#This Row],[Transaction Date]], "yyyy-mm")</f>
        <v>2024-04</v>
      </c>
      <c r="P5557" s="1">
        <f ca="1">YEAR(TODAY()) - YEAR(Table1[[#This Row],[Buyer Date of Birth]])</f>
        <v>36</v>
      </c>
      <c r="Q5557" s="2">
        <f>Table1[[#This Row],[Total Revenue]] - Table1[[#This Row],[Total Cost]]</f>
        <v>6678</v>
      </c>
    </row>
    <row r="5558" spans="1:17" x14ac:dyDescent="0.25">
      <c r="A5558" s="1">
        <v>45298</v>
      </c>
      <c r="B5558" t="s">
        <v>193</v>
      </c>
      <c r="C5558" t="s">
        <v>638</v>
      </c>
      <c r="D5558" t="s">
        <v>53</v>
      </c>
      <c r="E5558" s="1">
        <v>37465</v>
      </c>
      <c r="F5558" t="s">
        <v>28</v>
      </c>
      <c r="G5558">
        <v>362</v>
      </c>
      <c r="H5558" t="s">
        <v>66</v>
      </c>
      <c r="I5558" t="s">
        <v>23</v>
      </c>
      <c r="J5558" t="s">
        <v>24</v>
      </c>
      <c r="K5558" t="str">
        <f>VLOOKUP(H5558, [1]Products!B:E, 2, FALSE)</f>
        <v>Oatmeal Cookies</v>
      </c>
      <c r="L5558" s="2">
        <f>VLOOKUP(H5558, [1]Products!B:D, 3, FALSE)</f>
        <v>19</v>
      </c>
      <c r="M5558" s="2">
        <f>Table1[[#This Row],[Quantity Purchased]] * Table1[[#This Row],[Unit Price]]</f>
        <v>8326</v>
      </c>
      <c r="N5558" s="2">
        <f>VLOOKUP(H5558, [1]Products!B:E, 4, FALSE)</f>
        <v>23</v>
      </c>
      <c r="O5558" t="str">
        <f>TEXT(Table1[[#This Row],[Transaction Date]], "yyyy-mm")</f>
        <v>2024-01</v>
      </c>
      <c r="P5558" s="1">
        <f ca="1">YEAR(TODAY()) - YEAR(Table1[[#This Row],[Buyer Date of Birth]])</f>
        <v>23</v>
      </c>
      <c r="Q5558" s="2">
        <f>Table1[[#This Row],[Total Revenue]] - Table1[[#This Row],[Total Cost]]</f>
        <v>8307</v>
      </c>
    </row>
    <row r="5559" spans="1:17" x14ac:dyDescent="0.25">
      <c r="A5559" s="1">
        <v>45358</v>
      </c>
      <c r="B5559" t="s">
        <v>325</v>
      </c>
      <c r="C5559" t="s">
        <v>546</v>
      </c>
      <c r="D5559" t="s">
        <v>84</v>
      </c>
      <c r="E5559" s="1">
        <v>20825</v>
      </c>
      <c r="F5559" t="s">
        <v>75</v>
      </c>
      <c r="G5559">
        <v>374</v>
      </c>
      <c r="H5559" t="s">
        <v>41</v>
      </c>
      <c r="I5559" t="s">
        <v>30</v>
      </c>
      <c r="J5559" t="s">
        <v>24</v>
      </c>
      <c r="K5559" t="str">
        <f>VLOOKUP(H5559, [1]Products!B:E, 2, FALSE)</f>
        <v>Ginger Snaps</v>
      </c>
      <c r="L5559" s="2">
        <f>VLOOKUP(H5559, [1]Products!B:D, 3, FALSE)</f>
        <v>14</v>
      </c>
      <c r="M5559" s="2">
        <f>Table1[[#This Row],[Quantity Purchased]] * Table1[[#This Row],[Unit Price]]</f>
        <v>10472</v>
      </c>
      <c r="N5559" s="2">
        <f>VLOOKUP(H5559, [1]Products!B:E, 4, FALSE)</f>
        <v>28</v>
      </c>
      <c r="O5559" t="str">
        <f>TEXT(Table1[[#This Row],[Transaction Date]], "yyyy-mm")</f>
        <v>2024-03</v>
      </c>
      <c r="P5559" s="1">
        <f ca="1">YEAR(TODAY()) - YEAR(Table1[[#This Row],[Buyer Date of Birth]])</f>
        <v>68</v>
      </c>
      <c r="Q5559" s="2">
        <f>Table1[[#This Row],[Total Revenue]] - Table1[[#This Row],[Total Cost]]</f>
        <v>10458</v>
      </c>
    </row>
    <row r="5560" spans="1:17" x14ac:dyDescent="0.25">
      <c r="A5560" s="1">
        <v>45330</v>
      </c>
      <c r="B5560" t="s">
        <v>257</v>
      </c>
      <c r="C5560" t="s">
        <v>88</v>
      </c>
      <c r="D5560" t="s">
        <v>45</v>
      </c>
      <c r="E5560" s="1">
        <v>15969</v>
      </c>
      <c r="F5560" t="s">
        <v>21</v>
      </c>
      <c r="G5560">
        <v>273</v>
      </c>
      <c r="H5560" t="s">
        <v>41</v>
      </c>
      <c r="I5560" t="s">
        <v>46</v>
      </c>
      <c r="J5560" t="s">
        <v>24</v>
      </c>
      <c r="K5560" t="str">
        <f>VLOOKUP(H5560, [1]Products!B:E, 2, FALSE)</f>
        <v>Ginger Snaps</v>
      </c>
      <c r="L5560" s="2">
        <f>VLOOKUP(H5560, [1]Products!B:D, 3, FALSE)</f>
        <v>14</v>
      </c>
      <c r="M5560" s="2">
        <f>Table1[[#This Row],[Quantity Purchased]] * Table1[[#This Row],[Unit Price]]</f>
        <v>7644</v>
      </c>
      <c r="N5560" s="2">
        <f>VLOOKUP(H5560, [1]Products!B:E, 4, FALSE)</f>
        <v>28</v>
      </c>
      <c r="O5560" t="str">
        <f>TEXT(Table1[[#This Row],[Transaction Date]], "yyyy-mm")</f>
        <v>2024-02</v>
      </c>
      <c r="P5560" s="1">
        <f ca="1">YEAR(TODAY()) - YEAR(Table1[[#This Row],[Buyer Date of Birth]])</f>
        <v>82</v>
      </c>
      <c r="Q5560" s="2">
        <f>Table1[[#This Row],[Total Revenue]] - Table1[[#This Row],[Total Cost]]</f>
        <v>7630</v>
      </c>
    </row>
    <row r="5561" spans="1:17" x14ac:dyDescent="0.25">
      <c r="A5561" s="1">
        <v>45452</v>
      </c>
      <c r="B5561" t="s">
        <v>300</v>
      </c>
      <c r="C5561" t="s">
        <v>572</v>
      </c>
      <c r="D5561" t="s">
        <v>20</v>
      </c>
      <c r="E5561" s="1">
        <v>22557</v>
      </c>
      <c r="F5561" t="s">
        <v>28</v>
      </c>
      <c r="G5561">
        <v>284</v>
      </c>
      <c r="H5561" t="s">
        <v>41</v>
      </c>
      <c r="I5561" t="s">
        <v>50</v>
      </c>
      <c r="J5561" t="s">
        <v>24</v>
      </c>
      <c r="K5561" t="str">
        <f>VLOOKUP(H5561, [1]Products!B:E, 2, FALSE)</f>
        <v>Ginger Snaps</v>
      </c>
      <c r="L5561" s="2">
        <f>VLOOKUP(H5561, [1]Products!B:D, 3, FALSE)</f>
        <v>14</v>
      </c>
      <c r="M5561" s="2">
        <f>Table1[[#This Row],[Quantity Purchased]] * Table1[[#This Row],[Unit Price]]</f>
        <v>7952</v>
      </c>
      <c r="N5561" s="2">
        <f>VLOOKUP(H5561, [1]Products!B:E, 4, FALSE)</f>
        <v>28</v>
      </c>
      <c r="O5561" t="str">
        <f>TEXT(Table1[[#This Row],[Transaction Date]], "yyyy-mm")</f>
        <v>2024-06</v>
      </c>
      <c r="P5561" s="1">
        <f ca="1">YEAR(TODAY()) - YEAR(Table1[[#This Row],[Buyer Date of Birth]])</f>
        <v>64</v>
      </c>
      <c r="Q5561" s="2">
        <f>Table1[[#This Row],[Total Revenue]] - Table1[[#This Row],[Total Cost]]</f>
        <v>7938</v>
      </c>
    </row>
    <row r="5562" spans="1:17" x14ac:dyDescent="0.25">
      <c r="A5562" s="1">
        <v>45436</v>
      </c>
      <c r="B5562" t="s">
        <v>516</v>
      </c>
      <c r="C5562" t="s">
        <v>1464</v>
      </c>
      <c r="D5562" t="s">
        <v>62</v>
      </c>
      <c r="E5562" s="1">
        <v>33943</v>
      </c>
      <c r="F5562" t="s">
        <v>40</v>
      </c>
      <c r="G5562">
        <v>470</v>
      </c>
      <c r="H5562" t="s">
        <v>72</v>
      </c>
      <c r="I5562" t="s">
        <v>23</v>
      </c>
      <c r="J5562" t="s">
        <v>24</v>
      </c>
      <c r="K5562" t="str">
        <f>VLOOKUP(H5562, [1]Products!B:E, 2, FALSE)</f>
        <v>Choco Delight</v>
      </c>
      <c r="L5562" s="2">
        <f>VLOOKUP(H5562, [1]Products!B:D, 3, FALSE)</f>
        <v>3</v>
      </c>
      <c r="M5562" s="2">
        <f>Table1[[#This Row],[Quantity Purchased]] * Table1[[#This Row],[Unit Price]]</f>
        <v>2350</v>
      </c>
      <c r="N5562" s="2">
        <f>VLOOKUP(H5562, [1]Products!B:E, 4, FALSE)</f>
        <v>5</v>
      </c>
      <c r="O5562" t="str">
        <f>TEXT(Table1[[#This Row],[Transaction Date]], "yyyy-mm")</f>
        <v>2024-05</v>
      </c>
      <c r="P5562" s="1">
        <f ca="1">YEAR(TODAY()) - YEAR(Table1[[#This Row],[Buyer Date of Birth]])</f>
        <v>33</v>
      </c>
      <c r="Q5562" s="2">
        <f>Table1[[#This Row],[Total Revenue]] - Table1[[#This Row],[Total Cost]]</f>
        <v>2347</v>
      </c>
    </row>
    <row r="5563" spans="1:17" x14ac:dyDescent="0.25">
      <c r="A5563" s="1">
        <v>45462</v>
      </c>
      <c r="B5563" t="s">
        <v>1469</v>
      </c>
      <c r="C5563" t="s">
        <v>308</v>
      </c>
      <c r="D5563" t="s">
        <v>45</v>
      </c>
      <c r="E5563" s="1">
        <v>35551</v>
      </c>
      <c r="F5563" t="s">
        <v>40</v>
      </c>
      <c r="G5563">
        <v>200</v>
      </c>
      <c r="H5563" t="s">
        <v>66</v>
      </c>
      <c r="I5563" t="s">
        <v>30</v>
      </c>
      <c r="J5563" t="s">
        <v>24</v>
      </c>
      <c r="K5563" t="str">
        <f>VLOOKUP(H5563, [1]Products!B:E, 2, FALSE)</f>
        <v>Oatmeal Cookies</v>
      </c>
      <c r="L5563" s="2">
        <f>VLOOKUP(H5563, [1]Products!B:D, 3, FALSE)</f>
        <v>19</v>
      </c>
      <c r="M5563" s="2">
        <f>Table1[[#This Row],[Quantity Purchased]] * Table1[[#This Row],[Unit Price]]</f>
        <v>4600</v>
      </c>
      <c r="N5563" s="2">
        <f>VLOOKUP(H5563, [1]Products!B:E, 4, FALSE)</f>
        <v>23</v>
      </c>
      <c r="O5563" t="str">
        <f>TEXT(Table1[[#This Row],[Transaction Date]], "yyyy-mm")</f>
        <v>2024-06</v>
      </c>
      <c r="P5563" s="1">
        <f ca="1">YEAR(TODAY()) - YEAR(Table1[[#This Row],[Buyer Date of Birth]])</f>
        <v>28</v>
      </c>
      <c r="Q5563" s="2">
        <f>Table1[[#This Row],[Total Revenue]] - Table1[[#This Row],[Total Cost]]</f>
        <v>4581</v>
      </c>
    </row>
    <row r="5564" spans="1:17" x14ac:dyDescent="0.25">
      <c r="A5564" s="1">
        <v>45495</v>
      </c>
      <c r="B5564" t="s">
        <v>191</v>
      </c>
      <c r="C5564" t="s">
        <v>729</v>
      </c>
      <c r="D5564" t="s">
        <v>34</v>
      </c>
      <c r="E5564" s="1">
        <v>26829</v>
      </c>
      <c r="F5564" t="s">
        <v>21</v>
      </c>
      <c r="G5564">
        <v>284</v>
      </c>
      <c r="H5564" t="s">
        <v>49</v>
      </c>
      <c r="I5564" t="s">
        <v>30</v>
      </c>
      <c r="J5564" t="s">
        <v>24</v>
      </c>
      <c r="K5564" t="str">
        <f>VLOOKUP(H5564, [1]Products!B:E, 2, FALSE)</f>
        <v>Butter Crunch</v>
      </c>
      <c r="L5564" s="2">
        <f>VLOOKUP(H5564, [1]Products!B:D, 3, FALSE)</f>
        <v>10</v>
      </c>
      <c r="M5564" s="2">
        <f>Table1[[#This Row],[Quantity Purchased]] * Table1[[#This Row],[Unit Price]]</f>
        <v>3124</v>
      </c>
      <c r="N5564" s="2">
        <f>VLOOKUP(H5564, [1]Products!B:E, 4, FALSE)</f>
        <v>11</v>
      </c>
      <c r="O5564" t="str">
        <f>TEXT(Table1[[#This Row],[Transaction Date]], "yyyy-mm")</f>
        <v>2024-07</v>
      </c>
      <c r="P5564" s="1">
        <f ca="1">YEAR(TODAY()) - YEAR(Table1[[#This Row],[Buyer Date of Birth]])</f>
        <v>52</v>
      </c>
      <c r="Q5564" s="2">
        <f>Table1[[#This Row],[Total Revenue]] - Table1[[#This Row],[Total Cost]]</f>
        <v>3114</v>
      </c>
    </row>
    <row r="5565" spans="1:17" x14ac:dyDescent="0.25">
      <c r="A5565" s="1">
        <v>45390</v>
      </c>
      <c r="B5565" t="s">
        <v>79</v>
      </c>
      <c r="C5565" t="s">
        <v>38</v>
      </c>
      <c r="D5565" t="s">
        <v>53</v>
      </c>
      <c r="E5565" s="1">
        <v>27909</v>
      </c>
      <c r="F5565" t="s">
        <v>40</v>
      </c>
      <c r="G5565">
        <v>470</v>
      </c>
      <c r="H5565" t="s">
        <v>41</v>
      </c>
      <c r="I5565" t="s">
        <v>36</v>
      </c>
      <c r="J5565" t="s">
        <v>24</v>
      </c>
      <c r="K5565" t="str">
        <f>VLOOKUP(H5565, [1]Products!B:E, 2, FALSE)</f>
        <v>Ginger Snaps</v>
      </c>
      <c r="L5565" s="2">
        <f>VLOOKUP(H5565, [1]Products!B:D, 3, FALSE)</f>
        <v>14</v>
      </c>
      <c r="M5565" s="2">
        <f>Table1[[#This Row],[Quantity Purchased]] * Table1[[#This Row],[Unit Price]]</f>
        <v>13160</v>
      </c>
      <c r="N5565" s="2">
        <f>VLOOKUP(H5565, [1]Products!B:E, 4, FALSE)</f>
        <v>28</v>
      </c>
      <c r="O5565" t="str">
        <f>TEXT(Table1[[#This Row],[Transaction Date]], "yyyy-mm")</f>
        <v>2024-04</v>
      </c>
      <c r="P5565" s="1">
        <f ca="1">YEAR(TODAY()) - YEAR(Table1[[#This Row],[Buyer Date of Birth]])</f>
        <v>49</v>
      </c>
      <c r="Q5565" s="2">
        <f>Table1[[#This Row],[Total Revenue]] - Table1[[#This Row],[Total Cost]]</f>
        <v>13146</v>
      </c>
    </row>
    <row r="5566" spans="1:17" x14ac:dyDescent="0.25">
      <c r="A5566" s="1">
        <v>45295</v>
      </c>
      <c r="B5566" t="s">
        <v>348</v>
      </c>
      <c r="C5566" t="s">
        <v>849</v>
      </c>
      <c r="D5566" t="s">
        <v>100</v>
      </c>
      <c r="E5566" s="1">
        <v>19347</v>
      </c>
      <c r="F5566" t="s">
        <v>28</v>
      </c>
      <c r="G5566">
        <v>497</v>
      </c>
      <c r="H5566" t="s">
        <v>66</v>
      </c>
      <c r="I5566" t="s">
        <v>23</v>
      </c>
      <c r="J5566" t="s">
        <v>24</v>
      </c>
      <c r="K5566" t="str">
        <f>VLOOKUP(H5566, [1]Products!B:E, 2, FALSE)</f>
        <v>Oatmeal Cookies</v>
      </c>
      <c r="L5566" s="2">
        <f>VLOOKUP(H5566, [1]Products!B:D, 3, FALSE)</f>
        <v>19</v>
      </c>
      <c r="M5566" s="2">
        <f>Table1[[#This Row],[Quantity Purchased]] * Table1[[#This Row],[Unit Price]]</f>
        <v>11431</v>
      </c>
      <c r="N5566" s="2">
        <f>VLOOKUP(H5566, [1]Products!B:E, 4, FALSE)</f>
        <v>23</v>
      </c>
      <c r="O5566" t="str">
        <f>TEXT(Table1[[#This Row],[Transaction Date]], "yyyy-mm")</f>
        <v>2024-01</v>
      </c>
      <c r="P5566" s="1">
        <f ca="1">YEAR(TODAY()) - YEAR(Table1[[#This Row],[Buyer Date of Birth]])</f>
        <v>73</v>
      </c>
      <c r="Q5566" s="2">
        <f>Table1[[#This Row],[Total Revenue]] - Table1[[#This Row],[Total Cost]]</f>
        <v>11412</v>
      </c>
    </row>
    <row r="5567" spans="1:17" x14ac:dyDescent="0.25">
      <c r="A5567" s="1">
        <v>45377</v>
      </c>
      <c r="B5567" t="s">
        <v>1046</v>
      </c>
      <c r="C5567" t="s">
        <v>600</v>
      </c>
      <c r="D5567" t="s">
        <v>53</v>
      </c>
      <c r="E5567" s="1">
        <v>20541</v>
      </c>
      <c r="F5567" t="s">
        <v>75</v>
      </c>
      <c r="G5567">
        <v>22</v>
      </c>
      <c r="H5567" t="s">
        <v>49</v>
      </c>
      <c r="I5567" t="s">
        <v>46</v>
      </c>
      <c r="J5567" t="s">
        <v>24</v>
      </c>
      <c r="K5567" t="str">
        <f>VLOOKUP(H5567, [1]Products!B:E, 2, FALSE)</f>
        <v>Butter Crunch</v>
      </c>
      <c r="L5567" s="2">
        <f>VLOOKUP(H5567, [1]Products!B:D, 3, FALSE)</f>
        <v>10</v>
      </c>
      <c r="M5567" s="2">
        <f>Table1[[#This Row],[Quantity Purchased]] * Table1[[#This Row],[Unit Price]]</f>
        <v>242</v>
      </c>
      <c r="N5567" s="2">
        <f>VLOOKUP(H5567, [1]Products!B:E, 4, FALSE)</f>
        <v>11</v>
      </c>
      <c r="O5567" t="str">
        <f>TEXT(Table1[[#This Row],[Transaction Date]], "yyyy-mm")</f>
        <v>2024-03</v>
      </c>
      <c r="P5567" s="1">
        <f ca="1">YEAR(TODAY()) - YEAR(Table1[[#This Row],[Buyer Date of Birth]])</f>
        <v>69</v>
      </c>
      <c r="Q5567" s="2">
        <f>Table1[[#This Row],[Total Revenue]] - Table1[[#This Row],[Total Cost]]</f>
        <v>232</v>
      </c>
    </row>
    <row r="5568" spans="1:17" x14ac:dyDescent="0.25">
      <c r="A5568" s="1">
        <v>45320</v>
      </c>
      <c r="B5568" t="s">
        <v>113</v>
      </c>
      <c r="C5568" t="s">
        <v>1444</v>
      </c>
      <c r="D5568" t="s">
        <v>45</v>
      </c>
      <c r="E5568" s="1">
        <v>17950</v>
      </c>
      <c r="F5568" t="s">
        <v>40</v>
      </c>
      <c r="G5568">
        <v>208</v>
      </c>
      <c r="H5568" t="s">
        <v>54</v>
      </c>
      <c r="I5568" t="s">
        <v>50</v>
      </c>
      <c r="J5568" t="s">
        <v>24</v>
      </c>
      <c r="K5568" t="str">
        <f>VLOOKUP(H5568, [1]Products!B:E, 2, FALSE)</f>
        <v>Lemon Crisps</v>
      </c>
      <c r="L5568" s="2">
        <f>VLOOKUP(H5568, [1]Products!B:D, 3, FALSE)</f>
        <v>7</v>
      </c>
      <c r="M5568" s="2">
        <f>Table1[[#This Row],[Quantity Purchased]] * Table1[[#This Row],[Unit Price]]</f>
        <v>1872</v>
      </c>
      <c r="N5568" s="2">
        <f>VLOOKUP(H5568, [1]Products!B:E, 4, FALSE)</f>
        <v>9</v>
      </c>
      <c r="O5568" t="str">
        <f>TEXT(Table1[[#This Row],[Transaction Date]], "yyyy-mm")</f>
        <v>2024-01</v>
      </c>
      <c r="P5568" s="1">
        <f ca="1">YEAR(TODAY()) - YEAR(Table1[[#This Row],[Buyer Date of Birth]])</f>
        <v>76</v>
      </c>
      <c r="Q5568" s="2">
        <f>Table1[[#This Row],[Total Revenue]] - Table1[[#This Row],[Total Cost]]</f>
        <v>1865</v>
      </c>
    </row>
    <row r="5569" spans="1:17" x14ac:dyDescent="0.25">
      <c r="A5569" s="1">
        <v>45367</v>
      </c>
      <c r="B5569" t="s">
        <v>69</v>
      </c>
      <c r="C5569" t="s">
        <v>1274</v>
      </c>
      <c r="D5569" t="s">
        <v>84</v>
      </c>
      <c r="E5569" s="1">
        <v>25517</v>
      </c>
      <c r="F5569" t="s">
        <v>40</v>
      </c>
      <c r="G5569">
        <v>352</v>
      </c>
      <c r="H5569" t="s">
        <v>63</v>
      </c>
      <c r="I5569" t="s">
        <v>23</v>
      </c>
      <c r="J5569" t="s">
        <v>24</v>
      </c>
      <c r="K5569" t="str">
        <f>VLOOKUP(H5569, [1]Products!B:E, 2, FALSE)</f>
        <v>Vanilla Wafers</v>
      </c>
      <c r="L5569" s="2">
        <f>VLOOKUP(H5569, [1]Products!B:D, 3, FALSE)</f>
        <v>18</v>
      </c>
      <c r="M5569" s="2">
        <f>Table1[[#This Row],[Quantity Purchased]] * Table1[[#This Row],[Unit Price]]</f>
        <v>12672</v>
      </c>
      <c r="N5569" s="2">
        <f>VLOOKUP(H5569, [1]Products!B:E, 4, FALSE)</f>
        <v>36</v>
      </c>
      <c r="O5569" t="str">
        <f>TEXT(Table1[[#This Row],[Transaction Date]], "yyyy-mm")</f>
        <v>2024-03</v>
      </c>
      <c r="P5569" s="1">
        <f ca="1">YEAR(TODAY()) - YEAR(Table1[[#This Row],[Buyer Date of Birth]])</f>
        <v>56</v>
      </c>
      <c r="Q5569" s="2">
        <f>Table1[[#This Row],[Total Revenue]] - Table1[[#This Row],[Total Cost]]</f>
        <v>12654</v>
      </c>
    </row>
    <row r="5570" spans="1:17" x14ac:dyDescent="0.25">
      <c r="A5570" s="1">
        <v>45382</v>
      </c>
      <c r="B5570" t="s">
        <v>313</v>
      </c>
      <c r="C5570" t="s">
        <v>1470</v>
      </c>
      <c r="D5570" t="s">
        <v>20</v>
      </c>
      <c r="E5570" s="1">
        <v>38117</v>
      </c>
      <c r="F5570" t="s">
        <v>21</v>
      </c>
      <c r="G5570">
        <v>379</v>
      </c>
      <c r="H5570" t="s">
        <v>54</v>
      </c>
      <c r="I5570" t="s">
        <v>30</v>
      </c>
      <c r="J5570" t="s">
        <v>24</v>
      </c>
      <c r="K5570" t="str">
        <f>VLOOKUP(H5570, [1]Products!B:E, 2, FALSE)</f>
        <v>Lemon Crisps</v>
      </c>
      <c r="L5570" s="2">
        <f>VLOOKUP(H5570, [1]Products!B:D, 3, FALSE)</f>
        <v>7</v>
      </c>
      <c r="M5570" s="2">
        <f>Table1[[#This Row],[Quantity Purchased]] * Table1[[#This Row],[Unit Price]]</f>
        <v>3411</v>
      </c>
      <c r="N5570" s="2">
        <f>VLOOKUP(H5570, [1]Products!B:E, 4, FALSE)</f>
        <v>9</v>
      </c>
      <c r="O5570" t="str">
        <f>TEXT(Table1[[#This Row],[Transaction Date]], "yyyy-mm")</f>
        <v>2024-03</v>
      </c>
      <c r="P5570" s="1">
        <f ca="1">YEAR(TODAY()) - YEAR(Table1[[#This Row],[Buyer Date of Birth]])</f>
        <v>21</v>
      </c>
      <c r="Q5570" s="2">
        <f>Table1[[#This Row],[Total Revenue]] - Table1[[#This Row],[Total Cost]]</f>
        <v>3404</v>
      </c>
    </row>
    <row r="5571" spans="1:17" x14ac:dyDescent="0.25">
      <c r="A5571" s="1">
        <v>45339</v>
      </c>
      <c r="B5571" t="s">
        <v>317</v>
      </c>
      <c r="C5571" t="s">
        <v>745</v>
      </c>
      <c r="D5571" t="s">
        <v>84</v>
      </c>
      <c r="E5571" s="1">
        <v>22757</v>
      </c>
      <c r="F5571" t="s">
        <v>21</v>
      </c>
      <c r="G5571">
        <v>179</v>
      </c>
      <c r="H5571" t="s">
        <v>66</v>
      </c>
      <c r="I5571" t="s">
        <v>46</v>
      </c>
      <c r="J5571" t="s">
        <v>24</v>
      </c>
      <c r="K5571" t="str">
        <f>VLOOKUP(H5571, [1]Products!B:E, 2, FALSE)</f>
        <v>Oatmeal Cookies</v>
      </c>
      <c r="L5571" s="2">
        <f>VLOOKUP(H5571, [1]Products!B:D, 3, FALSE)</f>
        <v>19</v>
      </c>
      <c r="M5571" s="2">
        <f>Table1[[#This Row],[Quantity Purchased]] * Table1[[#This Row],[Unit Price]]</f>
        <v>4117</v>
      </c>
      <c r="N5571" s="2">
        <f>VLOOKUP(H5571, [1]Products!B:E, 4, FALSE)</f>
        <v>23</v>
      </c>
      <c r="O5571" t="str">
        <f>TEXT(Table1[[#This Row],[Transaction Date]], "yyyy-mm")</f>
        <v>2024-02</v>
      </c>
      <c r="P5571" s="1">
        <f ca="1">YEAR(TODAY()) - YEAR(Table1[[#This Row],[Buyer Date of Birth]])</f>
        <v>63</v>
      </c>
      <c r="Q5571" s="2">
        <f>Table1[[#This Row],[Total Revenue]] - Table1[[#This Row],[Total Cost]]</f>
        <v>4098</v>
      </c>
    </row>
    <row r="5572" spans="1:17" x14ac:dyDescent="0.25">
      <c r="A5572" s="1">
        <v>45438</v>
      </c>
      <c r="B5572" t="s">
        <v>653</v>
      </c>
      <c r="C5572" t="s">
        <v>229</v>
      </c>
      <c r="D5572" t="s">
        <v>58</v>
      </c>
      <c r="E5572" s="1">
        <v>30234</v>
      </c>
      <c r="F5572" t="s">
        <v>28</v>
      </c>
      <c r="G5572">
        <v>85</v>
      </c>
      <c r="H5572" t="s">
        <v>72</v>
      </c>
      <c r="I5572" t="s">
        <v>50</v>
      </c>
      <c r="J5572" t="s">
        <v>24</v>
      </c>
      <c r="K5572" t="str">
        <f>VLOOKUP(H5572, [1]Products!B:E, 2, FALSE)</f>
        <v>Choco Delight</v>
      </c>
      <c r="L5572" s="2">
        <f>VLOOKUP(H5572, [1]Products!B:D, 3, FALSE)</f>
        <v>3</v>
      </c>
      <c r="M5572" s="2">
        <f>Table1[[#This Row],[Quantity Purchased]] * Table1[[#This Row],[Unit Price]]</f>
        <v>425</v>
      </c>
      <c r="N5572" s="2">
        <f>VLOOKUP(H5572, [1]Products!B:E, 4, FALSE)</f>
        <v>5</v>
      </c>
      <c r="O5572" t="str">
        <f>TEXT(Table1[[#This Row],[Transaction Date]], "yyyy-mm")</f>
        <v>2024-05</v>
      </c>
      <c r="P5572" s="1">
        <f ca="1">YEAR(TODAY()) - YEAR(Table1[[#This Row],[Buyer Date of Birth]])</f>
        <v>43</v>
      </c>
      <c r="Q5572" s="2">
        <f>Table1[[#This Row],[Total Revenue]] - Table1[[#This Row],[Total Cost]]</f>
        <v>422</v>
      </c>
    </row>
    <row r="5573" spans="1:17" x14ac:dyDescent="0.25">
      <c r="A5573" s="1">
        <v>45297</v>
      </c>
      <c r="B5573" t="s">
        <v>939</v>
      </c>
      <c r="C5573" t="s">
        <v>116</v>
      </c>
      <c r="D5573" t="s">
        <v>89</v>
      </c>
      <c r="E5573" s="1">
        <v>21221</v>
      </c>
      <c r="F5573" t="s">
        <v>75</v>
      </c>
      <c r="G5573">
        <v>324</v>
      </c>
      <c r="H5573" t="s">
        <v>71</v>
      </c>
      <c r="I5573" t="s">
        <v>23</v>
      </c>
      <c r="J5573" t="s">
        <v>24</v>
      </c>
      <c r="K5573" t="str">
        <f>VLOOKUP(H5573, [1]Products!B:E, 2, FALSE)</f>
        <v>Peanut Butter Bites</v>
      </c>
      <c r="L5573" s="2">
        <f>VLOOKUP(H5573, [1]Products!B:D, 3, FALSE)</f>
        <v>5</v>
      </c>
      <c r="M5573" s="2">
        <f>Table1[[#This Row],[Quantity Purchased]] * Table1[[#This Row],[Unit Price]]</f>
        <v>2268</v>
      </c>
      <c r="N5573" s="2">
        <f>VLOOKUP(H5573, [1]Products!B:E, 4, FALSE)</f>
        <v>7</v>
      </c>
      <c r="O5573" t="str">
        <f>TEXT(Table1[[#This Row],[Transaction Date]], "yyyy-mm")</f>
        <v>2024-01</v>
      </c>
      <c r="P5573" s="1">
        <f ca="1">YEAR(TODAY()) - YEAR(Table1[[#This Row],[Buyer Date of Birth]])</f>
        <v>67</v>
      </c>
      <c r="Q5573" s="2">
        <f>Table1[[#This Row],[Total Revenue]] - Table1[[#This Row],[Total Cost]]</f>
        <v>2263</v>
      </c>
    </row>
    <row r="5574" spans="1:17" x14ac:dyDescent="0.25">
      <c r="A5574" s="1">
        <v>45352</v>
      </c>
      <c r="B5574" t="s">
        <v>142</v>
      </c>
      <c r="C5574" t="s">
        <v>88</v>
      </c>
      <c r="D5574" t="s">
        <v>89</v>
      </c>
      <c r="E5574" s="1">
        <v>17330</v>
      </c>
      <c r="F5574" t="s">
        <v>75</v>
      </c>
      <c r="G5574">
        <v>437</v>
      </c>
      <c r="H5574" t="s">
        <v>29</v>
      </c>
      <c r="I5574" t="s">
        <v>30</v>
      </c>
      <c r="J5574" t="s">
        <v>24</v>
      </c>
      <c r="K5574" t="str">
        <f>VLOOKUP(H5574, [1]Products!B:E, 2, FALSE)</f>
        <v>Shortbread</v>
      </c>
      <c r="L5574" s="2">
        <f>VLOOKUP(H5574, [1]Products!B:D, 3, FALSE)</f>
        <v>10</v>
      </c>
      <c r="M5574" s="2">
        <f>Table1[[#This Row],[Quantity Purchased]] * Table1[[#This Row],[Unit Price]]</f>
        <v>19665</v>
      </c>
      <c r="N5574" s="2">
        <f>VLOOKUP(H5574, [1]Products!B:E, 4, FALSE)</f>
        <v>45</v>
      </c>
      <c r="O5574" t="str">
        <f>TEXT(Table1[[#This Row],[Transaction Date]], "yyyy-mm")</f>
        <v>2024-03</v>
      </c>
      <c r="P5574" s="1">
        <f ca="1">YEAR(TODAY()) - YEAR(Table1[[#This Row],[Buyer Date of Birth]])</f>
        <v>78</v>
      </c>
      <c r="Q5574" s="2">
        <f>Table1[[#This Row],[Total Revenue]] - Table1[[#This Row],[Total Cost]]</f>
        <v>19655</v>
      </c>
    </row>
    <row r="5575" spans="1:17" x14ac:dyDescent="0.25">
      <c r="A5575" s="1">
        <v>45446</v>
      </c>
      <c r="B5575" t="s">
        <v>511</v>
      </c>
      <c r="C5575" t="s">
        <v>923</v>
      </c>
      <c r="D5575" t="s">
        <v>100</v>
      </c>
      <c r="E5575" s="1">
        <v>21385</v>
      </c>
      <c r="F5575" t="s">
        <v>40</v>
      </c>
      <c r="G5575">
        <v>258</v>
      </c>
      <c r="H5575" t="s">
        <v>49</v>
      </c>
      <c r="I5575" t="s">
        <v>30</v>
      </c>
      <c r="J5575" t="s">
        <v>24</v>
      </c>
      <c r="K5575" t="str">
        <f>VLOOKUP(H5575, [1]Products!B:E, 2, FALSE)</f>
        <v>Butter Crunch</v>
      </c>
      <c r="L5575" s="2">
        <f>VLOOKUP(H5575, [1]Products!B:D, 3, FALSE)</f>
        <v>10</v>
      </c>
      <c r="M5575" s="2">
        <f>Table1[[#This Row],[Quantity Purchased]] * Table1[[#This Row],[Unit Price]]</f>
        <v>2838</v>
      </c>
      <c r="N5575" s="2">
        <f>VLOOKUP(H5575, [1]Products!B:E, 4, FALSE)</f>
        <v>11</v>
      </c>
      <c r="O5575" t="str">
        <f>TEXT(Table1[[#This Row],[Transaction Date]], "yyyy-mm")</f>
        <v>2024-06</v>
      </c>
      <c r="P5575" s="1">
        <f ca="1">YEAR(TODAY()) - YEAR(Table1[[#This Row],[Buyer Date of Birth]])</f>
        <v>67</v>
      </c>
      <c r="Q5575" s="2">
        <f>Table1[[#This Row],[Total Revenue]] - Table1[[#This Row],[Total Cost]]</f>
        <v>2828</v>
      </c>
    </row>
    <row r="5576" spans="1:17" x14ac:dyDescent="0.25">
      <c r="A5576" s="1">
        <v>45400</v>
      </c>
      <c r="B5576" t="s">
        <v>423</v>
      </c>
      <c r="C5576" t="s">
        <v>403</v>
      </c>
      <c r="D5576" t="s">
        <v>20</v>
      </c>
      <c r="E5576" s="1">
        <v>18387</v>
      </c>
      <c r="F5576" t="s">
        <v>28</v>
      </c>
      <c r="G5576">
        <v>289</v>
      </c>
      <c r="H5576" t="s">
        <v>49</v>
      </c>
      <c r="I5576" t="s">
        <v>36</v>
      </c>
      <c r="J5576" t="s">
        <v>24</v>
      </c>
      <c r="K5576" t="str">
        <f>VLOOKUP(H5576, [1]Products!B:E, 2, FALSE)</f>
        <v>Butter Crunch</v>
      </c>
      <c r="L5576" s="2">
        <f>VLOOKUP(H5576, [1]Products!B:D, 3, FALSE)</f>
        <v>10</v>
      </c>
      <c r="M5576" s="2">
        <f>Table1[[#This Row],[Quantity Purchased]] * Table1[[#This Row],[Unit Price]]</f>
        <v>3179</v>
      </c>
      <c r="N5576" s="2">
        <f>VLOOKUP(H5576, [1]Products!B:E, 4, FALSE)</f>
        <v>11</v>
      </c>
      <c r="O5576" t="str">
        <f>TEXT(Table1[[#This Row],[Transaction Date]], "yyyy-mm")</f>
        <v>2024-04</v>
      </c>
      <c r="P5576" s="1">
        <f ca="1">YEAR(TODAY()) - YEAR(Table1[[#This Row],[Buyer Date of Birth]])</f>
        <v>75</v>
      </c>
      <c r="Q5576" s="2">
        <f>Table1[[#This Row],[Total Revenue]] - Table1[[#This Row],[Total Cost]]</f>
        <v>3169</v>
      </c>
    </row>
    <row r="5577" spans="1:17" x14ac:dyDescent="0.25">
      <c r="A5577" s="1">
        <v>45430</v>
      </c>
      <c r="B5577" t="s">
        <v>595</v>
      </c>
      <c r="C5577" t="s">
        <v>186</v>
      </c>
      <c r="D5577" t="s">
        <v>89</v>
      </c>
      <c r="E5577" s="1">
        <v>29501</v>
      </c>
      <c r="F5577" t="s">
        <v>75</v>
      </c>
      <c r="G5577">
        <v>497</v>
      </c>
      <c r="H5577" t="s">
        <v>29</v>
      </c>
      <c r="I5577" t="s">
        <v>23</v>
      </c>
      <c r="J5577" t="s">
        <v>24</v>
      </c>
      <c r="K5577" t="str">
        <f>VLOOKUP(H5577, [1]Products!B:E, 2, FALSE)</f>
        <v>Shortbread</v>
      </c>
      <c r="L5577" s="2">
        <f>VLOOKUP(H5577, [1]Products!B:D, 3, FALSE)</f>
        <v>10</v>
      </c>
      <c r="M5577" s="2">
        <f>Table1[[#This Row],[Quantity Purchased]] * Table1[[#This Row],[Unit Price]]</f>
        <v>22365</v>
      </c>
      <c r="N5577" s="2">
        <f>VLOOKUP(H5577, [1]Products!B:E, 4, FALSE)</f>
        <v>45</v>
      </c>
      <c r="O5577" t="str">
        <f>TEXT(Table1[[#This Row],[Transaction Date]], "yyyy-mm")</f>
        <v>2024-05</v>
      </c>
      <c r="P5577" s="1">
        <f ca="1">YEAR(TODAY()) - YEAR(Table1[[#This Row],[Buyer Date of Birth]])</f>
        <v>45</v>
      </c>
      <c r="Q5577" s="2">
        <f>Table1[[#This Row],[Total Revenue]] - Table1[[#This Row],[Total Cost]]</f>
        <v>22355</v>
      </c>
    </row>
    <row r="5578" spans="1:17" x14ac:dyDescent="0.25">
      <c r="A5578" s="1">
        <v>45380</v>
      </c>
      <c r="B5578" t="s">
        <v>545</v>
      </c>
      <c r="C5578" t="s">
        <v>256</v>
      </c>
      <c r="D5578" t="s">
        <v>53</v>
      </c>
      <c r="E5578" s="1">
        <v>22343</v>
      </c>
      <c r="F5578" t="s">
        <v>21</v>
      </c>
      <c r="G5578">
        <v>219</v>
      </c>
      <c r="H5578" t="s">
        <v>63</v>
      </c>
      <c r="I5578" t="s">
        <v>46</v>
      </c>
      <c r="J5578" t="s">
        <v>24</v>
      </c>
      <c r="K5578" t="str">
        <f>VLOOKUP(H5578, [1]Products!B:E, 2, FALSE)</f>
        <v>Vanilla Wafers</v>
      </c>
      <c r="L5578" s="2">
        <f>VLOOKUP(H5578, [1]Products!B:D, 3, FALSE)</f>
        <v>18</v>
      </c>
      <c r="M5578" s="2">
        <f>Table1[[#This Row],[Quantity Purchased]] * Table1[[#This Row],[Unit Price]]</f>
        <v>7884</v>
      </c>
      <c r="N5578" s="2">
        <f>VLOOKUP(H5578, [1]Products!B:E, 4, FALSE)</f>
        <v>36</v>
      </c>
      <c r="O5578" t="str">
        <f>TEXT(Table1[[#This Row],[Transaction Date]], "yyyy-mm")</f>
        <v>2024-03</v>
      </c>
      <c r="P5578" s="1">
        <f ca="1">YEAR(TODAY()) - YEAR(Table1[[#This Row],[Buyer Date of Birth]])</f>
        <v>64</v>
      </c>
      <c r="Q5578" s="2">
        <f>Table1[[#This Row],[Total Revenue]] - Table1[[#This Row],[Total Cost]]</f>
        <v>7866</v>
      </c>
    </row>
    <row r="5579" spans="1:17" x14ac:dyDescent="0.25">
      <c r="A5579" s="1">
        <v>45299</v>
      </c>
      <c r="B5579" t="s">
        <v>1350</v>
      </c>
      <c r="C5579" t="s">
        <v>866</v>
      </c>
      <c r="D5579" t="s">
        <v>78</v>
      </c>
      <c r="E5579" s="1">
        <v>25722</v>
      </c>
      <c r="F5579" t="s">
        <v>75</v>
      </c>
      <c r="G5579">
        <v>454</v>
      </c>
      <c r="H5579" t="s">
        <v>29</v>
      </c>
      <c r="I5579" t="s">
        <v>50</v>
      </c>
      <c r="J5579" t="s">
        <v>24</v>
      </c>
      <c r="K5579" t="str">
        <f>VLOOKUP(H5579, [1]Products!B:E, 2, FALSE)</f>
        <v>Shortbread</v>
      </c>
      <c r="L5579" s="2">
        <f>VLOOKUP(H5579, [1]Products!B:D, 3, FALSE)</f>
        <v>10</v>
      </c>
      <c r="M5579" s="2">
        <f>Table1[[#This Row],[Quantity Purchased]] * Table1[[#This Row],[Unit Price]]</f>
        <v>20430</v>
      </c>
      <c r="N5579" s="2">
        <f>VLOOKUP(H5579, [1]Products!B:E, 4, FALSE)</f>
        <v>45</v>
      </c>
      <c r="O5579" t="str">
        <f>TEXT(Table1[[#This Row],[Transaction Date]], "yyyy-mm")</f>
        <v>2024-01</v>
      </c>
      <c r="P5579" s="1">
        <f ca="1">YEAR(TODAY()) - YEAR(Table1[[#This Row],[Buyer Date of Birth]])</f>
        <v>55</v>
      </c>
      <c r="Q5579" s="2">
        <f>Table1[[#This Row],[Total Revenue]] - Table1[[#This Row],[Total Cost]]</f>
        <v>20420</v>
      </c>
    </row>
    <row r="5580" spans="1:17" x14ac:dyDescent="0.25">
      <c r="A5580" s="1">
        <v>45456</v>
      </c>
      <c r="B5580" t="s">
        <v>401</v>
      </c>
      <c r="C5580" t="s">
        <v>114</v>
      </c>
      <c r="D5580" t="s">
        <v>84</v>
      </c>
      <c r="E5580" s="1">
        <v>32704</v>
      </c>
      <c r="F5580" t="s">
        <v>21</v>
      </c>
      <c r="G5580">
        <v>66</v>
      </c>
      <c r="H5580" t="s">
        <v>63</v>
      </c>
      <c r="I5580" t="s">
        <v>23</v>
      </c>
      <c r="J5580" t="s">
        <v>24</v>
      </c>
      <c r="K5580" t="str">
        <f>VLOOKUP(H5580, [1]Products!B:E, 2, FALSE)</f>
        <v>Vanilla Wafers</v>
      </c>
      <c r="L5580" s="2">
        <f>VLOOKUP(H5580, [1]Products!B:D, 3, FALSE)</f>
        <v>18</v>
      </c>
      <c r="M5580" s="2">
        <f>Table1[[#This Row],[Quantity Purchased]] * Table1[[#This Row],[Unit Price]]</f>
        <v>2376</v>
      </c>
      <c r="N5580" s="2">
        <f>VLOOKUP(H5580, [1]Products!B:E, 4, FALSE)</f>
        <v>36</v>
      </c>
      <c r="O5580" t="str">
        <f>TEXT(Table1[[#This Row],[Transaction Date]], "yyyy-mm")</f>
        <v>2024-06</v>
      </c>
      <c r="P5580" s="1">
        <f ca="1">YEAR(TODAY()) - YEAR(Table1[[#This Row],[Buyer Date of Birth]])</f>
        <v>36</v>
      </c>
      <c r="Q5580" s="2">
        <f>Table1[[#This Row],[Total Revenue]] - Table1[[#This Row],[Total Cost]]</f>
        <v>2358</v>
      </c>
    </row>
    <row r="5581" spans="1:17" x14ac:dyDescent="0.25">
      <c r="A5581" s="1">
        <v>45392</v>
      </c>
      <c r="B5581" t="s">
        <v>113</v>
      </c>
      <c r="C5581" t="s">
        <v>823</v>
      </c>
      <c r="D5581" t="s">
        <v>78</v>
      </c>
      <c r="E5581" s="1">
        <v>19237</v>
      </c>
      <c r="F5581" t="s">
        <v>40</v>
      </c>
      <c r="G5581">
        <v>340</v>
      </c>
      <c r="H5581" t="s">
        <v>41</v>
      </c>
      <c r="I5581" t="s">
        <v>30</v>
      </c>
      <c r="J5581" t="s">
        <v>24</v>
      </c>
      <c r="K5581" t="str">
        <f>VLOOKUP(H5581, [1]Products!B:E, 2, FALSE)</f>
        <v>Ginger Snaps</v>
      </c>
      <c r="L5581" s="2">
        <f>VLOOKUP(H5581, [1]Products!B:D, 3, FALSE)</f>
        <v>14</v>
      </c>
      <c r="M5581" s="2">
        <f>Table1[[#This Row],[Quantity Purchased]] * Table1[[#This Row],[Unit Price]]</f>
        <v>9520</v>
      </c>
      <c r="N5581" s="2">
        <f>VLOOKUP(H5581, [1]Products!B:E, 4, FALSE)</f>
        <v>28</v>
      </c>
      <c r="O5581" t="str">
        <f>TEXT(Table1[[#This Row],[Transaction Date]], "yyyy-mm")</f>
        <v>2024-04</v>
      </c>
      <c r="P5581" s="1">
        <f ca="1">YEAR(TODAY()) - YEAR(Table1[[#This Row],[Buyer Date of Birth]])</f>
        <v>73</v>
      </c>
      <c r="Q5581" s="2">
        <f>Table1[[#This Row],[Total Revenue]] - Table1[[#This Row],[Total Cost]]</f>
        <v>9506</v>
      </c>
    </row>
    <row r="5582" spans="1:17" x14ac:dyDescent="0.25">
      <c r="A5582" s="1">
        <v>45293</v>
      </c>
      <c r="B5582" t="s">
        <v>493</v>
      </c>
      <c r="C5582" t="s">
        <v>786</v>
      </c>
      <c r="D5582" t="s">
        <v>62</v>
      </c>
      <c r="E5582" s="1">
        <v>16510</v>
      </c>
      <c r="F5582" t="s">
        <v>21</v>
      </c>
      <c r="G5582">
        <v>448</v>
      </c>
      <c r="H5582" t="s">
        <v>35</v>
      </c>
      <c r="I5582" t="s">
        <v>46</v>
      </c>
      <c r="J5582" t="s">
        <v>24</v>
      </c>
      <c r="K5582" t="str">
        <f>VLOOKUP(H5582, [1]Products!B:E, 2, FALSE)</f>
        <v>Caramel Biscuits</v>
      </c>
      <c r="L5582" s="2">
        <f>VLOOKUP(H5582, [1]Products!B:D, 3, FALSE)</f>
        <v>18</v>
      </c>
      <c r="M5582" s="2">
        <f>Table1[[#This Row],[Quantity Purchased]] * Table1[[#This Row],[Unit Price]]</f>
        <v>9856</v>
      </c>
      <c r="N5582" s="2">
        <f>VLOOKUP(H5582, [1]Products!B:E, 4, FALSE)</f>
        <v>22</v>
      </c>
      <c r="O5582" t="str">
        <f>TEXT(Table1[[#This Row],[Transaction Date]], "yyyy-mm")</f>
        <v>2024-01</v>
      </c>
      <c r="P5582" s="1">
        <f ca="1">YEAR(TODAY()) - YEAR(Table1[[#This Row],[Buyer Date of Birth]])</f>
        <v>80</v>
      </c>
      <c r="Q5582" s="2">
        <f>Table1[[#This Row],[Total Revenue]] - Table1[[#This Row],[Total Cost]]</f>
        <v>9838</v>
      </c>
    </row>
    <row r="5583" spans="1:17" x14ac:dyDescent="0.25">
      <c r="A5583" s="1">
        <v>45444</v>
      </c>
      <c r="B5583" t="s">
        <v>1471</v>
      </c>
      <c r="C5583" t="s">
        <v>95</v>
      </c>
      <c r="D5583" t="s">
        <v>84</v>
      </c>
      <c r="E5583" s="1">
        <v>29538</v>
      </c>
      <c r="F5583" t="s">
        <v>75</v>
      </c>
      <c r="G5583">
        <v>131</v>
      </c>
      <c r="H5583" t="s">
        <v>41</v>
      </c>
      <c r="I5583" t="s">
        <v>50</v>
      </c>
      <c r="J5583" t="s">
        <v>24</v>
      </c>
      <c r="K5583" t="str">
        <f>VLOOKUP(H5583, [1]Products!B:E, 2, FALSE)</f>
        <v>Ginger Snaps</v>
      </c>
      <c r="L5583" s="2">
        <f>VLOOKUP(H5583, [1]Products!B:D, 3, FALSE)</f>
        <v>14</v>
      </c>
      <c r="M5583" s="2">
        <f>Table1[[#This Row],[Quantity Purchased]] * Table1[[#This Row],[Unit Price]]</f>
        <v>3668</v>
      </c>
      <c r="N5583" s="2">
        <f>VLOOKUP(H5583, [1]Products!B:E, 4, FALSE)</f>
        <v>28</v>
      </c>
      <c r="O5583" t="str">
        <f>TEXT(Table1[[#This Row],[Transaction Date]], "yyyy-mm")</f>
        <v>2024-06</v>
      </c>
      <c r="P5583" s="1">
        <f ca="1">YEAR(TODAY()) - YEAR(Table1[[#This Row],[Buyer Date of Birth]])</f>
        <v>45</v>
      </c>
      <c r="Q5583" s="2">
        <f>Table1[[#This Row],[Total Revenue]] - Table1[[#This Row],[Total Cost]]</f>
        <v>3654</v>
      </c>
    </row>
    <row r="5584" spans="1:17" x14ac:dyDescent="0.25">
      <c r="A5584" s="1">
        <v>45446</v>
      </c>
      <c r="B5584" t="s">
        <v>269</v>
      </c>
      <c r="C5584" t="s">
        <v>322</v>
      </c>
      <c r="D5584" t="s">
        <v>78</v>
      </c>
      <c r="E5584" s="1">
        <v>32331</v>
      </c>
      <c r="F5584" t="s">
        <v>75</v>
      </c>
      <c r="G5584">
        <v>293</v>
      </c>
      <c r="H5584" t="s">
        <v>72</v>
      </c>
      <c r="I5584" t="s">
        <v>23</v>
      </c>
      <c r="J5584" t="s">
        <v>24</v>
      </c>
      <c r="K5584" t="str">
        <f>VLOOKUP(H5584, [1]Products!B:E, 2, FALSE)</f>
        <v>Choco Delight</v>
      </c>
      <c r="L5584" s="2">
        <f>VLOOKUP(H5584, [1]Products!B:D, 3, FALSE)</f>
        <v>3</v>
      </c>
      <c r="M5584" s="2">
        <f>Table1[[#This Row],[Quantity Purchased]] * Table1[[#This Row],[Unit Price]]</f>
        <v>1465</v>
      </c>
      <c r="N5584" s="2">
        <f>VLOOKUP(H5584, [1]Products!B:E, 4, FALSE)</f>
        <v>5</v>
      </c>
      <c r="O5584" t="str">
        <f>TEXT(Table1[[#This Row],[Transaction Date]], "yyyy-mm")</f>
        <v>2024-06</v>
      </c>
      <c r="P5584" s="1">
        <f ca="1">YEAR(TODAY()) - YEAR(Table1[[#This Row],[Buyer Date of Birth]])</f>
        <v>37</v>
      </c>
      <c r="Q5584" s="2">
        <f>Table1[[#This Row],[Total Revenue]] - Table1[[#This Row],[Total Cost]]</f>
        <v>1462</v>
      </c>
    </row>
    <row r="5585" spans="1:17" x14ac:dyDescent="0.25">
      <c r="A5585" s="1">
        <v>45430</v>
      </c>
      <c r="B5585" t="s">
        <v>496</v>
      </c>
      <c r="C5585" t="s">
        <v>229</v>
      </c>
      <c r="D5585" t="s">
        <v>62</v>
      </c>
      <c r="E5585" s="1">
        <v>38470</v>
      </c>
      <c r="F5585" t="s">
        <v>75</v>
      </c>
      <c r="G5585">
        <v>407</v>
      </c>
      <c r="H5585" t="s">
        <v>72</v>
      </c>
      <c r="I5585" t="s">
        <v>30</v>
      </c>
      <c r="J5585" t="s">
        <v>31</v>
      </c>
      <c r="K5585" t="str">
        <f>VLOOKUP(H5585, [1]Products!B:E, 2, FALSE)</f>
        <v>Choco Delight</v>
      </c>
      <c r="L5585" s="2">
        <f>VLOOKUP(H5585, [1]Products!B:D, 3, FALSE)</f>
        <v>3</v>
      </c>
      <c r="M5585" s="2">
        <f>Table1[[#This Row],[Quantity Purchased]] * Table1[[#This Row],[Unit Price]]</f>
        <v>2035</v>
      </c>
      <c r="N5585" s="2">
        <f>VLOOKUP(H5585, [1]Products!B:E, 4, FALSE)</f>
        <v>5</v>
      </c>
      <c r="O5585" t="str">
        <f>TEXT(Table1[[#This Row],[Transaction Date]], "yyyy-mm")</f>
        <v>2024-05</v>
      </c>
      <c r="P5585" s="1">
        <f ca="1">YEAR(TODAY()) - YEAR(Table1[[#This Row],[Buyer Date of Birth]])</f>
        <v>20</v>
      </c>
      <c r="Q5585" s="2">
        <f>Table1[[#This Row],[Total Revenue]] - Table1[[#This Row],[Total Cost]]</f>
        <v>2032</v>
      </c>
    </row>
    <row r="5586" spans="1:17" x14ac:dyDescent="0.25">
      <c r="A5586" s="1">
        <v>45333</v>
      </c>
      <c r="B5586" t="s">
        <v>699</v>
      </c>
      <c r="C5586" t="s">
        <v>1054</v>
      </c>
      <c r="D5586" t="s">
        <v>53</v>
      </c>
      <c r="E5586" s="1">
        <v>16495</v>
      </c>
      <c r="F5586" t="s">
        <v>40</v>
      </c>
      <c r="G5586">
        <v>163</v>
      </c>
      <c r="H5586" t="s">
        <v>63</v>
      </c>
      <c r="I5586" t="s">
        <v>30</v>
      </c>
      <c r="J5586" t="s">
        <v>24</v>
      </c>
      <c r="K5586" t="str">
        <f>VLOOKUP(H5586, [1]Products!B:E, 2, FALSE)</f>
        <v>Vanilla Wafers</v>
      </c>
      <c r="L5586" s="2">
        <f>VLOOKUP(H5586, [1]Products!B:D, 3, FALSE)</f>
        <v>18</v>
      </c>
      <c r="M5586" s="2">
        <f>Table1[[#This Row],[Quantity Purchased]] * Table1[[#This Row],[Unit Price]]</f>
        <v>5868</v>
      </c>
      <c r="N5586" s="2">
        <f>VLOOKUP(H5586, [1]Products!B:E, 4, FALSE)</f>
        <v>36</v>
      </c>
      <c r="O5586" t="str">
        <f>TEXT(Table1[[#This Row],[Transaction Date]], "yyyy-mm")</f>
        <v>2024-02</v>
      </c>
      <c r="P5586" s="1">
        <f ca="1">YEAR(TODAY()) - YEAR(Table1[[#This Row],[Buyer Date of Birth]])</f>
        <v>80</v>
      </c>
      <c r="Q5586" s="2">
        <f>Table1[[#This Row],[Total Revenue]] - Table1[[#This Row],[Total Cost]]</f>
        <v>5850</v>
      </c>
    </row>
    <row r="5587" spans="1:17" x14ac:dyDescent="0.25">
      <c r="A5587" s="1">
        <v>45392</v>
      </c>
      <c r="B5587" t="s">
        <v>882</v>
      </c>
      <c r="C5587" t="s">
        <v>901</v>
      </c>
      <c r="D5587" t="s">
        <v>45</v>
      </c>
      <c r="E5587" s="1">
        <v>32922</v>
      </c>
      <c r="F5587" t="s">
        <v>40</v>
      </c>
      <c r="G5587">
        <v>227</v>
      </c>
      <c r="H5587" t="s">
        <v>49</v>
      </c>
      <c r="I5587" t="s">
        <v>36</v>
      </c>
      <c r="J5587" t="s">
        <v>24</v>
      </c>
      <c r="K5587" t="str">
        <f>VLOOKUP(H5587, [1]Products!B:E, 2, FALSE)</f>
        <v>Butter Crunch</v>
      </c>
      <c r="L5587" s="2">
        <f>VLOOKUP(H5587, [1]Products!B:D, 3, FALSE)</f>
        <v>10</v>
      </c>
      <c r="M5587" s="2">
        <f>Table1[[#This Row],[Quantity Purchased]] * Table1[[#This Row],[Unit Price]]</f>
        <v>2497</v>
      </c>
      <c r="N5587" s="2">
        <f>VLOOKUP(H5587, [1]Products!B:E, 4, FALSE)</f>
        <v>11</v>
      </c>
      <c r="O5587" t="str">
        <f>TEXT(Table1[[#This Row],[Transaction Date]], "yyyy-mm")</f>
        <v>2024-04</v>
      </c>
      <c r="P5587" s="1">
        <f ca="1">YEAR(TODAY()) - YEAR(Table1[[#This Row],[Buyer Date of Birth]])</f>
        <v>35</v>
      </c>
      <c r="Q5587" s="2">
        <f>Table1[[#This Row],[Total Revenue]] - Table1[[#This Row],[Total Cost]]</f>
        <v>2487</v>
      </c>
    </row>
    <row r="5588" spans="1:17" x14ac:dyDescent="0.25">
      <c r="A5588" s="1">
        <v>45422</v>
      </c>
      <c r="B5588" t="s">
        <v>358</v>
      </c>
      <c r="C5588" t="s">
        <v>39</v>
      </c>
      <c r="D5588" t="s">
        <v>89</v>
      </c>
      <c r="E5588" s="1">
        <v>34354</v>
      </c>
      <c r="F5588" t="s">
        <v>28</v>
      </c>
      <c r="G5588">
        <v>447</v>
      </c>
      <c r="H5588" t="s">
        <v>54</v>
      </c>
      <c r="I5588" t="s">
        <v>23</v>
      </c>
      <c r="J5588" t="s">
        <v>24</v>
      </c>
      <c r="K5588" t="str">
        <f>VLOOKUP(H5588, [1]Products!B:E, 2, FALSE)</f>
        <v>Lemon Crisps</v>
      </c>
      <c r="L5588" s="2">
        <f>VLOOKUP(H5588, [1]Products!B:D, 3, FALSE)</f>
        <v>7</v>
      </c>
      <c r="M5588" s="2">
        <f>Table1[[#This Row],[Quantity Purchased]] * Table1[[#This Row],[Unit Price]]</f>
        <v>4023</v>
      </c>
      <c r="N5588" s="2">
        <f>VLOOKUP(H5588, [1]Products!B:E, 4, FALSE)</f>
        <v>9</v>
      </c>
      <c r="O5588" t="str">
        <f>TEXT(Table1[[#This Row],[Transaction Date]], "yyyy-mm")</f>
        <v>2024-05</v>
      </c>
      <c r="P5588" s="1">
        <f ca="1">YEAR(TODAY()) - YEAR(Table1[[#This Row],[Buyer Date of Birth]])</f>
        <v>31</v>
      </c>
      <c r="Q5588" s="2">
        <f>Table1[[#This Row],[Total Revenue]] - Table1[[#This Row],[Total Cost]]</f>
        <v>4016</v>
      </c>
    </row>
    <row r="5589" spans="1:17" x14ac:dyDescent="0.25">
      <c r="A5589" s="1">
        <v>45477</v>
      </c>
      <c r="B5589" t="s">
        <v>511</v>
      </c>
      <c r="C5589" t="s">
        <v>1456</v>
      </c>
      <c r="D5589" t="s">
        <v>34</v>
      </c>
      <c r="E5589" s="1">
        <v>27930</v>
      </c>
      <c r="F5589" t="s">
        <v>28</v>
      </c>
      <c r="G5589">
        <v>317</v>
      </c>
      <c r="H5589" t="s">
        <v>22</v>
      </c>
      <c r="I5589" t="s">
        <v>46</v>
      </c>
      <c r="J5589" t="s">
        <v>24</v>
      </c>
      <c r="K5589" t="str">
        <f>VLOOKUP(H5589, [1]Products!B:E, 2, FALSE)</f>
        <v>Cinnamon Swirls</v>
      </c>
      <c r="L5589" s="2">
        <f>VLOOKUP(H5589, [1]Products!B:D, 3, FALSE)</f>
        <v>10</v>
      </c>
      <c r="M5589" s="2">
        <f>Table1[[#This Row],[Quantity Purchased]] * Table1[[#This Row],[Unit Price]]</f>
        <v>4438</v>
      </c>
      <c r="N5589" s="2">
        <f>VLOOKUP(H5589, [1]Products!B:E, 4, FALSE)</f>
        <v>14</v>
      </c>
      <c r="O5589" t="str">
        <f>TEXT(Table1[[#This Row],[Transaction Date]], "yyyy-mm")</f>
        <v>2024-07</v>
      </c>
      <c r="P5589" s="1">
        <f ca="1">YEAR(TODAY()) - YEAR(Table1[[#This Row],[Buyer Date of Birth]])</f>
        <v>49</v>
      </c>
      <c r="Q5589" s="2">
        <f>Table1[[#This Row],[Total Revenue]] - Table1[[#This Row],[Total Cost]]</f>
        <v>4428</v>
      </c>
    </row>
    <row r="5590" spans="1:17" x14ac:dyDescent="0.25">
      <c r="A5590" s="1">
        <v>45420</v>
      </c>
      <c r="B5590" t="s">
        <v>582</v>
      </c>
      <c r="C5590" t="s">
        <v>621</v>
      </c>
      <c r="D5590" t="s">
        <v>84</v>
      </c>
      <c r="E5590" s="1">
        <v>33477</v>
      </c>
      <c r="F5590" t="s">
        <v>75</v>
      </c>
      <c r="G5590">
        <v>473</v>
      </c>
      <c r="H5590" t="s">
        <v>54</v>
      </c>
      <c r="I5590" t="s">
        <v>50</v>
      </c>
      <c r="J5590" t="s">
        <v>24</v>
      </c>
      <c r="K5590" t="str">
        <f>VLOOKUP(H5590, [1]Products!B:E, 2, FALSE)</f>
        <v>Lemon Crisps</v>
      </c>
      <c r="L5590" s="2">
        <f>VLOOKUP(H5590, [1]Products!B:D, 3, FALSE)</f>
        <v>7</v>
      </c>
      <c r="M5590" s="2">
        <f>Table1[[#This Row],[Quantity Purchased]] * Table1[[#This Row],[Unit Price]]</f>
        <v>4257</v>
      </c>
      <c r="N5590" s="2">
        <f>VLOOKUP(H5590, [1]Products!B:E, 4, FALSE)</f>
        <v>9</v>
      </c>
      <c r="O5590" t="str">
        <f>TEXT(Table1[[#This Row],[Transaction Date]], "yyyy-mm")</f>
        <v>2024-05</v>
      </c>
      <c r="P5590" s="1">
        <f ca="1">YEAR(TODAY()) - YEAR(Table1[[#This Row],[Buyer Date of Birth]])</f>
        <v>34</v>
      </c>
      <c r="Q5590" s="2">
        <f>Table1[[#This Row],[Total Revenue]] - Table1[[#This Row],[Total Cost]]</f>
        <v>4250</v>
      </c>
    </row>
    <row r="5591" spans="1:17" x14ac:dyDescent="0.25">
      <c r="A5591" s="1">
        <v>45312</v>
      </c>
      <c r="B5591" t="s">
        <v>248</v>
      </c>
      <c r="C5591" t="s">
        <v>502</v>
      </c>
      <c r="D5591" t="s">
        <v>20</v>
      </c>
      <c r="E5591" s="1">
        <v>30020</v>
      </c>
      <c r="F5591" t="s">
        <v>40</v>
      </c>
      <c r="G5591">
        <v>489</v>
      </c>
      <c r="H5591" t="s">
        <v>54</v>
      </c>
      <c r="I5591" t="s">
        <v>23</v>
      </c>
      <c r="J5591" t="s">
        <v>24</v>
      </c>
      <c r="K5591" t="str">
        <f>VLOOKUP(H5591, [1]Products!B:E, 2, FALSE)</f>
        <v>Lemon Crisps</v>
      </c>
      <c r="L5591" s="2">
        <f>VLOOKUP(H5591, [1]Products!B:D, 3, FALSE)</f>
        <v>7</v>
      </c>
      <c r="M5591" s="2">
        <f>Table1[[#This Row],[Quantity Purchased]] * Table1[[#This Row],[Unit Price]]</f>
        <v>4401</v>
      </c>
      <c r="N5591" s="2">
        <f>VLOOKUP(H5591, [1]Products!B:E, 4, FALSE)</f>
        <v>9</v>
      </c>
      <c r="O5591" t="str">
        <f>TEXT(Table1[[#This Row],[Transaction Date]], "yyyy-mm")</f>
        <v>2024-01</v>
      </c>
      <c r="P5591" s="1">
        <f ca="1">YEAR(TODAY()) - YEAR(Table1[[#This Row],[Buyer Date of Birth]])</f>
        <v>43</v>
      </c>
      <c r="Q5591" s="2">
        <f>Table1[[#This Row],[Total Revenue]] - Table1[[#This Row],[Total Cost]]</f>
        <v>4394</v>
      </c>
    </row>
    <row r="5592" spans="1:17" x14ac:dyDescent="0.25">
      <c r="A5592" s="1">
        <v>45453</v>
      </c>
      <c r="B5592" t="s">
        <v>251</v>
      </c>
      <c r="C5592" t="s">
        <v>157</v>
      </c>
      <c r="D5592" t="s">
        <v>84</v>
      </c>
      <c r="E5592" s="1">
        <v>21130</v>
      </c>
      <c r="F5592" t="s">
        <v>21</v>
      </c>
      <c r="G5592">
        <v>116</v>
      </c>
      <c r="H5592" t="s">
        <v>29</v>
      </c>
      <c r="I5592" t="s">
        <v>30</v>
      </c>
      <c r="J5592" t="s">
        <v>24</v>
      </c>
      <c r="K5592" t="str">
        <f>VLOOKUP(H5592, [1]Products!B:E, 2, FALSE)</f>
        <v>Shortbread</v>
      </c>
      <c r="L5592" s="2">
        <f>VLOOKUP(H5592, [1]Products!B:D, 3, FALSE)</f>
        <v>10</v>
      </c>
      <c r="M5592" s="2">
        <f>Table1[[#This Row],[Quantity Purchased]] * Table1[[#This Row],[Unit Price]]</f>
        <v>5220</v>
      </c>
      <c r="N5592" s="2">
        <f>VLOOKUP(H5592, [1]Products!B:E, 4, FALSE)</f>
        <v>45</v>
      </c>
      <c r="O5592" t="str">
        <f>TEXT(Table1[[#This Row],[Transaction Date]], "yyyy-mm")</f>
        <v>2024-06</v>
      </c>
      <c r="P5592" s="1">
        <f ca="1">YEAR(TODAY()) - YEAR(Table1[[#This Row],[Buyer Date of Birth]])</f>
        <v>68</v>
      </c>
      <c r="Q5592" s="2">
        <f>Table1[[#This Row],[Total Revenue]] - Table1[[#This Row],[Total Cost]]</f>
        <v>5210</v>
      </c>
    </row>
    <row r="5593" spans="1:17" x14ac:dyDescent="0.25">
      <c r="A5593" s="1">
        <v>45293</v>
      </c>
      <c r="B5593" t="s">
        <v>182</v>
      </c>
      <c r="C5593" t="s">
        <v>176</v>
      </c>
      <c r="D5593" t="s">
        <v>34</v>
      </c>
      <c r="E5593" s="1">
        <v>23815</v>
      </c>
      <c r="F5593" t="s">
        <v>40</v>
      </c>
      <c r="G5593">
        <v>96</v>
      </c>
      <c r="H5593" t="s">
        <v>29</v>
      </c>
      <c r="I5593" t="s">
        <v>46</v>
      </c>
      <c r="J5593" t="s">
        <v>24</v>
      </c>
      <c r="K5593" t="str">
        <f>VLOOKUP(H5593, [1]Products!B:E, 2, FALSE)</f>
        <v>Shortbread</v>
      </c>
      <c r="L5593" s="2">
        <f>VLOOKUP(H5593, [1]Products!B:D, 3, FALSE)</f>
        <v>10</v>
      </c>
      <c r="M5593" s="2">
        <f>Table1[[#This Row],[Quantity Purchased]] * Table1[[#This Row],[Unit Price]]</f>
        <v>4320</v>
      </c>
      <c r="N5593" s="2">
        <f>VLOOKUP(H5593, [1]Products!B:E, 4, FALSE)</f>
        <v>45</v>
      </c>
      <c r="O5593" t="str">
        <f>TEXT(Table1[[#This Row],[Transaction Date]], "yyyy-mm")</f>
        <v>2024-01</v>
      </c>
      <c r="P5593" s="1">
        <f ca="1">YEAR(TODAY()) - YEAR(Table1[[#This Row],[Buyer Date of Birth]])</f>
        <v>60</v>
      </c>
      <c r="Q5593" s="2">
        <f>Table1[[#This Row],[Total Revenue]] - Table1[[#This Row],[Total Cost]]</f>
        <v>4310</v>
      </c>
    </row>
    <row r="5594" spans="1:17" x14ac:dyDescent="0.25">
      <c r="A5594" s="1">
        <v>45472</v>
      </c>
      <c r="B5594" t="s">
        <v>463</v>
      </c>
      <c r="C5594" t="s">
        <v>874</v>
      </c>
      <c r="D5594" t="s">
        <v>78</v>
      </c>
      <c r="E5594" s="1">
        <v>28749</v>
      </c>
      <c r="F5594" t="s">
        <v>21</v>
      </c>
      <c r="G5594">
        <v>25</v>
      </c>
      <c r="H5594" t="s">
        <v>49</v>
      </c>
      <c r="I5594" t="s">
        <v>50</v>
      </c>
      <c r="J5594" t="s">
        <v>24</v>
      </c>
      <c r="K5594" t="str">
        <f>VLOOKUP(H5594, [1]Products!B:E, 2, FALSE)</f>
        <v>Butter Crunch</v>
      </c>
      <c r="L5594" s="2">
        <f>VLOOKUP(H5594, [1]Products!B:D, 3, FALSE)</f>
        <v>10</v>
      </c>
      <c r="M5594" s="2">
        <f>Table1[[#This Row],[Quantity Purchased]] * Table1[[#This Row],[Unit Price]]</f>
        <v>275</v>
      </c>
      <c r="N5594" s="2">
        <f>VLOOKUP(H5594, [1]Products!B:E, 4, FALSE)</f>
        <v>11</v>
      </c>
      <c r="O5594" t="str">
        <f>TEXT(Table1[[#This Row],[Transaction Date]], "yyyy-mm")</f>
        <v>2024-06</v>
      </c>
      <c r="P5594" s="1">
        <f ca="1">YEAR(TODAY()) - YEAR(Table1[[#This Row],[Buyer Date of Birth]])</f>
        <v>47</v>
      </c>
      <c r="Q5594" s="2">
        <f>Table1[[#This Row],[Total Revenue]] - Table1[[#This Row],[Total Cost]]</f>
        <v>265</v>
      </c>
    </row>
    <row r="5595" spans="1:17" x14ac:dyDescent="0.25">
      <c r="A5595" s="1">
        <v>45458</v>
      </c>
      <c r="B5595" t="s">
        <v>315</v>
      </c>
      <c r="C5595" t="s">
        <v>982</v>
      </c>
      <c r="D5595" t="s">
        <v>58</v>
      </c>
      <c r="E5595" s="1">
        <v>17983</v>
      </c>
      <c r="F5595" t="s">
        <v>21</v>
      </c>
      <c r="G5595">
        <v>294</v>
      </c>
      <c r="H5595" t="s">
        <v>35</v>
      </c>
      <c r="I5595" t="s">
        <v>23</v>
      </c>
      <c r="J5595" t="s">
        <v>24</v>
      </c>
      <c r="K5595" t="str">
        <f>VLOOKUP(H5595, [1]Products!B:E, 2, FALSE)</f>
        <v>Caramel Biscuits</v>
      </c>
      <c r="L5595" s="2">
        <f>VLOOKUP(H5595, [1]Products!B:D, 3, FALSE)</f>
        <v>18</v>
      </c>
      <c r="M5595" s="2">
        <f>Table1[[#This Row],[Quantity Purchased]] * Table1[[#This Row],[Unit Price]]</f>
        <v>6468</v>
      </c>
      <c r="N5595" s="2">
        <f>VLOOKUP(H5595, [1]Products!B:E, 4, FALSE)</f>
        <v>22</v>
      </c>
      <c r="O5595" t="str">
        <f>TEXT(Table1[[#This Row],[Transaction Date]], "yyyy-mm")</f>
        <v>2024-06</v>
      </c>
      <c r="P5595" s="1">
        <f ca="1">YEAR(TODAY()) - YEAR(Table1[[#This Row],[Buyer Date of Birth]])</f>
        <v>76</v>
      </c>
      <c r="Q5595" s="2">
        <f>Table1[[#This Row],[Total Revenue]] - Table1[[#This Row],[Total Cost]]</f>
        <v>6450</v>
      </c>
    </row>
    <row r="5596" spans="1:17" x14ac:dyDescent="0.25">
      <c r="A5596" s="1">
        <v>45398</v>
      </c>
      <c r="B5596" t="s">
        <v>56</v>
      </c>
      <c r="C5596" t="s">
        <v>787</v>
      </c>
      <c r="D5596" t="s">
        <v>53</v>
      </c>
      <c r="E5596" s="1">
        <v>37532</v>
      </c>
      <c r="F5596" t="s">
        <v>28</v>
      </c>
      <c r="G5596">
        <v>65</v>
      </c>
      <c r="H5596" t="s">
        <v>71</v>
      </c>
      <c r="I5596" t="s">
        <v>30</v>
      </c>
      <c r="J5596" t="s">
        <v>24</v>
      </c>
      <c r="K5596" t="str">
        <f>VLOOKUP(H5596, [1]Products!B:E, 2, FALSE)</f>
        <v>Peanut Butter Bites</v>
      </c>
      <c r="L5596" s="2">
        <f>VLOOKUP(H5596, [1]Products!B:D, 3, FALSE)</f>
        <v>5</v>
      </c>
      <c r="M5596" s="2">
        <f>Table1[[#This Row],[Quantity Purchased]] * Table1[[#This Row],[Unit Price]]</f>
        <v>455</v>
      </c>
      <c r="N5596" s="2">
        <f>VLOOKUP(H5596, [1]Products!B:E, 4, FALSE)</f>
        <v>7</v>
      </c>
      <c r="O5596" t="str">
        <f>TEXT(Table1[[#This Row],[Transaction Date]], "yyyy-mm")</f>
        <v>2024-04</v>
      </c>
      <c r="P5596" s="1">
        <f ca="1">YEAR(TODAY()) - YEAR(Table1[[#This Row],[Buyer Date of Birth]])</f>
        <v>23</v>
      </c>
      <c r="Q5596" s="2">
        <f>Table1[[#This Row],[Total Revenue]] - Table1[[#This Row],[Total Cost]]</f>
        <v>450</v>
      </c>
    </row>
    <row r="5597" spans="1:17" x14ac:dyDescent="0.25">
      <c r="A5597" s="1">
        <v>45383</v>
      </c>
      <c r="B5597" t="s">
        <v>231</v>
      </c>
      <c r="C5597" t="s">
        <v>886</v>
      </c>
      <c r="D5597" t="s">
        <v>89</v>
      </c>
      <c r="E5597" s="1">
        <v>22130</v>
      </c>
      <c r="F5597" t="s">
        <v>40</v>
      </c>
      <c r="G5597">
        <v>324</v>
      </c>
      <c r="H5597" t="s">
        <v>72</v>
      </c>
      <c r="I5597" t="s">
        <v>30</v>
      </c>
      <c r="J5597" t="s">
        <v>24</v>
      </c>
      <c r="K5597" t="str">
        <f>VLOOKUP(H5597, [1]Products!B:E, 2, FALSE)</f>
        <v>Choco Delight</v>
      </c>
      <c r="L5597" s="2">
        <f>VLOOKUP(H5597, [1]Products!B:D, 3, FALSE)</f>
        <v>3</v>
      </c>
      <c r="M5597" s="2">
        <f>Table1[[#This Row],[Quantity Purchased]] * Table1[[#This Row],[Unit Price]]</f>
        <v>1620</v>
      </c>
      <c r="N5597" s="2">
        <f>VLOOKUP(H5597, [1]Products!B:E, 4, FALSE)</f>
        <v>5</v>
      </c>
      <c r="O5597" t="str">
        <f>TEXT(Table1[[#This Row],[Transaction Date]], "yyyy-mm")</f>
        <v>2024-04</v>
      </c>
      <c r="P5597" s="1">
        <f ca="1">YEAR(TODAY()) - YEAR(Table1[[#This Row],[Buyer Date of Birth]])</f>
        <v>65</v>
      </c>
      <c r="Q5597" s="2">
        <f>Table1[[#This Row],[Total Revenue]] - Table1[[#This Row],[Total Cost]]</f>
        <v>1617</v>
      </c>
    </row>
    <row r="5598" spans="1:17" x14ac:dyDescent="0.25">
      <c r="A5598" s="1">
        <v>45304</v>
      </c>
      <c r="B5598" t="s">
        <v>244</v>
      </c>
      <c r="C5598" t="s">
        <v>1273</v>
      </c>
      <c r="D5598" t="s">
        <v>45</v>
      </c>
      <c r="E5598" s="1">
        <v>31907</v>
      </c>
      <c r="F5598" t="s">
        <v>28</v>
      </c>
      <c r="G5598">
        <v>399</v>
      </c>
      <c r="H5598" t="s">
        <v>49</v>
      </c>
      <c r="I5598" t="s">
        <v>36</v>
      </c>
      <c r="J5598" t="s">
        <v>24</v>
      </c>
      <c r="K5598" t="str">
        <f>VLOOKUP(H5598, [1]Products!B:E, 2, FALSE)</f>
        <v>Butter Crunch</v>
      </c>
      <c r="L5598" s="2">
        <f>VLOOKUP(H5598, [1]Products!B:D, 3, FALSE)</f>
        <v>10</v>
      </c>
      <c r="M5598" s="2">
        <f>Table1[[#This Row],[Quantity Purchased]] * Table1[[#This Row],[Unit Price]]</f>
        <v>4389</v>
      </c>
      <c r="N5598" s="2">
        <f>VLOOKUP(H5598, [1]Products!B:E, 4, FALSE)</f>
        <v>11</v>
      </c>
      <c r="O5598" t="str">
        <f>TEXT(Table1[[#This Row],[Transaction Date]], "yyyy-mm")</f>
        <v>2024-01</v>
      </c>
      <c r="P5598" s="1">
        <f ca="1">YEAR(TODAY()) - YEAR(Table1[[#This Row],[Buyer Date of Birth]])</f>
        <v>38</v>
      </c>
      <c r="Q5598" s="2">
        <f>Table1[[#This Row],[Total Revenue]] - Table1[[#This Row],[Total Cost]]</f>
        <v>4379</v>
      </c>
    </row>
    <row r="5599" spans="1:17" x14ac:dyDescent="0.25">
      <c r="A5599" s="1">
        <v>45334</v>
      </c>
      <c r="B5599" t="s">
        <v>135</v>
      </c>
      <c r="C5599" t="s">
        <v>1120</v>
      </c>
      <c r="D5599" t="s">
        <v>58</v>
      </c>
      <c r="E5599" s="1">
        <v>19547</v>
      </c>
      <c r="F5599" t="s">
        <v>40</v>
      </c>
      <c r="G5599">
        <v>231</v>
      </c>
      <c r="H5599" t="s">
        <v>35</v>
      </c>
      <c r="I5599" t="s">
        <v>23</v>
      </c>
      <c r="J5599" t="s">
        <v>24</v>
      </c>
      <c r="K5599" t="str">
        <f>VLOOKUP(H5599, [1]Products!B:E, 2, FALSE)</f>
        <v>Caramel Biscuits</v>
      </c>
      <c r="L5599" s="2">
        <f>VLOOKUP(H5599, [1]Products!B:D, 3, FALSE)</f>
        <v>18</v>
      </c>
      <c r="M5599" s="2">
        <f>Table1[[#This Row],[Quantity Purchased]] * Table1[[#This Row],[Unit Price]]</f>
        <v>5082</v>
      </c>
      <c r="N5599" s="2">
        <f>VLOOKUP(H5599, [1]Products!B:E, 4, FALSE)</f>
        <v>22</v>
      </c>
      <c r="O5599" t="str">
        <f>TEXT(Table1[[#This Row],[Transaction Date]], "yyyy-mm")</f>
        <v>2024-02</v>
      </c>
      <c r="P5599" s="1">
        <f ca="1">YEAR(TODAY()) - YEAR(Table1[[#This Row],[Buyer Date of Birth]])</f>
        <v>72</v>
      </c>
      <c r="Q5599" s="2">
        <f>Table1[[#This Row],[Total Revenue]] - Table1[[#This Row],[Total Cost]]</f>
        <v>5064</v>
      </c>
    </row>
    <row r="5600" spans="1:17" x14ac:dyDescent="0.25">
      <c r="A5600" s="1">
        <v>45389</v>
      </c>
      <c r="B5600" t="s">
        <v>868</v>
      </c>
      <c r="C5600" t="s">
        <v>758</v>
      </c>
      <c r="D5600" t="s">
        <v>84</v>
      </c>
      <c r="E5600" s="1">
        <v>29912</v>
      </c>
      <c r="F5600" t="s">
        <v>75</v>
      </c>
      <c r="G5600">
        <v>163</v>
      </c>
      <c r="H5600" t="s">
        <v>49</v>
      </c>
      <c r="I5600" t="s">
        <v>46</v>
      </c>
      <c r="J5600" t="s">
        <v>24</v>
      </c>
      <c r="K5600" t="str">
        <f>VLOOKUP(H5600, [1]Products!B:E, 2, FALSE)</f>
        <v>Butter Crunch</v>
      </c>
      <c r="L5600" s="2">
        <f>VLOOKUP(H5600, [1]Products!B:D, 3, FALSE)</f>
        <v>10</v>
      </c>
      <c r="M5600" s="2">
        <f>Table1[[#This Row],[Quantity Purchased]] * Table1[[#This Row],[Unit Price]]</f>
        <v>1793</v>
      </c>
      <c r="N5600" s="2">
        <f>VLOOKUP(H5600, [1]Products!B:E, 4, FALSE)</f>
        <v>11</v>
      </c>
      <c r="O5600" t="str">
        <f>TEXT(Table1[[#This Row],[Transaction Date]], "yyyy-mm")</f>
        <v>2024-04</v>
      </c>
      <c r="P5600" s="1">
        <f ca="1">YEAR(TODAY()) - YEAR(Table1[[#This Row],[Buyer Date of Birth]])</f>
        <v>44</v>
      </c>
      <c r="Q5600" s="2">
        <f>Table1[[#This Row],[Total Revenue]] - Table1[[#This Row],[Total Cost]]</f>
        <v>1783</v>
      </c>
    </row>
    <row r="5601" spans="1:17" x14ac:dyDescent="0.25">
      <c r="A5601" s="1">
        <v>45369</v>
      </c>
      <c r="B5601" t="s">
        <v>423</v>
      </c>
      <c r="C5601" t="s">
        <v>168</v>
      </c>
      <c r="D5601" t="s">
        <v>62</v>
      </c>
      <c r="E5601" s="1">
        <v>32483</v>
      </c>
      <c r="F5601" t="s">
        <v>21</v>
      </c>
      <c r="G5601">
        <v>73</v>
      </c>
      <c r="H5601" t="s">
        <v>41</v>
      </c>
      <c r="I5601" t="s">
        <v>50</v>
      </c>
      <c r="J5601" t="s">
        <v>24</v>
      </c>
      <c r="K5601" t="str">
        <f>VLOOKUP(H5601, [1]Products!B:E, 2, FALSE)</f>
        <v>Ginger Snaps</v>
      </c>
      <c r="L5601" s="2">
        <f>VLOOKUP(H5601, [1]Products!B:D, 3, FALSE)</f>
        <v>14</v>
      </c>
      <c r="M5601" s="2">
        <f>Table1[[#This Row],[Quantity Purchased]] * Table1[[#This Row],[Unit Price]]</f>
        <v>2044</v>
      </c>
      <c r="N5601" s="2">
        <f>VLOOKUP(H5601, [1]Products!B:E, 4, FALSE)</f>
        <v>28</v>
      </c>
      <c r="O5601" t="str">
        <f>TEXT(Table1[[#This Row],[Transaction Date]], "yyyy-mm")</f>
        <v>2024-03</v>
      </c>
      <c r="P5601" s="1">
        <f ca="1">YEAR(TODAY()) - YEAR(Table1[[#This Row],[Buyer Date of Birth]])</f>
        <v>37</v>
      </c>
      <c r="Q5601" s="2">
        <f>Table1[[#This Row],[Total Revenue]] - Table1[[#This Row],[Total Cost]]</f>
        <v>2030</v>
      </c>
    </row>
    <row r="5602" spans="1:17" x14ac:dyDescent="0.25">
      <c r="A5602" s="1">
        <v>45439</v>
      </c>
      <c r="B5602" t="s">
        <v>109</v>
      </c>
      <c r="C5602" t="s">
        <v>1266</v>
      </c>
      <c r="D5602" t="s">
        <v>89</v>
      </c>
      <c r="E5602" s="1">
        <v>38273</v>
      </c>
      <c r="F5602" t="s">
        <v>28</v>
      </c>
      <c r="G5602">
        <v>262</v>
      </c>
      <c r="H5602" t="s">
        <v>71</v>
      </c>
      <c r="I5602" t="s">
        <v>23</v>
      </c>
      <c r="J5602" t="s">
        <v>24</v>
      </c>
      <c r="K5602" t="str">
        <f>VLOOKUP(H5602, [1]Products!B:E, 2, FALSE)</f>
        <v>Peanut Butter Bites</v>
      </c>
      <c r="L5602" s="2">
        <f>VLOOKUP(H5602, [1]Products!B:D, 3, FALSE)</f>
        <v>5</v>
      </c>
      <c r="M5602" s="2">
        <f>Table1[[#This Row],[Quantity Purchased]] * Table1[[#This Row],[Unit Price]]</f>
        <v>1834</v>
      </c>
      <c r="N5602" s="2">
        <f>VLOOKUP(H5602, [1]Products!B:E, 4, FALSE)</f>
        <v>7</v>
      </c>
      <c r="O5602" t="str">
        <f>TEXT(Table1[[#This Row],[Transaction Date]], "yyyy-mm")</f>
        <v>2024-05</v>
      </c>
      <c r="P5602" s="1">
        <f ca="1">YEAR(TODAY()) - YEAR(Table1[[#This Row],[Buyer Date of Birth]])</f>
        <v>21</v>
      </c>
      <c r="Q5602" s="2">
        <f>Table1[[#This Row],[Total Revenue]] - Table1[[#This Row],[Total Cost]]</f>
        <v>1829</v>
      </c>
    </row>
    <row r="5603" spans="1:17" x14ac:dyDescent="0.25">
      <c r="A5603" s="1">
        <v>45396</v>
      </c>
      <c r="B5603" t="s">
        <v>394</v>
      </c>
      <c r="C5603" t="s">
        <v>551</v>
      </c>
      <c r="D5603" t="s">
        <v>58</v>
      </c>
      <c r="E5603" s="1">
        <v>19407</v>
      </c>
      <c r="F5603" t="s">
        <v>75</v>
      </c>
      <c r="G5603">
        <v>296</v>
      </c>
      <c r="H5603" t="s">
        <v>49</v>
      </c>
      <c r="I5603" t="s">
        <v>30</v>
      </c>
      <c r="J5603" t="s">
        <v>24</v>
      </c>
      <c r="K5603" t="str">
        <f>VLOOKUP(H5603, [1]Products!B:E, 2, FALSE)</f>
        <v>Butter Crunch</v>
      </c>
      <c r="L5603" s="2">
        <f>VLOOKUP(H5603, [1]Products!B:D, 3, FALSE)</f>
        <v>10</v>
      </c>
      <c r="M5603" s="2">
        <f>Table1[[#This Row],[Quantity Purchased]] * Table1[[#This Row],[Unit Price]]</f>
        <v>3256</v>
      </c>
      <c r="N5603" s="2">
        <f>VLOOKUP(H5603, [1]Products!B:E, 4, FALSE)</f>
        <v>11</v>
      </c>
      <c r="O5603" t="str">
        <f>TEXT(Table1[[#This Row],[Transaction Date]], "yyyy-mm")</f>
        <v>2024-04</v>
      </c>
      <c r="P5603" s="1">
        <f ca="1">YEAR(TODAY()) - YEAR(Table1[[#This Row],[Buyer Date of Birth]])</f>
        <v>72</v>
      </c>
      <c r="Q5603" s="2">
        <f>Table1[[#This Row],[Total Revenue]] - Table1[[#This Row],[Total Cost]]</f>
        <v>3246</v>
      </c>
    </row>
    <row r="5604" spans="1:17" x14ac:dyDescent="0.25">
      <c r="A5604" s="1">
        <v>45473</v>
      </c>
      <c r="B5604" t="s">
        <v>259</v>
      </c>
      <c r="C5604" t="s">
        <v>410</v>
      </c>
      <c r="D5604" t="s">
        <v>84</v>
      </c>
      <c r="E5604" s="1">
        <v>16114</v>
      </c>
      <c r="F5604" t="s">
        <v>21</v>
      </c>
      <c r="G5604">
        <v>32</v>
      </c>
      <c r="H5604" t="s">
        <v>54</v>
      </c>
      <c r="I5604" t="s">
        <v>46</v>
      </c>
      <c r="J5604" t="s">
        <v>24</v>
      </c>
      <c r="K5604" t="str">
        <f>VLOOKUP(H5604, [1]Products!B:E, 2, FALSE)</f>
        <v>Lemon Crisps</v>
      </c>
      <c r="L5604" s="2">
        <f>VLOOKUP(H5604, [1]Products!B:D, 3, FALSE)</f>
        <v>7</v>
      </c>
      <c r="M5604" s="2">
        <f>Table1[[#This Row],[Quantity Purchased]] * Table1[[#This Row],[Unit Price]]</f>
        <v>288</v>
      </c>
      <c r="N5604" s="2">
        <f>VLOOKUP(H5604, [1]Products!B:E, 4, FALSE)</f>
        <v>9</v>
      </c>
      <c r="O5604" t="str">
        <f>TEXT(Table1[[#This Row],[Transaction Date]], "yyyy-mm")</f>
        <v>2024-06</v>
      </c>
      <c r="P5604" s="1">
        <f ca="1">YEAR(TODAY()) - YEAR(Table1[[#This Row],[Buyer Date of Birth]])</f>
        <v>81</v>
      </c>
      <c r="Q5604" s="2">
        <f>Table1[[#This Row],[Total Revenue]] - Table1[[#This Row],[Total Cost]]</f>
        <v>281</v>
      </c>
    </row>
    <row r="5605" spans="1:17" x14ac:dyDescent="0.25">
      <c r="A5605" s="1">
        <v>45484</v>
      </c>
      <c r="B5605" t="s">
        <v>113</v>
      </c>
      <c r="C5605" t="s">
        <v>282</v>
      </c>
      <c r="D5605" t="s">
        <v>20</v>
      </c>
      <c r="E5605" s="1">
        <v>29359</v>
      </c>
      <c r="F5605" t="s">
        <v>75</v>
      </c>
      <c r="G5605">
        <v>24</v>
      </c>
      <c r="H5605" t="s">
        <v>41</v>
      </c>
      <c r="I5605" t="s">
        <v>50</v>
      </c>
      <c r="J5605" t="s">
        <v>24</v>
      </c>
      <c r="K5605" t="str">
        <f>VLOOKUP(H5605, [1]Products!B:E, 2, FALSE)</f>
        <v>Ginger Snaps</v>
      </c>
      <c r="L5605" s="2">
        <f>VLOOKUP(H5605, [1]Products!B:D, 3, FALSE)</f>
        <v>14</v>
      </c>
      <c r="M5605" s="2">
        <f>Table1[[#This Row],[Quantity Purchased]] * Table1[[#This Row],[Unit Price]]</f>
        <v>672</v>
      </c>
      <c r="N5605" s="2">
        <f>VLOOKUP(H5605, [1]Products!B:E, 4, FALSE)</f>
        <v>28</v>
      </c>
      <c r="O5605" t="str">
        <f>TEXT(Table1[[#This Row],[Transaction Date]], "yyyy-mm")</f>
        <v>2024-07</v>
      </c>
      <c r="P5605" s="1">
        <f ca="1">YEAR(TODAY()) - YEAR(Table1[[#This Row],[Buyer Date of Birth]])</f>
        <v>45</v>
      </c>
      <c r="Q5605" s="2">
        <f>Table1[[#This Row],[Total Revenue]] - Table1[[#This Row],[Total Cost]]</f>
        <v>658</v>
      </c>
    </row>
    <row r="5606" spans="1:17" x14ac:dyDescent="0.25">
      <c r="A5606" s="1">
        <v>45313</v>
      </c>
      <c r="B5606" t="s">
        <v>157</v>
      </c>
      <c r="C5606" t="s">
        <v>169</v>
      </c>
      <c r="D5606" t="s">
        <v>100</v>
      </c>
      <c r="E5606" s="1">
        <v>37396</v>
      </c>
      <c r="F5606" t="s">
        <v>75</v>
      </c>
      <c r="G5606">
        <v>472</v>
      </c>
      <c r="H5606" t="s">
        <v>41</v>
      </c>
      <c r="I5606" t="s">
        <v>23</v>
      </c>
      <c r="J5606" t="s">
        <v>24</v>
      </c>
      <c r="K5606" t="str">
        <f>VLOOKUP(H5606, [1]Products!B:E, 2, FALSE)</f>
        <v>Ginger Snaps</v>
      </c>
      <c r="L5606" s="2">
        <f>VLOOKUP(H5606, [1]Products!B:D, 3, FALSE)</f>
        <v>14</v>
      </c>
      <c r="M5606" s="2">
        <f>Table1[[#This Row],[Quantity Purchased]] * Table1[[#This Row],[Unit Price]]</f>
        <v>13216</v>
      </c>
      <c r="N5606" s="2">
        <f>VLOOKUP(H5606, [1]Products!B:E, 4, FALSE)</f>
        <v>28</v>
      </c>
      <c r="O5606" t="str">
        <f>TEXT(Table1[[#This Row],[Transaction Date]], "yyyy-mm")</f>
        <v>2024-01</v>
      </c>
      <c r="P5606" s="1">
        <f ca="1">YEAR(TODAY()) - YEAR(Table1[[#This Row],[Buyer Date of Birth]])</f>
        <v>23</v>
      </c>
      <c r="Q5606" s="2">
        <f>Table1[[#This Row],[Total Revenue]] - Table1[[#This Row],[Total Cost]]</f>
        <v>13202</v>
      </c>
    </row>
    <row r="5607" spans="1:17" x14ac:dyDescent="0.25">
      <c r="A5607" s="1">
        <v>45347</v>
      </c>
      <c r="B5607" t="s">
        <v>87</v>
      </c>
      <c r="C5607" t="s">
        <v>1169</v>
      </c>
      <c r="D5607" t="s">
        <v>34</v>
      </c>
      <c r="E5607" s="1">
        <v>21446</v>
      </c>
      <c r="F5607" t="s">
        <v>21</v>
      </c>
      <c r="G5607">
        <v>12</v>
      </c>
      <c r="H5607" t="s">
        <v>54</v>
      </c>
      <c r="I5607" t="s">
        <v>30</v>
      </c>
      <c r="J5607" t="s">
        <v>24</v>
      </c>
      <c r="K5607" t="str">
        <f>VLOOKUP(H5607, [1]Products!B:E, 2, FALSE)</f>
        <v>Lemon Crisps</v>
      </c>
      <c r="L5607" s="2">
        <f>VLOOKUP(H5607, [1]Products!B:D, 3, FALSE)</f>
        <v>7</v>
      </c>
      <c r="M5607" s="2">
        <f>Table1[[#This Row],[Quantity Purchased]] * Table1[[#This Row],[Unit Price]]</f>
        <v>108</v>
      </c>
      <c r="N5607" s="2">
        <f>VLOOKUP(H5607, [1]Products!B:E, 4, FALSE)</f>
        <v>9</v>
      </c>
      <c r="O5607" t="str">
        <f>TEXT(Table1[[#This Row],[Transaction Date]], "yyyy-mm")</f>
        <v>2024-02</v>
      </c>
      <c r="P5607" s="1">
        <f ca="1">YEAR(TODAY()) - YEAR(Table1[[#This Row],[Buyer Date of Birth]])</f>
        <v>67</v>
      </c>
      <c r="Q5607" s="2">
        <f>Table1[[#This Row],[Total Revenue]] - Table1[[#This Row],[Total Cost]]</f>
        <v>101</v>
      </c>
    </row>
    <row r="5608" spans="1:17" x14ac:dyDescent="0.25">
      <c r="A5608" s="1">
        <v>45463</v>
      </c>
      <c r="B5608" t="s">
        <v>379</v>
      </c>
      <c r="C5608" t="s">
        <v>903</v>
      </c>
      <c r="D5608" t="s">
        <v>53</v>
      </c>
      <c r="E5608" s="1">
        <v>16695</v>
      </c>
      <c r="F5608" t="s">
        <v>21</v>
      </c>
      <c r="G5608">
        <v>327</v>
      </c>
      <c r="H5608" t="s">
        <v>22</v>
      </c>
      <c r="I5608" t="s">
        <v>30</v>
      </c>
      <c r="J5608" t="s">
        <v>24</v>
      </c>
      <c r="K5608" t="str">
        <f>VLOOKUP(H5608, [1]Products!B:E, 2, FALSE)</f>
        <v>Cinnamon Swirls</v>
      </c>
      <c r="L5608" s="2">
        <f>VLOOKUP(H5608, [1]Products!B:D, 3, FALSE)</f>
        <v>10</v>
      </c>
      <c r="M5608" s="2">
        <f>Table1[[#This Row],[Quantity Purchased]] * Table1[[#This Row],[Unit Price]]</f>
        <v>4578</v>
      </c>
      <c r="N5608" s="2">
        <f>VLOOKUP(H5608, [1]Products!B:E, 4, FALSE)</f>
        <v>14</v>
      </c>
      <c r="O5608" t="str">
        <f>TEXT(Table1[[#This Row],[Transaction Date]], "yyyy-mm")</f>
        <v>2024-06</v>
      </c>
      <c r="P5608" s="1">
        <f ca="1">YEAR(TODAY()) - YEAR(Table1[[#This Row],[Buyer Date of Birth]])</f>
        <v>80</v>
      </c>
      <c r="Q5608" s="2">
        <f>Table1[[#This Row],[Total Revenue]] - Table1[[#This Row],[Total Cost]]</f>
        <v>4568</v>
      </c>
    </row>
    <row r="5609" spans="1:17" x14ac:dyDescent="0.25">
      <c r="A5609" s="1">
        <v>45295</v>
      </c>
      <c r="B5609" t="s">
        <v>549</v>
      </c>
      <c r="C5609" t="s">
        <v>485</v>
      </c>
      <c r="D5609" t="s">
        <v>45</v>
      </c>
      <c r="E5609" s="1">
        <v>30315</v>
      </c>
      <c r="F5609" t="s">
        <v>75</v>
      </c>
      <c r="G5609">
        <v>83</v>
      </c>
      <c r="H5609" t="s">
        <v>66</v>
      </c>
      <c r="I5609" t="s">
        <v>36</v>
      </c>
      <c r="J5609" t="s">
        <v>24</v>
      </c>
      <c r="K5609" t="str">
        <f>VLOOKUP(H5609, [1]Products!B:E, 2, FALSE)</f>
        <v>Oatmeal Cookies</v>
      </c>
      <c r="L5609" s="2">
        <f>VLOOKUP(H5609, [1]Products!B:D, 3, FALSE)</f>
        <v>19</v>
      </c>
      <c r="M5609" s="2">
        <f>Table1[[#This Row],[Quantity Purchased]] * Table1[[#This Row],[Unit Price]]</f>
        <v>1909</v>
      </c>
      <c r="N5609" s="2">
        <f>VLOOKUP(H5609, [1]Products!B:E, 4, FALSE)</f>
        <v>23</v>
      </c>
      <c r="O5609" t="str">
        <f>TEXT(Table1[[#This Row],[Transaction Date]], "yyyy-mm")</f>
        <v>2024-01</v>
      </c>
      <c r="P5609" s="1">
        <f ca="1">YEAR(TODAY()) - YEAR(Table1[[#This Row],[Buyer Date of Birth]])</f>
        <v>43</v>
      </c>
      <c r="Q5609" s="2">
        <f>Table1[[#This Row],[Total Revenue]] - Table1[[#This Row],[Total Cost]]</f>
        <v>1890</v>
      </c>
    </row>
    <row r="5610" spans="1:17" x14ac:dyDescent="0.25">
      <c r="A5610" s="1">
        <v>45463</v>
      </c>
      <c r="B5610" t="s">
        <v>630</v>
      </c>
      <c r="C5610" t="s">
        <v>960</v>
      </c>
      <c r="D5610" t="s">
        <v>58</v>
      </c>
      <c r="E5610" s="1">
        <v>36407</v>
      </c>
      <c r="F5610" t="s">
        <v>28</v>
      </c>
      <c r="G5610">
        <v>223</v>
      </c>
      <c r="H5610" t="s">
        <v>49</v>
      </c>
      <c r="I5610" t="s">
        <v>23</v>
      </c>
      <c r="J5610" t="s">
        <v>24</v>
      </c>
      <c r="K5610" t="str">
        <f>VLOOKUP(H5610, [1]Products!B:E, 2, FALSE)</f>
        <v>Butter Crunch</v>
      </c>
      <c r="L5610" s="2">
        <f>VLOOKUP(H5610, [1]Products!B:D, 3, FALSE)</f>
        <v>10</v>
      </c>
      <c r="M5610" s="2">
        <f>Table1[[#This Row],[Quantity Purchased]] * Table1[[#This Row],[Unit Price]]</f>
        <v>2453</v>
      </c>
      <c r="N5610" s="2">
        <f>VLOOKUP(H5610, [1]Products!B:E, 4, FALSE)</f>
        <v>11</v>
      </c>
      <c r="O5610" t="str">
        <f>TEXT(Table1[[#This Row],[Transaction Date]], "yyyy-mm")</f>
        <v>2024-06</v>
      </c>
      <c r="P5610" s="1">
        <f ca="1">YEAR(TODAY()) - YEAR(Table1[[#This Row],[Buyer Date of Birth]])</f>
        <v>26</v>
      </c>
      <c r="Q5610" s="2">
        <f>Table1[[#This Row],[Total Revenue]] - Table1[[#This Row],[Total Cost]]</f>
        <v>2443</v>
      </c>
    </row>
    <row r="5611" spans="1:17" x14ac:dyDescent="0.25">
      <c r="A5611" s="1">
        <v>45357</v>
      </c>
      <c r="B5611" t="s">
        <v>228</v>
      </c>
      <c r="C5611" t="s">
        <v>168</v>
      </c>
      <c r="D5611" t="s">
        <v>62</v>
      </c>
      <c r="E5611" s="1">
        <v>33001</v>
      </c>
      <c r="F5611" t="s">
        <v>21</v>
      </c>
      <c r="G5611">
        <v>129</v>
      </c>
      <c r="H5611" t="s">
        <v>71</v>
      </c>
      <c r="I5611" t="s">
        <v>46</v>
      </c>
      <c r="J5611" t="s">
        <v>24</v>
      </c>
      <c r="K5611" t="str">
        <f>VLOOKUP(H5611, [1]Products!B:E, 2, FALSE)</f>
        <v>Peanut Butter Bites</v>
      </c>
      <c r="L5611" s="2">
        <f>VLOOKUP(H5611, [1]Products!B:D, 3, FALSE)</f>
        <v>5</v>
      </c>
      <c r="M5611" s="2">
        <f>Table1[[#This Row],[Quantity Purchased]] * Table1[[#This Row],[Unit Price]]</f>
        <v>903</v>
      </c>
      <c r="N5611" s="2">
        <f>VLOOKUP(H5611, [1]Products!B:E, 4, FALSE)</f>
        <v>7</v>
      </c>
      <c r="O5611" t="str">
        <f>TEXT(Table1[[#This Row],[Transaction Date]], "yyyy-mm")</f>
        <v>2024-03</v>
      </c>
      <c r="P5611" s="1">
        <f ca="1">YEAR(TODAY()) - YEAR(Table1[[#This Row],[Buyer Date of Birth]])</f>
        <v>35</v>
      </c>
      <c r="Q5611" s="2">
        <f>Table1[[#This Row],[Total Revenue]] - Table1[[#This Row],[Total Cost]]</f>
        <v>898</v>
      </c>
    </row>
    <row r="5612" spans="1:17" x14ac:dyDescent="0.25">
      <c r="A5612" s="1">
        <v>45394</v>
      </c>
      <c r="B5612" t="s">
        <v>80</v>
      </c>
      <c r="C5612" t="s">
        <v>524</v>
      </c>
      <c r="D5612" t="s">
        <v>20</v>
      </c>
      <c r="E5612" s="1">
        <v>25260</v>
      </c>
      <c r="F5612" t="s">
        <v>75</v>
      </c>
      <c r="G5612">
        <v>386</v>
      </c>
      <c r="H5612" t="s">
        <v>71</v>
      </c>
      <c r="I5612" t="s">
        <v>50</v>
      </c>
      <c r="J5612" t="s">
        <v>24</v>
      </c>
      <c r="K5612" t="str">
        <f>VLOOKUP(H5612, [1]Products!B:E, 2, FALSE)</f>
        <v>Peanut Butter Bites</v>
      </c>
      <c r="L5612" s="2">
        <f>VLOOKUP(H5612, [1]Products!B:D, 3, FALSE)</f>
        <v>5</v>
      </c>
      <c r="M5612" s="2">
        <f>Table1[[#This Row],[Quantity Purchased]] * Table1[[#This Row],[Unit Price]]</f>
        <v>2702</v>
      </c>
      <c r="N5612" s="2">
        <f>VLOOKUP(H5612, [1]Products!B:E, 4, FALSE)</f>
        <v>7</v>
      </c>
      <c r="O5612" t="str">
        <f>TEXT(Table1[[#This Row],[Transaction Date]], "yyyy-mm")</f>
        <v>2024-04</v>
      </c>
      <c r="P5612" s="1">
        <f ca="1">YEAR(TODAY()) - YEAR(Table1[[#This Row],[Buyer Date of Birth]])</f>
        <v>56</v>
      </c>
      <c r="Q5612" s="2">
        <f>Table1[[#This Row],[Total Revenue]] - Table1[[#This Row],[Total Cost]]</f>
        <v>2697</v>
      </c>
    </row>
    <row r="5613" spans="1:17" x14ac:dyDescent="0.25">
      <c r="A5613" s="1">
        <v>45427</v>
      </c>
      <c r="B5613" t="s">
        <v>273</v>
      </c>
      <c r="C5613" t="s">
        <v>106</v>
      </c>
      <c r="D5613" t="s">
        <v>45</v>
      </c>
      <c r="E5613" s="1">
        <v>17677</v>
      </c>
      <c r="F5613" t="s">
        <v>21</v>
      </c>
      <c r="G5613">
        <v>99</v>
      </c>
      <c r="H5613" t="s">
        <v>63</v>
      </c>
      <c r="I5613" t="s">
        <v>23</v>
      </c>
      <c r="J5613" t="s">
        <v>24</v>
      </c>
      <c r="K5613" t="str">
        <f>VLOOKUP(H5613, [1]Products!B:E, 2, FALSE)</f>
        <v>Vanilla Wafers</v>
      </c>
      <c r="L5613" s="2">
        <f>VLOOKUP(H5613, [1]Products!B:D, 3, FALSE)</f>
        <v>18</v>
      </c>
      <c r="M5613" s="2">
        <f>Table1[[#This Row],[Quantity Purchased]] * Table1[[#This Row],[Unit Price]]</f>
        <v>3564</v>
      </c>
      <c r="N5613" s="2">
        <f>VLOOKUP(H5613, [1]Products!B:E, 4, FALSE)</f>
        <v>36</v>
      </c>
      <c r="O5613" t="str">
        <f>TEXT(Table1[[#This Row],[Transaction Date]], "yyyy-mm")</f>
        <v>2024-05</v>
      </c>
      <c r="P5613" s="1">
        <f ca="1">YEAR(TODAY()) - YEAR(Table1[[#This Row],[Buyer Date of Birth]])</f>
        <v>77</v>
      </c>
      <c r="Q5613" s="2">
        <f>Table1[[#This Row],[Total Revenue]] - Table1[[#This Row],[Total Cost]]</f>
        <v>3546</v>
      </c>
    </row>
    <row r="5614" spans="1:17" x14ac:dyDescent="0.25">
      <c r="A5614" s="1">
        <v>45334</v>
      </c>
      <c r="B5614" t="s">
        <v>142</v>
      </c>
      <c r="C5614" t="s">
        <v>410</v>
      </c>
      <c r="D5614" t="s">
        <v>45</v>
      </c>
      <c r="E5614" s="1">
        <v>22967</v>
      </c>
      <c r="F5614" t="s">
        <v>40</v>
      </c>
      <c r="G5614">
        <v>187</v>
      </c>
      <c r="H5614" t="s">
        <v>49</v>
      </c>
      <c r="I5614" t="s">
        <v>30</v>
      </c>
      <c r="J5614" t="s">
        <v>24</v>
      </c>
      <c r="K5614" t="str">
        <f>VLOOKUP(H5614, [1]Products!B:E, 2, FALSE)</f>
        <v>Butter Crunch</v>
      </c>
      <c r="L5614" s="2">
        <f>VLOOKUP(H5614, [1]Products!B:D, 3, FALSE)</f>
        <v>10</v>
      </c>
      <c r="M5614" s="2">
        <f>Table1[[#This Row],[Quantity Purchased]] * Table1[[#This Row],[Unit Price]]</f>
        <v>2057</v>
      </c>
      <c r="N5614" s="2">
        <f>VLOOKUP(H5614, [1]Products!B:E, 4, FALSE)</f>
        <v>11</v>
      </c>
      <c r="O5614" t="str">
        <f>TEXT(Table1[[#This Row],[Transaction Date]], "yyyy-mm")</f>
        <v>2024-02</v>
      </c>
      <c r="P5614" s="1">
        <f ca="1">YEAR(TODAY()) - YEAR(Table1[[#This Row],[Buyer Date of Birth]])</f>
        <v>63</v>
      </c>
      <c r="Q5614" s="2">
        <f>Table1[[#This Row],[Total Revenue]] - Table1[[#This Row],[Total Cost]]</f>
        <v>2047</v>
      </c>
    </row>
    <row r="5615" spans="1:17" x14ac:dyDescent="0.25">
      <c r="A5615" s="1">
        <v>45411</v>
      </c>
      <c r="B5615" t="s">
        <v>236</v>
      </c>
      <c r="C5615" t="s">
        <v>1428</v>
      </c>
      <c r="D5615" t="s">
        <v>84</v>
      </c>
      <c r="E5615" s="1">
        <v>21360</v>
      </c>
      <c r="F5615" t="s">
        <v>28</v>
      </c>
      <c r="G5615">
        <v>286</v>
      </c>
      <c r="H5615" t="s">
        <v>63</v>
      </c>
      <c r="I5615" t="s">
        <v>46</v>
      </c>
      <c r="J5615" t="s">
        <v>24</v>
      </c>
      <c r="K5615" t="str">
        <f>VLOOKUP(H5615, [1]Products!B:E, 2, FALSE)</f>
        <v>Vanilla Wafers</v>
      </c>
      <c r="L5615" s="2">
        <f>VLOOKUP(H5615, [1]Products!B:D, 3, FALSE)</f>
        <v>18</v>
      </c>
      <c r="M5615" s="2">
        <f>Table1[[#This Row],[Quantity Purchased]] * Table1[[#This Row],[Unit Price]]</f>
        <v>10296</v>
      </c>
      <c r="N5615" s="2">
        <f>VLOOKUP(H5615, [1]Products!B:E, 4, FALSE)</f>
        <v>36</v>
      </c>
      <c r="O5615" t="str">
        <f>TEXT(Table1[[#This Row],[Transaction Date]], "yyyy-mm")</f>
        <v>2024-04</v>
      </c>
      <c r="P5615" s="1">
        <f ca="1">YEAR(TODAY()) - YEAR(Table1[[#This Row],[Buyer Date of Birth]])</f>
        <v>67</v>
      </c>
      <c r="Q5615" s="2">
        <f>Table1[[#This Row],[Total Revenue]] - Table1[[#This Row],[Total Cost]]</f>
        <v>10278</v>
      </c>
    </row>
    <row r="5616" spans="1:17" x14ac:dyDescent="0.25">
      <c r="A5616" s="1">
        <v>45331</v>
      </c>
      <c r="B5616" t="s">
        <v>348</v>
      </c>
      <c r="C5616" t="s">
        <v>390</v>
      </c>
      <c r="D5616" t="s">
        <v>34</v>
      </c>
      <c r="E5616" s="1">
        <v>34885</v>
      </c>
      <c r="F5616" t="s">
        <v>75</v>
      </c>
      <c r="G5616">
        <v>123</v>
      </c>
      <c r="H5616" t="s">
        <v>29</v>
      </c>
      <c r="I5616" t="s">
        <v>50</v>
      </c>
      <c r="J5616" t="s">
        <v>24</v>
      </c>
      <c r="K5616" t="str">
        <f>VLOOKUP(H5616, [1]Products!B:E, 2, FALSE)</f>
        <v>Shortbread</v>
      </c>
      <c r="L5616" s="2">
        <f>VLOOKUP(H5616, [1]Products!B:D, 3, FALSE)</f>
        <v>10</v>
      </c>
      <c r="M5616" s="2">
        <f>Table1[[#This Row],[Quantity Purchased]] * Table1[[#This Row],[Unit Price]]</f>
        <v>5535</v>
      </c>
      <c r="N5616" s="2">
        <f>VLOOKUP(H5616, [1]Products!B:E, 4, FALSE)</f>
        <v>45</v>
      </c>
      <c r="O5616" t="str">
        <f>TEXT(Table1[[#This Row],[Transaction Date]], "yyyy-mm")</f>
        <v>2024-02</v>
      </c>
      <c r="P5616" s="1">
        <f ca="1">YEAR(TODAY()) - YEAR(Table1[[#This Row],[Buyer Date of Birth]])</f>
        <v>30</v>
      </c>
      <c r="Q5616" s="2">
        <f>Table1[[#This Row],[Total Revenue]] - Table1[[#This Row],[Total Cost]]</f>
        <v>5525</v>
      </c>
    </row>
    <row r="5617" spans="1:17" x14ac:dyDescent="0.25">
      <c r="A5617" s="1">
        <v>45338</v>
      </c>
      <c r="B5617" t="s">
        <v>1094</v>
      </c>
      <c r="C5617" t="s">
        <v>116</v>
      </c>
      <c r="D5617" t="s">
        <v>58</v>
      </c>
      <c r="E5617" s="1">
        <v>29123</v>
      </c>
      <c r="F5617" t="s">
        <v>21</v>
      </c>
      <c r="G5617">
        <v>497</v>
      </c>
      <c r="H5617" t="s">
        <v>66</v>
      </c>
      <c r="I5617" t="s">
        <v>23</v>
      </c>
      <c r="J5617" t="s">
        <v>24</v>
      </c>
      <c r="K5617" t="str">
        <f>VLOOKUP(H5617, [1]Products!B:E, 2, FALSE)</f>
        <v>Oatmeal Cookies</v>
      </c>
      <c r="L5617" s="2">
        <f>VLOOKUP(H5617, [1]Products!B:D, 3, FALSE)</f>
        <v>19</v>
      </c>
      <c r="M5617" s="2">
        <f>Table1[[#This Row],[Quantity Purchased]] * Table1[[#This Row],[Unit Price]]</f>
        <v>11431</v>
      </c>
      <c r="N5617" s="2">
        <f>VLOOKUP(H5617, [1]Products!B:E, 4, FALSE)</f>
        <v>23</v>
      </c>
      <c r="O5617" t="str">
        <f>TEXT(Table1[[#This Row],[Transaction Date]], "yyyy-mm")</f>
        <v>2024-02</v>
      </c>
      <c r="P5617" s="1">
        <f ca="1">YEAR(TODAY()) - YEAR(Table1[[#This Row],[Buyer Date of Birth]])</f>
        <v>46</v>
      </c>
      <c r="Q5617" s="2">
        <f>Table1[[#This Row],[Total Revenue]] - Table1[[#This Row],[Total Cost]]</f>
        <v>11412</v>
      </c>
    </row>
    <row r="5618" spans="1:17" x14ac:dyDescent="0.25">
      <c r="A5618" s="1">
        <v>45489</v>
      </c>
      <c r="B5618" t="s">
        <v>112</v>
      </c>
      <c r="C5618" t="s">
        <v>497</v>
      </c>
      <c r="D5618" t="s">
        <v>62</v>
      </c>
      <c r="E5618" s="1">
        <v>19052</v>
      </c>
      <c r="F5618" t="s">
        <v>21</v>
      </c>
      <c r="G5618">
        <v>145</v>
      </c>
      <c r="H5618" t="s">
        <v>63</v>
      </c>
      <c r="I5618" t="s">
        <v>30</v>
      </c>
      <c r="J5618" t="s">
        <v>24</v>
      </c>
      <c r="K5618" t="str">
        <f>VLOOKUP(H5618, [1]Products!B:E, 2, FALSE)</f>
        <v>Vanilla Wafers</v>
      </c>
      <c r="L5618" s="2">
        <f>VLOOKUP(H5618, [1]Products!B:D, 3, FALSE)</f>
        <v>18</v>
      </c>
      <c r="M5618" s="2">
        <f>Table1[[#This Row],[Quantity Purchased]] * Table1[[#This Row],[Unit Price]]</f>
        <v>5220</v>
      </c>
      <c r="N5618" s="2">
        <f>VLOOKUP(H5618, [1]Products!B:E, 4, FALSE)</f>
        <v>36</v>
      </c>
      <c r="O5618" t="str">
        <f>TEXT(Table1[[#This Row],[Transaction Date]], "yyyy-mm")</f>
        <v>2024-07</v>
      </c>
      <c r="P5618" s="1">
        <f ca="1">YEAR(TODAY()) - YEAR(Table1[[#This Row],[Buyer Date of Birth]])</f>
        <v>73</v>
      </c>
      <c r="Q5618" s="2">
        <f>Table1[[#This Row],[Total Revenue]] - Table1[[#This Row],[Total Cost]]</f>
        <v>5202</v>
      </c>
    </row>
    <row r="5619" spans="1:17" x14ac:dyDescent="0.25">
      <c r="A5619" s="1">
        <v>45297</v>
      </c>
      <c r="B5619" t="s">
        <v>573</v>
      </c>
      <c r="C5619" t="s">
        <v>69</v>
      </c>
      <c r="D5619" t="s">
        <v>89</v>
      </c>
      <c r="E5619" s="1">
        <v>38555</v>
      </c>
      <c r="F5619" t="s">
        <v>21</v>
      </c>
      <c r="G5619">
        <v>486</v>
      </c>
      <c r="H5619" t="s">
        <v>71</v>
      </c>
      <c r="I5619" t="s">
        <v>30</v>
      </c>
      <c r="J5619" t="s">
        <v>24</v>
      </c>
      <c r="K5619" t="str">
        <f>VLOOKUP(H5619, [1]Products!B:E, 2, FALSE)</f>
        <v>Peanut Butter Bites</v>
      </c>
      <c r="L5619" s="2">
        <f>VLOOKUP(H5619, [1]Products!B:D, 3, FALSE)</f>
        <v>5</v>
      </c>
      <c r="M5619" s="2">
        <f>Table1[[#This Row],[Quantity Purchased]] * Table1[[#This Row],[Unit Price]]</f>
        <v>3402</v>
      </c>
      <c r="N5619" s="2">
        <f>VLOOKUP(H5619, [1]Products!B:E, 4, FALSE)</f>
        <v>7</v>
      </c>
      <c r="O5619" t="str">
        <f>TEXT(Table1[[#This Row],[Transaction Date]], "yyyy-mm")</f>
        <v>2024-01</v>
      </c>
      <c r="P5619" s="1">
        <f ca="1">YEAR(TODAY()) - YEAR(Table1[[#This Row],[Buyer Date of Birth]])</f>
        <v>20</v>
      </c>
      <c r="Q5619" s="2">
        <f>Table1[[#This Row],[Total Revenue]] - Table1[[#This Row],[Total Cost]]</f>
        <v>3397</v>
      </c>
    </row>
    <row r="5620" spans="1:17" x14ac:dyDescent="0.25">
      <c r="A5620" s="1">
        <v>45496</v>
      </c>
      <c r="B5620" t="s">
        <v>456</v>
      </c>
      <c r="C5620" t="s">
        <v>429</v>
      </c>
      <c r="D5620" t="s">
        <v>45</v>
      </c>
      <c r="E5620" s="1">
        <v>33327</v>
      </c>
      <c r="F5620" t="s">
        <v>75</v>
      </c>
      <c r="G5620">
        <v>449</v>
      </c>
      <c r="H5620" t="s">
        <v>54</v>
      </c>
      <c r="I5620" t="s">
        <v>36</v>
      </c>
      <c r="J5620" t="s">
        <v>24</v>
      </c>
      <c r="K5620" t="str">
        <f>VLOOKUP(H5620, [1]Products!B:E, 2, FALSE)</f>
        <v>Lemon Crisps</v>
      </c>
      <c r="L5620" s="2">
        <f>VLOOKUP(H5620, [1]Products!B:D, 3, FALSE)</f>
        <v>7</v>
      </c>
      <c r="M5620" s="2">
        <f>Table1[[#This Row],[Quantity Purchased]] * Table1[[#This Row],[Unit Price]]</f>
        <v>4041</v>
      </c>
      <c r="N5620" s="2">
        <f>VLOOKUP(H5620, [1]Products!B:E, 4, FALSE)</f>
        <v>9</v>
      </c>
      <c r="O5620" t="str">
        <f>TEXT(Table1[[#This Row],[Transaction Date]], "yyyy-mm")</f>
        <v>2024-07</v>
      </c>
      <c r="P5620" s="1">
        <f ca="1">YEAR(TODAY()) - YEAR(Table1[[#This Row],[Buyer Date of Birth]])</f>
        <v>34</v>
      </c>
      <c r="Q5620" s="2">
        <f>Table1[[#This Row],[Total Revenue]] - Table1[[#This Row],[Total Cost]]</f>
        <v>4034</v>
      </c>
    </row>
    <row r="5621" spans="1:17" x14ac:dyDescent="0.25">
      <c r="A5621" s="1">
        <v>45386</v>
      </c>
      <c r="B5621" t="s">
        <v>630</v>
      </c>
      <c r="C5621" t="s">
        <v>1142</v>
      </c>
      <c r="D5621" t="s">
        <v>62</v>
      </c>
      <c r="E5621" s="1">
        <v>30059</v>
      </c>
      <c r="F5621" t="s">
        <v>28</v>
      </c>
      <c r="G5621">
        <v>61</v>
      </c>
      <c r="H5621" t="s">
        <v>41</v>
      </c>
      <c r="I5621" t="s">
        <v>23</v>
      </c>
      <c r="J5621" t="s">
        <v>24</v>
      </c>
      <c r="K5621" t="str">
        <f>VLOOKUP(H5621, [1]Products!B:E, 2, FALSE)</f>
        <v>Ginger Snaps</v>
      </c>
      <c r="L5621" s="2">
        <f>VLOOKUP(H5621, [1]Products!B:D, 3, FALSE)</f>
        <v>14</v>
      </c>
      <c r="M5621" s="2">
        <f>Table1[[#This Row],[Quantity Purchased]] * Table1[[#This Row],[Unit Price]]</f>
        <v>1708</v>
      </c>
      <c r="N5621" s="2">
        <f>VLOOKUP(H5621, [1]Products!B:E, 4, FALSE)</f>
        <v>28</v>
      </c>
      <c r="O5621" t="str">
        <f>TEXT(Table1[[#This Row],[Transaction Date]], "yyyy-mm")</f>
        <v>2024-04</v>
      </c>
      <c r="P5621" s="1">
        <f ca="1">YEAR(TODAY()) - YEAR(Table1[[#This Row],[Buyer Date of Birth]])</f>
        <v>43</v>
      </c>
      <c r="Q5621" s="2">
        <f>Table1[[#This Row],[Total Revenue]] - Table1[[#This Row],[Total Cost]]</f>
        <v>1694</v>
      </c>
    </row>
    <row r="5622" spans="1:17" x14ac:dyDescent="0.25">
      <c r="A5622" s="1">
        <v>45407</v>
      </c>
      <c r="B5622" t="s">
        <v>319</v>
      </c>
      <c r="C5622" t="s">
        <v>771</v>
      </c>
      <c r="D5622" t="s">
        <v>89</v>
      </c>
      <c r="E5622" s="1">
        <v>16982</v>
      </c>
      <c r="F5622" t="s">
        <v>75</v>
      </c>
      <c r="G5622">
        <v>12</v>
      </c>
      <c r="H5622" t="s">
        <v>35</v>
      </c>
      <c r="I5622" t="s">
        <v>46</v>
      </c>
      <c r="J5622" t="s">
        <v>24</v>
      </c>
      <c r="K5622" t="str">
        <f>VLOOKUP(H5622, [1]Products!B:E, 2, FALSE)</f>
        <v>Caramel Biscuits</v>
      </c>
      <c r="L5622" s="2">
        <f>VLOOKUP(H5622, [1]Products!B:D, 3, FALSE)</f>
        <v>18</v>
      </c>
      <c r="M5622" s="2">
        <f>Table1[[#This Row],[Quantity Purchased]] * Table1[[#This Row],[Unit Price]]</f>
        <v>264</v>
      </c>
      <c r="N5622" s="2">
        <f>VLOOKUP(H5622, [1]Products!B:E, 4, FALSE)</f>
        <v>22</v>
      </c>
      <c r="O5622" t="str">
        <f>TEXT(Table1[[#This Row],[Transaction Date]], "yyyy-mm")</f>
        <v>2024-04</v>
      </c>
      <c r="P5622" s="1">
        <f ca="1">YEAR(TODAY()) - YEAR(Table1[[#This Row],[Buyer Date of Birth]])</f>
        <v>79</v>
      </c>
      <c r="Q5622" s="2">
        <f>Table1[[#This Row],[Total Revenue]] - Table1[[#This Row],[Total Cost]]</f>
        <v>246</v>
      </c>
    </row>
    <row r="5623" spans="1:17" x14ac:dyDescent="0.25">
      <c r="A5623" s="1">
        <v>45305</v>
      </c>
      <c r="B5623" t="s">
        <v>198</v>
      </c>
      <c r="C5623" t="s">
        <v>39</v>
      </c>
      <c r="D5623" t="s">
        <v>45</v>
      </c>
      <c r="E5623" s="1">
        <v>38877</v>
      </c>
      <c r="F5623" t="s">
        <v>75</v>
      </c>
      <c r="G5623">
        <v>215</v>
      </c>
      <c r="H5623" t="s">
        <v>66</v>
      </c>
      <c r="I5623" t="s">
        <v>50</v>
      </c>
      <c r="J5623" t="s">
        <v>24</v>
      </c>
      <c r="K5623" t="str">
        <f>VLOOKUP(H5623, [1]Products!B:E, 2, FALSE)</f>
        <v>Oatmeal Cookies</v>
      </c>
      <c r="L5623" s="2">
        <f>VLOOKUP(H5623, [1]Products!B:D, 3, FALSE)</f>
        <v>19</v>
      </c>
      <c r="M5623" s="2">
        <f>Table1[[#This Row],[Quantity Purchased]] * Table1[[#This Row],[Unit Price]]</f>
        <v>4945</v>
      </c>
      <c r="N5623" s="2">
        <f>VLOOKUP(H5623, [1]Products!B:E, 4, FALSE)</f>
        <v>23</v>
      </c>
      <c r="O5623" t="str">
        <f>TEXT(Table1[[#This Row],[Transaction Date]], "yyyy-mm")</f>
        <v>2024-01</v>
      </c>
      <c r="P5623" s="1">
        <f ca="1">YEAR(TODAY()) - YEAR(Table1[[#This Row],[Buyer Date of Birth]])</f>
        <v>19</v>
      </c>
      <c r="Q5623" s="2">
        <f>Table1[[#This Row],[Total Revenue]] - Table1[[#This Row],[Total Cost]]</f>
        <v>4926</v>
      </c>
    </row>
    <row r="5624" spans="1:17" x14ac:dyDescent="0.25">
      <c r="A5624" s="1">
        <v>45340</v>
      </c>
      <c r="B5624" t="s">
        <v>705</v>
      </c>
      <c r="C5624" t="s">
        <v>287</v>
      </c>
      <c r="D5624" t="s">
        <v>89</v>
      </c>
      <c r="E5624" s="1">
        <v>27170</v>
      </c>
      <c r="F5624" t="s">
        <v>75</v>
      </c>
      <c r="G5624">
        <v>335</v>
      </c>
      <c r="H5624" t="s">
        <v>63</v>
      </c>
      <c r="I5624" t="s">
        <v>23</v>
      </c>
      <c r="J5624" t="s">
        <v>24</v>
      </c>
      <c r="K5624" t="str">
        <f>VLOOKUP(H5624, [1]Products!B:E, 2, FALSE)</f>
        <v>Vanilla Wafers</v>
      </c>
      <c r="L5624" s="2">
        <f>VLOOKUP(H5624, [1]Products!B:D, 3, FALSE)</f>
        <v>18</v>
      </c>
      <c r="M5624" s="2">
        <f>Table1[[#This Row],[Quantity Purchased]] * Table1[[#This Row],[Unit Price]]</f>
        <v>12060</v>
      </c>
      <c r="N5624" s="2">
        <f>VLOOKUP(H5624, [1]Products!B:E, 4, FALSE)</f>
        <v>36</v>
      </c>
      <c r="O5624" t="str">
        <f>TEXT(Table1[[#This Row],[Transaction Date]], "yyyy-mm")</f>
        <v>2024-02</v>
      </c>
      <c r="P5624" s="1">
        <f ca="1">YEAR(TODAY()) - YEAR(Table1[[#This Row],[Buyer Date of Birth]])</f>
        <v>51</v>
      </c>
      <c r="Q5624" s="2">
        <f>Table1[[#This Row],[Total Revenue]] - Table1[[#This Row],[Total Cost]]</f>
        <v>12042</v>
      </c>
    </row>
    <row r="5625" spans="1:17" x14ac:dyDescent="0.25">
      <c r="A5625" s="1">
        <v>45303</v>
      </c>
      <c r="B5625" t="s">
        <v>317</v>
      </c>
      <c r="C5625" t="s">
        <v>1039</v>
      </c>
      <c r="D5625" t="s">
        <v>89</v>
      </c>
      <c r="E5625" s="1">
        <v>37722</v>
      </c>
      <c r="F5625" t="s">
        <v>75</v>
      </c>
      <c r="G5625">
        <v>58</v>
      </c>
      <c r="H5625" t="s">
        <v>66</v>
      </c>
      <c r="I5625" t="s">
        <v>30</v>
      </c>
      <c r="J5625" t="s">
        <v>24</v>
      </c>
      <c r="K5625" t="str">
        <f>VLOOKUP(H5625, [1]Products!B:E, 2, FALSE)</f>
        <v>Oatmeal Cookies</v>
      </c>
      <c r="L5625" s="2">
        <f>VLOOKUP(H5625, [1]Products!B:D, 3, FALSE)</f>
        <v>19</v>
      </c>
      <c r="M5625" s="2">
        <f>Table1[[#This Row],[Quantity Purchased]] * Table1[[#This Row],[Unit Price]]</f>
        <v>1334</v>
      </c>
      <c r="N5625" s="2">
        <f>VLOOKUP(H5625, [1]Products!B:E, 4, FALSE)</f>
        <v>23</v>
      </c>
      <c r="O5625" t="str">
        <f>TEXT(Table1[[#This Row],[Transaction Date]], "yyyy-mm")</f>
        <v>2024-01</v>
      </c>
      <c r="P5625" s="1">
        <f ca="1">YEAR(TODAY()) - YEAR(Table1[[#This Row],[Buyer Date of Birth]])</f>
        <v>22</v>
      </c>
      <c r="Q5625" s="2">
        <f>Table1[[#This Row],[Total Revenue]] - Table1[[#This Row],[Total Cost]]</f>
        <v>1315</v>
      </c>
    </row>
    <row r="5626" spans="1:17" x14ac:dyDescent="0.25">
      <c r="A5626" s="1">
        <v>45361</v>
      </c>
      <c r="B5626" t="s">
        <v>173</v>
      </c>
      <c r="C5626" t="s">
        <v>316</v>
      </c>
      <c r="D5626" t="s">
        <v>45</v>
      </c>
      <c r="E5626" s="1">
        <v>31893</v>
      </c>
      <c r="F5626" t="s">
        <v>75</v>
      </c>
      <c r="G5626">
        <v>374</v>
      </c>
      <c r="H5626" t="s">
        <v>35</v>
      </c>
      <c r="I5626" t="s">
        <v>46</v>
      </c>
      <c r="J5626" t="s">
        <v>24</v>
      </c>
      <c r="K5626" t="str">
        <f>VLOOKUP(H5626, [1]Products!B:E, 2, FALSE)</f>
        <v>Caramel Biscuits</v>
      </c>
      <c r="L5626" s="2">
        <f>VLOOKUP(H5626, [1]Products!B:D, 3, FALSE)</f>
        <v>18</v>
      </c>
      <c r="M5626" s="2">
        <f>Table1[[#This Row],[Quantity Purchased]] * Table1[[#This Row],[Unit Price]]</f>
        <v>8228</v>
      </c>
      <c r="N5626" s="2">
        <f>VLOOKUP(H5626, [1]Products!B:E, 4, FALSE)</f>
        <v>22</v>
      </c>
      <c r="O5626" t="str">
        <f>TEXT(Table1[[#This Row],[Transaction Date]], "yyyy-mm")</f>
        <v>2024-03</v>
      </c>
      <c r="P5626" s="1">
        <f ca="1">YEAR(TODAY()) - YEAR(Table1[[#This Row],[Buyer Date of Birth]])</f>
        <v>38</v>
      </c>
      <c r="Q5626" s="2">
        <f>Table1[[#This Row],[Total Revenue]] - Table1[[#This Row],[Total Cost]]</f>
        <v>8210</v>
      </c>
    </row>
    <row r="5627" spans="1:17" x14ac:dyDescent="0.25">
      <c r="A5627" s="1">
        <v>45323</v>
      </c>
      <c r="B5627" t="s">
        <v>309</v>
      </c>
      <c r="C5627" t="s">
        <v>362</v>
      </c>
      <c r="D5627" t="s">
        <v>20</v>
      </c>
      <c r="E5627" s="1">
        <v>27083</v>
      </c>
      <c r="F5627" t="s">
        <v>75</v>
      </c>
      <c r="G5627">
        <v>33</v>
      </c>
      <c r="H5627" t="s">
        <v>72</v>
      </c>
      <c r="I5627" t="s">
        <v>50</v>
      </c>
      <c r="J5627" t="s">
        <v>24</v>
      </c>
      <c r="K5627" t="str">
        <f>VLOOKUP(H5627, [1]Products!B:E, 2, FALSE)</f>
        <v>Choco Delight</v>
      </c>
      <c r="L5627" s="2">
        <f>VLOOKUP(H5627, [1]Products!B:D, 3, FALSE)</f>
        <v>3</v>
      </c>
      <c r="M5627" s="2">
        <f>Table1[[#This Row],[Quantity Purchased]] * Table1[[#This Row],[Unit Price]]</f>
        <v>165</v>
      </c>
      <c r="N5627" s="2">
        <f>VLOOKUP(H5627, [1]Products!B:E, 4, FALSE)</f>
        <v>5</v>
      </c>
      <c r="O5627" t="str">
        <f>TEXT(Table1[[#This Row],[Transaction Date]], "yyyy-mm")</f>
        <v>2024-02</v>
      </c>
      <c r="P5627" s="1">
        <f ca="1">YEAR(TODAY()) - YEAR(Table1[[#This Row],[Buyer Date of Birth]])</f>
        <v>51</v>
      </c>
      <c r="Q5627" s="2">
        <f>Table1[[#This Row],[Total Revenue]] - Table1[[#This Row],[Total Cost]]</f>
        <v>162</v>
      </c>
    </row>
    <row r="5628" spans="1:17" x14ac:dyDescent="0.25">
      <c r="A5628" s="1">
        <v>45331</v>
      </c>
      <c r="B5628" t="s">
        <v>474</v>
      </c>
      <c r="C5628" t="s">
        <v>57</v>
      </c>
      <c r="D5628" t="s">
        <v>34</v>
      </c>
      <c r="E5628" s="1">
        <v>18679</v>
      </c>
      <c r="F5628" t="s">
        <v>40</v>
      </c>
      <c r="G5628">
        <v>400</v>
      </c>
      <c r="H5628" t="s">
        <v>35</v>
      </c>
      <c r="I5628" t="s">
        <v>23</v>
      </c>
      <c r="J5628" t="s">
        <v>24</v>
      </c>
      <c r="K5628" t="str">
        <f>VLOOKUP(H5628, [1]Products!B:E, 2, FALSE)</f>
        <v>Caramel Biscuits</v>
      </c>
      <c r="L5628" s="2">
        <f>VLOOKUP(H5628, [1]Products!B:D, 3, FALSE)</f>
        <v>18</v>
      </c>
      <c r="M5628" s="2">
        <f>Table1[[#This Row],[Quantity Purchased]] * Table1[[#This Row],[Unit Price]]</f>
        <v>8800</v>
      </c>
      <c r="N5628" s="2">
        <f>VLOOKUP(H5628, [1]Products!B:E, 4, FALSE)</f>
        <v>22</v>
      </c>
      <c r="O5628" t="str">
        <f>TEXT(Table1[[#This Row],[Transaction Date]], "yyyy-mm")</f>
        <v>2024-02</v>
      </c>
      <c r="P5628" s="1">
        <f ca="1">YEAR(TODAY()) - YEAR(Table1[[#This Row],[Buyer Date of Birth]])</f>
        <v>74</v>
      </c>
      <c r="Q5628" s="2">
        <f>Table1[[#This Row],[Total Revenue]] - Table1[[#This Row],[Total Cost]]</f>
        <v>8782</v>
      </c>
    </row>
    <row r="5629" spans="1:17" x14ac:dyDescent="0.25">
      <c r="A5629" s="1">
        <v>45494</v>
      </c>
      <c r="B5629" t="s">
        <v>56</v>
      </c>
      <c r="C5629" t="s">
        <v>1472</v>
      </c>
      <c r="D5629" t="s">
        <v>89</v>
      </c>
      <c r="E5629" s="1">
        <v>36047</v>
      </c>
      <c r="F5629" t="s">
        <v>21</v>
      </c>
      <c r="G5629">
        <v>467</v>
      </c>
      <c r="H5629" t="s">
        <v>71</v>
      </c>
      <c r="I5629" t="s">
        <v>30</v>
      </c>
      <c r="J5629" t="s">
        <v>24</v>
      </c>
      <c r="K5629" t="str">
        <f>VLOOKUP(H5629, [1]Products!B:E, 2, FALSE)</f>
        <v>Peanut Butter Bites</v>
      </c>
      <c r="L5629" s="2">
        <f>VLOOKUP(H5629, [1]Products!B:D, 3, FALSE)</f>
        <v>5</v>
      </c>
      <c r="M5629" s="2">
        <f>Table1[[#This Row],[Quantity Purchased]] * Table1[[#This Row],[Unit Price]]</f>
        <v>3269</v>
      </c>
      <c r="N5629" s="2">
        <f>VLOOKUP(H5629, [1]Products!B:E, 4, FALSE)</f>
        <v>7</v>
      </c>
      <c r="O5629" t="str">
        <f>TEXT(Table1[[#This Row],[Transaction Date]], "yyyy-mm")</f>
        <v>2024-07</v>
      </c>
      <c r="P5629" s="1">
        <f ca="1">YEAR(TODAY()) - YEAR(Table1[[#This Row],[Buyer Date of Birth]])</f>
        <v>27</v>
      </c>
      <c r="Q5629" s="2">
        <f>Table1[[#This Row],[Total Revenue]] - Table1[[#This Row],[Total Cost]]</f>
        <v>3264</v>
      </c>
    </row>
    <row r="5630" spans="1:17" x14ac:dyDescent="0.25">
      <c r="A5630" s="1">
        <v>45473</v>
      </c>
      <c r="B5630" t="s">
        <v>157</v>
      </c>
      <c r="C5630" t="s">
        <v>607</v>
      </c>
      <c r="D5630" t="s">
        <v>62</v>
      </c>
      <c r="E5630" s="1">
        <v>30179</v>
      </c>
      <c r="F5630" t="s">
        <v>75</v>
      </c>
      <c r="G5630">
        <v>46</v>
      </c>
      <c r="H5630" t="s">
        <v>35</v>
      </c>
      <c r="I5630" t="s">
        <v>30</v>
      </c>
      <c r="J5630" t="s">
        <v>24</v>
      </c>
      <c r="K5630" t="str">
        <f>VLOOKUP(H5630, [1]Products!B:E, 2, FALSE)</f>
        <v>Caramel Biscuits</v>
      </c>
      <c r="L5630" s="2">
        <f>VLOOKUP(H5630, [1]Products!B:D, 3, FALSE)</f>
        <v>18</v>
      </c>
      <c r="M5630" s="2">
        <f>Table1[[#This Row],[Quantity Purchased]] * Table1[[#This Row],[Unit Price]]</f>
        <v>1012</v>
      </c>
      <c r="N5630" s="2">
        <f>VLOOKUP(H5630, [1]Products!B:E, 4, FALSE)</f>
        <v>22</v>
      </c>
      <c r="O5630" t="str">
        <f>TEXT(Table1[[#This Row],[Transaction Date]], "yyyy-mm")</f>
        <v>2024-06</v>
      </c>
      <c r="P5630" s="1">
        <f ca="1">YEAR(TODAY()) - YEAR(Table1[[#This Row],[Buyer Date of Birth]])</f>
        <v>43</v>
      </c>
      <c r="Q5630" s="2">
        <f>Table1[[#This Row],[Total Revenue]] - Table1[[#This Row],[Total Cost]]</f>
        <v>994</v>
      </c>
    </row>
    <row r="5631" spans="1:17" x14ac:dyDescent="0.25">
      <c r="A5631" s="1">
        <v>45294</v>
      </c>
      <c r="B5631" t="s">
        <v>263</v>
      </c>
      <c r="C5631" t="s">
        <v>513</v>
      </c>
      <c r="D5631" t="s">
        <v>62</v>
      </c>
      <c r="E5631" s="1">
        <v>25573</v>
      </c>
      <c r="F5631" t="s">
        <v>40</v>
      </c>
      <c r="G5631">
        <v>470</v>
      </c>
      <c r="H5631" t="s">
        <v>29</v>
      </c>
      <c r="I5631" t="s">
        <v>36</v>
      </c>
      <c r="J5631" t="s">
        <v>24</v>
      </c>
      <c r="K5631" t="str">
        <f>VLOOKUP(H5631, [1]Products!B:E, 2, FALSE)</f>
        <v>Shortbread</v>
      </c>
      <c r="L5631" s="2">
        <f>VLOOKUP(H5631, [1]Products!B:D, 3, FALSE)</f>
        <v>10</v>
      </c>
      <c r="M5631" s="2">
        <f>Table1[[#This Row],[Quantity Purchased]] * Table1[[#This Row],[Unit Price]]</f>
        <v>21150</v>
      </c>
      <c r="N5631" s="2">
        <f>VLOOKUP(H5631, [1]Products!B:E, 4, FALSE)</f>
        <v>45</v>
      </c>
      <c r="O5631" t="str">
        <f>TEXT(Table1[[#This Row],[Transaction Date]], "yyyy-mm")</f>
        <v>2024-01</v>
      </c>
      <c r="P5631" s="1">
        <f ca="1">YEAR(TODAY()) - YEAR(Table1[[#This Row],[Buyer Date of Birth]])</f>
        <v>55</v>
      </c>
      <c r="Q5631" s="2">
        <f>Table1[[#This Row],[Total Revenue]] - Table1[[#This Row],[Total Cost]]</f>
        <v>21140</v>
      </c>
    </row>
    <row r="5632" spans="1:17" x14ac:dyDescent="0.25">
      <c r="A5632" s="1">
        <v>45405</v>
      </c>
      <c r="B5632" t="s">
        <v>167</v>
      </c>
      <c r="C5632" t="s">
        <v>1031</v>
      </c>
      <c r="D5632" t="s">
        <v>20</v>
      </c>
      <c r="E5632" s="1">
        <v>19644</v>
      </c>
      <c r="F5632" t="s">
        <v>21</v>
      </c>
      <c r="G5632">
        <v>43</v>
      </c>
      <c r="H5632" t="s">
        <v>41</v>
      </c>
      <c r="I5632" t="s">
        <v>23</v>
      </c>
      <c r="J5632" t="s">
        <v>24</v>
      </c>
      <c r="K5632" t="str">
        <f>VLOOKUP(H5632, [1]Products!B:E, 2, FALSE)</f>
        <v>Ginger Snaps</v>
      </c>
      <c r="L5632" s="2">
        <f>VLOOKUP(H5632, [1]Products!B:D, 3, FALSE)</f>
        <v>14</v>
      </c>
      <c r="M5632" s="2">
        <f>Table1[[#This Row],[Quantity Purchased]] * Table1[[#This Row],[Unit Price]]</f>
        <v>1204</v>
      </c>
      <c r="N5632" s="2">
        <f>VLOOKUP(H5632, [1]Products!B:E, 4, FALSE)</f>
        <v>28</v>
      </c>
      <c r="O5632" t="str">
        <f>TEXT(Table1[[#This Row],[Transaction Date]], "yyyy-mm")</f>
        <v>2024-04</v>
      </c>
      <c r="P5632" s="1">
        <f ca="1">YEAR(TODAY()) - YEAR(Table1[[#This Row],[Buyer Date of Birth]])</f>
        <v>72</v>
      </c>
      <c r="Q5632" s="2">
        <f>Table1[[#This Row],[Total Revenue]] - Table1[[#This Row],[Total Cost]]</f>
        <v>1190</v>
      </c>
    </row>
    <row r="5633" spans="1:17" x14ac:dyDescent="0.25">
      <c r="A5633" s="1">
        <v>45386</v>
      </c>
      <c r="B5633" t="s">
        <v>582</v>
      </c>
      <c r="C5633" t="s">
        <v>330</v>
      </c>
      <c r="D5633" t="s">
        <v>45</v>
      </c>
      <c r="E5633" s="1">
        <v>18453</v>
      </c>
      <c r="F5633" t="s">
        <v>28</v>
      </c>
      <c r="G5633">
        <v>216</v>
      </c>
      <c r="H5633" t="s">
        <v>35</v>
      </c>
      <c r="I5633" t="s">
        <v>46</v>
      </c>
      <c r="J5633" t="s">
        <v>24</v>
      </c>
      <c r="K5633" t="str">
        <f>VLOOKUP(H5633, [1]Products!B:E, 2, FALSE)</f>
        <v>Caramel Biscuits</v>
      </c>
      <c r="L5633" s="2">
        <f>VLOOKUP(H5633, [1]Products!B:D, 3, FALSE)</f>
        <v>18</v>
      </c>
      <c r="M5633" s="2">
        <f>Table1[[#This Row],[Quantity Purchased]] * Table1[[#This Row],[Unit Price]]</f>
        <v>4752</v>
      </c>
      <c r="N5633" s="2">
        <f>VLOOKUP(H5633, [1]Products!B:E, 4, FALSE)</f>
        <v>22</v>
      </c>
      <c r="O5633" t="str">
        <f>TEXT(Table1[[#This Row],[Transaction Date]], "yyyy-mm")</f>
        <v>2024-04</v>
      </c>
      <c r="P5633" s="1">
        <f ca="1">YEAR(TODAY()) - YEAR(Table1[[#This Row],[Buyer Date of Birth]])</f>
        <v>75</v>
      </c>
      <c r="Q5633" s="2">
        <f>Table1[[#This Row],[Total Revenue]] - Table1[[#This Row],[Total Cost]]</f>
        <v>4734</v>
      </c>
    </row>
    <row r="5634" spans="1:17" x14ac:dyDescent="0.25">
      <c r="A5634" s="1">
        <v>45417</v>
      </c>
      <c r="B5634" t="s">
        <v>178</v>
      </c>
      <c r="C5634" t="s">
        <v>464</v>
      </c>
      <c r="D5634" t="s">
        <v>45</v>
      </c>
      <c r="E5634" s="1">
        <v>23161</v>
      </c>
      <c r="F5634" t="s">
        <v>75</v>
      </c>
      <c r="G5634">
        <v>18</v>
      </c>
      <c r="H5634" t="s">
        <v>35</v>
      </c>
      <c r="I5634" t="s">
        <v>50</v>
      </c>
      <c r="J5634" t="s">
        <v>24</v>
      </c>
      <c r="K5634" t="str">
        <f>VLOOKUP(H5634, [1]Products!B:E, 2, FALSE)</f>
        <v>Caramel Biscuits</v>
      </c>
      <c r="L5634" s="2">
        <f>VLOOKUP(H5634, [1]Products!B:D, 3, FALSE)</f>
        <v>18</v>
      </c>
      <c r="M5634" s="2">
        <f>Table1[[#This Row],[Quantity Purchased]] * Table1[[#This Row],[Unit Price]]</f>
        <v>396</v>
      </c>
      <c r="N5634" s="2">
        <f>VLOOKUP(H5634, [1]Products!B:E, 4, FALSE)</f>
        <v>22</v>
      </c>
      <c r="O5634" t="str">
        <f>TEXT(Table1[[#This Row],[Transaction Date]], "yyyy-mm")</f>
        <v>2024-05</v>
      </c>
      <c r="P5634" s="1">
        <f ca="1">YEAR(TODAY()) - YEAR(Table1[[#This Row],[Buyer Date of Birth]])</f>
        <v>62</v>
      </c>
      <c r="Q5634" s="2">
        <f>Table1[[#This Row],[Total Revenue]] - Table1[[#This Row],[Total Cost]]</f>
        <v>378</v>
      </c>
    </row>
    <row r="5635" spans="1:17" x14ac:dyDescent="0.25">
      <c r="A5635" s="1">
        <v>45361</v>
      </c>
      <c r="B5635" t="s">
        <v>365</v>
      </c>
      <c r="C5635" t="s">
        <v>234</v>
      </c>
      <c r="D5635" t="s">
        <v>20</v>
      </c>
      <c r="E5635" s="1">
        <v>20101</v>
      </c>
      <c r="F5635" t="s">
        <v>40</v>
      </c>
      <c r="G5635">
        <v>219</v>
      </c>
      <c r="H5635" t="s">
        <v>29</v>
      </c>
      <c r="I5635" t="s">
        <v>23</v>
      </c>
      <c r="J5635" t="s">
        <v>24</v>
      </c>
      <c r="K5635" t="str">
        <f>VLOOKUP(H5635, [1]Products!B:E, 2, FALSE)</f>
        <v>Shortbread</v>
      </c>
      <c r="L5635" s="2">
        <f>VLOOKUP(H5635, [1]Products!B:D, 3, FALSE)</f>
        <v>10</v>
      </c>
      <c r="M5635" s="2">
        <f>Table1[[#This Row],[Quantity Purchased]] * Table1[[#This Row],[Unit Price]]</f>
        <v>9855</v>
      </c>
      <c r="N5635" s="2">
        <f>VLOOKUP(H5635, [1]Products!B:E, 4, FALSE)</f>
        <v>45</v>
      </c>
      <c r="O5635" t="str">
        <f>TEXT(Table1[[#This Row],[Transaction Date]], "yyyy-mm")</f>
        <v>2024-03</v>
      </c>
      <c r="P5635" s="1">
        <f ca="1">YEAR(TODAY()) - YEAR(Table1[[#This Row],[Buyer Date of Birth]])</f>
        <v>70</v>
      </c>
      <c r="Q5635" s="2">
        <f>Table1[[#This Row],[Total Revenue]] - Table1[[#This Row],[Total Cost]]</f>
        <v>9845</v>
      </c>
    </row>
    <row r="5636" spans="1:17" x14ac:dyDescent="0.25">
      <c r="A5636" s="1">
        <v>45469</v>
      </c>
      <c r="B5636" t="s">
        <v>1152</v>
      </c>
      <c r="C5636" t="s">
        <v>267</v>
      </c>
      <c r="D5636" t="s">
        <v>20</v>
      </c>
      <c r="E5636" s="1">
        <v>21595</v>
      </c>
      <c r="F5636" t="s">
        <v>75</v>
      </c>
      <c r="G5636">
        <v>455</v>
      </c>
      <c r="H5636" t="s">
        <v>49</v>
      </c>
      <c r="I5636" t="s">
        <v>30</v>
      </c>
      <c r="J5636" t="s">
        <v>24</v>
      </c>
      <c r="K5636" t="str">
        <f>VLOOKUP(H5636, [1]Products!B:E, 2, FALSE)</f>
        <v>Butter Crunch</v>
      </c>
      <c r="L5636" s="2">
        <f>VLOOKUP(H5636, [1]Products!B:D, 3, FALSE)</f>
        <v>10</v>
      </c>
      <c r="M5636" s="2">
        <f>Table1[[#This Row],[Quantity Purchased]] * Table1[[#This Row],[Unit Price]]</f>
        <v>5005</v>
      </c>
      <c r="N5636" s="2">
        <f>VLOOKUP(H5636, [1]Products!B:E, 4, FALSE)</f>
        <v>11</v>
      </c>
      <c r="O5636" t="str">
        <f>TEXT(Table1[[#This Row],[Transaction Date]], "yyyy-mm")</f>
        <v>2024-06</v>
      </c>
      <c r="P5636" s="1">
        <f ca="1">YEAR(TODAY()) - YEAR(Table1[[#This Row],[Buyer Date of Birth]])</f>
        <v>66</v>
      </c>
      <c r="Q5636" s="2">
        <f>Table1[[#This Row],[Total Revenue]] - Table1[[#This Row],[Total Cost]]</f>
        <v>4995</v>
      </c>
    </row>
    <row r="5637" spans="1:17" x14ac:dyDescent="0.25">
      <c r="A5637" s="1">
        <v>45366</v>
      </c>
      <c r="B5637" t="s">
        <v>1145</v>
      </c>
      <c r="C5637" t="s">
        <v>761</v>
      </c>
      <c r="D5637" t="s">
        <v>62</v>
      </c>
      <c r="E5637" s="1">
        <v>33990</v>
      </c>
      <c r="F5637" t="s">
        <v>28</v>
      </c>
      <c r="G5637">
        <v>142</v>
      </c>
      <c r="H5637" t="s">
        <v>72</v>
      </c>
      <c r="I5637" t="s">
        <v>46</v>
      </c>
      <c r="J5637" t="s">
        <v>24</v>
      </c>
      <c r="K5637" t="str">
        <f>VLOOKUP(H5637, [1]Products!B:E, 2, FALSE)</f>
        <v>Choco Delight</v>
      </c>
      <c r="L5637" s="2">
        <f>VLOOKUP(H5637, [1]Products!B:D, 3, FALSE)</f>
        <v>3</v>
      </c>
      <c r="M5637" s="2">
        <f>Table1[[#This Row],[Quantity Purchased]] * Table1[[#This Row],[Unit Price]]</f>
        <v>710</v>
      </c>
      <c r="N5637" s="2">
        <f>VLOOKUP(H5637, [1]Products!B:E, 4, FALSE)</f>
        <v>5</v>
      </c>
      <c r="O5637" t="str">
        <f>TEXT(Table1[[#This Row],[Transaction Date]], "yyyy-mm")</f>
        <v>2024-03</v>
      </c>
      <c r="P5637" s="1">
        <f ca="1">YEAR(TODAY()) - YEAR(Table1[[#This Row],[Buyer Date of Birth]])</f>
        <v>32</v>
      </c>
      <c r="Q5637" s="2">
        <f>Table1[[#This Row],[Total Revenue]] - Table1[[#This Row],[Total Cost]]</f>
        <v>707</v>
      </c>
    </row>
    <row r="5638" spans="1:17" x14ac:dyDescent="0.25">
      <c r="A5638" s="1">
        <v>45456</v>
      </c>
      <c r="B5638" t="s">
        <v>915</v>
      </c>
      <c r="C5638" t="s">
        <v>612</v>
      </c>
      <c r="D5638" t="s">
        <v>84</v>
      </c>
      <c r="E5638" s="1">
        <v>18614</v>
      </c>
      <c r="F5638" t="s">
        <v>75</v>
      </c>
      <c r="G5638">
        <v>317</v>
      </c>
      <c r="H5638" t="s">
        <v>22</v>
      </c>
      <c r="I5638" t="s">
        <v>50</v>
      </c>
      <c r="J5638" t="s">
        <v>24</v>
      </c>
      <c r="K5638" t="str">
        <f>VLOOKUP(H5638, [1]Products!B:E, 2, FALSE)</f>
        <v>Cinnamon Swirls</v>
      </c>
      <c r="L5638" s="2">
        <f>VLOOKUP(H5638, [1]Products!B:D, 3, FALSE)</f>
        <v>10</v>
      </c>
      <c r="M5638" s="2">
        <f>Table1[[#This Row],[Quantity Purchased]] * Table1[[#This Row],[Unit Price]]</f>
        <v>4438</v>
      </c>
      <c r="N5638" s="2">
        <f>VLOOKUP(H5638, [1]Products!B:E, 4, FALSE)</f>
        <v>14</v>
      </c>
      <c r="O5638" t="str">
        <f>TEXT(Table1[[#This Row],[Transaction Date]], "yyyy-mm")</f>
        <v>2024-06</v>
      </c>
      <c r="P5638" s="1">
        <f ca="1">YEAR(TODAY()) - YEAR(Table1[[#This Row],[Buyer Date of Birth]])</f>
        <v>75</v>
      </c>
      <c r="Q5638" s="2">
        <f>Table1[[#This Row],[Total Revenue]] - Table1[[#This Row],[Total Cost]]</f>
        <v>4428</v>
      </c>
    </row>
    <row r="5639" spans="1:17" x14ac:dyDescent="0.25">
      <c r="A5639" s="1">
        <v>45308</v>
      </c>
      <c r="B5639" t="s">
        <v>1221</v>
      </c>
      <c r="C5639" t="s">
        <v>159</v>
      </c>
      <c r="D5639" t="s">
        <v>84</v>
      </c>
      <c r="E5639" s="1">
        <v>28324</v>
      </c>
      <c r="F5639" t="s">
        <v>28</v>
      </c>
      <c r="G5639">
        <v>138</v>
      </c>
      <c r="H5639" t="s">
        <v>35</v>
      </c>
      <c r="I5639" t="s">
        <v>23</v>
      </c>
      <c r="J5639" t="s">
        <v>24</v>
      </c>
      <c r="K5639" t="str">
        <f>VLOOKUP(H5639, [1]Products!B:E, 2, FALSE)</f>
        <v>Caramel Biscuits</v>
      </c>
      <c r="L5639" s="2">
        <f>VLOOKUP(H5639, [1]Products!B:D, 3, FALSE)</f>
        <v>18</v>
      </c>
      <c r="M5639" s="2">
        <f>Table1[[#This Row],[Quantity Purchased]] * Table1[[#This Row],[Unit Price]]</f>
        <v>3036</v>
      </c>
      <c r="N5639" s="2">
        <f>VLOOKUP(H5639, [1]Products!B:E, 4, FALSE)</f>
        <v>22</v>
      </c>
      <c r="O5639" t="str">
        <f>TEXT(Table1[[#This Row],[Transaction Date]], "yyyy-mm")</f>
        <v>2024-01</v>
      </c>
      <c r="P5639" s="1">
        <f ca="1">YEAR(TODAY()) - YEAR(Table1[[#This Row],[Buyer Date of Birth]])</f>
        <v>48</v>
      </c>
      <c r="Q5639" s="2">
        <f>Table1[[#This Row],[Total Revenue]] - Table1[[#This Row],[Total Cost]]</f>
        <v>3018</v>
      </c>
    </row>
    <row r="5640" spans="1:17" x14ac:dyDescent="0.25">
      <c r="A5640" s="1">
        <v>45320</v>
      </c>
      <c r="B5640" t="s">
        <v>286</v>
      </c>
      <c r="C5640" t="s">
        <v>717</v>
      </c>
      <c r="D5640" t="s">
        <v>34</v>
      </c>
      <c r="E5640" s="1">
        <v>25300</v>
      </c>
      <c r="F5640" t="s">
        <v>75</v>
      </c>
      <c r="G5640">
        <v>187</v>
      </c>
      <c r="H5640" t="s">
        <v>72</v>
      </c>
      <c r="I5640" t="s">
        <v>30</v>
      </c>
      <c r="J5640" t="s">
        <v>24</v>
      </c>
      <c r="K5640" t="str">
        <f>VLOOKUP(H5640, [1]Products!B:E, 2, FALSE)</f>
        <v>Choco Delight</v>
      </c>
      <c r="L5640" s="2">
        <f>VLOOKUP(H5640, [1]Products!B:D, 3, FALSE)</f>
        <v>3</v>
      </c>
      <c r="M5640" s="2">
        <f>Table1[[#This Row],[Quantity Purchased]] * Table1[[#This Row],[Unit Price]]</f>
        <v>935</v>
      </c>
      <c r="N5640" s="2">
        <f>VLOOKUP(H5640, [1]Products!B:E, 4, FALSE)</f>
        <v>5</v>
      </c>
      <c r="O5640" t="str">
        <f>TEXT(Table1[[#This Row],[Transaction Date]], "yyyy-mm")</f>
        <v>2024-01</v>
      </c>
      <c r="P5640" s="1">
        <f ca="1">YEAR(TODAY()) - YEAR(Table1[[#This Row],[Buyer Date of Birth]])</f>
        <v>56</v>
      </c>
      <c r="Q5640" s="2">
        <f>Table1[[#This Row],[Total Revenue]] - Table1[[#This Row],[Total Cost]]</f>
        <v>932</v>
      </c>
    </row>
    <row r="5641" spans="1:17" x14ac:dyDescent="0.25">
      <c r="A5641" s="1">
        <v>45400</v>
      </c>
      <c r="B5641" t="s">
        <v>500</v>
      </c>
      <c r="C5641" t="s">
        <v>361</v>
      </c>
      <c r="D5641" t="s">
        <v>62</v>
      </c>
      <c r="E5641" s="1">
        <v>17155</v>
      </c>
      <c r="F5641" t="s">
        <v>21</v>
      </c>
      <c r="G5641">
        <v>348</v>
      </c>
      <c r="H5641" t="s">
        <v>71</v>
      </c>
      <c r="I5641" t="s">
        <v>30</v>
      </c>
      <c r="J5641" t="s">
        <v>24</v>
      </c>
      <c r="K5641" t="str">
        <f>VLOOKUP(H5641, [1]Products!B:E, 2, FALSE)</f>
        <v>Peanut Butter Bites</v>
      </c>
      <c r="L5641" s="2">
        <f>VLOOKUP(H5641, [1]Products!B:D, 3, FALSE)</f>
        <v>5</v>
      </c>
      <c r="M5641" s="2">
        <f>Table1[[#This Row],[Quantity Purchased]] * Table1[[#This Row],[Unit Price]]</f>
        <v>2436</v>
      </c>
      <c r="N5641" s="2">
        <f>VLOOKUP(H5641, [1]Products!B:E, 4, FALSE)</f>
        <v>7</v>
      </c>
      <c r="O5641" t="str">
        <f>TEXT(Table1[[#This Row],[Transaction Date]], "yyyy-mm")</f>
        <v>2024-04</v>
      </c>
      <c r="P5641" s="1">
        <f ca="1">YEAR(TODAY()) - YEAR(Table1[[#This Row],[Buyer Date of Birth]])</f>
        <v>79</v>
      </c>
      <c r="Q5641" s="2">
        <f>Table1[[#This Row],[Total Revenue]] - Table1[[#This Row],[Total Cost]]</f>
        <v>2431</v>
      </c>
    </row>
    <row r="5642" spans="1:17" x14ac:dyDescent="0.25">
      <c r="A5642" s="1">
        <v>45477</v>
      </c>
      <c r="B5642" t="s">
        <v>392</v>
      </c>
      <c r="C5642" t="s">
        <v>1473</v>
      </c>
      <c r="D5642" t="s">
        <v>34</v>
      </c>
      <c r="E5642" s="1">
        <v>26029</v>
      </c>
      <c r="F5642" t="s">
        <v>40</v>
      </c>
      <c r="G5642">
        <v>419</v>
      </c>
      <c r="H5642" t="s">
        <v>22</v>
      </c>
      <c r="I5642" t="s">
        <v>36</v>
      </c>
      <c r="J5642" t="s">
        <v>24</v>
      </c>
      <c r="K5642" t="str">
        <f>VLOOKUP(H5642, [1]Products!B:E, 2, FALSE)</f>
        <v>Cinnamon Swirls</v>
      </c>
      <c r="L5642" s="2">
        <f>VLOOKUP(H5642, [1]Products!B:D, 3, FALSE)</f>
        <v>10</v>
      </c>
      <c r="M5642" s="2">
        <f>Table1[[#This Row],[Quantity Purchased]] * Table1[[#This Row],[Unit Price]]</f>
        <v>5866</v>
      </c>
      <c r="N5642" s="2">
        <f>VLOOKUP(H5642, [1]Products!B:E, 4, FALSE)</f>
        <v>14</v>
      </c>
      <c r="O5642" t="str">
        <f>TEXT(Table1[[#This Row],[Transaction Date]], "yyyy-mm")</f>
        <v>2024-07</v>
      </c>
      <c r="P5642" s="1">
        <f ca="1">YEAR(TODAY()) - YEAR(Table1[[#This Row],[Buyer Date of Birth]])</f>
        <v>54</v>
      </c>
      <c r="Q5642" s="2">
        <f>Table1[[#This Row],[Total Revenue]] - Table1[[#This Row],[Total Cost]]</f>
        <v>5856</v>
      </c>
    </row>
    <row r="5643" spans="1:17" x14ac:dyDescent="0.25">
      <c r="A5643" s="1">
        <v>45371</v>
      </c>
      <c r="B5643" t="s">
        <v>171</v>
      </c>
      <c r="C5643" t="s">
        <v>490</v>
      </c>
      <c r="D5643" t="s">
        <v>78</v>
      </c>
      <c r="E5643" s="1">
        <v>35117</v>
      </c>
      <c r="F5643" t="s">
        <v>75</v>
      </c>
      <c r="G5643">
        <v>353</v>
      </c>
      <c r="H5643" t="s">
        <v>22</v>
      </c>
      <c r="I5643" t="s">
        <v>23</v>
      </c>
      <c r="J5643" t="s">
        <v>24</v>
      </c>
      <c r="K5643" t="str">
        <f>VLOOKUP(H5643, [1]Products!B:E, 2, FALSE)</f>
        <v>Cinnamon Swirls</v>
      </c>
      <c r="L5643" s="2">
        <f>VLOOKUP(H5643, [1]Products!B:D, 3, FALSE)</f>
        <v>10</v>
      </c>
      <c r="M5643" s="2">
        <f>Table1[[#This Row],[Quantity Purchased]] * Table1[[#This Row],[Unit Price]]</f>
        <v>4942</v>
      </c>
      <c r="N5643" s="2">
        <f>VLOOKUP(H5643, [1]Products!B:E, 4, FALSE)</f>
        <v>14</v>
      </c>
      <c r="O5643" t="str">
        <f>TEXT(Table1[[#This Row],[Transaction Date]], "yyyy-mm")</f>
        <v>2024-03</v>
      </c>
      <c r="P5643" s="1">
        <f ca="1">YEAR(TODAY()) - YEAR(Table1[[#This Row],[Buyer Date of Birth]])</f>
        <v>29</v>
      </c>
      <c r="Q5643" s="2">
        <f>Table1[[#This Row],[Total Revenue]] - Table1[[#This Row],[Total Cost]]</f>
        <v>4932</v>
      </c>
    </row>
    <row r="5644" spans="1:17" x14ac:dyDescent="0.25">
      <c r="A5644" s="1">
        <v>45499</v>
      </c>
      <c r="B5644" t="s">
        <v>861</v>
      </c>
      <c r="C5644" t="s">
        <v>675</v>
      </c>
      <c r="D5644" t="s">
        <v>58</v>
      </c>
      <c r="E5644" s="1">
        <v>37928</v>
      </c>
      <c r="F5644" t="s">
        <v>40</v>
      </c>
      <c r="G5644">
        <v>133</v>
      </c>
      <c r="H5644" t="s">
        <v>71</v>
      </c>
      <c r="I5644" t="s">
        <v>46</v>
      </c>
      <c r="J5644" t="s">
        <v>24</v>
      </c>
      <c r="K5644" t="str">
        <f>VLOOKUP(H5644, [1]Products!B:E, 2, FALSE)</f>
        <v>Peanut Butter Bites</v>
      </c>
      <c r="L5644" s="2">
        <f>VLOOKUP(H5644, [1]Products!B:D, 3, FALSE)</f>
        <v>5</v>
      </c>
      <c r="M5644" s="2">
        <f>Table1[[#This Row],[Quantity Purchased]] * Table1[[#This Row],[Unit Price]]</f>
        <v>931</v>
      </c>
      <c r="N5644" s="2">
        <f>VLOOKUP(H5644, [1]Products!B:E, 4, FALSE)</f>
        <v>7</v>
      </c>
      <c r="O5644" t="str">
        <f>TEXT(Table1[[#This Row],[Transaction Date]], "yyyy-mm")</f>
        <v>2024-07</v>
      </c>
      <c r="P5644" s="1">
        <f ca="1">YEAR(TODAY()) - YEAR(Table1[[#This Row],[Buyer Date of Birth]])</f>
        <v>22</v>
      </c>
      <c r="Q5644" s="2">
        <f>Table1[[#This Row],[Total Revenue]] - Table1[[#This Row],[Total Cost]]</f>
        <v>926</v>
      </c>
    </row>
    <row r="5645" spans="1:17" x14ac:dyDescent="0.25">
      <c r="A5645" s="1">
        <v>45403</v>
      </c>
      <c r="B5645" t="s">
        <v>231</v>
      </c>
      <c r="C5645" t="s">
        <v>331</v>
      </c>
      <c r="D5645" t="s">
        <v>53</v>
      </c>
      <c r="E5645" s="1">
        <v>20259</v>
      </c>
      <c r="F5645" t="s">
        <v>21</v>
      </c>
      <c r="G5645">
        <v>76</v>
      </c>
      <c r="H5645" t="s">
        <v>54</v>
      </c>
      <c r="I5645" t="s">
        <v>50</v>
      </c>
      <c r="J5645" t="s">
        <v>24</v>
      </c>
      <c r="K5645" t="str">
        <f>VLOOKUP(H5645, [1]Products!B:E, 2, FALSE)</f>
        <v>Lemon Crisps</v>
      </c>
      <c r="L5645" s="2">
        <f>VLOOKUP(H5645, [1]Products!B:D, 3, FALSE)</f>
        <v>7</v>
      </c>
      <c r="M5645" s="2">
        <f>Table1[[#This Row],[Quantity Purchased]] * Table1[[#This Row],[Unit Price]]</f>
        <v>684</v>
      </c>
      <c r="N5645" s="2">
        <f>VLOOKUP(H5645, [1]Products!B:E, 4, FALSE)</f>
        <v>9</v>
      </c>
      <c r="O5645" t="str">
        <f>TEXT(Table1[[#This Row],[Transaction Date]], "yyyy-mm")</f>
        <v>2024-04</v>
      </c>
      <c r="P5645" s="1">
        <f ca="1">YEAR(TODAY()) - YEAR(Table1[[#This Row],[Buyer Date of Birth]])</f>
        <v>70</v>
      </c>
      <c r="Q5645" s="2">
        <f>Table1[[#This Row],[Total Revenue]] - Table1[[#This Row],[Total Cost]]</f>
        <v>677</v>
      </c>
    </row>
    <row r="5646" spans="1:17" x14ac:dyDescent="0.25">
      <c r="A5646" s="1">
        <v>45336</v>
      </c>
      <c r="B5646" t="s">
        <v>398</v>
      </c>
      <c r="C5646" t="s">
        <v>85</v>
      </c>
      <c r="D5646" t="s">
        <v>20</v>
      </c>
      <c r="E5646" s="1">
        <v>24211</v>
      </c>
      <c r="F5646" t="s">
        <v>40</v>
      </c>
      <c r="G5646">
        <v>192</v>
      </c>
      <c r="H5646" t="s">
        <v>49</v>
      </c>
      <c r="I5646" t="s">
        <v>23</v>
      </c>
      <c r="J5646" t="s">
        <v>24</v>
      </c>
      <c r="K5646" t="str">
        <f>VLOOKUP(H5646, [1]Products!B:E, 2, FALSE)</f>
        <v>Butter Crunch</v>
      </c>
      <c r="L5646" s="2">
        <f>VLOOKUP(H5646, [1]Products!B:D, 3, FALSE)</f>
        <v>10</v>
      </c>
      <c r="M5646" s="2">
        <f>Table1[[#This Row],[Quantity Purchased]] * Table1[[#This Row],[Unit Price]]</f>
        <v>2112</v>
      </c>
      <c r="N5646" s="2">
        <f>VLOOKUP(H5646, [1]Products!B:E, 4, FALSE)</f>
        <v>11</v>
      </c>
      <c r="O5646" t="str">
        <f>TEXT(Table1[[#This Row],[Transaction Date]], "yyyy-mm")</f>
        <v>2024-02</v>
      </c>
      <c r="P5646" s="1">
        <f ca="1">YEAR(TODAY()) - YEAR(Table1[[#This Row],[Buyer Date of Birth]])</f>
        <v>59</v>
      </c>
      <c r="Q5646" s="2">
        <f>Table1[[#This Row],[Total Revenue]] - Table1[[#This Row],[Total Cost]]</f>
        <v>2102</v>
      </c>
    </row>
    <row r="5647" spans="1:17" x14ac:dyDescent="0.25">
      <c r="A5647" s="1">
        <v>45337</v>
      </c>
      <c r="B5647" t="s">
        <v>157</v>
      </c>
      <c r="C5647" t="s">
        <v>159</v>
      </c>
      <c r="D5647" t="s">
        <v>34</v>
      </c>
      <c r="E5647" s="1">
        <v>26896</v>
      </c>
      <c r="F5647" t="s">
        <v>75</v>
      </c>
      <c r="G5647">
        <v>60</v>
      </c>
      <c r="H5647" t="s">
        <v>29</v>
      </c>
      <c r="I5647" t="s">
        <v>30</v>
      </c>
      <c r="J5647" t="s">
        <v>24</v>
      </c>
      <c r="K5647" t="str">
        <f>VLOOKUP(H5647, [1]Products!B:E, 2, FALSE)</f>
        <v>Shortbread</v>
      </c>
      <c r="L5647" s="2">
        <f>VLOOKUP(H5647, [1]Products!B:D, 3, FALSE)</f>
        <v>10</v>
      </c>
      <c r="M5647" s="2">
        <f>Table1[[#This Row],[Quantity Purchased]] * Table1[[#This Row],[Unit Price]]</f>
        <v>2700</v>
      </c>
      <c r="N5647" s="2">
        <f>VLOOKUP(H5647, [1]Products!B:E, 4, FALSE)</f>
        <v>45</v>
      </c>
      <c r="O5647" t="str">
        <f>TEXT(Table1[[#This Row],[Transaction Date]], "yyyy-mm")</f>
        <v>2024-02</v>
      </c>
      <c r="P5647" s="1">
        <f ca="1">YEAR(TODAY()) - YEAR(Table1[[#This Row],[Buyer Date of Birth]])</f>
        <v>52</v>
      </c>
      <c r="Q5647" s="2">
        <f>Table1[[#This Row],[Total Revenue]] - Table1[[#This Row],[Total Cost]]</f>
        <v>2690</v>
      </c>
    </row>
    <row r="5648" spans="1:17" x14ac:dyDescent="0.25">
      <c r="A5648" s="1">
        <v>45296</v>
      </c>
      <c r="B5648" t="s">
        <v>1343</v>
      </c>
      <c r="C5648" t="s">
        <v>958</v>
      </c>
      <c r="D5648" t="s">
        <v>78</v>
      </c>
      <c r="E5648" s="1">
        <v>25534</v>
      </c>
      <c r="F5648" t="s">
        <v>28</v>
      </c>
      <c r="G5648">
        <v>348</v>
      </c>
      <c r="H5648" t="s">
        <v>63</v>
      </c>
      <c r="I5648" t="s">
        <v>46</v>
      </c>
      <c r="J5648" t="s">
        <v>24</v>
      </c>
      <c r="K5648" t="str">
        <f>VLOOKUP(H5648, [1]Products!B:E, 2, FALSE)</f>
        <v>Vanilla Wafers</v>
      </c>
      <c r="L5648" s="2">
        <f>VLOOKUP(H5648, [1]Products!B:D, 3, FALSE)</f>
        <v>18</v>
      </c>
      <c r="M5648" s="2">
        <f>Table1[[#This Row],[Quantity Purchased]] * Table1[[#This Row],[Unit Price]]</f>
        <v>12528</v>
      </c>
      <c r="N5648" s="2">
        <f>VLOOKUP(H5648, [1]Products!B:E, 4, FALSE)</f>
        <v>36</v>
      </c>
      <c r="O5648" t="str">
        <f>TEXT(Table1[[#This Row],[Transaction Date]], "yyyy-mm")</f>
        <v>2024-01</v>
      </c>
      <c r="P5648" s="1">
        <f ca="1">YEAR(TODAY()) - YEAR(Table1[[#This Row],[Buyer Date of Birth]])</f>
        <v>56</v>
      </c>
      <c r="Q5648" s="2">
        <f>Table1[[#This Row],[Total Revenue]] - Table1[[#This Row],[Total Cost]]</f>
        <v>12510</v>
      </c>
    </row>
    <row r="5649" spans="1:17" x14ac:dyDescent="0.25">
      <c r="A5649" s="1">
        <v>45362</v>
      </c>
      <c r="B5649" t="s">
        <v>90</v>
      </c>
      <c r="C5649" t="s">
        <v>95</v>
      </c>
      <c r="D5649" t="s">
        <v>34</v>
      </c>
      <c r="E5649" s="1">
        <v>25131</v>
      </c>
      <c r="F5649" t="s">
        <v>40</v>
      </c>
      <c r="G5649">
        <v>159</v>
      </c>
      <c r="H5649" t="s">
        <v>66</v>
      </c>
      <c r="I5649" t="s">
        <v>50</v>
      </c>
      <c r="J5649" t="s">
        <v>24</v>
      </c>
      <c r="K5649" t="str">
        <f>VLOOKUP(H5649, [1]Products!B:E, 2, FALSE)</f>
        <v>Oatmeal Cookies</v>
      </c>
      <c r="L5649" s="2">
        <f>VLOOKUP(H5649, [1]Products!B:D, 3, FALSE)</f>
        <v>19</v>
      </c>
      <c r="M5649" s="2">
        <f>Table1[[#This Row],[Quantity Purchased]] * Table1[[#This Row],[Unit Price]]</f>
        <v>3657</v>
      </c>
      <c r="N5649" s="2">
        <f>VLOOKUP(H5649, [1]Products!B:E, 4, FALSE)</f>
        <v>23</v>
      </c>
      <c r="O5649" t="str">
        <f>TEXT(Table1[[#This Row],[Transaction Date]], "yyyy-mm")</f>
        <v>2024-03</v>
      </c>
      <c r="P5649" s="1">
        <f ca="1">YEAR(TODAY()) - YEAR(Table1[[#This Row],[Buyer Date of Birth]])</f>
        <v>57</v>
      </c>
      <c r="Q5649" s="2">
        <f>Table1[[#This Row],[Total Revenue]] - Table1[[#This Row],[Total Cost]]</f>
        <v>3638</v>
      </c>
    </row>
    <row r="5650" spans="1:17" x14ac:dyDescent="0.25">
      <c r="A5650" s="1">
        <v>45433</v>
      </c>
      <c r="B5650" t="s">
        <v>98</v>
      </c>
      <c r="C5650" t="s">
        <v>1208</v>
      </c>
      <c r="D5650" t="s">
        <v>78</v>
      </c>
      <c r="E5650" s="1">
        <v>21562</v>
      </c>
      <c r="F5650" t="s">
        <v>28</v>
      </c>
      <c r="G5650">
        <v>87</v>
      </c>
      <c r="H5650" t="s">
        <v>22</v>
      </c>
      <c r="I5650" t="s">
        <v>23</v>
      </c>
      <c r="J5650" t="s">
        <v>24</v>
      </c>
      <c r="K5650" t="str">
        <f>VLOOKUP(H5650, [1]Products!B:E, 2, FALSE)</f>
        <v>Cinnamon Swirls</v>
      </c>
      <c r="L5650" s="2">
        <f>VLOOKUP(H5650, [1]Products!B:D, 3, FALSE)</f>
        <v>10</v>
      </c>
      <c r="M5650" s="2">
        <f>Table1[[#This Row],[Quantity Purchased]] * Table1[[#This Row],[Unit Price]]</f>
        <v>1218</v>
      </c>
      <c r="N5650" s="2">
        <f>VLOOKUP(H5650, [1]Products!B:E, 4, FALSE)</f>
        <v>14</v>
      </c>
      <c r="O5650" t="str">
        <f>TEXT(Table1[[#This Row],[Transaction Date]], "yyyy-mm")</f>
        <v>2024-05</v>
      </c>
      <c r="P5650" s="1">
        <f ca="1">YEAR(TODAY()) - YEAR(Table1[[#This Row],[Buyer Date of Birth]])</f>
        <v>66</v>
      </c>
      <c r="Q5650" s="2">
        <f>Table1[[#This Row],[Total Revenue]] - Table1[[#This Row],[Total Cost]]</f>
        <v>1208</v>
      </c>
    </row>
    <row r="5651" spans="1:17" x14ac:dyDescent="0.25">
      <c r="A5651" s="1">
        <v>45418</v>
      </c>
      <c r="B5651" t="s">
        <v>377</v>
      </c>
      <c r="C5651" t="s">
        <v>1071</v>
      </c>
      <c r="D5651" t="s">
        <v>78</v>
      </c>
      <c r="E5651" s="1">
        <v>31252</v>
      </c>
      <c r="F5651" t="s">
        <v>40</v>
      </c>
      <c r="G5651">
        <v>253</v>
      </c>
      <c r="H5651" t="s">
        <v>63</v>
      </c>
      <c r="I5651" t="s">
        <v>30</v>
      </c>
      <c r="J5651" t="s">
        <v>24</v>
      </c>
      <c r="K5651" t="str">
        <f>VLOOKUP(H5651, [1]Products!B:E, 2, FALSE)</f>
        <v>Vanilla Wafers</v>
      </c>
      <c r="L5651" s="2">
        <f>VLOOKUP(H5651, [1]Products!B:D, 3, FALSE)</f>
        <v>18</v>
      </c>
      <c r="M5651" s="2">
        <f>Table1[[#This Row],[Quantity Purchased]] * Table1[[#This Row],[Unit Price]]</f>
        <v>9108</v>
      </c>
      <c r="N5651" s="2">
        <f>VLOOKUP(H5651, [1]Products!B:E, 4, FALSE)</f>
        <v>36</v>
      </c>
      <c r="O5651" t="str">
        <f>TEXT(Table1[[#This Row],[Transaction Date]], "yyyy-mm")</f>
        <v>2024-05</v>
      </c>
      <c r="P5651" s="1">
        <f ca="1">YEAR(TODAY()) - YEAR(Table1[[#This Row],[Buyer Date of Birth]])</f>
        <v>40</v>
      </c>
      <c r="Q5651" s="2">
        <f>Table1[[#This Row],[Total Revenue]] - Table1[[#This Row],[Total Cost]]</f>
        <v>9090</v>
      </c>
    </row>
    <row r="5652" spans="1:17" x14ac:dyDescent="0.25">
      <c r="A5652" s="1">
        <v>45363</v>
      </c>
      <c r="B5652" t="s">
        <v>325</v>
      </c>
      <c r="C5652" t="s">
        <v>161</v>
      </c>
      <c r="D5652" t="s">
        <v>53</v>
      </c>
      <c r="E5652" s="1">
        <v>32289</v>
      </c>
      <c r="F5652" t="s">
        <v>21</v>
      </c>
      <c r="G5652">
        <v>121</v>
      </c>
      <c r="H5652" t="s">
        <v>72</v>
      </c>
      <c r="I5652" t="s">
        <v>30</v>
      </c>
      <c r="J5652" t="s">
        <v>24</v>
      </c>
      <c r="K5652" t="str">
        <f>VLOOKUP(H5652, [1]Products!B:E, 2, FALSE)</f>
        <v>Choco Delight</v>
      </c>
      <c r="L5652" s="2">
        <f>VLOOKUP(H5652, [1]Products!B:D, 3, FALSE)</f>
        <v>3</v>
      </c>
      <c r="M5652" s="2">
        <f>Table1[[#This Row],[Quantity Purchased]] * Table1[[#This Row],[Unit Price]]</f>
        <v>605</v>
      </c>
      <c r="N5652" s="2">
        <f>VLOOKUP(H5652, [1]Products!B:E, 4, FALSE)</f>
        <v>5</v>
      </c>
      <c r="O5652" t="str">
        <f>TEXT(Table1[[#This Row],[Transaction Date]], "yyyy-mm")</f>
        <v>2024-03</v>
      </c>
      <c r="P5652" s="1">
        <f ca="1">YEAR(TODAY()) - YEAR(Table1[[#This Row],[Buyer Date of Birth]])</f>
        <v>37</v>
      </c>
      <c r="Q5652" s="2">
        <f>Table1[[#This Row],[Total Revenue]] - Table1[[#This Row],[Total Cost]]</f>
        <v>602</v>
      </c>
    </row>
    <row r="5653" spans="1:17" x14ac:dyDescent="0.25">
      <c r="A5653" s="1">
        <v>45479</v>
      </c>
      <c r="B5653" t="s">
        <v>645</v>
      </c>
      <c r="C5653" t="s">
        <v>147</v>
      </c>
      <c r="D5653" t="s">
        <v>62</v>
      </c>
      <c r="E5653" s="1">
        <v>25792</v>
      </c>
      <c r="F5653" t="s">
        <v>75</v>
      </c>
      <c r="G5653">
        <v>178</v>
      </c>
      <c r="H5653" t="s">
        <v>35</v>
      </c>
      <c r="I5653" t="s">
        <v>36</v>
      </c>
      <c r="J5653" t="s">
        <v>24</v>
      </c>
      <c r="K5653" t="str">
        <f>VLOOKUP(H5653, [1]Products!B:E, 2, FALSE)</f>
        <v>Caramel Biscuits</v>
      </c>
      <c r="L5653" s="2">
        <f>VLOOKUP(H5653, [1]Products!B:D, 3, FALSE)</f>
        <v>18</v>
      </c>
      <c r="M5653" s="2">
        <f>Table1[[#This Row],[Quantity Purchased]] * Table1[[#This Row],[Unit Price]]</f>
        <v>3916</v>
      </c>
      <c r="N5653" s="2">
        <f>VLOOKUP(H5653, [1]Products!B:E, 4, FALSE)</f>
        <v>22</v>
      </c>
      <c r="O5653" t="str">
        <f>TEXT(Table1[[#This Row],[Transaction Date]], "yyyy-mm")</f>
        <v>2024-07</v>
      </c>
      <c r="P5653" s="1">
        <f ca="1">YEAR(TODAY()) - YEAR(Table1[[#This Row],[Buyer Date of Birth]])</f>
        <v>55</v>
      </c>
      <c r="Q5653" s="2">
        <f>Table1[[#This Row],[Total Revenue]] - Table1[[#This Row],[Total Cost]]</f>
        <v>3898</v>
      </c>
    </row>
    <row r="5654" spans="1:17" x14ac:dyDescent="0.25">
      <c r="A5654" s="1">
        <v>45420</v>
      </c>
      <c r="B5654" t="s">
        <v>315</v>
      </c>
      <c r="C5654" t="s">
        <v>57</v>
      </c>
      <c r="D5654" t="s">
        <v>84</v>
      </c>
      <c r="E5654" s="1">
        <v>28405</v>
      </c>
      <c r="F5654" t="s">
        <v>28</v>
      </c>
      <c r="G5654">
        <v>457</v>
      </c>
      <c r="H5654" t="s">
        <v>41</v>
      </c>
      <c r="I5654" t="s">
        <v>23</v>
      </c>
      <c r="J5654" t="s">
        <v>24</v>
      </c>
      <c r="K5654" t="str">
        <f>VLOOKUP(H5654, [1]Products!B:E, 2, FALSE)</f>
        <v>Ginger Snaps</v>
      </c>
      <c r="L5654" s="2">
        <f>VLOOKUP(H5654, [1]Products!B:D, 3, FALSE)</f>
        <v>14</v>
      </c>
      <c r="M5654" s="2">
        <f>Table1[[#This Row],[Quantity Purchased]] * Table1[[#This Row],[Unit Price]]</f>
        <v>12796</v>
      </c>
      <c r="N5654" s="2">
        <f>VLOOKUP(H5654, [1]Products!B:E, 4, FALSE)</f>
        <v>28</v>
      </c>
      <c r="O5654" t="str">
        <f>TEXT(Table1[[#This Row],[Transaction Date]], "yyyy-mm")</f>
        <v>2024-05</v>
      </c>
      <c r="P5654" s="1">
        <f ca="1">YEAR(TODAY()) - YEAR(Table1[[#This Row],[Buyer Date of Birth]])</f>
        <v>48</v>
      </c>
      <c r="Q5654" s="2">
        <f>Table1[[#This Row],[Total Revenue]] - Table1[[#This Row],[Total Cost]]</f>
        <v>12782</v>
      </c>
    </row>
    <row r="5655" spans="1:17" x14ac:dyDescent="0.25">
      <c r="A5655" s="1">
        <v>45495</v>
      </c>
      <c r="B5655" t="s">
        <v>290</v>
      </c>
      <c r="C5655" t="s">
        <v>116</v>
      </c>
      <c r="D5655" t="s">
        <v>89</v>
      </c>
      <c r="E5655" s="1">
        <v>28959</v>
      </c>
      <c r="F5655" t="s">
        <v>40</v>
      </c>
      <c r="G5655">
        <v>348</v>
      </c>
      <c r="H5655" t="s">
        <v>54</v>
      </c>
      <c r="I5655" t="s">
        <v>46</v>
      </c>
      <c r="J5655" t="s">
        <v>24</v>
      </c>
      <c r="K5655" t="str">
        <f>VLOOKUP(H5655, [1]Products!B:E, 2, FALSE)</f>
        <v>Lemon Crisps</v>
      </c>
      <c r="L5655" s="2">
        <f>VLOOKUP(H5655, [1]Products!B:D, 3, FALSE)</f>
        <v>7</v>
      </c>
      <c r="M5655" s="2">
        <f>Table1[[#This Row],[Quantity Purchased]] * Table1[[#This Row],[Unit Price]]</f>
        <v>3132</v>
      </c>
      <c r="N5655" s="2">
        <f>VLOOKUP(H5655, [1]Products!B:E, 4, FALSE)</f>
        <v>9</v>
      </c>
      <c r="O5655" t="str">
        <f>TEXT(Table1[[#This Row],[Transaction Date]], "yyyy-mm")</f>
        <v>2024-07</v>
      </c>
      <c r="P5655" s="1">
        <f ca="1">YEAR(TODAY()) - YEAR(Table1[[#This Row],[Buyer Date of Birth]])</f>
        <v>46</v>
      </c>
      <c r="Q5655" s="2">
        <f>Table1[[#This Row],[Total Revenue]] - Table1[[#This Row],[Total Cost]]</f>
        <v>3125</v>
      </c>
    </row>
    <row r="5656" spans="1:17" x14ac:dyDescent="0.25">
      <c r="A5656" s="1">
        <v>45470</v>
      </c>
      <c r="B5656" t="s">
        <v>688</v>
      </c>
      <c r="C5656" t="s">
        <v>346</v>
      </c>
      <c r="D5656" t="s">
        <v>84</v>
      </c>
      <c r="E5656" s="1">
        <v>34070</v>
      </c>
      <c r="F5656" t="s">
        <v>28</v>
      </c>
      <c r="G5656">
        <v>482</v>
      </c>
      <c r="H5656" t="s">
        <v>72</v>
      </c>
      <c r="I5656" t="s">
        <v>50</v>
      </c>
      <c r="J5656" t="s">
        <v>24</v>
      </c>
      <c r="K5656" t="str">
        <f>VLOOKUP(H5656, [1]Products!B:E, 2, FALSE)</f>
        <v>Choco Delight</v>
      </c>
      <c r="L5656" s="2">
        <f>VLOOKUP(H5656, [1]Products!B:D, 3, FALSE)</f>
        <v>3</v>
      </c>
      <c r="M5656" s="2">
        <f>Table1[[#This Row],[Quantity Purchased]] * Table1[[#This Row],[Unit Price]]</f>
        <v>2410</v>
      </c>
      <c r="N5656" s="2">
        <f>VLOOKUP(H5656, [1]Products!B:E, 4, FALSE)</f>
        <v>5</v>
      </c>
      <c r="O5656" t="str">
        <f>TEXT(Table1[[#This Row],[Transaction Date]], "yyyy-mm")</f>
        <v>2024-06</v>
      </c>
      <c r="P5656" s="1">
        <f ca="1">YEAR(TODAY()) - YEAR(Table1[[#This Row],[Buyer Date of Birth]])</f>
        <v>32</v>
      </c>
      <c r="Q5656" s="2">
        <f>Table1[[#This Row],[Total Revenue]] - Table1[[#This Row],[Total Cost]]</f>
        <v>2407</v>
      </c>
    </row>
    <row r="5657" spans="1:17" x14ac:dyDescent="0.25">
      <c r="A5657" s="1">
        <v>45352</v>
      </c>
      <c r="B5657" t="s">
        <v>123</v>
      </c>
      <c r="C5657" t="s">
        <v>194</v>
      </c>
      <c r="D5657" t="s">
        <v>89</v>
      </c>
      <c r="E5657" s="1">
        <v>18207</v>
      </c>
      <c r="F5657" t="s">
        <v>28</v>
      </c>
      <c r="G5657">
        <v>97</v>
      </c>
      <c r="H5657" t="s">
        <v>72</v>
      </c>
      <c r="I5657" t="s">
        <v>23</v>
      </c>
      <c r="J5657" t="s">
        <v>24</v>
      </c>
      <c r="K5657" t="str">
        <f>VLOOKUP(H5657, [1]Products!B:E, 2, FALSE)</f>
        <v>Choco Delight</v>
      </c>
      <c r="L5657" s="2">
        <f>VLOOKUP(H5657, [1]Products!B:D, 3, FALSE)</f>
        <v>3</v>
      </c>
      <c r="M5657" s="2">
        <f>Table1[[#This Row],[Quantity Purchased]] * Table1[[#This Row],[Unit Price]]</f>
        <v>485</v>
      </c>
      <c r="N5657" s="2">
        <f>VLOOKUP(H5657, [1]Products!B:E, 4, FALSE)</f>
        <v>5</v>
      </c>
      <c r="O5657" t="str">
        <f>TEXT(Table1[[#This Row],[Transaction Date]], "yyyy-mm")</f>
        <v>2024-03</v>
      </c>
      <c r="P5657" s="1">
        <f ca="1">YEAR(TODAY()) - YEAR(Table1[[#This Row],[Buyer Date of Birth]])</f>
        <v>76</v>
      </c>
      <c r="Q5657" s="2">
        <f>Table1[[#This Row],[Total Revenue]] - Table1[[#This Row],[Total Cost]]</f>
        <v>482</v>
      </c>
    </row>
    <row r="5658" spans="1:17" x14ac:dyDescent="0.25">
      <c r="A5658" s="1">
        <v>45344</v>
      </c>
      <c r="B5658" t="s">
        <v>157</v>
      </c>
      <c r="C5658" t="s">
        <v>1219</v>
      </c>
      <c r="D5658" t="s">
        <v>78</v>
      </c>
      <c r="E5658" s="1">
        <v>26838</v>
      </c>
      <c r="F5658" t="s">
        <v>40</v>
      </c>
      <c r="G5658">
        <v>258</v>
      </c>
      <c r="H5658" t="s">
        <v>49</v>
      </c>
      <c r="I5658" t="s">
        <v>30</v>
      </c>
      <c r="J5658" t="s">
        <v>24</v>
      </c>
      <c r="K5658" t="str">
        <f>VLOOKUP(H5658, [1]Products!B:E, 2, FALSE)</f>
        <v>Butter Crunch</v>
      </c>
      <c r="L5658" s="2">
        <f>VLOOKUP(H5658, [1]Products!B:D, 3, FALSE)</f>
        <v>10</v>
      </c>
      <c r="M5658" s="2">
        <f>Table1[[#This Row],[Quantity Purchased]] * Table1[[#This Row],[Unit Price]]</f>
        <v>2838</v>
      </c>
      <c r="N5658" s="2">
        <f>VLOOKUP(H5658, [1]Products!B:E, 4, FALSE)</f>
        <v>11</v>
      </c>
      <c r="O5658" t="str">
        <f>TEXT(Table1[[#This Row],[Transaction Date]], "yyyy-mm")</f>
        <v>2024-02</v>
      </c>
      <c r="P5658" s="1">
        <f ca="1">YEAR(TODAY()) - YEAR(Table1[[#This Row],[Buyer Date of Birth]])</f>
        <v>52</v>
      </c>
      <c r="Q5658" s="2">
        <f>Table1[[#This Row],[Total Revenue]] - Table1[[#This Row],[Total Cost]]</f>
        <v>2828</v>
      </c>
    </row>
    <row r="5659" spans="1:17" x14ac:dyDescent="0.25">
      <c r="A5659" s="1">
        <v>45369</v>
      </c>
      <c r="B5659" t="s">
        <v>167</v>
      </c>
      <c r="C5659" t="s">
        <v>1346</v>
      </c>
      <c r="D5659" t="s">
        <v>89</v>
      </c>
      <c r="E5659" s="1">
        <v>29633</v>
      </c>
      <c r="F5659" t="s">
        <v>21</v>
      </c>
      <c r="G5659">
        <v>443</v>
      </c>
      <c r="H5659" t="s">
        <v>41</v>
      </c>
      <c r="I5659" t="s">
        <v>46</v>
      </c>
      <c r="J5659" t="s">
        <v>24</v>
      </c>
      <c r="K5659" t="str">
        <f>VLOOKUP(H5659, [1]Products!B:E, 2, FALSE)</f>
        <v>Ginger Snaps</v>
      </c>
      <c r="L5659" s="2">
        <f>VLOOKUP(H5659, [1]Products!B:D, 3, FALSE)</f>
        <v>14</v>
      </c>
      <c r="M5659" s="2">
        <f>Table1[[#This Row],[Quantity Purchased]] * Table1[[#This Row],[Unit Price]]</f>
        <v>12404</v>
      </c>
      <c r="N5659" s="2">
        <f>VLOOKUP(H5659, [1]Products!B:E, 4, FALSE)</f>
        <v>28</v>
      </c>
      <c r="O5659" t="str">
        <f>TEXT(Table1[[#This Row],[Transaction Date]], "yyyy-mm")</f>
        <v>2024-03</v>
      </c>
      <c r="P5659" s="1">
        <f ca="1">YEAR(TODAY()) - YEAR(Table1[[#This Row],[Buyer Date of Birth]])</f>
        <v>44</v>
      </c>
      <c r="Q5659" s="2">
        <f>Table1[[#This Row],[Total Revenue]] - Table1[[#This Row],[Total Cost]]</f>
        <v>12390</v>
      </c>
    </row>
    <row r="5660" spans="1:17" x14ac:dyDescent="0.25">
      <c r="A5660" s="1">
        <v>45346</v>
      </c>
      <c r="B5660" t="s">
        <v>198</v>
      </c>
      <c r="C5660" t="s">
        <v>560</v>
      </c>
      <c r="D5660" t="s">
        <v>34</v>
      </c>
      <c r="E5660" s="1">
        <v>20150</v>
      </c>
      <c r="F5660" t="s">
        <v>75</v>
      </c>
      <c r="G5660">
        <v>284</v>
      </c>
      <c r="H5660" t="s">
        <v>22</v>
      </c>
      <c r="I5660" t="s">
        <v>50</v>
      </c>
      <c r="J5660" t="s">
        <v>24</v>
      </c>
      <c r="K5660" t="str">
        <f>VLOOKUP(H5660, [1]Products!B:E, 2, FALSE)</f>
        <v>Cinnamon Swirls</v>
      </c>
      <c r="L5660" s="2">
        <f>VLOOKUP(H5660, [1]Products!B:D, 3, FALSE)</f>
        <v>10</v>
      </c>
      <c r="M5660" s="2">
        <f>Table1[[#This Row],[Quantity Purchased]] * Table1[[#This Row],[Unit Price]]</f>
        <v>3976</v>
      </c>
      <c r="N5660" s="2">
        <f>VLOOKUP(H5660, [1]Products!B:E, 4, FALSE)</f>
        <v>14</v>
      </c>
      <c r="O5660" t="str">
        <f>TEXT(Table1[[#This Row],[Transaction Date]], "yyyy-mm")</f>
        <v>2024-02</v>
      </c>
      <c r="P5660" s="1">
        <f ca="1">YEAR(TODAY()) - YEAR(Table1[[#This Row],[Buyer Date of Birth]])</f>
        <v>70</v>
      </c>
      <c r="Q5660" s="2">
        <f>Table1[[#This Row],[Total Revenue]] - Table1[[#This Row],[Total Cost]]</f>
        <v>3966</v>
      </c>
    </row>
    <row r="5661" spans="1:17" x14ac:dyDescent="0.25">
      <c r="A5661" s="1">
        <v>45321</v>
      </c>
      <c r="B5661" t="s">
        <v>319</v>
      </c>
      <c r="C5661" t="s">
        <v>333</v>
      </c>
      <c r="D5661" t="s">
        <v>78</v>
      </c>
      <c r="E5661" s="1">
        <v>34513</v>
      </c>
      <c r="F5661" t="s">
        <v>21</v>
      </c>
      <c r="G5661">
        <v>465</v>
      </c>
      <c r="H5661" t="s">
        <v>71</v>
      </c>
      <c r="I5661" t="s">
        <v>23</v>
      </c>
      <c r="J5661" t="s">
        <v>24</v>
      </c>
      <c r="K5661" t="str">
        <f>VLOOKUP(H5661, [1]Products!B:E, 2, FALSE)</f>
        <v>Peanut Butter Bites</v>
      </c>
      <c r="L5661" s="2">
        <f>VLOOKUP(H5661, [1]Products!B:D, 3, FALSE)</f>
        <v>5</v>
      </c>
      <c r="M5661" s="2">
        <f>Table1[[#This Row],[Quantity Purchased]] * Table1[[#This Row],[Unit Price]]</f>
        <v>3255</v>
      </c>
      <c r="N5661" s="2">
        <f>VLOOKUP(H5661, [1]Products!B:E, 4, FALSE)</f>
        <v>7</v>
      </c>
      <c r="O5661" t="str">
        <f>TEXT(Table1[[#This Row],[Transaction Date]], "yyyy-mm")</f>
        <v>2024-01</v>
      </c>
      <c r="P5661" s="1">
        <f ca="1">YEAR(TODAY()) - YEAR(Table1[[#This Row],[Buyer Date of Birth]])</f>
        <v>31</v>
      </c>
      <c r="Q5661" s="2">
        <f>Table1[[#This Row],[Total Revenue]] - Table1[[#This Row],[Total Cost]]</f>
        <v>3250</v>
      </c>
    </row>
    <row r="5662" spans="1:17" x14ac:dyDescent="0.25">
      <c r="A5662" s="1">
        <v>45410</v>
      </c>
      <c r="B5662" t="s">
        <v>735</v>
      </c>
      <c r="C5662" t="s">
        <v>1039</v>
      </c>
      <c r="D5662" t="s">
        <v>58</v>
      </c>
      <c r="E5662" s="1">
        <v>27129</v>
      </c>
      <c r="F5662" t="s">
        <v>21</v>
      </c>
      <c r="G5662">
        <v>43</v>
      </c>
      <c r="H5662" t="s">
        <v>66</v>
      </c>
      <c r="I5662" t="s">
        <v>30</v>
      </c>
      <c r="J5662" t="s">
        <v>24</v>
      </c>
      <c r="K5662" t="str">
        <f>VLOOKUP(H5662, [1]Products!B:E, 2, FALSE)</f>
        <v>Oatmeal Cookies</v>
      </c>
      <c r="L5662" s="2">
        <f>VLOOKUP(H5662, [1]Products!B:D, 3, FALSE)</f>
        <v>19</v>
      </c>
      <c r="M5662" s="2">
        <f>Table1[[#This Row],[Quantity Purchased]] * Table1[[#This Row],[Unit Price]]</f>
        <v>989</v>
      </c>
      <c r="N5662" s="2">
        <f>VLOOKUP(H5662, [1]Products!B:E, 4, FALSE)</f>
        <v>23</v>
      </c>
      <c r="O5662" t="str">
        <f>TEXT(Table1[[#This Row],[Transaction Date]], "yyyy-mm")</f>
        <v>2024-04</v>
      </c>
      <c r="P5662" s="1">
        <f ca="1">YEAR(TODAY()) - YEAR(Table1[[#This Row],[Buyer Date of Birth]])</f>
        <v>51</v>
      </c>
      <c r="Q5662" s="2">
        <f>Table1[[#This Row],[Total Revenue]] - Table1[[#This Row],[Total Cost]]</f>
        <v>970</v>
      </c>
    </row>
    <row r="5663" spans="1:17" x14ac:dyDescent="0.25">
      <c r="A5663" s="1">
        <v>45456</v>
      </c>
      <c r="B5663" t="s">
        <v>484</v>
      </c>
      <c r="C5663" t="s">
        <v>170</v>
      </c>
      <c r="D5663" t="s">
        <v>20</v>
      </c>
      <c r="E5663" s="1">
        <v>18090</v>
      </c>
      <c r="F5663" t="s">
        <v>28</v>
      </c>
      <c r="G5663">
        <v>263</v>
      </c>
      <c r="H5663" t="s">
        <v>63</v>
      </c>
      <c r="I5663" t="s">
        <v>30</v>
      </c>
      <c r="J5663" t="s">
        <v>24</v>
      </c>
      <c r="K5663" t="str">
        <f>VLOOKUP(H5663, [1]Products!B:E, 2, FALSE)</f>
        <v>Vanilla Wafers</v>
      </c>
      <c r="L5663" s="2">
        <f>VLOOKUP(H5663, [1]Products!B:D, 3, FALSE)</f>
        <v>18</v>
      </c>
      <c r="M5663" s="2">
        <f>Table1[[#This Row],[Quantity Purchased]] * Table1[[#This Row],[Unit Price]]</f>
        <v>9468</v>
      </c>
      <c r="N5663" s="2">
        <f>VLOOKUP(H5663, [1]Products!B:E, 4, FALSE)</f>
        <v>36</v>
      </c>
      <c r="O5663" t="str">
        <f>TEXT(Table1[[#This Row],[Transaction Date]], "yyyy-mm")</f>
        <v>2024-06</v>
      </c>
      <c r="P5663" s="1">
        <f ca="1">YEAR(TODAY()) - YEAR(Table1[[#This Row],[Buyer Date of Birth]])</f>
        <v>76</v>
      </c>
      <c r="Q5663" s="2">
        <f>Table1[[#This Row],[Total Revenue]] - Table1[[#This Row],[Total Cost]]</f>
        <v>9450</v>
      </c>
    </row>
    <row r="5664" spans="1:17" x14ac:dyDescent="0.25">
      <c r="A5664" s="1">
        <v>45501</v>
      </c>
      <c r="B5664" t="s">
        <v>1116</v>
      </c>
      <c r="C5664" t="s">
        <v>1474</v>
      </c>
      <c r="D5664" t="s">
        <v>89</v>
      </c>
      <c r="E5664" s="1">
        <v>25897</v>
      </c>
      <c r="F5664" t="s">
        <v>75</v>
      </c>
      <c r="G5664">
        <v>268</v>
      </c>
      <c r="H5664" t="s">
        <v>35</v>
      </c>
      <c r="I5664" t="s">
        <v>36</v>
      </c>
      <c r="J5664" t="s">
        <v>24</v>
      </c>
      <c r="K5664" t="str">
        <f>VLOOKUP(H5664, [1]Products!B:E, 2, FALSE)</f>
        <v>Caramel Biscuits</v>
      </c>
      <c r="L5664" s="2">
        <f>VLOOKUP(H5664, [1]Products!B:D, 3, FALSE)</f>
        <v>18</v>
      </c>
      <c r="M5664" s="2">
        <f>Table1[[#This Row],[Quantity Purchased]] * Table1[[#This Row],[Unit Price]]</f>
        <v>5896</v>
      </c>
      <c r="N5664" s="2">
        <f>VLOOKUP(H5664, [1]Products!B:E, 4, FALSE)</f>
        <v>22</v>
      </c>
      <c r="O5664" t="str">
        <f>TEXT(Table1[[#This Row],[Transaction Date]], "yyyy-mm")</f>
        <v>2024-07</v>
      </c>
      <c r="P5664" s="1">
        <f ca="1">YEAR(TODAY()) - YEAR(Table1[[#This Row],[Buyer Date of Birth]])</f>
        <v>55</v>
      </c>
      <c r="Q5664" s="2">
        <f>Table1[[#This Row],[Total Revenue]] - Table1[[#This Row],[Total Cost]]</f>
        <v>5878</v>
      </c>
    </row>
    <row r="5665" spans="1:17" x14ac:dyDescent="0.25">
      <c r="A5665" s="1">
        <v>45333</v>
      </c>
      <c r="B5665" t="s">
        <v>639</v>
      </c>
      <c r="C5665" t="s">
        <v>1155</v>
      </c>
      <c r="D5665" t="s">
        <v>84</v>
      </c>
      <c r="E5665" s="1">
        <v>24986</v>
      </c>
      <c r="F5665" t="s">
        <v>28</v>
      </c>
      <c r="G5665">
        <v>254</v>
      </c>
      <c r="H5665" t="s">
        <v>35</v>
      </c>
      <c r="I5665" t="s">
        <v>23</v>
      </c>
      <c r="J5665" t="s">
        <v>24</v>
      </c>
      <c r="K5665" t="str">
        <f>VLOOKUP(H5665, [1]Products!B:E, 2, FALSE)</f>
        <v>Caramel Biscuits</v>
      </c>
      <c r="L5665" s="2">
        <f>VLOOKUP(H5665, [1]Products!B:D, 3, FALSE)</f>
        <v>18</v>
      </c>
      <c r="M5665" s="2">
        <f>Table1[[#This Row],[Quantity Purchased]] * Table1[[#This Row],[Unit Price]]</f>
        <v>5588</v>
      </c>
      <c r="N5665" s="2">
        <f>VLOOKUP(H5665, [1]Products!B:E, 4, FALSE)</f>
        <v>22</v>
      </c>
      <c r="O5665" t="str">
        <f>TEXT(Table1[[#This Row],[Transaction Date]], "yyyy-mm")</f>
        <v>2024-02</v>
      </c>
      <c r="P5665" s="1">
        <f ca="1">YEAR(TODAY()) - YEAR(Table1[[#This Row],[Buyer Date of Birth]])</f>
        <v>57</v>
      </c>
      <c r="Q5665" s="2">
        <f>Table1[[#This Row],[Total Revenue]] - Table1[[#This Row],[Total Cost]]</f>
        <v>5570</v>
      </c>
    </row>
    <row r="5666" spans="1:17" x14ac:dyDescent="0.25">
      <c r="A5666" s="1">
        <v>45482</v>
      </c>
      <c r="B5666" t="s">
        <v>493</v>
      </c>
      <c r="C5666" t="s">
        <v>737</v>
      </c>
      <c r="D5666" t="s">
        <v>84</v>
      </c>
      <c r="E5666" s="1">
        <v>33835</v>
      </c>
      <c r="F5666" t="s">
        <v>21</v>
      </c>
      <c r="G5666">
        <v>279</v>
      </c>
      <c r="H5666" t="s">
        <v>29</v>
      </c>
      <c r="I5666" t="s">
        <v>46</v>
      </c>
      <c r="J5666" t="s">
        <v>24</v>
      </c>
      <c r="K5666" t="str">
        <f>VLOOKUP(H5666, [1]Products!B:E, 2, FALSE)</f>
        <v>Shortbread</v>
      </c>
      <c r="L5666" s="2">
        <f>VLOOKUP(H5666, [1]Products!B:D, 3, FALSE)</f>
        <v>10</v>
      </c>
      <c r="M5666" s="2">
        <f>Table1[[#This Row],[Quantity Purchased]] * Table1[[#This Row],[Unit Price]]</f>
        <v>12555</v>
      </c>
      <c r="N5666" s="2">
        <f>VLOOKUP(H5666, [1]Products!B:E, 4, FALSE)</f>
        <v>45</v>
      </c>
      <c r="O5666" t="str">
        <f>TEXT(Table1[[#This Row],[Transaction Date]], "yyyy-mm")</f>
        <v>2024-07</v>
      </c>
      <c r="P5666" s="1">
        <f ca="1">YEAR(TODAY()) - YEAR(Table1[[#This Row],[Buyer Date of Birth]])</f>
        <v>33</v>
      </c>
      <c r="Q5666" s="2">
        <f>Table1[[#This Row],[Total Revenue]] - Table1[[#This Row],[Total Cost]]</f>
        <v>12545</v>
      </c>
    </row>
    <row r="5667" spans="1:17" x14ac:dyDescent="0.25">
      <c r="A5667" s="1">
        <v>45423</v>
      </c>
      <c r="B5667" t="s">
        <v>1383</v>
      </c>
      <c r="C5667" t="s">
        <v>823</v>
      </c>
      <c r="D5667" t="s">
        <v>58</v>
      </c>
      <c r="E5667" s="1">
        <v>35300</v>
      </c>
      <c r="F5667" t="s">
        <v>28</v>
      </c>
      <c r="G5667">
        <v>152</v>
      </c>
      <c r="H5667" t="s">
        <v>72</v>
      </c>
      <c r="I5667" t="s">
        <v>50</v>
      </c>
      <c r="J5667" t="s">
        <v>24</v>
      </c>
      <c r="K5667" t="str">
        <f>VLOOKUP(H5667, [1]Products!B:E, 2, FALSE)</f>
        <v>Choco Delight</v>
      </c>
      <c r="L5667" s="2">
        <f>VLOOKUP(H5667, [1]Products!B:D, 3, FALSE)</f>
        <v>3</v>
      </c>
      <c r="M5667" s="2">
        <f>Table1[[#This Row],[Quantity Purchased]] * Table1[[#This Row],[Unit Price]]</f>
        <v>760</v>
      </c>
      <c r="N5667" s="2">
        <f>VLOOKUP(H5667, [1]Products!B:E, 4, FALSE)</f>
        <v>5</v>
      </c>
      <c r="O5667" t="str">
        <f>TEXT(Table1[[#This Row],[Transaction Date]], "yyyy-mm")</f>
        <v>2024-05</v>
      </c>
      <c r="P5667" s="1">
        <f ca="1">YEAR(TODAY()) - YEAR(Table1[[#This Row],[Buyer Date of Birth]])</f>
        <v>29</v>
      </c>
      <c r="Q5667" s="2">
        <f>Table1[[#This Row],[Total Revenue]] - Table1[[#This Row],[Total Cost]]</f>
        <v>757</v>
      </c>
    </row>
    <row r="5668" spans="1:17" x14ac:dyDescent="0.25">
      <c r="A5668" s="1">
        <v>45351</v>
      </c>
      <c r="B5668" t="s">
        <v>459</v>
      </c>
      <c r="C5668" t="s">
        <v>1450</v>
      </c>
      <c r="D5668" t="s">
        <v>89</v>
      </c>
      <c r="E5668" s="1">
        <v>26881</v>
      </c>
      <c r="F5668" t="s">
        <v>40</v>
      </c>
      <c r="G5668">
        <v>202</v>
      </c>
      <c r="H5668" t="s">
        <v>35</v>
      </c>
      <c r="I5668" t="s">
        <v>23</v>
      </c>
      <c r="J5668" t="s">
        <v>24</v>
      </c>
      <c r="K5668" t="str">
        <f>VLOOKUP(H5668, [1]Products!B:E, 2, FALSE)</f>
        <v>Caramel Biscuits</v>
      </c>
      <c r="L5668" s="2">
        <f>VLOOKUP(H5668, [1]Products!B:D, 3, FALSE)</f>
        <v>18</v>
      </c>
      <c r="M5668" s="2">
        <f>Table1[[#This Row],[Quantity Purchased]] * Table1[[#This Row],[Unit Price]]</f>
        <v>4444</v>
      </c>
      <c r="N5668" s="2">
        <f>VLOOKUP(H5668, [1]Products!B:E, 4, FALSE)</f>
        <v>22</v>
      </c>
      <c r="O5668" t="str">
        <f>TEXT(Table1[[#This Row],[Transaction Date]], "yyyy-mm")</f>
        <v>2024-02</v>
      </c>
      <c r="P5668" s="1">
        <f ca="1">YEAR(TODAY()) - YEAR(Table1[[#This Row],[Buyer Date of Birth]])</f>
        <v>52</v>
      </c>
      <c r="Q5668" s="2">
        <f>Table1[[#This Row],[Total Revenue]] - Table1[[#This Row],[Total Cost]]</f>
        <v>4426</v>
      </c>
    </row>
    <row r="5669" spans="1:17" x14ac:dyDescent="0.25">
      <c r="A5669" s="1">
        <v>45353</v>
      </c>
      <c r="B5669" t="s">
        <v>166</v>
      </c>
      <c r="C5669" t="s">
        <v>845</v>
      </c>
      <c r="D5669" t="s">
        <v>58</v>
      </c>
      <c r="E5669" s="1">
        <v>22300</v>
      </c>
      <c r="F5669" t="s">
        <v>21</v>
      </c>
      <c r="G5669">
        <v>159</v>
      </c>
      <c r="H5669" t="s">
        <v>22</v>
      </c>
      <c r="I5669" t="s">
        <v>30</v>
      </c>
      <c r="J5669" t="s">
        <v>24</v>
      </c>
      <c r="K5669" t="str">
        <f>VLOOKUP(H5669, [1]Products!B:E, 2, FALSE)</f>
        <v>Cinnamon Swirls</v>
      </c>
      <c r="L5669" s="2">
        <f>VLOOKUP(H5669, [1]Products!B:D, 3, FALSE)</f>
        <v>10</v>
      </c>
      <c r="M5669" s="2">
        <f>Table1[[#This Row],[Quantity Purchased]] * Table1[[#This Row],[Unit Price]]</f>
        <v>2226</v>
      </c>
      <c r="N5669" s="2">
        <f>VLOOKUP(H5669, [1]Products!B:E, 4, FALSE)</f>
        <v>14</v>
      </c>
      <c r="O5669" t="str">
        <f>TEXT(Table1[[#This Row],[Transaction Date]], "yyyy-mm")</f>
        <v>2024-03</v>
      </c>
      <c r="P5669" s="1">
        <f ca="1">YEAR(TODAY()) - YEAR(Table1[[#This Row],[Buyer Date of Birth]])</f>
        <v>64</v>
      </c>
      <c r="Q5669" s="2">
        <f>Table1[[#This Row],[Total Revenue]] - Table1[[#This Row],[Total Cost]]</f>
        <v>2216</v>
      </c>
    </row>
    <row r="5670" spans="1:17" x14ac:dyDescent="0.25">
      <c r="A5670" s="1">
        <v>45460</v>
      </c>
      <c r="B5670" t="s">
        <v>379</v>
      </c>
      <c r="C5670" t="s">
        <v>1475</v>
      </c>
      <c r="D5670" t="s">
        <v>20</v>
      </c>
      <c r="E5670" s="1">
        <v>29094</v>
      </c>
      <c r="F5670" t="s">
        <v>40</v>
      </c>
      <c r="G5670">
        <v>231</v>
      </c>
      <c r="H5670" t="s">
        <v>66</v>
      </c>
      <c r="I5670" t="s">
        <v>46</v>
      </c>
      <c r="J5670" t="s">
        <v>24</v>
      </c>
      <c r="K5670" t="str">
        <f>VLOOKUP(H5670, [1]Products!B:E, 2, FALSE)</f>
        <v>Oatmeal Cookies</v>
      </c>
      <c r="L5670" s="2">
        <f>VLOOKUP(H5670, [1]Products!B:D, 3, FALSE)</f>
        <v>19</v>
      </c>
      <c r="M5670" s="2">
        <f>Table1[[#This Row],[Quantity Purchased]] * Table1[[#This Row],[Unit Price]]</f>
        <v>5313</v>
      </c>
      <c r="N5670" s="2">
        <f>VLOOKUP(H5670, [1]Products!B:E, 4, FALSE)</f>
        <v>23</v>
      </c>
      <c r="O5670" t="str">
        <f>TEXT(Table1[[#This Row],[Transaction Date]], "yyyy-mm")</f>
        <v>2024-06</v>
      </c>
      <c r="P5670" s="1">
        <f ca="1">YEAR(TODAY()) - YEAR(Table1[[#This Row],[Buyer Date of Birth]])</f>
        <v>46</v>
      </c>
      <c r="Q5670" s="2">
        <f>Table1[[#This Row],[Total Revenue]] - Table1[[#This Row],[Total Cost]]</f>
        <v>5294</v>
      </c>
    </row>
    <row r="5671" spans="1:17" x14ac:dyDescent="0.25">
      <c r="A5671" s="1">
        <v>45388</v>
      </c>
      <c r="B5671" t="s">
        <v>32</v>
      </c>
      <c r="C5671" t="s">
        <v>33</v>
      </c>
      <c r="D5671" t="s">
        <v>34</v>
      </c>
      <c r="E5671" s="1">
        <v>18611</v>
      </c>
      <c r="F5671" t="s">
        <v>28</v>
      </c>
      <c r="G5671">
        <v>481</v>
      </c>
      <c r="H5671" t="s">
        <v>35</v>
      </c>
      <c r="I5671" t="s">
        <v>50</v>
      </c>
      <c r="J5671" t="s">
        <v>24</v>
      </c>
      <c r="K5671" t="str">
        <f>VLOOKUP(H5671, [1]Products!B:E, 2, FALSE)</f>
        <v>Caramel Biscuits</v>
      </c>
      <c r="L5671" s="2">
        <f>VLOOKUP(H5671, [1]Products!B:D, 3, FALSE)</f>
        <v>18</v>
      </c>
      <c r="M5671" s="2">
        <f>Table1[[#This Row],[Quantity Purchased]] * Table1[[#This Row],[Unit Price]]</f>
        <v>10582</v>
      </c>
      <c r="N5671" s="2">
        <f>VLOOKUP(H5671, [1]Products!B:E, 4, FALSE)</f>
        <v>22</v>
      </c>
      <c r="O5671" t="str">
        <f>TEXT(Table1[[#This Row],[Transaction Date]], "yyyy-mm")</f>
        <v>2024-04</v>
      </c>
      <c r="P5671" s="1">
        <f ca="1">YEAR(TODAY()) - YEAR(Table1[[#This Row],[Buyer Date of Birth]])</f>
        <v>75</v>
      </c>
      <c r="Q5671" s="2">
        <f>Table1[[#This Row],[Total Revenue]] - Table1[[#This Row],[Total Cost]]</f>
        <v>10564</v>
      </c>
    </row>
    <row r="5672" spans="1:17" x14ac:dyDescent="0.25">
      <c r="A5672" s="1">
        <v>45503</v>
      </c>
      <c r="B5672" t="s">
        <v>38</v>
      </c>
      <c r="C5672" t="s">
        <v>39</v>
      </c>
      <c r="D5672" t="s">
        <v>20</v>
      </c>
      <c r="E5672" s="1">
        <v>38863</v>
      </c>
      <c r="F5672" t="s">
        <v>75</v>
      </c>
      <c r="G5672">
        <v>468</v>
      </c>
      <c r="H5672" t="s">
        <v>29</v>
      </c>
      <c r="I5672" t="s">
        <v>23</v>
      </c>
      <c r="J5672" t="s">
        <v>24</v>
      </c>
      <c r="K5672" t="str">
        <f>VLOOKUP(H5672, [1]Products!B:E, 2, FALSE)</f>
        <v>Shortbread</v>
      </c>
      <c r="L5672" s="2">
        <f>VLOOKUP(H5672, [1]Products!B:D, 3, FALSE)</f>
        <v>10</v>
      </c>
      <c r="M5672" s="2">
        <f>Table1[[#This Row],[Quantity Purchased]] * Table1[[#This Row],[Unit Price]]</f>
        <v>21060</v>
      </c>
      <c r="N5672" s="2">
        <f>VLOOKUP(H5672, [1]Products!B:E, 4, FALSE)</f>
        <v>45</v>
      </c>
      <c r="O5672" t="str">
        <f>TEXT(Table1[[#This Row],[Transaction Date]], "yyyy-mm")</f>
        <v>2024-07</v>
      </c>
      <c r="P5672" s="1">
        <f ca="1">YEAR(TODAY()) - YEAR(Table1[[#This Row],[Buyer Date of Birth]])</f>
        <v>19</v>
      </c>
      <c r="Q5672" s="2">
        <f>Table1[[#This Row],[Total Revenue]] - Table1[[#This Row],[Total Cost]]</f>
        <v>21050</v>
      </c>
    </row>
    <row r="5673" spans="1:17" x14ac:dyDescent="0.25">
      <c r="A5673" s="1">
        <v>45374</v>
      </c>
      <c r="B5673" t="s">
        <v>43</v>
      </c>
      <c r="C5673" t="s">
        <v>44</v>
      </c>
      <c r="D5673" t="s">
        <v>45</v>
      </c>
      <c r="E5673" s="1">
        <v>37600</v>
      </c>
      <c r="F5673" t="s">
        <v>21</v>
      </c>
      <c r="G5673">
        <v>205</v>
      </c>
      <c r="H5673" t="s">
        <v>63</v>
      </c>
      <c r="I5673" t="s">
        <v>30</v>
      </c>
      <c r="J5673" t="s">
        <v>31</v>
      </c>
      <c r="K5673" t="str">
        <f>VLOOKUP(H5673, [1]Products!B:E, 2, FALSE)</f>
        <v>Vanilla Wafers</v>
      </c>
      <c r="L5673" s="2">
        <f>VLOOKUP(H5673, [1]Products!B:D, 3, FALSE)</f>
        <v>18</v>
      </c>
      <c r="M5673" s="2">
        <f>Table1[[#This Row],[Quantity Purchased]] * Table1[[#This Row],[Unit Price]]</f>
        <v>7380</v>
      </c>
      <c r="N5673" s="2">
        <f>VLOOKUP(H5673, [1]Products!B:E, 4, FALSE)</f>
        <v>36</v>
      </c>
      <c r="O5673" t="str">
        <f>TEXT(Table1[[#This Row],[Transaction Date]], "yyyy-mm")</f>
        <v>2024-03</v>
      </c>
      <c r="P5673" s="1">
        <f ca="1">YEAR(TODAY()) - YEAR(Table1[[#This Row],[Buyer Date of Birth]])</f>
        <v>23</v>
      </c>
      <c r="Q5673" s="2">
        <f>Table1[[#This Row],[Total Revenue]] - Table1[[#This Row],[Total Cost]]</f>
        <v>7362</v>
      </c>
    </row>
    <row r="5674" spans="1:17" x14ac:dyDescent="0.25">
      <c r="A5674" s="1">
        <v>45477</v>
      </c>
      <c r="B5674" t="s">
        <v>142</v>
      </c>
      <c r="C5674" t="s">
        <v>438</v>
      </c>
      <c r="D5674" t="s">
        <v>53</v>
      </c>
      <c r="E5674" s="1">
        <v>30622</v>
      </c>
      <c r="F5674" t="s">
        <v>40</v>
      </c>
      <c r="G5674">
        <v>494</v>
      </c>
      <c r="H5674" t="s">
        <v>63</v>
      </c>
      <c r="I5674" t="s">
        <v>30</v>
      </c>
      <c r="J5674" t="s">
        <v>24</v>
      </c>
      <c r="K5674" t="str">
        <f>VLOOKUP(H5674, [1]Products!B:E, 2, FALSE)</f>
        <v>Vanilla Wafers</v>
      </c>
      <c r="L5674" s="2">
        <f>VLOOKUP(H5674, [1]Products!B:D, 3, FALSE)</f>
        <v>18</v>
      </c>
      <c r="M5674" s="2">
        <f>Table1[[#This Row],[Quantity Purchased]] * Table1[[#This Row],[Unit Price]]</f>
        <v>17784</v>
      </c>
      <c r="N5674" s="2">
        <f>VLOOKUP(H5674, [1]Products!B:E, 4, FALSE)</f>
        <v>36</v>
      </c>
      <c r="O5674" t="str">
        <f>TEXT(Table1[[#This Row],[Transaction Date]], "yyyy-mm")</f>
        <v>2024-07</v>
      </c>
      <c r="P5674" s="1">
        <f ca="1">YEAR(TODAY()) - YEAR(Table1[[#This Row],[Buyer Date of Birth]])</f>
        <v>42</v>
      </c>
      <c r="Q5674" s="2">
        <f>Table1[[#This Row],[Total Revenue]] - Table1[[#This Row],[Total Cost]]</f>
        <v>17766</v>
      </c>
    </row>
    <row r="5675" spans="1:17" x14ac:dyDescent="0.25">
      <c r="A5675" s="1">
        <v>45407</v>
      </c>
      <c r="B5675" t="s">
        <v>248</v>
      </c>
      <c r="C5675" t="s">
        <v>345</v>
      </c>
      <c r="D5675" t="s">
        <v>78</v>
      </c>
      <c r="E5675" s="1">
        <v>37952</v>
      </c>
      <c r="F5675" t="s">
        <v>75</v>
      </c>
      <c r="G5675">
        <v>128</v>
      </c>
      <c r="H5675" t="s">
        <v>63</v>
      </c>
      <c r="I5675" t="s">
        <v>36</v>
      </c>
      <c r="J5675" t="s">
        <v>24</v>
      </c>
      <c r="K5675" t="str">
        <f>VLOOKUP(H5675, [1]Products!B:E, 2, FALSE)</f>
        <v>Vanilla Wafers</v>
      </c>
      <c r="L5675" s="2">
        <f>VLOOKUP(H5675, [1]Products!B:D, 3, FALSE)</f>
        <v>18</v>
      </c>
      <c r="M5675" s="2">
        <f>Table1[[#This Row],[Quantity Purchased]] * Table1[[#This Row],[Unit Price]]</f>
        <v>4608</v>
      </c>
      <c r="N5675" s="2">
        <f>VLOOKUP(H5675, [1]Products!B:E, 4, FALSE)</f>
        <v>36</v>
      </c>
      <c r="O5675" t="str">
        <f>TEXT(Table1[[#This Row],[Transaction Date]], "yyyy-mm")</f>
        <v>2024-04</v>
      </c>
      <c r="P5675" s="1">
        <f ca="1">YEAR(TODAY()) - YEAR(Table1[[#This Row],[Buyer Date of Birth]])</f>
        <v>22</v>
      </c>
      <c r="Q5675" s="2">
        <f>Table1[[#This Row],[Total Revenue]] - Table1[[#This Row],[Total Cost]]</f>
        <v>4590</v>
      </c>
    </row>
    <row r="5676" spans="1:17" x14ac:dyDescent="0.25">
      <c r="A5676" s="1">
        <v>45429</v>
      </c>
      <c r="B5676" t="s">
        <v>682</v>
      </c>
      <c r="C5676" t="s">
        <v>1271</v>
      </c>
      <c r="D5676" t="s">
        <v>45</v>
      </c>
      <c r="E5676" s="1">
        <v>20025</v>
      </c>
      <c r="F5676" t="s">
        <v>75</v>
      </c>
      <c r="G5676">
        <v>17</v>
      </c>
      <c r="H5676" t="s">
        <v>71</v>
      </c>
      <c r="I5676" t="s">
        <v>23</v>
      </c>
      <c r="J5676" t="s">
        <v>24</v>
      </c>
      <c r="K5676" t="str">
        <f>VLOOKUP(H5676, [1]Products!B:E, 2, FALSE)</f>
        <v>Peanut Butter Bites</v>
      </c>
      <c r="L5676" s="2">
        <f>VLOOKUP(H5676, [1]Products!B:D, 3, FALSE)</f>
        <v>5</v>
      </c>
      <c r="M5676" s="2">
        <f>Table1[[#This Row],[Quantity Purchased]] * Table1[[#This Row],[Unit Price]]</f>
        <v>119</v>
      </c>
      <c r="N5676" s="2">
        <f>VLOOKUP(H5676, [1]Products!B:E, 4, FALSE)</f>
        <v>7</v>
      </c>
      <c r="O5676" t="str">
        <f>TEXT(Table1[[#This Row],[Transaction Date]], "yyyy-mm")</f>
        <v>2024-05</v>
      </c>
      <c r="P5676" s="1">
        <f ca="1">YEAR(TODAY()) - YEAR(Table1[[#This Row],[Buyer Date of Birth]])</f>
        <v>71</v>
      </c>
      <c r="Q5676" s="2">
        <f>Table1[[#This Row],[Total Revenue]] - Table1[[#This Row],[Total Cost]]</f>
        <v>114</v>
      </c>
    </row>
    <row r="5677" spans="1:17" x14ac:dyDescent="0.25">
      <c r="A5677" s="1">
        <v>45321</v>
      </c>
      <c r="B5677" t="s">
        <v>199</v>
      </c>
      <c r="C5677" t="s">
        <v>220</v>
      </c>
      <c r="D5677" t="s">
        <v>62</v>
      </c>
      <c r="E5677" s="1">
        <v>30693</v>
      </c>
      <c r="F5677" t="s">
        <v>28</v>
      </c>
      <c r="G5677">
        <v>142</v>
      </c>
      <c r="H5677" t="s">
        <v>41</v>
      </c>
      <c r="I5677" t="s">
        <v>46</v>
      </c>
      <c r="J5677" t="s">
        <v>24</v>
      </c>
      <c r="K5677" t="str">
        <f>VLOOKUP(H5677, [1]Products!B:E, 2, FALSE)</f>
        <v>Ginger Snaps</v>
      </c>
      <c r="L5677" s="2">
        <f>VLOOKUP(H5677, [1]Products!B:D, 3, FALSE)</f>
        <v>14</v>
      </c>
      <c r="M5677" s="2">
        <f>Table1[[#This Row],[Quantity Purchased]] * Table1[[#This Row],[Unit Price]]</f>
        <v>3976</v>
      </c>
      <c r="N5677" s="2">
        <f>VLOOKUP(H5677, [1]Products!B:E, 4, FALSE)</f>
        <v>28</v>
      </c>
      <c r="O5677" t="str">
        <f>TEXT(Table1[[#This Row],[Transaction Date]], "yyyy-mm")</f>
        <v>2024-01</v>
      </c>
      <c r="P5677" s="1">
        <f ca="1">YEAR(TODAY()) - YEAR(Table1[[#This Row],[Buyer Date of Birth]])</f>
        <v>41</v>
      </c>
      <c r="Q5677" s="2">
        <f>Table1[[#This Row],[Total Revenue]] - Table1[[#This Row],[Total Cost]]</f>
        <v>3962</v>
      </c>
    </row>
    <row r="5678" spans="1:17" x14ac:dyDescent="0.25">
      <c r="A5678" s="1">
        <v>45386</v>
      </c>
      <c r="B5678" t="s">
        <v>32</v>
      </c>
      <c r="C5678" t="s">
        <v>33</v>
      </c>
      <c r="D5678" t="s">
        <v>34</v>
      </c>
      <c r="E5678" s="1">
        <v>36175</v>
      </c>
      <c r="F5678" t="s">
        <v>28</v>
      </c>
      <c r="G5678">
        <v>288</v>
      </c>
      <c r="H5678" t="s">
        <v>63</v>
      </c>
      <c r="I5678" t="s">
        <v>50</v>
      </c>
      <c r="J5678" t="s">
        <v>24</v>
      </c>
      <c r="K5678" t="str">
        <f>VLOOKUP(H5678, [1]Products!B:E, 2, FALSE)</f>
        <v>Vanilla Wafers</v>
      </c>
      <c r="L5678" s="2">
        <f>VLOOKUP(H5678, [1]Products!B:D, 3, FALSE)</f>
        <v>18</v>
      </c>
      <c r="M5678" s="2">
        <f>Table1[[#This Row],[Quantity Purchased]] * Table1[[#This Row],[Unit Price]]</f>
        <v>10368</v>
      </c>
      <c r="N5678" s="2">
        <f>VLOOKUP(H5678, [1]Products!B:E, 4, FALSE)</f>
        <v>36</v>
      </c>
      <c r="O5678" t="str">
        <f>TEXT(Table1[[#This Row],[Transaction Date]], "yyyy-mm")</f>
        <v>2024-04</v>
      </c>
      <c r="P5678" s="1">
        <f ca="1">YEAR(TODAY()) - YEAR(Table1[[#This Row],[Buyer Date of Birth]])</f>
        <v>26</v>
      </c>
      <c r="Q5678" s="2">
        <f>Table1[[#This Row],[Total Revenue]] - Table1[[#This Row],[Total Cost]]</f>
        <v>10350</v>
      </c>
    </row>
    <row r="5679" spans="1:17" x14ac:dyDescent="0.25">
      <c r="A5679" s="1">
        <v>45442</v>
      </c>
      <c r="B5679" t="s">
        <v>38</v>
      </c>
      <c r="C5679" t="s">
        <v>39</v>
      </c>
      <c r="D5679" t="s">
        <v>20</v>
      </c>
      <c r="E5679" s="1">
        <v>35765</v>
      </c>
      <c r="F5679" t="s">
        <v>21</v>
      </c>
      <c r="G5679">
        <v>303</v>
      </c>
      <c r="H5679" t="s">
        <v>49</v>
      </c>
      <c r="I5679" t="s">
        <v>23</v>
      </c>
      <c r="J5679" t="s">
        <v>24</v>
      </c>
      <c r="K5679" t="str">
        <f>VLOOKUP(H5679, [1]Products!B:E, 2, FALSE)</f>
        <v>Butter Crunch</v>
      </c>
      <c r="L5679" s="2">
        <f>VLOOKUP(H5679, [1]Products!B:D, 3, FALSE)</f>
        <v>10</v>
      </c>
      <c r="M5679" s="2">
        <f>Table1[[#This Row],[Quantity Purchased]] * Table1[[#This Row],[Unit Price]]</f>
        <v>3333</v>
      </c>
      <c r="N5679" s="2">
        <f>VLOOKUP(H5679, [1]Products!B:E, 4, FALSE)</f>
        <v>11</v>
      </c>
      <c r="O5679" t="str">
        <f>TEXT(Table1[[#This Row],[Transaction Date]], "yyyy-mm")</f>
        <v>2024-05</v>
      </c>
      <c r="P5679" s="1">
        <f ca="1">YEAR(TODAY()) - YEAR(Table1[[#This Row],[Buyer Date of Birth]])</f>
        <v>28</v>
      </c>
      <c r="Q5679" s="2">
        <f>Table1[[#This Row],[Total Revenue]] - Table1[[#This Row],[Total Cost]]</f>
        <v>3323</v>
      </c>
    </row>
    <row r="5680" spans="1:17" x14ac:dyDescent="0.25">
      <c r="A5680" s="1">
        <v>45497</v>
      </c>
      <c r="B5680" t="s">
        <v>43</v>
      </c>
      <c r="C5680" t="s">
        <v>44</v>
      </c>
      <c r="D5680" t="s">
        <v>45</v>
      </c>
      <c r="E5680" s="1">
        <v>16044</v>
      </c>
      <c r="F5680" t="s">
        <v>21</v>
      </c>
      <c r="G5680">
        <v>365</v>
      </c>
      <c r="H5680" t="s">
        <v>72</v>
      </c>
      <c r="I5680" t="s">
        <v>30</v>
      </c>
      <c r="J5680" t="s">
        <v>31</v>
      </c>
      <c r="K5680" t="str">
        <f>VLOOKUP(H5680, [1]Products!B:E, 2, FALSE)</f>
        <v>Choco Delight</v>
      </c>
      <c r="L5680" s="2">
        <f>VLOOKUP(H5680, [1]Products!B:D, 3, FALSE)</f>
        <v>3</v>
      </c>
      <c r="M5680" s="2">
        <f>Table1[[#This Row],[Quantity Purchased]] * Table1[[#This Row],[Unit Price]]</f>
        <v>1825</v>
      </c>
      <c r="N5680" s="2">
        <f>VLOOKUP(H5680, [1]Products!B:E, 4, FALSE)</f>
        <v>5</v>
      </c>
      <c r="O5680" t="str">
        <f>TEXT(Table1[[#This Row],[Transaction Date]], "yyyy-mm")</f>
        <v>2024-07</v>
      </c>
      <c r="P5680" s="1">
        <f ca="1">YEAR(TODAY()) - YEAR(Table1[[#This Row],[Buyer Date of Birth]])</f>
        <v>82</v>
      </c>
      <c r="Q5680" s="2">
        <f>Table1[[#This Row],[Total Revenue]] - Table1[[#This Row],[Total Cost]]</f>
        <v>1822</v>
      </c>
    </row>
    <row r="5681" spans="1:17" x14ac:dyDescent="0.25">
      <c r="A5681" s="1">
        <v>45345</v>
      </c>
      <c r="B5681" t="s">
        <v>142</v>
      </c>
      <c r="C5681" t="s">
        <v>438</v>
      </c>
      <c r="D5681" t="s">
        <v>53</v>
      </c>
      <c r="E5681" s="1">
        <v>25362</v>
      </c>
      <c r="F5681" t="s">
        <v>75</v>
      </c>
      <c r="G5681">
        <v>456</v>
      </c>
      <c r="H5681" t="s">
        <v>29</v>
      </c>
      <c r="I5681" t="s">
        <v>46</v>
      </c>
      <c r="J5681" t="s">
        <v>24</v>
      </c>
      <c r="K5681" t="str">
        <f>VLOOKUP(H5681, [1]Products!B:E, 2, FALSE)</f>
        <v>Shortbread</v>
      </c>
      <c r="L5681" s="2">
        <f>VLOOKUP(H5681, [1]Products!B:D, 3, FALSE)</f>
        <v>10</v>
      </c>
      <c r="M5681" s="2">
        <f>Table1[[#This Row],[Quantity Purchased]] * Table1[[#This Row],[Unit Price]]</f>
        <v>20520</v>
      </c>
      <c r="N5681" s="2">
        <f>VLOOKUP(H5681, [1]Products!B:E, 4, FALSE)</f>
        <v>45</v>
      </c>
      <c r="O5681" t="str">
        <f>TEXT(Table1[[#This Row],[Transaction Date]], "yyyy-mm")</f>
        <v>2024-02</v>
      </c>
      <c r="P5681" s="1">
        <f ca="1">YEAR(TODAY()) - YEAR(Table1[[#This Row],[Buyer Date of Birth]])</f>
        <v>56</v>
      </c>
      <c r="Q5681" s="2">
        <f>Table1[[#This Row],[Total Revenue]] - Table1[[#This Row],[Total Cost]]</f>
        <v>20510</v>
      </c>
    </row>
    <row r="5682" spans="1:17" x14ac:dyDescent="0.25">
      <c r="A5682" s="1">
        <v>45293</v>
      </c>
      <c r="B5682" t="s">
        <v>248</v>
      </c>
      <c r="C5682" t="s">
        <v>345</v>
      </c>
      <c r="D5682" t="s">
        <v>78</v>
      </c>
      <c r="E5682" s="1">
        <v>33370</v>
      </c>
      <c r="F5682" t="s">
        <v>28</v>
      </c>
      <c r="G5682">
        <v>26</v>
      </c>
      <c r="H5682" t="s">
        <v>22</v>
      </c>
      <c r="I5682" t="s">
        <v>50</v>
      </c>
      <c r="J5682" t="s">
        <v>24</v>
      </c>
      <c r="K5682" t="str">
        <f>VLOOKUP(H5682, [1]Products!B:E, 2, FALSE)</f>
        <v>Cinnamon Swirls</v>
      </c>
      <c r="L5682" s="2">
        <f>VLOOKUP(H5682, [1]Products!B:D, 3, FALSE)</f>
        <v>10</v>
      </c>
      <c r="M5682" s="2">
        <f>Table1[[#This Row],[Quantity Purchased]] * Table1[[#This Row],[Unit Price]]</f>
        <v>364</v>
      </c>
      <c r="N5682" s="2">
        <f>VLOOKUP(H5682, [1]Products!B:E, 4, FALSE)</f>
        <v>14</v>
      </c>
      <c r="O5682" t="str">
        <f>TEXT(Table1[[#This Row],[Transaction Date]], "yyyy-mm")</f>
        <v>2024-01</v>
      </c>
      <c r="P5682" s="1">
        <f ca="1">YEAR(TODAY()) - YEAR(Table1[[#This Row],[Buyer Date of Birth]])</f>
        <v>34</v>
      </c>
      <c r="Q5682" s="2">
        <f>Table1[[#This Row],[Total Revenue]] - Table1[[#This Row],[Total Cost]]</f>
        <v>354</v>
      </c>
    </row>
    <row r="5683" spans="1:17" x14ac:dyDescent="0.25">
      <c r="A5683" s="1">
        <v>45465</v>
      </c>
      <c r="B5683" t="s">
        <v>598</v>
      </c>
      <c r="C5683" t="s">
        <v>198</v>
      </c>
      <c r="D5683" t="s">
        <v>20</v>
      </c>
      <c r="E5683" s="1">
        <v>26659</v>
      </c>
      <c r="F5683" t="s">
        <v>75</v>
      </c>
      <c r="G5683">
        <v>228</v>
      </c>
      <c r="H5683" t="s">
        <v>49</v>
      </c>
      <c r="I5683" t="s">
        <v>23</v>
      </c>
      <c r="J5683" t="s">
        <v>24</v>
      </c>
      <c r="K5683" t="str">
        <f>VLOOKUP(H5683, [1]Products!B:E, 2, FALSE)</f>
        <v>Butter Crunch</v>
      </c>
      <c r="L5683" s="2">
        <f>VLOOKUP(H5683, [1]Products!B:D, 3, FALSE)</f>
        <v>10</v>
      </c>
      <c r="M5683" s="2">
        <f>Table1[[#This Row],[Quantity Purchased]] * Table1[[#This Row],[Unit Price]]</f>
        <v>2508</v>
      </c>
      <c r="N5683" s="2">
        <f>VLOOKUP(H5683, [1]Products!B:E, 4, FALSE)</f>
        <v>11</v>
      </c>
      <c r="O5683" t="str">
        <f>TEXT(Table1[[#This Row],[Transaction Date]], "yyyy-mm")</f>
        <v>2024-06</v>
      </c>
      <c r="P5683" s="1">
        <f ca="1">YEAR(TODAY()) - YEAR(Table1[[#This Row],[Buyer Date of Birth]])</f>
        <v>53</v>
      </c>
      <c r="Q5683" s="2">
        <f>Table1[[#This Row],[Total Revenue]] - Table1[[#This Row],[Total Cost]]</f>
        <v>2498</v>
      </c>
    </row>
    <row r="5684" spans="1:17" x14ac:dyDescent="0.25">
      <c r="A5684" s="1">
        <v>45483</v>
      </c>
      <c r="B5684" t="s">
        <v>43</v>
      </c>
      <c r="C5684" t="s">
        <v>1082</v>
      </c>
      <c r="D5684" t="s">
        <v>45</v>
      </c>
      <c r="E5684" s="1">
        <v>17276</v>
      </c>
      <c r="F5684" t="s">
        <v>40</v>
      </c>
      <c r="G5684">
        <v>58</v>
      </c>
      <c r="H5684" t="s">
        <v>63</v>
      </c>
      <c r="I5684" t="s">
        <v>30</v>
      </c>
      <c r="J5684" t="s">
        <v>31</v>
      </c>
      <c r="K5684" t="str">
        <f>VLOOKUP(H5684, [1]Products!B:E, 2, FALSE)</f>
        <v>Vanilla Wafers</v>
      </c>
      <c r="L5684" s="2">
        <f>VLOOKUP(H5684, [1]Products!B:D, 3, FALSE)</f>
        <v>18</v>
      </c>
      <c r="M5684" s="2">
        <f>Table1[[#This Row],[Quantity Purchased]] * Table1[[#This Row],[Unit Price]]</f>
        <v>2088</v>
      </c>
      <c r="N5684" s="2">
        <f>VLOOKUP(H5684, [1]Products!B:E, 4, FALSE)</f>
        <v>36</v>
      </c>
      <c r="O5684" t="str">
        <f>TEXT(Table1[[#This Row],[Transaction Date]], "yyyy-mm")</f>
        <v>2024-07</v>
      </c>
      <c r="P5684" s="1">
        <f ca="1">YEAR(TODAY()) - YEAR(Table1[[#This Row],[Buyer Date of Birth]])</f>
        <v>78</v>
      </c>
      <c r="Q5684" s="2">
        <f>Table1[[#This Row],[Total Revenue]] - Table1[[#This Row],[Total Cost]]</f>
        <v>2070</v>
      </c>
    </row>
    <row r="5685" spans="1:17" x14ac:dyDescent="0.25">
      <c r="A5685" s="1">
        <v>45452</v>
      </c>
      <c r="B5685" t="s">
        <v>379</v>
      </c>
      <c r="C5685" t="s">
        <v>307</v>
      </c>
      <c r="D5685" t="s">
        <v>45</v>
      </c>
      <c r="E5685" s="1">
        <v>21525</v>
      </c>
      <c r="F5685" t="s">
        <v>21</v>
      </c>
      <c r="G5685">
        <v>225</v>
      </c>
      <c r="H5685" t="s">
        <v>49</v>
      </c>
      <c r="I5685" t="s">
        <v>30</v>
      </c>
      <c r="J5685" t="s">
        <v>24</v>
      </c>
      <c r="K5685" t="str">
        <f>VLOOKUP(H5685, [1]Products!B:E, 2, FALSE)</f>
        <v>Butter Crunch</v>
      </c>
      <c r="L5685" s="2">
        <f>VLOOKUP(H5685, [1]Products!B:D, 3, FALSE)</f>
        <v>10</v>
      </c>
      <c r="M5685" s="2">
        <f>Table1[[#This Row],[Quantity Purchased]] * Table1[[#This Row],[Unit Price]]</f>
        <v>2475</v>
      </c>
      <c r="N5685" s="2">
        <f>VLOOKUP(H5685, [1]Products!B:E, 4, FALSE)</f>
        <v>11</v>
      </c>
      <c r="O5685" t="str">
        <f>TEXT(Table1[[#This Row],[Transaction Date]], "yyyy-mm")</f>
        <v>2024-06</v>
      </c>
      <c r="P5685" s="1">
        <f ca="1">YEAR(TODAY()) - YEAR(Table1[[#This Row],[Buyer Date of Birth]])</f>
        <v>67</v>
      </c>
      <c r="Q5685" s="2">
        <f>Table1[[#This Row],[Total Revenue]] - Table1[[#This Row],[Total Cost]]</f>
        <v>2465</v>
      </c>
    </row>
    <row r="5686" spans="1:17" x14ac:dyDescent="0.25">
      <c r="A5686" s="1">
        <v>45374</v>
      </c>
      <c r="B5686" t="s">
        <v>705</v>
      </c>
      <c r="C5686" t="s">
        <v>1056</v>
      </c>
      <c r="D5686" t="s">
        <v>62</v>
      </c>
      <c r="E5686" s="1">
        <v>25739</v>
      </c>
      <c r="F5686" t="s">
        <v>75</v>
      </c>
      <c r="G5686">
        <v>362</v>
      </c>
      <c r="H5686" t="s">
        <v>49</v>
      </c>
      <c r="I5686" t="s">
        <v>36</v>
      </c>
      <c r="J5686" t="s">
        <v>24</v>
      </c>
      <c r="K5686" t="str">
        <f>VLOOKUP(H5686, [1]Products!B:E, 2, FALSE)</f>
        <v>Butter Crunch</v>
      </c>
      <c r="L5686" s="2">
        <f>VLOOKUP(H5686, [1]Products!B:D, 3, FALSE)</f>
        <v>10</v>
      </c>
      <c r="M5686" s="2">
        <f>Table1[[#This Row],[Quantity Purchased]] * Table1[[#This Row],[Unit Price]]</f>
        <v>3982</v>
      </c>
      <c r="N5686" s="2">
        <f>VLOOKUP(H5686, [1]Products!B:E, 4, FALSE)</f>
        <v>11</v>
      </c>
      <c r="O5686" t="str">
        <f>TEXT(Table1[[#This Row],[Transaction Date]], "yyyy-mm")</f>
        <v>2024-03</v>
      </c>
      <c r="P5686" s="1">
        <f ca="1">YEAR(TODAY()) - YEAR(Table1[[#This Row],[Buyer Date of Birth]])</f>
        <v>55</v>
      </c>
      <c r="Q5686" s="2">
        <f>Table1[[#This Row],[Total Revenue]] - Table1[[#This Row],[Total Cost]]</f>
        <v>3972</v>
      </c>
    </row>
    <row r="5687" spans="1:17" x14ac:dyDescent="0.25">
      <c r="A5687" s="1">
        <v>45408</v>
      </c>
      <c r="B5687" t="s">
        <v>51</v>
      </c>
      <c r="C5687" t="s">
        <v>397</v>
      </c>
      <c r="D5687" t="s">
        <v>58</v>
      </c>
      <c r="E5687" s="1">
        <v>23826</v>
      </c>
      <c r="F5687" t="s">
        <v>28</v>
      </c>
      <c r="G5687">
        <v>53</v>
      </c>
      <c r="H5687" t="s">
        <v>35</v>
      </c>
      <c r="I5687" t="s">
        <v>23</v>
      </c>
      <c r="J5687" t="s">
        <v>24</v>
      </c>
      <c r="K5687" t="str">
        <f>VLOOKUP(H5687, [1]Products!B:E, 2, FALSE)</f>
        <v>Caramel Biscuits</v>
      </c>
      <c r="L5687" s="2">
        <f>VLOOKUP(H5687, [1]Products!B:D, 3, FALSE)</f>
        <v>18</v>
      </c>
      <c r="M5687" s="2">
        <f>Table1[[#This Row],[Quantity Purchased]] * Table1[[#This Row],[Unit Price]]</f>
        <v>1166</v>
      </c>
      <c r="N5687" s="2">
        <f>VLOOKUP(H5687, [1]Products!B:E, 4, FALSE)</f>
        <v>22</v>
      </c>
      <c r="O5687" t="str">
        <f>TEXT(Table1[[#This Row],[Transaction Date]], "yyyy-mm")</f>
        <v>2024-04</v>
      </c>
      <c r="P5687" s="1">
        <f ca="1">YEAR(TODAY()) - YEAR(Table1[[#This Row],[Buyer Date of Birth]])</f>
        <v>60</v>
      </c>
      <c r="Q5687" s="2">
        <f>Table1[[#This Row],[Total Revenue]] - Table1[[#This Row],[Total Cost]]</f>
        <v>1148</v>
      </c>
    </row>
    <row r="5688" spans="1:17" x14ac:dyDescent="0.25">
      <c r="A5688" s="1">
        <v>45314</v>
      </c>
      <c r="B5688" t="s">
        <v>826</v>
      </c>
      <c r="C5688" t="s">
        <v>132</v>
      </c>
      <c r="D5688" t="s">
        <v>89</v>
      </c>
      <c r="E5688" s="1">
        <v>34830</v>
      </c>
      <c r="F5688" t="s">
        <v>28</v>
      </c>
      <c r="G5688">
        <v>121</v>
      </c>
      <c r="H5688" t="s">
        <v>63</v>
      </c>
      <c r="I5688" t="s">
        <v>46</v>
      </c>
      <c r="J5688" t="s">
        <v>24</v>
      </c>
      <c r="K5688" t="str">
        <f>VLOOKUP(H5688, [1]Products!B:E, 2, FALSE)</f>
        <v>Vanilla Wafers</v>
      </c>
      <c r="L5688" s="2">
        <f>VLOOKUP(H5688, [1]Products!B:D, 3, FALSE)</f>
        <v>18</v>
      </c>
      <c r="M5688" s="2">
        <f>Table1[[#This Row],[Quantity Purchased]] * Table1[[#This Row],[Unit Price]]</f>
        <v>4356</v>
      </c>
      <c r="N5688" s="2">
        <f>VLOOKUP(H5688, [1]Products!B:E, 4, FALSE)</f>
        <v>36</v>
      </c>
      <c r="O5688" t="str">
        <f>TEXT(Table1[[#This Row],[Transaction Date]], "yyyy-mm")</f>
        <v>2024-01</v>
      </c>
      <c r="P5688" s="1">
        <f ca="1">YEAR(TODAY()) - YEAR(Table1[[#This Row],[Buyer Date of Birth]])</f>
        <v>30</v>
      </c>
      <c r="Q5688" s="2">
        <f>Table1[[#This Row],[Total Revenue]] - Table1[[#This Row],[Total Cost]]</f>
        <v>4338</v>
      </c>
    </row>
    <row r="5689" spans="1:17" x14ac:dyDescent="0.25">
      <c r="A5689" s="1">
        <v>45349</v>
      </c>
      <c r="B5689" t="s">
        <v>32</v>
      </c>
      <c r="C5689" t="s">
        <v>33</v>
      </c>
      <c r="D5689" t="s">
        <v>34</v>
      </c>
      <c r="E5689" s="1">
        <v>28099</v>
      </c>
      <c r="F5689" t="s">
        <v>21</v>
      </c>
      <c r="G5689">
        <v>476</v>
      </c>
      <c r="H5689" t="s">
        <v>22</v>
      </c>
      <c r="I5689" t="s">
        <v>50</v>
      </c>
      <c r="J5689" t="s">
        <v>24</v>
      </c>
      <c r="K5689" t="str">
        <f>VLOOKUP(H5689, [1]Products!B:E, 2, FALSE)</f>
        <v>Cinnamon Swirls</v>
      </c>
      <c r="L5689" s="2">
        <f>VLOOKUP(H5689, [1]Products!B:D, 3, FALSE)</f>
        <v>10</v>
      </c>
      <c r="M5689" s="2">
        <f>Table1[[#This Row],[Quantity Purchased]] * Table1[[#This Row],[Unit Price]]</f>
        <v>6664</v>
      </c>
      <c r="N5689" s="2">
        <f>VLOOKUP(H5689, [1]Products!B:E, 4, FALSE)</f>
        <v>14</v>
      </c>
      <c r="O5689" t="str">
        <f>TEXT(Table1[[#This Row],[Transaction Date]], "yyyy-mm")</f>
        <v>2024-02</v>
      </c>
      <c r="P5689" s="1">
        <f ca="1">YEAR(TODAY()) - YEAR(Table1[[#This Row],[Buyer Date of Birth]])</f>
        <v>49</v>
      </c>
      <c r="Q5689" s="2">
        <f>Table1[[#This Row],[Total Revenue]] - Table1[[#This Row],[Total Cost]]</f>
        <v>6654</v>
      </c>
    </row>
    <row r="5690" spans="1:17" x14ac:dyDescent="0.25">
      <c r="A5690" s="1">
        <v>45322</v>
      </c>
      <c r="B5690" t="s">
        <v>38</v>
      </c>
      <c r="C5690" t="s">
        <v>39</v>
      </c>
      <c r="D5690" t="s">
        <v>20</v>
      </c>
      <c r="E5690" s="1">
        <v>37245</v>
      </c>
      <c r="F5690" t="s">
        <v>40</v>
      </c>
      <c r="G5690">
        <v>194</v>
      </c>
      <c r="H5690" t="s">
        <v>72</v>
      </c>
      <c r="I5690" t="s">
        <v>23</v>
      </c>
      <c r="J5690" t="s">
        <v>24</v>
      </c>
      <c r="K5690" t="str">
        <f>VLOOKUP(H5690, [1]Products!B:E, 2, FALSE)</f>
        <v>Choco Delight</v>
      </c>
      <c r="L5690" s="2">
        <f>VLOOKUP(H5690, [1]Products!B:D, 3, FALSE)</f>
        <v>3</v>
      </c>
      <c r="M5690" s="2">
        <f>Table1[[#This Row],[Quantity Purchased]] * Table1[[#This Row],[Unit Price]]</f>
        <v>970</v>
      </c>
      <c r="N5690" s="2">
        <f>VLOOKUP(H5690, [1]Products!B:E, 4, FALSE)</f>
        <v>5</v>
      </c>
      <c r="O5690" t="str">
        <f>TEXT(Table1[[#This Row],[Transaction Date]], "yyyy-mm")</f>
        <v>2024-01</v>
      </c>
      <c r="P5690" s="1">
        <f ca="1">YEAR(TODAY()) - YEAR(Table1[[#This Row],[Buyer Date of Birth]])</f>
        <v>24</v>
      </c>
      <c r="Q5690" s="2">
        <f>Table1[[#This Row],[Total Revenue]] - Table1[[#This Row],[Total Cost]]</f>
        <v>967</v>
      </c>
    </row>
    <row r="5691" spans="1:17" x14ac:dyDescent="0.25">
      <c r="A5691" s="1">
        <v>45293</v>
      </c>
      <c r="B5691" t="s">
        <v>43</v>
      </c>
      <c r="C5691" t="s">
        <v>44</v>
      </c>
      <c r="D5691" t="s">
        <v>45</v>
      </c>
      <c r="E5691" s="1">
        <v>21378</v>
      </c>
      <c r="F5691" t="s">
        <v>28</v>
      </c>
      <c r="G5691">
        <v>247</v>
      </c>
      <c r="H5691" t="s">
        <v>41</v>
      </c>
      <c r="I5691" t="s">
        <v>30</v>
      </c>
      <c r="J5691" t="s">
        <v>31</v>
      </c>
      <c r="K5691" t="str">
        <f>VLOOKUP(H5691, [1]Products!B:E, 2, FALSE)</f>
        <v>Ginger Snaps</v>
      </c>
      <c r="L5691" s="2">
        <f>VLOOKUP(H5691, [1]Products!B:D, 3, FALSE)</f>
        <v>14</v>
      </c>
      <c r="M5691" s="2">
        <f>Table1[[#This Row],[Quantity Purchased]] * Table1[[#This Row],[Unit Price]]</f>
        <v>6916</v>
      </c>
      <c r="N5691" s="2">
        <f>VLOOKUP(H5691, [1]Products!B:E, 4, FALSE)</f>
        <v>28</v>
      </c>
      <c r="O5691" t="str">
        <f>TEXT(Table1[[#This Row],[Transaction Date]], "yyyy-mm")</f>
        <v>2024-01</v>
      </c>
      <c r="P5691" s="1">
        <f ca="1">YEAR(TODAY()) - YEAR(Table1[[#This Row],[Buyer Date of Birth]])</f>
        <v>67</v>
      </c>
      <c r="Q5691" s="2">
        <f>Table1[[#This Row],[Total Revenue]] - Table1[[#This Row],[Total Cost]]</f>
        <v>6902</v>
      </c>
    </row>
    <row r="5692" spans="1:17" x14ac:dyDescent="0.25">
      <c r="A5692" s="1">
        <v>45440</v>
      </c>
      <c r="B5692" t="s">
        <v>142</v>
      </c>
      <c r="C5692" t="s">
        <v>438</v>
      </c>
      <c r="D5692" t="s">
        <v>53</v>
      </c>
      <c r="E5692" s="1">
        <v>35184</v>
      </c>
      <c r="F5692" t="s">
        <v>21</v>
      </c>
      <c r="G5692">
        <v>217</v>
      </c>
      <c r="H5692" t="s">
        <v>35</v>
      </c>
      <c r="I5692" t="s">
        <v>46</v>
      </c>
      <c r="J5692" t="s">
        <v>24</v>
      </c>
      <c r="K5692" t="str">
        <f>VLOOKUP(H5692, [1]Products!B:E, 2, FALSE)</f>
        <v>Caramel Biscuits</v>
      </c>
      <c r="L5692" s="2">
        <f>VLOOKUP(H5692, [1]Products!B:D, 3, FALSE)</f>
        <v>18</v>
      </c>
      <c r="M5692" s="2">
        <f>Table1[[#This Row],[Quantity Purchased]] * Table1[[#This Row],[Unit Price]]</f>
        <v>4774</v>
      </c>
      <c r="N5692" s="2">
        <f>VLOOKUP(H5692, [1]Products!B:E, 4, FALSE)</f>
        <v>22</v>
      </c>
      <c r="O5692" t="str">
        <f>TEXT(Table1[[#This Row],[Transaction Date]], "yyyy-mm")</f>
        <v>2024-05</v>
      </c>
      <c r="P5692" s="1">
        <f ca="1">YEAR(TODAY()) - YEAR(Table1[[#This Row],[Buyer Date of Birth]])</f>
        <v>29</v>
      </c>
      <c r="Q5692" s="2">
        <f>Table1[[#This Row],[Total Revenue]] - Table1[[#This Row],[Total Cost]]</f>
        <v>4756</v>
      </c>
    </row>
    <row r="5693" spans="1:17" x14ac:dyDescent="0.25">
      <c r="A5693" s="1">
        <v>45331</v>
      </c>
      <c r="B5693" t="s">
        <v>248</v>
      </c>
      <c r="C5693" t="s">
        <v>345</v>
      </c>
      <c r="D5693" t="s">
        <v>78</v>
      </c>
      <c r="E5693" s="1">
        <v>32480</v>
      </c>
      <c r="F5693" t="s">
        <v>21</v>
      </c>
      <c r="G5693">
        <v>58</v>
      </c>
      <c r="H5693" t="s">
        <v>72</v>
      </c>
      <c r="I5693" t="s">
        <v>50</v>
      </c>
      <c r="J5693" t="s">
        <v>24</v>
      </c>
      <c r="K5693" t="str">
        <f>VLOOKUP(H5693, [1]Products!B:E, 2, FALSE)</f>
        <v>Choco Delight</v>
      </c>
      <c r="L5693" s="2">
        <f>VLOOKUP(H5693, [1]Products!B:D, 3, FALSE)</f>
        <v>3</v>
      </c>
      <c r="M5693" s="2">
        <f>Table1[[#This Row],[Quantity Purchased]] * Table1[[#This Row],[Unit Price]]</f>
        <v>290</v>
      </c>
      <c r="N5693" s="2">
        <f>VLOOKUP(H5693, [1]Products!B:E, 4, FALSE)</f>
        <v>5</v>
      </c>
      <c r="O5693" t="str">
        <f>TEXT(Table1[[#This Row],[Transaction Date]], "yyyy-mm")</f>
        <v>2024-02</v>
      </c>
      <c r="P5693" s="1">
        <f ca="1">YEAR(TODAY()) - YEAR(Table1[[#This Row],[Buyer Date of Birth]])</f>
        <v>37</v>
      </c>
      <c r="Q5693" s="2">
        <f>Table1[[#This Row],[Total Revenue]] - Table1[[#This Row],[Total Cost]]</f>
        <v>287</v>
      </c>
    </row>
    <row r="5694" spans="1:17" x14ac:dyDescent="0.25">
      <c r="A5694" s="1">
        <v>45397</v>
      </c>
      <c r="B5694" t="s">
        <v>705</v>
      </c>
      <c r="C5694" t="s">
        <v>744</v>
      </c>
      <c r="D5694" t="s">
        <v>34</v>
      </c>
      <c r="E5694" s="1">
        <v>16451</v>
      </c>
      <c r="F5694" t="s">
        <v>21</v>
      </c>
      <c r="G5694">
        <v>401</v>
      </c>
      <c r="H5694" t="s">
        <v>71</v>
      </c>
      <c r="I5694" t="s">
        <v>23</v>
      </c>
      <c r="J5694" t="s">
        <v>24</v>
      </c>
      <c r="K5694" t="str">
        <f>VLOOKUP(H5694, [1]Products!B:E, 2, FALSE)</f>
        <v>Peanut Butter Bites</v>
      </c>
      <c r="L5694" s="2">
        <f>VLOOKUP(H5694, [1]Products!B:D, 3, FALSE)</f>
        <v>5</v>
      </c>
      <c r="M5694" s="2">
        <f>Table1[[#This Row],[Quantity Purchased]] * Table1[[#This Row],[Unit Price]]</f>
        <v>2807</v>
      </c>
      <c r="N5694" s="2">
        <f>VLOOKUP(H5694, [1]Products!B:E, 4, FALSE)</f>
        <v>7</v>
      </c>
      <c r="O5694" t="str">
        <f>TEXT(Table1[[#This Row],[Transaction Date]], "yyyy-mm")</f>
        <v>2024-04</v>
      </c>
      <c r="P5694" s="1">
        <f ca="1">YEAR(TODAY()) - YEAR(Table1[[#This Row],[Buyer Date of Birth]])</f>
        <v>80</v>
      </c>
      <c r="Q5694" s="2">
        <f>Table1[[#This Row],[Total Revenue]] - Table1[[#This Row],[Total Cost]]</f>
        <v>2802</v>
      </c>
    </row>
    <row r="5695" spans="1:17" x14ac:dyDescent="0.25">
      <c r="A5695" s="1">
        <v>45426</v>
      </c>
      <c r="B5695" t="s">
        <v>389</v>
      </c>
      <c r="C5695" t="s">
        <v>102</v>
      </c>
      <c r="D5695" t="s">
        <v>34</v>
      </c>
      <c r="E5695" s="1">
        <v>23877</v>
      </c>
      <c r="F5695" t="s">
        <v>21</v>
      </c>
      <c r="G5695">
        <v>324</v>
      </c>
      <c r="H5695" t="s">
        <v>54</v>
      </c>
      <c r="I5695" t="s">
        <v>30</v>
      </c>
      <c r="J5695" t="s">
        <v>24</v>
      </c>
      <c r="K5695" t="str">
        <f>VLOOKUP(H5695, [1]Products!B:E, 2, FALSE)</f>
        <v>Lemon Crisps</v>
      </c>
      <c r="L5695" s="2">
        <f>VLOOKUP(H5695, [1]Products!B:D, 3, FALSE)</f>
        <v>7</v>
      </c>
      <c r="M5695" s="2">
        <f>Table1[[#This Row],[Quantity Purchased]] * Table1[[#This Row],[Unit Price]]</f>
        <v>2916</v>
      </c>
      <c r="N5695" s="2">
        <f>VLOOKUP(H5695, [1]Products!B:E, 4, FALSE)</f>
        <v>9</v>
      </c>
      <c r="O5695" t="str">
        <f>TEXT(Table1[[#This Row],[Transaction Date]], "yyyy-mm")</f>
        <v>2024-05</v>
      </c>
      <c r="P5695" s="1">
        <f ca="1">YEAR(TODAY()) - YEAR(Table1[[#This Row],[Buyer Date of Birth]])</f>
        <v>60</v>
      </c>
      <c r="Q5695" s="2">
        <f>Table1[[#This Row],[Total Revenue]] - Table1[[#This Row],[Total Cost]]</f>
        <v>2909</v>
      </c>
    </row>
    <row r="5696" spans="1:17" x14ac:dyDescent="0.25">
      <c r="A5696" s="1">
        <v>45360</v>
      </c>
      <c r="B5696" t="s">
        <v>249</v>
      </c>
      <c r="C5696" t="s">
        <v>328</v>
      </c>
      <c r="D5696" t="s">
        <v>100</v>
      </c>
      <c r="E5696" s="1">
        <v>24694</v>
      </c>
      <c r="F5696" t="s">
        <v>40</v>
      </c>
      <c r="G5696">
        <v>287</v>
      </c>
      <c r="H5696" t="s">
        <v>49</v>
      </c>
      <c r="I5696" t="s">
        <v>30</v>
      </c>
      <c r="J5696" t="s">
        <v>24</v>
      </c>
      <c r="K5696" t="str">
        <f>VLOOKUP(H5696, [1]Products!B:E, 2, FALSE)</f>
        <v>Butter Crunch</v>
      </c>
      <c r="L5696" s="2">
        <f>VLOOKUP(H5696, [1]Products!B:D, 3, FALSE)</f>
        <v>10</v>
      </c>
      <c r="M5696" s="2">
        <f>Table1[[#This Row],[Quantity Purchased]] * Table1[[#This Row],[Unit Price]]</f>
        <v>3157</v>
      </c>
      <c r="N5696" s="2">
        <f>VLOOKUP(H5696, [1]Products!B:E, 4, FALSE)</f>
        <v>11</v>
      </c>
      <c r="O5696" t="str">
        <f>TEXT(Table1[[#This Row],[Transaction Date]], "yyyy-mm")</f>
        <v>2024-03</v>
      </c>
      <c r="P5696" s="1">
        <f ca="1">YEAR(TODAY()) - YEAR(Table1[[#This Row],[Buyer Date of Birth]])</f>
        <v>58</v>
      </c>
      <c r="Q5696" s="2">
        <f>Table1[[#This Row],[Total Revenue]] - Table1[[#This Row],[Total Cost]]</f>
        <v>3147</v>
      </c>
    </row>
    <row r="5697" spans="1:17" x14ac:dyDescent="0.25">
      <c r="A5697" s="1">
        <v>45501</v>
      </c>
      <c r="B5697" t="s">
        <v>173</v>
      </c>
      <c r="C5697" t="s">
        <v>399</v>
      </c>
      <c r="D5697" t="s">
        <v>34</v>
      </c>
      <c r="E5697" s="1">
        <v>33986</v>
      </c>
      <c r="F5697" t="s">
        <v>28</v>
      </c>
      <c r="G5697">
        <v>109</v>
      </c>
      <c r="H5697" t="s">
        <v>54</v>
      </c>
      <c r="I5697" t="s">
        <v>36</v>
      </c>
      <c r="J5697" t="s">
        <v>24</v>
      </c>
      <c r="K5697" t="str">
        <f>VLOOKUP(H5697, [1]Products!B:E, 2, FALSE)</f>
        <v>Lemon Crisps</v>
      </c>
      <c r="L5697" s="2">
        <f>VLOOKUP(H5697, [1]Products!B:D, 3, FALSE)</f>
        <v>7</v>
      </c>
      <c r="M5697" s="2">
        <f>Table1[[#This Row],[Quantity Purchased]] * Table1[[#This Row],[Unit Price]]</f>
        <v>981</v>
      </c>
      <c r="N5697" s="2">
        <f>VLOOKUP(H5697, [1]Products!B:E, 4, FALSE)</f>
        <v>9</v>
      </c>
      <c r="O5697" t="str">
        <f>TEXT(Table1[[#This Row],[Transaction Date]], "yyyy-mm")</f>
        <v>2024-07</v>
      </c>
      <c r="P5697" s="1">
        <f ca="1">YEAR(TODAY()) - YEAR(Table1[[#This Row],[Buyer Date of Birth]])</f>
        <v>32</v>
      </c>
      <c r="Q5697" s="2">
        <f>Table1[[#This Row],[Total Revenue]] - Table1[[#This Row],[Total Cost]]</f>
        <v>974</v>
      </c>
    </row>
    <row r="5698" spans="1:17" x14ac:dyDescent="0.25">
      <c r="A5698" s="1">
        <v>45407</v>
      </c>
      <c r="B5698" t="s">
        <v>98</v>
      </c>
      <c r="C5698" t="s">
        <v>999</v>
      </c>
      <c r="D5698" t="s">
        <v>78</v>
      </c>
      <c r="E5698" s="1">
        <v>28784</v>
      </c>
      <c r="F5698" t="s">
        <v>21</v>
      </c>
      <c r="G5698">
        <v>386</v>
      </c>
      <c r="H5698" t="s">
        <v>49</v>
      </c>
      <c r="I5698" t="s">
        <v>23</v>
      </c>
      <c r="J5698" t="s">
        <v>24</v>
      </c>
      <c r="K5698" t="str">
        <f>VLOOKUP(H5698, [1]Products!B:E, 2, FALSE)</f>
        <v>Butter Crunch</v>
      </c>
      <c r="L5698" s="2">
        <f>VLOOKUP(H5698, [1]Products!B:D, 3, FALSE)</f>
        <v>10</v>
      </c>
      <c r="M5698" s="2">
        <f>Table1[[#This Row],[Quantity Purchased]] * Table1[[#This Row],[Unit Price]]</f>
        <v>4246</v>
      </c>
      <c r="N5698" s="2">
        <f>VLOOKUP(H5698, [1]Products!B:E, 4, FALSE)</f>
        <v>11</v>
      </c>
      <c r="O5698" t="str">
        <f>TEXT(Table1[[#This Row],[Transaction Date]], "yyyy-mm")</f>
        <v>2024-04</v>
      </c>
      <c r="P5698" s="1">
        <f ca="1">YEAR(TODAY()) - YEAR(Table1[[#This Row],[Buyer Date of Birth]])</f>
        <v>47</v>
      </c>
      <c r="Q5698" s="2">
        <f>Table1[[#This Row],[Total Revenue]] - Table1[[#This Row],[Total Cost]]</f>
        <v>4236</v>
      </c>
    </row>
    <row r="5699" spans="1:17" x14ac:dyDescent="0.25">
      <c r="A5699" s="1">
        <v>45330</v>
      </c>
      <c r="B5699" t="s">
        <v>32</v>
      </c>
      <c r="C5699" t="s">
        <v>33</v>
      </c>
      <c r="D5699" t="s">
        <v>34</v>
      </c>
      <c r="E5699" s="1">
        <v>28310</v>
      </c>
      <c r="F5699" t="s">
        <v>75</v>
      </c>
      <c r="G5699">
        <v>447</v>
      </c>
      <c r="H5699" t="s">
        <v>71</v>
      </c>
      <c r="I5699" t="s">
        <v>46</v>
      </c>
      <c r="J5699" t="s">
        <v>24</v>
      </c>
      <c r="K5699" t="str">
        <f>VLOOKUP(H5699, [1]Products!B:E, 2, FALSE)</f>
        <v>Peanut Butter Bites</v>
      </c>
      <c r="L5699" s="2">
        <f>VLOOKUP(H5699, [1]Products!B:D, 3, FALSE)</f>
        <v>5</v>
      </c>
      <c r="M5699" s="2">
        <f>Table1[[#This Row],[Quantity Purchased]] * Table1[[#This Row],[Unit Price]]</f>
        <v>3129</v>
      </c>
      <c r="N5699" s="2">
        <f>VLOOKUP(H5699, [1]Products!B:E, 4, FALSE)</f>
        <v>7</v>
      </c>
      <c r="O5699" t="str">
        <f>TEXT(Table1[[#This Row],[Transaction Date]], "yyyy-mm")</f>
        <v>2024-02</v>
      </c>
      <c r="P5699" s="1">
        <f ca="1">YEAR(TODAY()) - YEAR(Table1[[#This Row],[Buyer Date of Birth]])</f>
        <v>48</v>
      </c>
      <c r="Q5699" s="2">
        <f>Table1[[#This Row],[Total Revenue]] - Table1[[#This Row],[Total Cost]]</f>
        <v>3124</v>
      </c>
    </row>
    <row r="5700" spans="1:17" x14ac:dyDescent="0.25">
      <c r="A5700" s="1">
        <v>45358</v>
      </c>
      <c r="B5700" t="s">
        <v>38</v>
      </c>
      <c r="C5700" t="s">
        <v>39</v>
      </c>
      <c r="D5700" t="s">
        <v>20</v>
      </c>
      <c r="E5700" s="1">
        <v>28653</v>
      </c>
      <c r="F5700" t="s">
        <v>21</v>
      </c>
      <c r="G5700">
        <v>135</v>
      </c>
      <c r="H5700" t="s">
        <v>63</v>
      </c>
      <c r="I5700" t="s">
        <v>50</v>
      </c>
      <c r="J5700" t="s">
        <v>24</v>
      </c>
      <c r="K5700" t="str">
        <f>VLOOKUP(H5700, [1]Products!B:E, 2, FALSE)</f>
        <v>Vanilla Wafers</v>
      </c>
      <c r="L5700" s="2">
        <f>VLOOKUP(H5700, [1]Products!B:D, 3, FALSE)</f>
        <v>18</v>
      </c>
      <c r="M5700" s="2">
        <f>Table1[[#This Row],[Quantity Purchased]] * Table1[[#This Row],[Unit Price]]</f>
        <v>4860</v>
      </c>
      <c r="N5700" s="2">
        <f>VLOOKUP(H5700, [1]Products!B:E, 4, FALSE)</f>
        <v>36</v>
      </c>
      <c r="O5700" t="str">
        <f>TEXT(Table1[[#This Row],[Transaction Date]], "yyyy-mm")</f>
        <v>2024-03</v>
      </c>
      <c r="P5700" s="1">
        <f ca="1">YEAR(TODAY()) - YEAR(Table1[[#This Row],[Buyer Date of Birth]])</f>
        <v>47</v>
      </c>
      <c r="Q5700" s="2">
        <f>Table1[[#This Row],[Total Revenue]] - Table1[[#This Row],[Total Cost]]</f>
        <v>4842</v>
      </c>
    </row>
    <row r="5701" spans="1:17" x14ac:dyDescent="0.25">
      <c r="A5701" s="1">
        <v>45461</v>
      </c>
      <c r="B5701" t="s">
        <v>43</v>
      </c>
      <c r="C5701" t="s">
        <v>44</v>
      </c>
      <c r="D5701" t="s">
        <v>45</v>
      </c>
      <c r="E5701" s="1">
        <v>27471</v>
      </c>
      <c r="F5701" t="s">
        <v>40</v>
      </c>
      <c r="G5701">
        <v>460</v>
      </c>
      <c r="H5701" t="s">
        <v>72</v>
      </c>
      <c r="I5701" t="s">
        <v>23</v>
      </c>
      <c r="J5701" t="s">
        <v>31</v>
      </c>
      <c r="K5701" t="str">
        <f>VLOOKUP(H5701, [1]Products!B:E, 2, FALSE)</f>
        <v>Choco Delight</v>
      </c>
      <c r="L5701" s="2">
        <f>VLOOKUP(H5701, [1]Products!B:D, 3, FALSE)</f>
        <v>3</v>
      </c>
      <c r="M5701" s="2">
        <f>Table1[[#This Row],[Quantity Purchased]] * Table1[[#This Row],[Unit Price]]</f>
        <v>2300</v>
      </c>
      <c r="N5701" s="2">
        <f>VLOOKUP(H5701, [1]Products!B:E, 4, FALSE)</f>
        <v>5</v>
      </c>
      <c r="O5701" t="str">
        <f>TEXT(Table1[[#This Row],[Transaction Date]], "yyyy-mm")</f>
        <v>2024-06</v>
      </c>
      <c r="P5701" s="1">
        <f ca="1">YEAR(TODAY()) - YEAR(Table1[[#This Row],[Buyer Date of Birth]])</f>
        <v>50</v>
      </c>
      <c r="Q5701" s="2">
        <f>Table1[[#This Row],[Total Revenue]] - Table1[[#This Row],[Total Cost]]</f>
        <v>2297</v>
      </c>
    </row>
    <row r="5702" spans="1:17" x14ac:dyDescent="0.25">
      <c r="A5702" s="1">
        <v>45369</v>
      </c>
      <c r="B5702" t="s">
        <v>142</v>
      </c>
      <c r="C5702" t="s">
        <v>438</v>
      </c>
      <c r="D5702" t="s">
        <v>53</v>
      </c>
      <c r="E5702" s="1">
        <v>21662</v>
      </c>
      <c r="F5702" t="s">
        <v>21</v>
      </c>
      <c r="G5702">
        <v>16</v>
      </c>
      <c r="H5702" t="s">
        <v>54</v>
      </c>
      <c r="I5702" t="s">
        <v>30</v>
      </c>
      <c r="J5702" t="s">
        <v>24</v>
      </c>
      <c r="K5702" t="str">
        <f>VLOOKUP(H5702, [1]Products!B:E, 2, FALSE)</f>
        <v>Lemon Crisps</v>
      </c>
      <c r="L5702" s="2">
        <f>VLOOKUP(H5702, [1]Products!B:D, 3, FALSE)</f>
        <v>7</v>
      </c>
      <c r="M5702" s="2">
        <f>Table1[[#This Row],[Quantity Purchased]] * Table1[[#This Row],[Unit Price]]</f>
        <v>144</v>
      </c>
      <c r="N5702" s="2">
        <f>VLOOKUP(H5702, [1]Products!B:E, 4, FALSE)</f>
        <v>9</v>
      </c>
      <c r="O5702" t="str">
        <f>TEXT(Table1[[#This Row],[Transaction Date]], "yyyy-mm")</f>
        <v>2024-03</v>
      </c>
      <c r="P5702" s="1">
        <f ca="1">YEAR(TODAY()) - YEAR(Table1[[#This Row],[Buyer Date of Birth]])</f>
        <v>66</v>
      </c>
      <c r="Q5702" s="2">
        <f>Table1[[#This Row],[Total Revenue]] - Table1[[#This Row],[Total Cost]]</f>
        <v>137</v>
      </c>
    </row>
    <row r="5703" spans="1:17" x14ac:dyDescent="0.25">
      <c r="A5703" s="1">
        <v>45497</v>
      </c>
      <c r="B5703" t="s">
        <v>248</v>
      </c>
      <c r="C5703" t="s">
        <v>345</v>
      </c>
      <c r="D5703" t="s">
        <v>78</v>
      </c>
      <c r="E5703" s="1">
        <v>22508</v>
      </c>
      <c r="F5703" t="s">
        <v>75</v>
      </c>
      <c r="G5703">
        <v>482</v>
      </c>
      <c r="H5703" t="s">
        <v>49</v>
      </c>
      <c r="I5703" t="s">
        <v>46</v>
      </c>
      <c r="J5703" t="s">
        <v>24</v>
      </c>
      <c r="K5703" t="str">
        <f>VLOOKUP(H5703, [1]Products!B:E, 2, FALSE)</f>
        <v>Butter Crunch</v>
      </c>
      <c r="L5703" s="2">
        <f>VLOOKUP(H5703, [1]Products!B:D, 3, FALSE)</f>
        <v>10</v>
      </c>
      <c r="M5703" s="2">
        <f>Table1[[#This Row],[Quantity Purchased]] * Table1[[#This Row],[Unit Price]]</f>
        <v>5302</v>
      </c>
      <c r="N5703" s="2">
        <f>VLOOKUP(H5703, [1]Products!B:E, 4, FALSE)</f>
        <v>11</v>
      </c>
      <c r="O5703" t="str">
        <f>TEXT(Table1[[#This Row],[Transaction Date]], "yyyy-mm")</f>
        <v>2024-07</v>
      </c>
      <c r="P5703" s="1">
        <f ca="1">YEAR(TODAY()) - YEAR(Table1[[#This Row],[Buyer Date of Birth]])</f>
        <v>64</v>
      </c>
      <c r="Q5703" s="2">
        <f>Table1[[#This Row],[Total Revenue]] - Table1[[#This Row],[Total Cost]]</f>
        <v>5292</v>
      </c>
    </row>
    <row r="5704" spans="1:17" x14ac:dyDescent="0.25">
      <c r="A5704" s="1">
        <v>45407</v>
      </c>
      <c r="B5704" t="s">
        <v>839</v>
      </c>
      <c r="C5704" t="s">
        <v>429</v>
      </c>
      <c r="D5704" t="s">
        <v>62</v>
      </c>
      <c r="E5704" s="1">
        <v>28460</v>
      </c>
      <c r="F5704" t="s">
        <v>40</v>
      </c>
      <c r="G5704">
        <v>219</v>
      </c>
      <c r="H5704" t="s">
        <v>72</v>
      </c>
      <c r="I5704" t="s">
        <v>50</v>
      </c>
      <c r="J5704" t="s">
        <v>24</v>
      </c>
      <c r="K5704" t="str">
        <f>VLOOKUP(H5704, [1]Products!B:E, 2, FALSE)</f>
        <v>Choco Delight</v>
      </c>
      <c r="L5704" s="2">
        <f>VLOOKUP(H5704, [1]Products!B:D, 3, FALSE)</f>
        <v>3</v>
      </c>
      <c r="M5704" s="2">
        <f>Table1[[#This Row],[Quantity Purchased]] * Table1[[#This Row],[Unit Price]]</f>
        <v>1095</v>
      </c>
      <c r="N5704" s="2">
        <f>VLOOKUP(H5704, [1]Products!B:E, 4, FALSE)</f>
        <v>5</v>
      </c>
      <c r="O5704" t="str">
        <f>TEXT(Table1[[#This Row],[Transaction Date]], "yyyy-mm")</f>
        <v>2024-04</v>
      </c>
      <c r="P5704" s="1">
        <f ca="1">YEAR(TODAY()) - YEAR(Table1[[#This Row],[Buyer Date of Birth]])</f>
        <v>48</v>
      </c>
      <c r="Q5704" s="2">
        <f>Table1[[#This Row],[Total Revenue]] - Table1[[#This Row],[Total Cost]]</f>
        <v>1092</v>
      </c>
    </row>
    <row r="5705" spans="1:17" x14ac:dyDescent="0.25">
      <c r="A5705" s="1">
        <v>45341</v>
      </c>
      <c r="B5705" t="s">
        <v>276</v>
      </c>
      <c r="C5705" t="s">
        <v>526</v>
      </c>
      <c r="D5705" t="s">
        <v>45</v>
      </c>
      <c r="E5705" s="1">
        <v>23911</v>
      </c>
      <c r="F5705" t="s">
        <v>75</v>
      </c>
      <c r="G5705">
        <v>190</v>
      </c>
      <c r="H5705" t="s">
        <v>72</v>
      </c>
      <c r="I5705" t="s">
        <v>23</v>
      </c>
      <c r="J5705" t="s">
        <v>24</v>
      </c>
      <c r="K5705" t="str">
        <f>VLOOKUP(H5705, [1]Products!B:E, 2, FALSE)</f>
        <v>Choco Delight</v>
      </c>
      <c r="L5705" s="2">
        <f>VLOOKUP(H5705, [1]Products!B:D, 3, FALSE)</f>
        <v>3</v>
      </c>
      <c r="M5705" s="2">
        <f>Table1[[#This Row],[Quantity Purchased]] * Table1[[#This Row],[Unit Price]]</f>
        <v>950</v>
      </c>
      <c r="N5705" s="2">
        <f>VLOOKUP(H5705, [1]Products!B:E, 4, FALSE)</f>
        <v>5</v>
      </c>
      <c r="O5705" t="str">
        <f>TEXT(Table1[[#This Row],[Transaction Date]], "yyyy-mm")</f>
        <v>2024-02</v>
      </c>
      <c r="P5705" s="1">
        <f ca="1">YEAR(TODAY()) - YEAR(Table1[[#This Row],[Buyer Date of Birth]])</f>
        <v>60</v>
      </c>
      <c r="Q5705" s="2">
        <f>Table1[[#This Row],[Total Revenue]] - Table1[[#This Row],[Total Cost]]</f>
        <v>947</v>
      </c>
    </row>
    <row r="5706" spans="1:17" x14ac:dyDescent="0.25">
      <c r="A5706" s="1">
        <v>45415</v>
      </c>
      <c r="B5706" t="s">
        <v>1432</v>
      </c>
      <c r="C5706" t="s">
        <v>1033</v>
      </c>
      <c r="D5706" t="s">
        <v>58</v>
      </c>
      <c r="E5706" s="1">
        <v>30851</v>
      </c>
      <c r="F5706" t="s">
        <v>21</v>
      </c>
      <c r="G5706">
        <v>190</v>
      </c>
      <c r="H5706" t="s">
        <v>72</v>
      </c>
      <c r="I5706" t="s">
        <v>30</v>
      </c>
      <c r="J5706" t="s">
        <v>24</v>
      </c>
      <c r="K5706" t="str">
        <f>VLOOKUP(H5706, [1]Products!B:E, 2, FALSE)</f>
        <v>Choco Delight</v>
      </c>
      <c r="L5706" s="2">
        <f>VLOOKUP(H5706, [1]Products!B:D, 3, FALSE)</f>
        <v>3</v>
      </c>
      <c r="M5706" s="2">
        <f>Table1[[#This Row],[Quantity Purchased]] * Table1[[#This Row],[Unit Price]]</f>
        <v>950</v>
      </c>
      <c r="N5706" s="2">
        <f>VLOOKUP(H5706, [1]Products!B:E, 4, FALSE)</f>
        <v>5</v>
      </c>
      <c r="O5706" t="str">
        <f>TEXT(Table1[[#This Row],[Transaction Date]], "yyyy-mm")</f>
        <v>2024-05</v>
      </c>
      <c r="P5706" s="1">
        <f ca="1">YEAR(TODAY()) - YEAR(Table1[[#This Row],[Buyer Date of Birth]])</f>
        <v>41</v>
      </c>
      <c r="Q5706" s="2">
        <f>Table1[[#This Row],[Total Revenue]] - Table1[[#This Row],[Total Cost]]</f>
        <v>947</v>
      </c>
    </row>
    <row r="5707" spans="1:17" x14ac:dyDescent="0.25">
      <c r="A5707" s="1">
        <v>45457</v>
      </c>
      <c r="B5707" t="s">
        <v>204</v>
      </c>
      <c r="C5707" t="s">
        <v>134</v>
      </c>
      <c r="D5707" t="s">
        <v>58</v>
      </c>
      <c r="E5707" s="1">
        <v>22702</v>
      </c>
      <c r="F5707" t="s">
        <v>40</v>
      </c>
      <c r="G5707">
        <v>150</v>
      </c>
      <c r="H5707" t="s">
        <v>49</v>
      </c>
      <c r="I5707" t="s">
        <v>30</v>
      </c>
      <c r="J5707" t="s">
        <v>31</v>
      </c>
      <c r="K5707" t="str">
        <f>VLOOKUP(H5707, [1]Products!B:E, 2, FALSE)</f>
        <v>Butter Crunch</v>
      </c>
      <c r="L5707" s="2">
        <f>VLOOKUP(H5707, [1]Products!B:D, 3, FALSE)</f>
        <v>10</v>
      </c>
      <c r="M5707" s="2">
        <f>Table1[[#This Row],[Quantity Purchased]] * Table1[[#This Row],[Unit Price]]</f>
        <v>1650</v>
      </c>
      <c r="N5707" s="2">
        <f>VLOOKUP(H5707, [1]Products!B:E, 4, FALSE)</f>
        <v>11</v>
      </c>
      <c r="O5707" t="str">
        <f>TEXT(Table1[[#This Row],[Transaction Date]], "yyyy-mm")</f>
        <v>2024-06</v>
      </c>
      <c r="P5707" s="1">
        <f ca="1">YEAR(TODAY()) - YEAR(Table1[[#This Row],[Buyer Date of Birth]])</f>
        <v>63</v>
      </c>
      <c r="Q5707" s="2">
        <f>Table1[[#This Row],[Total Revenue]] - Table1[[#This Row],[Total Cost]]</f>
        <v>1640</v>
      </c>
    </row>
    <row r="5708" spans="1:17" x14ac:dyDescent="0.25">
      <c r="A5708" s="1">
        <v>45308</v>
      </c>
      <c r="B5708" t="s">
        <v>484</v>
      </c>
      <c r="C5708" t="s">
        <v>971</v>
      </c>
      <c r="D5708" t="s">
        <v>53</v>
      </c>
      <c r="E5708" s="1">
        <v>30159</v>
      </c>
      <c r="F5708" t="s">
        <v>21</v>
      </c>
      <c r="G5708">
        <v>446</v>
      </c>
      <c r="H5708" t="s">
        <v>63</v>
      </c>
      <c r="I5708" t="s">
        <v>36</v>
      </c>
      <c r="J5708" t="s">
        <v>24</v>
      </c>
      <c r="K5708" t="str">
        <f>VLOOKUP(H5708, [1]Products!B:E, 2, FALSE)</f>
        <v>Vanilla Wafers</v>
      </c>
      <c r="L5708" s="2">
        <f>VLOOKUP(H5708, [1]Products!B:D, 3, FALSE)</f>
        <v>18</v>
      </c>
      <c r="M5708" s="2">
        <f>Table1[[#This Row],[Quantity Purchased]] * Table1[[#This Row],[Unit Price]]</f>
        <v>16056</v>
      </c>
      <c r="N5708" s="2">
        <f>VLOOKUP(H5708, [1]Products!B:E, 4, FALSE)</f>
        <v>36</v>
      </c>
      <c r="O5708" t="str">
        <f>TEXT(Table1[[#This Row],[Transaction Date]], "yyyy-mm")</f>
        <v>2024-01</v>
      </c>
      <c r="P5708" s="1">
        <f ca="1">YEAR(TODAY()) - YEAR(Table1[[#This Row],[Buyer Date of Birth]])</f>
        <v>43</v>
      </c>
      <c r="Q5708" s="2">
        <f>Table1[[#This Row],[Total Revenue]] - Table1[[#This Row],[Total Cost]]</f>
        <v>16038</v>
      </c>
    </row>
    <row r="5709" spans="1:17" x14ac:dyDescent="0.25">
      <c r="A5709" s="1">
        <v>45387</v>
      </c>
      <c r="B5709" t="s">
        <v>123</v>
      </c>
      <c r="C5709" t="s">
        <v>942</v>
      </c>
      <c r="D5709" t="s">
        <v>20</v>
      </c>
      <c r="E5709" s="1">
        <v>25489</v>
      </c>
      <c r="F5709" t="s">
        <v>21</v>
      </c>
      <c r="G5709">
        <v>417</v>
      </c>
      <c r="H5709" t="s">
        <v>54</v>
      </c>
      <c r="I5709" t="s">
        <v>23</v>
      </c>
      <c r="J5709" t="s">
        <v>24</v>
      </c>
      <c r="K5709" t="str">
        <f>VLOOKUP(H5709, [1]Products!B:E, 2, FALSE)</f>
        <v>Lemon Crisps</v>
      </c>
      <c r="L5709" s="2">
        <f>VLOOKUP(H5709, [1]Products!B:D, 3, FALSE)</f>
        <v>7</v>
      </c>
      <c r="M5709" s="2">
        <f>Table1[[#This Row],[Quantity Purchased]] * Table1[[#This Row],[Unit Price]]</f>
        <v>3753</v>
      </c>
      <c r="N5709" s="2">
        <f>VLOOKUP(H5709, [1]Products!B:E, 4, FALSE)</f>
        <v>9</v>
      </c>
      <c r="O5709" t="str">
        <f>TEXT(Table1[[#This Row],[Transaction Date]], "yyyy-mm")</f>
        <v>2024-04</v>
      </c>
      <c r="P5709" s="1">
        <f ca="1">YEAR(TODAY()) - YEAR(Table1[[#This Row],[Buyer Date of Birth]])</f>
        <v>56</v>
      </c>
      <c r="Q5709" s="2">
        <f>Table1[[#This Row],[Total Revenue]] - Table1[[#This Row],[Total Cost]]</f>
        <v>3746</v>
      </c>
    </row>
    <row r="5710" spans="1:17" x14ac:dyDescent="0.25">
      <c r="A5710" s="1">
        <v>45411</v>
      </c>
      <c r="B5710" t="s">
        <v>113</v>
      </c>
      <c r="C5710" t="s">
        <v>583</v>
      </c>
      <c r="D5710" t="s">
        <v>84</v>
      </c>
      <c r="E5710" s="1">
        <v>37372</v>
      </c>
      <c r="F5710" t="s">
        <v>75</v>
      </c>
      <c r="G5710">
        <v>218</v>
      </c>
      <c r="H5710" t="s">
        <v>49</v>
      </c>
      <c r="I5710" t="s">
        <v>46</v>
      </c>
      <c r="J5710" t="s">
        <v>24</v>
      </c>
      <c r="K5710" t="str">
        <f>VLOOKUP(H5710, [1]Products!B:E, 2, FALSE)</f>
        <v>Butter Crunch</v>
      </c>
      <c r="L5710" s="2">
        <f>VLOOKUP(H5710, [1]Products!B:D, 3, FALSE)</f>
        <v>10</v>
      </c>
      <c r="M5710" s="2">
        <f>Table1[[#This Row],[Quantity Purchased]] * Table1[[#This Row],[Unit Price]]</f>
        <v>2398</v>
      </c>
      <c r="N5710" s="2">
        <f>VLOOKUP(H5710, [1]Products!B:E, 4, FALSE)</f>
        <v>11</v>
      </c>
      <c r="O5710" t="str">
        <f>TEXT(Table1[[#This Row],[Transaction Date]], "yyyy-mm")</f>
        <v>2024-04</v>
      </c>
      <c r="P5710" s="1">
        <f ca="1">YEAR(TODAY()) - YEAR(Table1[[#This Row],[Buyer Date of Birth]])</f>
        <v>23</v>
      </c>
      <c r="Q5710" s="2">
        <f>Table1[[#This Row],[Total Revenue]] - Table1[[#This Row],[Total Cost]]</f>
        <v>2388</v>
      </c>
    </row>
    <row r="5711" spans="1:17" x14ac:dyDescent="0.25">
      <c r="A5711" s="1">
        <v>45381</v>
      </c>
      <c r="B5711" t="s">
        <v>325</v>
      </c>
      <c r="C5711" t="s">
        <v>154</v>
      </c>
      <c r="D5711" t="s">
        <v>53</v>
      </c>
      <c r="E5711" s="1">
        <v>38024</v>
      </c>
      <c r="F5711" t="s">
        <v>28</v>
      </c>
      <c r="G5711">
        <v>409</v>
      </c>
      <c r="H5711" t="s">
        <v>71</v>
      </c>
      <c r="I5711" t="s">
        <v>50</v>
      </c>
      <c r="J5711" t="s">
        <v>24</v>
      </c>
      <c r="K5711" t="str">
        <f>VLOOKUP(H5711, [1]Products!B:E, 2, FALSE)</f>
        <v>Peanut Butter Bites</v>
      </c>
      <c r="L5711" s="2">
        <f>VLOOKUP(H5711, [1]Products!B:D, 3, FALSE)</f>
        <v>5</v>
      </c>
      <c r="M5711" s="2">
        <f>Table1[[#This Row],[Quantity Purchased]] * Table1[[#This Row],[Unit Price]]</f>
        <v>2863</v>
      </c>
      <c r="N5711" s="2">
        <f>VLOOKUP(H5711, [1]Products!B:E, 4, FALSE)</f>
        <v>7</v>
      </c>
      <c r="O5711" t="str">
        <f>TEXT(Table1[[#This Row],[Transaction Date]], "yyyy-mm")</f>
        <v>2024-03</v>
      </c>
      <c r="P5711" s="1">
        <f ca="1">YEAR(TODAY()) - YEAR(Table1[[#This Row],[Buyer Date of Birth]])</f>
        <v>21</v>
      </c>
      <c r="Q5711" s="2">
        <f>Table1[[#This Row],[Total Revenue]] - Table1[[#This Row],[Total Cost]]</f>
        <v>2858</v>
      </c>
    </row>
    <row r="5712" spans="1:17" x14ac:dyDescent="0.25">
      <c r="A5712" s="1">
        <v>45484</v>
      </c>
      <c r="B5712" t="s">
        <v>915</v>
      </c>
      <c r="C5712" t="s">
        <v>1086</v>
      </c>
      <c r="D5712" t="s">
        <v>62</v>
      </c>
      <c r="E5712" s="1">
        <v>29942</v>
      </c>
      <c r="F5712" t="s">
        <v>40</v>
      </c>
      <c r="G5712">
        <v>491</v>
      </c>
      <c r="H5712" t="s">
        <v>29</v>
      </c>
      <c r="I5712" t="s">
        <v>23</v>
      </c>
      <c r="J5712" t="s">
        <v>24</v>
      </c>
      <c r="K5712" t="str">
        <f>VLOOKUP(H5712, [1]Products!B:E, 2, FALSE)</f>
        <v>Shortbread</v>
      </c>
      <c r="L5712" s="2">
        <f>VLOOKUP(H5712, [1]Products!B:D, 3, FALSE)</f>
        <v>10</v>
      </c>
      <c r="M5712" s="2">
        <f>Table1[[#This Row],[Quantity Purchased]] * Table1[[#This Row],[Unit Price]]</f>
        <v>22095</v>
      </c>
      <c r="N5712" s="2">
        <f>VLOOKUP(H5712, [1]Products!B:E, 4, FALSE)</f>
        <v>45</v>
      </c>
      <c r="O5712" t="str">
        <f>TEXT(Table1[[#This Row],[Transaction Date]], "yyyy-mm")</f>
        <v>2024-07</v>
      </c>
      <c r="P5712" s="1">
        <f ca="1">YEAR(TODAY()) - YEAR(Table1[[#This Row],[Buyer Date of Birth]])</f>
        <v>44</v>
      </c>
      <c r="Q5712" s="2">
        <f>Table1[[#This Row],[Total Revenue]] - Table1[[#This Row],[Total Cost]]</f>
        <v>22085</v>
      </c>
    </row>
    <row r="5713" spans="1:17" x14ac:dyDescent="0.25">
      <c r="A5713" s="1">
        <v>45381</v>
      </c>
      <c r="B5713" t="s">
        <v>405</v>
      </c>
      <c r="C5713" t="s">
        <v>114</v>
      </c>
      <c r="D5713" t="s">
        <v>100</v>
      </c>
      <c r="E5713" s="1">
        <v>27453</v>
      </c>
      <c r="F5713" t="s">
        <v>40</v>
      </c>
      <c r="G5713">
        <v>93</v>
      </c>
      <c r="H5713" t="s">
        <v>22</v>
      </c>
      <c r="I5713" t="s">
        <v>30</v>
      </c>
      <c r="J5713" t="s">
        <v>24</v>
      </c>
      <c r="K5713" t="str">
        <f>VLOOKUP(H5713, [1]Products!B:E, 2, FALSE)</f>
        <v>Cinnamon Swirls</v>
      </c>
      <c r="L5713" s="2">
        <f>VLOOKUP(H5713, [1]Products!B:D, 3, FALSE)</f>
        <v>10</v>
      </c>
      <c r="M5713" s="2">
        <f>Table1[[#This Row],[Quantity Purchased]] * Table1[[#This Row],[Unit Price]]</f>
        <v>1302</v>
      </c>
      <c r="N5713" s="2">
        <f>VLOOKUP(H5713, [1]Products!B:E, 4, FALSE)</f>
        <v>14</v>
      </c>
      <c r="O5713" t="str">
        <f>TEXT(Table1[[#This Row],[Transaction Date]], "yyyy-mm")</f>
        <v>2024-03</v>
      </c>
      <c r="P5713" s="1">
        <f ca="1">YEAR(TODAY()) - YEAR(Table1[[#This Row],[Buyer Date of Birth]])</f>
        <v>50</v>
      </c>
      <c r="Q5713" s="2">
        <f>Table1[[#This Row],[Total Revenue]] - Table1[[#This Row],[Total Cost]]</f>
        <v>1292</v>
      </c>
    </row>
    <row r="5714" spans="1:17" x14ac:dyDescent="0.25">
      <c r="A5714" s="1">
        <v>45498</v>
      </c>
      <c r="B5714" t="s">
        <v>555</v>
      </c>
      <c r="C5714" t="s">
        <v>561</v>
      </c>
      <c r="D5714" t="s">
        <v>84</v>
      </c>
      <c r="E5714" s="1">
        <v>19404</v>
      </c>
      <c r="F5714" t="s">
        <v>75</v>
      </c>
      <c r="G5714">
        <v>99</v>
      </c>
      <c r="H5714" t="s">
        <v>72</v>
      </c>
      <c r="I5714" t="s">
        <v>46</v>
      </c>
      <c r="J5714" t="s">
        <v>24</v>
      </c>
      <c r="K5714" t="str">
        <f>VLOOKUP(H5714, [1]Products!B:E, 2, FALSE)</f>
        <v>Choco Delight</v>
      </c>
      <c r="L5714" s="2">
        <f>VLOOKUP(H5714, [1]Products!B:D, 3, FALSE)</f>
        <v>3</v>
      </c>
      <c r="M5714" s="2">
        <f>Table1[[#This Row],[Quantity Purchased]] * Table1[[#This Row],[Unit Price]]</f>
        <v>495</v>
      </c>
      <c r="N5714" s="2">
        <f>VLOOKUP(H5714, [1]Products!B:E, 4, FALSE)</f>
        <v>5</v>
      </c>
      <c r="O5714" t="str">
        <f>TEXT(Table1[[#This Row],[Transaction Date]], "yyyy-mm")</f>
        <v>2024-07</v>
      </c>
      <c r="P5714" s="1">
        <f ca="1">YEAR(TODAY()) - YEAR(Table1[[#This Row],[Buyer Date of Birth]])</f>
        <v>72</v>
      </c>
      <c r="Q5714" s="2">
        <f>Table1[[#This Row],[Total Revenue]] - Table1[[#This Row],[Total Cost]]</f>
        <v>492</v>
      </c>
    </row>
    <row r="5715" spans="1:17" x14ac:dyDescent="0.25">
      <c r="A5715" s="1">
        <v>45422</v>
      </c>
      <c r="B5715" t="s">
        <v>400</v>
      </c>
      <c r="C5715" t="s">
        <v>571</v>
      </c>
      <c r="D5715" t="s">
        <v>34</v>
      </c>
      <c r="E5715" s="1">
        <v>26308</v>
      </c>
      <c r="F5715" t="s">
        <v>28</v>
      </c>
      <c r="G5715">
        <v>443</v>
      </c>
      <c r="H5715" t="s">
        <v>71</v>
      </c>
      <c r="I5715" t="s">
        <v>50</v>
      </c>
      <c r="J5715" t="s">
        <v>24</v>
      </c>
      <c r="K5715" t="str">
        <f>VLOOKUP(H5715, [1]Products!B:E, 2, FALSE)</f>
        <v>Peanut Butter Bites</v>
      </c>
      <c r="L5715" s="2">
        <f>VLOOKUP(H5715, [1]Products!B:D, 3, FALSE)</f>
        <v>5</v>
      </c>
      <c r="M5715" s="2">
        <f>Table1[[#This Row],[Quantity Purchased]] * Table1[[#This Row],[Unit Price]]</f>
        <v>3101</v>
      </c>
      <c r="N5715" s="2">
        <f>VLOOKUP(H5715, [1]Products!B:E, 4, FALSE)</f>
        <v>7</v>
      </c>
      <c r="O5715" t="str">
        <f>TEXT(Table1[[#This Row],[Transaction Date]], "yyyy-mm")</f>
        <v>2024-05</v>
      </c>
      <c r="P5715" s="1">
        <f ca="1">YEAR(TODAY()) - YEAR(Table1[[#This Row],[Buyer Date of Birth]])</f>
        <v>53</v>
      </c>
      <c r="Q5715" s="2">
        <f>Table1[[#This Row],[Total Revenue]] - Table1[[#This Row],[Total Cost]]</f>
        <v>3096</v>
      </c>
    </row>
    <row r="5716" spans="1:17" x14ac:dyDescent="0.25">
      <c r="A5716" s="1">
        <v>45322</v>
      </c>
      <c r="B5716" t="s">
        <v>370</v>
      </c>
      <c r="C5716" t="s">
        <v>1218</v>
      </c>
      <c r="D5716" t="s">
        <v>45</v>
      </c>
      <c r="E5716" s="1">
        <v>33725</v>
      </c>
      <c r="F5716" t="s">
        <v>75</v>
      </c>
      <c r="G5716">
        <v>261</v>
      </c>
      <c r="H5716" t="s">
        <v>63</v>
      </c>
      <c r="I5716" t="s">
        <v>23</v>
      </c>
      <c r="J5716" t="s">
        <v>24</v>
      </c>
      <c r="K5716" t="str">
        <f>VLOOKUP(H5716, [1]Products!B:E, 2, FALSE)</f>
        <v>Vanilla Wafers</v>
      </c>
      <c r="L5716" s="2">
        <f>VLOOKUP(H5716, [1]Products!B:D, 3, FALSE)</f>
        <v>18</v>
      </c>
      <c r="M5716" s="2">
        <f>Table1[[#This Row],[Quantity Purchased]] * Table1[[#This Row],[Unit Price]]</f>
        <v>9396</v>
      </c>
      <c r="N5716" s="2">
        <f>VLOOKUP(H5716, [1]Products!B:E, 4, FALSE)</f>
        <v>36</v>
      </c>
      <c r="O5716" t="str">
        <f>TEXT(Table1[[#This Row],[Transaction Date]], "yyyy-mm")</f>
        <v>2024-01</v>
      </c>
      <c r="P5716" s="1">
        <f ca="1">YEAR(TODAY()) - YEAR(Table1[[#This Row],[Buyer Date of Birth]])</f>
        <v>33</v>
      </c>
      <c r="Q5716" s="2">
        <f>Table1[[#This Row],[Total Revenue]] - Table1[[#This Row],[Total Cost]]</f>
        <v>9378</v>
      </c>
    </row>
    <row r="5717" spans="1:17" x14ac:dyDescent="0.25">
      <c r="A5717" s="1">
        <v>45352</v>
      </c>
      <c r="B5717" t="s">
        <v>1272</v>
      </c>
      <c r="C5717" t="s">
        <v>873</v>
      </c>
      <c r="D5717" t="s">
        <v>84</v>
      </c>
      <c r="E5717" s="1">
        <v>32971</v>
      </c>
      <c r="F5717" t="s">
        <v>75</v>
      </c>
      <c r="G5717">
        <v>54</v>
      </c>
      <c r="H5717" t="s">
        <v>29</v>
      </c>
      <c r="I5717" t="s">
        <v>30</v>
      </c>
      <c r="J5717" t="s">
        <v>24</v>
      </c>
      <c r="K5717" t="str">
        <f>VLOOKUP(H5717, [1]Products!B:E, 2, FALSE)</f>
        <v>Shortbread</v>
      </c>
      <c r="L5717" s="2">
        <f>VLOOKUP(H5717, [1]Products!B:D, 3, FALSE)</f>
        <v>10</v>
      </c>
      <c r="M5717" s="2">
        <f>Table1[[#This Row],[Quantity Purchased]] * Table1[[#This Row],[Unit Price]]</f>
        <v>2430</v>
      </c>
      <c r="N5717" s="2">
        <f>VLOOKUP(H5717, [1]Products!B:E, 4, FALSE)</f>
        <v>45</v>
      </c>
      <c r="O5717" t="str">
        <f>TEXT(Table1[[#This Row],[Transaction Date]], "yyyy-mm")</f>
        <v>2024-03</v>
      </c>
      <c r="P5717" s="1">
        <f ca="1">YEAR(TODAY()) - YEAR(Table1[[#This Row],[Buyer Date of Birth]])</f>
        <v>35</v>
      </c>
      <c r="Q5717" s="2">
        <f>Table1[[#This Row],[Total Revenue]] - Table1[[#This Row],[Total Cost]]</f>
        <v>2420</v>
      </c>
    </row>
    <row r="5718" spans="1:17" x14ac:dyDescent="0.25">
      <c r="A5718" s="1">
        <v>45442</v>
      </c>
      <c r="B5718" t="s">
        <v>290</v>
      </c>
      <c r="C5718" t="s">
        <v>581</v>
      </c>
      <c r="D5718" t="s">
        <v>89</v>
      </c>
      <c r="E5718" s="1">
        <v>37989</v>
      </c>
      <c r="F5718" t="s">
        <v>28</v>
      </c>
      <c r="G5718">
        <v>145</v>
      </c>
      <c r="H5718" t="s">
        <v>41</v>
      </c>
      <c r="I5718" t="s">
        <v>30</v>
      </c>
      <c r="J5718" t="s">
        <v>24</v>
      </c>
      <c r="K5718" t="str">
        <f>VLOOKUP(H5718, [1]Products!B:E, 2, FALSE)</f>
        <v>Ginger Snaps</v>
      </c>
      <c r="L5718" s="2">
        <f>VLOOKUP(H5718, [1]Products!B:D, 3, FALSE)</f>
        <v>14</v>
      </c>
      <c r="M5718" s="2">
        <f>Table1[[#This Row],[Quantity Purchased]] * Table1[[#This Row],[Unit Price]]</f>
        <v>4060</v>
      </c>
      <c r="N5718" s="2">
        <f>VLOOKUP(H5718, [1]Products!B:E, 4, FALSE)</f>
        <v>28</v>
      </c>
      <c r="O5718" t="str">
        <f>TEXT(Table1[[#This Row],[Transaction Date]], "yyyy-mm")</f>
        <v>2024-05</v>
      </c>
      <c r="P5718" s="1">
        <f ca="1">YEAR(TODAY()) - YEAR(Table1[[#This Row],[Buyer Date of Birth]])</f>
        <v>21</v>
      </c>
      <c r="Q5718" s="2">
        <f>Table1[[#This Row],[Total Revenue]] - Table1[[#This Row],[Total Cost]]</f>
        <v>4046</v>
      </c>
    </row>
    <row r="5719" spans="1:17" x14ac:dyDescent="0.25">
      <c r="A5719" s="1">
        <v>45372</v>
      </c>
      <c r="B5719" t="s">
        <v>743</v>
      </c>
      <c r="C5719" t="s">
        <v>483</v>
      </c>
      <c r="D5719" t="s">
        <v>53</v>
      </c>
      <c r="E5719" s="1">
        <v>22564</v>
      </c>
      <c r="F5719" t="s">
        <v>40</v>
      </c>
      <c r="G5719">
        <v>303</v>
      </c>
      <c r="H5719" t="s">
        <v>22</v>
      </c>
      <c r="I5719" t="s">
        <v>36</v>
      </c>
      <c r="J5719" t="s">
        <v>24</v>
      </c>
      <c r="K5719" t="str">
        <f>VLOOKUP(H5719, [1]Products!B:E, 2, FALSE)</f>
        <v>Cinnamon Swirls</v>
      </c>
      <c r="L5719" s="2">
        <f>VLOOKUP(H5719, [1]Products!B:D, 3, FALSE)</f>
        <v>10</v>
      </c>
      <c r="M5719" s="2">
        <f>Table1[[#This Row],[Quantity Purchased]] * Table1[[#This Row],[Unit Price]]</f>
        <v>4242</v>
      </c>
      <c r="N5719" s="2">
        <f>VLOOKUP(H5719, [1]Products!B:E, 4, FALSE)</f>
        <v>14</v>
      </c>
      <c r="O5719" t="str">
        <f>TEXT(Table1[[#This Row],[Transaction Date]], "yyyy-mm")</f>
        <v>2024-03</v>
      </c>
      <c r="P5719" s="1">
        <f ca="1">YEAR(TODAY()) - YEAR(Table1[[#This Row],[Buyer Date of Birth]])</f>
        <v>64</v>
      </c>
      <c r="Q5719" s="2">
        <f>Table1[[#This Row],[Total Revenue]] - Table1[[#This Row],[Total Cost]]</f>
        <v>4232</v>
      </c>
    </row>
    <row r="5720" spans="1:17" x14ac:dyDescent="0.25">
      <c r="A5720" s="1">
        <v>45353</v>
      </c>
      <c r="B5720" t="s">
        <v>1327</v>
      </c>
      <c r="C5720" t="s">
        <v>1029</v>
      </c>
      <c r="D5720" t="s">
        <v>34</v>
      </c>
      <c r="E5720" s="1">
        <v>17113</v>
      </c>
      <c r="F5720" t="s">
        <v>75</v>
      </c>
      <c r="G5720">
        <v>175</v>
      </c>
      <c r="H5720" t="s">
        <v>72</v>
      </c>
      <c r="I5720" t="s">
        <v>23</v>
      </c>
      <c r="J5720" t="s">
        <v>24</v>
      </c>
      <c r="K5720" t="str">
        <f>VLOOKUP(H5720, [1]Products!B:E, 2, FALSE)</f>
        <v>Choco Delight</v>
      </c>
      <c r="L5720" s="2">
        <f>VLOOKUP(H5720, [1]Products!B:D, 3, FALSE)</f>
        <v>3</v>
      </c>
      <c r="M5720" s="2">
        <f>Table1[[#This Row],[Quantity Purchased]] * Table1[[#This Row],[Unit Price]]</f>
        <v>875</v>
      </c>
      <c r="N5720" s="2">
        <f>VLOOKUP(H5720, [1]Products!B:E, 4, FALSE)</f>
        <v>5</v>
      </c>
      <c r="O5720" t="str">
        <f>TEXT(Table1[[#This Row],[Transaction Date]], "yyyy-mm")</f>
        <v>2024-03</v>
      </c>
      <c r="P5720" s="1">
        <f ca="1">YEAR(TODAY()) - YEAR(Table1[[#This Row],[Buyer Date of Birth]])</f>
        <v>79</v>
      </c>
      <c r="Q5720" s="2">
        <f>Table1[[#This Row],[Total Revenue]] - Table1[[#This Row],[Total Cost]]</f>
        <v>872</v>
      </c>
    </row>
    <row r="5721" spans="1:17" x14ac:dyDescent="0.25">
      <c r="A5721" s="1">
        <v>45403</v>
      </c>
      <c r="B5721" t="s">
        <v>630</v>
      </c>
      <c r="C5721" t="s">
        <v>346</v>
      </c>
      <c r="D5721" t="s">
        <v>53</v>
      </c>
      <c r="E5721" s="1">
        <v>22829</v>
      </c>
      <c r="F5721" t="s">
        <v>40</v>
      </c>
      <c r="G5721">
        <v>247</v>
      </c>
      <c r="H5721" t="s">
        <v>71</v>
      </c>
      <c r="I5721" t="s">
        <v>46</v>
      </c>
      <c r="J5721" t="s">
        <v>24</v>
      </c>
      <c r="K5721" t="str">
        <f>VLOOKUP(H5721, [1]Products!B:E, 2, FALSE)</f>
        <v>Peanut Butter Bites</v>
      </c>
      <c r="L5721" s="2">
        <f>VLOOKUP(H5721, [1]Products!B:D, 3, FALSE)</f>
        <v>5</v>
      </c>
      <c r="M5721" s="2">
        <f>Table1[[#This Row],[Quantity Purchased]] * Table1[[#This Row],[Unit Price]]</f>
        <v>1729</v>
      </c>
      <c r="N5721" s="2">
        <f>VLOOKUP(H5721, [1]Products!B:E, 4, FALSE)</f>
        <v>7</v>
      </c>
      <c r="O5721" t="str">
        <f>TEXT(Table1[[#This Row],[Transaction Date]], "yyyy-mm")</f>
        <v>2024-04</v>
      </c>
      <c r="P5721" s="1">
        <f ca="1">YEAR(TODAY()) - YEAR(Table1[[#This Row],[Buyer Date of Birth]])</f>
        <v>63</v>
      </c>
      <c r="Q5721" s="2">
        <f>Table1[[#This Row],[Total Revenue]] - Table1[[#This Row],[Total Cost]]</f>
        <v>1724</v>
      </c>
    </row>
    <row r="5722" spans="1:17" x14ac:dyDescent="0.25">
      <c r="A5722" s="1">
        <v>45346</v>
      </c>
      <c r="B5722" t="s">
        <v>1158</v>
      </c>
      <c r="C5722" t="s">
        <v>495</v>
      </c>
      <c r="D5722" t="s">
        <v>100</v>
      </c>
      <c r="E5722" s="1">
        <v>21757</v>
      </c>
      <c r="F5722" t="s">
        <v>75</v>
      </c>
      <c r="G5722">
        <v>78</v>
      </c>
      <c r="H5722" t="s">
        <v>22</v>
      </c>
      <c r="I5722" t="s">
        <v>50</v>
      </c>
      <c r="J5722" t="s">
        <v>24</v>
      </c>
      <c r="K5722" t="str">
        <f>VLOOKUP(H5722, [1]Products!B:E, 2, FALSE)</f>
        <v>Cinnamon Swirls</v>
      </c>
      <c r="L5722" s="2">
        <f>VLOOKUP(H5722, [1]Products!B:D, 3, FALSE)</f>
        <v>10</v>
      </c>
      <c r="M5722" s="2">
        <f>Table1[[#This Row],[Quantity Purchased]] * Table1[[#This Row],[Unit Price]]</f>
        <v>1092</v>
      </c>
      <c r="N5722" s="2">
        <f>VLOOKUP(H5722, [1]Products!B:E, 4, FALSE)</f>
        <v>14</v>
      </c>
      <c r="O5722" t="str">
        <f>TEXT(Table1[[#This Row],[Transaction Date]], "yyyy-mm")</f>
        <v>2024-02</v>
      </c>
      <c r="P5722" s="1">
        <f ca="1">YEAR(TODAY()) - YEAR(Table1[[#This Row],[Buyer Date of Birth]])</f>
        <v>66</v>
      </c>
      <c r="Q5722" s="2">
        <f>Table1[[#This Row],[Total Revenue]] - Table1[[#This Row],[Total Cost]]</f>
        <v>1082</v>
      </c>
    </row>
    <row r="5723" spans="1:17" x14ac:dyDescent="0.25">
      <c r="A5723" s="1">
        <v>45444</v>
      </c>
      <c r="B5723" t="s">
        <v>129</v>
      </c>
      <c r="C5723" t="s">
        <v>88</v>
      </c>
      <c r="D5723" t="s">
        <v>84</v>
      </c>
      <c r="E5723" s="1">
        <v>31024</v>
      </c>
      <c r="F5723" t="s">
        <v>40</v>
      </c>
      <c r="G5723">
        <v>290</v>
      </c>
      <c r="H5723" t="s">
        <v>29</v>
      </c>
      <c r="I5723" t="s">
        <v>23</v>
      </c>
      <c r="J5723" t="s">
        <v>24</v>
      </c>
      <c r="K5723" t="str">
        <f>VLOOKUP(H5723, [1]Products!B:E, 2, FALSE)</f>
        <v>Shortbread</v>
      </c>
      <c r="L5723" s="2">
        <f>VLOOKUP(H5723, [1]Products!B:D, 3, FALSE)</f>
        <v>10</v>
      </c>
      <c r="M5723" s="2">
        <f>Table1[[#This Row],[Quantity Purchased]] * Table1[[#This Row],[Unit Price]]</f>
        <v>13050</v>
      </c>
      <c r="N5723" s="2">
        <f>VLOOKUP(H5723, [1]Products!B:E, 4, FALSE)</f>
        <v>45</v>
      </c>
      <c r="O5723" t="str">
        <f>TEXT(Table1[[#This Row],[Transaction Date]], "yyyy-mm")</f>
        <v>2024-06</v>
      </c>
      <c r="P5723" s="1">
        <f ca="1">YEAR(TODAY()) - YEAR(Table1[[#This Row],[Buyer Date of Birth]])</f>
        <v>41</v>
      </c>
      <c r="Q5723" s="2">
        <f>Table1[[#This Row],[Total Revenue]] - Table1[[#This Row],[Total Cost]]</f>
        <v>13040</v>
      </c>
    </row>
    <row r="5724" spans="1:17" x14ac:dyDescent="0.25">
      <c r="A5724" s="1">
        <v>45372</v>
      </c>
      <c r="B5724" t="s">
        <v>915</v>
      </c>
      <c r="C5724" t="s">
        <v>1386</v>
      </c>
      <c r="D5724" t="s">
        <v>84</v>
      </c>
      <c r="E5724" s="1">
        <v>27346</v>
      </c>
      <c r="F5724" t="s">
        <v>28</v>
      </c>
      <c r="G5724">
        <v>257</v>
      </c>
      <c r="H5724" t="s">
        <v>66</v>
      </c>
      <c r="I5724" t="s">
        <v>30</v>
      </c>
      <c r="J5724" t="s">
        <v>24</v>
      </c>
      <c r="K5724" t="str">
        <f>VLOOKUP(H5724, [1]Products!B:E, 2, FALSE)</f>
        <v>Oatmeal Cookies</v>
      </c>
      <c r="L5724" s="2">
        <f>VLOOKUP(H5724, [1]Products!B:D, 3, FALSE)</f>
        <v>19</v>
      </c>
      <c r="M5724" s="2">
        <f>Table1[[#This Row],[Quantity Purchased]] * Table1[[#This Row],[Unit Price]]</f>
        <v>5911</v>
      </c>
      <c r="N5724" s="2">
        <f>VLOOKUP(H5724, [1]Products!B:E, 4, FALSE)</f>
        <v>23</v>
      </c>
      <c r="O5724" t="str">
        <f>TEXT(Table1[[#This Row],[Transaction Date]], "yyyy-mm")</f>
        <v>2024-03</v>
      </c>
      <c r="P5724" s="1">
        <f ca="1">YEAR(TODAY()) - YEAR(Table1[[#This Row],[Buyer Date of Birth]])</f>
        <v>51</v>
      </c>
      <c r="Q5724" s="2">
        <f>Table1[[#This Row],[Total Revenue]] - Table1[[#This Row],[Total Cost]]</f>
        <v>5892</v>
      </c>
    </row>
    <row r="5725" spans="1:17" x14ac:dyDescent="0.25">
      <c r="A5725" s="1">
        <v>45366</v>
      </c>
      <c r="B5725" t="s">
        <v>26</v>
      </c>
      <c r="C5725" t="s">
        <v>200</v>
      </c>
      <c r="D5725" t="s">
        <v>34</v>
      </c>
      <c r="E5725" s="1">
        <v>18230</v>
      </c>
      <c r="F5725" t="s">
        <v>21</v>
      </c>
      <c r="G5725">
        <v>300</v>
      </c>
      <c r="H5725" t="s">
        <v>22</v>
      </c>
      <c r="I5725" t="s">
        <v>46</v>
      </c>
      <c r="J5725" t="s">
        <v>31</v>
      </c>
      <c r="K5725" t="str">
        <f>VLOOKUP(H5725, [1]Products!B:E, 2, FALSE)</f>
        <v>Cinnamon Swirls</v>
      </c>
      <c r="L5725" s="2">
        <f>VLOOKUP(H5725, [1]Products!B:D, 3, FALSE)</f>
        <v>10</v>
      </c>
      <c r="M5725" s="2">
        <f>Table1[[#This Row],[Quantity Purchased]] * Table1[[#This Row],[Unit Price]]</f>
        <v>4200</v>
      </c>
      <c r="N5725" s="2">
        <f>VLOOKUP(H5725, [1]Products!B:E, 4, FALSE)</f>
        <v>14</v>
      </c>
      <c r="O5725" t="str">
        <f>TEXT(Table1[[#This Row],[Transaction Date]], "yyyy-mm")</f>
        <v>2024-03</v>
      </c>
      <c r="P5725" s="1">
        <f ca="1">YEAR(TODAY()) - YEAR(Table1[[#This Row],[Buyer Date of Birth]])</f>
        <v>76</v>
      </c>
      <c r="Q5725" s="2">
        <f>Table1[[#This Row],[Total Revenue]] - Table1[[#This Row],[Total Cost]]</f>
        <v>4190</v>
      </c>
    </row>
    <row r="5726" spans="1:17" x14ac:dyDescent="0.25">
      <c r="A5726" s="1">
        <v>45293</v>
      </c>
      <c r="B5726" t="s">
        <v>1476</v>
      </c>
      <c r="C5726" t="s">
        <v>410</v>
      </c>
      <c r="D5726" t="s">
        <v>62</v>
      </c>
      <c r="E5726" s="1">
        <v>31763</v>
      </c>
      <c r="F5726" t="s">
        <v>40</v>
      </c>
      <c r="G5726">
        <v>106</v>
      </c>
      <c r="H5726" t="s">
        <v>49</v>
      </c>
      <c r="I5726" t="s">
        <v>50</v>
      </c>
      <c r="J5726" t="s">
        <v>24</v>
      </c>
      <c r="K5726" t="str">
        <f>VLOOKUP(H5726, [1]Products!B:E, 2, FALSE)</f>
        <v>Butter Crunch</v>
      </c>
      <c r="L5726" s="2">
        <f>VLOOKUP(H5726, [1]Products!B:D, 3, FALSE)</f>
        <v>10</v>
      </c>
      <c r="M5726" s="2">
        <f>Table1[[#This Row],[Quantity Purchased]] * Table1[[#This Row],[Unit Price]]</f>
        <v>1166</v>
      </c>
      <c r="N5726" s="2">
        <f>VLOOKUP(H5726, [1]Products!B:E, 4, FALSE)</f>
        <v>11</v>
      </c>
      <c r="O5726" t="str">
        <f>TEXT(Table1[[#This Row],[Transaction Date]], "yyyy-mm")</f>
        <v>2024-01</v>
      </c>
      <c r="P5726" s="1">
        <f ca="1">YEAR(TODAY()) - YEAR(Table1[[#This Row],[Buyer Date of Birth]])</f>
        <v>39</v>
      </c>
      <c r="Q5726" s="2">
        <f>Table1[[#This Row],[Total Revenue]] - Table1[[#This Row],[Total Cost]]</f>
        <v>1156</v>
      </c>
    </row>
    <row r="5727" spans="1:17" x14ac:dyDescent="0.25">
      <c r="A5727" s="1">
        <v>45459</v>
      </c>
      <c r="B5727" t="s">
        <v>1006</v>
      </c>
      <c r="C5727" t="s">
        <v>262</v>
      </c>
      <c r="D5727" t="s">
        <v>62</v>
      </c>
      <c r="E5727" s="1">
        <v>24330</v>
      </c>
      <c r="F5727" t="s">
        <v>21</v>
      </c>
      <c r="G5727">
        <v>253</v>
      </c>
      <c r="H5727" t="s">
        <v>71</v>
      </c>
      <c r="I5727" t="s">
        <v>23</v>
      </c>
      <c r="J5727" t="s">
        <v>24</v>
      </c>
      <c r="K5727" t="str">
        <f>VLOOKUP(H5727, [1]Products!B:E, 2, FALSE)</f>
        <v>Peanut Butter Bites</v>
      </c>
      <c r="L5727" s="2">
        <f>VLOOKUP(H5727, [1]Products!B:D, 3, FALSE)</f>
        <v>5</v>
      </c>
      <c r="M5727" s="2">
        <f>Table1[[#This Row],[Quantity Purchased]] * Table1[[#This Row],[Unit Price]]</f>
        <v>1771</v>
      </c>
      <c r="N5727" s="2">
        <f>VLOOKUP(H5727, [1]Products!B:E, 4, FALSE)</f>
        <v>7</v>
      </c>
      <c r="O5727" t="str">
        <f>TEXT(Table1[[#This Row],[Transaction Date]], "yyyy-mm")</f>
        <v>2024-06</v>
      </c>
      <c r="P5727" s="1">
        <f ca="1">YEAR(TODAY()) - YEAR(Table1[[#This Row],[Buyer Date of Birth]])</f>
        <v>59</v>
      </c>
      <c r="Q5727" s="2">
        <f>Table1[[#This Row],[Total Revenue]] - Table1[[#This Row],[Total Cost]]</f>
        <v>1766</v>
      </c>
    </row>
    <row r="5728" spans="1:17" x14ac:dyDescent="0.25">
      <c r="A5728" s="1">
        <v>45411</v>
      </c>
      <c r="B5728" t="s">
        <v>381</v>
      </c>
      <c r="C5728" t="s">
        <v>252</v>
      </c>
      <c r="D5728" t="s">
        <v>100</v>
      </c>
      <c r="E5728" s="1">
        <v>28063</v>
      </c>
      <c r="F5728" t="s">
        <v>40</v>
      </c>
      <c r="G5728">
        <v>58</v>
      </c>
      <c r="H5728" t="s">
        <v>66</v>
      </c>
      <c r="I5728" t="s">
        <v>30</v>
      </c>
      <c r="J5728" t="s">
        <v>24</v>
      </c>
      <c r="K5728" t="str">
        <f>VLOOKUP(H5728, [1]Products!B:E, 2, FALSE)</f>
        <v>Oatmeal Cookies</v>
      </c>
      <c r="L5728" s="2">
        <f>VLOOKUP(H5728, [1]Products!B:D, 3, FALSE)</f>
        <v>19</v>
      </c>
      <c r="M5728" s="2">
        <f>Table1[[#This Row],[Quantity Purchased]] * Table1[[#This Row],[Unit Price]]</f>
        <v>1334</v>
      </c>
      <c r="N5728" s="2">
        <f>VLOOKUP(H5728, [1]Products!B:E, 4, FALSE)</f>
        <v>23</v>
      </c>
      <c r="O5728" t="str">
        <f>TEXT(Table1[[#This Row],[Transaction Date]], "yyyy-mm")</f>
        <v>2024-04</v>
      </c>
      <c r="P5728" s="1">
        <f ca="1">YEAR(TODAY()) - YEAR(Table1[[#This Row],[Buyer Date of Birth]])</f>
        <v>49</v>
      </c>
      <c r="Q5728" s="2">
        <f>Table1[[#This Row],[Total Revenue]] - Table1[[#This Row],[Total Cost]]</f>
        <v>1315</v>
      </c>
    </row>
    <row r="5729" spans="1:17" x14ac:dyDescent="0.25">
      <c r="A5729" s="1">
        <v>45361</v>
      </c>
      <c r="B5729" t="s">
        <v>972</v>
      </c>
      <c r="C5729" t="s">
        <v>163</v>
      </c>
      <c r="D5729" t="s">
        <v>58</v>
      </c>
      <c r="E5729" s="1">
        <v>26585</v>
      </c>
      <c r="F5729" t="s">
        <v>28</v>
      </c>
      <c r="G5729">
        <v>25</v>
      </c>
      <c r="H5729" t="s">
        <v>63</v>
      </c>
      <c r="I5729" t="s">
        <v>30</v>
      </c>
      <c r="J5729" t="s">
        <v>24</v>
      </c>
      <c r="K5729" t="str">
        <f>VLOOKUP(H5729, [1]Products!B:E, 2, FALSE)</f>
        <v>Vanilla Wafers</v>
      </c>
      <c r="L5729" s="2">
        <f>VLOOKUP(H5729, [1]Products!B:D, 3, FALSE)</f>
        <v>18</v>
      </c>
      <c r="M5729" s="2">
        <f>Table1[[#This Row],[Quantity Purchased]] * Table1[[#This Row],[Unit Price]]</f>
        <v>900</v>
      </c>
      <c r="N5729" s="2">
        <f>VLOOKUP(H5729, [1]Products!B:E, 4, FALSE)</f>
        <v>36</v>
      </c>
      <c r="O5729" t="str">
        <f>TEXT(Table1[[#This Row],[Transaction Date]], "yyyy-mm")</f>
        <v>2024-03</v>
      </c>
      <c r="P5729" s="1">
        <f ca="1">YEAR(TODAY()) - YEAR(Table1[[#This Row],[Buyer Date of Birth]])</f>
        <v>53</v>
      </c>
      <c r="Q5729" s="2">
        <f>Table1[[#This Row],[Total Revenue]] - Table1[[#This Row],[Total Cost]]</f>
        <v>882</v>
      </c>
    </row>
    <row r="5730" spans="1:17" x14ac:dyDescent="0.25">
      <c r="A5730" s="1">
        <v>45446</v>
      </c>
      <c r="B5730" t="s">
        <v>1416</v>
      </c>
      <c r="C5730" t="s">
        <v>840</v>
      </c>
      <c r="D5730" t="s">
        <v>53</v>
      </c>
      <c r="E5730" s="1">
        <v>33351</v>
      </c>
      <c r="F5730" t="s">
        <v>40</v>
      </c>
      <c r="G5730">
        <v>366</v>
      </c>
      <c r="H5730" t="s">
        <v>54</v>
      </c>
      <c r="I5730" t="s">
        <v>36</v>
      </c>
      <c r="J5730" t="s">
        <v>24</v>
      </c>
      <c r="K5730" t="str">
        <f>VLOOKUP(H5730, [1]Products!B:E, 2, FALSE)</f>
        <v>Lemon Crisps</v>
      </c>
      <c r="L5730" s="2">
        <f>VLOOKUP(H5730, [1]Products!B:D, 3, FALSE)</f>
        <v>7</v>
      </c>
      <c r="M5730" s="2">
        <f>Table1[[#This Row],[Quantity Purchased]] * Table1[[#This Row],[Unit Price]]</f>
        <v>3294</v>
      </c>
      <c r="N5730" s="2">
        <f>VLOOKUP(H5730, [1]Products!B:E, 4, FALSE)</f>
        <v>9</v>
      </c>
      <c r="O5730" t="str">
        <f>TEXT(Table1[[#This Row],[Transaction Date]], "yyyy-mm")</f>
        <v>2024-06</v>
      </c>
      <c r="P5730" s="1">
        <f ca="1">YEAR(TODAY()) - YEAR(Table1[[#This Row],[Buyer Date of Birth]])</f>
        <v>34</v>
      </c>
      <c r="Q5730" s="2">
        <f>Table1[[#This Row],[Total Revenue]] - Table1[[#This Row],[Total Cost]]</f>
        <v>3287</v>
      </c>
    </row>
    <row r="5731" spans="1:17" x14ac:dyDescent="0.25">
      <c r="A5731" s="1">
        <v>45455</v>
      </c>
      <c r="B5731" t="s">
        <v>545</v>
      </c>
      <c r="C5731" t="s">
        <v>476</v>
      </c>
      <c r="D5731" t="s">
        <v>45</v>
      </c>
      <c r="E5731" s="1">
        <v>23034</v>
      </c>
      <c r="F5731" t="s">
        <v>28</v>
      </c>
      <c r="G5731">
        <v>458</v>
      </c>
      <c r="H5731" t="s">
        <v>72</v>
      </c>
      <c r="I5731" t="s">
        <v>23</v>
      </c>
      <c r="J5731" t="s">
        <v>24</v>
      </c>
      <c r="K5731" t="str">
        <f>VLOOKUP(H5731, [1]Products!B:E, 2, FALSE)</f>
        <v>Choco Delight</v>
      </c>
      <c r="L5731" s="2">
        <f>VLOOKUP(H5731, [1]Products!B:D, 3, FALSE)</f>
        <v>3</v>
      </c>
      <c r="M5731" s="2">
        <f>Table1[[#This Row],[Quantity Purchased]] * Table1[[#This Row],[Unit Price]]</f>
        <v>2290</v>
      </c>
      <c r="N5731" s="2">
        <f>VLOOKUP(H5731, [1]Products!B:E, 4, FALSE)</f>
        <v>5</v>
      </c>
      <c r="O5731" t="str">
        <f>TEXT(Table1[[#This Row],[Transaction Date]], "yyyy-mm")</f>
        <v>2024-06</v>
      </c>
      <c r="P5731" s="1">
        <f ca="1">YEAR(TODAY()) - YEAR(Table1[[#This Row],[Buyer Date of Birth]])</f>
        <v>62</v>
      </c>
      <c r="Q5731" s="2">
        <f>Table1[[#This Row],[Total Revenue]] - Table1[[#This Row],[Total Cost]]</f>
        <v>2287</v>
      </c>
    </row>
    <row r="5732" spans="1:17" x14ac:dyDescent="0.25">
      <c r="A5732" s="1">
        <v>45347</v>
      </c>
      <c r="B5732" t="s">
        <v>1041</v>
      </c>
      <c r="C5732" t="s">
        <v>18</v>
      </c>
      <c r="D5732" t="s">
        <v>20</v>
      </c>
      <c r="E5732" s="1">
        <v>25532</v>
      </c>
      <c r="F5732" t="s">
        <v>28</v>
      </c>
      <c r="G5732">
        <v>89</v>
      </c>
      <c r="H5732" t="s">
        <v>72</v>
      </c>
      <c r="I5732" t="s">
        <v>46</v>
      </c>
      <c r="J5732" t="s">
        <v>24</v>
      </c>
      <c r="K5732" t="str">
        <f>VLOOKUP(H5732, [1]Products!B:E, 2, FALSE)</f>
        <v>Choco Delight</v>
      </c>
      <c r="L5732" s="2">
        <f>VLOOKUP(H5732, [1]Products!B:D, 3, FALSE)</f>
        <v>3</v>
      </c>
      <c r="M5732" s="2">
        <f>Table1[[#This Row],[Quantity Purchased]] * Table1[[#This Row],[Unit Price]]</f>
        <v>445</v>
      </c>
      <c r="N5732" s="2">
        <f>VLOOKUP(H5732, [1]Products!B:E, 4, FALSE)</f>
        <v>5</v>
      </c>
      <c r="O5732" t="str">
        <f>TEXT(Table1[[#This Row],[Transaction Date]], "yyyy-mm")</f>
        <v>2024-02</v>
      </c>
      <c r="P5732" s="1">
        <f ca="1">YEAR(TODAY()) - YEAR(Table1[[#This Row],[Buyer Date of Birth]])</f>
        <v>56</v>
      </c>
      <c r="Q5732" s="2">
        <f>Table1[[#This Row],[Total Revenue]] - Table1[[#This Row],[Total Cost]]</f>
        <v>442</v>
      </c>
    </row>
    <row r="5733" spans="1:17" x14ac:dyDescent="0.25">
      <c r="A5733" s="1">
        <v>45349</v>
      </c>
      <c r="B5733" t="s">
        <v>157</v>
      </c>
      <c r="C5733" t="s">
        <v>938</v>
      </c>
      <c r="D5733" t="s">
        <v>89</v>
      </c>
      <c r="E5733" s="1">
        <v>24624</v>
      </c>
      <c r="F5733" t="s">
        <v>75</v>
      </c>
      <c r="G5733">
        <v>346</v>
      </c>
      <c r="H5733" t="s">
        <v>66</v>
      </c>
      <c r="I5733" t="s">
        <v>50</v>
      </c>
      <c r="J5733" t="s">
        <v>24</v>
      </c>
      <c r="K5733" t="str">
        <f>VLOOKUP(H5733, [1]Products!B:E, 2, FALSE)</f>
        <v>Oatmeal Cookies</v>
      </c>
      <c r="L5733" s="2">
        <f>VLOOKUP(H5733, [1]Products!B:D, 3, FALSE)</f>
        <v>19</v>
      </c>
      <c r="M5733" s="2">
        <f>Table1[[#This Row],[Quantity Purchased]] * Table1[[#This Row],[Unit Price]]</f>
        <v>7958</v>
      </c>
      <c r="N5733" s="2">
        <f>VLOOKUP(H5733, [1]Products!B:E, 4, FALSE)</f>
        <v>23</v>
      </c>
      <c r="O5733" t="str">
        <f>TEXT(Table1[[#This Row],[Transaction Date]], "yyyy-mm")</f>
        <v>2024-02</v>
      </c>
      <c r="P5733" s="1">
        <f ca="1">YEAR(TODAY()) - YEAR(Table1[[#This Row],[Buyer Date of Birth]])</f>
        <v>58</v>
      </c>
      <c r="Q5733" s="2">
        <f>Table1[[#This Row],[Total Revenue]] - Table1[[#This Row],[Total Cost]]</f>
        <v>7939</v>
      </c>
    </row>
    <row r="5734" spans="1:17" x14ac:dyDescent="0.25">
      <c r="A5734" s="1">
        <v>45335</v>
      </c>
      <c r="B5734" t="s">
        <v>1006</v>
      </c>
      <c r="C5734" t="s">
        <v>257</v>
      </c>
      <c r="D5734" t="s">
        <v>89</v>
      </c>
      <c r="E5734" s="1">
        <v>19977</v>
      </c>
      <c r="F5734" t="s">
        <v>28</v>
      </c>
      <c r="G5734">
        <v>31</v>
      </c>
      <c r="H5734" t="s">
        <v>66</v>
      </c>
      <c r="I5734" t="s">
        <v>23</v>
      </c>
      <c r="J5734" t="s">
        <v>24</v>
      </c>
      <c r="K5734" t="str">
        <f>VLOOKUP(H5734, [1]Products!B:E, 2, FALSE)</f>
        <v>Oatmeal Cookies</v>
      </c>
      <c r="L5734" s="2">
        <f>VLOOKUP(H5734, [1]Products!B:D, 3, FALSE)</f>
        <v>19</v>
      </c>
      <c r="M5734" s="2">
        <f>Table1[[#This Row],[Quantity Purchased]] * Table1[[#This Row],[Unit Price]]</f>
        <v>713</v>
      </c>
      <c r="N5734" s="2">
        <f>VLOOKUP(H5734, [1]Products!B:E, 4, FALSE)</f>
        <v>23</v>
      </c>
      <c r="O5734" t="str">
        <f>TEXT(Table1[[#This Row],[Transaction Date]], "yyyy-mm")</f>
        <v>2024-02</v>
      </c>
      <c r="P5734" s="1">
        <f ca="1">YEAR(TODAY()) - YEAR(Table1[[#This Row],[Buyer Date of Birth]])</f>
        <v>71</v>
      </c>
      <c r="Q5734" s="2">
        <f>Table1[[#This Row],[Total Revenue]] - Table1[[#This Row],[Total Cost]]</f>
        <v>694</v>
      </c>
    </row>
    <row r="5735" spans="1:17" x14ac:dyDescent="0.25">
      <c r="A5735" s="1">
        <v>45293</v>
      </c>
      <c r="B5735" t="s">
        <v>456</v>
      </c>
      <c r="C5735" t="s">
        <v>395</v>
      </c>
      <c r="D5735" t="s">
        <v>62</v>
      </c>
      <c r="E5735" s="1">
        <v>22666</v>
      </c>
      <c r="F5735" t="s">
        <v>40</v>
      </c>
      <c r="G5735">
        <v>313</v>
      </c>
      <c r="H5735" t="s">
        <v>63</v>
      </c>
      <c r="I5735" t="s">
        <v>30</v>
      </c>
      <c r="J5735" t="s">
        <v>24</v>
      </c>
      <c r="K5735" t="str">
        <f>VLOOKUP(H5735, [1]Products!B:E, 2, FALSE)</f>
        <v>Vanilla Wafers</v>
      </c>
      <c r="L5735" s="2">
        <f>VLOOKUP(H5735, [1]Products!B:D, 3, FALSE)</f>
        <v>18</v>
      </c>
      <c r="M5735" s="2">
        <f>Table1[[#This Row],[Quantity Purchased]] * Table1[[#This Row],[Unit Price]]</f>
        <v>11268</v>
      </c>
      <c r="N5735" s="2">
        <f>VLOOKUP(H5735, [1]Products!B:E, 4, FALSE)</f>
        <v>36</v>
      </c>
      <c r="O5735" t="str">
        <f>TEXT(Table1[[#This Row],[Transaction Date]], "yyyy-mm")</f>
        <v>2024-01</v>
      </c>
      <c r="P5735" s="1">
        <f ca="1">YEAR(TODAY()) - YEAR(Table1[[#This Row],[Buyer Date of Birth]])</f>
        <v>63</v>
      </c>
      <c r="Q5735" s="2">
        <f>Table1[[#This Row],[Total Revenue]] - Table1[[#This Row],[Total Cost]]</f>
        <v>11250</v>
      </c>
    </row>
    <row r="5736" spans="1:17" x14ac:dyDescent="0.25">
      <c r="A5736" s="1">
        <v>45394</v>
      </c>
      <c r="B5736" t="s">
        <v>146</v>
      </c>
      <c r="C5736" t="s">
        <v>159</v>
      </c>
      <c r="D5736" t="s">
        <v>62</v>
      </c>
      <c r="E5736" s="1">
        <v>33106</v>
      </c>
      <c r="F5736" t="s">
        <v>75</v>
      </c>
      <c r="G5736">
        <v>289</v>
      </c>
      <c r="H5736" t="s">
        <v>22</v>
      </c>
      <c r="I5736" t="s">
        <v>46</v>
      </c>
      <c r="J5736" t="s">
        <v>24</v>
      </c>
      <c r="K5736" t="str">
        <f>VLOOKUP(H5736, [1]Products!B:E, 2, FALSE)</f>
        <v>Cinnamon Swirls</v>
      </c>
      <c r="L5736" s="2">
        <f>VLOOKUP(H5736, [1]Products!B:D, 3, FALSE)</f>
        <v>10</v>
      </c>
      <c r="M5736" s="2">
        <f>Table1[[#This Row],[Quantity Purchased]] * Table1[[#This Row],[Unit Price]]</f>
        <v>4046</v>
      </c>
      <c r="N5736" s="2">
        <f>VLOOKUP(H5736, [1]Products!B:E, 4, FALSE)</f>
        <v>14</v>
      </c>
      <c r="O5736" t="str">
        <f>TEXT(Table1[[#This Row],[Transaction Date]], "yyyy-mm")</f>
        <v>2024-04</v>
      </c>
      <c r="P5736" s="1">
        <f ca="1">YEAR(TODAY()) - YEAR(Table1[[#This Row],[Buyer Date of Birth]])</f>
        <v>35</v>
      </c>
      <c r="Q5736" s="2">
        <f>Table1[[#This Row],[Total Revenue]] - Table1[[#This Row],[Total Cost]]</f>
        <v>4036</v>
      </c>
    </row>
    <row r="5737" spans="1:17" x14ac:dyDescent="0.25">
      <c r="A5737" s="1">
        <v>45502</v>
      </c>
      <c r="B5737" t="s">
        <v>101</v>
      </c>
      <c r="C5737" t="s">
        <v>39</v>
      </c>
      <c r="D5737" t="s">
        <v>45</v>
      </c>
      <c r="E5737" s="1">
        <v>32037</v>
      </c>
      <c r="F5737" t="s">
        <v>21</v>
      </c>
      <c r="G5737">
        <v>177</v>
      </c>
      <c r="H5737" t="s">
        <v>49</v>
      </c>
      <c r="I5737" t="s">
        <v>50</v>
      </c>
      <c r="J5737" t="s">
        <v>24</v>
      </c>
      <c r="K5737" t="str">
        <f>VLOOKUP(H5737, [1]Products!B:E, 2, FALSE)</f>
        <v>Butter Crunch</v>
      </c>
      <c r="L5737" s="2">
        <f>VLOOKUP(H5737, [1]Products!B:D, 3, FALSE)</f>
        <v>10</v>
      </c>
      <c r="M5737" s="2">
        <f>Table1[[#This Row],[Quantity Purchased]] * Table1[[#This Row],[Unit Price]]</f>
        <v>1947</v>
      </c>
      <c r="N5737" s="2">
        <f>VLOOKUP(H5737, [1]Products!B:E, 4, FALSE)</f>
        <v>11</v>
      </c>
      <c r="O5737" t="str">
        <f>TEXT(Table1[[#This Row],[Transaction Date]], "yyyy-mm")</f>
        <v>2024-07</v>
      </c>
      <c r="P5737" s="1">
        <f ca="1">YEAR(TODAY()) - YEAR(Table1[[#This Row],[Buyer Date of Birth]])</f>
        <v>38</v>
      </c>
      <c r="Q5737" s="2">
        <f>Table1[[#This Row],[Total Revenue]] - Table1[[#This Row],[Total Cost]]</f>
        <v>1937</v>
      </c>
    </row>
    <row r="5738" spans="1:17" x14ac:dyDescent="0.25">
      <c r="A5738" s="1">
        <v>45430</v>
      </c>
      <c r="B5738" t="s">
        <v>780</v>
      </c>
      <c r="C5738" t="s">
        <v>340</v>
      </c>
      <c r="D5738" t="s">
        <v>100</v>
      </c>
      <c r="E5738" s="1">
        <v>22965</v>
      </c>
      <c r="F5738" t="s">
        <v>28</v>
      </c>
      <c r="G5738">
        <v>265</v>
      </c>
      <c r="H5738" t="s">
        <v>72</v>
      </c>
      <c r="I5738" t="s">
        <v>23</v>
      </c>
      <c r="J5738" t="s">
        <v>24</v>
      </c>
      <c r="K5738" t="str">
        <f>VLOOKUP(H5738, [1]Products!B:E, 2, FALSE)</f>
        <v>Choco Delight</v>
      </c>
      <c r="L5738" s="2">
        <f>VLOOKUP(H5738, [1]Products!B:D, 3, FALSE)</f>
        <v>3</v>
      </c>
      <c r="M5738" s="2">
        <f>Table1[[#This Row],[Quantity Purchased]] * Table1[[#This Row],[Unit Price]]</f>
        <v>1325</v>
      </c>
      <c r="N5738" s="2">
        <f>VLOOKUP(H5738, [1]Products!B:E, 4, FALSE)</f>
        <v>5</v>
      </c>
      <c r="O5738" t="str">
        <f>TEXT(Table1[[#This Row],[Transaction Date]], "yyyy-mm")</f>
        <v>2024-05</v>
      </c>
      <c r="P5738" s="1">
        <f ca="1">YEAR(TODAY()) - YEAR(Table1[[#This Row],[Buyer Date of Birth]])</f>
        <v>63</v>
      </c>
      <c r="Q5738" s="2">
        <f>Table1[[#This Row],[Total Revenue]] - Table1[[#This Row],[Total Cost]]</f>
        <v>1322</v>
      </c>
    </row>
    <row r="5739" spans="1:17" x14ac:dyDescent="0.25">
      <c r="A5739" s="1">
        <v>45491</v>
      </c>
      <c r="B5739" t="s">
        <v>79</v>
      </c>
      <c r="C5739" t="s">
        <v>293</v>
      </c>
      <c r="D5739" t="s">
        <v>20</v>
      </c>
      <c r="E5739" s="1">
        <v>22476</v>
      </c>
      <c r="F5739" t="s">
        <v>21</v>
      </c>
      <c r="G5739">
        <v>371</v>
      </c>
      <c r="H5739" t="s">
        <v>71</v>
      </c>
      <c r="I5739" t="s">
        <v>30</v>
      </c>
      <c r="J5739" t="s">
        <v>24</v>
      </c>
      <c r="K5739" t="str">
        <f>VLOOKUP(H5739, [1]Products!B:E, 2, FALSE)</f>
        <v>Peanut Butter Bites</v>
      </c>
      <c r="L5739" s="2">
        <f>VLOOKUP(H5739, [1]Products!B:D, 3, FALSE)</f>
        <v>5</v>
      </c>
      <c r="M5739" s="2">
        <f>Table1[[#This Row],[Quantity Purchased]] * Table1[[#This Row],[Unit Price]]</f>
        <v>2597</v>
      </c>
      <c r="N5739" s="2">
        <f>VLOOKUP(H5739, [1]Products!B:E, 4, FALSE)</f>
        <v>7</v>
      </c>
      <c r="O5739" t="str">
        <f>TEXT(Table1[[#This Row],[Transaction Date]], "yyyy-mm")</f>
        <v>2024-07</v>
      </c>
      <c r="P5739" s="1">
        <f ca="1">YEAR(TODAY()) - YEAR(Table1[[#This Row],[Buyer Date of Birth]])</f>
        <v>64</v>
      </c>
      <c r="Q5739" s="2">
        <f>Table1[[#This Row],[Total Revenue]] - Table1[[#This Row],[Total Cost]]</f>
        <v>2592</v>
      </c>
    </row>
    <row r="5740" spans="1:17" x14ac:dyDescent="0.25">
      <c r="A5740" s="1">
        <v>45336</v>
      </c>
      <c r="B5740" t="s">
        <v>336</v>
      </c>
      <c r="C5740" t="s">
        <v>880</v>
      </c>
      <c r="D5740" t="s">
        <v>45</v>
      </c>
      <c r="E5740" s="1">
        <v>37088</v>
      </c>
      <c r="F5740" t="s">
        <v>40</v>
      </c>
      <c r="G5740">
        <v>234</v>
      </c>
      <c r="H5740" t="s">
        <v>22</v>
      </c>
      <c r="I5740" t="s">
        <v>30</v>
      </c>
      <c r="J5740" t="s">
        <v>24</v>
      </c>
      <c r="K5740" t="str">
        <f>VLOOKUP(H5740, [1]Products!B:E, 2, FALSE)</f>
        <v>Cinnamon Swirls</v>
      </c>
      <c r="L5740" s="2">
        <f>VLOOKUP(H5740, [1]Products!B:D, 3, FALSE)</f>
        <v>10</v>
      </c>
      <c r="M5740" s="2">
        <f>Table1[[#This Row],[Quantity Purchased]] * Table1[[#This Row],[Unit Price]]</f>
        <v>3276</v>
      </c>
      <c r="N5740" s="2">
        <f>VLOOKUP(H5740, [1]Products!B:E, 4, FALSE)</f>
        <v>14</v>
      </c>
      <c r="O5740" t="str">
        <f>TEXT(Table1[[#This Row],[Transaction Date]], "yyyy-mm")</f>
        <v>2024-02</v>
      </c>
      <c r="P5740" s="1">
        <f ca="1">YEAR(TODAY()) - YEAR(Table1[[#This Row],[Buyer Date of Birth]])</f>
        <v>24</v>
      </c>
      <c r="Q5740" s="2">
        <f>Table1[[#This Row],[Total Revenue]] - Table1[[#This Row],[Total Cost]]</f>
        <v>3266</v>
      </c>
    </row>
    <row r="5741" spans="1:17" x14ac:dyDescent="0.25">
      <c r="A5741" s="1">
        <v>45391</v>
      </c>
      <c r="B5741" t="s">
        <v>354</v>
      </c>
      <c r="C5741" t="s">
        <v>402</v>
      </c>
      <c r="D5741" t="s">
        <v>34</v>
      </c>
      <c r="E5741" s="1">
        <v>25674</v>
      </c>
      <c r="F5741" t="s">
        <v>75</v>
      </c>
      <c r="G5741">
        <v>229</v>
      </c>
      <c r="H5741" t="s">
        <v>63</v>
      </c>
      <c r="I5741" t="s">
        <v>36</v>
      </c>
      <c r="J5741" t="s">
        <v>24</v>
      </c>
      <c r="K5741" t="str">
        <f>VLOOKUP(H5741, [1]Products!B:E, 2, FALSE)</f>
        <v>Vanilla Wafers</v>
      </c>
      <c r="L5741" s="2">
        <f>VLOOKUP(H5741, [1]Products!B:D, 3, FALSE)</f>
        <v>18</v>
      </c>
      <c r="M5741" s="2">
        <f>Table1[[#This Row],[Quantity Purchased]] * Table1[[#This Row],[Unit Price]]</f>
        <v>8244</v>
      </c>
      <c r="N5741" s="2">
        <f>VLOOKUP(H5741, [1]Products!B:E, 4, FALSE)</f>
        <v>36</v>
      </c>
      <c r="O5741" t="str">
        <f>TEXT(Table1[[#This Row],[Transaction Date]], "yyyy-mm")</f>
        <v>2024-04</v>
      </c>
      <c r="P5741" s="1">
        <f ca="1">YEAR(TODAY()) - YEAR(Table1[[#This Row],[Buyer Date of Birth]])</f>
        <v>55</v>
      </c>
      <c r="Q5741" s="2">
        <f>Table1[[#This Row],[Total Revenue]] - Table1[[#This Row],[Total Cost]]</f>
        <v>8226</v>
      </c>
    </row>
    <row r="5742" spans="1:17" x14ac:dyDescent="0.25">
      <c r="A5742" s="1">
        <v>45321</v>
      </c>
      <c r="B5742" t="s">
        <v>462</v>
      </c>
      <c r="C5742" t="s">
        <v>229</v>
      </c>
      <c r="D5742" t="s">
        <v>20</v>
      </c>
      <c r="E5742" s="1">
        <v>22135</v>
      </c>
      <c r="F5742" t="s">
        <v>40</v>
      </c>
      <c r="G5742">
        <v>275</v>
      </c>
      <c r="H5742" t="s">
        <v>41</v>
      </c>
      <c r="I5742" t="s">
        <v>23</v>
      </c>
      <c r="J5742" t="s">
        <v>24</v>
      </c>
      <c r="K5742" t="str">
        <f>VLOOKUP(H5742, [1]Products!B:E, 2, FALSE)</f>
        <v>Ginger Snaps</v>
      </c>
      <c r="L5742" s="2">
        <f>VLOOKUP(H5742, [1]Products!B:D, 3, FALSE)</f>
        <v>14</v>
      </c>
      <c r="M5742" s="2">
        <f>Table1[[#This Row],[Quantity Purchased]] * Table1[[#This Row],[Unit Price]]</f>
        <v>7700</v>
      </c>
      <c r="N5742" s="2">
        <f>VLOOKUP(H5742, [1]Products!B:E, 4, FALSE)</f>
        <v>28</v>
      </c>
      <c r="O5742" t="str">
        <f>TEXT(Table1[[#This Row],[Transaction Date]], "yyyy-mm")</f>
        <v>2024-01</v>
      </c>
      <c r="P5742" s="1">
        <f ca="1">YEAR(TODAY()) - YEAR(Table1[[#This Row],[Buyer Date of Birth]])</f>
        <v>65</v>
      </c>
      <c r="Q5742" s="2">
        <f>Table1[[#This Row],[Total Revenue]] - Table1[[#This Row],[Total Cost]]</f>
        <v>7686</v>
      </c>
    </row>
    <row r="5743" spans="1:17" x14ac:dyDescent="0.25">
      <c r="A5743" s="1">
        <v>45300</v>
      </c>
      <c r="B5743" t="s">
        <v>98</v>
      </c>
      <c r="C5743" t="s">
        <v>427</v>
      </c>
      <c r="D5743" t="s">
        <v>53</v>
      </c>
      <c r="E5743" s="1">
        <v>29008</v>
      </c>
      <c r="F5743" t="s">
        <v>28</v>
      </c>
      <c r="G5743">
        <v>113</v>
      </c>
      <c r="H5743" t="s">
        <v>35</v>
      </c>
      <c r="I5743" t="s">
        <v>46</v>
      </c>
      <c r="J5743" t="s">
        <v>24</v>
      </c>
      <c r="K5743" t="str">
        <f>VLOOKUP(H5743, [1]Products!B:E, 2, FALSE)</f>
        <v>Caramel Biscuits</v>
      </c>
      <c r="L5743" s="2">
        <f>VLOOKUP(H5743, [1]Products!B:D, 3, FALSE)</f>
        <v>18</v>
      </c>
      <c r="M5743" s="2">
        <f>Table1[[#This Row],[Quantity Purchased]] * Table1[[#This Row],[Unit Price]]</f>
        <v>2486</v>
      </c>
      <c r="N5743" s="2">
        <f>VLOOKUP(H5743, [1]Products!B:E, 4, FALSE)</f>
        <v>22</v>
      </c>
      <c r="O5743" t="str">
        <f>TEXT(Table1[[#This Row],[Transaction Date]], "yyyy-mm")</f>
        <v>2024-01</v>
      </c>
      <c r="P5743" s="1">
        <f ca="1">YEAR(TODAY()) - YEAR(Table1[[#This Row],[Buyer Date of Birth]])</f>
        <v>46</v>
      </c>
      <c r="Q5743" s="2">
        <f>Table1[[#This Row],[Total Revenue]] - Table1[[#This Row],[Total Cost]]</f>
        <v>2468</v>
      </c>
    </row>
    <row r="5744" spans="1:17" x14ac:dyDescent="0.25">
      <c r="A5744" s="1">
        <v>45462</v>
      </c>
      <c r="B5744" t="s">
        <v>818</v>
      </c>
      <c r="C5744" t="s">
        <v>1028</v>
      </c>
      <c r="D5744" t="s">
        <v>53</v>
      </c>
      <c r="E5744" s="1">
        <v>37406</v>
      </c>
      <c r="F5744" t="s">
        <v>21</v>
      </c>
      <c r="G5744">
        <v>35</v>
      </c>
      <c r="H5744" t="s">
        <v>63</v>
      </c>
      <c r="I5744" t="s">
        <v>50</v>
      </c>
      <c r="J5744" t="s">
        <v>24</v>
      </c>
      <c r="K5744" t="str">
        <f>VLOOKUP(H5744, [1]Products!B:E, 2, FALSE)</f>
        <v>Vanilla Wafers</v>
      </c>
      <c r="L5744" s="2">
        <f>VLOOKUP(H5744, [1]Products!B:D, 3, FALSE)</f>
        <v>18</v>
      </c>
      <c r="M5744" s="2">
        <f>Table1[[#This Row],[Quantity Purchased]] * Table1[[#This Row],[Unit Price]]</f>
        <v>1260</v>
      </c>
      <c r="N5744" s="2">
        <f>VLOOKUP(H5744, [1]Products!B:E, 4, FALSE)</f>
        <v>36</v>
      </c>
      <c r="O5744" t="str">
        <f>TEXT(Table1[[#This Row],[Transaction Date]], "yyyy-mm")</f>
        <v>2024-06</v>
      </c>
      <c r="P5744" s="1">
        <f ca="1">YEAR(TODAY()) - YEAR(Table1[[#This Row],[Buyer Date of Birth]])</f>
        <v>23</v>
      </c>
      <c r="Q5744" s="2">
        <f>Table1[[#This Row],[Total Revenue]] - Table1[[#This Row],[Total Cost]]</f>
        <v>1242</v>
      </c>
    </row>
    <row r="5745" spans="1:17" x14ac:dyDescent="0.25">
      <c r="A5745" s="1">
        <v>45356</v>
      </c>
      <c r="B5745" t="s">
        <v>131</v>
      </c>
      <c r="C5745" t="s">
        <v>762</v>
      </c>
      <c r="D5745" t="s">
        <v>45</v>
      </c>
      <c r="E5745" s="1">
        <v>38487</v>
      </c>
      <c r="F5745" t="s">
        <v>75</v>
      </c>
      <c r="G5745">
        <v>119</v>
      </c>
      <c r="H5745" t="s">
        <v>22</v>
      </c>
      <c r="I5745" t="s">
        <v>23</v>
      </c>
      <c r="J5745" t="s">
        <v>24</v>
      </c>
      <c r="K5745" t="str">
        <f>VLOOKUP(H5745, [1]Products!B:E, 2, FALSE)</f>
        <v>Cinnamon Swirls</v>
      </c>
      <c r="L5745" s="2">
        <f>VLOOKUP(H5745, [1]Products!B:D, 3, FALSE)</f>
        <v>10</v>
      </c>
      <c r="M5745" s="2">
        <f>Table1[[#This Row],[Quantity Purchased]] * Table1[[#This Row],[Unit Price]]</f>
        <v>1666</v>
      </c>
      <c r="N5745" s="2">
        <f>VLOOKUP(H5745, [1]Products!B:E, 4, FALSE)</f>
        <v>14</v>
      </c>
      <c r="O5745" t="str">
        <f>TEXT(Table1[[#This Row],[Transaction Date]], "yyyy-mm")</f>
        <v>2024-03</v>
      </c>
      <c r="P5745" s="1">
        <f ca="1">YEAR(TODAY()) - YEAR(Table1[[#This Row],[Buyer Date of Birth]])</f>
        <v>20</v>
      </c>
      <c r="Q5745" s="2">
        <f>Table1[[#This Row],[Total Revenue]] - Table1[[#This Row],[Total Cost]]</f>
        <v>1656</v>
      </c>
    </row>
    <row r="5746" spans="1:17" x14ac:dyDescent="0.25">
      <c r="A5746" s="1">
        <v>45425</v>
      </c>
      <c r="B5746" t="s">
        <v>240</v>
      </c>
      <c r="C5746" t="s">
        <v>366</v>
      </c>
      <c r="D5746" t="s">
        <v>78</v>
      </c>
      <c r="E5746" s="1">
        <v>29134</v>
      </c>
      <c r="F5746" t="s">
        <v>40</v>
      </c>
      <c r="G5746">
        <v>434</v>
      </c>
      <c r="H5746" t="s">
        <v>54</v>
      </c>
      <c r="I5746" t="s">
        <v>30</v>
      </c>
      <c r="J5746" t="s">
        <v>24</v>
      </c>
      <c r="K5746" t="str">
        <f>VLOOKUP(H5746, [1]Products!B:E, 2, FALSE)</f>
        <v>Lemon Crisps</v>
      </c>
      <c r="L5746" s="2">
        <f>VLOOKUP(H5746, [1]Products!B:D, 3, FALSE)</f>
        <v>7</v>
      </c>
      <c r="M5746" s="2">
        <f>Table1[[#This Row],[Quantity Purchased]] * Table1[[#This Row],[Unit Price]]</f>
        <v>3906</v>
      </c>
      <c r="N5746" s="2">
        <f>VLOOKUP(H5746, [1]Products!B:E, 4, FALSE)</f>
        <v>9</v>
      </c>
      <c r="O5746" t="str">
        <f>TEXT(Table1[[#This Row],[Transaction Date]], "yyyy-mm")</f>
        <v>2024-05</v>
      </c>
      <c r="P5746" s="1">
        <f ca="1">YEAR(TODAY()) - YEAR(Table1[[#This Row],[Buyer Date of Birth]])</f>
        <v>46</v>
      </c>
      <c r="Q5746" s="2">
        <f>Table1[[#This Row],[Total Revenue]] - Table1[[#This Row],[Total Cost]]</f>
        <v>3899</v>
      </c>
    </row>
    <row r="5747" spans="1:17" x14ac:dyDescent="0.25">
      <c r="A5747" s="1">
        <v>45378</v>
      </c>
      <c r="B5747" t="s">
        <v>358</v>
      </c>
      <c r="C5747" t="s">
        <v>229</v>
      </c>
      <c r="D5747" t="s">
        <v>84</v>
      </c>
      <c r="E5747" s="1">
        <v>25155</v>
      </c>
      <c r="F5747" t="s">
        <v>28</v>
      </c>
      <c r="G5747">
        <v>155</v>
      </c>
      <c r="H5747" t="s">
        <v>72</v>
      </c>
      <c r="I5747" t="s">
        <v>46</v>
      </c>
      <c r="J5747" t="s">
        <v>24</v>
      </c>
      <c r="K5747" t="str">
        <f>VLOOKUP(H5747, [1]Products!B:E, 2, FALSE)</f>
        <v>Choco Delight</v>
      </c>
      <c r="L5747" s="2">
        <f>VLOOKUP(H5747, [1]Products!B:D, 3, FALSE)</f>
        <v>3</v>
      </c>
      <c r="M5747" s="2">
        <f>Table1[[#This Row],[Quantity Purchased]] * Table1[[#This Row],[Unit Price]]</f>
        <v>775</v>
      </c>
      <c r="N5747" s="2">
        <f>VLOOKUP(H5747, [1]Products!B:E, 4, FALSE)</f>
        <v>5</v>
      </c>
      <c r="O5747" t="str">
        <f>TEXT(Table1[[#This Row],[Transaction Date]], "yyyy-mm")</f>
        <v>2024-03</v>
      </c>
      <c r="P5747" s="1">
        <f ca="1">YEAR(TODAY()) - YEAR(Table1[[#This Row],[Buyer Date of Birth]])</f>
        <v>57</v>
      </c>
      <c r="Q5747" s="2">
        <f>Table1[[#This Row],[Total Revenue]] - Table1[[#This Row],[Total Cost]]</f>
        <v>772</v>
      </c>
    </row>
    <row r="5748" spans="1:17" x14ac:dyDescent="0.25">
      <c r="A5748" s="1">
        <v>45333</v>
      </c>
      <c r="B5748" t="s">
        <v>226</v>
      </c>
      <c r="C5748" t="s">
        <v>753</v>
      </c>
      <c r="D5748" t="s">
        <v>62</v>
      </c>
      <c r="E5748" s="1">
        <v>27511</v>
      </c>
      <c r="F5748" t="s">
        <v>75</v>
      </c>
      <c r="G5748">
        <v>443</v>
      </c>
      <c r="H5748" t="s">
        <v>22</v>
      </c>
      <c r="I5748" t="s">
        <v>50</v>
      </c>
      <c r="J5748" t="s">
        <v>24</v>
      </c>
      <c r="K5748" t="str">
        <f>VLOOKUP(H5748, [1]Products!B:E, 2, FALSE)</f>
        <v>Cinnamon Swirls</v>
      </c>
      <c r="L5748" s="2">
        <f>VLOOKUP(H5748, [1]Products!B:D, 3, FALSE)</f>
        <v>10</v>
      </c>
      <c r="M5748" s="2">
        <f>Table1[[#This Row],[Quantity Purchased]] * Table1[[#This Row],[Unit Price]]</f>
        <v>6202</v>
      </c>
      <c r="N5748" s="2">
        <f>VLOOKUP(H5748, [1]Products!B:E, 4, FALSE)</f>
        <v>14</v>
      </c>
      <c r="O5748" t="str">
        <f>TEXT(Table1[[#This Row],[Transaction Date]], "yyyy-mm")</f>
        <v>2024-02</v>
      </c>
      <c r="P5748" s="1">
        <f ca="1">YEAR(TODAY()) - YEAR(Table1[[#This Row],[Buyer Date of Birth]])</f>
        <v>50</v>
      </c>
      <c r="Q5748" s="2">
        <f>Table1[[#This Row],[Total Revenue]] - Table1[[#This Row],[Total Cost]]</f>
        <v>6192</v>
      </c>
    </row>
    <row r="5749" spans="1:17" x14ac:dyDescent="0.25">
      <c r="A5749" s="1">
        <v>45496</v>
      </c>
      <c r="B5749" t="s">
        <v>157</v>
      </c>
      <c r="C5749" t="s">
        <v>1113</v>
      </c>
      <c r="D5749" t="s">
        <v>84</v>
      </c>
      <c r="E5749" s="1">
        <v>35070</v>
      </c>
      <c r="F5749" t="s">
        <v>21</v>
      </c>
      <c r="G5749">
        <v>138</v>
      </c>
      <c r="H5749" t="s">
        <v>66</v>
      </c>
      <c r="I5749" t="s">
        <v>23</v>
      </c>
      <c r="J5749" t="s">
        <v>24</v>
      </c>
      <c r="K5749" t="str">
        <f>VLOOKUP(H5749, [1]Products!B:E, 2, FALSE)</f>
        <v>Oatmeal Cookies</v>
      </c>
      <c r="L5749" s="2">
        <f>VLOOKUP(H5749, [1]Products!B:D, 3, FALSE)</f>
        <v>19</v>
      </c>
      <c r="M5749" s="2">
        <f>Table1[[#This Row],[Quantity Purchased]] * Table1[[#This Row],[Unit Price]]</f>
        <v>3174</v>
      </c>
      <c r="N5749" s="2">
        <f>VLOOKUP(H5749, [1]Products!B:E, 4, FALSE)</f>
        <v>23</v>
      </c>
      <c r="O5749" t="str">
        <f>TEXT(Table1[[#This Row],[Transaction Date]], "yyyy-mm")</f>
        <v>2024-07</v>
      </c>
      <c r="P5749" s="1">
        <f ca="1">YEAR(TODAY()) - YEAR(Table1[[#This Row],[Buyer Date of Birth]])</f>
        <v>29</v>
      </c>
      <c r="Q5749" s="2">
        <f>Table1[[#This Row],[Total Revenue]] - Table1[[#This Row],[Total Cost]]</f>
        <v>3155</v>
      </c>
    </row>
    <row r="5750" spans="1:17" x14ac:dyDescent="0.25">
      <c r="A5750" s="1">
        <v>45307</v>
      </c>
      <c r="B5750" t="s">
        <v>381</v>
      </c>
      <c r="C5750" t="s">
        <v>491</v>
      </c>
      <c r="D5750" t="s">
        <v>78</v>
      </c>
      <c r="E5750" s="1">
        <v>20775</v>
      </c>
      <c r="F5750" t="s">
        <v>28</v>
      </c>
      <c r="G5750">
        <v>426</v>
      </c>
      <c r="H5750" t="s">
        <v>66</v>
      </c>
      <c r="I5750" t="s">
        <v>30</v>
      </c>
      <c r="J5750" t="s">
        <v>24</v>
      </c>
      <c r="K5750" t="str">
        <f>VLOOKUP(H5750, [1]Products!B:E, 2, FALSE)</f>
        <v>Oatmeal Cookies</v>
      </c>
      <c r="L5750" s="2">
        <f>VLOOKUP(H5750, [1]Products!B:D, 3, FALSE)</f>
        <v>19</v>
      </c>
      <c r="M5750" s="2">
        <f>Table1[[#This Row],[Quantity Purchased]] * Table1[[#This Row],[Unit Price]]</f>
        <v>9798</v>
      </c>
      <c r="N5750" s="2">
        <f>VLOOKUP(H5750, [1]Products!B:E, 4, FALSE)</f>
        <v>23</v>
      </c>
      <c r="O5750" t="str">
        <f>TEXT(Table1[[#This Row],[Transaction Date]], "yyyy-mm")</f>
        <v>2024-01</v>
      </c>
      <c r="P5750" s="1">
        <f ca="1">YEAR(TODAY()) - YEAR(Table1[[#This Row],[Buyer Date of Birth]])</f>
        <v>69</v>
      </c>
      <c r="Q5750" s="2">
        <f>Table1[[#This Row],[Total Revenue]] - Table1[[#This Row],[Total Cost]]</f>
        <v>9779</v>
      </c>
    </row>
    <row r="5751" spans="1:17" x14ac:dyDescent="0.25">
      <c r="A5751" s="1">
        <v>45442</v>
      </c>
      <c r="B5751" t="s">
        <v>263</v>
      </c>
      <c r="C5751" t="s">
        <v>872</v>
      </c>
      <c r="D5751" t="s">
        <v>84</v>
      </c>
      <c r="E5751" s="1">
        <v>26180</v>
      </c>
      <c r="F5751" t="s">
        <v>21</v>
      </c>
      <c r="G5751">
        <v>291</v>
      </c>
      <c r="H5751" t="s">
        <v>22</v>
      </c>
      <c r="I5751" t="s">
        <v>30</v>
      </c>
      <c r="J5751" t="s">
        <v>24</v>
      </c>
      <c r="K5751" t="str">
        <f>VLOOKUP(H5751, [1]Products!B:E, 2, FALSE)</f>
        <v>Cinnamon Swirls</v>
      </c>
      <c r="L5751" s="2">
        <f>VLOOKUP(H5751, [1]Products!B:D, 3, FALSE)</f>
        <v>10</v>
      </c>
      <c r="M5751" s="2">
        <f>Table1[[#This Row],[Quantity Purchased]] * Table1[[#This Row],[Unit Price]]</f>
        <v>4074</v>
      </c>
      <c r="N5751" s="2">
        <f>VLOOKUP(H5751, [1]Products!B:E, 4, FALSE)</f>
        <v>14</v>
      </c>
      <c r="O5751" t="str">
        <f>TEXT(Table1[[#This Row],[Transaction Date]], "yyyy-mm")</f>
        <v>2024-05</v>
      </c>
      <c r="P5751" s="1">
        <f ca="1">YEAR(TODAY()) - YEAR(Table1[[#This Row],[Buyer Date of Birth]])</f>
        <v>54</v>
      </c>
      <c r="Q5751" s="2">
        <f>Table1[[#This Row],[Total Revenue]] - Table1[[#This Row],[Total Cost]]</f>
        <v>4064</v>
      </c>
    </row>
    <row r="5752" spans="1:17" x14ac:dyDescent="0.25">
      <c r="A5752" s="1">
        <v>45386</v>
      </c>
      <c r="B5752" t="s">
        <v>26</v>
      </c>
      <c r="C5752" t="s">
        <v>980</v>
      </c>
      <c r="D5752" t="s">
        <v>45</v>
      </c>
      <c r="E5752" s="1">
        <v>23396</v>
      </c>
      <c r="F5752" t="s">
        <v>28</v>
      </c>
      <c r="G5752">
        <v>62</v>
      </c>
      <c r="H5752" t="s">
        <v>41</v>
      </c>
      <c r="I5752" t="s">
        <v>36</v>
      </c>
      <c r="J5752" t="s">
        <v>31</v>
      </c>
      <c r="K5752" t="str">
        <f>VLOOKUP(H5752, [1]Products!B:E, 2, FALSE)</f>
        <v>Ginger Snaps</v>
      </c>
      <c r="L5752" s="2">
        <f>VLOOKUP(H5752, [1]Products!B:D, 3, FALSE)</f>
        <v>14</v>
      </c>
      <c r="M5752" s="2">
        <f>Table1[[#This Row],[Quantity Purchased]] * Table1[[#This Row],[Unit Price]]</f>
        <v>1736</v>
      </c>
      <c r="N5752" s="2">
        <f>VLOOKUP(H5752, [1]Products!B:E, 4, FALSE)</f>
        <v>28</v>
      </c>
      <c r="O5752" t="str">
        <f>TEXT(Table1[[#This Row],[Transaction Date]], "yyyy-mm")</f>
        <v>2024-04</v>
      </c>
      <c r="P5752" s="1">
        <f ca="1">YEAR(TODAY()) - YEAR(Table1[[#This Row],[Buyer Date of Birth]])</f>
        <v>61</v>
      </c>
      <c r="Q5752" s="2">
        <f>Table1[[#This Row],[Total Revenue]] - Table1[[#This Row],[Total Cost]]</f>
        <v>1722</v>
      </c>
    </row>
    <row r="5753" spans="1:17" x14ac:dyDescent="0.25">
      <c r="A5753" s="1">
        <v>45315</v>
      </c>
      <c r="B5753" t="s">
        <v>447</v>
      </c>
      <c r="C5753" t="s">
        <v>542</v>
      </c>
      <c r="D5753" t="s">
        <v>89</v>
      </c>
      <c r="E5753" s="1">
        <v>37526</v>
      </c>
      <c r="F5753" t="s">
        <v>40</v>
      </c>
      <c r="G5753">
        <v>389</v>
      </c>
      <c r="H5753" t="s">
        <v>54</v>
      </c>
      <c r="I5753" t="s">
        <v>23</v>
      </c>
      <c r="J5753" t="s">
        <v>24</v>
      </c>
      <c r="K5753" t="str">
        <f>VLOOKUP(H5753, [1]Products!B:E, 2, FALSE)</f>
        <v>Lemon Crisps</v>
      </c>
      <c r="L5753" s="2">
        <f>VLOOKUP(H5753, [1]Products!B:D, 3, FALSE)</f>
        <v>7</v>
      </c>
      <c r="M5753" s="2">
        <f>Table1[[#This Row],[Quantity Purchased]] * Table1[[#This Row],[Unit Price]]</f>
        <v>3501</v>
      </c>
      <c r="N5753" s="2">
        <f>VLOOKUP(H5753, [1]Products!B:E, 4, FALSE)</f>
        <v>9</v>
      </c>
      <c r="O5753" t="str">
        <f>TEXT(Table1[[#This Row],[Transaction Date]], "yyyy-mm")</f>
        <v>2024-01</v>
      </c>
      <c r="P5753" s="1">
        <f ca="1">YEAR(TODAY()) - YEAR(Table1[[#This Row],[Buyer Date of Birth]])</f>
        <v>23</v>
      </c>
      <c r="Q5753" s="2">
        <f>Table1[[#This Row],[Total Revenue]] - Table1[[#This Row],[Total Cost]]</f>
        <v>3494</v>
      </c>
    </row>
    <row r="5754" spans="1:17" x14ac:dyDescent="0.25">
      <c r="A5754" s="1">
        <v>45308</v>
      </c>
      <c r="B5754" t="s">
        <v>884</v>
      </c>
      <c r="C5754" t="s">
        <v>822</v>
      </c>
      <c r="D5754" t="s">
        <v>45</v>
      </c>
      <c r="E5754" s="1">
        <v>24523</v>
      </c>
      <c r="F5754" t="s">
        <v>21</v>
      </c>
      <c r="G5754">
        <v>402</v>
      </c>
      <c r="H5754" t="s">
        <v>63</v>
      </c>
      <c r="I5754" t="s">
        <v>46</v>
      </c>
      <c r="J5754" t="s">
        <v>24</v>
      </c>
      <c r="K5754" t="str">
        <f>VLOOKUP(H5754, [1]Products!B:E, 2, FALSE)</f>
        <v>Vanilla Wafers</v>
      </c>
      <c r="L5754" s="2">
        <f>VLOOKUP(H5754, [1]Products!B:D, 3, FALSE)</f>
        <v>18</v>
      </c>
      <c r="M5754" s="2">
        <f>Table1[[#This Row],[Quantity Purchased]] * Table1[[#This Row],[Unit Price]]</f>
        <v>14472</v>
      </c>
      <c r="N5754" s="2">
        <f>VLOOKUP(H5754, [1]Products!B:E, 4, FALSE)</f>
        <v>36</v>
      </c>
      <c r="O5754" t="str">
        <f>TEXT(Table1[[#This Row],[Transaction Date]], "yyyy-mm")</f>
        <v>2024-01</v>
      </c>
      <c r="P5754" s="1">
        <f ca="1">YEAR(TODAY()) - YEAR(Table1[[#This Row],[Buyer Date of Birth]])</f>
        <v>58</v>
      </c>
      <c r="Q5754" s="2">
        <f>Table1[[#This Row],[Total Revenue]] - Table1[[#This Row],[Total Cost]]</f>
        <v>14454</v>
      </c>
    </row>
    <row r="5755" spans="1:17" x14ac:dyDescent="0.25">
      <c r="A5755" s="1">
        <v>45440</v>
      </c>
      <c r="B5755" t="s">
        <v>113</v>
      </c>
      <c r="C5755" t="s">
        <v>296</v>
      </c>
      <c r="D5755" t="s">
        <v>84</v>
      </c>
      <c r="E5755" s="1">
        <v>37310</v>
      </c>
      <c r="F5755" t="s">
        <v>28</v>
      </c>
      <c r="G5755">
        <v>484</v>
      </c>
      <c r="H5755" t="s">
        <v>41</v>
      </c>
      <c r="I5755" t="s">
        <v>50</v>
      </c>
      <c r="J5755" t="s">
        <v>24</v>
      </c>
      <c r="K5755" t="str">
        <f>VLOOKUP(H5755, [1]Products!B:E, 2, FALSE)</f>
        <v>Ginger Snaps</v>
      </c>
      <c r="L5755" s="2">
        <f>VLOOKUP(H5755, [1]Products!B:D, 3, FALSE)</f>
        <v>14</v>
      </c>
      <c r="M5755" s="2">
        <f>Table1[[#This Row],[Quantity Purchased]] * Table1[[#This Row],[Unit Price]]</f>
        <v>13552</v>
      </c>
      <c r="N5755" s="2">
        <f>VLOOKUP(H5755, [1]Products!B:E, 4, FALSE)</f>
        <v>28</v>
      </c>
      <c r="O5755" t="str">
        <f>TEXT(Table1[[#This Row],[Transaction Date]], "yyyy-mm")</f>
        <v>2024-05</v>
      </c>
      <c r="P5755" s="1">
        <f ca="1">YEAR(TODAY()) - YEAR(Table1[[#This Row],[Buyer Date of Birth]])</f>
        <v>23</v>
      </c>
      <c r="Q5755" s="2">
        <f>Table1[[#This Row],[Total Revenue]] - Table1[[#This Row],[Total Cost]]</f>
        <v>13538</v>
      </c>
    </row>
    <row r="5756" spans="1:17" x14ac:dyDescent="0.25">
      <c r="A5756" s="1">
        <v>45467</v>
      </c>
      <c r="B5756" t="s">
        <v>1477</v>
      </c>
      <c r="C5756" t="s">
        <v>1478</v>
      </c>
      <c r="D5756" t="s">
        <v>100</v>
      </c>
      <c r="E5756" s="1">
        <v>29975</v>
      </c>
      <c r="F5756" t="s">
        <v>28</v>
      </c>
      <c r="G5756">
        <v>278</v>
      </c>
      <c r="H5756" t="s">
        <v>22</v>
      </c>
      <c r="I5756" t="s">
        <v>23</v>
      </c>
      <c r="J5756" t="s">
        <v>24</v>
      </c>
      <c r="K5756" t="str">
        <f>VLOOKUP(H5756, [1]Products!B:E, 2, FALSE)</f>
        <v>Cinnamon Swirls</v>
      </c>
      <c r="L5756" s="2">
        <f>VLOOKUP(H5756, [1]Products!B:D, 3, FALSE)</f>
        <v>10</v>
      </c>
      <c r="M5756" s="2">
        <f>Table1[[#This Row],[Quantity Purchased]] * Table1[[#This Row],[Unit Price]]</f>
        <v>3892</v>
      </c>
      <c r="N5756" s="2">
        <f>VLOOKUP(H5756, [1]Products!B:E, 4, FALSE)</f>
        <v>14</v>
      </c>
      <c r="O5756" t="str">
        <f>TEXT(Table1[[#This Row],[Transaction Date]], "yyyy-mm")</f>
        <v>2024-06</v>
      </c>
      <c r="P5756" s="1">
        <f ca="1">YEAR(TODAY()) - YEAR(Table1[[#This Row],[Buyer Date of Birth]])</f>
        <v>43</v>
      </c>
      <c r="Q5756" s="2">
        <f>Table1[[#This Row],[Total Revenue]] - Table1[[#This Row],[Total Cost]]</f>
        <v>3882</v>
      </c>
    </row>
    <row r="5757" spans="1:17" x14ac:dyDescent="0.25">
      <c r="A5757" s="1">
        <v>45311</v>
      </c>
      <c r="B5757" t="s">
        <v>463</v>
      </c>
      <c r="C5757" t="s">
        <v>1175</v>
      </c>
      <c r="D5757" t="s">
        <v>58</v>
      </c>
      <c r="E5757" s="1">
        <v>28320</v>
      </c>
      <c r="F5757" t="s">
        <v>21</v>
      </c>
      <c r="G5757">
        <v>342</v>
      </c>
      <c r="H5757" t="s">
        <v>22</v>
      </c>
      <c r="I5757" t="s">
        <v>30</v>
      </c>
      <c r="J5757" t="s">
        <v>24</v>
      </c>
      <c r="K5757" t="str">
        <f>VLOOKUP(H5757, [1]Products!B:E, 2, FALSE)</f>
        <v>Cinnamon Swirls</v>
      </c>
      <c r="L5757" s="2">
        <f>VLOOKUP(H5757, [1]Products!B:D, 3, FALSE)</f>
        <v>10</v>
      </c>
      <c r="M5757" s="2">
        <f>Table1[[#This Row],[Quantity Purchased]] * Table1[[#This Row],[Unit Price]]</f>
        <v>4788</v>
      </c>
      <c r="N5757" s="2">
        <f>VLOOKUP(H5757, [1]Products!B:E, 4, FALSE)</f>
        <v>14</v>
      </c>
      <c r="O5757" t="str">
        <f>TEXT(Table1[[#This Row],[Transaction Date]], "yyyy-mm")</f>
        <v>2024-01</v>
      </c>
      <c r="P5757" s="1">
        <f ca="1">YEAR(TODAY()) - YEAR(Table1[[#This Row],[Buyer Date of Birth]])</f>
        <v>48</v>
      </c>
      <c r="Q5757" s="2">
        <f>Table1[[#This Row],[Total Revenue]] - Table1[[#This Row],[Total Cost]]</f>
        <v>4778</v>
      </c>
    </row>
    <row r="5758" spans="1:17" x14ac:dyDescent="0.25">
      <c r="A5758" s="1">
        <v>45392</v>
      </c>
      <c r="B5758" t="s">
        <v>79</v>
      </c>
      <c r="C5758" t="s">
        <v>908</v>
      </c>
      <c r="D5758" t="s">
        <v>20</v>
      </c>
      <c r="E5758" s="1">
        <v>28581</v>
      </c>
      <c r="F5758" t="s">
        <v>75</v>
      </c>
      <c r="G5758">
        <v>210</v>
      </c>
      <c r="H5758" t="s">
        <v>22</v>
      </c>
      <c r="I5758" t="s">
        <v>46</v>
      </c>
      <c r="J5758" t="s">
        <v>24</v>
      </c>
      <c r="K5758" t="str">
        <f>VLOOKUP(H5758, [1]Products!B:E, 2, FALSE)</f>
        <v>Cinnamon Swirls</v>
      </c>
      <c r="L5758" s="2">
        <f>VLOOKUP(H5758, [1]Products!B:D, 3, FALSE)</f>
        <v>10</v>
      </c>
      <c r="M5758" s="2">
        <f>Table1[[#This Row],[Quantity Purchased]] * Table1[[#This Row],[Unit Price]]</f>
        <v>2940</v>
      </c>
      <c r="N5758" s="2">
        <f>VLOOKUP(H5758, [1]Products!B:E, 4, FALSE)</f>
        <v>14</v>
      </c>
      <c r="O5758" t="str">
        <f>TEXT(Table1[[#This Row],[Transaction Date]], "yyyy-mm")</f>
        <v>2024-04</v>
      </c>
      <c r="P5758" s="1">
        <f ca="1">YEAR(TODAY()) - YEAR(Table1[[#This Row],[Buyer Date of Birth]])</f>
        <v>47</v>
      </c>
      <c r="Q5758" s="2">
        <f>Table1[[#This Row],[Total Revenue]] - Table1[[#This Row],[Total Cost]]</f>
        <v>2930</v>
      </c>
    </row>
    <row r="5759" spans="1:17" x14ac:dyDescent="0.25">
      <c r="A5759" s="1">
        <v>45423</v>
      </c>
      <c r="B5759" t="s">
        <v>309</v>
      </c>
      <c r="C5759" t="s">
        <v>483</v>
      </c>
      <c r="D5759" t="s">
        <v>53</v>
      </c>
      <c r="E5759" s="1">
        <v>26925</v>
      </c>
      <c r="F5759" t="s">
        <v>28</v>
      </c>
      <c r="G5759">
        <v>392</v>
      </c>
      <c r="H5759" t="s">
        <v>41</v>
      </c>
      <c r="I5759" t="s">
        <v>50</v>
      </c>
      <c r="J5759" t="s">
        <v>24</v>
      </c>
      <c r="K5759" t="str">
        <f>VLOOKUP(H5759, [1]Products!B:E, 2, FALSE)</f>
        <v>Ginger Snaps</v>
      </c>
      <c r="L5759" s="2">
        <f>VLOOKUP(H5759, [1]Products!B:D, 3, FALSE)</f>
        <v>14</v>
      </c>
      <c r="M5759" s="2">
        <f>Table1[[#This Row],[Quantity Purchased]] * Table1[[#This Row],[Unit Price]]</f>
        <v>10976</v>
      </c>
      <c r="N5759" s="2">
        <f>VLOOKUP(H5759, [1]Products!B:E, 4, FALSE)</f>
        <v>28</v>
      </c>
      <c r="O5759" t="str">
        <f>TEXT(Table1[[#This Row],[Transaction Date]], "yyyy-mm")</f>
        <v>2024-05</v>
      </c>
      <c r="P5759" s="1">
        <f ca="1">YEAR(TODAY()) - YEAR(Table1[[#This Row],[Buyer Date of Birth]])</f>
        <v>52</v>
      </c>
      <c r="Q5759" s="2">
        <f>Table1[[#This Row],[Total Revenue]] - Table1[[#This Row],[Total Cost]]</f>
        <v>10962</v>
      </c>
    </row>
    <row r="5760" spans="1:17" x14ac:dyDescent="0.25">
      <c r="A5760" s="1">
        <v>45382</v>
      </c>
      <c r="B5760" t="s">
        <v>1117</v>
      </c>
      <c r="C5760" t="s">
        <v>272</v>
      </c>
      <c r="D5760" t="s">
        <v>100</v>
      </c>
      <c r="E5760" s="1">
        <v>24888</v>
      </c>
      <c r="F5760" t="s">
        <v>40</v>
      </c>
      <c r="G5760">
        <v>235</v>
      </c>
      <c r="H5760" t="s">
        <v>49</v>
      </c>
      <c r="I5760" t="s">
        <v>23</v>
      </c>
      <c r="J5760" t="s">
        <v>24</v>
      </c>
      <c r="K5760" t="str">
        <f>VLOOKUP(H5760, [1]Products!B:E, 2, FALSE)</f>
        <v>Butter Crunch</v>
      </c>
      <c r="L5760" s="2">
        <f>VLOOKUP(H5760, [1]Products!B:D, 3, FALSE)</f>
        <v>10</v>
      </c>
      <c r="M5760" s="2">
        <f>Table1[[#This Row],[Quantity Purchased]] * Table1[[#This Row],[Unit Price]]</f>
        <v>2585</v>
      </c>
      <c r="N5760" s="2">
        <f>VLOOKUP(H5760, [1]Products!B:E, 4, FALSE)</f>
        <v>11</v>
      </c>
      <c r="O5760" t="str">
        <f>TEXT(Table1[[#This Row],[Transaction Date]], "yyyy-mm")</f>
        <v>2024-03</v>
      </c>
      <c r="P5760" s="1">
        <f ca="1">YEAR(TODAY()) - YEAR(Table1[[#This Row],[Buyer Date of Birth]])</f>
        <v>57</v>
      </c>
      <c r="Q5760" s="2">
        <f>Table1[[#This Row],[Total Revenue]] - Table1[[#This Row],[Total Cost]]</f>
        <v>2575</v>
      </c>
    </row>
    <row r="5761" spans="1:17" x14ac:dyDescent="0.25">
      <c r="A5761" s="1">
        <v>45410</v>
      </c>
      <c r="B5761" t="s">
        <v>286</v>
      </c>
      <c r="C5761" t="s">
        <v>174</v>
      </c>
      <c r="D5761" t="s">
        <v>45</v>
      </c>
      <c r="E5761" s="1">
        <v>34743</v>
      </c>
      <c r="F5761" t="s">
        <v>28</v>
      </c>
      <c r="G5761">
        <v>48</v>
      </c>
      <c r="H5761" t="s">
        <v>22</v>
      </c>
      <c r="I5761" t="s">
        <v>30</v>
      </c>
      <c r="J5761" t="s">
        <v>24</v>
      </c>
      <c r="K5761" t="str">
        <f>VLOOKUP(H5761, [1]Products!B:E, 2, FALSE)</f>
        <v>Cinnamon Swirls</v>
      </c>
      <c r="L5761" s="2">
        <f>VLOOKUP(H5761, [1]Products!B:D, 3, FALSE)</f>
        <v>10</v>
      </c>
      <c r="M5761" s="2">
        <f>Table1[[#This Row],[Quantity Purchased]] * Table1[[#This Row],[Unit Price]]</f>
        <v>672</v>
      </c>
      <c r="N5761" s="2">
        <f>VLOOKUP(H5761, [1]Products!B:E, 4, FALSE)</f>
        <v>14</v>
      </c>
      <c r="O5761" t="str">
        <f>TEXT(Table1[[#This Row],[Transaction Date]], "yyyy-mm")</f>
        <v>2024-04</v>
      </c>
      <c r="P5761" s="1">
        <f ca="1">YEAR(TODAY()) - YEAR(Table1[[#This Row],[Buyer Date of Birth]])</f>
        <v>30</v>
      </c>
      <c r="Q5761" s="2">
        <f>Table1[[#This Row],[Total Revenue]] - Table1[[#This Row],[Total Cost]]</f>
        <v>662</v>
      </c>
    </row>
    <row r="5762" spans="1:17" x14ac:dyDescent="0.25">
      <c r="A5762" s="1">
        <v>45375</v>
      </c>
      <c r="B5762" t="s">
        <v>447</v>
      </c>
      <c r="C5762" t="s">
        <v>607</v>
      </c>
      <c r="D5762" t="s">
        <v>78</v>
      </c>
      <c r="E5762" s="1">
        <v>27357</v>
      </c>
      <c r="F5762" t="s">
        <v>28</v>
      </c>
      <c r="G5762">
        <v>482</v>
      </c>
      <c r="H5762" t="s">
        <v>41</v>
      </c>
      <c r="I5762" t="s">
        <v>30</v>
      </c>
      <c r="J5762" t="s">
        <v>24</v>
      </c>
      <c r="K5762" t="str">
        <f>VLOOKUP(H5762, [1]Products!B:E, 2, FALSE)</f>
        <v>Ginger Snaps</v>
      </c>
      <c r="L5762" s="2">
        <f>VLOOKUP(H5762, [1]Products!B:D, 3, FALSE)</f>
        <v>14</v>
      </c>
      <c r="M5762" s="2">
        <f>Table1[[#This Row],[Quantity Purchased]] * Table1[[#This Row],[Unit Price]]</f>
        <v>13496</v>
      </c>
      <c r="N5762" s="2">
        <f>VLOOKUP(H5762, [1]Products!B:E, 4, FALSE)</f>
        <v>28</v>
      </c>
      <c r="O5762" t="str">
        <f>TEXT(Table1[[#This Row],[Transaction Date]], "yyyy-mm")</f>
        <v>2024-03</v>
      </c>
      <c r="P5762" s="1">
        <f ca="1">YEAR(TODAY()) - YEAR(Table1[[#This Row],[Buyer Date of Birth]])</f>
        <v>51</v>
      </c>
      <c r="Q5762" s="2">
        <f>Table1[[#This Row],[Total Revenue]] - Table1[[#This Row],[Total Cost]]</f>
        <v>13482</v>
      </c>
    </row>
    <row r="5763" spans="1:17" x14ac:dyDescent="0.25">
      <c r="A5763" s="1">
        <v>45374</v>
      </c>
      <c r="B5763" t="s">
        <v>639</v>
      </c>
      <c r="C5763" t="s">
        <v>387</v>
      </c>
      <c r="D5763" t="s">
        <v>78</v>
      </c>
      <c r="E5763" s="1">
        <v>30001</v>
      </c>
      <c r="F5763" t="s">
        <v>21</v>
      </c>
      <c r="G5763">
        <v>438</v>
      </c>
      <c r="H5763" t="s">
        <v>66</v>
      </c>
      <c r="I5763" t="s">
        <v>36</v>
      </c>
      <c r="J5763" t="s">
        <v>24</v>
      </c>
      <c r="K5763" t="str">
        <f>VLOOKUP(H5763, [1]Products!B:E, 2, FALSE)</f>
        <v>Oatmeal Cookies</v>
      </c>
      <c r="L5763" s="2">
        <f>VLOOKUP(H5763, [1]Products!B:D, 3, FALSE)</f>
        <v>19</v>
      </c>
      <c r="M5763" s="2">
        <f>Table1[[#This Row],[Quantity Purchased]] * Table1[[#This Row],[Unit Price]]</f>
        <v>10074</v>
      </c>
      <c r="N5763" s="2">
        <f>VLOOKUP(H5763, [1]Products!B:E, 4, FALSE)</f>
        <v>23</v>
      </c>
      <c r="O5763" t="str">
        <f>TEXT(Table1[[#This Row],[Transaction Date]], "yyyy-mm")</f>
        <v>2024-03</v>
      </c>
      <c r="P5763" s="1">
        <f ca="1">YEAR(TODAY()) - YEAR(Table1[[#This Row],[Buyer Date of Birth]])</f>
        <v>43</v>
      </c>
      <c r="Q5763" s="2">
        <f>Table1[[#This Row],[Total Revenue]] - Table1[[#This Row],[Total Cost]]</f>
        <v>10055</v>
      </c>
    </row>
    <row r="5764" spans="1:17" x14ac:dyDescent="0.25">
      <c r="A5764" s="1">
        <v>45326</v>
      </c>
      <c r="B5764" t="s">
        <v>1173</v>
      </c>
      <c r="C5764" t="s">
        <v>834</v>
      </c>
      <c r="D5764" t="s">
        <v>89</v>
      </c>
      <c r="E5764" s="1">
        <v>35098</v>
      </c>
      <c r="F5764" t="s">
        <v>21</v>
      </c>
      <c r="G5764">
        <v>256</v>
      </c>
      <c r="H5764" t="s">
        <v>29</v>
      </c>
      <c r="I5764" t="s">
        <v>23</v>
      </c>
      <c r="J5764" t="s">
        <v>24</v>
      </c>
      <c r="K5764" t="str">
        <f>VLOOKUP(H5764, [1]Products!B:E, 2, FALSE)</f>
        <v>Shortbread</v>
      </c>
      <c r="L5764" s="2">
        <f>VLOOKUP(H5764, [1]Products!B:D, 3, FALSE)</f>
        <v>10</v>
      </c>
      <c r="M5764" s="2">
        <f>Table1[[#This Row],[Quantity Purchased]] * Table1[[#This Row],[Unit Price]]</f>
        <v>11520</v>
      </c>
      <c r="N5764" s="2">
        <f>VLOOKUP(H5764, [1]Products!B:E, 4, FALSE)</f>
        <v>45</v>
      </c>
      <c r="O5764" t="str">
        <f>TEXT(Table1[[#This Row],[Transaction Date]], "yyyy-mm")</f>
        <v>2024-02</v>
      </c>
      <c r="P5764" s="1">
        <f ca="1">YEAR(TODAY()) - YEAR(Table1[[#This Row],[Buyer Date of Birth]])</f>
        <v>29</v>
      </c>
      <c r="Q5764" s="2">
        <f>Table1[[#This Row],[Total Revenue]] - Table1[[#This Row],[Total Cost]]</f>
        <v>11510</v>
      </c>
    </row>
    <row r="5765" spans="1:17" x14ac:dyDescent="0.25">
      <c r="A5765" s="1">
        <v>45479</v>
      </c>
      <c r="B5765" t="s">
        <v>157</v>
      </c>
      <c r="C5765" t="s">
        <v>1275</v>
      </c>
      <c r="D5765" t="s">
        <v>20</v>
      </c>
      <c r="E5765" s="1">
        <v>19224</v>
      </c>
      <c r="F5765" t="s">
        <v>21</v>
      </c>
      <c r="G5765">
        <v>216</v>
      </c>
      <c r="H5765" t="s">
        <v>41</v>
      </c>
      <c r="I5765" t="s">
        <v>46</v>
      </c>
      <c r="J5765" t="s">
        <v>24</v>
      </c>
      <c r="K5765" t="str">
        <f>VLOOKUP(H5765, [1]Products!B:E, 2, FALSE)</f>
        <v>Ginger Snaps</v>
      </c>
      <c r="L5765" s="2">
        <f>VLOOKUP(H5765, [1]Products!B:D, 3, FALSE)</f>
        <v>14</v>
      </c>
      <c r="M5765" s="2">
        <f>Table1[[#This Row],[Quantity Purchased]] * Table1[[#This Row],[Unit Price]]</f>
        <v>6048</v>
      </c>
      <c r="N5765" s="2">
        <f>VLOOKUP(H5765, [1]Products!B:E, 4, FALSE)</f>
        <v>28</v>
      </c>
      <c r="O5765" t="str">
        <f>TEXT(Table1[[#This Row],[Transaction Date]], "yyyy-mm")</f>
        <v>2024-07</v>
      </c>
      <c r="P5765" s="1">
        <f ca="1">YEAR(TODAY()) - YEAR(Table1[[#This Row],[Buyer Date of Birth]])</f>
        <v>73</v>
      </c>
      <c r="Q5765" s="2">
        <f>Table1[[#This Row],[Total Revenue]] - Table1[[#This Row],[Total Cost]]</f>
        <v>6034</v>
      </c>
    </row>
    <row r="5766" spans="1:17" x14ac:dyDescent="0.25">
      <c r="A5766" s="1">
        <v>45374</v>
      </c>
      <c r="B5766" t="s">
        <v>1006</v>
      </c>
      <c r="C5766" t="s">
        <v>301</v>
      </c>
      <c r="D5766" t="s">
        <v>100</v>
      </c>
      <c r="E5766" s="1">
        <v>32755</v>
      </c>
      <c r="F5766" t="s">
        <v>40</v>
      </c>
      <c r="G5766">
        <v>273</v>
      </c>
      <c r="H5766" t="s">
        <v>35</v>
      </c>
      <c r="I5766" t="s">
        <v>50</v>
      </c>
      <c r="J5766" t="s">
        <v>24</v>
      </c>
      <c r="K5766" t="str">
        <f>VLOOKUP(H5766, [1]Products!B:E, 2, FALSE)</f>
        <v>Caramel Biscuits</v>
      </c>
      <c r="L5766" s="2">
        <f>VLOOKUP(H5766, [1]Products!B:D, 3, FALSE)</f>
        <v>18</v>
      </c>
      <c r="M5766" s="2">
        <f>Table1[[#This Row],[Quantity Purchased]] * Table1[[#This Row],[Unit Price]]</f>
        <v>6006</v>
      </c>
      <c r="N5766" s="2">
        <f>VLOOKUP(H5766, [1]Products!B:E, 4, FALSE)</f>
        <v>22</v>
      </c>
      <c r="O5766" t="str">
        <f>TEXT(Table1[[#This Row],[Transaction Date]], "yyyy-mm")</f>
        <v>2024-03</v>
      </c>
      <c r="P5766" s="1">
        <f ca="1">YEAR(TODAY()) - YEAR(Table1[[#This Row],[Buyer Date of Birth]])</f>
        <v>36</v>
      </c>
      <c r="Q5766" s="2">
        <f>Table1[[#This Row],[Total Revenue]] - Table1[[#This Row],[Total Cost]]</f>
        <v>5988</v>
      </c>
    </row>
    <row r="5767" spans="1:17" x14ac:dyDescent="0.25">
      <c r="A5767" s="1">
        <v>45392</v>
      </c>
      <c r="B5767" t="s">
        <v>225</v>
      </c>
      <c r="C5767" t="s">
        <v>241</v>
      </c>
      <c r="D5767" t="s">
        <v>100</v>
      </c>
      <c r="E5767" s="1">
        <v>25786</v>
      </c>
      <c r="F5767" t="s">
        <v>21</v>
      </c>
      <c r="G5767">
        <v>236</v>
      </c>
      <c r="H5767" t="s">
        <v>54</v>
      </c>
      <c r="I5767" t="s">
        <v>23</v>
      </c>
      <c r="J5767" t="s">
        <v>24</v>
      </c>
      <c r="K5767" t="str">
        <f>VLOOKUP(H5767, [1]Products!B:E, 2, FALSE)</f>
        <v>Lemon Crisps</v>
      </c>
      <c r="L5767" s="2">
        <f>VLOOKUP(H5767, [1]Products!B:D, 3, FALSE)</f>
        <v>7</v>
      </c>
      <c r="M5767" s="2">
        <f>Table1[[#This Row],[Quantity Purchased]] * Table1[[#This Row],[Unit Price]]</f>
        <v>2124</v>
      </c>
      <c r="N5767" s="2">
        <f>VLOOKUP(H5767, [1]Products!B:E, 4, FALSE)</f>
        <v>9</v>
      </c>
      <c r="O5767" t="str">
        <f>TEXT(Table1[[#This Row],[Transaction Date]], "yyyy-mm")</f>
        <v>2024-04</v>
      </c>
      <c r="P5767" s="1">
        <f ca="1">YEAR(TODAY()) - YEAR(Table1[[#This Row],[Buyer Date of Birth]])</f>
        <v>55</v>
      </c>
      <c r="Q5767" s="2">
        <f>Table1[[#This Row],[Total Revenue]] - Table1[[#This Row],[Total Cost]]</f>
        <v>2117</v>
      </c>
    </row>
    <row r="5768" spans="1:17" x14ac:dyDescent="0.25">
      <c r="A5768" s="1">
        <v>45454</v>
      </c>
      <c r="B5768" t="s">
        <v>1383</v>
      </c>
      <c r="C5768" t="s">
        <v>99</v>
      </c>
      <c r="D5768" t="s">
        <v>34</v>
      </c>
      <c r="E5768" s="1">
        <v>34603</v>
      </c>
      <c r="F5768" t="s">
        <v>75</v>
      </c>
      <c r="G5768">
        <v>244</v>
      </c>
      <c r="H5768" t="s">
        <v>54</v>
      </c>
      <c r="I5768" t="s">
        <v>30</v>
      </c>
      <c r="J5768" t="s">
        <v>24</v>
      </c>
      <c r="K5768" t="str">
        <f>VLOOKUP(H5768, [1]Products!B:E, 2, FALSE)</f>
        <v>Lemon Crisps</v>
      </c>
      <c r="L5768" s="2">
        <f>VLOOKUP(H5768, [1]Products!B:D, 3, FALSE)</f>
        <v>7</v>
      </c>
      <c r="M5768" s="2">
        <f>Table1[[#This Row],[Quantity Purchased]] * Table1[[#This Row],[Unit Price]]</f>
        <v>2196</v>
      </c>
      <c r="N5768" s="2">
        <f>VLOOKUP(H5768, [1]Products!B:E, 4, FALSE)</f>
        <v>9</v>
      </c>
      <c r="O5768" t="str">
        <f>TEXT(Table1[[#This Row],[Transaction Date]], "yyyy-mm")</f>
        <v>2024-06</v>
      </c>
      <c r="P5768" s="1">
        <f ca="1">YEAR(TODAY()) - YEAR(Table1[[#This Row],[Buyer Date of Birth]])</f>
        <v>31</v>
      </c>
      <c r="Q5768" s="2">
        <f>Table1[[#This Row],[Total Revenue]] - Table1[[#This Row],[Total Cost]]</f>
        <v>2189</v>
      </c>
    </row>
    <row r="5769" spans="1:17" x14ac:dyDescent="0.25">
      <c r="A5769" s="1">
        <v>45387</v>
      </c>
      <c r="B5769" t="s">
        <v>313</v>
      </c>
      <c r="C5769" t="s">
        <v>93</v>
      </c>
      <c r="D5769" t="s">
        <v>89</v>
      </c>
      <c r="E5769" s="1">
        <v>32079</v>
      </c>
      <c r="F5769" t="s">
        <v>21</v>
      </c>
      <c r="G5769">
        <v>52</v>
      </c>
      <c r="H5769" t="s">
        <v>41</v>
      </c>
      <c r="I5769" t="s">
        <v>46</v>
      </c>
      <c r="J5769" t="s">
        <v>24</v>
      </c>
      <c r="K5769" t="str">
        <f>VLOOKUP(H5769, [1]Products!B:E, 2, FALSE)</f>
        <v>Ginger Snaps</v>
      </c>
      <c r="L5769" s="2">
        <f>VLOOKUP(H5769, [1]Products!B:D, 3, FALSE)</f>
        <v>14</v>
      </c>
      <c r="M5769" s="2">
        <f>Table1[[#This Row],[Quantity Purchased]] * Table1[[#This Row],[Unit Price]]</f>
        <v>1456</v>
      </c>
      <c r="N5769" s="2">
        <f>VLOOKUP(H5769, [1]Products!B:E, 4, FALSE)</f>
        <v>28</v>
      </c>
      <c r="O5769" t="str">
        <f>TEXT(Table1[[#This Row],[Transaction Date]], "yyyy-mm")</f>
        <v>2024-04</v>
      </c>
      <c r="P5769" s="1">
        <f ca="1">YEAR(TODAY()) - YEAR(Table1[[#This Row],[Buyer Date of Birth]])</f>
        <v>38</v>
      </c>
      <c r="Q5769" s="2">
        <f>Table1[[#This Row],[Total Revenue]] - Table1[[#This Row],[Total Cost]]</f>
        <v>1442</v>
      </c>
    </row>
    <row r="5770" spans="1:17" x14ac:dyDescent="0.25">
      <c r="A5770" s="1">
        <v>45344</v>
      </c>
      <c r="B5770" t="s">
        <v>123</v>
      </c>
      <c r="C5770" t="s">
        <v>39</v>
      </c>
      <c r="D5770" t="s">
        <v>45</v>
      </c>
      <c r="E5770" s="1">
        <v>17512</v>
      </c>
      <c r="F5770" t="s">
        <v>75</v>
      </c>
      <c r="G5770">
        <v>497</v>
      </c>
      <c r="H5770" t="s">
        <v>71</v>
      </c>
      <c r="I5770" t="s">
        <v>50</v>
      </c>
      <c r="J5770" t="s">
        <v>24</v>
      </c>
      <c r="K5770" t="str">
        <f>VLOOKUP(H5770, [1]Products!B:E, 2, FALSE)</f>
        <v>Peanut Butter Bites</v>
      </c>
      <c r="L5770" s="2">
        <f>VLOOKUP(H5770, [1]Products!B:D, 3, FALSE)</f>
        <v>5</v>
      </c>
      <c r="M5770" s="2">
        <f>Table1[[#This Row],[Quantity Purchased]] * Table1[[#This Row],[Unit Price]]</f>
        <v>3479</v>
      </c>
      <c r="N5770" s="2">
        <f>VLOOKUP(H5770, [1]Products!B:E, 4, FALSE)</f>
        <v>7</v>
      </c>
      <c r="O5770" t="str">
        <f>TEXT(Table1[[#This Row],[Transaction Date]], "yyyy-mm")</f>
        <v>2024-02</v>
      </c>
      <c r="P5770" s="1">
        <f ca="1">YEAR(TODAY()) - YEAR(Table1[[#This Row],[Buyer Date of Birth]])</f>
        <v>78</v>
      </c>
      <c r="Q5770" s="2">
        <f>Table1[[#This Row],[Total Revenue]] - Table1[[#This Row],[Total Cost]]</f>
        <v>3474</v>
      </c>
    </row>
    <row r="5771" spans="1:17" x14ac:dyDescent="0.25">
      <c r="A5771" s="1">
        <v>45490</v>
      </c>
      <c r="B5771" t="s">
        <v>408</v>
      </c>
      <c r="C5771" t="s">
        <v>156</v>
      </c>
      <c r="D5771" t="s">
        <v>78</v>
      </c>
      <c r="E5771" s="1">
        <v>17807</v>
      </c>
      <c r="F5771" t="s">
        <v>40</v>
      </c>
      <c r="G5771">
        <v>415</v>
      </c>
      <c r="H5771" t="s">
        <v>22</v>
      </c>
      <c r="I5771" t="s">
        <v>23</v>
      </c>
      <c r="J5771" t="s">
        <v>24</v>
      </c>
      <c r="K5771" t="str">
        <f>VLOOKUP(H5771, [1]Products!B:E, 2, FALSE)</f>
        <v>Cinnamon Swirls</v>
      </c>
      <c r="L5771" s="2">
        <f>VLOOKUP(H5771, [1]Products!B:D, 3, FALSE)</f>
        <v>10</v>
      </c>
      <c r="M5771" s="2">
        <f>Table1[[#This Row],[Quantity Purchased]] * Table1[[#This Row],[Unit Price]]</f>
        <v>5810</v>
      </c>
      <c r="N5771" s="2">
        <f>VLOOKUP(H5771, [1]Products!B:E, 4, FALSE)</f>
        <v>14</v>
      </c>
      <c r="O5771" t="str">
        <f>TEXT(Table1[[#This Row],[Transaction Date]], "yyyy-mm")</f>
        <v>2024-07</v>
      </c>
      <c r="P5771" s="1">
        <f ca="1">YEAR(TODAY()) - YEAR(Table1[[#This Row],[Buyer Date of Birth]])</f>
        <v>77</v>
      </c>
      <c r="Q5771" s="2">
        <f>Table1[[#This Row],[Total Revenue]] - Table1[[#This Row],[Total Cost]]</f>
        <v>5800</v>
      </c>
    </row>
    <row r="5772" spans="1:17" x14ac:dyDescent="0.25">
      <c r="A5772" s="1">
        <v>45294</v>
      </c>
      <c r="B5772" t="s">
        <v>372</v>
      </c>
      <c r="C5772" t="s">
        <v>224</v>
      </c>
      <c r="D5772" t="s">
        <v>78</v>
      </c>
      <c r="E5772" s="1">
        <v>22774</v>
      </c>
      <c r="F5772" t="s">
        <v>21</v>
      </c>
      <c r="G5772">
        <v>378</v>
      </c>
      <c r="H5772" t="s">
        <v>54</v>
      </c>
      <c r="I5772" t="s">
        <v>30</v>
      </c>
      <c r="J5772" t="s">
        <v>24</v>
      </c>
      <c r="K5772" t="str">
        <f>VLOOKUP(H5772, [1]Products!B:E, 2, FALSE)</f>
        <v>Lemon Crisps</v>
      </c>
      <c r="L5772" s="2">
        <f>VLOOKUP(H5772, [1]Products!B:D, 3, FALSE)</f>
        <v>7</v>
      </c>
      <c r="M5772" s="2">
        <f>Table1[[#This Row],[Quantity Purchased]] * Table1[[#This Row],[Unit Price]]</f>
        <v>3402</v>
      </c>
      <c r="N5772" s="2">
        <f>VLOOKUP(H5772, [1]Products!B:E, 4, FALSE)</f>
        <v>9</v>
      </c>
      <c r="O5772" t="str">
        <f>TEXT(Table1[[#This Row],[Transaction Date]], "yyyy-mm")</f>
        <v>2024-01</v>
      </c>
      <c r="P5772" s="1">
        <f ca="1">YEAR(TODAY()) - YEAR(Table1[[#This Row],[Buyer Date of Birth]])</f>
        <v>63</v>
      </c>
      <c r="Q5772" s="2">
        <f>Table1[[#This Row],[Total Revenue]] - Table1[[#This Row],[Total Cost]]</f>
        <v>3395</v>
      </c>
    </row>
    <row r="5773" spans="1:17" x14ac:dyDescent="0.25">
      <c r="A5773" s="1">
        <v>45454</v>
      </c>
      <c r="B5773" t="s">
        <v>185</v>
      </c>
      <c r="C5773" t="s">
        <v>971</v>
      </c>
      <c r="D5773" t="s">
        <v>78</v>
      </c>
      <c r="E5773" s="1">
        <v>21136</v>
      </c>
      <c r="F5773" t="s">
        <v>21</v>
      </c>
      <c r="G5773">
        <v>179</v>
      </c>
      <c r="H5773" t="s">
        <v>66</v>
      </c>
      <c r="I5773" t="s">
        <v>30</v>
      </c>
      <c r="J5773" t="s">
        <v>24</v>
      </c>
      <c r="K5773" t="str">
        <f>VLOOKUP(H5773, [1]Products!B:E, 2, FALSE)</f>
        <v>Oatmeal Cookies</v>
      </c>
      <c r="L5773" s="2">
        <f>VLOOKUP(H5773, [1]Products!B:D, 3, FALSE)</f>
        <v>19</v>
      </c>
      <c r="M5773" s="2">
        <f>Table1[[#This Row],[Quantity Purchased]] * Table1[[#This Row],[Unit Price]]</f>
        <v>4117</v>
      </c>
      <c r="N5773" s="2">
        <f>VLOOKUP(H5773, [1]Products!B:E, 4, FALSE)</f>
        <v>23</v>
      </c>
      <c r="O5773" t="str">
        <f>TEXT(Table1[[#This Row],[Transaction Date]], "yyyy-mm")</f>
        <v>2024-06</v>
      </c>
      <c r="P5773" s="1">
        <f ca="1">YEAR(TODAY()) - YEAR(Table1[[#This Row],[Buyer Date of Birth]])</f>
        <v>68</v>
      </c>
      <c r="Q5773" s="2">
        <f>Table1[[#This Row],[Total Revenue]] - Table1[[#This Row],[Total Cost]]</f>
        <v>4098</v>
      </c>
    </row>
    <row r="5774" spans="1:17" x14ac:dyDescent="0.25">
      <c r="A5774" s="1">
        <v>45334</v>
      </c>
      <c r="B5774" t="s">
        <v>993</v>
      </c>
      <c r="C5774" t="s">
        <v>608</v>
      </c>
      <c r="D5774" t="s">
        <v>53</v>
      </c>
      <c r="E5774" s="1">
        <v>17195</v>
      </c>
      <c r="F5774" t="s">
        <v>40</v>
      </c>
      <c r="G5774">
        <v>201</v>
      </c>
      <c r="H5774" t="s">
        <v>22</v>
      </c>
      <c r="I5774" t="s">
        <v>36</v>
      </c>
      <c r="J5774" t="s">
        <v>24</v>
      </c>
      <c r="K5774" t="str">
        <f>VLOOKUP(H5774, [1]Products!B:E, 2, FALSE)</f>
        <v>Cinnamon Swirls</v>
      </c>
      <c r="L5774" s="2">
        <f>VLOOKUP(H5774, [1]Products!B:D, 3, FALSE)</f>
        <v>10</v>
      </c>
      <c r="M5774" s="2">
        <f>Table1[[#This Row],[Quantity Purchased]] * Table1[[#This Row],[Unit Price]]</f>
        <v>2814</v>
      </c>
      <c r="N5774" s="2">
        <f>VLOOKUP(H5774, [1]Products!B:E, 4, FALSE)</f>
        <v>14</v>
      </c>
      <c r="O5774" t="str">
        <f>TEXT(Table1[[#This Row],[Transaction Date]], "yyyy-mm")</f>
        <v>2024-02</v>
      </c>
      <c r="P5774" s="1">
        <f ca="1">YEAR(TODAY()) - YEAR(Table1[[#This Row],[Buyer Date of Birth]])</f>
        <v>78</v>
      </c>
      <c r="Q5774" s="2">
        <f>Table1[[#This Row],[Total Revenue]] - Table1[[#This Row],[Total Cost]]</f>
        <v>2804</v>
      </c>
    </row>
    <row r="5775" spans="1:17" x14ac:dyDescent="0.25">
      <c r="A5775" s="1">
        <v>45402</v>
      </c>
      <c r="B5775" t="s">
        <v>652</v>
      </c>
      <c r="C5775" t="s">
        <v>592</v>
      </c>
      <c r="D5775" t="s">
        <v>58</v>
      </c>
      <c r="E5775" s="1">
        <v>19104</v>
      </c>
      <c r="F5775" t="s">
        <v>40</v>
      </c>
      <c r="G5775">
        <v>82</v>
      </c>
      <c r="H5775" t="s">
        <v>63</v>
      </c>
      <c r="I5775" t="s">
        <v>23</v>
      </c>
      <c r="J5775" t="s">
        <v>24</v>
      </c>
      <c r="K5775" t="str">
        <f>VLOOKUP(H5775, [1]Products!B:E, 2, FALSE)</f>
        <v>Vanilla Wafers</v>
      </c>
      <c r="L5775" s="2">
        <f>VLOOKUP(H5775, [1]Products!B:D, 3, FALSE)</f>
        <v>18</v>
      </c>
      <c r="M5775" s="2">
        <f>Table1[[#This Row],[Quantity Purchased]] * Table1[[#This Row],[Unit Price]]</f>
        <v>2952</v>
      </c>
      <c r="N5775" s="2">
        <f>VLOOKUP(H5775, [1]Products!B:E, 4, FALSE)</f>
        <v>36</v>
      </c>
      <c r="O5775" t="str">
        <f>TEXT(Table1[[#This Row],[Transaction Date]], "yyyy-mm")</f>
        <v>2024-04</v>
      </c>
      <c r="P5775" s="1">
        <f ca="1">YEAR(TODAY()) - YEAR(Table1[[#This Row],[Buyer Date of Birth]])</f>
        <v>73</v>
      </c>
      <c r="Q5775" s="2">
        <f>Table1[[#This Row],[Total Revenue]] - Table1[[#This Row],[Total Cost]]</f>
        <v>2934</v>
      </c>
    </row>
    <row r="5776" spans="1:17" x14ac:dyDescent="0.25">
      <c r="A5776" s="1">
        <v>45498</v>
      </c>
      <c r="B5776" t="s">
        <v>56</v>
      </c>
      <c r="C5776" t="s">
        <v>377</v>
      </c>
      <c r="D5776" t="s">
        <v>62</v>
      </c>
      <c r="E5776" s="1">
        <v>36698</v>
      </c>
      <c r="F5776" t="s">
        <v>28</v>
      </c>
      <c r="G5776">
        <v>21</v>
      </c>
      <c r="H5776" t="s">
        <v>54</v>
      </c>
      <c r="I5776" t="s">
        <v>46</v>
      </c>
      <c r="J5776" t="s">
        <v>24</v>
      </c>
      <c r="K5776" t="str">
        <f>VLOOKUP(H5776, [1]Products!B:E, 2, FALSE)</f>
        <v>Lemon Crisps</v>
      </c>
      <c r="L5776" s="2">
        <f>VLOOKUP(H5776, [1]Products!B:D, 3, FALSE)</f>
        <v>7</v>
      </c>
      <c r="M5776" s="2">
        <f>Table1[[#This Row],[Quantity Purchased]] * Table1[[#This Row],[Unit Price]]</f>
        <v>189</v>
      </c>
      <c r="N5776" s="2">
        <f>VLOOKUP(H5776, [1]Products!B:E, 4, FALSE)</f>
        <v>9</v>
      </c>
      <c r="O5776" t="str">
        <f>TEXT(Table1[[#This Row],[Transaction Date]], "yyyy-mm")</f>
        <v>2024-07</v>
      </c>
      <c r="P5776" s="1">
        <f ca="1">YEAR(TODAY()) - YEAR(Table1[[#This Row],[Buyer Date of Birth]])</f>
        <v>25</v>
      </c>
      <c r="Q5776" s="2">
        <f>Table1[[#This Row],[Total Revenue]] - Table1[[#This Row],[Total Cost]]</f>
        <v>182</v>
      </c>
    </row>
    <row r="5777" spans="1:17" x14ac:dyDescent="0.25">
      <c r="A5777" s="1">
        <v>45426</v>
      </c>
      <c r="B5777" t="s">
        <v>167</v>
      </c>
      <c r="C5777" t="s">
        <v>765</v>
      </c>
      <c r="D5777" t="s">
        <v>78</v>
      </c>
      <c r="E5777" s="1">
        <v>29030</v>
      </c>
      <c r="F5777" t="s">
        <v>75</v>
      </c>
      <c r="G5777">
        <v>344</v>
      </c>
      <c r="H5777" t="s">
        <v>72</v>
      </c>
      <c r="I5777" t="s">
        <v>50</v>
      </c>
      <c r="J5777" t="s">
        <v>24</v>
      </c>
      <c r="K5777" t="str">
        <f>VLOOKUP(H5777, [1]Products!B:E, 2, FALSE)</f>
        <v>Choco Delight</v>
      </c>
      <c r="L5777" s="2">
        <f>VLOOKUP(H5777, [1]Products!B:D, 3, FALSE)</f>
        <v>3</v>
      </c>
      <c r="M5777" s="2">
        <f>Table1[[#This Row],[Quantity Purchased]] * Table1[[#This Row],[Unit Price]]</f>
        <v>1720</v>
      </c>
      <c r="N5777" s="2">
        <f>VLOOKUP(H5777, [1]Products!B:E, 4, FALSE)</f>
        <v>5</v>
      </c>
      <c r="O5777" t="str">
        <f>TEXT(Table1[[#This Row],[Transaction Date]], "yyyy-mm")</f>
        <v>2024-05</v>
      </c>
      <c r="P5777" s="1">
        <f ca="1">YEAR(TODAY()) - YEAR(Table1[[#This Row],[Buyer Date of Birth]])</f>
        <v>46</v>
      </c>
      <c r="Q5777" s="2">
        <f>Table1[[#This Row],[Total Revenue]] - Table1[[#This Row],[Total Cost]]</f>
        <v>1717</v>
      </c>
    </row>
    <row r="5778" spans="1:17" x14ac:dyDescent="0.25">
      <c r="A5778" s="1">
        <v>45341</v>
      </c>
      <c r="B5778" t="s">
        <v>56</v>
      </c>
      <c r="C5778" t="s">
        <v>159</v>
      </c>
      <c r="D5778" t="s">
        <v>45</v>
      </c>
      <c r="E5778" s="1">
        <v>36978</v>
      </c>
      <c r="F5778" t="s">
        <v>28</v>
      </c>
      <c r="G5778">
        <v>75</v>
      </c>
      <c r="H5778" t="s">
        <v>54</v>
      </c>
      <c r="I5778" t="s">
        <v>23</v>
      </c>
      <c r="J5778" t="s">
        <v>24</v>
      </c>
      <c r="K5778" t="str">
        <f>VLOOKUP(H5778, [1]Products!B:E, 2, FALSE)</f>
        <v>Lemon Crisps</v>
      </c>
      <c r="L5778" s="2">
        <f>VLOOKUP(H5778, [1]Products!B:D, 3, FALSE)</f>
        <v>7</v>
      </c>
      <c r="M5778" s="2">
        <f>Table1[[#This Row],[Quantity Purchased]] * Table1[[#This Row],[Unit Price]]</f>
        <v>675</v>
      </c>
      <c r="N5778" s="2">
        <f>VLOOKUP(H5778, [1]Products!B:E, 4, FALSE)</f>
        <v>9</v>
      </c>
      <c r="O5778" t="str">
        <f>TEXT(Table1[[#This Row],[Transaction Date]], "yyyy-mm")</f>
        <v>2024-02</v>
      </c>
      <c r="P5778" s="1">
        <f ca="1">YEAR(TODAY()) - YEAR(Table1[[#This Row],[Buyer Date of Birth]])</f>
        <v>24</v>
      </c>
      <c r="Q5778" s="2">
        <f>Table1[[#This Row],[Total Revenue]] - Table1[[#This Row],[Total Cost]]</f>
        <v>668</v>
      </c>
    </row>
    <row r="5779" spans="1:17" x14ac:dyDescent="0.25">
      <c r="A5779" s="1">
        <v>45374</v>
      </c>
      <c r="B5779" t="s">
        <v>1365</v>
      </c>
      <c r="C5779" t="s">
        <v>335</v>
      </c>
      <c r="D5779" t="s">
        <v>58</v>
      </c>
      <c r="E5779" s="1">
        <v>25591</v>
      </c>
      <c r="F5779" t="s">
        <v>28</v>
      </c>
      <c r="G5779">
        <v>207</v>
      </c>
      <c r="H5779" t="s">
        <v>22</v>
      </c>
      <c r="I5779" t="s">
        <v>30</v>
      </c>
      <c r="J5779" t="s">
        <v>24</v>
      </c>
      <c r="K5779" t="str">
        <f>VLOOKUP(H5779, [1]Products!B:E, 2, FALSE)</f>
        <v>Cinnamon Swirls</v>
      </c>
      <c r="L5779" s="2">
        <f>VLOOKUP(H5779, [1]Products!B:D, 3, FALSE)</f>
        <v>10</v>
      </c>
      <c r="M5779" s="2">
        <f>Table1[[#This Row],[Quantity Purchased]] * Table1[[#This Row],[Unit Price]]</f>
        <v>2898</v>
      </c>
      <c r="N5779" s="2">
        <f>VLOOKUP(H5779, [1]Products!B:E, 4, FALSE)</f>
        <v>14</v>
      </c>
      <c r="O5779" t="str">
        <f>TEXT(Table1[[#This Row],[Transaction Date]], "yyyy-mm")</f>
        <v>2024-03</v>
      </c>
      <c r="P5779" s="1">
        <f ca="1">YEAR(TODAY()) - YEAR(Table1[[#This Row],[Buyer Date of Birth]])</f>
        <v>55</v>
      </c>
      <c r="Q5779" s="2">
        <f>Table1[[#This Row],[Total Revenue]] - Table1[[#This Row],[Total Cost]]</f>
        <v>2888</v>
      </c>
    </row>
    <row r="5780" spans="1:17" x14ac:dyDescent="0.25">
      <c r="A5780" s="1">
        <v>45464</v>
      </c>
      <c r="B5780" t="s">
        <v>123</v>
      </c>
      <c r="C5780" t="s">
        <v>328</v>
      </c>
      <c r="D5780" t="s">
        <v>53</v>
      </c>
      <c r="E5780" s="1">
        <v>30706</v>
      </c>
      <c r="F5780" t="s">
        <v>40</v>
      </c>
      <c r="G5780">
        <v>169</v>
      </c>
      <c r="H5780" t="s">
        <v>49</v>
      </c>
      <c r="I5780" t="s">
        <v>46</v>
      </c>
      <c r="J5780" t="s">
        <v>24</v>
      </c>
      <c r="K5780" t="str">
        <f>VLOOKUP(H5780, [1]Products!B:E, 2, FALSE)</f>
        <v>Butter Crunch</v>
      </c>
      <c r="L5780" s="2">
        <f>VLOOKUP(H5780, [1]Products!B:D, 3, FALSE)</f>
        <v>10</v>
      </c>
      <c r="M5780" s="2">
        <f>Table1[[#This Row],[Quantity Purchased]] * Table1[[#This Row],[Unit Price]]</f>
        <v>1859</v>
      </c>
      <c r="N5780" s="2">
        <f>VLOOKUP(H5780, [1]Products!B:E, 4, FALSE)</f>
        <v>11</v>
      </c>
      <c r="O5780" t="str">
        <f>TEXT(Table1[[#This Row],[Transaction Date]], "yyyy-mm")</f>
        <v>2024-06</v>
      </c>
      <c r="P5780" s="1">
        <f ca="1">YEAR(TODAY()) - YEAR(Table1[[#This Row],[Buyer Date of Birth]])</f>
        <v>41</v>
      </c>
      <c r="Q5780" s="2">
        <f>Table1[[#This Row],[Total Revenue]] - Table1[[#This Row],[Total Cost]]</f>
        <v>1849</v>
      </c>
    </row>
    <row r="5781" spans="1:17" x14ac:dyDescent="0.25">
      <c r="A5781" s="1">
        <v>45453</v>
      </c>
      <c r="B5781" t="s">
        <v>740</v>
      </c>
      <c r="C5781" t="s">
        <v>328</v>
      </c>
      <c r="D5781" t="s">
        <v>78</v>
      </c>
      <c r="E5781" s="1">
        <v>23385</v>
      </c>
      <c r="F5781" t="s">
        <v>28</v>
      </c>
      <c r="G5781">
        <v>289</v>
      </c>
      <c r="H5781" t="s">
        <v>41</v>
      </c>
      <c r="I5781" t="s">
        <v>50</v>
      </c>
      <c r="J5781" t="s">
        <v>24</v>
      </c>
      <c r="K5781" t="str">
        <f>VLOOKUP(H5781, [1]Products!B:E, 2, FALSE)</f>
        <v>Ginger Snaps</v>
      </c>
      <c r="L5781" s="2">
        <f>VLOOKUP(H5781, [1]Products!B:D, 3, FALSE)</f>
        <v>14</v>
      </c>
      <c r="M5781" s="2">
        <f>Table1[[#This Row],[Quantity Purchased]] * Table1[[#This Row],[Unit Price]]</f>
        <v>8092</v>
      </c>
      <c r="N5781" s="2">
        <f>VLOOKUP(H5781, [1]Products!B:E, 4, FALSE)</f>
        <v>28</v>
      </c>
      <c r="O5781" t="str">
        <f>TEXT(Table1[[#This Row],[Transaction Date]], "yyyy-mm")</f>
        <v>2024-06</v>
      </c>
      <c r="P5781" s="1">
        <f ca="1">YEAR(TODAY()) - YEAR(Table1[[#This Row],[Buyer Date of Birth]])</f>
        <v>61</v>
      </c>
      <c r="Q5781" s="2">
        <f>Table1[[#This Row],[Total Revenue]] - Table1[[#This Row],[Total Cost]]</f>
        <v>8078</v>
      </c>
    </row>
    <row r="5782" spans="1:17" x14ac:dyDescent="0.25">
      <c r="A5782" s="1">
        <v>45429</v>
      </c>
      <c r="B5782" t="s">
        <v>56</v>
      </c>
      <c r="C5782" t="s">
        <v>159</v>
      </c>
      <c r="D5782" t="s">
        <v>84</v>
      </c>
      <c r="E5782" s="1">
        <v>24560</v>
      </c>
      <c r="F5782" t="s">
        <v>28</v>
      </c>
      <c r="G5782">
        <v>382</v>
      </c>
      <c r="H5782" t="s">
        <v>54</v>
      </c>
      <c r="I5782" t="s">
        <v>23</v>
      </c>
      <c r="J5782" t="s">
        <v>24</v>
      </c>
      <c r="K5782" t="str">
        <f>VLOOKUP(H5782, [1]Products!B:E, 2, FALSE)</f>
        <v>Lemon Crisps</v>
      </c>
      <c r="L5782" s="2">
        <f>VLOOKUP(H5782, [1]Products!B:D, 3, FALSE)</f>
        <v>7</v>
      </c>
      <c r="M5782" s="2">
        <f>Table1[[#This Row],[Quantity Purchased]] * Table1[[#This Row],[Unit Price]]</f>
        <v>3438</v>
      </c>
      <c r="N5782" s="2">
        <f>VLOOKUP(H5782, [1]Products!B:E, 4, FALSE)</f>
        <v>9</v>
      </c>
      <c r="O5782" t="str">
        <f>TEXT(Table1[[#This Row],[Transaction Date]], "yyyy-mm")</f>
        <v>2024-05</v>
      </c>
      <c r="P5782" s="1">
        <f ca="1">YEAR(TODAY()) - YEAR(Table1[[#This Row],[Buyer Date of Birth]])</f>
        <v>58</v>
      </c>
      <c r="Q5782" s="2">
        <f>Table1[[#This Row],[Total Revenue]] - Table1[[#This Row],[Total Cost]]</f>
        <v>3431</v>
      </c>
    </row>
    <row r="5783" spans="1:17" x14ac:dyDescent="0.25">
      <c r="A5783" s="1">
        <v>45359</v>
      </c>
      <c r="B5783" t="s">
        <v>319</v>
      </c>
      <c r="C5783" t="s">
        <v>604</v>
      </c>
      <c r="D5783" t="s">
        <v>34</v>
      </c>
      <c r="E5783" s="1">
        <v>29606</v>
      </c>
      <c r="F5783" t="s">
        <v>40</v>
      </c>
      <c r="G5783">
        <v>37</v>
      </c>
      <c r="H5783" t="s">
        <v>49</v>
      </c>
      <c r="I5783" t="s">
        <v>30</v>
      </c>
      <c r="J5783" t="s">
        <v>24</v>
      </c>
      <c r="K5783" t="str">
        <f>VLOOKUP(H5783, [1]Products!B:E, 2, FALSE)</f>
        <v>Butter Crunch</v>
      </c>
      <c r="L5783" s="2">
        <f>VLOOKUP(H5783, [1]Products!B:D, 3, FALSE)</f>
        <v>10</v>
      </c>
      <c r="M5783" s="2">
        <f>Table1[[#This Row],[Quantity Purchased]] * Table1[[#This Row],[Unit Price]]</f>
        <v>407</v>
      </c>
      <c r="N5783" s="2">
        <f>VLOOKUP(H5783, [1]Products!B:E, 4, FALSE)</f>
        <v>11</v>
      </c>
      <c r="O5783" t="str">
        <f>TEXT(Table1[[#This Row],[Transaction Date]], "yyyy-mm")</f>
        <v>2024-03</v>
      </c>
      <c r="P5783" s="1">
        <f ca="1">YEAR(TODAY()) - YEAR(Table1[[#This Row],[Buyer Date of Birth]])</f>
        <v>44</v>
      </c>
      <c r="Q5783" s="2">
        <f>Table1[[#This Row],[Total Revenue]] - Table1[[#This Row],[Total Cost]]</f>
        <v>397</v>
      </c>
    </row>
    <row r="5784" spans="1:17" x14ac:dyDescent="0.25">
      <c r="A5784" s="1">
        <v>45386</v>
      </c>
      <c r="B5784" t="s">
        <v>646</v>
      </c>
      <c r="C5784" t="s">
        <v>168</v>
      </c>
      <c r="D5784" t="s">
        <v>20</v>
      </c>
      <c r="E5784" s="1">
        <v>26043</v>
      </c>
      <c r="F5784" t="s">
        <v>28</v>
      </c>
      <c r="G5784">
        <v>294</v>
      </c>
      <c r="H5784" t="s">
        <v>63</v>
      </c>
      <c r="I5784" t="s">
        <v>30</v>
      </c>
      <c r="J5784" t="s">
        <v>24</v>
      </c>
      <c r="K5784" t="str">
        <f>VLOOKUP(H5784, [1]Products!B:E, 2, FALSE)</f>
        <v>Vanilla Wafers</v>
      </c>
      <c r="L5784" s="2">
        <f>VLOOKUP(H5784, [1]Products!B:D, 3, FALSE)</f>
        <v>18</v>
      </c>
      <c r="M5784" s="2">
        <f>Table1[[#This Row],[Quantity Purchased]] * Table1[[#This Row],[Unit Price]]</f>
        <v>10584</v>
      </c>
      <c r="N5784" s="2">
        <f>VLOOKUP(H5784, [1]Products!B:E, 4, FALSE)</f>
        <v>36</v>
      </c>
      <c r="O5784" t="str">
        <f>TEXT(Table1[[#This Row],[Transaction Date]], "yyyy-mm")</f>
        <v>2024-04</v>
      </c>
      <c r="P5784" s="1">
        <f ca="1">YEAR(TODAY()) - YEAR(Table1[[#This Row],[Buyer Date of Birth]])</f>
        <v>54</v>
      </c>
      <c r="Q5784" s="2">
        <f>Table1[[#This Row],[Total Revenue]] - Table1[[#This Row],[Total Cost]]</f>
        <v>10566</v>
      </c>
    </row>
    <row r="5785" spans="1:17" x14ac:dyDescent="0.25">
      <c r="A5785" s="1">
        <v>45426</v>
      </c>
      <c r="B5785" t="s">
        <v>199</v>
      </c>
      <c r="C5785" t="s">
        <v>568</v>
      </c>
      <c r="D5785" t="s">
        <v>78</v>
      </c>
      <c r="E5785" s="1">
        <v>17149</v>
      </c>
      <c r="F5785" t="s">
        <v>75</v>
      </c>
      <c r="G5785">
        <v>323</v>
      </c>
      <c r="H5785" t="s">
        <v>49</v>
      </c>
      <c r="I5785" t="s">
        <v>36</v>
      </c>
      <c r="J5785" t="s">
        <v>24</v>
      </c>
      <c r="K5785" t="str">
        <f>VLOOKUP(H5785, [1]Products!B:E, 2, FALSE)</f>
        <v>Butter Crunch</v>
      </c>
      <c r="L5785" s="2">
        <f>VLOOKUP(H5785, [1]Products!B:D, 3, FALSE)</f>
        <v>10</v>
      </c>
      <c r="M5785" s="2">
        <f>Table1[[#This Row],[Quantity Purchased]] * Table1[[#This Row],[Unit Price]]</f>
        <v>3553</v>
      </c>
      <c r="N5785" s="2">
        <f>VLOOKUP(H5785, [1]Products!B:E, 4, FALSE)</f>
        <v>11</v>
      </c>
      <c r="O5785" t="str">
        <f>TEXT(Table1[[#This Row],[Transaction Date]], "yyyy-mm")</f>
        <v>2024-05</v>
      </c>
      <c r="P5785" s="1">
        <f ca="1">YEAR(TODAY()) - YEAR(Table1[[#This Row],[Buyer Date of Birth]])</f>
        <v>79</v>
      </c>
      <c r="Q5785" s="2">
        <f>Table1[[#This Row],[Total Revenue]] - Table1[[#This Row],[Total Cost]]</f>
        <v>3543</v>
      </c>
    </row>
    <row r="5786" spans="1:17" x14ac:dyDescent="0.25">
      <c r="A5786" s="1">
        <v>45457</v>
      </c>
      <c r="B5786" t="s">
        <v>334</v>
      </c>
      <c r="C5786" t="s">
        <v>966</v>
      </c>
      <c r="D5786" t="s">
        <v>45</v>
      </c>
      <c r="E5786" s="1">
        <v>24010</v>
      </c>
      <c r="F5786" t="s">
        <v>28</v>
      </c>
      <c r="G5786">
        <v>447</v>
      </c>
      <c r="H5786" t="s">
        <v>29</v>
      </c>
      <c r="I5786" t="s">
        <v>23</v>
      </c>
      <c r="J5786" t="s">
        <v>24</v>
      </c>
      <c r="K5786" t="str">
        <f>VLOOKUP(H5786, [1]Products!B:E, 2, FALSE)</f>
        <v>Shortbread</v>
      </c>
      <c r="L5786" s="2">
        <f>VLOOKUP(H5786, [1]Products!B:D, 3, FALSE)</f>
        <v>10</v>
      </c>
      <c r="M5786" s="2">
        <f>Table1[[#This Row],[Quantity Purchased]] * Table1[[#This Row],[Unit Price]]</f>
        <v>20115</v>
      </c>
      <c r="N5786" s="2">
        <f>VLOOKUP(H5786, [1]Products!B:E, 4, FALSE)</f>
        <v>45</v>
      </c>
      <c r="O5786" t="str">
        <f>TEXT(Table1[[#This Row],[Transaction Date]], "yyyy-mm")</f>
        <v>2024-06</v>
      </c>
      <c r="P5786" s="1">
        <f ca="1">YEAR(TODAY()) - YEAR(Table1[[#This Row],[Buyer Date of Birth]])</f>
        <v>60</v>
      </c>
      <c r="Q5786" s="2">
        <f>Table1[[#This Row],[Total Revenue]] - Table1[[#This Row],[Total Cost]]</f>
        <v>20105</v>
      </c>
    </row>
    <row r="5787" spans="1:17" x14ac:dyDescent="0.25">
      <c r="A5787" s="1">
        <v>45325</v>
      </c>
      <c r="B5787" t="s">
        <v>212</v>
      </c>
      <c r="C5787" t="s">
        <v>1336</v>
      </c>
      <c r="D5787" t="s">
        <v>100</v>
      </c>
      <c r="E5787" s="1">
        <v>20209</v>
      </c>
      <c r="F5787" t="s">
        <v>40</v>
      </c>
      <c r="G5787">
        <v>259</v>
      </c>
      <c r="H5787" t="s">
        <v>72</v>
      </c>
      <c r="I5787" t="s">
        <v>46</v>
      </c>
      <c r="J5787" t="s">
        <v>24</v>
      </c>
      <c r="K5787" t="str">
        <f>VLOOKUP(H5787, [1]Products!B:E, 2, FALSE)</f>
        <v>Choco Delight</v>
      </c>
      <c r="L5787" s="2">
        <f>VLOOKUP(H5787, [1]Products!B:D, 3, FALSE)</f>
        <v>3</v>
      </c>
      <c r="M5787" s="2">
        <f>Table1[[#This Row],[Quantity Purchased]] * Table1[[#This Row],[Unit Price]]</f>
        <v>1295</v>
      </c>
      <c r="N5787" s="2">
        <f>VLOOKUP(H5787, [1]Products!B:E, 4, FALSE)</f>
        <v>5</v>
      </c>
      <c r="O5787" t="str">
        <f>TEXT(Table1[[#This Row],[Transaction Date]], "yyyy-mm")</f>
        <v>2024-02</v>
      </c>
      <c r="P5787" s="1">
        <f ca="1">YEAR(TODAY()) - YEAR(Table1[[#This Row],[Buyer Date of Birth]])</f>
        <v>70</v>
      </c>
      <c r="Q5787" s="2">
        <f>Table1[[#This Row],[Total Revenue]] - Table1[[#This Row],[Total Cost]]</f>
        <v>1292</v>
      </c>
    </row>
    <row r="5788" spans="1:17" x14ac:dyDescent="0.25">
      <c r="A5788" s="1">
        <v>45475</v>
      </c>
      <c r="B5788" t="s">
        <v>462</v>
      </c>
      <c r="C5788" t="s">
        <v>170</v>
      </c>
      <c r="D5788" t="s">
        <v>20</v>
      </c>
      <c r="E5788" s="1">
        <v>22509</v>
      </c>
      <c r="F5788" t="s">
        <v>28</v>
      </c>
      <c r="G5788">
        <v>357</v>
      </c>
      <c r="H5788" t="s">
        <v>54</v>
      </c>
      <c r="I5788" t="s">
        <v>50</v>
      </c>
      <c r="J5788" t="s">
        <v>24</v>
      </c>
      <c r="K5788" t="str">
        <f>VLOOKUP(H5788, [1]Products!B:E, 2, FALSE)</f>
        <v>Lemon Crisps</v>
      </c>
      <c r="L5788" s="2">
        <f>VLOOKUP(H5788, [1]Products!B:D, 3, FALSE)</f>
        <v>7</v>
      </c>
      <c r="M5788" s="2">
        <f>Table1[[#This Row],[Quantity Purchased]] * Table1[[#This Row],[Unit Price]]</f>
        <v>3213</v>
      </c>
      <c r="N5788" s="2">
        <f>VLOOKUP(H5788, [1]Products!B:E, 4, FALSE)</f>
        <v>9</v>
      </c>
      <c r="O5788" t="str">
        <f>TEXT(Table1[[#This Row],[Transaction Date]], "yyyy-mm")</f>
        <v>2024-07</v>
      </c>
      <c r="P5788" s="1">
        <f ca="1">YEAR(TODAY()) - YEAR(Table1[[#This Row],[Buyer Date of Birth]])</f>
        <v>64</v>
      </c>
      <c r="Q5788" s="2">
        <f>Table1[[#This Row],[Total Revenue]] - Table1[[#This Row],[Total Cost]]</f>
        <v>3206</v>
      </c>
    </row>
    <row r="5789" spans="1:17" x14ac:dyDescent="0.25">
      <c r="A5789" s="1">
        <v>45447</v>
      </c>
      <c r="B5789" t="s">
        <v>309</v>
      </c>
      <c r="C5789" t="s">
        <v>568</v>
      </c>
      <c r="D5789" t="s">
        <v>45</v>
      </c>
      <c r="E5789" s="1">
        <v>22726</v>
      </c>
      <c r="F5789" t="s">
        <v>40</v>
      </c>
      <c r="G5789">
        <v>243</v>
      </c>
      <c r="H5789" t="s">
        <v>49</v>
      </c>
      <c r="I5789" t="s">
        <v>23</v>
      </c>
      <c r="J5789" t="s">
        <v>24</v>
      </c>
      <c r="K5789" t="str">
        <f>VLOOKUP(H5789, [1]Products!B:E, 2, FALSE)</f>
        <v>Butter Crunch</v>
      </c>
      <c r="L5789" s="2">
        <f>VLOOKUP(H5789, [1]Products!B:D, 3, FALSE)</f>
        <v>10</v>
      </c>
      <c r="M5789" s="2">
        <f>Table1[[#This Row],[Quantity Purchased]] * Table1[[#This Row],[Unit Price]]</f>
        <v>2673</v>
      </c>
      <c r="N5789" s="2">
        <f>VLOOKUP(H5789, [1]Products!B:E, 4, FALSE)</f>
        <v>11</v>
      </c>
      <c r="O5789" t="str">
        <f>TEXT(Table1[[#This Row],[Transaction Date]], "yyyy-mm")</f>
        <v>2024-06</v>
      </c>
      <c r="P5789" s="1">
        <f ca="1">YEAR(TODAY()) - YEAR(Table1[[#This Row],[Buyer Date of Birth]])</f>
        <v>63</v>
      </c>
      <c r="Q5789" s="2">
        <f>Table1[[#This Row],[Total Revenue]] - Table1[[#This Row],[Total Cost]]</f>
        <v>2663</v>
      </c>
    </row>
    <row r="5790" spans="1:17" x14ac:dyDescent="0.25">
      <c r="A5790" s="1">
        <v>45357</v>
      </c>
      <c r="B5790" t="s">
        <v>103</v>
      </c>
      <c r="C5790" t="s">
        <v>61</v>
      </c>
      <c r="D5790" t="s">
        <v>53</v>
      </c>
      <c r="E5790" s="1">
        <v>17938</v>
      </c>
      <c r="F5790" t="s">
        <v>40</v>
      </c>
      <c r="G5790">
        <v>468</v>
      </c>
      <c r="H5790" t="s">
        <v>41</v>
      </c>
      <c r="I5790" t="s">
        <v>30</v>
      </c>
      <c r="J5790" t="s">
        <v>24</v>
      </c>
      <c r="K5790" t="str">
        <f>VLOOKUP(H5790, [1]Products!B:E, 2, FALSE)</f>
        <v>Ginger Snaps</v>
      </c>
      <c r="L5790" s="2">
        <f>VLOOKUP(H5790, [1]Products!B:D, 3, FALSE)</f>
        <v>14</v>
      </c>
      <c r="M5790" s="2">
        <f>Table1[[#This Row],[Quantity Purchased]] * Table1[[#This Row],[Unit Price]]</f>
        <v>13104</v>
      </c>
      <c r="N5790" s="2">
        <f>VLOOKUP(H5790, [1]Products!B:E, 4, FALSE)</f>
        <v>28</v>
      </c>
      <c r="O5790" t="str">
        <f>TEXT(Table1[[#This Row],[Transaction Date]], "yyyy-mm")</f>
        <v>2024-03</v>
      </c>
      <c r="P5790" s="1">
        <f ca="1">YEAR(TODAY()) - YEAR(Table1[[#This Row],[Buyer Date of Birth]])</f>
        <v>76</v>
      </c>
      <c r="Q5790" s="2">
        <f>Table1[[#This Row],[Total Revenue]] - Table1[[#This Row],[Total Cost]]</f>
        <v>13090</v>
      </c>
    </row>
    <row r="5791" spans="1:17" x14ac:dyDescent="0.25">
      <c r="A5791" s="1">
        <v>45501</v>
      </c>
      <c r="B5791" t="s">
        <v>103</v>
      </c>
      <c r="C5791" t="s">
        <v>163</v>
      </c>
      <c r="D5791" t="s">
        <v>20</v>
      </c>
      <c r="E5791" s="1">
        <v>16180</v>
      </c>
      <c r="F5791" t="s">
        <v>28</v>
      </c>
      <c r="G5791">
        <v>113</v>
      </c>
      <c r="H5791" t="s">
        <v>63</v>
      </c>
      <c r="I5791" t="s">
        <v>46</v>
      </c>
      <c r="J5791" t="s">
        <v>24</v>
      </c>
      <c r="K5791" t="str">
        <f>VLOOKUP(H5791, [1]Products!B:E, 2, FALSE)</f>
        <v>Vanilla Wafers</v>
      </c>
      <c r="L5791" s="2">
        <f>VLOOKUP(H5791, [1]Products!B:D, 3, FALSE)</f>
        <v>18</v>
      </c>
      <c r="M5791" s="2">
        <f>Table1[[#This Row],[Quantity Purchased]] * Table1[[#This Row],[Unit Price]]</f>
        <v>4068</v>
      </c>
      <c r="N5791" s="2">
        <f>VLOOKUP(H5791, [1]Products!B:E, 4, FALSE)</f>
        <v>36</v>
      </c>
      <c r="O5791" t="str">
        <f>TEXT(Table1[[#This Row],[Transaction Date]], "yyyy-mm")</f>
        <v>2024-07</v>
      </c>
      <c r="P5791" s="1">
        <f ca="1">YEAR(TODAY()) - YEAR(Table1[[#This Row],[Buyer Date of Birth]])</f>
        <v>81</v>
      </c>
      <c r="Q5791" s="2">
        <f>Table1[[#This Row],[Total Revenue]] - Table1[[#This Row],[Total Cost]]</f>
        <v>4050</v>
      </c>
    </row>
    <row r="5792" spans="1:17" x14ac:dyDescent="0.25">
      <c r="A5792" s="1">
        <v>45293</v>
      </c>
      <c r="B5792" t="s">
        <v>195</v>
      </c>
      <c r="C5792" t="s">
        <v>655</v>
      </c>
      <c r="D5792" t="s">
        <v>62</v>
      </c>
      <c r="E5792" s="1">
        <v>27567</v>
      </c>
      <c r="F5792" t="s">
        <v>21</v>
      </c>
      <c r="G5792">
        <v>92</v>
      </c>
      <c r="H5792" t="s">
        <v>72</v>
      </c>
      <c r="I5792" t="s">
        <v>50</v>
      </c>
      <c r="J5792" t="s">
        <v>24</v>
      </c>
      <c r="K5792" t="str">
        <f>VLOOKUP(H5792, [1]Products!B:E, 2, FALSE)</f>
        <v>Choco Delight</v>
      </c>
      <c r="L5792" s="2">
        <f>VLOOKUP(H5792, [1]Products!B:D, 3, FALSE)</f>
        <v>3</v>
      </c>
      <c r="M5792" s="2">
        <f>Table1[[#This Row],[Quantity Purchased]] * Table1[[#This Row],[Unit Price]]</f>
        <v>460</v>
      </c>
      <c r="N5792" s="2">
        <f>VLOOKUP(H5792, [1]Products!B:E, 4, FALSE)</f>
        <v>5</v>
      </c>
      <c r="O5792" t="str">
        <f>TEXT(Table1[[#This Row],[Transaction Date]], "yyyy-mm")</f>
        <v>2024-01</v>
      </c>
      <c r="P5792" s="1">
        <f ca="1">YEAR(TODAY()) - YEAR(Table1[[#This Row],[Buyer Date of Birth]])</f>
        <v>50</v>
      </c>
      <c r="Q5792" s="2">
        <f>Table1[[#This Row],[Total Revenue]] - Table1[[#This Row],[Total Cost]]</f>
        <v>457</v>
      </c>
    </row>
    <row r="5793" spans="1:17" x14ac:dyDescent="0.25">
      <c r="A5793" s="1">
        <v>45402</v>
      </c>
      <c r="B5793" t="s">
        <v>140</v>
      </c>
      <c r="C5793" t="s">
        <v>1204</v>
      </c>
      <c r="D5793" t="s">
        <v>53</v>
      </c>
      <c r="E5793" s="1">
        <v>34047</v>
      </c>
      <c r="F5793" t="s">
        <v>28</v>
      </c>
      <c r="G5793">
        <v>175</v>
      </c>
      <c r="H5793" t="s">
        <v>54</v>
      </c>
      <c r="I5793" t="s">
        <v>23</v>
      </c>
      <c r="J5793" t="s">
        <v>24</v>
      </c>
      <c r="K5793" t="str">
        <f>VLOOKUP(H5793, [1]Products!B:E, 2, FALSE)</f>
        <v>Lemon Crisps</v>
      </c>
      <c r="L5793" s="2">
        <f>VLOOKUP(H5793, [1]Products!B:D, 3, FALSE)</f>
        <v>7</v>
      </c>
      <c r="M5793" s="2">
        <f>Table1[[#This Row],[Quantity Purchased]] * Table1[[#This Row],[Unit Price]]</f>
        <v>1575</v>
      </c>
      <c r="N5793" s="2">
        <f>VLOOKUP(H5793, [1]Products!B:E, 4, FALSE)</f>
        <v>9</v>
      </c>
      <c r="O5793" t="str">
        <f>TEXT(Table1[[#This Row],[Transaction Date]], "yyyy-mm")</f>
        <v>2024-04</v>
      </c>
      <c r="P5793" s="1">
        <f ca="1">YEAR(TODAY()) - YEAR(Table1[[#This Row],[Buyer Date of Birth]])</f>
        <v>32</v>
      </c>
      <c r="Q5793" s="2">
        <f>Table1[[#This Row],[Total Revenue]] - Table1[[#This Row],[Total Cost]]</f>
        <v>1568</v>
      </c>
    </row>
    <row r="5794" spans="1:17" x14ac:dyDescent="0.25">
      <c r="A5794" s="1">
        <v>45421</v>
      </c>
      <c r="B5794" t="s">
        <v>751</v>
      </c>
      <c r="C5794" t="s">
        <v>1019</v>
      </c>
      <c r="D5794" t="s">
        <v>34</v>
      </c>
      <c r="E5794" s="1">
        <v>17966</v>
      </c>
      <c r="F5794" t="s">
        <v>40</v>
      </c>
      <c r="G5794">
        <v>72</v>
      </c>
      <c r="H5794" t="s">
        <v>35</v>
      </c>
      <c r="I5794" t="s">
        <v>30</v>
      </c>
      <c r="J5794" t="s">
        <v>24</v>
      </c>
      <c r="K5794" t="str">
        <f>VLOOKUP(H5794, [1]Products!B:E, 2, FALSE)</f>
        <v>Caramel Biscuits</v>
      </c>
      <c r="L5794" s="2">
        <f>VLOOKUP(H5794, [1]Products!B:D, 3, FALSE)</f>
        <v>18</v>
      </c>
      <c r="M5794" s="2">
        <f>Table1[[#This Row],[Quantity Purchased]] * Table1[[#This Row],[Unit Price]]</f>
        <v>1584</v>
      </c>
      <c r="N5794" s="2">
        <f>VLOOKUP(H5794, [1]Products!B:E, 4, FALSE)</f>
        <v>22</v>
      </c>
      <c r="O5794" t="str">
        <f>TEXT(Table1[[#This Row],[Transaction Date]], "yyyy-mm")</f>
        <v>2024-05</v>
      </c>
      <c r="P5794" s="1">
        <f ca="1">YEAR(TODAY()) - YEAR(Table1[[#This Row],[Buyer Date of Birth]])</f>
        <v>76</v>
      </c>
      <c r="Q5794" s="2">
        <f>Table1[[#This Row],[Total Revenue]] - Table1[[#This Row],[Total Cost]]</f>
        <v>1566</v>
      </c>
    </row>
    <row r="5795" spans="1:17" x14ac:dyDescent="0.25">
      <c r="A5795" s="1">
        <v>45379</v>
      </c>
      <c r="B5795" t="s">
        <v>421</v>
      </c>
      <c r="C5795" t="s">
        <v>112</v>
      </c>
      <c r="D5795" t="s">
        <v>100</v>
      </c>
      <c r="E5795" s="1">
        <v>29802</v>
      </c>
      <c r="F5795" t="s">
        <v>75</v>
      </c>
      <c r="G5795">
        <v>151</v>
      </c>
      <c r="H5795" t="s">
        <v>54</v>
      </c>
      <c r="I5795" t="s">
        <v>30</v>
      </c>
      <c r="J5795" t="s">
        <v>24</v>
      </c>
      <c r="K5795" t="str">
        <f>VLOOKUP(H5795, [1]Products!B:E, 2, FALSE)</f>
        <v>Lemon Crisps</v>
      </c>
      <c r="L5795" s="2">
        <f>VLOOKUP(H5795, [1]Products!B:D, 3, FALSE)</f>
        <v>7</v>
      </c>
      <c r="M5795" s="2">
        <f>Table1[[#This Row],[Quantity Purchased]] * Table1[[#This Row],[Unit Price]]</f>
        <v>1359</v>
      </c>
      <c r="N5795" s="2">
        <f>VLOOKUP(H5795, [1]Products!B:E, 4, FALSE)</f>
        <v>9</v>
      </c>
      <c r="O5795" t="str">
        <f>TEXT(Table1[[#This Row],[Transaction Date]], "yyyy-mm")</f>
        <v>2024-03</v>
      </c>
      <c r="P5795" s="1">
        <f ca="1">YEAR(TODAY()) - YEAR(Table1[[#This Row],[Buyer Date of Birth]])</f>
        <v>44</v>
      </c>
      <c r="Q5795" s="2">
        <f>Table1[[#This Row],[Total Revenue]] - Table1[[#This Row],[Total Cost]]</f>
        <v>1352</v>
      </c>
    </row>
    <row r="5796" spans="1:17" x14ac:dyDescent="0.25">
      <c r="A5796" s="1">
        <v>45426</v>
      </c>
      <c r="B5796" t="s">
        <v>720</v>
      </c>
      <c r="C5796" t="s">
        <v>402</v>
      </c>
      <c r="D5796" t="s">
        <v>45</v>
      </c>
      <c r="E5796" s="1">
        <v>31352</v>
      </c>
      <c r="F5796" t="s">
        <v>40</v>
      </c>
      <c r="G5796">
        <v>176</v>
      </c>
      <c r="H5796" t="s">
        <v>41</v>
      </c>
      <c r="I5796" t="s">
        <v>36</v>
      </c>
      <c r="J5796" t="s">
        <v>24</v>
      </c>
      <c r="K5796" t="str">
        <f>VLOOKUP(H5796, [1]Products!B:E, 2, FALSE)</f>
        <v>Ginger Snaps</v>
      </c>
      <c r="L5796" s="2">
        <f>VLOOKUP(H5796, [1]Products!B:D, 3, FALSE)</f>
        <v>14</v>
      </c>
      <c r="M5796" s="2">
        <f>Table1[[#This Row],[Quantity Purchased]] * Table1[[#This Row],[Unit Price]]</f>
        <v>4928</v>
      </c>
      <c r="N5796" s="2">
        <f>VLOOKUP(H5796, [1]Products!B:E, 4, FALSE)</f>
        <v>28</v>
      </c>
      <c r="O5796" t="str">
        <f>TEXT(Table1[[#This Row],[Transaction Date]], "yyyy-mm")</f>
        <v>2024-05</v>
      </c>
      <c r="P5796" s="1">
        <f ca="1">YEAR(TODAY()) - YEAR(Table1[[#This Row],[Buyer Date of Birth]])</f>
        <v>40</v>
      </c>
      <c r="Q5796" s="2">
        <f>Table1[[#This Row],[Total Revenue]] - Table1[[#This Row],[Total Cost]]</f>
        <v>4914</v>
      </c>
    </row>
    <row r="5797" spans="1:17" x14ac:dyDescent="0.25">
      <c r="A5797" s="1">
        <v>45365</v>
      </c>
      <c r="B5797" t="s">
        <v>319</v>
      </c>
      <c r="C5797" t="s">
        <v>835</v>
      </c>
      <c r="D5797" t="s">
        <v>53</v>
      </c>
      <c r="E5797" s="1">
        <v>21529</v>
      </c>
      <c r="F5797" t="s">
        <v>21</v>
      </c>
      <c r="G5797">
        <v>100</v>
      </c>
      <c r="H5797" t="s">
        <v>66</v>
      </c>
      <c r="I5797" t="s">
        <v>23</v>
      </c>
      <c r="J5797" t="s">
        <v>24</v>
      </c>
      <c r="K5797" t="str">
        <f>VLOOKUP(H5797, [1]Products!B:E, 2, FALSE)</f>
        <v>Oatmeal Cookies</v>
      </c>
      <c r="L5797" s="2">
        <f>VLOOKUP(H5797, [1]Products!B:D, 3, FALSE)</f>
        <v>19</v>
      </c>
      <c r="M5797" s="2">
        <f>Table1[[#This Row],[Quantity Purchased]] * Table1[[#This Row],[Unit Price]]</f>
        <v>2300</v>
      </c>
      <c r="N5797" s="2">
        <f>VLOOKUP(H5797, [1]Products!B:E, 4, FALSE)</f>
        <v>23</v>
      </c>
      <c r="O5797" t="str">
        <f>TEXT(Table1[[#This Row],[Transaction Date]], "yyyy-mm")</f>
        <v>2024-03</v>
      </c>
      <c r="P5797" s="1">
        <f ca="1">YEAR(TODAY()) - YEAR(Table1[[#This Row],[Buyer Date of Birth]])</f>
        <v>67</v>
      </c>
      <c r="Q5797" s="2">
        <f>Table1[[#This Row],[Total Revenue]] - Table1[[#This Row],[Total Cost]]</f>
        <v>2281</v>
      </c>
    </row>
    <row r="5798" spans="1:17" x14ac:dyDescent="0.25">
      <c r="A5798" s="1">
        <v>45301</v>
      </c>
      <c r="B5798" t="s">
        <v>113</v>
      </c>
      <c r="C5798" t="s">
        <v>387</v>
      </c>
      <c r="D5798" t="s">
        <v>62</v>
      </c>
      <c r="E5798" s="1">
        <v>37827</v>
      </c>
      <c r="F5798" t="s">
        <v>28</v>
      </c>
      <c r="G5798">
        <v>273</v>
      </c>
      <c r="H5798" t="s">
        <v>71</v>
      </c>
      <c r="I5798" t="s">
        <v>46</v>
      </c>
      <c r="J5798" t="s">
        <v>24</v>
      </c>
      <c r="K5798" t="str">
        <f>VLOOKUP(H5798, [1]Products!B:E, 2, FALSE)</f>
        <v>Peanut Butter Bites</v>
      </c>
      <c r="L5798" s="2">
        <f>VLOOKUP(H5798, [1]Products!B:D, 3, FALSE)</f>
        <v>5</v>
      </c>
      <c r="M5798" s="2">
        <f>Table1[[#This Row],[Quantity Purchased]] * Table1[[#This Row],[Unit Price]]</f>
        <v>1911</v>
      </c>
      <c r="N5798" s="2">
        <f>VLOOKUP(H5798, [1]Products!B:E, 4, FALSE)</f>
        <v>7</v>
      </c>
      <c r="O5798" t="str">
        <f>TEXT(Table1[[#This Row],[Transaction Date]], "yyyy-mm")</f>
        <v>2024-01</v>
      </c>
      <c r="P5798" s="1">
        <f ca="1">YEAR(TODAY()) - YEAR(Table1[[#This Row],[Buyer Date of Birth]])</f>
        <v>22</v>
      </c>
      <c r="Q5798" s="2">
        <f>Table1[[#This Row],[Total Revenue]] - Table1[[#This Row],[Total Cost]]</f>
        <v>1906</v>
      </c>
    </row>
    <row r="5799" spans="1:17" x14ac:dyDescent="0.25">
      <c r="A5799" s="1">
        <v>45393</v>
      </c>
      <c r="B5799" t="s">
        <v>56</v>
      </c>
      <c r="C5799" t="s">
        <v>99</v>
      </c>
      <c r="D5799" t="s">
        <v>45</v>
      </c>
      <c r="E5799" s="1">
        <v>19527</v>
      </c>
      <c r="F5799" t="s">
        <v>75</v>
      </c>
      <c r="G5799">
        <v>217</v>
      </c>
      <c r="H5799" t="s">
        <v>29</v>
      </c>
      <c r="I5799" t="s">
        <v>50</v>
      </c>
      <c r="J5799" t="s">
        <v>24</v>
      </c>
      <c r="K5799" t="str">
        <f>VLOOKUP(H5799, [1]Products!B:E, 2, FALSE)</f>
        <v>Shortbread</v>
      </c>
      <c r="L5799" s="2">
        <f>VLOOKUP(H5799, [1]Products!B:D, 3, FALSE)</f>
        <v>10</v>
      </c>
      <c r="M5799" s="2">
        <f>Table1[[#This Row],[Quantity Purchased]] * Table1[[#This Row],[Unit Price]]</f>
        <v>9765</v>
      </c>
      <c r="N5799" s="2">
        <f>VLOOKUP(H5799, [1]Products!B:E, 4, FALSE)</f>
        <v>45</v>
      </c>
      <c r="O5799" t="str">
        <f>TEXT(Table1[[#This Row],[Transaction Date]], "yyyy-mm")</f>
        <v>2024-04</v>
      </c>
      <c r="P5799" s="1">
        <f ca="1">YEAR(TODAY()) - YEAR(Table1[[#This Row],[Buyer Date of Birth]])</f>
        <v>72</v>
      </c>
      <c r="Q5799" s="2">
        <f>Table1[[#This Row],[Total Revenue]] - Table1[[#This Row],[Total Cost]]</f>
        <v>9755</v>
      </c>
    </row>
    <row r="5800" spans="1:17" x14ac:dyDescent="0.25">
      <c r="A5800" s="1">
        <v>45440</v>
      </c>
      <c r="B5800" t="s">
        <v>56</v>
      </c>
      <c r="C5800" t="s">
        <v>307</v>
      </c>
      <c r="D5800" t="s">
        <v>62</v>
      </c>
      <c r="E5800" s="1">
        <v>19395</v>
      </c>
      <c r="F5800" t="s">
        <v>21</v>
      </c>
      <c r="G5800">
        <v>253</v>
      </c>
      <c r="H5800" t="s">
        <v>71</v>
      </c>
      <c r="I5800" t="s">
        <v>23</v>
      </c>
      <c r="J5800" t="s">
        <v>24</v>
      </c>
      <c r="K5800" t="str">
        <f>VLOOKUP(H5800, [1]Products!B:E, 2, FALSE)</f>
        <v>Peanut Butter Bites</v>
      </c>
      <c r="L5800" s="2">
        <f>VLOOKUP(H5800, [1]Products!B:D, 3, FALSE)</f>
        <v>5</v>
      </c>
      <c r="M5800" s="2">
        <f>Table1[[#This Row],[Quantity Purchased]] * Table1[[#This Row],[Unit Price]]</f>
        <v>1771</v>
      </c>
      <c r="N5800" s="2">
        <f>VLOOKUP(H5800, [1]Products!B:E, 4, FALSE)</f>
        <v>7</v>
      </c>
      <c r="O5800" t="str">
        <f>TEXT(Table1[[#This Row],[Transaction Date]], "yyyy-mm")</f>
        <v>2024-05</v>
      </c>
      <c r="P5800" s="1">
        <f ca="1">YEAR(TODAY()) - YEAR(Table1[[#This Row],[Buyer Date of Birth]])</f>
        <v>72</v>
      </c>
      <c r="Q5800" s="2">
        <f>Table1[[#This Row],[Total Revenue]] - Table1[[#This Row],[Total Cost]]</f>
        <v>1766</v>
      </c>
    </row>
    <row r="5801" spans="1:17" x14ac:dyDescent="0.25">
      <c r="A5801" s="1">
        <v>45354</v>
      </c>
      <c r="B5801" t="s">
        <v>1020</v>
      </c>
      <c r="C5801" t="s">
        <v>1086</v>
      </c>
      <c r="D5801" t="s">
        <v>89</v>
      </c>
      <c r="E5801" s="1">
        <v>19629</v>
      </c>
      <c r="F5801" t="s">
        <v>40</v>
      </c>
      <c r="G5801">
        <v>103</v>
      </c>
      <c r="H5801" t="s">
        <v>71</v>
      </c>
      <c r="I5801" t="s">
        <v>30</v>
      </c>
      <c r="J5801" t="s">
        <v>24</v>
      </c>
      <c r="K5801" t="str">
        <f>VLOOKUP(H5801, [1]Products!B:E, 2, FALSE)</f>
        <v>Peanut Butter Bites</v>
      </c>
      <c r="L5801" s="2">
        <f>VLOOKUP(H5801, [1]Products!B:D, 3, FALSE)</f>
        <v>5</v>
      </c>
      <c r="M5801" s="2">
        <f>Table1[[#This Row],[Quantity Purchased]] * Table1[[#This Row],[Unit Price]]</f>
        <v>721</v>
      </c>
      <c r="N5801" s="2">
        <f>VLOOKUP(H5801, [1]Products!B:E, 4, FALSE)</f>
        <v>7</v>
      </c>
      <c r="O5801" t="str">
        <f>TEXT(Table1[[#This Row],[Transaction Date]], "yyyy-mm")</f>
        <v>2024-03</v>
      </c>
      <c r="P5801" s="1">
        <f ca="1">YEAR(TODAY()) - YEAR(Table1[[#This Row],[Buyer Date of Birth]])</f>
        <v>72</v>
      </c>
      <c r="Q5801" s="2">
        <f>Table1[[#This Row],[Total Revenue]] - Table1[[#This Row],[Total Cost]]</f>
        <v>716</v>
      </c>
    </row>
    <row r="5802" spans="1:17" x14ac:dyDescent="0.25">
      <c r="A5802" s="1">
        <v>45478</v>
      </c>
      <c r="B5802" t="s">
        <v>562</v>
      </c>
      <c r="C5802" t="s">
        <v>122</v>
      </c>
      <c r="D5802" t="s">
        <v>58</v>
      </c>
      <c r="E5802" s="1">
        <v>32785</v>
      </c>
      <c r="F5802" t="s">
        <v>28</v>
      </c>
      <c r="G5802">
        <v>246</v>
      </c>
      <c r="H5802" t="s">
        <v>71</v>
      </c>
      <c r="I5802" t="s">
        <v>46</v>
      </c>
      <c r="J5802" t="s">
        <v>24</v>
      </c>
      <c r="K5802" t="str">
        <f>VLOOKUP(H5802, [1]Products!B:E, 2, FALSE)</f>
        <v>Peanut Butter Bites</v>
      </c>
      <c r="L5802" s="2">
        <f>VLOOKUP(H5802, [1]Products!B:D, 3, FALSE)</f>
        <v>5</v>
      </c>
      <c r="M5802" s="2">
        <f>Table1[[#This Row],[Quantity Purchased]] * Table1[[#This Row],[Unit Price]]</f>
        <v>1722</v>
      </c>
      <c r="N5802" s="2">
        <f>VLOOKUP(H5802, [1]Products!B:E, 4, FALSE)</f>
        <v>7</v>
      </c>
      <c r="O5802" t="str">
        <f>TEXT(Table1[[#This Row],[Transaction Date]], "yyyy-mm")</f>
        <v>2024-07</v>
      </c>
      <c r="P5802" s="1">
        <f ca="1">YEAR(TODAY()) - YEAR(Table1[[#This Row],[Buyer Date of Birth]])</f>
        <v>36</v>
      </c>
      <c r="Q5802" s="2">
        <f>Table1[[#This Row],[Total Revenue]] - Table1[[#This Row],[Total Cost]]</f>
        <v>1717</v>
      </c>
    </row>
    <row r="5803" spans="1:17" x14ac:dyDescent="0.25">
      <c r="A5803" s="1">
        <v>45393</v>
      </c>
      <c r="B5803" t="s">
        <v>157</v>
      </c>
      <c r="C5803" t="s">
        <v>402</v>
      </c>
      <c r="D5803" t="s">
        <v>20</v>
      </c>
      <c r="E5803" s="1">
        <v>19292</v>
      </c>
      <c r="F5803" t="s">
        <v>21</v>
      </c>
      <c r="G5803">
        <v>419</v>
      </c>
      <c r="H5803" t="s">
        <v>71</v>
      </c>
      <c r="I5803" t="s">
        <v>50</v>
      </c>
      <c r="J5803" t="s">
        <v>24</v>
      </c>
      <c r="K5803" t="str">
        <f>VLOOKUP(H5803, [1]Products!B:E, 2, FALSE)</f>
        <v>Peanut Butter Bites</v>
      </c>
      <c r="L5803" s="2">
        <f>VLOOKUP(H5803, [1]Products!B:D, 3, FALSE)</f>
        <v>5</v>
      </c>
      <c r="M5803" s="2">
        <f>Table1[[#This Row],[Quantity Purchased]] * Table1[[#This Row],[Unit Price]]</f>
        <v>2933</v>
      </c>
      <c r="N5803" s="2">
        <f>VLOOKUP(H5803, [1]Products!B:E, 4, FALSE)</f>
        <v>7</v>
      </c>
      <c r="O5803" t="str">
        <f>TEXT(Table1[[#This Row],[Transaction Date]], "yyyy-mm")</f>
        <v>2024-04</v>
      </c>
      <c r="P5803" s="1">
        <f ca="1">YEAR(TODAY()) - YEAR(Table1[[#This Row],[Buyer Date of Birth]])</f>
        <v>73</v>
      </c>
      <c r="Q5803" s="2">
        <f>Table1[[#This Row],[Total Revenue]] - Table1[[#This Row],[Total Cost]]</f>
        <v>2928</v>
      </c>
    </row>
    <row r="5804" spans="1:17" x14ac:dyDescent="0.25">
      <c r="A5804" s="1">
        <v>45436</v>
      </c>
      <c r="B5804" t="s">
        <v>511</v>
      </c>
      <c r="C5804" t="s">
        <v>449</v>
      </c>
      <c r="D5804" t="s">
        <v>84</v>
      </c>
      <c r="E5804" s="1">
        <v>20334</v>
      </c>
      <c r="F5804" t="s">
        <v>75</v>
      </c>
      <c r="G5804">
        <v>27</v>
      </c>
      <c r="H5804" t="s">
        <v>54</v>
      </c>
      <c r="I5804" t="s">
        <v>23</v>
      </c>
      <c r="J5804" t="s">
        <v>24</v>
      </c>
      <c r="K5804" t="str">
        <f>VLOOKUP(H5804, [1]Products!B:E, 2, FALSE)</f>
        <v>Lemon Crisps</v>
      </c>
      <c r="L5804" s="2">
        <f>VLOOKUP(H5804, [1]Products!B:D, 3, FALSE)</f>
        <v>7</v>
      </c>
      <c r="M5804" s="2">
        <f>Table1[[#This Row],[Quantity Purchased]] * Table1[[#This Row],[Unit Price]]</f>
        <v>243</v>
      </c>
      <c r="N5804" s="2">
        <f>VLOOKUP(H5804, [1]Products!B:E, 4, FALSE)</f>
        <v>9</v>
      </c>
      <c r="O5804" t="str">
        <f>TEXT(Table1[[#This Row],[Transaction Date]], "yyyy-mm")</f>
        <v>2024-05</v>
      </c>
      <c r="P5804" s="1">
        <f ca="1">YEAR(TODAY()) - YEAR(Table1[[#This Row],[Buyer Date of Birth]])</f>
        <v>70</v>
      </c>
      <c r="Q5804" s="2">
        <f>Table1[[#This Row],[Total Revenue]] - Table1[[#This Row],[Total Cost]]</f>
        <v>236</v>
      </c>
    </row>
    <row r="5805" spans="1:17" x14ac:dyDescent="0.25">
      <c r="A5805" s="1">
        <v>45316</v>
      </c>
      <c r="B5805" t="s">
        <v>372</v>
      </c>
      <c r="C5805" t="s">
        <v>192</v>
      </c>
      <c r="D5805" t="s">
        <v>34</v>
      </c>
      <c r="E5805" s="1">
        <v>21579</v>
      </c>
      <c r="F5805" t="s">
        <v>28</v>
      </c>
      <c r="G5805">
        <v>440</v>
      </c>
      <c r="H5805" t="s">
        <v>71</v>
      </c>
      <c r="I5805" t="s">
        <v>30</v>
      </c>
      <c r="J5805" t="s">
        <v>24</v>
      </c>
      <c r="K5805" t="str">
        <f>VLOOKUP(H5805, [1]Products!B:E, 2, FALSE)</f>
        <v>Peanut Butter Bites</v>
      </c>
      <c r="L5805" s="2">
        <f>VLOOKUP(H5805, [1]Products!B:D, 3, FALSE)</f>
        <v>5</v>
      </c>
      <c r="M5805" s="2">
        <f>Table1[[#This Row],[Quantity Purchased]] * Table1[[#This Row],[Unit Price]]</f>
        <v>3080</v>
      </c>
      <c r="N5805" s="2">
        <f>VLOOKUP(H5805, [1]Products!B:E, 4, FALSE)</f>
        <v>7</v>
      </c>
      <c r="O5805" t="str">
        <f>TEXT(Table1[[#This Row],[Transaction Date]], "yyyy-mm")</f>
        <v>2024-01</v>
      </c>
      <c r="P5805" s="1">
        <f ca="1">YEAR(TODAY()) - YEAR(Table1[[#This Row],[Buyer Date of Birth]])</f>
        <v>66</v>
      </c>
      <c r="Q5805" s="2">
        <f>Table1[[#This Row],[Total Revenue]] - Table1[[#This Row],[Total Cost]]</f>
        <v>3075</v>
      </c>
    </row>
    <row r="5806" spans="1:17" x14ac:dyDescent="0.25">
      <c r="A5806" s="1">
        <v>45352</v>
      </c>
      <c r="B5806" t="s">
        <v>466</v>
      </c>
      <c r="C5806" t="s">
        <v>1239</v>
      </c>
      <c r="D5806" t="s">
        <v>45</v>
      </c>
      <c r="E5806" s="1">
        <v>18589</v>
      </c>
      <c r="F5806" t="s">
        <v>40</v>
      </c>
      <c r="G5806">
        <v>331</v>
      </c>
      <c r="H5806" t="s">
        <v>41</v>
      </c>
      <c r="I5806" t="s">
        <v>30</v>
      </c>
      <c r="J5806" t="s">
        <v>24</v>
      </c>
      <c r="K5806" t="str">
        <f>VLOOKUP(H5806, [1]Products!B:E, 2, FALSE)</f>
        <v>Ginger Snaps</v>
      </c>
      <c r="L5806" s="2">
        <f>VLOOKUP(H5806, [1]Products!B:D, 3, FALSE)</f>
        <v>14</v>
      </c>
      <c r="M5806" s="2">
        <f>Table1[[#This Row],[Quantity Purchased]] * Table1[[#This Row],[Unit Price]]</f>
        <v>9268</v>
      </c>
      <c r="N5806" s="2">
        <f>VLOOKUP(H5806, [1]Products!B:E, 4, FALSE)</f>
        <v>28</v>
      </c>
      <c r="O5806" t="str">
        <f>TEXT(Table1[[#This Row],[Transaction Date]], "yyyy-mm")</f>
        <v>2024-03</v>
      </c>
      <c r="P5806" s="1">
        <f ca="1">YEAR(TODAY()) - YEAR(Table1[[#This Row],[Buyer Date of Birth]])</f>
        <v>75</v>
      </c>
      <c r="Q5806" s="2">
        <f>Table1[[#This Row],[Total Revenue]] - Table1[[#This Row],[Total Cost]]</f>
        <v>9254</v>
      </c>
    </row>
    <row r="5807" spans="1:17" x14ac:dyDescent="0.25">
      <c r="A5807" s="1">
        <v>45389</v>
      </c>
      <c r="B5807" t="s">
        <v>290</v>
      </c>
      <c r="C5807" t="s">
        <v>886</v>
      </c>
      <c r="D5807" t="s">
        <v>45</v>
      </c>
      <c r="E5807" s="1">
        <v>36247</v>
      </c>
      <c r="F5807" t="s">
        <v>40</v>
      </c>
      <c r="G5807">
        <v>453</v>
      </c>
      <c r="H5807" t="s">
        <v>66</v>
      </c>
      <c r="I5807" t="s">
        <v>36</v>
      </c>
      <c r="J5807" t="s">
        <v>24</v>
      </c>
      <c r="K5807" t="str">
        <f>VLOOKUP(H5807, [1]Products!B:E, 2, FALSE)</f>
        <v>Oatmeal Cookies</v>
      </c>
      <c r="L5807" s="2">
        <f>VLOOKUP(H5807, [1]Products!B:D, 3, FALSE)</f>
        <v>19</v>
      </c>
      <c r="M5807" s="2">
        <f>Table1[[#This Row],[Quantity Purchased]] * Table1[[#This Row],[Unit Price]]</f>
        <v>10419</v>
      </c>
      <c r="N5807" s="2">
        <f>VLOOKUP(H5807, [1]Products!B:E, 4, FALSE)</f>
        <v>23</v>
      </c>
      <c r="O5807" t="str">
        <f>TEXT(Table1[[#This Row],[Transaction Date]], "yyyy-mm")</f>
        <v>2024-04</v>
      </c>
      <c r="P5807" s="1">
        <f ca="1">YEAR(TODAY()) - YEAR(Table1[[#This Row],[Buyer Date of Birth]])</f>
        <v>26</v>
      </c>
      <c r="Q5807" s="2">
        <f>Table1[[#This Row],[Total Revenue]] - Table1[[#This Row],[Total Cost]]</f>
        <v>10400</v>
      </c>
    </row>
    <row r="5808" spans="1:17" x14ac:dyDescent="0.25">
      <c r="A5808" s="1">
        <v>45373</v>
      </c>
      <c r="B5808" t="s">
        <v>203</v>
      </c>
      <c r="C5808" t="s">
        <v>39</v>
      </c>
      <c r="D5808" t="s">
        <v>78</v>
      </c>
      <c r="E5808" s="1">
        <v>25352</v>
      </c>
      <c r="F5808" t="s">
        <v>40</v>
      </c>
      <c r="G5808">
        <v>252</v>
      </c>
      <c r="H5808" t="s">
        <v>22</v>
      </c>
      <c r="I5808" t="s">
        <v>23</v>
      </c>
      <c r="J5808" t="s">
        <v>24</v>
      </c>
      <c r="K5808" t="str">
        <f>VLOOKUP(H5808, [1]Products!B:E, 2, FALSE)</f>
        <v>Cinnamon Swirls</v>
      </c>
      <c r="L5808" s="2">
        <f>VLOOKUP(H5808, [1]Products!B:D, 3, FALSE)</f>
        <v>10</v>
      </c>
      <c r="M5808" s="2">
        <f>Table1[[#This Row],[Quantity Purchased]] * Table1[[#This Row],[Unit Price]]</f>
        <v>3528</v>
      </c>
      <c r="N5808" s="2">
        <f>VLOOKUP(H5808, [1]Products!B:E, 4, FALSE)</f>
        <v>14</v>
      </c>
      <c r="O5808" t="str">
        <f>TEXT(Table1[[#This Row],[Transaction Date]], "yyyy-mm")</f>
        <v>2024-03</v>
      </c>
      <c r="P5808" s="1">
        <f ca="1">YEAR(TODAY()) - YEAR(Table1[[#This Row],[Buyer Date of Birth]])</f>
        <v>56</v>
      </c>
      <c r="Q5808" s="2">
        <f>Table1[[#This Row],[Total Revenue]] - Table1[[#This Row],[Total Cost]]</f>
        <v>3518</v>
      </c>
    </row>
    <row r="5809" spans="1:17" x14ac:dyDescent="0.25">
      <c r="A5809" s="1">
        <v>45343</v>
      </c>
      <c r="B5809" t="s">
        <v>236</v>
      </c>
      <c r="C5809" t="s">
        <v>116</v>
      </c>
      <c r="D5809" t="s">
        <v>58</v>
      </c>
      <c r="E5809" s="1">
        <v>17118</v>
      </c>
      <c r="F5809" t="s">
        <v>75</v>
      </c>
      <c r="G5809">
        <v>404</v>
      </c>
      <c r="H5809" t="s">
        <v>35</v>
      </c>
      <c r="I5809" t="s">
        <v>46</v>
      </c>
      <c r="J5809" t="s">
        <v>24</v>
      </c>
      <c r="K5809" t="str">
        <f>VLOOKUP(H5809, [1]Products!B:E, 2, FALSE)</f>
        <v>Caramel Biscuits</v>
      </c>
      <c r="L5809" s="2">
        <f>VLOOKUP(H5809, [1]Products!B:D, 3, FALSE)</f>
        <v>18</v>
      </c>
      <c r="M5809" s="2">
        <f>Table1[[#This Row],[Quantity Purchased]] * Table1[[#This Row],[Unit Price]]</f>
        <v>8888</v>
      </c>
      <c r="N5809" s="2">
        <f>VLOOKUP(H5809, [1]Products!B:E, 4, FALSE)</f>
        <v>22</v>
      </c>
      <c r="O5809" t="str">
        <f>TEXT(Table1[[#This Row],[Transaction Date]], "yyyy-mm")</f>
        <v>2024-02</v>
      </c>
      <c r="P5809" s="1">
        <f ca="1">YEAR(TODAY()) - YEAR(Table1[[#This Row],[Buyer Date of Birth]])</f>
        <v>79</v>
      </c>
      <c r="Q5809" s="2">
        <f>Table1[[#This Row],[Total Revenue]] - Table1[[#This Row],[Total Cost]]</f>
        <v>8870</v>
      </c>
    </row>
    <row r="5810" spans="1:17" x14ac:dyDescent="0.25">
      <c r="A5810" s="1">
        <v>45358</v>
      </c>
      <c r="B5810" t="s">
        <v>932</v>
      </c>
      <c r="C5810" t="s">
        <v>407</v>
      </c>
      <c r="D5810" t="s">
        <v>53</v>
      </c>
      <c r="E5810" s="1">
        <v>35118</v>
      </c>
      <c r="F5810" t="s">
        <v>40</v>
      </c>
      <c r="G5810">
        <v>353</v>
      </c>
      <c r="H5810" t="s">
        <v>22</v>
      </c>
      <c r="I5810" t="s">
        <v>50</v>
      </c>
      <c r="J5810" t="s">
        <v>24</v>
      </c>
      <c r="K5810" t="str">
        <f>VLOOKUP(H5810, [1]Products!B:E, 2, FALSE)</f>
        <v>Cinnamon Swirls</v>
      </c>
      <c r="L5810" s="2">
        <f>VLOOKUP(H5810, [1]Products!B:D, 3, FALSE)</f>
        <v>10</v>
      </c>
      <c r="M5810" s="2">
        <f>Table1[[#This Row],[Quantity Purchased]] * Table1[[#This Row],[Unit Price]]</f>
        <v>4942</v>
      </c>
      <c r="N5810" s="2">
        <f>VLOOKUP(H5810, [1]Products!B:E, 4, FALSE)</f>
        <v>14</v>
      </c>
      <c r="O5810" t="str">
        <f>TEXT(Table1[[#This Row],[Transaction Date]], "yyyy-mm")</f>
        <v>2024-03</v>
      </c>
      <c r="P5810" s="1">
        <f ca="1">YEAR(TODAY()) - YEAR(Table1[[#This Row],[Buyer Date of Birth]])</f>
        <v>29</v>
      </c>
      <c r="Q5810" s="2">
        <f>Table1[[#This Row],[Total Revenue]] - Table1[[#This Row],[Total Cost]]</f>
        <v>4932</v>
      </c>
    </row>
    <row r="5811" spans="1:17" x14ac:dyDescent="0.25">
      <c r="A5811" s="1">
        <v>45383</v>
      </c>
      <c r="B5811" t="s">
        <v>169</v>
      </c>
      <c r="C5811" t="s">
        <v>914</v>
      </c>
      <c r="D5811" t="s">
        <v>20</v>
      </c>
      <c r="E5811" s="1">
        <v>36069</v>
      </c>
      <c r="F5811" t="s">
        <v>21</v>
      </c>
      <c r="G5811">
        <v>12</v>
      </c>
      <c r="H5811" t="s">
        <v>29</v>
      </c>
      <c r="I5811" t="s">
        <v>23</v>
      </c>
      <c r="J5811" t="s">
        <v>24</v>
      </c>
      <c r="K5811" t="str">
        <f>VLOOKUP(H5811, [1]Products!B:E, 2, FALSE)</f>
        <v>Shortbread</v>
      </c>
      <c r="L5811" s="2">
        <f>VLOOKUP(H5811, [1]Products!B:D, 3, FALSE)</f>
        <v>10</v>
      </c>
      <c r="M5811" s="2">
        <f>Table1[[#This Row],[Quantity Purchased]] * Table1[[#This Row],[Unit Price]]</f>
        <v>540</v>
      </c>
      <c r="N5811" s="2">
        <f>VLOOKUP(H5811, [1]Products!B:E, 4, FALSE)</f>
        <v>45</v>
      </c>
      <c r="O5811" t="str">
        <f>TEXT(Table1[[#This Row],[Transaction Date]], "yyyy-mm")</f>
        <v>2024-04</v>
      </c>
      <c r="P5811" s="1">
        <f ca="1">YEAR(TODAY()) - YEAR(Table1[[#This Row],[Buyer Date of Birth]])</f>
        <v>27</v>
      </c>
      <c r="Q5811" s="2">
        <f>Table1[[#This Row],[Total Revenue]] - Table1[[#This Row],[Total Cost]]</f>
        <v>530</v>
      </c>
    </row>
    <row r="5812" spans="1:17" x14ac:dyDescent="0.25">
      <c r="A5812" s="1">
        <v>45404</v>
      </c>
      <c r="B5812" t="s">
        <v>1479</v>
      </c>
      <c r="C5812" t="s">
        <v>39</v>
      </c>
      <c r="D5812" t="s">
        <v>84</v>
      </c>
      <c r="E5812" s="1">
        <v>23946</v>
      </c>
      <c r="F5812" t="s">
        <v>75</v>
      </c>
      <c r="G5812">
        <v>247</v>
      </c>
      <c r="H5812" t="s">
        <v>72</v>
      </c>
      <c r="I5812" t="s">
        <v>30</v>
      </c>
      <c r="J5812" t="s">
        <v>24</v>
      </c>
      <c r="K5812" t="str">
        <f>VLOOKUP(H5812, [1]Products!B:E, 2, FALSE)</f>
        <v>Choco Delight</v>
      </c>
      <c r="L5812" s="2">
        <f>VLOOKUP(H5812, [1]Products!B:D, 3, FALSE)</f>
        <v>3</v>
      </c>
      <c r="M5812" s="2">
        <f>Table1[[#This Row],[Quantity Purchased]] * Table1[[#This Row],[Unit Price]]</f>
        <v>1235</v>
      </c>
      <c r="N5812" s="2">
        <f>VLOOKUP(H5812, [1]Products!B:E, 4, FALSE)</f>
        <v>5</v>
      </c>
      <c r="O5812" t="str">
        <f>TEXT(Table1[[#This Row],[Transaction Date]], "yyyy-mm")</f>
        <v>2024-04</v>
      </c>
      <c r="P5812" s="1">
        <f ca="1">YEAR(TODAY()) - YEAR(Table1[[#This Row],[Buyer Date of Birth]])</f>
        <v>60</v>
      </c>
      <c r="Q5812" s="2">
        <f>Table1[[#This Row],[Total Revenue]] - Table1[[#This Row],[Total Cost]]</f>
        <v>1232</v>
      </c>
    </row>
    <row r="5813" spans="1:17" x14ac:dyDescent="0.25">
      <c r="A5813" s="1">
        <v>45293</v>
      </c>
      <c r="B5813" t="s">
        <v>195</v>
      </c>
      <c r="C5813" t="s">
        <v>116</v>
      </c>
      <c r="D5813" t="s">
        <v>53</v>
      </c>
      <c r="E5813" s="1">
        <v>23614</v>
      </c>
      <c r="F5813" t="s">
        <v>28</v>
      </c>
      <c r="G5813">
        <v>19</v>
      </c>
      <c r="H5813" t="s">
        <v>71</v>
      </c>
      <c r="I5813" t="s">
        <v>46</v>
      </c>
      <c r="J5813" t="s">
        <v>24</v>
      </c>
      <c r="K5813" t="str">
        <f>VLOOKUP(H5813, [1]Products!B:E, 2, FALSE)</f>
        <v>Peanut Butter Bites</v>
      </c>
      <c r="L5813" s="2">
        <f>VLOOKUP(H5813, [1]Products!B:D, 3, FALSE)</f>
        <v>5</v>
      </c>
      <c r="M5813" s="2">
        <f>Table1[[#This Row],[Quantity Purchased]] * Table1[[#This Row],[Unit Price]]</f>
        <v>133</v>
      </c>
      <c r="N5813" s="2">
        <f>VLOOKUP(H5813, [1]Products!B:E, 4, FALSE)</f>
        <v>7</v>
      </c>
      <c r="O5813" t="str">
        <f>TEXT(Table1[[#This Row],[Transaction Date]], "yyyy-mm")</f>
        <v>2024-01</v>
      </c>
      <c r="P5813" s="1">
        <f ca="1">YEAR(TODAY()) - YEAR(Table1[[#This Row],[Buyer Date of Birth]])</f>
        <v>61</v>
      </c>
      <c r="Q5813" s="2">
        <f>Table1[[#This Row],[Total Revenue]] - Table1[[#This Row],[Total Cost]]</f>
        <v>128</v>
      </c>
    </row>
    <row r="5814" spans="1:17" x14ac:dyDescent="0.25">
      <c r="A5814" s="1">
        <v>45451</v>
      </c>
      <c r="B5814" t="s">
        <v>1148</v>
      </c>
      <c r="C5814" t="s">
        <v>271</v>
      </c>
      <c r="D5814" t="s">
        <v>34</v>
      </c>
      <c r="E5814" s="1">
        <v>29941</v>
      </c>
      <c r="F5814" t="s">
        <v>21</v>
      </c>
      <c r="G5814">
        <v>173</v>
      </c>
      <c r="H5814" t="s">
        <v>71</v>
      </c>
      <c r="I5814" t="s">
        <v>50</v>
      </c>
      <c r="J5814" t="s">
        <v>24</v>
      </c>
      <c r="K5814" t="str">
        <f>VLOOKUP(H5814, [1]Products!B:E, 2, FALSE)</f>
        <v>Peanut Butter Bites</v>
      </c>
      <c r="L5814" s="2">
        <f>VLOOKUP(H5814, [1]Products!B:D, 3, FALSE)</f>
        <v>5</v>
      </c>
      <c r="M5814" s="2">
        <f>Table1[[#This Row],[Quantity Purchased]] * Table1[[#This Row],[Unit Price]]</f>
        <v>1211</v>
      </c>
      <c r="N5814" s="2">
        <f>VLOOKUP(H5814, [1]Products!B:E, 4, FALSE)</f>
        <v>7</v>
      </c>
      <c r="O5814" t="str">
        <f>TEXT(Table1[[#This Row],[Transaction Date]], "yyyy-mm")</f>
        <v>2024-06</v>
      </c>
      <c r="P5814" s="1">
        <f ca="1">YEAR(TODAY()) - YEAR(Table1[[#This Row],[Buyer Date of Birth]])</f>
        <v>44</v>
      </c>
      <c r="Q5814" s="2">
        <f>Table1[[#This Row],[Total Revenue]] - Table1[[#This Row],[Total Cost]]</f>
        <v>1206</v>
      </c>
    </row>
    <row r="5815" spans="1:17" x14ac:dyDescent="0.25">
      <c r="A5815" s="1">
        <v>45419</v>
      </c>
      <c r="B5815" t="s">
        <v>436</v>
      </c>
      <c r="C5815" t="s">
        <v>126</v>
      </c>
      <c r="D5815" t="s">
        <v>84</v>
      </c>
      <c r="E5815" s="1">
        <v>26561</v>
      </c>
      <c r="F5815" t="s">
        <v>75</v>
      </c>
      <c r="G5815">
        <v>27</v>
      </c>
      <c r="H5815" t="s">
        <v>41</v>
      </c>
      <c r="I5815" t="s">
        <v>23</v>
      </c>
      <c r="J5815" t="s">
        <v>24</v>
      </c>
      <c r="K5815" t="str">
        <f>VLOOKUP(H5815, [1]Products!B:E, 2, FALSE)</f>
        <v>Ginger Snaps</v>
      </c>
      <c r="L5815" s="2">
        <f>VLOOKUP(H5815, [1]Products!B:D, 3, FALSE)</f>
        <v>14</v>
      </c>
      <c r="M5815" s="2">
        <f>Table1[[#This Row],[Quantity Purchased]] * Table1[[#This Row],[Unit Price]]</f>
        <v>756</v>
      </c>
      <c r="N5815" s="2">
        <f>VLOOKUP(H5815, [1]Products!B:E, 4, FALSE)</f>
        <v>28</v>
      </c>
      <c r="O5815" t="str">
        <f>TEXT(Table1[[#This Row],[Transaction Date]], "yyyy-mm")</f>
        <v>2024-05</v>
      </c>
      <c r="P5815" s="1">
        <f ca="1">YEAR(TODAY()) - YEAR(Table1[[#This Row],[Buyer Date of Birth]])</f>
        <v>53</v>
      </c>
      <c r="Q5815" s="2">
        <f>Table1[[#This Row],[Total Revenue]] - Table1[[#This Row],[Total Cost]]</f>
        <v>742</v>
      </c>
    </row>
    <row r="5816" spans="1:17" x14ac:dyDescent="0.25">
      <c r="A5816" s="1">
        <v>45451</v>
      </c>
      <c r="B5816" t="s">
        <v>421</v>
      </c>
      <c r="C5816" t="s">
        <v>147</v>
      </c>
      <c r="D5816" t="s">
        <v>58</v>
      </c>
      <c r="E5816" s="1">
        <v>30192</v>
      </c>
      <c r="F5816" t="s">
        <v>40</v>
      </c>
      <c r="G5816">
        <v>21</v>
      </c>
      <c r="H5816" t="s">
        <v>41</v>
      </c>
      <c r="I5816" t="s">
        <v>30</v>
      </c>
      <c r="J5816" t="s">
        <v>24</v>
      </c>
      <c r="K5816" t="str">
        <f>VLOOKUP(H5816, [1]Products!B:E, 2, FALSE)</f>
        <v>Ginger Snaps</v>
      </c>
      <c r="L5816" s="2">
        <f>VLOOKUP(H5816, [1]Products!B:D, 3, FALSE)</f>
        <v>14</v>
      </c>
      <c r="M5816" s="2">
        <f>Table1[[#This Row],[Quantity Purchased]] * Table1[[#This Row],[Unit Price]]</f>
        <v>588</v>
      </c>
      <c r="N5816" s="2">
        <f>VLOOKUP(H5816, [1]Products!B:E, 4, FALSE)</f>
        <v>28</v>
      </c>
      <c r="O5816" t="str">
        <f>TEXT(Table1[[#This Row],[Transaction Date]], "yyyy-mm")</f>
        <v>2024-06</v>
      </c>
      <c r="P5816" s="1">
        <f ca="1">YEAR(TODAY()) - YEAR(Table1[[#This Row],[Buyer Date of Birth]])</f>
        <v>43</v>
      </c>
      <c r="Q5816" s="2">
        <f>Table1[[#This Row],[Total Revenue]] - Table1[[#This Row],[Total Cost]]</f>
        <v>574</v>
      </c>
    </row>
    <row r="5817" spans="1:17" x14ac:dyDescent="0.25">
      <c r="A5817" s="1">
        <v>45337</v>
      </c>
      <c r="B5817" t="s">
        <v>500</v>
      </c>
      <c r="C5817" t="s">
        <v>39</v>
      </c>
      <c r="D5817" t="s">
        <v>78</v>
      </c>
      <c r="E5817" s="1">
        <v>38011</v>
      </c>
      <c r="F5817" t="s">
        <v>28</v>
      </c>
      <c r="G5817">
        <v>203</v>
      </c>
      <c r="H5817" t="s">
        <v>41</v>
      </c>
      <c r="I5817" t="s">
        <v>30</v>
      </c>
      <c r="J5817" t="s">
        <v>24</v>
      </c>
      <c r="K5817" t="str">
        <f>VLOOKUP(H5817, [1]Products!B:E, 2, FALSE)</f>
        <v>Ginger Snaps</v>
      </c>
      <c r="L5817" s="2">
        <f>VLOOKUP(H5817, [1]Products!B:D, 3, FALSE)</f>
        <v>14</v>
      </c>
      <c r="M5817" s="2">
        <f>Table1[[#This Row],[Quantity Purchased]] * Table1[[#This Row],[Unit Price]]</f>
        <v>5684</v>
      </c>
      <c r="N5817" s="2">
        <f>VLOOKUP(H5817, [1]Products!B:E, 4, FALSE)</f>
        <v>28</v>
      </c>
      <c r="O5817" t="str">
        <f>TEXT(Table1[[#This Row],[Transaction Date]], "yyyy-mm")</f>
        <v>2024-02</v>
      </c>
      <c r="P5817" s="1">
        <f ca="1">YEAR(TODAY()) - YEAR(Table1[[#This Row],[Buyer Date of Birth]])</f>
        <v>21</v>
      </c>
      <c r="Q5817" s="2">
        <f>Table1[[#This Row],[Total Revenue]] - Table1[[#This Row],[Total Cost]]</f>
        <v>5670</v>
      </c>
    </row>
    <row r="5818" spans="1:17" x14ac:dyDescent="0.25">
      <c r="A5818" s="1">
        <v>45407</v>
      </c>
      <c r="B5818" t="s">
        <v>594</v>
      </c>
      <c r="C5818" t="s">
        <v>464</v>
      </c>
      <c r="D5818" t="s">
        <v>53</v>
      </c>
      <c r="E5818" s="1">
        <v>26953</v>
      </c>
      <c r="F5818" t="s">
        <v>21</v>
      </c>
      <c r="G5818">
        <v>324</v>
      </c>
      <c r="H5818" t="s">
        <v>41</v>
      </c>
      <c r="I5818" t="s">
        <v>36</v>
      </c>
      <c r="J5818" t="s">
        <v>24</v>
      </c>
      <c r="K5818" t="str">
        <f>VLOOKUP(H5818, [1]Products!B:E, 2, FALSE)</f>
        <v>Ginger Snaps</v>
      </c>
      <c r="L5818" s="2">
        <f>VLOOKUP(H5818, [1]Products!B:D, 3, FALSE)</f>
        <v>14</v>
      </c>
      <c r="M5818" s="2">
        <f>Table1[[#This Row],[Quantity Purchased]] * Table1[[#This Row],[Unit Price]]</f>
        <v>9072</v>
      </c>
      <c r="N5818" s="2">
        <f>VLOOKUP(H5818, [1]Products!B:E, 4, FALSE)</f>
        <v>28</v>
      </c>
      <c r="O5818" t="str">
        <f>TEXT(Table1[[#This Row],[Transaction Date]], "yyyy-mm")</f>
        <v>2024-04</v>
      </c>
      <c r="P5818" s="1">
        <f ca="1">YEAR(TODAY()) - YEAR(Table1[[#This Row],[Buyer Date of Birth]])</f>
        <v>52</v>
      </c>
      <c r="Q5818" s="2">
        <f>Table1[[#This Row],[Total Revenue]] - Table1[[#This Row],[Total Cost]]</f>
        <v>9058</v>
      </c>
    </row>
    <row r="5819" spans="1:17" x14ac:dyDescent="0.25">
      <c r="A5819" s="1">
        <v>45408</v>
      </c>
      <c r="B5819" t="s">
        <v>739</v>
      </c>
      <c r="C5819" t="s">
        <v>116</v>
      </c>
      <c r="D5819" t="s">
        <v>53</v>
      </c>
      <c r="E5819" s="1">
        <v>36300</v>
      </c>
      <c r="F5819" t="s">
        <v>40</v>
      </c>
      <c r="G5819">
        <v>313</v>
      </c>
      <c r="H5819" t="s">
        <v>41</v>
      </c>
      <c r="I5819" t="s">
        <v>23</v>
      </c>
      <c r="J5819" t="s">
        <v>24</v>
      </c>
      <c r="K5819" t="str">
        <f>VLOOKUP(H5819, [1]Products!B:E, 2, FALSE)</f>
        <v>Ginger Snaps</v>
      </c>
      <c r="L5819" s="2">
        <f>VLOOKUP(H5819, [1]Products!B:D, 3, FALSE)</f>
        <v>14</v>
      </c>
      <c r="M5819" s="2">
        <f>Table1[[#This Row],[Quantity Purchased]] * Table1[[#This Row],[Unit Price]]</f>
        <v>8764</v>
      </c>
      <c r="N5819" s="2">
        <f>VLOOKUP(H5819, [1]Products!B:E, 4, FALSE)</f>
        <v>28</v>
      </c>
      <c r="O5819" t="str">
        <f>TEXT(Table1[[#This Row],[Transaction Date]], "yyyy-mm")</f>
        <v>2024-04</v>
      </c>
      <c r="P5819" s="1">
        <f ca="1">YEAR(TODAY()) - YEAR(Table1[[#This Row],[Buyer Date of Birth]])</f>
        <v>26</v>
      </c>
      <c r="Q5819" s="2">
        <f>Table1[[#This Row],[Total Revenue]] - Table1[[#This Row],[Total Cost]]</f>
        <v>8750</v>
      </c>
    </row>
    <row r="5820" spans="1:17" x14ac:dyDescent="0.25">
      <c r="A5820" s="1">
        <v>45374</v>
      </c>
      <c r="B5820" t="s">
        <v>915</v>
      </c>
      <c r="C5820" t="s">
        <v>530</v>
      </c>
      <c r="D5820" t="s">
        <v>34</v>
      </c>
      <c r="E5820" s="1">
        <v>30426</v>
      </c>
      <c r="F5820" t="s">
        <v>40</v>
      </c>
      <c r="G5820">
        <v>361</v>
      </c>
      <c r="H5820" t="s">
        <v>29</v>
      </c>
      <c r="I5820" t="s">
        <v>46</v>
      </c>
      <c r="J5820" t="s">
        <v>24</v>
      </c>
      <c r="K5820" t="str">
        <f>VLOOKUP(H5820, [1]Products!B:E, 2, FALSE)</f>
        <v>Shortbread</v>
      </c>
      <c r="L5820" s="2">
        <f>VLOOKUP(H5820, [1]Products!B:D, 3, FALSE)</f>
        <v>10</v>
      </c>
      <c r="M5820" s="2">
        <f>Table1[[#This Row],[Quantity Purchased]] * Table1[[#This Row],[Unit Price]]</f>
        <v>16245</v>
      </c>
      <c r="N5820" s="2">
        <f>VLOOKUP(H5820, [1]Products!B:E, 4, FALSE)</f>
        <v>45</v>
      </c>
      <c r="O5820" t="str">
        <f>TEXT(Table1[[#This Row],[Transaction Date]], "yyyy-mm")</f>
        <v>2024-03</v>
      </c>
      <c r="P5820" s="1">
        <f ca="1">YEAR(TODAY()) - YEAR(Table1[[#This Row],[Buyer Date of Birth]])</f>
        <v>42</v>
      </c>
      <c r="Q5820" s="2">
        <f>Table1[[#This Row],[Total Revenue]] - Table1[[#This Row],[Total Cost]]</f>
        <v>16235</v>
      </c>
    </row>
    <row r="5821" spans="1:17" x14ac:dyDescent="0.25">
      <c r="A5821" s="1">
        <v>45404</v>
      </c>
      <c r="B5821" t="s">
        <v>1018</v>
      </c>
      <c r="C5821" t="s">
        <v>116</v>
      </c>
      <c r="D5821" t="s">
        <v>45</v>
      </c>
      <c r="E5821" s="1">
        <v>21903</v>
      </c>
      <c r="F5821" t="s">
        <v>40</v>
      </c>
      <c r="G5821">
        <v>307</v>
      </c>
      <c r="H5821" t="s">
        <v>66</v>
      </c>
      <c r="I5821" t="s">
        <v>50</v>
      </c>
      <c r="J5821" t="s">
        <v>24</v>
      </c>
      <c r="K5821" t="str">
        <f>VLOOKUP(H5821, [1]Products!B:E, 2, FALSE)</f>
        <v>Oatmeal Cookies</v>
      </c>
      <c r="L5821" s="2">
        <f>VLOOKUP(H5821, [1]Products!B:D, 3, FALSE)</f>
        <v>19</v>
      </c>
      <c r="M5821" s="2">
        <f>Table1[[#This Row],[Quantity Purchased]] * Table1[[#This Row],[Unit Price]]</f>
        <v>7061</v>
      </c>
      <c r="N5821" s="2">
        <f>VLOOKUP(H5821, [1]Products!B:E, 4, FALSE)</f>
        <v>23</v>
      </c>
      <c r="O5821" t="str">
        <f>TEXT(Table1[[#This Row],[Transaction Date]], "yyyy-mm")</f>
        <v>2024-04</v>
      </c>
      <c r="P5821" s="1">
        <f ca="1">YEAR(TODAY()) - YEAR(Table1[[#This Row],[Buyer Date of Birth]])</f>
        <v>66</v>
      </c>
      <c r="Q5821" s="2">
        <f>Table1[[#This Row],[Total Revenue]] - Table1[[#This Row],[Total Cost]]</f>
        <v>7042</v>
      </c>
    </row>
    <row r="5822" spans="1:17" x14ac:dyDescent="0.25">
      <c r="A5822" s="1">
        <v>45314</v>
      </c>
      <c r="B5822" t="s">
        <v>459</v>
      </c>
      <c r="C5822" t="s">
        <v>519</v>
      </c>
      <c r="D5822" t="s">
        <v>62</v>
      </c>
      <c r="E5822" s="1">
        <v>38141</v>
      </c>
      <c r="F5822" t="s">
        <v>75</v>
      </c>
      <c r="G5822">
        <v>275</v>
      </c>
      <c r="H5822" t="s">
        <v>54</v>
      </c>
      <c r="I5822" t="s">
        <v>23</v>
      </c>
      <c r="J5822" t="s">
        <v>24</v>
      </c>
      <c r="K5822" t="str">
        <f>VLOOKUP(H5822, [1]Products!B:E, 2, FALSE)</f>
        <v>Lemon Crisps</v>
      </c>
      <c r="L5822" s="2">
        <f>VLOOKUP(H5822, [1]Products!B:D, 3, FALSE)</f>
        <v>7</v>
      </c>
      <c r="M5822" s="2">
        <f>Table1[[#This Row],[Quantity Purchased]] * Table1[[#This Row],[Unit Price]]</f>
        <v>2475</v>
      </c>
      <c r="N5822" s="2">
        <f>VLOOKUP(H5822, [1]Products!B:E, 4, FALSE)</f>
        <v>9</v>
      </c>
      <c r="O5822" t="str">
        <f>TEXT(Table1[[#This Row],[Transaction Date]], "yyyy-mm")</f>
        <v>2024-01</v>
      </c>
      <c r="P5822" s="1">
        <f ca="1">YEAR(TODAY()) - YEAR(Table1[[#This Row],[Buyer Date of Birth]])</f>
        <v>21</v>
      </c>
      <c r="Q5822" s="2">
        <f>Table1[[#This Row],[Total Revenue]] - Table1[[#This Row],[Total Cost]]</f>
        <v>2468</v>
      </c>
    </row>
    <row r="5823" spans="1:17" x14ac:dyDescent="0.25">
      <c r="A5823" s="1">
        <v>45362</v>
      </c>
      <c r="B5823" t="s">
        <v>439</v>
      </c>
      <c r="C5823" t="s">
        <v>1213</v>
      </c>
      <c r="D5823" t="s">
        <v>100</v>
      </c>
      <c r="E5823" s="1">
        <v>17415</v>
      </c>
      <c r="F5823" t="s">
        <v>40</v>
      </c>
      <c r="G5823">
        <v>205</v>
      </c>
      <c r="H5823" t="s">
        <v>35</v>
      </c>
      <c r="I5823" t="s">
        <v>30</v>
      </c>
      <c r="J5823" t="s">
        <v>24</v>
      </c>
      <c r="K5823" t="str">
        <f>VLOOKUP(H5823, [1]Products!B:E, 2, FALSE)</f>
        <v>Caramel Biscuits</v>
      </c>
      <c r="L5823" s="2">
        <f>VLOOKUP(H5823, [1]Products!B:D, 3, FALSE)</f>
        <v>18</v>
      </c>
      <c r="M5823" s="2">
        <f>Table1[[#This Row],[Quantity Purchased]] * Table1[[#This Row],[Unit Price]]</f>
        <v>4510</v>
      </c>
      <c r="N5823" s="2">
        <f>VLOOKUP(H5823, [1]Products!B:E, 4, FALSE)</f>
        <v>22</v>
      </c>
      <c r="O5823" t="str">
        <f>TEXT(Table1[[#This Row],[Transaction Date]], "yyyy-mm")</f>
        <v>2024-03</v>
      </c>
      <c r="P5823" s="1">
        <f ca="1">YEAR(TODAY()) - YEAR(Table1[[#This Row],[Buyer Date of Birth]])</f>
        <v>78</v>
      </c>
      <c r="Q5823" s="2">
        <f>Table1[[#This Row],[Total Revenue]] - Table1[[#This Row],[Total Cost]]</f>
        <v>4492</v>
      </c>
    </row>
    <row r="5824" spans="1:17" x14ac:dyDescent="0.25">
      <c r="A5824" s="1">
        <v>45299</v>
      </c>
      <c r="B5824" t="s">
        <v>375</v>
      </c>
      <c r="C5824" t="s">
        <v>1366</v>
      </c>
      <c r="D5824" t="s">
        <v>53</v>
      </c>
      <c r="E5824" s="1">
        <v>24248</v>
      </c>
      <c r="F5824" t="s">
        <v>40</v>
      </c>
      <c r="G5824">
        <v>397</v>
      </c>
      <c r="H5824" t="s">
        <v>71</v>
      </c>
      <c r="I5824" t="s">
        <v>46</v>
      </c>
      <c r="J5824" t="s">
        <v>24</v>
      </c>
      <c r="K5824" t="str">
        <f>VLOOKUP(H5824, [1]Products!B:E, 2, FALSE)</f>
        <v>Peanut Butter Bites</v>
      </c>
      <c r="L5824" s="2">
        <f>VLOOKUP(H5824, [1]Products!B:D, 3, FALSE)</f>
        <v>5</v>
      </c>
      <c r="M5824" s="2">
        <f>Table1[[#This Row],[Quantity Purchased]] * Table1[[#This Row],[Unit Price]]</f>
        <v>2779</v>
      </c>
      <c r="N5824" s="2">
        <f>VLOOKUP(H5824, [1]Products!B:E, 4, FALSE)</f>
        <v>7</v>
      </c>
      <c r="O5824" t="str">
        <f>TEXT(Table1[[#This Row],[Transaction Date]], "yyyy-mm")</f>
        <v>2024-01</v>
      </c>
      <c r="P5824" s="1">
        <f ca="1">YEAR(TODAY()) - YEAR(Table1[[#This Row],[Buyer Date of Birth]])</f>
        <v>59</v>
      </c>
      <c r="Q5824" s="2">
        <f>Table1[[#This Row],[Total Revenue]] - Table1[[#This Row],[Total Cost]]</f>
        <v>2774</v>
      </c>
    </row>
    <row r="5825" spans="1:17" x14ac:dyDescent="0.25">
      <c r="A5825" s="1">
        <v>45347</v>
      </c>
      <c r="B5825" t="s">
        <v>558</v>
      </c>
      <c r="C5825" t="s">
        <v>70</v>
      </c>
      <c r="D5825" t="s">
        <v>78</v>
      </c>
      <c r="E5825" s="1">
        <v>27021</v>
      </c>
      <c r="F5825" t="s">
        <v>21</v>
      </c>
      <c r="G5825">
        <v>483</v>
      </c>
      <c r="H5825" t="s">
        <v>22</v>
      </c>
      <c r="I5825" t="s">
        <v>50</v>
      </c>
      <c r="J5825" t="s">
        <v>31</v>
      </c>
      <c r="K5825" t="str">
        <f>VLOOKUP(H5825, [1]Products!B:E, 2, FALSE)</f>
        <v>Cinnamon Swirls</v>
      </c>
      <c r="L5825" s="2">
        <f>VLOOKUP(H5825, [1]Products!B:D, 3, FALSE)</f>
        <v>10</v>
      </c>
      <c r="M5825" s="2">
        <f>Table1[[#This Row],[Quantity Purchased]] * Table1[[#This Row],[Unit Price]]</f>
        <v>6762</v>
      </c>
      <c r="N5825" s="2">
        <f>VLOOKUP(H5825, [1]Products!B:E, 4, FALSE)</f>
        <v>14</v>
      </c>
      <c r="O5825" t="str">
        <f>TEXT(Table1[[#This Row],[Transaction Date]], "yyyy-mm")</f>
        <v>2024-02</v>
      </c>
      <c r="P5825" s="1">
        <f ca="1">YEAR(TODAY()) - YEAR(Table1[[#This Row],[Buyer Date of Birth]])</f>
        <v>52</v>
      </c>
      <c r="Q5825" s="2">
        <f>Table1[[#This Row],[Total Revenue]] - Table1[[#This Row],[Total Cost]]</f>
        <v>6752</v>
      </c>
    </row>
    <row r="5826" spans="1:17" x14ac:dyDescent="0.25">
      <c r="A5826" s="1">
        <v>45321</v>
      </c>
      <c r="B5826" t="s">
        <v>541</v>
      </c>
      <c r="C5826" t="s">
        <v>163</v>
      </c>
      <c r="D5826" t="s">
        <v>58</v>
      </c>
      <c r="E5826" s="1">
        <v>23116</v>
      </c>
      <c r="F5826" t="s">
        <v>21</v>
      </c>
      <c r="G5826">
        <v>144</v>
      </c>
      <c r="H5826" t="s">
        <v>54</v>
      </c>
      <c r="I5826" t="s">
        <v>23</v>
      </c>
      <c r="J5826" t="s">
        <v>24</v>
      </c>
      <c r="K5826" t="str">
        <f>VLOOKUP(H5826, [1]Products!B:E, 2, FALSE)</f>
        <v>Lemon Crisps</v>
      </c>
      <c r="L5826" s="2">
        <f>VLOOKUP(H5826, [1]Products!B:D, 3, FALSE)</f>
        <v>7</v>
      </c>
      <c r="M5826" s="2">
        <f>Table1[[#This Row],[Quantity Purchased]] * Table1[[#This Row],[Unit Price]]</f>
        <v>1296</v>
      </c>
      <c r="N5826" s="2">
        <f>VLOOKUP(H5826, [1]Products!B:E, 4, FALSE)</f>
        <v>9</v>
      </c>
      <c r="O5826" t="str">
        <f>TEXT(Table1[[#This Row],[Transaction Date]], "yyyy-mm")</f>
        <v>2024-01</v>
      </c>
      <c r="P5826" s="1">
        <f ca="1">YEAR(TODAY()) - YEAR(Table1[[#This Row],[Buyer Date of Birth]])</f>
        <v>62</v>
      </c>
      <c r="Q5826" s="2">
        <f>Table1[[#This Row],[Total Revenue]] - Table1[[#This Row],[Total Cost]]</f>
        <v>1289</v>
      </c>
    </row>
    <row r="5827" spans="1:17" x14ac:dyDescent="0.25">
      <c r="A5827" s="1">
        <v>45319</v>
      </c>
      <c r="B5827" t="s">
        <v>142</v>
      </c>
      <c r="C5827" t="s">
        <v>1144</v>
      </c>
      <c r="D5827" t="s">
        <v>34</v>
      </c>
      <c r="E5827" s="1">
        <v>18205</v>
      </c>
      <c r="F5827" t="s">
        <v>28</v>
      </c>
      <c r="G5827">
        <v>429</v>
      </c>
      <c r="H5827" t="s">
        <v>35</v>
      </c>
      <c r="I5827" t="s">
        <v>30</v>
      </c>
      <c r="J5827" t="s">
        <v>24</v>
      </c>
      <c r="K5827" t="str">
        <f>VLOOKUP(H5827, [1]Products!B:E, 2, FALSE)</f>
        <v>Caramel Biscuits</v>
      </c>
      <c r="L5827" s="2">
        <f>VLOOKUP(H5827, [1]Products!B:D, 3, FALSE)</f>
        <v>18</v>
      </c>
      <c r="M5827" s="2">
        <f>Table1[[#This Row],[Quantity Purchased]] * Table1[[#This Row],[Unit Price]]</f>
        <v>9438</v>
      </c>
      <c r="N5827" s="2">
        <f>VLOOKUP(H5827, [1]Products!B:E, 4, FALSE)</f>
        <v>22</v>
      </c>
      <c r="O5827" t="str">
        <f>TEXT(Table1[[#This Row],[Transaction Date]], "yyyy-mm")</f>
        <v>2024-01</v>
      </c>
      <c r="P5827" s="1">
        <f ca="1">YEAR(TODAY()) - YEAR(Table1[[#This Row],[Buyer Date of Birth]])</f>
        <v>76</v>
      </c>
      <c r="Q5827" s="2">
        <f>Table1[[#This Row],[Total Revenue]] - Table1[[#This Row],[Total Cost]]</f>
        <v>9420</v>
      </c>
    </row>
    <row r="5828" spans="1:17" x14ac:dyDescent="0.25">
      <c r="A5828" s="1">
        <v>45365</v>
      </c>
      <c r="B5828" t="s">
        <v>447</v>
      </c>
      <c r="C5828" t="s">
        <v>114</v>
      </c>
      <c r="D5828" t="s">
        <v>34</v>
      </c>
      <c r="E5828" s="1">
        <v>18510</v>
      </c>
      <c r="F5828" t="s">
        <v>28</v>
      </c>
      <c r="G5828">
        <v>451</v>
      </c>
      <c r="H5828" t="s">
        <v>63</v>
      </c>
      <c r="I5828" t="s">
        <v>30</v>
      </c>
      <c r="J5828" t="s">
        <v>24</v>
      </c>
      <c r="K5828" t="str">
        <f>VLOOKUP(H5828, [1]Products!B:E, 2, FALSE)</f>
        <v>Vanilla Wafers</v>
      </c>
      <c r="L5828" s="2">
        <f>VLOOKUP(H5828, [1]Products!B:D, 3, FALSE)</f>
        <v>18</v>
      </c>
      <c r="M5828" s="2">
        <f>Table1[[#This Row],[Quantity Purchased]] * Table1[[#This Row],[Unit Price]]</f>
        <v>16236</v>
      </c>
      <c r="N5828" s="2">
        <f>VLOOKUP(H5828, [1]Products!B:E, 4, FALSE)</f>
        <v>36</v>
      </c>
      <c r="O5828" t="str">
        <f>TEXT(Table1[[#This Row],[Transaction Date]], "yyyy-mm")</f>
        <v>2024-03</v>
      </c>
      <c r="P5828" s="1">
        <f ca="1">YEAR(TODAY()) - YEAR(Table1[[#This Row],[Buyer Date of Birth]])</f>
        <v>75</v>
      </c>
      <c r="Q5828" s="2">
        <f>Table1[[#This Row],[Total Revenue]] - Table1[[#This Row],[Total Cost]]</f>
        <v>16218</v>
      </c>
    </row>
    <row r="5829" spans="1:17" x14ac:dyDescent="0.25">
      <c r="A5829" s="1">
        <v>45323</v>
      </c>
      <c r="B5829" t="s">
        <v>197</v>
      </c>
      <c r="C5829" t="s">
        <v>1149</v>
      </c>
      <c r="D5829" t="s">
        <v>78</v>
      </c>
      <c r="E5829" s="1">
        <v>22863</v>
      </c>
      <c r="F5829" t="s">
        <v>75</v>
      </c>
      <c r="G5829">
        <v>359</v>
      </c>
      <c r="H5829" t="s">
        <v>66</v>
      </c>
      <c r="I5829" t="s">
        <v>36</v>
      </c>
      <c r="J5829" t="s">
        <v>24</v>
      </c>
      <c r="K5829" t="str">
        <f>VLOOKUP(H5829, [1]Products!B:E, 2, FALSE)</f>
        <v>Oatmeal Cookies</v>
      </c>
      <c r="L5829" s="2">
        <f>VLOOKUP(H5829, [1]Products!B:D, 3, FALSE)</f>
        <v>19</v>
      </c>
      <c r="M5829" s="2">
        <f>Table1[[#This Row],[Quantity Purchased]] * Table1[[#This Row],[Unit Price]]</f>
        <v>8257</v>
      </c>
      <c r="N5829" s="2">
        <f>VLOOKUP(H5829, [1]Products!B:E, 4, FALSE)</f>
        <v>23</v>
      </c>
      <c r="O5829" t="str">
        <f>TEXT(Table1[[#This Row],[Transaction Date]], "yyyy-mm")</f>
        <v>2024-02</v>
      </c>
      <c r="P5829" s="1">
        <f ca="1">YEAR(TODAY()) - YEAR(Table1[[#This Row],[Buyer Date of Birth]])</f>
        <v>63</v>
      </c>
      <c r="Q5829" s="2">
        <f>Table1[[#This Row],[Total Revenue]] - Table1[[#This Row],[Total Cost]]</f>
        <v>8238</v>
      </c>
    </row>
    <row r="5830" spans="1:17" x14ac:dyDescent="0.25">
      <c r="A5830" s="1">
        <v>45405</v>
      </c>
      <c r="B5830" t="s">
        <v>862</v>
      </c>
      <c r="C5830" t="s">
        <v>364</v>
      </c>
      <c r="D5830" t="s">
        <v>62</v>
      </c>
      <c r="E5830" s="1">
        <v>28700</v>
      </c>
      <c r="F5830" t="s">
        <v>75</v>
      </c>
      <c r="G5830">
        <v>284</v>
      </c>
      <c r="H5830" t="s">
        <v>29</v>
      </c>
      <c r="I5830" t="s">
        <v>23</v>
      </c>
      <c r="J5830" t="s">
        <v>24</v>
      </c>
      <c r="K5830" t="str">
        <f>VLOOKUP(H5830, [1]Products!B:E, 2, FALSE)</f>
        <v>Shortbread</v>
      </c>
      <c r="L5830" s="2">
        <f>VLOOKUP(H5830, [1]Products!B:D, 3, FALSE)</f>
        <v>10</v>
      </c>
      <c r="M5830" s="2">
        <f>Table1[[#This Row],[Quantity Purchased]] * Table1[[#This Row],[Unit Price]]</f>
        <v>12780</v>
      </c>
      <c r="N5830" s="2">
        <f>VLOOKUP(H5830, [1]Products!B:E, 4, FALSE)</f>
        <v>45</v>
      </c>
      <c r="O5830" t="str">
        <f>TEXT(Table1[[#This Row],[Transaction Date]], "yyyy-mm")</f>
        <v>2024-04</v>
      </c>
      <c r="P5830" s="1">
        <f ca="1">YEAR(TODAY()) - YEAR(Table1[[#This Row],[Buyer Date of Birth]])</f>
        <v>47</v>
      </c>
      <c r="Q5830" s="2">
        <f>Table1[[#This Row],[Total Revenue]] - Table1[[#This Row],[Total Cost]]</f>
        <v>12770</v>
      </c>
    </row>
    <row r="5831" spans="1:17" x14ac:dyDescent="0.25">
      <c r="A5831" s="1">
        <v>45479</v>
      </c>
      <c r="B5831" t="s">
        <v>405</v>
      </c>
      <c r="C5831" t="s">
        <v>520</v>
      </c>
      <c r="D5831" t="s">
        <v>53</v>
      </c>
      <c r="E5831" s="1">
        <v>33680</v>
      </c>
      <c r="F5831" t="s">
        <v>28</v>
      </c>
      <c r="G5831">
        <v>147</v>
      </c>
      <c r="H5831" t="s">
        <v>49</v>
      </c>
      <c r="I5831" t="s">
        <v>46</v>
      </c>
      <c r="J5831" t="s">
        <v>24</v>
      </c>
      <c r="K5831" t="str">
        <f>VLOOKUP(H5831, [1]Products!B:E, 2, FALSE)</f>
        <v>Butter Crunch</v>
      </c>
      <c r="L5831" s="2">
        <f>VLOOKUP(H5831, [1]Products!B:D, 3, FALSE)</f>
        <v>10</v>
      </c>
      <c r="M5831" s="2">
        <f>Table1[[#This Row],[Quantity Purchased]] * Table1[[#This Row],[Unit Price]]</f>
        <v>1617</v>
      </c>
      <c r="N5831" s="2">
        <f>VLOOKUP(H5831, [1]Products!B:E, 4, FALSE)</f>
        <v>11</v>
      </c>
      <c r="O5831" t="str">
        <f>TEXT(Table1[[#This Row],[Transaction Date]], "yyyy-mm")</f>
        <v>2024-07</v>
      </c>
      <c r="P5831" s="1">
        <f ca="1">YEAR(TODAY()) - YEAR(Table1[[#This Row],[Buyer Date of Birth]])</f>
        <v>33</v>
      </c>
      <c r="Q5831" s="2">
        <f>Table1[[#This Row],[Total Revenue]] - Table1[[#This Row],[Total Cost]]</f>
        <v>1607</v>
      </c>
    </row>
    <row r="5832" spans="1:17" x14ac:dyDescent="0.25">
      <c r="A5832" s="1">
        <v>45355</v>
      </c>
      <c r="B5832" t="s">
        <v>759</v>
      </c>
      <c r="C5832" t="s">
        <v>1144</v>
      </c>
      <c r="D5832" t="s">
        <v>100</v>
      </c>
      <c r="E5832" s="1">
        <v>30945</v>
      </c>
      <c r="F5832" t="s">
        <v>21</v>
      </c>
      <c r="G5832">
        <v>87</v>
      </c>
      <c r="H5832" t="s">
        <v>22</v>
      </c>
      <c r="I5832" t="s">
        <v>50</v>
      </c>
      <c r="J5832" t="s">
        <v>24</v>
      </c>
      <c r="K5832" t="str">
        <f>VLOOKUP(H5832, [1]Products!B:E, 2, FALSE)</f>
        <v>Cinnamon Swirls</v>
      </c>
      <c r="L5832" s="2">
        <f>VLOOKUP(H5832, [1]Products!B:D, 3, FALSE)</f>
        <v>10</v>
      </c>
      <c r="M5832" s="2">
        <f>Table1[[#This Row],[Quantity Purchased]] * Table1[[#This Row],[Unit Price]]</f>
        <v>1218</v>
      </c>
      <c r="N5832" s="2">
        <f>VLOOKUP(H5832, [1]Products!B:E, 4, FALSE)</f>
        <v>14</v>
      </c>
      <c r="O5832" t="str">
        <f>TEXT(Table1[[#This Row],[Transaction Date]], "yyyy-mm")</f>
        <v>2024-03</v>
      </c>
      <c r="P5832" s="1">
        <f ca="1">YEAR(TODAY()) - YEAR(Table1[[#This Row],[Buyer Date of Birth]])</f>
        <v>41</v>
      </c>
      <c r="Q5832" s="2">
        <f>Table1[[#This Row],[Total Revenue]] - Table1[[#This Row],[Total Cost]]</f>
        <v>1208</v>
      </c>
    </row>
    <row r="5833" spans="1:17" x14ac:dyDescent="0.25">
      <c r="A5833" s="1">
        <v>45416</v>
      </c>
      <c r="B5833" t="s">
        <v>462</v>
      </c>
      <c r="C5833" t="s">
        <v>1187</v>
      </c>
      <c r="D5833" t="s">
        <v>45</v>
      </c>
      <c r="E5833" s="1">
        <v>33890</v>
      </c>
      <c r="F5833" t="s">
        <v>21</v>
      </c>
      <c r="G5833">
        <v>31</v>
      </c>
      <c r="H5833" t="s">
        <v>72</v>
      </c>
      <c r="I5833" t="s">
        <v>23</v>
      </c>
      <c r="J5833" t="s">
        <v>24</v>
      </c>
      <c r="K5833" t="str">
        <f>VLOOKUP(H5833, [1]Products!B:E, 2, FALSE)</f>
        <v>Choco Delight</v>
      </c>
      <c r="L5833" s="2">
        <f>VLOOKUP(H5833, [1]Products!B:D, 3, FALSE)</f>
        <v>3</v>
      </c>
      <c r="M5833" s="2">
        <f>Table1[[#This Row],[Quantity Purchased]] * Table1[[#This Row],[Unit Price]]</f>
        <v>155</v>
      </c>
      <c r="N5833" s="2">
        <f>VLOOKUP(H5833, [1]Products!B:E, 4, FALSE)</f>
        <v>5</v>
      </c>
      <c r="O5833" t="str">
        <f>TEXT(Table1[[#This Row],[Transaction Date]], "yyyy-mm")</f>
        <v>2024-05</v>
      </c>
      <c r="P5833" s="1">
        <f ca="1">YEAR(TODAY()) - YEAR(Table1[[#This Row],[Buyer Date of Birth]])</f>
        <v>33</v>
      </c>
      <c r="Q5833" s="2">
        <f>Table1[[#This Row],[Total Revenue]] - Table1[[#This Row],[Total Cost]]</f>
        <v>152</v>
      </c>
    </row>
    <row r="5834" spans="1:17" x14ac:dyDescent="0.25">
      <c r="A5834" s="1">
        <v>45301</v>
      </c>
      <c r="B5834" t="s">
        <v>394</v>
      </c>
      <c r="C5834" t="s">
        <v>18</v>
      </c>
      <c r="D5834" t="s">
        <v>100</v>
      </c>
      <c r="E5834" s="1">
        <v>22590</v>
      </c>
      <c r="F5834" t="s">
        <v>40</v>
      </c>
      <c r="G5834">
        <v>354</v>
      </c>
      <c r="H5834" t="s">
        <v>66</v>
      </c>
      <c r="I5834" t="s">
        <v>30</v>
      </c>
      <c r="J5834" t="s">
        <v>24</v>
      </c>
      <c r="K5834" t="str">
        <f>VLOOKUP(H5834, [1]Products!B:E, 2, FALSE)</f>
        <v>Oatmeal Cookies</v>
      </c>
      <c r="L5834" s="2">
        <f>VLOOKUP(H5834, [1]Products!B:D, 3, FALSE)</f>
        <v>19</v>
      </c>
      <c r="M5834" s="2">
        <f>Table1[[#This Row],[Quantity Purchased]] * Table1[[#This Row],[Unit Price]]</f>
        <v>8142</v>
      </c>
      <c r="N5834" s="2">
        <f>VLOOKUP(H5834, [1]Products!B:E, 4, FALSE)</f>
        <v>23</v>
      </c>
      <c r="O5834" t="str">
        <f>TEXT(Table1[[#This Row],[Transaction Date]], "yyyy-mm")</f>
        <v>2024-01</v>
      </c>
      <c r="P5834" s="1">
        <f ca="1">YEAR(TODAY()) - YEAR(Table1[[#This Row],[Buyer Date of Birth]])</f>
        <v>64</v>
      </c>
      <c r="Q5834" s="2">
        <f>Table1[[#This Row],[Total Revenue]] - Table1[[#This Row],[Total Cost]]</f>
        <v>8123</v>
      </c>
    </row>
    <row r="5835" spans="1:17" x14ac:dyDescent="0.25">
      <c r="A5835" s="1">
        <v>45409</v>
      </c>
      <c r="B5835" t="s">
        <v>598</v>
      </c>
      <c r="C5835" t="s">
        <v>258</v>
      </c>
      <c r="D5835" t="s">
        <v>45</v>
      </c>
      <c r="E5835" s="1">
        <v>34881</v>
      </c>
      <c r="F5835" t="s">
        <v>28</v>
      </c>
      <c r="G5835">
        <v>155</v>
      </c>
      <c r="H5835" t="s">
        <v>41</v>
      </c>
      <c r="I5835" t="s">
        <v>46</v>
      </c>
      <c r="J5835" t="s">
        <v>24</v>
      </c>
      <c r="K5835" t="str">
        <f>VLOOKUP(H5835, [1]Products!B:E, 2, FALSE)</f>
        <v>Ginger Snaps</v>
      </c>
      <c r="L5835" s="2">
        <f>VLOOKUP(H5835, [1]Products!B:D, 3, FALSE)</f>
        <v>14</v>
      </c>
      <c r="M5835" s="2">
        <f>Table1[[#This Row],[Quantity Purchased]] * Table1[[#This Row],[Unit Price]]</f>
        <v>4340</v>
      </c>
      <c r="N5835" s="2">
        <f>VLOOKUP(H5835, [1]Products!B:E, 4, FALSE)</f>
        <v>28</v>
      </c>
      <c r="O5835" t="str">
        <f>TEXT(Table1[[#This Row],[Transaction Date]], "yyyy-mm")</f>
        <v>2024-04</v>
      </c>
      <c r="P5835" s="1">
        <f ca="1">YEAR(TODAY()) - YEAR(Table1[[#This Row],[Buyer Date of Birth]])</f>
        <v>30</v>
      </c>
      <c r="Q5835" s="2">
        <f>Table1[[#This Row],[Total Revenue]] - Table1[[#This Row],[Total Cost]]</f>
        <v>4326</v>
      </c>
    </row>
    <row r="5836" spans="1:17" x14ac:dyDescent="0.25">
      <c r="A5836" s="1">
        <v>45490</v>
      </c>
      <c r="B5836" t="s">
        <v>76</v>
      </c>
      <c r="C5836" t="s">
        <v>33</v>
      </c>
      <c r="D5836" t="s">
        <v>84</v>
      </c>
      <c r="E5836" s="1">
        <v>26954</v>
      </c>
      <c r="F5836" t="s">
        <v>21</v>
      </c>
      <c r="G5836">
        <v>405</v>
      </c>
      <c r="H5836" t="s">
        <v>49</v>
      </c>
      <c r="I5836" t="s">
        <v>50</v>
      </c>
      <c r="J5836" t="s">
        <v>24</v>
      </c>
      <c r="K5836" t="str">
        <f>VLOOKUP(H5836, [1]Products!B:E, 2, FALSE)</f>
        <v>Butter Crunch</v>
      </c>
      <c r="L5836" s="2">
        <f>VLOOKUP(H5836, [1]Products!B:D, 3, FALSE)</f>
        <v>10</v>
      </c>
      <c r="M5836" s="2">
        <f>Table1[[#This Row],[Quantity Purchased]] * Table1[[#This Row],[Unit Price]]</f>
        <v>4455</v>
      </c>
      <c r="N5836" s="2">
        <f>VLOOKUP(H5836, [1]Products!B:E, 4, FALSE)</f>
        <v>11</v>
      </c>
      <c r="O5836" t="str">
        <f>TEXT(Table1[[#This Row],[Transaction Date]], "yyyy-mm")</f>
        <v>2024-07</v>
      </c>
      <c r="P5836" s="1">
        <f ca="1">YEAR(TODAY()) - YEAR(Table1[[#This Row],[Buyer Date of Birth]])</f>
        <v>52</v>
      </c>
      <c r="Q5836" s="2">
        <f>Table1[[#This Row],[Total Revenue]] - Table1[[#This Row],[Total Cost]]</f>
        <v>4445</v>
      </c>
    </row>
    <row r="5837" spans="1:17" x14ac:dyDescent="0.25">
      <c r="A5837" s="1">
        <v>45472</v>
      </c>
      <c r="B5837" t="s">
        <v>257</v>
      </c>
      <c r="C5837" t="s">
        <v>159</v>
      </c>
      <c r="D5837" t="s">
        <v>78</v>
      </c>
      <c r="E5837" s="1">
        <v>36949</v>
      </c>
      <c r="F5837" t="s">
        <v>75</v>
      </c>
      <c r="G5837">
        <v>218</v>
      </c>
      <c r="H5837" t="s">
        <v>54</v>
      </c>
      <c r="I5837" t="s">
        <v>23</v>
      </c>
      <c r="J5837" t="s">
        <v>24</v>
      </c>
      <c r="K5837" t="str">
        <f>VLOOKUP(H5837, [1]Products!B:E, 2, FALSE)</f>
        <v>Lemon Crisps</v>
      </c>
      <c r="L5837" s="2">
        <f>VLOOKUP(H5837, [1]Products!B:D, 3, FALSE)</f>
        <v>7</v>
      </c>
      <c r="M5837" s="2">
        <f>Table1[[#This Row],[Quantity Purchased]] * Table1[[#This Row],[Unit Price]]</f>
        <v>1962</v>
      </c>
      <c r="N5837" s="2">
        <f>VLOOKUP(H5837, [1]Products!B:E, 4, FALSE)</f>
        <v>9</v>
      </c>
      <c r="O5837" t="str">
        <f>TEXT(Table1[[#This Row],[Transaction Date]], "yyyy-mm")</f>
        <v>2024-06</v>
      </c>
      <c r="P5837" s="1">
        <f ca="1">YEAR(TODAY()) - YEAR(Table1[[#This Row],[Buyer Date of Birth]])</f>
        <v>24</v>
      </c>
      <c r="Q5837" s="2">
        <f>Table1[[#This Row],[Total Revenue]] - Table1[[#This Row],[Total Cost]]</f>
        <v>1955</v>
      </c>
    </row>
    <row r="5838" spans="1:17" x14ac:dyDescent="0.25">
      <c r="A5838" s="1">
        <v>45432</v>
      </c>
      <c r="B5838" t="s">
        <v>138</v>
      </c>
      <c r="C5838" t="s">
        <v>1282</v>
      </c>
      <c r="D5838" t="s">
        <v>78</v>
      </c>
      <c r="E5838" s="1">
        <v>17967</v>
      </c>
      <c r="F5838" t="s">
        <v>75</v>
      </c>
      <c r="G5838">
        <v>109</v>
      </c>
      <c r="H5838" t="s">
        <v>22</v>
      </c>
      <c r="I5838" t="s">
        <v>30</v>
      </c>
      <c r="J5838" t="s">
        <v>31</v>
      </c>
      <c r="K5838" t="str">
        <f>VLOOKUP(H5838, [1]Products!B:E, 2, FALSE)</f>
        <v>Cinnamon Swirls</v>
      </c>
      <c r="L5838" s="2">
        <f>VLOOKUP(H5838, [1]Products!B:D, 3, FALSE)</f>
        <v>10</v>
      </c>
      <c r="M5838" s="2">
        <f>Table1[[#This Row],[Quantity Purchased]] * Table1[[#This Row],[Unit Price]]</f>
        <v>1526</v>
      </c>
      <c r="N5838" s="2">
        <f>VLOOKUP(H5838, [1]Products!B:E, 4, FALSE)</f>
        <v>14</v>
      </c>
      <c r="O5838" t="str">
        <f>TEXT(Table1[[#This Row],[Transaction Date]], "yyyy-mm")</f>
        <v>2024-05</v>
      </c>
      <c r="P5838" s="1">
        <f ca="1">YEAR(TODAY()) - YEAR(Table1[[#This Row],[Buyer Date of Birth]])</f>
        <v>76</v>
      </c>
      <c r="Q5838" s="2">
        <f>Table1[[#This Row],[Total Revenue]] - Table1[[#This Row],[Total Cost]]</f>
        <v>1516</v>
      </c>
    </row>
    <row r="5839" spans="1:17" x14ac:dyDescent="0.25">
      <c r="A5839" s="1">
        <v>45504</v>
      </c>
      <c r="B5839" t="s">
        <v>225</v>
      </c>
      <c r="C5839" t="s">
        <v>665</v>
      </c>
      <c r="D5839" t="s">
        <v>84</v>
      </c>
      <c r="E5839" s="1">
        <v>36202</v>
      </c>
      <c r="F5839" t="s">
        <v>40</v>
      </c>
      <c r="G5839">
        <v>211</v>
      </c>
      <c r="H5839" t="s">
        <v>41</v>
      </c>
      <c r="I5839" t="s">
        <v>30</v>
      </c>
      <c r="J5839" t="s">
        <v>24</v>
      </c>
      <c r="K5839" t="str">
        <f>VLOOKUP(H5839, [1]Products!B:E, 2, FALSE)</f>
        <v>Ginger Snaps</v>
      </c>
      <c r="L5839" s="2">
        <f>VLOOKUP(H5839, [1]Products!B:D, 3, FALSE)</f>
        <v>14</v>
      </c>
      <c r="M5839" s="2">
        <f>Table1[[#This Row],[Quantity Purchased]] * Table1[[#This Row],[Unit Price]]</f>
        <v>5908</v>
      </c>
      <c r="N5839" s="2">
        <f>VLOOKUP(H5839, [1]Products!B:E, 4, FALSE)</f>
        <v>28</v>
      </c>
      <c r="O5839" t="str">
        <f>TEXT(Table1[[#This Row],[Transaction Date]], "yyyy-mm")</f>
        <v>2024-07</v>
      </c>
      <c r="P5839" s="1">
        <f ca="1">YEAR(TODAY()) - YEAR(Table1[[#This Row],[Buyer Date of Birth]])</f>
        <v>26</v>
      </c>
      <c r="Q5839" s="2">
        <f>Table1[[#This Row],[Total Revenue]] - Table1[[#This Row],[Total Cost]]</f>
        <v>5894</v>
      </c>
    </row>
    <row r="5840" spans="1:17" x14ac:dyDescent="0.25">
      <c r="A5840" s="1">
        <v>45445</v>
      </c>
      <c r="B5840" t="s">
        <v>347</v>
      </c>
      <c r="C5840" t="s">
        <v>39</v>
      </c>
      <c r="D5840" t="s">
        <v>58</v>
      </c>
      <c r="E5840" s="1">
        <v>29505</v>
      </c>
      <c r="F5840" t="s">
        <v>21</v>
      </c>
      <c r="G5840">
        <v>388</v>
      </c>
      <c r="H5840" t="s">
        <v>71</v>
      </c>
      <c r="I5840" t="s">
        <v>36</v>
      </c>
      <c r="J5840" t="s">
        <v>31</v>
      </c>
      <c r="K5840" t="str">
        <f>VLOOKUP(H5840, [1]Products!B:E, 2, FALSE)</f>
        <v>Peanut Butter Bites</v>
      </c>
      <c r="L5840" s="2">
        <f>VLOOKUP(H5840, [1]Products!B:D, 3, FALSE)</f>
        <v>5</v>
      </c>
      <c r="M5840" s="2">
        <f>Table1[[#This Row],[Quantity Purchased]] * Table1[[#This Row],[Unit Price]]</f>
        <v>2716</v>
      </c>
      <c r="N5840" s="2">
        <f>VLOOKUP(H5840, [1]Products!B:E, 4, FALSE)</f>
        <v>7</v>
      </c>
      <c r="O5840" t="str">
        <f>TEXT(Table1[[#This Row],[Transaction Date]], "yyyy-mm")</f>
        <v>2024-06</v>
      </c>
      <c r="P5840" s="1">
        <f ca="1">YEAR(TODAY()) - YEAR(Table1[[#This Row],[Buyer Date of Birth]])</f>
        <v>45</v>
      </c>
      <c r="Q5840" s="2">
        <f>Table1[[#This Row],[Total Revenue]] - Table1[[#This Row],[Total Cost]]</f>
        <v>2711</v>
      </c>
    </row>
    <row r="5841" spans="1:17" x14ac:dyDescent="0.25">
      <c r="A5841" s="1">
        <v>45379</v>
      </c>
      <c r="B5841" t="s">
        <v>456</v>
      </c>
      <c r="C5841" t="s">
        <v>168</v>
      </c>
      <c r="D5841" t="s">
        <v>78</v>
      </c>
      <c r="E5841" s="1">
        <v>20355</v>
      </c>
      <c r="F5841" t="s">
        <v>75</v>
      </c>
      <c r="G5841">
        <v>99</v>
      </c>
      <c r="H5841" t="s">
        <v>66</v>
      </c>
      <c r="I5841" t="s">
        <v>23</v>
      </c>
      <c r="J5841" t="s">
        <v>24</v>
      </c>
      <c r="K5841" t="str">
        <f>VLOOKUP(H5841, [1]Products!B:E, 2, FALSE)</f>
        <v>Oatmeal Cookies</v>
      </c>
      <c r="L5841" s="2">
        <f>VLOOKUP(H5841, [1]Products!B:D, 3, FALSE)</f>
        <v>19</v>
      </c>
      <c r="M5841" s="2">
        <f>Table1[[#This Row],[Quantity Purchased]] * Table1[[#This Row],[Unit Price]]</f>
        <v>2277</v>
      </c>
      <c r="N5841" s="2">
        <f>VLOOKUP(H5841, [1]Products!B:E, 4, FALSE)</f>
        <v>23</v>
      </c>
      <c r="O5841" t="str">
        <f>TEXT(Table1[[#This Row],[Transaction Date]], "yyyy-mm")</f>
        <v>2024-03</v>
      </c>
      <c r="P5841" s="1">
        <f ca="1">YEAR(TODAY()) - YEAR(Table1[[#This Row],[Buyer Date of Birth]])</f>
        <v>70</v>
      </c>
      <c r="Q5841" s="2">
        <f>Table1[[#This Row],[Total Revenue]] - Table1[[#This Row],[Total Cost]]</f>
        <v>2258</v>
      </c>
    </row>
    <row r="5842" spans="1:17" x14ac:dyDescent="0.25">
      <c r="A5842" s="1">
        <v>45382</v>
      </c>
      <c r="B5842" t="s">
        <v>389</v>
      </c>
      <c r="C5842" t="s">
        <v>114</v>
      </c>
      <c r="D5842" t="s">
        <v>45</v>
      </c>
      <c r="E5842" s="1">
        <v>37601</v>
      </c>
      <c r="F5842" t="s">
        <v>40</v>
      </c>
      <c r="G5842">
        <v>292</v>
      </c>
      <c r="H5842" t="s">
        <v>71</v>
      </c>
      <c r="I5842" t="s">
        <v>46</v>
      </c>
      <c r="J5842" t="s">
        <v>24</v>
      </c>
      <c r="K5842" t="str">
        <f>VLOOKUP(H5842, [1]Products!B:E, 2, FALSE)</f>
        <v>Peanut Butter Bites</v>
      </c>
      <c r="L5842" s="2">
        <f>VLOOKUP(H5842, [1]Products!B:D, 3, FALSE)</f>
        <v>5</v>
      </c>
      <c r="M5842" s="2">
        <f>Table1[[#This Row],[Quantity Purchased]] * Table1[[#This Row],[Unit Price]]</f>
        <v>2044</v>
      </c>
      <c r="N5842" s="2">
        <f>VLOOKUP(H5842, [1]Products!B:E, 4, FALSE)</f>
        <v>7</v>
      </c>
      <c r="O5842" t="str">
        <f>TEXT(Table1[[#This Row],[Transaction Date]], "yyyy-mm")</f>
        <v>2024-03</v>
      </c>
      <c r="P5842" s="1">
        <f ca="1">YEAR(TODAY()) - YEAR(Table1[[#This Row],[Buyer Date of Birth]])</f>
        <v>23</v>
      </c>
      <c r="Q5842" s="2">
        <f>Table1[[#This Row],[Total Revenue]] - Table1[[#This Row],[Total Cost]]</f>
        <v>2039</v>
      </c>
    </row>
    <row r="5843" spans="1:17" x14ac:dyDescent="0.25">
      <c r="A5843" s="1">
        <v>45466</v>
      </c>
      <c r="B5843" t="s">
        <v>64</v>
      </c>
      <c r="C5843" t="s">
        <v>391</v>
      </c>
      <c r="D5843" t="s">
        <v>84</v>
      </c>
      <c r="E5843" s="1">
        <v>36488</v>
      </c>
      <c r="F5843" t="s">
        <v>40</v>
      </c>
      <c r="G5843">
        <v>157</v>
      </c>
      <c r="H5843" t="s">
        <v>71</v>
      </c>
      <c r="I5843" t="s">
        <v>50</v>
      </c>
      <c r="J5843" t="s">
        <v>24</v>
      </c>
      <c r="K5843" t="str">
        <f>VLOOKUP(H5843, [1]Products!B:E, 2, FALSE)</f>
        <v>Peanut Butter Bites</v>
      </c>
      <c r="L5843" s="2">
        <f>VLOOKUP(H5843, [1]Products!B:D, 3, FALSE)</f>
        <v>5</v>
      </c>
      <c r="M5843" s="2">
        <f>Table1[[#This Row],[Quantity Purchased]] * Table1[[#This Row],[Unit Price]]</f>
        <v>1099</v>
      </c>
      <c r="N5843" s="2">
        <f>VLOOKUP(H5843, [1]Products!B:E, 4, FALSE)</f>
        <v>7</v>
      </c>
      <c r="O5843" t="str">
        <f>TEXT(Table1[[#This Row],[Transaction Date]], "yyyy-mm")</f>
        <v>2024-06</v>
      </c>
      <c r="P5843" s="1">
        <f ca="1">YEAR(TODAY()) - YEAR(Table1[[#This Row],[Buyer Date of Birth]])</f>
        <v>26</v>
      </c>
      <c r="Q5843" s="2">
        <f>Table1[[#This Row],[Total Revenue]] - Table1[[#This Row],[Total Cost]]</f>
        <v>1094</v>
      </c>
    </row>
    <row r="5844" spans="1:17" x14ac:dyDescent="0.25">
      <c r="A5844" s="1">
        <v>45299</v>
      </c>
      <c r="B5844" t="s">
        <v>60</v>
      </c>
      <c r="C5844" t="s">
        <v>820</v>
      </c>
      <c r="D5844" t="s">
        <v>53</v>
      </c>
      <c r="E5844" s="1">
        <v>28297</v>
      </c>
      <c r="F5844" t="s">
        <v>75</v>
      </c>
      <c r="G5844">
        <v>103</v>
      </c>
      <c r="H5844" t="s">
        <v>71</v>
      </c>
      <c r="I5844" t="s">
        <v>23</v>
      </c>
      <c r="J5844" t="s">
        <v>24</v>
      </c>
      <c r="K5844" t="str">
        <f>VLOOKUP(H5844, [1]Products!B:E, 2, FALSE)</f>
        <v>Peanut Butter Bites</v>
      </c>
      <c r="L5844" s="2">
        <f>VLOOKUP(H5844, [1]Products!B:D, 3, FALSE)</f>
        <v>5</v>
      </c>
      <c r="M5844" s="2">
        <f>Table1[[#This Row],[Quantity Purchased]] * Table1[[#This Row],[Unit Price]]</f>
        <v>721</v>
      </c>
      <c r="N5844" s="2">
        <f>VLOOKUP(H5844, [1]Products!B:E, 4, FALSE)</f>
        <v>7</v>
      </c>
      <c r="O5844" t="str">
        <f>TEXT(Table1[[#This Row],[Transaction Date]], "yyyy-mm")</f>
        <v>2024-01</v>
      </c>
      <c r="P5844" s="1">
        <f ca="1">YEAR(TODAY()) - YEAR(Table1[[#This Row],[Buyer Date of Birth]])</f>
        <v>48</v>
      </c>
      <c r="Q5844" s="2">
        <f>Table1[[#This Row],[Total Revenue]] - Table1[[#This Row],[Total Cost]]</f>
        <v>716</v>
      </c>
    </row>
    <row r="5845" spans="1:17" x14ac:dyDescent="0.25">
      <c r="A5845" s="1">
        <v>45313</v>
      </c>
      <c r="B5845" t="s">
        <v>473</v>
      </c>
      <c r="C5845" t="s">
        <v>1228</v>
      </c>
      <c r="D5845" t="s">
        <v>100</v>
      </c>
      <c r="E5845" s="1">
        <v>18315</v>
      </c>
      <c r="F5845" t="s">
        <v>40</v>
      </c>
      <c r="G5845">
        <v>123</v>
      </c>
      <c r="H5845" t="s">
        <v>71</v>
      </c>
      <c r="I5845" t="s">
        <v>30</v>
      </c>
      <c r="J5845" t="s">
        <v>24</v>
      </c>
      <c r="K5845" t="str">
        <f>VLOOKUP(H5845, [1]Products!B:E, 2, FALSE)</f>
        <v>Peanut Butter Bites</v>
      </c>
      <c r="L5845" s="2">
        <f>VLOOKUP(H5845, [1]Products!B:D, 3, FALSE)</f>
        <v>5</v>
      </c>
      <c r="M5845" s="2">
        <f>Table1[[#This Row],[Quantity Purchased]] * Table1[[#This Row],[Unit Price]]</f>
        <v>861</v>
      </c>
      <c r="N5845" s="2">
        <f>VLOOKUP(H5845, [1]Products!B:E, 4, FALSE)</f>
        <v>7</v>
      </c>
      <c r="O5845" t="str">
        <f>TEXT(Table1[[#This Row],[Transaction Date]], "yyyy-mm")</f>
        <v>2024-01</v>
      </c>
      <c r="P5845" s="1">
        <f ca="1">YEAR(TODAY()) - YEAR(Table1[[#This Row],[Buyer Date of Birth]])</f>
        <v>75</v>
      </c>
      <c r="Q5845" s="2">
        <f>Table1[[#This Row],[Total Revenue]] - Table1[[#This Row],[Total Cost]]</f>
        <v>856</v>
      </c>
    </row>
    <row r="5846" spans="1:17" x14ac:dyDescent="0.25">
      <c r="A5846" s="1">
        <v>45436</v>
      </c>
      <c r="B5846" t="s">
        <v>113</v>
      </c>
      <c r="C5846" t="s">
        <v>680</v>
      </c>
      <c r="D5846" t="s">
        <v>100</v>
      </c>
      <c r="E5846" s="1">
        <v>33160</v>
      </c>
      <c r="F5846" t="s">
        <v>21</v>
      </c>
      <c r="G5846">
        <v>409</v>
      </c>
      <c r="H5846" t="s">
        <v>35</v>
      </c>
      <c r="I5846" t="s">
        <v>46</v>
      </c>
      <c r="J5846" t="s">
        <v>24</v>
      </c>
      <c r="K5846" t="str">
        <f>VLOOKUP(H5846, [1]Products!B:E, 2, FALSE)</f>
        <v>Caramel Biscuits</v>
      </c>
      <c r="L5846" s="2">
        <f>VLOOKUP(H5846, [1]Products!B:D, 3, FALSE)</f>
        <v>18</v>
      </c>
      <c r="M5846" s="2">
        <f>Table1[[#This Row],[Quantity Purchased]] * Table1[[#This Row],[Unit Price]]</f>
        <v>8998</v>
      </c>
      <c r="N5846" s="2">
        <f>VLOOKUP(H5846, [1]Products!B:E, 4, FALSE)</f>
        <v>22</v>
      </c>
      <c r="O5846" t="str">
        <f>TEXT(Table1[[#This Row],[Transaction Date]], "yyyy-mm")</f>
        <v>2024-05</v>
      </c>
      <c r="P5846" s="1">
        <f ca="1">YEAR(TODAY()) - YEAR(Table1[[#This Row],[Buyer Date of Birth]])</f>
        <v>35</v>
      </c>
      <c r="Q5846" s="2">
        <f>Table1[[#This Row],[Total Revenue]] - Table1[[#This Row],[Total Cost]]</f>
        <v>8980</v>
      </c>
    </row>
    <row r="5847" spans="1:17" x14ac:dyDescent="0.25">
      <c r="A5847" s="1">
        <v>45487</v>
      </c>
      <c r="B5847" t="s">
        <v>167</v>
      </c>
      <c r="C5847" t="s">
        <v>872</v>
      </c>
      <c r="D5847" t="s">
        <v>89</v>
      </c>
      <c r="E5847" s="1">
        <v>22734</v>
      </c>
      <c r="F5847" t="s">
        <v>40</v>
      </c>
      <c r="G5847">
        <v>407</v>
      </c>
      <c r="H5847" t="s">
        <v>35</v>
      </c>
      <c r="I5847" t="s">
        <v>50</v>
      </c>
      <c r="J5847" t="s">
        <v>24</v>
      </c>
      <c r="K5847" t="str">
        <f>VLOOKUP(H5847, [1]Products!B:E, 2, FALSE)</f>
        <v>Caramel Biscuits</v>
      </c>
      <c r="L5847" s="2">
        <f>VLOOKUP(H5847, [1]Products!B:D, 3, FALSE)</f>
        <v>18</v>
      </c>
      <c r="M5847" s="2">
        <f>Table1[[#This Row],[Quantity Purchased]] * Table1[[#This Row],[Unit Price]]</f>
        <v>8954</v>
      </c>
      <c r="N5847" s="2">
        <f>VLOOKUP(H5847, [1]Products!B:E, 4, FALSE)</f>
        <v>22</v>
      </c>
      <c r="O5847" t="str">
        <f>TEXT(Table1[[#This Row],[Transaction Date]], "yyyy-mm")</f>
        <v>2024-07</v>
      </c>
      <c r="P5847" s="1">
        <f ca="1">YEAR(TODAY()) - YEAR(Table1[[#This Row],[Buyer Date of Birth]])</f>
        <v>63</v>
      </c>
      <c r="Q5847" s="2">
        <f>Table1[[#This Row],[Total Revenue]] - Table1[[#This Row],[Total Cost]]</f>
        <v>8936</v>
      </c>
    </row>
    <row r="5848" spans="1:17" x14ac:dyDescent="0.25">
      <c r="A5848" s="1">
        <v>45476</v>
      </c>
      <c r="B5848" t="s">
        <v>356</v>
      </c>
      <c r="C5848" t="s">
        <v>252</v>
      </c>
      <c r="D5848" t="s">
        <v>45</v>
      </c>
      <c r="E5848" s="1">
        <v>31828</v>
      </c>
      <c r="F5848" t="s">
        <v>21</v>
      </c>
      <c r="G5848">
        <v>151</v>
      </c>
      <c r="H5848" t="s">
        <v>35</v>
      </c>
      <c r="I5848" t="s">
        <v>23</v>
      </c>
      <c r="J5848" t="s">
        <v>24</v>
      </c>
      <c r="K5848" t="str">
        <f>VLOOKUP(H5848, [1]Products!B:E, 2, FALSE)</f>
        <v>Caramel Biscuits</v>
      </c>
      <c r="L5848" s="2">
        <f>VLOOKUP(H5848, [1]Products!B:D, 3, FALSE)</f>
        <v>18</v>
      </c>
      <c r="M5848" s="2">
        <f>Table1[[#This Row],[Quantity Purchased]] * Table1[[#This Row],[Unit Price]]</f>
        <v>3322</v>
      </c>
      <c r="N5848" s="2">
        <f>VLOOKUP(H5848, [1]Products!B:E, 4, FALSE)</f>
        <v>22</v>
      </c>
      <c r="O5848" t="str">
        <f>TEXT(Table1[[#This Row],[Transaction Date]], "yyyy-mm")</f>
        <v>2024-07</v>
      </c>
      <c r="P5848" s="1">
        <f ca="1">YEAR(TODAY()) - YEAR(Table1[[#This Row],[Buyer Date of Birth]])</f>
        <v>38</v>
      </c>
      <c r="Q5848" s="2">
        <f>Table1[[#This Row],[Total Revenue]] - Table1[[#This Row],[Total Cost]]</f>
        <v>3304</v>
      </c>
    </row>
    <row r="5849" spans="1:17" x14ac:dyDescent="0.25">
      <c r="A5849" s="1">
        <v>45361</v>
      </c>
      <c r="B5849" t="s">
        <v>193</v>
      </c>
      <c r="C5849" t="s">
        <v>39</v>
      </c>
      <c r="D5849" t="s">
        <v>89</v>
      </c>
      <c r="E5849" s="1">
        <v>35209</v>
      </c>
      <c r="F5849" t="s">
        <v>40</v>
      </c>
      <c r="G5849">
        <v>91</v>
      </c>
      <c r="H5849" t="s">
        <v>71</v>
      </c>
      <c r="I5849" t="s">
        <v>30</v>
      </c>
      <c r="J5849" t="s">
        <v>24</v>
      </c>
      <c r="K5849" t="str">
        <f>VLOOKUP(H5849, [1]Products!B:E, 2, FALSE)</f>
        <v>Peanut Butter Bites</v>
      </c>
      <c r="L5849" s="2">
        <f>VLOOKUP(H5849, [1]Products!B:D, 3, FALSE)</f>
        <v>5</v>
      </c>
      <c r="M5849" s="2">
        <f>Table1[[#This Row],[Quantity Purchased]] * Table1[[#This Row],[Unit Price]]</f>
        <v>637</v>
      </c>
      <c r="N5849" s="2">
        <f>VLOOKUP(H5849, [1]Products!B:E, 4, FALSE)</f>
        <v>7</v>
      </c>
      <c r="O5849" t="str">
        <f>TEXT(Table1[[#This Row],[Transaction Date]], "yyyy-mm")</f>
        <v>2024-03</v>
      </c>
      <c r="P5849" s="1">
        <f ca="1">YEAR(TODAY()) - YEAR(Table1[[#This Row],[Buyer Date of Birth]])</f>
        <v>29</v>
      </c>
      <c r="Q5849" s="2">
        <f>Table1[[#This Row],[Total Revenue]] - Table1[[#This Row],[Total Cost]]</f>
        <v>632</v>
      </c>
    </row>
    <row r="5850" spans="1:17" x14ac:dyDescent="0.25">
      <c r="A5850" s="1">
        <v>45428</v>
      </c>
      <c r="B5850" t="s">
        <v>111</v>
      </c>
      <c r="C5850" t="s">
        <v>624</v>
      </c>
      <c r="D5850" t="s">
        <v>78</v>
      </c>
      <c r="E5850" s="1">
        <v>16979</v>
      </c>
      <c r="F5850" t="s">
        <v>28</v>
      </c>
      <c r="G5850">
        <v>164</v>
      </c>
      <c r="H5850" t="s">
        <v>72</v>
      </c>
      <c r="I5850" t="s">
        <v>30</v>
      </c>
      <c r="J5850" t="s">
        <v>24</v>
      </c>
      <c r="K5850" t="str">
        <f>VLOOKUP(H5850, [1]Products!B:E, 2, FALSE)</f>
        <v>Choco Delight</v>
      </c>
      <c r="L5850" s="2">
        <f>VLOOKUP(H5850, [1]Products!B:D, 3, FALSE)</f>
        <v>3</v>
      </c>
      <c r="M5850" s="2">
        <f>Table1[[#This Row],[Quantity Purchased]] * Table1[[#This Row],[Unit Price]]</f>
        <v>820</v>
      </c>
      <c r="N5850" s="2">
        <f>VLOOKUP(H5850, [1]Products!B:E, 4, FALSE)</f>
        <v>5</v>
      </c>
      <c r="O5850" t="str">
        <f>TEXT(Table1[[#This Row],[Transaction Date]], "yyyy-mm")</f>
        <v>2024-05</v>
      </c>
      <c r="P5850" s="1">
        <f ca="1">YEAR(TODAY()) - YEAR(Table1[[#This Row],[Buyer Date of Birth]])</f>
        <v>79</v>
      </c>
      <c r="Q5850" s="2">
        <f>Table1[[#This Row],[Total Revenue]] - Table1[[#This Row],[Total Cost]]</f>
        <v>817</v>
      </c>
    </row>
    <row r="5851" spans="1:17" x14ac:dyDescent="0.25">
      <c r="A5851" s="1">
        <v>45357</v>
      </c>
      <c r="B5851" t="s">
        <v>653</v>
      </c>
      <c r="C5851" t="s">
        <v>1054</v>
      </c>
      <c r="D5851" t="s">
        <v>62</v>
      </c>
      <c r="E5851" s="1">
        <v>36607</v>
      </c>
      <c r="F5851" t="s">
        <v>75</v>
      </c>
      <c r="G5851">
        <v>439</v>
      </c>
      <c r="H5851" t="s">
        <v>54</v>
      </c>
      <c r="I5851" t="s">
        <v>36</v>
      </c>
      <c r="J5851" t="s">
        <v>24</v>
      </c>
      <c r="K5851" t="str">
        <f>VLOOKUP(H5851, [1]Products!B:E, 2, FALSE)</f>
        <v>Lemon Crisps</v>
      </c>
      <c r="L5851" s="2">
        <f>VLOOKUP(H5851, [1]Products!B:D, 3, FALSE)</f>
        <v>7</v>
      </c>
      <c r="M5851" s="2">
        <f>Table1[[#This Row],[Quantity Purchased]] * Table1[[#This Row],[Unit Price]]</f>
        <v>3951</v>
      </c>
      <c r="N5851" s="2">
        <f>VLOOKUP(H5851, [1]Products!B:E, 4, FALSE)</f>
        <v>9</v>
      </c>
      <c r="O5851" t="str">
        <f>TEXT(Table1[[#This Row],[Transaction Date]], "yyyy-mm")</f>
        <v>2024-03</v>
      </c>
      <c r="P5851" s="1">
        <f ca="1">YEAR(TODAY()) - YEAR(Table1[[#This Row],[Buyer Date of Birth]])</f>
        <v>25</v>
      </c>
      <c r="Q5851" s="2">
        <f>Table1[[#This Row],[Total Revenue]] - Table1[[#This Row],[Total Cost]]</f>
        <v>3944</v>
      </c>
    </row>
    <row r="5852" spans="1:17" x14ac:dyDescent="0.25">
      <c r="A5852" s="1">
        <v>45333</v>
      </c>
      <c r="B5852" t="s">
        <v>1081</v>
      </c>
      <c r="C5852" t="s">
        <v>33</v>
      </c>
      <c r="D5852" t="s">
        <v>53</v>
      </c>
      <c r="E5852" s="1">
        <v>25382</v>
      </c>
      <c r="F5852" t="s">
        <v>28</v>
      </c>
      <c r="G5852">
        <v>478</v>
      </c>
      <c r="H5852" t="s">
        <v>63</v>
      </c>
      <c r="I5852" t="s">
        <v>23</v>
      </c>
      <c r="J5852" t="s">
        <v>24</v>
      </c>
      <c r="K5852" t="str">
        <f>VLOOKUP(H5852, [1]Products!B:E, 2, FALSE)</f>
        <v>Vanilla Wafers</v>
      </c>
      <c r="L5852" s="2">
        <f>VLOOKUP(H5852, [1]Products!B:D, 3, FALSE)</f>
        <v>18</v>
      </c>
      <c r="M5852" s="2">
        <f>Table1[[#This Row],[Quantity Purchased]] * Table1[[#This Row],[Unit Price]]</f>
        <v>17208</v>
      </c>
      <c r="N5852" s="2">
        <f>VLOOKUP(H5852, [1]Products!B:E, 4, FALSE)</f>
        <v>36</v>
      </c>
      <c r="O5852" t="str">
        <f>TEXT(Table1[[#This Row],[Transaction Date]], "yyyy-mm")</f>
        <v>2024-02</v>
      </c>
      <c r="P5852" s="1">
        <f ca="1">YEAR(TODAY()) - YEAR(Table1[[#This Row],[Buyer Date of Birth]])</f>
        <v>56</v>
      </c>
      <c r="Q5852" s="2">
        <f>Table1[[#This Row],[Total Revenue]] - Table1[[#This Row],[Total Cost]]</f>
        <v>17190</v>
      </c>
    </row>
    <row r="5853" spans="1:17" x14ac:dyDescent="0.25">
      <c r="A5853" s="1">
        <v>45404</v>
      </c>
      <c r="B5853" t="s">
        <v>230</v>
      </c>
      <c r="C5853" t="s">
        <v>1154</v>
      </c>
      <c r="D5853" t="s">
        <v>34</v>
      </c>
      <c r="E5853" s="1">
        <v>32527</v>
      </c>
      <c r="F5853" t="s">
        <v>21</v>
      </c>
      <c r="G5853">
        <v>104</v>
      </c>
      <c r="H5853" t="s">
        <v>71</v>
      </c>
      <c r="I5853" t="s">
        <v>46</v>
      </c>
      <c r="J5853" t="s">
        <v>24</v>
      </c>
      <c r="K5853" t="str">
        <f>VLOOKUP(H5853, [1]Products!B:E, 2, FALSE)</f>
        <v>Peanut Butter Bites</v>
      </c>
      <c r="L5853" s="2">
        <f>VLOOKUP(H5853, [1]Products!B:D, 3, FALSE)</f>
        <v>5</v>
      </c>
      <c r="M5853" s="2">
        <f>Table1[[#This Row],[Quantity Purchased]] * Table1[[#This Row],[Unit Price]]</f>
        <v>728</v>
      </c>
      <c r="N5853" s="2">
        <f>VLOOKUP(H5853, [1]Products!B:E, 4, FALSE)</f>
        <v>7</v>
      </c>
      <c r="O5853" t="str">
        <f>TEXT(Table1[[#This Row],[Transaction Date]], "yyyy-mm")</f>
        <v>2024-04</v>
      </c>
      <c r="P5853" s="1">
        <f ca="1">YEAR(TODAY()) - YEAR(Table1[[#This Row],[Buyer Date of Birth]])</f>
        <v>36</v>
      </c>
      <c r="Q5853" s="2">
        <f>Table1[[#This Row],[Total Revenue]] - Table1[[#This Row],[Total Cost]]</f>
        <v>723</v>
      </c>
    </row>
    <row r="5854" spans="1:17" x14ac:dyDescent="0.25">
      <c r="A5854" s="1">
        <v>45484</v>
      </c>
      <c r="B5854" t="s">
        <v>325</v>
      </c>
      <c r="C5854" t="s">
        <v>122</v>
      </c>
      <c r="D5854" t="s">
        <v>89</v>
      </c>
      <c r="E5854" s="1">
        <v>20046</v>
      </c>
      <c r="F5854" t="s">
        <v>40</v>
      </c>
      <c r="G5854">
        <v>451</v>
      </c>
      <c r="H5854" t="s">
        <v>71</v>
      </c>
      <c r="I5854" t="s">
        <v>50</v>
      </c>
      <c r="J5854" t="s">
        <v>24</v>
      </c>
      <c r="K5854" t="str">
        <f>VLOOKUP(H5854, [1]Products!B:E, 2, FALSE)</f>
        <v>Peanut Butter Bites</v>
      </c>
      <c r="L5854" s="2">
        <f>VLOOKUP(H5854, [1]Products!B:D, 3, FALSE)</f>
        <v>5</v>
      </c>
      <c r="M5854" s="2">
        <f>Table1[[#This Row],[Quantity Purchased]] * Table1[[#This Row],[Unit Price]]</f>
        <v>3157</v>
      </c>
      <c r="N5854" s="2">
        <f>VLOOKUP(H5854, [1]Products!B:E, 4, FALSE)</f>
        <v>7</v>
      </c>
      <c r="O5854" t="str">
        <f>TEXT(Table1[[#This Row],[Transaction Date]], "yyyy-mm")</f>
        <v>2024-07</v>
      </c>
      <c r="P5854" s="1">
        <f ca="1">YEAR(TODAY()) - YEAR(Table1[[#This Row],[Buyer Date of Birth]])</f>
        <v>71</v>
      </c>
      <c r="Q5854" s="2">
        <f>Table1[[#This Row],[Total Revenue]] - Table1[[#This Row],[Total Cost]]</f>
        <v>3152</v>
      </c>
    </row>
    <row r="5855" spans="1:17" x14ac:dyDescent="0.25">
      <c r="A5855" s="1">
        <v>45337</v>
      </c>
      <c r="B5855" t="s">
        <v>111</v>
      </c>
      <c r="C5855" t="s">
        <v>1247</v>
      </c>
      <c r="D5855" t="s">
        <v>84</v>
      </c>
      <c r="E5855" s="1">
        <v>19923</v>
      </c>
      <c r="F5855" t="s">
        <v>28</v>
      </c>
      <c r="G5855">
        <v>17</v>
      </c>
      <c r="H5855" t="s">
        <v>49</v>
      </c>
      <c r="I5855" t="s">
        <v>23</v>
      </c>
      <c r="J5855" t="s">
        <v>24</v>
      </c>
      <c r="K5855" t="str">
        <f>VLOOKUP(H5855, [1]Products!B:E, 2, FALSE)</f>
        <v>Butter Crunch</v>
      </c>
      <c r="L5855" s="2">
        <f>VLOOKUP(H5855, [1]Products!B:D, 3, FALSE)</f>
        <v>10</v>
      </c>
      <c r="M5855" s="2">
        <f>Table1[[#This Row],[Quantity Purchased]] * Table1[[#This Row],[Unit Price]]</f>
        <v>187</v>
      </c>
      <c r="N5855" s="2">
        <f>VLOOKUP(H5855, [1]Products!B:E, 4, FALSE)</f>
        <v>11</v>
      </c>
      <c r="O5855" t="str">
        <f>TEXT(Table1[[#This Row],[Transaction Date]], "yyyy-mm")</f>
        <v>2024-02</v>
      </c>
      <c r="P5855" s="1">
        <f ca="1">YEAR(TODAY()) - YEAR(Table1[[#This Row],[Buyer Date of Birth]])</f>
        <v>71</v>
      </c>
      <c r="Q5855" s="2">
        <f>Table1[[#This Row],[Total Revenue]] - Table1[[#This Row],[Total Cost]]</f>
        <v>177</v>
      </c>
    </row>
    <row r="5856" spans="1:17" x14ac:dyDescent="0.25">
      <c r="A5856" s="1">
        <v>45295</v>
      </c>
      <c r="B5856" t="s">
        <v>313</v>
      </c>
      <c r="C5856" t="s">
        <v>616</v>
      </c>
      <c r="D5856" t="s">
        <v>20</v>
      </c>
      <c r="E5856" s="1">
        <v>21469</v>
      </c>
      <c r="F5856" t="s">
        <v>40</v>
      </c>
      <c r="G5856">
        <v>274</v>
      </c>
      <c r="H5856" t="s">
        <v>41</v>
      </c>
      <c r="I5856" t="s">
        <v>30</v>
      </c>
      <c r="J5856" t="s">
        <v>24</v>
      </c>
      <c r="K5856" t="str">
        <f>VLOOKUP(H5856, [1]Products!B:E, 2, FALSE)</f>
        <v>Ginger Snaps</v>
      </c>
      <c r="L5856" s="2">
        <f>VLOOKUP(H5856, [1]Products!B:D, 3, FALSE)</f>
        <v>14</v>
      </c>
      <c r="M5856" s="2">
        <f>Table1[[#This Row],[Quantity Purchased]] * Table1[[#This Row],[Unit Price]]</f>
        <v>7672</v>
      </c>
      <c r="N5856" s="2">
        <f>VLOOKUP(H5856, [1]Products!B:E, 4, FALSE)</f>
        <v>28</v>
      </c>
      <c r="O5856" t="str">
        <f>TEXT(Table1[[#This Row],[Transaction Date]], "yyyy-mm")</f>
        <v>2024-01</v>
      </c>
      <c r="P5856" s="1">
        <f ca="1">YEAR(TODAY()) - YEAR(Table1[[#This Row],[Buyer Date of Birth]])</f>
        <v>67</v>
      </c>
      <c r="Q5856" s="2">
        <f>Table1[[#This Row],[Total Revenue]] - Table1[[#This Row],[Total Cost]]</f>
        <v>7658</v>
      </c>
    </row>
    <row r="5857" spans="1:17" x14ac:dyDescent="0.25">
      <c r="A5857" s="1">
        <v>45502</v>
      </c>
      <c r="B5857" t="s">
        <v>111</v>
      </c>
      <c r="C5857" t="s">
        <v>995</v>
      </c>
      <c r="D5857" t="s">
        <v>34</v>
      </c>
      <c r="E5857" s="1">
        <v>31984</v>
      </c>
      <c r="F5857" t="s">
        <v>28</v>
      </c>
      <c r="G5857">
        <v>210</v>
      </c>
      <c r="H5857" t="s">
        <v>35</v>
      </c>
      <c r="I5857" t="s">
        <v>46</v>
      </c>
      <c r="J5857" t="s">
        <v>24</v>
      </c>
      <c r="K5857" t="str">
        <f>VLOOKUP(H5857, [1]Products!B:E, 2, FALSE)</f>
        <v>Caramel Biscuits</v>
      </c>
      <c r="L5857" s="2">
        <f>VLOOKUP(H5857, [1]Products!B:D, 3, FALSE)</f>
        <v>18</v>
      </c>
      <c r="M5857" s="2">
        <f>Table1[[#This Row],[Quantity Purchased]] * Table1[[#This Row],[Unit Price]]</f>
        <v>4620</v>
      </c>
      <c r="N5857" s="2">
        <f>VLOOKUP(H5857, [1]Products!B:E, 4, FALSE)</f>
        <v>22</v>
      </c>
      <c r="O5857" t="str">
        <f>TEXT(Table1[[#This Row],[Transaction Date]], "yyyy-mm")</f>
        <v>2024-07</v>
      </c>
      <c r="P5857" s="1">
        <f ca="1">YEAR(TODAY()) - YEAR(Table1[[#This Row],[Buyer Date of Birth]])</f>
        <v>38</v>
      </c>
      <c r="Q5857" s="2">
        <f>Table1[[#This Row],[Total Revenue]] - Table1[[#This Row],[Total Cost]]</f>
        <v>4602</v>
      </c>
    </row>
    <row r="5858" spans="1:17" x14ac:dyDescent="0.25">
      <c r="A5858" s="1">
        <v>45366</v>
      </c>
      <c r="B5858" t="s">
        <v>392</v>
      </c>
      <c r="C5858" t="s">
        <v>608</v>
      </c>
      <c r="D5858" t="s">
        <v>20</v>
      </c>
      <c r="E5858" s="1">
        <v>21267</v>
      </c>
      <c r="F5858" t="s">
        <v>75</v>
      </c>
      <c r="G5858">
        <v>15</v>
      </c>
      <c r="H5858" t="s">
        <v>54</v>
      </c>
      <c r="I5858" t="s">
        <v>50</v>
      </c>
      <c r="J5858" t="s">
        <v>24</v>
      </c>
      <c r="K5858" t="str">
        <f>VLOOKUP(H5858, [1]Products!B:E, 2, FALSE)</f>
        <v>Lemon Crisps</v>
      </c>
      <c r="L5858" s="2">
        <f>VLOOKUP(H5858, [1]Products!B:D, 3, FALSE)</f>
        <v>7</v>
      </c>
      <c r="M5858" s="2">
        <f>Table1[[#This Row],[Quantity Purchased]] * Table1[[#This Row],[Unit Price]]</f>
        <v>135</v>
      </c>
      <c r="N5858" s="2">
        <f>VLOOKUP(H5858, [1]Products!B:E, 4, FALSE)</f>
        <v>9</v>
      </c>
      <c r="O5858" t="str">
        <f>TEXT(Table1[[#This Row],[Transaction Date]], "yyyy-mm")</f>
        <v>2024-03</v>
      </c>
      <c r="P5858" s="1">
        <f ca="1">YEAR(TODAY()) - YEAR(Table1[[#This Row],[Buyer Date of Birth]])</f>
        <v>67</v>
      </c>
      <c r="Q5858" s="2">
        <f>Table1[[#This Row],[Total Revenue]] - Table1[[#This Row],[Total Cost]]</f>
        <v>128</v>
      </c>
    </row>
    <row r="5859" spans="1:17" x14ac:dyDescent="0.25">
      <c r="A5859" s="1">
        <v>45306</v>
      </c>
      <c r="B5859" t="s">
        <v>398</v>
      </c>
      <c r="C5859" t="s">
        <v>602</v>
      </c>
      <c r="D5859" t="s">
        <v>20</v>
      </c>
      <c r="E5859" s="1">
        <v>36828</v>
      </c>
      <c r="F5859" t="s">
        <v>75</v>
      </c>
      <c r="G5859">
        <v>425</v>
      </c>
      <c r="H5859" t="s">
        <v>71</v>
      </c>
      <c r="I5859" t="s">
        <v>23</v>
      </c>
      <c r="J5859" t="s">
        <v>24</v>
      </c>
      <c r="K5859" t="str">
        <f>VLOOKUP(H5859, [1]Products!B:E, 2, FALSE)</f>
        <v>Peanut Butter Bites</v>
      </c>
      <c r="L5859" s="2">
        <f>VLOOKUP(H5859, [1]Products!B:D, 3, FALSE)</f>
        <v>5</v>
      </c>
      <c r="M5859" s="2">
        <f>Table1[[#This Row],[Quantity Purchased]] * Table1[[#This Row],[Unit Price]]</f>
        <v>2975</v>
      </c>
      <c r="N5859" s="2">
        <f>VLOOKUP(H5859, [1]Products!B:E, 4, FALSE)</f>
        <v>7</v>
      </c>
      <c r="O5859" t="str">
        <f>TEXT(Table1[[#This Row],[Transaction Date]], "yyyy-mm")</f>
        <v>2024-01</v>
      </c>
      <c r="P5859" s="1">
        <f ca="1">YEAR(TODAY()) - YEAR(Table1[[#This Row],[Buyer Date of Birth]])</f>
        <v>25</v>
      </c>
      <c r="Q5859" s="2">
        <f>Table1[[#This Row],[Total Revenue]] - Table1[[#This Row],[Total Cost]]</f>
        <v>2970</v>
      </c>
    </row>
    <row r="5860" spans="1:17" x14ac:dyDescent="0.25">
      <c r="A5860" s="1">
        <v>45333</v>
      </c>
      <c r="B5860" t="s">
        <v>496</v>
      </c>
      <c r="C5860" t="s">
        <v>277</v>
      </c>
      <c r="D5860" t="s">
        <v>84</v>
      </c>
      <c r="E5860" s="1">
        <v>22891</v>
      </c>
      <c r="F5860" t="s">
        <v>75</v>
      </c>
      <c r="G5860">
        <v>318</v>
      </c>
      <c r="H5860" t="s">
        <v>41</v>
      </c>
      <c r="I5860" t="s">
        <v>30</v>
      </c>
      <c r="J5860" t="s">
        <v>31</v>
      </c>
      <c r="K5860" t="str">
        <f>VLOOKUP(H5860, [1]Products!B:E, 2, FALSE)</f>
        <v>Ginger Snaps</v>
      </c>
      <c r="L5860" s="2">
        <f>VLOOKUP(H5860, [1]Products!B:D, 3, FALSE)</f>
        <v>14</v>
      </c>
      <c r="M5860" s="2">
        <f>Table1[[#This Row],[Quantity Purchased]] * Table1[[#This Row],[Unit Price]]</f>
        <v>8904</v>
      </c>
      <c r="N5860" s="2">
        <f>VLOOKUP(H5860, [1]Products!B:E, 4, FALSE)</f>
        <v>28</v>
      </c>
      <c r="O5860" t="str">
        <f>TEXT(Table1[[#This Row],[Transaction Date]], "yyyy-mm")</f>
        <v>2024-02</v>
      </c>
      <c r="P5860" s="1">
        <f ca="1">YEAR(TODAY()) - YEAR(Table1[[#This Row],[Buyer Date of Birth]])</f>
        <v>63</v>
      </c>
      <c r="Q5860" s="2">
        <f>Table1[[#This Row],[Total Revenue]] - Table1[[#This Row],[Total Cost]]</f>
        <v>8890</v>
      </c>
    </row>
    <row r="5861" spans="1:17" x14ac:dyDescent="0.25">
      <c r="A5861" s="1">
        <v>45422</v>
      </c>
      <c r="B5861" t="s">
        <v>69</v>
      </c>
      <c r="C5861" t="s">
        <v>344</v>
      </c>
      <c r="D5861" t="s">
        <v>100</v>
      </c>
      <c r="E5861" s="1">
        <v>20812</v>
      </c>
      <c r="F5861" t="s">
        <v>75</v>
      </c>
      <c r="G5861">
        <v>428</v>
      </c>
      <c r="H5861" t="s">
        <v>54</v>
      </c>
      <c r="I5861" t="s">
        <v>30</v>
      </c>
      <c r="J5861" t="s">
        <v>24</v>
      </c>
      <c r="K5861" t="str">
        <f>VLOOKUP(H5861, [1]Products!B:E, 2, FALSE)</f>
        <v>Lemon Crisps</v>
      </c>
      <c r="L5861" s="2">
        <f>VLOOKUP(H5861, [1]Products!B:D, 3, FALSE)</f>
        <v>7</v>
      </c>
      <c r="M5861" s="2">
        <f>Table1[[#This Row],[Quantity Purchased]] * Table1[[#This Row],[Unit Price]]</f>
        <v>3852</v>
      </c>
      <c r="N5861" s="2">
        <f>VLOOKUP(H5861, [1]Products!B:E, 4, FALSE)</f>
        <v>9</v>
      </c>
      <c r="O5861" t="str">
        <f>TEXT(Table1[[#This Row],[Transaction Date]], "yyyy-mm")</f>
        <v>2024-05</v>
      </c>
      <c r="P5861" s="1">
        <f ca="1">YEAR(TODAY()) - YEAR(Table1[[#This Row],[Buyer Date of Birth]])</f>
        <v>69</v>
      </c>
      <c r="Q5861" s="2">
        <f>Table1[[#This Row],[Total Revenue]] - Table1[[#This Row],[Total Cost]]</f>
        <v>3845</v>
      </c>
    </row>
    <row r="5862" spans="1:17" x14ac:dyDescent="0.25">
      <c r="A5862" s="1">
        <v>45443</v>
      </c>
      <c r="B5862" t="s">
        <v>594</v>
      </c>
      <c r="C5862" t="s">
        <v>132</v>
      </c>
      <c r="D5862" t="s">
        <v>20</v>
      </c>
      <c r="E5862" s="1">
        <v>33059</v>
      </c>
      <c r="F5862" t="s">
        <v>28</v>
      </c>
      <c r="G5862">
        <v>252</v>
      </c>
      <c r="H5862" t="s">
        <v>49</v>
      </c>
      <c r="I5862" t="s">
        <v>36</v>
      </c>
      <c r="J5862" t="s">
        <v>24</v>
      </c>
      <c r="K5862" t="str">
        <f>VLOOKUP(H5862, [1]Products!B:E, 2, FALSE)</f>
        <v>Butter Crunch</v>
      </c>
      <c r="L5862" s="2">
        <f>VLOOKUP(H5862, [1]Products!B:D, 3, FALSE)</f>
        <v>10</v>
      </c>
      <c r="M5862" s="2">
        <f>Table1[[#This Row],[Quantity Purchased]] * Table1[[#This Row],[Unit Price]]</f>
        <v>2772</v>
      </c>
      <c r="N5862" s="2">
        <f>VLOOKUP(H5862, [1]Products!B:E, 4, FALSE)</f>
        <v>11</v>
      </c>
      <c r="O5862" t="str">
        <f>TEXT(Table1[[#This Row],[Transaction Date]], "yyyy-mm")</f>
        <v>2024-05</v>
      </c>
      <c r="P5862" s="1">
        <f ca="1">YEAR(TODAY()) - YEAR(Table1[[#This Row],[Buyer Date of Birth]])</f>
        <v>35</v>
      </c>
      <c r="Q5862" s="2">
        <f>Table1[[#This Row],[Total Revenue]] - Table1[[#This Row],[Total Cost]]</f>
        <v>2762</v>
      </c>
    </row>
    <row r="5863" spans="1:17" x14ac:dyDescent="0.25">
      <c r="A5863" s="1">
        <v>45308</v>
      </c>
      <c r="B5863" t="s">
        <v>405</v>
      </c>
      <c r="C5863" t="s">
        <v>78</v>
      </c>
      <c r="D5863" t="s">
        <v>89</v>
      </c>
      <c r="E5863" s="1">
        <v>18282</v>
      </c>
      <c r="F5863" t="s">
        <v>40</v>
      </c>
      <c r="G5863">
        <v>154</v>
      </c>
      <c r="H5863" t="s">
        <v>63</v>
      </c>
      <c r="I5863" t="s">
        <v>23</v>
      </c>
      <c r="J5863" t="s">
        <v>24</v>
      </c>
      <c r="K5863" t="str">
        <f>VLOOKUP(H5863, [1]Products!B:E, 2, FALSE)</f>
        <v>Vanilla Wafers</v>
      </c>
      <c r="L5863" s="2">
        <f>VLOOKUP(H5863, [1]Products!B:D, 3, FALSE)</f>
        <v>18</v>
      </c>
      <c r="M5863" s="2">
        <f>Table1[[#This Row],[Quantity Purchased]] * Table1[[#This Row],[Unit Price]]</f>
        <v>5544</v>
      </c>
      <c r="N5863" s="2">
        <f>VLOOKUP(H5863, [1]Products!B:E, 4, FALSE)</f>
        <v>36</v>
      </c>
      <c r="O5863" t="str">
        <f>TEXT(Table1[[#This Row],[Transaction Date]], "yyyy-mm")</f>
        <v>2024-01</v>
      </c>
      <c r="P5863" s="1">
        <f ca="1">YEAR(TODAY()) - YEAR(Table1[[#This Row],[Buyer Date of Birth]])</f>
        <v>75</v>
      </c>
      <c r="Q5863" s="2">
        <f>Table1[[#This Row],[Total Revenue]] - Table1[[#This Row],[Total Cost]]</f>
        <v>5526</v>
      </c>
    </row>
    <row r="5864" spans="1:17" x14ac:dyDescent="0.25">
      <c r="A5864" s="1">
        <v>45362</v>
      </c>
      <c r="B5864" t="s">
        <v>688</v>
      </c>
      <c r="C5864" t="s">
        <v>902</v>
      </c>
      <c r="D5864" t="s">
        <v>62</v>
      </c>
      <c r="E5864" s="1">
        <v>21501</v>
      </c>
      <c r="F5864" t="s">
        <v>40</v>
      </c>
      <c r="G5864">
        <v>286</v>
      </c>
      <c r="H5864" t="s">
        <v>54</v>
      </c>
      <c r="I5864" t="s">
        <v>46</v>
      </c>
      <c r="J5864" t="s">
        <v>24</v>
      </c>
      <c r="K5864" t="str">
        <f>VLOOKUP(H5864, [1]Products!B:E, 2, FALSE)</f>
        <v>Lemon Crisps</v>
      </c>
      <c r="L5864" s="2">
        <f>VLOOKUP(H5864, [1]Products!B:D, 3, FALSE)</f>
        <v>7</v>
      </c>
      <c r="M5864" s="2">
        <f>Table1[[#This Row],[Quantity Purchased]] * Table1[[#This Row],[Unit Price]]</f>
        <v>2574</v>
      </c>
      <c r="N5864" s="2">
        <f>VLOOKUP(H5864, [1]Products!B:E, 4, FALSE)</f>
        <v>9</v>
      </c>
      <c r="O5864" t="str">
        <f>TEXT(Table1[[#This Row],[Transaction Date]], "yyyy-mm")</f>
        <v>2024-03</v>
      </c>
      <c r="P5864" s="1">
        <f ca="1">YEAR(TODAY()) - YEAR(Table1[[#This Row],[Buyer Date of Birth]])</f>
        <v>67</v>
      </c>
      <c r="Q5864" s="2">
        <f>Table1[[#This Row],[Total Revenue]] - Table1[[#This Row],[Total Cost]]</f>
        <v>2567</v>
      </c>
    </row>
    <row r="5865" spans="1:17" x14ac:dyDescent="0.25">
      <c r="A5865" s="1">
        <v>45303</v>
      </c>
      <c r="B5865" t="s">
        <v>358</v>
      </c>
      <c r="C5865" t="s">
        <v>789</v>
      </c>
      <c r="D5865" t="s">
        <v>20</v>
      </c>
      <c r="E5865" s="1">
        <v>38125</v>
      </c>
      <c r="F5865" t="s">
        <v>21</v>
      </c>
      <c r="G5865">
        <v>295</v>
      </c>
      <c r="H5865" t="s">
        <v>54</v>
      </c>
      <c r="I5865" t="s">
        <v>50</v>
      </c>
      <c r="J5865" t="s">
        <v>24</v>
      </c>
      <c r="K5865" t="str">
        <f>VLOOKUP(H5865, [1]Products!B:E, 2, FALSE)</f>
        <v>Lemon Crisps</v>
      </c>
      <c r="L5865" s="2">
        <f>VLOOKUP(H5865, [1]Products!B:D, 3, FALSE)</f>
        <v>7</v>
      </c>
      <c r="M5865" s="2">
        <f>Table1[[#This Row],[Quantity Purchased]] * Table1[[#This Row],[Unit Price]]</f>
        <v>2655</v>
      </c>
      <c r="N5865" s="2">
        <f>VLOOKUP(H5865, [1]Products!B:E, 4, FALSE)</f>
        <v>9</v>
      </c>
      <c r="O5865" t="str">
        <f>TEXT(Table1[[#This Row],[Transaction Date]], "yyyy-mm")</f>
        <v>2024-01</v>
      </c>
      <c r="P5865" s="1">
        <f ca="1">YEAR(TODAY()) - YEAR(Table1[[#This Row],[Buyer Date of Birth]])</f>
        <v>21</v>
      </c>
      <c r="Q5865" s="2">
        <f>Table1[[#This Row],[Total Revenue]] - Table1[[#This Row],[Total Cost]]</f>
        <v>2648</v>
      </c>
    </row>
    <row r="5866" spans="1:17" x14ac:dyDescent="0.25">
      <c r="A5866" s="1">
        <v>45325</v>
      </c>
      <c r="B5866" t="s">
        <v>508</v>
      </c>
      <c r="C5866" t="s">
        <v>1042</v>
      </c>
      <c r="D5866" t="s">
        <v>62</v>
      </c>
      <c r="E5866" s="1">
        <v>23622</v>
      </c>
      <c r="F5866" t="s">
        <v>75</v>
      </c>
      <c r="G5866">
        <v>206</v>
      </c>
      <c r="H5866" t="s">
        <v>71</v>
      </c>
      <c r="I5866" t="s">
        <v>23</v>
      </c>
      <c r="J5866" t="s">
        <v>24</v>
      </c>
      <c r="K5866" t="str">
        <f>VLOOKUP(H5866, [1]Products!B:E, 2, FALSE)</f>
        <v>Peanut Butter Bites</v>
      </c>
      <c r="L5866" s="2">
        <f>VLOOKUP(H5866, [1]Products!B:D, 3, FALSE)</f>
        <v>5</v>
      </c>
      <c r="M5866" s="2">
        <f>Table1[[#This Row],[Quantity Purchased]] * Table1[[#This Row],[Unit Price]]</f>
        <v>1442</v>
      </c>
      <c r="N5866" s="2">
        <f>VLOOKUP(H5866, [1]Products!B:E, 4, FALSE)</f>
        <v>7</v>
      </c>
      <c r="O5866" t="str">
        <f>TEXT(Table1[[#This Row],[Transaction Date]], "yyyy-mm")</f>
        <v>2024-02</v>
      </c>
      <c r="P5866" s="1">
        <f ca="1">YEAR(TODAY()) - YEAR(Table1[[#This Row],[Buyer Date of Birth]])</f>
        <v>61</v>
      </c>
      <c r="Q5866" s="2">
        <f>Table1[[#This Row],[Total Revenue]] - Table1[[#This Row],[Total Cost]]</f>
        <v>1437</v>
      </c>
    </row>
    <row r="5867" spans="1:17" x14ac:dyDescent="0.25">
      <c r="A5867" s="1">
        <v>45455</v>
      </c>
      <c r="B5867" t="s">
        <v>493</v>
      </c>
      <c r="C5867" t="s">
        <v>295</v>
      </c>
      <c r="D5867" t="s">
        <v>62</v>
      </c>
      <c r="E5867" s="1">
        <v>34184</v>
      </c>
      <c r="F5867" t="s">
        <v>75</v>
      </c>
      <c r="G5867">
        <v>351</v>
      </c>
      <c r="H5867" t="s">
        <v>22</v>
      </c>
      <c r="I5867" t="s">
        <v>30</v>
      </c>
      <c r="J5867" t="s">
        <v>24</v>
      </c>
      <c r="K5867" t="str">
        <f>VLOOKUP(H5867, [1]Products!B:E, 2, FALSE)</f>
        <v>Cinnamon Swirls</v>
      </c>
      <c r="L5867" s="2">
        <f>VLOOKUP(H5867, [1]Products!B:D, 3, FALSE)</f>
        <v>10</v>
      </c>
      <c r="M5867" s="2">
        <f>Table1[[#This Row],[Quantity Purchased]] * Table1[[#This Row],[Unit Price]]</f>
        <v>4914</v>
      </c>
      <c r="N5867" s="2">
        <f>VLOOKUP(H5867, [1]Products!B:E, 4, FALSE)</f>
        <v>14</v>
      </c>
      <c r="O5867" t="str">
        <f>TEXT(Table1[[#This Row],[Transaction Date]], "yyyy-mm")</f>
        <v>2024-06</v>
      </c>
      <c r="P5867" s="1">
        <f ca="1">YEAR(TODAY()) - YEAR(Table1[[#This Row],[Buyer Date of Birth]])</f>
        <v>32</v>
      </c>
      <c r="Q5867" s="2">
        <f>Table1[[#This Row],[Total Revenue]] - Table1[[#This Row],[Total Cost]]</f>
        <v>4904</v>
      </c>
    </row>
    <row r="5868" spans="1:17" x14ac:dyDescent="0.25">
      <c r="A5868" s="1">
        <v>45454</v>
      </c>
      <c r="B5868" t="s">
        <v>103</v>
      </c>
      <c r="C5868" t="s">
        <v>638</v>
      </c>
      <c r="D5868" t="s">
        <v>34</v>
      </c>
      <c r="E5868" s="1">
        <v>23556</v>
      </c>
      <c r="F5868" t="s">
        <v>21</v>
      </c>
      <c r="G5868">
        <v>192</v>
      </c>
      <c r="H5868" t="s">
        <v>49</v>
      </c>
      <c r="I5868" t="s">
        <v>46</v>
      </c>
      <c r="J5868" t="s">
        <v>24</v>
      </c>
      <c r="K5868" t="str">
        <f>VLOOKUP(H5868, [1]Products!B:E, 2, FALSE)</f>
        <v>Butter Crunch</v>
      </c>
      <c r="L5868" s="2">
        <f>VLOOKUP(H5868, [1]Products!B:D, 3, FALSE)</f>
        <v>10</v>
      </c>
      <c r="M5868" s="2">
        <f>Table1[[#This Row],[Quantity Purchased]] * Table1[[#This Row],[Unit Price]]</f>
        <v>2112</v>
      </c>
      <c r="N5868" s="2">
        <f>VLOOKUP(H5868, [1]Products!B:E, 4, FALSE)</f>
        <v>11</v>
      </c>
      <c r="O5868" t="str">
        <f>TEXT(Table1[[#This Row],[Transaction Date]], "yyyy-mm")</f>
        <v>2024-06</v>
      </c>
      <c r="P5868" s="1">
        <f ca="1">YEAR(TODAY()) - YEAR(Table1[[#This Row],[Buyer Date of Birth]])</f>
        <v>61</v>
      </c>
      <c r="Q5868" s="2">
        <f>Table1[[#This Row],[Total Revenue]] - Table1[[#This Row],[Total Cost]]</f>
        <v>2102</v>
      </c>
    </row>
    <row r="5869" spans="1:17" x14ac:dyDescent="0.25">
      <c r="A5869" s="1">
        <v>45391</v>
      </c>
      <c r="B5869" t="s">
        <v>957</v>
      </c>
      <c r="C5869" t="s">
        <v>258</v>
      </c>
      <c r="D5869" t="s">
        <v>53</v>
      </c>
      <c r="E5869" s="1">
        <v>20484</v>
      </c>
      <c r="F5869" t="s">
        <v>40</v>
      </c>
      <c r="G5869">
        <v>174</v>
      </c>
      <c r="H5869" t="s">
        <v>22</v>
      </c>
      <c r="I5869" t="s">
        <v>50</v>
      </c>
      <c r="J5869" t="s">
        <v>24</v>
      </c>
      <c r="K5869" t="str">
        <f>VLOOKUP(H5869, [1]Products!B:E, 2, FALSE)</f>
        <v>Cinnamon Swirls</v>
      </c>
      <c r="L5869" s="2">
        <f>VLOOKUP(H5869, [1]Products!B:D, 3, FALSE)</f>
        <v>10</v>
      </c>
      <c r="M5869" s="2">
        <f>Table1[[#This Row],[Quantity Purchased]] * Table1[[#This Row],[Unit Price]]</f>
        <v>2436</v>
      </c>
      <c r="N5869" s="2">
        <f>VLOOKUP(H5869, [1]Products!B:E, 4, FALSE)</f>
        <v>14</v>
      </c>
      <c r="O5869" t="str">
        <f>TEXT(Table1[[#This Row],[Transaction Date]], "yyyy-mm")</f>
        <v>2024-04</v>
      </c>
      <c r="P5869" s="1">
        <f ca="1">YEAR(TODAY()) - YEAR(Table1[[#This Row],[Buyer Date of Birth]])</f>
        <v>69</v>
      </c>
      <c r="Q5869" s="2">
        <f>Table1[[#This Row],[Total Revenue]] - Table1[[#This Row],[Total Cost]]</f>
        <v>2426</v>
      </c>
    </row>
    <row r="5870" spans="1:17" x14ac:dyDescent="0.25">
      <c r="A5870" s="1">
        <v>45481</v>
      </c>
      <c r="B5870" t="s">
        <v>844</v>
      </c>
      <c r="C5870" t="s">
        <v>391</v>
      </c>
      <c r="D5870" t="s">
        <v>89</v>
      </c>
      <c r="E5870" s="1">
        <v>32523</v>
      </c>
      <c r="F5870" t="s">
        <v>21</v>
      </c>
      <c r="G5870">
        <v>47</v>
      </c>
      <c r="H5870" t="s">
        <v>71</v>
      </c>
      <c r="I5870" t="s">
        <v>23</v>
      </c>
      <c r="J5870" t="s">
        <v>24</v>
      </c>
      <c r="K5870" t="str">
        <f>VLOOKUP(H5870, [1]Products!B:E, 2, FALSE)</f>
        <v>Peanut Butter Bites</v>
      </c>
      <c r="L5870" s="2">
        <f>VLOOKUP(H5870, [1]Products!B:D, 3, FALSE)</f>
        <v>5</v>
      </c>
      <c r="M5870" s="2">
        <f>Table1[[#This Row],[Quantity Purchased]] * Table1[[#This Row],[Unit Price]]</f>
        <v>329</v>
      </c>
      <c r="N5870" s="2">
        <f>VLOOKUP(H5870, [1]Products!B:E, 4, FALSE)</f>
        <v>7</v>
      </c>
      <c r="O5870" t="str">
        <f>TEXT(Table1[[#This Row],[Transaction Date]], "yyyy-mm")</f>
        <v>2024-07</v>
      </c>
      <c r="P5870" s="1">
        <f ca="1">YEAR(TODAY()) - YEAR(Table1[[#This Row],[Buyer Date of Birth]])</f>
        <v>36</v>
      </c>
      <c r="Q5870" s="2">
        <f>Table1[[#This Row],[Total Revenue]] - Table1[[#This Row],[Total Cost]]</f>
        <v>324</v>
      </c>
    </row>
    <row r="5871" spans="1:17" x14ac:dyDescent="0.25">
      <c r="A5871" s="1">
        <v>45359</v>
      </c>
      <c r="B5871" t="s">
        <v>123</v>
      </c>
      <c r="C5871" t="s">
        <v>1332</v>
      </c>
      <c r="D5871" t="s">
        <v>89</v>
      </c>
      <c r="E5871" s="1">
        <v>30572</v>
      </c>
      <c r="F5871" t="s">
        <v>75</v>
      </c>
      <c r="G5871">
        <v>214</v>
      </c>
      <c r="H5871" t="s">
        <v>71</v>
      </c>
      <c r="I5871" t="s">
        <v>30</v>
      </c>
      <c r="J5871" t="s">
        <v>24</v>
      </c>
      <c r="K5871" t="str">
        <f>VLOOKUP(H5871, [1]Products!B:E, 2, FALSE)</f>
        <v>Peanut Butter Bites</v>
      </c>
      <c r="L5871" s="2">
        <f>VLOOKUP(H5871, [1]Products!B:D, 3, FALSE)</f>
        <v>5</v>
      </c>
      <c r="M5871" s="2">
        <f>Table1[[#This Row],[Quantity Purchased]] * Table1[[#This Row],[Unit Price]]</f>
        <v>1498</v>
      </c>
      <c r="N5871" s="2">
        <f>VLOOKUP(H5871, [1]Products!B:E, 4, FALSE)</f>
        <v>7</v>
      </c>
      <c r="O5871" t="str">
        <f>TEXT(Table1[[#This Row],[Transaction Date]], "yyyy-mm")</f>
        <v>2024-03</v>
      </c>
      <c r="P5871" s="1">
        <f ca="1">YEAR(TODAY()) - YEAR(Table1[[#This Row],[Buyer Date of Birth]])</f>
        <v>42</v>
      </c>
      <c r="Q5871" s="2">
        <f>Table1[[#This Row],[Total Revenue]] - Table1[[#This Row],[Total Cost]]</f>
        <v>1493</v>
      </c>
    </row>
    <row r="5872" spans="1:17" x14ac:dyDescent="0.25">
      <c r="A5872" s="1">
        <v>45369</v>
      </c>
      <c r="B5872" t="s">
        <v>363</v>
      </c>
      <c r="C5872" t="s">
        <v>120</v>
      </c>
      <c r="D5872" t="s">
        <v>34</v>
      </c>
      <c r="E5872" s="1">
        <v>31571</v>
      </c>
      <c r="F5872" t="s">
        <v>40</v>
      </c>
      <c r="G5872">
        <v>305</v>
      </c>
      <c r="H5872" t="s">
        <v>49</v>
      </c>
      <c r="I5872" t="s">
        <v>30</v>
      </c>
      <c r="J5872" t="s">
        <v>24</v>
      </c>
      <c r="K5872" t="str">
        <f>VLOOKUP(H5872, [1]Products!B:E, 2, FALSE)</f>
        <v>Butter Crunch</v>
      </c>
      <c r="L5872" s="2">
        <f>VLOOKUP(H5872, [1]Products!B:D, 3, FALSE)</f>
        <v>10</v>
      </c>
      <c r="M5872" s="2">
        <f>Table1[[#This Row],[Quantity Purchased]] * Table1[[#This Row],[Unit Price]]</f>
        <v>3355</v>
      </c>
      <c r="N5872" s="2">
        <f>VLOOKUP(H5872, [1]Products!B:E, 4, FALSE)</f>
        <v>11</v>
      </c>
      <c r="O5872" t="str">
        <f>TEXT(Table1[[#This Row],[Transaction Date]], "yyyy-mm")</f>
        <v>2024-03</v>
      </c>
      <c r="P5872" s="1">
        <f ca="1">YEAR(TODAY()) - YEAR(Table1[[#This Row],[Buyer Date of Birth]])</f>
        <v>39</v>
      </c>
      <c r="Q5872" s="2">
        <f>Table1[[#This Row],[Total Revenue]] - Table1[[#This Row],[Total Cost]]</f>
        <v>3345</v>
      </c>
    </row>
    <row r="5873" spans="1:17" x14ac:dyDescent="0.25">
      <c r="A5873" s="1">
        <v>45502</v>
      </c>
      <c r="B5873" t="s">
        <v>317</v>
      </c>
      <c r="C5873" t="s">
        <v>1480</v>
      </c>
      <c r="D5873" t="s">
        <v>84</v>
      </c>
      <c r="E5873" s="1">
        <v>37067</v>
      </c>
      <c r="F5873" t="s">
        <v>75</v>
      </c>
      <c r="G5873">
        <v>126</v>
      </c>
      <c r="H5873" t="s">
        <v>66</v>
      </c>
      <c r="I5873" t="s">
        <v>36</v>
      </c>
      <c r="J5873" t="s">
        <v>24</v>
      </c>
      <c r="K5873" t="str">
        <f>VLOOKUP(H5873, [1]Products!B:E, 2, FALSE)</f>
        <v>Oatmeal Cookies</v>
      </c>
      <c r="L5873" s="2">
        <f>VLOOKUP(H5873, [1]Products!B:D, 3, FALSE)</f>
        <v>19</v>
      </c>
      <c r="M5873" s="2">
        <f>Table1[[#This Row],[Quantity Purchased]] * Table1[[#This Row],[Unit Price]]</f>
        <v>2898</v>
      </c>
      <c r="N5873" s="2">
        <f>VLOOKUP(H5873, [1]Products!B:E, 4, FALSE)</f>
        <v>23</v>
      </c>
      <c r="O5873" t="str">
        <f>TEXT(Table1[[#This Row],[Transaction Date]], "yyyy-mm")</f>
        <v>2024-07</v>
      </c>
      <c r="P5873" s="1">
        <f ca="1">YEAR(TODAY()) - YEAR(Table1[[#This Row],[Buyer Date of Birth]])</f>
        <v>24</v>
      </c>
      <c r="Q5873" s="2">
        <f>Table1[[#This Row],[Total Revenue]] - Table1[[#This Row],[Total Cost]]</f>
        <v>2879</v>
      </c>
    </row>
    <row r="5874" spans="1:17" x14ac:dyDescent="0.25">
      <c r="A5874" s="1">
        <v>45450</v>
      </c>
      <c r="B5874" t="s">
        <v>167</v>
      </c>
      <c r="C5874" t="s">
        <v>227</v>
      </c>
      <c r="D5874" t="s">
        <v>58</v>
      </c>
      <c r="E5874" s="1">
        <v>16774</v>
      </c>
      <c r="F5874" t="s">
        <v>40</v>
      </c>
      <c r="G5874">
        <v>477</v>
      </c>
      <c r="H5874" t="s">
        <v>41</v>
      </c>
      <c r="I5874" t="s">
        <v>23</v>
      </c>
      <c r="J5874" t="s">
        <v>24</v>
      </c>
      <c r="K5874" t="str">
        <f>VLOOKUP(H5874, [1]Products!B:E, 2, FALSE)</f>
        <v>Ginger Snaps</v>
      </c>
      <c r="L5874" s="2">
        <f>VLOOKUP(H5874, [1]Products!B:D, 3, FALSE)</f>
        <v>14</v>
      </c>
      <c r="M5874" s="2">
        <f>Table1[[#This Row],[Quantity Purchased]] * Table1[[#This Row],[Unit Price]]</f>
        <v>13356</v>
      </c>
      <c r="N5874" s="2">
        <f>VLOOKUP(H5874, [1]Products!B:E, 4, FALSE)</f>
        <v>28</v>
      </c>
      <c r="O5874" t="str">
        <f>TEXT(Table1[[#This Row],[Transaction Date]], "yyyy-mm")</f>
        <v>2024-06</v>
      </c>
      <c r="P5874" s="1">
        <f ca="1">YEAR(TODAY()) - YEAR(Table1[[#This Row],[Buyer Date of Birth]])</f>
        <v>80</v>
      </c>
      <c r="Q5874" s="2">
        <f>Table1[[#This Row],[Total Revenue]] - Table1[[#This Row],[Total Cost]]</f>
        <v>13342</v>
      </c>
    </row>
    <row r="5875" spans="1:17" x14ac:dyDescent="0.25">
      <c r="A5875" s="1">
        <v>45328</v>
      </c>
      <c r="B5875" t="s">
        <v>315</v>
      </c>
      <c r="C5875" t="s">
        <v>728</v>
      </c>
      <c r="D5875" t="s">
        <v>78</v>
      </c>
      <c r="E5875" s="1">
        <v>19591</v>
      </c>
      <c r="F5875" t="s">
        <v>40</v>
      </c>
      <c r="G5875">
        <v>403</v>
      </c>
      <c r="H5875" t="s">
        <v>29</v>
      </c>
      <c r="I5875" t="s">
        <v>46</v>
      </c>
      <c r="J5875" t="s">
        <v>24</v>
      </c>
      <c r="K5875" t="str">
        <f>VLOOKUP(H5875, [1]Products!B:E, 2, FALSE)</f>
        <v>Shortbread</v>
      </c>
      <c r="L5875" s="2">
        <f>VLOOKUP(H5875, [1]Products!B:D, 3, FALSE)</f>
        <v>10</v>
      </c>
      <c r="M5875" s="2">
        <f>Table1[[#This Row],[Quantity Purchased]] * Table1[[#This Row],[Unit Price]]</f>
        <v>18135</v>
      </c>
      <c r="N5875" s="2">
        <f>VLOOKUP(H5875, [1]Products!B:E, 4, FALSE)</f>
        <v>45</v>
      </c>
      <c r="O5875" t="str">
        <f>TEXT(Table1[[#This Row],[Transaction Date]], "yyyy-mm")</f>
        <v>2024-02</v>
      </c>
      <c r="P5875" s="1">
        <f ca="1">YEAR(TODAY()) - YEAR(Table1[[#This Row],[Buyer Date of Birth]])</f>
        <v>72</v>
      </c>
      <c r="Q5875" s="2">
        <f>Table1[[#This Row],[Total Revenue]] - Table1[[#This Row],[Total Cost]]</f>
        <v>18125</v>
      </c>
    </row>
    <row r="5876" spans="1:17" x14ac:dyDescent="0.25">
      <c r="A5876" s="1">
        <v>45424</v>
      </c>
      <c r="B5876" t="s">
        <v>711</v>
      </c>
      <c r="C5876" t="s">
        <v>1351</v>
      </c>
      <c r="D5876" t="s">
        <v>58</v>
      </c>
      <c r="E5876" s="1">
        <v>30159</v>
      </c>
      <c r="F5876" t="s">
        <v>75</v>
      </c>
      <c r="G5876">
        <v>262</v>
      </c>
      <c r="H5876" t="s">
        <v>54</v>
      </c>
      <c r="I5876" t="s">
        <v>50</v>
      </c>
      <c r="J5876" t="s">
        <v>24</v>
      </c>
      <c r="K5876" t="str">
        <f>VLOOKUP(H5876, [1]Products!B:E, 2, FALSE)</f>
        <v>Lemon Crisps</v>
      </c>
      <c r="L5876" s="2">
        <f>VLOOKUP(H5876, [1]Products!B:D, 3, FALSE)</f>
        <v>7</v>
      </c>
      <c r="M5876" s="2">
        <f>Table1[[#This Row],[Quantity Purchased]] * Table1[[#This Row],[Unit Price]]</f>
        <v>2358</v>
      </c>
      <c r="N5876" s="2">
        <f>VLOOKUP(H5876, [1]Products!B:E, 4, FALSE)</f>
        <v>9</v>
      </c>
      <c r="O5876" t="str">
        <f>TEXT(Table1[[#This Row],[Transaction Date]], "yyyy-mm")</f>
        <v>2024-05</v>
      </c>
      <c r="P5876" s="1">
        <f ca="1">YEAR(TODAY()) - YEAR(Table1[[#This Row],[Buyer Date of Birth]])</f>
        <v>43</v>
      </c>
      <c r="Q5876" s="2">
        <f>Table1[[#This Row],[Total Revenue]] - Table1[[#This Row],[Total Cost]]</f>
        <v>2351</v>
      </c>
    </row>
    <row r="5877" spans="1:17" x14ac:dyDescent="0.25">
      <c r="A5877" s="1">
        <v>45479</v>
      </c>
      <c r="B5877" t="s">
        <v>555</v>
      </c>
      <c r="C5877" t="s">
        <v>1400</v>
      </c>
      <c r="D5877" t="s">
        <v>34</v>
      </c>
      <c r="E5877" s="1">
        <v>29903</v>
      </c>
      <c r="F5877" t="s">
        <v>28</v>
      </c>
      <c r="G5877">
        <v>191</v>
      </c>
      <c r="H5877" t="s">
        <v>49</v>
      </c>
      <c r="I5877" t="s">
        <v>23</v>
      </c>
      <c r="J5877" t="s">
        <v>24</v>
      </c>
      <c r="K5877" t="str">
        <f>VLOOKUP(H5877, [1]Products!B:E, 2, FALSE)</f>
        <v>Butter Crunch</v>
      </c>
      <c r="L5877" s="2">
        <f>VLOOKUP(H5877, [1]Products!B:D, 3, FALSE)</f>
        <v>10</v>
      </c>
      <c r="M5877" s="2">
        <f>Table1[[#This Row],[Quantity Purchased]] * Table1[[#This Row],[Unit Price]]</f>
        <v>2101</v>
      </c>
      <c r="N5877" s="2">
        <f>VLOOKUP(H5877, [1]Products!B:E, 4, FALSE)</f>
        <v>11</v>
      </c>
      <c r="O5877" t="str">
        <f>TEXT(Table1[[#This Row],[Transaction Date]], "yyyy-mm")</f>
        <v>2024-07</v>
      </c>
      <c r="P5877" s="1">
        <f ca="1">YEAR(TODAY()) - YEAR(Table1[[#This Row],[Buyer Date of Birth]])</f>
        <v>44</v>
      </c>
      <c r="Q5877" s="2">
        <f>Table1[[#This Row],[Total Revenue]] - Table1[[#This Row],[Total Cost]]</f>
        <v>2091</v>
      </c>
    </row>
    <row r="5878" spans="1:17" x14ac:dyDescent="0.25">
      <c r="A5878" s="1">
        <v>45499</v>
      </c>
      <c r="B5878" t="s">
        <v>356</v>
      </c>
      <c r="C5878" t="s">
        <v>709</v>
      </c>
      <c r="D5878" t="s">
        <v>78</v>
      </c>
      <c r="E5878" s="1">
        <v>28323</v>
      </c>
      <c r="F5878" t="s">
        <v>28</v>
      </c>
      <c r="G5878">
        <v>496</v>
      </c>
      <c r="H5878" t="s">
        <v>22</v>
      </c>
      <c r="I5878" t="s">
        <v>30</v>
      </c>
      <c r="J5878" t="s">
        <v>24</v>
      </c>
      <c r="K5878" t="str">
        <f>VLOOKUP(H5878, [1]Products!B:E, 2, FALSE)</f>
        <v>Cinnamon Swirls</v>
      </c>
      <c r="L5878" s="2">
        <f>VLOOKUP(H5878, [1]Products!B:D, 3, FALSE)</f>
        <v>10</v>
      </c>
      <c r="M5878" s="2">
        <f>Table1[[#This Row],[Quantity Purchased]] * Table1[[#This Row],[Unit Price]]</f>
        <v>6944</v>
      </c>
      <c r="N5878" s="2">
        <f>VLOOKUP(H5878, [1]Products!B:E, 4, FALSE)</f>
        <v>14</v>
      </c>
      <c r="O5878" t="str">
        <f>TEXT(Table1[[#This Row],[Transaction Date]], "yyyy-mm")</f>
        <v>2024-07</v>
      </c>
      <c r="P5878" s="1">
        <f ca="1">YEAR(TODAY()) - YEAR(Table1[[#This Row],[Buyer Date of Birth]])</f>
        <v>48</v>
      </c>
      <c r="Q5878" s="2">
        <f>Table1[[#This Row],[Total Revenue]] - Table1[[#This Row],[Total Cost]]</f>
        <v>6934</v>
      </c>
    </row>
    <row r="5879" spans="1:17" x14ac:dyDescent="0.25">
      <c r="A5879" s="1">
        <v>45340</v>
      </c>
      <c r="B5879" t="s">
        <v>451</v>
      </c>
      <c r="C5879" t="s">
        <v>1481</v>
      </c>
      <c r="D5879" t="s">
        <v>62</v>
      </c>
      <c r="E5879" s="1">
        <v>35455</v>
      </c>
      <c r="F5879" t="s">
        <v>40</v>
      </c>
      <c r="G5879">
        <v>265</v>
      </c>
      <c r="H5879" t="s">
        <v>72</v>
      </c>
      <c r="I5879" t="s">
        <v>46</v>
      </c>
      <c r="J5879" t="s">
        <v>24</v>
      </c>
      <c r="K5879" t="str">
        <f>VLOOKUP(H5879, [1]Products!B:E, 2, FALSE)</f>
        <v>Choco Delight</v>
      </c>
      <c r="L5879" s="2">
        <f>VLOOKUP(H5879, [1]Products!B:D, 3, FALSE)</f>
        <v>3</v>
      </c>
      <c r="M5879" s="2">
        <f>Table1[[#This Row],[Quantity Purchased]] * Table1[[#This Row],[Unit Price]]</f>
        <v>1325</v>
      </c>
      <c r="N5879" s="2">
        <f>VLOOKUP(H5879, [1]Products!B:E, 4, FALSE)</f>
        <v>5</v>
      </c>
      <c r="O5879" t="str">
        <f>TEXT(Table1[[#This Row],[Transaction Date]], "yyyy-mm")</f>
        <v>2024-02</v>
      </c>
      <c r="P5879" s="1">
        <f ca="1">YEAR(TODAY()) - YEAR(Table1[[#This Row],[Buyer Date of Birth]])</f>
        <v>28</v>
      </c>
      <c r="Q5879" s="2">
        <f>Table1[[#This Row],[Total Revenue]] - Table1[[#This Row],[Total Cost]]</f>
        <v>1322</v>
      </c>
    </row>
    <row r="5880" spans="1:17" x14ac:dyDescent="0.25">
      <c r="A5880" s="1">
        <v>45496</v>
      </c>
      <c r="B5880" t="s">
        <v>350</v>
      </c>
      <c r="C5880" t="s">
        <v>1003</v>
      </c>
      <c r="D5880" t="s">
        <v>78</v>
      </c>
      <c r="E5880" s="1">
        <v>30374</v>
      </c>
      <c r="F5880" t="s">
        <v>40</v>
      </c>
      <c r="G5880">
        <v>465</v>
      </c>
      <c r="H5880" t="s">
        <v>72</v>
      </c>
      <c r="I5880" t="s">
        <v>50</v>
      </c>
      <c r="J5880" t="s">
        <v>24</v>
      </c>
      <c r="K5880" t="str">
        <f>VLOOKUP(H5880, [1]Products!B:E, 2, FALSE)</f>
        <v>Choco Delight</v>
      </c>
      <c r="L5880" s="2">
        <f>VLOOKUP(H5880, [1]Products!B:D, 3, FALSE)</f>
        <v>3</v>
      </c>
      <c r="M5880" s="2">
        <f>Table1[[#This Row],[Quantity Purchased]] * Table1[[#This Row],[Unit Price]]</f>
        <v>2325</v>
      </c>
      <c r="N5880" s="2">
        <f>VLOOKUP(H5880, [1]Products!B:E, 4, FALSE)</f>
        <v>5</v>
      </c>
      <c r="O5880" t="str">
        <f>TEXT(Table1[[#This Row],[Transaction Date]], "yyyy-mm")</f>
        <v>2024-07</v>
      </c>
      <c r="P5880" s="1">
        <f ca="1">YEAR(TODAY()) - YEAR(Table1[[#This Row],[Buyer Date of Birth]])</f>
        <v>42</v>
      </c>
      <c r="Q5880" s="2">
        <f>Table1[[#This Row],[Total Revenue]] - Table1[[#This Row],[Total Cost]]</f>
        <v>2322</v>
      </c>
    </row>
    <row r="5881" spans="1:17" x14ac:dyDescent="0.25">
      <c r="A5881" s="1">
        <v>45304</v>
      </c>
      <c r="B5881" t="s">
        <v>263</v>
      </c>
      <c r="C5881" t="s">
        <v>628</v>
      </c>
      <c r="D5881" t="s">
        <v>100</v>
      </c>
      <c r="E5881" s="1">
        <v>28516</v>
      </c>
      <c r="F5881" t="s">
        <v>75</v>
      </c>
      <c r="G5881">
        <v>54</v>
      </c>
      <c r="H5881" t="s">
        <v>49</v>
      </c>
      <c r="I5881" t="s">
        <v>23</v>
      </c>
      <c r="J5881" t="s">
        <v>24</v>
      </c>
      <c r="K5881" t="str">
        <f>VLOOKUP(H5881, [1]Products!B:E, 2, FALSE)</f>
        <v>Butter Crunch</v>
      </c>
      <c r="L5881" s="2">
        <f>VLOOKUP(H5881, [1]Products!B:D, 3, FALSE)</f>
        <v>10</v>
      </c>
      <c r="M5881" s="2">
        <f>Table1[[#This Row],[Quantity Purchased]] * Table1[[#This Row],[Unit Price]]</f>
        <v>594</v>
      </c>
      <c r="N5881" s="2">
        <f>VLOOKUP(H5881, [1]Products!B:E, 4, FALSE)</f>
        <v>11</v>
      </c>
      <c r="O5881" t="str">
        <f>TEXT(Table1[[#This Row],[Transaction Date]], "yyyy-mm")</f>
        <v>2024-01</v>
      </c>
      <c r="P5881" s="1">
        <f ca="1">YEAR(TODAY()) - YEAR(Table1[[#This Row],[Buyer Date of Birth]])</f>
        <v>47</v>
      </c>
      <c r="Q5881" s="2">
        <f>Table1[[#This Row],[Total Revenue]] - Table1[[#This Row],[Total Cost]]</f>
        <v>584</v>
      </c>
    </row>
    <row r="5882" spans="1:17" x14ac:dyDescent="0.25">
      <c r="A5882" s="1">
        <v>45502</v>
      </c>
      <c r="B5882" t="s">
        <v>269</v>
      </c>
      <c r="C5882" t="s">
        <v>70</v>
      </c>
      <c r="D5882" t="s">
        <v>58</v>
      </c>
      <c r="E5882" s="1">
        <v>30581</v>
      </c>
      <c r="F5882" t="s">
        <v>28</v>
      </c>
      <c r="G5882">
        <v>292</v>
      </c>
      <c r="H5882" t="s">
        <v>54</v>
      </c>
      <c r="I5882" t="s">
        <v>30</v>
      </c>
      <c r="J5882" t="s">
        <v>24</v>
      </c>
      <c r="K5882" t="str">
        <f>VLOOKUP(H5882, [1]Products!B:E, 2, FALSE)</f>
        <v>Lemon Crisps</v>
      </c>
      <c r="L5882" s="2">
        <f>VLOOKUP(H5882, [1]Products!B:D, 3, FALSE)</f>
        <v>7</v>
      </c>
      <c r="M5882" s="2">
        <f>Table1[[#This Row],[Quantity Purchased]] * Table1[[#This Row],[Unit Price]]</f>
        <v>2628</v>
      </c>
      <c r="N5882" s="2">
        <f>VLOOKUP(H5882, [1]Products!B:E, 4, FALSE)</f>
        <v>9</v>
      </c>
      <c r="O5882" t="str">
        <f>TEXT(Table1[[#This Row],[Transaction Date]], "yyyy-mm")</f>
        <v>2024-07</v>
      </c>
      <c r="P5882" s="1">
        <f ca="1">YEAR(TODAY()) - YEAR(Table1[[#This Row],[Buyer Date of Birth]])</f>
        <v>42</v>
      </c>
      <c r="Q5882" s="2">
        <f>Table1[[#This Row],[Total Revenue]] - Table1[[#This Row],[Total Cost]]</f>
        <v>2621</v>
      </c>
    </row>
    <row r="5883" spans="1:17" x14ac:dyDescent="0.25">
      <c r="A5883" s="1">
        <v>45337</v>
      </c>
      <c r="B5883" t="s">
        <v>431</v>
      </c>
      <c r="C5883" t="s">
        <v>566</v>
      </c>
      <c r="D5883" t="s">
        <v>58</v>
      </c>
      <c r="E5883" s="1">
        <v>25947</v>
      </c>
      <c r="F5883" t="s">
        <v>75</v>
      </c>
      <c r="G5883">
        <v>260</v>
      </c>
      <c r="H5883" t="s">
        <v>72</v>
      </c>
      <c r="I5883" t="s">
        <v>30</v>
      </c>
      <c r="J5883" t="s">
        <v>24</v>
      </c>
      <c r="K5883" t="str">
        <f>VLOOKUP(H5883, [1]Products!B:E, 2, FALSE)</f>
        <v>Choco Delight</v>
      </c>
      <c r="L5883" s="2">
        <f>VLOOKUP(H5883, [1]Products!B:D, 3, FALSE)</f>
        <v>3</v>
      </c>
      <c r="M5883" s="2">
        <f>Table1[[#This Row],[Quantity Purchased]] * Table1[[#This Row],[Unit Price]]</f>
        <v>1300</v>
      </c>
      <c r="N5883" s="2">
        <f>VLOOKUP(H5883, [1]Products!B:E, 4, FALSE)</f>
        <v>5</v>
      </c>
      <c r="O5883" t="str">
        <f>TEXT(Table1[[#This Row],[Transaction Date]], "yyyy-mm")</f>
        <v>2024-02</v>
      </c>
      <c r="P5883" s="1">
        <f ca="1">YEAR(TODAY()) - YEAR(Table1[[#This Row],[Buyer Date of Birth]])</f>
        <v>54</v>
      </c>
      <c r="Q5883" s="2">
        <f>Table1[[#This Row],[Total Revenue]] - Table1[[#This Row],[Total Cost]]</f>
        <v>1297</v>
      </c>
    </row>
    <row r="5884" spans="1:17" x14ac:dyDescent="0.25">
      <c r="A5884" s="1">
        <v>45292</v>
      </c>
      <c r="B5884" t="s">
        <v>739</v>
      </c>
      <c r="C5884" t="s">
        <v>797</v>
      </c>
      <c r="D5884" t="s">
        <v>62</v>
      </c>
      <c r="E5884" s="1">
        <v>27717</v>
      </c>
      <c r="F5884" t="s">
        <v>21</v>
      </c>
      <c r="G5884">
        <v>137</v>
      </c>
      <c r="H5884" t="s">
        <v>72</v>
      </c>
      <c r="I5884" t="s">
        <v>36</v>
      </c>
      <c r="J5884" t="s">
        <v>24</v>
      </c>
      <c r="K5884" t="str">
        <f>VLOOKUP(H5884, [1]Products!B:E, 2, FALSE)</f>
        <v>Choco Delight</v>
      </c>
      <c r="L5884" s="2">
        <f>VLOOKUP(H5884, [1]Products!B:D, 3, FALSE)</f>
        <v>3</v>
      </c>
      <c r="M5884" s="2">
        <f>Table1[[#This Row],[Quantity Purchased]] * Table1[[#This Row],[Unit Price]]</f>
        <v>685</v>
      </c>
      <c r="N5884" s="2">
        <f>VLOOKUP(H5884, [1]Products!B:E, 4, FALSE)</f>
        <v>5</v>
      </c>
      <c r="O5884" t="str">
        <f>TEXT(Table1[[#This Row],[Transaction Date]], "yyyy-mm")</f>
        <v>2024-01</v>
      </c>
      <c r="P5884" s="1">
        <f ca="1">YEAR(TODAY()) - YEAR(Table1[[#This Row],[Buyer Date of Birth]])</f>
        <v>50</v>
      </c>
      <c r="Q5884" s="2">
        <f>Table1[[#This Row],[Total Revenue]] - Table1[[#This Row],[Total Cost]]</f>
        <v>682</v>
      </c>
    </row>
    <row r="5885" spans="1:17" x14ac:dyDescent="0.25">
      <c r="A5885" s="1">
        <v>45456</v>
      </c>
      <c r="B5885" t="s">
        <v>1325</v>
      </c>
      <c r="C5885" t="s">
        <v>973</v>
      </c>
      <c r="D5885" t="s">
        <v>34</v>
      </c>
      <c r="E5885" s="1">
        <v>35506</v>
      </c>
      <c r="F5885" t="s">
        <v>40</v>
      </c>
      <c r="G5885">
        <v>416</v>
      </c>
      <c r="H5885" t="s">
        <v>71</v>
      </c>
      <c r="I5885" t="s">
        <v>23</v>
      </c>
      <c r="J5885" t="s">
        <v>24</v>
      </c>
      <c r="K5885" t="str">
        <f>VLOOKUP(H5885, [1]Products!B:E, 2, FALSE)</f>
        <v>Peanut Butter Bites</v>
      </c>
      <c r="L5885" s="2">
        <f>VLOOKUP(H5885, [1]Products!B:D, 3, FALSE)</f>
        <v>5</v>
      </c>
      <c r="M5885" s="2">
        <f>Table1[[#This Row],[Quantity Purchased]] * Table1[[#This Row],[Unit Price]]</f>
        <v>2912</v>
      </c>
      <c r="N5885" s="2">
        <f>VLOOKUP(H5885, [1]Products!B:E, 4, FALSE)</f>
        <v>7</v>
      </c>
      <c r="O5885" t="str">
        <f>TEXT(Table1[[#This Row],[Transaction Date]], "yyyy-mm")</f>
        <v>2024-06</v>
      </c>
      <c r="P5885" s="1">
        <f ca="1">YEAR(TODAY()) - YEAR(Table1[[#This Row],[Buyer Date of Birth]])</f>
        <v>28</v>
      </c>
      <c r="Q5885" s="2">
        <f>Table1[[#This Row],[Total Revenue]] - Table1[[#This Row],[Total Cost]]</f>
        <v>2907</v>
      </c>
    </row>
    <row r="5886" spans="1:17" x14ac:dyDescent="0.25">
      <c r="A5886" s="1">
        <v>45443</v>
      </c>
      <c r="B5886" t="s">
        <v>462</v>
      </c>
      <c r="C5886" t="s">
        <v>918</v>
      </c>
      <c r="D5886" t="s">
        <v>58</v>
      </c>
      <c r="E5886" s="1">
        <v>34165</v>
      </c>
      <c r="F5886" t="s">
        <v>40</v>
      </c>
      <c r="G5886">
        <v>138</v>
      </c>
      <c r="H5886" t="s">
        <v>54</v>
      </c>
      <c r="I5886" t="s">
        <v>46</v>
      </c>
      <c r="J5886" t="s">
        <v>24</v>
      </c>
      <c r="K5886" t="str">
        <f>VLOOKUP(H5886, [1]Products!B:E, 2, FALSE)</f>
        <v>Lemon Crisps</v>
      </c>
      <c r="L5886" s="2">
        <f>VLOOKUP(H5886, [1]Products!B:D, 3, FALSE)</f>
        <v>7</v>
      </c>
      <c r="M5886" s="2">
        <f>Table1[[#This Row],[Quantity Purchased]] * Table1[[#This Row],[Unit Price]]</f>
        <v>1242</v>
      </c>
      <c r="N5886" s="2">
        <f>VLOOKUP(H5886, [1]Products!B:E, 4, FALSE)</f>
        <v>9</v>
      </c>
      <c r="O5886" t="str">
        <f>TEXT(Table1[[#This Row],[Transaction Date]], "yyyy-mm")</f>
        <v>2024-05</v>
      </c>
      <c r="P5886" s="1">
        <f ca="1">YEAR(TODAY()) - YEAR(Table1[[#This Row],[Buyer Date of Birth]])</f>
        <v>32</v>
      </c>
      <c r="Q5886" s="2">
        <f>Table1[[#This Row],[Total Revenue]] - Table1[[#This Row],[Total Cost]]</f>
        <v>1235</v>
      </c>
    </row>
    <row r="5887" spans="1:17" x14ac:dyDescent="0.25">
      <c r="A5887" s="1">
        <v>45326</v>
      </c>
      <c r="B5887" t="s">
        <v>223</v>
      </c>
      <c r="C5887" t="s">
        <v>1308</v>
      </c>
      <c r="D5887" t="s">
        <v>100</v>
      </c>
      <c r="E5887" s="1">
        <v>31461</v>
      </c>
      <c r="F5887" t="s">
        <v>40</v>
      </c>
      <c r="G5887">
        <v>421</v>
      </c>
      <c r="H5887" t="s">
        <v>66</v>
      </c>
      <c r="I5887" t="s">
        <v>50</v>
      </c>
      <c r="J5887" t="s">
        <v>24</v>
      </c>
      <c r="K5887" t="str">
        <f>VLOOKUP(H5887, [1]Products!B:E, 2, FALSE)</f>
        <v>Oatmeal Cookies</v>
      </c>
      <c r="L5887" s="2">
        <f>VLOOKUP(H5887, [1]Products!B:D, 3, FALSE)</f>
        <v>19</v>
      </c>
      <c r="M5887" s="2">
        <f>Table1[[#This Row],[Quantity Purchased]] * Table1[[#This Row],[Unit Price]]</f>
        <v>9683</v>
      </c>
      <c r="N5887" s="2">
        <f>VLOOKUP(H5887, [1]Products!B:E, 4, FALSE)</f>
        <v>23</v>
      </c>
      <c r="O5887" t="str">
        <f>TEXT(Table1[[#This Row],[Transaction Date]], "yyyy-mm")</f>
        <v>2024-02</v>
      </c>
      <c r="P5887" s="1">
        <f ca="1">YEAR(TODAY()) - YEAR(Table1[[#This Row],[Buyer Date of Birth]])</f>
        <v>39</v>
      </c>
      <c r="Q5887" s="2">
        <f>Table1[[#This Row],[Total Revenue]] - Table1[[#This Row],[Total Cost]]</f>
        <v>9664</v>
      </c>
    </row>
    <row r="5888" spans="1:17" x14ac:dyDescent="0.25">
      <c r="A5888" s="1">
        <v>45371</v>
      </c>
      <c r="B5888" t="s">
        <v>113</v>
      </c>
      <c r="C5888" t="s">
        <v>607</v>
      </c>
      <c r="D5888" t="s">
        <v>84</v>
      </c>
      <c r="E5888" s="1">
        <v>27050</v>
      </c>
      <c r="F5888" t="s">
        <v>21</v>
      </c>
      <c r="G5888">
        <v>159</v>
      </c>
      <c r="H5888" t="s">
        <v>35</v>
      </c>
      <c r="I5888" t="s">
        <v>23</v>
      </c>
      <c r="J5888" t="s">
        <v>24</v>
      </c>
      <c r="K5888" t="str">
        <f>VLOOKUP(H5888, [1]Products!B:E, 2, FALSE)</f>
        <v>Caramel Biscuits</v>
      </c>
      <c r="L5888" s="2">
        <f>VLOOKUP(H5888, [1]Products!B:D, 3, FALSE)</f>
        <v>18</v>
      </c>
      <c r="M5888" s="2">
        <f>Table1[[#This Row],[Quantity Purchased]] * Table1[[#This Row],[Unit Price]]</f>
        <v>3498</v>
      </c>
      <c r="N5888" s="2">
        <f>VLOOKUP(H5888, [1]Products!B:E, 4, FALSE)</f>
        <v>22</v>
      </c>
      <c r="O5888" t="str">
        <f>TEXT(Table1[[#This Row],[Transaction Date]], "yyyy-mm")</f>
        <v>2024-03</v>
      </c>
      <c r="P5888" s="1">
        <f ca="1">YEAR(TODAY()) - YEAR(Table1[[#This Row],[Buyer Date of Birth]])</f>
        <v>51</v>
      </c>
      <c r="Q5888" s="2">
        <f>Table1[[#This Row],[Total Revenue]] - Table1[[#This Row],[Total Cost]]</f>
        <v>3480</v>
      </c>
    </row>
    <row r="5889" spans="1:17" x14ac:dyDescent="0.25">
      <c r="A5889" s="1">
        <v>45399</v>
      </c>
      <c r="B5889" t="s">
        <v>73</v>
      </c>
      <c r="C5889" t="s">
        <v>501</v>
      </c>
      <c r="D5889" t="s">
        <v>100</v>
      </c>
      <c r="E5889" s="1">
        <v>37856</v>
      </c>
      <c r="F5889" t="s">
        <v>40</v>
      </c>
      <c r="G5889">
        <v>68</v>
      </c>
      <c r="H5889" t="s">
        <v>72</v>
      </c>
      <c r="I5889" t="s">
        <v>30</v>
      </c>
      <c r="J5889" t="s">
        <v>24</v>
      </c>
      <c r="K5889" t="str">
        <f>VLOOKUP(H5889, [1]Products!B:E, 2, FALSE)</f>
        <v>Choco Delight</v>
      </c>
      <c r="L5889" s="2">
        <f>VLOOKUP(H5889, [1]Products!B:D, 3, FALSE)</f>
        <v>3</v>
      </c>
      <c r="M5889" s="2">
        <f>Table1[[#This Row],[Quantity Purchased]] * Table1[[#This Row],[Unit Price]]</f>
        <v>340</v>
      </c>
      <c r="N5889" s="2">
        <f>VLOOKUP(H5889, [1]Products!B:E, 4, FALSE)</f>
        <v>5</v>
      </c>
      <c r="O5889" t="str">
        <f>TEXT(Table1[[#This Row],[Transaction Date]], "yyyy-mm")</f>
        <v>2024-04</v>
      </c>
      <c r="P5889" s="1">
        <f ca="1">YEAR(TODAY()) - YEAR(Table1[[#This Row],[Buyer Date of Birth]])</f>
        <v>22</v>
      </c>
      <c r="Q5889" s="2">
        <f>Table1[[#This Row],[Total Revenue]] - Table1[[#This Row],[Total Cost]]</f>
        <v>337</v>
      </c>
    </row>
    <row r="5890" spans="1:17" x14ac:dyDescent="0.25">
      <c r="A5890" s="1">
        <v>45498</v>
      </c>
      <c r="B5890" t="s">
        <v>1482</v>
      </c>
      <c r="C5890" t="s">
        <v>70</v>
      </c>
      <c r="D5890" t="s">
        <v>78</v>
      </c>
      <c r="E5890" s="1">
        <v>19983</v>
      </c>
      <c r="F5890" t="s">
        <v>21</v>
      </c>
      <c r="G5890">
        <v>23</v>
      </c>
      <c r="H5890" t="s">
        <v>22</v>
      </c>
      <c r="I5890" t="s">
        <v>46</v>
      </c>
      <c r="J5890" t="s">
        <v>24</v>
      </c>
      <c r="K5890" t="str">
        <f>VLOOKUP(H5890, [1]Products!B:E, 2, FALSE)</f>
        <v>Cinnamon Swirls</v>
      </c>
      <c r="L5890" s="2">
        <f>VLOOKUP(H5890, [1]Products!B:D, 3, FALSE)</f>
        <v>10</v>
      </c>
      <c r="M5890" s="2">
        <f>Table1[[#This Row],[Quantity Purchased]] * Table1[[#This Row],[Unit Price]]</f>
        <v>322</v>
      </c>
      <c r="N5890" s="2">
        <f>VLOOKUP(H5890, [1]Products!B:E, 4, FALSE)</f>
        <v>14</v>
      </c>
      <c r="O5890" t="str">
        <f>TEXT(Table1[[#This Row],[Transaction Date]], "yyyy-mm")</f>
        <v>2024-07</v>
      </c>
      <c r="P5890" s="1">
        <f ca="1">YEAR(TODAY()) - YEAR(Table1[[#This Row],[Buyer Date of Birth]])</f>
        <v>71</v>
      </c>
      <c r="Q5890" s="2">
        <f>Table1[[#This Row],[Total Revenue]] - Table1[[#This Row],[Total Cost]]</f>
        <v>312</v>
      </c>
    </row>
    <row r="5891" spans="1:17" x14ac:dyDescent="0.25">
      <c r="A5891" s="1">
        <v>45326</v>
      </c>
      <c r="B5891" t="s">
        <v>278</v>
      </c>
      <c r="C5891" t="s">
        <v>88</v>
      </c>
      <c r="D5891" t="s">
        <v>62</v>
      </c>
      <c r="E5891" s="1">
        <v>25405</v>
      </c>
      <c r="F5891" t="s">
        <v>40</v>
      </c>
      <c r="G5891">
        <v>159</v>
      </c>
      <c r="H5891" t="s">
        <v>71</v>
      </c>
      <c r="I5891" t="s">
        <v>50</v>
      </c>
      <c r="J5891" t="s">
        <v>24</v>
      </c>
      <c r="K5891" t="str">
        <f>VLOOKUP(H5891, [1]Products!B:E, 2, FALSE)</f>
        <v>Peanut Butter Bites</v>
      </c>
      <c r="L5891" s="2">
        <f>VLOOKUP(H5891, [1]Products!B:D, 3, FALSE)</f>
        <v>5</v>
      </c>
      <c r="M5891" s="2">
        <f>Table1[[#This Row],[Quantity Purchased]] * Table1[[#This Row],[Unit Price]]</f>
        <v>1113</v>
      </c>
      <c r="N5891" s="2">
        <f>VLOOKUP(H5891, [1]Products!B:E, 4, FALSE)</f>
        <v>7</v>
      </c>
      <c r="O5891" t="str">
        <f>TEXT(Table1[[#This Row],[Transaction Date]], "yyyy-mm")</f>
        <v>2024-02</v>
      </c>
      <c r="P5891" s="1">
        <f ca="1">YEAR(TODAY()) - YEAR(Table1[[#This Row],[Buyer Date of Birth]])</f>
        <v>56</v>
      </c>
      <c r="Q5891" s="2">
        <f>Table1[[#This Row],[Total Revenue]] - Table1[[#This Row],[Total Cost]]</f>
        <v>1108</v>
      </c>
    </row>
    <row r="5892" spans="1:17" x14ac:dyDescent="0.25">
      <c r="A5892" s="1">
        <v>45309</v>
      </c>
      <c r="B5892" t="s">
        <v>309</v>
      </c>
      <c r="C5892" t="s">
        <v>38</v>
      </c>
      <c r="D5892" t="s">
        <v>20</v>
      </c>
      <c r="E5892" s="1">
        <v>37727</v>
      </c>
      <c r="F5892" t="s">
        <v>21</v>
      </c>
      <c r="G5892">
        <v>498</v>
      </c>
      <c r="H5892" t="s">
        <v>63</v>
      </c>
      <c r="I5892" t="s">
        <v>23</v>
      </c>
      <c r="J5892" t="s">
        <v>24</v>
      </c>
      <c r="K5892" t="str">
        <f>VLOOKUP(H5892, [1]Products!B:E, 2, FALSE)</f>
        <v>Vanilla Wafers</v>
      </c>
      <c r="L5892" s="2">
        <f>VLOOKUP(H5892, [1]Products!B:D, 3, FALSE)</f>
        <v>18</v>
      </c>
      <c r="M5892" s="2">
        <f>Table1[[#This Row],[Quantity Purchased]] * Table1[[#This Row],[Unit Price]]</f>
        <v>17928</v>
      </c>
      <c r="N5892" s="2">
        <f>VLOOKUP(H5892, [1]Products!B:E, 4, FALSE)</f>
        <v>36</v>
      </c>
      <c r="O5892" t="str">
        <f>TEXT(Table1[[#This Row],[Transaction Date]], "yyyy-mm")</f>
        <v>2024-01</v>
      </c>
      <c r="P5892" s="1">
        <f ca="1">YEAR(TODAY()) - YEAR(Table1[[#This Row],[Buyer Date of Birth]])</f>
        <v>22</v>
      </c>
      <c r="Q5892" s="2">
        <f>Table1[[#This Row],[Total Revenue]] - Table1[[#This Row],[Total Cost]]</f>
        <v>17910</v>
      </c>
    </row>
    <row r="5893" spans="1:17" x14ac:dyDescent="0.25">
      <c r="A5893" s="1">
        <v>45370</v>
      </c>
      <c r="B5893" t="s">
        <v>123</v>
      </c>
      <c r="C5893" t="s">
        <v>131</v>
      </c>
      <c r="D5893" t="s">
        <v>100</v>
      </c>
      <c r="E5893" s="1">
        <v>25388</v>
      </c>
      <c r="F5893" t="s">
        <v>21</v>
      </c>
      <c r="G5893">
        <v>170</v>
      </c>
      <c r="H5893" t="s">
        <v>35</v>
      </c>
      <c r="I5893" t="s">
        <v>30</v>
      </c>
      <c r="J5893" t="s">
        <v>24</v>
      </c>
      <c r="K5893" t="str">
        <f>VLOOKUP(H5893, [1]Products!B:E, 2, FALSE)</f>
        <v>Caramel Biscuits</v>
      </c>
      <c r="L5893" s="2">
        <f>VLOOKUP(H5893, [1]Products!B:D, 3, FALSE)</f>
        <v>18</v>
      </c>
      <c r="M5893" s="2">
        <f>Table1[[#This Row],[Quantity Purchased]] * Table1[[#This Row],[Unit Price]]</f>
        <v>3740</v>
      </c>
      <c r="N5893" s="2">
        <f>VLOOKUP(H5893, [1]Products!B:E, 4, FALSE)</f>
        <v>22</v>
      </c>
      <c r="O5893" t="str">
        <f>TEXT(Table1[[#This Row],[Transaction Date]], "yyyy-mm")</f>
        <v>2024-03</v>
      </c>
      <c r="P5893" s="1">
        <f ca="1">YEAR(TODAY()) - YEAR(Table1[[#This Row],[Buyer Date of Birth]])</f>
        <v>56</v>
      </c>
      <c r="Q5893" s="2">
        <f>Table1[[#This Row],[Total Revenue]] - Table1[[#This Row],[Total Cost]]</f>
        <v>3722</v>
      </c>
    </row>
    <row r="5894" spans="1:17" x14ac:dyDescent="0.25">
      <c r="A5894" s="1">
        <v>45474</v>
      </c>
      <c r="B5894" t="s">
        <v>485</v>
      </c>
      <c r="C5894" t="s">
        <v>847</v>
      </c>
      <c r="D5894" t="s">
        <v>45</v>
      </c>
      <c r="E5894" s="1">
        <v>21320</v>
      </c>
      <c r="F5894" t="s">
        <v>75</v>
      </c>
      <c r="G5894">
        <v>398</v>
      </c>
      <c r="H5894" t="s">
        <v>63</v>
      </c>
      <c r="I5894" t="s">
        <v>30</v>
      </c>
      <c r="J5894" t="s">
        <v>24</v>
      </c>
      <c r="K5894" t="str">
        <f>VLOOKUP(H5894, [1]Products!B:E, 2, FALSE)</f>
        <v>Vanilla Wafers</v>
      </c>
      <c r="L5894" s="2">
        <f>VLOOKUP(H5894, [1]Products!B:D, 3, FALSE)</f>
        <v>18</v>
      </c>
      <c r="M5894" s="2">
        <f>Table1[[#This Row],[Quantity Purchased]] * Table1[[#This Row],[Unit Price]]</f>
        <v>14328</v>
      </c>
      <c r="N5894" s="2">
        <f>VLOOKUP(H5894, [1]Products!B:E, 4, FALSE)</f>
        <v>36</v>
      </c>
      <c r="O5894" t="str">
        <f>TEXT(Table1[[#This Row],[Transaction Date]], "yyyy-mm")</f>
        <v>2024-07</v>
      </c>
      <c r="P5894" s="1">
        <f ca="1">YEAR(TODAY()) - YEAR(Table1[[#This Row],[Buyer Date of Birth]])</f>
        <v>67</v>
      </c>
      <c r="Q5894" s="2">
        <f>Table1[[#This Row],[Total Revenue]] - Table1[[#This Row],[Total Cost]]</f>
        <v>14310</v>
      </c>
    </row>
    <row r="5895" spans="1:17" x14ac:dyDescent="0.25">
      <c r="A5895" s="1">
        <v>45446</v>
      </c>
      <c r="B5895" t="s">
        <v>43</v>
      </c>
      <c r="C5895" t="s">
        <v>44</v>
      </c>
      <c r="D5895" t="s">
        <v>53</v>
      </c>
      <c r="E5895" s="1">
        <v>32109</v>
      </c>
      <c r="F5895" t="s">
        <v>40</v>
      </c>
      <c r="G5895">
        <v>49</v>
      </c>
      <c r="H5895" t="s">
        <v>35</v>
      </c>
      <c r="I5895" t="s">
        <v>36</v>
      </c>
      <c r="J5895" t="s">
        <v>31</v>
      </c>
      <c r="K5895" t="str">
        <f>VLOOKUP(H5895, [1]Products!B:E, 2, FALSE)</f>
        <v>Caramel Biscuits</v>
      </c>
      <c r="L5895" s="2">
        <f>VLOOKUP(H5895, [1]Products!B:D, 3, FALSE)</f>
        <v>18</v>
      </c>
      <c r="M5895" s="2">
        <f>Table1[[#This Row],[Quantity Purchased]] * Table1[[#This Row],[Unit Price]]</f>
        <v>1078</v>
      </c>
      <c r="N5895" s="2">
        <f>VLOOKUP(H5895, [1]Products!B:E, 4, FALSE)</f>
        <v>22</v>
      </c>
      <c r="O5895" t="str">
        <f>TEXT(Table1[[#This Row],[Transaction Date]], "yyyy-mm")</f>
        <v>2024-06</v>
      </c>
      <c r="P5895" s="1">
        <f ca="1">YEAR(TODAY()) - YEAR(Table1[[#This Row],[Buyer Date of Birth]])</f>
        <v>38</v>
      </c>
      <c r="Q5895" s="2">
        <f>Table1[[#This Row],[Total Revenue]] - Table1[[#This Row],[Total Cost]]</f>
        <v>1060</v>
      </c>
    </row>
    <row r="5896" spans="1:17" x14ac:dyDescent="0.25">
      <c r="A5896" s="1">
        <v>45386</v>
      </c>
      <c r="B5896" t="s">
        <v>666</v>
      </c>
      <c r="C5896" t="s">
        <v>177</v>
      </c>
      <c r="D5896" t="s">
        <v>62</v>
      </c>
      <c r="E5896" s="1">
        <v>31925</v>
      </c>
      <c r="F5896" t="s">
        <v>21</v>
      </c>
      <c r="G5896">
        <v>150</v>
      </c>
      <c r="H5896" t="s">
        <v>29</v>
      </c>
      <c r="I5896" t="s">
        <v>23</v>
      </c>
      <c r="J5896" t="s">
        <v>24</v>
      </c>
      <c r="K5896" t="str">
        <f>VLOOKUP(H5896, [1]Products!B:E, 2, FALSE)</f>
        <v>Shortbread</v>
      </c>
      <c r="L5896" s="2">
        <f>VLOOKUP(H5896, [1]Products!B:D, 3, FALSE)</f>
        <v>10</v>
      </c>
      <c r="M5896" s="2">
        <f>Table1[[#This Row],[Quantity Purchased]] * Table1[[#This Row],[Unit Price]]</f>
        <v>6750</v>
      </c>
      <c r="N5896" s="2">
        <f>VLOOKUP(H5896, [1]Products!B:E, 4, FALSE)</f>
        <v>45</v>
      </c>
      <c r="O5896" t="str">
        <f>TEXT(Table1[[#This Row],[Transaction Date]], "yyyy-mm")</f>
        <v>2024-04</v>
      </c>
      <c r="P5896" s="1">
        <f ca="1">YEAR(TODAY()) - YEAR(Table1[[#This Row],[Buyer Date of Birth]])</f>
        <v>38</v>
      </c>
      <c r="Q5896" s="2">
        <f>Table1[[#This Row],[Total Revenue]] - Table1[[#This Row],[Total Cost]]</f>
        <v>6740</v>
      </c>
    </row>
    <row r="5897" spans="1:17" x14ac:dyDescent="0.25">
      <c r="A5897" s="1">
        <v>45310</v>
      </c>
      <c r="B5897" t="s">
        <v>109</v>
      </c>
      <c r="C5897" t="s">
        <v>1480</v>
      </c>
      <c r="D5897" t="s">
        <v>58</v>
      </c>
      <c r="E5897" s="1">
        <v>31268</v>
      </c>
      <c r="F5897" t="s">
        <v>28</v>
      </c>
      <c r="G5897">
        <v>222</v>
      </c>
      <c r="H5897" t="s">
        <v>22</v>
      </c>
      <c r="I5897" t="s">
        <v>46</v>
      </c>
      <c r="J5897" t="s">
        <v>24</v>
      </c>
      <c r="K5897" t="str">
        <f>VLOOKUP(H5897, [1]Products!B:E, 2, FALSE)</f>
        <v>Cinnamon Swirls</v>
      </c>
      <c r="L5897" s="2">
        <f>VLOOKUP(H5897, [1]Products!B:D, 3, FALSE)</f>
        <v>10</v>
      </c>
      <c r="M5897" s="2">
        <f>Table1[[#This Row],[Quantity Purchased]] * Table1[[#This Row],[Unit Price]]</f>
        <v>3108</v>
      </c>
      <c r="N5897" s="2">
        <f>VLOOKUP(H5897, [1]Products!B:E, 4, FALSE)</f>
        <v>14</v>
      </c>
      <c r="O5897" t="str">
        <f>TEXT(Table1[[#This Row],[Transaction Date]], "yyyy-mm")</f>
        <v>2024-01</v>
      </c>
      <c r="P5897" s="1">
        <f ca="1">YEAR(TODAY()) - YEAR(Table1[[#This Row],[Buyer Date of Birth]])</f>
        <v>40</v>
      </c>
      <c r="Q5897" s="2">
        <f>Table1[[#This Row],[Total Revenue]] - Table1[[#This Row],[Total Cost]]</f>
        <v>3098</v>
      </c>
    </row>
    <row r="5898" spans="1:17" x14ac:dyDescent="0.25">
      <c r="A5898" s="1">
        <v>45364</v>
      </c>
      <c r="B5898" t="s">
        <v>123</v>
      </c>
      <c r="C5898" t="s">
        <v>789</v>
      </c>
      <c r="D5898" t="s">
        <v>58</v>
      </c>
      <c r="E5898" s="1">
        <v>20862</v>
      </c>
      <c r="F5898" t="s">
        <v>21</v>
      </c>
      <c r="G5898">
        <v>463</v>
      </c>
      <c r="H5898" t="s">
        <v>71</v>
      </c>
      <c r="I5898" t="s">
        <v>50</v>
      </c>
      <c r="J5898" t="s">
        <v>24</v>
      </c>
      <c r="K5898" t="str">
        <f>VLOOKUP(H5898, [1]Products!B:E, 2, FALSE)</f>
        <v>Peanut Butter Bites</v>
      </c>
      <c r="L5898" s="2">
        <f>VLOOKUP(H5898, [1]Products!B:D, 3, FALSE)</f>
        <v>5</v>
      </c>
      <c r="M5898" s="2">
        <f>Table1[[#This Row],[Quantity Purchased]] * Table1[[#This Row],[Unit Price]]</f>
        <v>3241</v>
      </c>
      <c r="N5898" s="2">
        <f>VLOOKUP(H5898, [1]Products!B:E, 4, FALSE)</f>
        <v>7</v>
      </c>
      <c r="O5898" t="str">
        <f>TEXT(Table1[[#This Row],[Transaction Date]], "yyyy-mm")</f>
        <v>2024-03</v>
      </c>
      <c r="P5898" s="1">
        <f ca="1">YEAR(TODAY()) - YEAR(Table1[[#This Row],[Buyer Date of Birth]])</f>
        <v>68</v>
      </c>
      <c r="Q5898" s="2">
        <f>Table1[[#This Row],[Total Revenue]] - Table1[[#This Row],[Total Cost]]</f>
        <v>3236</v>
      </c>
    </row>
    <row r="5899" spans="1:17" x14ac:dyDescent="0.25">
      <c r="A5899" s="1">
        <v>45409</v>
      </c>
      <c r="B5899" t="s">
        <v>531</v>
      </c>
      <c r="C5899" t="s">
        <v>206</v>
      </c>
      <c r="D5899" t="s">
        <v>20</v>
      </c>
      <c r="E5899" s="1">
        <v>22391</v>
      </c>
      <c r="F5899" t="s">
        <v>75</v>
      </c>
      <c r="G5899">
        <v>288</v>
      </c>
      <c r="H5899" t="s">
        <v>41</v>
      </c>
      <c r="I5899" t="s">
        <v>23</v>
      </c>
      <c r="J5899" t="s">
        <v>24</v>
      </c>
      <c r="K5899" t="str">
        <f>VLOOKUP(H5899, [1]Products!B:E, 2, FALSE)</f>
        <v>Ginger Snaps</v>
      </c>
      <c r="L5899" s="2">
        <f>VLOOKUP(H5899, [1]Products!B:D, 3, FALSE)</f>
        <v>14</v>
      </c>
      <c r="M5899" s="2">
        <f>Table1[[#This Row],[Quantity Purchased]] * Table1[[#This Row],[Unit Price]]</f>
        <v>8064</v>
      </c>
      <c r="N5899" s="2">
        <f>VLOOKUP(H5899, [1]Products!B:E, 4, FALSE)</f>
        <v>28</v>
      </c>
      <c r="O5899" t="str">
        <f>TEXT(Table1[[#This Row],[Transaction Date]], "yyyy-mm")</f>
        <v>2024-04</v>
      </c>
      <c r="P5899" s="1">
        <f ca="1">YEAR(TODAY()) - YEAR(Table1[[#This Row],[Buyer Date of Birth]])</f>
        <v>64</v>
      </c>
      <c r="Q5899" s="2">
        <f>Table1[[#This Row],[Total Revenue]] - Table1[[#This Row],[Total Cost]]</f>
        <v>8050</v>
      </c>
    </row>
    <row r="5900" spans="1:17" x14ac:dyDescent="0.25">
      <c r="A5900" s="1">
        <v>45411</v>
      </c>
      <c r="B5900" t="s">
        <v>43</v>
      </c>
      <c r="C5900" t="s">
        <v>1307</v>
      </c>
      <c r="D5900" t="s">
        <v>100</v>
      </c>
      <c r="E5900" s="1">
        <v>19334</v>
      </c>
      <c r="F5900" t="s">
        <v>40</v>
      </c>
      <c r="G5900">
        <v>176</v>
      </c>
      <c r="H5900" t="s">
        <v>35</v>
      </c>
      <c r="I5900" t="s">
        <v>30</v>
      </c>
      <c r="J5900" t="s">
        <v>31</v>
      </c>
      <c r="K5900" t="str">
        <f>VLOOKUP(H5900, [1]Products!B:E, 2, FALSE)</f>
        <v>Caramel Biscuits</v>
      </c>
      <c r="L5900" s="2">
        <f>VLOOKUP(H5900, [1]Products!B:D, 3, FALSE)</f>
        <v>18</v>
      </c>
      <c r="M5900" s="2">
        <f>Table1[[#This Row],[Quantity Purchased]] * Table1[[#This Row],[Unit Price]]</f>
        <v>3872</v>
      </c>
      <c r="N5900" s="2">
        <f>VLOOKUP(H5900, [1]Products!B:E, 4, FALSE)</f>
        <v>22</v>
      </c>
      <c r="O5900" t="str">
        <f>TEXT(Table1[[#This Row],[Transaction Date]], "yyyy-mm")</f>
        <v>2024-04</v>
      </c>
      <c r="P5900" s="1">
        <f ca="1">YEAR(TODAY()) - YEAR(Table1[[#This Row],[Buyer Date of Birth]])</f>
        <v>73</v>
      </c>
      <c r="Q5900" s="2">
        <f>Table1[[#This Row],[Total Revenue]] - Table1[[#This Row],[Total Cost]]</f>
        <v>3854</v>
      </c>
    </row>
    <row r="5901" spans="1:17" x14ac:dyDescent="0.25">
      <c r="A5901" s="1">
        <v>45439</v>
      </c>
      <c r="B5901" t="s">
        <v>645</v>
      </c>
      <c r="C5901" t="s">
        <v>168</v>
      </c>
      <c r="D5901" t="s">
        <v>84</v>
      </c>
      <c r="E5901" s="1">
        <v>25357</v>
      </c>
      <c r="F5901" t="s">
        <v>40</v>
      </c>
      <c r="G5901">
        <v>296</v>
      </c>
      <c r="H5901" t="s">
        <v>54</v>
      </c>
      <c r="I5901" t="s">
        <v>46</v>
      </c>
      <c r="J5901" t="s">
        <v>24</v>
      </c>
      <c r="K5901" t="str">
        <f>VLOOKUP(H5901, [1]Products!B:E, 2, FALSE)</f>
        <v>Lemon Crisps</v>
      </c>
      <c r="L5901" s="2">
        <f>VLOOKUP(H5901, [1]Products!B:D, 3, FALSE)</f>
        <v>7</v>
      </c>
      <c r="M5901" s="2">
        <f>Table1[[#This Row],[Quantity Purchased]] * Table1[[#This Row],[Unit Price]]</f>
        <v>2664</v>
      </c>
      <c r="N5901" s="2">
        <f>VLOOKUP(H5901, [1]Products!B:E, 4, FALSE)</f>
        <v>9</v>
      </c>
      <c r="O5901" t="str">
        <f>TEXT(Table1[[#This Row],[Transaction Date]], "yyyy-mm")</f>
        <v>2024-05</v>
      </c>
      <c r="P5901" s="1">
        <f ca="1">YEAR(TODAY()) - YEAR(Table1[[#This Row],[Buyer Date of Birth]])</f>
        <v>56</v>
      </c>
      <c r="Q5901" s="2">
        <f>Table1[[#This Row],[Total Revenue]] - Table1[[#This Row],[Total Cost]]</f>
        <v>2657</v>
      </c>
    </row>
    <row r="5902" spans="1:17" x14ac:dyDescent="0.25">
      <c r="A5902" s="1">
        <v>45365</v>
      </c>
      <c r="B5902" t="s">
        <v>375</v>
      </c>
      <c r="C5902" t="s">
        <v>597</v>
      </c>
      <c r="D5902" t="s">
        <v>34</v>
      </c>
      <c r="E5902" s="1">
        <v>17808</v>
      </c>
      <c r="F5902" t="s">
        <v>75</v>
      </c>
      <c r="G5902">
        <v>265</v>
      </c>
      <c r="H5902" t="s">
        <v>41</v>
      </c>
      <c r="I5902" t="s">
        <v>50</v>
      </c>
      <c r="J5902" t="s">
        <v>24</v>
      </c>
      <c r="K5902" t="str">
        <f>VLOOKUP(H5902, [1]Products!B:E, 2, FALSE)</f>
        <v>Ginger Snaps</v>
      </c>
      <c r="L5902" s="2">
        <f>VLOOKUP(H5902, [1]Products!B:D, 3, FALSE)</f>
        <v>14</v>
      </c>
      <c r="M5902" s="2">
        <f>Table1[[#This Row],[Quantity Purchased]] * Table1[[#This Row],[Unit Price]]</f>
        <v>7420</v>
      </c>
      <c r="N5902" s="2">
        <f>VLOOKUP(H5902, [1]Products!B:E, 4, FALSE)</f>
        <v>28</v>
      </c>
      <c r="O5902" t="str">
        <f>TEXT(Table1[[#This Row],[Transaction Date]], "yyyy-mm")</f>
        <v>2024-03</v>
      </c>
      <c r="P5902" s="1">
        <f ca="1">YEAR(TODAY()) - YEAR(Table1[[#This Row],[Buyer Date of Birth]])</f>
        <v>77</v>
      </c>
      <c r="Q5902" s="2">
        <f>Table1[[#This Row],[Total Revenue]] - Table1[[#This Row],[Total Cost]]</f>
        <v>7406</v>
      </c>
    </row>
    <row r="5903" spans="1:17" x14ac:dyDescent="0.25">
      <c r="A5903" s="1">
        <v>45485</v>
      </c>
      <c r="B5903" t="s">
        <v>506</v>
      </c>
      <c r="C5903" t="s">
        <v>497</v>
      </c>
      <c r="D5903" t="s">
        <v>62</v>
      </c>
      <c r="E5903" s="1">
        <v>38145</v>
      </c>
      <c r="F5903" t="s">
        <v>40</v>
      </c>
      <c r="G5903">
        <v>391</v>
      </c>
      <c r="H5903" t="s">
        <v>29</v>
      </c>
      <c r="I5903" t="s">
        <v>23</v>
      </c>
      <c r="J5903" t="s">
        <v>24</v>
      </c>
      <c r="K5903" t="str">
        <f>VLOOKUP(H5903, [1]Products!B:E, 2, FALSE)</f>
        <v>Shortbread</v>
      </c>
      <c r="L5903" s="2">
        <f>VLOOKUP(H5903, [1]Products!B:D, 3, FALSE)</f>
        <v>10</v>
      </c>
      <c r="M5903" s="2">
        <f>Table1[[#This Row],[Quantity Purchased]] * Table1[[#This Row],[Unit Price]]</f>
        <v>17595</v>
      </c>
      <c r="N5903" s="2">
        <f>VLOOKUP(H5903, [1]Products!B:E, 4, FALSE)</f>
        <v>45</v>
      </c>
      <c r="O5903" t="str">
        <f>TEXT(Table1[[#This Row],[Transaction Date]], "yyyy-mm")</f>
        <v>2024-07</v>
      </c>
      <c r="P5903" s="1">
        <f ca="1">YEAR(TODAY()) - YEAR(Table1[[#This Row],[Buyer Date of Birth]])</f>
        <v>21</v>
      </c>
      <c r="Q5903" s="2">
        <f>Table1[[#This Row],[Total Revenue]] - Table1[[#This Row],[Total Cost]]</f>
        <v>17585</v>
      </c>
    </row>
    <row r="5904" spans="1:17" x14ac:dyDescent="0.25">
      <c r="A5904" s="1">
        <v>45417</v>
      </c>
      <c r="B5904" t="s">
        <v>1483</v>
      </c>
      <c r="C5904" t="s">
        <v>733</v>
      </c>
      <c r="D5904" t="s">
        <v>34</v>
      </c>
      <c r="E5904" s="1">
        <v>30439</v>
      </c>
      <c r="F5904" t="s">
        <v>28</v>
      </c>
      <c r="G5904">
        <v>39</v>
      </c>
      <c r="H5904" t="s">
        <v>22</v>
      </c>
      <c r="I5904" t="s">
        <v>30</v>
      </c>
      <c r="J5904" t="s">
        <v>24</v>
      </c>
      <c r="K5904" t="str">
        <f>VLOOKUP(H5904, [1]Products!B:E, 2, FALSE)</f>
        <v>Cinnamon Swirls</v>
      </c>
      <c r="L5904" s="2">
        <f>VLOOKUP(H5904, [1]Products!B:D, 3, FALSE)</f>
        <v>10</v>
      </c>
      <c r="M5904" s="2">
        <f>Table1[[#This Row],[Quantity Purchased]] * Table1[[#This Row],[Unit Price]]</f>
        <v>546</v>
      </c>
      <c r="N5904" s="2">
        <f>VLOOKUP(H5904, [1]Products!B:E, 4, FALSE)</f>
        <v>14</v>
      </c>
      <c r="O5904" t="str">
        <f>TEXT(Table1[[#This Row],[Transaction Date]], "yyyy-mm")</f>
        <v>2024-05</v>
      </c>
      <c r="P5904" s="1">
        <f ca="1">YEAR(TODAY()) - YEAR(Table1[[#This Row],[Buyer Date of Birth]])</f>
        <v>42</v>
      </c>
      <c r="Q5904" s="2">
        <f>Table1[[#This Row],[Total Revenue]] - Table1[[#This Row],[Total Cost]]</f>
        <v>536</v>
      </c>
    </row>
    <row r="5905" spans="1:17" x14ac:dyDescent="0.25">
      <c r="A5905" s="1">
        <v>45353</v>
      </c>
      <c r="B5905" t="s">
        <v>56</v>
      </c>
      <c r="C5905" t="s">
        <v>362</v>
      </c>
      <c r="D5905" t="s">
        <v>53</v>
      </c>
      <c r="E5905" s="1">
        <v>16881</v>
      </c>
      <c r="F5905" t="s">
        <v>40</v>
      </c>
      <c r="G5905">
        <v>130</v>
      </c>
      <c r="H5905" t="s">
        <v>63</v>
      </c>
      <c r="I5905" t="s">
        <v>30</v>
      </c>
      <c r="J5905" t="s">
        <v>24</v>
      </c>
      <c r="K5905" t="str">
        <f>VLOOKUP(H5905, [1]Products!B:E, 2, FALSE)</f>
        <v>Vanilla Wafers</v>
      </c>
      <c r="L5905" s="2">
        <f>VLOOKUP(H5905, [1]Products!B:D, 3, FALSE)</f>
        <v>18</v>
      </c>
      <c r="M5905" s="2">
        <f>Table1[[#This Row],[Quantity Purchased]] * Table1[[#This Row],[Unit Price]]</f>
        <v>4680</v>
      </c>
      <c r="N5905" s="2">
        <f>VLOOKUP(H5905, [1]Products!B:E, 4, FALSE)</f>
        <v>36</v>
      </c>
      <c r="O5905" t="str">
        <f>TEXT(Table1[[#This Row],[Transaction Date]], "yyyy-mm")</f>
        <v>2024-03</v>
      </c>
      <c r="P5905" s="1">
        <f ca="1">YEAR(TODAY()) - YEAR(Table1[[#This Row],[Buyer Date of Birth]])</f>
        <v>79</v>
      </c>
      <c r="Q5905" s="2">
        <f>Table1[[#This Row],[Total Revenue]] - Table1[[#This Row],[Total Cost]]</f>
        <v>4662</v>
      </c>
    </row>
    <row r="5906" spans="1:17" x14ac:dyDescent="0.25">
      <c r="A5906" s="1">
        <v>45473</v>
      </c>
      <c r="B5906" t="s">
        <v>545</v>
      </c>
      <c r="C5906" t="s">
        <v>729</v>
      </c>
      <c r="D5906" t="s">
        <v>84</v>
      </c>
      <c r="E5906" s="1">
        <v>31561</v>
      </c>
      <c r="F5906" t="s">
        <v>21</v>
      </c>
      <c r="G5906">
        <v>100</v>
      </c>
      <c r="H5906" t="s">
        <v>66</v>
      </c>
      <c r="I5906" t="s">
        <v>36</v>
      </c>
      <c r="J5906" t="s">
        <v>24</v>
      </c>
      <c r="K5906" t="str">
        <f>VLOOKUP(H5906, [1]Products!B:E, 2, FALSE)</f>
        <v>Oatmeal Cookies</v>
      </c>
      <c r="L5906" s="2">
        <f>VLOOKUP(H5906, [1]Products!B:D, 3, FALSE)</f>
        <v>19</v>
      </c>
      <c r="M5906" s="2">
        <f>Table1[[#This Row],[Quantity Purchased]] * Table1[[#This Row],[Unit Price]]</f>
        <v>2300</v>
      </c>
      <c r="N5906" s="2">
        <f>VLOOKUP(H5906, [1]Products!B:E, 4, FALSE)</f>
        <v>23</v>
      </c>
      <c r="O5906" t="str">
        <f>TEXT(Table1[[#This Row],[Transaction Date]], "yyyy-mm")</f>
        <v>2024-06</v>
      </c>
      <c r="P5906" s="1">
        <f ca="1">YEAR(TODAY()) - YEAR(Table1[[#This Row],[Buyer Date of Birth]])</f>
        <v>39</v>
      </c>
      <c r="Q5906" s="2">
        <f>Table1[[#This Row],[Total Revenue]] - Table1[[#This Row],[Total Cost]]</f>
        <v>2281</v>
      </c>
    </row>
    <row r="5907" spans="1:17" x14ac:dyDescent="0.25">
      <c r="A5907" s="1">
        <v>45416</v>
      </c>
      <c r="B5907" t="s">
        <v>204</v>
      </c>
      <c r="C5907" t="s">
        <v>1341</v>
      </c>
      <c r="D5907" t="s">
        <v>53</v>
      </c>
      <c r="E5907" s="1">
        <v>26738</v>
      </c>
      <c r="F5907" t="s">
        <v>40</v>
      </c>
      <c r="G5907">
        <v>452</v>
      </c>
      <c r="H5907" t="s">
        <v>41</v>
      </c>
      <c r="I5907" t="s">
        <v>23</v>
      </c>
      <c r="J5907" t="s">
        <v>31</v>
      </c>
      <c r="K5907" t="str">
        <f>VLOOKUP(H5907, [1]Products!B:E, 2, FALSE)</f>
        <v>Ginger Snaps</v>
      </c>
      <c r="L5907" s="2">
        <f>VLOOKUP(H5907, [1]Products!B:D, 3, FALSE)</f>
        <v>14</v>
      </c>
      <c r="M5907" s="2">
        <f>Table1[[#This Row],[Quantity Purchased]] * Table1[[#This Row],[Unit Price]]</f>
        <v>12656</v>
      </c>
      <c r="N5907" s="2">
        <f>VLOOKUP(H5907, [1]Products!B:E, 4, FALSE)</f>
        <v>28</v>
      </c>
      <c r="O5907" t="str">
        <f>TEXT(Table1[[#This Row],[Transaction Date]], "yyyy-mm")</f>
        <v>2024-05</v>
      </c>
      <c r="P5907" s="1">
        <f ca="1">YEAR(TODAY()) - YEAR(Table1[[#This Row],[Buyer Date of Birth]])</f>
        <v>52</v>
      </c>
      <c r="Q5907" s="2">
        <f>Table1[[#This Row],[Total Revenue]] - Table1[[#This Row],[Total Cost]]</f>
        <v>12642</v>
      </c>
    </row>
    <row r="5908" spans="1:17" x14ac:dyDescent="0.25">
      <c r="A5908" s="1">
        <v>45472</v>
      </c>
      <c r="B5908" t="s">
        <v>280</v>
      </c>
      <c r="C5908" t="s">
        <v>88</v>
      </c>
      <c r="D5908" t="s">
        <v>53</v>
      </c>
      <c r="E5908" s="1">
        <v>20166</v>
      </c>
      <c r="F5908" t="s">
        <v>21</v>
      </c>
      <c r="G5908">
        <v>153</v>
      </c>
      <c r="H5908" t="s">
        <v>29</v>
      </c>
      <c r="I5908" t="s">
        <v>46</v>
      </c>
      <c r="J5908" t="s">
        <v>24</v>
      </c>
      <c r="K5908" t="str">
        <f>VLOOKUP(H5908, [1]Products!B:E, 2, FALSE)</f>
        <v>Shortbread</v>
      </c>
      <c r="L5908" s="2">
        <f>VLOOKUP(H5908, [1]Products!B:D, 3, FALSE)</f>
        <v>10</v>
      </c>
      <c r="M5908" s="2">
        <f>Table1[[#This Row],[Quantity Purchased]] * Table1[[#This Row],[Unit Price]]</f>
        <v>6885</v>
      </c>
      <c r="N5908" s="2">
        <f>VLOOKUP(H5908, [1]Products!B:E, 4, FALSE)</f>
        <v>45</v>
      </c>
      <c r="O5908" t="str">
        <f>TEXT(Table1[[#This Row],[Transaction Date]], "yyyy-mm")</f>
        <v>2024-06</v>
      </c>
      <c r="P5908" s="1">
        <f ca="1">YEAR(TODAY()) - YEAR(Table1[[#This Row],[Buyer Date of Birth]])</f>
        <v>70</v>
      </c>
      <c r="Q5908" s="2">
        <f>Table1[[#This Row],[Total Revenue]] - Table1[[#This Row],[Total Cost]]</f>
        <v>6875</v>
      </c>
    </row>
    <row r="5909" spans="1:17" x14ac:dyDescent="0.25">
      <c r="A5909" s="1">
        <v>45437</v>
      </c>
      <c r="B5909" t="s">
        <v>643</v>
      </c>
      <c r="C5909" t="s">
        <v>99</v>
      </c>
      <c r="D5909" t="s">
        <v>62</v>
      </c>
      <c r="E5909" s="1">
        <v>29523</v>
      </c>
      <c r="F5909" t="s">
        <v>75</v>
      </c>
      <c r="G5909">
        <v>260</v>
      </c>
      <c r="H5909" t="s">
        <v>72</v>
      </c>
      <c r="I5909" t="s">
        <v>50</v>
      </c>
      <c r="J5909" t="s">
        <v>24</v>
      </c>
      <c r="K5909" t="str">
        <f>VLOOKUP(H5909, [1]Products!B:E, 2, FALSE)</f>
        <v>Choco Delight</v>
      </c>
      <c r="L5909" s="2">
        <f>VLOOKUP(H5909, [1]Products!B:D, 3, FALSE)</f>
        <v>3</v>
      </c>
      <c r="M5909" s="2">
        <f>Table1[[#This Row],[Quantity Purchased]] * Table1[[#This Row],[Unit Price]]</f>
        <v>1300</v>
      </c>
      <c r="N5909" s="2">
        <f>VLOOKUP(H5909, [1]Products!B:E, 4, FALSE)</f>
        <v>5</v>
      </c>
      <c r="O5909" t="str">
        <f>TEXT(Table1[[#This Row],[Transaction Date]], "yyyy-mm")</f>
        <v>2024-05</v>
      </c>
      <c r="P5909" s="1">
        <f ca="1">YEAR(TODAY()) - YEAR(Table1[[#This Row],[Buyer Date of Birth]])</f>
        <v>45</v>
      </c>
      <c r="Q5909" s="2">
        <f>Table1[[#This Row],[Total Revenue]] - Table1[[#This Row],[Total Cost]]</f>
        <v>1297</v>
      </c>
    </row>
    <row r="5910" spans="1:17" x14ac:dyDescent="0.25">
      <c r="A5910" s="1">
        <v>45405</v>
      </c>
      <c r="B5910" t="s">
        <v>167</v>
      </c>
      <c r="C5910" t="s">
        <v>998</v>
      </c>
      <c r="D5910" t="s">
        <v>53</v>
      </c>
      <c r="E5910" s="1">
        <v>23505</v>
      </c>
      <c r="F5910" t="s">
        <v>21</v>
      </c>
      <c r="G5910">
        <v>31</v>
      </c>
      <c r="H5910" t="s">
        <v>35</v>
      </c>
      <c r="I5910" t="s">
        <v>23</v>
      </c>
      <c r="J5910" t="s">
        <v>24</v>
      </c>
      <c r="K5910" t="str">
        <f>VLOOKUP(H5910, [1]Products!B:E, 2, FALSE)</f>
        <v>Caramel Biscuits</v>
      </c>
      <c r="L5910" s="2">
        <f>VLOOKUP(H5910, [1]Products!B:D, 3, FALSE)</f>
        <v>18</v>
      </c>
      <c r="M5910" s="2">
        <f>Table1[[#This Row],[Quantity Purchased]] * Table1[[#This Row],[Unit Price]]</f>
        <v>682</v>
      </c>
      <c r="N5910" s="2">
        <f>VLOOKUP(H5910, [1]Products!B:E, 4, FALSE)</f>
        <v>22</v>
      </c>
      <c r="O5910" t="str">
        <f>TEXT(Table1[[#This Row],[Transaction Date]], "yyyy-mm")</f>
        <v>2024-04</v>
      </c>
      <c r="P5910" s="1">
        <f ca="1">YEAR(TODAY()) - YEAR(Table1[[#This Row],[Buyer Date of Birth]])</f>
        <v>61</v>
      </c>
      <c r="Q5910" s="2">
        <f>Table1[[#This Row],[Total Revenue]] - Table1[[#This Row],[Total Cost]]</f>
        <v>664</v>
      </c>
    </row>
    <row r="5911" spans="1:17" x14ac:dyDescent="0.25">
      <c r="A5911" s="1">
        <v>45357</v>
      </c>
      <c r="B5911" t="s">
        <v>946</v>
      </c>
      <c r="C5911" t="s">
        <v>272</v>
      </c>
      <c r="D5911" t="s">
        <v>58</v>
      </c>
      <c r="E5911" s="1">
        <v>37560</v>
      </c>
      <c r="F5911" t="s">
        <v>40</v>
      </c>
      <c r="G5911">
        <v>388</v>
      </c>
      <c r="H5911" t="s">
        <v>66</v>
      </c>
      <c r="I5911" t="s">
        <v>30</v>
      </c>
      <c r="J5911" t="s">
        <v>24</v>
      </c>
      <c r="K5911" t="str">
        <f>VLOOKUP(H5911, [1]Products!B:E, 2, FALSE)</f>
        <v>Oatmeal Cookies</v>
      </c>
      <c r="L5911" s="2">
        <f>VLOOKUP(H5911, [1]Products!B:D, 3, FALSE)</f>
        <v>19</v>
      </c>
      <c r="M5911" s="2">
        <f>Table1[[#This Row],[Quantity Purchased]] * Table1[[#This Row],[Unit Price]]</f>
        <v>8924</v>
      </c>
      <c r="N5911" s="2">
        <f>VLOOKUP(H5911, [1]Products!B:E, 4, FALSE)</f>
        <v>23</v>
      </c>
      <c r="O5911" t="str">
        <f>TEXT(Table1[[#This Row],[Transaction Date]], "yyyy-mm")</f>
        <v>2024-03</v>
      </c>
      <c r="P5911" s="1">
        <f ca="1">YEAR(TODAY()) - YEAR(Table1[[#This Row],[Buyer Date of Birth]])</f>
        <v>23</v>
      </c>
      <c r="Q5911" s="2">
        <f>Table1[[#This Row],[Total Revenue]] - Table1[[#This Row],[Total Cost]]</f>
        <v>8905</v>
      </c>
    </row>
    <row r="5912" spans="1:17" x14ac:dyDescent="0.25">
      <c r="A5912" s="1">
        <v>45504</v>
      </c>
      <c r="B5912" t="s">
        <v>1313</v>
      </c>
      <c r="C5912" t="s">
        <v>513</v>
      </c>
      <c r="D5912" t="s">
        <v>34</v>
      </c>
      <c r="E5912" s="1">
        <v>26238</v>
      </c>
      <c r="F5912" t="s">
        <v>28</v>
      </c>
      <c r="G5912">
        <v>45</v>
      </c>
      <c r="H5912" t="s">
        <v>41</v>
      </c>
      <c r="I5912" t="s">
        <v>46</v>
      </c>
      <c r="J5912" t="s">
        <v>24</v>
      </c>
      <c r="K5912" t="str">
        <f>VLOOKUP(H5912, [1]Products!B:E, 2, FALSE)</f>
        <v>Ginger Snaps</v>
      </c>
      <c r="L5912" s="2">
        <f>VLOOKUP(H5912, [1]Products!B:D, 3, FALSE)</f>
        <v>14</v>
      </c>
      <c r="M5912" s="2">
        <f>Table1[[#This Row],[Quantity Purchased]] * Table1[[#This Row],[Unit Price]]</f>
        <v>1260</v>
      </c>
      <c r="N5912" s="2">
        <f>VLOOKUP(H5912, [1]Products!B:E, 4, FALSE)</f>
        <v>28</v>
      </c>
      <c r="O5912" t="str">
        <f>TEXT(Table1[[#This Row],[Transaction Date]], "yyyy-mm")</f>
        <v>2024-07</v>
      </c>
      <c r="P5912" s="1">
        <f ca="1">YEAR(TODAY()) - YEAR(Table1[[#This Row],[Buyer Date of Birth]])</f>
        <v>54</v>
      </c>
      <c r="Q5912" s="2">
        <f>Table1[[#This Row],[Total Revenue]] - Table1[[#This Row],[Total Cost]]</f>
        <v>1246</v>
      </c>
    </row>
    <row r="5913" spans="1:17" x14ac:dyDescent="0.25">
      <c r="A5913" s="1">
        <v>45323</v>
      </c>
      <c r="B5913" t="s">
        <v>829</v>
      </c>
      <c r="C5913" t="s">
        <v>211</v>
      </c>
      <c r="D5913" t="s">
        <v>53</v>
      </c>
      <c r="E5913" s="1">
        <v>35678</v>
      </c>
      <c r="F5913" t="s">
        <v>75</v>
      </c>
      <c r="G5913">
        <v>103</v>
      </c>
      <c r="H5913" t="s">
        <v>54</v>
      </c>
      <c r="I5913" t="s">
        <v>50</v>
      </c>
      <c r="J5913" t="s">
        <v>24</v>
      </c>
      <c r="K5913" t="str">
        <f>VLOOKUP(H5913, [1]Products!B:E, 2, FALSE)</f>
        <v>Lemon Crisps</v>
      </c>
      <c r="L5913" s="2">
        <f>VLOOKUP(H5913, [1]Products!B:D, 3, FALSE)</f>
        <v>7</v>
      </c>
      <c r="M5913" s="2">
        <f>Table1[[#This Row],[Quantity Purchased]] * Table1[[#This Row],[Unit Price]]</f>
        <v>927</v>
      </c>
      <c r="N5913" s="2">
        <f>VLOOKUP(H5913, [1]Products!B:E, 4, FALSE)</f>
        <v>9</v>
      </c>
      <c r="O5913" t="str">
        <f>TEXT(Table1[[#This Row],[Transaction Date]], "yyyy-mm")</f>
        <v>2024-02</v>
      </c>
      <c r="P5913" s="1">
        <f ca="1">YEAR(TODAY()) - YEAR(Table1[[#This Row],[Buyer Date of Birth]])</f>
        <v>28</v>
      </c>
      <c r="Q5913" s="2">
        <f>Table1[[#This Row],[Total Revenue]] - Table1[[#This Row],[Total Cost]]</f>
        <v>920</v>
      </c>
    </row>
    <row r="5914" spans="1:17" x14ac:dyDescent="0.25">
      <c r="A5914" s="1">
        <v>45416</v>
      </c>
      <c r="B5914" t="s">
        <v>1342</v>
      </c>
      <c r="C5914" t="s">
        <v>520</v>
      </c>
      <c r="D5914" t="s">
        <v>34</v>
      </c>
      <c r="E5914" s="1">
        <v>19684</v>
      </c>
      <c r="F5914" t="s">
        <v>21</v>
      </c>
      <c r="G5914">
        <v>315</v>
      </c>
      <c r="H5914" t="s">
        <v>22</v>
      </c>
      <c r="I5914" t="s">
        <v>23</v>
      </c>
      <c r="J5914" t="s">
        <v>24</v>
      </c>
      <c r="K5914" t="str">
        <f>VLOOKUP(H5914, [1]Products!B:E, 2, FALSE)</f>
        <v>Cinnamon Swirls</v>
      </c>
      <c r="L5914" s="2">
        <f>VLOOKUP(H5914, [1]Products!B:D, 3, FALSE)</f>
        <v>10</v>
      </c>
      <c r="M5914" s="2">
        <f>Table1[[#This Row],[Quantity Purchased]] * Table1[[#This Row],[Unit Price]]</f>
        <v>4410</v>
      </c>
      <c r="N5914" s="2">
        <f>VLOOKUP(H5914, [1]Products!B:E, 4, FALSE)</f>
        <v>14</v>
      </c>
      <c r="O5914" t="str">
        <f>TEXT(Table1[[#This Row],[Transaction Date]], "yyyy-mm")</f>
        <v>2024-05</v>
      </c>
      <c r="P5914" s="1">
        <f ca="1">YEAR(TODAY()) - YEAR(Table1[[#This Row],[Buyer Date of Birth]])</f>
        <v>72</v>
      </c>
      <c r="Q5914" s="2">
        <f>Table1[[#This Row],[Total Revenue]] - Table1[[#This Row],[Total Cost]]</f>
        <v>4400</v>
      </c>
    </row>
    <row r="5915" spans="1:17" x14ac:dyDescent="0.25">
      <c r="A5915" s="1">
        <v>45326</v>
      </c>
      <c r="B5915" t="s">
        <v>1189</v>
      </c>
      <c r="C5915" t="s">
        <v>1195</v>
      </c>
      <c r="D5915" t="s">
        <v>34</v>
      </c>
      <c r="E5915" s="1">
        <v>29022</v>
      </c>
      <c r="F5915" t="s">
        <v>75</v>
      </c>
      <c r="G5915">
        <v>112</v>
      </c>
      <c r="H5915" t="s">
        <v>63</v>
      </c>
      <c r="I5915" t="s">
        <v>30</v>
      </c>
      <c r="J5915" t="s">
        <v>24</v>
      </c>
      <c r="K5915" t="str">
        <f>VLOOKUP(H5915, [1]Products!B:E, 2, FALSE)</f>
        <v>Vanilla Wafers</v>
      </c>
      <c r="L5915" s="2">
        <f>VLOOKUP(H5915, [1]Products!B:D, 3, FALSE)</f>
        <v>18</v>
      </c>
      <c r="M5915" s="2">
        <f>Table1[[#This Row],[Quantity Purchased]] * Table1[[#This Row],[Unit Price]]</f>
        <v>4032</v>
      </c>
      <c r="N5915" s="2">
        <f>VLOOKUP(H5915, [1]Products!B:E, 4, FALSE)</f>
        <v>36</v>
      </c>
      <c r="O5915" t="str">
        <f>TEXT(Table1[[#This Row],[Transaction Date]], "yyyy-mm")</f>
        <v>2024-02</v>
      </c>
      <c r="P5915" s="1">
        <f ca="1">YEAR(TODAY()) - YEAR(Table1[[#This Row],[Buyer Date of Birth]])</f>
        <v>46</v>
      </c>
      <c r="Q5915" s="2">
        <f>Table1[[#This Row],[Total Revenue]] - Table1[[#This Row],[Total Cost]]</f>
        <v>4014</v>
      </c>
    </row>
    <row r="5916" spans="1:17" x14ac:dyDescent="0.25">
      <c r="A5916" s="1">
        <v>45299</v>
      </c>
      <c r="B5916" t="s">
        <v>167</v>
      </c>
      <c r="C5916" t="s">
        <v>364</v>
      </c>
      <c r="D5916" t="s">
        <v>53</v>
      </c>
      <c r="E5916" s="1">
        <v>35570</v>
      </c>
      <c r="F5916" t="s">
        <v>21</v>
      </c>
      <c r="G5916">
        <v>411</v>
      </c>
      <c r="H5916" t="s">
        <v>66</v>
      </c>
      <c r="I5916" t="s">
        <v>30</v>
      </c>
      <c r="J5916" t="s">
        <v>24</v>
      </c>
      <c r="K5916" t="str">
        <f>VLOOKUP(H5916, [1]Products!B:E, 2, FALSE)</f>
        <v>Oatmeal Cookies</v>
      </c>
      <c r="L5916" s="2">
        <f>VLOOKUP(H5916, [1]Products!B:D, 3, FALSE)</f>
        <v>19</v>
      </c>
      <c r="M5916" s="2">
        <f>Table1[[#This Row],[Quantity Purchased]] * Table1[[#This Row],[Unit Price]]</f>
        <v>9453</v>
      </c>
      <c r="N5916" s="2">
        <f>VLOOKUP(H5916, [1]Products!B:E, 4, FALSE)</f>
        <v>23</v>
      </c>
      <c r="O5916" t="str">
        <f>TEXT(Table1[[#This Row],[Transaction Date]], "yyyy-mm")</f>
        <v>2024-01</v>
      </c>
      <c r="P5916" s="1">
        <f ca="1">YEAR(TODAY()) - YEAR(Table1[[#This Row],[Buyer Date of Birth]])</f>
        <v>28</v>
      </c>
      <c r="Q5916" s="2">
        <f>Table1[[#This Row],[Total Revenue]] - Table1[[#This Row],[Total Cost]]</f>
        <v>9434</v>
      </c>
    </row>
    <row r="5917" spans="1:17" x14ac:dyDescent="0.25">
      <c r="A5917" s="1">
        <v>45415</v>
      </c>
      <c r="B5917" t="s">
        <v>639</v>
      </c>
      <c r="C5917" t="s">
        <v>116</v>
      </c>
      <c r="D5917" t="s">
        <v>34</v>
      </c>
      <c r="E5917" s="1">
        <v>35585</v>
      </c>
      <c r="F5917" t="s">
        <v>75</v>
      </c>
      <c r="G5917">
        <v>215</v>
      </c>
      <c r="H5917" t="s">
        <v>29</v>
      </c>
      <c r="I5917" t="s">
        <v>36</v>
      </c>
      <c r="J5917" t="s">
        <v>24</v>
      </c>
      <c r="K5917" t="str">
        <f>VLOOKUP(H5917, [1]Products!B:E, 2, FALSE)</f>
        <v>Shortbread</v>
      </c>
      <c r="L5917" s="2">
        <f>VLOOKUP(H5917, [1]Products!B:D, 3, FALSE)</f>
        <v>10</v>
      </c>
      <c r="M5917" s="2">
        <f>Table1[[#This Row],[Quantity Purchased]] * Table1[[#This Row],[Unit Price]]</f>
        <v>9675</v>
      </c>
      <c r="N5917" s="2">
        <f>VLOOKUP(H5917, [1]Products!B:E, 4, FALSE)</f>
        <v>45</v>
      </c>
      <c r="O5917" t="str">
        <f>TEXT(Table1[[#This Row],[Transaction Date]], "yyyy-mm")</f>
        <v>2024-05</v>
      </c>
      <c r="P5917" s="1">
        <f ca="1">YEAR(TODAY()) - YEAR(Table1[[#This Row],[Buyer Date of Birth]])</f>
        <v>28</v>
      </c>
      <c r="Q5917" s="2">
        <f>Table1[[#This Row],[Total Revenue]] - Table1[[#This Row],[Total Cost]]</f>
        <v>9665</v>
      </c>
    </row>
    <row r="5918" spans="1:17" x14ac:dyDescent="0.25">
      <c r="A5918" s="1">
        <v>45456</v>
      </c>
      <c r="B5918" t="s">
        <v>96</v>
      </c>
      <c r="C5918" t="s">
        <v>1164</v>
      </c>
      <c r="D5918" t="s">
        <v>53</v>
      </c>
      <c r="E5918" s="1">
        <v>24459</v>
      </c>
      <c r="F5918" t="s">
        <v>28</v>
      </c>
      <c r="G5918">
        <v>487</v>
      </c>
      <c r="H5918" t="s">
        <v>63</v>
      </c>
      <c r="I5918" t="s">
        <v>23</v>
      </c>
      <c r="J5918" t="s">
        <v>24</v>
      </c>
      <c r="K5918" t="str">
        <f>VLOOKUP(H5918, [1]Products!B:E, 2, FALSE)</f>
        <v>Vanilla Wafers</v>
      </c>
      <c r="L5918" s="2">
        <f>VLOOKUP(H5918, [1]Products!B:D, 3, FALSE)</f>
        <v>18</v>
      </c>
      <c r="M5918" s="2">
        <f>Table1[[#This Row],[Quantity Purchased]] * Table1[[#This Row],[Unit Price]]</f>
        <v>17532</v>
      </c>
      <c r="N5918" s="2">
        <f>VLOOKUP(H5918, [1]Products!B:E, 4, FALSE)</f>
        <v>36</v>
      </c>
      <c r="O5918" t="str">
        <f>TEXT(Table1[[#This Row],[Transaction Date]], "yyyy-mm")</f>
        <v>2024-06</v>
      </c>
      <c r="P5918" s="1">
        <f ca="1">YEAR(TODAY()) - YEAR(Table1[[#This Row],[Buyer Date of Birth]])</f>
        <v>59</v>
      </c>
      <c r="Q5918" s="2">
        <f>Table1[[#This Row],[Total Revenue]] - Table1[[#This Row],[Total Cost]]</f>
        <v>17514</v>
      </c>
    </row>
    <row r="5919" spans="1:17" x14ac:dyDescent="0.25">
      <c r="A5919" s="1">
        <v>45414</v>
      </c>
      <c r="B5919" t="s">
        <v>201</v>
      </c>
      <c r="C5919" t="s">
        <v>1016</v>
      </c>
      <c r="D5919" t="s">
        <v>20</v>
      </c>
      <c r="E5919" s="1">
        <v>33689</v>
      </c>
      <c r="F5919" t="s">
        <v>21</v>
      </c>
      <c r="G5919">
        <v>118</v>
      </c>
      <c r="H5919" t="s">
        <v>66</v>
      </c>
      <c r="I5919" t="s">
        <v>46</v>
      </c>
      <c r="J5919" t="s">
        <v>24</v>
      </c>
      <c r="K5919" t="str">
        <f>VLOOKUP(H5919, [1]Products!B:E, 2, FALSE)</f>
        <v>Oatmeal Cookies</v>
      </c>
      <c r="L5919" s="2">
        <f>VLOOKUP(H5919, [1]Products!B:D, 3, FALSE)</f>
        <v>19</v>
      </c>
      <c r="M5919" s="2">
        <f>Table1[[#This Row],[Quantity Purchased]] * Table1[[#This Row],[Unit Price]]</f>
        <v>2714</v>
      </c>
      <c r="N5919" s="2">
        <f>VLOOKUP(H5919, [1]Products!B:E, 4, FALSE)</f>
        <v>23</v>
      </c>
      <c r="O5919" t="str">
        <f>TEXT(Table1[[#This Row],[Transaction Date]], "yyyy-mm")</f>
        <v>2024-05</v>
      </c>
      <c r="P5919" s="1">
        <f ca="1">YEAR(TODAY()) - YEAR(Table1[[#This Row],[Buyer Date of Birth]])</f>
        <v>33</v>
      </c>
      <c r="Q5919" s="2">
        <f>Table1[[#This Row],[Total Revenue]] - Table1[[#This Row],[Total Cost]]</f>
        <v>2695</v>
      </c>
    </row>
    <row r="5920" spans="1:17" x14ac:dyDescent="0.25">
      <c r="A5920" s="1">
        <v>45401</v>
      </c>
      <c r="B5920" t="s">
        <v>720</v>
      </c>
      <c r="C5920" t="s">
        <v>179</v>
      </c>
      <c r="D5920" t="s">
        <v>100</v>
      </c>
      <c r="E5920" s="1">
        <v>17503</v>
      </c>
      <c r="F5920" t="s">
        <v>21</v>
      </c>
      <c r="G5920">
        <v>456</v>
      </c>
      <c r="H5920" t="s">
        <v>54</v>
      </c>
      <c r="I5920" t="s">
        <v>50</v>
      </c>
      <c r="J5920" t="s">
        <v>24</v>
      </c>
      <c r="K5920" t="str">
        <f>VLOOKUP(H5920, [1]Products!B:E, 2, FALSE)</f>
        <v>Lemon Crisps</v>
      </c>
      <c r="L5920" s="2">
        <f>VLOOKUP(H5920, [1]Products!B:D, 3, FALSE)</f>
        <v>7</v>
      </c>
      <c r="M5920" s="2">
        <f>Table1[[#This Row],[Quantity Purchased]] * Table1[[#This Row],[Unit Price]]</f>
        <v>4104</v>
      </c>
      <c r="N5920" s="2">
        <f>VLOOKUP(H5920, [1]Products!B:E, 4, FALSE)</f>
        <v>9</v>
      </c>
      <c r="O5920" t="str">
        <f>TEXT(Table1[[#This Row],[Transaction Date]], "yyyy-mm")</f>
        <v>2024-04</v>
      </c>
      <c r="P5920" s="1">
        <f ca="1">YEAR(TODAY()) - YEAR(Table1[[#This Row],[Buyer Date of Birth]])</f>
        <v>78</v>
      </c>
      <c r="Q5920" s="2">
        <f>Table1[[#This Row],[Total Revenue]] - Table1[[#This Row],[Total Cost]]</f>
        <v>4097</v>
      </c>
    </row>
    <row r="5921" spans="1:17" x14ac:dyDescent="0.25">
      <c r="A5921" s="1">
        <v>45458</v>
      </c>
      <c r="B5921" t="s">
        <v>924</v>
      </c>
      <c r="C5921" t="s">
        <v>33</v>
      </c>
      <c r="D5921" t="s">
        <v>100</v>
      </c>
      <c r="E5921" s="1">
        <v>34645</v>
      </c>
      <c r="F5921" t="s">
        <v>28</v>
      </c>
      <c r="G5921">
        <v>361</v>
      </c>
      <c r="H5921" t="s">
        <v>72</v>
      </c>
      <c r="I5921" t="s">
        <v>23</v>
      </c>
      <c r="J5921" t="s">
        <v>31</v>
      </c>
      <c r="K5921" t="str">
        <f>VLOOKUP(H5921, [1]Products!B:E, 2, FALSE)</f>
        <v>Choco Delight</v>
      </c>
      <c r="L5921" s="2">
        <f>VLOOKUP(H5921, [1]Products!B:D, 3, FALSE)</f>
        <v>3</v>
      </c>
      <c r="M5921" s="2">
        <f>Table1[[#This Row],[Quantity Purchased]] * Table1[[#This Row],[Unit Price]]</f>
        <v>1805</v>
      </c>
      <c r="N5921" s="2">
        <f>VLOOKUP(H5921, [1]Products!B:E, 4, FALSE)</f>
        <v>5</v>
      </c>
      <c r="O5921" t="str">
        <f>TEXT(Table1[[#This Row],[Transaction Date]], "yyyy-mm")</f>
        <v>2024-06</v>
      </c>
      <c r="P5921" s="1">
        <f ca="1">YEAR(TODAY()) - YEAR(Table1[[#This Row],[Buyer Date of Birth]])</f>
        <v>31</v>
      </c>
      <c r="Q5921" s="2">
        <f>Table1[[#This Row],[Total Revenue]] - Table1[[#This Row],[Total Cost]]</f>
        <v>1802</v>
      </c>
    </row>
    <row r="5922" spans="1:17" x14ac:dyDescent="0.25">
      <c r="A5922" s="1">
        <v>45497</v>
      </c>
      <c r="B5922" t="s">
        <v>523</v>
      </c>
      <c r="C5922" t="s">
        <v>88</v>
      </c>
      <c r="D5922" t="s">
        <v>34</v>
      </c>
      <c r="E5922" s="1">
        <v>27773</v>
      </c>
      <c r="F5922" t="s">
        <v>40</v>
      </c>
      <c r="G5922">
        <v>274</v>
      </c>
      <c r="H5922" t="s">
        <v>63</v>
      </c>
      <c r="I5922" t="s">
        <v>30</v>
      </c>
      <c r="J5922" t="s">
        <v>24</v>
      </c>
      <c r="K5922" t="str">
        <f>VLOOKUP(H5922, [1]Products!B:E, 2, FALSE)</f>
        <v>Vanilla Wafers</v>
      </c>
      <c r="L5922" s="2">
        <f>VLOOKUP(H5922, [1]Products!B:D, 3, FALSE)</f>
        <v>18</v>
      </c>
      <c r="M5922" s="2">
        <f>Table1[[#This Row],[Quantity Purchased]] * Table1[[#This Row],[Unit Price]]</f>
        <v>9864</v>
      </c>
      <c r="N5922" s="2">
        <f>VLOOKUP(H5922, [1]Products!B:E, 4, FALSE)</f>
        <v>36</v>
      </c>
      <c r="O5922" t="str">
        <f>TEXT(Table1[[#This Row],[Transaction Date]], "yyyy-mm")</f>
        <v>2024-07</v>
      </c>
      <c r="P5922" s="1">
        <f ca="1">YEAR(TODAY()) - YEAR(Table1[[#This Row],[Buyer Date of Birth]])</f>
        <v>49</v>
      </c>
      <c r="Q5922" s="2">
        <f>Table1[[#This Row],[Total Revenue]] - Table1[[#This Row],[Total Cost]]</f>
        <v>9846</v>
      </c>
    </row>
    <row r="5923" spans="1:17" x14ac:dyDescent="0.25">
      <c r="A5923" s="1">
        <v>45430</v>
      </c>
      <c r="B5923" t="s">
        <v>115</v>
      </c>
      <c r="C5923" t="s">
        <v>1082</v>
      </c>
      <c r="D5923" t="s">
        <v>89</v>
      </c>
      <c r="E5923" s="1">
        <v>32853</v>
      </c>
      <c r="F5923" t="s">
        <v>40</v>
      </c>
      <c r="G5923">
        <v>388</v>
      </c>
      <c r="H5923" t="s">
        <v>22</v>
      </c>
      <c r="I5923" t="s">
        <v>46</v>
      </c>
      <c r="J5923" t="s">
        <v>24</v>
      </c>
      <c r="K5923" t="str">
        <f>VLOOKUP(H5923, [1]Products!B:E, 2, FALSE)</f>
        <v>Cinnamon Swirls</v>
      </c>
      <c r="L5923" s="2">
        <f>VLOOKUP(H5923, [1]Products!B:D, 3, FALSE)</f>
        <v>10</v>
      </c>
      <c r="M5923" s="2">
        <f>Table1[[#This Row],[Quantity Purchased]] * Table1[[#This Row],[Unit Price]]</f>
        <v>5432</v>
      </c>
      <c r="N5923" s="2">
        <f>VLOOKUP(H5923, [1]Products!B:E, 4, FALSE)</f>
        <v>14</v>
      </c>
      <c r="O5923" t="str">
        <f>TEXT(Table1[[#This Row],[Transaction Date]], "yyyy-mm")</f>
        <v>2024-05</v>
      </c>
      <c r="P5923" s="1">
        <f ca="1">YEAR(TODAY()) - YEAR(Table1[[#This Row],[Buyer Date of Birth]])</f>
        <v>36</v>
      </c>
      <c r="Q5923" s="2">
        <f>Table1[[#This Row],[Total Revenue]] - Table1[[#This Row],[Total Cost]]</f>
        <v>5422</v>
      </c>
    </row>
    <row r="5924" spans="1:17" x14ac:dyDescent="0.25">
      <c r="A5924" s="1">
        <v>45474</v>
      </c>
      <c r="B5924" t="s">
        <v>204</v>
      </c>
      <c r="C5924" t="s">
        <v>157</v>
      </c>
      <c r="D5924" t="s">
        <v>58</v>
      </c>
      <c r="E5924" s="1">
        <v>36120</v>
      </c>
      <c r="F5924" t="s">
        <v>28</v>
      </c>
      <c r="G5924">
        <v>92</v>
      </c>
      <c r="H5924" t="s">
        <v>71</v>
      </c>
      <c r="I5924" t="s">
        <v>50</v>
      </c>
      <c r="J5924" t="s">
        <v>31</v>
      </c>
      <c r="K5924" t="str">
        <f>VLOOKUP(H5924, [1]Products!B:E, 2, FALSE)</f>
        <v>Peanut Butter Bites</v>
      </c>
      <c r="L5924" s="2">
        <f>VLOOKUP(H5924, [1]Products!B:D, 3, FALSE)</f>
        <v>5</v>
      </c>
      <c r="M5924" s="2">
        <f>Table1[[#This Row],[Quantity Purchased]] * Table1[[#This Row],[Unit Price]]</f>
        <v>644</v>
      </c>
      <c r="N5924" s="2">
        <f>VLOOKUP(H5924, [1]Products!B:E, 4, FALSE)</f>
        <v>7</v>
      </c>
      <c r="O5924" t="str">
        <f>TEXT(Table1[[#This Row],[Transaction Date]], "yyyy-mm")</f>
        <v>2024-07</v>
      </c>
      <c r="P5924" s="1">
        <f ca="1">YEAR(TODAY()) - YEAR(Table1[[#This Row],[Buyer Date of Birth]])</f>
        <v>27</v>
      </c>
      <c r="Q5924" s="2">
        <f>Table1[[#This Row],[Total Revenue]] - Table1[[#This Row],[Total Cost]]</f>
        <v>639</v>
      </c>
    </row>
    <row r="5925" spans="1:17" x14ac:dyDescent="0.25">
      <c r="A5925" s="1">
        <v>45464</v>
      </c>
      <c r="B5925" t="s">
        <v>157</v>
      </c>
      <c r="C5925" t="s">
        <v>872</v>
      </c>
      <c r="D5925" t="s">
        <v>100</v>
      </c>
      <c r="E5925" s="1">
        <v>25133</v>
      </c>
      <c r="F5925" t="s">
        <v>40</v>
      </c>
      <c r="G5925">
        <v>196</v>
      </c>
      <c r="H5925" t="s">
        <v>72</v>
      </c>
      <c r="I5925" t="s">
        <v>23</v>
      </c>
      <c r="J5925" t="s">
        <v>24</v>
      </c>
      <c r="K5925" t="str">
        <f>VLOOKUP(H5925, [1]Products!B:E, 2, FALSE)</f>
        <v>Choco Delight</v>
      </c>
      <c r="L5925" s="2">
        <f>VLOOKUP(H5925, [1]Products!B:D, 3, FALSE)</f>
        <v>3</v>
      </c>
      <c r="M5925" s="2">
        <f>Table1[[#This Row],[Quantity Purchased]] * Table1[[#This Row],[Unit Price]]</f>
        <v>980</v>
      </c>
      <c r="N5925" s="2">
        <f>VLOOKUP(H5925, [1]Products!B:E, 4, FALSE)</f>
        <v>5</v>
      </c>
      <c r="O5925" t="str">
        <f>TEXT(Table1[[#This Row],[Transaction Date]], "yyyy-mm")</f>
        <v>2024-06</v>
      </c>
      <c r="P5925" s="1">
        <f ca="1">YEAR(TODAY()) - YEAR(Table1[[#This Row],[Buyer Date of Birth]])</f>
        <v>57</v>
      </c>
      <c r="Q5925" s="2">
        <f>Table1[[#This Row],[Total Revenue]] - Table1[[#This Row],[Total Cost]]</f>
        <v>977</v>
      </c>
    </row>
    <row r="5926" spans="1:17" x14ac:dyDescent="0.25">
      <c r="A5926" s="1">
        <v>45374</v>
      </c>
      <c r="B5926" t="s">
        <v>826</v>
      </c>
      <c r="C5926" t="s">
        <v>1097</v>
      </c>
      <c r="D5926" t="s">
        <v>45</v>
      </c>
      <c r="E5926" s="1">
        <v>19064</v>
      </c>
      <c r="F5926" t="s">
        <v>75</v>
      </c>
      <c r="G5926">
        <v>110</v>
      </c>
      <c r="H5926" t="s">
        <v>41</v>
      </c>
      <c r="I5926" t="s">
        <v>30</v>
      </c>
      <c r="J5926" t="s">
        <v>24</v>
      </c>
      <c r="K5926" t="str">
        <f>VLOOKUP(H5926, [1]Products!B:E, 2, FALSE)</f>
        <v>Ginger Snaps</v>
      </c>
      <c r="L5926" s="2">
        <f>VLOOKUP(H5926, [1]Products!B:D, 3, FALSE)</f>
        <v>14</v>
      </c>
      <c r="M5926" s="2">
        <f>Table1[[#This Row],[Quantity Purchased]] * Table1[[#This Row],[Unit Price]]</f>
        <v>3080</v>
      </c>
      <c r="N5926" s="2">
        <f>VLOOKUP(H5926, [1]Products!B:E, 4, FALSE)</f>
        <v>28</v>
      </c>
      <c r="O5926" t="str">
        <f>TEXT(Table1[[#This Row],[Transaction Date]], "yyyy-mm")</f>
        <v>2024-03</v>
      </c>
      <c r="P5926" s="1">
        <f ca="1">YEAR(TODAY()) - YEAR(Table1[[#This Row],[Buyer Date of Birth]])</f>
        <v>73</v>
      </c>
      <c r="Q5926" s="2">
        <f>Table1[[#This Row],[Total Revenue]] - Table1[[#This Row],[Total Cost]]</f>
        <v>3066</v>
      </c>
    </row>
    <row r="5927" spans="1:17" x14ac:dyDescent="0.25">
      <c r="A5927" s="1">
        <v>45302</v>
      </c>
      <c r="B5927" t="s">
        <v>474</v>
      </c>
      <c r="C5927" t="s">
        <v>159</v>
      </c>
      <c r="D5927" t="s">
        <v>34</v>
      </c>
      <c r="E5927" s="1">
        <v>18339</v>
      </c>
      <c r="F5927" t="s">
        <v>75</v>
      </c>
      <c r="G5927">
        <v>218</v>
      </c>
      <c r="H5927" t="s">
        <v>63</v>
      </c>
      <c r="I5927" t="s">
        <v>30</v>
      </c>
      <c r="J5927" t="s">
        <v>24</v>
      </c>
      <c r="K5927" t="str">
        <f>VLOOKUP(H5927, [1]Products!B:E, 2, FALSE)</f>
        <v>Vanilla Wafers</v>
      </c>
      <c r="L5927" s="2">
        <f>VLOOKUP(H5927, [1]Products!B:D, 3, FALSE)</f>
        <v>18</v>
      </c>
      <c r="M5927" s="2">
        <f>Table1[[#This Row],[Quantity Purchased]] * Table1[[#This Row],[Unit Price]]</f>
        <v>7848</v>
      </c>
      <c r="N5927" s="2">
        <f>VLOOKUP(H5927, [1]Products!B:E, 4, FALSE)</f>
        <v>36</v>
      </c>
      <c r="O5927" t="str">
        <f>TEXT(Table1[[#This Row],[Transaction Date]], "yyyy-mm")</f>
        <v>2024-01</v>
      </c>
      <c r="P5927" s="1">
        <f ca="1">YEAR(TODAY()) - YEAR(Table1[[#This Row],[Buyer Date of Birth]])</f>
        <v>75</v>
      </c>
      <c r="Q5927" s="2">
        <f>Table1[[#This Row],[Total Revenue]] - Table1[[#This Row],[Total Cost]]</f>
        <v>7830</v>
      </c>
    </row>
    <row r="5928" spans="1:17" x14ac:dyDescent="0.25">
      <c r="A5928" s="1">
        <v>45309</v>
      </c>
      <c r="B5928" t="s">
        <v>924</v>
      </c>
      <c r="C5928" t="s">
        <v>899</v>
      </c>
      <c r="D5928" t="s">
        <v>89</v>
      </c>
      <c r="E5928" s="1">
        <v>21584</v>
      </c>
      <c r="F5928" t="s">
        <v>28</v>
      </c>
      <c r="G5928">
        <v>298</v>
      </c>
      <c r="H5928" t="s">
        <v>22</v>
      </c>
      <c r="I5928" t="s">
        <v>36</v>
      </c>
      <c r="J5928" t="s">
        <v>31</v>
      </c>
      <c r="K5928" t="str">
        <f>VLOOKUP(H5928, [1]Products!B:E, 2, FALSE)</f>
        <v>Cinnamon Swirls</v>
      </c>
      <c r="L5928" s="2">
        <f>VLOOKUP(H5928, [1]Products!B:D, 3, FALSE)</f>
        <v>10</v>
      </c>
      <c r="M5928" s="2">
        <f>Table1[[#This Row],[Quantity Purchased]] * Table1[[#This Row],[Unit Price]]</f>
        <v>4172</v>
      </c>
      <c r="N5928" s="2">
        <f>VLOOKUP(H5928, [1]Products!B:E, 4, FALSE)</f>
        <v>14</v>
      </c>
      <c r="O5928" t="str">
        <f>TEXT(Table1[[#This Row],[Transaction Date]], "yyyy-mm")</f>
        <v>2024-01</v>
      </c>
      <c r="P5928" s="1">
        <f ca="1">YEAR(TODAY()) - YEAR(Table1[[#This Row],[Buyer Date of Birth]])</f>
        <v>66</v>
      </c>
      <c r="Q5928" s="2">
        <f>Table1[[#This Row],[Total Revenue]] - Table1[[#This Row],[Total Cost]]</f>
        <v>4162</v>
      </c>
    </row>
    <row r="5929" spans="1:17" x14ac:dyDescent="0.25">
      <c r="A5929" s="1">
        <v>45386</v>
      </c>
      <c r="B5929" t="s">
        <v>150</v>
      </c>
      <c r="C5929" t="s">
        <v>159</v>
      </c>
      <c r="D5929" t="s">
        <v>84</v>
      </c>
      <c r="E5929" s="1">
        <v>17074</v>
      </c>
      <c r="F5929" t="s">
        <v>28</v>
      </c>
      <c r="G5929">
        <v>22</v>
      </c>
      <c r="H5929" t="s">
        <v>66</v>
      </c>
      <c r="I5929" t="s">
        <v>23</v>
      </c>
      <c r="J5929" t="s">
        <v>24</v>
      </c>
      <c r="K5929" t="str">
        <f>VLOOKUP(H5929, [1]Products!B:E, 2, FALSE)</f>
        <v>Oatmeal Cookies</v>
      </c>
      <c r="L5929" s="2">
        <f>VLOOKUP(H5929, [1]Products!B:D, 3, FALSE)</f>
        <v>19</v>
      </c>
      <c r="M5929" s="2">
        <f>Table1[[#This Row],[Quantity Purchased]] * Table1[[#This Row],[Unit Price]]</f>
        <v>506</v>
      </c>
      <c r="N5929" s="2">
        <f>VLOOKUP(H5929, [1]Products!B:E, 4, FALSE)</f>
        <v>23</v>
      </c>
      <c r="O5929" t="str">
        <f>TEXT(Table1[[#This Row],[Transaction Date]], "yyyy-mm")</f>
        <v>2024-04</v>
      </c>
      <c r="P5929" s="1">
        <f ca="1">YEAR(TODAY()) - YEAR(Table1[[#This Row],[Buyer Date of Birth]])</f>
        <v>79</v>
      </c>
      <c r="Q5929" s="2">
        <f>Table1[[#This Row],[Total Revenue]] - Table1[[#This Row],[Total Cost]]</f>
        <v>487</v>
      </c>
    </row>
    <row r="5930" spans="1:17" x14ac:dyDescent="0.25">
      <c r="A5930" s="1">
        <v>45444</v>
      </c>
      <c r="B5930" t="s">
        <v>32</v>
      </c>
      <c r="C5930" t="s">
        <v>257</v>
      </c>
      <c r="D5930" t="s">
        <v>89</v>
      </c>
      <c r="E5930" s="1">
        <v>26539</v>
      </c>
      <c r="F5930" t="s">
        <v>40</v>
      </c>
      <c r="G5930">
        <v>21</v>
      </c>
      <c r="H5930" t="s">
        <v>66</v>
      </c>
      <c r="I5930" t="s">
        <v>46</v>
      </c>
      <c r="J5930" t="s">
        <v>24</v>
      </c>
      <c r="K5930" t="str">
        <f>VLOOKUP(H5930, [1]Products!B:E, 2, FALSE)</f>
        <v>Oatmeal Cookies</v>
      </c>
      <c r="L5930" s="2">
        <f>VLOOKUP(H5930, [1]Products!B:D, 3, FALSE)</f>
        <v>19</v>
      </c>
      <c r="M5930" s="2">
        <f>Table1[[#This Row],[Quantity Purchased]] * Table1[[#This Row],[Unit Price]]</f>
        <v>483</v>
      </c>
      <c r="N5930" s="2">
        <f>VLOOKUP(H5930, [1]Products!B:E, 4, FALSE)</f>
        <v>23</v>
      </c>
      <c r="O5930" t="str">
        <f>TEXT(Table1[[#This Row],[Transaction Date]], "yyyy-mm")</f>
        <v>2024-06</v>
      </c>
      <c r="P5930" s="1">
        <f ca="1">YEAR(TODAY()) - YEAR(Table1[[#This Row],[Buyer Date of Birth]])</f>
        <v>53</v>
      </c>
      <c r="Q5930" s="2">
        <f>Table1[[#This Row],[Total Revenue]] - Table1[[#This Row],[Total Cost]]</f>
        <v>464</v>
      </c>
    </row>
    <row r="5931" spans="1:17" x14ac:dyDescent="0.25">
      <c r="A5931" s="1">
        <v>45489</v>
      </c>
      <c r="B5931" t="s">
        <v>1060</v>
      </c>
      <c r="C5931" t="s">
        <v>77</v>
      </c>
      <c r="D5931" t="s">
        <v>34</v>
      </c>
      <c r="E5931" s="1">
        <v>31433</v>
      </c>
      <c r="F5931" t="s">
        <v>28</v>
      </c>
      <c r="G5931">
        <v>13</v>
      </c>
      <c r="H5931" t="s">
        <v>72</v>
      </c>
      <c r="I5931" t="s">
        <v>50</v>
      </c>
      <c r="J5931" t="s">
        <v>24</v>
      </c>
      <c r="K5931" t="str">
        <f>VLOOKUP(H5931, [1]Products!B:E, 2, FALSE)</f>
        <v>Choco Delight</v>
      </c>
      <c r="L5931" s="2">
        <f>VLOOKUP(H5931, [1]Products!B:D, 3, FALSE)</f>
        <v>3</v>
      </c>
      <c r="M5931" s="2">
        <f>Table1[[#This Row],[Quantity Purchased]] * Table1[[#This Row],[Unit Price]]</f>
        <v>65</v>
      </c>
      <c r="N5931" s="2">
        <f>VLOOKUP(H5931, [1]Products!B:E, 4, FALSE)</f>
        <v>5</v>
      </c>
      <c r="O5931" t="str">
        <f>TEXT(Table1[[#This Row],[Transaction Date]], "yyyy-mm")</f>
        <v>2024-07</v>
      </c>
      <c r="P5931" s="1">
        <f ca="1">YEAR(TODAY()) - YEAR(Table1[[#This Row],[Buyer Date of Birth]])</f>
        <v>39</v>
      </c>
      <c r="Q5931" s="2">
        <f>Table1[[#This Row],[Total Revenue]] - Table1[[#This Row],[Total Cost]]</f>
        <v>62</v>
      </c>
    </row>
    <row r="5932" spans="1:17" x14ac:dyDescent="0.25">
      <c r="A5932" s="1">
        <v>45434</v>
      </c>
      <c r="B5932" t="s">
        <v>435</v>
      </c>
      <c r="C5932" t="s">
        <v>704</v>
      </c>
      <c r="D5932" t="s">
        <v>62</v>
      </c>
      <c r="E5932" s="1">
        <v>27792</v>
      </c>
      <c r="F5932" t="s">
        <v>28</v>
      </c>
      <c r="G5932">
        <v>103</v>
      </c>
      <c r="H5932" t="s">
        <v>71</v>
      </c>
      <c r="I5932" t="s">
        <v>23</v>
      </c>
      <c r="J5932" t="s">
        <v>24</v>
      </c>
      <c r="K5932" t="str">
        <f>VLOOKUP(H5932, [1]Products!B:E, 2, FALSE)</f>
        <v>Peanut Butter Bites</v>
      </c>
      <c r="L5932" s="2">
        <f>VLOOKUP(H5932, [1]Products!B:D, 3, FALSE)</f>
        <v>5</v>
      </c>
      <c r="M5932" s="2">
        <f>Table1[[#This Row],[Quantity Purchased]] * Table1[[#This Row],[Unit Price]]</f>
        <v>721</v>
      </c>
      <c r="N5932" s="2">
        <f>VLOOKUP(H5932, [1]Products!B:E, 4, FALSE)</f>
        <v>7</v>
      </c>
      <c r="O5932" t="str">
        <f>TEXT(Table1[[#This Row],[Transaction Date]], "yyyy-mm")</f>
        <v>2024-05</v>
      </c>
      <c r="P5932" s="1">
        <f ca="1">YEAR(TODAY()) - YEAR(Table1[[#This Row],[Buyer Date of Birth]])</f>
        <v>49</v>
      </c>
      <c r="Q5932" s="2">
        <f>Table1[[#This Row],[Total Revenue]] - Table1[[#This Row],[Total Cost]]</f>
        <v>716</v>
      </c>
    </row>
    <row r="5933" spans="1:17" x14ac:dyDescent="0.25">
      <c r="A5933" s="1">
        <v>45302</v>
      </c>
      <c r="B5933" t="s">
        <v>1484</v>
      </c>
      <c r="C5933" t="s">
        <v>430</v>
      </c>
      <c r="D5933" t="s">
        <v>58</v>
      </c>
      <c r="E5933" s="1">
        <v>26988</v>
      </c>
      <c r="F5933" t="s">
        <v>21</v>
      </c>
      <c r="G5933">
        <v>140</v>
      </c>
      <c r="H5933" t="s">
        <v>35</v>
      </c>
      <c r="I5933" t="s">
        <v>30</v>
      </c>
      <c r="J5933" t="s">
        <v>24</v>
      </c>
      <c r="K5933" t="str">
        <f>VLOOKUP(H5933, [1]Products!B:E, 2, FALSE)</f>
        <v>Caramel Biscuits</v>
      </c>
      <c r="L5933" s="2">
        <f>VLOOKUP(H5933, [1]Products!B:D, 3, FALSE)</f>
        <v>18</v>
      </c>
      <c r="M5933" s="2">
        <f>Table1[[#This Row],[Quantity Purchased]] * Table1[[#This Row],[Unit Price]]</f>
        <v>3080</v>
      </c>
      <c r="N5933" s="2">
        <f>VLOOKUP(H5933, [1]Products!B:E, 4, FALSE)</f>
        <v>22</v>
      </c>
      <c r="O5933" t="str">
        <f>TEXT(Table1[[#This Row],[Transaction Date]], "yyyy-mm")</f>
        <v>2024-01</v>
      </c>
      <c r="P5933" s="1">
        <f ca="1">YEAR(TODAY()) - YEAR(Table1[[#This Row],[Buyer Date of Birth]])</f>
        <v>52</v>
      </c>
      <c r="Q5933" s="2">
        <f>Table1[[#This Row],[Total Revenue]] - Table1[[#This Row],[Total Cost]]</f>
        <v>3062</v>
      </c>
    </row>
    <row r="5934" spans="1:17" x14ac:dyDescent="0.25">
      <c r="A5934" s="1">
        <v>45439</v>
      </c>
      <c r="B5934" t="s">
        <v>157</v>
      </c>
      <c r="C5934" t="s">
        <v>491</v>
      </c>
      <c r="D5934" t="s">
        <v>34</v>
      </c>
      <c r="E5934" s="1">
        <v>27325</v>
      </c>
      <c r="F5934" t="s">
        <v>40</v>
      </c>
      <c r="G5934">
        <v>488</v>
      </c>
      <c r="H5934" t="s">
        <v>54</v>
      </c>
      <c r="I5934" t="s">
        <v>46</v>
      </c>
      <c r="J5934" t="s">
        <v>24</v>
      </c>
      <c r="K5934" t="str">
        <f>VLOOKUP(H5934, [1]Products!B:E, 2, FALSE)</f>
        <v>Lemon Crisps</v>
      </c>
      <c r="L5934" s="2">
        <f>VLOOKUP(H5934, [1]Products!B:D, 3, FALSE)</f>
        <v>7</v>
      </c>
      <c r="M5934" s="2">
        <f>Table1[[#This Row],[Quantity Purchased]] * Table1[[#This Row],[Unit Price]]</f>
        <v>4392</v>
      </c>
      <c r="N5934" s="2">
        <f>VLOOKUP(H5934, [1]Products!B:E, 4, FALSE)</f>
        <v>9</v>
      </c>
      <c r="O5934" t="str">
        <f>TEXT(Table1[[#This Row],[Transaction Date]], "yyyy-mm")</f>
        <v>2024-05</v>
      </c>
      <c r="P5934" s="1">
        <f ca="1">YEAR(TODAY()) - YEAR(Table1[[#This Row],[Buyer Date of Birth]])</f>
        <v>51</v>
      </c>
      <c r="Q5934" s="2">
        <f>Table1[[#This Row],[Total Revenue]] - Table1[[#This Row],[Total Cost]]</f>
        <v>4385</v>
      </c>
    </row>
    <row r="5935" spans="1:17" x14ac:dyDescent="0.25">
      <c r="A5935" s="1">
        <v>45501</v>
      </c>
      <c r="B5935" t="s">
        <v>392</v>
      </c>
      <c r="C5935" t="s">
        <v>33</v>
      </c>
      <c r="D5935" t="s">
        <v>100</v>
      </c>
      <c r="E5935" s="1">
        <v>22512</v>
      </c>
      <c r="F5935" t="s">
        <v>75</v>
      </c>
      <c r="G5935">
        <v>413</v>
      </c>
      <c r="H5935" t="s">
        <v>63</v>
      </c>
      <c r="I5935" t="s">
        <v>50</v>
      </c>
      <c r="J5935" t="s">
        <v>24</v>
      </c>
      <c r="K5935" t="str">
        <f>VLOOKUP(H5935, [1]Products!B:E, 2, FALSE)</f>
        <v>Vanilla Wafers</v>
      </c>
      <c r="L5935" s="2">
        <f>VLOOKUP(H5935, [1]Products!B:D, 3, FALSE)</f>
        <v>18</v>
      </c>
      <c r="M5935" s="2">
        <f>Table1[[#This Row],[Quantity Purchased]] * Table1[[#This Row],[Unit Price]]</f>
        <v>14868</v>
      </c>
      <c r="N5935" s="2">
        <f>VLOOKUP(H5935, [1]Products!B:E, 4, FALSE)</f>
        <v>36</v>
      </c>
      <c r="O5935" t="str">
        <f>TEXT(Table1[[#This Row],[Transaction Date]], "yyyy-mm")</f>
        <v>2024-07</v>
      </c>
      <c r="P5935" s="1">
        <f ca="1">YEAR(TODAY()) - YEAR(Table1[[#This Row],[Buyer Date of Birth]])</f>
        <v>64</v>
      </c>
      <c r="Q5935" s="2">
        <f>Table1[[#This Row],[Total Revenue]] - Table1[[#This Row],[Total Cost]]</f>
        <v>14850</v>
      </c>
    </row>
    <row r="5936" spans="1:17" x14ac:dyDescent="0.25">
      <c r="A5936" s="1">
        <v>45446</v>
      </c>
      <c r="B5936" t="s">
        <v>854</v>
      </c>
      <c r="C5936" t="s">
        <v>241</v>
      </c>
      <c r="D5936" t="s">
        <v>53</v>
      </c>
      <c r="E5936" s="1">
        <v>18300</v>
      </c>
      <c r="F5936" t="s">
        <v>75</v>
      </c>
      <c r="G5936">
        <v>107</v>
      </c>
      <c r="H5936" t="s">
        <v>72</v>
      </c>
      <c r="I5936" t="s">
        <v>23</v>
      </c>
      <c r="J5936" t="s">
        <v>24</v>
      </c>
      <c r="K5936" t="str">
        <f>VLOOKUP(H5936, [1]Products!B:E, 2, FALSE)</f>
        <v>Choco Delight</v>
      </c>
      <c r="L5936" s="2">
        <f>VLOOKUP(H5936, [1]Products!B:D, 3, FALSE)</f>
        <v>3</v>
      </c>
      <c r="M5936" s="2">
        <f>Table1[[#This Row],[Quantity Purchased]] * Table1[[#This Row],[Unit Price]]</f>
        <v>535</v>
      </c>
      <c r="N5936" s="2">
        <f>VLOOKUP(H5936, [1]Products!B:E, 4, FALSE)</f>
        <v>5</v>
      </c>
      <c r="O5936" t="str">
        <f>TEXT(Table1[[#This Row],[Transaction Date]], "yyyy-mm")</f>
        <v>2024-06</v>
      </c>
      <c r="P5936" s="1">
        <f ca="1">YEAR(TODAY()) - YEAR(Table1[[#This Row],[Buyer Date of Birth]])</f>
        <v>75</v>
      </c>
      <c r="Q5936" s="2">
        <f>Table1[[#This Row],[Total Revenue]] - Table1[[#This Row],[Total Cost]]</f>
        <v>532</v>
      </c>
    </row>
    <row r="5937" spans="1:17" x14ac:dyDescent="0.25">
      <c r="A5937" s="1">
        <v>45412</v>
      </c>
      <c r="B5937" t="s">
        <v>1485</v>
      </c>
      <c r="C5937" t="s">
        <v>497</v>
      </c>
      <c r="D5937" t="s">
        <v>62</v>
      </c>
      <c r="E5937" s="1">
        <v>31649</v>
      </c>
      <c r="F5937" t="s">
        <v>75</v>
      </c>
      <c r="G5937">
        <v>438</v>
      </c>
      <c r="H5937" t="s">
        <v>63</v>
      </c>
      <c r="I5937" t="s">
        <v>30</v>
      </c>
      <c r="J5937" t="s">
        <v>24</v>
      </c>
      <c r="K5937" t="str">
        <f>VLOOKUP(H5937, [1]Products!B:E, 2, FALSE)</f>
        <v>Vanilla Wafers</v>
      </c>
      <c r="L5937" s="2">
        <f>VLOOKUP(H5937, [1]Products!B:D, 3, FALSE)</f>
        <v>18</v>
      </c>
      <c r="M5937" s="2">
        <f>Table1[[#This Row],[Quantity Purchased]] * Table1[[#This Row],[Unit Price]]</f>
        <v>15768</v>
      </c>
      <c r="N5937" s="2">
        <f>VLOOKUP(H5937, [1]Products!B:E, 4, FALSE)</f>
        <v>36</v>
      </c>
      <c r="O5937" t="str">
        <f>TEXT(Table1[[#This Row],[Transaction Date]], "yyyy-mm")</f>
        <v>2024-04</v>
      </c>
      <c r="P5937" s="1">
        <f ca="1">YEAR(TODAY()) - YEAR(Table1[[#This Row],[Buyer Date of Birth]])</f>
        <v>39</v>
      </c>
      <c r="Q5937" s="2">
        <f>Table1[[#This Row],[Total Revenue]] - Table1[[#This Row],[Total Cost]]</f>
        <v>15750</v>
      </c>
    </row>
    <row r="5938" spans="1:17" x14ac:dyDescent="0.25">
      <c r="A5938" s="1">
        <v>45306</v>
      </c>
      <c r="B5938" t="s">
        <v>251</v>
      </c>
      <c r="C5938" t="s">
        <v>422</v>
      </c>
      <c r="D5938" t="s">
        <v>62</v>
      </c>
      <c r="E5938" s="1">
        <v>28756</v>
      </c>
      <c r="F5938" t="s">
        <v>75</v>
      </c>
      <c r="G5938">
        <v>459</v>
      </c>
      <c r="H5938" t="s">
        <v>72</v>
      </c>
      <c r="I5938" t="s">
        <v>30</v>
      </c>
      <c r="J5938" t="s">
        <v>24</v>
      </c>
      <c r="K5938" t="str">
        <f>VLOOKUP(H5938, [1]Products!B:E, 2, FALSE)</f>
        <v>Choco Delight</v>
      </c>
      <c r="L5938" s="2">
        <f>VLOOKUP(H5938, [1]Products!B:D, 3, FALSE)</f>
        <v>3</v>
      </c>
      <c r="M5938" s="2">
        <f>Table1[[#This Row],[Quantity Purchased]] * Table1[[#This Row],[Unit Price]]</f>
        <v>2295</v>
      </c>
      <c r="N5938" s="2">
        <f>VLOOKUP(H5938, [1]Products!B:E, 4, FALSE)</f>
        <v>5</v>
      </c>
      <c r="O5938" t="str">
        <f>TEXT(Table1[[#This Row],[Transaction Date]], "yyyy-mm")</f>
        <v>2024-01</v>
      </c>
      <c r="P5938" s="1">
        <f ca="1">YEAR(TODAY()) - YEAR(Table1[[#This Row],[Buyer Date of Birth]])</f>
        <v>47</v>
      </c>
      <c r="Q5938" s="2">
        <f>Table1[[#This Row],[Total Revenue]] - Table1[[#This Row],[Total Cost]]</f>
        <v>2292</v>
      </c>
    </row>
    <row r="5939" spans="1:17" x14ac:dyDescent="0.25">
      <c r="A5939" s="1">
        <v>45479</v>
      </c>
      <c r="B5939" t="s">
        <v>236</v>
      </c>
      <c r="C5939" t="s">
        <v>509</v>
      </c>
      <c r="D5939" t="s">
        <v>84</v>
      </c>
      <c r="E5939" s="1">
        <v>18463</v>
      </c>
      <c r="F5939" t="s">
        <v>75</v>
      </c>
      <c r="G5939">
        <v>387</v>
      </c>
      <c r="H5939" t="s">
        <v>71</v>
      </c>
      <c r="I5939" t="s">
        <v>36</v>
      </c>
      <c r="J5939" t="s">
        <v>24</v>
      </c>
      <c r="K5939" t="str">
        <f>VLOOKUP(H5939, [1]Products!B:E, 2, FALSE)</f>
        <v>Peanut Butter Bites</v>
      </c>
      <c r="L5939" s="2">
        <f>VLOOKUP(H5939, [1]Products!B:D, 3, FALSE)</f>
        <v>5</v>
      </c>
      <c r="M5939" s="2">
        <f>Table1[[#This Row],[Quantity Purchased]] * Table1[[#This Row],[Unit Price]]</f>
        <v>2709</v>
      </c>
      <c r="N5939" s="2">
        <f>VLOOKUP(H5939, [1]Products!B:E, 4, FALSE)</f>
        <v>7</v>
      </c>
      <c r="O5939" t="str">
        <f>TEXT(Table1[[#This Row],[Transaction Date]], "yyyy-mm")</f>
        <v>2024-07</v>
      </c>
      <c r="P5939" s="1">
        <f ca="1">YEAR(TODAY()) - YEAR(Table1[[#This Row],[Buyer Date of Birth]])</f>
        <v>75</v>
      </c>
      <c r="Q5939" s="2">
        <f>Table1[[#This Row],[Total Revenue]] - Table1[[#This Row],[Total Cost]]</f>
        <v>2704</v>
      </c>
    </row>
    <row r="5940" spans="1:17" x14ac:dyDescent="0.25">
      <c r="A5940" s="1">
        <v>45353</v>
      </c>
      <c r="B5940" t="s">
        <v>523</v>
      </c>
      <c r="C5940" t="s">
        <v>1486</v>
      </c>
      <c r="D5940" t="s">
        <v>62</v>
      </c>
      <c r="E5940" s="1">
        <v>18895</v>
      </c>
      <c r="F5940" t="s">
        <v>40</v>
      </c>
      <c r="G5940">
        <v>175</v>
      </c>
      <c r="H5940" t="s">
        <v>22</v>
      </c>
      <c r="I5940" t="s">
        <v>23</v>
      </c>
      <c r="J5940" t="s">
        <v>24</v>
      </c>
      <c r="K5940" t="str">
        <f>VLOOKUP(H5940, [1]Products!B:E, 2, FALSE)</f>
        <v>Cinnamon Swirls</v>
      </c>
      <c r="L5940" s="2">
        <f>VLOOKUP(H5940, [1]Products!B:D, 3, FALSE)</f>
        <v>10</v>
      </c>
      <c r="M5940" s="2">
        <f>Table1[[#This Row],[Quantity Purchased]] * Table1[[#This Row],[Unit Price]]</f>
        <v>2450</v>
      </c>
      <c r="N5940" s="2">
        <f>VLOOKUP(H5940, [1]Products!B:E, 4, FALSE)</f>
        <v>14</v>
      </c>
      <c r="O5940" t="str">
        <f>TEXT(Table1[[#This Row],[Transaction Date]], "yyyy-mm")</f>
        <v>2024-03</v>
      </c>
      <c r="P5940" s="1">
        <f ca="1">YEAR(TODAY()) - YEAR(Table1[[#This Row],[Buyer Date of Birth]])</f>
        <v>74</v>
      </c>
      <c r="Q5940" s="2">
        <f>Table1[[#This Row],[Total Revenue]] - Table1[[#This Row],[Total Cost]]</f>
        <v>2440</v>
      </c>
    </row>
    <row r="5941" spans="1:17" x14ac:dyDescent="0.25">
      <c r="A5941" s="1">
        <v>45413</v>
      </c>
      <c r="B5941" t="s">
        <v>123</v>
      </c>
      <c r="C5941" t="s">
        <v>991</v>
      </c>
      <c r="D5941" t="s">
        <v>89</v>
      </c>
      <c r="E5941" s="1">
        <v>20686</v>
      </c>
      <c r="F5941" t="s">
        <v>75</v>
      </c>
      <c r="G5941">
        <v>336</v>
      </c>
      <c r="H5941" t="s">
        <v>49</v>
      </c>
      <c r="I5941" t="s">
        <v>46</v>
      </c>
      <c r="J5941" t="s">
        <v>24</v>
      </c>
      <c r="K5941" t="str">
        <f>VLOOKUP(H5941, [1]Products!B:E, 2, FALSE)</f>
        <v>Butter Crunch</v>
      </c>
      <c r="L5941" s="2">
        <f>VLOOKUP(H5941, [1]Products!B:D, 3, FALSE)</f>
        <v>10</v>
      </c>
      <c r="M5941" s="2">
        <f>Table1[[#This Row],[Quantity Purchased]] * Table1[[#This Row],[Unit Price]]</f>
        <v>3696</v>
      </c>
      <c r="N5941" s="2">
        <f>VLOOKUP(H5941, [1]Products!B:E, 4, FALSE)</f>
        <v>11</v>
      </c>
      <c r="O5941" t="str">
        <f>TEXT(Table1[[#This Row],[Transaction Date]], "yyyy-mm")</f>
        <v>2024-05</v>
      </c>
      <c r="P5941" s="1">
        <f ca="1">YEAR(TODAY()) - YEAR(Table1[[#This Row],[Buyer Date of Birth]])</f>
        <v>69</v>
      </c>
      <c r="Q5941" s="2">
        <f>Table1[[#This Row],[Total Revenue]] - Table1[[#This Row],[Total Cost]]</f>
        <v>3686</v>
      </c>
    </row>
    <row r="5942" spans="1:17" x14ac:dyDescent="0.25">
      <c r="A5942" s="1">
        <v>45388</v>
      </c>
      <c r="B5942" t="s">
        <v>358</v>
      </c>
      <c r="C5942" t="s">
        <v>176</v>
      </c>
      <c r="D5942" t="s">
        <v>20</v>
      </c>
      <c r="E5942" s="1">
        <v>17276</v>
      </c>
      <c r="F5942" t="s">
        <v>75</v>
      </c>
      <c r="G5942">
        <v>183</v>
      </c>
      <c r="H5942" t="s">
        <v>72</v>
      </c>
      <c r="I5942" t="s">
        <v>50</v>
      </c>
      <c r="J5942" t="s">
        <v>24</v>
      </c>
      <c r="K5942" t="str">
        <f>VLOOKUP(H5942, [1]Products!B:E, 2, FALSE)</f>
        <v>Choco Delight</v>
      </c>
      <c r="L5942" s="2">
        <f>VLOOKUP(H5942, [1]Products!B:D, 3, FALSE)</f>
        <v>3</v>
      </c>
      <c r="M5942" s="2">
        <f>Table1[[#This Row],[Quantity Purchased]] * Table1[[#This Row],[Unit Price]]</f>
        <v>915</v>
      </c>
      <c r="N5942" s="2">
        <f>VLOOKUP(H5942, [1]Products!B:E, 4, FALSE)</f>
        <v>5</v>
      </c>
      <c r="O5942" t="str">
        <f>TEXT(Table1[[#This Row],[Transaction Date]], "yyyy-mm")</f>
        <v>2024-04</v>
      </c>
      <c r="P5942" s="1">
        <f ca="1">YEAR(TODAY()) - YEAR(Table1[[#This Row],[Buyer Date of Birth]])</f>
        <v>78</v>
      </c>
      <c r="Q5942" s="2">
        <f>Table1[[#This Row],[Total Revenue]] - Table1[[#This Row],[Total Cost]]</f>
        <v>912</v>
      </c>
    </row>
    <row r="5943" spans="1:17" x14ac:dyDescent="0.25">
      <c r="A5943" s="1">
        <v>45464</v>
      </c>
      <c r="B5943" t="s">
        <v>740</v>
      </c>
      <c r="C5943" t="s">
        <v>804</v>
      </c>
      <c r="D5943" t="s">
        <v>20</v>
      </c>
      <c r="E5943" s="1">
        <v>37091</v>
      </c>
      <c r="F5943" t="s">
        <v>75</v>
      </c>
      <c r="G5943">
        <v>388</v>
      </c>
      <c r="H5943" t="s">
        <v>66</v>
      </c>
      <c r="I5943" t="s">
        <v>23</v>
      </c>
      <c r="J5943" t="s">
        <v>24</v>
      </c>
      <c r="K5943" t="str">
        <f>VLOOKUP(H5943, [1]Products!B:E, 2, FALSE)</f>
        <v>Oatmeal Cookies</v>
      </c>
      <c r="L5943" s="2">
        <f>VLOOKUP(H5943, [1]Products!B:D, 3, FALSE)</f>
        <v>19</v>
      </c>
      <c r="M5943" s="2">
        <f>Table1[[#This Row],[Quantity Purchased]] * Table1[[#This Row],[Unit Price]]</f>
        <v>8924</v>
      </c>
      <c r="N5943" s="2">
        <f>VLOOKUP(H5943, [1]Products!B:E, 4, FALSE)</f>
        <v>23</v>
      </c>
      <c r="O5943" t="str">
        <f>TEXT(Table1[[#This Row],[Transaction Date]], "yyyy-mm")</f>
        <v>2024-06</v>
      </c>
      <c r="P5943" s="1">
        <f ca="1">YEAR(TODAY()) - YEAR(Table1[[#This Row],[Buyer Date of Birth]])</f>
        <v>24</v>
      </c>
      <c r="Q5943" s="2">
        <f>Table1[[#This Row],[Total Revenue]] - Table1[[#This Row],[Total Cost]]</f>
        <v>8905</v>
      </c>
    </row>
    <row r="5944" spans="1:17" x14ac:dyDescent="0.25">
      <c r="A5944" s="1">
        <v>45374</v>
      </c>
      <c r="B5944" t="s">
        <v>423</v>
      </c>
      <c r="C5944" t="s">
        <v>147</v>
      </c>
      <c r="D5944" t="s">
        <v>53</v>
      </c>
      <c r="E5944" s="1">
        <v>38820</v>
      </c>
      <c r="F5944" t="s">
        <v>75</v>
      </c>
      <c r="G5944">
        <v>125</v>
      </c>
      <c r="H5944" t="s">
        <v>22</v>
      </c>
      <c r="I5944" t="s">
        <v>30</v>
      </c>
      <c r="J5944" t="s">
        <v>24</v>
      </c>
      <c r="K5944" t="str">
        <f>VLOOKUP(H5944, [1]Products!B:E, 2, FALSE)</f>
        <v>Cinnamon Swirls</v>
      </c>
      <c r="L5944" s="2">
        <f>VLOOKUP(H5944, [1]Products!B:D, 3, FALSE)</f>
        <v>10</v>
      </c>
      <c r="M5944" s="2">
        <f>Table1[[#This Row],[Quantity Purchased]] * Table1[[#This Row],[Unit Price]]</f>
        <v>1750</v>
      </c>
      <c r="N5944" s="2">
        <f>VLOOKUP(H5944, [1]Products!B:E, 4, FALSE)</f>
        <v>14</v>
      </c>
      <c r="O5944" t="str">
        <f>TEXT(Table1[[#This Row],[Transaction Date]], "yyyy-mm")</f>
        <v>2024-03</v>
      </c>
      <c r="P5944" s="1">
        <f ca="1">YEAR(TODAY()) - YEAR(Table1[[#This Row],[Buyer Date of Birth]])</f>
        <v>19</v>
      </c>
      <c r="Q5944" s="2">
        <f>Table1[[#This Row],[Total Revenue]] - Table1[[#This Row],[Total Cost]]</f>
        <v>1740</v>
      </c>
    </row>
    <row r="5945" spans="1:17" x14ac:dyDescent="0.25">
      <c r="A5945" s="1">
        <v>45303</v>
      </c>
      <c r="B5945" t="s">
        <v>377</v>
      </c>
      <c r="C5945" t="s">
        <v>433</v>
      </c>
      <c r="D5945" t="s">
        <v>89</v>
      </c>
      <c r="E5945" s="1">
        <v>38467</v>
      </c>
      <c r="F5945" t="s">
        <v>28</v>
      </c>
      <c r="G5945">
        <v>260</v>
      </c>
      <c r="H5945" t="s">
        <v>35</v>
      </c>
      <c r="I5945" t="s">
        <v>46</v>
      </c>
      <c r="J5945" t="s">
        <v>24</v>
      </c>
      <c r="K5945" t="str">
        <f>VLOOKUP(H5945, [1]Products!B:E, 2, FALSE)</f>
        <v>Caramel Biscuits</v>
      </c>
      <c r="L5945" s="2">
        <f>VLOOKUP(H5945, [1]Products!B:D, 3, FALSE)</f>
        <v>18</v>
      </c>
      <c r="M5945" s="2">
        <f>Table1[[#This Row],[Quantity Purchased]] * Table1[[#This Row],[Unit Price]]</f>
        <v>5720</v>
      </c>
      <c r="N5945" s="2">
        <f>VLOOKUP(H5945, [1]Products!B:E, 4, FALSE)</f>
        <v>22</v>
      </c>
      <c r="O5945" t="str">
        <f>TEXT(Table1[[#This Row],[Transaction Date]], "yyyy-mm")</f>
        <v>2024-01</v>
      </c>
      <c r="P5945" s="1">
        <f ca="1">YEAR(TODAY()) - YEAR(Table1[[#This Row],[Buyer Date of Birth]])</f>
        <v>20</v>
      </c>
      <c r="Q5945" s="2">
        <f>Table1[[#This Row],[Total Revenue]] - Table1[[#This Row],[Total Cost]]</f>
        <v>5702</v>
      </c>
    </row>
    <row r="5946" spans="1:17" x14ac:dyDescent="0.25">
      <c r="A5946" s="1">
        <v>45325</v>
      </c>
      <c r="B5946" t="s">
        <v>107</v>
      </c>
      <c r="C5946" t="s">
        <v>329</v>
      </c>
      <c r="D5946" t="s">
        <v>53</v>
      </c>
      <c r="E5946" s="1">
        <v>38443</v>
      </c>
      <c r="F5946" t="s">
        <v>21</v>
      </c>
      <c r="G5946">
        <v>392</v>
      </c>
      <c r="H5946" t="s">
        <v>22</v>
      </c>
      <c r="I5946" t="s">
        <v>50</v>
      </c>
      <c r="J5946" t="s">
        <v>24</v>
      </c>
      <c r="K5946" t="str">
        <f>VLOOKUP(H5946, [1]Products!B:E, 2, FALSE)</f>
        <v>Cinnamon Swirls</v>
      </c>
      <c r="L5946" s="2">
        <f>VLOOKUP(H5946, [1]Products!B:D, 3, FALSE)</f>
        <v>10</v>
      </c>
      <c r="M5946" s="2">
        <f>Table1[[#This Row],[Quantity Purchased]] * Table1[[#This Row],[Unit Price]]</f>
        <v>5488</v>
      </c>
      <c r="N5946" s="2">
        <f>VLOOKUP(H5946, [1]Products!B:E, 4, FALSE)</f>
        <v>14</v>
      </c>
      <c r="O5946" t="str">
        <f>TEXT(Table1[[#This Row],[Transaction Date]], "yyyy-mm")</f>
        <v>2024-02</v>
      </c>
      <c r="P5946" s="1">
        <f ca="1">YEAR(TODAY()) - YEAR(Table1[[#This Row],[Buyer Date of Birth]])</f>
        <v>20</v>
      </c>
      <c r="Q5946" s="2">
        <f>Table1[[#This Row],[Total Revenue]] - Table1[[#This Row],[Total Cost]]</f>
        <v>5478</v>
      </c>
    </row>
    <row r="5947" spans="1:17" x14ac:dyDescent="0.25">
      <c r="A5947" s="1">
        <v>45493</v>
      </c>
      <c r="B5947" t="s">
        <v>635</v>
      </c>
      <c r="C5947" t="s">
        <v>550</v>
      </c>
      <c r="D5947" t="s">
        <v>34</v>
      </c>
      <c r="E5947" s="1">
        <v>20743</v>
      </c>
      <c r="F5947" t="s">
        <v>21</v>
      </c>
      <c r="G5947">
        <v>475</v>
      </c>
      <c r="H5947" t="s">
        <v>66</v>
      </c>
      <c r="I5947" t="s">
        <v>23</v>
      </c>
      <c r="J5947" t="s">
        <v>24</v>
      </c>
      <c r="K5947" t="str">
        <f>VLOOKUP(H5947, [1]Products!B:E, 2, FALSE)</f>
        <v>Oatmeal Cookies</v>
      </c>
      <c r="L5947" s="2">
        <f>VLOOKUP(H5947, [1]Products!B:D, 3, FALSE)</f>
        <v>19</v>
      </c>
      <c r="M5947" s="2">
        <f>Table1[[#This Row],[Quantity Purchased]] * Table1[[#This Row],[Unit Price]]</f>
        <v>10925</v>
      </c>
      <c r="N5947" s="2">
        <f>VLOOKUP(H5947, [1]Products!B:E, 4, FALSE)</f>
        <v>23</v>
      </c>
      <c r="O5947" t="str">
        <f>TEXT(Table1[[#This Row],[Transaction Date]], "yyyy-mm")</f>
        <v>2024-07</v>
      </c>
      <c r="P5947" s="1">
        <f ca="1">YEAR(TODAY()) - YEAR(Table1[[#This Row],[Buyer Date of Birth]])</f>
        <v>69</v>
      </c>
      <c r="Q5947" s="2">
        <f>Table1[[#This Row],[Total Revenue]] - Table1[[#This Row],[Total Cost]]</f>
        <v>10906</v>
      </c>
    </row>
    <row r="5948" spans="1:17" x14ac:dyDescent="0.25">
      <c r="A5948" s="1">
        <v>45456</v>
      </c>
      <c r="B5948" t="s">
        <v>484</v>
      </c>
      <c r="C5948" t="s">
        <v>723</v>
      </c>
      <c r="D5948" t="s">
        <v>45</v>
      </c>
      <c r="E5948" s="1">
        <v>29944</v>
      </c>
      <c r="F5948" t="s">
        <v>21</v>
      </c>
      <c r="G5948">
        <v>82</v>
      </c>
      <c r="H5948" t="s">
        <v>54</v>
      </c>
      <c r="I5948" t="s">
        <v>30</v>
      </c>
      <c r="J5948" t="s">
        <v>24</v>
      </c>
      <c r="K5948" t="str">
        <f>VLOOKUP(H5948, [1]Products!B:E, 2, FALSE)</f>
        <v>Lemon Crisps</v>
      </c>
      <c r="L5948" s="2">
        <f>VLOOKUP(H5948, [1]Products!B:D, 3, FALSE)</f>
        <v>7</v>
      </c>
      <c r="M5948" s="2">
        <f>Table1[[#This Row],[Quantity Purchased]] * Table1[[#This Row],[Unit Price]]</f>
        <v>738</v>
      </c>
      <c r="N5948" s="2">
        <f>VLOOKUP(H5948, [1]Products!B:E, 4, FALSE)</f>
        <v>9</v>
      </c>
      <c r="O5948" t="str">
        <f>TEXT(Table1[[#This Row],[Transaction Date]], "yyyy-mm")</f>
        <v>2024-06</v>
      </c>
      <c r="P5948" s="1">
        <f ca="1">YEAR(TODAY()) - YEAR(Table1[[#This Row],[Buyer Date of Birth]])</f>
        <v>44</v>
      </c>
      <c r="Q5948" s="2">
        <f>Table1[[#This Row],[Total Revenue]] - Table1[[#This Row],[Total Cost]]</f>
        <v>731</v>
      </c>
    </row>
    <row r="5949" spans="1:17" x14ac:dyDescent="0.25">
      <c r="A5949" s="1">
        <v>45423</v>
      </c>
      <c r="B5949" t="s">
        <v>142</v>
      </c>
      <c r="C5949" t="s">
        <v>200</v>
      </c>
      <c r="D5949" t="s">
        <v>89</v>
      </c>
      <c r="E5949" s="1">
        <v>17493</v>
      </c>
      <c r="F5949" t="s">
        <v>21</v>
      </c>
      <c r="G5949">
        <v>229</v>
      </c>
      <c r="H5949" t="s">
        <v>29</v>
      </c>
      <c r="I5949" t="s">
        <v>30</v>
      </c>
      <c r="J5949" t="s">
        <v>24</v>
      </c>
      <c r="K5949" t="str">
        <f>VLOOKUP(H5949, [1]Products!B:E, 2, FALSE)</f>
        <v>Shortbread</v>
      </c>
      <c r="L5949" s="2">
        <f>VLOOKUP(H5949, [1]Products!B:D, 3, FALSE)</f>
        <v>10</v>
      </c>
      <c r="M5949" s="2">
        <f>Table1[[#This Row],[Quantity Purchased]] * Table1[[#This Row],[Unit Price]]</f>
        <v>10305</v>
      </c>
      <c r="N5949" s="2">
        <f>VLOOKUP(H5949, [1]Products!B:E, 4, FALSE)</f>
        <v>45</v>
      </c>
      <c r="O5949" t="str">
        <f>TEXT(Table1[[#This Row],[Transaction Date]], "yyyy-mm")</f>
        <v>2024-05</v>
      </c>
      <c r="P5949" s="1">
        <f ca="1">YEAR(TODAY()) - YEAR(Table1[[#This Row],[Buyer Date of Birth]])</f>
        <v>78</v>
      </c>
      <c r="Q5949" s="2">
        <f>Table1[[#This Row],[Total Revenue]] - Table1[[#This Row],[Total Cost]]</f>
        <v>10295</v>
      </c>
    </row>
    <row r="5950" spans="1:17" x14ac:dyDescent="0.25">
      <c r="A5950" s="1">
        <v>45409</v>
      </c>
      <c r="B5950" t="s">
        <v>853</v>
      </c>
      <c r="C5950" t="s">
        <v>897</v>
      </c>
      <c r="D5950" t="s">
        <v>62</v>
      </c>
      <c r="E5950" s="1">
        <v>28911</v>
      </c>
      <c r="F5950" t="s">
        <v>40</v>
      </c>
      <c r="G5950">
        <v>97</v>
      </c>
      <c r="H5950" t="s">
        <v>41</v>
      </c>
      <c r="I5950" t="s">
        <v>36</v>
      </c>
      <c r="J5950" t="s">
        <v>24</v>
      </c>
      <c r="K5950" t="str">
        <f>VLOOKUP(H5950, [1]Products!B:E, 2, FALSE)</f>
        <v>Ginger Snaps</v>
      </c>
      <c r="L5950" s="2">
        <f>VLOOKUP(H5950, [1]Products!B:D, 3, FALSE)</f>
        <v>14</v>
      </c>
      <c r="M5950" s="2">
        <f>Table1[[#This Row],[Quantity Purchased]] * Table1[[#This Row],[Unit Price]]</f>
        <v>2716</v>
      </c>
      <c r="N5950" s="2">
        <f>VLOOKUP(H5950, [1]Products!B:E, 4, FALSE)</f>
        <v>28</v>
      </c>
      <c r="O5950" t="str">
        <f>TEXT(Table1[[#This Row],[Transaction Date]], "yyyy-mm")</f>
        <v>2024-04</v>
      </c>
      <c r="P5950" s="1">
        <f ca="1">YEAR(TODAY()) - YEAR(Table1[[#This Row],[Buyer Date of Birth]])</f>
        <v>46</v>
      </c>
      <c r="Q5950" s="2">
        <f>Table1[[#This Row],[Total Revenue]] - Table1[[#This Row],[Total Cost]]</f>
        <v>2702</v>
      </c>
    </row>
    <row r="5951" spans="1:17" x14ac:dyDescent="0.25">
      <c r="A5951" s="1">
        <v>45361</v>
      </c>
      <c r="B5951" t="s">
        <v>372</v>
      </c>
      <c r="C5951" t="s">
        <v>93</v>
      </c>
      <c r="D5951" t="s">
        <v>53</v>
      </c>
      <c r="E5951" s="1">
        <v>20610</v>
      </c>
      <c r="F5951" t="s">
        <v>40</v>
      </c>
      <c r="G5951">
        <v>61</v>
      </c>
      <c r="H5951" t="s">
        <v>66</v>
      </c>
      <c r="I5951" t="s">
        <v>23</v>
      </c>
      <c r="J5951" t="s">
        <v>24</v>
      </c>
      <c r="K5951" t="str">
        <f>VLOOKUP(H5951, [1]Products!B:E, 2, FALSE)</f>
        <v>Oatmeal Cookies</v>
      </c>
      <c r="L5951" s="2">
        <f>VLOOKUP(H5951, [1]Products!B:D, 3, FALSE)</f>
        <v>19</v>
      </c>
      <c r="M5951" s="2">
        <f>Table1[[#This Row],[Quantity Purchased]] * Table1[[#This Row],[Unit Price]]</f>
        <v>1403</v>
      </c>
      <c r="N5951" s="2">
        <f>VLOOKUP(H5951, [1]Products!B:E, 4, FALSE)</f>
        <v>23</v>
      </c>
      <c r="O5951" t="str">
        <f>TEXT(Table1[[#This Row],[Transaction Date]], "yyyy-mm")</f>
        <v>2024-03</v>
      </c>
      <c r="P5951" s="1">
        <f ca="1">YEAR(TODAY()) - YEAR(Table1[[#This Row],[Buyer Date of Birth]])</f>
        <v>69</v>
      </c>
      <c r="Q5951" s="2">
        <f>Table1[[#This Row],[Total Revenue]] - Table1[[#This Row],[Total Cost]]</f>
        <v>1384</v>
      </c>
    </row>
    <row r="5952" spans="1:17" x14ac:dyDescent="0.25">
      <c r="A5952" s="1">
        <v>45370</v>
      </c>
      <c r="B5952" t="s">
        <v>117</v>
      </c>
      <c r="C5952" t="s">
        <v>159</v>
      </c>
      <c r="D5952" t="s">
        <v>58</v>
      </c>
      <c r="E5952" s="1">
        <v>21408</v>
      </c>
      <c r="F5952" t="s">
        <v>21</v>
      </c>
      <c r="G5952">
        <v>242</v>
      </c>
      <c r="H5952" t="s">
        <v>71</v>
      </c>
      <c r="I5952" t="s">
        <v>46</v>
      </c>
      <c r="J5952" t="s">
        <v>24</v>
      </c>
      <c r="K5952" t="str">
        <f>VLOOKUP(H5952, [1]Products!B:E, 2, FALSE)</f>
        <v>Peanut Butter Bites</v>
      </c>
      <c r="L5952" s="2">
        <f>VLOOKUP(H5952, [1]Products!B:D, 3, FALSE)</f>
        <v>5</v>
      </c>
      <c r="M5952" s="2">
        <f>Table1[[#This Row],[Quantity Purchased]] * Table1[[#This Row],[Unit Price]]</f>
        <v>1694</v>
      </c>
      <c r="N5952" s="2">
        <f>VLOOKUP(H5952, [1]Products!B:E, 4, FALSE)</f>
        <v>7</v>
      </c>
      <c r="O5952" t="str">
        <f>TEXT(Table1[[#This Row],[Transaction Date]], "yyyy-mm")</f>
        <v>2024-03</v>
      </c>
      <c r="P5952" s="1">
        <f ca="1">YEAR(TODAY()) - YEAR(Table1[[#This Row],[Buyer Date of Birth]])</f>
        <v>67</v>
      </c>
      <c r="Q5952" s="2">
        <f>Table1[[#This Row],[Total Revenue]] - Table1[[#This Row],[Total Cost]]</f>
        <v>1689</v>
      </c>
    </row>
    <row r="5953" spans="1:17" x14ac:dyDescent="0.25">
      <c r="A5953" s="1">
        <v>45451</v>
      </c>
      <c r="B5953" t="s">
        <v>43</v>
      </c>
      <c r="C5953" t="s">
        <v>1050</v>
      </c>
      <c r="D5953" t="s">
        <v>62</v>
      </c>
      <c r="E5953" s="1">
        <v>23463</v>
      </c>
      <c r="F5953" t="s">
        <v>75</v>
      </c>
      <c r="G5953">
        <v>73</v>
      </c>
      <c r="H5953" t="s">
        <v>72</v>
      </c>
      <c r="I5953" t="s">
        <v>50</v>
      </c>
      <c r="J5953" t="s">
        <v>31</v>
      </c>
      <c r="K5953" t="str">
        <f>VLOOKUP(H5953, [1]Products!B:E, 2, FALSE)</f>
        <v>Choco Delight</v>
      </c>
      <c r="L5953" s="2">
        <f>VLOOKUP(H5953, [1]Products!B:D, 3, FALSE)</f>
        <v>3</v>
      </c>
      <c r="M5953" s="2">
        <f>Table1[[#This Row],[Quantity Purchased]] * Table1[[#This Row],[Unit Price]]</f>
        <v>365</v>
      </c>
      <c r="N5953" s="2">
        <f>VLOOKUP(H5953, [1]Products!B:E, 4, FALSE)</f>
        <v>5</v>
      </c>
      <c r="O5953" t="str">
        <f>TEXT(Table1[[#This Row],[Transaction Date]], "yyyy-mm")</f>
        <v>2024-06</v>
      </c>
      <c r="P5953" s="1">
        <f ca="1">YEAR(TODAY()) - YEAR(Table1[[#This Row],[Buyer Date of Birth]])</f>
        <v>61</v>
      </c>
      <c r="Q5953" s="2">
        <f>Table1[[#This Row],[Total Revenue]] - Table1[[#This Row],[Total Cost]]</f>
        <v>362</v>
      </c>
    </row>
    <row r="5954" spans="1:17" x14ac:dyDescent="0.25">
      <c r="A5954" s="1">
        <v>45377</v>
      </c>
      <c r="B5954" t="s">
        <v>356</v>
      </c>
      <c r="C5954" t="s">
        <v>200</v>
      </c>
      <c r="D5954" t="s">
        <v>45</v>
      </c>
      <c r="E5954" s="1">
        <v>38719</v>
      </c>
      <c r="F5954" t="s">
        <v>75</v>
      </c>
      <c r="G5954">
        <v>351</v>
      </c>
      <c r="H5954" t="s">
        <v>54</v>
      </c>
      <c r="I5954" t="s">
        <v>23</v>
      </c>
      <c r="J5954" t="s">
        <v>24</v>
      </c>
      <c r="K5954" t="str">
        <f>VLOOKUP(H5954, [1]Products!B:E, 2, FALSE)</f>
        <v>Lemon Crisps</v>
      </c>
      <c r="L5954" s="2">
        <f>VLOOKUP(H5954, [1]Products!B:D, 3, FALSE)</f>
        <v>7</v>
      </c>
      <c r="M5954" s="2">
        <f>Table1[[#This Row],[Quantity Purchased]] * Table1[[#This Row],[Unit Price]]</f>
        <v>3159</v>
      </c>
      <c r="N5954" s="2">
        <f>VLOOKUP(H5954, [1]Products!B:E, 4, FALSE)</f>
        <v>9</v>
      </c>
      <c r="O5954" t="str">
        <f>TEXT(Table1[[#This Row],[Transaction Date]], "yyyy-mm")</f>
        <v>2024-03</v>
      </c>
      <c r="P5954" s="1">
        <f ca="1">YEAR(TODAY()) - YEAR(Table1[[#This Row],[Buyer Date of Birth]])</f>
        <v>19</v>
      </c>
      <c r="Q5954" s="2">
        <f>Table1[[#This Row],[Total Revenue]] - Table1[[#This Row],[Total Cost]]</f>
        <v>3152</v>
      </c>
    </row>
    <row r="5955" spans="1:17" x14ac:dyDescent="0.25">
      <c r="A5955" s="1">
        <v>45332</v>
      </c>
      <c r="B5955" t="s">
        <v>269</v>
      </c>
      <c r="C5955" t="s">
        <v>567</v>
      </c>
      <c r="D5955" t="s">
        <v>20</v>
      </c>
      <c r="E5955" s="1">
        <v>29003</v>
      </c>
      <c r="F5955" t="s">
        <v>40</v>
      </c>
      <c r="G5955">
        <v>203</v>
      </c>
      <c r="H5955" t="s">
        <v>71</v>
      </c>
      <c r="I5955" t="s">
        <v>30</v>
      </c>
      <c r="J5955" t="s">
        <v>24</v>
      </c>
      <c r="K5955" t="str">
        <f>VLOOKUP(H5955, [1]Products!B:E, 2, FALSE)</f>
        <v>Peanut Butter Bites</v>
      </c>
      <c r="L5955" s="2">
        <f>VLOOKUP(H5955, [1]Products!B:D, 3, FALSE)</f>
        <v>5</v>
      </c>
      <c r="M5955" s="2">
        <f>Table1[[#This Row],[Quantity Purchased]] * Table1[[#This Row],[Unit Price]]</f>
        <v>1421</v>
      </c>
      <c r="N5955" s="2">
        <f>VLOOKUP(H5955, [1]Products!B:E, 4, FALSE)</f>
        <v>7</v>
      </c>
      <c r="O5955" t="str">
        <f>TEXT(Table1[[#This Row],[Transaction Date]], "yyyy-mm")</f>
        <v>2024-02</v>
      </c>
      <c r="P5955" s="1">
        <f ca="1">YEAR(TODAY()) - YEAR(Table1[[#This Row],[Buyer Date of Birth]])</f>
        <v>46</v>
      </c>
      <c r="Q5955" s="2">
        <f>Table1[[#This Row],[Total Revenue]] - Table1[[#This Row],[Total Cost]]</f>
        <v>1416</v>
      </c>
    </row>
    <row r="5956" spans="1:17" x14ac:dyDescent="0.25">
      <c r="A5956" s="1">
        <v>45478</v>
      </c>
      <c r="B5956" t="s">
        <v>315</v>
      </c>
      <c r="C5956" t="s">
        <v>1487</v>
      </c>
      <c r="D5956" t="s">
        <v>84</v>
      </c>
      <c r="E5956" s="1">
        <v>31008</v>
      </c>
      <c r="F5956" t="s">
        <v>28</v>
      </c>
      <c r="G5956">
        <v>21</v>
      </c>
      <c r="H5956" t="s">
        <v>63</v>
      </c>
      <c r="I5956" t="s">
        <v>46</v>
      </c>
      <c r="J5956" t="s">
        <v>24</v>
      </c>
      <c r="K5956" t="str">
        <f>VLOOKUP(H5956, [1]Products!B:E, 2, FALSE)</f>
        <v>Vanilla Wafers</v>
      </c>
      <c r="L5956" s="2">
        <f>VLOOKUP(H5956, [1]Products!B:D, 3, FALSE)</f>
        <v>18</v>
      </c>
      <c r="M5956" s="2">
        <f>Table1[[#This Row],[Quantity Purchased]] * Table1[[#This Row],[Unit Price]]</f>
        <v>756</v>
      </c>
      <c r="N5956" s="2">
        <f>VLOOKUP(H5956, [1]Products!B:E, 4, FALSE)</f>
        <v>36</v>
      </c>
      <c r="O5956" t="str">
        <f>TEXT(Table1[[#This Row],[Transaction Date]], "yyyy-mm")</f>
        <v>2024-07</v>
      </c>
      <c r="P5956" s="1">
        <f ca="1">YEAR(TODAY()) - YEAR(Table1[[#This Row],[Buyer Date of Birth]])</f>
        <v>41</v>
      </c>
      <c r="Q5956" s="2">
        <f>Table1[[#This Row],[Total Revenue]] - Table1[[#This Row],[Total Cost]]</f>
        <v>738</v>
      </c>
    </row>
    <row r="5957" spans="1:17" x14ac:dyDescent="0.25">
      <c r="A5957" s="1">
        <v>45444</v>
      </c>
      <c r="B5957" t="s">
        <v>715</v>
      </c>
      <c r="C5957" t="s">
        <v>129</v>
      </c>
      <c r="D5957" t="s">
        <v>84</v>
      </c>
      <c r="E5957" s="1">
        <v>31888</v>
      </c>
      <c r="F5957" t="s">
        <v>40</v>
      </c>
      <c r="G5957">
        <v>463</v>
      </c>
      <c r="H5957" t="s">
        <v>29</v>
      </c>
      <c r="I5957" t="s">
        <v>50</v>
      </c>
      <c r="J5957" t="s">
        <v>24</v>
      </c>
      <c r="K5957" t="str">
        <f>VLOOKUP(H5957, [1]Products!B:E, 2, FALSE)</f>
        <v>Shortbread</v>
      </c>
      <c r="L5957" s="2">
        <f>VLOOKUP(H5957, [1]Products!B:D, 3, FALSE)</f>
        <v>10</v>
      </c>
      <c r="M5957" s="2">
        <f>Table1[[#This Row],[Quantity Purchased]] * Table1[[#This Row],[Unit Price]]</f>
        <v>20835</v>
      </c>
      <c r="N5957" s="2">
        <f>VLOOKUP(H5957, [1]Products!B:E, 4, FALSE)</f>
        <v>45</v>
      </c>
      <c r="O5957" t="str">
        <f>TEXT(Table1[[#This Row],[Transaction Date]], "yyyy-mm")</f>
        <v>2024-06</v>
      </c>
      <c r="P5957" s="1">
        <f ca="1">YEAR(TODAY()) - YEAR(Table1[[#This Row],[Buyer Date of Birth]])</f>
        <v>38</v>
      </c>
      <c r="Q5957" s="2">
        <f>Table1[[#This Row],[Total Revenue]] - Table1[[#This Row],[Total Cost]]</f>
        <v>20825</v>
      </c>
    </row>
    <row r="5958" spans="1:17" x14ac:dyDescent="0.25">
      <c r="A5958" s="1">
        <v>45468</v>
      </c>
      <c r="B5958" t="s">
        <v>212</v>
      </c>
      <c r="C5958" t="s">
        <v>378</v>
      </c>
      <c r="D5958" t="s">
        <v>89</v>
      </c>
      <c r="E5958" s="1">
        <v>17136</v>
      </c>
      <c r="F5958" t="s">
        <v>40</v>
      </c>
      <c r="G5958">
        <v>204</v>
      </c>
      <c r="H5958" t="s">
        <v>35</v>
      </c>
      <c r="I5958" t="s">
        <v>23</v>
      </c>
      <c r="J5958" t="s">
        <v>24</v>
      </c>
      <c r="K5958" t="str">
        <f>VLOOKUP(H5958, [1]Products!B:E, 2, FALSE)</f>
        <v>Caramel Biscuits</v>
      </c>
      <c r="L5958" s="2">
        <f>VLOOKUP(H5958, [1]Products!B:D, 3, FALSE)</f>
        <v>18</v>
      </c>
      <c r="M5958" s="2">
        <f>Table1[[#This Row],[Quantity Purchased]] * Table1[[#This Row],[Unit Price]]</f>
        <v>4488</v>
      </c>
      <c r="N5958" s="2">
        <f>VLOOKUP(H5958, [1]Products!B:E, 4, FALSE)</f>
        <v>22</v>
      </c>
      <c r="O5958" t="str">
        <f>TEXT(Table1[[#This Row],[Transaction Date]], "yyyy-mm")</f>
        <v>2024-06</v>
      </c>
      <c r="P5958" s="1">
        <f ca="1">YEAR(TODAY()) - YEAR(Table1[[#This Row],[Buyer Date of Birth]])</f>
        <v>79</v>
      </c>
      <c r="Q5958" s="2">
        <f>Table1[[#This Row],[Total Revenue]] - Table1[[#This Row],[Total Cost]]</f>
        <v>4470</v>
      </c>
    </row>
    <row r="5959" spans="1:17" x14ac:dyDescent="0.25">
      <c r="A5959" s="1">
        <v>45349</v>
      </c>
      <c r="B5959" t="s">
        <v>195</v>
      </c>
      <c r="C5959" t="s">
        <v>1367</v>
      </c>
      <c r="D5959" t="s">
        <v>20</v>
      </c>
      <c r="E5959" s="1">
        <v>17346</v>
      </c>
      <c r="F5959" t="s">
        <v>21</v>
      </c>
      <c r="G5959">
        <v>293</v>
      </c>
      <c r="H5959" t="s">
        <v>35</v>
      </c>
      <c r="I5959" t="s">
        <v>30</v>
      </c>
      <c r="J5959" t="s">
        <v>24</v>
      </c>
      <c r="K5959" t="str">
        <f>VLOOKUP(H5959, [1]Products!B:E, 2, FALSE)</f>
        <v>Caramel Biscuits</v>
      </c>
      <c r="L5959" s="2">
        <f>VLOOKUP(H5959, [1]Products!B:D, 3, FALSE)</f>
        <v>18</v>
      </c>
      <c r="M5959" s="2">
        <f>Table1[[#This Row],[Quantity Purchased]] * Table1[[#This Row],[Unit Price]]</f>
        <v>6446</v>
      </c>
      <c r="N5959" s="2">
        <f>VLOOKUP(H5959, [1]Products!B:E, 4, FALSE)</f>
        <v>22</v>
      </c>
      <c r="O5959" t="str">
        <f>TEXT(Table1[[#This Row],[Transaction Date]], "yyyy-mm")</f>
        <v>2024-02</v>
      </c>
      <c r="P5959" s="1">
        <f ca="1">YEAR(TODAY()) - YEAR(Table1[[#This Row],[Buyer Date of Birth]])</f>
        <v>78</v>
      </c>
      <c r="Q5959" s="2">
        <f>Table1[[#This Row],[Total Revenue]] - Table1[[#This Row],[Total Cost]]</f>
        <v>6428</v>
      </c>
    </row>
    <row r="5960" spans="1:17" x14ac:dyDescent="0.25">
      <c r="A5960" s="1">
        <v>45359</v>
      </c>
      <c r="B5960" t="s">
        <v>818</v>
      </c>
      <c r="C5960" t="s">
        <v>157</v>
      </c>
      <c r="D5960" t="s">
        <v>84</v>
      </c>
      <c r="E5960" s="1">
        <v>35981</v>
      </c>
      <c r="F5960" t="s">
        <v>40</v>
      </c>
      <c r="G5960">
        <v>345</v>
      </c>
      <c r="H5960" t="s">
        <v>35</v>
      </c>
      <c r="I5960" t="s">
        <v>30</v>
      </c>
      <c r="J5960" t="s">
        <v>24</v>
      </c>
      <c r="K5960" t="str">
        <f>VLOOKUP(H5960, [1]Products!B:E, 2, FALSE)</f>
        <v>Caramel Biscuits</v>
      </c>
      <c r="L5960" s="2">
        <f>VLOOKUP(H5960, [1]Products!B:D, 3, FALSE)</f>
        <v>18</v>
      </c>
      <c r="M5960" s="2">
        <f>Table1[[#This Row],[Quantity Purchased]] * Table1[[#This Row],[Unit Price]]</f>
        <v>7590</v>
      </c>
      <c r="N5960" s="2">
        <f>VLOOKUP(H5960, [1]Products!B:E, 4, FALSE)</f>
        <v>22</v>
      </c>
      <c r="O5960" t="str">
        <f>TEXT(Table1[[#This Row],[Transaction Date]], "yyyy-mm")</f>
        <v>2024-03</v>
      </c>
      <c r="P5960" s="1">
        <f ca="1">YEAR(TODAY()) - YEAR(Table1[[#This Row],[Buyer Date of Birth]])</f>
        <v>27</v>
      </c>
      <c r="Q5960" s="2">
        <f>Table1[[#This Row],[Total Revenue]] - Table1[[#This Row],[Total Cost]]</f>
        <v>7572</v>
      </c>
    </row>
    <row r="5961" spans="1:17" x14ac:dyDescent="0.25">
      <c r="A5961" s="1">
        <v>45482</v>
      </c>
      <c r="B5961" t="s">
        <v>739</v>
      </c>
      <c r="C5961" t="s">
        <v>467</v>
      </c>
      <c r="D5961" t="s">
        <v>58</v>
      </c>
      <c r="E5961" s="1">
        <v>28672</v>
      </c>
      <c r="F5961" t="s">
        <v>40</v>
      </c>
      <c r="G5961">
        <v>310</v>
      </c>
      <c r="H5961" t="s">
        <v>22</v>
      </c>
      <c r="I5961" t="s">
        <v>36</v>
      </c>
      <c r="J5961" t="s">
        <v>24</v>
      </c>
      <c r="K5961" t="str">
        <f>VLOOKUP(H5961, [1]Products!B:E, 2, FALSE)</f>
        <v>Cinnamon Swirls</v>
      </c>
      <c r="L5961" s="2">
        <f>VLOOKUP(H5961, [1]Products!B:D, 3, FALSE)</f>
        <v>10</v>
      </c>
      <c r="M5961" s="2">
        <f>Table1[[#This Row],[Quantity Purchased]] * Table1[[#This Row],[Unit Price]]</f>
        <v>4340</v>
      </c>
      <c r="N5961" s="2">
        <f>VLOOKUP(H5961, [1]Products!B:E, 4, FALSE)</f>
        <v>14</v>
      </c>
      <c r="O5961" t="str">
        <f>TEXT(Table1[[#This Row],[Transaction Date]], "yyyy-mm")</f>
        <v>2024-07</v>
      </c>
      <c r="P5961" s="1">
        <f ca="1">YEAR(TODAY()) - YEAR(Table1[[#This Row],[Buyer Date of Birth]])</f>
        <v>47</v>
      </c>
      <c r="Q5961" s="2">
        <f>Table1[[#This Row],[Total Revenue]] - Table1[[#This Row],[Total Cost]]</f>
        <v>4330</v>
      </c>
    </row>
    <row r="5962" spans="1:17" x14ac:dyDescent="0.25">
      <c r="A5962" s="1">
        <v>45367</v>
      </c>
      <c r="B5962" t="s">
        <v>862</v>
      </c>
      <c r="C5962" t="s">
        <v>159</v>
      </c>
      <c r="D5962" t="s">
        <v>20</v>
      </c>
      <c r="E5962" s="1">
        <v>37781</v>
      </c>
      <c r="F5962" t="s">
        <v>75</v>
      </c>
      <c r="G5962">
        <v>347</v>
      </c>
      <c r="H5962" t="s">
        <v>22</v>
      </c>
      <c r="I5962" t="s">
        <v>23</v>
      </c>
      <c r="J5962" t="s">
        <v>24</v>
      </c>
      <c r="K5962" t="str">
        <f>VLOOKUP(H5962, [1]Products!B:E, 2, FALSE)</f>
        <v>Cinnamon Swirls</v>
      </c>
      <c r="L5962" s="2">
        <f>VLOOKUP(H5962, [1]Products!B:D, 3, FALSE)</f>
        <v>10</v>
      </c>
      <c r="M5962" s="2">
        <f>Table1[[#This Row],[Quantity Purchased]] * Table1[[#This Row],[Unit Price]]</f>
        <v>4858</v>
      </c>
      <c r="N5962" s="2">
        <f>VLOOKUP(H5962, [1]Products!B:E, 4, FALSE)</f>
        <v>14</v>
      </c>
      <c r="O5962" t="str">
        <f>TEXT(Table1[[#This Row],[Transaction Date]], "yyyy-mm")</f>
        <v>2024-03</v>
      </c>
      <c r="P5962" s="1">
        <f ca="1">YEAR(TODAY()) - YEAR(Table1[[#This Row],[Buyer Date of Birth]])</f>
        <v>22</v>
      </c>
      <c r="Q5962" s="2">
        <f>Table1[[#This Row],[Total Revenue]] - Table1[[#This Row],[Total Cost]]</f>
        <v>4848</v>
      </c>
    </row>
    <row r="5963" spans="1:17" x14ac:dyDescent="0.25">
      <c r="A5963" s="1">
        <v>45477</v>
      </c>
      <c r="B5963" t="s">
        <v>169</v>
      </c>
      <c r="C5963" t="s">
        <v>1488</v>
      </c>
      <c r="D5963" t="s">
        <v>34</v>
      </c>
      <c r="E5963" s="1">
        <v>32264</v>
      </c>
      <c r="F5963" t="s">
        <v>40</v>
      </c>
      <c r="G5963">
        <v>466</v>
      </c>
      <c r="H5963" t="s">
        <v>66</v>
      </c>
      <c r="I5963" t="s">
        <v>46</v>
      </c>
      <c r="J5963" t="s">
        <v>24</v>
      </c>
      <c r="K5963" t="str">
        <f>VLOOKUP(H5963, [1]Products!B:E, 2, FALSE)</f>
        <v>Oatmeal Cookies</v>
      </c>
      <c r="L5963" s="2">
        <f>VLOOKUP(H5963, [1]Products!B:D, 3, FALSE)</f>
        <v>19</v>
      </c>
      <c r="M5963" s="2">
        <f>Table1[[#This Row],[Quantity Purchased]] * Table1[[#This Row],[Unit Price]]</f>
        <v>10718</v>
      </c>
      <c r="N5963" s="2">
        <f>VLOOKUP(H5963, [1]Products!B:E, 4, FALSE)</f>
        <v>23</v>
      </c>
      <c r="O5963" t="str">
        <f>TEXT(Table1[[#This Row],[Transaction Date]], "yyyy-mm")</f>
        <v>2024-07</v>
      </c>
      <c r="P5963" s="1">
        <f ca="1">YEAR(TODAY()) - YEAR(Table1[[#This Row],[Buyer Date of Birth]])</f>
        <v>37</v>
      </c>
      <c r="Q5963" s="2">
        <f>Table1[[#This Row],[Total Revenue]] - Table1[[#This Row],[Total Cost]]</f>
        <v>10699</v>
      </c>
    </row>
    <row r="5964" spans="1:17" x14ac:dyDescent="0.25">
      <c r="A5964" s="1">
        <v>45352</v>
      </c>
      <c r="B5964" t="s">
        <v>766</v>
      </c>
      <c r="C5964" t="s">
        <v>159</v>
      </c>
      <c r="D5964" t="s">
        <v>100</v>
      </c>
      <c r="E5964" s="1">
        <v>25911</v>
      </c>
      <c r="F5964" t="s">
        <v>75</v>
      </c>
      <c r="G5964">
        <v>114</v>
      </c>
      <c r="H5964" t="s">
        <v>66</v>
      </c>
      <c r="I5964" t="s">
        <v>50</v>
      </c>
      <c r="J5964" t="s">
        <v>24</v>
      </c>
      <c r="K5964" t="str">
        <f>VLOOKUP(H5964, [1]Products!B:E, 2, FALSE)</f>
        <v>Oatmeal Cookies</v>
      </c>
      <c r="L5964" s="2">
        <f>VLOOKUP(H5964, [1]Products!B:D, 3, FALSE)</f>
        <v>19</v>
      </c>
      <c r="M5964" s="2">
        <f>Table1[[#This Row],[Quantity Purchased]] * Table1[[#This Row],[Unit Price]]</f>
        <v>2622</v>
      </c>
      <c r="N5964" s="2">
        <f>VLOOKUP(H5964, [1]Products!B:E, 4, FALSE)</f>
        <v>23</v>
      </c>
      <c r="O5964" t="str">
        <f>TEXT(Table1[[#This Row],[Transaction Date]], "yyyy-mm")</f>
        <v>2024-03</v>
      </c>
      <c r="P5964" s="1">
        <f ca="1">YEAR(TODAY()) - YEAR(Table1[[#This Row],[Buyer Date of Birth]])</f>
        <v>55</v>
      </c>
      <c r="Q5964" s="2">
        <f>Table1[[#This Row],[Total Revenue]] - Table1[[#This Row],[Total Cost]]</f>
        <v>2603</v>
      </c>
    </row>
    <row r="5965" spans="1:17" x14ac:dyDescent="0.25">
      <c r="A5965" s="1">
        <v>45430</v>
      </c>
      <c r="B5965" t="s">
        <v>157</v>
      </c>
      <c r="C5965" t="s">
        <v>684</v>
      </c>
      <c r="D5965" t="s">
        <v>89</v>
      </c>
      <c r="E5965" s="1">
        <v>35263</v>
      </c>
      <c r="F5965" t="s">
        <v>28</v>
      </c>
      <c r="G5965">
        <v>420</v>
      </c>
      <c r="H5965" t="s">
        <v>35</v>
      </c>
      <c r="I5965" t="s">
        <v>23</v>
      </c>
      <c r="J5965" t="s">
        <v>24</v>
      </c>
      <c r="K5965" t="str">
        <f>VLOOKUP(H5965, [1]Products!B:E, 2, FALSE)</f>
        <v>Caramel Biscuits</v>
      </c>
      <c r="L5965" s="2">
        <f>VLOOKUP(H5965, [1]Products!B:D, 3, FALSE)</f>
        <v>18</v>
      </c>
      <c r="M5965" s="2">
        <f>Table1[[#This Row],[Quantity Purchased]] * Table1[[#This Row],[Unit Price]]</f>
        <v>9240</v>
      </c>
      <c r="N5965" s="2">
        <f>VLOOKUP(H5965, [1]Products!B:E, 4, FALSE)</f>
        <v>22</v>
      </c>
      <c r="O5965" t="str">
        <f>TEXT(Table1[[#This Row],[Transaction Date]], "yyyy-mm")</f>
        <v>2024-05</v>
      </c>
      <c r="P5965" s="1">
        <f ca="1">YEAR(TODAY()) - YEAR(Table1[[#This Row],[Buyer Date of Birth]])</f>
        <v>29</v>
      </c>
      <c r="Q5965" s="2">
        <f>Table1[[#This Row],[Total Revenue]] - Table1[[#This Row],[Total Cost]]</f>
        <v>9222</v>
      </c>
    </row>
    <row r="5966" spans="1:17" x14ac:dyDescent="0.25">
      <c r="A5966" s="1">
        <v>45430</v>
      </c>
      <c r="B5966" t="s">
        <v>56</v>
      </c>
      <c r="C5966" t="s">
        <v>219</v>
      </c>
      <c r="D5966" t="s">
        <v>34</v>
      </c>
      <c r="E5966" s="1">
        <v>16336</v>
      </c>
      <c r="F5966" t="s">
        <v>21</v>
      </c>
      <c r="G5966">
        <v>295</v>
      </c>
      <c r="H5966" t="s">
        <v>66</v>
      </c>
      <c r="I5966" t="s">
        <v>30</v>
      </c>
      <c r="J5966" t="s">
        <v>24</v>
      </c>
      <c r="K5966" t="str">
        <f>VLOOKUP(H5966, [1]Products!B:E, 2, FALSE)</f>
        <v>Oatmeal Cookies</v>
      </c>
      <c r="L5966" s="2">
        <f>VLOOKUP(H5966, [1]Products!B:D, 3, FALSE)</f>
        <v>19</v>
      </c>
      <c r="M5966" s="2">
        <f>Table1[[#This Row],[Quantity Purchased]] * Table1[[#This Row],[Unit Price]]</f>
        <v>6785</v>
      </c>
      <c r="N5966" s="2">
        <f>VLOOKUP(H5966, [1]Products!B:E, 4, FALSE)</f>
        <v>23</v>
      </c>
      <c r="O5966" t="str">
        <f>TEXT(Table1[[#This Row],[Transaction Date]], "yyyy-mm")</f>
        <v>2024-05</v>
      </c>
      <c r="P5966" s="1">
        <f ca="1">YEAR(TODAY()) - YEAR(Table1[[#This Row],[Buyer Date of Birth]])</f>
        <v>81</v>
      </c>
      <c r="Q5966" s="2">
        <f>Table1[[#This Row],[Total Revenue]] - Table1[[#This Row],[Total Cost]]</f>
        <v>6766</v>
      </c>
    </row>
    <row r="5967" spans="1:17" x14ac:dyDescent="0.25">
      <c r="A5967" s="1">
        <v>45430</v>
      </c>
      <c r="B5967" t="s">
        <v>98</v>
      </c>
      <c r="C5967" t="s">
        <v>1489</v>
      </c>
      <c r="D5967" t="s">
        <v>89</v>
      </c>
      <c r="E5967" s="1">
        <v>22352</v>
      </c>
      <c r="F5967" t="s">
        <v>28</v>
      </c>
      <c r="G5967">
        <v>42</v>
      </c>
      <c r="H5967" t="s">
        <v>66</v>
      </c>
      <c r="I5967" t="s">
        <v>46</v>
      </c>
      <c r="J5967" t="s">
        <v>24</v>
      </c>
      <c r="K5967" t="str">
        <f>VLOOKUP(H5967, [1]Products!B:E, 2, FALSE)</f>
        <v>Oatmeal Cookies</v>
      </c>
      <c r="L5967" s="2">
        <f>VLOOKUP(H5967, [1]Products!B:D, 3, FALSE)</f>
        <v>19</v>
      </c>
      <c r="M5967" s="2">
        <f>Table1[[#This Row],[Quantity Purchased]] * Table1[[#This Row],[Unit Price]]</f>
        <v>966</v>
      </c>
      <c r="N5967" s="2">
        <f>VLOOKUP(H5967, [1]Products!B:E, 4, FALSE)</f>
        <v>23</v>
      </c>
      <c r="O5967" t="str">
        <f>TEXT(Table1[[#This Row],[Transaction Date]], "yyyy-mm")</f>
        <v>2024-05</v>
      </c>
      <c r="P5967" s="1">
        <f ca="1">YEAR(TODAY()) - YEAR(Table1[[#This Row],[Buyer Date of Birth]])</f>
        <v>64</v>
      </c>
      <c r="Q5967" s="2">
        <f>Table1[[#This Row],[Total Revenue]] - Table1[[#This Row],[Total Cost]]</f>
        <v>947</v>
      </c>
    </row>
    <row r="5968" spans="1:17" x14ac:dyDescent="0.25">
      <c r="A5968" s="1">
        <v>45468</v>
      </c>
      <c r="B5968" t="s">
        <v>439</v>
      </c>
      <c r="C5968" t="s">
        <v>1185</v>
      </c>
      <c r="D5968" t="s">
        <v>62</v>
      </c>
      <c r="E5968" s="1">
        <v>38225</v>
      </c>
      <c r="F5968" t="s">
        <v>28</v>
      </c>
      <c r="G5968">
        <v>211</v>
      </c>
      <c r="H5968" t="s">
        <v>63</v>
      </c>
      <c r="I5968" t="s">
        <v>50</v>
      </c>
      <c r="J5968" t="s">
        <v>24</v>
      </c>
      <c r="K5968" t="str">
        <f>VLOOKUP(H5968, [1]Products!B:E, 2, FALSE)</f>
        <v>Vanilla Wafers</v>
      </c>
      <c r="L5968" s="2">
        <f>VLOOKUP(H5968, [1]Products!B:D, 3, FALSE)</f>
        <v>18</v>
      </c>
      <c r="M5968" s="2">
        <f>Table1[[#This Row],[Quantity Purchased]] * Table1[[#This Row],[Unit Price]]</f>
        <v>7596</v>
      </c>
      <c r="N5968" s="2">
        <f>VLOOKUP(H5968, [1]Products!B:E, 4, FALSE)</f>
        <v>36</v>
      </c>
      <c r="O5968" t="str">
        <f>TEXT(Table1[[#This Row],[Transaction Date]], "yyyy-mm")</f>
        <v>2024-06</v>
      </c>
      <c r="P5968" s="1">
        <f ca="1">YEAR(TODAY()) - YEAR(Table1[[#This Row],[Buyer Date of Birth]])</f>
        <v>21</v>
      </c>
      <c r="Q5968" s="2">
        <f>Table1[[#This Row],[Total Revenue]] - Table1[[#This Row],[Total Cost]]</f>
        <v>7578</v>
      </c>
    </row>
    <row r="5969" spans="1:17" x14ac:dyDescent="0.25">
      <c r="A5969" s="1">
        <v>45319</v>
      </c>
      <c r="B5969" t="s">
        <v>456</v>
      </c>
      <c r="C5969" t="s">
        <v>926</v>
      </c>
      <c r="D5969" t="s">
        <v>78</v>
      </c>
      <c r="E5969" s="1">
        <v>20754</v>
      </c>
      <c r="F5969" t="s">
        <v>28</v>
      </c>
      <c r="G5969">
        <v>76</v>
      </c>
      <c r="H5969" t="s">
        <v>66</v>
      </c>
      <c r="I5969" t="s">
        <v>23</v>
      </c>
      <c r="J5969" t="s">
        <v>24</v>
      </c>
      <c r="K5969" t="str">
        <f>VLOOKUP(H5969, [1]Products!B:E, 2, FALSE)</f>
        <v>Oatmeal Cookies</v>
      </c>
      <c r="L5969" s="2">
        <f>VLOOKUP(H5969, [1]Products!B:D, 3, FALSE)</f>
        <v>19</v>
      </c>
      <c r="M5969" s="2">
        <f>Table1[[#This Row],[Quantity Purchased]] * Table1[[#This Row],[Unit Price]]</f>
        <v>1748</v>
      </c>
      <c r="N5969" s="2">
        <f>VLOOKUP(H5969, [1]Products!B:E, 4, FALSE)</f>
        <v>23</v>
      </c>
      <c r="O5969" t="str">
        <f>TEXT(Table1[[#This Row],[Transaction Date]], "yyyy-mm")</f>
        <v>2024-01</v>
      </c>
      <c r="P5969" s="1">
        <f ca="1">YEAR(TODAY()) - YEAR(Table1[[#This Row],[Buyer Date of Birth]])</f>
        <v>69</v>
      </c>
      <c r="Q5969" s="2">
        <f>Table1[[#This Row],[Total Revenue]] - Table1[[#This Row],[Total Cost]]</f>
        <v>1729</v>
      </c>
    </row>
    <row r="5970" spans="1:17" x14ac:dyDescent="0.25">
      <c r="A5970" s="1">
        <v>45427</v>
      </c>
      <c r="B5970" t="s">
        <v>90</v>
      </c>
      <c r="C5970" t="s">
        <v>1114</v>
      </c>
      <c r="D5970" t="s">
        <v>34</v>
      </c>
      <c r="E5970" s="1">
        <v>29662</v>
      </c>
      <c r="F5970" t="s">
        <v>75</v>
      </c>
      <c r="G5970">
        <v>283</v>
      </c>
      <c r="H5970" t="s">
        <v>49</v>
      </c>
      <c r="I5970" t="s">
        <v>30</v>
      </c>
      <c r="J5970" t="s">
        <v>24</v>
      </c>
      <c r="K5970" t="str">
        <f>VLOOKUP(H5970, [1]Products!B:E, 2, FALSE)</f>
        <v>Butter Crunch</v>
      </c>
      <c r="L5970" s="2">
        <f>VLOOKUP(H5970, [1]Products!B:D, 3, FALSE)</f>
        <v>10</v>
      </c>
      <c r="M5970" s="2">
        <f>Table1[[#This Row],[Quantity Purchased]] * Table1[[#This Row],[Unit Price]]</f>
        <v>3113</v>
      </c>
      <c r="N5970" s="2">
        <f>VLOOKUP(H5970, [1]Products!B:E, 4, FALSE)</f>
        <v>11</v>
      </c>
      <c r="O5970" t="str">
        <f>TEXT(Table1[[#This Row],[Transaction Date]], "yyyy-mm")</f>
        <v>2024-05</v>
      </c>
      <c r="P5970" s="1">
        <f ca="1">YEAR(TODAY()) - YEAR(Table1[[#This Row],[Buyer Date of Birth]])</f>
        <v>44</v>
      </c>
      <c r="Q5970" s="2">
        <f>Table1[[#This Row],[Total Revenue]] - Table1[[#This Row],[Total Cost]]</f>
        <v>3103</v>
      </c>
    </row>
    <row r="5971" spans="1:17" x14ac:dyDescent="0.25">
      <c r="A5971" s="1">
        <v>45426</v>
      </c>
      <c r="B5971" t="s">
        <v>967</v>
      </c>
      <c r="C5971" t="s">
        <v>39</v>
      </c>
      <c r="D5971" t="s">
        <v>20</v>
      </c>
      <c r="E5971" s="1">
        <v>23075</v>
      </c>
      <c r="F5971" t="s">
        <v>28</v>
      </c>
      <c r="G5971">
        <v>275</v>
      </c>
      <c r="H5971" t="s">
        <v>63</v>
      </c>
      <c r="I5971" t="s">
        <v>30</v>
      </c>
      <c r="J5971" t="s">
        <v>24</v>
      </c>
      <c r="K5971" t="str">
        <f>VLOOKUP(H5971, [1]Products!B:E, 2, FALSE)</f>
        <v>Vanilla Wafers</v>
      </c>
      <c r="L5971" s="2">
        <f>VLOOKUP(H5971, [1]Products!B:D, 3, FALSE)</f>
        <v>18</v>
      </c>
      <c r="M5971" s="2">
        <f>Table1[[#This Row],[Quantity Purchased]] * Table1[[#This Row],[Unit Price]]</f>
        <v>9900</v>
      </c>
      <c r="N5971" s="2">
        <f>VLOOKUP(H5971, [1]Products!B:E, 4, FALSE)</f>
        <v>36</v>
      </c>
      <c r="O5971" t="str">
        <f>TEXT(Table1[[#This Row],[Transaction Date]], "yyyy-mm")</f>
        <v>2024-05</v>
      </c>
      <c r="P5971" s="1">
        <f ca="1">YEAR(TODAY()) - YEAR(Table1[[#This Row],[Buyer Date of Birth]])</f>
        <v>62</v>
      </c>
      <c r="Q5971" s="2">
        <f>Table1[[#This Row],[Total Revenue]] - Table1[[#This Row],[Total Cost]]</f>
        <v>9882</v>
      </c>
    </row>
    <row r="5972" spans="1:17" x14ac:dyDescent="0.25">
      <c r="A5972" s="1">
        <v>45410</v>
      </c>
      <c r="B5972" t="s">
        <v>332</v>
      </c>
      <c r="C5972" t="s">
        <v>678</v>
      </c>
      <c r="D5972" t="s">
        <v>89</v>
      </c>
      <c r="E5972" s="1">
        <v>21989</v>
      </c>
      <c r="F5972" t="s">
        <v>28</v>
      </c>
      <c r="G5972">
        <v>458</v>
      </c>
      <c r="H5972" t="s">
        <v>71</v>
      </c>
      <c r="I5972" t="s">
        <v>36</v>
      </c>
      <c r="J5972" t="s">
        <v>24</v>
      </c>
      <c r="K5972" t="str">
        <f>VLOOKUP(H5972, [1]Products!B:E, 2, FALSE)</f>
        <v>Peanut Butter Bites</v>
      </c>
      <c r="L5972" s="2">
        <f>VLOOKUP(H5972, [1]Products!B:D, 3, FALSE)</f>
        <v>5</v>
      </c>
      <c r="M5972" s="2">
        <f>Table1[[#This Row],[Quantity Purchased]] * Table1[[#This Row],[Unit Price]]</f>
        <v>3206</v>
      </c>
      <c r="N5972" s="2">
        <f>VLOOKUP(H5972, [1]Products!B:E, 4, FALSE)</f>
        <v>7</v>
      </c>
      <c r="O5972" t="str">
        <f>TEXT(Table1[[#This Row],[Transaction Date]], "yyyy-mm")</f>
        <v>2024-04</v>
      </c>
      <c r="P5972" s="1">
        <f ca="1">YEAR(TODAY()) - YEAR(Table1[[#This Row],[Buyer Date of Birth]])</f>
        <v>65</v>
      </c>
      <c r="Q5972" s="2">
        <f>Table1[[#This Row],[Total Revenue]] - Table1[[#This Row],[Total Cost]]</f>
        <v>3201</v>
      </c>
    </row>
    <row r="5973" spans="1:17" x14ac:dyDescent="0.25">
      <c r="A5973" s="1">
        <v>45347</v>
      </c>
      <c r="B5973" t="s">
        <v>79</v>
      </c>
      <c r="C5973" t="s">
        <v>594</v>
      </c>
      <c r="D5973" t="s">
        <v>84</v>
      </c>
      <c r="E5973" s="1">
        <v>28029</v>
      </c>
      <c r="F5973" t="s">
        <v>40</v>
      </c>
      <c r="G5973">
        <v>135</v>
      </c>
      <c r="H5973" t="s">
        <v>72</v>
      </c>
      <c r="I5973" t="s">
        <v>23</v>
      </c>
      <c r="J5973" t="s">
        <v>24</v>
      </c>
      <c r="K5973" t="str">
        <f>VLOOKUP(H5973, [1]Products!B:E, 2, FALSE)</f>
        <v>Choco Delight</v>
      </c>
      <c r="L5973" s="2">
        <f>VLOOKUP(H5973, [1]Products!B:D, 3, FALSE)</f>
        <v>3</v>
      </c>
      <c r="M5973" s="2">
        <f>Table1[[#This Row],[Quantity Purchased]] * Table1[[#This Row],[Unit Price]]</f>
        <v>675</v>
      </c>
      <c r="N5973" s="2">
        <f>VLOOKUP(H5973, [1]Products!B:E, 4, FALSE)</f>
        <v>5</v>
      </c>
      <c r="O5973" t="str">
        <f>TEXT(Table1[[#This Row],[Transaction Date]], "yyyy-mm")</f>
        <v>2024-02</v>
      </c>
      <c r="P5973" s="1">
        <f ca="1">YEAR(TODAY()) - YEAR(Table1[[#This Row],[Buyer Date of Birth]])</f>
        <v>49</v>
      </c>
      <c r="Q5973" s="2">
        <f>Table1[[#This Row],[Total Revenue]] - Table1[[#This Row],[Total Cost]]</f>
        <v>672</v>
      </c>
    </row>
    <row r="5974" spans="1:17" x14ac:dyDescent="0.25">
      <c r="A5974" s="1">
        <v>45347</v>
      </c>
      <c r="B5974" t="s">
        <v>92</v>
      </c>
      <c r="C5974" t="s">
        <v>147</v>
      </c>
      <c r="D5974" t="s">
        <v>34</v>
      </c>
      <c r="E5974" s="1">
        <v>28802</v>
      </c>
      <c r="F5974" t="s">
        <v>40</v>
      </c>
      <c r="G5974">
        <v>213</v>
      </c>
      <c r="H5974" t="s">
        <v>22</v>
      </c>
      <c r="I5974" t="s">
        <v>46</v>
      </c>
      <c r="J5974" t="s">
        <v>24</v>
      </c>
      <c r="K5974" t="str">
        <f>VLOOKUP(H5974, [1]Products!B:E, 2, FALSE)</f>
        <v>Cinnamon Swirls</v>
      </c>
      <c r="L5974" s="2">
        <f>VLOOKUP(H5974, [1]Products!B:D, 3, FALSE)</f>
        <v>10</v>
      </c>
      <c r="M5974" s="2">
        <f>Table1[[#This Row],[Quantity Purchased]] * Table1[[#This Row],[Unit Price]]</f>
        <v>2982</v>
      </c>
      <c r="N5974" s="2">
        <f>VLOOKUP(H5974, [1]Products!B:E, 4, FALSE)</f>
        <v>14</v>
      </c>
      <c r="O5974" t="str">
        <f>TEXT(Table1[[#This Row],[Transaction Date]], "yyyy-mm")</f>
        <v>2024-02</v>
      </c>
      <c r="P5974" s="1">
        <f ca="1">YEAR(TODAY()) - YEAR(Table1[[#This Row],[Buyer Date of Birth]])</f>
        <v>47</v>
      </c>
      <c r="Q5974" s="2">
        <f>Table1[[#This Row],[Total Revenue]] - Table1[[#This Row],[Total Cost]]</f>
        <v>2972</v>
      </c>
    </row>
    <row r="5975" spans="1:17" x14ac:dyDescent="0.25">
      <c r="A5975" s="1">
        <v>45484</v>
      </c>
      <c r="B5975" t="s">
        <v>296</v>
      </c>
      <c r="C5975" t="s">
        <v>548</v>
      </c>
      <c r="D5975" t="s">
        <v>84</v>
      </c>
      <c r="E5975" s="1">
        <v>20876</v>
      </c>
      <c r="F5975" t="s">
        <v>21</v>
      </c>
      <c r="G5975">
        <v>351</v>
      </c>
      <c r="H5975" t="s">
        <v>22</v>
      </c>
      <c r="I5975" t="s">
        <v>50</v>
      </c>
      <c r="J5975" t="s">
        <v>24</v>
      </c>
      <c r="K5975" t="str">
        <f>VLOOKUP(H5975, [1]Products!B:E, 2, FALSE)</f>
        <v>Cinnamon Swirls</v>
      </c>
      <c r="L5975" s="2">
        <f>VLOOKUP(H5975, [1]Products!B:D, 3, FALSE)</f>
        <v>10</v>
      </c>
      <c r="M5975" s="2">
        <f>Table1[[#This Row],[Quantity Purchased]] * Table1[[#This Row],[Unit Price]]</f>
        <v>4914</v>
      </c>
      <c r="N5975" s="2">
        <f>VLOOKUP(H5975, [1]Products!B:E, 4, FALSE)</f>
        <v>14</v>
      </c>
      <c r="O5975" t="str">
        <f>TEXT(Table1[[#This Row],[Transaction Date]], "yyyy-mm")</f>
        <v>2024-07</v>
      </c>
      <c r="P5975" s="1">
        <f ca="1">YEAR(TODAY()) - YEAR(Table1[[#This Row],[Buyer Date of Birth]])</f>
        <v>68</v>
      </c>
      <c r="Q5975" s="2">
        <f>Table1[[#This Row],[Total Revenue]] - Table1[[#This Row],[Total Cost]]</f>
        <v>4904</v>
      </c>
    </row>
    <row r="5976" spans="1:17" x14ac:dyDescent="0.25">
      <c r="A5976" s="1">
        <v>45473</v>
      </c>
      <c r="B5976" t="s">
        <v>1201</v>
      </c>
      <c r="C5976" t="s">
        <v>640</v>
      </c>
      <c r="D5976" t="s">
        <v>89</v>
      </c>
      <c r="E5976" s="1">
        <v>29025</v>
      </c>
      <c r="F5976" t="s">
        <v>28</v>
      </c>
      <c r="G5976">
        <v>10</v>
      </c>
      <c r="H5976" t="s">
        <v>41</v>
      </c>
      <c r="I5976" t="s">
        <v>23</v>
      </c>
      <c r="J5976" t="s">
        <v>24</v>
      </c>
      <c r="K5976" t="str">
        <f>VLOOKUP(H5976, [1]Products!B:E, 2, FALSE)</f>
        <v>Ginger Snaps</v>
      </c>
      <c r="L5976" s="2">
        <f>VLOOKUP(H5976, [1]Products!B:D, 3, FALSE)</f>
        <v>14</v>
      </c>
      <c r="M5976" s="2">
        <f>Table1[[#This Row],[Quantity Purchased]] * Table1[[#This Row],[Unit Price]]</f>
        <v>280</v>
      </c>
      <c r="N5976" s="2">
        <f>VLOOKUP(H5976, [1]Products!B:E, 4, FALSE)</f>
        <v>28</v>
      </c>
      <c r="O5976" t="str">
        <f>TEXT(Table1[[#This Row],[Transaction Date]], "yyyy-mm")</f>
        <v>2024-06</v>
      </c>
      <c r="P5976" s="1">
        <f ca="1">YEAR(TODAY()) - YEAR(Table1[[#This Row],[Buyer Date of Birth]])</f>
        <v>46</v>
      </c>
      <c r="Q5976" s="2">
        <f>Table1[[#This Row],[Total Revenue]] - Table1[[#This Row],[Total Cost]]</f>
        <v>266</v>
      </c>
    </row>
    <row r="5977" spans="1:17" x14ac:dyDescent="0.25">
      <c r="A5977" s="1">
        <v>45326</v>
      </c>
      <c r="B5977" t="s">
        <v>523</v>
      </c>
      <c r="C5977" t="s">
        <v>731</v>
      </c>
      <c r="D5977" t="s">
        <v>62</v>
      </c>
      <c r="E5977" s="1">
        <v>36980</v>
      </c>
      <c r="F5977" t="s">
        <v>21</v>
      </c>
      <c r="G5977">
        <v>123</v>
      </c>
      <c r="H5977" t="s">
        <v>66</v>
      </c>
      <c r="I5977" t="s">
        <v>30</v>
      </c>
      <c r="J5977" t="s">
        <v>24</v>
      </c>
      <c r="K5977" t="str">
        <f>VLOOKUP(H5977, [1]Products!B:E, 2, FALSE)</f>
        <v>Oatmeal Cookies</v>
      </c>
      <c r="L5977" s="2">
        <f>VLOOKUP(H5977, [1]Products!B:D, 3, FALSE)</f>
        <v>19</v>
      </c>
      <c r="M5977" s="2">
        <f>Table1[[#This Row],[Quantity Purchased]] * Table1[[#This Row],[Unit Price]]</f>
        <v>2829</v>
      </c>
      <c r="N5977" s="2">
        <f>VLOOKUP(H5977, [1]Products!B:E, 4, FALSE)</f>
        <v>23</v>
      </c>
      <c r="O5977" t="str">
        <f>TEXT(Table1[[#This Row],[Transaction Date]], "yyyy-mm")</f>
        <v>2024-02</v>
      </c>
      <c r="P5977" s="1">
        <f ca="1">YEAR(TODAY()) - YEAR(Table1[[#This Row],[Buyer Date of Birth]])</f>
        <v>24</v>
      </c>
      <c r="Q5977" s="2">
        <f>Table1[[#This Row],[Total Revenue]] - Table1[[#This Row],[Total Cost]]</f>
        <v>2810</v>
      </c>
    </row>
    <row r="5978" spans="1:17" x14ac:dyDescent="0.25">
      <c r="A5978" s="1">
        <v>45500</v>
      </c>
      <c r="B5978" t="s">
        <v>707</v>
      </c>
      <c r="C5978" t="s">
        <v>999</v>
      </c>
      <c r="D5978" t="s">
        <v>58</v>
      </c>
      <c r="E5978" s="1">
        <v>35990</v>
      </c>
      <c r="F5978" t="s">
        <v>28</v>
      </c>
      <c r="G5978">
        <v>135</v>
      </c>
      <c r="H5978" t="s">
        <v>71</v>
      </c>
      <c r="I5978" t="s">
        <v>46</v>
      </c>
      <c r="J5978" t="s">
        <v>24</v>
      </c>
      <c r="K5978" t="str">
        <f>VLOOKUP(H5978, [1]Products!B:E, 2, FALSE)</f>
        <v>Peanut Butter Bites</v>
      </c>
      <c r="L5978" s="2">
        <f>VLOOKUP(H5978, [1]Products!B:D, 3, FALSE)</f>
        <v>5</v>
      </c>
      <c r="M5978" s="2">
        <f>Table1[[#This Row],[Quantity Purchased]] * Table1[[#This Row],[Unit Price]]</f>
        <v>945</v>
      </c>
      <c r="N5978" s="2">
        <f>VLOOKUP(H5978, [1]Products!B:E, 4, FALSE)</f>
        <v>7</v>
      </c>
      <c r="O5978" t="str">
        <f>TEXT(Table1[[#This Row],[Transaction Date]], "yyyy-mm")</f>
        <v>2024-07</v>
      </c>
      <c r="P5978" s="1">
        <f ca="1">YEAR(TODAY()) - YEAR(Table1[[#This Row],[Buyer Date of Birth]])</f>
        <v>27</v>
      </c>
      <c r="Q5978" s="2">
        <f>Table1[[#This Row],[Total Revenue]] - Table1[[#This Row],[Total Cost]]</f>
        <v>940</v>
      </c>
    </row>
    <row r="5979" spans="1:17" x14ac:dyDescent="0.25">
      <c r="A5979" s="1">
        <v>45425</v>
      </c>
      <c r="B5979" t="s">
        <v>869</v>
      </c>
      <c r="C5979" t="s">
        <v>971</v>
      </c>
      <c r="D5979" t="s">
        <v>45</v>
      </c>
      <c r="E5979" s="1">
        <v>35888</v>
      </c>
      <c r="F5979" t="s">
        <v>40</v>
      </c>
      <c r="G5979">
        <v>126</v>
      </c>
      <c r="H5979" t="s">
        <v>29</v>
      </c>
      <c r="I5979" t="s">
        <v>50</v>
      </c>
      <c r="J5979" t="s">
        <v>24</v>
      </c>
      <c r="K5979" t="str">
        <f>VLOOKUP(H5979, [1]Products!B:E, 2, FALSE)</f>
        <v>Shortbread</v>
      </c>
      <c r="L5979" s="2">
        <f>VLOOKUP(H5979, [1]Products!B:D, 3, FALSE)</f>
        <v>10</v>
      </c>
      <c r="M5979" s="2">
        <f>Table1[[#This Row],[Quantity Purchased]] * Table1[[#This Row],[Unit Price]]</f>
        <v>5670</v>
      </c>
      <c r="N5979" s="2">
        <f>VLOOKUP(H5979, [1]Products!B:E, 4, FALSE)</f>
        <v>45</v>
      </c>
      <c r="O5979" t="str">
        <f>TEXT(Table1[[#This Row],[Transaction Date]], "yyyy-mm")</f>
        <v>2024-05</v>
      </c>
      <c r="P5979" s="1">
        <f ca="1">YEAR(TODAY()) - YEAR(Table1[[#This Row],[Buyer Date of Birth]])</f>
        <v>27</v>
      </c>
      <c r="Q5979" s="2">
        <f>Table1[[#This Row],[Total Revenue]] - Table1[[#This Row],[Total Cost]]</f>
        <v>5660</v>
      </c>
    </row>
    <row r="5980" spans="1:17" x14ac:dyDescent="0.25">
      <c r="A5980" s="1">
        <v>45480</v>
      </c>
      <c r="B5980" t="s">
        <v>197</v>
      </c>
      <c r="C5980" t="s">
        <v>219</v>
      </c>
      <c r="D5980" t="s">
        <v>58</v>
      </c>
      <c r="E5980" s="1">
        <v>28460</v>
      </c>
      <c r="F5980" t="s">
        <v>21</v>
      </c>
      <c r="G5980">
        <v>35</v>
      </c>
      <c r="H5980" t="s">
        <v>35</v>
      </c>
      <c r="I5980" t="s">
        <v>23</v>
      </c>
      <c r="J5980" t="s">
        <v>24</v>
      </c>
      <c r="K5980" t="str">
        <f>VLOOKUP(H5980, [1]Products!B:E, 2, FALSE)</f>
        <v>Caramel Biscuits</v>
      </c>
      <c r="L5980" s="2">
        <f>VLOOKUP(H5980, [1]Products!B:D, 3, FALSE)</f>
        <v>18</v>
      </c>
      <c r="M5980" s="2">
        <f>Table1[[#This Row],[Quantity Purchased]] * Table1[[#This Row],[Unit Price]]</f>
        <v>770</v>
      </c>
      <c r="N5980" s="2">
        <f>VLOOKUP(H5980, [1]Products!B:E, 4, FALSE)</f>
        <v>22</v>
      </c>
      <c r="O5980" t="str">
        <f>TEXT(Table1[[#This Row],[Transaction Date]], "yyyy-mm")</f>
        <v>2024-07</v>
      </c>
      <c r="P5980" s="1">
        <f ca="1">YEAR(TODAY()) - YEAR(Table1[[#This Row],[Buyer Date of Birth]])</f>
        <v>48</v>
      </c>
      <c r="Q5980" s="2">
        <f>Table1[[#This Row],[Total Revenue]] - Table1[[#This Row],[Total Cost]]</f>
        <v>752</v>
      </c>
    </row>
    <row r="5981" spans="1:17" x14ac:dyDescent="0.25">
      <c r="A5981" s="1">
        <v>45492</v>
      </c>
      <c r="B5981" t="s">
        <v>453</v>
      </c>
      <c r="C5981" t="s">
        <v>330</v>
      </c>
      <c r="D5981" t="s">
        <v>20</v>
      </c>
      <c r="E5981" s="1">
        <v>20547</v>
      </c>
      <c r="F5981" t="s">
        <v>75</v>
      </c>
      <c r="G5981">
        <v>103</v>
      </c>
      <c r="H5981" t="s">
        <v>63</v>
      </c>
      <c r="I5981" t="s">
        <v>30</v>
      </c>
      <c r="J5981" t="s">
        <v>24</v>
      </c>
      <c r="K5981" t="str">
        <f>VLOOKUP(H5981, [1]Products!B:E, 2, FALSE)</f>
        <v>Vanilla Wafers</v>
      </c>
      <c r="L5981" s="2">
        <f>VLOOKUP(H5981, [1]Products!B:D, 3, FALSE)</f>
        <v>18</v>
      </c>
      <c r="M5981" s="2">
        <f>Table1[[#This Row],[Quantity Purchased]] * Table1[[#This Row],[Unit Price]]</f>
        <v>3708</v>
      </c>
      <c r="N5981" s="2">
        <f>VLOOKUP(H5981, [1]Products!B:E, 4, FALSE)</f>
        <v>36</v>
      </c>
      <c r="O5981" t="str">
        <f>TEXT(Table1[[#This Row],[Transaction Date]], "yyyy-mm")</f>
        <v>2024-07</v>
      </c>
      <c r="P5981" s="1">
        <f ca="1">YEAR(TODAY()) - YEAR(Table1[[#This Row],[Buyer Date of Birth]])</f>
        <v>69</v>
      </c>
      <c r="Q5981" s="2">
        <f>Table1[[#This Row],[Total Revenue]] - Table1[[#This Row],[Total Cost]]</f>
        <v>3690</v>
      </c>
    </row>
    <row r="5982" spans="1:17" x14ac:dyDescent="0.25">
      <c r="A5982" s="1">
        <v>45320</v>
      </c>
      <c r="B5982" t="s">
        <v>697</v>
      </c>
      <c r="C5982" t="s">
        <v>88</v>
      </c>
      <c r="D5982" t="s">
        <v>45</v>
      </c>
      <c r="E5982" s="1">
        <v>25916</v>
      </c>
      <c r="F5982" t="s">
        <v>75</v>
      </c>
      <c r="G5982">
        <v>242</v>
      </c>
      <c r="H5982" t="s">
        <v>71</v>
      </c>
      <c r="I5982" t="s">
        <v>30</v>
      </c>
      <c r="J5982" t="s">
        <v>24</v>
      </c>
      <c r="K5982" t="str">
        <f>VLOOKUP(H5982, [1]Products!B:E, 2, FALSE)</f>
        <v>Peanut Butter Bites</v>
      </c>
      <c r="L5982" s="2">
        <f>VLOOKUP(H5982, [1]Products!B:D, 3, FALSE)</f>
        <v>5</v>
      </c>
      <c r="M5982" s="2">
        <f>Table1[[#This Row],[Quantity Purchased]] * Table1[[#This Row],[Unit Price]]</f>
        <v>1694</v>
      </c>
      <c r="N5982" s="2">
        <f>VLOOKUP(H5982, [1]Products!B:E, 4, FALSE)</f>
        <v>7</v>
      </c>
      <c r="O5982" t="str">
        <f>TEXT(Table1[[#This Row],[Transaction Date]], "yyyy-mm")</f>
        <v>2024-01</v>
      </c>
      <c r="P5982" s="1">
        <f ca="1">YEAR(TODAY()) - YEAR(Table1[[#This Row],[Buyer Date of Birth]])</f>
        <v>55</v>
      </c>
      <c r="Q5982" s="2">
        <f>Table1[[#This Row],[Total Revenue]] - Table1[[#This Row],[Total Cost]]</f>
        <v>1689</v>
      </c>
    </row>
    <row r="5983" spans="1:17" x14ac:dyDescent="0.25">
      <c r="A5983" s="1">
        <v>45325</v>
      </c>
      <c r="B5983" t="s">
        <v>166</v>
      </c>
      <c r="C5983" t="s">
        <v>710</v>
      </c>
      <c r="D5983" t="s">
        <v>20</v>
      </c>
      <c r="E5983" s="1">
        <v>33197</v>
      </c>
      <c r="F5983" t="s">
        <v>21</v>
      </c>
      <c r="G5983">
        <v>468</v>
      </c>
      <c r="H5983" t="s">
        <v>41</v>
      </c>
      <c r="I5983" t="s">
        <v>36</v>
      </c>
      <c r="J5983" t="s">
        <v>24</v>
      </c>
      <c r="K5983" t="str">
        <f>VLOOKUP(H5983, [1]Products!B:E, 2, FALSE)</f>
        <v>Ginger Snaps</v>
      </c>
      <c r="L5983" s="2">
        <f>VLOOKUP(H5983, [1]Products!B:D, 3, FALSE)</f>
        <v>14</v>
      </c>
      <c r="M5983" s="2">
        <f>Table1[[#This Row],[Quantity Purchased]] * Table1[[#This Row],[Unit Price]]</f>
        <v>13104</v>
      </c>
      <c r="N5983" s="2">
        <f>VLOOKUP(H5983, [1]Products!B:E, 4, FALSE)</f>
        <v>28</v>
      </c>
      <c r="O5983" t="str">
        <f>TEXT(Table1[[#This Row],[Transaction Date]], "yyyy-mm")</f>
        <v>2024-02</v>
      </c>
      <c r="P5983" s="1">
        <f ca="1">YEAR(TODAY()) - YEAR(Table1[[#This Row],[Buyer Date of Birth]])</f>
        <v>35</v>
      </c>
      <c r="Q5983" s="2">
        <f>Table1[[#This Row],[Total Revenue]] - Table1[[#This Row],[Total Cost]]</f>
        <v>13090</v>
      </c>
    </row>
    <row r="5984" spans="1:17" x14ac:dyDescent="0.25">
      <c r="A5984" s="1">
        <v>45480</v>
      </c>
      <c r="B5984" t="s">
        <v>372</v>
      </c>
      <c r="C5984" t="s">
        <v>262</v>
      </c>
      <c r="D5984" t="s">
        <v>34</v>
      </c>
      <c r="E5984" s="1">
        <v>31669</v>
      </c>
      <c r="F5984" t="s">
        <v>21</v>
      </c>
      <c r="G5984">
        <v>11</v>
      </c>
      <c r="H5984" t="s">
        <v>71</v>
      </c>
      <c r="I5984" t="s">
        <v>23</v>
      </c>
      <c r="J5984" t="s">
        <v>24</v>
      </c>
      <c r="K5984" t="str">
        <f>VLOOKUP(H5984, [1]Products!B:E, 2, FALSE)</f>
        <v>Peanut Butter Bites</v>
      </c>
      <c r="L5984" s="2">
        <f>VLOOKUP(H5984, [1]Products!B:D, 3, FALSE)</f>
        <v>5</v>
      </c>
      <c r="M5984" s="2">
        <f>Table1[[#This Row],[Quantity Purchased]] * Table1[[#This Row],[Unit Price]]</f>
        <v>77</v>
      </c>
      <c r="N5984" s="2">
        <f>VLOOKUP(H5984, [1]Products!B:E, 4, FALSE)</f>
        <v>7</v>
      </c>
      <c r="O5984" t="str">
        <f>TEXT(Table1[[#This Row],[Transaction Date]], "yyyy-mm")</f>
        <v>2024-07</v>
      </c>
      <c r="P5984" s="1">
        <f ca="1">YEAR(TODAY()) - YEAR(Table1[[#This Row],[Buyer Date of Birth]])</f>
        <v>39</v>
      </c>
      <c r="Q5984" s="2">
        <f>Table1[[#This Row],[Total Revenue]] - Table1[[#This Row],[Total Cost]]</f>
        <v>72</v>
      </c>
    </row>
    <row r="5985" spans="1:17" x14ac:dyDescent="0.25">
      <c r="A5985" s="1">
        <v>45425</v>
      </c>
      <c r="B5985" t="s">
        <v>157</v>
      </c>
      <c r="C5985" t="s">
        <v>1248</v>
      </c>
      <c r="D5985" t="s">
        <v>100</v>
      </c>
      <c r="E5985" s="1">
        <v>19574</v>
      </c>
      <c r="F5985" t="s">
        <v>40</v>
      </c>
      <c r="G5985">
        <v>317</v>
      </c>
      <c r="H5985" t="s">
        <v>66</v>
      </c>
      <c r="I5985" t="s">
        <v>46</v>
      </c>
      <c r="J5985" t="s">
        <v>24</v>
      </c>
      <c r="K5985" t="str">
        <f>VLOOKUP(H5985, [1]Products!B:E, 2, FALSE)</f>
        <v>Oatmeal Cookies</v>
      </c>
      <c r="L5985" s="2">
        <f>VLOOKUP(H5985, [1]Products!B:D, 3, FALSE)</f>
        <v>19</v>
      </c>
      <c r="M5985" s="2">
        <f>Table1[[#This Row],[Quantity Purchased]] * Table1[[#This Row],[Unit Price]]</f>
        <v>7291</v>
      </c>
      <c r="N5985" s="2">
        <f>VLOOKUP(H5985, [1]Products!B:E, 4, FALSE)</f>
        <v>23</v>
      </c>
      <c r="O5985" t="str">
        <f>TEXT(Table1[[#This Row],[Transaction Date]], "yyyy-mm")</f>
        <v>2024-05</v>
      </c>
      <c r="P5985" s="1">
        <f ca="1">YEAR(TODAY()) - YEAR(Table1[[#This Row],[Buyer Date of Birth]])</f>
        <v>72</v>
      </c>
      <c r="Q5985" s="2">
        <f>Table1[[#This Row],[Total Revenue]] - Table1[[#This Row],[Total Cost]]</f>
        <v>7272</v>
      </c>
    </row>
    <row r="5986" spans="1:17" x14ac:dyDescent="0.25">
      <c r="A5986" s="1">
        <v>45478</v>
      </c>
      <c r="B5986" t="s">
        <v>56</v>
      </c>
      <c r="C5986" t="s">
        <v>659</v>
      </c>
      <c r="D5986" t="s">
        <v>84</v>
      </c>
      <c r="E5986" s="1">
        <v>16188</v>
      </c>
      <c r="F5986" t="s">
        <v>21</v>
      </c>
      <c r="G5986">
        <v>204</v>
      </c>
      <c r="H5986" t="s">
        <v>66</v>
      </c>
      <c r="I5986" t="s">
        <v>50</v>
      </c>
      <c r="J5986" t="s">
        <v>24</v>
      </c>
      <c r="K5986" t="str">
        <f>VLOOKUP(H5986, [1]Products!B:E, 2, FALSE)</f>
        <v>Oatmeal Cookies</v>
      </c>
      <c r="L5986" s="2">
        <f>VLOOKUP(H5986, [1]Products!B:D, 3, FALSE)</f>
        <v>19</v>
      </c>
      <c r="M5986" s="2">
        <f>Table1[[#This Row],[Quantity Purchased]] * Table1[[#This Row],[Unit Price]]</f>
        <v>4692</v>
      </c>
      <c r="N5986" s="2">
        <f>VLOOKUP(H5986, [1]Products!B:E, 4, FALSE)</f>
        <v>23</v>
      </c>
      <c r="O5986" t="str">
        <f>TEXT(Table1[[#This Row],[Transaction Date]], "yyyy-mm")</f>
        <v>2024-07</v>
      </c>
      <c r="P5986" s="1">
        <f ca="1">YEAR(TODAY()) - YEAR(Table1[[#This Row],[Buyer Date of Birth]])</f>
        <v>81</v>
      </c>
      <c r="Q5986" s="2">
        <f>Table1[[#This Row],[Total Revenue]] - Table1[[#This Row],[Total Cost]]</f>
        <v>4673</v>
      </c>
    </row>
    <row r="5987" spans="1:17" x14ac:dyDescent="0.25">
      <c r="A5987" s="1">
        <v>45310</v>
      </c>
      <c r="B5987" t="s">
        <v>500</v>
      </c>
      <c r="C5987" t="s">
        <v>229</v>
      </c>
      <c r="D5987" t="s">
        <v>20</v>
      </c>
      <c r="E5987" s="1">
        <v>17474</v>
      </c>
      <c r="F5987" t="s">
        <v>40</v>
      </c>
      <c r="G5987">
        <v>264</v>
      </c>
      <c r="H5987" t="s">
        <v>35</v>
      </c>
      <c r="I5987" t="s">
        <v>23</v>
      </c>
      <c r="J5987" t="s">
        <v>24</v>
      </c>
      <c r="K5987" t="str">
        <f>VLOOKUP(H5987, [1]Products!B:E, 2, FALSE)</f>
        <v>Caramel Biscuits</v>
      </c>
      <c r="L5987" s="2">
        <f>VLOOKUP(H5987, [1]Products!B:D, 3, FALSE)</f>
        <v>18</v>
      </c>
      <c r="M5987" s="2">
        <f>Table1[[#This Row],[Quantity Purchased]] * Table1[[#This Row],[Unit Price]]</f>
        <v>5808</v>
      </c>
      <c r="N5987" s="2">
        <f>VLOOKUP(H5987, [1]Products!B:E, 4, FALSE)</f>
        <v>22</v>
      </c>
      <c r="O5987" t="str">
        <f>TEXT(Table1[[#This Row],[Transaction Date]], "yyyy-mm")</f>
        <v>2024-01</v>
      </c>
      <c r="P5987" s="1">
        <f ca="1">YEAR(TODAY()) - YEAR(Table1[[#This Row],[Buyer Date of Birth]])</f>
        <v>78</v>
      </c>
      <c r="Q5987" s="2">
        <f>Table1[[#This Row],[Total Revenue]] - Table1[[#This Row],[Total Cost]]</f>
        <v>5790</v>
      </c>
    </row>
    <row r="5988" spans="1:17" x14ac:dyDescent="0.25">
      <c r="A5988" s="1">
        <v>45376</v>
      </c>
      <c r="B5988" t="s">
        <v>447</v>
      </c>
      <c r="C5988" t="s">
        <v>141</v>
      </c>
      <c r="D5988" t="s">
        <v>62</v>
      </c>
      <c r="E5988" s="1">
        <v>20402</v>
      </c>
      <c r="F5988" t="s">
        <v>75</v>
      </c>
      <c r="G5988">
        <v>493</v>
      </c>
      <c r="H5988" t="s">
        <v>29</v>
      </c>
      <c r="I5988" t="s">
        <v>30</v>
      </c>
      <c r="J5988" t="s">
        <v>24</v>
      </c>
      <c r="K5988" t="str">
        <f>VLOOKUP(H5988, [1]Products!B:E, 2, FALSE)</f>
        <v>Shortbread</v>
      </c>
      <c r="L5988" s="2">
        <f>VLOOKUP(H5988, [1]Products!B:D, 3, FALSE)</f>
        <v>10</v>
      </c>
      <c r="M5988" s="2">
        <f>Table1[[#This Row],[Quantity Purchased]] * Table1[[#This Row],[Unit Price]]</f>
        <v>22185</v>
      </c>
      <c r="N5988" s="2">
        <f>VLOOKUP(H5988, [1]Products!B:E, 4, FALSE)</f>
        <v>45</v>
      </c>
      <c r="O5988" t="str">
        <f>TEXT(Table1[[#This Row],[Transaction Date]], "yyyy-mm")</f>
        <v>2024-03</v>
      </c>
      <c r="P5988" s="1">
        <f ca="1">YEAR(TODAY()) - YEAR(Table1[[#This Row],[Buyer Date of Birth]])</f>
        <v>70</v>
      </c>
      <c r="Q5988" s="2">
        <f>Table1[[#This Row],[Total Revenue]] - Table1[[#This Row],[Total Cost]]</f>
        <v>22175</v>
      </c>
    </row>
    <row r="5989" spans="1:17" x14ac:dyDescent="0.25">
      <c r="A5989" s="1">
        <v>45376</v>
      </c>
      <c r="B5989" t="s">
        <v>1349</v>
      </c>
      <c r="C5989" t="s">
        <v>731</v>
      </c>
      <c r="D5989" t="s">
        <v>20</v>
      </c>
      <c r="E5989" s="1">
        <v>29671</v>
      </c>
      <c r="F5989" t="s">
        <v>75</v>
      </c>
      <c r="G5989">
        <v>494</v>
      </c>
      <c r="H5989" t="s">
        <v>49</v>
      </c>
      <c r="I5989" t="s">
        <v>46</v>
      </c>
      <c r="J5989" t="s">
        <v>24</v>
      </c>
      <c r="K5989" t="str">
        <f>VLOOKUP(H5989, [1]Products!B:E, 2, FALSE)</f>
        <v>Butter Crunch</v>
      </c>
      <c r="L5989" s="2">
        <f>VLOOKUP(H5989, [1]Products!B:D, 3, FALSE)</f>
        <v>10</v>
      </c>
      <c r="M5989" s="2">
        <f>Table1[[#This Row],[Quantity Purchased]] * Table1[[#This Row],[Unit Price]]</f>
        <v>5434</v>
      </c>
      <c r="N5989" s="2">
        <f>VLOOKUP(H5989, [1]Products!B:E, 4, FALSE)</f>
        <v>11</v>
      </c>
      <c r="O5989" t="str">
        <f>TEXT(Table1[[#This Row],[Transaction Date]], "yyyy-mm")</f>
        <v>2024-03</v>
      </c>
      <c r="P5989" s="1">
        <f ca="1">YEAR(TODAY()) - YEAR(Table1[[#This Row],[Buyer Date of Birth]])</f>
        <v>44</v>
      </c>
      <c r="Q5989" s="2">
        <f>Table1[[#This Row],[Total Revenue]] - Table1[[#This Row],[Total Cost]]</f>
        <v>5424</v>
      </c>
    </row>
    <row r="5990" spans="1:17" x14ac:dyDescent="0.25">
      <c r="A5990" s="1">
        <v>45371</v>
      </c>
      <c r="B5990" t="s">
        <v>182</v>
      </c>
      <c r="C5990" t="s">
        <v>971</v>
      </c>
      <c r="D5990" t="s">
        <v>100</v>
      </c>
      <c r="E5990" s="1">
        <v>34122</v>
      </c>
      <c r="F5990" t="s">
        <v>28</v>
      </c>
      <c r="G5990">
        <v>417</v>
      </c>
      <c r="H5990" t="s">
        <v>49</v>
      </c>
      <c r="I5990" t="s">
        <v>50</v>
      </c>
      <c r="J5990" t="s">
        <v>24</v>
      </c>
      <c r="K5990" t="str">
        <f>VLOOKUP(H5990, [1]Products!B:E, 2, FALSE)</f>
        <v>Butter Crunch</v>
      </c>
      <c r="L5990" s="2">
        <f>VLOOKUP(H5990, [1]Products!B:D, 3, FALSE)</f>
        <v>10</v>
      </c>
      <c r="M5990" s="2">
        <f>Table1[[#This Row],[Quantity Purchased]] * Table1[[#This Row],[Unit Price]]</f>
        <v>4587</v>
      </c>
      <c r="N5990" s="2">
        <f>VLOOKUP(H5990, [1]Products!B:E, 4, FALSE)</f>
        <v>11</v>
      </c>
      <c r="O5990" t="str">
        <f>TEXT(Table1[[#This Row],[Transaction Date]], "yyyy-mm")</f>
        <v>2024-03</v>
      </c>
      <c r="P5990" s="1">
        <f ca="1">YEAR(TODAY()) - YEAR(Table1[[#This Row],[Buyer Date of Birth]])</f>
        <v>32</v>
      </c>
      <c r="Q5990" s="2">
        <f>Table1[[#This Row],[Total Revenue]] - Table1[[#This Row],[Total Cost]]</f>
        <v>4577</v>
      </c>
    </row>
    <row r="5991" spans="1:17" x14ac:dyDescent="0.25">
      <c r="A5991" s="1">
        <v>45421</v>
      </c>
      <c r="B5991" t="s">
        <v>1490</v>
      </c>
      <c r="C5991" t="s">
        <v>542</v>
      </c>
      <c r="D5991" t="s">
        <v>84</v>
      </c>
      <c r="E5991" s="1">
        <v>33418</v>
      </c>
      <c r="F5991" t="s">
        <v>21</v>
      </c>
      <c r="G5991">
        <v>486</v>
      </c>
      <c r="H5991" t="s">
        <v>35</v>
      </c>
      <c r="I5991" t="s">
        <v>23</v>
      </c>
      <c r="J5991" t="s">
        <v>24</v>
      </c>
      <c r="K5991" t="str">
        <f>VLOOKUP(H5991, [1]Products!B:E, 2, FALSE)</f>
        <v>Caramel Biscuits</v>
      </c>
      <c r="L5991" s="2">
        <f>VLOOKUP(H5991, [1]Products!B:D, 3, FALSE)</f>
        <v>18</v>
      </c>
      <c r="M5991" s="2">
        <f>Table1[[#This Row],[Quantity Purchased]] * Table1[[#This Row],[Unit Price]]</f>
        <v>10692</v>
      </c>
      <c r="N5991" s="2">
        <f>VLOOKUP(H5991, [1]Products!B:E, 4, FALSE)</f>
        <v>22</v>
      </c>
      <c r="O5991" t="str">
        <f>TEXT(Table1[[#This Row],[Transaction Date]], "yyyy-mm")</f>
        <v>2024-05</v>
      </c>
      <c r="P5991" s="1">
        <f ca="1">YEAR(TODAY()) - YEAR(Table1[[#This Row],[Buyer Date of Birth]])</f>
        <v>34</v>
      </c>
      <c r="Q5991" s="2">
        <f>Table1[[#This Row],[Total Revenue]] - Table1[[#This Row],[Total Cost]]</f>
        <v>10674</v>
      </c>
    </row>
    <row r="5992" spans="1:17" x14ac:dyDescent="0.25">
      <c r="A5992" s="1">
        <v>45466</v>
      </c>
      <c r="B5992" t="s">
        <v>523</v>
      </c>
      <c r="C5992" t="s">
        <v>342</v>
      </c>
      <c r="D5992" t="s">
        <v>58</v>
      </c>
      <c r="E5992" s="1">
        <v>35778</v>
      </c>
      <c r="F5992" t="s">
        <v>21</v>
      </c>
      <c r="G5992">
        <v>140</v>
      </c>
      <c r="H5992" t="s">
        <v>49</v>
      </c>
      <c r="I5992" t="s">
        <v>30</v>
      </c>
      <c r="J5992" t="s">
        <v>24</v>
      </c>
      <c r="K5992" t="str">
        <f>VLOOKUP(H5992, [1]Products!B:E, 2, FALSE)</f>
        <v>Butter Crunch</v>
      </c>
      <c r="L5992" s="2">
        <f>VLOOKUP(H5992, [1]Products!B:D, 3, FALSE)</f>
        <v>10</v>
      </c>
      <c r="M5992" s="2">
        <f>Table1[[#This Row],[Quantity Purchased]] * Table1[[#This Row],[Unit Price]]</f>
        <v>1540</v>
      </c>
      <c r="N5992" s="2">
        <f>VLOOKUP(H5992, [1]Products!B:E, 4, FALSE)</f>
        <v>11</v>
      </c>
      <c r="O5992" t="str">
        <f>TEXT(Table1[[#This Row],[Transaction Date]], "yyyy-mm")</f>
        <v>2024-06</v>
      </c>
      <c r="P5992" s="1">
        <f ca="1">YEAR(TODAY()) - YEAR(Table1[[#This Row],[Buyer Date of Birth]])</f>
        <v>28</v>
      </c>
      <c r="Q5992" s="2">
        <f>Table1[[#This Row],[Total Revenue]] - Table1[[#This Row],[Total Cost]]</f>
        <v>1530</v>
      </c>
    </row>
    <row r="5993" spans="1:17" x14ac:dyDescent="0.25">
      <c r="A5993" s="1">
        <v>45385</v>
      </c>
      <c r="B5993" t="s">
        <v>639</v>
      </c>
      <c r="C5993" t="s">
        <v>39</v>
      </c>
      <c r="D5993" t="s">
        <v>78</v>
      </c>
      <c r="E5993" s="1">
        <v>30117</v>
      </c>
      <c r="F5993" t="s">
        <v>28</v>
      </c>
      <c r="G5993">
        <v>275</v>
      </c>
      <c r="H5993" t="s">
        <v>54</v>
      </c>
      <c r="I5993" t="s">
        <v>30</v>
      </c>
      <c r="J5993" t="s">
        <v>24</v>
      </c>
      <c r="K5993" t="str">
        <f>VLOOKUP(H5993, [1]Products!B:E, 2, FALSE)</f>
        <v>Lemon Crisps</v>
      </c>
      <c r="L5993" s="2">
        <f>VLOOKUP(H5993, [1]Products!B:D, 3, FALSE)</f>
        <v>7</v>
      </c>
      <c r="M5993" s="2">
        <f>Table1[[#This Row],[Quantity Purchased]] * Table1[[#This Row],[Unit Price]]</f>
        <v>2475</v>
      </c>
      <c r="N5993" s="2">
        <f>VLOOKUP(H5993, [1]Products!B:E, 4, FALSE)</f>
        <v>9</v>
      </c>
      <c r="O5993" t="str">
        <f>TEXT(Table1[[#This Row],[Transaction Date]], "yyyy-mm")</f>
        <v>2024-04</v>
      </c>
      <c r="P5993" s="1">
        <f ca="1">YEAR(TODAY()) - YEAR(Table1[[#This Row],[Buyer Date of Birth]])</f>
        <v>43</v>
      </c>
      <c r="Q5993" s="2">
        <f>Table1[[#This Row],[Total Revenue]] - Table1[[#This Row],[Total Cost]]</f>
        <v>2468</v>
      </c>
    </row>
    <row r="5994" spans="1:17" x14ac:dyDescent="0.25">
      <c r="A5994" s="1">
        <v>45410</v>
      </c>
      <c r="B5994" t="s">
        <v>204</v>
      </c>
      <c r="C5994" t="s">
        <v>434</v>
      </c>
      <c r="D5994" t="s">
        <v>100</v>
      </c>
      <c r="E5994" s="1">
        <v>29742</v>
      </c>
      <c r="F5994" t="s">
        <v>21</v>
      </c>
      <c r="G5994">
        <v>417</v>
      </c>
      <c r="H5994" t="s">
        <v>54</v>
      </c>
      <c r="I5994" t="s">
        <v>36</v>
      </c>
      <c r="J5994" t="s">
        <v>31</v>
      </c>
      <c r="K5994" t="str">
        <f>VLOOKUP(H5994, [1]Products!B:E, 2, FALSE)</f>
        <v>Lemon Crisps</v>
      </c>
      <c r="L5994" s="2">
        <f>VLOOKUP(H5994, [1]Products!B:D, 3, FALSE)</f>
        <v>7</v>
      </c>
      <c r="M5994" s="2">
        <f>Table1[[#This Row],[Quantity Purchased]] * Table1[[#This Row],[Unit Price]]</f>
        <v>3753</v>
      </c>
      <c r="N5994" s="2">
        <f>VLOOKUP(H5994, [1]Products!B:E, 4, FALSE)</f>
        <v>9</v>
      </c>
      <c r="O5994" t="str">
        <f>TEXT(Table1[[#This Row],[Transaction Date]], "yyyy-mm")</f>
        <v>2024-04</v>
      </c>
      <c r="P5994" s="1">
        <f ca="1">YEAR(TODAY()) - YEAR(Table1[[#This Row],[Buyer Date of Birth]])</f>
        <v>44</v>
      </c>
      <c r="Q5994" s="2">
        <f>Table1[[#This Row],[Total Revenue]] - Table1[[#This Row],[Total Cost]]</f>
        <v>3746</v>
      </c>
    </row>
    <row r="5995" spans="1:17" x14ac:dyDescent="0.25">
      <c r="A5995" s="1">
        <v>45357</v>
      </c>
      <c r="B5995" t="s">
        <v>392</v>
      </c>
      <c r="C5995" t="s">
        <v>112</v>
      </c>
      <c r="D5995" t="s">
        <v>58</v>
      </c>
      <c r="E5995" s="1">
        <v>35317</v>
      </c>
      <c r="F5995" t="s">
        <v>40</v>
      </c>
      <c r="G5995">
        <v>162</v>
      </c>
      <c r="H5995" t="s">
        <v>71</v>
      </c>
      <c r="I5995" t="s">
        <v>23</v>
      </c>
      <c r="J5995" t="s">
        <v>24</v>
      </c>
      <c r="K5995" t="str">
        <f>VLOOKUP(H5995, [1]Products!B:E, 2, FALSE)</f>
        <v>Peanut Butter Bites</v>
      </c>
      <c r="L5995" s="2">
        <f>VLOOKUP(H5995, [1]Products!B:D, 3, FALSE)</f>
        <v>5</v>
      </c>
      <c r="M5995" s="2">
        <f>Table1[[#This Row],[Quantity Purchased]] * Table1[[#This Row],[Unit Price]]</f>
        <v>1134</v>
      </c>
      <c r="N5995" s="2">
        <f>VLOOKUP(H5995, [1]Products!B:E, 4, FALSE)</f>
        <v>7</v>
      </c>
      <c r="O5995" t="str">
        <f>TEXT(Table1[[#This Row],[Transaction Date]], "yyyy-mm")</f>
        <v>2024-03</v>
      </c>
      <c r="P5995" s="1">
        <f ca="1">YEAR(TODAY()) - YEAR(Table1[[#This Row],[Buyer Date of Birth]])</f>
        <v>29</v>
      </c>
      <c r="Q5995" s="2">
        <f>Table1[[#This Row],[Total Revenue]] - Table1[[#This Row],[Total Cost]]</f>
        <v>1129</v>
      </c>
    </row>
    <row r="5996" spans="1:17" x14ac:dyDescent="0.25">
      <c r="A5996" s="1">
        <v>45337</v>
      </c>
      <c r="B5996" t="s">
        <v>257</v>
      </c>
      <c r="C5996" t="s">
        <v>1491</v>
      </c>
      <c r="D5996" t="s">
        <v>89</v>
      </c>
      <c r="E5996" s="1">
        <v>26150</v>
      </c>
      <c r="F5996" t="s">
        <v>40</v>
      </c>
      <c r="G5996">
        <v>153</v>
      </c>
      <c r="H5996" t="s">
        <v>66</v>
      </c>
      <c r="I5996" t="s">
        <v>46</v>
      </c>
      <c r="J5996" t="s">
        <v>24</v>
      </c>
      <c r="K5996" t="str">
        <f>VLOOKUP(H5996, [1]Products!B:E, 2, FALSE)</f>
        <v>Oatmeal Cookies</v>
      </c>
      <c r="L5996" s="2">
        <f>VLOOKUP(H5996, [1]Products!B:D, 3, FALSE)</f>
        <v>19</v>
      </c>
      <c r="M5996" s="2">
        <f>Table1[[#This Row],[Quantity Purchased]] * Table1[[#This Row],[Unit Price]]</f>
        <v>3519</v>
      </c>
      <c r="N5996" s="2">
        <f>VLOOKUP(H5996, [1]Products!B:E, 4, FALSE)</f>
        <v>23</v>
      </c>
      <c r="O5996" t="str">
        <f>TEXT(Table1[[#This Row],[Transaction Date]], "yyyy-mm")</f>
        <v>2024-02</v>
      </c>
      <c r="P5996" s="1">
        <f ca="1">YEAR(TODAY()) - YEAR(Table1[[#This Row],[Buyer Date of Birth]])</f>
        <v>54</v>
      </c>
      <c r="Q5996" s="2">
        <f>Table1[[#This Row],[Total Revenue]] - Table1[[#This Row],[Total Cost]]</f>
        <v>3500</v>
      </c>
    </row>
    <row r="5997" spans="1:17" x14ac:dyDescent="0.25">
      <c r="A5997" s="1">
        <v>45314</v>
      </c>
      <c r="B5997" t="s">
        <v>1313</v>
      </c>
      <c r="C5997" t="s">
        <v>427</v>
      </c>
      <c r="D5997" t="s">
        <v>78</v>
      </c>
      <c r="E5997" s="1">
        <v>27456</v>
      </c>
      <c r="F5997" t="s">
        <v>21</v>
      </c>
      <c r="G5997">
        <v>98</v>
      </c>
      <c r="H5997" t="s">
        <v>66</v>
      </c>
      <c r="I5997" t="s">
        <v>50</v>
      </c>
      <c r="J5997" t="s">
        <v>24</v>
      </c>
      <c r="K5997" t="str">
        <f>VLOOKUP(H5997, [1]Products!B:E, 2, FALSE)</f>
        <v>Oatmeal Cookies</v>
      </c>
      <c r="L5997" s="2">
        <f>VLOOKUP(H5997, [1]Products!B:D, 3, FALSE)</f>
        <v>19</v>
      </c>
      <c r="M5997" s="2">
        <f>Table1[[#This Row],[Quantity Purchased]] * Table1[[#This Row],[Unit Price]]</f>
        <v>2254</v>
      </c>
      <c r="N5997" s="2">
        <f>VLOOKUP(H5997, [1]Products!B:E, 4, FALSE)</f>
        <v>23</v>
      </c>
      <c r="O5997" t="str">
        <f>TEXT(Table1[[#This Row],[Transaction Date]], "yyyy-mm")</f>
        <v>2024-01</v>
      </c>
      <c r="P5997" s="1">
        <f ca="1">YEAR(TODAY()) - YEAR(Table1[[#This Row],[Buyer Date of Birth]])</f>
        <v>50</v>
      </c>
      <c r="Q5997" s="2">
        <f>Table1[[#This Row],[Total Revenue]] - Table1[[#This Row],[Total Cost]]</f>
        <v>2235</v>
      </c>
    </row>
    <row r="5998" spans="1:17" x14ac:dyDescent="0.25">
      <c r="A5998" s="1">
        <v>45393</v>
      </c>
      <c r="B5998" t="s">
        <v>69</v>
      </c>
      <c r="C5998" t="s">
        <v>894</v>
      </c>
      <c r="D5998" t="s">
        <v>53</v>
      </c>
      <c r="E5998" s="1">
        <v>33193</v>
      </c>
      <c r="F5998" t="s">
        <v>75</v>
      </c>
      <c r="G5998">
        <v>491</v>
      </c>
      <c r="H5998" t="s">
        <v>72</v>
      </c>
      <c r="I5998" t="s">
        <v>23</v>
      </c>
      <c r="J5998" t="s">
        <v>24</v>
      </c>
      <c r="K5998" t="str">
        <f>VLOOKUP(H5998, [1]Products!B:E, 2, FALSE)</f>
        <v>Choco Delight</v>
      </c>
      <c r="L5998" s="2">
        <f>VLOOKUP(H5998, [1]Products!B:D, 3, FALSE)</f>
        <v>3</v>
      </c>
      <c r="M5998" s="2">
        <f>Table1[[#This Row],[Quantity Purchased]] * Table1[[#This Row],[Unit Price]]</f>
        <v>2455</v>
      </c>
      <c r="N5998" s="2">
        <f>VLOOKUP(H5998, [1]Products!B:E, 4, FALSE)</f>
        <v>5</v>
      </c>
      <c r="O5998" t="str">
        <f>TEXT(Table1[[#This Row],[Transaction Date]], "yyyy-mm")</f>
        <v>2024-04</v>
      </c>
      <c r="P5998" s="1">
        <f ca="1">YEAR(TODAY()) - YEAR(Table1[[#This Row],[Buyer Date of Birth]])</f>
        <v>35</v>
      </c>
      <c r="Q5998" s="2">
        <f>Table1[[#This Row],[Total Revenue]] - Table1[[#This Row],[Total Cost]]</f>
        <v>2452</v>
      </c>
    </row>
    <row r="5999" spans="1:17" x14ac:dyDescent="0.25">
      <c r="A5999" s="1">
        <v>45501</v>
      </c>
      <c r="B5999" t="s">
        <v>1158</v>
      </c>
      <c r="C5999" t="s">
        <v>1419</v>
      </c>
      <c r="D5999" t="s">
        <v>62</v>
      </c>
      <c r="E5999" s="1">
        <v>20467</v>
      </c>
      <c r="F5999" t="s">
        <v>28</v>
      </c>
      <c r="G5999">
        <v>371</v>
      </c>
      <c r="H5999" t="s">
        <v>63</v>
      </c>
      <c r="I5999" t="s">
        <v>30</v>
      </c>
      <c r="J5999" t="s">
        <v>24</v>
      </c>
      <c r="K5999" t="str">
        <f>VLOOKUP(H5999, [1]Products!B:E, 2, FALSE)</f>
        <v>Vanilla Wafers</v>
      </c>
      <c r="L5999" s="2">
        <f>VLOOKUP(H5999, [1]Products!B:D, 3, FALSE)</f>
        <v>18</v>
      </c>
      <c r="M5999" s="2">
        <f>Table1[[#This Row],[Quantity Purchased]] * Table1[[#This Row],[Unit Price]]</f>
        <v>13356</v>
      </c>
      <c r="N5999" s="2">
        <f>VLOOKUP(H5999, [1]Products!B:E, 4, FALSE)</f>
        <v>36</v>
      </c>
      <c r="O5999" t="str">
        <f>TEXT(Table1[[#This Row],[Transaction Date]], "yyyy-mm")</f>
        <v>2024-07</v>
      </c>
      <c r="P5999" s="1">
        <f ca="1">YEAR(TODAY()) - YEAR(Table1[[#This Row],[Buyer Date of Birth]])</f>
        <v>69</v>
      </c>
      <c r="Q5999" s="2">
        <f>Table1[[#This Row],[Total Revenue]] - Table1[[#This Row],[Total Cost]]</f>
        <v>13338</v>
      </c>
    </row>
    <row r="6000" spans="1:17" x14ac:dyDescent="0.25">
      <c r="A6000" s="1">
        <v>45433</v>
      </c>
      <c r="B6000" t="s">
        <v>325</v>
      </c>
      <c r="C6000" t="s">
        <v>671</v>
      </c>
      <c r="D6000" t="s">
        <v>89</v>
      </c>
      <c r="E6000" s="1">
        <v>33937</v>
      </c>
      <c r="F6000" t="s">
        <v>75</v>
      </c>
      <c r="G6000">
        <v>27</v>
      </c>
      <c r="H6000" t="s">
        <v>22</v>
      </c>
      <c r="I6000" t="s">
        <v>46</v>
      </c>
      <c r="J6000" t="s">
        <v>24</v>
      </c>
      <c r="K6000" t="str">
        <f>VLOOKUP(H6000, [1]Products!B:E, 2, FALSE)</f>
        <v>Cinnamon Swirls</v>
      </c>
      <c r="L6000" s="2">
        <f>VLOOKUP(H6000, [1]Products!B:D, 3, FALSE)</f>
        <v>10</v>
      </c>
      <c r="M6000" s="2">
        <f>Table1[[#This Row],[Quantity Purchased]] * Table1[[#This Row],[Unit Price]]</f>
        <v>378</v>
      </c>
      <c r="N6000" s="2">
        <f>VLOOKUP(H6000, [1]Products!B:E, 4, FALSE)</f>
        <v>14</v>
      </c>
      <c r="O6000" t="str">
        <f>TEXT(Table1[[#This Row],[Transaction Date]], "yyyy-mm")</f>
        <v>2024-05</v>
      </c>
      <c r="P6000" s="1">
        <f ca="1">YEAR(TODAY()) - YEAR(Table1[[#This Row],[Buyer Date of Birth]])</f>
        <v>33</v>
      </c>
      <c r="Q6000" s="2">
        <f>Table1[[#This Row],[Total Revenue]] - Table1[[#This Row],[Total Cost]]</f>
        <v>368</v>
      </c>
    </row>
    <row r="6001" spans="1:17" x14ac:dyDescent="0.25">
      <c r="A6001" s="1">
        <v>45385</v>
      </c>
      <c r="B6001" t="s">
        <v>236</v>
      </c>
      <c r="C6001" t="s">
        <v>875</v>
      </c>
      <c r="D6001" t="s">
        <v>34</v>
      </c>
      <c r="E6001" s="1">
        <v>30950</v>
      </c>
      <c r="F6001" t="s">
        <v>40</v>
      </c>
      <c r="G6001">
        <v>302</v>
      </c>
      <c r="H6001" t="s">
        <v>72</v>
      </c>
      <c r="I6001" t="s">
        <v>50</v>
      </c>
      <c r="J6001" t="s">
        <v>24</v>
      </c>
      <c r="K6001" t="str">
        <f>VLOOKUP(H6001, [1]Products!B:E, 2, FALSE)</f>
        <v>Choco Delight</v>
      </c>
      <c r="L6001" s="2">
        <f>VLOOKUP(H6001, [1]Products!B:D, 3, FALSE)</f>
        <v>3</v>
      </c>
      <c r="M6001" s="2">
        <f>Table1[[#This Row],[Quantity Purchased]] * Table1[[#This Row],[Unit Price]]</f>
        <v>1510</v>
      </c>
      <c r="N6001" s="2">
        <f>VLOOKUP(H6001, [1]Products!B:E, 4, FALSE)</f>
        <v>5</v>
      </c>
      <c r="O6001" t="str">
        <f>TEXT(Table1[[#This Row],[Transaction Date]], "yyyy-mm")</f>
        <v>2024-04</v>
      </c>
      <c r="P6001" s="1">
        <f ca="1">YEAR(TODAY()) - YEAR(Table1[[#This Row],[Buyer Date of Birth]])</f>
        <v>41</v>
      </c>
      <c r="Q6001" s="2">
        <f>Table1[[#This Row],[Total Revenue]] - Table1[[#This Row],[Total Cost]]</f>
        <v>1507</v>
      </c>
    </row>
    <row r="6002" spans="1:17" x14ac:dyDescent="0.25">
      <c r="A6002" s="1">
        <v>45319</v>
      </c>
      <c r="B6002" t="s">
        <v>535</v>
      </c>
      <c r="C6002" t="s">
        <v>1386</v>
      </c>
      <c r="D6002" t="s">
        <v>58</v>
      </c>
      <c r="E6002" s="1">
        <v>38227</v>
      </c>
      <c r="F6002" t="s">
        <v>75</v>
      </c>
      <c r="G6002">
        <v>427</v>
      </c>
      <c r="H6002" t="s">
        <v>22</v>
      </c>
      <c r="I6002" t="s">
        <v>23</v>
      </c>
      <c r="J6002" t="s">
        <v>24</v>
      </c>
      <c r="K6002" t="str">
        <f>VLOOKUP(H6002, [1]Products!B:E, 2, FALSE)</f>
        <v>Cinnamon Swirls</v>
      </c>
      <c r="L6002" s="2">
        <f>VLOOKUP(H6002, [1]Products!B:D, 3, FALSE)</f>
        <v>10</v>
      </c>
      <c r="M6002" s="2">
        <f>Table1[[#This Row],[Quantity Purchased]] * Table1[[#This Row],[Unit Price]]</f>
        <v>5978</v>
      </c>
      <c r="N6002" s="2">
        <f>VLOOKUP(H6002, [1]Products!B:E, 4, FALSE)</f>
        <v>14</v>
      </c>
      <c r="O6002" t="str">
        <f>TEXT(Table1[[#This Row],[Transaction Date]], "yyyy-mm")</f>
        <v>2024-01</v>
      </c>
      <c r="P6002" s="1">
        <f ca="1">YEAR(TODAY()) - YEAR(Table1[[#This Row],[Buyer Date of Birth]])</f>
        <v>21</v>
      </c>
      <c r="Q6002" s="2">
        <f>Table1[[#This Row],[Total Revenue]] - Table1[[#This Row],[Total Cost]]</f>
        <v>5968</v>
      </c>
    </row>
    <row r="6003" spans="1:17" x14ac:dyDescent="0.25">
      <c r="A6003" s="1">
        <v>45463</v>
      </c>
      <c r="B6003" t="s">
        <v>555</v>
      </c>
      <c r="C6003" t="s">
        <v>227</v>
      </c>
      <c r="D6003" t="s">
        <v>62</v>
      </c>
      <c r="E6003" s="1">
        <v>28299</v>
      </c>
      <c r="F6003" t="s">
        <v>40</v>
      </c>
      <c r="G6003">
        <v>193</v>
      </c>
      <c r="H6003" t="s">
        <v>35</v>
      </c>
      <c r="I6003" t="s">
        <v>30</v>
      </c>
      <c r="J6003" t="s">
        <v>24</v>
      </c>
      <c r="K6003" t="str">
        <f>VLOOKUP(H6003, [1]Products!B:E, 2, FALSE)</f>
        <v>Caramel Biscuits</v>
      </c>
      <c r="L6003" s="2">
        <f>VLOOKUP(H6003, [1]Products!B:D, 3, FALSE)</f>
        <v>18</v>
      </c>
      <c r="M6003" s="2">
        <f>Table1[[#This Row],[Quantity Purchased]] * Table1[[#This Row],[Unit Price]]</f>
        <v>4246</v>
      </c>
      <c r="N6003" s="2">
        <f>VLOOKUP(H6003, [1]Products!B:E, 4, FALSE)</f>
        <v>22</v>
      </c>
      <c r="O6003" t="str">
        <f>TEXT(Table1[[#This Row],[Transaction Date]], "yyyy-mm")</f>
        <v>2024-06</v>
      </c>
      <c r="P6003" s="1">
        <f ca="1">YEAR(TODAY()) - YEAR(Table1[[#This Row],[Buyer Date of Birth]])</f>
        <v>48</v>
      </c>
      <c r="Q6003" s="2">
        <f>Table1[[#This Row],[Total Revenue]] - Table1[[#This Row],[Total Cost]]</f>
        <v>4228</v>
      </c>
    </row>
    <row r="6004" spans="1:17" x14ac:dyDescent="0.25">
      <c r="A6004" s="1">
        <v>45315</v>
      </c>
      <c r="B6004" t="s">
        <v>496</v>
      </c>
      <c r="C6004" t="s">
        <v>69</v>
      </c>
      <c r="D6004" t="s">
        <v>89</v>
      </c>
      <c r="E6004" s="1">
        <v>34149</v>
      </c>
      <c r="F6004" t="s">
        <v>75</v>
      </c>
      <c r="G6004">
        <v>194</v>
      </c>
      <c r="H6004" t="s">
        <v>66</v>
      </c>
      <c r="I6004" t="s">
        <v>30</v>
      </c>
      <c r="J6004" t="s">
        <v>31</v>
      </c>
      <c r="K6004" t="str">
        <f>VLOOKUP(H6004, [1]Products!B:E, 2, FALSE)</f>
        <v>Oatmeal Cookies</v>
      </c>
      <c r="L6004" s="2">
        <f>VLOOKUP(H6004, [1]Products!B:D, 3, FALSE)</f>
        <v>19</v>
      </c>
      <c r="M6004" s="2">
        <f>Table1[[#This Row],[Quantity Purchased]] * Table1[[#This Row],[Unit Price]]</f>
        <v>4462</v>
      </c>
      <c r="N6004" s="2">
        <f>VLOOKUP(H6004, [1]Products!B:E, 4, FALSE)</f>
        <v>23</v>
      </c>
      <c r="O6004" t="str">
        <f>TEXT(Table1[[#This Row],[Transaction Date]], "yyyy-mm")</f>
        <v>2024-01</v>
      </c>
      <c r="P6004" s="1">
        <f ca="1">YEAR(TODAY()) - YEAR(Table1[[#This Row],[Buyer Date of Birth]])</f>
        <v>32</v>
      </c>
      <c r="Q6004" s="2">
        <f>Table1[[#This Row],[Total Revenue]] - Table1[[#This Row],[Total Cost]]</f>
        <v>4443</v>
      </c>
    </row>
    <row r="6005" spans="1:17" x14ac:dyDescent="0.25">
      <c r="A6005" s="1">
        <v>45499</v>
      </c>
      <c r="B6005" t="s">
        <v>428</v>
      </c>
      <c r="C6005" t="s">
        <v>116</v>
      </c>
      <c r="D6005" t="s">
        <v>84</v>
      </c>
      <c r="E6005" s="1">
        <v>20640</v>
      </c>
      <c r="F6005" t="s">
        <v>28</v>
      </c>
      <c r="G6005">
        <v>219</v>
      </c>
      <c r="H6005" t="s">
        <v>72</v>
      </c>
      <c r="I6005" t="s">
        <v>36</v>
      </c>
      <c r="J6005" t="s">
        <v>24</v>
      </c>
      <c r="K6005" t="str">
        <f>VLOOKUP(H6005, [1]Products!B:E, 2, FALSE)</f>
        <v>Choco Delight</v>
      </c>
      <c r="L6005" s="2">
        <f>VLOOKUP(H6005, [1]Products!B:D, 3, FALSE)</f>
        <v>3</v>
      </c>
      <c r="M6005" s="2">
        <f>Table1[[#This Row],[Quantity Purchased]] * Table1[[#This Row],[Unit Price]]</f>
        <v>1095</v>
      </c>
      <c r="N6005" s="2">
        <f>VLOOKUP(H6005, [1]Products!B:E, 4, FALSE)</f>
        <v>5</v>
      </c>
      <c r="O6005" t="str">
        <f>TEXT(Table1[[#This Row],[Transaction Date]], "yyyy-mm")</f>
        <v>2024-07</v>
      </c>
      <c r="P6005" s="1">
        <f ca="1">YEAR(TODAY()) - YEAR(Table1[[#This Row],[Buyer Date of Birth]])</f>
        <v>69</v>
      </c>
      <c r="Q6005" s="2">
        <f>Table1[[#This Row],[Total Revenue]] - Table1[[#This Row],[Total Cost]]</f>
        <v>1092</v>
      </c>
    </row>
    <row r="6006" spans="1:17" x14ac:dyDescent="0.25">
      <c r="A6006" s="1">
        <v>45425</v>
      </c>
      <c r="B6006" t="s">
        <v>928</v>
      </c>
      <c r="C6006" t="s">
        <v>310</v>
      </c>
      <c r="D6006" t="s">
        <v>45</v>
      </c>
      <c r="E6006" s="1">
        <v>31484</v>
      </c>
      <c r="F6006" t="s">
        <v>40</v>
      </c>
      <c r="G6006">
        <v>210</v>
      </c>
      <c r="H6006" t="s">
        <v>66</v>
      </c>
      <c r="I6006" t="s">
        <v>23</v>
      </c>
      <c r="J6006" t="s">
        <v>24</v>
      </c>
      <c r="K6006" t="str">
        <f>VLOOKUP(H6006, [1]Products!B:E, 2, FALSE)</f>
        <v>Oatmeal Cookies</v>
      </c>
      <c r="L6006" s="2">
        <f>VLOOKUP(H6006, [1]Products!B:D, 3, FALSE)</f>
        <v>19</v>
      </c>
      <c r="M6006" s="2">
        <f>Table1[[#This Row],[Quantity Purchased]] * Table1[[#This Row],[Unit Price]]</f>
        <v>4830</v>
      </c>
      <c r="N6006" s="2">
        <f>VLOOKUP(H6006, [1]Products!B:E, 4, FALSE)</f>
        <v>23</v>
      </c>
      <c r="O6006" t="str">
        <f>TEXT(Table1[[#This Row],[Transaction Date]], "yyyy-mm")</f>
        <v>2024-05</v>
      </c>
      <c r="P6006" s="1">
        <f ca="1">YEAR(TODAY()) - YEAR(Table1[[#This Row],[Buyer Date of Birth]])</f>
        <v>39</v>
      </c>
      <c r="Q6006" s="2">
        <f>Table1[[#This Row],[Total Revenue]] - Table1[[#This Row],[Total Cost]]</f>
        <v>4811</v>
      </c>
    </row>
    <row r="6007" spans="1:17" x14ac:dyDescent="0.25">
      <c r="A6007" s="1">
        <v>45382</v>
      </c>
      <c r="B6007" t="s">
        <v>919</v>
      </c>
      <c r="C6007" t="s">
        <v>168</v>
      </c>
      <c r="D6007" t="s">
        <v>100</v>
      </c>
      <c r="E6007" s="1">
        <v>20998</v>
      </c>
      <c r="F6007" t="s">
        <v>75</v>
      </c>
      <c r="G6007">
        <v>477</v>
      </c>
      <c r="H6007" t="s">
        <v>49</v>
      </c>
      <c r="I6007" t="s">
        <v>46</v>
      </c>
      <c r="J6007" t="s">
        <v>24</v>
      </c>
      <c r="K6007" t="str">
        <f>VLOOKUP(H6007, [1]Products!B:E, 2, FALSE)</f>
        <v>Butter Crunch</v>
      </c>
      <c r="L6007" s="2">
        <f>VLOOKUP(H6007, [1]Products!B:D, 3, FALSE)</f>
        <v>10</v>
      </c>
      <c r="M6007" s="2">
        <f>Table1[[#This Row],[Quantity Purchased]] * Table1[[#This Row],[Unit Price]]</f>
        <v>5247</v>
      </c>
      <c r="N6007" s="2">
        <f>VLOOKUP(H6007, [1]Products!B:E, 4, FALSE)</f>
        <v>11</v>
      </c>
      <c r="O6007" t="str">
        <f>TEXT(Table1[[#This Row],[Transaction Date]], "yyyy-mm")</f>
        <v>2024-03</v>
      </c>
      <c r="P6007" s="1">
        <f ca="1">YEAR(TODAY()) - YEAR(Table1[[#This Row],[Buyer Date of Birth]])</f>
        <v>68</v>
      </c>
      <c r="Q6007" s="2">
        <f>Table1[[#This Row],[Total Revenue]] - Table1[[#This Row],[Total Cost]]</f>
        <v>5237</v>
      </c>
    </row>
    <row r="6008" spans="1:17" x14ac:dyDescent="0.25">
      <c r="A6008" s="1">
        <v>45369</v>
      </c>
      <c r="B6008" t="s">
        <v>313</v>
      </c>
      <c r="C6008" t="s">
        <v>1185</v>
      </c>
      <c r="D6008" t="s">
        <v>53</v>
      </c>
      <c r="E6008" s="1">
        <v>38479</v>
      </c>
      <c r="F6008" t="s">
        <v>75</v>
      </c>
      <c r="G6008">
        <v>313</v>
      </c>
      <c r="H6008" t="s">
        <v>54</v>
      </c>
      <c r="I6008" t="s">
        <v>50</v>
      </c>
      <c r="J6008" t="s">
        <v>24</v>
      </c>
      <c r="K6008" t="str">
        <f>VLOOKUP(H6008, [1]Products!B:E, 2, FALSE)</f>
        <v>Lemon Crisps</v>
      </c>
      <c r="L6008" s="2">
        <f>VLOOKUP(H6008, [1]Products!B:D, 3, FALSE)</f>
        <v>7</v>
      </c>
      <c r="M6008" s="2">
        <f>Table1[[#This Row],[Quantity Purchased]] * Table1[[#This Row],[Unit Price]]</f>
        <v>2817</v>
      </c>
      <c r="N6008" s="2">
        <f>VLOOKUP(H6008, [1]Products!B:E, 4, FALSE)</f>
        <v>9</v>
      </c>
      <c r="O6008" t="str">
        <f>TEXT(Table1[[#This Row],[Transaction Date]], "yyyy-mm")</f>
        <v>2024-03</v>
      </c>
      <c r="P6008" s="1">
        <f ca="1">YEAR(TODAY()) - YEAR(Table1[[#This Row],[Buyer Date of Birth]])</f>
        <v>20</v>
      </c>
      <c r="Q6008" s="2">
        <f>Table1[[#This Row],[Total Revenue]] - Table1[[#This Row],[Total Cost]]</f>
        <v>2810</v>
      </c>
    </row>
    <row r="6009" spans="1:17" x14ac:dyDescent="0.25">
      <c r="A6009" s="1">
        <v>45425</v>
      </c>
      <c r="B6009" t="s">
        <v>1081</v>
      </c>
      <c r="C6009" t="s">
        <v>39</v>
      </c>
      <c r="D6009" t="s">
        <v>20</v>
      </c>
      <c r="E6009" s="1">
        <v>16353</v>
      </c>
      <c r="F6009" t="s">
        <v>21</v>
      </c>
      <c r="G6009">
        <v>282</v>
      </c>
      <c r="H6009" t="s">
        <v>41</v>
      </c>
      <c r="I6009" t="s">
        <v>23</v>
      </c>
      <c r="J6009" t="s">
        <v>24</v>
      </c>
      <c r="K6009" t="str">
        <f>VLOOKUP(H6009, [1]Products!B:E, 2, FALSE)</f>
        <v>Ginger Snaps</v>
      </c>
      <c r="L6009" s="2">
        <f>VLOOKUP(H6009, [1]Products!B:D, 3, FALSE)</f>
        <v>14</v>
      </c>
      <c r="M6009" s="2">
        <f>Table1[[#This Row],[Quantity Purchased]] * Table1[[#This Row],[Unit Price]]</f>
        <v>7896</v>
      </c>
      <c r="N6009" s="2">
        <f>VLOOKUP(H6009, [1]Products!B:E, 4, FALSE)</f>
        <v>28</v>
      </c>
      <c r="O6009" t="str">
        <f>TEXT(Table1[[#This Row],[Transaction Date]], "yyyy-mm")</f>
        <v>2024-05</v>
      </c>
      <c r="P6009" s="1">
        <f ca="1">YEAR(TODAY()) - YEAR(Table1[[#This Row],[Buyer Date of Birth]])</f>
        <v>81</v>
      </c>
      <c r="Q6009" s="2">
        <f>Table1[[#This Row],[Total Revenue]] - Table1[[#This Row],[Total Cost]]</f>
        <v>7882</v>
      </c>
    </row>
    <row r="6010" spans="1:17" x14ac:dyDescent="0.25">
      <c r="A6010" s="1">
        <v>45466</v>
      </c>
      <c r="B6010" t="s">
        <v>278</v>
      </c>
      <c r="C6010" t="s">
        <v>403</v>
      </c>
      <c r="D6010" t="s">
        <v>58</v>
      </c>
      <c r="E6010" s="1">
        <v>28257</v>
      </c>
      <c r="F6010" t="s">
        <v>40</v>
      </c>
      <c r="G6010">
        <v>362</v>
      </c>
      <c r="H6010" t="s">
        <v>49</v>
      </c>
      <c r="I6010" t="s">
        <v>30</v>
      </c>
      <c r="J6010" t="s">
        <v>24</v>
      </c>
      <c r="K6010" t="str">
        <f>VLOOKUP(H6010, [1]Products!B:E, 2, FALSE)</f>
        <v>Butter Crunch</v>
      </c>
      <c r="L6010" s="2">
        <f>VLOOKUP(H6010, [1]Products!B:D, 3, FALSE)</f>
        <v>10</v>
      </c>
      <c r="M6010" s="2">
        <f>Table1[[#This Row],[Quantity Purchased]] * Table1[[#This Row],[Unit Price]]</f>
        <v>3982</v>
      </c>
      <c r="N6010" s="2">
        <f>VLOOKUP(H6010, [1]Products!B:E, 4, FALSE)</f>
        <v>11</v>
      </c>
      <c r="O6010" t="str">
        <f>TEXT(Table1[[#This Row],[Transaction Date]], "yyyy-mm")</f>
        <v>2024-06</v>
      </c>
      <c r="P6010" s="1">
        <f ca="1">YEAR(TODAY()) - YEAR(Table1[[#This Row],[Buyer Date of Birth]])</f>
        <v>48</v>
      </c>
      <c r="Q6010" s="2">
        <f>Table1[[#This Row],[Total Revenue]] - Table1[[#This Row],[Total Cost]]</f>
        <v>3972</v>
      </c>
    </row>
    <row r="6011" spans="1:17" x14ac:dyDescent="0.25">
      <c r="A6011" s="1">
        <v>45302</v>
      </c>
      <c r="B6011" t="s">
        <v>317</v>
      </c>
      <c r="C6011" t="s">
        <v>116</v>
      </c>
      <c r="D6011" t="s">
        <v>89</v>
      </c>
      <c r="E6011" s="1">
        <v>16570</v>
      </c>
      <c r="F6011" t="s">
        <v>21</v>
      </c>
      <c r="G6011">
        <v>119</v>
      </c>
      <c r="H6011" t="s">
        <v>66</v>
      </c>
      <c r="I6011" t="s">
        <v>46</v>
      </c>
      <c r="J6011" t="s">
        <v>24</v>
      </c>
      <c r="K6011" t="str">
        <f>VLOOKUP(H6011, [1]Products!B:E, 2, FALSE)</f>
        <v>Oatmeal Cookies</v>
      </c>
      <c r="L6011" s="2">
        <f>VLOOKUP(H6011, [1]Products!B:D, 3, FALSE)</f>
        <v>19</v>
      </c>
      <c r="M6011" s="2">
        <f>Table1[[#This Row],[Quantity Purchased]] * Table1[[#This Row],[Unit Price]]</f>
        <v>2737</v>
      </c>
      <c r="N6011" s="2">
        <f>VLOOKUP(H6011, [1]Products!B:E, 4, FALSE)</f>
        <v>23</v>
      </c>
      <c r="O6011" t="str">
        <f>TEXT(Table1[[#This Row],[Transaction Date]], "yyyy-mm")</f>
        <v>2024-01</v>
      </c>
      <c r="P6011" s="1">
        <f ca="1">YEAR(TODAY()) - YEAR(Table1[[#This Row],[Buyer Date of Birth]])</f>
        <v>80</v>
      </c>
      <c r="Q6011" s="2">
        <f>Table1[[#This Row],[Total Revenue]] - Table1[[#This Row],[Total Cost]]</f>
        <v>2718</v>
      </c>
    </row>
    <row r="6012" spans="1:17" x14ac:dyDescent="0.25">
      <c r="A6012" s="1">
        <v>45429</v>
      </c>
      <c r="B6012" t="s">
        <v>447</v>
      </c>
      <c r="C6012" t="s">
        <v>572</v>
      </c>
      <c r="D6012" t="s">
        <v>62</v>
      </c>
      <c r="E6012" s="1">
        <v>34082</v>
      </c>
      <c r="F6012" t="s">
        <v>28</v>
      </c>
      <c r="G6012">
        <v>90</v>
      </c>
      <c r="H6012" t="s">
        <v>22</v>
      </c>
      <c r="I6012" t="s">
        <v>50</v>
      </c>
      <c r="J6012" t="s">
        <v>24</v>
      </c>
      <c r="K6012" t="str">
        <f>VLOOKUP(H6012, [1]Products!B:E, 2, FALSE)</f>
        <v>Cinnamon Swirls</v>
      </c>
      <c r="L6012" s="2">
        <f>VLOOKUP(H6012, [1]Products!B:D, 3, FALSE)</f>
        <v>10</v>
      </c>
      <c r="M6012" s="2">
        <f>Table1[[#This Row],[Quantity Purchased]] * Table1[[#This Row],[Unit Price]]</f>
        <v>1260</v>
      </c>
      <c r="N6012" s="2">
        <f>VLOOKUP(H6012, [1]Products!B:E, 4, FALSE)</f>
        <v>14</v>
      </c>
      <c r="O6012" t="str">
        <f>TEXT(Table1[[#This Row],[Transaction Date]], "yyyy-mm")</f>
        <v>2024-05</v>
      </c>
      <c r="P6012" s="1">
        <f ca="1">YEAR(TODAY()) - YEAR(Table1[[#This Row],[Buyer Date of Birth]])</f>
        <v>32</v>
      </c>
      <c r="Q6012" s="2">
        <f>Table1[[#This Row],[Total Revenue]] - Table1[[#This Row],[Total Cost]]</f>
        <v>1250</v>
      </c>
    </row>
    <row r="6013" spans="1:17" x14ac:dyDescent="0.25">
      <c r="A6013" s="1">
        <v>45481</v>
      </c>
      <c r="B6013" t="s">
        <v>857</v>
      </c>
      <c r="C6013" t="s">
        <v>33</v>
      </c>
      <c r="D6013" t="s">
        <v>58</v>
      </c>
      <c r="E6013" s="1">
        <v>33181</v>
      </c>
      <c r="F6013" t="s">
        <v>75</v>
      </c>
      <c r="G6013">
        <v>320</v>
      </c>
      <c r="H6013" t="s">
        <v>66</v>
      </c>
      <c r="I6013" t="s">
        <v>23</v>
      </c>
      <c r="J6013" t="s">
        <v>24</v>
      </c>
      <c r="K6013" t="str">
        <f>VLOOKUP(H6013, [1]Products!B:E, 2, FALSE)</f>
        <v>Oatmeal Cookies</v>
      </c>
      <c r="L6013" s="2">
        <f>VLOOKUP(H6013, [1]Products!B:D, 3, FALSE)</f>
        <v>19</v>
      </c>
      <c r="M6013" s="2">
        <f>Table1[[#This Row],[Quantity Purchased]] * Table1[[#This Row],[Unit Price]]</f>
        <v>7360</v>
      </c>
      <c r="N6013" s="2">
        <f>VLOOKUP(H6013, [1]Products!B:E, 4, FALSE)</f>
        <v>23</v>
      </c>
      <c r="O6013" t="str">
        <f>TEXT(Table1[[#This Row],[Transaction Date]], "yyyy-mm")</f>
        <v>2024-07</v>
      </c>
      <c r="P6013" s="1">
        <f ca="1">YEAR(TODAY()) - YEAR(Table1[[#This Row],[Buyer Date of Birth]])</f>
        <v>35</v>
      </c>
      <c r="Q6013" s="2">
        <f>Table1[[#This Row],[Total Revenue]] - Table1[[#This Row],[Total Cost]]</f>
        <v>7341</v>
      </c>
    </row>
    <row r="6014" spans="1:17" x14ac:dyDescent="0.25">
      <c r="A6014" s="1">
        <v>45447</v>
      </c>
      <c r="B6014" t="s">
        <v>129</v>
      </c>
      <c r="C6014" t="s">
        <v>168</v>
      </c>
      <c r="D6014" t="s">
        <v>34</v>
      </c>
      <c r="E6014" s="1">
        <v>33176</v>
      </c>
      <c r="F6014" t="s">
        <v>21</v>
      </c>
      <c r="G6014">
        <v>257</v>
      </c>
      <c r="H6014" t="s">
        <v>63</v>
      </c>
      <c r="I6014" t="s">
        <v>30</v>
      </c>
      <c r="J6014" t="s">
        <v>24</v>
      </c>
      <c r="K6014" t="str">
        <f>VLOOKUP(H6014, [1]Products!B:E, 2, FALSE)</f>
        <v>Vanilla Wafers</v>
      </c>
      <c r="L6014" s="2">
        <f>VLOOKUP(H6014, [1]Products!B:D, 3, FALSE)</f>
        <v>18</v>
      </c>
      <c r="M6014" s="2">
        <f>Table1[[#This Row],[Quantity Purchased]] * Table1[[#This Row],[Unit Price]]</f>
        <v>9252</v>
      </c>
      <c r="N6014" s="2">
        <f>VLOOKUP(H6014, [1]Products!B:E, 4, FALSE)</f>
        <v>36</v>
      </c>
      <c r="O6014" t="str">
        <f>TEXT(Table1[[#This Row],[Transaction Date]], "yyyy-mm")</f>
        <v>2024-06</v>
      </c>
      <c r="P6014" s="1">
        <f ca="1">YEAR(TODAY()) - YEAR(Table1[[#This Row],[Buyer Date of Birth]])</f>
        <v>35</v>
      </c>
      <c r="Q6014" s="2">
        <f>Table1[[#This Row],[Total Revenue]] - Table1[[#This Row],[Total Cost]]</f>
        <v>9234</v>
      </c>
    </row>
    <row r="6015" spans="1:17" x14ac:dyDescent="0.25">
      <c r="A6015" s="1">
        <v>45482</v>
      </c>
      <c r="B6015" t="s">
        <v>138</v>
      </c>
      <c r="C6015" t="s">
        <v>88</v>
      </c>
      <c r="D6015" t="s">
        <v>78</v>
      </c>
      <c r="E6015" s="1">
        <v>31186</v>
      </c>
      <c r="F6015" t="s">
        <v>28</v>
      </c>
      <c r="G6015">
        <v>88</v>
      </c>
      <c r="H6015" t="s">
        <v>41</v>
      </c>
      <c r="I6015" t="s">
        <v>30</v>
      </c>
      <c r="J6015" t="s">
        <v>31</v>
      </c>
      <c r="K6015" t="str">
        <f>VLOOKUP(H6015, [1]Products!B:E, 2, FALSE)</f>
        <v>Ginger Snaps</v>
      </c>
      <c r="L6015" s="2">
        <f>VLOOKUP(H6015, [1]Products!B:D, 3, FALSE)</f>
        <v>14</v>
      </c>
      <c r="M6015" s="2">
        <f>Table1[[#This Row],[Quantity Purchased]] * Table1[[#This Row],[Unit Price]]</f>
        <v>2464</v>
      </c>
      <c r="N6015" s="2">
        <f>VLOOKUP(H6015, [1]Products!B:E, 4, FALSE)</f>
        <v>28</v>
      </c>
      <c r="O6015" t="str">
        <f>TEXT(Table1[[#This Row],[Transaction Date]], "yyyy-mm")</f>
        <v>2024-07</v>
      </c>
      <c r="P6015" s="1">
        <f ca="1">YEAR(TODAY()) - YEAR(Table1[[#This Row],[Buyer Date of Birth]])</f>
        <v>40</v>
      </c>
      <c r="Q6015" s="2">
        <f>Table1[[#This Row],[Total Revenue]] - Table1[[#This Row],[Total Cost]]</f>
        <v>2450</v>
      </c>
    </row>
    <row r="6016" spans="1:17" x14ac:dyDescent="0.25">
      <c r="A6016" s="1">
        <v>45327</v>
      </c>
      <c r="B6016" t="s">
        <v>358</v>
      </c>
      <c r="C6016" t="s">
        <v>346</v>
      </c>
      <c r="D6016" t="s">
        <v>53</v>
      </c>
      <c r="E6016" s="1">
        <v>21697</v>
      </c>
      <c r="F6016" t="s">
        <v>21</v>
      </c>
      <c r="G6016">
        <v>21</v>
      </c>
      <c r="H6016" t="s">
        <v>63</v>
      </c>
      <c r="I6016" t="s">
        <v>36</v>
      </c>
      <c r="J6016" t="s">
        <v>24</v>
      </c>
      <c r="K6016" t="str">
        <f>VLOOKUP(H6016, [1]Products!B:E, 2, FALSE)</f>
        <v>Vanilla Wafers</v>
      </c>
      <c r="L6016" s="2">
        <f>VLOOKUP(H6016, [1]Products!B:D, 3, FALSE)</f>
        <v>18</v>
      </c>
      <c r="M6016" s="2">
        <f>Table1[[#This Row],[Quantity Purchased]] * Table1[[#This Row],[Unit Price]]</f>
        <v>756</v>
      </c>
      <c r="N6016" s="2">
        <f>VLOOKUP(H6016, [1]Products!B:E, 4, FALSE)</f>
        <v>36</v>
      </c>
      <c r="O6016" t="str">
        <f>TEXT(Table1[[#This Row],[Transaction Date]], "yyyy-mm")</f>
        <v>2024-02</v>
      </c>
      <c r="P6016" s="1">
        <f ca="1">YEAR(TODAY()) - YEAR(Table1[[#This Row],[Buyer Date of Birth]])</f>
        <v>66</v>
      </c>
      <c r="Q6016" s="2">
        <f>Table1[[#This Row],[Total Revenue]] - Table1[[#This Row],[Total Cost]]</f>
        <v>738</v>
      </c>
    </row>
    <row r="6017" spans="1:17" x14ac:dyDescent="0.25">
      <c r="A6017" s="1">
        <v>45457</v>
      </c>
      <c r="B6017" t="s">
        <v>136</v>
      </c>
      <c r="C6017" t="s">
        <v>231</v>
      </c>
      <c r="D6017" t="s">
        <v>58</v>
      </c>
      <c r="E6017" s="1">
        <v>35017</v>
      </c>
      <c r="F6017" t="s">
        <v>28</v>
      </c>
      <c r="G6017">
        <v>498</v>
      </c>
      <c r="H6017" t="s">
        <v>54</v>
      </c>
      <c r="I6017" t="s">
        <v>23</v>
      </c>
      <c r="J6017" t="s">
        <v>24</v>
      </c>
      <c r="K6017" t="str">
        <f>VLOOKUP(H6017, [1]Products!B:E, 2, FALSE)</f>
        <v>Lemon Crisps</v>
      </c>
      <c r="L6017" s="2">
        <f>VLOOKUP(H6017, [1]Products!B:D, 3, FALSE)</f>
        <v>7</v>
      </c>
      <c r="M6017" s="2">
        <f>Table1[[#This Row],[Quantity Purchased]] * Table1[[#This Row],[Unit Price]]</f>
        <v>4482</v>
      </c>
      <c r="N6017" s="2">
        <f>VLOOKUP(H6017, [1]Products!B:E, 4, FALSE)</f>
        <v>9</v>
      </c>
      <c r="O6017" t="str">
        <f>TEXT(Table1[[#This Row],[Transaction Date]], "yyyy-mm")</f>
        <v>2024-06</v>
      </c>
      <c r="P6017" s="1">
        <f ca="1">YEAR(TODAY()) - YEAR(Table1[[#This Row],[Buyer Date of Birth]])</f>
        <v>30</v>
      </c>
      <c r="Q6017" s="2">
        <f>Table1[[#This Row],[Total Revenue]] - Table1[[#This Row],[Total Cost]]</f>
        <v>4475</v>
      </c>
    </row>
    <row r="6018" spans="1:17" x14ac:dyDescent="0.25">
      <c r="A6018" s="1">
        <v>45456</v>
      </c>
      <c r="B6018" t="s">
        <v>309</v>
      </c>
      <c r="C6018" t="s">
        <v>1194</v>
      </c>
      <c r="D6018" t="s">
        <v>62</v>
      </c>
      <c r="E6018" s="1">
        <v>28879</v>
      </c>
      <c r="F6018" t="s">
        <v>40</v>
      </c>
      <c r="G6018">
        <v>365</v>
      </c>
      <c r="H6018" t="s">
        <v>71</v>
      </c>
      <c r="I6018" t="s">
        <v>46</v>
      </c>
      <c r="J6018" t="s">
        <v>24</v>
      </c>
      <c r="K6018" t="str">
        <f>VLOOKUP(H6018, [1]Products!B:E, 2, FALSE)</f>
        <v>Peanut Butter Bites</v>
      </c>
      <c r="L6018" s="2">
        <f>VLOOKUP(H6018, [1]Products!B:D, 3, FALSE)</f>
        <v>5</v>
      </c>
      <c r="M6018" s="2">
        <f>Table1[[#This Row],[Quantity Purchased]] * Table1[[#This Row],[Unit Price]]</f>
        <v>2555</v>
      </c>
      <c r="N6018" s="2">
        <f>VLOOKUP(H6018, [1]Products!B:E, 4, FALSE)</f>
        <v>7</v>
      </c>
      <c r="O6018" t="str">
        <f>TEXT(Table1[[#This Row],[Transaction Date]], "yyyy-mm")</f>
        <v>2024-06</v>
      </c>
      <c r="P6018" s="1">
        <f ca="1">YEAR(TODAY()) - YEAR(Table1[[#This Row],[Buyer Date of Birth]])</f>
        <v>46</v>
      </c>
      <c r="Q6018" s="2">
        <f>Table1[[#This Row],[Total Revenue]] - Table1[[#This Row],[Total Cost]]</f>
        <v>2550</v>
      </c>
    </row>
    <row r="6019" spans="1:17" x14ac:dyDescent="0.25">
      <c r="A6019" s="1">
        <v>45325</v>
      </c>
      <c r="B6019" t="s">
        <v>645</v>
      </c>
      <c r="C6019" t="s">
        <v>344</v>
      </c>
      <c r="D6019" t="s">
        <v>53</v>
      </c>
      <c r="E6019" s="1">
        <v>36278</v>
      </c>
      <c r="F6019" t="s">
        <v>75</v>
      </c>
      <c r="G6019">
        <v>133</v>
      </c>
      <c r="H6019" t="s">
        <v>66</v>
      </c>
      <c r="I6019" t="s">
        <v>50</v>
      </c>
      <c r="J6019" t="s">
        <v>24</v>
      </c>
      <c r="K6019" t="str">
        <f>VLOOKUP(H6019, [1]Products!B:E, 2, FALSE)</f>
        <v>Oatmeal Cookies</v>
      </c>
      <c r="L6019" s="2">
        <f>VLOOKUP(H6019, [1]Products!B:D, 3, FALSE)</f>
        <v>19</v>
      </c>
      <c r="M6019" s="2">
        <f>Table1[[#This Row],[Quantity Purchased]] * Table1[[#This Row],[Unit Price]]</f>
        <v>3059</v>
      </c>
      <c r="N6019" s="2">
        <f>VLOOKUP(H6019, [1]Products!B:E, 4, FALSE)</f>
        <v>23</v>
      </c>
      <c r="O6019" t="str">
        <f>TEXT(Table1[[#This Row],[Transaction Date]], "yyyy-mm")</f>
        <v>2024-02</v>
      </c>
      <c r="P6019" s="1">
        <f ca="1">YEAR(TODAY()) - YEAR(Table1[[#This Row],[Buyer Date of Birth]])</f>
        <v>26</v>
      </c>
      <c r="Q6019" s="2">
        <f>Table1[[#This Row],[Total Revenue]] - Table1[[#This Row],[Total Cost]]</f>
        <v>3040</v>
      </c>
    </row>
    <row r="6020" spans="1:17" x14ac:dyDescent="0.25">
      <c r="A6020" s="1">
        <v>45481</v>
      </c>
      <c r="B6020" t="s">
        <v>884</v>
      </c>
      <c r="C6020" t="s">
        <v>1492</v>
      </c>
      <c r="D6020" t="s">
        <v>34</v>
      </c>
      <c r="E6020" s="1">
        <v>22085</v>
      </c>
      <c r="F6020" t="s">
        <v>28</v>
      </c>
      <c r="G6020">
        <v>251</v>
      </c>
      <c r="H6020" t="s">
        <v>22</v>
      </c>
      <c r="I6020" t="s">
        <v>23</v>
      </c>
      <c r="J6020" t="s">
        <v>24</v>
      </c>
      <c r="K6020" t="str">
        <f>VLOOKUP(H6020, [1]Products!B:E, 2, FALSE)</f>
        <v>Cinnamon Swirls</v>
      </c>
      <c r="L6020" s="2">
        <f>VLOOKUP(H6020, [1]Products!B:D, 3, FALSE)</f>
        <v>10</v>
      </c>
      <c r="M6020" s="2">
        <f>Table1[[#This Row],[Quantity Purchased]] * Table1[[#This Row],[Unit Price]]</f>
        <v>3514</v>
      </c>
      <c r="N6020" s="2">
        <f>VLOOKUP(H6020, [1]Products!B:E, 4, FALSE)</f>
        <v>14</v>
      </c>
      <c r="O6020" t="str">
        <f>TEXT(Table1[[#This Row],[Transaction Date]], "yyyy-mm")</f>
        <v>2024-07</v>
      </c>
      <c r="P6020" s="1">
        <f ca="1">YEAR(TODAY()) - YEAR(Table1[[#This Row],[Buyer Date of Birth]])</f>
        <v>65</v>
      </c>
      <c r="Q6020" s="2">
        <f>Table1[[#This Row],[Total Revenue]] - Table1[[#This Row],[Total Cost]]</f>
        <v>3504</v>
      </c>
    </row>
    <row r="6021" spans="1:17" x14ac:dyDescent="0.25">
      <c r="A6021" s="1">
        <v>45387</v>
      </c>
      <c r="B6021" t="s">
        <v>323</v>
      </c>
      <c r="C6021" t="s">
        <v>926</v>
      </c>
      <c r="D6021" t="s">
        <v>100</v>
      </c>
      <c r="E6021" s="1">
        <v>20988</v>
      </c>
      <c r="F6021" t="s">
        <v>21</v>
      </c>
      <c r="G6021">
        <v>103</v>
      </c>
      <c r="H6021" t="s">
        <v>54</v>
      </c>
      <c r="I6021" t="s">
        <v>30</v>
      </c>
      <c r="J6021" t="s">
        <v>24</v>
      </c>
      <c r="K6021" t="str">
        <f>VLOOKUP(H6021, [1]Products!B:E, 2, FALSE)</f>
        <v>Lemon Crisps</v>
      </c>
      <c r="L6021" s="2">
        <f>VLOOKUP(H6021, [1]Products!B:D, 3, FALSE)</f>
        <v>7</v>
      </c>
      <c r="M6021" s="2">
        <f>Table1[[#This Row],[Quantity Purchased]] * Table1[[#This Row],[Unit Price]]</f>
        <v>927</v>
      </c>
      <c r="N6021" s="2">
        <f>VLOOKUP(H6021, [1]Products!B:E, 4, FALSE)</f>
        <v>9</v>
      </c>
      <c r="O6021" t="str">
        <f>TEXT(Table1[[#This Row],[Transaction Date]], "yyyy-mm")</f>
        <v>2024-04</v>
      </c>
      <c r="P6021" s="1">
        <f ca="1">YEAR(TODAY()) - YEAR(Table1[[#This Row],[Buyer Date of Birth]])</f>
        <v>68</v>
      </c>
      <c r="Q6021" s="2">
        <f>Table1[[#This Row],[Total Revenue]] - Table1[[#This Row],[Total Cost]]</f>
        <v>920</v>
      </c>
    </row>
    <row r="6022" spans="1:17" x14ac:dyDescent="0.25">
      <c r="A6022" s="1">
        <v>45365</v>
      </c>
      <c r="B6022" t="s">
        <v>377</v>
      </c>
      <c r="C6022" t="s">
        <v>19</v>
      </c>
      <c r="D6022" t="s">
        <v>78</v>
      </c>
      <c r="E6022" s="1">
        <v>34916</v>
      </c>
      <c r="F6022" t="s">
        <v>40</v>
      </c>
      <c r="G6022">
        <v>201</v>
      </c>
      <c r="H6022" t="s">
        <v>54</v>
      </c>
      <c r="I6022" t="s">
        <v>46</v>
      </c>
      <c r="J6022" t="s">
        <v>24</v>
      </c>
      <c r="K6022" t="str">
        <f>VLOOKUP(H6022, [1]Products!B:E, 2, FALSE)</f>
        <v>Lemon Crisps</v>
      </c>
      <c r="L6022" s="2">
        <f>VLOOKUP(H6022, [1]Products!B:D, 3, FALSE)</f>
        <v>7</v>
      </c>
      <c r="M6022" s="2">
        <f>Table1[[#This Row],[Quantity Purchased]] * Table1[[#This Row],[Unit Price]]</f>
        <v>1809</v>
      </c>
      <c r="N6022" s="2">
        <f>VLOOKUP(H6022, [1]Products!B:E, 4, FALSE)</f>
        <v>9</v>
      </c>
      <c r="O6022" t="str">
        <f>TEXT(Table1[[#This Row],[Transaction Date]], "yyyy-mm")</f>
        <v>2024-03</v>
      </c>
      <c r="P6022" s="1">
        <f ca="1">YEAR(TODAY()) - YEAR(Table1[[#This Row],[Buyer Date of Birth]])</f>
        <v>30</v>
      </c>
      <c r="Q6022" s="2">
        <f>Table1[[#This Row],[Total Revenue]] - Table1[[#This Row],[Total Cost]]</f>
        <v>1802</v>
      </c>
    </row>
    <row r="6023" spans="1:17" x14ac:dyDescent="0.25">
      <c r="A6023" s="1">
        <v>45492</v>
      </c>
      <c r="B6023" t="s">
        <v>381</v>
      </c>
      <c r="C6023" t="s">
        <v>419</v>
      </c>
      <c r="D6023" t="s">
        <v>53</v>
      </c>
      <c r="E6023" s="1">
        <v>31146</v>
      </c>
      <c r="F6023" t="s">
        <v>28</v>
      </c>
      <c r="G6023">
        <v>331</v>
      </c>
      <c r="H6023" t="s">
        <v>54</v>
      </c>
      <c r="I6023" t="s">
        <v>50</v>
      </c>
      <c r="J6023" t="s">
        <v>24</v>
      </c>
      <c r="K6023" t="str">
        <f>VLOOKUP(H6023, [1]Products!B:E, 2, FALSE)</f>
        <v>Lemon Crisps</v>
      </c>
      <c r="L6023" s="2">
        <f>VLOOKUP(H6023, [1]Products!B:D, 3, FALSE)</f>
        <v>7</v>
      </c>
      <c r="M6023" s="2">
        <f>Table1[[#This Row],[Quantity Purchased]] * Table1[[#This Row],[Unit Price]]</f>
        <v>2979</v>
      </c>
      <c r="N6023" s="2">
        <f>VLOOKUP(H6023, [1]Products!B:E, 4, FALSE)</f>
        <v>9</v>
      </c>
      <c r="O6023" t="str">
        <f>TEXT(Table1[[#This Row],[Transaction Date]], "yyyy-mm")</f>
        <v>2024-07</v>
      </c>
      <c r="P6023" s="1">
        <f ca="1">YEAR(TODAY()) - YEAR(Table1[[#This Row],[Buyer Date of Birth]])</f>
        <v>40</v>
      </c>
      <c r="Q6023" s="2">
        <f>Table1[[#This Row],[Total Revenue]] - Table1[[#This Row],[Total Cost]]</f>
        <v>2972</v>
      </c>
    </row>
    <row r="6024" spans="1:17" x14ac:dyDescent="0.25">
      <c r="A6024" s="1">
        <v>45386</v>
      </c>
      <c r="B6024" t="s">
        <v>160</v>
      </c>
      <c r="C6024" t="s">
        <v>395</v>
      </c>
      <c r="D6024" t="s">
        <v>62</v>
      </c>
      <c r="E6024" s="1">
        <v>36038</v>
      </c>
      <c r="F6024" t="s">
        <v>28</v>
      </c>
      <c r="G6024">
        <v>46</v>
      </c>
      <c r="H6024" t="s">
        <v>63</v>
      </c>
      <c r="I6024" t="s">
        <v>23</v>
      </c>
      <c r="J6024" t="s">
        <v>24</v>
      </c>
      <c r="K6024" t="str">
        <f>VLOOKUP(H6024, [1]Products!B:E, 2, FALSE)</f>
        <v>Vanilla Wafers</v>
      </c>
      <c r="L6024" s="2">
        <f>VLOOKUP(H6024, [1]Products!B:D, 3, FALSE)</f>
        <v>18</v>
      </c>
      <c r="M6024" s="2">
        <f>Table1[[#This Row],[Quantity Purchased]] * Table1[[#This Row],[Unit Price]]</f>
        <v>1656</v>
      </c>
      <c r="N6024" s="2">
        <f>VLOOKUP(H6024, [1]Products!B:E, 4, FALSE)</f>
        <v>36</v>
      </c>
      <c r="O6024" t="str">
        <f>TEXT(Table1[[#This Row],[Transaction Date]], "yyyy-mm")</f>
        <v>2024-04</v>
      </c>
      <c r="P6024" s="1">
        <f ca="1">YEAR(TODAY()) - YEAR(Table1[[#This Row],[Buyer Date of Birth]])</f>
        <v>27</v>
      </c>
      <c r="Q6024" s="2">
        <f>Table1[[#This Row],[Total Revenue]] - Table1[[#This Row],[Total Cost]]</f>
        <v>1638</v>
      </c>
    </row>
    <row r="6025" spans="1:17" x14ac:dyDescent="0.25">
      <c r="A6025" s="1">
        <v>45305</v>
      </c>
      <c r="B6025" t="s">
        <v>199</v>
      </c>
      <c r="C6025" t="s">
        <v>1090</v>
      </c>
      <c r="D6025" t="s">
        <v>84</v>
      </c>
      <c r="E6025" s="1">
        <v>21639</v>
      </c>
      <c r="F6025" t="s">
        <v>28</v>
      </c>
      <c r="G6025">
        <v>309</v>
      </c>
      <c r="H6025" t="s">
        <v>35</v>
      </c>
      <c r="I6025" t="s">
        <v>30</v>
      </c>
      <c r="J6025" t="s">
        <v>24</v>
      </c>
      <c r="K6025" t="str">
        <f>VLOOKUP(H6025, [1]Products!B:E, 2, FALSE)</f>
        <v>Caramel Biscuits</v>
      </c>
      <c r="L6025" s="2">
        <f>VLOOKUP(H6025, [1]Products!B:D, 3, FALSE)</f>
        <v>18</v>
      </c>
      <c r="M6025" s="2">
        <f>Table1[[#This Row],[Quantity Purchased]] * Table1[[#This Row],[Unit Price]]</f>
        <v>6798</v>
      </c>
      <c r="N6025" s="2">
        <f>VLOOKUP(H6025, [1]Products!B:E, 4, FALSE)</f>
        <v>22</v>
      </c>
      <c r="O6025" t="str">
        <f>TEXT(Table1[[#This Row],[Transaction Date]], "yyyy-mm")</f>
        <v>2024-01</v>
      </c>
      <c r="P6025" s="1">
        <f ca="1">YEAR(TODAY()) - YEAR(Table1[[#This Row],[Buyer Date of Birth]])</f>
        <v>66</v>
      </c>
      <c r="Q6025" s="2">
        <f>Table1[[#This Row],[Total Revenue]] - Table1[[#This Row],[Total Cost]]</f>
        <v>6780</v>
      </c>
    </row>
    <row r="6026" spans="1:17" x14ac:dyDescent="0.25">
      <c r="A6026" s="1">
        <v>45428</v>
      </c>
      <c r="B6026" t="s">
        <v>98</v>
      </c>
      <c r="C6026" t="s">
        <v>252</v>
      </c>
      <c r="D6026" t="s">
        <v>20</v>
      </c>
      <c r="E6026" s="1">
        <v>36737</v>
      </c>
      <c r="F6026" t="s">
        <v>40</v>
      </c>
      <c r="G6026">
        <v>227</v>
      </c>
      <c r="H6026" t="s">
        <v>35</v>
      </c>
      <c r="I6026" t="s">
        <v>30</v>
      </c>
      <c r="J6026" t="s">
        <v>24</v>
      </c>
      <c r="K6026" t="str">
        <f>VLOOKUP(H6026, [1]Products!B:E, 2, FALSE)</f>
        <v>Caramel Biscuits</v>
      </c>
      <c r="L6026" s="2">
        <f>VLOOKUP(H6026, [1]Products!B:D, 3, FALSE)</f>
        <v>18</v>
      </c>
      <c r="M6026" s="2">
        <f>Table1[[#This Row],[Quantity Purchased]] * Table1[[#This Row],[Unit Price]]</f>
        <v>4994</v>
      </c>
      <c r="N6026" s="2">
        <f>VLOOKUP(H6026, [1]Products!B:E, 4, FALSE)</f>
        <v>22</v>
      </c>
      <c r="O6026" t="str">
        <f>TEXT(Table1[[#This Row],[Transaction Date]], "yyyy-mm")</f>
        <v>2024-05</v>
      </c>
      <c r="P6026" s="1">
        <f ca="1">YEAR(TODAY()) - YEAR(Table1[[#This Row],[Buyer Date of Birth]])</f>
        <v>25</v>
      </c>
      <c r="Q6026" s="2">
        <f>Table1[[#This Row],[Total Revenue]] - Table1[[#This Row],[Total Cost]]</f>
        <v>4976</v>
      </c>
    </row>
    <row r="6027" spans="1:17" x14ac:dyDescent="0.25">
      <c r="A6027" s="1">
        <v>45313</v>
      </c>
      <c r="B6027" t="s">
        <v>157</v>
      </c>
      <c r="C6027" t="s">
        <v>1034</v>
      </c>
      <c r="D6027" t="s">
        <v>53</v>
      </c>
      <c r="E6027" s="1">
        <v>33126</v>
      </c>
      <c r="F6027" t="s">
        <v>28</v>
      </c>
      <c r="G6027">
        <v>350</v>
      </c>
      <c r="H6027" t="s">
        <v>35</v>
      </c>
      <c r="I6027" t="s">
        <v>36</v>
      </c>
      <c r="J6027" t="s">
        <v>24</v>
      </c>
      <c r="K6027" t="str">
        <f>VLOOKUP(H6027, [1]Products!B:E, 2, FALSE)</f>
        <v>Caramel Biscuits</v>
      </c>
      <c r="L6027" s="2">
        <f>VLOOKUP(H6027, [1]Products!B:D, 3, FALSE)</f>
        <v>18</v>
      </c>
      <c r="M6027" s="2">
        <f>Table1[[#This Row],[Quantity Purchased]] * Table1[[#This Row],[Unit Price]]</f>
        <v>7700</v>
      </c>
      <c r="N6027" s="2">
        <f>VLOOKUP(H6027, [1]Products!B:E, 4, FALSE)</f>
        <v>22</v>
      </c>
      <c r="O6027" t="str">
        <f>TEXT(Table1[[#This Row],[Transaction Date]], "yyyy-mm")</f>
        <v>2024-01</v>
      </c>
      <c r="P6027" s="1">
        <f ca="1">YEAR(TODAY()) - YEAR(Table1[[#This Row],[Buyer Date of Birth]])</f>
        <v>35</v>
      </c>
      <c r="Q6027" s="2">
        <f>Table1[[#This Row],[Total Revenue]] - Table1[[#This Row],[Total Cost]]</f>
        <v>7682</v>
      </c>
    </row>
    <row r="6028" spans="1:17" x14ac:dyDescent="0.25">
      <c r="A6028" s="1">
        <v>45346</v>
      </c>
      <c r="B6028" t="s">
        <v>236</v>
      </c>
      <c r="C6028" t="s">
        <v>227</v>
      </c>
      <c r="D6028" t="s">
        <v>20</v>
      </c>
      <c r="E6028" s="1">
        <v>21606</v>
      </c>
      <c r="F6028" t="s">
        <v>75</v>
      </c>
      <c r="G6028">
        <v>424</v>
      </c>
      <c r="H6028" t="s">
        <v>41</v>
      </c>
      <c r="I6028" t="s">
        <v>23</v>
      </c>
      <c r="J6028" t="s">
        <v>24</v>
      </c>
      <c r="K6028" t="str">
        <f>VLOOKUP(H6028, [1]Products!B:E, 2, FALSE)</f>
        <v>Ginger Snaps</v>
      </c>
      <c r="L6028" s="2">
        <f>VLOOKUP(H6028, [1]Products!B:D, 3, FALSE)</f>
        <v>14</v>
      </c>
      <c r="M6028" s="2">
        <f>Table1[[#This Row],[Quantity Purchased]] * Table1[[#This Row],[Unit Price]]</f>
        <v>11872</v>
      </c>
      <c r="N6028" s="2">
        <f>VLOOKUP(H6028, [1]Products!B:E, 4, FALSE)</f>
        <v>28</v>
      </c>
      <c r="O6028" t="str">
        <f>TEXT(Table1[[#This Row],[Transaction Date]], "yyyy-mm")</f>
        <v>2024-02</v>
      </c>
      <c r="P6028" s="1">
        <f ca="1">YEAR(TODAY()) - YEAR(Table1[[#This Row],[Buyer Date of Birth]])</f>
        <v>66</v>
      </c>
      <c r="Q6028" s="2">
        <f>Table1[[#This Row],[Total Revenue]] - Table1[[#This Row],[Total Cost]]</f>
        <v>11858</v>
      </c>
    </row>
    <row r="6029" spans="1:17" x14ac:dyDescent="0.25">
      <c r="A6029" s="1">
        <v>45338</v>
      </c>
      <c r="B6029" t="s">
        <v>32</v>
      </c>
      <c r="C6029" t="s">
        <v>1098</v>
      </c>
      <c r="D6029" t="s">
        <v>58</v>
      </c>
      <c r="E6029" s="1">
        <v>17446</v>
      </c>
      <c r="F6029" t="s">
        <v>75</v>
      </c>
      <c r="G6029">
        <v>440</v>
      </c>
      <c r="H6029" t="s">
        <v>66</v>
      </c>
      <c r="I6029" t="s">
        <v>46</v>
      </c>
      <c r="J6029" t="s">
        <v>24</v>
      </c>
      <c r="K6029" t="str">
        <f>VLOOKUP(H6029, [1]Products!B:E, 2, FALSE)</f>
        <v>Oatmeal Cookies</v>
      </c>
      <c r="L6029" s="2">
        <f>VLOOKUP(H6029, [1]Products!B:D, 3, FALSE)</f>
        <v>19</v>
      </c>
      <c r="M6029" s="2">
        <f>Table1[[#This Row],[Quantity Purchased]] * Table1[[#This Row],[Unit Price]]</f>
        <v>10120</v>
      </c>
      <c r="N6029" s="2">
        <f>VLOOKUP(H6029, [1]Products!B:E, 4, FALSE)</f>
        <v>23</v>
      </c>
      <c r="O6029" t="str">
        <f>TEXT(Table1[[#This Row],[Transaction Date]], "yyyy-mm")</f>
        <v>2024-02</v>
      </c>
      <c r="P6029" s="1">
        <f ca="1">YEAR(TODAY()) - YEAR(Table1[[#This Row],[Buyer Date of Birth]])</f>
        <v>78</v>
      </c>
      <c r="Q6029" s="2">
        <f>Table1[[#This Row],[Total Revenue]] - Table1[[#This Row],[Total Cost]]</f>
        <v>10101</v>
      </c>
    </row>
    <row r="6030" spans="1:17" x14ac:dyDescent="0.25">
      <c r="A6030" s="1">
        <v>45357</v>
      </c>
      <c r="B6030" t="s">
        <v>79</v>
      </c>
      <c r="C6030" t="s">
        <v>520</v>
      </c>
      <c r="D6030" t="s">
        <v>89</v>
      </c>
      <c r="E6030" s="1">
        <v>37794</v>
      </c>
      <c r="F6030" t="s">
        <v>75</v>
      </c>
      <c r="G6030">
        <v>334</v>
      </c>
      <c r="H6030" t="s">
        <v>41</v>
      </c>
      <c r="I6030" t="s">
        <v>50</v>
      </c>
      <c r="J6030" t="s">
        <v>24</v>
      </c>
      <c r="K6030" t="str">
        <f>VLOOKUP(H6030, [1]Products!B:E, 2, FALSE)</f>
        <v>Ginger Snaps</v>
      </c>
      <c r="L6030" s="2">
        <f>VLOOKUP(H6030, [1]Products!B:D, 3, FALSE)</f>
        <v>14</v>
      </c>
      <c r="M6030" s="2">
        <f>Table1[[#This Row],[Quantity Purchased]] * Table1[[#This Row],[Unit Price]]</f>
        <v>9352</v>
      </c>
      <c r="N6030" s="2">
        <f>VLOOKUP(H6030, [1]Products!B:E, 4, FALSE)</f>
        <v>28</v>
      </c>
      <c r="O6030" t="str">
        <f>TEXT(Table1[[#This Row],[Transaction Date]], "yyyy-mm")</f>
        <v>2024-03</v>
      </c>
      <c r="P6030" s="1">
        <f ca="1">YEAR(TODAY()) - YEAR(Table1[[#This Row],[Buyer Date of Birth]])</f>
        <v>22</v>
      </c>
      <c r="Q6030" s="2">
        <f>Table1[[#This Row],[Total Revenue]] - Table1[[#This Row],[Total Cost]]</f>
        <v>9338</v>
      </c>
    </row>
    <row r="6031" spans="1:17" x14ac:dyDescent="0.25">
      <c r="A6031" s="1">
        <v>45466</v>
      </c>
      <c r="B6031" t="s">
        <v>379</v>
      </c>
      <c r="C6031" t="s">
        <v>1319</v>
      </c>
      <c r="D6031" t="s">
        <v>45</v>
      </c>
      <c r="E6031" s="1">
        <v>26441</v>
      </c>
      <c r="F6031" t="s">
        <v>75</v>
      </c>
      <c r="G6031">
        <v>22</v>
      </c>
      <c r="H6031" t="s">
        <v>35</v>
      </c>
      <c r="I6031" t="s">
        <v>23</v>
      </c>
      <c r="J6031" t="s">
        <v>24</v>
      </c>
      <c r="K6031" t="str">
        <f>VLOOKUP(H6031, [1]Products!B:E, 2, FALSE)</f>
        <v>Caramel Biscuits</v>
      </c>
      <c r="L6031" s="2">
        <f>VLOOKUP(H6031, [1]Products!B:D, 3, FALSE)</f>
        <v>18</v>
      </c>
      <c r="M6031" s="2">
        <f>Table1[[#This Row],[Quantity Purchased]] * Table1[[#This Row],[Unit Price]]</f>
        <v>484</v>
      </c>
      <c r="N6031" s="2">
        <f>VLOOKUP(H6031, [1]Products!B:E, 4, FALSE)</f>
        <v>22</v>
      </c>
      <c r="O6031" t="str">
        <f>TEXT(Table1[[#This Row],[Transaction Date]], "yyyy-mm")</f>
        <v>2024-06</v>
      </c>
      <c r="P6031" s="1">
        <f ca="1">YEAR(TODAY()) - YEAR(Table1[[#This Row],[Buyer Date of Birth]])</f>
        <v>53</v>
      </c>
      <c r="Q6031" s="2">
        <f>Table1[[#This Row],[Total Revenue]] - Table1[[#This Row],[Total Cost]]</f>
        <v>466</v>
      </c>
    </row>
    <row r="6032" spans="1:17" x14ac:dyDescent="0.25">
      <c r="A6032" s="1">
        <v>45408</v>
      </c>
      <c r="B6032" t="s">
        <v>341</v>
      </c>
      <c r="C6032" t="s">
        <v>1124</v>
      </c>
      <c r="D6032" t="s">
        <v>53</v>
      </c>
      <c r="E6032" s="1">
        <v>33177</v>
      </c>
      <c r="F6032" t="s">
        <v>28</v>
      </c>
      <c r="G6032">
        <v>171</v>
      </c>
      <c r="H6032" t="s">
        <v>72</v>
      </c>
      <c r="I6032" t="s">
        <v>30</v>
      </c>
      <c r="J6032" t="s">
        <v>24</v>
      </c>
      <c r="K6032" t="str">
        <f>VLOOKUP(H6032, [1]Products!B:E, 2, FALSE)</f>
        <v>Choco Delight</v>
      </c>
      <c r="L6032" s="2">
        <f>VLOOKUP(H6032, [1]Products!B:D, 3, FALSE)</f>
        <v>3</v>
      </c>
      <c r="M6032" s="2">
        <f>Table1[[#This Row],[Quantity Purchased]] * Table1[[#This Row],[Unit Price]]</f>
        <v>855</v>
      </c>
      <c r="N6032" s="2">
        <f>VLOOKUP(H6032, [1]Products!B:E, 4, FALSE)</f>
        <v>5</v>
      </c>
      <c r="O6032" t="str">
        <f>TEXT(Table1[[#This Row],[Transaction Date]], "yyyy-mm")</f>
        <v>2024-04</v>
      </c>
      <c r="P6032" s="1">
        <f ca="1">YEAR(TODAY()) - YEAR(Table1[[#This Row],[Buyer Date of Birth]])</f>
        <v>35</v>
      </c>
      <c r="Q6032" s="2">
        <f>Table1[[#This Row],[Total Revenue]] - Table1[[#This Row],[Total Cost]]</f>
        <v>852</v>
      </c>
    </row>
    <row r="6033" spans="1:17" x14ac:dyDescent="0.25">
      <c r="A6033" s="1">
        <v>45459</v>
      </c>
      <c r="B6033" t="s">
        <v>278</v>
      </c>
      <c r="C6033" t="s">
        <v>186</v>
      </c>
      <c r="D6033" t="s">
        <v>62</v>
      </c>
      <c r="E6033" s="1">
        <v>30870</v>
      </c>
      <c r="F6033" t="s">
        <v>75</v>
      </c>
      <c r="G6033">
        <v>140</v>
      </c>
      <c r="H6033" t="s">
        <v>54</v>
      </c>
      <c r="I6033" t="s">
        <v>46</v>
      </c>
      <c r="J6033" t="s">
        <v>24</v>
      </c>
      <c r="K6033" t="str">
        <f>VLOOKUP(H6033, [1]Products!B:E, 2, FALSE)</f>
        <v>Lemon Crisps</v>
      </c>
      <c r="L6033" s="2">
        <f>VLOOKUP(H6033, [1]Products!B:D, 3, FALSE)</f>
        <v>7</v>
      </c>
      <c r="M6033" s="2">
        <f>Table1[[#This Row],[Quantity Purchased]] * Table1[[#This Row],[Unit Price]]</f>
        <v>1260</v>
      </c>
      <c r="N6033" s="2">
        <f>VLOOKUP(H6033, [1]Products!B:E, 4, FALSE)</f>
        <v>9</v>
      </c>
      <c r="O6033" t="str">
        <f>TEXT(Table1[[#This Row],[Transaction Date]], "yyyy-mm")</f>
        <v>2024-06</v>
      </c>
      <c r="P6033" s="1">
        <f ca="1">YEAR(TODAY()) - YEAR(Table1[[#This Row],[Buyer Date of Birth]])</f>
        <v>41</v>
      </c>
      <c r="Q6033" s="2">
        <f>Table1[[#This Row],[Total Revenue]] - Table1[[#This Row],[Total Cost]]</f>
        <v>1253</v>
      </c>
    </row>
    <row r="6034" spans="1:17" x14ac:dyDescent="0.25">
      <c r="A6034" s="1">
        <v>45389</v>
      </c>
      <c r="B6034" t="s">
        <v>315</v>
      </c>
      <c r="C6034" t="s">
        <v>880</v>
      </c>
      <c r="D6034" t="s">
        <v>34</v>
      </c>
      <c r="E6034" s="1">
        <v>22352</v>
      </c>
      <c r="F6034" t="s">
        <v>40</v>
      </c>
      <c r="G6034">
        <v>159</v>
      </c>
      <c r="H6034" t="s">
        <v>35</v>
      </c>
      <c r="I6034" t="s">
        <v>50</v>
      </c>
      <c r="J6034" t="s">
        <v>24</v>
      </c>
      <c r="K6034" t="str">
        <f>VLOOKUP(H6034, [1]Products!B:E, 2, FALSE)</f>
        <v>Caramel Biscuits</v>
      </c>
      <c r="L6034" s="2">
        <f>VLOOKUP(H6034, [1]Products!B:D, 3, FALSE)</f>
        <v>18</v>
      </c>
      <c r="M6034" s="2">
        <f>Table1[[#This Row],[Quantity Purchased]] * Table1[[#This Row],[Unit Price]]</f>
        <v>3498</v>
      </c>
      <c r="N6034" s="2">
        <f>VLOOKUP(H6034, [1]Products!B:E, 4, FALSE)</f>
        <v>22</v>
      </c>
      <c r="O6034" t="str">
        <f>TEXT(Table1[[#This Row],[Transaction Date]], "yyyy-mm")</f>
        <v>2024-04</v>
      </c>
      <c r="P6034" s="1">
        <f ca="1">YEAR(TODAY()) - YEAR(Table1[[#This Row],[Buyer Date of Birth]])</f>
        <v>64</v>
      </c>
      <c r="Q6034" s="2">
        <f>Table1[[#This Row],[Total Revenue]] - Table1[[#This Row],[Total Cost]]</f>
        <v>3480</v>
      </c>
    </row>
    <row r="6035" spans="1:17" x14ac:dyDescent="0.25">
      <c r="A6035" s="1">
        <v>45469</v>
      </c>
      <c r="B6035" t="s">
        <v>699</v>
      </c>
      <c r="C6035" t="s">
        <v>81</v>
      </c>
      <c r="D6035" t="s">
        <v>100</v>
      </c>
      <c r="E6035" s="1">
        <v>28716</v>
      </c>
      <c r="F6035" t="s">
        <v>21</v>
      </c>
      <c r="G6035">
        <v>185</v>
      </c>
      <c r="H6035" t="s">
        <v>63</v>
      </c>
      <c r="I6035" t="s">
        <v>23</v>
      </c>
      <c r="J6035" t="s">
        <v>24</v>
      </c>
      <c r="K6035" t="str">
        <f>VLOOKUP(H6035, [1]Products!B:E, 2, FALSE)</f>
        <v>Vanilla Wafers</v>
      </c>
      <c r="L6035" s="2">
        <f>VLOOKUP(H6035, [1]Products!B:D, 3, FALSE)</f>
        <v>18</v>
      </c>
      <c r="M6035" s="2">
        <f>Table1[[#This Row],[Quantity Purchased]] * Table1[[#This Row],[Unit Price]]</f>
        <v>6660</v>
      </c>
      <c r="N6035" s="2">
        <f>VLOOKUP(H6035, [1]Products!B:E, 4, FALSE)</f>
        <v>36</v>
      </c>
      <c r="O6035" t="str">
        <f>TEXT(Table1[[#This Row],[Transaction Date]], "yyyy-mm")</f>
        <v>2024-06</v>
      </c>
      <c r="P6035" s="1">
        <f ca="1">YEAR(TODAY()) - YEAR(Table1[[#This Row],[Buyer Date of Birth]])</f>
        <v>47</v>
      </c>
      <c r="Q6035" s="2">
        <f>Table1[[#This Row],[Total Revenue]] - Table1[[#This Row],[Total Cost]]</f>
        <v>6642</v>
      </c>
    </row>
    <row r="6036" spans="1:17" x14ac:dyDescent="0.25">
      <c r="A6036" s="1">
        <v>45409</v>
      </c>
      <c r="B6036" t="s">
        <v>191</v>
      </c>
      <c r="C6036" t="s">
        <v>750</v>
      </c>
      <c r="D6036" t="s">
        <v>100</v>
      </c>
      <c r="E6036" s="1">
        <v>19943</v>
      </c>
      <c r="F6036" t="s">
        <v>21</v>
      </c>
      <c r="G6036">
        <v>82</v>
      </c>
      <c r="H6036" t="s">
        <v>63</v>
      </c>
      <c r="I6036" t="s">
        <v>30</v>
      </c>
      <c r="J6036" t="s">
        <v>24</v>
      </c>
      <c r="K6036" t="str">
        <f>VLOOKUP(H6036, [1]Products!B:E, 2, FALSE)</f>
        <v>Vanilla Wafers</v>
      </c>
      <c r="L6036" s="2">
        <f>VLOOKUP(H6036, [1]Products!B:D, 3, FALSE)</f>
        <v>18</v>
      </c>
      <c r="M6036" s="2">
        <f>Table1[[#This Row],[Quantity Purchased]] * Table1[[#This Row],[Unit Price]]</f>
        <v>2952</v>
      </c>
      <c r="N6036" s="2">
        <f>VLOOKUP(H6036, [1]Products!B:E, 4, FALSE)</f>
        <v>36</v>
      </c>
      <c r="O6036" t="str">
        <f>TEXT(Table1[[#This Row],[Transaction Date]], "yyyy-mm")</f>
        <v>2024-04</v>
      </c>
      <c r="P6036" s="1">
        <f ca="1">YEAR(TODAY()) - YEAR(Table1[[#This Row],[Buyer Date of Birth]])</f>
        <v>71</v>
      </c>
      <c r="Q6036" s="2">
        <f>Table1[[#This Row],[Total Revenue]] - Table1[[#This Row],[Total Cost]]</f>
        <v>2934</v>
      </c>
    </row>
    <row r="6037" spans="1:17" x14ac:dyDescent="0.25">
      <c r="A6037" s="1">
        <v>45473</v>
      </c>
      <c r="B6037" t="s">
        <v>635</v>
      </c>
      <c r="C6037" t="s">
        <v>1317</v>
      </c>
      <c r="D6037" t="s">
        <v>89</v>
      </c>
      <c r="E6037" s="1">
        <v>24418</v>
      </c>
      <c r="F6037" t="s">
        <v>28</v>
      </c>
      <c r="G6037">
        <v>201</v>
      </c>
      <c r="H6037" t="s">
        <v>29</v>
      </c>
      <c r="I6037" t="s">
        <v>30</v>
      </c>
      <c r="J6037" t="s">
        <v>24</v>
      </c>
      <c r="K6037" t="str">
        <f>VLOOKUP(H6037, [1]Products!B:E, 2, FALSE)</f>
        <v>Shortbread</v>
      </c>
      <c r="L6037" s="2">
        <f>VLOOKUP(H6037, [1]Products!B:D, 3, FALSE)</f>
        <v>10</v>
      </c>
      <c r="M6037" s="2">
        <f>Table1[[#This Row],[Quantity Purchased]] * Table1[[#This Row],[Unit Price]]</f>
        <v>9045</v>
      </c>
      <c r="N6037" s="2">
        <f>VLOOKUP(H6037, [1]Products!B:E, 4, FALSE)</f>
        <v>45</v>
      </c>
      <c r="O6037" t="str">
        <f>TEXT(Table1[[#This Row],[Transaction Date]], "yyyy-mm")</f>
        <v>2024-06</v>
      </c>
      <c r="P6037" s="1">
        <f ca="1">YEAR(TODAY()) - YEAR(Table1[[#This Row],[Buyer Date of Birth]])</f>
        <v>59</v>
      </c>
      <c r="Q6037" s="2">
        <f>Table1[[#This Row],[Total Revenue]] - Table1[[#This Row],[Total Cost]]</f>
        <v>9035</v>
      </c>
    </row>
    <row r="6038" spans="1:17" x14ac:dyDescent="0.25">
      <c r="A6038" s="1">
        <v>45462</v>
      </c>
      <c r="B6038" t="s">
        <v>315</v>
      </c>
      <c r="C6038" t="s">
        <v>677</v>
      </c>
      <c r="D6038" t="s">
        <v>78</v>
      </c>
      <c r="E6038" s="1">
        <v>17544</v>
      </c>
      <c r="F6038" t="s">
        <v>28</v>
      </c>
      <c r="G6038">
        <v>236</v>
      </c>
      <c r="H6038" t="s">
        <v>41</v>
      </c>
      <c r="I6038" t="s">
        <v>36</v>
      </c>
      <c r="J6038" t="s">
        <v>24</v>
      </c>
      <c r="K6038" t="str">
        <f>VLOOKUP(H6038, [1]Products!B:E, 2, FALSE)</f>
        <v>Ginger Snaps</v>
      </c>
      <c r="L6038" s="2">
        <f>VLOOKUP(H6038, [1]Products!B:D, 3, FALSE)</f>
        <v>14</v>
      </c>
      <c r="M6038" s="2">
        <f>Table1[[#This Row],[Quantity Purchased]] * Table1[[#This Row],[Unit Price]]</f>
        <v>6608</v>
      </c>
      <c r="N6038" s="2">
        <f>VLOOKUP(H6038, [1]Products!B:E, 4, FALSE)</f>
        <v>28</v>
      </c>
      <c r="O6038" t="str">
        <f>TEXT(Table1[[#This Row],[Transaction Date]], "yyyy-mm")</f>
        <v>2024-06</v>
      </c>
      <c r="P6038" s="1">
        <f ca="1">YEAR(TODAY()) - YEAR(Table1[[#This Row],[Buyer Date of Birth]])</f>
        <v>77</v>
      </c>
      <c r="Q6038" s="2">
        <f>Table1[[#This Row],[Total Revenue]] - Table1[[#This Row],[Total Cost]]</f>
        <v>6594</v>
      </c>
    </row>
    <row r="6039" spans="1:17" x14ac:dyDescent="0.25">
      <c r="A6039" s="1">
        <v>45502</v>
      </c>
      <c r="B6039" t="s">
        <v>26</v>
      </c>
      <c r="C6039" t="s">
        <v>232</v>
      </c>
      <c r="D6039" t="s">
        <v>20</v>
      </c>
      <c r="E6039" s="1">
        <v>19016</v>
      </c>
      <c r="F6039" t="s">
        <v>21</v>
      </c>
      <c r="G6039">
        <v>105</v>
      </c>
      <c r="H6039" t="s">
        <v>63</v>
      </c>
      <c r="I6039" t="s">
        <v>23</v>
      </c>
      <c r="J6039" t="s">
        <v>31</v>
      </c>
      <c r="K6039" t="str">
        <f>VLOOKUP(H6039, [1]Products!B:E, 2, FALSE)</f>
        <v>Vanilla Wafers</v>
      </c>
      <c r="L6039" s="2">
        <f>VLOOKUP(H6039, [1]Products!B:D, 3, FALSE)</f>
        <v>18</v>
      </c>
      <c r="M6039" s="2">
        <f>Table1[[#This Row],[Quantity Purchased]] * Table1[[#This Row],[Unit Price]]</f>
        <v>3780</v>
      </c>
      <c r="N6039" s="2">
        <f>VLOOKUP(H6039, [1]Products!B:E, 4, FALSE)</f>
        <v>36</v>
      </c>
      <c r="O6039" t="str">
        <f>TEXT(Table1[[#This Row],[Transaction Date]], "yyyy-mm")</f>
        <v>2024-07</v>
      </c>
      <c r="P6039" s="1">
        <f ca="1">YEAR(TODAY()) - YEAR(Table1[[#This Row],[Buyer Date of Birth]])</f>
        <v>73</v>
      </c>
      <c r="Q6039" s="2">
        <f>Table1[[#This Row],[Total Revenue]] - Table1[[#This Row],[Total Cost]]</f>
        <v>3762</v>
      </c>
    </row>
    <row r="6040" spans="1:17" x14ac:dyDescent="0.25">
      <c r="A6040" s="1">
        <v>45312</v>
      </c>
      <c r="B6040" t="s">
        <v>280</v>
      </c>
      <c r="C6040" t="s">
        <v>124</v>
      </c>
      <c r="D6040" t="s">
        <v>53</v>
      </c>
      <c r="E6040" s="1">
        <v>35976</v>
      </c>
      <c r="F6040" t="s">
        <v>75</v>
      </c>
      <c r="G6040">
        <v>360</v>
      </c>
      <c r="H6040" t="s">
        <v>35</v>
      </c>
      <c r="I6040" t="s">
        <v>46</v>
      </c>
      <c r="J6040" t="s">
        <v>24</v>
      </c>
      <c r="K6040" t="str">
        <f>VLOOKUP(H6040, [1]Products!B:E, 2, FALSE)</f>
        <v>Caramel Biscuits</v>
      </c>
      <c r="L6040" s="2">
        <f>VLOOKUP(H6040, [1]Products!B:D, 3, FALSE)</f>
        <v>18</v>
      </c>
      <c r="M6040" s="2">
        <f>Table1[[#This Row],[Quantity Purchased]] * Table1[[#This Row],[Unit Price]]</f>
        <v>7920</v>
      </c>
      <c r="N6040" s="2">
        <f>VLOOKUP(H6040, [1]Products!B:E, 4, FALSE)</f>
        <v>22</v>
      </c>
      <c r="O6040" t="str">
        <f>TEXT(Table1[[#This Row],[Transaction Date]], "yyyy-mm")</f>
        <v>2024-01</v>
      </c>
      <c r="P6040" s="1">
        <f ca="1">YEAR(TODAY()) - YEAR(Table1[[#This Row],[Buyer Date of Birth]])</f>
        <v>27</v>
      </c>
      <c r="Q6040" s="2">
        <f>Table1[[#This Row],[Total Revenue]] - Table1[[#This Row],[Total Cost]]</f>
        <v>7902</v>
      </c>
    </row>
    <row r="6041" spans="1:17" x14ac:dyDescent="0.25">
      <c r="A6041" s="1">
        <v>45342</v>
      </c>
      <c r="B6041" t="s">
        <v>203</v>
      </c>
      <c r="C6041" t="s">
        <v>18</v>
      </c>
      <c r="D6041" t="s">
        <v>53</v>
      </c>
      <c r="E6041" s="1">
        <v>29075</v>
      </c>
      <c r="F6041" t="s">
        <v>75</v>
      </c>
      <c r="G6041">
        <v>165</v>
      </c>
      <c r="H6041" t="s">
        <v>35</v>
      </c>
      <c r="I6041" t="s">
        <v>50</v>
      </c>
      <c r="J6041" t="s">
        <v>24</v>
      </c>
      <c r="K6041" t="str">
        <f>VLOOKUP(H6041, [1]Products!B:E, 2, FALSE)</f>
        <v>Caramel Biscuits</v>
      </c>
      <c r="L6041" s="2">
        <f>VLOOKUP(H6041, [1]Products!B:D, 3, FALSE)</f>
        <v>18</v>
      </c>
      <c r="M6041" s="2">
        <f>Table1[[#This Row],[Quantity Purchased]] * Table1[[#This Row],[Unit Price]]</f>
        <v>3630</v>
      </c>
      <c r="N6041" s="2">
        <f>VLOOKUP(H6041, [1]Products!B:E, 4, FALSE)</f>
        <v>22</v>
      </c>
      <c r="O6041" t="str">
        <f>TEXT(Table1[[#This Row],[Transaction Date]], "yyyy-mm")</f>
        <v>2024-02</v>
      </c>
      <c r="P6041" s="1">
        <f ca="1">YEAR(TODAY()) - YEAR(Table1[[#This Row],[Buyer Date of Birth]])</f>
        <v>46</v>
      </c>
      <c r="Q6041" s="2">
        <f>Table1[[#This Row],[Total Revenue]] - Table1[[#This Row],[Total Cost]]</f>
        <v>3612</v>
      </c>
    </row>
    <row r="6042" spans="1:17" x14ac:dyDescent="0.25">
      <c r="A6042" s="1">
        <v>45300</v>
      </c>
      <c r="B6042" t="s">
        <v>323</v>
      </c>
      <c r="C6042" t="s">
        <v>1043</v>
      </c>
      <c r="D6042" t="s">
        <v>34</v>
      </c>
      <c r="E6042" s="1">
        <v>30155</v>
      </c>
      <c r="F6042" t="s">
        <v>21</v>
      </c>
      <c r="G6042">
        <v>176</v>
      </c>
      <c r="H6042" t="s">
        <v>63</v>
      </c>
      <c r="I6042" t="s">
        <v>23</v>
      </c>
      <c r="J6042" t="s">
        <v>24</v>
      </c>
      <c r="K6042" t="str">
        <f>VLOOKUP(H6042, [1]Products!B:E, 2, FALSE)</f>
        <v>Vanilla Wafers</v>
      </c>
      <c r="L6042" s="2">
        <f>VLOOKUP(H6042, [1]Products!B:D, 3, FALSE)</f>
        <v>18</v>
      </c>
      <c r="M6042" s="2">
        <f>Table1[[#This Row],[Quantity Purchased]] * Table1[[#This Row],[Unit Price]]</f>
        <v>6336</v>
      </c>
      <c r="N6042" s="2">
        <f>VLOOKUP(H6042, [1]Products!B:E, 4, FALSE)</f>
        <v>36</v>
      </c>
      <c r="O6042" t="str">
        <f>TEXT(Table1[[#This Row],[Transaction Date]], "yyyy-mm")</f>
        <v>2024-01</v>
      </c>
      <c r="P6042" s="1">
        <f ca="1">YEAR(TODAY()) - YEAR(Table1[[#This Row],[Buyer Date of Birth]])</f>
        <v>43</v>
      </c>
      <c r="Q6042" s="2">
        <f>Table1[[#This Row],[Total Revenue]] - Table1[[#This Row],[Total Cost]]</f>
        <v>6318</v>
      </c>
    </row>
    <row r="6043" spans="1:17" x14ac:dyDescent="0.25">
      <c r="A6043" s="1">
        <v>45329</v>
      </c>
      <c r="B6043" t="s">
        <v>595</v>
      </c>
      <c r="C6043" t="s">
        <v>479</v>
      </c>
      <c r="D6043" t="s">
        <v>89</v>
      </c>
      <c r="E6043" s="1">
        <v>32368</v>
      </c>
      <c r="F6043" t="s">
        <v>75</v>
      </c>
      <c r="G6043">
        <v>246</v>
      </c>
      <c r="H6043" t="s">
        <v>29</v>
      </c>
      <c r="I6043" t="s">
        <v>30</v>
      </c>
      <c r="J6043" t="s">
        <v>24</v>
      </c>
      <c r="K6043" t="str">
        <f>VLOOKUP(H6043, [1]Products!B:E, 2, FALSE)</f>
        <v>Shortbread</v>
      </c>
      <c r="L6043" s="2">
        <f>VLOOKUP(H6043, [1]Products!B:D, 3, FALSE)</f>
        <v>10</v>
      </c>
      <c r="M6043" s="2">
        <f>Table1[[#This Row],[Quantity Purchased]] * Table1[[#This Row],[Unit Price]]</f>
        <v>11070</v>
      </c>
      <c r="N6043" s="2">
        <f>VLOOKUP(H6043, [1]Products!B:E, 4, FALSE)</f>
        <v>45</v>
      </c>
      <c r="O6043" t="str">
        <f>TEXT(Table1[[#This Row],[Transaction Date]], "yyyy-mm")</f>
        <v>2024-02</v>
      </c>
      <c r="P6043" s="1">
        <f ca="1">YEAR(TODAY()) - YEAR(Table1[[#This Row],[Buyer Date of Birth]])</f>
        <v>37</v>
      </c>
      <c r="Q6043" s="2">
        <f>Table1[[#This Row],[Total Revenue]] - Table1[[#This Row],[Total Cost]]</f>
        <v>11060</v>
      </c>
    </row>
    <row r="6044" spans="1:17" x14ac:dyDescent="0.25">
      <c r="A6044" s="1">
        <v>45503</v>
      </c>
      <c r="B6044" t="s">
        <v>1100</v>
      </c>
      <c r="C6044" t="s">
        <v>114</v>
      </c>
      <c r="D6044" t="s">
        <v>34</v>
      </c>
      <c r="E6044" s="1">
        <v>29284</v>
      </c>
      <c r="F6044" t="s">
        <v>75</v>
      </c>
      <c r="G6044">
        <v>341</v>
      </c>
      <c r="H6044" t="s">
        <v>54</v>
      </c>
      <c r="I6044" t="s">
        <v>46</v>
      </c>
      <c r="J6044" t="s">
        <v>24</v>
      </c>
      <c r="K6044" t="str">
        <f>VLOOKUP(H6044, [1]Products!B:E, 2, FALSE)</f>
        <v>Lemon Crisps</v>
      </c>
      <c r="L6044" s="2">
        <f>VLOOKUP(H6044, [1]Products!B:D, 3, FALSE)</f>
        <v>7</v>
      </c>
      <c r="M6044" s="2">
        <f>Table1[[#This Row],[Quantity Purchased]] * Table1[[#This Row],[Unit Price]]</f>
        <v>3069</v>
      </c>
      <c r="N6044" s="2">
        <f>VLOOKUP(H6044, [1]Products!B:E, 4, FALSE)</f>
        <v>9</v>
      </c>
      <c r="O6044" t="str">
        <f>TEXT(Table1[[#This Row],[Transaction Date]], "yyyy-mm")</f>
        <v>2024-07</v>
      </c>
      <c r="P6044" s="1">
        <f ca="1">YEAR(TODAY()) - YEAR(Table1[[#This Row],[Buyer Date of Birth]])</f>
        <v>45</v>
      </c>
      <c r="Q6044" s="2">
        <f>Table1[[#This Row],[Total Revenue]] - Table1[[#This Row],[Total Cost]]</f>
        <v>3062</v>
      </c>
    </row>
    <row r="6045" spans="1:17" x14ac:dyDescent="0.25">
      <c r="A6045" s="1">
        <v>45328</v>
      </c>
      <c r="B6045" t="s">
        <v>73</v>
      </c>
      <c r="C6045" t="s">
        <v>1317</v>
      </c>
      <c r="D6045" t="s">
        <v>53</v>
      </c>
      <c r="E6045" s="1">
        <v>28336</v>
      </c>
      <c r="F6045" t="s">
        <v>28</v>
      </c>
      <c r="G6045">
        <v>216</v>
      </c>
      <c r="H6045" t="s">
        <v>63</v>
      </c>
      <c r="I6045" t="s">
        <v>50</v>
      </c>
      <c r="J6045" t="s">
        <v>24</v>
      </c>
      <c r="K6045" t="str">
        <f>VLOOKUP(H6045, [1]Products!B:E, 2, FALSE)</f>
        <v>Vanilla Wafers</v>
      </c>
      <c r="L6045" s="2">
        <f>VLOOKUP(H6045, [1]Products!B:D, 3, FALSE)</f>
        <v>18</v>
      </c>
      <c r="M6045" s="2">
        <f>Table1[[#This Row],[Quantity Purchased]] * Table1[[#This Row],[Unit Price]]</f>
        <v>7776</v>
      </c>
      <c r="N6045" s="2">
        <f>VLOOKUP(H6045, [1]Products!B:E, 4, FALSE)</f>
        <v>36</v>
      </c>
      <c r="O6045" t="str">
        <f>TEXT(Table1[[#This Row],[Transaction Date]], "yyyy-mm")</f>
        <v>2024-02</v>
      </c>
      <c r="P6045" s="1">
        <f ca="1">YEAR(TODAY()) - YEAR(Table1[[#This Row],[Buyer Date of Birth]])</f>
        <v>48</v>
      </c>
      <c r="Q6045" s="2">
        <f>Table1[[#This Row],[Total Revenue]] - Table1[[#This Row],[Total Cost]]</f>
        <v>7758</v>
      </c>
    </row>
    <row r="6046" spans="1:17" x14ac:dyDescent="0.25">
      <c r="A6046" s="1">
        <v>45361</v>
      </c>
      <c r="B6046" t="s">
        <v>204</v>
      </c>
      <c r="C6046" t="s">
        <v>232</v>
      </c>
      <c r="D6046" t="s">
        <v>78</v>
      </c>
      <c r="E6046" s="1">
        <v>23146</v>
      </c>
      <c r="F6046" t="s">
        <v>40</v>
      </c>
      <c r="G6046">
        <v>311</v>
      </c>
      <c r="H6046" t="s">
        <v>71</v>
      </c>
      <c r="I6046" t="s">
        <v>23</v>
      </c>
      <c r="J6046" t="s">
        <v>31</v>
      </c>
      <c r="K6046" t="str">
        <f>VLOOKUP(H6046, [1]Products!B:E, 2, FALSE)</f>
        <v>Peanut Butter Bites</v>
      </c>
      <c r="L6046" s="2">
        <f>VLOOKUP(H6046, [1]Products!B:D, 3, FALSE)</f>
        <v>5</v>
      </c>
      <c r="M6046" s="2">
        <f>Table1[[#This Row],[Quantity Purchased]] * Table1[[#This Row],[Unit Price]]</f>
        <v>2177</v>
      </c>
      <c r="N6046" s="2">
        <f>VLOOKUP(H6046, [1]Products!B:E, 4, FALSE)</f>
        <v>7</v>
      </c>
      <c r="O6046" t="str">
        <f>TEXT(Table1[[#This Row],[Transaction Date]], "yyyy-mm")</f>
        <v>2024-03</v>
      </c>
      <c r="P6046" s="1">
        <f ca="1">YEAR(TODAY()) - YEAR(Table1[[#This Row],[Buyer Date of Birth]])</f>
        <v>62</v>
      </c>
      <c r="Q6046" s="2">
        <f>Table1[[#This Row],[Total Revenue]] - Table1[[#This Row],[Total Cost]]</f>
        <v>2172</v>
      </c>
    </row>
    <row r="6047" spans="1:17" x14ac:dyDescent="0.25">
      <c r="A6047" s="1">
        <v>45309</v>
      </c>
      <c r="B6047" t="s">
        <v>146</v>
      </c>
      <c r="C6047" t="s">
        <v>1493</v>
      </c>
      <c r="D6047" t="s">
        <v>45</v>
      </c>
      <c r="E6047" s="1">
        <v>21105</v>
      </c>
      <c r="F6047" t="s">
        <v>40</v>
      </c>
      <c r="G6047">
        <v>390</v>
      </c>
      <c r="H6047" t="s">
        <v>29</v>
      </c>
      <c r="I6047" t="s">
        <v>30</v>
      </c>
      <c r="J6047" t="s">
        <v>24</v>
      </c>
      <c r="K6047" t="str">
        <f>VLOOKUP(H6047, [1]Products!B:E, 2, FALSE)</f>
        <v>Shortbread</v>
      </c>
      <c r="L6047" s="2">
        <f>VLOOKUP(H6047, [1]Products!B:D, 3, FALSE)</f>
        <v>10</v>
      </c>
      <c r="M6047" s="2">
        <f>Table1[[#This Row],[Quantity Purchased]] * Table1[[#This Row],[Unit Price]]</f>
        <v>17550</v>
      </c>
      <c r="N6047" s="2">
        <f>VLOOKUP(H6047, [1]Products!B:E, 4, FALSE)</f>
        <v>45</v>
      </c>
      <c r="O6047" t="str">
        <f>TEXT(Table1[[#This Row],[Transaction Date]], "yyyy-mm")</f>
        <v>2024-01</v>
      </c>
      <c r="P6047" s="1">
        <f ca="1">YEAR(TODAY()) - YEAR(Table1[[#This Row],[Buyer Date of Birth]])</f>
        <v>68</v>
      </c>
      <c r="Q6047" s="2">
        <f>Table1[[#This Row],[Total Revenue]] - Table1[[#This Row],[Total Cost]]</f>
        <v>17540</v>
      </c>
    </row>
    <row r="6048" spans="1:17" x14ac:dyDescent="0.25">
      <c r="A6048" s="1">
        <v>45295</v>
      </c>
      <c r="B6048" t="s">
        <v>423</v>
      </c>
      <c r="C6048" t="s">
        <v>388</v>
      </c>
      <c r="D6048" t="s">
        <v>45</v>
      </c>
      <c r="E6048" s="1">
        <v>26587</v>
      </c>
      <c r="F6048" t="s">
        <v>40</v>
      </c>
      <c r="G6048">
        <v>121</v>
      </c>
      <c r="H6048" t="s">
        <v>72</v>
      </c>
      <c r="I6048" t="s">
        <v>30</v>
      </c>
      <c r="J6048" t="s">
        <v>24</v>
      </c>
      <c r="K6048" t="str">
        <f>VLOOKUP(H6048, [1]Products!B:E, 2, FALSE)</f>
        <v>Choco Delight</v>
      </c>
      <c r="L6048" s="2">
        <f>VLOOKUP(H6048, [1]Products!B:D, 3, FALSE)</f>
        <v>3</v>
      </c>
      <c r="M6048" s="2">
        <f>Table1[[#This Row],[Quantity Purchased]] * Table1[[#This Row],[Unit Price]]</f>
        <v>605</v>
      </c>
      <c r="N6048" s="2">
        <f>VLOOKUP(H6048, [1]Products!B:E, 4, FALSE)</f>
        <v>5</v>
      </c>
      <c r="O6048" t="str">
        <f>TEXT(Table1[[#This Row],[Transaction Date]], "yyyy-mm")</f>
        <v>2024-01</v>
      </c>
      <c r="P6048" s="1">
        <f ca="1">YEAR(TODAY()) - YEAR(Table1[[#This Row],[Buyer Date of Birth]])</f>
        <v>53</v>
      </c>
      <c r="Q6048" s="2">
        <f>Table1[[#This Row],[Total Revenue]] - Table1[[#This Row],[Total Cost]]</f>
        <v>602</v>
      </c>
    </row>
    <row r="6049" spans="1:17" x14ac:dyDescent="0.25">
      <c r="A6049" s="1">
        <v>45406</v>
      </c>
      <c r="B6049" t="s">
        <v>1251</v>
      </c>
      <c r="C6049" t="s">
        <v>1038</v>
      </c>
      <c r="D6049" t="s">
        <v>45</v>
      </c>
      <c r="E6049" s="1">
        <v>33881</v>
      </c>
      <c r="F6049" t="s">
        <v>21</v>
      </c>
      <c r="G6049">
        <v>198</v>
      </c>
      <c r="H6049" t="s">
        <v>29</v>
      </c>
      <c r="I6049" t="s">
        <v>36</v>
      </c>
      <c r="J6049" t="s">
        <v>24</v>
      </c>
      <c r="K6049" t="str">
        <f>VLOOKUP(H6049, [1]Products!B:E, 2, FALSE)</f>
        <v>Shortbread</v>
      </c>
      <c r="L6049" s="2">
        <f>VLOOKUP(H6049, [1]Products!B:D, 3, FALSE)</f>
        <v>10</v>
      </c>
      <c r="M6049" s="2">
        <f>Table1[[#This Row],[Quantity Purchased]] * Table1[[#This Row],[Unit Price]]</f>
        <v>8910</v>
      </c>
      <c r="N6049" s="2">
        <f>VLOOKUP(H6049, [1]Products!B:E, 4, FALSE)</f>
        <v>45</v>
      </c>
      <c r="O6049" t="str">
        <f>TEXT(Table1[[#This Row],[Transaction Date]], "yyyy-mm")</f>
        <v>2024-04</v>
      </c>
      <c r="P6049" s="1">
        <f ca="1">YEAR(TODAY()) - YEAR(Table1[[#This Row],[Buyer Date of Birth]])</f>
        <v>33</v>
      </c>
      <c r="Q6049" s="2">
        <f>Table1[[#This Row],[Total Revenue]] - Table1[[#This Row],[Total Cost]]</f>
        <v>8900</v>
      </c>
    </row>
    <row r="6050" spans="1:17" x14ac:dyDescent="0.25">
      <c r="A6050" s="1">
        <v>45442</v>
      </c>
      <c r="B6050" t="s">
        <v>142</v>
      </c>
      <c r="C6050" t="s">
        <v>668</v>
      </c>
      <c r="D6050" t="s">
        <v>100</v>
      </c>
      <c r="E6050" s="1">
        <v>29310</v>
      </c>
      <c r="F6050" t="s">
        <v>28</v>
      </c>
      <c r="G6050">
        <v>245</v>
      </c>
      <c r="H6050" t="s">
        <v>22</v>
      </c>
      <c r="I6050" t="s">
        <v>23</v>
      </c>
      <c r="J6050" t="s">
        <v>24</v>
      </c>
      <c r="K6050" t="str">
        <f>VLOOKUP(H6050, [1]Products!B:E, 2, FALSE)</f>
        <v>Cinnamon Swirls</v>
      </c>
      <c r="L6050" s="2">
        <f>VLOOKUP(H6050, [1]Products!B:D, 3, FALSE)</f>
        <v>10</v>
      </c>
      <c r="M6050" s="2">
        <f>Table1[[#This Row],[Quantity Purchased]] * Table1[[#This Row],[Unit Price]]</f>
        <v>3430</v>
      </c>
      <c r="N6050" s="2">
        <f>VLOOKUP(H6050, [1]Products!B:E, 4, FALSE)</f>
        <v>14</v>
      </c>
      <c r="O6050" t="str">
        <f>TEXT(Table1[[#This Row],[Transaction Date]], "yyyy-mm")</f>
        <v>2024-05</v>
      </c>
      <c r="P6050" s="1">
        <f ca="1">YEAR(TODAY()) - YEAR(Table1[[#This Row],[Buyer Date of Birth]])</f>
        <v>45</v>
      </c>
      <c r="Q6050" s="2">
        <f>Table1[[#This Row],[Total Revenue]] - Table1[[#This Row],[Total Cost]]</f>
        <v>3420</v>
      </c>
    </row>
    <row r="6051" spans="1:17" x14ac:dyDescent="0.25">
      <c r="A6051" s="1">
        <v>45467</v>
      </c>
      <c r="B6051" t="s">
        <v>379</v>
      </c>
      <c r="C6051" t="s">
        <v>126</v>
      </c>
      <c r="D6051" t="s">
        <v>20</v>
      </c>
      <c r="E6051" s="1">
        <v>36938</v>
      </c>
      <c r="F6051" t="s">
        <v>21</v>
      </c>
      <c r="G6051">
        <v>283</v>
      </c>
      <c r="H6051" t="s">
        <v>49</v>
      </c>
      <c r="I6051" t="s">
        <v>46</v>
      </c>
      <c r="J6051" t="s">
        <v>24</v>
      </c>
      <c r="K6051" t="str">
        <f>VLOOKUP(H6051, [1]Products!B:E, 2, FALSE)</f>
        <v>Butter Crunch</v>
      </c>
      <c r="L6051" s="2">
        <f>VLOOKUP(H6051, [1]Products!B:D, 3, FALSE)</f>
        <v>10</v>
      </c>
      <c r="M6051" s="2">
        <f>Table1[[#This Row],[Quantity Purchased]] * Table1[[#This Row],[Unit Price]]</f>
        <v>3113</v>
      </c>
      <c r="N6051" s="2">
        <f>VLOOKUP(H6051, [1]Products!B:E, 4, FALSE)</f>
        <v>11</v>
      </c>
      <c r="O6051" t="str">
        <f>TEXT(Table1[[#This Row],[Transaction Date]], "yyyy-mm")</f>
        <v>2024-06</v>
      </c>
      <c r="P6051" s="1">
        <f ca="1">YEAR(TODAY()) - YEAR(Table1[[#This Row],[Buyer Date of Birth]])</f>
        <v>24</v>
      </c>
      <c r="Q6051" s="2">
        <f>Table1[[#This Row],[Total Revenue]] - Table1[[#This Row],[Total Cost]]</f>
        <v>3103</v>
      </c>
    </row>
    <row r="6052" spans="1:17" x14ac:dyDescent="0.25">
      <c r="A6052" s="1">
        <v>45342</v>
      </c>
      <c r="B6052" t="s">
        <v>167</v>
      </c>
      <c r="C6052" t="s">
        <v>272</v>
      </c>
      <c r="D6052" t="s">
        <v>62</v>
      </c>
      <c r="E6052" s="1">
        <v>35630</v>
      </c>
      <c r="F6052" t="s">
        <v>75</v>
      </c>
      <c r="G6052">
        <v>19</v>
      </c>
      <c r="H6052" t="s">
        <v>71</v>
      </c>
      <c r="I6052" t="s">
        <v>50</v>
      </c>
      <c r="J6052" t="s">
        <v>24</v>
      </c>
      <c r="K6052" t="str">
        <f>VLOOKUP(H6052, [1]Products!B:E, 2, FALSE)</f>
        <v>Peanut Butter Bites</v>
      </c>
      <c r="L6052" s="2">
        <f>VLOOKUP(H6052, [1]Products!B:D, 3, FALSE)</f>
        <v>5</v>
      </c>
      <c r="M6052" s="2">
        <f>Table1[[#This Row],[Quantity Purchased]] * Table1[[#This Row],[Unit Price]]</f>
        <v>133</v>
      </c>
      <c r="N6052" s="2">
        <f>VLOOKUP(H6052, [1]Products!B:E, 4, FALSE)</f>
        <v>7</v>
      </c>
      <c r="O6052" t="str">
        <f>TEXT(Table1[[#This Row],[Transaction Date]], "yyyy-mm")</f>
        <v>2024-02</v>
      </c>
      <c r="P6052" s="1">
        <f ca="1">YEAR(TODAY()) - YEAR(Table1[[#This Row],[Buyer Date of Birth]])</f>
        <v>28</v>
      </c>
      <c r="Q6052" s="2">
        <f>Table1[[#This Row],[Total Revenue]] - Table1[[#This Row],[Total Cost]]</f>
        <v>128</v>
      </c>
    </row>
    <row r="6053" spans="1:17" x14ac:dyDescent="0.25">
      <c r="A6053" s="1">
        <v>45421</v>
      </c>
      <c r="B6053" t="s">
        <v>462</v>
      </c>
      <c r="C6053" t="s">
        <v>177</v>
      </c>
      <c r="D6053" t="s">
        <v>20</v>
      </c>
      <c r="E6053" s="1">
        <v>16171</v>
      </c>
      <c r="F6053" t="s">
        <v>28</v>
      </c>
      <c r="G6053">
        <v>391</v>
      </c>
      <c r="H6053" t="s">
        <v>66</v>
      </c>
      <c r="I6053" t="s">
        <v>23</v>
      </c>
      <c r="J6053" t="s">
        <v>24</v>
      </c>
      <c r="K6053" t="str">
        <f>VLOOKUP(H6053, [1]Products!B:E, 2, FALSE)</f>
        <v>Oatmeal Cookies</v>
      </c>
      <c r="L6053" s="2">
        <f>VLOOKUP(H6053, [1]Products!B:D, 3, FALSE)</f>
        <v>19</v>
      </c>
      <c r="M6053" s="2">
        <f>Table1[[#This Row],[Quantity Purchased]] * Table1[[#This Row],[Unit Price]]</f>
        <v>8993</v>
      </c>
      <c r="N6053" s="2">
        <f>VLOOKUP(H6053, [1]Products!B:E, 4, FALSE)</f>
        <v>23</v>
      </c>
      <c r="O6053" t="str">
        <f>TEXT(Table1[[#This Row],[Transaction Date]], "yyyy-mm")</f>
        <v>2024-05</v>
      </c>
      <c r="P6053" s="1">
        <f ca="1">YEAR(TODAY()) - YEAR(Table1[[#This Row],[Buyer Date of Birth]])</f>
        <v>81</v>
      </c>
      <c r="Q6053" s="2">
        <f>Table1[[#This Row],[Total Revenue]] - Table1[[#This Row],[Total Cost]]</f>
        <v>8974</v>
      </c>
    </row>
    <row r="6054" spans="1:17" x14ac:dyDescent="0.25">
      <c r="A6054" s="1">
        <v>45315</v>
      </c>
      <c r="B6054" t="s">
        <v>439</v>
      </c>
      <c r="C6054" t="s">
        <v>1011</v>
      </c>
      <c r="D6054" t="s">
        <v>53</v>
      </c>
      <c r="E6054" s="1">
        <v>30818</v>
      </c>
      <c r="F6054" t="s">
        <v>75</v>
      </c>
      <c r="G6054">
        <v>175</v>
      </c>
      <c r="H6054" t="s">
        <v>35</v>
      </c>
      <c r="I6054" t="s">
        <v>30</v>
      </c>
      <c r="J6054" t="s">
        <v>24</v>
      </c>
      <c r="K6054" t="str">
        <f>VLOOKUP(H6054, [1]Products!B:E, 2, FALSE)</f>
        <v>Caramel Biscuits</v>
      </c>
      <c r="L6054" s="2">
        <f>VLOOKUP(H6054, [1]Products!B:D, 3, FALSE)</f>
        <v>18</v>
      </c>
      <c r="M6054" s="2">
        <f>Table1[[#This Row],[Quantity Purchased]] * Table1[[#This Row],[Unit Price]]</f>
        <v>3850</v>
      </c>
      <c r="N6054" s="2">
        <f>VLOOKUP(H6054, [1]Products!B:E, 4, FALSE)</f>
        <v>22</v>
      </c>
      <c r="O6054" t="str">
        <f>TEXT(Table1[[#This Row],[Transaction Date]], "yyyy-mm")</f>
        <v>2024-01</v>
      </c>
      <c r="P6054" s="1">
        <f ca="1">YEAR(TODAY()) - YEAR(Table1[[#This Row],[Buyer Date of Birth]])</f>
        <v>41</v>
      </c>
      <c r="Q6054" s="2">
        <f>Table1[[#This Row],[Total Revenue]] - Table1[[#This Row],[Total Cost]]</f>
        <v>3832</v>
      </c>
    </row>
    <row r="6055" spans="1:17" x14ac:dyDescent="0.25">
      <c r="A6055" s="1">
        <v>45450</v>
      </c>
      <c r="B6055" t="s">
        <v>319</v>
      </c>
      <c r="C6055" t="s">
        <v>548</v>
      </c>
      <c r="D6055" t="s">
        <v>45</v>
      </c>
      <c r="E6055" s="1">
        <v>35008</v>
      </c>
      <c r="F6055" t="s">
        <v>75</v>
      </c>
      <c r="G6055">
        <v>177</v>
      </c>
      <c r="H6055" t="s">
        <v>35</v>
      </c>
      <c r="I6055" t="s">
        <v>46</v>
      </c>
      <c r="J6055" t="s">
        <v>24</v>
      </c>
      <c r="K6055" t="str">
        <f>VLOOKUP(H6055, [1]Products!B:E, 2, FALSE)</f>
        <v>Caramel Biscuits</v>
      </c>
      <c r="L6055" s="2">
        <f>VLOOKUP(H6055, [1]Products!B:D, 3, FALSE)</f>
        <v>18</v>
      </c>
      <c r="M6055" s="2">
        <f>Table1[[#This Row],[Quantity Purchased]] * Table1[[#This Row],[Unit Price]]</f>
        <v>3894</v>
      </c>
      <c r="N6055" s="2">
        <f>VLOOKUP(H6055, [1]Products!B:E, 4, FALSE)</f>
        <v>22</v>
      </c>
      <c r="O6055" t="str">
        <f>TEXT(Table1[[#This Row],[Transaction Date]], "yyyy-mm")</f>
        <v>2024-06</v>
      </c>
      <c r="P6055" s="1">
        <f ca="1">YEAR(TODAY()) - YEAR(Table1[[#This Row],[Buyer Date of Birth]])</f>
        <v>30</v>
      </c>
      <c r="Q6055" s="2">
        <f>Table1[[#This Row],[Total Revenue]] - Table1[[#This Row],[Total Cost]]</f>
        <v>3876</v>
      </c>
    </row>
    <row r="6056" spans="1:17" x14ac:dyDescent="0.25">
      <c r="A6056" s="1">
        <v>45395</v>
      </c>
      <c r="B6056" t="s">
        <v>257</v>
      </c>
      <c r="C6056" t="s">
        <v>797</v>
      </c>
      <c r="D6056" t="s">
        <v>34</v>
      </c>
      <c r="E6056" s="1">
        <v>35926</v>
      </c>
      <c r="F6056" t="s">
        <v>40</v>
      </c>
      <c r="G6056">
        <v>232</v>
      </c>
      <c r="H6056" t="s">
        <v>22</v>
      </c>
      <c r="I6056" t="s">
        <v>50</v>
      </c>
      <c r="J6056" t="s">
        <v>24</v>
      </c>
      <c r="K6056" t="str">
        <f>VLOOKUP(H6056, [1]Products!B:E, 2, FALSE)</f>
        <v>Cinnamon Swirls</v>
      </c>
      <c r="L6056" s="2">
        <f>VLOOKUP(H6056, [1]Products!B:D, 3, FALSE)</f>
        <v>10</v>
      </c>
      <c r="M6056" s="2">
        <f>Table1[[#This Row],[Quantity Purchased]] * Table1[[#This Row],[Unit Price]]</f>
        <v>3248</v>
      </c>
      <c r="N6056" s="2">
        <f>VLOOKUP(H6056, [1]Products!B:E, 4, FALSE)</f>
        <v>14</v>
      </c>
      <c r="O6056" t="str">
        <f>TEXT(Table1[[#This Row],[Transaction Date]], "yyyy-mm")</f>
        <v>2024-04</v>
      </c>
      <c r="P6056" s="1">
        <f ca="1">YEAR(TODAY()) - YEAR(Table1[[#This Row],[Buyer Date of Birth]])</f>
        <v>27</v>
      </c>
      <c r="Q6056" s="2">
        <f>Table1[[#This Row],[Total Revenue]] - Table1[[#This Row],[Total Cost]]</f>
        <v>3238</v>
      </c>
    </row>
    <row r="6057" spans="1:17" x14ac:dyDescent="0.25">
      <c r="A6057" s="1">
        <v>45487</v>
      </c>
      <c r="B6057" t="s">
        <v>317</v>
      </c>
      <c r="C6057" t="s">
        <v>116</v>
      </c>
      <c r="D6057" t="s">
        <v>62</v>
      </c>
      <c r="E6057" s="1">
        <v>29315</v>
      </c>
      <c r="F6057" t="s">
        <v>21</v>
      </c>
      <c r="G6057">
        <v>309</v>
      </c>
      <c r="H6057" t="s">
        <v>41</v>
      </c>
      <c r="I6057" t="s">
        <v>23</v>
      </c>
      <c r="J6057" t="s">
        <v>24</v>
      </c>
      <c r="K6057" t="str">
        <f>VLOOKUP(H6057, [1]Products!B:E, 2, FALSE)</f>
        <v>Ginger Snaps</v>
      </c>
      <c r="L6057" s="2">
        <f>VLOOKUP(H6057, [1]Products!B:D, 3, FALSE)</f>
        <v>14</v>
      </c>
      <c r="M6057" s="2">
        <f>Table1[[#This Row],[Quantity Purchased]] * Table1[[#This Row],[Unit Price]]</f>
        <v>8652</v>
      </c>
      <c r="N6057" s="2">
        <f>VLOOKUP(H6057, [1]Products!B:E, 4, FALSE)</f>
        <v>28</v>
      </c>
      <c r="O6057" t="str">
        <f>TEXT(Table1[[#This Row],[Transaction Date]], "yyyy-mm")</f>
        <v>2024-07</v>
      </c>
      <c r="P6057" s="1">
        <f ca="1">YEAR(TODAY()) - YEAR(Table1[[#This Row],[Buyer Date of Birth]])</f>
        <v>45</v>
      </c>
      <c r="Q6057" s="2">
        <f>Table1[[#This Row],[Total Revenue]] - Table1[[#This Row],[Total Cost]]</f>
        <v>8638</v>
      </c>
    </row>
    <row r="6058" spans="1:17" x14ac:dyDescent="0.25">
      <c r="A6058" s="1">
        <v>45444</v>
      </c>
      <c r="B6058" t="s">
        <v>653</v>
      </c>
      <c r="C6058" t="s">
        <v>1436</v>
      </c>
      <c r="D6058" t="s">
        <v>100</v>
      </c>
      <c r="E6058" s="1">
        <v>19473</v>
      </c>
      <c r="F6058" t="s">
        <v>28</v>
      </c>
      <c r="G6058">
        <v>248</v>
      </c>
      <c r="H6058" t="s">
        <v>35</v>
      </c>
      <c r="I6058" t="s">
        <v>30</v>
      </c>
      <c r="J6058" t="s">
        <v>24</v>
      </c>
      <c r="K6058" t="str">
        <f>VLOOKUP(H6058, [1]Products!B:E, 2, FALSE)</f>
        <v>Caramel Biscuits</v>
      </c>
      <c r="L6058" s="2">
        <f>VLOOKUP(H6058, [1]Products!B:D, 3, FALSE)</f>
        <v>18</v>
      </c>
      <c r="M6058" s="2">
        <f>Table1[[#This Row],[Quantity Purchased]] * Table1[[#This Row],[Unit Price]]</f>
        <v>5456</v>
      </c>
      <c r="N6058" s="2">
        <f>VLOOKUP(H6058, [1]Products!B:E, 4, FALSE)</f>
        <v>22</v>
      </c>
      <c r="O6058" t="str">
        <f>TEXT(Table1[[#This Row],[Transaction Date]], "yyyy-mm")</f>
        <v>2024-06</v>
      </c>
      <c r="P6058" s="1">
        <f ca="1">YEAR(TODAY()) - YEAR(Table1[[#This Row],[Buyer Date of Birth]])</f>
        <v>72</v>
      </c>
      <c r="Q6058" s="2">
        <f>Table1[[#This Row],[Total Revenue]] - Table1[[#This Row],[Total Cost]]</f>
        <v>5438</v>
      </c>
    </row>
    <row r="6059" spans="1:17" x14ac:dyDescent="0.25">
      <c r="A6059" s="1">
        <v>45407</v>
      </c>
      <c r="B6059" t="s">
        <v>259</v>
      </c>
      <c r="C6059" t="s">
        <v>1030</v>
      </c>
      <c r="D6059" t="s">
        <v>62</v>
      </c>
      <c r="E6059" s="1">
        <v>18889</v>
      </c>
      <c r="F6059" t="s">
        <v>21</v>
      </c>
      <c r="G6059">
        <v>442</v>
      </c>
      <c r="H6059" t="s">
        <v>71</v>
      </c>
      <c r="I6059" t="s">
        <v>30</v>
      </c>
      <c r="J6059" t="s">
        <v>24</v>
      </c>
      <c r="K6059" t="str">
        <f>VLOOKUP(H6059, [1]Products!B:E, 2, FALSE)</f>
        <v>Peanut Butter Bites</v>
      </c>
      <c r="L6059" s="2">
        <f>VLOOKUP(H6059, [1]Products!B:D, 3, FALSE)</f>
        <v>5</v>
      </c>
      <c r="M6059" s="2">
        <f>Table1[[#This Row],[Quantity Purchased]] * Table1[[#This Row],[Unit Price]]</f>
        <v>3094</v>
      </c>
      <c r="N6059" s="2">
        <f>VLOOKUP(H6059, [1]Products!B:E, 4, FALSE)</f>
        <v>7</v>
      </c>
      <c r="O6059" t="str">
        <f>TEXT(Table1[[#This Row],[Transaction Date]], "yyyy-mm")</f>
        <v>2024-04</v>
      </c>
      <c r="P6059" s="1">
        <f ca="1">YEAR(TODAY()) - YEAR(Table1[[#This Row],[Buyer Date of Birth]])</f>
        <v>74</v>
      </c>
      <c r="Q6059" s="2">
        <f>Table1[[#This Row],[Total Revenue]] - Table1[[#This Row],[Total Cost]]</f>
        <v>3089</v>
      </c>
    </row>
    <row r="6060" spans="1:17" x14ac:dyDescent="0.25">
      <c r="A6060" s="1">
        <v>45457</v>
      </c>
      <c r="B6060" t="s">
        <v>928</v>
      </c>
      <c r="C6060" t="s">
        <v>159</v>
      </c>
      <c r="D6060" t="s">
        <v>62</v>
      </c>
      <c r="E6060" s="1">
        <v>23938</v>
      </c>
      <c r="F6060" t="s">
        <v>28</v>
      </c>
      <c r="G6060">
        <v>334</v>
      </c>
      <c r="H6060" t="s">
        <v>66</v>
      </c>
      <c r="I6060" t="s">
        <v>36</v>
      </c>
      <c r="J6060" t="s">
        <v>24</v>
      </c>
      <c r="K6060" t="str">
        <f>VLOOKUP(H6060, [1]Products!B:E, 2, FALSE)</f>
        <v>Oatmeal Cookies</v>
      </c>
      <c r="L6060" s="2">
        <f>VLOOKUP(H6060, [1]Products!B:D, 3, FALSE)</f>
        <v>19</v>
      </c>
      <c r="M6060" s="2">
        <f>Table1[[#This Row],[Quantity Purchased]] * Table1[[#This Row],[Unit Price]]</f>
        <v>7682</v>
      </c>
      <c r="N6060" s="2">
        <f>VLOOKUP(H6060, [1]Products!B:E, 4, FALSE)</f>
        <v>23</v>
      </c>
      <c r="O6060" t="str">
        <f>TEXT(Table1[[#This Row],[Transaction Date]], "yyyy-mm")</f>
        <v>2024-06</v>
      </c>
      <c r="P6060" s="1">
        <f ca="1">YEAR(TODAY()) - YEAR(Table1[[#This Row],[Buyer Date of Birth]])</f>
        <v>60</v>
      </c>
      <c r="Q6060" s="2">
        <f>Table1[[#This Row],[Total Revenue]] - Table1[[#This Row],[Total Cost]]</f>
        <v>7663</v>
      </c>
    </row>
    <row r="6061" spans="1:17" x14ac:dyDescent="0.25">
      <c r="A6061" s="1">
        <v>45315</v>
      </c>
      <c r="B6061" t="s">
        <v>688</v>
      </c>
      <c r="C6061" t="s">
        <v>1072</v>
      </c>
      <c r="D6061" t="s">
        <v>89</v>
      </c>
      <c r="E6061" s="1">
        <v>34821</v>
      </c>
      <c r="F6061" t="s">
        <v>40</v>
      </c>
      <c r="G6061">
        <v>452</v>
      </c>
      <c r="H6061" t="s">
        <v>54</v>
      </c>
      <c r="I6061" t="s">
        <v>23</v>
      </c>
      <c r="J6061" t="s">
        <v>24</v>
      </c>
      <c r="K6061" t="str">
        <f>VLOOKUP(H6061, [1]Products!B:E, 2, FALSE)</f>
        <v>Lemon Crisps</v>
      </c>
      <c r="L6061" s="2">
        <f>VLOOKUP(H6061, [1]Products!B:D, 3, FALSE)</f>
        <v>7</v>
      </c>
      <c r="M6061" s="2">
        <f>Table1[[#This Row],[Quantity Purchased]] * Table1[[#This Row],[Unit Price]]</f>
        <v>4068</v>
      </c>
      <c r="N6061" s="2">
        <f>VLOOKUP(H6061, [1]Products!B:E, 4, FALSE)</f>
        <v>9</v>
      </c>
      <c r="O6061" t="str">
        <f>TEXT(Table1[[#This Row],[Transaction Date]], "yyyy-mm")</f>
        <v>2024-01</v>
      </c>
      <c r="P6061" s="1">
        <f ca="1">YEAR(TODAY()) - YEAR(Table1[[#This Row],[Buyer Date of Birth]])</f>
        <v>30</v>
      </c>
      <c r="Q6061" s="2">
        <f>Table1[[#This Row],[Total Revenue]] - Table1[[#This Row],[Total Cost]]</f>
        <v>4061</v>
      </c>
    </row>
    <row r="6062" spans="1:17" x14ac:dyDescent="0.25">
      <c r="A6062" s="1">
        <v>45449</v>
      </c>
      <c r="B6062" t="s">
        <v>240</v>
      </c>
      <c r="C6062" t="s">
        <v>1492</v>
      </c>
      <c r="D6062" t="s">
        <v>84</v>
      </c>
      <c r="E6062" s="1">
        <v>24579</v>
      </c>
      <c r="F6062" t="s">
        <v>75</v>
      </c>
      <c r="G6062">
        <v>166</v>
      </c>
      <c r="H6062" t="s">
        <v>71</v>
      </c>
      <c r="I6062" t="s">
        <v>46</v>
      </c>
      <c r="J6062" t="s">
        <v>24</v>
      </c>
      <c r="K6062" t="str">
        <f>VLOOKUP(H6062, [1]Products!B:E, 2, FALSE)</f>
        <v>Peanut Butter Bites</v>
      </c>
      <c r="L6062" s="2">
        <f>VLOOKUP(H6062, [1]Products!B:D, 3, FALSE)</f>
        <v>5</v>
      </c>
      <c r="M6062" s="2">
        <f>Table1[[#This Row],[Quantity Purchased]] * Table1[[#This Row],[Unit Price]]</f>
        <v>1162</v>
      </c>
      <c r="N6062" s="2">
        <f>VLOOKUP(H6062, [1]Products!B:E, 4, FALSE)</f>
        <v>7</v>
      </c>
      <c r="O6062" t="str">
        <f>TEXT(Table1[[#This Row],[Transaction Date]], "yyyy-mm")</f>
        <v>2024-06</v>
      </c>
      <c r="P6062" s="1">
        <f ca="1">YEAR(TODAY()) - YEAR(Table1[[#This Row],[Buyer Date of Birth]])</f>
        <v>58</v>
      </c>
      <c r="Q6062" s="2">
        <f>Table1[[#This Row],[Total Revenue]] - Table1[[#This Row],[Total Cost]]</f>
        <v>1157</v>
      </c>
    </row>
    <row r="6063" spans="1:17" x14ac:dyDescent="0.25">
      <c r="A6063" s="1">
        <v>45342</v>
      </c>
      <c r="B6063" t="s">
        <v>904</v>
      </c>
      <c r="C6063" t="s">
        <v>378</v>
      </c>
      <c r="D6063" t="s">
        <v>20</v>
      </c>
      <c r="E6063" s="1">
        <v>31484</v>
      </c>
      <c r="F6063" t="s">
        <v>28</v>
      </c>
      <c r="G6063">
        <v>77</v>
      </c>
      <c r="H6063" t="s">
        <v>66</v>
      </c>
      <c r="I6063" t="s">
        <v>50</v>
      </c>
      <c r="J6063" t="s">
        <v>24</v>
      </c>
      <c r="K6063" t="str">
        <f>VLOOKUP(H6063, [1]Products!B:E, 2, FALSE)</f>
        <v>Oatmeal Cookies</v>
      </c>
      <c r="L6063" s="2">
        <f>VLOOKUP(H6063, [1]Products!B:D, 3, FALSE)</f>
        <v>19</v>
      </c>
      <c r="M6063" s="2">
        <f>Table1[[#This Row],[Quantity Purchased]] * Table1[[#This Row],[Unit Price]]</f>
        <v>1771</v>
      </c>
      <c r="N6063" s="2">
        <f>VLOOKUP(H6063, [1]Products!B:E, 4, FALSE)</f>
        <v>23</v>
      </c>
      <c r="O6063" t="str">
        <f>TEXT(Table1[[#This Row],[Transaction Date]], "yyyy-mm")</f>
        <v>2024-02</v>
      </c>
      <c r="P6063" s="1">
        <f ca="1">YEAR(TODAY()) - YEAR(Table1[[#This Row],[Buyer Date of Birth]])</f>
        <v>39</v>
      </c>
      <c r="Q6063" s="2">
        <f>Table1[[#This Row],[Total Revenue]] - Table1[[#This Row],[Total Cost]]</f>
        <v>1752</v>
      </c>
    </row>
    <row r="6064" spans="1:17" x14ac:dyDescent="0.25">
      <c r="A6064" s="1">
        <v>45296</v>
      </c>
      <c r="B6064" t="s">
        <v>858</v>
      </c>
      <c r="C6064" t="s">
        <v>198</v>
      </c>
      <c r="D6064" t="s">
        <v>84</v>
      </c>
      <c r="E6064" s="1">
        <v>22932</v>
      </c>
      <c r="F6064" t="s">
        <v>28</v>
      </c>
      <c r="G6064">
        <v>193</v>
      </c>
      <c r="H6064" t="s">
        <v>72</v>
      </c>
      <c r="I6064" t="s">
        <v>23</v>
      </c>
      <c r="J6064" t="s">
        <v>24</v>
      </c>
      <c r="K6064" t="str">
        <f>VLOOKUP(H6064, [1]Products!B:E, 2, FALSE)</f>
        <v>Choco Delight</v>
      </c>
      <c r="L6064" s="2">
        <f>VLOOKUP(H6064, [1]Products!B:D, 3, FALSE)</f>
        <v>3</v>
      </c>
      <c r="M6064" s="2">
        <f>Table1[[#This Row],[Quantity Purchased]] * Table1[[#This Row],[Unit Price]]</f>
        <v>965</v>
      </c>
      <c r="N6064" s="2">
        <f>VLOOKUP(H6064, [1]Products!B:E, 4, FALSE)</f>
        <v>5</v>
      </c>
      <c r="O6064" t="str">
        <f>TEXT(Table1[[#This Row],[Transaction Date]], "yyyy-mm")</f>
        <v>2024-01</v>
      </c>
      <c r="P6064" s="1">
        <f ca="1">YEAR(TODAY()) - YEAR(Table1[[#This Row],[Buyer Date of Birth]])</f>
        <v>63</v>
      </c>
      <c r="Q6064" s="2">
        <f>Table1[[#This Row],[Total Revenue]] - Table1[[#This Row],[Total Cost]]</f>
        <v>962</v>
      </c>
    </row>
    <row r="6065" spans="1:17" x14ac:dyDescent="0.25">
      <c r="A6065" s="1">
        <v>45331</v>
      </c>
      <c r="B6065" t="s">
        <v>244</v>
      </c>
      <c r="C6065" t="s">
        <v>39</v>
      </c>
      <c r="D6065" t="s">
        <v>78</v>
      </c>
      <c r="E6065" s="1">
        <v>26986</v>
      </c>
      <c r="F6065" t="s">
        <v>40</v>
      </c>
      <c r="G6065">
        <v>73</v>
      </c>
      <c r="H6065" t="s">
        <v>35</v>
      </c>
      <c r="I6065" t="s">
        <v>30</v>
      </c>
      <c r="J6065" t="s">
        <v>24</v>
      </c>
      <c r="K6065" t="str">
        <f>VLOOKUP(H6065, [1]Products!B:E, 2, FALSE)</f>
        <v>Caramel Biscuits</v>
      </c>
      <c r="L6065" s="2">
        <f>VLOOKUP(H6065, [1]Products!B:D, 3, FALSE)</f>
        <v>18</v>
      </c>
      <c r="M6065" s="2">
        <f>Table1[[#This Row],[Quantity Purchased]] * Table1[[#This Row],[Unit Price]]</f>
        <v>1606</v>
      </c>
      <c r="N6065" s="2">
        <f>VLOOKUP(H6065, [1]Products!B:E, 4, FALSE)</f>
        <v>22</v>
      </c>
      <c r="O6065" t="str">
        <f>TEXT(Table1[[#This Row],[Transaction Date]], "yyyy-mm")</f>
        <v>2024-02</v>
      </c>
      <c r="P6065" s="1">
        <f ca="1">YEAR(TODAY()) - YEAR(Table1[[#This Row],[Buyer Date of Birth]])</f>
        <v>52</v>
      </c>
      <c r="Q6065" s="2">
        <f>Table1[[#This Row],[Total Revenue]] - Table1[[#This Row],[Total Cost]]</f>
        <v>1588</v>
      </c>
    </row>
    <row r="6066" spans="1:17" x14ac:dyDescent="0.25">
      <c r="A6066" s="1">
        <v>45361</v>
      </c>
      <c r="B6066" t="s">
        <v>158</v>
      </c>
      <c r="C6066" t="s">
        <v>443</v>
      </c>
      <c r="D6066" t="s">
        <v>53</v>
      </c>
      <c r="E6066" s="1">
        <v>29493</v>
      </c>
      <c r="F6066" t="s">
        <v>40</v>
      </c>
      <c r="G6066">
        <v>146</v>
      </c>
      <c r="H6066" t="s">
        <v>29</v>
      </c>
      <c r="I6066" t="s">
        <v>46</v>
      </c>
      <c r="J6066" t="s">
        <v>24</v>
      </c>
      <c r="K6066" t="str">
        <f>VLOOKUP(H6066, [1]Products!B:E, 2, FALSE)</f>
        <v>Shortbread</v>
      </c>
      <c r="L6066" s="2">
        <f>VLOOKUP(H6066, [1]Products!B:D, 3, FALSE)</f>
        <v>10</v>
      </c>
      <c r="M6066" s="2">
        <f>Table1[[#This Row],[Quantity Purchased]] * Table1[[#This Row],[Unit Price]]</f>
        <v>6570</v>
      </c>
      <c r="N6066" s="2">
        <f>VLOOKUP(H6066, [1]Products!B:E, 4, FALSE)</f>
        <v>45</v>
      </c>
      <c r="O6066" t="str">
        <f>TEXT(Table1[[#This Row],[Transaction Date]], "yyyy-mm")</f>
        <v>2024-03</v>
      </c>
      <c r="P6066" s="1">
        <f ca="1">YEAR(TODAY()) - YEAR(Table1[[#This Row],[Buyer Date of Birth]])</f>
        <v>45</v>
      </c>
      <c r="Q6066" s="2">
        <f>Table1[[#This Row],[Total Revenue]] - Table1[[#This Row],[Total Cost]]</f>
        <v>6560</v>
      </c>
    </row>
    <row r="6067" spans="1:17" x14ac:dyDescent="0.25">
      <c r="A6067" s="1">
        <v>45350</v>
      </c>
      <c r="B6067" t="s">
        <v>1494</v>
      </c>
      <c r="C6067" t="s">
        <v>872</v>
      </c>
      <c r="D6067" t="s">
        <v>53</v>
      </c>
      <c r="E6067" s="1">
        <v>18519</v>
      </c>
      <c r="F6067" t="s">
        <v>28</v>
      </c>
      <c r="G6067">
        <v>13</v>
      </c>
      <c r="H6067" t="s">
        <v>22</v>
      </c>
      <c r="I6067" t="s">
        <v>50</v>
      </c>
      <c r="J6067" t="s">
        <v>24</v>
      </c>
      <c r="K6067" t="str">
        <f>VLOOKUP(H6067, [1]Products!B:E, 2, FALSE)</f>
        <v>Cinnamon Swirls</v>
      </c>
      <c r="L6067" s="2">
        <f>VLOOKUP(H6067, [1]Products!B:D, 3, FALSE)</f>
        <v>10</v>
      </c>
      <c r="M6067" s="2">
        <f>Table1[[#This Row],[Quantity Purchased]] * Table1[[#This Row],[Unit Price]]</f>
        <v>182</v>
      </c>
      <c r="N6067" s="2">
        <f>VLOOKUP(H6067, [1]Products!B:E, 4, FALSE)</f>
        <v>14</v>
      </c>
      <c r="O6067" t="str">
        <f>TEXT(Table1[[#This Row],[Transaction Date]], "yyyy-mm")</f>
        <v>2024-02</v>
      </c>
      <c r="P6067" s="1">
        <f ca="1">YEAR(TODAY()) - YEAR(Table1[[#This Row],[Buyer Date of Birth]])</f>
        <v>75</v>
      </c>
      <c r="Q6067" s="2">
        <f>Table1[[#This Row],[Total Revenue]] - Table1[[#This Row],[Total Cost]]</f>
        <v>172</v>
      </c>
    </row>
    <row r="6068" spans="1:17" x14ac:dyDescent="0.25">
      <c r="A6068" s="1">
        <v>45394</v>
      </c>
      <c r="B6068" t="s">
        <v>216</v>
      </c>
      <c r="C6068" t="s">
        <v>1495</v>
      </c>
      <c r="D6068" t="s">
        <v>84</v>
      </c>
      <c r="E6068" s="1">
        <v>35111</v>
      </c>
      <c r="F6068" t="s">
        <v>75</v>
      </c>
      <c r="G6068">
        <v>244</v>
      </c>
      <c r="H6068" t="s">
        <v>63</v>
      </c>
      <c r="I6068" t="s">
        <v>23</v>
      </c>
      <c r="J6068" t="s">
        <v>24</v>
      </c>
      <c r="K6068" t="str">
        <f>VLOOKUP(H6068, [1]Products!B:E, 2, FALSE)</f>
        <v>Vanilla Wafers</v>
      </c>
      <c r="L6068" s="2">
        <f>VLOOKUP(H6068, [1]Products!B:D, 3, FALSE)</f>
        <v>18</v>
      </c>
      <c r="M6068" s="2">
        <f>Table1[[#This Row],[Quantity Purchased]] * Table1[[#This Row],[Unit Price]]</f>
        <v>8784</v>
      </c>
      <c r="N6068" s="2">
        <f>VLOOKUP(H6068, [1]Products!B:E, 4, FALSE)</f>
        <v>36</v>
      </c>
      <c r="O6068" t="str">
        <f>TEXT(Table1[[#This Row],[Transaction Date]], "yyyy-mm")</f>
        <v>2024-04</v>
      </c>
      <c r="P6068" s="1">
        <f ca="1">YEAR(TODAY()) - YEAR(Table1[[#This Row],[Buyer Date of Birth]])</f>
        <v>29</v>
      </c>
      <c r="Q6068" s="2">
        <f>Table1[[#This Row],[Total Revenue]] - Table1[[#This Row],[Total Cost]]</f>
        <v>8766</v>
      </c>
    </row>
    <row r="6069" spans="1:17" x14ac:dyDescent="0.25">
      <c r="A6069" s="1">
        <v>45385</v>
      </c>
      <c r="B6069" t="s">
        <v>113</v>
      </c>
      <c r="C6069" t="s">
        <v>1184</v>
      </c>
      <c r="D6069" t="s">
        <v>100</v>
      </c>
      <c r="E6069" s="1">
        <v>26514</v>
      </c>
      <c r="F6069" t="s">
        <v>21</v>
      </c>
      <c r="G6069">
        <v>62</v>
      </c>
      <c r="H6069" t="s">
        <v>54</v>
      </c>
      <c r="I6069" t="s">
        <v>30</v>
      </c>
      <c r="J6069" t="s">
        <v>24</v>
      </c>
      <c r="K6069" t="str">
        <f>VLOOKUP(H6069, [1]Products!B:E, 2, FALSE)</f>
        <v>Lemon Crisps</v>
      </c>
      <c r="L6069" s="2">
        <f>VLOOKUP(H6069, [1]Products!B:D, 3, FALSE)</f>
        <v>7</v>
      </c>
      <c r="M6069" s="2">
        <f>Table1[[#This Row],[Quantity Purchased]] * Table1[[#This Row],[Unit Price]]</f>
        <v>558</v>
      </c>
      <c r="N6069" s="2">
        <f>VLOOKUP(H6069, [1]Products!B:E, 4, FALSE)</f>
        <v>9</v>
      </c>
      <c r="O6069" t="str">
        <f>TEXT(Table1[[#This Row],[Transaction Date]], "yyyy-mm")</f>
        <v>2024-04</v>
      </c>
      <c r="P6069" s="1">
        <f ca="1">YEAR(TODAY()) - YEAR(Table1[[#This Row],[Buyer Date of Birth]])</f>
        <v>53</v>
      </c>
      <c r="Q6069" s="2">
        <f>Table1[[#This Row],[Total Revenue]] - Table1[[#This Row],[Total Cost]]</f>
        <v>551</v>
      </c>
    </row>
    <row r="6070" spans="1:17" x14ac:dyDescent="0.25">
      <c r="A6070" s="1">
        <v>45357</v>
      </c>
      <c r="B6070" t="s">
        <v>742</v>
      </c>
      <c r="C6070" t="s">
        <v>196</v>
      </c>
      <c r="D6070" t="s">
        <v>84</v>
      </c>
      <c r="E6070" s="1">
        <v>29127</v>
      </c>
      <c r="F6070" t="s">
        <v>75</v>
      </c>
      <c r="G6070">
        <v>419</v>
      </c>
      <c r="H6070" t="s">
        <v>49</v>
      </c>
      <c r="I6070" t="s">
        <v>30</v>
      </c>
      <c r="J6070" t="s">
        <v>24</v>
      </c>
      <c r="K6070" t="str">
        <f>VLOOKUP(H6070, [1]Products!B:E, 2, FALSE)</f>
        <v>Butter Crunch</v>
      </c>
      <c r="L6070" s="2">
        <f>VLOOKUP(H6070, [1]Products!B:D, 3, FALSE)</f>
        <v>10</v>
      </c>
      <c r="M6070" s="2">
        <f>Table1[[#This Row],[Quantity Purchased]] * Table1[[#This Row],[Unit Price]]</f>
        <v>4609</v>
      </c>
      <c r="N6070" s="2">
        <f>VLOOKUP(H6070, [1]Products!B:E, 4, FALSE)</f>
        <v>11</v>
      </c>
      <c r="O6070" t="str">
        <f>TEXT(Table1[[#This Row],[Transaction Date]], "yyyy-mm")</f>
        <v>2024-03</v>
      </c>
      <c r="P6070" s="1">
        <f ca="1">YEAR(TODAY()) - YEAR(Table1[[#This Row],[Buyer Date of Birth]])</f>
        <v>46</v>
      </c>
      <c r="Q6070" s="2">
        <f>Table1[[#This Row],[Total Revenue]] - Table1[[#This Row],[Total Cost]]</f>
        <v>4599</v>
      </c>
    </row>
    <row r="6071" spans="1:17" x14ac:dyDescent="0.25">
      <c r="A6071" s="1">
        <v>45476</v>
      </c>
      <c r="B6071" t="s">
        <v>381</v>
      </c>
      <c r="C6071" t="s">
        <v>295</v>
      </c>
      <c r="D6071" t="s">
        <v>62</v>
      </c>
      <c r="E6071" s="1">
        <v>34450</v>
      </c>
      <c r="F6071" t="s">
        <v>21</v>
      </c>
      <c r="G6071">
        <v>34</v>
      </c>
      <c r="H6071" t="s">
        <v>54</v>
      </c>
      <c r="I6071" t="s">
        <v>36</v>
      </c>
      <c r="J6071" t="s">
        <v>24</v>
      </c>
      <c r="K6071" t="str">
        <f>VLOOKUP(H6071, [1]Products!B:E, 2, FALSE)</f>
        <v>Lemon Crisps</v>
      </c>
      <c r="L6071" s="2">
        <f>VLOOKUP(H6071, [1]Products!B:D, 3, FALSE)</f>
        <v>7</v>
      </c>
      <c r="M6071" s="2">
        <f>Table1[[#This Row],[Quantity Purchased]] * Table1[[#This Row],[Unit Price]]</f>
        <v>306</v>
      </c>
      <c r="N6071" s="2">
        <f>VLOOKUP(H6071, [1]Products!B:E, 4, FALSE)</f>
        <v>9</v>
      </c>
      <c r="O6071" t="str">
        <f>TEXT(Table1[[#This Row],[Transaction Date]], "yyyy-mm")</f>
        <v>2024-07</v>
      </c>
      <c r="P6071" s="1">
        <f ca="1">YEAR(TODAY()) - YEAR(Table1[[#This Row],[Buyer Date of Birth]])</f>
        <v>31</v>
      </c>
      <c r="Q6071" s="2">
        <f>Table1[[#This Row],[Total Revenue]] - Table1[[#This Row],[Total Cost]]</f>
        <v>299</v>
      </c>
    </row>
    <row r="6072" spans="1:17" x14ac:dyDescent="0.25">
      <c r="A6072" s="1">
        <v>45362</v>
      </c>
      <c r="B6072" t="s">
        <v>73</v>
      </c>
      <c r="C6072" t="s">
        <v>116</v>
      </c>
      <c r="D6072" t="s">
        <v>34</v>
      </c>
      <c r="E6072" s="1">
        <v>21443</v>
      </c>
      <c r="F6072" t="s">
        <v>75</v>
      </c>
      <c r="G6072">
        <v>238</v>
      </c>
      <c r="H6072" t="s">
        <v>63</v>
      </c>
      <c r="I6072" t="s">
        <v>23</v>
      </c>
      <c r="J6072" t="s">
        <v>24</v>
      </c>
      <c r="K6072" t="str">
        <f>VLOOKUP(H6072, [1]Products!B:E, 2, FALSE)</f>
        <v>Vanilla Wafers</v>
      </c>
      <c r="L6072" s="2">
        <f>VLOOKUP(H6072, [1]Products!B:D, 3, FALSE)</f>
        <v>18</v>
      </c>
      <c r="M6072" s="2">
        <f>Table1[[#This Row],[Quantity Purchased]] * Table1[[#This Row],[Unit Price]]</f>
        <v>8568</v>
      </c>
      <c r="N6072" s="2">
        <f>VLOOKUP(H6072, [1]Products!B:E, 4, FALSE)</f>
        <v>36</v>
      </c>
      <c r="O6072" t="str">
        <f>TEXT(Table1[[#This Row],[Transaction Date]], "yyyy-mm")</f>
        <v>2024-03</v>
      </c>
      <c r="P6072" s="1">
        <f ca="1">YEAR(TODAY()) - YEAR(Table1[[#This Row],[Buyer Date of Birth]])</f>
        <v>67</v>
      </c>
      <c r="Q6072" s="2">
        <f>Table1[[#This Row],[Total Revenue]] - Table1[[#This Row],[Total Cost]]</f>
        <v>8550</v>
      </c>
    </row>
    <row r="6073" spans="1:17" x14ac:dyDescent="0.25">
      <c r="A6073" s="1">
        <v>45370</v>
      </c>
      <c r="B6073" t="s">
        <v>456</v>
      </c>
      <c r="C6073" t="s">
        <v>530</v>
      </c>
      <c r="D6073" t="s">
        <v>100</v>
      </c>
      <c r="E6073" s="1">
        <v>28270</v>
      </c>
      <c r="F6073" t="s">
        <v>21</v>
      </c>
      <c r="G6073">
        <v>230</v>
      </c>
      <c r="H6073" t="s">
        <v>41</v>
      </c>
      <c r="I6073" t="s">
        <v>46</v>
      </c>
      <c r="J6073" t="s">
        <v>24</v>
      </c>
      <c r="K6073" t="str">
        <f>VLOOKUP(H6073, [1]Products!B:E, 2, FALSE)</f>
        <v>Ginger Snaps</v>
      </c>
      <c r="L6073" s="2">
        <f>VLOOKUP(H6073, [1]Products!B:D, 3, FALSE)</f>
        <v>14</v>
      </c>
      <c r="M6073" s="2">
        <f>Table1[[#This Row],[Quantity Purchased]] * Table1[[#This Row],[Unit Price]]</f>
        <v>6440</v>
      </c>
      <c r="N6073" s="2">
        <f>VLOOKUP(H6073, [1]Products!B:E, 4, FALSE)</f>
        <v>28</v>
      </c>
      <c r="O6073" t="str">
        <f>TEXT(Table1[[#This Row],[Transaction Date]], "yyyy-mm")</f>
        <v>2024-03</v>
      </c>
      <c r="P6073" s="1">
        <f ca="1">YEAR(TODAY()) - YEAR(Table1[[#This Row],[Buyer Date of Birth]])</f>
        <v>48</v>
      </c>
      <c r="Q6073" s="2">
        <f>Table1[[#This Row],[Total Revenue]] - Table1[[#This Row],[Total Cost]]</f>
        <v>6426</v>
      </c>
    </row>
    <row r="6074" spans="1:17" x14ac:dyDescent="0.25">
      <c r="A6074" s="1">
        <v>45494</v>
      </c>
      <c r="B6074" t="s">
        <v>98</v>
      </c>
      <c r="C6074" t="s">
        <v>364</v>
      </c>
      <c r="D6074" t="s">
        <v>78</v>
      </c>
      <c r="E6074" s="1">
        <v>29113</v>
      </c>
      <c r="F6074" t="s">
        <v>28</v>
      </c>
      <c r="G6074">
        <v>73</v>
      </c>
      <c r="H6074" t="s">
        <v>35</v>
      </c>
      <c r="I6074" t="s">
        <v>50</v>
      </c>
      <c r="J6074" t="s">
        <v>24</v>
      </c>
      <c r="K6074" t="str">
        <f>VLOOKUP(H6074, [1]Products!B:E, 2, FALSE)</f>
        <v>Caramel Biscuits</v>
      </c>
      <c r="L6074" s="2">
        <f>VLOOKUP(H6074, [1]Products!B:D, 3, FALSE)</f>
        <v>18</v>
      </c>
      <c r="M6074" s="2">
        <f>Table1[[#This Row],[Quantity Purchased]] * Table1[[#This Row],[Unit Price]]</f>
        <v>1606</v>
      </c>
      <c r="N6074" s="2">
        <f>VLOOKUP(H6074, [1]Products!B:E, 4, FALSE)</f>
        <v>22</v>
      </c>
      <c r="O6074" t="str">
        <f>TEXT(Table1[[#This Row],[Transaction Date]], "yyyy-mm")</f>
        <v>2024-07</v>
      </c>
      <c r="P6074" s="1">
        <f ca="1">YEAR(TODAY()) - YEAR(Table1[[#This Row],[Buyer Date of Birth]])</f>
        <v>46</v>
      </c>
      <c r="Q6074" s="2">
        <f>Table1[[#This Row],[Total Revenue]] - Table1[[#This Row],[Total Cost]]</f>
        <v>1588</v>
      </c>
    </row>
    <row r="6075" spans="1:17" x14ac:dyDescent="0.25">
      <c r="A6075" s="1">
        <v>45344</v>
      </c>
      <c r="B6075" t="s">
        <v>67</v>
      </c>
      <c r="C6075" t="s">
        <v>681</v>
      </c>
      <c r="D6075" t="s">
        <v>100</v>
      </c>
      <c r="E6075" s="1">
        <v>29286</v>
      </c>
      <c r="F6075" t="s">
        <v>75</v>
      </c>
      <c r="G6075">
        <v>114</v>
      </c>
      <c r="H6075" t="s">
        <v>29</v>
      </c>
      <c r="I6075" t="s">
        <v>23</v>
      </c>
      <c r="J6075" t="s">
        <v>24</v>
      </c>
      <c r="K6075" t="str">
        <f>VLOOKUP(H6075, [1]Products!B:E, 2, FALSE)</f>
        <v>Shortbread</v>
      </c>
      <c r="L6075" s="2">
        <f>VLOOKUP(H6075, [1]Products!B:D, 3, FALSE)</f>
        <v>10</v>
      </c>
      <c r="M6075" s="2">
        <f>Table1[[#This Row],[Quantity Purchased]] * Table1[[#This Row],[Unit Price]]</f>
        <v>5130</v>
      </c>
      <c r="N6075" s="2">
        <f>VLOOKUP(H6075, [1]Products!B:E, 4, FALSE)</f>
        <v>45</v>
      </c>
      <c r="O6075" t="str">
        <f>TEXT(Table1[[#This Row],[Transaction Date]], "yyyy-mm")</f>
        <v>2024-02</v>
      </c>
      <c r="P6075" s="1">
        <f ca="1">YEAR(TODAY()) - YEAR(Table1[[#This Row],[Buyer Date of Birth]])</f>
        <v>45</v>
      </c>
      <c r="Q6075" s="2">
        <f>Table1[[#This Row],[Total Revenue]] - Table1[[#This Row],[Total Cost]]</f>
        <v>5120</v>
      </c>
    </row>
    <row r="6076" spans="1:17" x14ac:dyDescent="0.25">
      <c r="A6076" s="1">
        <v>45451</v>
      </c>
      <c r="B6076" t="s">
        <v>263</v>
      </c>
      <c r="C6076" t="s">
        <v>395</v>
      </c>
      <c r="D6076" t="s">
        <v>20</v>
      </c>
      <c r="E6076" s="1">
        <v>20173</v>
      </c>
      <c r="F6076" t="s">
        <v>75</v>
      </c>
      <c r="G6076">
        <v>409</v>
      </c>
      <c r="H6076" t="s">
        <v>66</v>
      </c>
      <c r="I6076" t="s">
        <v>30</v>
      </c>
      <c r="J6076" t="s">
        <v>24</v>
      </c>
      <c r="K6076" t="str">
        <f>VLOOKUP(H6076, [1]Products!B:E, 2, FALSE)</f>
        <v>Oatmeal Cookies</v>
      </c>
      <c r="L6076" s="2">
        <f>VLOOKUP(H6076, [1]Products!B:D, 3, FALSE)</f>
        <v>19</v>
      </c>
      <c r="M6076" s="2">
        <f>Table1[[#This Row],[Quantity Purchased]] * Table1[[#This Row],[Unit Price]]</f>
        <v>9407</v>
      </c>
      <c r="N6076" s="2">
        <f>VLOOKUP(H6076, [1]Products!B:E, 4, FALSE)</f>
        <v>23</v>
      </c>
      <c r="O6076" t="str">
        <f>TEXT(Table1[[#This Row],[Transaction Date]], "yyyy-mm")</f>
        <v>2024-06</v>
      </c>
      <c r="P6076" s="1">
        <f ca="1">YEAR(TODAY()) - YEAR(Table1[[#This Row],[Buyer Date of Birth]])</f>
        <v>70</v>
      </c>
      <c r="Q6076" s="2">
        <f>Table1[[#This Row],[Total Revenue]] - Table1[[#This Row],[Total Cost]]</f>
        <v>9388</v>
      </c>
    </row>
    <row r="6077" spans="1:17" x14ac:dyDescent="0.25">
      <c r="A6077" s="1">
        <v>45399</v>
      </c>
      <c r="B6077" t="s">
        <v>189</v>
      </c>
      <c r="C6077" t="s">
        <v>714</v>
      </c>
      <c r="D6077" t="s">
        <v>20</v>
      </c>
      <c r="E6077" s="1">
        <v>17746</v>
      </c>
      <c r="F6077" t="s">
        <v>21</v>
      </c>
      <c r="G6077">
        <v>85</v>
      </c>
      <c r="H6077" t="s">
        <v>63</v>
      </c>
      <c r="I6077" t="s">
        <v>46</v>
      </c>
      <c r="J6077" t="s">
        <v>24</v>
      </c>
      <c r="K6077" t="str">
        <f>VLOOKUP(H6077, [1]Products!B:E, 2, FALSE)</f>
        <v>Vanilla Wafers</v>
      </c>
      <c r="L6077" s="2">
        <f>VLOOKUP(H6077, [1]Products!B:D, 3, FALSE)</f>
        <v>18</v>
      </c>
      <c r="M6077" s="2">
        <f>Table1[[#This Row],[Quantity Purchased]] * Table1[[#This Row],[Unit Price]]</f>
        <v>3060</v>
      </c>
      <c r="N6077" s="2">
        <f>VLOOKUP(H6077, [1]Products!B:E, 4, FALSE)</f>
        <v>36</v>
      </c>
      <c r="O6077" t="str">
        <f>TEXT(Table1[[#This Row],[Transaction Date]], "yyyy-mm")</f>
        <v>2024-04</v>
      </c>
      <c r="P6077" s="1">
        <f ca="1">YEAR(TODAY()) - YEAR(Table1[[#This Row],[Buyer Date of Birth]])</f>
        <v>77</v>
      </c>
      <c r="Q6077" s="2">
        <f>Table1[[#This Row],[Total Revenue]] - Table1[[#This Row],[Total Cost]]</f>
        <v>3042</v>
      </c>
    </row>
    <row r="6078" spans="1:17" x14ac:dyDescent="0.25">
      <c r="A6078" s="1">
        <v>45391</v>
      </c>
      <c r="B6078" t="s">
        <v>56</v>
      </c>
      <c r="C6078" t="s">
        <v>219</v>
      </c>
      <c r="D6078" t="s">
        <v>20</v>
      </c>
      <c r="E6078" s="1">
        <v>27908</v>
      </c>
      <c r="F6078" t="s">
        <v>28</v>
      </c>
      <c r="G6078">
        <v>327</v>
      </c>
      <c r="H6078" t="s">
        <v>72</v>
      </c>
      <c r="I6078" t="s">
        <v>50</v>
      </c>
      <c r="J6078" t="s">
        <v>24</v>
      </c>
      <c r="K6078" t="str">
        <f>VLOOKUP(H6078, [1]Products!B:E, 2, FALSE)</f>
        <v>Choco Delight</v>
      </c>
      <c r="L6078" s="2">
        <f>VLOOKUP(H6078, [1]Products!B:D, 3, FALSE)</f>
        <v>3</v>
      </c>
      <c r="M6078" s="2">
        <f>Table1[[#This Row],[Quantity Purchased]] * Table1[[#This Row],[Unit Price]]</f>
        <v>1635</v>
      </c>
      <c r="N6078" s="2">
        <f>VLOOKUP(H6078, [1]Products!B:E, 4, FALSE)</f>
        <v>5</v>
      </c>
      <c r="O6078" t="str">
        <f>TEXT(Table1[[#This Row],[Transaction Date]], "yyyy-mm")</f>
        <v>2024-04</v>
      </c>
      <c r="P6078" s="1">
        <f ca="1">YEAR(TODAY()) - YEAR(Table1[[#This Row],[Buyer Date of Birth]])</f>
        <v>49</v>
      </c>
      <c r="Q6078" s="2">
        <f>Table1[[#This Row],[Total Revenue]] - Table1[[#This Row],[Total Cost]]</f>
        <v>1632</v>
      </c>
    </row>
    <row r="6079" spans="1:17" x14ac:dyDescent="0.25">
      <c r="A6079" s="1">
        <v>45367</v>
      </c>
      <c r="B6079" t="s">
        <v>204</v>
      </c>
      <c r="C6079" t="s">
        <v>98</v>
      </c>
      <c r="D6079" t="s">
        <v>100</v>
      </c>
      <c r="E6079" s="1">
        <v>23898</v>
      </c>
      <c r="F6079" t="s">
        <v>40</v>
      </c>
      <c r="G6079">
        <v>267</v>
      </c>
      <c r="H6079" t="s">
        <v>41</v>
      </c>
      <c r="I6079" t="s">
        <v>23</v>
      </c>
      <c r="J6079" t="s">
        <v>31</v>
      </c>
      <c r="K6079" t="str">
        <f>VLOOKUP(H6079, [1]Products!B:E, 2, FALSE)</f>
        <v>Ginger Snaps</v>
      </c>
      <c r="L6079" s="2">
        <f>VLOOKUP(H6079, [1]Products!B:D, 3, FALSE)</f>
        <v>14</v>
      </c>
      <c r="M6079" s="2">
        <f>Table1[[#This Row],[Quantity Purchased]] * Table1[[#This Row],[Unit Price]]</f>
        <v>7476</v>
      </c>
      <c r="N6079" s="2">
        <f>VLOOKUP(H6079, [1]Products!B:E, 4, FALSE)</f>
        <v>28</v>
      </c>
      <c r="O6079" t="str">
        <f>TEXT(Table1[[#This Row],[Transaction Date]], "yyyy-mm")</f>
        <v>2024-03</v>
      </c>
      <c r="P6079" s="1">
        <f ca="1">YEAR(TODAY()) - YEAR(Table1[[#This Row],[Buyer Date of Birth]])</f>
        <v>60</v>
      </c>
      <c r="Q6079" s="2">
        <f>Table1[[#This Row],[Total Revenue]] - Table1[[#This Row],[Total Cost]]</f>
        <v>7462</v>
      </c>
    </row>
    <row r="6080" spans="1:17" x14ac:dyDescent="0.25">
      <c r="A6080" s="1">
        <v>45423</v>
      </c>
      <c r="B6080" t="s">
        <v>255</v>
      </c>
      <c r="C6080" t="s">
        <v>692</v>
      </c>
      <c r="D6080" t="s">
        <v>62</v>
      </c>
      <c r="E6080" s="1">
        <v>38597</v>
      </c>
      <c r="F6080" t="s">
        <v>40</v>
      </c>
      <c r="G6080">
        <v>119</v>
      </c>
      <c r="H6080" t="s">
        <v>22</v>
      </c>
      <c r="I6080" t="s">
        <v>30</v>
      </c>
      <c r="J6080" t="s">
        <v>24</v>
      </c>
      <c r="K6080" t="str">
        <f>VLOOKUP(H6080, [1]Products!B:E, 2, FALSE)</f>
        <v>Cinnamon Swirls</v>
      </c>
      <c r="L6080" s="2">
        <f>VLOOKUP(H6080, [1]Products!B:D, 3, FALSE)</f>
        <v>10</v>
      </c>
      <c r="M6080" s="2">
        <f>Table1[[#This Row],[Quantity Purchased]] * Table1[[#This Row],[Unit Price]]</f>
        <v>1666</v>
      </c>
      <c r="N6080" s="2">
        <f>VLOOKUP(H6080, [1]Products!B:E, 4, FALSE)</f>
        <v>14</v>
      </c>
      <c r="O6080" t="str">
        <f>TEXT(Table1[[#This Row],[Transaction Date]], "yyyy-mm")</f>
        <v>2024-05</v>
      </c>
      <c r="P6080" s="1">
        <f ca="1">YEAR(TODAY()) - YEAR(Table1[[#This Row],[Buyer Date of Birth]])</f>
        <v>20</v>
      </c>
      <c r="Q6080" s="2">
        <f>Table1[[#This Row],[Total Revenue]] - Table1[[#This Row],[Total Cost]]</f>
        <v>1656</v>
      </c>
    </row>
    <row r="6081" spans="1:17" x14ac:dyDescent="0.25">
      <c r="A6081" s="1">
        <v>45342</v>
      </c>
      <c r="B6081" t="s">
        <v>1496</v>
      </c>
      <c r="C6081" t="s">
        <v>1218</v>
      </c>
      <c r="D6081" t="s">
        <v>53</v>
      </c>
      <c r="E6081" s="1">
        <v>31670</v>
      </c>
      <c r="F6081" t="s">
        <v>40</v>
      </c>
      <c r="G6081">
        <v>194</v>
      </c>
      <c r="H6081" t="s">
        <v>49</v>
      </c>
      <c r="I6081" t="s">
        <v>30</v>
      </c>
      <c r="J6081" t="s">
        <v>24</v>
      </c>
      <c r="K6081" t="str">
        <f>VLOOKUP(H6081, [1]Products!B:E, 2, FALSE)</f>
        <v>Butter Crunch</v>
      </c>
      <c r="L6081" s="2">
        <f>VLOOKUP(H6081, [1]Products!B:D, 3, FALSE)</f>
        <v>10</v>
      </c>
      <c r="M6081" s="2">
        <f>Table1[[#This Row],[Quantity Purchased]] * Table1[[#This Row],[Unit Price]]</f>
        <v>2134</v>
      </c>
      <c r="N6081" s="2">
        <f>VLOOKUP(H6081, [1]Products!B:E, 4, FALSE)</f>
        <v>11</v>
      </c>
      <c r="O6081" t="str">
        <f>TEXT(Table1[[#This Row],[Transaction Date]], "yyyy-mm")</f>
        <v>2024-02</v>
      </c>
      <c r="P6081" s="1">
        <f ca="1">YEAR(TODAY()) - YEAR(Table1[[#This Row],[Buyer Date of Birth]])</f>
        <v>39</v>
      </c>
      <c r="Q6081" s="2">
        <f>Table1[[#This Row],[Total Revenue]] - Table1[[#This Row],[Total Cost]]</f>
        <v>2124</v>
      </c>
    </row>
    <row r="6082" spans="1:17" x14ac:dyDescent="0.25">
      <c r="A6082" s="1">
        <v>45374</v>
      </c>
      <c r="B6082" t="s">
        <v>317</v>
      </c>
      <c r="C6082" t="s">
        <v>617</v>
      </c>
      <c r="D6082" t="s">
        <v>62</v>
      </c>
      <c r="E6082" s="1">
        <v>24958</v>
      </c>
      <c r="F6082" t="s">
        <v>28</v>
      </c>
      <c r="G6082">
        <v>429</v>
      </c>
      <c r="H6082" t="s">
        <v>41</v>
      </c>
      <c r="I6082" t="s">
        <v>36</v>
      </c>
      <c r="J6082" t="s">
        <v>24</v>
      </c>
      <c r="K6082" t="str">
        <f>VLOOKUP(H6082, [1]Products!B:E, 2, FALSE)</f>
        <v>Ginger Snaps</v>
      </c>
      <c r="L6082" s="2">
        <f>VLOOKUP(H6082, [1]Products!B:D, 3, FALSE)</f>
        <v>14</v>
      </c>
      <c r="M6082" s="2">
        <f>Table1[[#This Row],[Quantity Purchased]] * Table1[[#This Row],[Unit Price]]</f>
        <v>12012</v>
      </c>
      <c r="N6082" s="2">
        <f>VLOOKUP(H6082, [1]Products!B:E, 4, FALSE)</f>
        <v>28</v>
      </c>
      <c r="O6082" t="str">
        <f>TEXT(Table1[[#This Row],[Transaction Date]], "yyyy-mm")</f>
        <v>2024-03</v>
      </c>
      <c r="P6082" s="1">
        <f ca="1">YEAR(TODAY()) - YEAR(Table1[[#This Row],[Buyer Date of Birth]])</f>
        <v>57</v>
      </c>
      <c r="Q6082" s="2">
        <f>Table1[[#This Row],[Total Revenue]] - Table1[[#This Row],[Total Cost]]</f>
        <v>11998</v>
      </c>
    </row>
    <row r="6083" spans="1:17" x14ac:dyDescent="0.25">
      <c r="A6083" s="1">
        <v>45424</v>
      </c>
      <c r="B6083" t="s">
        <v>157</v>
      </c>
      <c r="C6083" t="s">
        <v>1497</v>
      </c>
      <c r="D6083" t="s">
        <v>78</v>
      </c>
      <c r="E6083" s="1">
        <v>28468</v>
      </c>
      <c r="F6083" t="s">
        <v>28</v>
      </c>
      <c r="G6083">
        <v>356</v>
      </c>
      <c r="H6083" t="s">
        <v>54</v>
      </c>
      <c r="I6083" t="s">
        <v>23</v>
      </c>
      <c r="J6083" t="s">
        <v>24</v>
      </c>
      <c r="K6083" t="str">
        <f>VLOOKUP(H6083, [1]Products!B:E, 2, FALSE)</f>
        <v>Lemon Crisps</v>
      </c>
      <c r="L6083" s="2">
        <f>VLOOKUP(H6083, [1]Products!B:D, 3, FALSE)</f>
        <v>7</v>
      </c>
      <c r="M6083" s="2">
        <f>Table1[[#This Row],[Quantity Purchased]] * Table1[[#This Row],[Unit Price]]</f>
        <v>3204</v>
      </c>
      <c r="N6083" s="2">
        <f>VLOOKUP(H6083, [1]Products!B:E, 4, FALSE)</f>
        <v>9</v>
      </c>
      <c r="O6083" t="str">
        <f>TEXT(Table1[[#This Row],[Transaction Date]], "yyyy-mm")</f>
        <v>2024-05</v>
      </c>
      <c r="P6083" s="1">
        <f ca="1">YEAR(TODAY()) - YEAR(Table1[[#This Row],[Buyer Date of Birth]])</f>
        <v>48</v>
      </c>
      <c r="Q6083" s="2">
        <f>Table1[[#This Row],[Total Revenue]] - Table1[[#This Row],[Total Cost]]</f>
        <v>3197</v>
      </c>
    </row>
    <row r="6084" spans="1:17" x14ac:dyDescent="0.25">
      <c r="A6084" s="1">
        <v>45304</v>
      </c>
      <c r="B6084" t="s">
        <v>667</v>
      </c>
      <c r="C6084" t="s">
        <v>39</v>
      </c>
      <c r="D6084" t="s">
        <v>84</v>
      </c>
      <c r="E6084" s="1">
        <v>19969</v>
      </c>
      <c r="F6084" t="s">
        <v>21</v>
      </c>
      <c r="G6084">
        <v>145</v>
      </c>
      <c r="H6084" t="s">
        <v>22</v>
      </c>
      <c r="I6084" t="s">
        <v>46</v>
      </c>
      <c r="J6084" t="s">
        <v>24</v>
      </c>
      <c r="K6084" t="str">
        <f>VLOOKUP(H6084, [1]Products!B:E, 2, FALSE)</f>
        <v>Cinnamon Swirls</v>
      </c>
      <c r="L6084" s="2">
        <f>VLOOKUP(H6084, [1]Products!B:D, 3, FALSE)</f>
        <v>10</v>
      </c>
      <c r="M6084" s="2">
        <f>Table1[[#This Row],[Quantity Purchased]] * Table1[[#This Row],[Unit Price]]</f>
        <v>2030</v>
      </c>
      <c r="N6084" s="2">
        <f>VLOOKUP(H6084, [1]Products!B:E, 4, FALSE)</f>
        <v>14</v>
      </c>
      <c r="O6084" t="str">
        <f>TEXT(Table1[[#This Row],[Transaction Date]], "yyyy-mm")</f>
        <v>2024-01</v>
      </c>
      <c r="P6084" s="1">
        <f ca="1">YEAR(TODAY()) - YEAR(Table1[[#This Row],[Buyer Date of Birth]])</f>
        <v>71</v>
      </c>
      <c r="Q6084" s="2">
        <f>Table1[[#This Row],[Total Revenue]] - Table1[[#This Row],[Total Cost]]</f>
        <v>2020</v>
      </c>
    </row>
    <row r="6085" spans="1:17" x14ac:dyDescent="0.25">
      <c r="A6085" s="1">
        <v>45367</v>
      </c>
      <c r="B6085" t="s">
        <v>711</v>
      </c>
      <c r="C6085" t="s">
        <v>574</v>
      </c>
      <c r="D6085" t="s">
        <v>78</v>
      </c>
      <c r="E6085" s="1">
        <v>33485</v>
      </c>
      <c r="F6085" t="s">
        <v>21</v>
      </c>
      <c r="G6085">
        <v>151</v>
      </c>
      <c r="H6085" t="s">
        <v>29</v>
      </c>
      <c r="I6085" t="s">
        <v>50</v>
      </c>
      <c r="J6085" t="s">
        <v>24</v>
      </c>
      <c r="K6085" t="str">
        <f>VLOOKUP(H6085, [1]Products!B:E, 2, FALSE)</f>
        <v>Shortbread</v>
      </c>
      <c r="L6085" s="2">
        <f>VLOOKUP(H6085, [1]Products!B:D, 3, FALSE)</f>
        <v>10</v>
      </c>
      <c r="M6085" s="2">
        <f>Table1[[#This Row],[Quantity Purchased]] * Table1[[#This Row],[Unit Price]]</f>
        <v>6795</v>
      </c>
      <c r="N6085" s="2">
        <f>VLOOKUP(H6085, [1]Products!B:E, 4, FALSE)</f>
        <v>45</v>
      </c>
      <c r="O6085" t="str">
        <f>TEXT(Table1[[#This Row],[Transaction Date]], "yyyy-mm")</f>
        <v>2024-03</v>
      </c>
      <c r="P6085" s="1">
        <f ca="1">YEAR(TODAY()) - YEAR(Table1[[#This Row],[Buyer Date of Birth]])</f>
        <v>34</v>
      </c>
      <c r="Q6085" s="2">
        <f>Table1[[#This Row],[Total Revenue]] - Table1[[#This Row],[Total Cost]]</f>
        <v>6785</v>
      </c>
    </row>
    <row r="6086" spans="1:17" x14ac:dyDescent="0.25">
      <c r="A6086" s="1">
        <v>45414</v>
      </c>
      <c r="B6086" t="s">
        <v>113</v>
      </c>
      <c r="C6086" t="s">
        <v>602</v>
      </c>
      <c r="D6086" t="s">
        <v>62</v>
      </c>
      <c r="E6086" s="1">
        <v>32386</v>
      </c>
      <c r="F6086" t="s">
        <v>21</v>
      </c>
      <c r="G6086">
        <v>476</v>
      </c>
      <c r="H6086" t="s">
        <v>71</v>
      </c>
      <c r="I6086" t="s">
        <v>23</v>
      </c>
      <c r="J6086" t="s">
        <v>24</v>
      </c>
      <c r="K6086" t="str">
        <f>VLOOKUP(H6086, [1]Products!B:E, 2, FALSE)</f>
        <v>Peanut Butter Bites</v>
      </c>
      <c r="L6086" s="2">
        <f>VLOOKUP(H6086, [1]Products!B:D, 3, FALSE)</f>
        <v>5</v>
      </c>
      <c r="M6086" s="2">
        <f>Table1[[#This Row],[Quantity Purchased]] * Table1[[#This Row],[Unit Price]]</f>
        <v>3332</v>
      </c>
      <c r="N6086" s="2">
        <f>VLOOKUP(H6086, [1]Products!B:E, 4, FALSE)</f>
        <v>7</v>
      </c>
      <c r="O6086" t="str">
        <f>TEXT(Table1[[#This Row],[Transaction Date]], "yyyy-mm")</f>
        <v>2024-05</v>
      </c>
      <c r="P6086" s="1">
        <f ca="1">YEAR(TODAY()) - YEAR(Table1[[#This Row],[Buyer Date of Birth]])</f>
        <v>37</v>
      </c>
      <c r="Q6086" s="2">
        <f>Table1[[#This Row],[Total Revenue]] - Table1[[#This Row],[Total Cost]]</f>
        <v>3327</v>
      </c>
    </row>
    <row r="6087" spans="1:17" x14ac:dyDescent="0.25">
      <c r="A6087" s="1">
        <v>45437</v>
      </c>
      <c r="B6087" t="s">
        <v>428</v>
      </c>
      <c r="C6087" t="s">
        <v>301</v>
      </c>
      <c r="D6087" t="s">
        <v>89</v>
      </c>
      <c r="E6087" s="1">
        <v>33183</v>
      </c>
      <c r="F6087" t="s">
        <v>21</v>
      </c>
      <c r="G6087">
        <v>445</v>
      </c>
      <c r="H6087" t="s">
        <v>63</v>
      </c>
      <c r="I6087" t="s">
        <v>30</v>
      </c>
      <c r="J6087" t="s">
        <v>24</v>
      </c>
      <c r="K6087" t="str">
        <f>VLOOKUP(H6087, [1]Products!B:E, 2, FALSE)</f>
        <v>Vanilla Wafers</v>
      </c>
      <c r="L6087" s="2">
        <f>VLOOKUP(H6087, [1]Products!B:D, 3, FALSE)</f>
        <v>18</v>
      </c>
      <c r="M6087" s="2">
        <f>Table1[[#This Row],[Quantity Purchased]] * Table1[[#This Row],[Unit Price]]</f>
        <v>16020</v>
      </c>
      <c r="N6087" s="2">
        <f>VLOOKUP(H6087, [1]Products!B:E, 4, FALSE)</f>
        <v>36</v>
      </c>
      <c r="O6087" t="str">
        <f>TEXT(Table1[[#This Row],[Transaction Date]], "yyyy-mm")</f>
        <v>2024-05</v>
      </c>
      <c r="P6087" s="1">
        <f ca="1">YEAR(TODAY()) - YEAR(Table1[[#This Row],[Buyer Date of Birth]])</f>
        <v>35</v>
      </c>
      <c r="Q6087" s="2">
        <f>Table1[[#This Row],[Total Revenue]] - Table1[[#This Row],[Total Cost]]</f>
        <v>16002</v>
      </c>
    </row>
    <row r="6088" spans="1:17" x14ac:dyDescent="0.25">
      <c r="A6088" s="1">
        <v>45457</v>
      </c>
      <c r="B6088" t="s">
        <v>667</v>
      </c>
      <c r="C6088" t="s">
        <v>452</v>
      </c>
      <c r="D6088" t="s">
        <v>34</v>
      </c>
      <c r="E6088" s="1">
        <v>30728</v>
      </c>
      <c r="F6088" t="s">
        <v>21</v>
      </c>
      <c r="G6088">
        <v>163</v>
      </c>
      <c r="H6088" t="s">
        <v>71</v>
      </c>
      <c r="I6088" t="s">
        <v>46</v>
      </c>
      <c r="J6088" t="s">
        <v>24</v>
      </c>
      <c r="K6088" t="str">
        <f>VLOOKUP(H6088, [1]Products!B:E, 2, FALSE)</f>
        <v>Peanut Butter Bites</v>
      </c>
      <c r="L6088" s="2">
        <f>VLOOKUP(H6088, [1]Products!B:D, 3, FALSE)</f>
        <v>5</v>
      </c>
      <c r="M6088" s="2">
        <f>Table1[[#This Row],[Quantity Purchased]] * Table1[[#This Row],[Unit Price]]</f>
        <v>1141</v>
      </c>
      <c r="N6088" s="2">
        <f>VLOOKUP(H6088, [1]Products!B:E, 4, FALSE)</f>
        <v>7</v>
      </c>
      <c r="O6088" t="str">
        <f>TEXT(Table1[[#This Row],[Transaction Date]], "yyyy-mm")</f>
        <v>2024-06</v>
      </c>
      <c r="P6088" s="1">
        <f ca="1">YEAR(TODAY()) - YEAR(Table1[[#This Row],[Buyer Date of Birth]])</f>
        <v>41</v>
      </c>
      <c r="Q6088" s="2">
        <f>Table1[[#This Row],[Total Revenue]] - Table1[[#This Row],[Total Cost]]</f>
        <v>1136</v>
      </c>
    </row>
    <row r="6089" spans="1:17" x14ac:dyDescent="0.25">
      <c r="A6089" s="1">
        <v>45303</v>
      </c>
      <c r="B6089" t="s">
        <v>73</v>
      </c>
      <c r="C6089" t="s">
        <v>899</v>
      </c>
      <c r="D6089" t="s">
        <v>78</v>
      </c>
      <c r="E6089" s="1">
        <v>30221</v>
      </c>
      <c r="F6089" t="s">
        <v>21</v>
      </c>
      <c r="G6089">
        <v>434</v>
      </c>
      <c r="H6089" t="s">
        <v>66</v>
      </c>
      <c r="I6089" t="s">
        <v>50</v>
      </c>
      <c r="J6089" t="s">
        <v>24</v>
      </c>
      <c r="K6089" t="str">
        <f>VLOOKUP(H6089, [1]Products!B:E, 2, FALSE)</f>
        <v>Oatmeal Cookies</v>
      </c>
      <c r="L6089" s="2">
        <f>VLOOKUP(H6089, [1]Products!B:D, 3, FALSE)</f>
        <v>19</v>
      </c>
      <c r="M6089" s="2">
        <f>Table1[[#This Row],[Quantity Purchased]] * Table1[[#This Row],[Unit Price]]</f>
        <v>9982</v>
      </c>
      <c r="N6089" s="2">
        <f>VLOOKUP(H6089, [1]Products!B:E, 4, FALSE)</f>
        <v>23</v>
      </c>
      <c r="O6089" t="str">
        <f>TEXT(Table1[[#This Row],[Transaction Date]], "yyyy-mm")</f>
        <v>2024-01</v>
      </c>
      <c r="P6089" s="1">
        <f ca="1">YEAR(TODAY()) - YEAR(Table1[[#This Row],[Buyer Date of Birth]])</f>
        <v>43</v>
      </c>
      <c r="Q6089" s="2">
        <f>Table1[[#This Row],[Total Revenue]] - Table1[[#This Row],[Total Cost]]</f>
        <v>9963</v>
      </c>
    </row>
    <row r="6090" spans="1:17" x14ac:dyDescent="0.25">
      <c r="A6090" s="1">
        <v>45396</v>
      </c>
      <c r="B6090" t="s">
        <v>672</v>
      </c>
      <c r="C6090" t="s">
        <v>509</v>
      </c>
      <c r="D6090" t="s">
        <v>78</v>
      </c>
      <c r="E6090" s="1">
        <v>18216</v>
      </c>
      <c r="F6090" t="s">
        <v>21</v>
      </c>
      <c r="G6090">
        <v>362</v>
      </c>
      <c r="H6090" t="s">
        <v>71</v>
      </c>
      <c r="I6090" t="s">
        <v>23</v>
      </c>
      <c r="J6090" t="s">
        <v>24</v>
      </c>
      <c r="K6090" t="str">
        <f>VLOOKUP(H6090, [1]Products!B:E, 2, FALSE)</f>
        <v>Peanut Butter Bites</v>
      </c>
      <c r="L6090" s="2">
        <f>VLOOKUP(H6090, [1]Products!B:D, 3, FALSE)</f>
        <v>5</v>
      </c>
      <c r="M6090" s="2">
        <f>Table1[[#This Row],[Quantity Purchased]] * Table1[[#This Row],[Unit Price]]</f>
        <v>2534</v>
      </c>
      <c r="N6090" s="2">
        <f>VLOOKUP(H6090, [1]Products!B:E, 4, FALSE)</f>
        <v>7</v>
      </c>
      <c r="O6090" t="str">
        <f>TEXT(Table1[[#This Row],[Transaction Date]], "yyyy-mm")</f>
        <v>2024-04</v>
      </c>
      <c r="P6090" s="1">
        <f ca="1">YEAR(TODAY()) - YEAR(Table1[[#This Row],[Buyer Date of Birth]])</f>
        <v>76</v>
      </c>
      <c r="Q6090" s="2">
        <f>Table1[[#This Row],[Total Revenue]] - Table1[[#This Row],[Total Cost]]</f>
        <v>2529</v>
      </c>
    </row>
    <row r="6091" spans="1:17" x14ac:dyDescent="0.25">
      <c r="A6091" s="1">
        <v>45329</v>
      </c>
      <c r="B6091" t="s">
        <v>392</v>
      </c>
      <c r="C6091" t="s">
        <v>638</v>
      </c>
      <c r="D6091" t="s">
        <v>78</v>
      </c>
      <c r="E6091" s="1">
        <v>32526</v>
      </c>
      <c r="F6091" t="s">
        <v>28</v>
      </c>
      <c r="G6091">
        <v>74</v>
      </c>
      <c r="H6091" t="s">
        <v>41</v>
      </c>
      <c r="I6091" t="s">
        <v>30</v>
      </c>
      <c r="J6091" t="s">
        <v>24</v>
      </c>
      <c r="K6091" t="str">
        <f>VLOOKUP(H6091, [1]Products!B:E, 2, FALSE)</f>
        <v>Ginger Snaps</v>
      </c>
      <c r="L6091" s="2">
        <f>VLOOKUP(H6091, [1]Products!B:D, 3, FALSE)</f>
        <v>14</v>
      </c>
      <c r="M6091" s="2">
        <f>Table1[[#This Row],[Quantity Purchased]] * Table1[[#This Row],[Unit Price]]</f>
        <v>2072</v>
      </c>
      <c r="N6091" s="2">
        <f>VLOOKUP(H6091, [1]Products!B:E, 4, FALSE)</f>
        <v>28</v>
      </c>
      <c r="O6091" t="str">
        <f>TEXT(Table1[[#This Row],[Transaction Date]], "yyyy-mm")</f>
        <v>2024-02</v>
      </c>
      <c r="P6091" s="1">
        <f ca="1">YEAR(TODAY()) - YEAR(Table1[[#This Row],[Buyer Date of Birth]])</f>
        <v>36</v>
      </c>
      <c r="Q6091" s="2">
        <f>Table1[[#This Row],[Total Revenue]] - Table1[[#This Row],[Total Cost]]</f>
        <v>2058</v>
      </c>
    </row>
    <row r="6092" spans="1:17" x14ac:dyDescent="0.25">
      <c r="A6092" s="1">
        <v>45414</v>
      </c>
      <c r="B6092" t="s">
        <v>51</v>
      </c>
      <c r="C6092" t="s">
        <v>157</v>
      </c>
      <c r="D6092" t="s">
        <v>100</v>
      </c>
      <c r="E6092" s="1">
        <v>29902</v>
      </c>
      <c r="F6092" t="s">
        <v>28</v>
      </c>
      <c r="G6092">
        <v>335</v>
      </c>
      <c r="H6092" t="s">
        <v>35</v>
      </c>
      <c r="I6092" t="s">
        <v>30</v>
      </c>
      <c r="J6092" t="s">
        <v>24</v>
      </c>
      <c r="K6092" t="str">
        <f>VLOOKUP(H6092, [1]Products!B:E, 2, FALSE)</f>
        <v>Caramel Biscuits</v>
      </c>
      <c r="L6092" s="2">
        <f>VLOOKUP(H6092, [1]Products!B:D, 3, FALSE)</f>
        <v>18</v>
      </c>
      <c r="M6092" s="2">
        <f>Table1[[#This Row],[Quantity Purchased]] * Table1[[#This Row],[Unit Price]]</f>
        <v>7370</v>
      </c>
      <c r="N6092" s="2">
        <f>VLOOKUP(H6092, [1]Products!B:E, 4, FALSE)</f>
        <v>22</v>
      </c>
      <c r="O6092" t="str">
        <f>TEXT(Table1[[#This Row],[Transaction Date]], "yyyy-mm")</f>
        <v>2024-05</v>
      </c>
      <c r="P6092" s="1">
        <f ca="1">YEAR(TODAY()) - YEAR(Table1[[#This Row],[Buyer Date of Birth]])</f>
        <v>44</v>
      </c>
      <c r="Q6092" s="2">
        <f>Table1[[#This Row],[Total Revenue]] - Table1[[#This Row],[Total Cost]]</f>
        <v>7352</v>
      </c>
    </row>
    <row r="6093" spans="1:17" x14ac:dyDescent="0.25">
      <c r="A6093" s="1">
        <v>45504</v>
      </c>
      <c r="B6093" t="s">
        <v>1498</v>
      </c>
      <c r="C6093" t="s">
        <v>168</v>
      </c>
      <c r="D6093" t="s">
        <v>34</v>
      </c>
      <c r="E6093" s="1">
        <v>18716</v>
      </c>
      <c r="F6093" t="s">
        <v>40</v>
      </c>
      <c r="G6093">
        <v>458</v>
      </c>
      <c r="H6093" t="s">
        <v>49</v>
      </c>
      <c r="I6093" t="s">
        <v>36</v>
      </c>
      <c r="J6093" t="s">
        <v>24</v>
      </c>
      <c r="K6093" t="str">
        <f>VLOOKUP(H6093, [1]Products!B:E, 2, FALSE)</f>
        <v>Butter Crunch</v>
      </c>
      <c r="L6093" s="2">
        <f>VLOOKUP(H6093, [1]Products!B:D, 3, FALSE)</f>
        <v>10</v>
      </c>
      <c r="M6093" s="2">
        <f>Table1[[#This Row],[Quantity Purchased]] * Table1[[#This Row],[Unit Price]]</f>
        <v>5038</v>
      </c>
      <c r="N6093" s="2">
        <f>VLOOKUP(H6093, [1]Products!B:E, 4, FALSE)</f>
        <v>11</v>
      </c>
      <c r="O6093" t="str">
        <f>TEXT(Table1[[#This Row],[Transaction Date]], "yyyy-mm")</f>
        <v>2024-07</v>
      </c>
      <c r="P6093" s="1">
        <f ca="1">YEAR(TODAY()) - YEAR(Table1[[#This Row],[Buyer Date of Birth]])</f>
        <v>74</v>
      </c>
      <c r="Q6093" s="2">
        <f>Table1[[#This Row],[Total Revenue]] - Table1[[#This Row],[Total Cost]]</f>
        <v>5028</v>
      </c>
    </row>
    <row r="6094" spans="1:17" x14ac:dyDescent="0.25">
      <c r="A6094" s="1">
        <v>45458</v>
      </c>
      <c r="B6094" t="s">
        <v>1060</v>
      </c>
      <c r="C6094" t="s">
        <v>344</v>
      </c>
      <c r="D6094" t="s">
        <v>45</v>
      </c>
      <c r="E6094" s="1">
        <v>28321</v>
      </c>
      <c r="F6094" t="s">
        <v>40</v>
      </c>
      <c r="G6094">
        <v>101</v>
      </c>
      <c r="H6094" t="s">
        <v>71</v>
      </c>
      <c r="I6094" t="s">
        <v>23</v>
      </c>
      <c r="J6094" t="s">
        <v>24</v>
      </c>
      <c r="K6094" t="str">
        <f>VLOOKUP(H6094, [1]Products!B:E, 2, FALSE)</f>
        <v>Peanut Butter Bites</v>
      </c>
      <c r="L6094" s="2">
        <f>VLOOKUP(H6094, [1]Products!B:D, 3, FALSE)</f>
        <v>5</v>
      </c>
      <c r="M6094" s="2">
        <f>Table1[[#This Row],[Quantity Purchased]] * Table1[[#This Row],[Unit Price]]</f>
        <v>707</v>
      </c>
      <c r="N6094" s="2">
        <f>VLOOKUP(H6094, [1]Products!B:E, 4, FALSE)</f>
        <v>7</v>
      </c>
      <c r="O6094" t="str">
        <f>TEXT(Table1[[#This Row],[Transaction Date]], "yyyy-mm")</f>
        <v>2024-06</v>
      </c>
      <c r="P6094" s="1">
        <f ca="1">YEAR(TODAY()) - YEAR(Table1[[#This Row],[Buyer Date of Birth]])</f>
        <v>48</v>
      </c>
      <c r="Q6094" s="2">
        <f>Table1[[#This Row],[Total Revenue]] - Table1[[#This Row],[Total Cost]]</f>
        <v>702</v>
      </c>
    </row>
    <row r="6095" spans="1:17" x14ac:dyDescent="0.25">
      <c r="A6095" s="1">
        <v>45472</v>
      </c>
      <c r="B6095" t="s">
        <v>575</v>
      </c>
      <c r="C6095" t="s">
        <v>88</v>
      </c>
      <c r="D6095" t="s">
        <v>20</v>
      </c>
      <c r="E6095" s="1">
        <v>28406</v>
      </c>
      <c r="F6095" t="s">
        <v>75</v>
      </c>
      <c r="G6095">
        <v>472</v>
      </c>
      <c r="H6095" t="s">
        <v>66</v>
      </c>
      <c r="I6095" t="s">
        <v>46</v>
      </c>
      <c r="J6095" t="s">
        <v>24</v>
      </c>
      <c r="K6095" t="str">
        <f>VLOOKUP(H6095, [1]Products!B:E, 2, FALSE)</f>
        <v>Oatmeal Cookies</v>
      </c>
      <c r="L6095" s="2">
        <f>VLOOKUP(H6095, [1]Products!B:D, 3, FALSE)</f>
        <v>19</v>
      </c>
      <c r="M6095" s="2">
        <f>Table1[[#This Row],[Quantity Purchased]] * Table1[[#This Row],[Unit Price]]</f>
        <v>10856</v>
      </c>
      <c r="N6095" s="2">
        <f>VLOOKUP(H6095, [1]Products!B:E, 4, FALSE)</f>
        <v>23</v>
      </c>
      <c r="O6095" t="str">
        <f>TEXT(Table1[[#This Row],[Transaction Date]], "yyyy-mm")</f>
        <v>2024-06</v>
      </c>
      <c r="P6095" s="1">
        <f ca="1">YEAR(TODAY()) - YEAR(Table1[[#This Row],[Buyer Date of Birth]])</f>
        <v>48</v>
      </c>
      <c r="Q6095" s="2">
        <f>Table1[[#This Row],[Total Revenue]] - Table1[[#This Row],[Total Cost]]</f>
        <v>10837</v>
      </c>
    </row>
    <row r="6096" spans="1:17" x14ac:dyDescent="0.25">
      <c r="A6096" s="1">
        <v>45329</v>
      </c>
      <c r="B6096" t="s">
        <v>244</v>
      </c>
      <c r="C6096" t="s">
        <v>1031</v>
      </c>
      <c r="D6096" t="s">
        <v>20</v>
      </c>
      <c r="E6096" s="1">
        <v>29336</v>
      </c>
      <c r="F6096" t="s">
        <v>28</v>
      </c>
      <c r="G6096">
        <v>106</v>
      </c>
      <c r="H6096" t="s">
        <v>54</v>
      </c>
      <c r="I6096" t="s">
        <v>50</v>
      </c>
      <c r="J6096" t="s">
        <v>24</v>
      </c>
      <c r="K6096" t="str">
        <f>VLOOKUP(H6096, [1]Products!B:E, 2, FALSE)</f>
        <v>Lemon Crisps</v>
      </c>
      <c r="L6096" s="2">
        <f>VLOOKUP(H6096, [1]Products!B:D, 3, FALSE)</f>
        <v>7</v>
      </c>
      <c r="M6096" s="2">
        <f>Table1[[#This Row],[Quantity Purchased]] * Table1[[#This Row],[Unit Price]]</f>
        <v>954</v>
      </c>
      <c r="N6096" s="2">
        <f>VLOOKUP(H6096, [1]Products!B:E, 4, FALSE)</f>
        <v>9</v>
      </c>
      <c r="O6096" t="str">
        <f>TEXT(Table1[[#This Row],[Transaction Date]], "yyyy-mm")</f>
        <v>2024-02</v>
      </c>
      <c r="P6096" s="1">
        <f ca="1">YEAR(TODAY()) - YEAR(Table1[[#This Row],[Buyer Date of Birth]])</f>
        <v>45</v>
      </c>
      <c r="Q6096" s="2">
        <f>Table1[[#This Row],[Total Revenue]] - Table1[[#This Row],[Total Cost]]</f>
        <v>947</v>
      </c>
    </row>
    <row r="6097" spans="1:17" x14ac:dyDescent="0.25">
      <c r="A6097" s="1">
        <v>45442</v>
      </c>
      <c r="B6097" t="s">
        <v>166</v>
      </c>
      <c r="C6097" t="s">
        <v>387</v>
      </c>
      <c r="D6097" t="s">
        <v>100</v>
      </c>
      <c r="E6097" s="1">
        <v>31734</v>
      </c>
      <c r="F6097" t="s">
        <v>40</v>
      </c>
      <c r="G6097">
        <v>191</v>
      </c>
      <c r="H6097" t="s">
        <v>63</v>
      </c>
      <c r="I6097" t="s">
        <v>23</v>
      </c>
      <c r="J6097" t="s">
        <v>24</v>
      </c>
      <c r="K6097" t="str">
        <f>VLOOKUP(H6097, [1]Products!B:E, 2, FALSE)</f>
        <v>Vanilla Wafers</v>
      </c>
      <c r="L6097" s="2">
        <f>VLOOKUP(H6097, [1]Products!B:D, 3, FALSE)</f>
        <v>18</v>
      </c>
      <c r="M6097" s="2">
        <f>Table1[[#This Row],[Quantity Purchased]] * Table1[[#This Row],[Unit Price]]</f>
        <v>6876</v>
      </c>
      <c r="N6097" s="2">
        <f>VLOOKUP(H6097, [1]Products!B:E, 4, FALSE)</f>
        <v>36</v>
      </c>
      <c r="O6097" t="str">
        <f>TEXT(Table1[[#This Row],[Transaction Date]], "yyyy-mm")</f>
        <v>2024-05</v>
      </c>
      <c r="P6097" s="1">
        <f ca="1">YEAR(TODAY()) - YEAR(Table1[[#This Row],[Buyer Date of Birth]])</f>
        <v>39</v>
      </c>
      <c r="Q6097" s="2">
        <f>Table1[[#This Row],[Total Revenue]] - Table1[[#This Row],[Total Cost]]</f>
        <v>6858</v>
      </c>
    </row>
    <row r="6098" spans="1:17" x14ac:dyDescent="0.25">
      <c r="A6098" s="1">
        <v>45313</v>
      </c>
      <c r="B6098" t="s">
        <v>1321</v>
      </c>
      <c r="C6098" t="s">
        <v>156</v>
      </c>
      <c r="D6098" t="s">
        <v>62</v>
      </c>
      <c r="E6098" s="1">
        <v>36529</v>
      </c>
      <c r="F6098" t="s">
        <v>21</v>
      </c>
      <c r="G6098">
        <v>124</v>
      </c>
      <c r="H6098" t="s">
        <v>71</v>
      </c>
      <c r="I6098" t="s">
        <v>30</v>
      </c>
      <c r="J6098" t="s">
        <v>24</v>
      </c>
      <c r="K6098" t="str">
        <f>VLOOKUP(H6098, [1]Products!B:E, 2, FALSE)</f>
        <v>Peanut Butter Bites</v>
      </c>
      <c r="L6098" s="2">
        <f>VLOOKUP(H6098, [1]Products!B:D, 3, FALSE)</f>
        <v>5</v>
      </c>
      <c r="M6098" s="2">
        <f>Table1[[#This Row],[Quantity Purchased]] * Table1[[#This Row],[Unit Price]]</f>
        <v>868</v>
      </c>
      <c r="N6098" s="2">
        <f>VLOOKUP(H6098, [1]Products!B:E, 4, FALSE)</f>
        <v>7</v>
      </c>
      <c r="O6098" t="str">
        <f>TEXT(Table1[[#This Row],[Transaction Date]], "yyyy-mm")</f>
        <v>2024-01</v>
      </c>
      <c r="P6098" s="1">
        <f ca="1">YEAR(TODAY()) - YEAR(Table1[[#This Row],[Buyer Date of Birth]])</f>
        <v>25</v>
      </c>
      <c r="Q6098" s="2">
        <f>Table1[[#This Row],[Total Revenue]] - Table1[[#This Row],[Total Cost]]</f>
        <v>863</v>
      </c>
    </row>
    <row r="6099" spans="1:17" x14ac:dyDescent="0.25">
      <c r="A6099" s="1">
        <v>45338</v>
      </c>
      <c r="B6099" t="s">
        <v>101</v>
      </c>
      <c r="C6099" t="s">
        <v>345</v>
      </c>
      <c r="D6099" t="s">
        <v>45</v>
      </c>
      <c r="E6099" s="1">
        <v>30616</v>
      </c>
      <c r="F6099" t="s">
        <v>75</v>
      </c>
      <c r="G6099">
        <v>180</v>
      </c>
      <c r="H6099" t="s">
        <v>63</v>
      </c>
      <c r="I6099" t="s">
        <v>46</v>
      </c>
      <c r="J6099" t="s">
        <v>24</v>
      </c>
      <c r="K6099" t="str">
        <f>VLOOKUP(H6099, [1]Products!B:E, 2, FALSE)</f>
        <v>Vanilla Wafers</v>
      </c>
      <c r="L6099" s="2">
        <f>VLOOKUP(H6099, [1]Products!B:D, 3, FALSE)</f>
        <v>18</v>
      </c>
      <c r="M6099" s="2">
        <f>Table1[[#This Row],[Quantity Purchased]] * Table1[[#This Row],[Unit Price]]</f>
        <v>6480</v>
      </c>
      <c r="N6099" s="2">
        <f>VLOOKUP(H6099, [1]Products!B:E, 4, FALSE)</f>
        <v>36</v>
      </c>
      <c r="O6099" t="str">
        <f>TEXT(Table1[[#This Row],[Transaction Date]], "yyyy-mm")</f>
        <v>2024-02</v>
      </c>
      <c r="P6099" s="1">
        <f ca="1">YEAR(TODAY()) - YEAR(Table1[[#This Row],[Buyer Date of Birth]])</f>
        <v>42</v>
      </c>
      <c r="Q6099" s="2">
        <f>Table1[[#This Row],[Total Revenue]] - Table1[[#This Row],[Total Cost]]</f>
        <v>6462</v>
      </c>
    </row>
    <row r="6100" spans="1:17" x14ac:dyDescent="0.25">
      <c r="A6100" s="1">
        <v>45463</v>
      </c>
      <c r="B6100" t="s">
        <v>60</v>
      </c>
      <c r="C6100" t="s">
        <v>196</v>
      </c>
      <c r="D6100" t="s">
        <v>34</v>
      </c>
      <c r="E6100" s="1">
        <v>27783</v>
      </c>
      <c r="F6100" t="s">
        <v>21</v>
      </c>
      <c r="G6100">
        <v>432</v>
      </c>
      <c r="H6100" t="s">
        <v>29</v>
      </c>
      <c r="I6100" t="s">
        <v>50</v>
      </c>
      <c r="J6100" t="s">
        <v>24</v>
      </c>
      <c r="K6100" t="str">
        <f>VLOOKUP(H6100, [1]Products!B:E, 2, FALSE)</f>
        <v>Shortbread</v>
      </c>
      <c r="L6100" s="2">
        <f>VLOOKUP(H6100, [1]Products!B:D, 3, FALSE)</f>
        <v>10</v>
      </c>
      <c r="M6100" s="2">
        <f>Table1[[#This Row],[Quantity Purchased]] * Table1[[#This Row],[Unit Price]]</f>
        <v>19440</v>
      </c>
      <c r="N6100" s="2">
        <f>VLOOKUP(H6100, [1]Products!B:E, 4, FALSE)</f>
        <v>45</v>
      </c>
      <c r="O6100" t="str">
        <f>TEXT(Table1[[#This Row],[Transaction Date]], "yyyy-mm")</f>
        <v>2024-06</v>
      </c>
      <c r="P6100" s="1">
        <f ca="1">YEAR(TODAY()) - YEAR(Table1[[#This Row],[Buyer Date of Birth]])</f>
        <v>49</v>
      </c>
      <c r="Q6100" s="2">
        <f>Table1[[#This Row],[Total Revenue]] - Table1[[#This Row],[Total Cost]]</f>
        <v>19430</v>
      </c>
    </row>
    <row r="6101" spans="1:17" x14ac:dyDescent="0.25">
      <c r="A6101" s="1">
        <v>45427</v>
      </c>
      <c r="B6101" t="s">
        <v>915</v>
      </c>
      <c r="C6101" t="s">
        <v>159</v>
      </c>
      <c r="D6101" t="s">
        <v>89</v>
      </c>
      <c r="E6101" s="1">
        <v>22896</v>
      </c>
      <c r="F6101" t="s">
        <v>28</v>
      </c>
      <c r="G6101">
        <v>163</v>
      </c>
      <c r="H6101" t="s">
        <v>72</v>
      </c>
      <c r="I6101" t="s">
        <v>23</v>
      </c>
      <c r="J6101" t="s">
        <v>24</v>
      </c>
      <c r="K6101" t="str">
        <f>VLOOKUP(H6101, [1]Products!B:E, 2, FALSE)</f>
        <v>Choco Delight</v>
      </c>
      <c r="L6101" s="2">
        <f>VLOOKUP(H6101, [1]Products!B:D, 3, FALSE)</f>
        <v>3</v>
      </c>
      <c r="M6101" s="2">
        <f>Table1[[#This Row],[Quantity Purchased]] * Table1[[#This Row],[Unit Price]]</f>
        <v>815</v>
      </c>
      <c r="N6101" s="2">
        <f>VLOOKUP(H6101, [1]Products!B:E, 4, FALSE)</f>
        <v>5</v>
      </c>
      <c r="O6101" t="str">
        <f>TEXT(Table1[[#This Row],[Transaction Date]], "yyyy-mm")</f>
        <v>2024-05</v>
      </c>
      <c r="P6101" s="1">
        <f ca="1">YEAR(TODAY()) - YEAR(Table1[[#This Row],[Buyer Date of Birth]])</f>
        <v>63</v>
      </c>
      <c r="Q6101" s="2">
        <f>Table1[[#This Row],[Total Revenue]] - Table1[[#This Row],[Total Cost]]</f>
        <v>812</v>
      </c>
    </row>
    <row r="6102" spans="1:17" x14ac:dyDescent="0.25">
      <c r="A6102" s="1">
        <v>45418</v>
      </c>
      <c r="B6102" t="s">
        <v>248</v>
      </c>
      <c r="C6102" t="s">
        <v>116</v>
      </c>
      <c r="D6102" t="s">
        <v>100</v>
      </c>
      <c r="E6102" s="1">
        <v>35841</v>
      </c>
      <c r="F6102" t="s">
        <v>75</v>
      </c>
      <c r="G6102">
        <v>364</v>
      </c>
      <c r="H6102" t="s">
        <v>72</v>
      </c>
      <c r="I6102" t="s">
        <v>30</v>
      </c>
      <c r="J6102" t="s">
        <v>24</v>
      </c>
      <c r="K6102" t="str">
        <f>VLOOKUP(H6102, [1]Products!B:E, 2, FALSE)</f>
        <v>Choco Delight</v>
      </c>
      <c r="L6102" s="2">
        <f>VLOOKUP(H6102, [1]Products!B:D, 3, FALSE)</f>
        <v>3</v>
      </c>
      <c r="M6102" s="2">
        <f>Table1[[#This Row],[Quantity Purchased]] * Table1[[#This Row],[Unit Price]]</f>
        <v>1820</v>
      </c>
      <c r="N6102" s="2">
        <f>VLOOKUP(H6102, [1]Products!B:E, 4, FALSE)</f>
        <v>5</v>
      </c>
      <c r="O6102" t="str">
        <f>TEXT(Table1[[#This Row],[Transaction Date]], "yyyy-mm")</f>
        <v>2024-05</v>
      </c>
      <c r="P6102" s="1">
        <f ca="1">YEAR(TODAY()) - YEAR(Table1[[#This Row],[Buyer Date of Birth]])</f>
        <v>27</v>
      </c>
      <c r="Q6102" s="2">
        <f>Table1[[#This Row],[Total Revenue]] - Table1[[#This Row],[Total Cost]]</f>
        <v>1817</v>
      </c>
    </row>
    <row r="6103" spans="1:17" x14ac:dyDescent="0.25">
      <c r="A6103" s="1">
        <v>45470</v>
      </c>
      <c r="B6103" t="s">
        <v>666</v>
      </c>
      <c r="C6103" t="s">
        <v>1108</v>
      </c>
      <c r="D6103" t="s">
        <v>89</v>
      </c>
      <c r="E6103" s="1">
        <v>27528</v>
      </c>
      <c r="F6103" t="s">
        <v>28</v>
      </c>
      <c r="G6103">
        <v>57</v>
      </c>
      <c r="H6103" t="s">
        <v>72</v>
      </c>
      <c r="I6103" t="s">
        <v>30</v>
      </c>
      <c r="J6103" t="s">
        <v>24</v>
      </c>
      <c r="K6103" t="str">
        <f>VLOOKUP(H6103, [1]Products!B:E, 2, FALSE)</f>
        <v>Choco Delight</v>
      </c>
      <c r="L6103" s="2">
        <f>VLOOKUP(H6103, [1]Products!B:D, 3, FALSE)</f>
        <v>3</v>
      </c>
      <c r="M6103" s="2">
        <f>Table1[[#This Row],[Quantity Purchased]] * Table1[[#This Row],[Unit Price]]</f>
        <v>285</v>
      </c>
      <c r="N6103" s="2">
        <f>VLOOKUP(H6103, [1]Products!B:E, 4, FALSE)</f>
        <v>5</v>
      </c>
      <c r="O6103" t="str">
        <f>TEXT(Table1[[#This Row],[Transaction Date]], "yyyy-mm")</f>
        <v>2024-06</v>
      </c>
      <c r="P6103" s="1">
        <f ca="1">YEAR(TODAY()) - YEAR(Table1[[#This Row],[Buyer Date of Birth]])</f>
        <v>50</v>
      </c>
      <c r="Q6103" s="2">
        <f>Table1[[#This Row],[Total Revenue]] - Table1[[#This Row],[Total Cost]]</f>
        <v>282</v>
      </c>
    </row>
    <row r="6104" spans="1:17" x14ac:dyDescent="0.25">
      <c r="A6104" s="1">
        <v>45347</v>
      </c>
      <c r="B6104" t="s">
        <v>511</v>
      </c>
      <c r="C6104" t="s">
        <v>412</v>
      </c>
      <c r="D6104" t="s">
        <v>62</v>
      </c>
      <c r="E6104" s="1">
        <v>24555</v>
      </c>
      <c r="F6104" t="s">
        <v>21</v>
      </c>
      <c r="G6104">
        <v>461</v>
      </c>
      <c r="H6104" t="s">
        <v>54</v>
      </c>
      <c r="I6104" t="s">
        <v>36</v>
      </c>
      <c r="J6104" t="s">
        <v>24</v>
      </c>
      <c r="K6104" t="str">
        <f>VLOOKUP(H6104, [1]Products!B:E, 2, FALSE)</f>
        <v>Lemon Crisps</v>
      </c>
      <c r="L6104" s="2">
        <f>VLOOKUP(H6104, [1]Products!B:D, 3, FALSE)</f>
        <v>7</v>
      </c>
      <c r="M6104" s="2">
        <f>Table1[[#This Row],[Quantity Purchased]] * Table1[[#This Row],[Unit Price]]</f>
        <v>4149</v>
      </c>
      <c r="N6104" s="2">
        <f>VLOOKUP(H6104, [1]Products!B:E, 4, FALSE)</f>
        <v>9</v>
      </c>
      <c r="O6104" t="str">
        <f>TEXT(Table1[[#This Row],[Transaction Date]], "yyyy-mm")</f>
        <v>2024-02</v>
      </c>
      <c r="P6104" s="1">
        <f ca="1">YEAR(TODAY()) - YEAR(Table1[[#This Row],[Buyer Date of Birth]])</f>
        <v>58</v>
      </c>
      <c r="Q6104" s="2">
        <f>Table1[[#This Row],[Total Revenue]] - Table1[[#This Row],[Total Cost]]</f>
        <v>4142</v>
      </c>
    </row>
    <row r="6105" spans="1:17" x14ac:dyDescent="0.25">
      <c r="A6105" s="1">
        <v>45414</v>
      </c>
      <c r="B6105" t="s">
        <v>240</v>
      </c>
      <c r="C6105" t="s">
        <v>168</v>
      </c>
      <c r="D6105" t="s">
        <v>100</v>
      </c>
      <c r="E6105" s="1">
        <v>23514</v>
      </c>
      <c r="F6105" t="s">
        <v>21</v>
      </c>
      <c r="G6105">
        <v>351</v>
      </c>
      <c r="H6105" t="s">
        <v>54</v>
      </c>
      <c r="I6105" t="s">
        <v>23</v>
      </c>
      <c r="J6105" t="s">
        <v>24</v>
      </c>
      <c r="K6105" t="str">
        <f>VLOOKUP(H6105, [1]Products!B:E, 2, FALSE)</f>
        <v>Lemon Crisps</v>
      </c>
      <c r="L6105" s="2">
        <f>VLOOKUP(H6105, [1]Products!B:D, 3, FALSE)</f>
        <v>7</v>
      </c>
      <c r="M6105" s="2">
        <f>Table1[[#This Row],[Quantity Purchased]] * Table1[[#This Row],[Unit Price]]</f>
        <v>3159</v>
      </c>
      <c r="N6105" s="2">
        <f>VLOOKUP(H6105, [1]Products!B:E, 4, FALSE)</f>
        <v>9</v>
      </c>
      <c r="O6105" t="str">
        <f>TEXT(Table1[[#This Row],[Transaction Date]], "yyyy-mm")</f>
        <v>2024-05</v>
      </c>
      <c r="P6105" s="1">
        <f ca="1">YEAR(TODAY()) - YEAR(Table1[[#This Row],[Buyer Date of Birth]])</f>
        <v>61</v>
      </c>
      <c r="Q6105" s="2">
        <f>Table1[[#This Row],[Total Revenue]] - Table1[[#This Row],[Total Cost]]</f>
        <v>3152</v>
      </c>
    </row>
    <row r="6106" spans="1:17" x14ac:dyDescent="0.25">
      <c r="A6106" s="1">
        <v>45501</v>
      </c>
      <c r="B6106" t="s">
        <v>379</v>
      </c>
      <c r="C6106" t="s">
        <v>568</v>
      </c>
      <c r="D6106" t="s">
        <v>34</v>
      </c>
      <c r="E6106" s="1">
        <v>18841</v>
      </c>
      <c r="F6106" t="s">
        <v>21</v>
      </c>
      <c r="G6106">
        <v>202</v>
      </c>
      <c r="H6106" t="s">
        <v>63</v>
      </c>
      <c r="I6106" t="s">
        <v>46</v>
      </c>
      <c r="J6106" t="s">
        <v>24</v>
      </c>
      <c r="K6106" t="str">
        <f>VLOOKUP(H6106, [1]Products!B:E, 2, FALSE)</f>
        <v>Vanilla Wafers</v>
      </c>
      <c r="L6106" s="2">
        <f>VLOOKUP(H6106, [1]Products!B:D, 3, FALSE)</f>
        <v>18</v>
      </c>
      <c r="M6106" s="2">
        <f>Table1[[#This Row],[Quantity Purchased]] * Table1[[#This Row],[Unit Price]]</f>
        <v>7272</v>
      </c>
      <c r="N6106" s="2">
        <f>VLOOKUP(H6106, [1]Products!B:E, 4, FALSE)</f>
        <v>36</v>
      </c>
      <c r="O6106" t="str">
        <f>TEXT(Table1[[#This Row],[Transaction Date]], "yyyy-mm")</f>
        <v>2024-07</v>
      </c>
      <c r="P6106" s="1">
        <f ca="1">YEAR(TODAY()) - YEAR(Table1[[#This Row],[Buyer Date of Birth]])</f>
        <v>74</v>
      </c>
      <c r="Q6106" s="2">
        <f>Table1[[#This Row],[Total Revenue]] - Table1[[#This Row],[Total Cost]]</f>
        <v>7254</v>
      </c>
    </row>
    <row r="6107" spans="1:17" x14ac:dyDescent="0.25">
      <c r="A6107" s="1">
        <v>45319</v>
      </c>
      <c r="B6107" t="s">
        <v>915</v>
      </c>
      <c r="C6107" t="s">
        <v>137</v>
      </c>
      <c r="D6107" t="s">
        <v>45</v>
      </c>
      <c r="E6107" s="1">
        <v>35437</v>
      </c>
      <c r="F6107" t="s">
        <v>75</v>
      </c>
      <c r="G6107">
        <v>423</v>
      </c>
      <c r="H6107" t="s">
        <v>66</v>
      </c>
      <c r="I6107" t="s">
        <v>50</v>
      </c>
      <c r="J6107" t="s">
        <v>24</v>
      </c>
      <c r="K6107" t="str">
        <f>VLOOKUP(H6107, [1]Products!B:E, 2, FALSE)</f>
        <v>Oatmeal Cookies</v>
      </c>
      <c r="L6107" s="2">
        <f>VLOOKUP(H6107, [1]Products!B:D, 3, FALSE)</f>
        <v>19</v>
      </c>
      <c r="M6107" s="2">
        <f>Table1[[#This Row],[Quantity Purchased]] * Table1[[#This Row],[Unit Price]]</f>
        <v>9729</v>
      </c>
      <c r="N6107" s="2">
        <f>VLOOKUP(H6107, [1]Products!B:E, 4, FALSE)</f>
        <v>23</v>
      </c>
      <c r="O6107" t="str">
        <f>TEXT(Table1[[#This Row],[Transaction Date]], "yyyy-mm")</f>
        <v>2024-01</v>
      </c>
      <c r="P6107" s="1">
        <f ca="1">YEAR(TODAY()) - YEAR(Table1[[#This Row],[Buyer Date of Birth]])</f>
        <v>28</v>
      </c>
      <c r="Q6107" s="2">
        <f>Table1[[#This Row],[Total Revenue]] - Table1[[#This Row],[Total Cost]]</f>
        <v>9710</v>
      </c>
    </row>
    <row r="6108" spans="1:17" x14ac:dyDescent="0.25">
      <c r="A6108" s="1">
        <v>45436</v>
      </c>
      <c r="B6108" t="s">
        <v>508</v>
      </c>
      <c r="C6108" t="s">
        <v>1119</v>
      </c>
      <c r="D6108" t="s">
        <v>84</v>
      </c>
      <c r="E6108" s="1">
        <v>24763</v>
      </c>
      <c r="F6108" t="s">
        <v>28</v>
      </c>
      <c r="G6108">
        <v>94</v>
      </c>
      <c r="H6108" t="s">
        <v>71</v>
      </c>
      <c r="I6108" t="s">
        <v>23</v>
      </c>
      <c r="J6108" t="s">
        <v>24</v>
      </c>
      <c r="K6108" t="str">
        <f>VLOOKUP(H6108, [1]Products!B:E, 2, FALSE)</f>
        <v>Peanut Butter Bites</v>
      </c>
      <c r="L6108" s="2">
        <f>VLOOKUP(H6108, [1]Products!B:D, 3, FALSE)</f>
        <v>5</v>
      </c>
      <c r="M6108" s="2">
        <f>Table1[[#This Row],[Quantity Purchased]] * Table1[[#This Row],[Unit Price]]</f>
        <v>658</v>
      </c>
      <c r="N6108" s="2">
        <f>VLOOKUP(H6108, [1]Products!B:E, 4, FALSE)</f>
        <v>7</v>
      </c>
      <c r="O6108" t="str">
        <f>TEXT(Table1[[#This Row],[Transaction Date]], "yyyy-mm")</f>
        <v>2024-05</v>
      </c>
      <c r="P6108" s="1">
        <f ca="1">YEAR(TODAY()) - YEAR(Table1[[#This Row],[Buyer Date of Birth]])</f>
        <v>58</v>
      </c>
      <c r="Q6108" s="2">
        <f>Table1[[#This Row],[Total Revenue]] - Table1[[#This Row],[Total Cost]]</f>
        <v>653</v>
      </c>
    </row>
    <row r="6109" spans="1:17" x14ac:dyDescent="0.25">
      <c r="A6109" s="1">
        <v>45439</v>
      </c>
      <c r="B6109" t="s">
        <v>868</v>
      </c>
      <c r="C6109" t="s">
        <v>651</v>
      </c>
      <c r="D6109" t="s">
        <v>34</v>
      </c>
      <c r="E6109" s="1">
        <v>38922</v>
      </c>
      <c r="F6109" t="s">
        <v>28</v>
      </c>
      <c r="G6109">
        <v>56</v>
      </c>
      <c r="H6109" t="s">
        <v>63</v>
      </c>
      <c r="I6109" t="s">
        <v>30</v>
      </c>
      <c r="J6109" t="s">
        <v>24</v>
      </c>
      <c r="K6109" t="str">
        <f>VLOOKUP(H6109, [1]Products!B:E, 2, FALSE)</f>
        <v>Vanilla Wafers</v>
      </c>
      <c r="L6109" s="2">
        <f>VLOOKUP(H6109, [1]Products!B:D, 3, FALSE)</f>
        <v>18</v>
      </c>
      <c r="M6109" s="2">
        <f>Table1[[#This Row],[Quantity Purchased]] * Table1[[#This Row],[Unit Price]]</f>
        <v>2016</v>
      </c>
      <c r="N6109" s="2">
        <f>VLOOKUP(H6109, [1]Products!B:E, 4, FALSE)</f>
        <v>36</v>
      </c>
      <c r="O6109" t="str">
        <f>TEXT(Table1[[#This Row],[Transaction Date]], "yyyy-mm")</f>
        <v>2024-05</v>
      </c>
      <c r="P6109" s="1">
        <f ca="1">YEAR(TODAY()) - YEAR(Table1[[#This Row],[Buyer Date of Birth]])</f>
        <v>19</v>
      </c>
      <c r="Q6109" s="2">
        <f>Table1[[#This Row],[Total Revenue]] - Table1[[#This Row],[Total Cost]]</f>
        <v>1998</v>
      </c>
    </row>
    <row r="6110" spans="1:17" x14ac:dyDescent="0.25">
      <c r="A6110" s="1">
        <v>45390</v>
      </c>
      <c r="B6110" t="s">
        <v>381</v>
      </c>
      <c r="C6110" t="s">
        <v>116</v>
      </c>
      <c r="D6110" t="s">
        <v>100</v>
      </c>
      <c r="E6110" s="1">
        <v>34969</v>
      </c>
      <c r="F6110" t="s">
        <v>75</v>
      </c>
      <c r="G6110">
        <v>397</v>
      </c>
      <c r="H6110" t="s">
        <v>35</v>
      </c>
      <c r="I6110" t="s">
        <v>46</v>
      </c>
      <c r="J6110" t="s">
        <v>24</v>
      </c>
      <c r="K6110" t="str">
        <f>VLOOKUP(H6110, [1]Products!B:E, 2, FALSE)</f>
        <v>Caramel Biscuits</v>
      </c>
      <c r="L6110" s="2">
        <f>VLOOKUP(H6110, [1]Products!B:D, 3, FALSE)</f>
        <v>18</v>
      </c>
      <c r="M6110" s="2">
        <f>Table1[[#This Row],[Quantity Purchased]] * Table1[[#This Row],[Unit Price]]</f>
        <v>8734</v>
      </c>
      <c r="N6110" s="2">
        <f>VLOOKUP(H6110, [1]Products!B:E, 4, FALSE)</f>
        <v>22</v>
      </c>
      <c r="O6110" t="str">
        <f>TEXT(Table1[[#This Row],[Transaction Date]], "yyyy-mm")</f>
        <v>2024-04</v>
      </c>
      <c r="P6110" s="1">
        <f ca="1">YEAR(TODAY()) - YEAR(Table1[[#This Row],[Buyer Date of Birth]])</f>
        <v>30</v>
      </c>
      <c r="Q6110" s="2">
        <f>Table1[[#This Row],[Total Revenue]] - Table1[[#This Row],[Total Cost]]</f>
        <v>8716</v>
      </c>
    </row>
    <row r="6111" spans="1:17" x14ac:dyDescent="0.25">
      <c r="A6111" s="1">
        <v>45402</v>
      </c>
      <c r="B6111" t="s">
        <v>231</v>
      </c>
      <c r="C6111" t="s">
        <v>229</v>
      </c>
      <c r="D6111" t="s">
        <v>62</v>
      </c>
      <c r="E6111" s="1">
        <v>31715</v>
      </c>
      <c r="F6111" t="s">
        <v>28</v>
      </c>
      <c r="G6111">
        <v>105</v>
      </c>
      <c r="H6111" t="s">
        <v>49</v>
      </c>
      <c r="I6111" t="s">
        <v>50</v>
      </c>
      <c r="J6111" t="s">
        <v>24</v>
      </c>
      <c r="K6111" t="str">
        <f>VLOOKUP(H6111, [1]Products!B:E, 2, FALSE)</f>
        <v>Butter Crunch</v>
      </c>
      <c r="L6111" s="2">
        <f>VLOOKUP(H6111, [1]Products!B:D, 3, FALSE)</f>
        <v>10</v>
      </c>
      <c r="M6111" s="2">
        <f>Table1[[#This Row],[Quantity Purchased]] * Table1[[#This Row],[Unit Price]]</f>
        <v>1155</v>
      </c>
      <c r="N6111" s="2">
        <f>VLOOKUP(H6111, [1]Products!B:E, 4, FALSE)</f>
        <v>11</v>
      </c>
      <c r="O6111" t="str">
        <f>TEXT(Table1[[#This Row],[Transaction Date]], "yyyy-mm")</f>
        <v>2024-04</v>
      </c>
      <c r="P6111" s="1">
        <f ca="1">YEAR(TODAY()) - YEAR(Table1[[#This Row],[Buyer Date of Birth]])</f>
        <v>39</v>
      </c>
      <c r="Q6111" s="2">
        <f>Table1[[#This Row],[Total Revenue]] - Table1[[#This Row],[Total Cost]]</f>
        <v>1145</v>
      </c>
    </row>
    <row r="6112" spans="1:17" x14ac:dyDescent="0.25">
      <c r="A6112" s="1">
        <v>45392</v>
      </c>
      <c r="B6112" t="s">
        <v>204</v>
      </c>
      <c r="C6112" t="s">
        <v>540</v>
      </c>
      <c r="D6112" t="s">
        <v>34</v>
      </c>
      <c r="E6112" s="1">
        <v>32757</v>
      </c>
      <c r="F6112" t="s">
        <v>75</v>
      </c>
      <c r="G6112">
        <v>325</v>
      </c>
      <c r="H6112" t="s">
        <v>63</v>
      </c>
      <c r="I6112" t="s">
        <v>23</v>
      </c>
      <c r="J6112" t="s">
        <v>31</v>
      </c>
      <c r="K6112" t="str">
        <f>VLOOKUP(H6112, [1]Products!B:E, 2, FALSE)</f>
        <v>Vanilla Wafers</v>
      </c>
      <c r="L6112" s="2">
        <f>VLOOKUP(H6112, [1]Products!B:D, 3, FALSE)</f>
        <v>18</v>
      </c>
      <c r="M6112" s="2">
        <f>Table1[[#This Row],[Quantity Purchased]] * Table1[[#This Row],[Unit Price]]</f>
        <v>11700</v>
      </c>
      <c r="N6112" s="2">
        <f>VLOOKUP(H6112, [1]Products!B:E, 4, FALSE)</f>
        <v>36</v>
      </c>
      <c r="O6112" t="str">
        <f>TEXT(Table1[[#This Row],[Transaction Date]], "yyyy-mm")</f>
        <v>2024-04</v>
      </c>
      <c r="P6112" s="1">
        <f ca="1">YEAR(TODAY()) - YEAR(Table1[[#This Row],[Buyer Date of Birth]])</f>
        <v>36</v>
      </c>
      <c r="Q6112" s="2">
        <f>Table1[[#This Row],[Total Revenue]] - Table1[[#This Row],[Total Cost]]</f>
        <v>11682</v>
      </c>
    </row>
    <row r="6113" spans="1:17" x14ac:dyDescent="0.25">
      <c r="A6113" s="1">
        <v>45479</v>
      </c>
      <c r="B6113" t="s">
        <v>87</v>
      </c>
      <c r="C6113" t="s">
        <v>39</v>
      </c>
      <c r="D6113" t="s">
        <v>84</v>
      </c>
      <c r="E6113" s="1">
        <v>25627</v>
      </c>
      <c r="F6113" t="s">
        <v>28</v>
      </c>
      <c r="G6113">
        <v>274</v>
      </c>
      <c r="H6113" t="s">
        <v>63</v>
      </c>
      <c r="I6113" t="s">
        <v>30</v>
      </c>
      <c r="J6113" t="s">
        <v>24</v>
      </c>
      <c r="K6113" t="str">
        <f>VLOOKUP(H6113, [1]Products!B:E, 2, FALSE)</f>
        <v>Vanilla Wafers</v>
      </c>
      <c r="L6113" s="2">
        <f>VLOOKUP(H6113, [1]Products!B:D, 3, FALSE)</f>
        <v>18</v>
      </c>
      <c r="M6113" s="2">
        <f>Table1[[#This Row],[Quantity Purchased]] * Table1[[#This Row],[Unit Price]]</f>
        <v>9864</v>
      </c>
      <c r="N6113" s="2">
        <f>VLOOKUP(H6113, [1]Products!B:E, 4, FALSE)</f>
        <v>36</v>
      </c>
      <c r="O6113" t="str">
        <f>TEXT(Table1[[#This Row],[Transaction Date]], "yyyy-mm")</f>
        <v>2024-07</v>
      </c>
      <c r="P6113" s="1">
        <f ca="1">YEAR(TODAY()) - YEAR(Table1[[#This Row],[Buyer Date of Birth]])</f>
        <v>55</v>
      </c>
      <c r="Q6113" s="2">
        <f>Table1[[#This Row],[Total Revenue]] - Table1[[#This Row],[Total Cost]]</f>
        <v>9846</v>
      </c>
    </row>
    <row r="6114" spans="1:17" x14ac:dyDescent="0.25">
      <c r="A6114" s="1">
        <v>45444</v>
      </c>
      <c r="B6114" t="s">
        <v>162</v>
      </c>
      <c r="C6114" t="s">
        <v>91</v>
      </c>
      <c r="D6114" t="s">
        <v>58</v>
      </c>
      <c r="E6114" s="1">
        <v>29941</v>
      </c>
      <c r="F6114" t="s">
        <v>40</v>
      </c>
      <c r="G6114">
        <v>338</v>
      </c>
      <c r="H6114" t="s">
        <v>49</v>
      </c>
      <c r="I6114" t="s">
        <v>30</v>
      </c>
      <c r="J6114" t="s">
        <v>24</v>
      </c>
      <c r="K6114" t="str">
        <f>VLOOKUP(H6114, [1]Products!B:E, 2, FALSE)</f>
        <v>Butter Crunch</v>
      </c>
      <c r="L6114" s="2">
        <f>VLOOKUP(H6114, [1]Products!B:D, 3, FALSE)</f>
        <v>10</v>
      </c>
      <c r="M6114" s="2">
        <f>Table1[[#This Row],[Quantity Purchased]] * Table1[[#This Row],[Unit Price]]</f>
        <v>3718</v>
      </c>
      <c r="N6114" s="2">
        <f>VLOOKUP(H6114, [1]Products!B:E, 4, FALSE)</f>
        <v>11</v>
      </c>
      <c r="O6114" t="str">
        <f>TEXT(Table1[[#This Row],[Transaction Date]], "yyyy-mm")</f>
        <v>2024-06</v>
      </c>
      <c r="P6114" s="1">
        <f ca="1">YEAR(TODAY()) - YEAR(Table1[[#This Row],[Buyer Date of Birth]])</f>
        <v>44</v>
      </c>
      <c r="Q6114" s="2">
        <f>Table1[[#This Row],[Total Revenue]] - Table1[[#This Row],[Total Cost]]</f>
        <v>3708</v>
      </c>
    </row>
    <row r="6115" spans="1:17" x14ac:dyDescent="0.25">
      <c r="A6115" s="1">
        <v>45417</v>
      </c>
      <c r="B6115" t="s">
        <v>263</v>
      </c>
      <c r="C6115" t="s">
        <v>307</v>
      </c>
      <c r="D6115" t="s">
        <v>78</v>
      </c>
      <c r="E6115" s="1">
        <v>20878</v>
      </c>
      <c r="F6115" t="s">
        <v>21</v>
      </c>
      <c r="G6115">
        <v>119</v>
      </c>
      <c r="H6115" t="s">
        <v>29</v>
      </c>
      <c r="I6115" t="s">
        <v>36</v>
      </c>
      <c r="J6115" t="s">
        <v>24</v>
      </c>
      <c r="K6115" t="str">
        <f>VLOOKUP(H6115, [1]Products!B:E, 2, FALSE)</f>
        <v>Shortbread</v>
      </c>
      <c r="L6115" s="2">
        <f>VLOOKUP(H6115, [1]Products!B:D, 3, FALSE)</f>
        <v>10</v>
      </c>
      <c r="M6115" s="2">
        <f>Table1[[#This Row],[Quantity Purchased]] * Table1[[#This Row],[Unit Price]]</f>
        <v>5355</v>
      </c>
      <c r="N6115" s="2">
        <f>VLOOKUP(H6115, [1]Products!B:E, 4, FALSE)</f>
        <v>45</v>
      </c>
      <c r="O6115" t="str">
        <f>TEXT(Table1[[#This Row],[Transaction Date]], "yyyy-mm")</f>
        <v>2024-05</v>
      </c>
      <c r="P6115" s="1">
        <f ca="1">YEAR(TODAY()) - YEAR(Table1[[#This Row],[Buyer Date of Birth]])</f>
        <v>68</v>
      </c>
      <c r="Q6115" s="2">
        <f>Table1[[#This Row],[Total Revenue]] - Table1[[#This Row],[Total Cost]]</f>
        <v>5345</v>
      </c>
    </row>
    <row r="6116" spans="1:17" x14ac:dyDescent="0.25">
      <c r="A6116" s="1">
        <v>45451</v>
      </c>
      <c r="B6116" t="s">
        <v>317</v>
      </c>
      <c r="C6116" t="s">
        <v>116</v>
      </c>
      <c r="D6116" t="s">
        <v>53</v>
      </c>
      <c r="E6116" s="1">
        <v>38358</v>
      </c>
      <c r="F6116" t="s">
        <v>28</v>
      </c>
      <c r="G6116">
        <v>291</v>
      </c>
      <c r="H6116" t="s">
        <v>41</v>
      </c>
      <c r="I6116" t="s">
        <v>23</v>
      </c>
      <c r="J6116" t="s">
        <v>24</v>
      </c>
      <c r="K6116" t="str">
        <f>VLOOKUP(H6116, [1]Products!B:E, 2, FALSE)</f>
        <v>Ginger Snaps</v>
      </c>
      <c r="L6116" s="2">
        <f>VLOOKUP(H6116, [1]Products!B:D, 3, FALSE)</f>
        <v>14</v>
      </c>
      <c r="M6116" s="2">
        <f>Table1[[#This Row],[Quantity Purchased]] * Table1[[#This Row],[Unit Price]]</f>
        <v>8148</v>
      </c>
      <c r="N6116" s="2">
        <f>VLOOKUP(H6116, [1]Products!B:E, 4, FALSE)</f>
        <v>28</v>
      </c>
      <c r="O6116" t="str">
        <f>TEXT(Table1[[#This Row],[Transaction Date]], "yyyy-mm")</f>
        <v>2024-06</v>
      </c>
      <c r="P6116" s="1">
        <f ca="1">YEAR(TODAY()) - YEAR(Table1[[#This Row],[Buyer Date of Birth]])</f>
        <v>20</v>
      </c>
      <c r="Q6116" s="2">
        <f>Table1[[#This Row],[Total Revenue]] - Table1[[#This Row],[Total Cost]]</f>
        <v>8134</v>
      </c>
    </row>
    <row r="6117" spans="1:17" x14ac:dyDescent="0.25">
      <c r="A6117" s="1">
        <v>45484</v>
      </c>
      <c r="B6117" t="s">
        <v>405</v>
      </c>
      <c r="C6117" t="s">
        <v>1252</v>
      </c>
      <c r="D6117" t="s">
        <v>34</v>
      </c>
      <c r="E6117" s="1">
        <v>37897</v>
      </c>
      <c r="F6117" t="s">
        <v>40</v>
      </c>
      <c r="G6117">
        <v>135</v>
      </c>
      <c r="H6117" t="s">
        <v>22</v>
      </c>
      <c r="I6117" t="s">
        <v>46</v>
      </c>
      <c r="J6117" t="s">
        <v>24</v>
      </c>
      <c r="K6117" t="str">
        <f>VLOOKUP(H6117, [1]Products!B:E, 2, FALSE)</f>
        <v>Cinnamon Swirls</v>
      </c>
      <c r="L6117" s="2">
        <f>VLOOKUP(H6117, [1]Products!B:D, 3, FALSE)</f>
        <v>10</v>
      </c>
      <c r="M6117" s="2">
        <f>Table1[[#This Row],[Quantity Purchased]] * Table1[[#This Row],[Unit Price]]</f>
        <v>1890</v>
      </c>
      <c r="N6117" s="2">
        <f>VLOOKUP(H6117, [1]Products!B:E, 4, FALSE)</f>
        <v>14</v>
      </c>
      <c r="O6117" t="str">
        <f>TEXT(Table1[[#This Row],[Transaction Date]], "yyyy-mm")</f>
        <v>2024-07</v>
      </c>
      <c r="P6117" s="1">
        <f ca="1">YEAR(TODAY()) - YEAR(Table1[[#This Row],[Buyer Date of Birth]])</f>
        <v>22</v>
      </c>
      <c r="Q6117" s="2">
        <f>Table1[[#This Row],[Total Revenue]] - Table1[[#This Row],[Total Cost]]</f>
        <v>1880</v>
      </c>
    </row>
    <row r="6118" spans="1:17" x14ac:dyDescent="0.25">
      <c r="A6118" s="1">
        <v>45443</v>
      </c>
      <c r="B6118" t="s">
        <v>117</v>
      </c>
      <c r="C6118" t="s">
        <v>550</v>
      </c>
      <c r="D6118" t="s">
        <v>45</v>
      </c>
      <c r="E6118" s="1">
        <v>31542</v>
      </c>
      <c r="F6118" t="s">
        <v>40</v>
      </c>
      <c r="G6118">
        <v>124</v>
      </c>
      <c r="H6118" t="s">
        <v>35</v>
      </c>
      <c r="I6118" t="s">
        <v>50</v>
      </c>
      <c r="J6118" t="s">
        <v>24</v>
      </c>
      <c r="K6118" t="str">
        <f>VLOOKUP(H6118, [1]Products!B:E, 2, FALSE)</f>
        <v>Caramel Biscuits</v>
      </c>
      <c r="L6118" s="2">
        <f>VLOOKUP(H6118, [1]Products!B:D, 3, FALSE)</f>
        <v>18</v>
      </c>
      <c r="M6118" s="2">
        <f>Table1[[#This Row],[Quantity Purchased]] * Table1[[#This Row],[Unit Price]]</f>
        <v>2728</v>
      </c>
      <c r="N6118" s="2">
        <f>VLOOKUP(H6118, [1]Products!B:E, 4, FALSE)</f>
        <v>22</v>
      </c>
      <c r="O6118" t="str">
        <f>TEXT(Table1[[#This Row],[Transaction Date]], "yyyy-mm")</f>
        <v>2024-05</v>
      </c>
      <c r="P6118" s="1">
        <f ca="1">YEAR(TODAY()) - YEAR(Table1[[#This Row],[Buyer Date of Birth]])</f>
        <v>39</v>
      </c>
      <c r="Q6118" s="2">
        <f>Table1[[#This Row],[Total Revenue]] - Table1[[#This Row],[Total Cost]]</f>
        <v>2710</v>
      </c>
    </row>
    <row r="6119" spans="1:17" x14ac:dyDescent="0.25">
      <c r="A6119" s="1">
        <v>45430</v>
      </c>
      <c r="B6119" t="s">
        <v>129</v>
      </c>
      <c r="C6119" t="s">
        <v>1317</v>
      </c>
      <c r="D6119" t="s">
        <v>89</v>
      </c>
      <c r="E6119" s="1">
        <v>31570</v>
      </c>
      <c r="F6119" t="s">
        <v>40</v>
      </c>
      <c r="G6119">
        <v>280</v>
      </c>
      <c r="H6119" t="s">
        <v>66</v>
      </c>
      <c r="I6119" t="s">
        <v>23</v>
      </c>
      <c r="J6119" t="s">
        <v>24</v>
      </c>
      <c r="K6119" t="str">
        <f>VLOOKUP(H6119, [1]Products!B:E, 2, FALSE)</f>
        <v>Oatmeal Cookies</v>
      </c>
      <c r="L6119" s="2">
        <f>VLOOKUP(H6119, [1]Products!B:D, 3, FALSE)</f>
        <v>19</v>
      </c>
      <c r="M6119" s="2">
        <f>Table1[[#This Row],[Quantity Purchased]] * Table1[[#This Row],[Unit Price]]</f>
        <v>6440</v>
      </c>
      <c r="N6119" s="2">
        <f>VLOOKUP(H6119, [1]Products!B:E, 4, FALSE)</f>
        <v>23</v>
      </c>
      <c r="O6119" t="str">
        <f>TEXT(Table1[[#This Row],[Transaction Date]], "yyyy-mm")</f>
        <v>2024-05</v>
      </c>
      <c r="P6119" s="1">
        <f ca="1">YEAR(TODAY()) - YEAR(Table1[[#This Row],[Buyer Date of Birth]])</f>
        <v>39</v>
      </c>
      <c r="Q6119" s="2">
        <f>Table1[[#This Row],[Total Revenue]] - Table1[[#This Row],[Total Cost]]</f>
        <v>6421</v>
      </c>
    </row>
    <row r="6120" spans="1:17" x14ac:dyDescent="0.25">
      <c r="A6120" s="1">
        <v>45408</v>
      </c>
      <c r="B6120" t="s">
        <v>313</v>
      </c>
      <c r="C6120" t="s">
        <v>419</v>
      </c>
      <c r="D6120" t="s">
        <v>78</v>
      </c>
      <c r="E6120" s="1">
        <v>23210</v>
      </c>
      <c r="F6120" t="s">
        <v>40</v>
      </c>
      <c r="G6120">
        <v>186</v>
      </c>
      <c r="H6120" t="s">
        <v>72</v>
      </c>
      <c r="I6120" t="s">
        <v>30</v>
      </c>
      <c r="J6120" t="s">
        <v>24</v>
      </c>
      <c r="K6120" t="str">
        <f>VLOOKUP(H6120, [1]Products!B:E, 2, FALSE)</f>
        <v>Choco Delight</v>
      </c>
      <c r="L6120" s="2">
        <f>VLOOKUP(H6120, [1]Products!B:D, 3, FALSE)</f>
        <v>3</v>
      </c>
      <c r="M6120" s="2">
        <f>Table1[[#This Row],[Quantity Purchased]] * Table1[[#This Row],[Unit Price]]</f>
        <v>930</v>
      </c>
      <c r="N6120" s="2">
        <f>VLOOKUP(H6120, [1]Products!B:E, 4, FALSE)</f>
        <v>5</v>
      </c>
      <c r="O6120" t="str">
        <f>TEXT(Table1[[#This Row],[Transaction Date]], "yyyy-mm")</f>
        <v>2024-04</v>
      </c>
      <c r="P6120" s="1">
        <f ca="1">YEAR(TODAY()) - YEAR(Table1[[#This Row],[Buyer Date of Birth]])</f>
        <v>62</v>
      </c>
      <c r="Q6120" s="2">
        <f>Table1[[#This Row],[Total Revenue]] - Table1[[#This Row],[Total Cost]]</f>
        <v>927</v>
      </c>
    </row>
    <row r="6121" spans="1:17" x14ac:dyDescent="0.25">
      <c r="A6121" s="1">
        <v>45421</v>
      </c>
      <c r="B6121" t="s">
        <v>993</v>
      </c>
      <c r="C6121" t="s">
        <v>509</v>
      </c>
      <c r="D6121" t="s">
        <v>34</v>
      </c>
      <c r="E6121" s="1">
        <v>37563</v>
      </c>
      <c r="F6121" t="s">
        <v>28</v>
      </c>
      <c r="G6121">
        <v>464</v>
      </c>
      <c r="H6121" t="s">
        <v>22</v>
      </c>
      <c r="I6121" t="s">
        <v>46</v>
      </c>
      <c r="J6121" t="s">
        <v>24</v>
      </c>
      <c r="K6121" t="str">
        <f>VLOOKUP(H6121, [1]Products!B:E, 2, FALSE)</f>
        <v>Cinnamon Swirls</v>
      </c>
      <c r="L6121" s="2">
        <f>VLOOKUP(H6121, [1]Products!B:D, 3, FALSE)</f>
        <v>10</v>
      </c>
      <c r="M6121" s="2">
        <f>Table1[[#This Row],[Quantity Purchased]] * Table1[[#This Row],[Unit Price]]</f>
        <v>6496</v>
      </c>
      <c r="N6121" s="2">
        <f>VLOOKUP(H6121, [1]Products!B:E, 4, FALSE)</f>
        <v>14</v>
      </c>
      <c r="O6121" t="str">
        <f>TEXT(Table1[[#This Row],[Transaction Date]], "yyyy-mm")</f>
        <v>2024-05</v>
      </c>
      <c r="P6121" s="1">
        <f ca="1">YEAR(TODAY()) - YEAR(Table1[[#This Row],[Buyer Date of Birth]])</f>
        <v>23</v>
      </c>
      <c r="Q6121" s="2">
        <f>Table1[[#This Row],[Total Revenue]] - Table1[[#This Row],[Total Cost]]</f>
        <v>6486</v>
      </c>
    </row>
    <row r="6122" spans="1:17" x14ac:dyDescent="0.25">
      <c r="A6122" s="1">
        <v>45492</v>
      </c>
      <c r="B6122" t="s">
        <v>315</v>
      </c>
      <c r="C6122" t="s">
        <v>81</v>
      </c>
      <c r="D6122" t="s">
        <v>100</v>
      </c>
      <c r="E6122" s="1">
        <v>32488</v>
      </c>
      <c r="F6122" t="s">
        <v>40</v>
      </c>
      <c r="G6122">
        <v>452</v>
      </c>
      <c r="H6122" t="s">
        <v>63</v>
      </c>
      <c r="I6122" t="s">
        <v>50</v>
      </c>
      <c r="J6122" t="s">
        <v>24</v>
      </c>
      <c r="K6122" t="str">
        <f>VLOOKUP(H6122, [1]Products!B:E, 2, FALSE)</f>
        <v>Vanilla Wafers</v>
      </c>
      <c r="L6122" s="2">
        <f>VLOOKUP(H6122, [1]Products!B:D, 3, FALSE)</f>
        <v>18</v>
      </c>
      <c r="M6122" s="2">
        <f>Table1[[#This Row],[Quantity Purchased]] * Table1[[#This Row],[Unit Price]]</f>
        <v>16272</v>
      </c>
      <c r="N6122" s="2">
        <f>VLOOKUP(H6122, [1]Products!B:E, 4, FALSE)</f>
        <v>36</v>
      </c>
      <c r="O6122" t="str">
        <f>TEXT(Table1[[#This Row],[Transaction Date]], "yyyy-mm")</f>
        <v>2024-07</v>
      </c>
      <c r="P6122" s="1">
        <f ca="1">YEAR(TODAY()) - YEAR(Table1[[#This Row],[Buyer Date of Birth]])</f>
        <v>37</v>
      </c>
      <c r="Q6122" s="2">
        <f>Table1[[#This Row],[Total Revenue]] - Table1[[#This Row],[Total Cost]]</f>
        <v>16254</v>
      </c>
    </row>
    <row r="6123" spans="1:17" x14ac:dyDescent="0.25">
      <c r="A6123" s="1">
        <v>45375</v>
      </c>
      <c r="B6123" t="s">
        <v>431</v>
      </c>
      <c r="C6123" t="s">
        <v>333</v>
      </c>
      <c r="D6123" t="s">
        <v>58</v>
      </c>
      <c r="E6123" s="1">
        <v>35104</v>
      </c>
      <c r="F6123" t="s">
        <v>75</v>
      </c>
      <c r="G6123">
        <v>498</v>
      </c>
      <c r="H6123" t="s">
        <v>41</v>
      </c>
      <c r="I6123" t="s">
        <v>23</v>
      </c>
      <c r="J6123" t="s">
        <v>24</v>
      </c>
      <c r="K6123" t="str">
        <f>VLOOKUP(H6123, [1]Products!B:E, 2, FALSE)</f>
        <v>Ginger Snaps</v>
      </c>
      <c r="L6123" s="2">
        <f>VLOOKUP(H6123, [1]Products!B:D, 3, FALSE)</f>
        <v>14</v>
      </c>
      <c r="M6123" s="2">
        <f>Table1[[#This Row],[Quantity Purchased]] * Table1[[#This Row],[Unit Price]]</f>
        <v>13944</v>
      </c>
      <c r="N6123" s="2">
        <f>VLOOKUP(H6123, [1]Products!B:E, 4, FALSE)</f>
        <v>28</v>
      </c>
      <c r="O6123" t="str">
        <f>TEXT(Table1[[#This Row],[Transaction Date]], "yyyy-mm")</f>
        <v>2024-03</v>
      </c>
      <c r="P6123" s="1">
        <f ca="1">YEAR(TODAY()) - YEAR(Table1[[#This Row],[Buyer Date of Birth]])</f>
        <v>29</v>
      </c>
      <c r="Q6123" s="2">
        <f>Table1[[#This Row],[Total Revenue]] - Table1[[#This Row],[Total Cost]]</f>
        <v>13930</v>
      </c>
    </row>
    <row r="6124" spans="1:17" x14ac:dyDescent="0.25">
      <c r="A6124" s="1">
        <v>45327</v>
      </c>
      <c r="B6124" t="s">
        <v>1158</v>
      </c>
      <c r="C6124" t="s">
        <v>168</v>
      </c>
      <c r="D6124" t="s">
        <v>20</v>
      </c>
      <c r="E6124" s="1">
        <v>26626</v>
      </c>
      <c r="F6124" t="s">
        <v>75</v>
      </c>
      <c r="G6124">
        <v>432</v>
      </c>
      <c r="H6124" t="s">
        <v>72</v>
      </c>
      <c r="I6124" t="s">
        <v>30</v>
      </c>
      <c r="J6124" t="s">
        <v>24</v>
      </c>
      <c r="K6124" t="str">
        <f>VLOOKUP(H6124, [1]Products!B:E, 2, FALSE)</f>
        <v>Choco Delight</v>
      </c>
      <c r="L6124" s="2">
        <f>VLOOKUP(H6124, [1]Products!B:D, 3, FALSE)</f>
        <v>3</v>
      </c>
      <c r="M6124" s="2">
        <f>Table1[[#This Row],[Quantity Purchased]] * Table1[[#This Row],[Unit Price]]</f>
        <v>2160</v>
      </c>
      <c r="N6124" s="2">
        <f>VLOOKUP(H6124, [1]Products!B:E, 4, FALSE)</f>
        <v>5</v>
      </c>
      <c r="O6124" t="str">
        <f>TEXT(Table1[[#This Row],[Transaction Date]], "yyyy-mm")</f>
        <v>2024-02</v>
      </c>
      <c r="P6124" s="1">
        <f ca="1">YEAR(TODAY()) - YEAR(Table1[[#This Row],[Buyer Date of Birth]])</f>
        <v>53</v>
      </c>
      <c r="Q6124" s="2">
        <f>Table1[[#This Row],[Total Revenue]] - Table1[[#This Row],[Total Cost]]</f>
        <v>2157</v>
      </c>
    </row>
    <row r="6125" spans="1:17" x14ac:dyDescent="0.25">
      <c r="A6125" s="1">
        <v>45417</v>
      </c>
      <c r="B6125" t="s">
        <v>589</v>
      </c>
      <c r="C6125" t="s">
        <v>159</v>
      </c>
      <c r="D6125" t="s">
        <v>84</v>
      </c>
      <c r="E6125" s="1">
        <v>34093</v>
      </c>
      <c r="F6125" t="s">
        <v>28</v>
      </c>
      <c r="G6125">
        <v>385</v>
      </c>
      <c r="H6125" t="s">
        <v>22</v>
      </c>
      <c r="I6125" t="s">
        <v>30</v>
      </c>
      <c r="J6125" t="s">
        <v>24</v>
      </c>
      <c r="K6125" t="str">
        <f>VLOOKUP(H6125, [1]Products!B:E, 2, FALSE)</f>
        <v>Cinnamon Swirls</v>
      </c>
      <c r="L6125" s="2">
        <f>VLOOKUP(H6125, [1]Products!B:D, 3, FALSE)</f>
        <v>10</v>
      </c>
      <c r="M6125" s="2">
        <f>Table1[[#This Row],[Quantity Purchased]] * Table1[[#This Row],[Unit Price]]</f>
        <v>5390</v>
      </c>
      <c r="N6125" s="2">
        <f>VLOOKUP(H6125, [1]Products!B:E, 4, FALSE)</f>
        <v>14</v>
      </c>
      <c r="O6125" t="str">
        <f>TEXT(Table1[[#This Row],[Transaction Date]], "yyyy-mm")</f>
        <v>2024-05</v>
      </c>
      <c r="P6125" s="1">
        <f ca="1">YEAR(TODAY()) - YEAR(Table1[[#This Row],[Buyer Date of Birth]])</f>
        <v>32</v>
      </c>
      <c r="Q6125" s="2">
        <f>Table1[[#This Row],[Total Revenue]] - Table1[[#This Row],[Total Cost]]</f>
        <v>5380</v>
      </c>
    </row>
    <row r="6126" spans="1:17" x14ac:dyDescent="0.25">
      <c r="A6126" s="1">
        <v>45432</v>
      </c>
      <c r="B6126" t="s">
        <v>764</v>
      </c>
      <c r="C6126" t="s">
        <v>95</v>
      </c>
      <c r="D6126" t="s">
        <v>84</v>
      </c>
      <c r="E6126" s="1">
        <v>23986</v>
      </c>
      <c r="F6126" t="s">
        <v>40</v>
      </c>
      <c r="G6126">
        <v>247</v>
      </c>
      <c r="H6126" t="s">
        <v>54</v>
      </c>
      <c r="I6126" t="s">
        <v>36</v>
      </c>
      <c r="J6126" t="s">
        <v>24</v>
      </c>
      <c r="K6126" t="str">
        <f>VLOOKUP(H6126, [1]Products!B:E, 2, FALSE)</f>
        <v>Lemon Crisps</v>
      </c>
      <c r="L6126" s="2">
        <f>VLOOKUP(H6126, [1]Products!B:D, 3, FALSE)</f>
        <v>7</v>
      </c>
      <c r="M6126" s="2">
        <f>Table1[[#This Row],[Quantity Purchased]] * Table1[[#This Row],[Unit Price]]</f>
        <v>2223</v>
      </c>
      <c r="N6126" s="2">
        <f>VLOOKUP(H6126, [1]Products!B:E, 4, FALSE)</f>
        <v>9</v>
      </c>
      <c r="O6126" t="str">
        <f>TEXT(Table1[[#This Row],[Transaction Date]], "yyyy-mm")</f>
        <v>2024-05</v>
      </c>
      <c r="P6126" s="1">
        <f ca="1">YEAR(TODAY()) - YEAR(Table1[[#This Row],[Buyer Date of Birth]])</f>
        <v>60</v>
      </c>
      <c r="Q6126" s="2">
        <f>Table1[[#This Row],[Total Revenue]] - Table1[[#This Row],[Total Cost]]</f>
        <v>2216</v>
      </c>
    </row>
    <row r="6127" spans="1:17" x14ac:dyDescent="0.25">
      <c r="A6127" s="1">
        <v>45334</v>
      </c>
      <c r="B6127" t="s">
        <v>652</v>
      </c>
      <c r="C6127" t="s">
        <v>141</v>
      </c>
      <c r="D6127" t="s">
        <v>89</v>
      </c>
      <c r="E6127" s="1">
        <v>23208</v>
      </c>
      <c r="F6127" t="s">
        <v>40</v>
      </c>
      <c r="G6127">
        <v>36</v>
      </c>
      <c r="H6127" t="s">
        <v>49</v>
      </c>
      <c r="I6127" t="s">
        <v>23</v>
      </c>
      <c r="J6127" t="s">
        <v>24</v>
      </c>
      <c r="K6127" t="str">
        <f>VLOOKUP(H6127, [1]Products!B:E, 2, FALSE)</f>
        <v>Butter Crunch</v>
      </c>
      <c r="L6127" s="2">
        <f>VLOOKUP(H6127, [1]Products!B:D, 3, FALSE)</f>
        <v>10</v>
      </c>
      <c r="M6127" s="2">
        <f>Table1[[#This Row],[Quantity Purchased]] * Table1[[#This Row],[Unit Price]]</f>
        <v>396</v>
      </c>
      <c r="N6127" s="2">
        <f>VLOOKUP(H6127, [1]Products!B:E, 4, FALSE)</f>
        <v>11</v>
      </c>
      <c r="O6127" t="str">
        <f>TEXT(Table1[[#This Row],[Transaction Date]], "yyyy-mm")</f>
        <v>2024-02</v>
      </c>
      <c r="P6127" s="1">
        <f ca="1">YEAR(TODAY()) - YEAR(Table1[[#This Row],[Buyer Date of Birth]])</f>
        <v>62</v>
      </c>
      <c r="Q6127" s="2">
        <f>Table1[[#This Row],[Total Revenue]] - Table1[[#This Row],[Total Cost]]</f>
        <v>386</v>
      </c>
    </row>
    <row r="6128" spans="1:17" x14ac:dyDescent="0.25">
      <c r="A6128" s="1">
        <v>45340</v>
      </c>
      <c r="B6128" t="s">
        <v>749</v>
      </c>
      <c r="C6128" t="s">
        <v>432</v>
      </c>
      <c r="D6128" t="s">
        <v>62</v>
      </c>
      <c r="E6128" s="1">
        <v>33124</v>
      </c>
      <c r="F6128" t="s">
        <v>28</v>
      </c>
      <c r="G6128">
        <v>376</v>
      </c>
      <c r="H6128" t="s">
        <v>66</v>
      </c>
      <c r="I6128" t="s">
        <v>46</v>
      </c>
      <c r="J6128" t="s">
        <v>24</v>
      </c>
      <c r="K6128" t="str">
        <f>VLOOKUP(H6128, [1]Products!B:E, 2, FALSE)</f>
        <v>Oatmeal Cookies</v>
      </c>
      <c r="L6128" s="2">
        <f>VLOOKUP(H6128, [1]Products!B:D, 3, FALSE)</f>
        <v>19</v>
      </c>
      <c r="M6128" s="2">
        <f>Table1[[#This Row],[Quantity Purchased]] * Table1[[#This Row],[Unit Price]]</f>
        <v>8648</v>
      </c>
      <c r="N6128" s="2">
        <f>VLOOKUP(H6128, [1]Products!B:E, 4, FALSE)</f>
        <v>23</v>
      </c>
      <c r="O6128" t="str">
        <f>TEXT(Table1[[#This Row],[Transaction Date]], "yyyy-mm")</f>
        <v>2024-02</v>
      </c>
      <c r="P6128" s="1">
        <f ca="1">YEAR(TODAY()) - YEAR(Table1[[#This Row],[Buyer Date of Birth]])</f>
        <v>35</v>
      </c>
      <c r="Q6128" s="2">
        <f>Table1[[#This Row],[Total Revenue]] - Table1[[#This Row],[Total Cost]]</f>
        <v>8629</v>
      </c>
    </row>
    <row r="6129" spans="1:17" x14ac:dyDescent="0.25">
      <c r="A6129" s="1">
        <v>45368</v>
      </c>
      <c r="B6129" t="s">
        <v>377</v>
      </c>
      <c r="C6129" t="s">
        <v>479</v>
      </c>
      <c r="D6129" t="s">
        <v>53</v>
      </c>
      <c r="E6129" s="1">
        <v>24423</v>
      </c>
      <c r="F6129" t="s">
        <v>21</v>
      </c>
      <c r="G6129">
        <v>247</v>
      </c>
      <c r="H6129" t="s">
        <v>29</v>
      </c>
      <c r="I6129" t="s">
        <v>50</v>
      </c>
      <c r="J6129" t="s">
        <v>24</v>
      </c>
      <c r="K6129" t="str">
        <f>VLOOKUP(H6129, [1]Products!B:E, 2, FALSE)</f>
        <v>Shortbread</v>
      </c>
      <c r="L6129" s="2">
        <f>VLOOKUP(H6129, [1]Products!B:D, 3, FALSE)</f>
        <v>10</v>
      </c>
      <c r="M6129" s="2">
        <f>Table1[[#This Row],[Quantity Purchased]] * Table1[[#This Row],[Unit Price]]</f>
        <v>11115</v>
      </c>
      <c r="N6129" s="2">
        <f>VLOOKUP(H6129, [1]Products!B:E, 4, FALSE)</f>
        <v>45</v>
      </c>
      <c r="O6129" t="str">
        <f>TEXT(Table1[[#This Row],[Transaction Date]], "yyyy-mm")</f>
        <v>2024-03</v>
      </c>
      <c r="P6129" s="1">
        <f ca="1">YEAR(TODAY()) - YEAR(Table1[[#This Row],[Buyer Date of Birth]])</f>
        <v>59</v>
      </c>
      <c r="Q6129" s="2">
        <f>Table1[[#This Row],[Total Revenue]] - Table1[[#This Row],[Total Cost]]</f>
        <v>11105</v>
      </c>
    </row>
    <row r="6130" spans="1:17" x14ac:dyDescent="0.25">
      <c r="A6130" s="1">
        <v>45369</v>
      </c>
      <c r="B6130" t="s">
        <v>204</v>
      </c>
      <c r="C6130" t="s">
        <v>748</v>
      </c>
      <c r="D6130" t="s">
        <v>45</v>
      </c>
      <c r="E6130" s="1">
        <v>26483</v>
      </c>
      <c r="F6130" t="s">
        <v>28</v>
      </c>
      <c r="G6130">
        <v>219</v>
      </c>
      <c r="H6130" t="s">
        <v>29</v>
      </c>
      <c r="I6130" t="s">
        <v>23</v>
      </c>
      <c r="J6130" t="s">
        <v>31</v>
      </c>
      <c r="K6130" t="str">
        <f>VLOOKUP(H6130, [1]Products!B:E, 2, FALSE)</f>
        <v>Shortbread</v>
      </c>
      <c r="L6130" s="2">
        <f>VLOOKUP(H6130, [1]Products!B:D, 3, FALSE)</f>
        <v>10</v>
      </c>
      <c r="M6130" s="2">
        <f>Table1[[#This Row],[Quantity Purchased]] * Table1[[#This Row],[Unit Price]]</f>
        <v>9855</v>
      </c>
      <c r="N6130" s="2">
        <f>VLOOKUP(H6130, [1]Products!B:E, 4, FALSE)</f>
        <v>45</v>
      </c>
      <c r="O6130" t="str">
        <f>TEXT(Table1[[#This Row],[Transaction Date]], "yyyy-mm")</f>
        <v>2024-03</v>
      </c>
      <c r="P6130" s="1">
        <f ca="1">YEAR(TODAY()) - YEAR(Table1[[#This Row],[Buyer Date of Birth]])</f>
        <v>53</v>
      </c>
      <c r="Q6130" s="2">
        <f>Table1[[#This Row],[Total Revenue]] - Table1[[#This Row],[Total Cost]]</f>
        <v>9845</v>
      </c>
    </row>
    <row r="6131" spans="1:17" x14ac:dyDescent="0.25">
      <c r="A6131" s="1">
        <v>45457</v>
      </c>
      <c r="B6131" t="s">
        <v>313</v>
      </c>
      <c r="C6131" t="s">
        <v>698</v>
      </c>
      <c r="D6131" t="s">
        <v>89</v>
      </c>
      <c r="E6131" s="1">
        <v>16178</v>
      </c>
      <c r="F6131" t="s">
        <v>40</v>
      </c>
      <c r="G6131">
        <v>354</v>
      </c>
      <c r="H6131" t="s">
        <v>29</v>
      </c>
      <c r="I6131" t="s">
        <v>30</v>
      </c>
      <c r="J6131" t="s">
        <v>24</v>
      </c>
      <c r="K6131" t="str">
        <f>VLOOKUP(H6131, [1]Products!B:E, 2, FALSE)</f>
        <v>Shortbread</v>
      </c>
      <c r="L6131" s="2">
        <f>VLOOKUP(H6131, [1]Products!B:D, 3, FALSE)</f>
        <v>10</v>
      </c>
      <c r="M6131" s="2">
        <f>Table1[[#This Row],[Quantity Purchased]] * Table1[[#This Row],[Unit Price]]</f>
        <v>15930</v>
      </c>
      <c r="N6131" s="2">
        <f>VLOOKUP(H6131, [1]Products!B:E, 4, FALSE)</f>
        <v>45</v>
      </c>
      <c r="O6131" t="str">
        <f>TEXT(Table1[[#This Row],[Transaction Date]], "yyyy-mm")</f>
        <v>2024-06</v>
      </c>
      <c r="P6131" s="1">
        <f ca="1">YEAR(TODAY()) - YEAR(Table1[[#This Row],[Buyer Date of Birth]])</f>
        <v>81</v>
      </c>
      <c r="Q6131" s="2">
        <f>Table1[[#This Row],[Total Revenue]] - Table1[[#This Row],[Total Cost]]</f>
        <v>15920</v>
      </c>
    </row>
    <row r="6132" spans="1:17" x14ac:dyDescent="0.25">
      <c r="A6132" s="1">
        <v>45371</v>
      </c>
      <c r="B6132" t="s">
        <v>320</v>
      </c>
      <c r="C6132" t="s">
        <v>229</v>
      </c>
      <c r="D6132" t="s">
        <v>45</v>
      </c>
      <c r="E6132" s="1">
        <v>16003</v>
      </c>
      <c r="F6132" t="s">
        <v>40</v>
      </c>
      <c r="G6132">
        <v>365</v>
      </c>
      <c r="H6132" t="s">
        <v>41</v>
      </c>
      <c r="I6132" t="s">
        <v>46</v>
      </c>
      <c r="J6132" t="s">
        <v>24</v>
      </c>
      <c r="K6132" t="str">
        <f>VLOOKUP(H6132, [1]Products!B:E, 2, FALSE)</f>
        <v>Ginger Snaps</v>
      </c>
      <c r="L6132" s="2">
        <f>VLOOKUP(H6132, [1]Products!B:D, 3, FALSE)</f>
        <v>14</v>
      </c>
      <c r="M6132" s="2">
        <f>Table1[[#This Row],[Quantity Purchased]] * Table1[[#This Row],[Unit Price]]</f>
        <v>10220</v>
      </c>
      <c r="N6132" s="2">
        <f>VLOOKUP(H6132, [1]Products!B:E, 4, FALSE)</f>
        <v>28</v>
      </c>
      <c r="O6132" t="str">
        <f>TEXT(Table1[[#This Row],[Transaction Date]], "yyyy-mm")</f>
        <v>2024-03</v>
      </c>
      <c r="P6132" s="1">
        <f ca="1">YEAR(TODAY()) - YEAR(Table1[[#This Row],[Buyer Date of Birth]])</f>
        <v>82</v>
      </c>
      <c r="Q6132" s="2">
        <f>Table1[[#This Row],[Total Revenue]] - Table1[[#This Row],[Total Cost]]</f>
        <v>10206</v>
      </c>
    </row>
    <row r="6133" spans="1:17" x14ac:dyDescent="0.25">
      <c r="A6133" s="1">
        <v>45408</v>
      </c>
      <c r="B6133" t="s">
        <v>379</v>
      </c>
      <c r="C6133" t="s">
        <v>419</v>
      </c>
      <c r="D6133" t="s">
        <v>45</v>
      </c>
      <c r="E6133" s="1">
        <v>32507</v>
      </c>
      <c r="F6133" t="s">
        <v>21</v>
      </c>
      <c r="G6133">
        <v>484</v>
      </c>
      <c r="H6133" t="s">
        <v>72</v>
      </c>
      <c r="I6133" t="s">
        <v>50</v>
      </c>
      <c r="J6133" t="s">
        <v>24</v>
      </c>
      <c r="K6133" t="str">
        <f>VLOOKUP(H6133, [1]Products!B:E, 2, FALSE)</f>
        <v>Choco Delight</v>
      </c>
      <c r="L6133" s="2">
        <f>VLOOKUP(H6133, [1]Products!B:D, 3, FALSE)</f>
        <v>3</v>
      </c>
      <c r="M6133" s="2">
        <f>Table1[[#This Row],[Quantity Purchased]] * Table1[[#This Row],[Unit Price]]</f>
        <v>2420</v>
      </c>
      <c r="N6133" s="2">
        <f>VLOOKUP(H6133, [1]Products!B:E, 4, FALSE)</f>
        <v>5</v>
      </c>
      <c r="O6133" t="str">
        <f>TEXT(Table1[[#This Row],[Transaction Date]], "yyyy-mm")</f>
        <v>2024-04</v>
      </c>
      <c r="P6133" s="1">
        <f ca="1">YEAR(TODAY()) - YEAR(Table1[[#This Row],[Buyer Date of Birth]])</f>
        <v>37</v>
      </c>
      <c r="Q6133" s="2">
        <f>Table1[[#This Row],[Total Revenue]] - Table1[[#This Row],[Total Cost]]</f>
        <v>2417</v>
      </c>
    </row>
    <row r="6134" spans="1:17" x14ac:dyDescent="0.25">
      <c r="A6134" s="1">
        <v>45489</v>
      </c>
      <c r="B6134" t="s">
        <v>230</v>
      </c>
      <c r="C6134" t="s">
        <v>393</v>
      </c>
      <c r="D6134" t="s">
        <v>53</v>
      </c>
      <c r="E6134" s="1">
        <v>38475</v>
      </c>
      <c r="F6134" t="s">
        <v>75</v>
      </c>
      <c r="G6134">
        <v>243</v>
      </c>
      <c r="H6134" t="s">
        <v>71</v>
      </c>
      <c r="I6134" t="s">
        <v>23</v>
      </c>
      <c r="J6134" t="s">
        <v>24</v>
      </c>
      <c r="K6134" t="str">
        <f>VLOOKUP(H6134, [1]Products!B:E, 2, FALSE)</f>
        <v>Peanut Butter Bites</v>
      </c>
      <c r="L6134" s="2">
        <f>VLOOKUP(H6134, [1]Products!B:D, 3, FALSE)</f>
        <v>5</v>
      </c>
      <c r="M6134" s="2">
        <f>Table1[[#This Row],[Quantity Purchased]] * Table1[[#This Row],[Unit Price]]</f>
        <v>1701</v>
      </c>
      <c r="N6134" s="2">
        <f>VLOOKUP(H6134, [1]Products!B:E, 4, FALSE)</f>
        <v>7</v>
      </c>
      <c r="O6134" t="str">
        <f>TEXT(Table1[[#This Row],[Transaction Date]], "yyyy-mm")</f>
        <v>2024-07</v>
      </c>
      <c r="P6134" s="1">
        <f ca="1">YEAR(TODAY()) - YEAR(Table1[[#This Row],[Buyer Date of Birth]])</f>
        <v>20</v>
      </c>
      <c r="Q6134" s="2">
        <f>Table1[[#This Row],[Total Revenue]] - Table1[[#This Row],[Total Cost]]</f>
        <v>1696</v>
      </c>
    </row>
    <row r="6135" spans="1:17" x14ac:dyDescent="0.25">
      <c r="A6135" s="1">
        <v>45368</v>
      </c>
      <c r="B6135" t="s">
        <v>56</v>
      </c>
      <c r="C6135" t="s">
        <v>112</v>
      </c>
      <c r="D6135" t="s">
        <v>53</v>
      </c>
      <c r="E6135" s="1">
        <v>35665</v>
      </c>
      <c r="F6135" t="s">
        <v>40</v>
      </c>
      <c r="G6135">
        <v>339</v>
      </c>
      <c r="H6135" t="s">
        <v>41</v>
      </c>
      <c r="I6135" t="s">
        <v>30</v>
      </c>
      <c r="J6135" t="s">
        <v>24</v>
      </c>
      <c r="K6135" t="str">
        <f>VLOOKUP(H6135, [1]Products!B:E, 2, FALSE)</f>
        <v>Ginger Snaps</v>
      </c>
      <c r="L6135" s="2">
        <f>VLOOKUP(H6135, [1]Products!B:D, 3, FALSE)</f>
        <v>14</v>
      </c>
      <c r="M6135" s="2">
        <f>Table1[[#This Row],[Quantity Purchased]] * Table1[[#This Row],[Unit Price]]</f>
        <v>9492</v>
      </c>
      <c r="N6135" s="2">
        <f>VLOOKUP(H6135, [1]Products!B:E, 4, FALSE)</f>
        <v>28</v>
      </c>
      <c r="O6135" t="str">
        <f>TEXT(Table1[[#This Row],[Transaction Date]], "yyyy-mm")</f>
        <v>2024-03</v>
      </c>
      <c r="P6135" s="1">
        <f ca="1">YEAR(TODAY()) - YEAR(Table1[[#This Row],[Buyer Date of Birth]])</f>
        <v>28</v>
      </c>
      <c r="Q6135" s="2">
        <f>Table1[[#This Row],[Total Revenue]] - Table1[[#This Row],[Total Cost]]</f>
        <v>9478</v>
      </c>
    </row>
    <row r="6136" spans="1:17" x14ac:dyDescent="0.25">
      <c r="A6136" s="1">
        <v>45419</v>
      </c>
      <c r="B6136" t="s">
        <v>375</v>
      </c>
      <c r="C6136" t="s">
        <v>342</v>
      </c>
      <c r="D6136" t="s">
        <v>58</v>
      </c>
      <c r="E6136" s="1">
        <v>23826</v>
      </c>
      <c r="F6136" t="s">
        <v>75</v>
      </c>
      <c r="G6136">
        <v>54</v>
      </c>
      <c r="H6136" t="s">
        <v>49</v>
      </c>
      <c r="I6136" t="s">
        <v>30</v>
      </c>
      <c r="J6136" t="s">
        <v>24</v>
      </c>
      <c r="K6136" t="str">
        <f>VLOOKUP(H6136, [1]Products!B:E, 2, FALSE)</f>
        <v>Butter Crunch</v>
      </c>
      <c r="L6136" s="2">
        <f>VLOOKUP(H6136, [1]Products!B:D, 3, FALSE)</f>
        <v>10</v>
      </c>
      <c r="M6136" s="2">
        <f>Table1[[#This Row],[Quantity Purchased]] * Table1[[#This Row],[Unit Price]]</f>
        <v>594</v>
      </c>
      <c r="N6136" s="2">
        <f>VLOOKUP(H6136, [1]Products!B:E, 4, FALSE)</f>
        <v>11</v>
      </c>
      <c r="O6136" t="str">
        <f>TEXT(Table1[[#This Row],[Transaction Date]], "yyyy-mm")</f>
        <v>2024-05</v>
      </c>
      <c r="P6136" s="1">
        <f ca="1">YEAR(TODAY()) - YEAR(Table1[[#This Row],[Buyer Date of Birth]])</f>
        <v>60</v>
      </c>
      <c r="Q6136" s="2">
        <f>Table1[[#This Row],[Total Revenue]] - Table1[[#This Row],[Total Cost]]</f>
        <v>584</v>
      </c>
    </row>
    <row r="6137" spans="1:17" x14ac:dyDescent="0.25">
      <c r="A6137" s="1">
        <v>45384</v>
      </c>
      <c r="B6137" t="s">
        <v>392</v>
      </c>
      <c r="C6137" t="s">
        <v>528</v>
      </c>
      <c r="D6137" t="s">
        <v>58</v>
      </c>
      <c r="E6137" s="1">
        <v>32384</v>
      </c>
      <c r="F6137" t="s">
        <v>28</v>
      </c>
      <c r="G6137">
        <v>233</v>
      </c>
      <c r="H6137" t="s">
        <v>54</v>
      </c>
      <c r="I6137" t="s">
        <v>36</v>
      </c>
      <c r="J6137" t="s">
        <v>24</v>
      </c>
      <c r="K6137" t="str">
        <f>VLOOKUP(H6137, [1]Products!B:E, 2, FALSE)</f>
        <v>Lemon Crisps</v>
      </c>
      <c r="L6137" s="2">
        <f>VLOOKUP(H6137, [1]Products!B:D, 3, FALSE)</f>
        <v>7</v>
      </c>
      <c r="M6137" s="2">
        <f>Table1[[#This Row],[Quantity Purchased]] * Table1[[#This Row],[Unit Price]]</f>
        <v>2097</v>
      </c>
      <c r="N6137" s="2">
        <f>VLOOKUP(H6137, [1]Products!B:E, 4, FALSE)</f>
        <v>9</v>
      </c>
      <c r="O6137" t="str">
        <f>TEXT(Table1[[#This Row],[Transaction Date]], "yyyy-mm")</f>
        <v>2024-04</v>
      </c>
      <c r="P6137" s="1">
        <f ca="1">YEAR(TODAY()) - YEAR(Table1[[#This Row],[Buyer Date of Birth]])</f>
        <v>37</v>
      </c>
      <c r="Q6137" s="2">
        <f>Table1[[#This Row],[Total Revenue]] - Table1[[#This Row],[Total Cost]]</f>
        <v>2090</v>
      </c>
    </row>
    <row r="6138" spans="1:17" x14ac:dyDescent="0.25">
      <c r="A6138" s="1">
        <v>45352</v>
      </c>
      <c r="B6138" t="s">
        <v>94</v>
      </c>
      <c r="C6138" t="s">
        <v>548</v>
      </c>
      <c r="D6138" t="s">
        <v>62</v>
      </c>
      <c r="E6138" s="1">
        <v>26201</v>
      </c>
      <c r="F6138" t="s">
        <v>28</v>
      </c>
      <c r="G6138">
        <v>68</v>
      </c>
      <c r="H6138" t="s">
        <v>54</v>
      </c>
      <c r="I6138" t="s">
        <v>23</v>
      </c>
      <c r="J6138" t="s">
        <v>24</v>
      </c>
      <c r="K6138" t="str">
        <f>VLOOKUP(H6138, [1]Products!B:E, 2, FALSE)</f>
        <v>Lemon Crisps</v>
      </c>
      <c r="L6138" s="2">
        <f>VLOOKUP(H6138, [1]Products!B:D, 3, FALSE)</f>
        <v>7</v>
      </c>
      <c r="M6138" s="2">
        <f>Table1[[#This Row],[Quantity Purchased]] * Table1[[#This Row],[Unit Price]]</f>
        <v>612</v>
      </c>
      <c r="N6138" s="2">
        <f>VLOOKUP(H6138, [1]Products!B:E, 4, FALSE)</f>
        <v>9</v>
      </c>
      <c r="O6138" t="str">
        <f>TEXT(Table1[[#This Row],[Transaction Date]], "yyyy-mm")</f>
        <v>2024-03</v>
      </c>
      <c r="P6138" s="1">
        <f ca="1">YEAR(TODAY()) - YEAR(Table1[[#This Row],[Buyer Date of Birth]])</f>
        <v>54</v>
      </c>
      <c r="Q6138" s="2">
        <f>Table1[[#This Row],[Total Revenue]] - Table1[[#This Row],[Total Cost]]</f>
        <v>605</v>
      </c>
    </row>
    <row r="6139" spans="1:17" x14ac:dyDescent="0.25">
      <c r="A6139" s="1">
        <v>45384</v>
      </c>
      <c r="B6139" t="s">
        <v>263</v>
      </c>
      <c r="C6139" t="s">
        <v>935</v>
      </c>
      <c r="D6139" t="s">
        <v>78</v>
      </c>
      <c r="E6139" s="1">
        <v>23371</v>
      </c>
      <c r="F6139" t="s">
        <v>40</v>
      </c>
      <c r="G6139">
        <v>41</v>
      </c>
      <c r="H6139" t="s">
        <v>54</v>
      </c>
      <c r="I6139" t="s">
        <v>46</v>
      </c>
      <c r="J6139" t="s">
        <v>24</v>
      </c>
      <c r="K6139" t="str">
        <f>VLOOKUP(H6139, [1]Products!B:E, 2, FALSE)</f>
        <v>Lemon Crisps</v>
      </c>
      <c r="L6139" s="2">
        <f>VLOOKUP(H6139, [1]Products!B:D, 3, FALSE)</f>
        <v>7</v>
      </c>
      <c r="M6139" s="2">
        <f>Table1[[#This Row],[Quantity Purchased]] * Table1[[#This Row],[Unit Price]]</f>
        <v>369</v>
      </c>
      <c r="N6139" s="2">
        <f>VLOOKUP(H6139, [1]Products!B:E, 4, FALSE)</f>
        <v>9</v>
      </c>
      <c r="O6139" t="str">
        <f>TEXT(Table1[[#This Row],[Transaction Date]], "yyyy-mm")</f>
        <v>2024-04</v>
      </c>
      <c r="P6139" s="1">
        <f ca="1">YEAR(TODAY()) - YEAR(Table1[[#This Row],[Buyer Date of Birth]])</f>
        <v>62</v>
      </c>
      <c r="Q6139" s="2">
        <f>Table1[[#This Row],[Total Revenue]] - Table1[[#This Row],[Total Cost]]</f>
        <v>362</v>
      </c>
    </row>
    <row r="6140" spans="1:17" x14ac:dyDescent="0.25">
      <c r="A6140" s="1">
        <v>45439</v>
      </c>
      <c r="B6140" t="s">
        <v>1250</v>
      </c>
      <c r="C6140" t="s">
        <v>229</v>
      </c>
      <c r="D6140" t="s">
        <v>58</v>
      </c>
      <c r="E6140" s="1">
        <v>26729</v>
      </c>
      <c r="F6140" t="s">
        <v>21</v>
      </c>
      <c r="G6140">
        <v>253</v>
      </c>
      <c r="H6140" t="s">
        <v>71</v>
      </c>
      <c r="I6140" t="s">
        <v>50</v>
      </c>
      <c r="J6140" t="s">
        <v>24</v>
      </c>
      <c r="K6140" t="str">
        <f>VLOOKUP(H6140, [1]Products!B:E, 2, FALSE)</f>
        <v>Peanut Butter Bites</v>
      </c>
      <c r="L6140" s="2">
        <f>VLOOKUP(H6140, [1]Products!B:D, 3, FALSE)</f>
        <v>5</v>
      </c>
      <c r="M6140" s="2">
        <f>Table1[[#This Row],[Quantity Purchased]] * Table1[[#This Row],[Unit Price]]</f>
        <v>1771</v>
      </c>
      <c r="N6140" s="2">
        <f>VLOOKUP(H6140, [1]Products!B:E, 4, FALSE)</f>
        <v>7</v>
      </c>
      <c r="O6140" t="str">
        <f>TEXT(Table1[[#This Row],[Transaction Date]], "yyyy-mm")</f>
        <v>2024-05</v>
      </c>
      <c r="P6140" s="1">
        <f ca="1">YEAR(TODAY()) - YEAR(Table1[[#This Row],[Buyer Date of Birth]])</f>
        <v>52</v>
      </c>
      <c r="Q6140" s="2">
        <f>Table1[[#This Row],[Total Revenue]] - Table1[[#This Row],[Total Cost]]</f>
        <v>1766</v>
      </c>
    </row>
    <row r="6141" spans="1:17" x14ac:dyDescent="0.25">
      <c r="A6141" s="1">
        <v>45460</v>
      </c>
      <c r="B6141" t="s">
        <v>123</v>
      </c>
      <c r="C6141" t="s">
        <v>1391</v>
      </c>
      <c r="D6141" t="s">
        <v>84</v>
      </c>
      <c r="E6141" s="1">
        <v>18918</v>
      </c>
      <c r="F6141" t="s">
        <v>75</v>
      </c>
      <c r="G6141">
        <v>230</v>
      </c>
      <c r="H6141" t="s">
        <v>71</v>
      </c>
      <c r="I6141" t="s">
        <v>23</v>
      </c>
      <c r="J6141" t="s">
        <v>24</v>
      </c>
      <c r="K6141" t="str">
        <f>VLOOKUP(H6141, [1]Products!B:E, 2, FALSE)</f>
        <v>Peanut Butter Bites</v>
      </c>
      <c r="L6141" s="2">
        <f>VLOOKUP(H6141, [1]Products!B:D, 3, FALSE)</f>
        <v>5</v>
      </c>
      <c r="M6141" s="2">
        <f>Table1[[#This Row],[Quantity Purchased]] * Table1[[#This Row],[Unit Price]]</f>
        <v>1610</v>
      </c>
      <c r="N6141" s="2">
        <f>VLOOKUP(H6141, [1]Products!B:E, 4, FALSE)</f>
        <v>7</v>
      </c>
      <c r="O6141" t="str">
        <f>TEXT(Table1[[#This Row],[Transaction Date]], "yyyy-mm")</f>
        <v>2024-06</v>
      </c>
      <c r="P6141" s="1">
        <f ca="1">YEAR(TODAY()) - YEAR(Table1[[#This Row],[Buyer Date of Birth]])</f>
        <v>74</v>
      </c>
      <c r="Q6141" s="2">
        <f>Table1[[#This Row],[Total Revenue]] - Table1[[#This Row],[Total Cost]]</f>
        <v>1605</v>
      </c>
    </row>
    <row r="6142" spans="1:17" x14ac:dyDescent="0.25">
      <c r="A6142" s="1">
        <v>45363</v>
      </c>
      <c r="B6142" t="s">
        <v>146</v>
      </c>
      <c r="C6142" t="s">
        <v>202</v>
      </c>
      <c r="D6142" t="s">
        <v>34</v>
      </c>
      <c r="E6142" s="1">
        <v>34211</v>
      </c>
      <c r="F6142" t="s">
        <v>21</v>
      </c>
      <c r="G6142">
        <v>339</v>
      </c>
      <c r="H6142" t="s">
        <v>66</v>
      </c>
      <c r="I6142" t="s">
        <v>30</v>
      </c>
      <c r="J6142" t="s">
        <v>24</v>
      </c>
      <c r="K6142" t="str">
        <f>VLOOKUP(H6142, [1]Products!B:E, 2, FALSE)</f>
        <v>Oatmeal Cookies</v>
      </c>
      <c r="L6142" s="2">
        <f>VLOOKUP(H6142, [1]Products!B:D, 3, FALSE)</f>
        <v>19</v>
      </c>
      <c r="M6142" s="2">
        <f>Table1[[#This Row],[Quantity Purchased]] * Table1[[#This Row],[Unit Price]]</f>
        <v>7797</v>
      </c>
      <c r="N6142" s="2">
        <f>VLOOKUP(H6142, [1]Products!B:E, 4, FALSE)</f>
        <v>23</v>
      </c>
      <c r="O6142" t="str">
        <f>TEXT(Table1[[#This Row],[Transaction Date]], "yyyy-mm")</f>
        <v>2024-03</v>
      </c>
      <c r="P6142" s="1">
        <f ca="1">YEAR(TODAY()) - YEAR(Table1[[#This Row],[Buyer Date of Birth]])</f>
        <v>32</v>
      </c>
      <c r="Q6142" s="2">
        <f>Table1[[#This Row],[Total Revenue]] - Table1[[#This Row],[Total Cost]]</f>
        <v>7778</v>
      </c>
    </row>
    <row r="6143" spans="1:17" x14ac:dyDescent="0.25">
      <c r="A6143" s="1">
        <v>45444</v>
      </c>
      <c r="B6143" t="s">
        <v>751</v>
      </c>
      <c r="C6143" t="s">
        <v>826</v>
      </c>
      <c r="D6143" t="s">
        <v>45</v>
      </c>
      <c r="E6143" s="1">
        <v>27780</v>
      </c>
      <c r="F6143" t="s">
        <v>40</v>
      </c>
      <c r="G6143">
        <v>383</v>
      </c>
      <c r="H6143" t="s">
        <v>71</v>
      </c>
      <c r="I6143" t="s">
        <v>46</v>
      </c>
      <c r="J6143" t="s">
        <v>24</v>
      </c>
      <c r="K6143" t="str">
        <f>VLOOKUP(H6143, [1]Products!B:E, 2, FALSE)</f>
        <v>Peanut Butter Bites</v>
      </c>
      <c r="L6143" s="2">
        <f>VLOOKUP(H6143, [1]Products!B:D, 3, FALSE)</f>
        <v>5</v>
      </c>
      <c r="M6143" s="2">
        <f>Table1[[#This Row],[Quantity Purchased]] * Table1[[#This Row],[Unit Price]]</f>
        <v>2681</v>
      </c>
      <c r="N6143" s="2">
        <f>VLOOKUP(H6143, [1]Products!B:E, 4, FALSE)</f>
        <v>7</v>
      </c>
      <c r="O6143" t="str">
        <f>TEXT(Table1[[#This Row],[Transaction Date]], "yyyy-mm")</f>
        <v>2024-06</v>
      </c>
      <c r="P6143" s="1">
        <f ca="1">YEAR(TODAY()) - YEAR(Table1[[#This Row],[Buyer Date of Birth]])</f>
        <v>49</v>
      </c>
      <c r="Q6143" s="2">
        <f>Table1[[#This Row],[Total Revenue]] - Table1[[#This Row],[Total Cost]]</f>
        <v>2676</v>
      </c>
    </row>
    <row r="6144" spans="1:17" x14ac:dyDescent="0.25">
      <c r="A6144" s="1">
        <v>45295</v>
      </c>
      <c r="B6144" t="s">
        <v>468</v>
      </c>
      <c r="C6144" t="s">
        <v>1206</v>
      </c>
      <c r="D6144" t="s">
        <v>84</v>
      </c>
      <c r="E6144" s="1">
        <v>32611</v>
      </c>
      <c r="F6144" t="s">
        <v>40</v>
      </c>
      <c r="G6144">
        <v>500</v>
      </c>
      <c r="H6144" t="s">
        <v>29</v>
      </c>
      <c r="I6144" t="s">
        <v>50</v>
      </c>
      <c r="J6144" t="s">
        <v>24</v>
      </c>
      <c r="K6144" t="str">
        <f>VLOOKUP(H6144, [1]Products!B:E, 2, FALSE)</f>
        <v>Shortbread</v>
      </c>
      <c r="L6144" s="2">
        <f>VLOOKUP(H6144, [1]Products!B:D, 3, FALSE)</f>
        <v>10</v>
      </c>
      <c r="M6144" s="2">
        <f>Table1[[#This Row],[Quantity Purchased]] * Table1[[#This Row],[Unit Price]]</f>
        <v>22500</v>
      </c>
      <c r="N6144" s="2">
        <f>VLOOKUP(H6144, [1]Products!B:E, 4, FALSE)</f>
        <v>45</v>
      </c>
      <c r="O6144" t="str">
        <f>TEXT(Table1[[#This Row],[Transaction Date]], "yyyy-mm")</f>
        <v>2024-01</v>
      </c>
      <c r="P6144" s="1">
        <f ca="1">YEAR(TODAY()) - YEAR(Table1[[#This Row],[Buyer Date of Birth]])</f>
        <v>36</v>
      </c>
      <c r="Q6144" s="2">
        <f>Table1[[#This Row],[Total Revenue]] - Table1[[#This Row],[Total Cost]]</f>
        <v>22490</v>
      </c>
    </row>
    <row r="6145" spans="1:17" x14ac:dyDescent="0.25">
      <c r="A6145" s="1">
        <v>45493</v>
      </c>
      <c r="B6145" t="s">
        <v>56</v>
      </c>
      <c r="C6145" t="s">
        <v>971</v>
      </c>
      <c r="D6145" t="s">
        <v>84</v>
      </c>
      <c r="E6145" s="1">
        <v>29885</v>
      </c>
      <c r="F6145" t="s">
        <v>28</v>
      </c>
      <c r="G6145">
        <v>63</v>
      </c>
      <c r="H6145" t="s">
        <v>49</v>
      </c>
      <c r="I6145" t="s">
        <v>23</v>
      </c>
      <c r="J6145" t="s">
        <v>24</v>
      </c>
      <c r="K6145" t="str">
        <f>VLOOKUP(H6145, [1]Products!B:E, 2, FALSE)</f>
        <v>Butter Crunch</v>
      </c>
      <c r="L6145" s="2">
        <f>VLOOKUP(H6145, [1]Products!B:D, 3, FALSE)</f>
        <v>10</v>
      </c>
      <c r="M6145" s="2">
        <f>Table1[[#This Row],[Quantity Purchased]] * Table1[[#This Row],[Unit Price]]</f>
        <v>693</v>
      </c>
      <c r="N6145" s="2">
        <f>VLOOKUP(H6145, [1]Products!B:E, 4, FALSE)</f>
        <v>11</v>
      </c>
      <c r="O6145" t="str">
        <f>TEXT(Table1[[#This Row],[Transaction Date]], "yyyy-mm")</f>
        <v>2024-07</v>
      </c>
      <c r="P6145" s="1">
        <f ca="1">YEAR(TODAY()) - YEAR(Table1[[#This Row],[Buyer Date of Birth]])</f>
        <v>44</v>
      </c>
      <c r="Q6145" s="2">
        <f>Table1[[#This Row],[Total Revenue]] - Table1[[#This Row],[Total Cost]]</f>
        <v>683</v>
      </c>
    </row>
    <row r="6146" spans="1:17" x14ac:dyDescent="0.25">
      <c r="A6146" s="1">
        <v>45391</v>
      </c>
      <c r="B6146" t="s">
        <v>157</v>
      </c>
      <c r="C6146" t="s">
        <v>86</v>
      </c>
      <c r="D6146" t="s">
        <v>58</v>
      </c>
      <c r="E6146" s="1">
        <v>33819</v>
      </c>
      <c r="F6146" t="s">
        <v>28</v>
      </c>
      <c r="G6146">
        <v>166</v>
      </c>
      <c r="H6146" t="s">
        <v>63</v>
      </c>
      <c r="I6146" t="s">
        <v>30</v>
      </c>
      <c r="J6146" t="s">
        <v>24</v>
      </c>
      <c r="K6146" t="str">
        <f>VLOOKUP(H6146, [1]Products!B:E, 2, FALSE)</f>
        <v>Vanilla Wafers</v>
      </c>
      <c r="L6146" s="2">
        <f>VLOOKUP(H6146, [1]Products!B:D, 3, FALSE)</f>
        <v>18</v>
      </c>
      <c r="M6146" s="2">
        <f>Table1[[#This Row],[Quantity Purchased]] * Table1[[#This Row],[Unit Price]]</f>
        <v>5976</v>
      </c>
      <c r="N6146" s="2">
        <f>VLOOKUP(H6146, [1]Products!B:E, 4, FALSE)</f>
        <v>36</v>
      </c>
      <c r="O6146" t="str">
        <f>TEXT(Table1[[#This Row],[Transaction Date]], "yyyy-mm")</f>
        <v>2024-04</v>
      </c>
      <c r="P6146" s="1">
        <f ca="1">YEAR(TODAY()) - YEAR(Table1[[#This Row],[Buyer Date of Birth]])</f>
        <v>33</v>
      </c>
      <c r="Q6146" s="2">
        <f>Table1[[#This Row],[Total Revenue]] - Table1[[#This Row],[Total Cost]]</f>
        <v>5958</v>
      </c>
    </row>
    <row r="6147" spans="1:17" x14ac:dyDescent="0.25">
      <c r="A6147" s="1">
        <v>45334</v>
      </c>
      <c r="B6147" t="s">
        <v>884</v>
      </c>
      <c r="C6147" t="s">
        <v>597</v>
      </c>
      <c r="D6147" t="s">
        <v>100</v>
      </c>
      <c r="E6147" s="1">
        <v>16359</v>
      </c>
      <c r="F6147" t="s">
        <v>28</v>
      </c>
      <c r="G6147">
        <v>490</v>
      </c>
      <c r="H6147" t="s">
        <v>72</v>
      </c>
      <c r="I6147" t="s">
        <v>30</v>
      </c>
      <c r="J6147" t="s">
        <v>24</v>
      </c>
      <c r="K6147" t="str">
        <f>VLOOKUP(H6147, [1]Products!B:E, 2, FALSE)</f>
        <v>Choco Delight</v>
      </c>
      <c r="L6147" s="2">
        <f>VLOOKUP(H6147, [1]Products!B:D, 3, FALSE)</f>
        <v>3</v>
      </c>
      <c r="M6147" s="2">
        <f>Table1[[#This Row],[Quantity Purchased]] * Table1[[#This Row],[Unit Price]]</f>
        <v>2450</v>
      </c>
      <c r="N6147" s="2">
        <f>VLOOKUP(H6147, [1]Products!B:E, 4, FALSE)</f>
        <v>5</v>
      </c>
      <c r="O6147" t="str">
        <f>TEXT(Table1[[#This Row],[Transaction Date]], "yyyy-mm")</f>
        <v>2024-02</v>
      </c>
      <c r="P6147" s="1">
        <f ca="1">YEAR(TODAY()) - YEAR(Table1[[#This Row],[Buyer Date of Birth]])</f>
        <v>81</v>
      </c>
      <c r="Q6147" s="2">
        <f>Table1[[#This Row],[Total Revenue]] - Table1[[#This Row],[Total Cost]]</f>
        <v>2447</v>
      </c>
    </row>
    <row r="6148" spans="1:17" x14ac:dyDescent="0.25">
      <c r="A6148" s="1">
        <v>45393</v>
      </c>
      <c r="B6148" t="s">
        <v>1385</v>
      </c>
      <c r="C6148" t="s">
        <v>482</v>
      </c>
      <c r="D6148" t="s">
        <v>45</v>
      </c>
      <c r="E6148" s="1">
        <v>24571</v>
      </c>
      <c r="F6148" t="s">
        <v>75</v>
      </c>
      <c r="G6148">
        <v>10</v>
      </c>
      <c r="H6148" t="s">
        <v>66</v>
      </c>
      <c r="I6148" t="s">
        <v>36</v>
      </c>
      <c r="J6148" t="s">
        <v>24</v>
      </c>
      <c r="K6148" t="str">
        <f>VLOOKUP(H6148, [1]Products!B:E, 2, FALSE)</f>
        <v>Oatmeal Cookies</v>
      </c>
      <c r="L6148" s="2">
        <f>VLOOKUP(H6148, [1]Products!B:D, 3, FALSE)</f>
        <v>19</v>
      </c>
      <c r="M6148" s="2">
        <f>Table1[[#This Row],[Quantity Purchased]] * Table1[[#This Row],[Unit Price]]</f>
        <v>230</v>
      </c>
      <c r="N6148" s="2">
        <f>VLOOKUP(H6148, [1]Products!B:E, 4, FALSE)</f>
        <v>23</v>
      </c>
      <c r="O6148" t="str">
        <f>TEXT(Table1[[#This Row],[Transaction Date]], "yyyy-mm")</f>
        <v>2024-04</v>
      </c>
      <c r="P6148" s="1">
        <f ca="1">YEAR(TODAY()) - YEAR(Table1[[#This Row],[Buyer Date of Birth]])</f>
        <v>58</v>
      </c>
      <c r="Q6148" s="2">
        <f>Table1[[#This Row],[Total Revenue]] - Table1[[#This Row],[Total Cost]]</f>
        <v>211</v>
      </c>
    </row>
    <row r="6149" spans="1:17" x14ac:dyDescent="0.25">
      <c r="A6149" s="1">
        <v>45406</v>
      </c>
      <c r="B6149" t="s">
        <v>844</v>
      </c>
      <c r="C6149" t="s">
        <v>775</v>
      </c>
      <c r="D6149" t="s">
        <v>53</v>
      </c>
      <c r="E6149" s="1">
        <v>19879</v>
      </c>
      <c r="F6149" t="s">
        <v>75</v>
      </c>
      <c r="G6149">
        <v>320</v>
      </c>
      <c r="H6149" t="s">
        <v>71</v>
      </c>
      <c r="I6149" t="s">
        <v>23</v>
      </c>
      <c r="J6149" t="s">
        <v>24</v>
      </c>
      <c r="K6149" t="str">
        <f>VLOOKUP(H6149, [1]Products!B:E, 2, FALSE)</f>
        <v>Peanut Butter Bites</v>
      </c>
      <c r="L6149" s="2">
        <f>VLOOKUP(H6149, [1]Products!B:D, 3, FALSE)</f>
        <v>5</v>
      </c>
      <c r="M6149" s="2">
        <f>Table1[[#This Row],[Quantity Purchased]] * Table1[[#This Row],[Unit Price]]</f>
        <v>2240</v>
      </c>
      <c r="N6149" s="2">
        <f>VLOOKUP(H6149, [1]Products!B:E, 4, FALSE)</f>
        <v>7</v>
      </c>
      <c r="O6149" t="str">
        <f>TEXT(Table1[[#This Row],[Transaction Date]], "yyyy-mm")</f>
        <v>2024-04</v>
      </c>
      <c r="P6149" s="1">
        <f ca="1">YEAR(TODAY()) - YEAR(Table1[[#This Row],[Buyer Date of Birth]])</f>
        <v>71</v>
      </c>
      <c r="Q6149" s="2">
        <f>Table1[[#This Row],[Total Revenue]] - Table1[[#This Row],[Total Cost]]</f>
        <v>2235</v>
      </c>
    </row>
    <row r="6150" spans="1:17" x14ac:dyDescent="0.25">
      <c r="A6150" s="1">
        <v>45430</v>
      </c>
      <c r="B6150" t="s">
        <v>348</v>
      </c>
      <c r="C6150" t="s">
        <v>1247</v>
      </c>
      <c r="D6150" t="s">
        <v>20</v>
      </c>
      <c r="E6150" s="1">
        <v>31536</v>
      </c>
      <c r="F6150" t="s">
        <v>28</v>
      </c>
      <c r="G6150">
        <v>144</v>
      </c>
      <c r="H6150" t="s">
        <v>66</v>
      </c>
      <c r="I6150" t="s">
        <v>46</v>
      </c>
      <c r="J6150" t="s">
        <v>24</v>
      </c>
      <c r="K6150" t="str">
        <f>VLOOKUP(H6150, [1]Products!B:E, 2, FALSE)</f>
        <v>Oatmeal Cookies</v>
      </c>
      <c r="L6150" s="2">
        <f>VLOOKUP(H6150, [1]Products!B:D, 3, FALSE)</f>
        <v>19</v>
      </c>
      <c r="M6150" s="2">
        <f>Table1[[#This Row],[Quantity Purchased]] * Table1[[#This Row],[Unit Price]]</f>
        <v>3312</v>
      </c>
      <c r="N6150" s="2">
        <f>VLOOKUP(H6150, [1]Products!B:E, 4, FALSE)</f>
        <v>23</v>
      </c>
      <c r="O6150" t="str">
        <f>TEXT(Table1[[#This Row],[Transaction Date]], "yyyy-mm")</f>
        <v>2024-05</v>
      </c>
      <c r="P6150" s="1">
        <f ca="1">YEAR(TODAY()) - YEAR(Table1[[#This Row],[Buyer Date of Birth]])</f>
        <v>39</v>
      </c>
      <c r="Q6150" s="2">
        <f>Table1[[#This Row],[Total Revenue]] - Table1[[#This Row],[Total Cost]]</f>
        <v>3293</v>
      </c>
    </row>
    <row r="6151" spans="1:17" x14ac:dyDescent="0.25">
      <c r="A6151" s="1">
        <v>45335</v>
      </c>
      <c r="B6151" t="s">
        <v>123</v>
      </c>
      <c r="C6151" t="s">
        <v>128</v>
      </c>
      <c r="D6151" t="s">
        <v>62</v>
      </c>
      <c r="E6151" s="1">
        <v>21197</v>
      </c>
      <c r="F6151" t="s">
        <v>40</v>
      </c>
      <c r="G6151">
        <v>115</v>
      </c>
      <c r="H6151" t="s">
        <v>29</v>
      </c>
      <c r="I6151" t="s">
        <v>50</v>
      </c>
      <c r="J6151" t="s">
        <v>24</v>
      </c>
      <c r="K6151" t="str">
        <f>VLOOKUP(H6151, [1]Products!B:E, 2, FALSE)</f>
        <v>Shortbread</v>
      </c>
      <c r="L6151" s="2">
        <f>VLOOKUP(H6151, [1]Products!B:D, 3, FALSE)</f>
        <v>10</v>
      </c>
      <c r="M6151" s="2">
        <f>Table1[[#This Row],[Quantity Purchased]] * Table1[[#This Row],[Unit Price]]</f>
        <v>5175</v>
      </c>
      <c r="N6151" s="2">
        <f>VLOOKUP(H6151, [1]Products!B:E, 4, FALSE)</f>
        <v>45</v>
      </c>
      <c r="O6151" t="str">
        <f>TEXT(Table1[[#This Row],[Transaction Date]], "yyyy-mm")</f>
        <v>2024-02</v>
      </c>
      <c r="P6151" s="1">
        <f ca="1">YEAR(TODAY()) - YEAR(Table1[[#This Row],[Buyer Date of Birth]])</f>
        <v>67</v>
      </c>
      <c r="Q6151" s="2">
        <f>Table1[[#This Row],[Total Revenue]] - Table1[[#This Row],[Total Cost]]</f>
        <v>5165</v>
      </c>
    </row>
    <row r="6152" spans="1:17" x14ac:dyDescent="0.25">
      <c r="A6152" s="1">
        <v>45473</v>
      </c>
      <c r="B6152" t="s">
        <v>166</v>
      </c>
      <c r="C6152" t="s">
        <v>159</v>
      </c>
      <c r="D6152" t="s">
        <v>45</v>
      </c>
      <c r="E6152" s="1">
        <v>32562</v>
      </c>
      <c r="F6152" t="s">
        <v>21</v>
      </c>
      <c r="G6152">
        <v>203</v>
      </c>
      <c r="H6152" t="s">
        <v>41</v>
      </c>
      <c r="I6152" t="s">
        <v>23</v>
      </c>
      <c r="J6152" t="s">
        <v>24</v>
      </c>
      <c r="K6152" t="str">
        <f>VLOOKUP(H6152, [1]Products!B:E, 2, FALSE)</f>
        <v>Ginger Snaps</v>
      </c>
      <c r="L6152" s="2">
        <f>VLOOKUP(H6152, [1]Products!B:D, 3, FALSE)</f>
        <v>14</v>
      </c>
      <c r="M6152" s="2">
        <f>Table1[[#This Row],[Quantity Purchased]] * Table1[[#This Row],[Unit Price]]</f>
        <v>5684</v>
      </c>
      <c r="N6152" s="2">
        <f>VLOOKUP(H6152, [1]Products!B:E, 4, FALSE)</f>
        <v>28</v>
      </c>
      <c r="O6152" t="str">
        <f>TEXT(Table1[[#This Row],[Transaction Date]], "yyyy-mm")</f>
        <v>2024-06</v>
      </c>
      <c r="P6152" s="1">
        <f ca="1">YEAR(TODAY()) - YEAR(Table1[[#This Row],[Buyer Date of Birth]])</f>
        <v>36</v>
      </c>
      <c r="Q6152" s="2">
        <f>Table1[[#This Row],[Total Revenue]] - Table1[[#This Row],[Total Cost]]</f>
        <v>5670</v>
      </c>
    </row>
    <row r="6153" spans="1:17" x14ac:dyDescent="0.25">
      <c r="A6153" s="1">
        <v>45342</v>
      </c>
      <c r="B6153" t="s">
        <v>129</v>
      </c>
      <c r="C6153" t="s">
        <v>229</v>
      </c>
      <c r="D6153" t="s">
        <v>58</v>
      </c>
      <c r="E6153" s="1">
        <v>16610</v>
      </c>
      <c r="F6153" t="s">
        <v>28</v>
      </c>
      <c r="G6153">
        <v>275</v>
      </c>
      <c r="H6153" t="s">
        <v>35</v>
      </c>
      <c r="I6153" t="s">
        <v>30</v>
      </c>
      <c r="J6153" t="s">
        <v>24</v>
      </c>
      <c r="K6153" t="str">
        <f>VLOOKUP(H6153, [1]Products!B:E, 2, FALSE)</f>
        <v>Caramel Biscuits</v>
      </c>
      <c r="L6153" s="2">
        <f>VLOOKUP(H6153, [1]Products!B:D, 3, FALSE)</f>
        <v>18</v>
      </c>
      <c r="M6153" s="2">
        <f>Table1[[#This Row],[Quantity Purchased]] * Table1[[#This Row],[Unit Price]]</f>
        <v>6050</v>
      </c>
      <c r="N6153" s="2">
        <f>VLOOKUP(H6153, [1]Products!B:E, 4, FALSE)</f>
        <v>22</v>
      </c>
      <c r="O6153" t="str">
        <f>TEXT(Table1[[#This Row],[Transaction Date]], "yyyy-mm")</f>
        <v>2024-02</v>
      </c>
      <c r="P6153" s="1">
        <f ca="1">YEAR(TODAY()) - YEAR(Table1[[#This Row],[Buyer Date of Birth]])</f>
        <v>80</v>
      </c>
      <c r="Q6153" s="2">
        <f>Table1[[#This Row],[Total Revenue]] - Table1[[#This Row],[Total Cost]]</f>
        <v>6032</v>
      </c>
    </row>
    <row r="6154" spans="1:17" x14ac:dyDescent="0.25">
      <c r="A6154" s="1">
        <v>45451</v>
      </c>
      <c r="B6154" t="s">
        <v>379</v>
      </c>
      <c r="C6154" t="s">
        <v>497</v>
      </c>
      <c r="D6154" t="s">
        <v>100</v>
      </c>
      <c r="E6154" s="1">
        <v>19727</v>
      </c>
      <c r="F6154" t="s">
        <v>28</v>
      </c>
      <c r="G6154">
        <v>176</v>
      </c>
      <c r="H6154" t="s">
        <v>29</v>
      </c>
      <c r="I6154" t="s">
        <v>46</v>
      </c>
      <c r="J6154" t="s">
        <v>24</v>
      </c>
      <c r="K6154" t="str">
        <f>VLOOKUP(H6154, [1]Products!B:E, 2, FALSE)</f>
        <v>Shortbread</v>
      </c>
      <c r="L6154" s="2">
        <f>VLOOKUP(H6154, [1]Products!B:D, 3, FALSE)</f>
        <v>10</v>
      </c>
      <c r="M6154" s="2">
        <f>Table1[[#This Row],[Quantity Purchased]] * Table1[[#This Row],[Unit Price]]</f>
        <v>7920</v>
      </c>
      <c r="N6154" s="2">
        <f>VLOOKUP(H6154, [1]Products!B:E, 4, FALSE)</f>
        <v>45</v>
      </c>
      <c r="O6154" t="str">
        <f>TEXT(Table1[[#This Row],[Transaction Date]], "yyyy-mm")</f>
        <v>2024-06</v>
      </c>
      <c r="P6154" s="1">
        <f ca="1">YEAR(TODAY()) - YEAR(Table1[[#This Row],[Buyer Date of Birth]])</f>
        <v>71</v>
      </c>
      <c r="Q6154" s="2">
        <f>Table1[[#This Row],[Total Revenue]] - Table1[[#This Row],[Total Cost]]</f>
        <v>7910</v>
      </c>
    </row>
    <row r="6155" spans="1:17" x14ac:dyDescent="0.25">
      <c r="A6155" s="1">
        <v>45416</v>
      </c>
      <c r="B6155" t="s">
        <v>182</v>
      </c>
      <c r="C6155" t="s">
        <v>39</v>
      </c>
      <c r="D6155" t="s">
        <v>34</v>
      </c>
      <c r="E6155" s="1">
        <v>20896</v>
      </c>
      <c r="F6155" t="s">
        <v>40</v>
      </c>
      <c r="G6155">
        <v>228</v>
      </c>
      <c r="H6155" t="s">
        <v>71</v>
      </c>
      <c r="I6155" t="s">
        <v>50</v>
      </c>
      <c r="J6155" t="s">
        <v>24</v>
      </c>
      <c r="K6155" t="str">
        <f>VLOOKUP(H6155, [1]Products!B:E, 2, FALSE)</f>
        <v>Peanut Butter Bites</v>
      </c>
      <c r="L6155" s="2">
        <f>VLOOKUP(H6155, [1]Products!B:D, 3, FALSE)</f>
        <v>5</v>
      </c>
      <c r="M6155" s="2">
        <f>Table1[[#This Row],[Quantity Purchased]] * Table1[[#This Row],[Unit Price]]</f>
        <v>1596</v>
      </c>
      <c r="N6155" s="2">
        <f>VLOOKUP(H6155, [1]Products!B:E, 4, FALSE)</f>
        <v>7</v>
      </c>
      <c r="O6155" t="str">
        <f>TEXT(Table1[[#This Row],[Transaction Date]], "yyyy-mm")</f>
        <v>2024-05</v>
      </c>
      <c r="P6155" s="1">
        <f ca="1">YEAR(TODAY()) - YEAR(Table1[[#This Row],[Buyer Date of Birth]])</f>
        <v>68</v>
      </c>
      <c r="Q6155" s="2">
        <f>Table1[[#This Row],[Total Revenue]] - Table1[[#This Row],[Total Cost]]</f>
        <v>1591</v>
      </c>
    </row>
    <row r="6156" spans="1:17" x14ac:dyDescent="0.25">
      <c r="A6156" s="1">
        <v>45320</v>
      </c>
      <c r="B6156" t="s">
        <v>259</v>
      </c>
      <c r="C6156" t="s">
        <v>1058</v>
      </c>
      <c r="D6156" t="s">
        <v>89</v>
      </c>
      <c r="E6156" s="1">
        <v>21315</v>
      </c>
      <c r="F6156" t="s">
        <v>40</v>
      </c>
      <c r="G6156">
        <v>446</v>
      </c>
      <c r="H6156" t="s">
        <v>63</v>
      </c>
      <c r="I6156" t="s">
        <v>23</v>
      </c>
      <c r="J6156" t="s">
        <v>24</v>
      </c>
      <c r="K6156" t="str">
        <f>VLOOKUP(H6156, [1]Products!B:E, 2, FALSE)</f>
        <v>Vanilla Wafers</v>
      </c>
      <c r="L6156" s="2">
        <f>VLOOKUP(H6156, [1]Products!B:D, 3, FALSE)</f>
        <v>18</v>
      </c>
      <c r="M6156" s="2">
        <f>Table1[[#This Row],[Quantity Purchased]] * Table1[[#This Row],[Unit Price]]</f>
        <v>16056</v>
      </c>
      <c r="N6156" s="2">
        <f>VLOOKUP(H6156, [1]Products!B:E, 4, FALSE)</f>
        <v>36</v>
      </c>
      <c r="O6156" t="str">
        <f>TEXT(Table1[[#This Row],[Transaction Date]], "yyyy-mm")</f>
        <v>2024-01</v>
      </c>
      <c r="P6156" s="1">
        <f ca="1">YEAR(TODAY()) - YEAR(Table1[[#This Row],[Buyer Date of Birth]])</f>
        <v>67</v>
      </c>
      <c r="Q6156" s="2">
        <f>Table1[[#This Row],[Total Revenue]] - Table1[[#This Row],[Total Cost]]</f>
        <v>16038</v>
      </c>
    </row>
    <row r="6157" spans="1:17" x14ac:dyDescent="0.25">
      <c r="A6157" s="1">
        <v>45333</v>
      </c>
      <c r="B6157" t="s">
        <v>76</v>
      </c>
      <c r="C6157" t="s">
        <v>44</v>
      </c>
      <c r="D6157" t="s">
        <v>78</v>
      </c>
      <c r="E6157" s="1">
        <v>28741</v>
      </c>
      <c r="F6157" t="s">
        <v>21</v>
      </c>
      <c r="G6157">
        <v>291</v>
      </c>
      <c r="H6157" t="s">
        <v>41</v>
      </c>
      <c r="I6157" t="s">
        <v>30</v>
      </c>
      <c r="J6157" t="s">
        <v>24</v>
      </c>
      <c r="K6157" t="str">
        <f>VLOOKUP(H6157, [1]Products!B:E, 2, FALSE)</f>
        <v>Ginger Snaps</v>
      </c>
      <c r="L6157" s="2">
        <f>VLOOKUP(H6157, [1]Products!B:D, 3, FALSE)</f>
        <v>14</v>
      </c>
      <c r="M6157" s="2">
        <f>Table1[[#This Row],[Quantity Purchased]] * Table1[[#This Row],[Unit Price]]</f>
        <v>8148</v>
      </c>
      <c r="N6157" s="2">
        <f>VLOOKUP(H6157, [1]Products!B:E, 4, FALSE)</f>
        <v>28</v>
      </c>
      <c r="O6157" t="str">
        <f>TEXT(Table1[[#This Row],[Transaction Date]], "yyyy-mm")</f>
        <v>2024-02</v>
      </c>
      <c r="P6157" s="1">
        <f ca="1">YEAR(TODAY()) - YEAR(Table1[[#This Row],[Buyer Date of Birth]])</f>
        <v>47</v>
      </c>
      <c r="Q6157" s="2">
        <f>Table1[[#This Row],[Total Revenue]] - Table1[[#This Row],[Total Cost]]</f>
        <v>8134</v>
      </c>
    </row>
    <row r="6158" spans="1:17" x14ac:dyDescent="0.25">
      <c r="A6158" s="1">
        <v>45357</v>
      </c>
      <c r="B6158" t="s">
        <v>117</v>
      </c>
      <c r="C6158" t="s">
        <v>39</v>
      </c>
      <c r="D6158" t="s">
        <v>89</v>
      </c>
      <c r="E6158" s="1">
        <v>36867</v>
      </c>
      <c r="F6158" t="s">
        <v>21</v>
      </c>
      <c r="G6158">
        <v>271</v>
      </c>
      <c r="H6158" t="s">
        <v>54</v>
      </c>
      <c r="I6158" t="s">
        <v>30</v>
      </c>
      <c r="J6158" t="s">
        <v>24</v>
      </c>
      <c r="K6158" t="str">
        <f>VLOOKUP(H6158, [1]Products!B:E, 2, FALSE)</f>
        <v>Lemon Crisps</v>
      </c>
      <c r="L6158" s="2">
        <f>VLOOKUP(H6158, [1]Products!B:D, 3, FALSE)</f>
        <v>7</v>
      </c>
      <c r="M6158" s="2">
        <f>Table1[[#This Row],[Quantity Purchased]] * Table1[[#This Row],[Unit Price]]</f>
        <v>2439</v>
      </c>
      <c r="N6158" s="2">
        <f>VLOOKUP(H6158, [1]Products!B:E, 4, FALSE)</f>
        <v>9</v>
      </c>
      <c r="O6158" t="str">
        <f>TEXT(Table1[[#This Row],[Transaction Date]], "yyyy-mm")</f>
        <v>2024-03</v>
      </c>
      <c r="P6158" s="1">
        <f ca="1">YEAR(TODAY()) - YEAR(Table1[[#This Row],[Buyer Date of Birth]])</f>
        <v>25</v>
      </c>
      <c r="Q6158" s="2">
        <f>Table1[[#This Row],[Total Revenue]] - Table1[[#This Row],[Total Cost]]</f>
        <v>2432</v>
      </c>
    </row>
    <row r="6159" spans="1:17" x14ac:dyDescent="0.25">
      <c r="A6159" s="1">
        <v>45299</v>
      </c>
      <c r="B6159" t="s">
        <v>150</v>
      </c>
      <c r="C6159" t="s">
        <v>418</v>
      </c>
      <c r="D6159" t="s">
        <v>84</v>
      </c>
      <c r="E6159" s="1">
        <v>24968</v>
      </c>
      <c r="F6159" t="s">
        <v>40</v>
      </c>
      <c r="G6159">
        <v>492</v>
      </c>
      <c r="H6159" t="s">
        <v>22</v>
      </c>
      <c r="I6159" t="s">
        <v>36</v>
      </c>
      <c r="J6159" t="s">
        <v>24</v>
      </c>
      <c r="K6159" t="str">
        <f>VLOOKUP(H6159, [1]Products!B:E, 2, FALSE)</f>
        <v>Cinnamon Swirls</v>
      </c>
      <c r="L6159" s="2">
        <f>VLOOKUP(H6159, [1]Products!B:D, 3, FALSE)</f>
        <v>10</v>
      </c>
      <c r="M6159" s="2">
        <f>Table1[[#This Row],[Quantity Purchased]] * Table1[[#This Row],[Unit Price]]</f>
        <v>6888</v>
      </c>
      <c r="N6159" s="2">
        <f>VLOOKUP(H6159, [1]Products!B:E, 4, FALSE)</f>
        <v>14</v>
      </c>
      <c r="O6159" t="str">
        <f>TEXT(Table1[[#This Row],[Transaction Date]], "yyyy-mm")</f>
        <v>2024-01</v>
      </c>
      <c r="P6159" s="1">
        <f ca="1">YEAR(TODAY()) - YEAR(Table1[[#This Row],[Buyer Date of Birth]])</f>
        <v>57</v>
      </c>
      <c r="Q6159" s="2">
        <f>Table1[[#This Row],[Total Revenue]] - Table1[[#This Row],[Total Cost]]</f>
        <v>6878</v>
      </c>
    </row>
    <row r="6160" spans="1:17" x14ac:dyDescent="0.25">
      <c r="A6160" s="1">
        <v>45388</v>
      </c>
      <c r="B6160" t="s">
        <v>76</v>
      </c>
      <c r="C6160" t="s">
        <v>1022</v>
      </c>
      <c r="D6160" t="s">
        <v>100</v>
      </c>
      <c r="E6160" s="1">
        <v>27416</v>
      </c>
      <c r="F6160" t="s">
        <v>40</v>
      </c>
      <c r="G6160">
        <v>485</v>
      </c>
      <c r="H6160" t="s">
        <v>54</v>
      </c>
      <c r="I6160" t="s">
        <v>23</v>
      </c>
      <c r="J6160" t="s">
        <v>24</v>
      </c>
      <c r="K6160" t="str">
        <f>VLOOKUP(H6160, [1]Products!B:E, 2, FALSE)</f>
        <v>Lemon Crisps</v>
      </c>
      <c r="L6160" s="2">
        <f>VLOOKUP(H6160, [1]Products!B:D, 3, FALSE)</f>
        <v>7</v>
      </c>
      <c r="M6160" s="2">
        <f>Table1[[#This Row],[Quantity Purchased]] * Table1[[#This Row],[Unit Price]]</f>
        <v>4365</v>
      </c>
      <c r="N6160" s="2">
        <f>VLOOKUP(H6160, [1]Products!B:E, 4, FALSE)</f>
        <v>9</v>
      </c>
      <c r="O6160" t="str">
        <f>TEXT(Table1[[#This Row],[Transaction Date]], "yyyy-mm")</f>
        <v>2024-04</v>
      </c>
      <c r="P6160" s="1">
        <f ca="1">YEAR(TODAY()) - YEAR(Table1[[#This Row],[Buyer Date of Birth]])</f>
        <v>50</v>
      </c>
      <c r="Q6160" s="2">
        <f>Table1[[#This Row],[Total Revenue]] - Table1[[#This Row],[Total Cost]]</f>
        <v>4358</v>
      </c>
    </row>
    <row r="6161" spans="1:17" x14ac:dyDescent="0.25">
      <c r="A6161" s="1">
        <v>45343</v>
      </c>
      <c r="B6161" t="s">
        <v>784</v>
      </c>
      <c r="C6161" t="s">
        <v>112</v>
      </c>
      <c r="D6161" t="s">
        <v>34</v>
      </c>
      <c r="E6161" s="1">
        <v>18996</v>
      </c>
      <c r="F6161" t="s">
        <v>40</v>
      </c>
      <c r="G6161">
        <v>451</v>
      </c>
      <c r="H6161" t="s">
        <v>66</v>
      </c>
      <c r="I6161" t="s">
        <v>46</v>
      </c>
      <c r="J6161" t="s">
        <v>24</v>
      </c>
      <c r="K6161" t="str">
        <f>VLOOKUP(H6161, [1]Products!B:E, 2, FALSE)</f>
        <v>Oatmeal Cookies</v>
      </c>
      <c r="L6161" s="2">
        <f>VLOOKUP(H6161, [1]Products!B:D, 3, FALSE)</f>
        <v>19</v>
      </c>
      <c r="M6161" s="2">
        <f>Table1[[#This Row],[Quantity Purchased]] * Table1[[#This Row],[Unit Price]]</f>
        <v>10373</v>
      </c>
      <c r="N6161" s="2">
        <f>VLOOKUP(H6161, [1]Products!B:E, 4, FALSE)</f>
        <v>23</v>
      </c>
      <c r="O6161" t="str">
        <f>TEXT(Table1[[#This Row],[Transaction Date]], "yyyy-mm")</f>
        <v>2024-02</v>
      </c>
      <c r="P6161" s="1">
        <f ca="1">YEAR(TODAY()) - YEAR(Table1[[#This Row],[Buyer Date of Birth]])</f>
        <v>73</v>
      </c>
      <c r="Q6161" s="2">
        <f>Table1[[#This Row],[Total Revenue]] - Table1[[#This Row],[Total Cost]]</f>
        <v>10354</v>
      </c>
    </row>
    <row r="6162" spans="1:17" x14ac:dyDescent="0.25">
      <c r="A6162" s="1">
        <v>45299</v>
      </c>
      <c r="B6162" t="s">
        <v>928</v>
      </c>
      <c r="C6162" t="s">
        <v>1183</v>
      </c>
      <c r="D6162" t="s">
        <v>58</v>
      </c>
      <c r="E6162" s="1">
        <v>33356</v>
      </c>
      <c r="F6162" t="s">
        <v>28</v>
      </c>
      <c r="G6162">
        <v>181</v>
      </c>
      <c r="H6162" t="s">
        <v>41</v>
      </c>
      <c r="I6162" t="s">
        <v>50</v>
      </c>
      <c r="J6162" t="s">
        <v>24</v>
      </c>
      <c r="K6162" t="str">
        <f>VLOOKUP(H6162, [1]Products!B:E, 2, FALSE)</f>
        <v>Ginger Snaps</v>
      </c>
      <c r="L6162" s="2">
        <f>VLOOKUP(H6162, [1]Products!B:D, 3, FALSE)</f>
        <v>14</v>
      </c>
      <c r="M6162" s="2">
        <f>Table1[[#This Row],[Quantity Purchased]] * Table1[[#This Row],[Unit Price]]</f>
        <v>5068</v>
      </c>
      <c r="N6162" s="2">
        <f>VLOOKUP(H6162, [1]Products!B:E, 4, FALSE)</f>
        <v>28</v>
      </c>
      <c r="O6162" t="str">
        <f>TEXT(Table1[[#This Row],[Transaction Date]], "yyyy-mm")</f>
        <v>2024-01</v>
      </c>
      <c r="P6162" s="1">
        <f ca="1">YEAR(TODAY()) - YEAR(Table1[[#This Row],[Buyer Date of Birth]])</f>
        <v>34</v>
      </c>
      <c r="Q6162" s="2">
        <f>Table1[[#This Row],[Total Revenue]] - Table1[[#This Row],[Total Cost]]</f>
        <v>5054</v>
      </c>
    </row>
    <row r="6163" spans="1:17" x14ac:dyDescent="0.25">
      <c r="A6163" s="1">
        <v>45295</v>
      </c>
      <c r="B6163" t="s">
        <v>276</v>
      </c>
      <c r="C6163" t="s">
        <v>99</v>
      </c>
      <c r="D6163" t="s">
        <v>53</v>
      </c>
      <c r="E6163" s="1">
        <v>36961</v>
      </c>
      <c r="F6163" t="s">
        <v>75</v>
      </c>
      <c r="G6163">
        <v>386</v>
      </c>
      <c r="H6163" t="s">
        <v>63</v>
      </c>
      <c r="I6163" t="s">
        <v>23</v>
      </c>
      <c r="J6163" t="s">
        <v>24</v>
      </c>
      <c r="K6163" t="str">
        <f>VLOOKUP(H6163, [1]Products!B:E, 2, FALSE)</f>
        <v>Vanilla Wafers</v>
      </c>
      <c r="L6163" s="2">
        <f>VLOOKUP(H6163, [1]Products!B:D, 3, FALSE)</f>
        <v>18</v>
      </c>
      <c r="M6163" s="2">
        <f>Table1[[#This Row],[Quantity Purchased]] * Table1[[#This Row],[Unit Price]]</f>
        <v>13896</v>
      </c>
      <c r="N6163" s="2">
        <f>VLOOKUP(H6163, [1]Products!B:E, 4, FALSE)</f>
        <v>36</v>
      </c>
      <c r="O6163" t="str">
        <f>TEXT(Table1[[#This Row],[Transaction Date]], "yyyy-mm")</f>
        <v>2024-01</v>
      </c>
      <c r="P6163" s="1">
        <f ca="1">YEAR(TODAY()) - YEAR(Table1[[#This Row],[Buyer Date of Birth]])</f>
        <v>24</v>
      </c>
      <c r="Q6163" s="2">
        <f>Table1[[#This Row],[Total Revenue]] - Table1[[#This Row],[Total Cost]]</f>
        <v>13878</v>
      </c>
    </row>
    <row r="6164" spans="1:17" x14ac:dyDescent="0.25">
      <c r="A6164" s="1">
        <v>45425</v>
      </c>
      <c r="B6164" t="s">
        <v>379</v>
      </c>
      <c r="C6164" t="s">
        <v>1438</v>
      </c>
      <c r="D6164" t="s">
        <v>20</v>
      </c>
      <c r="E6164" s="1">
        <v>34449</v>
      </c>
      <c r="F6164" t="s">
        <v>40</v>
      </c>
      <c r="G6164">
        <v>137</v>
      </c>
      <c r="H6164" t="s">
        <v>72</v>
      </c>
      <c r="I6164" t="s">
        <v>30</v>
      </c>
      <c r="J6164" t="s">
        <v>24</v>
      </c>
      <c r="K6164" t="str">
        <f>VLOOKUP(H6164, [1]Products!B:E, 2, FALSE)</f>
        <v>Choco Delight</v>
      </c>
      <c r="L6164" s="2">
        <f>VLOOKUP(H6164, [1]Products!B:D, 3, FALSE)</f>
        <v>3</v>
      </c>
      <c r="M6164" s="2">
        <f>Table1[[#This Row],[Quantity Purchased]] * Table1[[#This Row],[Unit Price]]</f>
        <v>685</v>
      </c>
      <c r="N6164" s="2">
        <f>VLOOKUP(H6164, [1]Products!B:E, 4, FALSE)</f>
        <v>5</v>
      </c>
      <c r="O6164" t="str">
        <f>TEXT(Table1[[#This Row],[Transaction Date]], "yyyy-mm")</f>
        <v>2024-05</v>
      </c>
      <c r="P6164" s="1">
        <f ca="1">YEAR(TODAY()) - YEAR(Table1[[#This Row],[Buyer Date of Birth]])</f>
        <v>31</v>
      </c>
      <c r="Q6164" s="2">
        <f>Table1[[#This Row],[Total Revenue]] - Table1[[#This Row],[Total Cost]]</f>
        <v>682</v>
      </c>
    </row>
    <row r="6165" spans="1:17" x14ac:dyDescent="0.25">
      <c r="A6165" s="1">
        <v>45337</v>
      </c>
      <c r="B6165" t="s">
        <v>579</v>
      </c>
      <c r="C6165" t="s">
        <v>642</v>
      </c>
      <c r="D6165" t="s">
        <v>100</v>
      </c>
      <c r="E6165" s="1">
        <v>27409</v>
      </c>
      <c r="F6165" t="s">
        <v>40</v>
      </c>
      <c r="G6165">
        <v>239</v>
      </c>
      <c r="H6165" t="s">
        <v>41</v>
      </c>
      <c r="I6165" t="s">
        <v>46</v>
      </c>
      <c r="J6165" t="s">
        <v>24</v>
      </c>
      <c r="K6165" t="str">
        <f>VLOOKUP(H6165, [1]Products!B:E, 2, FALSE)</f>
        <v>Ginger Snaps</v>
      </c>
      <c r="L6165" s="2">
        <f>VLOOKUP(H6165, [1]Products!B:D, 3, FALSE)</f>
        <v>14</v>
      </c>
      <c r="M6165" s="2">
        <f>Table1[[#This Row],[Quantity Purchased]] * Table1[[#This Row],[Unit Price]]</f>
        <v>6692</v>
      </c>
      <c r="N6165" s="2">
        <f>VLOOKUP(H6165, [1]Products!B:E, 4, FALSE)</f>
        <v>28</v>
      </c>
      <c r="O6165" t="str">
        <f>TEXT(Table1[[#This Row],[Transaction Date]], "yyyy-mm")</f>
        <v>2024-02</v>
      </c>
      <c r="P6165" s="1">
        <f ca="1">YEAR(TODAY()) - YEAR(Table1[[#This Row],[Buyer Date of Birth]])</f>
        <v>50</v>
      </c>
      <c r="Q6165" s="2">
        <f>Table1[[#This Row],[Total Revenue]] - Table1[[#This Row],[Total Cost]]</f>
        <v>6678</v>
      </c>
    </row>
    <row r="6166" spans="1:17" x14ac:dyDescent="0.25">
      <c r="A6166" s="1">
        <v>45498</v>
      </c>
      <c r="B6166" t="s">
        <v>32</v>
      </c>
      <c r="C6166" t="s">
        <v>542</v>
      </c>
      <c r="D6166" t="s">
        <v>84</v>
      </c>
      <c r="E6166" s="1">
        <v>19715</v>
      </c>
      <c r="F6166" t="s">
        <v>21</v>
      </c>
      <c r="G6166">
        <v>107</v>
      </c>
      <c r="H6166" t="s">
        <v>49</v>
      </c>
      <c r="I6166" t="s">
        <v>50</v>
      </c>
      <c r="J6166" t="s">
        <v>24</v>
      </c>
      <c r="K6166" t="str">
        <f>VLOOKUP(H6166, [1]Products!B:E, 2, FALSE)</f>
        <v>Butter Crunch</v>
      </c>
      <c r="L6166" s="2">
        <f>VLOOKUP(H6166, [1]Products!B:D, 3, FALSE)</f>
        <v>10</v>
      </c>
      <c r="M6166" s="2">
        <f>Table1[[#This Row],[Quantity Purchased]] * Table1[[#This Row],[Unit Price]]</f>
        <v>1177</v>
      </c>
      <c r="N6166" s="2">
        <f>VLOOKUP(H6166, [1]Products!B:E, 4, FALSE)</f>
        <v>11</v>
      </c>
      <c r="O6166" t="str">
        <f>TEXT(Table1[[#This Row],[Transaction Date]], "yyyy-mm")</f>
        <v>2024-07</v>
      </c>
      <c r="P6166" s="1">
        <f ca="1">YEAR(TODAY()) - YEAR(Table1[[#This Row],[Buyer Date of Birth]])</f>
        <v>72</v>
      </c>
      <c r="Q6166" s="2">
        <f>Table1[[#This Row],[Total Revenue]] - Table1[[#This Row],[Total Cost]]</f>
        <v>1167</v>
      </c>
    </row>
    <row r="6167" spans="1:17" x14ac:dyDescent="0.25">
      <c r="A6167" s="1">
        <v>45353</v>
      </c>
      <c r="B6167" t="s">
        <v>113</v>
      </c>
      <c r="C6167" t="s">
        <v>401</v>
      </c>
      <c r="D6167" t="s">
        <v>62</v>
      </c>
      <c r="E6167" s="1">
        <v>30775</v>
      </c>
      <c r="F6167" t="s">
        <v>75</v>
      </c>
      <c r="G6167">
        <v>124</v>
      </c>
      <c r="H6167" t="s">
        <v>22</v>
      </c>
      <c r="I6167" t="s">
        <v>23</v>
      </c>
      <c r="J6167" t="s">
        <v>24</v>
      </c>
      <c r="K6167" t="str">
        <f>VLOOKUP(H6167, [1]Products!B:E, 2, FALSE)</f>
        <v>Cinnamon Swirls</v>
      </c>
      <c r="L6167" s="2">
        <f>VLOOKUP(H6167, [1]Products!B:D, 3, FALSE)</f>
        <v>10</v>
      </c>
      <c r="M6167" s="2">
        <f>Table1[[#This Row],[Quantity Purchased]] * Table1[[#This Row],[Unit Price]]</f>
        <v>1736</v>
      </c>
      <c r="N6167" s="2">
        <f>VLOOKUP(H6167, [1]Products!B:E, 4, FALSE)</f>
        <v>14</v>
      </c>
      <c r="O6167" t="str">
        <f>TEXT(Table1[[#This Row],[Transaction Date]], "yyyy-mm")</f>
        <v>2024-03</v>
      </c>
      <c r="P6167" s="1">
        <f ca="1">YEAR(TODAY()) - YEAR(Table1[[#This Row],[Buyer Date of Birth]])</f>
        <v>41</v>
      </c>
      <c r="Q6167" s="2">
        <f>Table1[[#This Row],[Total Revenue]] - Table1[[#This Row],[Total Cost]]</f>
        <v>1726</v>
      </c>
    </row>
    <row r="6168" spans="1:17" x14ac:dyDescent="0.25">
      <c r="A6168" s="1">
        <v>45330</v>
      </c>
      <c r="B6168" t="s">
        <v>670</v>
      </c>
      <c r="C6168" t="s">
        <v>927</v>
      </c>
      <c r="D6168" t="s">
        <v>78</v>
      </c>
      <c r="E6168" s="1">
        <v>34851</v>
      </c>
      <c r="F6168" t="s">
        <v>40</v>
      </c>
      <c r="G6168">
        <v>474</v>
      </c>
      <c r="H6168" t="s">
        <v>35</v>
      </c>
      <c r="I6168" t="s">
        <v>30</v>
      </c>
      <c r="J6168" t="s">
        <v>24</v>
      </c>
      <c r="K6168" t="str">
        <f>VLOOKUP(H6168, [1]Products!B:E, 2, FALSE)</f>
        <v>Caramel Biscuits</v>
      </c>
      <c r="L6168" s="2">
        <f>VLOOKUP(H6168, [1]Products!B:D, 3, FALSE)</f>
        <v>18</v>
      </c>
      <c r="M6168" s="2">
        <f>Table1[[#This Row],[Quantity Purchased]] * Table1[[#This Row],[Unit Price]]</f>
        <v>10428</v>
      </c>
      <c r="N6168" s="2">
        <f>VLOOKUP(H6168, [1]Products!B:E, 4, FALSE)</f>
        <v>22</v>
      </c>
      <c r="O6168" t="str">
        <f>TEXT(Table1[[#This Row],[Transaction Date]], "yyyy-mm")</f>
        <v>2024-02</v>
      </c>
      <c r="P6168" s="1">
        <f ca="1">YEAR(TODAY()) - YEAR(Table1[[#This Row],[Buyer Date of Birth]])</f>
        <v>30</v>
      </c>
      <c r="Q6168" s="2">
        <f>Table1[[#This Row],[Total Revenue]] - Table1[[#This Row],[Total Cost]]</f>
        <v>10410</v>
      </c>
    </row>
    <row r="6169" spans="1:17" x14ac:dyDescent="0.25">
      <c r="A6169" s="1">
        <v>45314</v>
      </c>
      <c r="B6169" t="s">
        <v>238</v>
      </c>
      <c r="C6169" t="s">
        <v>1160</v>
      </c>
      <c r="D6169" t="s">
        <v>45</v>
      </c>
      <c r="E6169" s="1">
        <v>20448</v>
      </c>
      <c r="F6169" t="s">
        <v>75</v>
      </c>
      <c r="G6169">
        <v>147</v>
      </c>
      <c r="H6169" t="s">
        <v>66</v>
      </c>
      <c r="I6169" t="s">
        <v>30</v>
      </c>
      <c r="J6169" t="s">
        <v>24</v>
      </c>
      <c r="K6169" t="str">
        <f>VLOOKUP(H6169, [1]Products!B:E, 2, FALSE)</f>
        <v>Oatmeal Cookies</v>
      </c>
      <c r="L6169" s="2">
        <f>VLOOKUP(H6169, [1]Products!B:D, 3, FALSE)</f>
        <v>19</v>
      </c>
      <c r="M6169" s="2">
        <f>Table1[[#This Row],[Quantity Purchased]] * Table1[[#This Row],[Unit Price]]</f>
        <v>3381</v>
      </c>
      <c r="N6169" s="2">
        <f>VLOOKUP(H6169, [1]Products!B:E, 4, FALSE)</f>
        <v>23</v>
      </c>
      <c r="O6169" t="str">
        <f>TEXT(Table1[[#This Row],[Transaction Date]], "yyyy-mm")</f>
        <v>2024-01</v>
      </c>
      <c r="P6169" s="1">
        <f ca="1">YEAR(TODAY()) - YEAR(Table1[[#This Row],[Buyer Date of Birth]])</f>
        <v>70</v>
      </c>
      <c r="Q6169" s="2">
        <f>Table1[[#This Row],[Total Revenue]] - Table1[[#This Row],[Total Cost]]</f>
        <v>3362</v>
      </c>
    </row>
    <row r="6170" spans="1:17" x14ac:dyDescent="0.25">
      <c r="A6170" s="1">
        <v>45387</v>
      </c>
      <c r="B6170" t="s">
        <v>1041</v>
      </c>
      <c r="C6170" t="s">
        <v>802</v>
      </c>
      <c r="D6170" t="s">
        <v>45</v>
      </c>
      <c r="E6170" s="1">
        <v>21409</v>
      </c>
      <c r="F6170" t="s">
        <v>75</v>
      </c>
      <c r="G6170">
        <v>168</v>
      </c>
      <c r="H6170" t="s">
        <v>29</v>
      </c>
      <c r="I6170" t="s">
        <v>36</v>
      </c>
      <c r="J6170" t="s">
        <v>24</v>
      </c>
      <c r="K6170" t="str">
        <f>VLOOKUP(H6170, [1]Products!B:E, 2, FALSE)</f>
        <v>Shortbread</v>
      </c>
      <c r="L6170" s="2">
        <f>VLOOKUP(H6170, [1]Products!B:D, 3, FALSE)</f>
        <v>10</v>
      </c>
      <c r="M6170" s="2">
        <f>Table1[[#This Row],[Quantity Purchased]] * Table1[[#This Row],[Unit Price]]</f>
        <v>7560</v>
      </c>
      <c r="N6170" s="2">
        <f>VLOOKUP(H6170, [1]Products!B:E, 4, FALSE)</f>
        <v>45</v>
      </c>
      <c r="O6170" t="str">
        <f>TEXT(Table1[[#This Row],[Transaction Date]], "yyyy-mm")</f>
        <v>2024-04</v>
      </c>
      <c r="P6170" s="1">
        <f ca="1">YEAR(TODAY()) - YEAR(Table1[[#This Row],[Buyer Date of Birth]])</f>
        <v>67</v>
      </c>
      <c r="Q6170" s="2">
        <f>Table1[[#This Row],[Total Revenue]] - Table1[[#This Row],[Total Cost]]</f>
        <v>7550</v>
      </c>
    </row>
    <row r="6171" spans="1:17" x14ac:dyDescent="0.25">
      <c r="A6171" s="1">
        <v>45402</v>
      </c>
      <c r="B6171" t="s">
        <v>240</v>
      </c>
      <c r="C6171" t="s">
        <v>378</v>
      </c>
      <c r="D6171" t="s">
        <v>53</v>
      </c>
      <c r="E6171" s="1">
        <v>24087</v>
      </c>
      <c r="F6171" t="s">
        <v>21</v>
      </c>
      <c r="G6171">
        <v>125</v>
      </c>
      <c r="H6171" t="s">
        <v>66</v>
      </c>
      <c r="I6171" t="s">
        <v>23</v>
      </c>
      <c r="J6171" t="s">
        <v>24</v>
      </c>
      <c r="K6171" t="str">
        <f>VLOOKUP(H6171, [1]Products!B:E, 2, FALSE)</f>
        <v>Oatmeal Cookies</v>
      </c>
      <c r="L6171" s="2">
        <f>VLOOKUP(H6171, [1]Products!B:D, 3, FALSE)</f>
        <v>19</v>
      </c>
      <c r="M6171" s="2">
        <f>Table1[[#This Row],[Quantity Purchased]] * Table1[[#This Row],[Unit Price]]</f>
        <v>2875</v>
      </c>
      <c r="N6171" s="2">
        <f>VLOOKUP(H6171, [1]Products!B:E, 4, FALSE)</f>
        <v>23</v>
      </c>
      <c r="O6171" t="str">
        <f>TEXT(Table1[[#This Row],[Transaction Date]], "yyyy-mm")</f>
        <v>2024-04</v>
      </c>
      <c r="P6171" s="1">
        <f ca="1">YEAR(TODAY()) - YEAR(Table1[[#This Row],[Buyer Date of Birth]])</f>
        <v>60</v>
      </c>
      <c r="Q6171" s="2">
        <f>Table1[[#This Row],[Total Revenue]] - Table1[[#This Row],[Total Cost]]</f>
        <v>2856</v>
      </c>
    </row>
    <row r="6172" spans="1:17" x14ac:dyDescent="0.25">
      <c r="A6172" s="1">
        <v>45321</v>
      </c>
      <c r="B6172" t="s">
        <v>831</v>
      </c>
      <c r="C6172" t="s">
        <v>328</v>
      </c>
      <c r="D6172" t="s">
        <v>78</v>
      </c>
      <c r="E6172" s="1">
        <v>35381</v>
      </c>
      <c r="F6172" t="s">
        <v>40</v>
      </c>
      <c r="G6172">
        <v>487</v>
      </c>
      <c r="H6172" t="s">
        <v>71</v>
      </c>
      <c r="I6172" t="s">
        <v>46</v>
      </c>
      <c r="J6172" t="s">
        <v>24</v>
      </c>
      <c r="K6172" t="str">
        <f>VLOOKUP(H6172, [1]Products!B:E, 2, FALSE)</f>
        <v>Peanut Butter Bites</v>
      </c>
      <c r="L6172" s="2">
        <f>VLOOKUP(H6172, [1]Products!B:D, 3, FALSE)</f>
        <v>5</v>
      </c>
      <c r="M6172" s="2">
        <f>Table1[[#This Row],[Quantity Purchased]] * Table1[[#This Row],[Unit Price]]</f>
        <v>3409</v>
      </c>
      <c r="N6172" s="2">
        <f>VLOOKUP(H6172, [1]Products!B:E, 4, FALSE)</f>
        <v>7</v>
      </c>
      <c r="O6172" t="str">
        <f>TEXT(Table1[[#This Row],[Transaction Date]], "yyyy-mm")</f>
        <v>2024-01</v>
      </c>
      <c r="P6172" s="1">
        <f ca="1">YEAR(TODAY()) - YEAR(Table1[[#This Row],[Buyer Date of Birth]])</f>
        <v>29</v>
      </c>
      <c r="Q6172" s="2">
        <f>Table1[[#This Row],[Total Revenue]] - Table1[[#This Row],[Total Cost]]</f>
        <v>3404</v>
      </c>
    </row>
    <row r="6173" spans="1:17" x14ac:dyDescent="0.25">
      <c r="A6173" s="1">
        <v>45323</v>
      </c>
      <c r="B6173" t="s">
        <v>1440</v>
      </c>
      <c r="C6173" t="s">
        <v>1347</v>
      </c>
      <c r="D6173" t="s">
        <v>89</v>
      </c>
      <c r="E6173" s="1">
        <v>27131</v>
      </c>
      <c r="F6173" t="s">
        <v>21</v>
      </c>
      <c r="G6173">
        <v>455</v>
      </c>
      <c r="H6173" t="s">
        <v>72</v>
      </c>
      <c r="I6173" t="s">
        <v>50</v>
      </c>
      <c r="J6173" t="s">
        <v>24</v>
      </c>
      <c r="K6173" t="str">
        <f>VLOOKUP(H6173, [1]Products!B:E, 2, FALSE)</f>
        <v>Choco Delight</v>
      </c>
      <c r="L6173" s="2">
        <f>VLOOKUP(H6173, [1]Products!B:D, 3, FALSE)</f>
        <v>3</v>
      </c>
      <c r="M6173" s="2">
        <f>Table1[[#This Row],[Quantity Purchased]] * Table1[[#This Row],[Unit Price]]</f>
        <v>2275</v>
      </c>
      <c r="N6173" s="2">
        <f>VLOOKUP(H6173, [1]Products!B:E, 4, FALSE)</f>
        <v>5</v>
      </c>
      <c r="O6173" t="str">
        <f>TEXT(Table1[[#This Row],[Transaction Date]], "yyyy-mm")</f>
        <v>2024-02</v>
      </c>
      <c r="P6173" s="1">
        <f ca="1">YEAR(TODAY()) - YEAR(Table1[[#This Row],[Buyer Date of Birth]])</f>
        <v>51</v>
      </c>
      <c r="Q6173" s="2">
        <f>Table1[[#This Row],[Total Revenue]] - Table1[[#This Row],[Total Cost]]</f>
        <v>2272</v>
      </c>
    </row>
    <row r="6174" spans="1:17" x14ac:dyDescent="0.25">
      <c r="A6174" s="1">
        <v>45436</v>
      </c>
      <c r="B6174" t="s">
        <v>123</v>
      </c>
      <c r="C6174" t="s">
        <v>159</v>
      </c>
      <c r="D6174" t="s">
        <v>53</v>
      </c>
      <c r="E6174" s="1">
        <v>33759</v>
      </c>
      <c r="F6174" t="s">
        <v>75</v>
      </c>
      <c r="G6174">
        <v>208</v>
      </c>
      <c r="H6174" t="s">
        <v>35</v>
      </c>
      <c r="I6174" t="s">
        <v>23</v>
      </c>
      <c r="J6174" t="s">
        <v>24</v>
      </c>
      <c r="K6174" t="str">
        <f>VLOOKUP(H6174, [1]Products!B:E, 2, FALSE)</f>
        <v>Caramel Biscuits</v>
      </c>
      <c r="L6174" s="2">
        <f>VLOOKUP(H6174, [1]Products!B:D, 3, FALSE)</f>
        <v>18</v>
      </c>
      <c r="M6174" s="2">
        <f>Table1[[#This Row],[Quantity Purchased]] * Table1[[#This Row],[Unit Price]]</f>
        <v>4576</v>
      </c>
      <c r="N6174" s="2">
        <f>VLOOKUP(H6174, [1]Products!B:E, 4, FALSE)</f>
        <v>22</v>
      </c>
      <c r="O6174" t="str">
        <f>TEXT(Table1[[#This Row],[Transaction Date]], "yyyy-mm")</f>
        <v>2024-05</v>
      </c>
      <c r="P6174" s="1">
        <f ca="1">YEAR(TODAY()) - YEAR(Table1[[#This Row],[Buyer Date of Birth]])</f>
        <v>33</v>
      </c>
      <c r="Q6174" s="2">
        <f>Table1[[#This Row],[Total Revenue]] - Table1[[#This Row],[Total Cost]]</f>
        <v>4558</v>
      </c>
    </row>
    <row r="6175" spans="1:17" x14ac:dyDescent="0.25">
      <c r="A6175" s="1">
        <v>45484</v>
      </c>
      <c r="B6175" t="s">
        <v>123</v>
      </c>
      <c r="C6175" t="s">
        <v>677</v>
      </c>
      <c r="D6175" t="s">
        <v>89</v>
      </c>
      <c r="E6175" s="1">
        <v>23839</v>
      </c>
      <c r="F6175" t="s">
        <v>28</v>
      </c>
      <c r="G6175">
        <v>12</v>
      </c>
      <c r="H6175" t="s">
        <v>29</v>
      </c>
      <c r="I6175" t="s">
        <v>30</v>
      </c>
      <c r="J6175" t="s">
        <v>24</v>
      </c>
      <c r="K6175" t="str">
        <f>VLOOKUP(H6175, [1]Products!B:E, 2, FALSE)</f>
        <v>Shortbread</v>
      </c>
      <c r="L6175" s="2">
        <f>VLOOKUP(H6175, [1]Products!B:D, 3, FALSE)</f>
        <v>10</v>
      </c>
      <c r="M6175" s="2">
        <f>Table1[[#This Row],[Quantity Purchased]] * Table1[[#This Row],[Unit Price]]</f>
        <v>540</v>
      </c>
      <c r="N6175" s="2">
        <f>VLOOKUP(H6175, [1]Products!B:E, 4, FALSE)</f>
        <v>45</v>
      </c>
      <c r="O6175" t="str">
        <f>TEXT(Table1[[#This Row],[Transaction Date]], "yyyy-mm")</f>
        <v>2024-07</v>
      </c>
      <c r="P6175" s="1">
        <f ca="1">YEAR(TODAY()) - YEAR(Table1[[#This Row],[Buyer Date of Birth]])</f>
        <v>60</v>
      </c>
      <c r="Q6175" s="2">
        <f>Table1[[#This Row],[Total Revenue]] - Table1[[#This Row],[Total Cost]]</f>
        <v>530</v>
      </c>
    </row>
    <row r="6176" spans="1:17" x14ac:dyDescent="0.25">
      <c r="A6176" s="1">
        <v>45471</v>
      </c>
      <c r="B6176" t="s">
        <v>431</v>
      </c>
      <c r="C6176" t="s">
        <v>553</v>
      </c>
      <c r="D6176" t="s">
        <v>58</v>
      </c>
      <c r="E6176" s="1">
        <v>17150</v>
      </c>
      <c r="F6176" t="s">
        <v>75</v>
      </c>
      <c r="G6176">
        <v>78</v>
      </c>
      <c r="H6176" t="s">
        <v>29</v>
      </c>
      <c r="I6176" t="s">
        <v>46</v>
      </c>
      <c r="J6176" t="s">
        <v>24</v>
      </c>
      <c r="K6176" t="str">
        <f>VLOOKUP(H6176, [1]Products!B:E, 2, FALSE)</f>
        <v>Shortbread</v>
      </c>
      <c r="L6176" s="2">
        <f>VLOOKUP(H6176, [1]Products!B:D, 3, FALSE)</f>
        <v>10</v>
      </c>
      <c r="M6176" s="2">
        <f>Table1[[#This Row],[Quantity Purchased]] * Table1[[#This Row],[Unit Price]]</f>
        <v>3510</v>
      </c>
      <c r="N6176" s="2">
        <f>VLOOKUP(H6176, [1]Products!B:E, 4, FALSE)</f>
        <v>45</v>
      </c>
      <c r="O6176" t="str">
        <f>TEXT(Table1[[#This Row],[Transaction Date]], "yyyy-mm")</f>
        <v>2024-06</v>
      </c>
      <c r="P6176" s="1">
        <f ca="1">YEAR(TODAY()) - YEAR(Table1[[#This Row],[Buyer Date of Birth]])</f>
        <v>79</v>
      </c>
      <c r="Q6176" s="2">
        <f>Table1[[#This Row],[Total Revenue]] - Table1[[#This Row],[Total Cost]]</f>
        <v>3500</v>
      </c>
    </row>
    <row r="6177" spans="1:17" x14ac:dyDescent="0.25">
      <c r="A6177" s="1">
        <v>45471</v>
      </c>
      <c r="B6177" t="s">
        <v>269</v>
      </c>
      <c r="C6177" t="s">
        <v>340</v>
      </c>
      <c r="D6177" t="s">
        <v>34</v>
      </c>
      <c r="E6177" s="1">
        <v>38052</v>
      </c>
      <c r="F6177" t="s">
        <v>40</v>
      </c>
      <c r="G6177">
        <v>346</v>
      </c>
      <c r="H6177" t="s">
        <v>72</v>
      </c>
      <c r="I6177" t="s">
        <v>50</v>
      </c>
      <c r="J6177" t="s">
        <v>24</v>
      </c>
      <c r="K6177" t="str">
        <f>VLOOKUP(H6177, [1]Products!B:E, 2, FALSE)</f>
        <v>Choco Delight</v>
      </c>
      <c r="L6177" s="2">
        <f>VLOOKUP(H6177, [1]Products!B:D, 3, FALSE)</f>
        <v>3</v>
      </c>
      <c r="M6177" s="2">
        <f>Table1[[#This Row],[Quantity Purchased]] * Table1[[#This Row],[Unit Price]]</f>
        <v>1730</v>
      </c>
      <c r="N6177" s="2">
        <f>VLOOKUP(H6177, [1]Products!B:E, 4, FALSE)</f>
        <v>5</v>
      </c>
      <c r="O6177" t="str">
        <f>TEXT(Table1[[#This Row],[Transaction Date]], "yyyy-mm")</f>
        <v>2024-06</v>
      </c>
      <c r="P6177" s="1">
        <f ca="1">YEAR(TODAY()) - YEAR(Table1[[#This Row],[Buyer Date of Birth]])</f>
        <v>21</v>
      </c>
      <c r="Q6177" s="2">
        <f>Table1[[#This Row],[Total Revenue]] - Table1[[#This Row],[Total Cost]]</f>
        <v>1727</v>
      </c>
    </row>
    <row r="6178" spans="1:17" x14ac:dyDescent="0.25">
      <c r="A6178" s="1">
        <v>45347</v>
      </c>
      <c r="B6178" t="s">
        <v>113</v>
      </c>
      <c r="C6178" t="s">
        <v>1228</v>
      </c>
      <c r="D6178" t="s">
        <v>58</v>
      </c>
      <c r="E6178" s="1">
        <v>27892</v>
      </c>
      <c r="F6178" t="s">
        <v>40</v>
      </c>
      <c r="G6178">
        <v>121</v>
      </c>
      <c r="H6178" t="s">
        <v>22</v>
      </c>
      <c r="I6178" t="s">
        <v>23</v>
      </c>
      <c r="J6178" t="s">
        <v>24</v>
      </c>
      <c r="K6178" t="str">
        <f>VLOOKUP(H6178, [1]Products!B:E, 2, FALSE)</f>
        <v>Cinnamon Swirls</v>
      </c>
      <c r="L6178" s="2">
        <f>VLOOKUP(H6178, [1]Products!B:D, 3, FALSE)</f>
        <v>10</v>
      </c>
      <c r="M6178" s="2">
        <f>Table1[[#This Row],[Quantity Purchased]] * Table1[[#This Row],[Unit Price]]</f>
        <v>1694</v>
      </c>
      <c r="N6178" s="2">
        <f>VLOOKUP(H6178, [1]Products!B:E, 4, FALSE)</f>
        <v>14</v>
      </c>
      <c r="O6178" t="str">
        <f>TEXT(Table1[[#This Row],[Transaction Date]], "yyyy-mm")</f>
        <v>2024-02</v>
      </c>
      <c r="P6178" s="1">
        <f ca="1">YEAR(TODAY()) - YEAR(Table1[[#This Row],[Buyer Date of Birth]])</f>
        <v>49</v>
      </c>
      <c r="Q6178" s="2">
        <f>Table1[[#This Row],[Total Revenue]] - Table1[[#This Row],[Total Cost]]</f>
        <v>1684</v>
      </c>
    </row>
    <row r="6179" spans="1:17" x14ac:dyDescent="0.25">
      <c r="A6179" s="1">
        <v>45409</v>
      </c>
      <c r="B6179" t="s">
        <v>263</v>
      </c>
      <c r="C6179" t="s">
        <v>875</v>
      </c>
      <c r="D6179" t="s">
        <v>89</v>
      </c>
      <c r="E6179" s="1">
        <v>16065</v>
      </c>
      <c r="F6179" t="s">
        <v>28</v>
      </c>
      <c r="G6179">
        <v>382</v>
      </c>
      <c r="H6179" t="s">
        <v>49</v>
      </c>
      <c r="I6179" t="s">
        <v>30</v>
      </c>
      <c r="J6179" t="s">
        <v>24</v>
      </c>
      <c r="K6179" t="str">
        <f>VLOOKUP(H6179, [1]Products!B:E, 2, FALSE)</f>
        <v>Butter Crunch</v>
      </c>
      <c r="L6179" s="2">
        <f>VLOOKUP(H6179, [1]Products!B:D, 3, FALSE)</f>
        <v>10</v>
      </c>
      <c r="M6179" s="2">
        <f>Table1[[#This Row],[Quantity Purchased]] * Table1[[#This Row],[Unit Price]]</f>
        <v>4202</v>
      </c>
      <c r="N6179" s="2">
        <f>VLOOKUP(H6179, [1]Products!B:E, 4, FALSE)</f>
        <v>11</v>
      </c>
      <c r="O6179" t="str">
        <f>TEXT(Table1[[#This Row],[Transaction Date]], "yyyy-mm")</f>
        <v>2024-04</v>
      </c>
      <c r="P6179" s="1">
        <f ca="1">YEAR(TODAY()) - YEAR(Table1[[#This Row],[Buyer Date of Birth]])</f>
        <v>82</v>
      </c>
      <c r="Q6179" s="2">
        <f>Table1[[#This Row],[Total Revenue]] - Table1[[#This Row],[Total Cost]]</f>
        <v>4192</v>
      </c>
    </row>
    <row r="6180" spans="1:17" x14ac:dyDescent="0.25">
      <c r="A6180" s="1">
        <v>45429</v>
      </c>
      <c r="B6180" t="s">
        <v>56</v>
      </c>
      <c r="C6180" t="s">
        <v>252</v>
      </c>
      <c r="D6180" t="s">
        <v>78</v>
      </c>
      <c r="E6180" s="1">
        <v>28631</v>
      </c>
      <c r="F6180" t="s">
        <v>21</v>
      </c>
      <c r="G6180">
        <v>36</v>
      </c>
      <c r="H6180" t="s">
        <v>63</v>
      </c>
      <c r="I6180" t="s">
        <v>30</v>
      </c>
      <c r="J6180" t="s">
        <v>24</v>
      </c>
      <c r="K6180" t="str">
        <f>VLOOKUP(H6180, [1]Products!B:E, 2, FALSE)</f>
        <v>Vanilla Wafers</v>
      </c>
      <c r="L6180" s="2">
        <f>VLOOKUP(H6180, [1]Products!B:D, 3, FALSE)</f>
        <v>18</v>
      </c>
      <c r="M6180" s="2">
        <f>Table1[[#This Row],[Quantity Purchased]] * Table1[[#This Row],[Unit Price]]</f>
        <v>1296</v>
      </c>
      <c r="N6180" s="2">
        <f>VLOOKUP(H6180, [1]Products!B:E, 4, FALSE)</f>
        <v>36</v>
      </c>
      <c r="O6180" t="str">
        <f>TEXT(Table1[[#This Row],[Transaction Date]], "yyyy-mm")</f>
        <v>2024-05</v>
      </c>
      <c r="P6180" s="1">
        <f ca="1">YEAR(TODAY()) - YEAR(Table1[[#This Row],[Buyer Date of Birth]])</f>
        <v>47</v>
      </c>
      <c r="Q6180" s="2">
        <f>Table1[[#This Row],[Total Revenue]] - Table1[[#This Row],[Total Cost]]</f>
        <v>1278</v>
      </c>
    </row>
    <row r="6181" spans="1:17" x14ac:dyDescent="0.25">
      <c r="A6181" s="1">
        <v>45483</v>
      </c>
      <c r="B6181" t="s">
        <v>67</v>
      </c>
      <c r="C6181" t="s">
        <v>1098</v>
      </c>
      <c r="D6181" t="s">
        <v>20</v>
      </c>
      <c r="E6181" s="1">
        <v>25494</v>
      </c>
      <c r="F6181" t="s">
        <v>40</v>
      </c>
      <c r="G6181">
        <v>395</v>
      </c>
      <c r="H6181" t="s">
        <v>29</v>
      </c>
      <c r="I6181" t="s">
        <v>36</v>
      </c>
      <c r="J6181" t="s">
        <v>24</v>
      </c>
      <c r="K6181" t="str">
        <f>VLOOKUP(H6181, [1]Products!B:E, 2, FALSE)</f>
        <v>Shortbread</v>
      </c>
      <c r="L6181" s="2">
        <f>VLOOKUP(H6181, [1]Products!B:D, 3, FALSE)</f>
        <v>10</v>
      </c>
      <c r="M6181" s="2">
        <f>Table1[[#This Row],[Quantity Purchased]] * Table1[[#This Row],[Unit Price]]</f>
        <v>17775</v>
      </c>
      <c r="N6181" s="2">
        <f>VLOOKUP(H6181, [1]Products!B:E, 4, FALSE)</f>
        <v>45</v>
      </c>
      <c r="O6181" t="str">
        <f>TEXT(Table1[[#This Row],[Transaction Date]], "yyyy-mm")</f>
        <v>2024-07</v>
      </c>
      <c r="P6181" s="1">
        <f ca="1">YEAR(TODAY()) - YEAR(Table1[[#This Row],[Buyer Date of Birth]])</f>
        <v>56</v>
      </c>
      <c r="Q6181" s="2">
        <f>Table1[[#This Row],[Total Revenue]] - Table1[[#This Row],[Total Cost]]</f>
        <v>17765</v>
      </c>
    </row>
    <row r="6182" spans="1:17" x14ac:dyDescent="0.25">
      <c r="A6182" s="1">
        <v>45449</v>
      </c>
      <c r="B6182" t="s">
        <v>630</v>
      </c>
      <c r="C6182" t="s">
        <v>602</v>
      </c>
      <c r="D6182" t="s">
        <v>45</v>
      </c>
      <c r="E6182" s="1">
        <v>28329</v>
      </c>
      <c r="F6182" t="s">
        <v>40</v>
      </c>
      <c r="G6182">
        <v>329</v>
      </c>
      <c r="H6182" t="s">
        <v>41</v>
      </c>
      <c r="I6182" t="s">
        <v>23</v>
      </c>
      <c r="J6182" t="s">
        <v>24</v>
      </c>
      <c r="K6182" t="str">
        <f>VLOOKUP(H6182, [1]Products!B:E, 2, FALSE)</f>
        <v>Ginger Snaps</v>
      </c>
      <c r="L6182" s="2">
        <f>VLOOKUP(H6182, [1]Products!B:D, 3, FALSE)</f>
        <v>14</v>
      </c>
      <c r="M6182" s="2">
        <f>Table1[[#This Row],[Quantity Purchased]] * Table1[[#This Row],[Unit Price]]</f>
        <v>9212</v>
      </c>
      <c r="N6182" s="2">
        <f>VLOOKUP(H6182, [1]Products!B:E, 4, FALSE)</f>
        <v>28</v>
      </c>
      <c r="O6182" t="str">
        <f>TEXT(Table1[[#This Row],[Transaction Date]], "yyyy-mm")</f>
        <v>2024-06</v>
      </c>
      <c r="P6182" s="1">
        <f ca="1">YEAR(TODAY()) - YEAR(Table1[[#This Row],[Buyer Date of Birth]])</f>
        <v>48</v>
      </c>
      <c r="Q6182" s="2">
        <f>Table1[[#This Row],[Total Revenue]] - Table1[[#This Row],[Total Cost]]</f>
        <v>9198</v>
      </c>
    </row>
    <row r="6183" spans="1:17" x14ac:dyDescent="0.25">
      <c r="A6183" s="1">
        <v>45437</v>
      </c>
      <c r="B6183" t="s">
        <v>51</v>
      </c>
      <c r="C6183" t="s">
        <v>335</v>
      </c>
      <c r="D6183" t="s">
        <v>62</v>
      </c>
      <c r="E6183" s="1">
        <v>28741</v>
      </c>
      <c r="F6183" t="s">
        <v>21</v>
      </c>
      <c r="G6183">
        <v>234</v>
      </c>
      <c r="H6183" t="s">
        <v>71</v>
      </c>
      <c r="I6183" t="s">
        <v>46</v>
      </c>
      <c r="J6183" t="s">
        <v>24</v>
      </c>
      <c r="K6183" t="str">
        <f>VLOOKUP(H6183, [1]Products!B:E, 2, FALSE)</f>
        <v>Peanut Butter Bites</v>
      </c>
      <c r="L6183" s="2">
        <f>VLOOKUP(H6183, [1]Products!B:D, 3, FALSE)</f>
        <v>5</v>
      </c>
      <c r="M6183" s="2">
        <f>Table1[[#This Row],[Quantity Purchased]] * Table1[[#This Row],[Unit Price]]</f>
        <v>1638</v>
      </c>
      <c r="N6183" s="2">
        <f>VLOOKUP(H6183, [1]Products!B:E, 4, FALSE)</f>
        <v>7</v>
      </c>
      <c r="O6183" t="str">
        <f>TEXT(Table1[[#This Row],[Transaction Date]], "yyyy-mm")</f>
        <v>2024-05</v>
      </c>
      <c r="P6183" s="1">
        <f ca="1">YEAR(TODAY()) - YEAR(Table1[[#This Row],[Buyer Date of Birth]])</f>
        <v>47</v>
      </c>
      <c r="Q6183" s="2">
        <f>Table1[[#This Row],[Total Revenue]] - Table1[[#This Row],[Total Cost]]</f>
        <v>1633</v>
      </c>
    </row>
    <row r="6184" spans="1:17" x14ac:dyDescent="0.25">
      <c r="A6184" s="1">
        <v>45345</v>
      </c>
      <c r="B6184" t="s">
        <v>38</v>
      </c>
      <c r="C6184" t="s">
        <v>38</v>
      </c>
      <c r="D6184" t="s">
        <v>20</v>
      </c>
      <c r="E6184" s="1">
        <v>31179</v>
      </c>
      <c r="F6184" t="s">
        <v>21</v>
      </c>
      <c r="G6184">
        <v>296</v>
      </c>
      <c r="H6184" t="s">
        <v>63</v>
      </c>
      <c r="I6184" t="s">
        <v>50</v>
      </c>
      <c r="J6184" t="s">
        <v>24</v>
      </c>
      <c r="K6184" t="str">
        <f>VLOOKUP(H6184, [1]Products!B:E, 2, FALSE)</f>
        <v>Vanilla Wafers</v>
      </c>
      <c r="L6184" s="2">
        <f>VLOOKUP(H6184, [1]Products!B:D, 3, FALSE)</f>
        <v>18</v>
      </c>
      <c r="M6184" s="2">
        <f>Table1[[#This Row],[Quantity Purchased]] * Table1[[#This Row],[Unit Price]]</f>
        <v>10656</v>
      </c>
      <c r="N6184" s="2">
        <f>VLOOKUP(H6184, [1]Products!B:E, 4, FALSE)</f>
        <v>36</v>
      </c>
      <c r="O6184" t="str">
        <f>TEXT(Table1[[#This Row],[Transaction Date]], "yyyy-mm")</f>
        <v>2024-02</v>
      </c>
      <c r="P6184" s="1">
        <f ca="1">YEAR(TODAY()) - YEAR(Table1[[#This Row],[Buyer Date of Birth]])</f>
        <v>40</v>
      </c>
      <c r="Q6184" s="2">
        <f>Table1[[#This Row],[Total Revenue]] - Table1[[#This Row],[Total Cost]]</f>
        <v>10638</v>
      </c>
    </row>
    <row r="6185" spans="1:17" x14ac:dyDescent="0.25">
      <c r="A6185" s="1">
        <v>45486</v>
      </c>
      <c r="B6185" t="s">
        <v>317</v>
      </c>
      <c r="C6185" t="s">
        <v>822</v>
      </c>
      <c r="D6185" t="s">
        <v>78</v>
      </c>
      <c r="E6185" s="1">
        <v>36023</v>
      </c>
      <c r="F6185" t="s">
        <v>28</v>
      </c>
      <c r="G6185">
        <v>422</v>
      </c>
      <c r="H6185" t="s">
        <v>71</v>
      </c>
      <c r="I6185" t="s">
        <v>23</v>
      </c>
      <c r="J6185" t="s">
        <v>24</v>
      </c>
      <c r="K6185" t="str">
        <f>VLOOKUP(H6185, [1]Products!B:E, 2, FALSE)</f>
        <v>Peanut Butter Bites</v>
      </c>
      <c r="L6185" s="2">
        <f>VLOOKUP(H6185, [1]Products!B:D, 3, FALSE)</f>
        <v>5</v>
      </c>
      <c r="M6185" s="2">
        <f>Table1[[#This Row],[Quantity Purchased]] * Table1[[#This Row],[Unit Price]]</f>
        <v>2954</v>
      </c>
      <c r="N6185" s="2">
        <f>VLOOKUP(H6185, [1]Products!B:E, 4, FALSE)</f>
        <v>7</v>
      </c>
      <c r="O6185" t="str">
        <f>TEXT(Table1[[#This Row],[Transaction Date]], "yyyy-mm")</f>
        <v>2024-07</v>
      </c>
      <c r="P6185" s="1">
        <f ca="1">YEAR(TODAY()) - YEAR(Table1[[#This Row],[Buyer Date of Birth]])</f>
        <v>27</v>
      </c>
      <c r="Q6185" s="2">
        <f>Table1[[#This Row],[Total Revenue]] - Table1[[#This Row],[Total Cost]]</f>
        <v>2949</v>
      </c>
    </row>
    <row r="6186" spans="1:17" x14ac:dyDescent="0.25">
      <c r="A6186" s="1">
        <v>45405</v>
      </c>
      <c r="B6186" t="s">
        <v>185</v>
      </c>
      <c r="C6186" t="s">
        <v>497</v>
      </c>
      <c r="D6186" t="s">
        <v>100</v>
      </c>
      <c r="E6186" s="1">
        <v>18021</v>
      </c>
      <c r="F6186" t="s">
        <v>75</v>
      </c>
      <c r="G6186">
        <v>462</v>
      </c>
      <c r="H6186" t="s">
        <v>66</v>
      </c>
      <c r="I6186" t="s">
        <v>30</v>
      </c>
      <c r="J6186" t="s">
        <v>24</v>
      </c>
      <c r="K6186" t="str">
        <f>VLOOKUP(H6186, [1]Products!B:E, 2, FALSE)</f>
        <v>Oatmeal Cookies</v>
      </c>
      <c r="L6186" s="2">
        <f>VLOOKUP(H6186, [1]Products!B:D, 3, FALSE)</f>
        <v>19</v>
      </c>
      <c r="M6186" s="2">
        <f>Table1[[#This Row],[Quantity Purchased]] * Table1[[#This Row],[Unit Price]]</f>
        <v>10626</v>
      </c>
      <c r="N6186" s="2">
        <f>VLOOKUP(H6186, [1]Products!B:E, 4, FALSE)</f>
        <v>23</v>
      </c>
      <c r="O6186" t="str">
        <f>TEXT(Table1[[#This Row],[Transaction Date]], "yyyy-mm")</f>
        <v>2024-04</v>
      </c>
      <c r="P6186" s="1">
        <f ca="1">YEAR(TODAY()) - YEAR(Table1[[#This Row],[Buyer Date of Birth]])</f>
        <v>76</v>
      </c>
      <c r="Q6186" s="2">
        <f>Table1[[#This Row],[Total Revenue]] - Table1[[#This Row],[Total Cost]]</f>
        <v>10607</v>
      </c>
    </row>
    <row r="6187" spans="1:17" x14ac:dyDescent="0.25">
      <c r="A6187" s="1">
        <v>45474</v>
      </c>
      <c r="B6187" t="s">
        <v>203</v>
      </c>
      <c r="C6187" t="s">
        <v>1475</v>
      </c>
      <c r="D6187" t="s">
        <v>45</v>
      </c>
      <c r="E6187" s="1">
        <v>20416</v>
      </c>
      <c r="F6187" t="s">
        <v>75</v>
      </c>
      <c r="G6187">
        <v>236</v>
      </c>
      <c r="H6187" t="s">
        <v>71</v>
      </c>
      <c r="I6187" t="s">
        <v>46</v>
      </c>
      <c r="J6187" t="s">
        <v>24</v>
      </c>
      <c r="K6187" t="str">
        <f>VLOOKUP(H6187, [1]Products!B:E, 2, FALSE)</f>
        <v>Peanut Butter Bites</v>
      </c>
      <c r="L6187" s="2">
        <f>VLOOKUP(H6187, [1]Products!B:D, 3, FALSE)</f>
        <v>5</v>
      </c>
      <c r="M6187" s="2">
        <f>Table1[[#This Row],[Quantity Purchased]] * Table1[[#This Row],[Unit Price]]</f>
        <v>1652</v>
      </c>
      <c r="N6187" s="2">
        <f>VLOOKUP(H6187, [1]Products!B:E, 4, FALSE)</f>
        <v>7</v>
      </c>
      <c r="O6187" t="str">
        <f>TEXT(Table1[[#This Row],[Transaction Date]], "yyyy-mm")</f>
        <v>2024-07</v>
      </c>
      <c r="P6187" s="1">
        <f ca="1">YEAR(TODAY()) - YEAR(Table1[[#This Row],[Buyer Date of Birth]])</f>
        <v>70</v>
      </c>
      <c r="Q6187" s="2">
        <f>Table1[[#This Row],[Total Revenue]] - Table1[[#This Row],[Total Cost]]</f>
        <v>1647</v>
      </c>
    </row>
    <row r="6188" spans="1:17" x14ac:dyDescent="0.25">
      <c r="A6188" s="1">
        <v>45300</v>
      </c>
      <c r="B6188" t="s">
        <v>240</v>
      </c>
      <c r="C6188" t="s">
        <v>39</v>
      </c>
      <c r="D6188" t="s">
        <v>20</v>
      </c>
      <c r="E6188" s="1">
        <v>16258</v>
      </c>
      <c r="F6188" t="s">
        <v>75</v>
      </c>
      <c r="G6188">
        <v>351</v>
      </c>
      <c r="H6188" t="s">
        <v>71</v>
      </c>
      <c r="I6188" t="s">
        <v>50</v>
      </c>
      <c r="J6188" t="s">
        <v>24</v>
      </c>
      <c r="K6188" t="str">
        <f>VLOOKUP(H6188, [1]Products!B:E, 2, FALSE)</f>
        <v>Peanut Butter Bites</v>
      </c>
      <c r="L6188" s="2">
        <f>VLOOKUP(H6188, [1]Products!B:D, 3, FALSE)</f>
        <v>5</v>
      </c>
      <c r="M6188" s="2">
        <f>Table1[[#This Row],[Quantity Purchased]] * Table1[[#This Row],[Unit Price]]</f>
        <v>2457</v>
      </c>
      <c r="N6188" s="2">
        <f>VLOOKUP(H6188, [1]Products!B:E, 4, FALSE)</f>
        <v>7</v>
      </c>
      <c r="O6188" t="str">
        <f>TEXT(Table1[[#This Row],[Transaction Date]], "yyyy-mm")</f>
        <v>2024-01</v>
      </c>
      <c r="P6188" s="1">
        <f ca="1">YEAR(TODAY()) - YEAR(Table1[[#This Row],[Buyer Date of Birth]])</f>
        <v>81</v>
      </c>
      <c r="Q6188" s="2">
        <f>Table1[[#This Row],[Total Revenue]] - Table1[[#This Row],[Total Cost]]</f>
        <v>2452</v>
      </c>
    </row>
    <row r="6189" spans="1:17" x14ac:dyDescent="0.25">
      <c r="A6189" s="1">
        <v>45486</v>
      </c>
      <c r="B6189" t="s">
        <v>319</v>
      </c>
      <c r="C6189" t="s">
        <v>563</v>
      </c>
      <c r="D6189" t="s">
        <v>78</v>
      </c>
      <c r="E6189" s="1">
        <v>27818</v>
      </c>
      <c r="F6189" t="s">
        <v>75</v>
      </c>
      <c r="G6189">
        <v>131</v>
      </c>
      <c r="H6189" t="s">
        <v>72</v>
      </c>
      <c r="I6189" t="s">
        <v>23</v>
      </c>
      <c r="J6189" t="s">
        <v>24</v>
      </c>
      <c r="K6189" t="str">
        <f>VLOOKUP(H6189, [1]Products!B:E, 2, FALSE)</f>
        <v>Choco Delight</v>
      </c>
      <c r="L6189" s="2">
        <f>VLOOKUP(H6189, [1]Products!B:D, 3, FALSE)</f>
        <v>3</v>
      </c>
      <c r="M6189" s="2">
        <f>Table1[[#This Row],[Quantity Purchased]] * Table1[[#This Row],[Unit Price]]</f>
        <v>655</v>
      </c>
      <c r="N6189" s="2">
        <f>VLOOKUP(H6189, [1]Products!B:E, 4, FALSE)</f>
        <v>5</v>
      </c>
      <c r="O6189" t="str">
        <f>TEXT(Table1[[#This Row],[Transaction Date]], "yyyy-mm")</f>
        <v>2024-07</v>
      </c>
      <c r="P6189" s="1">
        <f ca="1">YEAR(TODAY()) - YEAR(Table1[[#This Row],[Buyer Date of Birth]])</f>
        <v>49</v>
      </c>
      <c r="Q6189" s="2">
        <f>Table1[[#This Row],[Total Revenue]] - Table1[[#This Row],[Total Cost]]</f>
        <v>652</v>
      </c>
    </row>
    <row r="6190" spans="1:17" x14ac:dyDescent="0.25">
      <c r="A6190" s="1">
        <v>45484</v>
      </c>
      <c r="B6190" t="s">
        <v>1250</v>
      </c>
      <c r="C6190" t="s">
        <v>329</v>
      </c>
      <c r="D6190" t="s">
        <v>53</v>
      </c>
      <c r="E6190" s="1">
        <v>22079</v>
      </c>
      <c r="F6190" t="s">
        <v>75</v>
      </c>
      <c r="G6190">
        <v>104</v>
      </c>
      <c r="H6190" t="s">
        <v>66</v>
      </c>
      <c r="I6190" t="s">
        <v>30</v>
      </c>
      <c r="J6190" t="s">
        <v>24</v>
      </c>
      <c r="K6190" t="str">
        <f>VLOOKUP(H6190, [1]Products!B:E, 2, FALSE)</f>
        <v>Oatmeal Cookies</v>
      </c>
      <c r="L6190" s="2">
        <f>VLOOKUP(H6190, [1]Products!B:D, 3, FALSE)</f>
        <v>19</v>
      </c>
      <c r="M6190" s="2">
        <f>Table1[[#This Row],[Quantity Purchased]] * Table1[[#This Row],[Unit Price]]</f>
        <v>2392</v>
      </c>
      <c r="N6190" s="2">
        <f>VLOOKUP(H6190, [1]Products!B:E, 4, FALSE)</f>
        <v>23</v>
      </c>
      <c r="O6190" t="str">
        <f>TEXT(Table1[[#This Row],[Transaction Date]], "yyyy-mm")</f>
        <v>2024-07</v>
      </c>
      <c r="P6190" s="1">
        <f ca="1">YEAR(TODAY()) - YEAR(Table1[[#This Row],[Buyer Date of Birth]])</f>
        <v>65</v>
      </c>
      <c r="Q6190" s="2">
        <f>Table1[[#This Row],[Total Revenue]] - Table1[[#This Row],[Total Cost]]</f>
        <v>2373</v>
      </c>
    </row>
    <row r="6191" spans="1:17" x14ac:dyDescent="0.25">
      <c r="A6191" s="1">
        <v>45319</v>
      </c>
      <c r="B6191" t="s">
        <v>435</v>
      </c>
      <c r="C6191" t="s">
        <v>580</v>
      </c>
      <c r="D6191" t="s">
        <v>89</v>
      </c>
      <c r="E6191" s="1">
        <v>24686</v>
      </c>
      <c r="F6191" t="s">
        <v>21</v>
      </c>
      <c r="G6191">
        <v>421</v>
      </c>
      <c r="H6191" t="s">
        <v>71</v>
      </c>
      <c r="I6191" t="s">
        <v>30</v>
      </c>
      <c r="J6191" t="s">
        <v>24</v>
      </c>
      <c r="K6191" t="str">
        <f>VLOOKUP(H6191, [1]Products!B:E, 2, FALSE)</f>
        <v>Peanut Butter Bites</v>
      </c>
      <c r="L6191" s="2">
        <f>VLOOKUP(H6191, [1]Products!B:D, 3, FALSE)</f>
        <v>5</v>
      </c>
      <c r="M6191" s="2">
        <f>Table1[[#This Row],[Quantity Purchased]] * Table1[[#This Row],[Unit Price]]</f>
        <v>2947</v>
      </c>
      <c r="N6191" s="2">
        <f>VLOOKUP(H6191, [1]Products!B:E, 4, FALSE)</f>
        <v>7</v>
      </c>
      <c r="O6191" t="str">
        <f>TEXT(Table1[[#This Row],[Transaction Date]], "yyyy-mm")</f>
        <v>2024-01</v>
      </c>
      <c r="P6191" s="1">
        <f ca="1">YEAR(TODAY()) - YEAR(Table1[[#This Row],[Buyer Date of Birth]])</f>
        <v>58</v>
      </c>
      <c r="Q6191" s="2">
        <f>Table1[[#This Row],[Total Revenue]] - Table1[[#This Row],[Total Cost]]</f>
        <v>2942</v>
      </c>
    </row>
    <row r="6192" spans="1:17" x14ac:dyDescent="0.25">
      <c r="A6192" s="1">
        <v>45401</v>
      </c>
      <c r="B6192" t="s">
        <v>493</v>
      </c>
      <c r="C6192" t="s">
        <v>1029</v>
      </c>
      <c r="D6192" t="s">
        <v>84</v>
      </c>
      <c r="E6192" s="1">
        <v>30765</v>
      </c>
      <c r="F6192" t="s">
        <v>75</v>
      </c>
      <c r="G6192">
        <v>47</v>
      </c>
      <c r="H6192" t="s">
        <v>35</v>
      </c>
      <c r="I6192" t="s">
        <v>36</v>
      </c>
      <c r="J6192" t="s">
        <v>24</v>
      </c>
      <c r="K6192" t="str">
        <f>VLOOKUP(H6192, [1]Products!B:E, 2, FALSE)</f>
        <v>Caramel Biscuits</v>
      </c>
      <c r="L6192" s="2">
        <f>VLOOKUP(H6192, [1]Products!B:D, 3, FALSE)</f>
        <v>18</v>
      </c>
      <c r="M6192" s="2">
        <f>Table1[[#This Row],[Quantity Purchased]] * Table1[[#This Row],[Unit Price]]</f>
        <v>1034</v>
      </c>
      <c r="N6192" s="2">
        <f>VLOOKUP(H6192, [1]Products!B:E, 4, FALSE)</f>
        <v>22</v>
      </c>
      <c r="O6192" t="str">
        <f>TEXT(Table1[[#This Row],[Transaction Date]], "yyyy-mm")</f>
        <v>2024-04</v>
      </c>
      <c r="P6192" s="1">
        <f ca="1">YEAR(TODAY()) - YEAR(Table1[[#This Row],[Buyer Date of Birth]])</f>
        <v>41</v>
      </c>
      <c r="Q6192" s="2">
        <f>Table1[[#This Row],[Total Revenue]] - Table1[[#This Row],[Total Cost]]</f>
        <v>1016</v>
      </c>
    </row>
    <row r="6193" spans="1:17" x14ac:dyDescent="0.25">
      <c r="A6193" s="1">
        <v>45401</v>
      </c>
      <c r="B6193" t="s">
        <v>582</v>
      </c>
      <c r="C6193" t="s">
        <v>1312</v>
      </c>
      <c r="D6193" t="s">
        <v>78</v>
      </c>
      <c r="E6193" s="1">
        <v>38861</v>
      </c>
      <c r="F6193" t="s">
        <v>75</v>
      </c>
      <c r="G6193">
        <v>487</v>
      </c>
      <c r="H6193" t="s">
        <v>66</v>
      </c>
      <c r="I6193" t="s">
        <v>23</v>
      </c>
      <c r="J6193" t="s">
        <v>24</v>
      </c>
      <c r="K6193" t="str">
        <f>VLOOKUP(H6193, [1]Products!B:E, 2, FALSE)</f>
        <v>Oatmeal Cookies</v>
      </c>
      <c r="L6193" s="2">
        <f>VLOOKUP(H6193, [1]Products!B:D, 3, FALSE)</f>
        <v>19</v>
      </c>
      <c r="M6193" s="2">
        <f>Table1[[#This Row],[Quantity Purchased]] * Table1[[#This Row],[Unit Price]]</f>
        <v>11201</v>
      </c>
      <c r="N6193" s="2">
        <f>VLOOKUP(H6193, [1]Products!B:E, 4, FALSE)</f>
        <v>23</v>
      </c>
      <c r="O6193" t="str">
        <f>TEXT(Table1[[#This Row],[Transaction Date]], "yyyy-mm")</f>
        <v>2024-04</v>
      </c>
      <c r="P6193" s="1">
        <f ca="1">YEAR(TODAY()) - YEAR(Table1[[#This Row],[Buyer Date of Birth]])</f>
        <v>19</v>
      </c>
      <c r="Q6193" s="2">
        <f>Table1[[#This Row],[Total Revenue]] - Table1[[#This Row],[Total Cost]]</f>
        <v>11182</v>
      </c>
    </row>
    <row r="6194" spans="1:17" x14ac:dyDescent="0.25">
      <c r="A6194" s="1">
        <v>45466</v>
      </c>
      <c r="B6194" t="s">
        <v>56</v>
      </c>
      <c r="C6194" t="s">
        <v>660</v>
      </c>
      <c r="D6194" t="s">
        <v>45</v>
      </c>
      <c r="E6194" s="1">
        <v>34293</v>
      </c>
      <c r="F6194" t="s">
        <v>75</v>
      </c>
      <c r="G6194">
        <v>420</v>
      </c>
      <c r="H6194" t="s">
        <v>54</v>
      </c>
      <c r="I6194" t="s">
        <v>46</v>
      </c>
      <c r="J6194" t="s">
        <v>24</v>
      </c>
      <c r="K6194" t="str">
        <f>VLOOKUP(H6194, [1]Products!B:E, 2, FALSE)</f>
        <v>Lemon Crisps</v>
      </c>
      <c r="L6194" s="2">
        <f>VLOOKUP(H6194, [1]Products!B:D, 3, FALSE)</f>
        <v>7</v>
      </c>
      <c r="M6194" s="2">
        <f>Table1[[#This Row],[Quantity Purchased]] * Table1[[#This Row],[Unit Price]]</f>
        <v>3780</v>
      </c>
      <c r="N6194" s="2">
        <f>VLOOKUP(H6194, [1]Products!B:E, 4, FALSE)</f>
        <v>9</v>
      </c>
      <c r="O6194" t="str">
        <f>TEXT(Table1[[#This Row],[Transaction Date]], "yyyy-mm")</f>
        <v>2024-06</v>
      </c>
      <c r="P6194" s="1">
        <f ca="1">YEAR(TODAY()) - YEAR(Table1[[#This Row],[Buyer Date of Birth]])</f>
        <v>32</v>
      </c>
      <c r="Q6194" s="2">
        <f>Table1[[#This Row],[Total Revenue]] - Table1[[#This Row],[Total Cost]]</f>
        <v>3773</v>
      </c>
    </row>
    <row r="6195" spans="1:17" x14ac:dyDescent="0.25">
      <c r="A6195" s="1">
        <v>45476</v>
      </c>
      <c r="B6195" t="s">
        <v>379</v>
      </c>
      <c r="C6195" t="s">
        <v>602</v>
      </c>
      <c r="D6195" t="s">
        <v>84</v>
      </c>
      <c r="E6195" s="1">
        <v>16819</v>
      </c>
      <c r="F6195" t="s">
        <v>28</v>
      </c>
      <c r="G6195">
        <v>428</v>
      </c>
      <c r="H6195" t="s">
        <v>22</v>
      </c>
      <c r="I6195" t="s">
        <v>50</v>
      </c>
      <c r="J6195" t="s">
        <v>24</v>
      </c>
      <c r="K6195" t="str">
        <f>VLOOKUP(H6195, [1]Products!B:E, 2, FALSE)</f>
        <v>Cinnamon Swirls</v>
      </c>
      <c r="L6195" s="2">
        <f>VLOOKUP(H6195, [1]Products!B:D, 3, FALSE)</f>
        <v>10</v>
      </c>
      <c r="M6195" s="2">
        <f>Table1[[#This Row],[Quantity Purchased]] * Table1[[#This Row],[Unit Price]]</f>
        <v>5992</v>
      </c>
      <c r="N6195" s="2">
        <f>VLOOKUP(H6195, [1]Products!B:E, 4, FALSE)</f>
        <v>14</v>
      </c>
      <c r="O6195" t="str">
        <f>TEXT(Table1[[#This Row],[Transaction Date]], "yyyy-mm")</f>
        <v>2024-07</v>
      </c>
      <c r="P6195" s="1">
        <f ca="1">YEAR(TODAY()) - YEAR(Table1[[#This Row],[Buyer Date of Birth]])</f>
        <v>79</v>
      </c>
      <c r="Q6195" s="2">
        <f>Table1[[#This Row],[Total Revenue]] - Table1[[#This Row],[Total Cost]]</f>
        <v>5982</v>
      </c>
    </row>
    <row r="6196" spans="1:17" x14ac:dyDescent="0.25">
      <c r="A6196" s="1">
        <v>45294</v>
      </c>
      <c r="B6196" t="s">
        <v>73</v>
      </c>
      <c r="C6196" t="s">
        <v>1146</v>
      </c>
      <c r="D6196" t="s">
        <v>53</v>
      </c>
      <c r="E6196" s="1">
        <v>30153</v>
      </c>
      <c r="F6196" t="s">
        <v>40</v>
      </c>
      <c r="G6196">
        <v>398</v>
      </c>
      <c r="H6196" t="s">
        <v>72</v>
      </c>
      <c r="I6196" t="s">
        <v>23</v>
      </c>
      <c r="J6196" t="s">
        <v>24</v>
      </c>
      <c r="K6196" t="str">
        <f>VLOOKUP(H6196, [1]Products!B:E, 2, FALSE)</f>
        <v>Choco Delight</v>
      </c>
      <c r="L6196" s="2">
        <f>VLOOKUP(H6196, [1]Products!B:D, 3, FALSE)</f>
        <v>3</v>
      </c>
      <c r="M6196" s="2">
        <f>Table1[[#This Row],[Quantity Purchased]] * Table1[[#This Row],[Unit Price]]</f>
        <v>1990</v>
      </c>
      <c r="N6196" s="2">
        <f>VLOOKUP(H6196, [1]Products!B:E, 4, FALSE)</f>
        <v>5</v>
      </c>
      <c r="O6196" t="str">
        <f>TEXT(Table1[[#This Row],[Transaction Date]], "yyyy-mm")</f>
        <v>2024-01</v>
      </c>
      <c r="P6196" s="1">
        <f ca="1">YEAR(TODAY()) - YEAR(Table1[[#This Row],[Buyer Date of Birth]])</f>
        <v>43</v>
      </c>
      <c r="Q6196" s="2">
        <f>Table1[[#This Row],[Total Revenue]] - Table1[[#This Row],[Total Cost]]</f>
        <v>1987</v>
      </c>
    </row>
    <row r="6197" spans="1:17" x14ac:dyDescent="0.25">
      <c r="A6197" s="1">
        <v>45429</v>
      </c>
      <c r="B6197" t="s">
        <v>379</v>
      </c>
      <c r="C6197" t="s">
        <v>159</v>
      </c>
      <c r="D6197" t="s">
        <v>45</v>
      </c>
      <c r="E6197" s="1">
        <v>19202</v>
      </c>
      <c r="F6197" t="s">
        <v>28</v>
      </c>
      <c r="G6197">
        <v>260</v>
      </c>
      <c r="H6197" t="s">
        <v>66</v>
      </c>
      <c r="I6197" t="s">
        <v>30</v>
      </c>
      <c r="J6197" t="s">
        <v>24</v>
      </c>
      <c r="K6197" t="str">
        <f>VLOOKUP(H6197, [1]Products!B:E, 2, FALSE)</f>
        <v>Oatmeal Cookies</v>
      </c>
      <c r="L6197" s="2">
        <f>VLOOKUP(H6197, [1]Products!B:D, 3, FALSE)</f>
        <v>19</v>
      </c>
      <c r="M6197" s="2">
        <f>Table1[[#This Row],[Quantity Purchased]] * Table1[[#This Row],[Unit Price]]</f>
        <v>5980</v>
      </c>
      <c r="N6197" s="2">
        <f>VLOOKUP(H6197, [1]Products!B:E, 4, FALSE)</f>
        <v>23</v>
      </c>
      <c r="O6197" t="str">
        <f>TEXT(Table1[[#This Row],[Transaction Date]], "yyyy-mm")</f>
        <v>2024-05</v>
      </c>
      <c r="P6197" s="1">
        <f ca="1">YEAR(TODAY()) - YEAR(Table1[[#This Row],[Buyer Date of Birth]])</f>
        <v>73</v>
      </c>
      <c r="Q6197" s="2">
        <f>Table1[[#This Row],[Total Revenue]] - Table1[[#This Row],[Total Cost]]</f>
        <v>5961</v>
      </c>
    </row>
    <row r="6198" spans="1:17" x14ac:dyDescent="0.25">
      <c r="A6198" s="1">
        <v>45413</v>
      </c>
      <c r="B6198" t="s">
        <v>1358</v>
      </c>
      <c r="C6198" t="s">
        <v>965</v>
      </c>
      <c r="D6198" t="s">
        <v>53</v>
      </c>
      <c r="E6198" s="1">
        <v>16035</v>
      </c>
      <c r="F6198" t="s">
        <v>40</v>
      </c>
      <c r="G6198">
        <v>61</v>
      </c>
      <c r="H6198" t="s">
        <v>49</v>
      </c>
      <c r="I6198" t="s">
        <v>46</v>
      </c>
      <c r="J6198" t="s">
        <v>24</v>
      </c>
      <c r="K6198" t="str">
        <f>VLOOKUP(H6198, [1]Products!B:E, 2, FALSE)</f>
        <v>Butter Crunch</v>
      </c>
      <c r="L6198" s="2">
        <f>VLOOKUP(H6198, [1]Products!B:D, 3, FALSE)</f>
        <v>10</v>
      </c>
      <c r="M6198" s="2">
        <f>Table1[[#This Row],[Quantity Purchased]] * Table1[[#This Row],[Unit Price]]</f>
        <v>671</v>
      </c>
      <c r="N6198" s="2">
        <f>VLOOKUP(H6198, [1]Products!B:E, 4, FALSE)</f>
        <v>11</v>
      </c>
      <c r="O6198" t="str">
        <f>TEXT(Table1[[#This Row],[Transaction Date]], "yyyy-mm")</f>
        <v>2024-05</v>
      </c>
      <c r="P6198" s="1">
        <f ca="1">YEAR(TODAY()) - YEAR(Table1[[#This Row],[Buyer Date of Birth]])</f>
        <v>82</v>
      </c>
      <c r="Q6198" s="2">
        <f>Table1[[#This Row],[Total Revenue]] - Table1[[#This Row],[Total Cost]]</f>
        <v>661</v>
      </c>
    </row>
    <row r="6199" spans="1:17" x14ac:dyDescent="0.25">
      <c r="A6199" s="1">
        <v>45479</v>
      </c>
      <c r="B6199" t="s">
        <v>249</v>
      </c>
      <c r="C6199" t="s">
        <v>208</v>
      </c>
      <c r="D6199" t="s">
        <v>53</v>
      </c>
      <c r="E6199" s="1">
        <v>25002</v>
      </c>
      <c r="F6199" t="s">
        <v>75</v>
      </c>
      <c r="G6199">
        <v>92</v>
      </c>
      <c r="H6199" t="s">
        <v>29</v>
      </c>
      <c r="I6199" t="s">
        <v>50</v>
      </c>
      <c r="J6199" t="s">
        <v>24</v>
      </c>
      <c r="K6199" t="str">
        <f>VLOOKUP(H6199, [1]Products!B:E, 2, FALSE)</f>
        <v>Shortbread</v>
      </c>
      <c r="L6199" s="2">
        <f>VLOOKUP(H6199, [1]Products!B:D, 3, FALSE)</f>
        <v>10</v>
      </c>
      <c r="M6199" s="2">
        <f>Table1[[#This Row],[Quantity Purchased]] * Table1[[#This Row],[Unit Price]]</f>
        <v>4140</v>
      </c>
      <c r="N6199" s="2">
        <f>VLOOKUP(H6199, [1]Products!B:E, 4, FALSE)</f>
        <v>45</v>
      </c>
      <c r="O6199" t="str">
        <f>TEXT(Table1[[#This Row],[Transaction Date]], "yyyy-mm")</f>
        <v>2024-07</v>
      </c>
      <c r="P6199" s="1">
        <f ca="1">YEAR(TODAY()) - YEAR(Table1[[#This Row],[Buyer Date of Birth]])</f>
        <v>57</v>
      </c>
      <c r="Q6199" s="2">
        <f>Table1[[#This Row],[Total Revenue]] - Table1[[#This Row],[Total Cost]]</f>
        <v>4130</v>
      </c>
    </row>
    <row r="6200" spans="1:17" x14ac:dyDescent="0.25">
      <c r="A6200" s="1">
        <v>45364</v>
      </c>
      <c r="B6200" t="s">
        <v>150</v>
      </c>
      <c r="C6200" t="s">
        <v>816</v>
      </c>
      <c r="D6200" t="s">
        <v>78</v>
      </c>
      <c r="E6200" s="1">
        <v>29687</v>
      </c>
      <c r="F6200" t="s">
        <v>21</v>
      </c>
      <c r="G6200">
        <v>279</v>
      </c>
      <c r="H6200" t="s">
        <v>49</v>
      </c>
      <c r="I6200" t="s">
        <v>23</v>
      </c>
      <c r="J6200" t="s">
        <v>24</v>
      </c>
      <c r="K6200" t="str">
        <f>VLOOKUP(H6200, [1]Products!B:E, 2, FALSE)</f>
        <v>Butter Crunch</v>
      </c>
      <c r="L6200" s="2">
        <f>VLOOKUP(H6200, [1]Products!B:D, 3, FALSE)</f>
        <v>10</v>
      </c>
      <c r="M6200" s="2">
        <f>Table1[[#This Row],[Quantity Purchased]] * Table1[[#This Row],[Unit Price]]</f>
        <v>3069</v>
      </c>
      <c r="N6200" s="2">
        <f>VLOOKUP(H6200, [1]Products!B:E, 4, FALSE)</f>
        <v>11</v>
      </c>
      <c r="O6200" t="str">
        <f>TEXT(Table1[[#This Row],[Transaction Date]], "yyyy-mm")</f>
        <v>2024-03</v>
      </c>
      <c r="P6200" s="1">
        <f ca="1">YEAR(TODAY()) - YEAR(Table1[[#This Row],[Buyer Date of Birth]])</f>
        <v>44</v>
      </c>
      <c r="Q6200" s="2">
        <f>Table1[[#This Row],[Total Revenue]] - Table1[[#This Row],[Total Cost]]</f>
        <v>3059</v>
      </c>
    </row>
    <row r="6201" spans="1:17" x14ac:dyDescent="0.25">
      <c r="A6201" s="1">
        <v>45486</v>
      </c>
      <c r="B6201" t="s">
        <v>405</v>
      </c>
      <c r="C6201" t="s">
        <v>342</v>
      </c>
      <c r="D6201" t="s">
        <v>100</v>
      </c>
      <c r="E6201" s="1">
        <v>33300</v>
      </c>
      <c r="F6201" t="s">
        <v>75</v>
      </c>
      <c r="G6201">
        <v>262</v>
      </c>
      <c r="H6201" t="s">
        <v>71</v>
      </c>
      <c r="I6201" t="s">
        <v>30</v>
      </c>
      <c r="J6201" t="s">
        <v>24</v>
      </c>
      <c r="K6201" t="str">
        <f>VLOOKUP(H6201, [1]Products!B:E, 2, FALSE)</f>
        <v>Peanut Butter Bites</v>
      </c>
      <c r="L6201" s="2">
        <f>VLOOKUP(H6201, [1]Products!B:D, 3, FALSE)</f>
        <v>5</v>
      </c>
      <c r="M6201" s="2">
        <f>Table1[[#This Row],[Quantity Purchased]] * Table1[[#This Row],[Unit Price]]</f>
        <v>1834</v>
      </c>
      <c r="N6201" s="2">
        <f>VLOOKUP(H6201, [1]Products!B:E, 4, FALSE)</f>
        <v>7</v>
      </c>
      <c r="O6201" t="str">
        <f>TEXT(Table1[[#This Row],[Transaction Date]], "yyyy-mm")</f>
        <v>2024-07</v>
      </c>
      <c r="P6201" s="1">
        <f ca="1">YEAR(TODAY()) - YEAR(Table1[[#This Row],[Buyer Date of Birth]])</f>
        <v>34</v>
      </c>
      <c r="Q6201" s="2">
        <f>Table1[[#This Row],[Total Revenue]] - Table1[[#This Row],[Total Cost]]</f>
        <v>1829</v>
      </c>
    </row>
    <row r="6202" spans="1:17" x14ac:dyDescent="0.25">
      <c r="A6202" s="1">
        <v>45494</v>
      </c>
      <c r="B6202" t="s">
        <v>195</v>
      </c>
      <c r="C6202" t="s">
        <v>962</v>
      </c>
      <c r="D6202" t="s">
        <v>100</v>
      </c>
      <c r="E6202" s="1">
        <v>16297</v>
      </c>
      <c r="F6202" t="s">
        <v>40</v>
      </c>
      <c r="G6202">
        <v>48</v>
      </c>
      <c r="H6202" t="s">
        <v>66</v>
      </c>
      <c r="I6202" t="s">
        <v>30</v>
      </c>
      <c r="J6202" t="s">
        <v>24</v>
      </c>
      <c r="K6202" t="str">
        <f>VLOOKUP(H6202, [1]Products!B:E, 2, FALSE)</f>
        <v>Oatmeal Cookies</v>
      </c>
      <c r="L6202" s="2">
        <f>VLOOKUP(H6202, [1]Products!B:D, 3, FALSE)</f>
        <v>19</v>
      </c>
      <c r="M6202" s="2">
        <f>Table1[[#This Row],[Quantity Purchased]] * Table1[[#This Row],[Unit Price]]</f>
        <v>1104</v>
      </c>
      <c r="N6202" s="2">
        <f>VLOOKUP(H6202, [1]Products!B:E, 4, FALSE)</f>
        <v>23</v>
      </c>
      <c r="O6202" t="str">
        <f>TEXT(Table1[[#This Row],[Transaction Date]], "yyyy-mm")</f>
        <v>2024-07</v>
      </c>
      <c r="P6202" s="1">
        <f ca="1">YEAR(TODAY()) - YEAR(Table1[[#This Row],[Buyer Date of Birth]])</f>
        <v>81</v>
      </c>
      <c r="Q6202" s="2">
        <f>Table1[[#This Row],[Total Revenue]] - Table1[[#This Row],[Total Cost]]</f>
        <v>1085</v>
      </c>
    </row>
    <row r="6203" spans="1:17" x14ac:dyDescent="0.25">
      <c r="A6203" s="1">
        <v>45294</v>
      </c>
      <c r="B6203" t="s">
        <v>123</v>
      </c>
      <c r="C6203" t="s">
        <v>95</v>
      </c>
      <c r="D6203" t="s">
        <v>58</v>
      </c>
      <c r="E6203" s="1">
        <v>27804</v>
      </c>
      <c r="F6203" t="s">
        <v>40</v>
      </c>
      <c r="G6203">
        <v>326</v>
      </c>
      <c r="H6203" t="s">
        <v>72</v>
      </c>
      <c r="I6203" t="s">
        <v>36</v>
      </c>
      <c r="J6203" t="s">
        <v>24</v>
      </c>
      <c r="K6203" t="str">
        <f>VLOOKUP(H6203, [1]Products!B:E, 2, FALSE)</f>
        <v>Choco Delight</v>
      </c>
      <c r="L6203" s="2">
        <f>VLOOKUP(H6203, [1]Products!B:D, 3, FALSE)</f>
        <v>3</v>
      </c>
      <c r="M6203" s="2">
        <f>Table1[[#This Row],[Quantity Purchased]] * Table1[[#This Row],[Unit Price]]</f>
        <v>1630</v>
      </c>
      <c r="N6203" s="2">
        <f>VLOOKUP(H6203, [1]Products!B:E, 4, FALSE)</f>
        <v>5</v>
      </c>
      <c r="O6203" t="str">
        <f>TEXT(Table1[[#This Row],[Transaction Date]], "yyyy-mm")</f>
        <v>2024-01</v>
      </c>
      <c r="P6203" s="1">
        <f ca="1">YEAR(TODAY()) - YEAR(Table1[[#This Row],[Buyer Date of Birth]])</f>
        <v>49</v>
      </c>
      <c r="Q6203" s="2">
        <f>Table1[[#This Row],[Total Revenue]] - Table1[[#This Row],[Total Cost]]</f>
        <v>1627</v>
      </c>
    </row>
    <row r="6204" spans="1:17" x14ac:dyDescent="0.25">
      <c r="A6204" s="1">
        <v>45442</v>
      </c>
      <c r="B6204" t="s">
        <v>688</v>
      </c>
      <c r="C6204" t="s">
        <v>536</v>
      </c>
      <c r="D6204" t="s">
        <v>62</v>
      </c>
      <c r="E6204" s="1">
        <v>37888</v>
      </c>
      <c r="F6204" t="s">
        <v>21</v>
      </c>
      <c r="G6204">
        <v>125</v>
      </c>
      <c r="H6204" t="s">
        <v>71</v>
      </c>
      <c r="I6204" t="s">
        <v>23</v>
      </c>
      <c r="J6204" t="s">
        <v>24</v>
      </c>
      <c r="K6204" t="str">
        <f>VLOOKUP(H6204, [1]Products!B:E, 2, FALSE)</f>
        <v>Peanut Butter Bites</v>
      </c>
      <c r="L6204" s="2">
        <f>VLOOKUP(H6204, [1]Products!B:D, 3, FALSE)</f>
        <v>5</v>
      </c>
      <c r="M6204" s="2">
        <f>Table1[[#This Row],[Quantity Purchased]] * Table1[[#This Row],[Unit Price]]</f>
        <v>875</v>
      </c>
      <c r="N6204" s="2">
        <f>VLOOKUP(H6204, [1]Products!B:E, 4, FALSE)</f>
        <v>7</v>
      </c>
      <c r="O6204" t="str">
        <f>TEXT(Table1[[#This Row],[Transaction Date]], "yyyy-mm")</f>
        <v>2024-05</v>
      </c>
      <c r="P6204" s="1">
        <f ca="1">YEAR(TODAY()) - YEAR(Table1[[#This Row],[Buyer Date of Birth]])</f>
        <v>22</v>
      </c>
      <c r="Q6204" s="2">
        <f>Table1[[#This Row],[Total Revenue]] - Table1[[#This Row],[Total Cost]]</f>
        <v>870</v>
      </c>
    </row>
    <row r="6205" spans="1:17" x14ac:dyDescent="0.25">
      <c r="A6205" s="1">
        <v>45309</v>
      </c>
      <c r="B6205" t="s">
        <v>257</v>
      </c>
      <c r="C6205" t="s">
        <v>112</v>
      </c>
      <c r="D6205" t="s">
        <v>53</v>
      </c>
      <c r="E6205" s="1">
        <v>24813</v>
      </c>
      <c r="F6205" t="s">
        <v>75</v>
      </c>
      <c r="G6205">
        <v>272</v>
      </c>
      <c r="H6205" t="s">
        <v>41</v>
      </c>
      <c r="I6205" t="s">
        <v>46</v>
      </c>
      <c r="J6205" t="s">
        <v>24</v>
      </c>
      <c r="K6205" t="str">
        <f>VLOOKUP(H6205, [1]Products!B:E, 2, FALSE)</f>
        <v>Ginger Snaps</v>
      </c>
      <c r="L6205" s="2">
        <f>VLOOKUP(H6205, [1]Products!B:D, 3, FALSE)</f>
        <v>14</v>
      </c>
      <c r="M6205" s="2">
        <f>Table1[[#This Row],[Quantity Purchased]] * Table1[[#This Row],[Unit Price]]</f>
        <v>7616</v>
      </c>
      <c r="N6205" s="2">
        <f>VLOOKUP(H6205, [1]Products!B:E, 4, FALSE)</f>
        <v>28</v>
      </c>
      <c r="O6205" t="str">
        <f>TEXT(Table1[[#This Row],[Transaction Date]], "yyyy-mm")</f>
        <v>2024-01</v>
      </c>
      <c r="P6205" s="1">
        <f ca="1">YEAR(TODAY()) - YEAR(Table1[[#This Row],[Buyer Date of Birth]])</f>
        <v>58</v>
      </c>
      <c r="Q6205" s="2">
        <f>Table1[[#This Row],[Total Revenue]] - Table1[[#This Row],[Total Cost]]</f>
        <v>7602</v>
      </c>
    </row>
    <row r="6206" spans="1:17" x14ac:dyDescent="0.25">
      <c r="A6206" s="1">
        <v>45470</v>
      </c>
      <c r="B6206" t="s">
        <v>627</v>
      </c>
      <c r="C6206" t="s">
        <v>1082</v>
      </c>
      <c r="D6206" t="s">
        <v>45</v>
      </c>
      <c r="E6206" s="1">
        <v>37679</v>
      </c>
      <c r="F6206" t="s">
        <v>28</v>
      </c>
      <c r="G6206">
        <v>411</v>
      </c>
      <c r="H6206" t="s">
        <v>66</v>
      </c>
      <c r="I6206" t="s">
        <v>50</v>
      </c>
      <c r="J6206" t="s">
        <v>24</v>
      </c>
      <c r="K6206" t="str">
        <f>VLOOKUP(H6206, [1]Products!B:E, 2, FALSE)</f>
        <v>Oatmeal Cookies</v>
      </c>
      <c r="L6206" s="2">
        <f>VLOOKUP(H6206, [1]Products!B:D, 3, FALSE)</f>
        <v>19</v>
      </c>
      <c r="M6206" s="2">
        <f>Table1[[#This Row],[Quantity Purchased]] * Table1[[#This Row],[Unit Price]]</f>
        <v>9453</v>
      </c>
      <c r="N6206" s="2">
        <f>VLOOKUP(H6206, [1]Products!B:E, 4, FALSE)</f>
        <v>23</v>
      </c>
      <c r="O6206" t="str">
        <f>TEXT(Table1[[#This Row],[Transaction Date]], "yyyy-mm")</f>
        <v>2024-06</v>
      </c>
      <c r="P6206" s="1">
        <f ca="1">YEAR(TODAY()) - YEAR(Table1[[#This Row],[Buyer Date of Birth]])</f>
        <v>22</v>
      </c>
      <c r="Q6206" s="2">
        <f>Table1[[#This Row],[Total Revenue]] - Table1[[#This Row],[Total Cost]]</f>
        <v>9434</v>
      </c>
    </row>
    <row r="6207" spans="1:17" x14ac:dyDescent="0.25">
      <c r="A6207" s="1">
        <v>45336</v>
      </c>
      <c r="B6207" t="s">
        <v>1053</v>
      </c>
      <c r="C6207" t="s">
        <v>826</v>
      </c>
      <c r="D6207" t="s">
        <v>34</v>
      </c>
      <c r="E6207" s="1">
        <v>26227</v>
      </c>
      <c r="F6207" t="s">
        <v>28</v>
      </c>
      <c r="G6207">
        <v>157</v>
      </c>
      <c r="H6207" t="s">
        <v>49</v>
      </c>
      <c r="I6207" t="s">
        <v>23</v>
      </c>
      <c r="J6207" t="s">
        <v>24</v>
      </c>
      <c r="K6207" t="str">
        <f>VLOOKUP(H6207, [1]Products!B:E, 2, FALSE)</f>
        <v>Butter Crunch</v>
      </c>
      <c r="L6207" s="2">
        <f>VLOOKUP(H6207, [1]Products!B:D, 3, FALSE)</f>
        <v>10</v>
      </c>
      <c r="M6207" s="2">
        <f>Table1[[#This Row],[Quantity Purchased]] * Table1[[#This Row],[Unit Price]]</f>
        <v>1727</v>
      </c>
      <c r="N6207" s="2">
        <f>VLOOKUP(H6207, [1]Products!B:E, 4, FALSE)</f>
        <v>11</v>
      </c>
      <c r="O6207" t="str">
        <f>TEXT(Table1[[#This Row],[Transaction Date]], "yyyy-mm")</f>
        <v>2024-02</v>
      </c>
      <c r="P6207" s="1">
        <f ca="1">YEAR(TODAY()) - YEAR(Table1[[#This Row],[Buyer Date of Birth]])</f>
        <v>54</v>
      </c>
      <c r="Q6207" s="2">
        <f>Table1[[#This Row],[Total Revenue]] - Table1[[#This Row],[Total Cost]]</f>
        <v>1717</v>
      </c>
    </row>
    <row r="6208" spans="1:17" x14ac:dyDescent="0.25">
      <c r="A6208" s="1">
        <v>45364</v>
      </c>
      <c r="B6208" t="s">
        <v>157</v>
      </c>
      <c r="C6208" t="s">
        <v>1168</v>
      </c>
      <c r="D6208" t="s">
        <v>53</v>
      </c>
      <c r="E6208" s="1">
        <v>24869</v>
      </c>
      <c r="F6208" t="s">
        <v>21</v>
      </c>
      <c r="G6208">
        <v>98</v>
      </c>
      <c r="H6208" t="s">
        <v>54</v>
      </c>
      <c r="I6208" t="s">
        <v>30</v>
      </c>
      <c r="J6208" t="s">
        <v>24</v>
      </c>
      <c r="K6208" t="str">
        <f>VLOOKUP(H6208, [1]Products!B:E, 2, FALSE)</f>
        <v>Lemon Crisps</v>
      </c>
      <c r="L6208" s="2">
        <f>VLOOKUP(H6208, [1]Products!B:D, 3, FALSE)</f>
        <v>7</v>
      </c>
      <c r="M6208" s="2">
        <f>Table1[[#This Row],[Quantity Purchased]] * Table1[[#This Row],[Unit Price]]</f>
        <v>882</v>
      </c>
      <c r="N6208" s="2">
        <f>VLOOKUP(H6208, [1]Products!B:E, 4, FALSE)</f>
        <v>9</v>
      </c>
      <c r="O6208" t="str">
        <f>TEXT(Table1[[#This Row],[Transaction Date]], "yyyy-mm")</f>
        <v>2024-03</v>
      </c>
      <c r="P6208" s="1">
        <f ca="1">YEAR(TODAY()) - YEAR(Table1[[#This Row],[Buyer Date of Birth]])</f>
        <v>57</v>
      </c>
      <c r="Q6208" s="2">
        <f>Table1[[#This Row],[Total Revenue]] - Table1[[#This Row],[Total Cost]]</f>
        <v>875</v>
      </c>
    </row>
    <row r="6209" spans="1:17" x14ac:dyDescent="0.25">
      <c r="A6209" s="1">
        <v>45314</v>
      </c>
      <c r="B6209" t="s">
        <v>575</v>
      </c>
      <c r="C6209" t="s">
        <v>954</v>
      </c>
      <c r="D6209" t="s">
        <v>100</v>
      </c>
      <c r="E6209" s="1">
        <v>30998</v>
      </c>
      <c r="F6209" t="s">
        <v>28</v>
      </c>
      <c r="G6209">
        <v>355</v>
      </c>
      <c r="H6209" t="s">
        <v>49</v>
      </c>
      <c r="I6209" t="s">
        <v>46</v>
      </c>
      <c r="J6209" t="s">
        <v>24</v>
      </c>
      <c r="K6209" t="str">
        <f>VLOOKUP(H6209, [1]Products!B:E, 2, FALSE)</f>
        <v>Butter Crunch</v>
      </c>
      <c r="L6209" s="2">
        <f>VLOOKUP(H6209, [1]Products!B:D, 3, FALSE)</f>
        <v>10</v>
      </c>
      <c r="M6209" s="2">
        <f>Table1[[#This Row],[Quantity Purchased]] * Table1[[#This Row],[Unit Price]]</f>
        <v>3905</v>
      </c>
      <c r="N6209" s="2">
        <f>VLOOKUP(H6209, [1]Products!B:E, 4, FALSE)</f>
        <v>11</v>
      </c>
      <c r="O6209" t="str">
        <f>TEXT(Table1[[#This Row],[Transaction Date]], "yyyy-mm")</f>
        <v>2024-01</v>
      </c>
      <c r="P6209" s="1">
        <f ca="1">YEAR(TODAY()) - YEAR(Table1[[#This Row],[Buyer Date of Birth]])</f>
        <v>41</v>
      </c>
      <c r="Q6209" s="2">
        <f>Table1[[#This Row],[Total Revenue]] - Table1[[#This Row],[Total Cost]]</f>
        <v>3895</v>
      </c>
    </row>
    <row r="6210" spans="1:17" x14ac:dyDescent="0.25">
      <c r="A6210" s="1">
        <v>45420</v>
      </c>
      <c r="B6210" t="s">
        <v>459</v>
      </c>
      <c r="C6210" t="s">
        <v>134</v>
      </c>
      <c r="D6210" t="s">
        <v>34</v>
      </c>
      <c r="E6210" s="1">
        <v>15957</v>
      </c>
      <c r="F6210" t="s">
        <v>21</v>
      </c>
      <c r="G6210">
        <v>477</v>
      </c>
      <c r="H6210" t="s">
        <v>22</v>
      </c>
      <c r="I6210" t="s">
        <v>50</v>
      </c>
      <c r="J6210" t="s">
        <v>24</v>
      </c>
      <c r="K6210" t="str">
        <f>VLOOKUP(H6210, [1]Products!B:E, 2, FALSE)</f>
        <v>Cinnamon Swirls</v>
      </c>
      <c r="L6210" s="2">
        <f>VLOOKUP(H6210, [1]Products!B:D, 3, FALSE)</f>
        <v>10</v>
      </c>
      <c r="M6210" s="2">
        <f>Table1[[#This Row],[Quantity Purchased]] * Table1[[#This Row],[Unit Price]]</f>
        <v>6678</v>
      </c>
      <c r="N6210" s="2">
        <f>VLOOKUP(H6210, [1]Products!B:E, 4, FALSE)</f>
        <v>14</v>
      </c>
      <c r="O6210" t="str">
        <f>TEXT(Table1[[#This Row],[Transaction Date]], "yyyy-mm")</f>
        <v>2024-05</v>
      </c>
      <c r="P6210" s="1">
        <f ca="1">YEAR(TODAY()) - YEAR(Table1[[#This Row],[Buyer Date of Birth]])</f>
        <v>82</v>
      </c>
      <c r="Q6210" s="2">
        <f>Table1[[#This Row],[Total Revenue]] - Table1[[#This Row],[Total Cost]]</f>
        <v>6668</v>
      </c>
    </row>
    <row r="6211" spans="1:17" x14ac:dyDescent="0.25">
      <c r="A6211" s="1">
        <v>45423</v>
      </c>
      <c r="B6211" t="s">
        <v>313</v>
      </c>
      <c r="C6211" t="s">
        <v>982</v>
      </c>
      <c r="D6211" t="s">
        <v>45</v>
      </c>
      <c r="E6211" s="1">
        <v>33327</v>
      </c>
      <c r="F6211" t="s">
        <v>28</v>
      </c>
      <c r="G6211">
        <v>235</v>
      </c>
      <c r="H6211" t="s">
        <v>71</v>
      </c>
      <c r="I6211" t="s">
        <v>23</v>
      </c>
      <c r="J6211" t="s">
        <v>24</v>
      </c>
      <c r="K6211" t="str">
        <f>VLOOKUP(H6211, [1]Products!B:E, 2, FALSE)</f>
        <v>Peanut Butter Bites</v>
      </c>
      <c r="L6211" s="2">
        <f>VLOOKUP(H6211, [1]Products!B:D, 3, FALSE)</f>
        <v>5</v>
      </c>
      <c r="M6211" s="2">
        <f>Table1[[#This Row],[Quantity Purchased]] * Table1[[#This Row],[Unit Price]]</f>
        <v>1645</v>
      </c>
      <c r="N6211" s="2">
        <f>VLOOKUP(H6211, [1]Products!B:E, 4, FALSE)</f>
        <v>7</v>
      </c>
      <c r="O6211" t="str">
        <f>TEXT(Table1[[#This Row],[Transaction Date]], "yyyy-mm")</f>
        <v>2024-05</v>
      </c>
      <c r="P6211" s="1">
        <f ca="1">YEAR(TODAY()) - YEAR(Table1[[#This Row],[Buyer Date of Birth]])</f>
        <v>34</v>
      </c>
      <c r="Q6211" s="2">
        <f>Table1[[#This Row],[Total Revenue]] - Table1[[#This Row],[Total Cost]]</f>
        <v>1640</v>
      </c>
    </row>
    <row r="6212" spans="1:17" x14ac:dyDescent="0.25">
      <c r="A6212" s="1">
        <v>45392</v>
      </c>
      <c r="B6212" t="s">
        <v>347</v>
      </c>
      <c r="C6212" t="s">
        <v>848</v>
      </c>
      <c r="D6212" t="s">
        <v>58</v>
      </c>
      <c r="E6212" s="1">
        <v>20733</v>
      </c>
      <c r="F6212" t="s">
        <v>75</v>
      </c>
      <c r="G6212">
        <v>351</v>
      </c>
      <c r="H6212" t="s">
        <v>71</v>
      </c>
      <c r="I6212" t="s">
        <v>30</v>
      </c>
      <c r="J6212" t="s">
        <v>31</v>
      </c>
      <c r="K6212" t="str">
        <f>VLOOKUP(H6212, [1]Products!B:E, 2, FALSE)</f>
        <v>Peanut Butter Bites</v>
      </c>
      <c r="L6212" s="2">
        <f>VLOOKUP(H6212, [1]Products!B:D, 3, FALSE)</f>
        <v>5</v>
      </c>
      <c r="M6212" s="2">
        <f>Table1[[#This Row],[Quantity Purchased]] * Table1[[#This Row],[Unit Price]]</f>
        <v>2457</v>
      </c>
      <c r="N6212" s="2">
        <f>VLOOKUP(H6212, [1]Products!B:E, 4, FALSE)</f>
        <v>7</v>
      </c>
      <c r="O6212" t="str">
        <f>TEXT(Table1[[#This Row],[Transaction Date]], "yyyy-mm")</f>
        <v>2024-04</v>
      </c>
      <c r="P6212" s="1">
        <f ca="1">YEAR(TODAY()) - YEAR(Table1[[#This Row],[Buyer Date of Birth]])</f>
        <v>69</v>
      </c>
      <c r="Q6212" s="2">
        <f>Table1[[#This Row],[Total Revenue]] - Table1[[#This Row],[Total Cost]]</f>
        <v>2452</v>
      </c>
    </row>
    <row r="6213" spans="1:17" x14ac:dyDescent="0.25">
      <c r="A6213" s="1">
        <v>45452</v>
      </c>
      <c r="B6213" t="s">
        <v>317</v>
      </c>
      <c r="C6213" t="s">
        <v>1122</v>
      </c>
      <c r="D6213" t="s">
        <v>78</v>
      </c>
      <c r="E6213" s="1">
        <v>19104</v>
      </c>
      <c r="F6213" t="s">
        <v>75</v>
      </c>
      <c r="G6213">
        <v>198</v>
      </c>
      <c r="H6213" t="s">
        <v>54</v>
      </c>
      <c r="I6213" t="s">
        <v>30</v>
      </c>
      <c r="J6213" t="s">
        <v>24</v>
      </c>
      <c r="K6213" t="str">
        <f>VLOOKUP(H6213, [1]Products!B:E, 2, FALSE)</f>
        <v>Lemon Crisps</v>
      </c>
      <c r="L6213" s="2">
        <f>VLOOKUP(H6213, [1]Products!B:D, 3, FALSE)</f>
        <v>7</v>
      </c>
      <c r="M6213" s="2">
        <f>Table1[[#This Row],[Quantity Purchased]] * Table1[[#This Row],[Unit Price]]</f>
        <v>1782</v>
      </c>
      <c r="N6213" s="2">
        <f>VLOOKUP(H6213, [1]Products!B:E, 4, FALSE)</f>
        <v>9</v>
      </c>
      <c r="O6213" t="str">
        <f>TEXT(Table1[[#This Row],[Transaction Date]], "yyyy-mm")</f>
        <v>2024-06</v>
      </c>
      <c r="P6213" s="1">
        <f ca="1">YEAR(TODAY()) - YEAR(Table1[[#This Row],[Buyer Date of Birth]])</f>
        <v>73</v>
      </c>
      <c r="Q6213" s="2">
        <f>Table1[[#This Row],[Total Revenue]] - Table1[[#This Row],[Total Cost]]</f>
        <v>1775</v>
      </c>
    </row>
    <row r="6214" spans="1:17" x14ac:dyDescent="0.25">
      <c r="A6214" s="1">
        <v>45393</v>
      </c>
      <c r="B6214" t="s">
        <v>459</v>
      </c>
      <c r="C6214" t="s">
        <v>1234</v>
      </c>
      <c r="D6214" t="s">
        <v>100</v>
      </c>
      <c r="E6214" s="1">
        <v>37520</v>
      </c>
      <c r="F6214" t="s">
        <v>28</v>
      </c>
      <c r="G6214">
        <v>35</v>
      </c>
      <c r="H6214" t="s">
        <v>66</v>
      </c>
      <c r="I6214" t="s">
        <v>36</v>
      </c>
      <c r="J6214" t="s">
        <v>24</v>
      </c>
      <c r="K6214" t="str">
        <f>VLOOKUP(H6214, [1]Products!B:E, 2, FALSE)</f>
        <v>Oatmeal Cookies</v>
      </c>
      <c r="L6214" s="2">
        <f>VLOOKUP(H6214, [1]Products!B:D, 3, FALSE)</f>
        <v>19</v>
      </c>
      <c r="M6214" s="2">
        <f>Table1[[#This Row],[Quantity Purchased]] * Table1[[#This Row],[Unit Price]]</f>
        <v>805</v>
      </c>
      <c r="N6214" s="2">
        <f>VLOOKUP(H6214, [1]Products!B:E, 4, FALSE)</f>
        <v>23</v>
      </c>
      <c r="O6214" t="str">
        <f>TEXT(Table1[[#This Row],[Transaction Date]], "yyyy-mm")</f>
        <v>2024-04</v>
      </c>
      <c r="P6214" s="1">
        <f ca="1">YEAR(TODAY()) - YEAR(Table1[[#This Row],[Buyer Date of Birth]])</f>
        <v>23</v>
      </c>
      <c r="Q6214" s="2">
        <f>Table1[[#This Row],[Total Revenue]] - Table1[[#This Row],[Total Cost]]</f>
        <v>786</v>
      </c>
    </row>
    <row r="6215" spans="1:17" x14ac:dyDescent="0.25">
      <c r="A6215" s="1">
        <v>45299</v>
      </c>
      <c r="B6215" t="s">
        <v>682</v>
      </c>
      <c r="C6215" t="s">
        <v>828</v>
      </c>
      <c r="D6215" t="s">
        <v>89</v>
      </c>
      <c r="E6215" s="1">
        <v>26088</v>
      </c>
      <c r="F6215" t="s">
        <v>28</v>
      </c>
      <c r="G6215">
        <v>479</v>
      </c>
      <c r="H6215" t="s">
        <v>35</v>
      </c>
      <c r="I6215" t="s">
        <v>23</v>
      </c>
      <c r="J6215" t="s">
        <v>24</v>
      </c>
      <c r="K6215" t="str">
        <f>VLOOKUP(H6215, [1]Products!B:E, 2, FALSE)</f>
        <v>Caramel Biscuits</v>
      </c>
      <c r="L6215" s="2">
        <f>VLOOKUP(H6215, [1]Products!B:D, 3, FALSE)</f>
        <v>18</v>
      </c>
      <c r="M6215" s="2">
        <f>Table1[[#This Row],[Quantity Purchased]] * Table1[[#This Row],[Unit Price]]</f>
        <v>10538</v>
      </c>
      <c r="N6215" s="2">
        <f>VLOOKUP(H6215, [1]Products!B:E, 4, FALSE)</f>
        <v>22</v>
      </c>
      <c r="O6215" t="str">
        <f>TEXT(Table1[[#This Row],[Transaction Date]], "yyyy-mm")</f>
        <v>2024-01</v>
      </c>
      <c r="P6215" s="1">
        <f ca="1">YEAR(TODAY()) - YEAR(Table1[[#This Row],[Buyer Date of Birth]])</f>
        <v>54</v>
      </c>
      <c r="Q6215" s="2">
        <f>Table1[[#This Row],[Total Revenue]] - Table1[[#This Row],[Total Cost]]</f>
        <v>10520</v>
      </c>
    </row>
    <row r="6216" spans="1:17" x14ac:dyDescent="0.25">
      <c r="A6216" s="1">
        <v>45387</v>
      </c>
      <c r="B6216" t="s">
        <v>590</v>
      </c>
      <c r="C6216" t="s">
        <v>227</v>
      </c>
      <c r="D6216" t="s">
        <v>58</v>
      </c>
      <c r="E6216" s="1">
        <v>20864</v>
      </c>
      <c r="F6216" t="s">
        <v>40</v>
      </c>
      <c r="G6216">
        <v>117</v>
      </c>
      <c r="H6216" t="s">
        <v>63</v>
      </c>
      <c r="I6216" t="s">
        <v>46</v>
      </c>
      <c r="J6216" t="s">
        <v>24</v>
      </c>
      <c r="K6216" t="str">
        <f>VLOOKUP(H6216, [1]Products!B:E, 2, FALSE)</f>
        <v>Vanilla Wafers</v>
      </c>
      <c r="L6216" s="2">
        <f>VLOOKUP(H6216, [1]Products!B:D, 3, FALSE)</f>
        <v>18</v>
      </c>
      <c r="M6216" s="2">
        <f>Table1[[#This Row],[Quantity Purchased]] * Table1[[#This Row],[Unit Price]]</f>
        <v>4212</v>
      </c>
      <c r="N6216" s="2">
        <f>VLOOKUP(H6216, [1]Products!B:E, 4, FALSE)</f>
        <v>36</v>
      </c>
      <c r="O6216" t="str">
        <f>TEXT(Table1[[#This Row],[Transaction Date]], "yyyy-mm")</f>
        <v>2024-04</v>
      </c>
      <c r="P6216" s="1">
        <f ca="1">YEAR(TODAY()) - YEAR(Table1[[#This Row],[Buyer Date of Birth]])</f>
        <v>68</v>
      </c>
      <c r="Q6216" s="2">
        <f>Table1[[#This Row],[Total Revenue]] - Table1[[#This Row],[Total Cost]]</f>
        <v>4194</v>
      </c>
    </row>
    <row r="6217" spans="1:17" x14ac:dyDescent="0.25">
      <c r="A6217" s="1">
        <v>45492</v>
      </c>
      <c r="B6217" t="s">
        <v>515</v>
      </c>
      <c r="C6217" t="s">
        <v>640</v>
      </c>
      <c r="D6217" t="s">
        <v>100</v>
      </c>
      <c r="E6217" s="1">
        <v>17996</v>
      </c>
      <c r="F6217" t="s">
        <v>21</v>
      </c>
      <c r="G6217">
        <v>186</v>
      </c>
      <c r="H6217" t="s">
        <v>72</v>
      </c>
      <c r="I6217" t="s">
        <v>50</v>
      </c>
      <c r="J6217" t="s">
        <v>24</v>
      </c>
      <c r="K6217" t="str">
        <f>VLOOKUP(H6217, [1]Products!B:E, 2, FALSE)</f>
        <v>Choco Delight</v>
      </c>
      <c r="L6217" s="2">
        <f>VLOOKUP(H6217, [1]Products!B:D, 3, FALSE)</f>
        <v>3</v>
      </c>
      <c r="M6217" s="2">
        <f>Table1[[#This Row],[Quantity Purchased]] * Table1[[#This Row],[Unit Price]]</f>
        <v>930</v>
      </c>
      <c r="N6217" s="2">
        <f>VLOOKUP(H6217, [1]Products!B:E, 4, FALSE)</f>
        <v>5</v>
      </c>
      <c r="O6217" t="str">
        <f>TEXT(Table1[[#This Row],[Transaction Date]], "yyyy-mm")</f>
        <v>2024-07</v>
      </c>
      <c r="P6217" s="1">
        <f ca="1">YEAR(TODAY()) - YEAR(Table1[[#This Row],[Buyer Date of Birth]])</f>
        <v>76</v>
      </c>
      <c r="Q6217" s="2">
        <f>Table1[[#This Row],[Total Revenue]] - Table1[[#This Row],[Total Cost]]</f>
        <v>927</v>
      </c>
    </row>
    <row r="6218" spans="1:17" x14ac:dyDescent="0.25">
      <c r="A6218" s="1">
        <v>45414</v>
      </c>
      <c r="B6218" t="s">
        <v>401</v>
      </c>
      <c r="C6218" t="s">
        <v>257</v>
      </c>
      <c r="D6218" t="s">
        <v>53</v>
      </c>
      <c r="E6218" s="1">
        <v>30611</v>
      </c>
      <c r="F6218" t="s">
        <v>75</v>
      </c>
      <c r="G6218">
        <v>192</v>
      </c>
      <c r="H6218" t="s">
        <v>54</v>
      </c>
      <c r="I6218" t="s">
        <v>23</v>
      </c>
      <c r="J6218" t="s">
        <v>24</v>
      </c>
      <c r="K6218" t="str">
        <f>VLOOKUP(H6218, [1]Products!B:E, 2, FALSE)</f>
        <v>Lemon Crisps</v>
      </c>
      <c r="L6218" s="2">
        <f>VLOOKUP(H6218, [1]Products!B:D, 3, FALSE)</f>
        <v>7</v>
      </c>
      <c r="M6218" s="2">
        <f>Table1[[#This Row],[Quantity Purchased]] * Table1[[#This Row],[Unit Price]]</f>
        <v>1728</v>
      </c>
      <c r="N6218" s="2">
        <f>VLOOKUP(H6218, [1]Products!B:E, 4, FALSE)</f>
        <v>9</v>
      </c>
      <c r="O6218" t="str">
        <f>TEXT(Table1[[#This Row],[Transaction Date]], "yyyy-mm")</f>
        <v>2024-05</v>
      </c>
      <c r="P6218" s="1">
        <f ca="1">YEAR(TODAY()) - YEAR(Table1[[#This Row],[Buyer Date of Birth]])</f>
        <v>42</v>
      </c>
      <c r="Q6218" s="2">
        <f>Table1[[#This Row],[Total Revenue]] - Table1[[#This Row],[Total Cost]]</f>
        <v>1721</v>
      </c>
    </row>
    <row r="6219" spans="1:17" x14ac:dyDescent="0.25">
      <c r="A6219" s="1">
        <v>45452</v>
      </c>
      <c r="B6219" t="s">
        <v>358</v>
      </c>
      <c r="C6219" t="s">
        <v>252</v>
      </c>
      <c r="D6219" t="s">
        <v>89</v>
      </c>
      <c r="E6219" s="1">
        <v>20679</v>
      </c>
      <c r="F6219" t="s">
        <v>40</v>
      </c>
      <c r="G6219">
        <v>456</v>
      </c>
      <c r="H6219" t="s">
        <v>35</v>
      </c>
      <c r="I6219" t="s">
        <v>30</v>
      </c>
      <c r="J6219" t="s">
        <v>24</v>
      </c>
      <c r="K6219" t="str">
        <f>VLOOKUP(H6219, [1]Products!B:E, 2, FALSE)</f>
        <v>Caramel Biscuits</v>
      </c>
      <c r="L6219" s="2">
        <f>VLOOKUP(H6219, [1]Products!B:D, 3, FALSE)</f>
        <v>18</v>
      </c>
      <c r="M6219" s="2">
        <f>Table1[[#This Row],[Quantity Purchased]] * Table1[[#This Row],[Unit Price]]</f>
        <v>10032</v>
      </c>
      <c r="N6219" s="2">
        <f>VLOOKUP(H6219, [1]Products!B:E, 4, FALSE)</f>
        <v>22</v>
      </c>
      <c r="O6219" t="str">
        <f>TEXT(Table1[[#This Row],[Transaction Date]], "yyyy-mm")</f>
        <v>2024-06</v>
      </c>
      <c r="P6219" s="1">
        <f ca="1">YEAR(TODAY()) - YEAR(Table1[[#This Row],[Buyer Date of Birth]])</f>
        <v>69</v>
      </c>
      <c r="Q6219" s="2">
        <f>Table1[[#This Row],[Total Revenue]] - Table1[[#This Row],[Total Cost]]</f>
        <v>10014</v>
      </c>
    </row>
    <row r="6220" spans="1:17" x14ac:dyDescent="0.25">
      <c r="A6220" s="1">
        <v>45458</v>
      </c>
      <c r="B6220" t="s">
        <v>480</v>
      </c>
      <c r="C6220" t="s">
        <v>213</v>
      </c>
      <c r="D6220" t="s">
        <v>78</v>
      </c>
      <c r="E6220" s="1">
        <v>28247</v>
      </c>
      <c r="F6220" t="s">
        <v>40</v>
      </c>
      <c r="G6220">
        <v>99</v>
      </c>
      <c r="H6220" t="s">
        <v>66</v>
      </c>
      <c r="I6220" t="s">
        <v>46</v>
      </c>
      <c r="J6220" t="s">
        <v>24</v>
      </c>
      <c r="K6220" t="str">
        <f>VLOOKUP(H6220, [1]Products!B:E, 2, FALSE)</f>
        <v>Oatmeal Cookies</v>
      </c>
      <c r="L6220" s="2">
        <f>VLOOKUP(H6220, [1]Products!B:D, 3, FALSE)</f>
        <v>19</v>
      </c>
      <c r="M6220" s="2">
        <f>Table1[[#This Row],[Quantity Purchased]] * Table1[[#This Row],[Unit Price]]</f>
        <v>2277</v>
      </c>
      <c r="N6220" s="2">
        <f>VLOOKUP(H6220, [1]Products!B:E, 4, FALSE)</f>
        <v>23</v>
      </c>
      <c r="O6220" t="str">
        <f>TEXT(Table1[[#This Row],[Transaction Date]], "yyyy-mm")</f>
        <v>2024-06</v>
      </c>
      <c r="P6220" s="1">
        <f ca="1">YEAR(TODAY()) - YEAR(Table1[[#This Row],[Buyer Date of Birth]])</f>
        <v>48</v>
      </c>
      <c r="Q6220" s="2">
        <f>Table1[[#This Row],[Total Revenue]] - Table1[[#This Row],[Total Cost]]</f>
        <v>2258</v>
      </c>
    </row>
    <row r="6221" spans="1:17" x14ac:dyDescent="0.25">
      <c r="A6221" s="1">
        <v>45405</v>
      </c>
      <c r="B6221" t="s">
        <v>688</v>
      </c>
      <c r="C6221" t="s">
        <v>1052</v>
      </c>
      <c r="D6221" t="s">
        <v>53</v>
      </c>
      <c r="E6221" s="1">
        <v>19668</v>
      </c>
      <c r="F6221" t="s">
        <v>21</v>
      </c>
      <c r="G6221">
        <v>428</v>
      </c>
      <c r="H6221" t="s">
        <v>71</v>
      </c>
      <c r="I6221" t="s">
        <v>50</v>
      </c>
      <c r="J6221" t="s">
        <v>24</v>
      </c>
      <c r="K6221" t="str">
        <f>VLOOKUP(H6221, [1]Products!B:E, 2, FALSE)</f>
        <v>Peanut Butter Bites</v>
      </c>
      <c r="L6221" s="2">
        <f>VLOOKUP(H6221, [1]Products!B:D, 3, FALSE)</f>
        <v>5</v>
      </c>
      <c r="M6221" s="2">
        <f>Table1[[#This Row],[Quantity Purchased]] * Table1[[#This Row],[Unit Price]]</f>
        <v>2996</v>
      </c>
      <c r="N6221" s="2">
        <f>VLOOKUP(H6221, [1]Products!B:E, 4, FALSE)</f>
        <v>7</v>
      </c>
      <c r="O6221" t="str">
        <f>TEXT(Table1[[#This Row],[Transaction Date]], "yyyy-mm")</f>
        <v>2024-04</v>
      </c>
      <c r="P6221" s="1">
        <f ca="1">YEAR(TODAY()) - YEAR(Table1[[#This Row],[Buyer Date of Birth]])</f>
        <v>72</v>
      </c>
      <c r="Q6221" s="2">
        <f>Table1[[#This Row],[Total Revenue]] - Table1[[#This Row],[Total Cost]]</f>
        <v>2991</v>
      </c>
    </row>
    <row r="6222" spans="1:17" x14ac:dyDescent="0.25">
      <c r="A6222" s="1">
        <v>45412</v>
      </c>
      <c r="B6222" t="s">
        <v>334</v>
      </c>
      <c r="C6222" t="s">
        <v>800</v>
      </c>
      <c r="D6222" t="s">
        <v>78</v>
      </c>
      <c r="E6222" s="1">
        <v>32981</v>
      </c>
      <c r="F6222" t="s">
        <v>40</v>
      </c>
      <c r="G6222">
        <v>283</v>
      </c>
      <c r="H6222" t="s">
        <v>63</v>
      </c>
      <c r="I6222" t="s">
        <v>23</v>
      </c>
      <c r="J6222" t="s">
        <v>24</v>
      </c>
      <c r="K6222" t="str">
        <f>VLOOKUP(H6222, [1]Products!B:E, 2, FALSE)</f>
        <v>Vanilla Wafers</v>
      </c>
      <c r="L6222" s="2">
        <f>VLOOKUP(H6222, [1]Products!B:D, 3, FALSE)</f>
        <v>18</v>
      </c>
      <c r="M6222" s="2">
        <f>Table1[[#This Row],[Quantity Purchased]] * Table1[[#This Row],[Unit Price]]</f>
        <v>10188</v>
      </c>
      <c r="N6222" s="2">
        <f>VLOOKUP(H6222, [1]Products!B:E, 4, FALSE)</f>
        <v>36</v>
      </c>
      <c r="O6222" t="str">
        <f>TEXT(Table1[[#This Row],[Transaction Date]], "yyyy-mm")</f>
        <v>2024-04</v>
      </c>
      <c r="P6222" s="1">
        <f ca="1">YEAR(TODAY()) - YEAR(Table1[[#This Row],[Buyer Date of Birth]])</f>
        <v>35</v>
      </c>
      <c r="Q6222" s="2">
        <f>Table1[[#This Row],[Total Revenue]] - Table1[[#This Row],[Total Cost]]</f>
        <v>10170</v>
      </c>
    </row>
    <row r="6223" spans="1:17" x14ac:dyDescent="0.25">
      <c r="A6223" s="1">
        <v>45306</v>
      </c>
      <c r="B6223" t="s">
        <v>313</v>
      </c>
      <c r="C6223" t="s">
        <v>227</v>
      </c>
      <c r="D6223" t="s">
        <v>78</v>
      </c>
      <c r="E6223" s="1">
        <v>23007</v>
      </c>
      <c r="F6223" t="s">
        <v>75</v>
      </c>
      <c r="G6223">
        <v>415</v>
      </c>
      <c r="H6223" t="s">
        <v>35</v>
      </c>
      <c r="I6223" t="s">
        <v>30</v>
      </c>
      <c r="J6223" t="s">
        <v>24</v>
      </c>
      <c r="K6223" t="str">
        <f>VLOOKUP(H6223, [1]Products!B:E, 2, FALSE)</f>
        <v>Caramel Biscuits</v>
      </c>
      <c r="L6223" s="2">
        <f>VLOOKUP(H6223, [1]Products!B:D, 3, FALSE)</f>
        <v>18</v>
      </c>
      <c r="M6223" s="2">
        <f>Table1[[#This Row],[Quantity Purchased]] * Table1[[#This Row],[Unit Price]]</f>
        <v>9130</v>
      </c>
      <c r="N6223" s="2">
        <f>VLOOKUP(H6223, [1]Products!B:E, 4, FALSE)</f>
        <v>22</v>
      </c>
      <c r="O6223" t="str">
        <f>TEXT(Table1[[#This Row],[Transaction Date]], "yyyy-mm")</f>
        <v>2024-01</v>
      </c>
      <c r="P6223" s="1">
        <f ca="1">YEAR(TODAY()) - YEAR(Table1[[#This Row],[Buyer Date of Birth]])</f>
        <v>63</v>
      </c>
      <c r="Q6223" s="2">
        <f>Table1[[#This Row],[Total Revenue]] - Table1[[#This Row],[Total Cost]]</f>
        <v>9112</v>
      </c>
    </row>
    <row r="6224" spans="1:17" x14ac:dyDescent="0.25">
      <c r="A6224" s="1">
        <v>45478</v>
      </c>
      <c r="B6224" t="s">
        <v>167</v>
      </c>
      <c r="C6224" t="s">
        <v>855</v>
      </c>
      <c r="D6224" t="s">
        <v>34</v>
      </c>
      <c r="E6224" s="1">
        <v>27509</v>
      </c>
      <c r="F6224" t="s">
        <v>21</v>
      </c>
      <c r="G6224">
        <v>200</v>
      </c>
      <c r="H6224" t="s">
        <v>72</v>
      </c>
      <c r="I6224" t="s">
        <v>30</v>
      </c>
      <c r="J6224" t="s">
        <v>24</v>
      </c>
      <c r="K6224" t="str">
        <f>VLOOKUP(H6224, [1]Products!B:E, 2, FALSE)</f>
        <v>Choco Delight</v>
      </c>
      <c r="L6224" s="2">
        <f>VLOOKUP(H6224, [1]Products!B:D, 3, FALSE)</f>
        <v>3</v>
      </c>
      <c r="M6224" s="2">
        <f>Table1[[#This Row],[Quantity Purchased]] * Table1[[#This Row],[Unit Price]]</f>
        <v>1000</v>
      </c>
      <c r="N6224" s="2">
        <f>VLOOKUP(H6224, [1]Products!B:E, 4, FALSE)</f>
        <v>5</v>
      </c>
      <c r="O6224" t="str">
        <f>TEXT(Table1[[#This Row],[Transaction Date]], "yyyy-mm")</f>
        <v>2024-07</v>
      </c>
      <c r="P6224" s="1">
        <f ca="1">YEAR(TODAY()) - YEAR(Table1[[#This Row],[Buyer Date of Birth]])</f>
        <v>50</v>
      </c>
      <c r="Q6224" s="2">
        <f>Table1[[#This Row],[Total Revenue]] - Table1[[#This Row],[Total Cost]]</f>
        <v>997</v>
      </c>
    </row>
    <row r="6225" spans="1:17" x14ac:dyDescent="0.25">
      <c r="A6225" s="1">
        <v>45423</v>
      </c>
      <c r="B6225" t="s">
        <v>764</v>
      </c>
      <c r="C6225" t="s">
        <v>550</v>
      </c>
      <c r="D6225" t="s">
        <v>45</v>
      </c>
      <c r="E6225" s="1">
        <v>18066</v>
      </c>
      <c r="F6225" t="s">
        <v>21</v>
      </c>
      <c r="G6225">
        <v>466</v>
      </c>
      <c r="H6225" t="s">
        <v>49</v>
      </c>
      <c r="I6225" t="s">
        <v>36</v>
      </c>
      <c r="J6225" t="s">
        <v>24</v>
      </c>
      <c r="K6225" t="str">
        <f>VLOOKUP(H6225, [1]Products!B:E, 2, FALSE)</f>
        <v>Butter Crunch</v>
      </c>
      <c r="L6225" s="2">
        <f>VLOOKUP(H6225, [1]Products!B:D, 3, FALSE)</f>
        <v>10</v>
      </c>
      <c r="M6225" s="2">
        <f>Table1[[#This Row],[Quantity Purchased]] * Table1[[#This Row],[Unit Price]]</f>
        <v>5126</v>
      </c>
      <c r="N6225" s="2">
        <f>VLOOKUP(H6225, [1]Products!B:E, 4, FALSE)</f>
        <v>11</v>
      </c>
      <c r="O6225" t="str">
        <f>TEXT(Table1[[#This Row],[Transaction Date]], "yyyy-mm")</f>
        <v>2024-05</v>
      </c>
      <c r="P6225" s="1">
        <f ca="1">YEAR(TODAY()) - YEAR(Table1[[#This Row],[Buyer Date of Birth]])</f>
        <v>76</v>
      </c>
      <c r="Q6225" s="2">
        <f>Table1[[#This Row],[Total Revenue]] - Table1[[#This Row],[Total Cost]]</f>
        <v>5116</v>
      </c>
    </row>
    <row r="6226" spans="1:17" x14ac:dyDescent="0.25">
      <c r="A6226" s="1">
        <v>45444</v>
      </c>
      <c r="B6226" t="s">
        <v>123</v>
      </c>
      <c r="C6226" t="s">
        <v>27</v>
      </c>
      <c r="D6226" t="s">
        <v>34</v>
      </c>
      <c r="E6226" s="1">
        <v>34945</v>
      </c>
      <c r="F6226" t="s">
        <v>75</v>
      </c>
      <c r="G6226">
        <v>397</v>
      </c>
      <c r="H6226" t="s">
        <v>49</v>
      </c>
      <c r="I6226" t="s">
        <v>23</v>
      </c>
      <c r="J6226" t="s">
        <v>24</v>
      </c>
      <c r="K6226" t="str">
        <f>VLOOKUP(H6226, [1]Products!B:E, 2, FALSE)</f>
        <v>Butter Crunch</v>
      </c>
      <c r="L6226" s="2">
        <f>VLOOKUP(H6226, [1]Products!B:D, 3, FALSE)</f>
        <v>10</v>
      </c>
      <c r="M6226" s="2">
        <f>Table1[[#This Row],[Quantity Purchased]] * Table1[[#This Row],[Unit Price]]</f>
        <v>4367</v>
      </c>
      <c r="N6226" s="2">
        <f>VLOOKUP(H6226, [1]Products!B:E, 4, FALSE)</f>
        <v>11</v>
      </c>
      <c r="O6226" t="str">
        <f>TEXT(Table1[[#This Row],[Transaction Date]], "yyyy-mm")</f>
        <v>2024-06</v>
      </c>
      <c r="P6226" s="1">
        <f ca="1">YEAR(TODAY()) - YEAR(Table1[[#This Row],[Buyer Date of Birth]])</f>
        <v>30</v>
      </c>
      <c r="Q6226" s="2">
        <f>Table1[[#This Row],[Total Revenue]] - Table1[[#This Row],[Total Cost]]</f>
        <v>4357</v>
      </c>
    </row>
    <row r="6227" spans="1:17" x14ac:dyDescent="0.25">
      <c r="A6227" s="1">
        <v>45500</v>
      </c>
      <c r="B6227" t="s">
        <v>915</v>
      </c>
      <c r="C6227" t="s">
        <v>519</v>
      </c>
      <c r="D6227" t="s">
        <v>53</v>
      </c>
      <c r="E6227" s="1">
        <v>17970</v>
      </c>
      <c r="F6227" t="s">
        <v>21</v>
      </c>
      <c r="G6227">
        <v>325</v>
      </c>
      <c r="H6227" t="s">
        <v>72</v>
      </c>
      <c r="I6227" t="s">
        <v>46</v>
      </c>
      <c r="J6227" t="s">
        <v>24</v>
      </c>
      <c r="K6227" t="str">
        <f>VLOOKUP(H6227, [1]Products!B:E, 2, FALSE)</f>
        <v>Choco Delight</v>
      </c>
      <c r="L6227" s="2">
        <f>VLOOKUP(H6227, [1]Products!B:D, 3, FALSE)</f>
        <v>3</v>
      </c>
      <c r="M6227" s="2">
        <f>Table1[[#This Row],[Quantity Purchased]] * Table1[[#This Row],[Unit Price]]</f>
        <v>1625</v>
      </c>
      <c r="N6227" s="2">
        <f>VLOOKUP(H6227, [1]Products!B:E, 4, FALSE)</f>
        <v>5</v>
      </c>
      <c r="O6227" t="str">
        <f>TEXT(Table1[[#This Row],[Transaction Date]], "yyyy-mm")</f>
        <v>2024-07</v>
      </c>
      <c r="P6227" s="1">
        <f ca="1">YEAR(TODAY()) - YEAR(Table1[[#This Row],[Buyer Date of Birth]])</f>
        <v>76</v>
      </c>
      <c r="Q6227" s="2">
        <f>Table1[[#This Row],[Total Revenue]] - Table1[[#This Row],[Total Cost]]</f>
        <v>1622</v>
      </c>
    </row>
    <row r="6228" spans="1:17" x14ac:dyDescent="0.25">
      <c r="A6228" s="1">
        <v>45411</v>
      </c>
      <c r="B6228" t="s">
        <v>1499</v>
      </c>
      <c r="C6228" t="s">
        <v>1058</v>
      </c>
      <c r="D6228" t="s">
        <v>20</v>
      </c>
      <c r="E6228" s="1">
        <v>28120</v>
      </c>
      <c r="F6228" t="s">
        <v>21</v>
      </c>
      <c r="G6228">
        <v>382</v>
      </c>
      <c r="H6228" t="s">
        <v>54</v>
      </c>
      <c r="I6228" t="s">
        <v>50</v>
      </c>
      <c r="J6228" t="s">
        <v>24</v>
      </c>
      <c r="K6228" t="str">
        <f>VLOOKUP(H6228, [1]Products!B:E, 2, FALSE)</f>
        <v>Lemon Crisps</v>
      </c>
      <c r="L6228" s="2">
        <f>VLOOKUP(H6228, [1]Products!B:D, 3, FALSE)</f>
        <v>7</v>
      </c>
      <c r="M6228" s="2">
        <f>Table1[[#This Row],[Quantity Purchased]] * Table1[[#This Row],[Unit Price]]</f>
        <v>3438</v>
      </c>
      <c r="N6228" s="2">
        <f>VLOOKUP(H6228, [1]Products!B:E, 4, FALSE)</f>
        <v>9</v>
      </c>
      <c r="O6228" t="str">
        <f>TEXT(Table1[[#This Row],[Transaction Date]], "yyyy-mm")</f>
        <v>2024-04</v>
      </c>
      <c r="P6228" s="1">
        <f ca="1">YEAR(TODAY()) - YEAR(Table1[[#This Row],[Buyer Date of Birth]])</f>
        <v>49</v>
      </c>
      <c r="Q6228" s="2">
        <f>Table1[[#This Row],[Total Revenue]] - Table1[[#This Row],[Total Cost]]</f>
        <v>3431</v>
      </c>
    </row>
    <row r="6229" spans="1:17" x14ac:dyDescent="0.25">
      <c r="A6229" s="1">
        <v>45312</v>
      </c>
      <c r="B6229" t="s">
        <v>389</v>
      </c>
      <c r="C6229" t="s">
        <v>789</v>
      </c>
      <c r="D6229" t="s">
        <v>100</v>
      </c>
      <c r="E6229" s="1">
        <v>25896</v>
      </c>
      <c r="F6229" t="s">
        <v>21</v>
      </c>
      <c r="G6229">
        <v>226</v>
      </c>
      <c r="H6229" t="s">
        <v>35</v>
      </c>
      <c r="I6229" t="s">
        <v>23</v>
      </c>
      <c r="J6229" t="s">
        <v>24</v>
      </c>
      <c r="K6229" t="str">
        <f>VLOOKUP(H6229, [1]Products!B:E, 2, FALSE)</f>
        <v>Caramel Biscuits</v>
      </c>
      <c r="L6229" s="2">
        <f>VLOOKUP(H6229, [1]Products!B:D, 3, FALSE)</f>
        <v>18</v>
      </c>
      <c r="M6229" s="2">
        <f>Table1[[#This Row],[Quantity Purchased]] * Table1[[#This Row],[Unit Price]]</f>
        <v>4972</v>
      </c>
      <c r="N6229" s="2">
        <f>VLOOKUP(H6229, [1]Products!B:E, 4, FALSE)</f>
        <v>22</v>
      </c>
      <c r="O6229" t="str">
        <f>TEXT(Table1[[#This Row],[Transaction Date]], "yyyy-mm")</f>
        <v>2024-01</v>
      </c>
      <c r="P6229" s="1">
        <f ca="1">YEAR(TODAY()) - YEAR(Table1[[#This Row],[Buyer Date of Birth]])</f>
        <v>55</v>
      </c>
      <c r="Q6229" s="2">
        <f>Table1[[#This Row],[Total Revenue]] - Table1[[#This Row],[Total Cost]]</f>
        <v>4954</v>
      </c>
    </row>
    <row r="6230" spans="1:17" x14ac:dyDescent="0.25">
      <c r="A6230" s="1">
        <v>45405</v>
      </c>
      <c r="B6230" t="s">
        <v>785</v>
      </c>
      <c r="C6230" t="s">
        <v>229</v>
      </c>
      <c r="D6230" t="s">
        <v>78</v>
      </c>
      <c r="E6230" s="1">
        <v>34314</v>
      </c>
      <c r="F6230" t="s">
        <v>21</v>
      </c>
      <c r="G6230">
        <v>94</v>
      </c>
      <c r="H6230" t="s">
        <v>29</v>
      </c>
      <c r="I6230" t="s">
        <v>30</v>
      </c>
      <c r="J6230" t="s">
        <v>24</v>
      </c>
      <c r="K6230" t="str">
        <f>VLOOKUP(H6230, [1]Products!B:E, 2, FALSE)</f>
        <v>Shortbread</v>
      </c>
      <c r="L6230" s="2">
        <f>VLOOKUP(H6230, [1]Products!B:D, 3, FALSE)</f>
        <v>10</v>
      </c>
      <c r="M6230" s="2">
        <f>Table1[[#This Row],[Quantity Purchased]] * Table1[[#This Row],[Unit Price]]</f>
        <v>4230</v>
      </c>
      <c r="N6230" s="2">
        <f>VLOOKUP(H6230, [1]Products!B:E, 4, FALSE)</f>
        <v>45</v>
      </c>
      <c r="O6230" t="str">
        <f>TEXT(Table1[[#This Row],[Transaction Date]], "yyyy-mm")</f>
        <v>2024-04</v>
      </c>
      <c r="P6230" s="1">
        <f ca="1">YEAR(TODAY()) - YEAR(Table1[[#This Row],[Buyer Date of Birth]])</f>
        <v>32</v>
      </c>
      <c r="Q6230" s="2">
        <f>Table1[[#This Row],[Total Revenue]] - Table1[[#This Row],[Total Cost]]</f>
        <v>4220</v>
      </c>
    </row>
    <row r="6231" spans="1:17" x14ac:dyDescent="0.25">
      <c r="A6231" s="1">
        <v>45377</v>
      </c>
      <c r="B6231" t="s">
        <v>500</v>
      </c>
      <c r="C6231" t="s">
        <v>1449</v>
      </c>
      <c r="D6231" t="s">
        <v>34</v>
      </c>
      <c r="E6231" s="1">
        <v>31508</v>
      </c>
      <c r="F6231" t="s">
        <v>21</v>
      </c>
      <c r="G6231">
        <v>330</v>
      </c>
      <c r="H6231" t="s">
        <v>22</v>
      </c>
      <c r="I6231" t="s">
        <v>46</v>
      </c>
      <c r="J6231" t="s">
        <v>24</v>
      </c>
      <c r="K6231" t="str">
        <f>VLOOKUP(H6231, [1]Products!B:E, 2, FALSE)</f>
        <v>Cinnamon Swirls</v>
      </c>
      <c r="L6231" s="2">
        <f>VLOOKUP(H6231, [1]Products!B:D, 3, FALSE)</f>
        <v>10</v>
      </c>
      <c r="M6231" s="2">
        <f>Table1[[#This Row],[Quantity Purchased]] * Table1[[#This Row],[Unit Price]]</f>
        <v>4620</v>
      </c>
      <c r="N6231" s="2">
        <f>VLOOKUP(H6231, [1]Products!B:E, 4, FALSE)</f>
        <v>14</v>
      </c>
      <c r="O6231" t="str">
        <f>TEXT(Table1[[#This Row],[Transaction Date]], "yyyy-mm")</f>
        <v>2024-03</v>
      </c>
      <c r="P6231" s="1">
        <f ca="1">YEAR(TODAY()) - YEAR(Table1[[#This Row],[Buyer Date of Birth]])</f>
        <v>39</v>
      </c>
      <c r="Q6231" s="2">
        <f>Table1[[#This Row],[Total Revenue]] - Table1[[#This Row],[Total Cost]]</f>
        <v>4610</v>
      </c>
    </row>
    <row r="6232" spans="1:17" x14ac:dyDescent="0.25">
      <c r="A6232" s="1">
        <v>45301</v>
      </c>
      <c r="B6232" t="s">
        <v>854</v>
      </c>
      <c r="C6232" t="s">
        <v>39</v>
      </c>
      <c r="D6232" t="s">
        <v>89</v>
      </c>
      <c r="E6232" s="1">
        <v>16099</v>
      </c>
      <c r="F6232" t="s">
        <v>28</v>
      </c>
      <c r="G6232">
        <v>72</v>
      </c>
      <c r="H6232" t="s">
        <v>71</v>
      </c>
      <c r="I6232" t="s">
        <v>50</v>
      </c>
      <c r="J6232" t="s">
        <v>24</v>
      </c>
      <c r="K6232" t="str">
        <f>VLOOKUP(H6232, [1]Products!B:E, 2, FALSE)</f>
        <v>Peanut Butter Bites</v>
      </c>
      <c r="L6232" s="2">
        <f>VLOOKUP(H6232, [1]Products!B:D, 3, FALSE)</f>
        <v>5</v>
      </c>
      <c r="M6232" s="2">
        <f>Table1[[#This Row],[Quantity Purchased]] * Table1[[#This Row],[Unit Price]]</f>
        <v>504</v>
      </c>
      <c r="N6232" s="2">
        <f>VLOOKUP(H6232, [1]Products!B:E, 4, FALSE)</f>
        <v>7</v>
      </c>
      <c r="O6232" t="str">
        <f>TEXT(Table1[[#This Row],[Transaction Date]], "yyyy-mm")</f>
        <v>2024-01</v>
      </c>
      <c r="P6232" s="1">
        <f ca="1">YEAR(TODAY()) - YEAR(Table1[[#This Row],[Buyer Date of Birth]])</f>
        <v>81</v>
      </c>
      <c r="Q6232" s="2">
        <f>Table1[[#This Row],[Total Revenue]] - Table1[[#This Row],[Total Cost]]</f>
        <v>499</v>
      </c>
    </row>
    <row r="6233" spans="1:17" x14ac:dyDescent="0.25">
      <c r="A6233" s="1">
        <v>45345</v>
      </c>
      <c r="B6233" t="s">
        <v>123</v>
      </c>
      <c r="C6233" t="s">
        <v>1134</v>
      </c>
      <c r="D6233" t="s">
        <v>89</v>
      </c>
      <c r="E6233" s="1">
        <v>34640</v>
      </c>
      <c r="F6233" t="s">
        <v>21</v>
      </c>
      <c r="G6233">
        <v>20</v>
      </c>
      <c r="H6233" t="s">
        <v>72</v>
      </c>
      <c r="I6233" t="s">
        <v>23</v>
      </c>
      <c r="J6233" t="s">
        <v>24</v>
      </c>
      <c r="K6233" t="str">
        <f>VLOOKUP(H6233, [1]Products!B:E, 2, FALSE)</f>
        <v>Choco Delight</v>
      </c>
      <c r="L6233" s="2">
        <f>VLOOKUP(H6233, [1]Products!B:D, 3, FALSE)</f>
        <v>3</v>
      </c>
      <c r="M6233" s="2">
        <f>Table1[[#This Row],[Quantity Purchased]] * Table1[[#This Row],[Unit Price]]</f>
        <v>100</v>
      </c>
      <c r="N6233" s="2">
        <f>VLOOKUP(H6233, [1]Products!B:E, 4, FALSE)</f>
        <v>5</v>
      </c>
      <c r="O6233" t="str">
        <f>TEXT(Table1[[#This Row],[Transaction Date]], "yyyy-mm")</f>
        <v>2024-02</v>
      </c>
      <c r="P6233" s="1">
        <f ca="1">YEAR(TODAY()) - YEAR(Table1[[#This Row],[Buyer Date of Birth]])</f>
        <v>31</v>
      </c>
      <c r="Q6233" s="2">
        <f>Table1[[#This Row],[Total Revenue]] - Table1[[#This Row],[Total Cost]]</f>
        <v>97</v>
      </c>
    </row>
    <row r="6234" spans="1:17" x14ac:dyDescent="0.25">
      <c r="A6234" s="1">
        <v>45313</v>
      </c>
      <c r="B6234" t="s">
        <v>56</v>
      </c>
      <c r="C6234" t="s">
        <v>116</v>
      </c>
      <c r="D6234" t="s">
        <v>62</v>
      </c>
      <c r="E6234" s="1">
        <v>19374</v>
      </c>
      <c r="F6234" t="s">
        <v>21</v>
      </c>
      <c r="G6234">
        <v>75</v>
      </c>
      <c r="H6234" t="s">
        <v>66</v>
      </c>
      <c r="I6234" t="s">
        <v>30</v>
      </c>
      <c r="J6234" t="s">
        <v>24</v>
      </c>
      <c r="K6234" t="str">
        <f>VLOOKUP(H6234, [1]Products!B:E, 2, FALSE)</f>
        <v>Oatmeal Cookies</v>
      </c>
      <c r="L6234" s="2">
        <f>VLOOKUP(H6234, [1]Products!B:D, 3, FALSE)</f>
        <v>19</v>
      </c>
      <c r="M6234" s="2">
        <f>Table1[[#This Row],[Quantity Purchased]] * Table1[[#This Row],[Unit Price]]</f>
        <v>1725</v>
      </c>
      <c r="N6234" s="2">
        <f>VLOOKUP(H6234, [1]Products!B:E, 4, FALSE)</f>
        <v>23</v>
      </c>
      <c r="O6234" t="str">
        <f>TEXT(Table1[[#This Row],[Transaction Date]], "yyyy-mm")</f>
        <v>2024-01</v>
      </c>
      <c r="P6234" s="1">
        <f ca="1">YEAR(TODAY()) - YEAR(Table1[[#This Row],[Buyer Date of Birth]])</f>
        <v>72</v>
      </c>
      <c r="Q6234" s="2">
        <f>Table1[[#This Row],[Total Revenue]] - Table1[[#This Row],[Total Cost]]</f>
        <v>1706</v>
      </c>
    </row>
    <row r="6235" spans="1:17" x14ac:dyDescent="0.25">
      <c r="A6235" s="1">
        <v>45449</v>
      </c>
      <c r="B6235" t="s">
        <v>244</v>
      </c>
      <c r="C6235" t="s">
        <v>1058</v>
      </c>
      <c r="D6235" t="s">
        <v>84</v>
      </c>
      <c r="E6235" s="1">
        <v>37476</v>
      </c>
      <c r="F6235" t="s">
        <v>21</v>
      </c>
      <c r="G6235">
        <v>360</v>
      </c>
      <c r="H6235" t="s">
        <v>66</v>
      </c>
      <c r="I6235" t="s">
        <v>30</v>
      </c>
      <c r="J6235" t="s">
        <v>24</v>
      </c>
      <c r="K6235" t="str">
        <f>VLOOKUP(H6235, [1]Products!B:E, 2, FALSE)</f>
        <v>Oatmeal Cookies</v>
      </c>
      <c r="L6235" s="2">
        <f>VLOOKUP(H6235, [1]Products!B:D, 3, FALSE)</f>
        <v>19</v>
      </c>
      <c r="M6235" s="2">
        <f>Table1[[#This Row],[Quantity Purchased]] * Table1[[#This Row],[Unit Price]]</f>
        <v>8280</v>
      </c>
      <c r="N6235" s="2">
        <f>VLOOKUP(H6235, [1]Products!B:E, 4, FALSE)</f>
        <v>23</v>
      </c>
      <c r="O6235" t="str">
        <f>TEXT(Table1[[#This Row],[Transaction Date]], "yyyy-mm")</f>
        <v>2024-06</v>
      </c>
      <c r="P6235" s="1">
        <f ca="1">YEAR(TODAY()) - YEAR(Table1[[#This Row],[Buyer Date of Birth]])</f>
        <v>23</v>
      </c>
      <c r="Q6235" s="2">
        <f>Table1[[#This Row],[Total Revenue]] - Table1[[#This Row],[Total Cost]]</f>
        <v>8261</v>
      </c>
    </row>
    <row r="6236" spans="1:17" x14ac:dyDescent="0.25">
      <c r="A6236" s="1">
        <v>45465</v>
      </c>
      <c r="B6236" t="s">
        <v>278</v>
      </c>
      <c r="C6236" t="s">
        <v>888</v>
      </c>
      <c r="D6236" t="s">
        <v>34</v>
      </c>
      <c r="E6236" s="1">
        <v>21507</v>
      </c>
      <c r="F6236" t="s">
        <v>28</v>
      </c>
      <c r="G6236">
        <v>267</v>
      </c>
      <c r="H6236" t="s">
        <v>63</v>
      </c>
      <c r="I6236" t="s">
        <v>36</v>
      </c>
      <c r="J6236" t="s">
        <v>24</v>
      </c>
      <c r="K6236" t="str">
        <f>VLOOKUP(H6236, [1]Products!B:E, 2, FALSE)</f>
        <v>Vanilla Wafers</v>
      </c>
      <c r="L6236" s="2">
        <f>VLOOKUP(H6236, [1]Products!B:D, 3, FALSE)</f>
        <v>18</v>
      </c>
      <c r="M6236" s="2">
        <f>Table1[[#This Row],[Quantity Purchased]] * Table1[[#This Row],[Unit Price]]</f>
        <v>9612</v>
      </c>
      <c r="N6236" s="2">
        <f>VLOOKUP(H6236, [1]Products!B:E, 4, FALSE)</f>
        <v>36</v>
      </c>
      <c r="O6236" t="str">
        <f>TEXT(Table1[[#This Row],[Transaction Date]], "yyyy-mm")</f>
        <v>2024-06</v>
      </c>
      <c r="P6236" s="1">
        <f ca="1">YEAR(TODAY()) - YEAR(Table1[[#This Row],[Buyer Date of Birth]])</f>
        <v>67</v>
      </c>
      <c r="Q6236" s="2">
        <f>Table1[[#This Row],[Total Revenue]] - Table1[[#This Row],[Total Cost]]</f>
        <v>9594</v>
      </c>
    </row>
    <row r="6237" spans="1:17" x14ac:dyDescent="0.25">
      <c r="A6237" s="1">
        <v>45374</v>
      </c>
      <c r="B6237" t="s">
        <v>167</v>
      </c>
      <c r="C6237" t="s">
        <v>1454</v>
      </c>
      <c r="D6237" t="s">
        <v>89</v>
      </c>
      <c r="E6237" s="1">
        <v>37163</v>
      </c>
      <c r="F6237" t="s">
        <v>21</v>
      </c>
      <c r="G6237">
        <v>312</v>
      </c>
      <c r="H6237" t="s">
        <v>49</v>
      </c>
      <c r="I6237" t="s">
        <v>23</v>
      </c>
      <c r="J6237" t="s">
        <v>24</v>
      </c>
      <c r="K6237" t="str">
        <f>VLOOKUP(H6237, [1]Products!B:E, 2, FALSE)</f>
        <v>Butter Crunch</v>
      </c>
      <c r="L6237" s="2">
        <f>VLOOKUP(H6237, [1]Products!B:D, 3, FALSE)</f>
        <v>10</v>
      </c>
      <c r="M6237" s="2">
        <f>Table1[[#This Row],[Quantity Purchased]] * Table1[[#This Row],[Unit Price]]</f>
        <v>3432</v>
      </c>
      <c r="N6237" s="2">
        <f>VLOOKUP(H6237, [1]Products!B:E, 4, FALSE)</f>
        <v>11</v>
      </c>
      <c r="O6237" t="str">
        <f>TEXT(Table1[[#This Row],[Transaction Date]], "yyyy-mm")</f>
        <v>2024-03</v>
      </c>
      <c r="P6237" s="1">
        <f ca="1">YEAR(TODAY()) - YEAR(Table1[[#This Row],[Buyer Date of Birth]])</f>
        <v>24</v>
      </c>
      <c r="Q6237" s="2">
        <f>Table1[[#This Row],[Total Revenue]] - Table1[[#This Row],[Total Cost]]</f>
        <v>3422</v>
      </c>
    </row>
    <row r="6238" spans="1:17" x14ac:dyDescent="0.25">
      <c r="A6238" s="1">
        <v>45466</v>
      </c>
      <c r="B6238" t="s">
        <v>476</v>
      </c>
      <c r="C6238" t="s">
        <v>561</v>
      </c>
      <c r="D6238" t="s">
        <v>20</v>
      </c>
      <c r="E6238" s="1">
        <v>18424</v>
      </c>
      <c r="F6238" t="s">
        <v>75</v>
      </c>
      <c r="G6238">
        <v>465</v>
      </c>
      <c r="H6238" t="s">
        <v>22</v>
      </c>
      <c r="I6238" t="s">
        <v>46</v>
      </c>
      <c r="J6238" t="s">
        <v>24</v>
      </c>
      <c r="K6238" t="str">
        <f>VLOOKUP(H6238, [1]Products!B:E, 2, FALSE)</f>
        <v>Cinnamon Swirls</v>
      </c>
      <c r="L6238" s="2">
        <f>VLOOKUP(H6238, [1]Products!B:D, 3, FALSE)</f>
        <v>10</v>
      </c>
      <c r="M6238" s="2">
        <f>Table1[[#This Row],[Quantity Purchased]] * Table1[[#This Row],[Unit Price]]</f>
        <v>6510</v>
      </c>
      <c r="N6238" s="2">
        <f>VLOOKUP(H6238, [1]Products!B:E, 4, FALSE)</f>
        <v>14</v>
      </c>
      <c r="O6238" t="str">
        <f>TEXT(Table1[[#This Row],[Transaction Date]], "yyyy-mm")</f>
        <v>2024-06</v>
      </c>
      <c r="P6238" s="1">
        <f ca="1">YEAR(TODAY()) - YEAR(Table1[[#This Row],[Buyer Date of Birth]])</f>
        <v>75</v>
      </c>
      <c r="Q6238" s="2">
        <f>Table1[[#This Row],[Total Revenue]] - Table1[[#This Row],[Total Cost]]</f>
        <v>6500</v>
      </c>
    </row>
    <row r="6239" spans="1:17" x14ac:dyDescent="0.25">
      <c r="A6239" s="1">
        <v>45441</v>
      </c>
      <c r="B6239" t="s">
        <v>313</v>
      </c>
      <c r="C6239" t="s">
        <v>402</v>
      </c>
      <c r="D6239" t="s">
        <v>84</v>
      </c>
      <c r="E6239" s="1">
        <v>26329</v>
      </c>
      <c r="F6239" t="s">
        <v>21</v>
      </c>
      <c r="G6239">
        <v>50</v>
      </c>
      <c r="H6239" t="s">
        <v>41</v>
      </c>
      <c r="I6239" t="s">
        <v>50</v>
      </c>
      <c r="J6239" t="s">
        <v>24</v>
      </c>
      <c r="K6239" t="str">
        <f>VLOOKUP(H6239, [1]Products!B:E, 2, FALSE)</f>
        <v>Ginger Snaps</v>
      </c>
      <c r="L6239" s="2">
        <f>VLOOKUP(H6239, [1]Products!B:D, 3, FALSE)</f>
        <v>14</v>
      </c>
      <c r="M6239" s="2">
        <f>Table1[[#This Row],[Quantity Purchased]] * Table1[[#This Row],[Unit Price]]</f>
        <v>1400</v>
      </c>
      <c r="N6239" s="2">
        <f>VLOOKUP(H6239, [1]Products!B:E, 4, FALSE)</f>
        <v>28</v>
      </c>
      <c r="O6239" t="str">
        <f>TEXT(Table1[[#This Row],[Transaction Date]], "yyyy-mm")</f>
        <v>2024-05</v>
      </c>
      <c r="P6239" s="1">
        <f ca="1">YEAR(TODAY()) - YEAR(Table1[[#This Row],[Buyer Date of Birth]])</f>
        <v>53</v>
      </c>
      <c r="Q6239" s="2">
        <f>Table1[[#This Row],[Total Revenue]] - Table1[[#This Row],[Total Cost]]</f>
        <v>1386</v>
      </c>
    </row>
    <row r="6240" spans="1:17" x14ac:dyDescent="0.25">
      <c r="A6240" s="1">
        <v>45427</v>
      </c>
      <c r="B6240" t="s">
        <v>158</v>
      </c>
      <c r="C6240" t="s">
        <v>1111</v>
      </c>
      <c r="D6240" t="s">
        <v>100</v>
      </c>
      <c r="E6240" s="1">
        <v>26233</v>
      </c>
      <c r="F6240" t="s">
        <v>21</v>
      </c>
      <c r="G6240">
        <v>71</v>
      </c>
      <c r="H6240" t="s">
        <v>29</v>
      </c>
      <c r="I6240" t="s">
        <v>23</v>
      </c>
      <c r="J6240" t="s">
        <v>24</v>
      </c>
      <c r="K6240" t="str">
        <f>VLOOKUP(H6240, [1]Products!B:E, 2, FALSE)</f>
        <v>Shortbread</v>
      </c>
      <c r="L6240" s="2">
        <f>VLOOKUP(H6240, [1]Products!B:D, 3, FALSE)</f>
        <v>10</v>
      </c>
      <c r="M6240" s="2">
        <f>Table1[[#This Row],[Quantity Purchased]] * Table1[[#This Row],[Unit Price]]</f>
        <v>3195</v>
      </c>
      <c r="N6240" s="2">
        <f>VLOOKUP(H6240, [1]Products!B:E, 4, FALSE)</f>
        <v>45</v>
      </c>
      <c r="O6240" t="str">
        <f>TEXT(Table1[[#This Row],[Transaction Date]], "yyyy-mm")</f>
        <v>2024-05</v>
      </c>
      <c r="P6240" s="1">
        <f ca="1">YEAR(TODAY()) - YEAR(Table1[[#This Row],[Buyer Date of Birth]])</f>
        <v>54</v>
      </c>
      <c r="Q6240" s="2">
        <f>Table1[[#This Row],[Total Revenue]] - Table1[[#This Row],[Total Cost]]</f>
        <v>3185</v>
      </c>
    </row>
    <row r="6241" spans="1:17" x14ac:dyDescent="0.25">
      <c r="A6241" s="1">
        <v>45418</v>
      </c>
      <c r="B6241" t="s">
        <v>1476</v>
      </c>
      <c r="C6241" t="s">
        <v>812</v>
      </c>
      <c r="D6241" t="s">
        <v>89</v>
      </c>
      <c r="E6241" s="1">
        <v>25685</v>
      </c>
      <c r="F6241" t="s">
        <v>28</v>
      </c>
      <c r="G6241">
        <v>191</v>
      </c>
      <c r="H6241" t="s">
        <v>49</v>
      </c>
      <c r="I6241" t="s">
        <v>30</v>
      </c>
      <c r="J6241" t="s">
        <v>24</v>
      </c>
      <c r="K6241" t="str">
        <f>VLOOKUP(H6241, [1]Products!B:E, 2, FALSE)</f>
        <v>Butter Crunch</v>
      </c>
      <c r="L6241" s="2">
        <f>VLOOKUP(H6241, [1]Products!B:D, 3, FALSE)</f>
        <v>10</v>
      </c>
      <c r="M6241" s="2">
        <f>Table1[[#This Row],[Quantity Purchased]] * Table1[[#This Row],[Unit Price]]</f>
        <v>2101</v>
      </c>
      <c r="N6241" s="2">
        <f>VLOOKUP(H6241, [1]Products!B:E, 4, FALSE)</f>
        <v>11</v>
      </c>
      <c r="O6241" t="str">
        <f>TEXT(Table1[[#This Row],[Transaction Date]], "yyyy-mm")</f>
        <v>2024-05</v>
      </c>
      <c r="P6241" s="1">
        <f ca="1">YEAR(TODAY()) - YEAR(Table1[[#This Row],[Buyer Date of Birth]])</f>
        <v>55</v>
      </c>
      <c r="Q6241" s="2">
        <f>Table1[[#This Row],[Total Revenue]] - Table1[[#This Row],[Total Cost]]</f>
        <v>2091</v>
      </c>
    </row>
    <row r="6242" spans="1:17" x14ac:dyDescent="0.25">
      <c r="A6242" s="1">
        <v>45481</v>
      </c>
      <c r="B6242" t="s">
        <v>259</v>
      </c>
      <c r="C6242" t="s">
        <v>202</v>
      </c>
      <c r="D6242" t="s">
        <v>62</v>
      </c>
      <c r="E6242" s="1">
        <v>26080</v>
      </c>
      <c r="F6242" t="s">
        <v>21</v>
      </c>
      <c r="G6242">
        <v>126</v>
      </c>
      <c r="H6242" t="s">
        <v>29</v>
      </c>
      <c r="I6242" t="s">
        <v>46</v>
      </c>
      <c r="J6242" t="s">
        <v>24</v>
      </c>
      <c r="K6242" t="str">
        <f>VLOOKUP(H6242, [1]Products!B:E, 2, FALSE)</f>
        <v>Shortbread</v>
      </c>
      <c r="L6242" s="2">
        <f>VLOOKUP(H6242, [1]Products!B:D, 3, FALSE)</f>
        <v>10</v>
      </c>
      <c r="M6242" s="2">
        <f>Table1[[#This Row],[Quantity Purchased]] * Table1[[#This Row],[Unit Price]]</f>
        <v>5670</v>
      </c>
      <c r="N6242" s="2">
        <f>VLOOKUP(H6242, [1]Products!B:E, 4, FALSE)</f>
        <v>45</v>
      </c>
      <c r="O6242" t="str">
        <f>TEXT(Table1[[#This Row],[Transaction Date]], "yyyy-mm")</f>
        <v>2024-07</v>
      </c>
      <c r="P6242" s="1">
        <f ca="1">YEAR(TODAY()) - YEAR(Table1[[#This Row],[Buyer Date of Birth]])</f>
        <v>54</v>
      </c>
      <c r="Q6242" s="2">
        <f>Table1[[#This Row],[Total Revenue]] - Table1[[#This Row],[Total Cost]]</f>
        <v>5660</v>
      </c>
    </row>
    <row r="6243" spans="1:17" x14ac:dyDescent="0.25">
      <c r="A6243" s="1">
        <v>45429</v>
      </c>
      <c r="B6243" t="s">
        <v>169</v>
      </c>
      <c r="C6243" t="s">
        <v>1460</v>
      </c>
      <c r="D6243" t="s">
        <v>34</v>
      </c>
      <c r="E6243" s="1">
        <v>26739</v>
      </c>
      <c r="F6243" t="s">
        <v>40</v>
      </c>
      <c r="G6243">
        <v>198</v>
      </c>
      <c r="H6243" t="s">
        <v>66</v>
      </c>
      <c r="I6243" t="s">
        <v>50</v>
      </c>
      <c r="J6243" t="s">
        <v>24</v>
      </c>
      <c r="K6243" t="str">
        <f>VLOOKUP(H6243, [1]Products!B:E, 2, FALSE)</f>
        <v>Oatmeal Cookies</v>
      </c>
      <c r="L6243" s="2">
        <f>VLOOKUP(H6243, [1]Products!B:D, 3, FALSE)</f>
        <v>19</v>
      </c>
      <c r="M6243" s="2">
        <f>Table1[[#This Row],[Quantity Purchased]] * Table1[[#This Row],[Unit Price]]</f>
        <v>4554</v>
      </c>
      <c r="N6243" s="2">
        <f>VLOOKUP(H6243, [1]Products!B:E, 4, FALSE)</f>
        <v>23</v>
      </c>
      <c r="O6243" t="str">
        <f>TEXT(Table1[[#This Row],[Transaction Date]], "yyyy-mm")</f>
        <v>2024-05</v>
      </c>
      <c r="P6243" s="1">
        <f ca="1">YEAR(TODAY()) - YEAR(Table1[[#This Row],[Buyer Date of Birth]])</f>
        <v>52</v>
      </c>
      <c r="Q6243" s="2">
        <f>Table1[[#This Row],[Total Revenue]] - Table1[[#This Row],[Total Cost]]</f>
        <v>4535</v>
      </c>
    </row>
    <row r="6244" spans="1:17" x14ac:dyDescent="0.25">
      <c r="A6244" s="1">
        <v>45492</v>
      </c>
      <c r="B6244" t="s">
        <v>336</v>
      </c>
      <c r="C6244" t="s">
        <v>116</v>
      </c>
      <c r="D6244" t="s">
        <v>100</v>
      </c>
      <c r="E6244" s="1">
        <v>28128</v>
      </c>
      <c r="F6244" t="s">
        <v>21</v>
      </c>
      <c r="G6244">
        <v>39</v>
      </c>
      <c r="H6244" t="s">
        <v>71</v>
      </c>
      <c r="I6244" t="s">
        <v>23</v>
      </c>
      <c r="J6244" t="s">
        <v>24</v>
      </c>
      <c r="K6244" t="str">
        <f>VLOOKUP(H6244, [1]Products!B:E, 2, FALSE)</f>
        <v>Peanut Butter Bites</v>
      </c>
      <c r="L6244" s="2">
        <f>VLOOKUP(H6244, [1]Products!B:D, 3, FALSE)</f>
        <v>5</v>
      </c>
      <c r="M6244" s="2">
        <f>Table1[[#This Row],[Quantity Purchased]] * Table1[[#This Row],[Unit Price]]</f>
        <v>273</v>
      </c>
      <c r="N6244" s="2">
        <f>VLOOKUP(H6244, [1]Products!B:E, 4, FALSE)</f>
        <v>7</v>
      </c>
      <c r="O6244" t="str">
        <f>TEXT(Table1[[#This Row],[Transaction Date]], "yyyy-mm")</f>
        <v>2024-07</v>
      </c>
      <c r="P6244" s="1">
        <f ca="1">YEAR(TODAY()) - YEAR(Table1[[#This Row],[Buyer Date of Birth]])</f>
        <v>48</v>
      </c>
      <c r="Q6244" s="2">
        <f>Table1[[#This Row],[Total Revenue]] - Table1[[#This Row],[Total Cost]]</f>
        <v>268</v>
      </c>
    </row>
    <row r="6245" spans="1:17" x14ac:dyDescent="0.25">
      <c r="A6245" s="1">
        <v>45488</v>
      </c>
      <c r="B6245" t="s">
        <v>32</v>
      </c>
      <c r="C6245" t="s">
        <v>116</v>
      </c>
      <c r="D6245" t="s">
        <v>20</v>
      </c>
      <c r="E6245" s="1">
        <v>26981</v>
      </c>
      <c r="F6245" t="s">
        <v>75</v>
      </c>
      <c r="G6245">
        <v>223</v>
      </c>
      <c r="H6245" t="s">
        <v>72</v>
      </c>
      <c r="I6245" t="s">
        <v>30</v>
      </c>
      <c r="J6245" t="s">
        <v>24</v>
      </c>
      <c r="K6245" t="str">
        <f>VLOOKUP(H6245, [1]Products!B:E, 2, FALSE)</f>
        <v>Choco Delight</v>
      </c>
      <c r="L6245" s="2">
        <f>VLOOKUP(H6245, [1]Products!B:D, 3, FALSE)</f>
        <v>3</v>
      </c>
      <c r="M6245" s="2">
        <f>Table1[[#This Row],[Quantity Purchased]] * Table1[[#This Row],[Unit Price]]</f>
        <v>1115</v>
      </c>
      <c r="N6245" s="2">
        <f>VLOOKUP(H6245, [1]Products!B:E, 4, FALSE)</f>
        <v>5</v>
      </c>
      <c r="O6245" t="str">
        <f>TEXT(Table1[[#This Row],[Transaction Date]], "yyyy-mm")</f>
        <v>2024-07</v>
      </c>
      <c r="P6245" s="1">
        <f ca="1">YEAR(TODAY()) - YEAR(Table1[[#This Row],[Buyer Date of Birth]])</f>
        <v>52</v>
      </c>
      <c r="Q6245" s="2">
        <f>Table1[[#This Row],[Total Revenue]] - Table1[[#This Row],[Total Cost]]</f>
        <v>1112</v>
      </c>
    </row>
    <row r="6246" spans="1:17" x14ac:dyDescent="0.25">
      <c r="A6246" s="1">
        <v>45400</v>
      </c>
      <c r="B6246" t="s">
        <v>462</v>
      </c>
      <c r="C6246" t="s">
        <v>345</v>
      </c>
      <c r="D6246" t="s">
        <v>45</v>
      </c>
      <c r="E6246" s="1">
        <v>22213</v>
      </c>
      <c r="F6246" t="s">
        <v>40</v>
      </c>
      <c r="G6246">
        <v>345</v>
      </c>
      <c r="H6246" t="s">
        <v>54</v>
      </c>
      <c r="I6246" t="s">
        <v>30</v>
      </c>
      <c r="J6246" t="s">
        <v>24</v>
      </c>
      <c r="K6246" t="str">
        <f>VLOOKUP(H6246, [1]Products!B:E, 2, FALSE)</f>
        <v>Lemon Crisps</v>
      </c>
      <c r="L6246" s="2">
        <f>VLOOKUP(H6246, [1]Products!B:D, 3, FALSE)</f>
        <v>7</v>
      </c>
      <c r="M6246" s="2">
        <f>Table1[[#This Row],[Quantity Purchased]] * Table1[[#This Row],[Unit Price]]</f>
        <v>3105</v>
      </c>
      <c r="N6246" s="2">
        <f>VLOOKUP(H6246, [1]Products!B:E, 4, FALSE)</f>
        <v>9</v>
      </c>
      <c r="O6246" t="str">
        <f>TEXT(Table1[[#This Row],[Transaction Date]], "yyyy-mm")</f>
        <v>2024-04</v>
      </c>
      <c r="P6246" s="1">
        <f ca="1">YEAR(TODAY()) - YEAR(Table1[[#This Row],[Buyer Date of Birth]])</f>
        <v>65</v>
      </c>
      <c r="Q6246" s="2">
        <f>Table1[[#This Row],[Total Revenue]] - Table1[[#This Row],[Total Cost]]</f>
        <v>3098</v>
      </c>
    </row>
    <row r="6247" spans="1:17" x14ac:dyDescent="0.25">
      <c r="A6247" s="1">
        <v>45488</v>
      </c>
      <c r="B6247" t="s">
        <v>320</v>
      </c>
      <c r="C6247" t="s">
        <v>1406</v>
      </c>
      <c r="D6247" t="s">
        <v>100</v>
      </c>
      <c r="E6247" s="1">
        <v>38925</v>
      </c>
      <c r="F6247" t="s">
        <v>21</v>
      </c>
      <c r="G6247">
        <v>447</v>
      </c>
      <c r="H6247" t="s">
        <v>71</v>
      </c>
      <c r="I6247" t="s">
        <v>36</v>
      </c>
      <c r="J6247" t="s">
        <v>24</v>
      </c>
      <c r="K6247" t="str">
        <f>VLOOKUP(H6247, [1]Products!B:E, 2, FALSE)</f>
        <v>Peanut Butter Bites</v>
      </c>
      <c r="L6247" s="2">
        <f>VLOOKUP(H6247, [1]Products!B:D, 3, FALSE)</f>
        <v>5</v>
      </c>
      <c r="M6247" s="2">
        <f>Table1[[#This Row],[Quantity Purchased]] * Table1[[#This Row],[Unit Price]]</f>
        <v>3129</v>
      </c>
      <c r="N6247" s="2">
        <f>VLOOKUP(H6247, [1]Products!B:E, 4, FALSE)</f>
        <v>7</v>
      </c>
      <c r="O6247" t="str">
        <f>TEXT(Table1[[#This Row],[Transaction Date]], "yyyy-mm")</f>
        <v>2024-07</v>
      </c>
      <c r="P6247" s="1">
        <f ca="1">YEAR(TODAY()) - YEAR(Table1[[#This Row],[Buyer Date of Birth]])</f>
        <v>19</v>
      </c>
      <c r="Q6247" s="2">
        <f>Table1[[#This Row],[Total Revenue]] - Table1[[#This Row],[Total Cost]]</f>
        <v>3124</v>
      </c>
    </row>
    <row r="6248" spans="1:17" x14ac:dyDescent="0.25">
      <c r="A6248" s="1">
        <v>45397</v>
      </c>
      <c r="B6248" t="s">
        <v>433</v>
      </c>
      <c r="C6248" t="s">
        <v>709</v>
      </c>
      <c r="D6248" t="s">
        <v>20</v>
      </c>
      <c r="E6248" s="1">
        <v>35987</v>
      </c>
      <c r="F6248" t="s">
        <v>28</v>
      </c>
      <c r="G6248">
        <v>368</v>
      </c>
      <c r="H6248" t="s">
        <v>63</v>
      </c>
      <c r="I6248" t="s">
        <v>23</v>
      </c>
      <c r="J6248" t="s">
        <v>24</v>
      </c>
      <c r="K6248" t="str">
        <f>VLOOKUP(H6248, [1]Products!B:E, 2, FALSE)</f>
        <v>Vanilla Wafers</v>
      </c>
      <c r="L6248" s="2">
        <f>VLOOKUP(H6248, [1]Products!B:D, 3, FALSE)</f>
        <v>18</v>
      </c>
      <c r="M6248" s="2">
        <f>Table1[[#This Row],[Quantity Purchased]] * Table1[[#This Row],[Unit Price]]</f>
        <v>13248</v>
      </c>
      <c r="N6248" s="2">
        <f>VLOOKUP(H6248, [1]Products!B:E, 4, FALSE)</f>
        <v>36</v>
      </c>
      <c r="O6248" t="str">
        <f>TEXT(Table1[[#This Row],[Transaction Date]], "yyyy-mm")</f>
        <v>2024-04</v>
      </c>
      <c r="P6248" s="1">
        <f ca="1">YEAR(TODAY()) - YEAR(Table1[[#This Row],[Buyer Date of Birth]])</f>
        <v>27</v>
      </c>
      <c r="Q6248" s="2">
        <f>Table1[[#This Row],[Total Revenue]] - Table1[[#This Row],[Total Cost]]</f>
        <v>13230</v>
      </c>
    </row>
    <row r="6249" spans="1:17" x14ac:dyDescent="0.25">
      <c r="A6249" s="1">
        <v>45399</v>
      </c>
      <c r="B6249" t="s">
        <v>204</v>
      </c>
      <c r="C6249" t="s">
        <v>272</v>
      </c>
      <c r="D6249" t="s">
        <v>45</v>
      </c>
      <c r="E6249" s="1">
        <v>25357</v>
      </c>
      <c r="F6249" t="s">
        <v>21</v>
      </c>
      <c r="G6249">
        <v>98</v>
      </c>
      <c r="H6249" t="s">
        <v>35</v>
      </c>
      <c r="I6249" t="s">
        <v>46</v>
      </c>
      <c r="J6249" t="s">
        <v>31</v>
      </c>
      <c r="K6249" t="str">
        <f>VLOOKUP(H6249, [1]Products!B:E, 2, FALSE)</f>
        <v>Caramel Biscuits</v>
      </c>
      <c r="L6249" s="2">
        <f>VLOOKUP(H6249, [1]Products!B:D, 3, FALSE)</f>
        <v>18</v>
      </c>
      <c r="M6249" s="2">
        <f>Table1[[#This Row],[Quantity Purchased]] * Table1[[#This Row],[Unit Price]]</f>
        <v>2156</v>
      </c>
      <c r="N6249" s="2">
        <f>VLOOKUP(H6249, [1]Products!B:E, 4, FALSE)</f>
        <v>22</v>
      </c>
      <c r="O6249" t="str">
        <f>TEXT(Table1[[#This Row],[Transaction Date]], "yyyy-mm")</f>
        <v>2024-04</v>
      </c>
      <c r="P6249" s="1">
        <f ca="1">YEAR(TODAY()) - YEAR(Table1[[#This Row],[Buyer Date of Birth]])</f>
        <v>56</v>
      </c>
      <c r="Q6249" s="2">
        <f>Table1[[#This Row],[Total Revenue]] - Table1[[#This Row],[Total Cost]]</f>
        <v>2138</v>
      </c>
    </row>
    <row r="6250" spans="1:17" x14ac:dyDescent="0.25">
      <c r="A6250" s="1">
        <v>45357</v>
      </c>
      <c r="B6250" t="s">
        <v>484</v>
      </c>
      <c r="C6250" t="s">
        <v>419</v>
      </c>
      <c r="D6250" t="s">
        <v>53</v>
      </c>
      <c r="E6250" s="1">
        <v>37393</v>
      </c>
      <c r="F6250" t="s">
        <v>28</v>
      </c>
      <c r="G6250">
        <v>396</v>
      </c>
      <c r="H6250" t="s">
        <v>41</v>
      </c>
      <c r="I6250" t="s">
        <v>50</v>
      </c>
      <c r="J6250" t="s">
        <v>24</v>
      </c>
      <c r="K6250" t="str">
        <f>VLOOKUP(H6250, [1]Products!B:E, 2, FALSE)</f>
        <v>Ginger Snaps</v>
      </c>
      <c r="L6250" s="2">
        <f>VLOOKUP(H6250, [1]Products!B:D, 3, FALSE)</f>
        <v>14</v>
      </c>
      <c r="M6250" s="2">
        <f>Table1[[#This Row],[Quantity Purchased]] * Table1[[#This Row],[Unit Price]]</f>
        <v>11088</v>
      </c>
      <c r="N6250" s="2">
        <f>VLOOKUP(H6250, [1]Products!B:E, 4, FALSE)</f>
        <v>28</v>
      </c>
      <c r="O6250" t="str">
        <f>TEXT(Table1[[#This Row],[Transaction Date]], "yyyy-mm")</f>
        <v>2024-03</v>
      </c>
      <c r="P6250" s="1">
        <f ca="1">YEAR(TODAY()) - YEAR(Table1[[#This Row],[Buyer Date of Birth]])</f>
        <v>23</v>
      </c>
      <c r="Q6250" s="2">
        <f>Table1[[#This Row],[Total Revenue]] - Table1[[#This Row],[Total Cost]]</f>
        <v>11074</v>
      </c>
    </row>
    <row r="6251" spans="1:17" x14ac:dyDescent="0.25">
      <c r="A6251" s="1">
        <v>45384</v>
      </c>
      <c r="B6251" t="s">
        <v>456</v>
      </c>
      <c r="C6251" t="s">
        <v>328</v>
      </c>
      <c r="D6251" t="s">
        <v>84</v>
      </c>
      <c r="E6251" s="1">
        <v>21739</v>
      </c>
      <c r="F6251" t="s">
        <v>28</v>
      </c>
      <c r="G6251">
        <v>15</v>
      </c>
      <c r="H6251" t="s">
        <v>29</v>
      </c>
      <c r="I6251" t="s">
        <v>23</v>
      </c>
      <c r="J6251" t="s">
        <v>24</v>
      </c>
      <c r="K6251" t="str">
        <f>VLOOKUP(H6251, [1]Products!B:E, 2, FALSE)</f>
        <v>Shortbread</v>
      </c>
      <c r="L6251" s="2">
        <f>VLOOKUP(H6251, [1]Products!B:D, 3, FALSE)</f>
        <v>10</v>
      </c>
      <c r="M6251" s="2">
        <f>Table1[[#This Row],[Quantity Purchased]] * Table1[[#This Row],[Unit Price]]</f>
        <v>675</v>
      </c>
      <c r="N6251" s="2">
        <f>VLOOKUP(H6251, [1]Products!B:E, 4, FALSE)</f>
        <v>45</v>
      </c>
      <c r="O6251" t="str">
        <f>TEXT(Table1[[#This Row],[Transaction Date]], "yyyy-mm")</f>
        <v>2024-04</v>
      </c>
      <c r="P6251" s="1">
        <f ca="1">YEAR(TODAY()) - YEAR(Table1[[#This Row],[Buyer Date of Birth]])</f>
        <v>66</v>
      </c>
      <c r="Q6251" s="2">
        <f>Table1[[#This Row],[Total Revenue]] - Table1[[#This Row],[Total Cost]]</f>
        <v>665</v>
      </c>
    </row>
    <row r="6252" spans="1:17" x14ac:dyDescent="0.25">
      <c r="A6252" s="1">
        <v>45424</v>
      </c>
      <c r="B6252" t="s">
        <v>123</v>
      </c>
      <c r="C6252" t="s">
        <v>1062</v>
      </c>
      <c r="D6252" t="s">
        <v>45</v>
      </c>
      <c r="E6252" s="1">
        <v>20876</v>
      </c>
      <c r="F6252" t="s">
        <v>40</v>
      </c>
      <c r="G6252">
        <v>66</v>
      </c>
      <c r="H6252" t="s">
        <v>29</v>
      </c>
      <c r="I6252" t="s">
        <v>30</v>
      </c>
      <c r="J6252" t="s">
        <v>24</v>
      </c>
      <c r="K6252" t="str">
        <f>VLOOKUP(H6252, [1]Products!B:E, 2, FALSE)</f>
        <v>Shortbread</v>
      </c>
      <c r="L6252" s="2">
        <f>VLOOKUP(H6252, [1]Products!B:D, 3, FALSE)</f>
        <v>10</v>
      </c>
      <c r="M6252" s="2">
        <f>Table1[[#This Row],[Quantity Purchased]] * Table1[[#This Row],[Unit Price]]</f>
        <v>2970</v>
      </c>
      <c r="N6252" s="2">
        <f>VLOOKUP(H6252, [1]Products!B:E, 4, FALSE)</f>
        <v>45</v>
      </c>
      <c r="O6252" t="str">
        <f>TEXT(Table1[[#This Row],[Transaction Date]], "yyyy-mm")</f>
        <v>2024-05</v>
      </c>
      <c r="P6252" s="1">
        <f ca="1">YEAR(TODAY()) - YEAR(Table1[[#This Row],[Buyer Date of Birth]])</f>
        <v>68</v>
      </c>
      <c r="Q6252" s="2">
        <f>Table1[[#This Row],[Total Revenue]] - Table1[[#This Row],[Total Cost]]</f>
        <v>2960</v>
      </c>
    </row>
    <row r="6253" spans="1:17" x14ac:dyDescent="0.25">
      <c r="A6253" s="1">
        <v>45458</v>
      </c>
      <c r="B6253" t="s">
        <v>562</v>
      </c>
      <c r="C6253" t="s">
        <v>1414</v>
      </c>
      <c r="D6253" t="s">
        <v>62</v>
      </c>
      <c r="E6253" s="1">
        <v>27658</v>
      </c>
      <c r="F6253" t="s">
        <v>21</v>
      </c>
      <c r="G6253">
        <v>271</v>
      </c>
      <c r="H6253" t="s">
        <v>29</v>
      </c>
      <c r="I6253" t="s">
        <v>46</v>
      </c>
      <c r="J6253" t="s">
        <v>24</v>
      </c>
      <c r="K6253" t="str">
        <f>VLOOKUP(H6253, [1]Products!B:E, 2, FALSE)</f>
        <v>Shortbread</v>
      </c>
      <c r="L6253" s="2">
        <f>VLOOKUP(H6253, [1]Products!B:D, 3, FALSE)</f>
        <v>10</v>
      </c>
      <c r="M6253" s="2">
        <f>Table1[[#This Row],[Quantity Purchased]] * Table1[[#This Row],[Unit Price]]</f>
        <v>12195</v>
      </c>
      <c r="N6253" s="2">
        <f>VLOOKUP(H6253, [1]Products!B:E, 4, FALSE)</f>
        <v>45</v>
      </c>
      <c r="O6253" t="str">
        <f>TEXT(Table1[[#This Row],[Transaction Date]], "yyyy-mm")</f>
        <v>2024-06</v>
      </c>
      <c r="P6253" s="1">
        <f ca="1">YEAR(TODAY()) - YEAR(Table1[[#This Row],[Buyer Date of Birth]])</f>
        <v>50</v>
      </c>
      <c r="Q6253" s="2">
        <f>Table1[[#This Row],[Total Revenue]] - Table1[[#This Row],[Total Cost]]</f>
        <v>12185</v>
      </c>
    </row>
    <row r="6254" spans="1:17" x14ac:dyDescent="0.25">
      <c r="A6254" s="1">
        <v>45296</v>
      </c>
      <c r="B6254" t="s">
        <v>317</v>
      </c>
      <c r="C6254" t="s">
        <v>700</v>
      </c>
      <c r="D6254" t="s">
        <v>100</v>
      </c>
      <c r="E6254" s="1">
        <v>35732</v>
      </c>
      <c r="F6254" t="s">
        <v>75</v>
      </c>
      <c r="G6254">
        <v>165</v>
      </c>
      <c r="H6254" t="s">
        <v>35</v>
      </c>
      <c r="I6254" t="s">
        <v>50</v>
      </c>
      <c r="J6254" t="s">
        <v>24</v>
      </c>
      <c r="K6254" t="str">
        <f>VLOOKUP(H6254, [1]Products!B:E, 2, FALSE)</f>
        <v>Caramel Biscuits</v>
      </c>
      <c r="L6254" s="2">
        <f>VLOOKUP(H6254, [1]Products!B:D, 3, FALSE)</f>
        <v>18</v>
      </c>
      <c r="M6254" s="2">
        <f>Table1[[#This Row],[Quantity Purchased]] * Table1[[#This Row],[Unit Price]]</f>
        <v>3630</v>
      </c>
      <c r="N6254" s="2">
        <f>VLOOKUP(H6254, [1]Products!B:E, 4, FALSE)</f>
        <v>22</v>
      </c>
      <c r="O6254" t="str">
        <f>TEXT(Table1[[#This Row],[Transaction Date]], "yyyy-mm")</f>
        <v>2024-01</v>
      </c>
      <c r="P6254" s="1">
        <f ca="1">YEAR(TODAY()) - YEAR(Table1[[#This Row],[Buyer Date of Birth]])</f>
        <v>28</v>
      </c>
      <c r="Q6254" s="2">
        <f>Table1[[#This Row],[Total Revenue]] - Table1[[#This Row],[Total Cost]]</f>
        <v>3612</v>
      </c>
    </row>
    <row r="6255" spans="1:17" x14ac:dyDescent="0.25">
      <c r="A6255" s="1">
        <v>45416</v>
      </c>
      <c r="B6255" t="s">
        <v>627</v>
      </c>
      <c r="C6255" t="s">
        <v>772</v>
      </c>
      <c r="D6255" t="s">
        <v>100</v>
      </c>
      <c r="E6255" s="1">
        <v>21845</v>
      </c>
      <c r="F6255" t="s">
        <v>21</v>
      </c>
      <c r="G6255">
        <v>224</v>
      </c>
      <c r="H6255" t="s">
        <v>35</v>
      </c>
      <c r="I6255" t="s">
        <v>23</v>
      </c>
      <c r="J6255" t="s">
        <v>24</v>
      </c>
      <c r="K6255" t="str">
        <f>VLOOKUP(H6255, [1]Products!B:E, 2, FALSE)</f>
        <v>Caramel Biscuits</v>
      </c>
      <c r="L6255" s="2">
        <f>VLOOKUP(H6255, [1]Products!B:D, 3, FALSE)</f>
        <v>18</v>
      </c>
      <c r="M6255" s="2">
        <f>Table1[[#This Row],[Quantity Purchased]] * Table1[[#This Row],[Unit Price]]</f>
        <v>4928</v>
      </c>
      <c r="N6255" s="2">
        <f>VLOOKUP(H6255, [1]Products!B:E, 4, FALSE)</f>
        <v>22</v>
      </c>
      <c r="O6255" t="str">
        <f>TEXT(Table1[[#This Row],[Transaction Date]], "yyyy-mm")</f>
        <v>2024-05</v>
      </c>
      <c r="P6255" s="1">
        <f ca="1">YEAR(TODAY()) - YEAR(Table1[[#This Row],[Buyer Date of Birth]])</f>
        <v>66</v>
      </c>
      <c r="Q6255" s="2">
        <f>Table1[[#This Row],[Total Revenue]] - Table1[[#This Row],[Total Cost]]</f>
        <v>4910</v>
      </c>
    </row>
    <row r="6256" spans="1:17" x14ac:dyDescent="0.25">
      <c r="A6256" s="1">
        <v>45338</v>
      </c>
      <c r="B6256" t="s">
        <v>727</v>
      </c>
      <c r="C6256" t="s">
        <v>345</v>
      </c>
      <c r="D6256" t="s">
        <v>78</v>
      </c>
      <c r="E6256" s="1">
        <v>35589</v>
      </c>
      <c r="F6256" t="s">
        <v>28</v>
      </c>
      <c r="G6256">
        <v>417</v>
      </c>
      <c r="H6256" t="s">
        <v>41</v>
      </c>
      <c r="I6256" t="s">
        <v>30</v>
      </c>
      <c r="J6256" t="s">
        <v>24</v>
      </c>
      <c r="K6256" t="str">
        <f>VLOOKUP(H6256, [1]Products!B:E, 2, FALSE)</f>
        <v>Ginger Snaps</v>
      </c>
      <c r="L6256" s="2">
        <f>VLOOKUP(H6256, [1]Products!B:D, 3, FALSE)</f>
        <v>14</v>
      </c>
      <c r="M6256" s="2">
        <f>Table1[[#This Row],[Quantity Purchased]] * Table1[[#This Row],[Unit Price]]</f>
        <v>11676</v>
      </c>
      <c r="N6256" s="2">
        <f>VLOOKUP(H6256, [1]Products!B:E, 4, FALSE)</f>
        <v>28</v>
      </c>
      <c r="O6256" t="str">
        <f>TEXT(Table1[[#This Row],[Transaction Date]], "yyyy-mm")</f>
        <v>2024-02</v>
      </c>
      <c r="P6256" s="1">
        <f ca="1">YEAR(TODAY()) - YEAR(Table1[[#This Row],[Buyer Date of Birth]])</f>
        <v>28</v>
      </c>
      <c r="Q6256" s="2">
        <f>Table1[[#This Row],[Total Revenue]] - Table1[[#This Row],[Total Cost]]</f>
        <v>11662</v>
      </c>
    </row>
    <row r="6257" spans="1:17" x14ac:dyDescent="0.25">
      <c r="A6257" s="1">
        <v>45365</v>
      </c>
      <c r="B6257" t="s">
        <v>317</v>
      </c>
      <c r="C6257" t="s">
        <v>407</v>
      </c>
      <c r="D6257" t="s">
        <v>84</v>
      </c>
      <c r="E6257" s="1">
        <v>20220</v>
      </c>
      <c r="F6257" t="s">
        <v>40</v>
      </c>
      <c r="G6257">
        <v>209</v>
      </c>
      <c r="H6257" t="s">
        <v>54</v>
      </c>
      <c r="I6257" t="s">
        <v>30</v>
      </c>
      <c r="J6257" t="s">
        <v>24</v>
      </c>
      <c r="K6257" t="str">
        <f>VLOOKUP(H6257, [1]Products!B:E, 2, FALSE)</f>
        <v>Lemon Crisps</v>
      </c>
      <c r="L6257" s="2">
        <f>VLOOKUP(H6257, [1]Products!B:D, 3, FALSE)</f>
        <v>7</v>
      </c>
      <c r="M6257" s="2">
        <f>Table1[[#This Row],[Quantity Purchased]] * Table1[[#This Row],[Unit Price]]</f>
        <v>1881</v>
      </c>
      <c r="N6257" s="2">
        <f>VLOOKUP(H6257, [1]Products!B:E, 4, FALSE)</f>
        <v>9</v>
      </c>
      <c r="O6257" t="str">
        <f>TEXT(Table1[[#This Row],[Transaction Date]], "yyyy-mm")</f>
        <v>2024-03</v>
      </c>
      <c r="P6257" s="1">
        <f ca="1">YEAR(TODAY()) - YEAR(Table1[[#This Row],[Buyer Date of Birth]])</f>
        <v>70</v>
      </c>
      <c r="Q6257" s="2">
        <f>Table1[[#This Row],[Total Revenue]] - Table1[[#This Row],[Total Cost]]</f>
        <v>1874</v>
      </c>
    </row>
    <row r="6258" spans="1:17" x14ac:dyDescent="0.25">
      <c r="A6258" s="1">
        <v>45360</v>
      </c>
      <c r="B6258" t="s">
        <v>56</v>
      </c>
      <c r="C6258" t="s">
        <v>855</v>
      </c>
      <c r="D6258" t="s">
        <v>84</v>
      </c>
      <c r="E6258" s="1">
        <v>24818</v>
      </c>
      <c r="F6258" t="s">
        <v>40</v>
      </c>
      <c r="G6258">
        <v>449</v>
      </c>
      <c r="H6258" t="s">
        <v>72</v>
      </c>
      <c r="I6258" t="s">
        <v>36</v>
      </c>
      <c r="J6258" t="s">
        <v>24</v>
      </c>
      <c r="K6258" t="str">
        <f>VLOOKUP(H6258, [1]Products!B:E, 2, FALSE)</f>
        <v>Choco Delight</v>
      </c>
      <c r="L6258" s="2">
        <f>VLOOKUP(H6258, [1]Products!B:D, 3, FALSE)</f>
        <v>3</v>
      </c>
      <c r="M6258" s="2">
        <f>Table1[[#This Row],[Quantity Purchased]] * Table1[[#This Row],[Unit Price]]</f>
        <v>2245</v>
      </c>
      <c r="N6258" s="2">
        <f>VLOOKUP(H6258, [1]Products!B:E, 4, FALSE)</f>
        <v>5</v>
      </c>
      <c r="O6258" t="str">
        <f>TEXT(Table1[[#This Row],[Transaction Date]], "yyyy-mm")</f>
        <v>2024-03</v>
      </c>
      <c r="P6258" s="1">
        <f ca="1">YEAR(TODAY()) - YEAR(Table1[[#This Row],[Buyer Date of Birth]])</f>
        <v>58</v>
      </c>
      <c r="Q6258" s="2">
        <f>Table1[[#This Row],[Total Revenue]] - Table1[[#This Row],[Total Cost]]</f>
        <v>2242</v>
      </c>
    </row>
    <row r="6259" spans="1:17" x14ac:dyDescent="0.25">
      <c r="A6259" s="1">
        <v>45408</v>
      </c>
      <c r="B6259" t="s">
        <v>157</v>
      </c>
      <c r="C6259" t="s">
        <v>998</v>
      </c>
      <c r="D6259" t="s">
        <v>89</v>
      </c>
      <c r="E6259" s="1">
        <v>36361</v>
      </c>
      <c r="F6259" t="s">
        <v>75</v>
      </c>
      <c r="G6259">
        <v>439</v>
      </c>
      <c r="H6259" t="s">
        <v>63</v>
      </c>
      <c r="I6259" t="s">
        <v>23</v>
      </c>
      <c r="J6259" t="s">
        <v>24</v>
      </c>
      <c r="K6259" t="str">
        <f>VLOOKUP(H6259, [1]Products!B:E, 2, FALSE)</f>
        <v>Vanilla Wafers</v>
      </c>
      <c r="L6259" s="2">
        <f>VLOOKUP(H6259, [1]Products!B:D, 3, FALSE)</f>
        <v>18</v>
      </c>
      <c r="M6259" s="2">
        <f>Table1[[#This Row],[Quantity Purchased]] * Table1[[#This Row],[Unit Price]]</f>
        <v>15804</v>
      </c>
      <c r="N6259" s="2">
        <f>VLOOKUP(H6259, [1]Products!B:E, 4, FALSE)</f>
        <v>36</v>
      </c>
      <c r="O6259" t="str">
        <f>TEXT(Table1[[#This Row],[Transaction Date]], "yyyy-mm")</f>
        <v>2024-04</v>
      </c>
      <c r="P6259" s="1">
        <f ca="1">YEAR(TODAY()) - YEAR(Table1[[#This Row],[Buyer Date of Birth]])</f>
        <v>26</v>
      </c>
      <c r="Q6259" s="2">
        <f>Table1[[#This Row],[Total Revenue]] - Table1[[#This Row],[Total Cost]]</f>
        <v>15786</v>
      </c>
    </row>
    <row r="6260" spans="1:17" x14ac:dyDescent="0.25">
      <c r="A6260" s="1">
        <v>45338</v>
      </c>
      <c r="B6260" t="s">
        <v>408</v>
      </c>
      <c r="C6260" t="s">
        <v>141</v>
      </c>
      <c r="D6260" t="s">
        <v>84</v>
      </c>
      <c r="E6260" s="1">
        <v>28687</v>
      </c>
      <c r="F6260" t="s">
        <v>21</v>
      </c>
      <c r="G6260">
        <v>229</v>
      </c>
      <c r="H6260" t="s">
        <v>35</v>
      </c>
      <c r="I6260" t="s">
        <v>46</v>
      </c>
      <c r="J6260" t="s">
        <v>24</v>
      </c>
      <c r="K6260" t="str">
        <f>VLOOKUP(H6260, [1]Products!B:E, 2, FALSE)</f>
        <v>Caramel Biscuits</v>
      </c>
      <c r="L6260" s="2">
        <f>VLOOKUP(H6260, [1]Products!B:D, 3, FALSE)</f>
        <v>18</v>
      </c>
      <c r="M6260" s="2">
        <f>Table1[[#This Row],[Quantity Purchased]] * Table1[[#This Row],[Unit Price]]</f>
        <v>5038</v>
      </c>
      <c r="N6260" s="2">
        <f>VLOOKUP(H6260, [1]Products!B:E, 4, FALSE)</f>
        <v>22</v>
      </c>
      <c r="O6260" t="str">
        <f>TEXT(Table1[[#This Row],[Transaction Date]], "yyyy-mm")</f>
        <v>2024-02</v>
      </c>
      <c r="P6260" s="1">
        <f ca="1">YEAR(TODAY()) - YEAR(Table1[[#This Row],[Buyer Date of Birth]])</f>
        <v>47</v>
      </c>
      <c r="Q6260" s="2">
        <f>Table1[[#This Row],[Total Revenue]] - Table1[[#This Row],[Total Cost]]</f>
        <v>5020</v>
      </c>
    </row>
    <row r="6261" spans="1:17" x14ac:dyDescent="0.25">
      <c r="A6261" s="1">
        <v>45476</v>
      </c>
      <c r="B6261" t="s">
        <v>1301</v>
      </c>
      <c r="C6261" t="s">
        <v>1005</v>
      </c>
      <c r="D6261" t="s">
        <v>84</v>
      </c>
      <c r="E6261" s="1">
        <v>28938</v>
      </c>
      <c r="F6261" t="s">
        <v>21</v>
      </c>
      <c r="G6261">
        <v>449</v>
      </c>
      <c r="H6261" t="s">
        <v>72</v>
      </c>
      <c r="I6261" t="s">
        <v>50</v>
      </c>
      <c r="J6261" t="s">
        <v>24</v>
      </c>
      <c r="K6261" t="str">
        <f>VLOOKUP(H6261, [1]Products!B:E, 2, FALSE)</f>
        <v>Choco Delight</v>
      </c>
      <c r="L6261" s="2">
        <f>VLOOKUP(H6261, [1]Products!B:D, 3, FALSE)</f>
        <v>3</v>
      </c>
      <c r="M6261" s="2">
        <f>Table1[[#This Row],[Quantity Purchased]] * Table1[[#This Row],[Unit Price]]</f>
        <v>2245</v>
      </c>
      <c r="N6261" s="2">
        <f>VLOOKUP(H6261, [1]Products!B:E, 4, FALSE)</f>
        <v>5</v>
      </c>
      <c r="O6261" t="str">
        <f>TEXT(Table1[[#This Row],[Transaction Date]], "yyyy-mm")</f>
        <v>2024-07</v>
      </c>
      <c r="P6261" s="1">
        <f ca="1">YEAR(TODAY()) - YEAR(Table1[[#This Row],[Buyer Date of Birth]])</f>
        <v>46</v>
      </c>
      <c r="Q6261" s="2">
        <f>Table1[[#This Row],[Total Revenue]] - Table1[[#This Row],[Total Cost]]</f>
        <v>2242</v>
      </c>
    </row>
    <row r="6262" spans="1:17" x14ac:dyDescent="0.25">
      <c r="A6262" s="1">
        <v>45370</v>
      </c>
      <c r="B6262" t="s">
        <v>199</v>
      </c>
      <c r="C6262" t="s">
        <v>410</v>
      </c>
      <c r="D6262" t="s">
        <v>62</v>
      </c>
      <c r="E6262" s="1">
        <v>21098</v>
      </c>
      <c r="F6262" t="s">
        <v>40</v>
      </c>
      <c r="G6262">
        <v>384</v>
      </c>
      <c r="H6262" t="s">
        <v>49</v>
      </c>
      <c r="I6262" t="s">
        <v>23</v>
      </c>
      <c r="J6262" t="s">
        <v>24</v>
      </c>
      <c r="K6262" t="str">
        <f>VLOOKUP(H6262, [1]Products!B:E, 2, FALSE)</f>
        <v>Butter Crunch</v>
      </c>
      <c r="L6262" s="2">
        <f>VLOOKUP(H6262, [1]Products!B:D, 3, FALSE)</f>
        <v>10</v>
      </c>
      <c r="M6262" s="2">
        <f>Table1[[#This Row],[Quantity Purchased]] * Table1[[#This Row],[Unit Price]]</f>
        <v>4224</v>
      </c>
      <c r="N6262" s="2">
        <f>VLOOKUP(H6262, [1]Products!B:E, 4, FALSE)</f>
        <v>11</v>
      </c>
      <c r="O6262" t="str">
        <f>TEXT(Table1[[#This Row],[Transaction Date]], "yyyy-mm")</f>
        <v>2024-03</v>
      </c>
      <c r="P6262" s="1">
        <f ca="1">YEAR(TODAY()) - YEAR(Table1[[#This Row],[Buyer Date of Birth]])</f>
        <v>68</v>
      </c>
      <c r="Q6262" s="2">
        <f>Table1[[#This Row],[Total Revenue]] - Table1[[#This Row],[Total Cost]]</f>
        <v>4214</v>
      </c>
    </row>
    <row r="6263" spans="1:17" x14ac:dyDescent="0.25">
      <c r="A6263" s="1">
        <v>45408</v>
      </c>
      <c r="B6263" t="s">
        <v>348</v>
      </c>
      <c r="C6263" t="s">
        <v>157</v>
      </c>
      <c r="D6263" t="s">
        <v>53</v>
      </c>
      <c r="E6263" s="1">
        <v>19117</v>
      </c>
      <c r="F6263" t="s">
        <v>40</v>
      </c>
      <c r="G6263">
        <v>14</v>
      </c>
      <c r="H6263" t="s">
        <v>72</v>
      </c>
      <c r="I6263" t="s">
        <v>30</v>
      </c>
      <c r="J6263" t="s">
        <v>24</v>
      </c>
      <c r="K6263" t="str">
        <f>VLOOKUP(H6263, [1]Products!B:E, 2, FALSE)</f>
        <v>Choco Delight</v>
      </c>
      <c r="L6263" s="2">
        <f>VLOOKUP(H6263, [1]Products!B:D, 3, FALSE)</f>
        <v>3</v>
      </c>
      <c r="M6263" s="2">
        <f>Table1[[#This Row],[Quantity Purchased]] * Table1[[#This Row],[Unit Price]]</f>
        <v>70</v>
      </c>
      <c r="N6263" s="2">
        <f>VLOOKUP(H6263, [1]Products!B:E, 4, FALSE)</f>
        <v>5</v>
      </c>
      <c r="O6263" t="str">
        <f>TEXT(Table1[[#This Row],[Transaction Date]], "yyyy-mm")</f>
        <v>2024-04</v>
      </c>
      <c r="P6263" s="1">
        <f ca="1">YEAR(TODAY()) - YEAR(Table1[[#This Row],[Buyer Date of Birth]])</f>
        <v>73</v>
      </c>
      <c r="Q6263" s="2">
        <f>Table1[[#This Row],[Total Revenue]] - Table1[[#This Row],[Total Cost]]</f>
        <v>67</v>
      </c>
    </row>
    <row r="6264" spans="1:17" x14ac:dyDescent="0.25">
      <c r="A6264" s="1">
        <v>45301</v>
      </c>
      <c r="B6264" t="s">
        <v>315</v>
      </c>
      <c r="C6264" t="s">
        <v>168</v>
      </c>
      <c r="D6264" t="s">
        <v>62</v>
      </c>
      <c r="E6264" s="1">
        <v>22286</v>
      </c>
      <c r="F6264" t="s">
        <v>40</v>
      </c>
      <c r="G6264">
        <v>473</v>
      </c>
      <c r="H6264" t="s">
        <v>66</v>
      </c>
      <c r="I6264" t="s">
        <v>46</v>
      </c>
      <c r="J6264" t="s">
        <v>24</v>
      </c>
      <c r="K6264" t="str">
        <f>VLOOKUP(H6264, [1]Products!B:E, 2, FALSE)</f>
        <v>Oatmeal Cookies</v>
      </c>
      <c r="L6264" s="2">
        <f>VLOOKUP(H6264, [1]Products!B:D, 3, FALSE)</f>
        <v>19</v>
      </c>
      <c r="M6264" s="2">
        <f>Table1[[#This Row],[Quantity Purchased]] * Table1[[#This Row],[Unit Price]]</f>
        <v>10879</v>
      </c>
      <c r="N6264" s="2">
        <f>VLOOKUP(H6264, [1]Products!B:E, 4, FALSE)</f>
        <v>23</v>
      </c>
      <c r="O6264" t="str">
        <f>TEXT(Table1[[#This Row],[Transaction Date]], "yyyy-mm")</f>
        <v>2024-01</v>
      </c>
      <c r="P6264" s="1">
        <f ca="1">YEAR(TODAY()) - YEAR(Table1[[#This Row],[Buyer Date of Birth]])</f>
        <v>64</v>
      </c>
      <c r="Q6264" s="2">
        <f>Table1[[#This Row],[Total Revenue]] - Table1[[#This Row],[Total Cost]]</f>
        <v>10860</v>
      </c>
    </row>
    <row r="6265" spans="1:17" x14ac:dyDescent="0.25">
      <c r="A6265" s="1">
        <v>45503</v>
      </c>
      <c r="B6265" t="s">
        <v>653</v>
      </c>
      <c r="C6265" t="s">
        <v>1475</v>
      </c>
      <c r="D6265" t="s">
        <v>62</v>
      </c>
      <c r="E6265" s="1">
        <v>24358</v>
      </c>
      <c r="F6265" t="s">
        <v>28</v>
      </c>
      <c r="G6265">
        <v>99</v>
      </c>
      <c r="H6265" t="s">
        <v>54</v>
      </c>
      <c r="I6265" t="s">
        <v>50</v>
      </c>
      <c r="J6265" t="s">
        <v>24</v>
      </c>
      <c r="K6265" t="str">
        <f>VLOOKUP(H6265, [1]Products!B:E, 2, FALSE)</f>
        <v>Lemon Crisps</v>
      </c>
      <c r="L6265" s="2">
        <f>VLOOKUP(H6265, [1]Products!B:D, 3, FALSE)</f>
        <v>7</v>
      </c>
      <c r="M6265" s="2">
        <f>Table1[[#This Row],[Quantity Purchased]] * Table1[[#This Row],[Unit Price]]</f>
        <v>891</v>
      </c>
      <c r="N6265" s="2">
        <f>VLOOKUP(H6265, [1]Products!B:E, 4, FALSE)</f>
        <v>9</v>
      </c>
      <c r="O6265" t="str">
        <f>TEXT(Table1[[#This Row],[Transaction Date]], "yyyy-mm")</f>
        <v>2024-07</v>
      </c>
      <c r="P6265" s="1">
        <f ca="1">YEAR(TODAY()) - YEAR(Table1[[#This Row],[Buyer Date of Birth]])</f>
        <v>59</v>
      </c>
      <c r="Q6265" s="2">
        <f>Table1[[#This Row],[Total Revenue]] - Table1[[#This Row],[Total Cost]]</f>
        <v>884</v>
      </c>
    </row>
    <row r="6266" spans="1:17" x14ac:dyDescent="0.25">
      <c r="A6266" s="1">
        <v>45350</v>
      </c>
      <c r="B6266" t="s">
        <v>974</v>
      </c>
      <c r="C6266" t="s">
        <v>208</v>
      </c>
      <c r="D6266" t="s">
        <v>58</v>
      </c>
      <c r="E6266" s="1">
        <v>18552</v>
      </c>
      <c r="F6266" t="s">
        <v>28</v>
      </c>
      <c r="G6266">
        <v>391</v>
      </c>
      <c r="H6266" t="s">
        <v>72</v>
      </c>
      <c r="I6266" t="s">
        <v>23</v>
      </c>
      <c r="J6266" t="s">
        <v>24</v>
      </c>
      <c r="K6266" t="str">
        <f>VLOOKUP(H6266, [1]Products!B:E, 2, FALSE)</f>
        <v>Choco Delight</v>
      </c>
      <c r="L6266" s="2">
        <f>VLOOKUP(H6266, [1]Products!B:D, 3, FALSE)</f>
        <v>3</v>
      </c>
      <c r="M6266" s="2">
        <f>Table1[[#This Row],[Quantity Purchased]] * Table1[[#This Row],[Unit Price]]</f>
        <v>1955</v>
      </c>
      <c r="N6266" s="2">
        <f>VLOOKUP(H6266, [1]Products!B:E, 4, FALSE)</f>
        <v>5</v>
      </c>
      <c r="O6266" t="str">
        <f>TEXT(Table1[[#This Row],[Transaction Date]], "yyyy-mm")</f>
        <v>2024-02</v>
      </c>
      <c r="P6266" s="1">
        <f ca="1">YEAR(TODAY()) - YEAR(Table1[[#This Row],[Buyer Date of Birth]])</f>
        <v>75</v>
      </c>
      <c r="Q6266" s="2">
        <f>Table1[[#This Row],[Total Revenue]] - Table1[[#This Row],[Total Cost]]</f>
        <v>1952</v>
      </c>
    </row>
    <row r="6267" spans="1:17" x14ac:dyDescent="0.25">
      <c r="A6267" s="1">
        <v>45484</v>
      </c>
      <c r="B6267" t="s">
        <v>231</v>
      </c>
      <c r="C6267" t="s">
        <v>1122</v>
      </c>
      <c r="D6267" t="s">
        <v>62</v>
      </c>
      <c r="E6267" s="1">
        <v>32048</v>
      </c>
      <c r="F6267" t="s">
        <v>75</v>
      </c>
      <c r="G6267">
        <v>300</v>
      </c>
      <c r="H6267" t="s">
        <v>41</v>
      </c>
      <c r="I6267" t="s">
        <v>30</v>
      </c>
      <c r="J6267" t="s">
        <v>24</v>
      </c>
      <c r="K6267" t="str">
        <f>VLOOKUP(H6267, [1]Products!B:E, 2, FALSE)</f>
        <v>Ginger Snaps</v>
      </c>
      <c r="L6267" s="2">
        <f>VLOOKUP(H6267, [1]Products!B:D, 3, FALSE)</f>
        <v>14</v>
      </c>
      <c r="M6267" s="2">
        <f>Table1[[#This Row],[Quantity Purchased]] * Table1[[#This Row],[Unit Price]]</f>
        <v>8400</v>
      </c>
      <c r="N6267" s="2">
        <f>VLOOKUP(H6267, [1]Products!B:E, 4, FALSE)</f>
        <v>28</v>
      </c>
      <c r="O6267" t="str">
        <f>TEXT(Table1[[#This Row],[Transaction Date]], "yyyy-mm")</f>
        <v>2024-07</v>
      </c>
      <c r="P6267" s="1">
        <f ca="1">YEAR(TODAY()) - YEAR(Table1[[#This Row],[Buyer Date of Birth]])</f>
        <v>38</v>
      </c>
      <c r="Q6267" s="2">
        <f>Table1[[#This Row],[Total Revenue]] - Table1[[#This Row],[Total Cost]]</f>
        <v>8386</v>
      </c>
    </row>
    <row r="6268" spans="1:17" x14ac:dyDescent="0.25">
      <c r="A6268" s="1">
        <v>45372</v>
      </c>
      <c r="B6268" t="s">
        <v>294</v>
      </c>
      <c r="C6268" t="s">
        <v>410</v>
      </c>
      <c r="D6268" t="s">
        <v>78</v>
      </c>
      <c r="E6268" s="1">
        <v>19712</v>
      </c>
      <c r="F6268" t="s">
        <v>21</v>
      </c>
      <c r="G6268">
        <v>233</v>
      </c>
      <c r="H6268" t="s">
        <v>54</v>
      </c>
      <c r="I6268" t="s">
        <v>30</v>
      </c>
      <c r="J6268" t="s">
        <v>24</v>
      </c>
      <c r="K6268" t="str">
        <f>VLOOKUP(H6268, [1]Products!B:E, 2, FALSE)</f>
        <v>Lemon Crisps</v>
      </c>
      <c r="L6268" s="2">
        <f>VLOOKUP(H6268, [1]Products!B:D, 3, FALSE)</f>
        <v>7</v>
      </c>
      <c r="M6268" s="2">
        <f>Table1[[#This Row],[Quantity Purchased]] * Table1[[#This Row],[Unit Price]]</f>
        <v>2097</v>
      </c>
      <c r="N6268" s="2">
        <f>VLOOKUP(H6268, [1]Products!B:E, 4, FALSE)</f>
        <v>9</v>
      </c>
      <c r="O6268" t="str">
        <f>TEXT(Table1[[#This Row],[Transaction Date]], "yyyy-mm")</f>
        <v>2024-03</v>
      </c>
      <c r="P6268" s="1">
        <f ca="1">YEAR(TODAY()) - YEAR(Table1[[#This Row],[Buyer Date of Birth]])</f>
        <v>72</v>
      </c>
      <c r="Q6268" s="2">
        <f>Table1[[#This Row],[Total Revenue]] - Table1[[#This Row],[Total Cost]]</f>
        <v>2090</v>
      </c>
    </row>
    <row r="6269" spans="1:17" x14ac:dyDescent="0.25">
      <c r="A6269" s="1">
        <v>45433</v>
      </c>
      <c r="B6269" t="s">
        <v>630</v>
      </c>
      <c r="C6269" t="s">
        <v>252</v>
      </c>
      <c r="D6269" t="s">
        <v>34</v>
      </c>
      <c r="E6269" s="1">
        <v>38648</v>
      </c>
      <c r="F6269" t="s">
        <v>28</v>
      </c>
      <c r="G6269">
        <v>460</v>
      </c>
      <c r="H6269" t="s">
        <v>49</v>
      </c>
      <c r="I6269" t="s">
        <v>36</v>
      </c>
      <c r="J6269" t="s">
        <v>24</v>
      </c>
      <c r="K6269" t="str">
        <f>VLOOKUP(H6269, [1]Products!B:E, 2, FALSE)</f>
        <v>Butter Crunch</v>
      </c>
      <c r="L6269" s="2">
        <f>VLOOKUP(H6269, [1]Products!B:D, 3, FALSE)</f>
        <v>10</v>
      </c>
      <c r="M6269" s="2">
        <f>Table1[[#This Row],[Quantity Purchased]] * Table1[[#This Row],[Unit Price]]</f>
        <v>5060</v>
      </c>
      <c r="N6269" s="2">
        <f>VLOOKUP(H6269, [1]Products!B:E, 4, FALSE)</f>
        <v>11</v>
      </c>
      <c r="O6269" t="str">
        <f>TEXT(Table1[[#This Row],[Transaction Date]], "yyyy-mm")</f>
        <v>2024-05</v>
      </c>
      <c r="P6269" s="1">
        <f ca="1">YEAR(TODAY()) - YEAR(Table1[[#This Row],[Buyer Date of Birth]])</f>
        <v>20</v>
      </c>
      <c r="Q6269" s="2">
        <f>Table1[[#This Row],[Total Revenue]] - Table1[[#This Row],[Total Cost]]</f>
        <v>5050</v>
      </c>
    </row>
    <row r="6270" spans="1:17" x14ac:dyDescent="0.25">
      <c r="A6270" s="1">
        <v>45307</v>
      </c>
      <c r="B6270" t="s">
        <v>182</v>
      </c>
      <c r="C6270" t="s">
        <v>1242</v>
      </c>
      <c r="D6270" t="s">
        <v>84</v>
      </c>
      <c r="E6270" s="1">
        <v>19786</v>
      </c>
      <c r="F6270" t="s">
        <v>75</v>
      </c>
      <c r="G6270">
        <v>373</v>
      </c>
      <c r="H6270" t="s">
        <v>29</v>
      </c>
      <c r="I6270" t="s">
        <v>23</v>
      </c>
      <c r="J6270" t="s">
        <v>24</v>
      </c>
      <c r="K6270" t="str">
        <f>VLOOKUP(H6270, [1]Products!B:E, 2, FALSE)</f>
        <v>Shortbread</v>
      </c>
      <c r="L6270" s="2">
        <f>VLOOKUP(H6270, [1]Products!B:D, 3, FALSE)</f>
        <v>10</v>
      </c>
      <c r="M6270" s="2">
        <f>Table1[[#This Row],[Quantity Purchased]] * Table1[[#This Row],[Unit Price]]</f>
        <v>16785</v>
      </c>
      <c r="N6270" s="2">
        <f>VLOOKUP(H6270, [1]Products!B:E, 4, FALSE)</f>
        <v>45</v>
      </c>
      <c r="O6270" t="str">
        <f>TEXT(Table1[[#This Row],[Transaction Date]], "yyyy-mm")</f>
        <v>2024-01</v>
      </c>
      <c r="P6270" s="1">
        <f ca="1">YEAR(TODAY()) - YEAR(Table1[[#This Row],[Buyer Date of Birth]])</f>
        <v>71</v>
      </c>
      <c r="Q6270" s="2">
        <f>Table1[[#This Row],[Total Revenue]] - Table1[[#This Row],[Total Cost]]</f>
        <v>16775</v>
      </c>
    </row>
    <row r="6271" spans="1:17" x14ac:dyDescent="0.25">
      <c r="A6271" s="1">
        <v>45311</v>
      </c>
      <c r="B6271" t="s">
        <v>1310</v>
      </c>
      <c r="C6271" t="s">
        <v>330</v>
      </c>
      <c r="D6271" t="s">
        <v>62</v>
      </c>
      <c r="E6271" s="1">
        <v>25895</v>
      </c>
      <c r="F6271" t="s">
        <v>28</v>
      </c>
      <c r="G6271">
        <v>225</v>
      </c>
      <c r="H6271" t="s">
        <v>22</v>
      </c>
      <c r="I6271" t="s">
        <v>46</v>
      </c>
      <c r="J6271" t="s">
        <v>24</v>
      </c>
      <c r="K6271" t="str">
        <f>VLOOKUP(H6271, [1]Products!B:E, 2, FALSE)</f>
        <v>Cinnamon Swirls</v>
      </c>
      <c r="L6271" s="2">
        <f>VLOOKUP(H6271, [1]Products!B:D, 3, FALSE)</f>
        <v>10</v>
      </c>
      <c r="M6271" s="2">
        <f>Table1[[#This Row],[Quantity Purchased]] * Table1[[#This Row],[Unit Price]]</f>
        <v>3150</v>
      </c>
      <c r="N6271" s="2">
        <f>VLOOKUP(H6271, [1]Products!B:E, 4, FALSE)</f>
        <v>14</v>
      </c>
      <c r="O6271" t="str">
        <f>TEXT(Table1[[#This Row],[Transaction Date]], "yyyy-mm")</f>
        <v>2024-01</v>
      </c>
      <c r="P6271" s="1">
        <f ca="1">YEAR(TODAY()) - YEAR(Table1[[#This Row],[Buyer Date of Birth]])</f>
        <v>55</v>
      </c>
      <c r="Q6271" s="2">
        <f>Table1[[#This Row],[Total Revenue]] - Table1[[#This Row],[Total Cost]]</f>
        <v>3140</v>
      </c>
    </row>
    <row r="6272" spans="1:17" x14ac:dyDescent="0.25">
      <c r="A6272" s="1">
        <v>45311</v>
      </c>
      <c r="B6272" t="s">
        <v>286</v>
      </c>
      <c r="C6272" t="s">
        <v>419</v>
      </c>
      <c r="D6272" t="s">
        <v>45</v>
      </c>
      <c r="E6272" s="1">
        <v>24686</v>
      </c>
      <c r="F6272" t="s">
        <v>28</v>
      </c>
      <c r="G6272">
        <v>233</v>
      </c>
      <c r="H6272" t="s">
        <v>54</v>
      </c>
      <c r="I6272" t="s">
        <v>50</v>
      </c>
      <c r="J6272" t="s">
        <v>24</v>
      </c>
      <c r="K6272" t="str">
        <f>VLOOKUP(H6272, [1]Products!B:E, 2, FALSE)</f>
        <v>Lemon Crisps</v>
      </c>
      <c r="L6272" s="2">
        <f>VLOOKUP(H6272, [1]Products!B:D, 3, FALSE)</f>
        <v>7</v>
      </c>
      <c r="M6272" s="2">
        <f>Table1[[#This Row],[Quantity Purchased]] * Table1[[#This Row],[Unit Price]]</f>
        <v>2097</v>
      </c>
      <c r="N6272" s="2">
        <f>VLOOKUP(H6272, [1]Products!B:E, 4, FALSE)</f>
        <v>9</v>
      </c>
      <c r="O6272" t="str">
        <f>TEXT(Table1[[#This Row],[Transaction Date]], "yyyy-mm")</f>
        <v>2024-01</v>
      </c>
      <c r="P6272" s="1">
        <f ca="1">YEAR(TODAY()) - YEAR(Table1[[#This Row],[Buyer Date of Birth]])</f>
        <v>58</v>
      </c>
      <c r="Q6272" s="2">
        <f>Table1[[#This Row],[Total Revenue]] - Table1[[#This Row],[Total Cost]]</f>
        <v>2090</v>
      </c>
    </row>
    <row r="6273" spans="1:17" x14ac:dyDescent="0.25">
      <c r="A6273" s="1">
        <v>45321</v>
      </c>
      <c r="B6273" t="s">
        <v>957</v>
      </c>
      <c r="C6273" t="s">
        <v>1075</v>
      </c>
      <c r="D6273" t="s">
        <v>84</v>
      </c>
      <c r="E6273" s="1">
        <v>30882</v>
      </c>
      <c r="F6273" t="s">
        <v>28</v>
      </c>
      <c r="G6273">
        <v>143</v>
      </c>
      <c r="H6273" t="s">
        <v>72</v>
      </c>
      <c r="I6273" t="s">
        <v>23</v>
      </c>
      <c r="J6273" t="s">
        <v>24</v>
      </c>
      <c r="K6273" t="str">
        <f>VLOOKUP(H6273, [1]Products!B:E, 2, FALSE)</f>
        <v>Choco Delight</v>
      </c>
      <c r="L6273" s="2">
        <f>VLOOKUP(H6273, [1]Products!B:D, 3, FALSE)</f>
        <v>3</v>
      </c>
      <c r="M6273" s="2">
        <f>Table1[[#This Row],[Quantity Purchased]] * Table1[[#This Row],[Unit Price]]</f>
        <v>715</v>
      </c>
      <c r="N6273" s="2">
        <f>VLOOKUP(H6273, [1]Products!B:E, 4, FALSE)</f>
        <v>5</v>
      </c>
      <c r="O6273" t="str">
        <f>TEXT(Table1[[#This Row],[Transaction Date]], "yyyy-mm")</f>
        <v>2024-01</v>
      </c>
      <c r="P6273" s="1">
        <f ca="1">YEAR(TODAY()) - YEAR(Table1[[#This Row],[Buyer Date of Birth]])</f>
        <v>41</v>
      </c>
      <c r="Q6273" s="2">
        <f>Table1[[#This Row],[Total Revenue]] - Table1[[#This Row],[Total Cost]]</f>
        <v>712</v>
      </c>
    </row>
    <row r="6274" spans="1:17" x14ac:dyDescent="0.25">
      <c r="A6274" s="1">
        <v>45365</v>
      </c>
      <c r="B6274" t="s">
        <v>263</v>
      </c>
      <c r="C6274" t="s">
        <v>1275</v>
      </c>
      <c r="D6274" t="s">
        <v>45</v>
      </c>
      <c r="E6274" s="1">
        <v>17731</v>
      </c>
      <c r="F6274" t="s">
        <v>75</v>
      </c>
      <c r="G6274">
        <v>167</v>
      </c>
      <c r="H6274" t="s">
        <v>22</v>
      </c>
      <c r="I6274" t="s">
        <v>30</v>
      </c>
      <c r="J6274" t="s">
        <v>24</v>
      </c>
      <c r="K6274" t="str">
        <f>VLOOKUP(H6274, [1]Products!B:E, 2, FALSE)</f>
        <v>Cinnamon Swirls</v>
      </c>
      <c r="L6274" s="2">
        <f>VLOOKUP(H6274, [1]Products!B:D, 3, FALSE)</f>
        <v>10</v>
      </c>
      <c r="M6274" s="2">
        <f>Table1[[#This Row],[Quantity Purchased]] * Table1[[#This Row],[Unit Price]]</f>
        <v>2338</v>
      </c>
      <c r="N6274" s="2">
        <f>VLOOKUP(H6274, [1]Products!B:E, 4, FALSE)</f>
        <v>14</v>
      </c>
      <c r="O6274" t="str">
        <f>TEXT(Table1[[#This Row],[Transaction Date]], "yyyy-mm")</f>
        <v>2024-03</v>
      </c>
      <c r="P6274" s="1">
        <f ca="1">YEAR(TODAY()) - YEAR(Table1[[#This Row],[Buyer Date of Birth]])</f>
        <v>77</v>
      </c>
      <c r="Q6274" s="2">
        <f>Table1[[#This Row],[Total Revenue]] - Table1[[#This Row],[Total Cost]]</f>
        <v>2328</v>
      </c>
    </row>
    <row r="6275" spans="1:17" x14ac:dyDescent="0.25">
      <c r="A6275" s="1">
        <v>45389</v>
      </c>
      <c r="B6275" t="s">
        <v>32</v>
      </c>
      <c r="C6275" t="s">
        <v>402</v>
      </c>
      <c r="D6275" t="s">
        <v>58</v>
      </c>
      <c r="E6275" s="1">
        <v>35263</v>
      </c>
      <c r="F6275" t="s">
        <v>28</v>
      </c>
      <c r="G6275">
        <v>470</v>
      </c>
      <c r="H6275" t="s">
        <v>72</v>
      </c>
      <c r="I6275" t="s">
        <v>46</v>
      </c>
      <c r="J6275" t="s">
        <v>24</v>
      </c>
      <c r="K6275" t="str">
        <f>VLOOKUP(H6275, [1]Products!B:E, 2, FALSE)</f>
        <v>Choco Delight</v>
      </c>
      <c r="L6275" s="2">
        <f>VLOOKUP(H6275, [1]Products!B:D, 3, FALSE)</f>
        <v>3</v>
      </c>
      <c r="M6275" s="2">
        <f>Table1[[#This Row],[Quantity Purchased]] * Table1[[#This Row],[Unit Price]]</f>
        <v>2350</v>
      </c>
      <c r="N6275" s="2">
        <f>VLOOKUP(H6275, [1]Products!B:E, 4, FALSE)</f>
        <v>5</v>
      </c>
      <c r="O6275" t="str">
        <f>TEXT(Table1[[#This Row],[Transaction Date]], "yyyy-mm")</f>
        <v>2024-04</v>
      </c>
      <c r="P6275" s="1">
        <f ca="1">YEAR(TODAY()) - YEAR(Table1[[#This Row],[Buyer Date of Birth]])</f>
        <v>29</v>
      </c>
      <c r="Q6275" s="2">
        <f>Table1[[#This Row],[Total Revenue]] - Table1[[#This Row],[Total Cost]]</f>
        <v>2347</v>
      </c>
    </row>
    <row r="6276" spans="1:17" x14ac:dyDescent="0.25">
      <c r="A6276" s="1">
        <v>45494</v>
      </c>
      <c r="B6276" t="s">
        <v>230</v>
      </c>
      <c r="C6276" t="s">
        <v>163</v>
      </c>
      <c r="D6276" t="s">
        <v>100</v>
      </c>
      <c r="E6276" s="1">
        <v>37635</v>
      </c>
      <c r="F6276" t="s">
        <v>21</v>
      </c>
      <c r="G6276">
        <v>20</v>
      </c>
      <c r="H6276" t="s">
        <v>72</v>
      </c>
      <c r="I6276" t="s">
        <v>50</v>
      </c>
      <c r="J6276" t="s">
        <v>24</v>
      </c>
      <c r="K6276" t="str">
        <f>VLOOKUP(H6276, [1]Products!B:E, 2, FALSE)</f>
        <v>Choco Delight</v>
      </c>
      <c r="L6276" s="2">
        <f>VLOOKUP(H6276, [1]Products!B:D, 3, FALSE)</f>
        <v>3</v>
      </c>
      <c r="M6276" s="2">
        <f>Table1[[#This Row],[Quantity Purchased]] * Table1[[#This Row],[Unit Price]]</f>
        <v>100</v>
      </c>
      <c r="N6276" s="2">
        <f>VLOOKUP(H6276, [1]Products!B:E, 4, FALSE)</f>
        <v>5</v>
      </c>
      <c r="O6276" t="str">
        <f>TEXT(Table1[[#This Row],[Transaction Date]], "yyyy-mm")</f>
        <v>2024-07</v>
      </c>
      <c r="P6276" s="1">
        <f ca="1">YEAR(TODAY()) - YEAR(Table1[[#This Row],[Buyer Date of Birth]])</f>
        <v>22</v>
      </c>
      <c r="Q6276" s="2">
        <f>Table1[[#This Row],[Total Revenue]] - Table1[[#This Row],[Total Cost]]</f>
        <v>97</v>
      </c>
    </row>
    <row r="6277" spans="1:17" x14ac:dyDescent="0.25">
      <c r="A6277" s="1">
        <v>45433</v>
      </c>
      <c r="B6277" t="s">
        <v>688</v>
      </c>
      <c r="C6277" t="s">
        <v>556</v>
      </c>
      <c r="D6277" t="s">
        <v>34</v>
      </c>
      <c r="E6277" s="1">
        <v>31405</v>
      </c>
      <c r="F6277" t="s">
        <v>21</v>
      </c>
      <c r="G6277">
        <v>317</v>
      </c>
      <c r="H6277" t="s">
        <v>35</v>
      </c>
      <c r="I6277" t="s">
        <v>23</v>
      </c>
      <c r="J6277" t="s">
        <v>24</v>
      </c>
      <c r="K6277" t="str">
        <f>VLOOKUP(H6277, [1]Products!B:E, 2, FALSE)</f>
        <v>Caramel Biscuits</v>
      </c>
      <c r="L6277" s="2">
        <f>VLOOKUP(H6277, [1]Products!B:D, 3, FALSE)</f>
        <v>18</v>
      </c>
      <c r="M6277" s="2">
        <f>Table1[[#This Row],[Quantity Purchased]] * Table1[[#This Row],[Unit Price]]</f>
        <v>6974</v>
      </c>
      <c r="N6277" s="2">
        <f>VLOOKUP(H6277, [1]Products!B:E, 4, FALSE)</f>
        <v>22</v>
      </c>
      <c r="O6277" t="str">
        <f>TEXT(Table1[[#This Row],[Transaction Date]], "yyyy-mm")</f>
        <v>2024-05</v>
      </c>
      <c r="P6277" s="1">
        <f ca="1">YEAR(TODAY()) - YEAR(Table1[[#This Row],[Buyer Date of Birth]])</f>
        <v>40</v>
      </c>
      <c r="Q6277" s="2">
        <f>Table1[[#This Row],[Total Revenue]] - Table1[[#This Row],[Total Cost]]</f>
        <v>6956</v>
      </c>
    </row>
    <row r="6278" spans="1:17" x14ac:dyDescent="0.25">
      <c r="A6278" s="1">
        <v>45335</v>
      </c>
      <c r="B6278" t="s">
        <v>420</v>
      </c>
      <c r="C6278" t="s">
        <v>465</v>
      </c>
      <c r="D6278" t="s">
        <v>34</v>
      </c>
      <c r="E6278" s="1">
        <v>28284</v>
      </c>
      <c r="F6278" t="s">
        <v>21</v>
      </c>
      <c r="G6278">
        <v>421</v>
      </c>
      <c r="H6278" t="s">
        <v>54</v>
      </c>
      <c r="I6278" t="s">
        <v>30</v>
      </c>
      <c r="J6278" t="s">
        <v>24</v>
      </c>
      <c r="K6278" t="str">
        <f>VLOOKUP(H6278, [1]Products!B:E, 2, FALSE)</f>
        <v>Lemon Crisps</v>
      </c>
      <c r="L6278" s="2">
        <f>VLOOKUP(H6278, [1]Products!B:D, 3, FALSE)</f>
        <v>7</v>
      </c>
      <c r="M6278" s="2">
        <f>Table1[[#This Row],[Quantity Purchased]] * Table1[[#This Row],[Unit Price]]</f>
        <v>3789</v>
      </c>
      <c r="N6278" s="2">
        <f>VLOOKUP(H6278, [1]Products!B:E, 4, FALSE)</f>
        <v>9</v>
      </c>
      <c r="O6278" t="str">
        <f>TEXT(Table1[[#This Row],[Transaction Date]], "yyyy-mm")</f>
        <v>2024-02</v>
      </c>
      <c r="P6278" s="1">
        <f ca="1">YEAR(TODAY()) - YEAR(Table1[[#This Row],[Buyer Date of Birth]])</f>
        <v>48</v>
      </c>
      <c r="Q6278" s="2">
        <f>Table1[[#This Row],[Total Revenue]] - Table1[[#This Row],[Total Cost]]</f>
        <v>3782</v>
      </c>
    </row>
    <row r="6279" spans="1:17" x14ac:dyDescent="0.25">
      <c r="A6279" s="1">
        <v>45434</v>
      </c>
      <c r="B6279" t="s">
        <v>915</v>
      </c>
      <c r="C6279" t="s">
        <v>134</v>
      </c>
      <c r="D6279" t="s">
        <v>89</v>
      </c>
      <c r="E6279" s="1">
        <v>28616</v>
      </c>
      <c r="F6279" t="s">
        <v>21</v>
      </c>
      <c r="G6279">
        <v>122</v>
      </c>
      <c r="H6279" t="s">
        <v>29</v>
      </c>
      <c r="I6279" t="s">
        <v>30</v>
      </c>
      <c r="J6279" t="s">
        <v>24</v>
      </c>
      <c r="K6279" t="str">
        <f>VLOOKUP(H6279, [1]Products!B:E, 2, FALSE)</f>
        <v>Shortbread</v>
      </c>
      <c r="L6279" s="2">
        <f>VLOOKUP(H6279, [1]Products!B:D, 3, FALSE)</f>
        <v>10</v>
      </c>
      <c r="M6279" s="2">
        <f>Table1[[#This Row],[Quantity Purchased]] * Table1[[#This Row],[Unit Price]]</f>
        <v>5490</v>
      </c>
      <c r="N6279" s="2">
        <f>VLOOKUP(H6279, [1]Products!B:E, 4, FALSE)</f>
        <v>45</v>
      </c>
      <c r="O6279" t="str">
        <f>TEXT(Table1[[#This Row],[Transaction Date]], "yyyy-mm")</f>
        <v>2024-05</v>
      </c>
      <c r="P6279" s="1">
        <f ca="1">YEAR(TODAY()) - YEAR(Table1[[#This Row],[Buyer Date of Birth]])</f>
        <v>47</v>
      </c>
      <c r="Q6279" s="2">
        <f>Table1[[#This Row],[Total Revenue]] - Table1[[#This Row],[Total Cost]]</f>
        <v>5480</v>
      </c>
    </row>
    <row r="6280" spans="1:17" x14ac:dyDescent="0.25">
      <c r="A6280" s="1">
        <v>45464</v>
      </c>
      <c r="B6280" t="s">
        <v>1135</v>
      </c>
      <c r="C6280" t="s">
        <v>330</v>
      </c>
      <c r="D6280" t="s">
        <v>62</v>
      </c>
      <c r="E6280" s="1">
        <v>35724</v>
      </c>
      <c r="F6280" t="s">
        <v>21</v>
      </c>
      <c r="G6280">
        <v>193</v>
      </c>
      <c r="H6280" t="s">
        <v>49</v>
      </c>
      <c r="I6280" t="s">
        <v>36</v>
      </c>
      <c r="J6280" t="s">
        <v>24</v>
      </c>
      <c r="K6280" t="str">
        <f>VLOOKUP(H6280, [1]Products!B:E, 2, FALSE)</f>
        <v>Butter Crunch</v>
      </c>
      <c r="L6280" s="2">
        <f>VLOOKUP(H6280, [1]Products!B:D, 3, FALSE)</f>
        <v>10</v>
      </c>
      <c r="M6280" s="2">
        <f>Table1[[#This Row],[Quantity Purchased]] * Table1[[#This Row],[Unit Price]]</f>
        <v>2123</v>
      </c>
      <c r="N6280" s="2">
        <f>VLOOKUP(H6280, [1]Products!B:E, 4, FALSE)</f>
        <v>11</v>
      </c>
      <c r="O6280" t="str">
        <f>TEXT(Table1[[#This Row],[Transaction Date]], "yyyy-mm")</f>
        <v>2024-06</v>
      </c>
      <c r="P6280" s="1">
        <f ca="1">YEAR(TODAY()) - YEAR(Table1[[#This Row],[Buyer Date of Birth]])</f>
        <v>28</v>
      </c>
      <c r="Q6280" s="2">
        <f>Table1[[#This Row],[Total Revenue]] - Table1[[#This Row],[Total Cost]]</f>
        <v>2113</v>
      </c>
    </row>
    <row r="6281" spans="1:17" x14ac:dyDescent="0.25">
      <c r="A6281" s="1">
        <v>45480</v>
      </c>
      <c r="B6281" t="s">
        <v>1500</v>
      </c>
      <c r="C6281" t="s">
        <v>342</v>
      </c>
      <c r="D6281" t="s">
        <v>58</v>
      </c>
      <c r="E6281" s="1">
        <v>19478</v>
      </c>
      <c r="F6281" t="s">
        <v>75</v>
      </c>
      <c r="G6281">
        <v>231</v>
      </c>
      <c r="H6281" t="s">
        <v>71</v>
      </c>
      <c r="I6281" t="s">
        <v>23</v>
      </c>
      <c r="J6281" t="s">
        <v>24</v>
      </c>
      <c r="K6281" t="str">
        <f>VLOOKUP(H6281, [1]Products!B:E, 2, FALSE)</f>
        <v>Peanut Butter Bites</v>
      </c>
      <c r="L6281" s="2">
        <f>VLOOKUP(H6281, [1]Products!B:D, 3, FALSE)</f>
        <v>5</v>
      </c>
      <c r="M6281" s="2">
        <f>Table1[[#This Row],[Quantity Purchased]] * Table1[[#This Row],[Unit Price]]</f>
        <v>1617</v>
      </c>
      <c r="N6281" s="2">
        <f>VLOOKUP(H6281, [1]Products!B:E, 4, FALSE)</f>
        <v>7</v>
      </c>
      <c r="O6281" t="str">
        <f>TEXT(Table1[[#This Row],[Transaction Date]], "yyyy-mm")</f>
        <v>2024-07</v>
      </c>
      <c r="P6281" s="1">
        <f ca="1">YEAR(TODAY()) - YEAR(Table1[[#This Row],[Buyer Date of Birth]])</f>
        <v>72</v>
      </c>
      <c r="Q6281" s="2">
        <f>Table1[[#This Row],[Total Revenue]] - Table1[[#This Row],[Total Cost]]</f>
        <v>1612</v>
      </c>
    </row>
    <row r="6282" spans="1:17" x14ac:dyDescent="0.25">
      <c r="A6282" s="1">
        <v>45412</v>
      </c>
      <c r="B6282" t="s">
        <v>263</v>
      </c>
      <c r="C6282" t="s">
        <v>1069</v>
      </c>
      <c r="D6282" t="s">
        <v>45</v>
      </c>
      <c r="E6282" s="1">
        <v>26505</v>
      </c>
      <c r="F6282" t="s">
        <v>75</v>
      </c>
      <c r="G6282">
        <v>427</v>
      </c>
      <c r="H6282" t="s">
        <v>35</v>
      </c>
      <c r="I6282" t="s">
        <v>46</v>
      </c>
      <c r="J6282" t="s">
        <v>24</v>
      </c>
      <c r="K6282" t="str">
        <f>VLOOKUP(H6282, [1]Products!B:E, 2, FALSE)</f>
        <v>Caramel Biscuits</v>
      </c>
      <c r="L6282" s="2">
        <f>VLOOKUP(H6282, [1]Products!B:D, 3, FALSE)</f>
        <v>18</v>
      </c>
      <c r="M6282" s="2">
        <f>Table1[[#This Row],[Quantity Purchased]] * Table1[[#This Row],[Unit Price]]</f>
        <v>9394</v>
      </c>
      <c r="N6282" s="2">
        <f>VLOOKUP(H6282, [1]Products!B:E, 4, FALSE)</f>
        <v>22</v>
      </c>
      <c r="O6282" t="str">
        <f>TEXT(Table1[[#This Row],[Transaction Date]], "yyyy-mm")</f>
        <v>2024-04</v>
      </c>
      <c r="P6282" s="1">
        <f ca="1">YEAR(TODAY()) - YEAR(Table1[[#This Row],[Buyer Date of Birth]])</f>
        <v>53</v>
      </c>
      <c r="Q6282" s="2">
        <f>Table1[[#This Row],[Total Revenue]] - Table1[[#This Row],[Total Cost]]</f>
        <v>9376</v>
      </c>
    </row>
    <row r="6283" spans="1:17" x14ac:dyDescent="0.25">
      <c r="A6283" s="1">
        <v>45304</v>
      </c>
      <c r="B6283" t="s">
        <v>1096</v>
      </c>
      <c r="C6283" t="s">
        <v>944</v>
      </c>
      <c r="D6283" t="s">
        <v>78</v>
      </c>
      <c r="E6283" s="1">
        <v>19693</v>
      </c>
      <c r="F6283" t="s">
        <v>28</v>
      </c>
      <c r="G6283">
        <v>326</v>
      </c>
      <c r="H6283" t="s">
        <v>72</v>
      </c>
      <c r="I6283" t="s">
        <v>50</v>
      </c>
      <c r="J6283" t="s">
        <v>24</v>
      </c>
      <c r="K6283" t="str">
        <f>VLOOKUP(H6283, [1]Products!B:E, 2, FALSE)</f>
        <v>Choco Delight</v>
      </c>
      <c r="L6283" s="2">
        <f>VLOOKUP(H6283, [1]Products!B:D, 3, FALSE)</f>
        <v>3</v>
      </c>
      <c r="M6283" s="2">
        <f>Table1[[#This Row],[Quantity Purchased]] * Table1[[#This Row],[Unit Price]]</f>
        <v>1630</v>
      </c>
      <c r="N6283" s="2">
        <f>VLOOKUP(H6283, [1]Products!B:E, 4, FALSE)</f>
        <v>5</v>
      </c>
      <c r="O6283" t="str">
        <f>TEXT(Table1[[#This Row],[Transaction Date]], "yyyy-mm")</f>
        <v>2024-01</v>
      </c>
      <c r="P6283" s="1">
        <f ca="1">YEAR(TODAY()) - YEAR(Table1[[#This Row],[Buyer Date of Birth]])</f>
        <v>72</v>
      </c>
      <c r="Q6283" s="2">
        <f>Table1[[#This Row],[Total Revenue]] - Table1[[#This Row],[Total Cost]]</f>
        <v>1627</v>
      </c>
    </row>
    <row r="6284" spans="1:17" x14ac:dyDescent="0.25">
      <c r="A6284" s="1">
        <v>45323</v>
      </c>
      <c r="B6284" t="s">
        <v>785</v>
      </c>
      <c r="C6284" t="s">
        <v>504</v>
      </c>
      <c r="D6284" t="s">
        <v>100</v>
      </c>
      <c r="E6284" s="1">
        <v>20458</v>
      </c>
      <c r="F6284" t="s">
        <v>75</v>
      </c>
      <c r="G6284">
        <v>74</v>
      </c>
      <c r="H6284" t="s">
        <v>66</v>
      </c>
      <c r="I6284" t="s">
        <v>23</v>
      </c>
      <c r="J6284" t="s">
        <v>24</v>
      </c>
      <c r="K6284" t="str">
        <f>VLOOKUP(H6284, [1]Products!B:E, 2, FALSE)</f>
        <v>Oatmeal Cookies</v>
      </c>
      <c r="L6284" s="2">
        <f>VLOOKUP(H6284, [1]Products!B:D, 3, FALSE)</f>
        <v>19</v>
      </c>
      <c r="M6284" s="2">
        <f>Table1[[#This Row],[Quantity Purchased]] * Table1[[#This Row],[Unit Price]]</f>
        <v>1702</v>
      </c>
      <c r="N6284" s="2">
        <f>VLOOKUP(H6284, [1]Products!B:E, 4, FALSE)</f>
        <v>23</v>
      </c>
      <c r="O6284" t="str">
        <f>TEXT(Table1[[#This Row],[Transaction Date]], "yyyy-mm")</f>
        <v>2024-02</v>
      </c>
      <c r="P6284" s="1">
        <f ca="1">YEAR(TODAY()) - YEAR(Table1[[#This Row],[Buyer Date of Birth]])</f>
        <v>69</v>
      </c>
      <c r="Q6284" s="2">
        <f>Table1[[#This Row],[Total Revenue]] - Table1[[#This Row],[Total Cost]]</f>
        <v>1683</v>
      </c>
    </row>
    <row r="6285" spans="1:17" x14ac:dyDescent="0.25">
      <c r="A6285" s="1">
        <v>45396</v>
      </c>
      <c r="B6285" t="s">
        <v>278</v>
      </c>
      <c r="C6285" t="s">
        <v>813</v>
      </c>
      <c r="D6285" t="s">
        <v>78</v>
      </c>
      <c r="E6285" s="1">
        <v>25646</v>
      </c>
      <c r="F6285" t="s">
        <v>28</v>
      </c>
      <c r="G6285">
        <v>289</v>
      </c>
      <c r="H6285" t="s">
        <v>22</v>
      </c>
      <c r="I6285" t="s">
        <v>30</v>
      </c>
      <c r="J6285" t="s">
        <v>24</v>
      </c>
      <c r="K6285" t="str">
        <f>VLOOKUP(H6285, [1]Products!B:E, 2, FALSE)</f>
        <v>Cinnamon Swirls</v>
      </c>
      <c r="L6285" s="2">
        <f>VLOOKUP(H6285, [1]Products!B:D, 3, FALSE)</f>
        <v>10</v>
      </c>
      <c r="M6285" s="2">
        <f>Table1[[#This Row],[Quantity Purchased]] * Table1[[#This Row],[Unit Price]]</f>
        <v>4046</v>
      </c>
      <c r="N6285" s="2">
        <f>VLOOKUP(H6285, [1]Products!B:E, 4, FALSE)</f>
        <v>14</v>
      </c>
      <c r="O6285" t="str">
        <f>TEXT(Table1[[#This Row],[Transaction Date]], "yyyy-mm")</f>
        <v>2024-04</v>
      </c>
      <c r="P6285" s="1">
        <f ca="1">YEAR(TODAY()) - YEAR(Table1[[#This Row],[Buyer Date of Birth]])</f>
        <v>55</v>
      </c>
      <c r="Q6285" s="2">
        <f>Table1[[#This Row],[Total Revenue]] - Table1[[#This Row],[Total Cost]]</f>
        <v>4036</v>
      </c>
    </row>
    <row r="6286" spans="1:17" x14ac:dyDescent="0.25">
      <c r="A6286" s="1">
        <v>45352</v>
      </c>
      <c r="B6286" t="s">
        <v>1501</v>
      </c>
      <c r="C6286" t="s">
        <v>402</v>
      </c>
      <c r="D6286" t="s">
        <v>58</v>
      </c>
      <c r="E6286" s="1">
        <v>24153</v>
      </c>
      <c r="F6286" t="s">
        <v>21</v>
      </c>
      <c r="G6286">
        <v>81</v>
      </c>
      <c r="H6286" t="s">
        <v>66</v>
      </c>
      <c r="I6286" t="s">
        <v>46</v>
      </c>
      <c r="J6286" t="s">
        <v>24</v>
      </c>
      <c r="K6286" t="str">
        <f>VLOOKUP(H6286, [1]Products!B:E, 2, FALSE)</f>
        <v>Oatmeal Cookies</v>
      </c>
      <c r="L6286" s="2">
        <f>VLOOKUP(H6286, [1]Products!B:D, 3, FALSE)</f>
        <v>19</v>
      </c>
      <c r="M6286" s="2">
        <f>Table1[[#This Row],[Quantity Purchased]] * Table1[[#This Row],[Unit Price]]</f>
        <v>1863</v>
      </c>
      <c r="N6286" s="2">
        <f>VLOOKUP(H6286, [1]Products!B:E, 4, FALSE)</f>
        <v>23</v>
      </c>
      <c r="O6286" t="str">
        <f>TEXT(Table1[[#This Row],[Transaction Date]], "yyyy-mm")</f>
        <v>2024-03</v>
      </c>
      <c r="P6286" s="1">
        <f ca="1">YEAR(TODAY()) - YEAR(Table1[[#This Row],[Buyer Date of Birth]])</f>
        <v>59</v>
      </c>
      <c r="Q6286" s="2">
        <f>Table1[[#This Row],[Total Revenue]] - Table1[[#This Row],[Total Cost]]</f>
        <v>1844</v>
      </c>
    </row>
    <row r="6287" spans="1:17" x14ac:dyDescent="0.25">
      <c r="A6287" s="1">
        <v>45358</v>
      </c>
      <c r="B6287" t="s">
        <v>699</v>
      </c>
      <c r="C6287" t="s">
        <v>433</v>
      </c>
      <c r="D6287" t="s">
        <v>100</v>
      </c>
      <c r="E6287" s="1">
        <v>24459</v>
      </c>
      <c r="F6287" t="s">
        <v>40</v>
      </c>
      <c r="G6287">
        <v>135</v>
      </c>
      <c r="H6287" t="s">
        <v>41</v>
      </c>
      <c r="I6287" t="s">
        <v>50</v>
      </c>
      <c r="J6287" t="s">
        <v>24</v>
      </c>
      <c r="K6287" t="str">
        <f>VLOOKUP(H6287, [1]Products!B:E, 2, FALSE)</f>
        <v>Ginger Snaps</v>
      </c>
      <c r="L6287" s="2">
        <f>VLOOKUP(H6287, [1]Products!B:D, 3, FALSE)</f>
        <v>14</v>
      </c>
      <c r="M6287" s="2">
        <f>Table1[[#This Row],[Quantity Purchased]] * Table1[[#This Row],[Unit Price]]</f>
        <v>3780</v>
      </c>
      <c r="N6287" s="2">
        <f>VLOOKUP(H6287, [1]Products!B:E, 4, FALSE)</f>
        <v>28</v>
      </c>
      <c r="O6287" t="str">
        <f>TEXT(Table1[[#This Row],[Transaction Date]], "yyyy-mm")</f>
        <v>2024-03</v>
      </c>
      <c r="P6287" s="1">
        <f ca="1">YEAR(TODAY()) - YEAR(Table1[[#This Row],[Buyer Date of Birth]])</f>
        <v>59</v>
      </c>
      <c r="Q6287" s="2">
        <f>Table1[[#This Row],[Total Revenue]] - Table1[[#This Row],[Total Cost]]</f>
        <v>3766</v>
      </c>
    </row>
    <row r="6288" spans="1:17" x14ac:dyDescent="0.25">
      <c r="A6288" s="1">
        <v>45337</v>
      </c>
      <c r="B6288" t="s">
        <v>142</v>
      </c>
      <c r="C6288" t="s">
        <v>408</v>
      </c>
      <c r="D6288" t="s">
        <v>34</v>
      </c>
      <c r="E6288" s="1">
        <v>17071</v>
      </c>
      <c r="F6288" t="s">
        <v>21</v>
      </c>
      <c r="G6288">
        <v>165</v>
      </c>
      <c r="H6288" t="s">
        <v>63</v>
      </c>
      <c r="I6288" t="s">
        <v>23</v>
      </c>
      <c r="J6288" t="s">
        <v>24</v>
      </c>
      <c r="K6288" t="str">
        <f>VLOOKUP(H6288, [1]Products!B:E, 2, FALSE)</f>
        <v>Vanilla Wafers</v>
      </c>
      <c r="L6288" s="2">
        <f>VLOOKUP(H6288, [1]Products!B:D, 3, FALSE)</f>
        <v>18</v>
      </c>
      <c r="M6288" s="2">
        <f>Table1[[#This Row],[Quantity Purchased]] * Table1[[#This Row],[Unit Price]]</f>
        <v>5940</v>
      </c>
      <c r="N6288" s="2">
        <f>VLOOKUP(H6288, [1]Products!B:E, 4, FALSE)</f>
        <v>36</v>
      </c>
      <c r="O6288" t="str">
        <f>TEXT(Table1[[#This Row],[Transaction Date]], "yyyy-mm")</f>
        <v>2024-02</v>
      </c>
      <c r="P6288" s="1">
        <f ca="1">YEAR(TODAY()) - YEAR(Table1[[#This Row],[Buyer Date of Birth]])</f>
        <v>79</v>
      </c>
      <c r="Q6288" s="2">
        <f>Table1[[#This Row],[Total Revenue]] - Table1[[#This Row],[Total Cost]]</f>
        <v>5922</v>
      </c>
    </row>
    <row r="6289" spans="1:17" x14ac:dyDescent="0.25">
      <c r="A6289" s="1">
        <v>45381</v>
      </c>
      <c r="B6289" t="s">
        <v>575</v>
      </c>
      <c r="C6289" t="s">
        <v>1502</v>
      </c>
      <c r="D6289" t="s">
        <v>58</v>
      </c>
      <c r="E6289" s="1">
        <v>21869</v>
      </c>
      <c r="F6289" t="s">
        <v>21</v>
      </c>
      <c r="G6289">
        <v>346</v>
      </c>
      <c r="H6289" t="s">
        <v>49</v>
      </c>
      <c r="I6289" t="s">
        <v>30</v>
      </c>
      <c r="J6289" t="s">
        <v>24</v>
      </c>
      <c r="K6289" t="str">
        <f>VLOOKUP(H6289, [1]Products!B:E, 2, FALSE)</f>
        <v>Butter Crunch</v>
      </c>
      <c r="L6289" s="2">
        <f>VLOOKUP(H6289, [1]Products!B:D, 3, FALSE)</f>
        <v>10</v>
      </c>
      <c r="M6289" s="2">
        <f>Table1[[#This Row],[Quantity Purchased]] * Table1[[#This Row],[Unit Price]]</f>
        <v>3806</v>
      </c>
      <c r="N6289" s="2">
        <f>VLOOKUP(H6289, [1]Products!B:E, 4, FALSE)</f>
        <v>11</v>
      </c>
      <c r="O6289" t="str">
        <f>TEXT(Table1[[#This Row],[Transaction Date]], "yyyy-mm")</f>
        <v>2024-03</v>
      </c>
      <c r="P6289" s="1">
        <f ca="1">YEAR(TODAY()) - YEAR(Table1[[#This Row],[Buyer Date of Birth]])</f>
        <v>66</v>
      </c>
      <c r="Q6289" s="2">
        <f>Table1[[#This Row],[Total Revenue]] - Table1[[#This Row],[Total Cost]]</f>
        <v>3796</v>
      </c>
    </row>
    <row r="6290" spans="1:17" x14ac:dyDescent="0.25">
      <c r="A6290" s="1">
        <v>45294</v>
      </c>
      <c r="B6290" t="s">
        <v>32</v>
      </c>
      <c r="C6290" t="s">
        <v>1362</v>
      </c>
      <c r="D6290" t="s">
        <v>58</v>
      </c>
      <c r="E6290" s="1">
        <v>20572</v>
      </c>
      <c r="F6290" t="s">
        <v>28</v>
      </c>
      <c r="G6290">
        <v>168</v>
      </c>
      <c r="H6290" t="s">
        <v>49</v>
      </c>
      <c r="I6290" t="s">
        <v>30</v>
      </c>
      <c r="J6290" t="s">
        <v>24</v>
      </c>
      <c r="K6290" t="str">
        <f>VLOOKUP(H6290, [1]Products!B:E, 2, FALSE)</f>
        <v>Butter Crunch</v>
      </c>
      <c r="L6290" s="2">
        <f>VLOOKUP(H6290, [1]Products!B:D, 3, FALSE)</f>
        <v>10</v>
      </c>
      <c r="M6290" s="2">
        <f>Table1[[#This Row],[Quantity Purchased]] * Table1[[#This Row],[Unit Price]]</f>
        <v>1848</v>
      </c>
      <c r="N6290" s="2">
        <f>VLOOKUP(H6290, [1]Products!B:E, 4, FALSE)</f>
        <v>11</v>
      </c>
      <c r="O6290" t="str">
        <f>TEXT(Table1[[#This Row],[Transaction Date]], "yyyy-mm")</f>
        <v>2024-01</v>
      </c>
      <c r="P6290" s="1">
        <f ca="1">YEAR(TODAY()) - YEAR(Table1[[#This Row],[Buyer Date of Birth]])</f>
        <v>69</v>
      </c>
      <c r="Q6290" s="2">
        <f>Table1[[#This Row],[Total Revenue]] - Table1[[#This Row],[Total Cost]]</f>
        <v>1838</v>
      </c>
    </row>
    <row r="6291" spans="1:17" x14ac:dyDescent="0.25">
      <c r="A6291" s="1">
        <v>45459</v>
      </c>
      <c r="B6291" t="s">
        <v>203</v>
      </c>
      <c r="C6291" t="s">
        <v>1183</v>
      </c>
      <c r="D6291" t="s">
        <v>45</v>
      </c>
      <c r="E6291" s="1">
        <v>28903</v>
      </c>
      <c r="F6291" t="s">
        <v>75</v>
      </c>
      <c r="G6291">
        <v>59</v>
      </c>
      <c r="H6291" t="s">
        <v>72</v>
      </c>
      <c r="I6291" t="s">
        <v>36</v>
      </c>
      <c r="J6291" t="s">
        <v>24</v>
      </c>
      <c r="K6291" t="str">
        <f>VLOOKUP(H6291, [1]Products!B:E, 2, FALSE)</f>
        <v>Choco Delight</v>
      </c>
      <c r="L6291" s="2">
        <f>VLOOKUP(H6291, [1]Products!B:D, 3, FALSE)</f>
        <v>3</v>
      </c>
      <c r="M6291" s="2">
        <f>Table1[[#This Row],[Quantity Purchased]] * Table1[[#This Row],[Unit Price]]</f>
        <v>295</v>
      </c>
      <c r="N6291" s="2">
        <f>VLOOKUP(H6291, [1]Products!B:E, 4, FALSE)</f>
        <v>5</v>
      </c>
      <c r="O6291" t="str">
        <f>TEXT(Table1[[#This Row],[Transaction Date]], "yyyy-mm")</f>
        <v>2024-06</v>
      </c>
      <c r="P6291" s="1">
        <f ca="1">YEAR(TODAY()) - YEAR(Table1[[#This Row],[Buyer Date of Birth]])</f>
        <v>46</v>
      </c>
      <c r="Q6291" s="2">
        <f>Table1[[#This Row],[Total Revenue]] - Table1[[#This Row],[Total Cost]]</f>
        <v>292</v>
      </c>
    </row>
    <row r="6292" spans="1:17" x14ac:dyDescent="0.25">
      <c r="A6292" s="1">
        <v>45481</v>
      </c>
      <c r="B6292" t="s">
        <v>882</v>
      </c>
      <c r="C6292" t="s">
        <v>70</v>
      </c>
      <c r="D6292" t="s">
        <v>84</v>
      </c>
      <c r="E6292" s="1">
        <v>20238</v>
      </c>
      <c r="F6292" t="s">
        <v>40</v>
      </c>
      <c r="G6292">
        <v>385</v>
      </c>
      <c r="H6292" t="s">
        <v>63</v>
      </c>
      <c r="I6292" t="s">
        <v>23</v>
      </c>
      <c r="J6292" t="s">
        <v>24</v>
      </c>
      <c r="K6292" t="str">
        <f>VLOOKUP(H6292, [1]Products!B:E, 2, FALSE)</f>
        <v>Vanilla Wafers</v>
      </c>
      <c r="L6292" s="2">
        <f>VLOOKUP(H6292, [1]Products!B:D, 3, FALSE)</f>
        <v>18</v>
      </c>
      <c r="M6292" s="2">
        <f>Table1[[#This Row],[Quantity Purchased]] * Table1[[#This Row],[Unit Price]]</f>
        <v>13860</v>
      </c>
      <c r="N6292" s="2">
        <f>VLOOKUP(H6292, [1]Products!B:E, 4, FALSE)</f>
        <v>36</v>
      </c>
      <c r="O6292" t="str">
        <f>TEXT(Table1[[#This Row],[Transaction Date]], "yyyy-mm")</f>
        <v>2024-07</v>
      </c>
      <c r="P6292" s="1">
        <f ca="1">YEAR(TODAY()) - YEAR(Table1[[#This Row],[Buyer Date of Birth]])</f>
        <v>70</v>
      </c>
      <c r="Q6292" s="2">
        <f>Table1[[#This Row],[Total Revenue]] - Table1[[#This Row],[Total Cost]]</f>
        <v>13842</v>
      </c>
    </row>
    <row r="6293" spans="1:17" x14ac:dyDescent="0.25">
      <c r="A6293" s="1">
        <v>45338</v>
      </c>
      <c r="B6293" t="s">
        <v>32</v>
      </c>
      <c r="C6293" t="s">
        <v>706</v>
      </c>
      <c r="D6293" t="s">
        <v>89</v>
      </c>
      <c r="E6293" s="1">
        <v>26631</v>
      </c>
      <c r="F6293" t="s">
        <v>40</v>
      </c>
      <c r="G6293">
        <v>380</v>
      </c>
      <c r="H6293" t="s">
        <v>71</v>
      </c>
      <c r="I6293" t="s">
        <v>46</v>
      </c>
      <c r="J6293" t="s">
        <v>24</v>
      </c>
      <c r="K6293" t="str">
        <f>VLOOKUP(H6293, [1]Products!B:E, 2, FALSE)</f>
        <v>Peanut Butter Bites</v>
      </c>
      <c r="L6293" s="2">
        <f>VLOOKUP(H6293, [1]Products!B:D, 3, FALSE)</f>
        <v>5</v>
      </c>
      <c r="M6293" s="2">
        <f>Table1[[#This Row],[Quantity Purchased]] * Table1[[#This Row],[Unit Price]]</f>
        <v>2660</v>
      </c>
      <c r="N6293" s="2">
        <f>VLOOKUP(H6293, [1]Products!B:E, 4, FALSE)</f>
        <v>7</v>
      </c>
      <c r="O6293" t="str">
        <f>TEXT(Table1[[#This Row],[Transaction Date]], "yyyy-mm")</f>
        <v>2024-02</v>
      </c>
      <c r="P6293" s="1">
        <f ca="1">YEAR(TODAY()) - YEAR(Table1[[#This Row],[Buyer Date of Birth]])</f>
        <v>53</v>
      </c>
      <c r="Q6293" s="2">
        <f>Table1[[#This Row],[Total Revenue]] - Table1[[#This Row],[Total Cost]]</f>
        <v>2655</v>
      </c>
    </row>
    <row r="6294" spans="1:17" x14ac:dyDescent="0.25">
      <c r="A6294" s="1">
        <v>45361</v>
      </c>
      <c r="B6294" t="s">
        <v>319</v>
      </c>
      <c r="C6294" t="s">
        <v>287</v>
      </c>
      <c r="D6294" t="s">
        <v>58</v>
      </c>
      <c r="E6294" s="1">
        <v>29226</v>
      </c>
      <c r="F6294" t="s">
        <v>21</v>
      </c>
      <c r="G6294">
        <v>137</v>
      </c>
      <c r="H6294" t="s">
        <v>41</v>
      </c>
      <c r="I6294" t="s">
        <v>50</v>
      </c>
      <c r="J6294" t="s">
        <v>24</v>
      </c>
      <c r="K6294" t="str">
        <f>VLOOKUP(H6294, [1]Products!B:E, 2, FALSE)</f>
        <v>Ginger Snaps</v>
      </c>
      <c r="L6294" s="2">
        <f>VLOOKUP(H6294, [1]Products!B:D, 3, FALSE)</f>
        <v>14</v>
      </c>
      <c r="M6294" s="2">
        <f>Table1[[#This Row],[Quantity Purchased]] * Table1[[#This Row],[Unit Price]]</f>
        <v>3836</v>
      </c>
      <c r="N6294" s="2">
        <f>VLOOKUP(H6294, [1]Products!B:E, 4, FALSE)</f>
        <v>28</v>
      </c>
      <c r="O6294" t="str">
        <f>TEXT(Table1[[#This Row],[Transaction Date]], "yyyy-mm")</f>
        <v>2024-03</v>
      </c>
      <c r="P6294" s="1">
        <f ca="1">YEAR(TODAY()) - YEAR(Table1[[#This Row],[Buyer Date of Birth]])</f>
        <v>45</v>
      </c>
      <c r="Q6294" s="2">
        <f>Table1[[#This Row],[Total Revenue]] - Table1[[#This Row],[Total Cost]]</f>
        <v>3822</v>
      </c>
    </row>
    <row r="6295" spans="1:17" x14ac:dyDescent="0.25">
      <c r="A6295" s="1">
        <v>45392</v>
      </c>
      <c r="B6295" t="s">
        <v>381</v>
      </c>
      <c r="C6295" t="s">
        <v>410</v>
      </c>
      <c r="D6295" t="s">
        <v>78</v>
      </c>
      <c r="E6295" s="1">
        <v>32142</v>
      </c>
      <c r="F6295" t="s">
        <v>28</v>
      </c>
      <c r="G6295">
        <v>364</v>
      </c>
      <c r="H6295" t="s">
        <v>71</v>
      </c>
      <c r="I6295" t="s">
        <v>23</v>
      </c>
      <c r="J6295" t="s">
        <v>24</v>
      </c>
      <c r="K6295" t="str">
        <f>VLOOKUP(H6295, [1]Products!B:E, 2, FALSE)</f>
        <v>Peanut Butter Bites</v>
      </c>
      <c r="L6295" s="2">
        <f>VLOOKUP(H6295, [1]Products!B:D, 3, FALSE)</f>
        <v>5</v>
      </c>
      <c r="M6295" s="2">
        <f>Table1[[#This Row],[Quantity Purchased]] * Table1[[#This Row],[Unit Price]]</f>
        <v>2548</v>
      </c>
      <c r="N6295" s="2">
        <f>VLOOKUP(H6295, [1]Products!B:E, 4, FALSE)</f>
        <v>7</v>
      </c>
      <c r="O6295" t="str">
        <f>TEXT(Table1[[#This Row],[Transaction Date]], "yyyy-mm")</f>
        <v>2024-04</v>
      </c>
      <c r="P6295" s="1">
        <f ca="1">YEAR(TODAY()) - YEAR(Table1[[#This Row],[Buyer Date of Birth]])</f>
        <v>38</v>
      </c>
      <c r="Q6295" s="2">
        <f>Table1[[#This Row],[Total Revenue]] - Table1[[#This Row],[Total Cost]]</f>
        <v>2543</v>
      </c>
    </row>
    <row r="6296" spans="1:17" x14ac:dyDescent="0.25">
      <c r="A6296" s="1">
        <v>45459</v>
      </c>
      <c r="B6296" t="s">
        <v>173</v>
      </c>
      <c r="C6296" t="s">
        <v>1011</v>
      </c>
      <c r="D6296" t="s">
        <v>20</v>
      </c>
      <c r="E6296" s="1">
        <v>29016</v>
      </c>
      <c r="F6296" t="s">
        <v>75</v>
      </c>
      <c r="G6296">
        <v>282</v>
      </c>
      <c r="H6296" t="s">
        <v>71</v>
      </c>
      <c r="I6296" t="s">
        <v>30</v>
      </c>
      <c r="J6296" t="s">
        <v>24</v>
      </c>
      <c r="K6296" t="str">
        <f>VLOOKUP(H6296, [1]Products!B:E, 2, FALSE)</f>
        <v>Peanut Butter Bites</v>
      </c>
      <c r="L6296" s="2">
        <f>VLOOKUP(H6296, [1]Products!B:D, 3, FALSE)</f>
        <v>5</v>
      </c>
      <c r="M6296" s="2">
        <f>Table1[[#This Row],[Quantity Purchased]] * Table1[[#This Row],[Unit Price]]</f>
        <v>1974</v>
      </c>
      <c r="N6296" s="2">
        <f>VLOOKUP(H6296, [1]Products!B:E, 4, FALSE)</f>
        <v>7</v>
      </c>
      <c r="O6296" t="str">
        <f>TEXT(Table1[[#This Row],[Transaction Date]], "yyyy-mm")</f>
        <v>2024-06</v>
      </c>
      <c r="P6296" s="1">
        <f ca="1">YEAR(TODAY()) - YEAR(Table1[[#This Row],[Buyer Date of Birth]])</f>
        <v>46</v>
      </c>
      <c r="Q6296" s="2">
        <f>Table1[[#This Row],[Total Revenue]] - Table1[[#This Row],[Total Cost]]</f>
        <v>1969</v>
      </c>
    </row>
    <row r="6297" spans="1:17" x14ac:dyDescent="0.25">
      <c r="A6297" s="1">
        <v>45337</v>
      </c>
      <c r="B6297" t="s">
        <v>476</v>
      </c>
      <c r="C6297" t="s">
        <v>936</v>
      </c>
      <c r="D6297" t="s">
        <v>58</v>
      </c>
      <c r="E6297" s="1">
        <v>32063</v>
      </c>
      <c r="F6297" t="s">
        <v>28</v>
      </c>
      <c r="G6297">
        <v>371</v>
      </c>
      <c r="H6297" t="s">
        <v>49</v>
      </c>
      <c r="I6297" t="s">
        <v>46</v>
      </c>
      <c r="J6297" t="s">
        <v>24</v>
      </c>
      <c r="K6297" t="str">
        <f>VLOOKUP(H6297, [1]Products!B:E, 2, FALSE)</f>
        <v>Butter Crunch</v>
      </c>
      <c r="L6297" s="2">
        <f>VLOOKUP(H6297, [1]Products!B:D, 3, FALSE)</f>
        <v>10</v>
      </c>
      <c r="M6297" s="2">
        <f>Table1[[#This Row],[Quantity Purchased]] * Table1[[#This Row],[Unit Price]]</f>
        <v>4081</v>
      </c>
      <c r="N6297" s="2">
        <f>VLOOKUP(H6297, [1]Products!B:E, 4, FALSE)</f>
        <v>11</v>
      </c>
      <c r="O6297" t="str">
        <f>TEXT(Table1[[#This Row],[Transaction Date]], "yyyy-mm")</f>
        <v>2024-02</v>
      </c>
      <c r="P6297" s="1">
        <f ca="1">YEAR(TODAY()) - YEAR(Table1[[#This Row],[Buyer Date of Birth]])</f>
        <v>38</v>
      </c>
      <c r="Q6297" s="2">
        <f>Table1[[#This Row],[Total Revenue]] - Table1[[#This Row],[Total Cost]]</f>
        <v>4071</v>
      </c>
    </row>
    <row r="6298" spans="1:17" x14ac:dyDescent="0.25">
      <c r="A6298" s="1">
        <v>45428</v>
      </c>
      <c r="B6298" t="s">
        <v>398</v>
      </c>
      <c r="C6298" t="s">
        <v>163</v>
      </c>
      <c r="D6298" t="s">
        <v>34</v>
      </c>
      <c r="E6298" s="1">
        <v>27196</v>
      </c>
      <c r="F6298" t="s">
        <v>40</v>
      </c>
      <c r="G6298">
        <v>276</v>
      </c>
      <c r="H6298" t="s">
        <v>71</v>
      </c>
      <c r="I6298" t="s">
        <v>50</v>
      </c>
      <c r="J6298" t="s">
        <v>24</v>
      </c>
      <c r="K6298" t="str">
        <f>VLOOKUP(H6298, [1]Products!B:E, 2, FALSE)</f>
        <v>Peanut Butter Bites</v>
      </c>
      <c r="L6298" s="2">
        <f>VLOOKUP(H6298, [1]Products!B:D, 3, FALSE)</f>
        <v>5</v>
      </c>
      <c r="M6298" s="2">
        <f>Table1[[#This Row],[Quantity Purchased]] * Table1[[#This Row],[Unit Price]]</f>
        <v>1932</v>
      </c>
      <c r="N6298" s="2">
        <f>VLOOKUP(H6298, [1]Products!B:E, 4, FALSE)</f>
        <v>7</v>
      </c>
      <c r="O6298" t="str">
        <f>TEXT(Table1[[#This Row],[Transaction Date]], "yyyy-mm")</f>
        <v>2024-05</v>
      </c>
      <c r="P6298" s="1">
        <f ca="1">YEAR(TODAY()) - YEAR(Table1[[#This Row],[Buyer Date of Birth]])</f>
        <v>51</v>
      </c>
      <c r="Q6298" s="2">
        <f>Table1[[#This Row],[Total Revenue]] - Table1[[#This Row],[Total Cost]]</f>
        <v>1927</v>
      </c>
    </row>
    <row r="6299" spans="1:17" x14ac:dyDescent="0.25">
      <c r="A6299" s="1">
        <v>45431</v>
      </c>
      <c r="B6299" t="s">
        <v>167</v>
      </c>
      <c r="C6299" t="s">
        <v>38</v>
      </c>
      <c r="D6299" t="s">
        <v>53</v>
      </c>
      <c r="E6299" s="1">
        <v>22542</v>
      </c>
      <c r="F6299" t="s">
        <v>75</v>
      </c>
      <c r="G6299">
        <v>292</v>
      </c>
      <c r="H6299" t="s">
        <v>35</v>
      </c>
      <c r="I6299" t="s">
        <v>23</v>
      </c>
      <c r="J6299" t="s">
        <v>24</v>
      </c>
      <c r="K6299" t="str">
        <f>VLOOKUP(H6299, [1]Products!B:E, 2, FALSE)</f>
        <v>Caramel Biscuits</v>
      </c>
      <c r="L6299" s="2">
        <f>VLOOKUP(H6299, [1]Products!B:D, 3, FALSE)</f>
        <v>18</v>
      </c>
      <c r="M6299" s="2">
        <f>Table1[[#This Row],[Quantity Purchased]] * Table1[[#This Row],[Unit Price]]</f>
        <v>6424</v>
      </c>
      <c r="N6299" s="2">
        <f>VLOOKUP(H6299, [1]Products!B:E, 4, FALSE)</f>
        <v>22</v>
      </c>
      <c r="O6299" t="str">
        <f>TEXT(Table1[[#This Row],[Transaction Date]], "yyyy-mm")</f>
        <v>2024-05</v>
      </c>
      <c r="P6299" s="1">
        <f ca="1">YEAR(TODAY()) - YEAR(Table1[[#This Row],[Buyer Date of Birth]])</f>
        <v>64</v>
      </c>
      <c r="Q6299" s="2">
        <f>Table1[[#This Row],[Total Revenue]] - Table1[[#This Row],[Total Cost]]</f>
        <v>6406</v>
      </c>
    </row>
    <row r="6300" spans="1:17" x14ac:dyDescent="0.25">
      <c r="A6300" s="1">
        <v>45303</v>
      </c>
      <c r="B6300" t="s">
        <v>666</v>
      </c>
      <c r="C6300" t="s">
        <v>33</v>
      </c>
      <c r="D6300" t="s">
        <v>89</v>
      </c>
      <c r="E6300" s="1">
        <v>31177</v>
      </c>
      <c r="F6300" t="s">
        <v>75</v>
      </c>
      <c r="G6300">
        <v>60</v>
      </c>
      <c r="H6300" t="s">
        <v>35</v>
      </c>
      <c r="I6300" t="s">
        <v>30</v>
      </c>
      <c r="J6300" t="s">
        <v>24</v>
      </c>
      <c r="K6300" t="str">
        <f>VLOOKUP(H6300, [1]Products!B:E, 2, FALSE)</f>
        <v>Caramel Biscuits</v>
      </c>
      <c r="L6300" s="2">
        <f>VLOOKUP(H6300, [1]Products!B:D, 3, FALSE)</f>
        <v>18</v>
      </c>
      <c r="M6300" s="2">
        <f>Table1[[#This Row],[Quantity Purchased]] * Table1[[#This Row],[Unit Price]]</f>
        <v>1320</v>
      </c>
      <c r="N6300" s="2">
        <f>VLOOKUP(H6300, [1]Products!B:E, 4, FALSE)</f>
        <v>22</v>
      </c>
      <c r="O6300" t="str">
        <f>TEXT(Table1[[#This Row],[Transaction Date]], "yyyy-mm")</f>
        <v>2024-01</v>
      </c>
      <c r="P6300" s="1">
        <f ca="1">YEAR(TODAY()) - YEAR(Table1[[#This Row],[Buyer Date of Birth]])</f>
        <v>40</v>
      </c>
      <c r="Q6300" s="2">
        <f>Table1[[#This Row],[Total Revenue]] - Table1[[#This Row],[Total Cost]]</f>
        <v>1302</v>
      </c>
    </row>
    <row r="6301" spans="1:17" x14ac:dyDescent="0.25">
      <c r="A6301" s="1">
        <v>45402</v>
      </c>
      <c r="B6301" t="s">
        <v>259</v>
      </c>
      <c r="C6301" t="s">
        <v>1308</v>
      </c>
      <c r="D6301" t="s">
        <v>84</v>
      </c>
      <c r="E6301" s="1">
        <v>31414</v>
      </c>
      <c r="F6301" t="s">
        <v>21</v>
      </c>
      <c r="G6301">
        <v>74</v>
      </c>
      <c r="H6301" t="s">
        <v>66</v>
      </c>
      <c r="I6301" t="s">
        <v>30</v>
      </c>
      <c r="J6301" t="s">
        <v>24</v>
      </c>
      <c r="K6301" t="str">
        <f>VLOOKUP(H6301, [1]Products!B:E, 2, FALSE)</f>
        <v>Oatmeal Cookies</v>
      </c>
      <c r="L6301" s="2">
        <f>VLOOKUP(H6301, [1]Products!B:D, 3, FALSE)</f>
        <v>19</v>
      </c>
      <c r="M6301" s="2">
        <f>Table1[[#This Row],[Quantity Purchased]] * Table1[[#This Row],[Unit Price]]</f>
        <v>1702</v>
      </c>
      <c r="N6301" s="2">
        <f>VLOOKUP(H6301, [1]Products!B:E, 4, FALSE)</f>
        <v>23</v>
      </c>
      <c r="O6301" t="str">
        <f>TEXT(Table1[[#This Row],[Transaction Date]], "yyyy-mm")</f>
        <v>2024-04</v>
      </c>
      <c r="P6301" s="1">
        <f ca="1">YEAR(TODAY()) - YEAR(Table1[[#This Row],[Buyer Date of Birth]])</f>
        <v>39</v>
      </c>
      <c r="Q6301" s="2">
        <f>Table1[[#This Row],[Total Revenue]] - Table1[[#This Row],[Total Cost]]</f>
        <v>1683</v>
      </c>
    </row>
    <row r="6302" spans="1:17" x14ac:dyDescent="0.25">
      <c r="A6302" s="1">
        <v>45405</v>
      </c>
      <c r="B6302" t="s">
        <v>447</v>
      </c>
      <c r="C6302" t="s">
        <v>1464</v>
      </c>
      <c r="D6302" t="s">
        <v>45</v>
      </c>
      <c r="E6302" s="1">
        <v>16886</v>
      </c>
      <c r="F6302" t="s">
        <v>21</v>
      </c>
      <c r="G6302">
        <v>339</v>
      </c>
      <c r="H6302" t="s">
        <v>22</v>
      </c>
      <c r="I6302" t="s">
        <v>36</v>
      </c>
      <c r="J6302" t="s">
        <v>24</v>
      </c>
      <c r="K6302" t="str">
        <f>VLOOKUP(H6302, [1]Products!B:E, 2, FALSE)</f>
        <v>Cinnamon Swirls</v>
      </c>
      <c r="L6302" s="2">
        <f>VLOOKUP(H6302, [1]Products!B:D, 3, FALSE)</f>
        <v>10</v>
      </c>
      <c r="M6302" s="2">
        <f>Table1[[#This Row],[Quantity Purchased]] * Table1[[#This Row],[Unit Price]]</f>
        <v>4746</v>
      </c>
      <c r="N6302" s="2">
        <f>VLOOKUP(H6302, [1]Products!B:E, 4, FALSE)</f>
        <v>14</v>
      </c>
      <c r="O6302" t="str">
        <f>TEXT(Table1[[#This Row],[Transaction Date]], "yyyy-mm")</f>
        <v>2024-04</v>
      </c>
      <c r="P6302" s="1">
        <f ca="1">YEAR(TODAY()) - YEAR(Table1[[#This Row],[Buyer Date of Birth]])</f>
        <v>79</v>
      </c>
      <c r="Q6302" s="2">
        <f>Table1[[#This Row],[Total Revenue]] - Table1[[#This Row],[Total Cost]]</f>
        <v>4736</v>
      </c>
    </row>
    <row r="6303" spans="1:17" x14ac:dyDescent="0.25">
      <c r="A6303" s="1">
        <v>45476</v>
      </c>
      <c r="B6303" t="s">
        <v>1280</v>
      </c>
      <c r="C6303" t="s">
        <v>104</v>
      </c>
      <c r="D6303" t="s">
        <v>62</v>
      </c>
      <c r="E6303" s="1">
        <v>25271</v>
      </c>
      <c r="F6303" t="s">
        <v>40</v>
      </c>
      <c r="G6303">
        <v>304</v>
      </c>
      <c r="H6303" t="s">
        <v>54</v>
      </c>
      <c r="I6303" t="s">
        <v>23</v>
      </c>
      <c r="J6303" t="s">
        <v>31</v>
      </c>
      <c r="K6303" t="str">
        <f>VLOOKUP(H6303, [1]Products!B:E, 2, FALSE)</f>
        <v>Lemon Crisps</v>
      </c>
      <c r="L6303" s="2">
        <f>VLOOKUP(H6303, [1]Products!B:D, 3, FALSE)</f>
        <v>7</v>
      </c>
      <c r="M6303" s="2">
        <f>Table1[[#This Row],[Quantity Purchased]] * Table1[[#This Row],[Unit Price]]</f>
        <v>2736</v>
      </c>
      <c r="N6303" s="2">
        <f>VLOOKUP(H6303, [1]Products!B:E, 4, FALSE)</f>
        <v>9</v>
      </c>
      <c r="O6303" t="str">
        <f>TEXT(Table1[[#This Row],[Transaction Date]], "yyyy-mm")</f>
        <v>2024-07</v>
      </c>
      <c r="P6303" s="1">
        <f ca="1">YEAR(TODAY()) - YEAR(Table1[[#This Row],[Buyer Date of Birth]])</f>
        <v>56</v>
      </c>
      <c r="Q6303" s="2">
        <f>Table1[[#This Row],[Total Revenue]] - Table1[[#This Row],[Total Cost]]</f>
        <v>2729</v>
      </c>
    </row>
    <row r="6304" spans="1:17" x14ac:dyDescent="0.25">
      <c r="A6304" s="1">
        <v>45403</v>
      </c>
      <c r="B6304" t="s">
        <v>56</v>
      </c>
      <c r="C6304" t="s">
        <v>1029</v>
      </c>
      <c r="D6304" t="s">
        <v>45</v>
      </c>
      <c r="E6304" s="1">
        <v>21836</v>
      </c>
      <c r="F6304" t="s">
        <v>21</v>
      </c>
      <c r="G6304">
        <v>41</v>
      </c>
      <c r="H6304" t="s">
        <v>49</v>
      </c>
      <c r="I6304" t="s">
        <v>46</v>
      </c>
      <c r="J6304" t="s">
        <v>24</v>
      </c>
      <c r="K6304" t="str">
        <f>VLOOKUP(H6304, [1]Products!B:E, 2, FALSE)</f>
        <v>Butter Crunch</v>
      </c>
      <c r="L6304" s="2">
        <f>VLOOKUP(H6304, [1]Products!B:D, 3, FALSE)</f>
        <v>10</v>
      </c>
      <c r="M6304" s="2">
        <f>Table1[[#This Row],[Quantity Purchased]] * Table1[[#This Row],[Unit Price]]</f>
        <v>451</v>
      </c>
      <c r="N6304" s="2">
        <f>VLOOKUP(H6304, [1]Products!B:E, 4, FALSE)</f>
        <v>11</v>
      </c>
      <c r="O6304" t="str">
        <f>TEXT(Table1[[#This Row],[Transaction Date]], "yyyy-mm")</f>
        <v>2024-04</v>
      </c>
      <c r="P6304" s="1">
        <f ca="1">YEAR(TODAY()) - YEAR(Table1[[#This Row],[Buyer Date of Birth]])</f>
        <v>66</v>
      </c>
      <c r="Q6304" s="2">
        <f>Table1[[#This Row],[Total Revenue]] - Table1[[#This Row],[Total Cost]]</f>
        <v>441</v>
      </c>
    </row>
    <row r="6305" spans="1:17" x14ac:dyDescent="0.25">
      <c r="A6305" s="1">
        <v>45466</v>
      </c>
      <c r="B6305" t="s">
        <v>249</v>
      </c>
      <c r="C6305" t="s">
        <v>229</v>
      </c>
      <c r="D6305" t="s">
        <v>100</v>
      </c>
      <c r="E6305" s="1">
        <v>21641</v>
      </c>
      <c r="F6305" t="s">
        <v>40</v>
      </c>
      <c r="G6305">
        <v>180</v>
      </c>
      <c r="H6305" t="s">
        <v>63</v>
      </c>
      <c r="I6305" t="s">
        <v>50</v>
      </c>
      <c r="J6305" t="s">
        <v>24</v>
      </c>
      <c r="K6305" t="str">
        <f>VLOOKUP(H6305, [1]Products!B:E, 2, FALSE)</f>
        <v>Vanilla Wafers</v>
      </c>
      <c r="L6305" s="2">
        <f>VLOOKUP(H6305, [1]Products!B:D, 3, FALSE)</f>
        <v>18</v>
      </c>
      <c r="M6305" s="2">
        <f>Table1[[#This Row],[Quantity Purchased]] * Table1[[#This Row],[Unit Price]]</f>
        <v>6480</v>
      </c>
      <c r="N6305" s="2">
        <f>VLOOKUP(H6305, [1]Products!B:E, 4, FALSE)</f>
        <v>36</v>
      </c>
      <c r="O6305" t="str">
        <f>TEXT(Table1[[#This Row],[Transaction Date]], "yyyy-mm")</f>
        <v>2024-06</v>
      </c>
      <c r="P6305" s="1">
        <f ca="1">YEAR(TODAY()) - YEAR(Table1[[#This Row],[Buyer Date of Birth]])</f>
        <v>66</v>
      </c>
      <c r="Q6305" s="2">
        <f>Table1[[#This Row],[Total Revenue]] - Table1[[#This Row],[Total Cost]]</f>
        <v>6462</v>
      </c>
    </row>
    <row r="6306" spans="1:17" x14ac:dyDescent="0.25">
      <c r="A6306" s="1">
        <v>45309</v>
      </c>
      <c r="B6306" t="s">
        <v>230</v>
      </c>
      <c r="C6306" t="s">
        <v>116</v>
      </c>
      <c r="D6306" t="s">
        <v>89</v>
      </c>
      <c r="E6306" s="1">
        <v>35927</v>
      </c>
      <c r="F6306" t="s">
        <v>28</v>
      </c>
      <c r="G6306">
        <v>446</v>
      </c>
      <c r="H6306" t="s">
        <v>71</v>
      </c>
      <c r="I6306" t="s">
        <v>23</v>
      </c>
      <c r="J6306" t="s">
        <v>24</v>
      </c>
      <c r="K6306" t="str">
        <f>VLOOKUP(H6306, [1]Products!B:E, 2, FALSE)</f>
        <v>Peanut Butter Bites</v>
      </c>
      <c r="L6306" s="2">
        <f>VLOOKUP(H6306, [1]Products!B:D, 3, FALSE)</f>
        <v>5</v>
      </c>
      <c r="M6306" s="2">
        <f>Table1[[#This Row],[Quantity Purchased]] * Table1[[#This Row],[Unit Price]]</f>
        <v>3122</v>
      </c>
      <c r="N6306" s="2">
        <f>VLOOKUP(H6306, [1]Products!B:E, 4, FALSE)</f>
        <v>7</v>
      </c>
      <c r="O6306" t="str">
        <f>TEXT(Table1[[#This Row],[Transaction Date]], "yyyy-mm")</f>
        <v>2024-01</v>
      </c>
      <c r="P6306" s="1">
        <f ca="1">YEAR(TODAY()) - YEAR(Table1[[#This Row],[Buyer Date of Birth]])</f>
        <v>27</v>
      </c>
      <c r="Q6306" s="2">
        <f>Table1[[#This Row],[Total Revenue]] - Table1[[#This Row],[Total Cost]]</f>
        <v>3117</v>
      </c>
    </row>
    <row r="6307" spans="1:17" x14ac:dyDescent="0.25">
      <c r="A6307" s="1">
        <v>45495</v>
      </c>
      <c r="B6307" t="s">
        <v>195</v>
      </c>
      <c r="C6307" t="s">
        <v>39</v>
      </c>
      <c r="D6307" t="s">
        <v>78</v>
      </c>
      <c r="E6307" s="1">
        <v>30482</v>
      </c>
      <c r="F6307" t="s">
        <v>75</v>
      </c>
      <c r="G6307">
        <v>299</v>
      </c>
      <c r="H6307" t="s">
        <v>71</v>
      </c>
      <c r="I6307" t="s">
        <v>30</v>
      </c>
      <c r="J6307" t="s">
        <v>24</v>
      </c>
      <c r="K6307" t="str">
        <f>VLOOKUP(H6307, [1]Products!B:E, 2, FALSE)</f>
        <v>Peanut Butter Bites</v>
      </c>
      <c r="L6307" s="2">
        <f>VLOOKUP(H6307, [1]Products!B:D, 3, FALSE)</f>
        <v>5</v>
      </c>
      <c r="M6307" s="2">
        <f>Table1[[#This Row],[Quantity Purchased]] * Table1[[#This Row],[Unit Price]]</f>
        <v>2093</v>
      </c>
      <c r="N6307" s="2">
        <f>VLOOKUP(H6307, [1]Products!B:E, 4, FALSE)</f>
        <v>7</v>
      </c>
      <c r="O6307" t="str">
        <f>TEXT(Table1[[#This Row],[Transaction Date]], "yyyy-mm")</f>
        <v>2024-07</v>
      </c>
      <c r="P6307" s="1">
        <f ca="1">YEAR(TODAY()) - YEAR(Table1[[#This Row],[Buyer Date of Birth]])</f>
        <v>42</v>
      </c>
      <c r="Q6307" s="2">
        <f>Table1[[#This Row],[Total Revenue]] - Table1[[#This Row],[Total Cost]]</f>
        <v>2088</v>
      </c>
    </row>
    <row r="6308" spans="1:17" x14ac:dyDescent="0.25">
      <c r="A6308" s="1">
        <v>45368</v>
      </c>
      <c r="B6308" t="s">
        <v>138</v>
      </c>
      <c r="C6308" t="s">
        <v>948</v>
      </c>
      <c r="D6308" t="s">
        <v>78</v>
      </c>
      <c r="E6308" s="1">
        <v>29775</v>
      </c>
      <c r="F6308" t="s">
        <v>21</v>
      </c>
      <c r="G6308">
        <v>100</v>
      </c>
      <c r="H6308" t="s">
        <v>54</v>
      </c>
      <c r="I6308" t="s">
        <v>46</v>
      </c>
      <c r="J6308" t="s">
        <v>31</v>
      </c>
      <c r="K6308" t="str">
        <f>VLOOKUP(H6308, [1]Products!B:E, 2, FALSE)</f>
        <v>Lemon Crisps</v>
      </c>
      <c r="L6308" s="2">
        <f>VLOOKUP(H6308, [1]Products!B:D, 3, FALSE)</f>
        <v>7</v>
      </c>
      <c r="M6308" s="2">
        <f>Table1[[#This Row],[Quantity Purchased]] * Table1[[#This Row],[Unit Price]]</f>
        <v>900</v>
      </c>
      <c r="N6308" s="2">
        <f>VLOOKUP(H6308, [1]Products!B:E, 4, FALSE)</f>
        <v>9</v>
      </c>
      <c r="O6308" t="str">
        <f>TEXT(Table1[[#This Row],[Transaction Date]], "yyyy-mm")</f>
        <v>2024-03</v>
      </c>
      <c r="P6308" s="1">
        <f ca="1">YEAR(TODAY()) - YEAR(Table1[[#This Row],[Buyer Date of Birth]])</f>
        <v>44</v>
      </c>
      <c r="Q6308" s="2">
        <f>Table1[[#This Row],[Total Revenue]] - Table1[[#This Row],[Total Cost]]</f>
        <v>893</v>
      </c>
    </row>
    <row r="6309" spans="1:17" x14ac:dyDescent="0.25">
      <c r="A6309" s="1">
        <v>45377</v>
      </c>
      <c r="B6309" t="s">
        <v>56</v>
      </c>
      <c r="C6309" t="s">
        <v>427</v>
      </c>
      <c r="D6309" t="s">
        <v>84</v>
      </c>
      <c r="E6309" s="1">
        <v>29945</v>
      </c>
      <c r="F6309" t="s">
        <v>21</v>
      </c>
      <c r="G6309">
        <v>23</v>
      </c>
      <c r="H6309" t="s">
        <v>72</v>
      </c>
      <c r="I6309" t="s">
        <v>50</v>
      </c>
      <c r="J6309" t="s">
        <v>24</v>
      </c>
      <c r="K6309" t="str">
        <f>VLOOKUP(H6309, [1]Products!B:E, 2, FALSE)</f>
        <v>Choco Delight</v>
      </c>
      <c r="L6309" s="2">
        <f>VLOOKUP(H6309, [1]Products!B:D, 3, FALSE)</f>
        <v>3</v>
      </c>
      <c r="M6309" s="2">
        <f>Table1[[#This Row],[Quantity Purchased]] * Table1[[#This Row],[Unit Price]]</f>
        <v>115</v>
      </c>
      <c r="N6309" s="2">
        <f>VLOOKUP(H6309, [1]Products!B:E, 4, FALSE)</f>
        <v>5</v>
      </c>
      <c r="O6309" t="str">
        <f>TEXT(Table1[[#This Row],[Transaction Date]], "yyyy-mm")</f>
        <v>2024-03</v>
      </c>
      <c r="P6309" s="1">
        <f ca="1">YEAR(TODAY()) - YEAR(Table1[[#This Row],[Buyer Date of Birth]])</f>
        <v>44</v>
      </c>
      <c r="Q6309" s="2">
        <f>Table1[[#This Row],[Total Revenue]] - Table1[[#This Row],[Total Cost]]</f>
        <v>112</v>
      </c>
    </row>
    <row r="6310" spans="1:17" x14ac:dyDescent="0.25">
      <c r="A6310" s="1">
        <v>45500</v>
      </c>
      <c r="B6310" t="s">
        <v>98</v>
      </c>
      <c r="C6310" t="s">
        <v>800</v>
      </c>
      <c r="D6310" t="s">
        <v>58</v>
      </c>
      <c r="E6310" s="1">
        <v>29659</v>
      </c>
      <c r="F6310" t="s">
        <v>40</v>
      </c>
      <c r="G6310">
        <v>385</v>
      </c>
      <c r="H6310" t="s">
        <v>41</v>
      </c>
      <c r="I6310" t="s">
        <v>23</v>
      </c>
      <c r="J6310" t="s">
        <v>24</v>
      </c>
      <c r="K6310" t="str">
        <f>VLOOKUP(H6310, [1]Products!B:E, 2, FALSE)</f>
        <v>Ginger Snaps</v>
      </c>
      <c r="L6310" s="2">
        <f>VLOOKUP(H6310, [1]Products!B:D, 3, FALSE)</f>
        <v>14</v>
      </c>
      <c r="M6310" s="2">
        <f>Table1[[#This Row],[Quantity Purchased]] * Table1[[#This Row],[Unit Price]]</f>
        <v>10780</v>
      </c>
      <c r="N6310" s="2">
        <f>VLOOKUP(H6310, [1]Products!B:E, 4, FALSE)</f>
        <v>28</v>
      </c>
      <c r="O6310" t="str">
        <f>TEXT(Table1[[#This Row],[Transaction Date]], "yyyy-mm")</f>
        <v>2024-07</v>
      </c>
      <c r="P6310" s="1">
        <f ca="1">YEAR(TODAY()) - YEAR(Table1[[#This Row],[Buyer Date of Birth]])</f>
        <v>44</v>
      </c>
      <c r="Q6310" s="2">
        <f>Table1[[#This Row],[Total Revenue]] - Table1[[#This Row],[Total Cost]]</f>
        <v>10766</v>
      </c>
    </row>
    <row r="6311" spans="1:17" x14ac:dyDescent="0.25">
      <c r="A6311" s="1">
        <v>45406</v>
      </c>
      <c r="B6311" t="s">
        <v>538</v>
      </c>
      <c r="C6311" t="s">
        <v>168</v>
      </c>
      <c r="D6311" t="s">
        <v>89</v>
      </c>
      <c r="E6311" s="1">
        <v>35041</v>
      </c>
      <c r="F6311" t="s">
        <v>75</v>
      </c>
      <c r="G6311">
        <v>394</v>
      </c>
      <c r="H6311" t="s">
        <v>72</v>
      </c>
      <c r="I6311" t="s">
        <v>30</v>
      </c>
      <c r="J6311" t="s">
        <v>24</v>
      </c>
      <c r="K6311" t="str">
        <f>VLOOKUP(H6311, [1]Products!B:E, 2, FALSE)</f>
        <v>Choco Delight</v>
      </c>
      <c r="L6311" s="2">
        <f>VLOOKUP(H6311, [1]Products!B:D, 3, FALSE)</f>
        <v>3</v>
      </c>
      <c r="M6311" s="2">
        <f>Table1[[#This Row],[Quantity Purchased]] * Table1[[#This Row],[Unit Price]]</f>
        <v>1970</v>
      </c>
      <c r="N6311" s="2">
        <f>VLOOKUP(H6311, [1]Products!B:E, 4, FALSE)</f>
        <v>5</v>
      </c>
      <c r="O6311" t="str">
        <f>TEXT(Table1[[#This Row],[Transaction Date]], "yyyy-mm")</f>
        <v>2024-04</v>
      </c>
      <c r="P6311" s="1">
        <f ca="1">YEAR(TODAY()) - YEAR(Table1[[#This Row],[Buyer Date of Birth]])</f>
        <v>30</v>
      </c>
      <c r="Q6311" s="2">
        <f>Table1[[#This Row],[Total Revenue]] - Table1[[#This Row],[Total Cost]]</f>
        <v>1967</v>
      </c>
    </row>
    <row r="6312" spans="1:17" x14ac:dyDescent="0.25">
      <c r="A6312" s="1">
        <v>45419</v>
      </c>
      <c r="B6312" t="s">
        <v>652</v>
      </c>
      <c r="C6312" t="s">
        <v>306</v>
      </c>
      <c r="D6312" t="s">
        <v>20</v>
      </c>
      <c r="E6312" s="1">
        <v>24328</v>
      </c>
      <c r="F6312" t="s">
        <v>75</v>
      </c>
      <c r="G6312">
        <v>149</v>
      </c>
      <c r="H6312" t="s">
        <v>71</v>
      </c>
      <c r="I6312" t="s">
        <v>30</v>
      </c>
      <c r="J6312" t="s">
        <v>24</v>
      </c>
      <c r="K6312" t="str">
        <f>VLOOKUP(H6312, [1]Products!B:E, 2, FALSE)</f>
        <v>Peanut Butter Bites</v>
      </c>
      <c r="L6312" s="2">
        <f>VLOOKUP(H6312, [1]Products!B:D, 3, FALSE)</f>
        <v>5</v>
      </c>
      <c r="M6312" s="2">
        <f>Table1[[#This Row],[Quantity Purchased]] * Table1[[#This Row],[Unit Price]]</f>
        <v>1043</v>
      </c>
      <c r="N6312" s="2">
        <f>VLOOKUP(H6312, [1]Products!B:E, 4, FALSE)</f>
        <v>7</v>
      </c>
      <c r="O6312" t="str">
        <f>TEXT(Table1[[#This Row],[Transaction Date]], "yyyy-mm")</f>
        <v>2024-05</v>
      </c>
      <c r="P6312" s="1">
        <f ca="1">YEAR(TODAY()) - YEAR(Table1[[#This Row],[Buyer Date of Birth]])</f>
        <v>59</v>
      </c>
      <c r="Q6312" s="2">
        <f>Table1[[#This Row],[Total Revenue]] - Table1[[#This Row],[Total Cost]]</f>
        <v>1038</v>
      </c>
    </row>
    <row r="6313" spans="1:17" x14ac:dyDescent="0.25">
      <c r="A6313" s="1">
        <v>45384</v>
      </c>
      <c r="B6313" t="s">
        <v>1503</v>
      </c>
      <c r="C6313" t="s">
        <v>258</v>
      </c>
      <c r="D6313" t="s">
        <v>58</v>
      </c>
      <c r="E6313" s="1">
        <v>29586</v>
      </c>
      <c r="F6313" t="s">
        <v>28</v>
      </c>
      <c r="G6313">
        <v>63</v>
      </c>
      <c r="H6313" t="s">
        <v>71</v>
      </c>
      <c r="I6313" t="s">
        <v>36</v>
      </c>
      <c r="J6313" t="s">
        <v>24</v>
      </c>
      <c r="K6313" t="str">
        <f>VLOOKUP(H6313, [1]Products!B:E, 2, FALSE)</f>
        <v>Peanut Butter Bites</v>
      </c>
      <c r="L6313" s="2">
        <f>VLOOKUP(H6313, [1]Products!B:D, 3, FALSE)</f>
        <v>5</v>
      </c>
      <c r="M6313" s="2">
        <f>Table1[[#This Row],[Quantity Purchased]] * Table1[[#This Row],[Unit Price]]</f>
        <v>441</v>
      </c>
      <c r="N6313" s="2">
        <f>VLOOKUP(H6313, [1]Products!B:E, 4, FALSE)</f>
        <v>7</v>
      </c>
      <c r="O6313" t="str">
        <f>TEXT(Table1[[#This Row],[Transaction Date]], "yyyy-mm")</f>
        <v>2024-04</v>
      </c>
      <c r="P6313" s="1">
        <f ca="1">YEAR(TODAY()) - YEAR(Table1[[#This Row],[Buyer Date of Birth]])</f>
        <v>45</v>
      </c>
      <c r="Q6313" s="2">
        <f>Table1[[#This Row],[Total Revenue]] - Table1[[#This Row],[Total Cost]]</f>
        <v>436</v>
      </c>
    </row>
    <row r="6314" spans="1:17" x14ac:dyDescent="0.25">
      <c r="A6314" s="1">
        <v>45344</v>
      </c>
      <c r="B6314" t="s">
        <v>257</v>
      </c>
      <c r="C6314" t="s">
        <v>1011</v>
      </c>
      <c r="D6314" t="s">
        <v>100</v>
      </c>
      <c r="E6314" s="1">
        <v>36659</v>
      </c>
      <c r="F6314" t="s">
        <v>21</v>
      </c>
      <c r="G6314">
        <v>245</v>
      </c>
      <c r="H6314" t="s">
        <v>22</v>
      </c>
      <c r="I6314" t="s">
        <v>23</v>
      </c>
      <c r="J6314" t="s">
        <v>24</v>
      </c>
      <c r="K6314" t="str">
        <f>VLOOKUP(H6314, [1]Products!B:E, 2, FALSE)</f>
        <v>Cinnamon Swirls</v>
      </c>
      <c r="L6314" s="2">
        <f>VLOOKUP(H6314, [1]Products!B:D, 3, FALSE)</f>
        <v>10</v>
      </c>
      <c r="M6314" s="2">
        <f>Table1[[#This Row],[Quantity Purchased]] * Table1[[#This Row],[Unit Price]]</f>
        <v>3430</v>
      </c>
      <c r="N6314" s="2">
        <f>VLOOKUP(H6314, [1]Products!B:E, 4, FALSE)</f>
        <v>14</v>
      </c>
      <c r="O6314" t="str">
        <f>TEXT(Table1[[#This Row],[Transaction Date]], "yyyy-mm")</f>
        <v>2024-02</v>
      </c>
      <c r="P6314" s="1">
        <f ca="1">YEAR(TODAY()) - YEAR(Table1[[#This Row],[Buyer Date of Birth]])</f>
        <v>25</v>
      </c>
      <c r="Q6314" s="2">
        <f>Table1[[#This Row],[Total Revenue]] - Table1[[#This Row],[Total Cost]]</f>
        <v>3420</v>
      </c>
    </row>
    <row r="6315" spans="1:17" x14ac:dyDescent="0.25">
      <c r="A6315" s="1">
        <v>45397</v>
      </c>
      <c r="B6315" t="s">
        <v>1116</v>
      </c>
      <c r="C6315" t="s">
        <v>52</v>
      </c>
      <c r="D6315" t="s">
        <v>100</v>
      </c>
      <c r="E6315" s="1">
        <v>28573</v>
      </c>
      <c r="F6315" t="s">
        <v>40</v>
      </c>
      <c r="G6315">
        <v>439</v>
      </c>
      <c r="H6315" t="s">
        <v>72</v>
      </c>
      <c r="I6315" t="s">
        <v>46</v>
      </c>
      <c r="J6315" t="s">
        <v>24</v>
      </c>
      <c r="K6315" t="str">
        <f>VLOOKUP(H6315, [1]Products!B:E, 2, FALSE)</f>
        <v>Choco Delight</v>
      </c>
      <c r="L6315" s="2">
        <f>VLOOKUP(H6315, [1]Products!B:D, 3, FALSE)</f>
        <v>3</v>
      </c>
      <c r="M6315" s="2">
        <f>Table1[[#This Row],[Quantity Purchased]] * Table1[[#This Row],[Unit Price]]</f>
        <v>2195</v>
      </c>
      <c r="N6315" s="2">
        <f>VLOOKUP(H6315, [1]Products!B:E, 4, FALSE)</f>
        <v>5</v>
      </c>
      <c r="O6315" t="str">
        <f>TEXT(Table1[[#This Row],[Transaction Date]], "yyyy-mm")</f>
        <v>2024-04</v>
      </c>
      <c r="P6315" s="1">
        <f ca="1">YEAR(TODAY()) - YEAR(Table1[[#This Row],[Buyer Date of Birth]])</f>
        <v>47</v>
      </c>
      <c r="Q6315" s="2">
        <f>Table1[[#This Row],[Total Revenue]] - Table1[[#This Row],[Total Cost]]</f>
        <v>2192</v>
      </c>
    </row>
    <row r="6316" spans="1:17" x14ac:dyDescent="0.25">
      <c r="A6316" s="1">
        <v>45415</v>
      </c>
      <c r="B6316" t="s">
        <v>236</v>
      </c>
      <c r="C6316" t="s">
        <v>314</v>
      </c>
      <c r="D6316" t="s">
        <v>20</v>
      </c>
      <c r="E6316" s="1">
        <v>34351</v>
      </c>
      <c r="F6316" t="s">
        <v>21</v>
      </c>
      <c r="G6316">
        <v>184</v>
      </c>
      <c r="H6316" t="s">
        <v>71</v>
      </c>
      <c r="I6316" t="s">
        <v>50</v>
      </c>
      <c r="J6316" t="s">
        <v>24</v>
      </c>
      <c r="K6316" t="str">
        <f>VLOOKUP(H6316, [1]Products!B:E, 2, FALSE)</f>
        <v>Peanut Butter Bites</v>
      </c>
      <c r="L6316" s="2">
        <f>VLOOKUP(H6316, [1]Products!B:D, 3, FALSE)</f>
        <v>5</v>
      </c>
      <c r="M6316" s="2">
        <f>Table1[[#This Row],[Quantity Purchased]] * Table1[[#This Row],[Unit Price]]</f>
        <v>1288</v>
      </c>
      <c r="N6316" s="2">
        <f>VLOOKUP(H6316, [1]Products!B:E, 4, FALSE)</f>
        <v>7</v>
      </c>
      <c r="O6316" t="str">
        <f>TEXT(Table1[[#This Row],[Transaction Date]], "yyyy-mm")</f>
        <v>2024-05</v>
      </c>
      <c r="P6316" s="1">
        <f ca="1">YEAR(TODAY()) - YEAR(Table1[[#This Row],[Buyer Date of Birth]])</f>
        <v>31</v>
      </c>
      <c r="Q6316" s="2">
        <f>Table1[[#This Row],[Total Revenue]] - Table1[[#This Row],[Total Cost]]</f>
        <v>1283</v>
      </c>
    </row>
    <row r="6317" spans="1:17" x14ac:dyDescent="0.25">
      <c r="A6317" s="1">
        <v>45436</v>
      </c>
      <c r="B6317" t="s">
        <v>379</v>
      </c>
      <c r="C6317" t="s">
        <v>88</v>
      </c>
      <c r="D6317" t="s">
        <v>58</v>
      </c>
      <c r="E6317" s="1">
        <v>25072</v>
      </c>
      <c r="F6317" t="s">
        <v>75</v>
      </c>
      <c r="G6317">
        <v>334</v>
      </c>
      <c r="H6317" t="s">
        <v>49</v>
      </c>
      <c r="I6317" t="s">
        <v>23</v>
      </c>
      <c r="J6317" t="s">
        <v>24</v>
      </c>
      <c r="K6317" t="str">
        <f>VLOOKUP(H6317, [1]Products!B:E, 2, FALSE)</f>
        <v>Butter Crunch</v>
      </c>
      <c r="L6317" s="2">
        <f>VLOOKUP(H6317, [1]Products!B:D, 3, FALSE)</f>
        <v>10</v>
      </c>
      <c r="M6317" s="2">
        <f>Table1[[#This Row],[Quantity Purchased]] * Table1[[#This Row],[Unit Price]]</f>
        <v>3674</v>
      </c>
      <c r="N6317" s="2">
        <f>VLOOKUP(H6317, [1]Products!B:E, 4, FALSE)</f>
        <v>11</v>
      </c>
      <c r="O6317" t="str">
        <f>TEXT(Table1[[#This Row],[Transaction Date]], "yyyy-mm")</f>
        <v>2024-05</v>
      </c>
      <c r="P6317" s="1">
        <f ca="1">YEAR(TODAY()) - YEAR(Table1[[#This Row],[Buyer Date of Birth]])</f>
        <v>57</v>
      </c>
      <c r="Q6317" s="2">
        <f>Table1[[#This Row],[Total Revenue]] - Table1[[#This Row],[Total Cost]]</f>
        <v>3664</v>
      </c>
    </row>
    <row r="6318" spans="1:17" x14ac:dyDescent="0.25">
      <c r="A6318" s="1">
        <v>45324</v>
      </c>
      <c r="B6318" t="s">
        <v>80</v>
      </c>
      <c r="C6318" t="s">
        <v>39</v>
      </c>
      <c r="D6318" t="s">
        <v>84</v>
      </c>
      <c r="E6318" s="1">
        <v>20731</v>
      </c>
      <c r="F6318" t="s">
        <v>75</v>
      </c>
      <c r="G6318">
        <v>132</v>
      </c>
      <c r="H6318" t="s">
        <v>41</v>
      </c>
      <c r="I6318" t="s">
        <v>30</v>
      </c>
      <c r="J6318" t="s">
        <v>24</v>
      </c>
      <c r="K6318" t="str">
        <f>VLOOKUP(H6318, [1]Products!B:E, 2, FALSE)</f>
        <v>Ginger Snaps</v>
      </c>
      <c r="L6318" s="2">
        <f>VLOOKUP(H6318, [1]Products!B:D, 3, FALSE)</f>
        <v>14</v>
      </c>
      <c r="M6318" s="2">
        <f>Table1[[#This Row],[Quantity Purchased]] * Table1[[#This Row],[Unit Price]]</f>
        <v>3696</v>
      </c>
      <c r="N6318" s="2">
        <f>VLOOKUP(H6318, [1]Products!B:E, 4, FALSE)</f>
        <v>28</v>
      </c>
      <c r="O6318" t="str">
        <f>TEXT(Table1[[#This Row],[Transaction Date]], "yyyy-mm")</f>
        <v>2024-02</v>
      </c>
      <c r="P6318" s="1">
        <f ca="1">YEAR(TODAY()) - YEAR(Table1[[#This Row],[Buyer Date of Birth]])</f>
        <v>69</v>
      </c>
      <c r="Q6318" s="2">
        <f>Table1[[#This Row],[Total Revenue]] - Table1[[#This Row],[Total Cost]]</f>
        <v>3682</v>
      </c>
    </row>
    <row r="6319" spans="1:17" x14ac:dyDescent="0.25">
      <c r="A6319" s="1">
        <v>45426</v>
      </c>
      <c r="B6319" t="s">
        <v>598</v>
      </c>
      <c r="C6319" t="s">
        <v>708</v>
      </c>
      <c r="D6319" t="s">
        <v>20</v>
      </c>
      <c r="E6319" s="1">
        <v>25268</v>
      </c>
      <c r="F6319" t="s">
        <v>75</v>
      </c>
      <c r="G6319">
        <v>124</v>
      </c>
      <c r="H6319" t="s">
        <v>72</v>
      </c>
      <c r="I6319" t="s">
        <v>46</v>
      </c>
      <c r="J6319" t="s">
        <v>24</v>
      </c>
      <c r="K6319" t="str">
        <f>VLOOKUP(H6319, [1]Products!B:E, 2, FALSE)</f>
        <v>Choco Delight</v>
      </c>
      <c r="L6319" s="2">
        <f>VLOOKUP(H6319, [1]Products!B:D, 3, FALSE)</f>
        <v>3</v>
      </c>
      <c r="M6319" s="2">
        <f>Table1[[#This Row],[Quantity Purchased]] * Table1[[#This Row],[Unit Price]]</f>
        <v>620</v>
      </c>
      <c r="N6319" s="2">
        <f>VLOOKUP(H6319, [1]Products!B:E, 4, FALSE)</f>
        <v>5</v>
      </c>
      <c r="O6319" t="str">
        <f>TEXT(Table1[[#This Row],[Transaction Date]], "yyyy-mm")</f>
        <v>2024-05</v>
      </c>
      <c r="P6319" s="1">
        <f ca="1">YEAR(TODAY()) - YEAR(Table1[[#This Row],[Buyer Date of Birth]])</f>
        <v>56</v>
      </c>
      <c r="Q6319" s="2">
        <f>Table1[[#This Row],[Total Revenue]] - Table1[[#This Row],[Total Cost]]</f>
        <v>617</v>
      </c>
    </row>
    <row r="6320" spans="1:17" x14ac:dyDescent="0.25">
      <c r="A6320" s="1">
        <v>45293</v>
      </c>
      <c r="B6320" t="s">
        <v>858</v>
      </c>
      <c r="C6320" t="s">
        <v>1010</v>
      </c>
      <c r="D6320" t="s">
        <v>78</v>
      </c>
      <c r="E6320" s="1">
        <v>30307</v>
      </c>
      <c r="F6320" t="s">
        <v>28</v>
      </c>
      <c r="G6320">
        <v>30</v>
      </c>
      <c r="H6320" t="s">
        <v>29</v>
      </c>
      <c r="I6320" t="s">
        <v>50</v>
      </c>
      <c r="J6320" t="s">
        <v>24</v>
      </c>
      <c r="K6320" t="str">
        <f>VLOOKUP(H6320, [1]Products!B:E, 2, FALSE)</f>
        <v>Shortbread</v>
      </c>
      <c r="L6320" s="2">
        <f>VLOOKUP(H6320, [1]Products!B:D, 3, FALSE)</f>
        <v>10</v>
      </c>
      <c r="M6320" s="2">
        <f>Table1[[#This Row],[Quantity Purchased]] * Table1[[#This Row],[Unit Price]]</f>
        <v>1350</v>
      </c>
      <c r="N6320" s="2">
        <f>VLOOKUP(H6320, [1]Products!B:E, 4, FALSE)</f>
        <v>45</v>
      </c>
      <c r="O6320" t="str">
        <f>TEXT(Table1[[#This Row],[Transaction Date]], "yyyy-mm")</f>
        <v>2024-01</v>
      </c>
      <c r="P6320" s="1">
        <f ca="1">YEAR(TODAY()) - YEAR(Table1[[#This Row],[Buyer Date of Birth]])</f>
        <v>43</v>
      </c>
      <c r="Q6320" s="2">
        <f>Table1[[#This Row],[Total Revenue]] - Table1[[#This Row],[Total Cost]]</f>
        <v>1340</v>
      </c>
    </row>
    <row r="6321" spans="1:17" x14ac:dyDescent="0.25">
      <c r="A6321" s="1">
        <v>45346</v>
      </c>
      <c r="B6321" t="s">
        <v>653</v>
      </c>
      <c r="C6321" t="s">
        <v>1219</v>
      </c>
      <c r="D6321" t="s">
        <v>89</v>
      </c>
      <c r="E6321" s="1">
        <v>23204</v>
      </c>
      <c r="F6321" t="s">
        <v>75</v>
      </c>
      <c r="G6321">
        <v>202</v>
      </c>
      <c r="H6321" t="s">
        <v>72</v>
      </c>
      <c r="I6321" t="s">
        <v>23</v>
      </c>
      <c r="J6321" t="s">
        <v>24</v>
      </c>
      <c r="K6321" t="str">
        <f>VLOOKUP(H6321, [1]Products!B:E, 2, FALSE)</f>
        <v>Choco Delight</v>
      </c>
      <c r="L6321" s="2">
        <f>VLOOKUP(H6321, [1]Products!B:D, 3, FALSE)</f>
        <v>3</v>
      </c>
      <c r="M6321" s="2">
        <f>Table1[[#This Row],[Quantity Purchased]] * Table1[[#This Row],[Unit Price]]</f>
        <v>1010</v>
      </c>
      <c r="N6321" s="2">
        <f>VLOOKUP(H6321, [1]Products!B:E, 4, FALSE)</f>
        <v>5</v>
      </c>
      <c r="O6321" t="str">
        <f>TEXT(Table1[[#This Row],[Transaction Date]], "yyyy-mm")</f>
        <v>2024-02</v>
      </c>
      <c r="P6321" s="1">
        <f ca="1">YEAR(TODAY()) - YEAR(Table1[[#This Row],[Buyer Date of Birth]])</f>
        <v>62</v>
      </c>
      <c r="Q6321" s="2">
        <f>Table1[[#This Row],[Total Revenue]] - Table1[[#This Row],[Total Cost]]</f>
        <v>1007</v>
      </c>
    </row>
    <row r="6322" spans="1:17" x14ac:dyDescent="0.25">
      <c r="A6322" s="1">
        <v>45393</v>
      </c>
      <c r="B6322" t="s">
        <v>204</v>
      </c>
      <c r="C6322" t="s">
        <v>159</v>
      </c>
      <c r="D6322" t="s">
        <v>78</v>
      </c>
      <c r="E6322" s="1">
        <v>20404</v>
      </c>
      <c r="F6322" t="s">
        <v>75</v>
      </c>
      <c r="G6322">
        <v>275</v>
      </c>
      <c r="H6322" t="s">
        <v>29</v>
      </c>
      <c r="I6322" t="s">
        <v>30</v>
      </c>
      <c r="J6322" t="s">
        <v>31</v>
      </c>
      <c r="K6322" t="str">
        <f>VLOOKUP(H6322, [1]Products!B:E, 2, FALSE)</f>
        <v>Shortbread</v>
      </c>
      <c r="L6322" s="2">
        <f>VLOOKUP(H6322, [1]Products!B:D, 3, FALSE)</f>
        <v>10</v>
      </c>
      <c r="M6322" s="2">
        <f>Table1[[#This Row],[Quantity Purchased]] * Table1[[#This Row],[Unit Price]]</f>
        <v>12375</v>
      </c>
      <c r="N6322" s="2">
        <f>VLOOKUP(H6322, [1]Products!B:E, 4, FALSE)</f>
        <v>45</v>
      </c>
      <c r="O6322" t="str">
        <f>TEXT(Table1[[#This Row],[Transaction Date]], "yyyy-mm")</f>
        <v>2024-04</v>
      </c>
      <c r="P6322" s="1">
        <f ca="1">YEAR(TODAY()) - YEAR(Table1[[#This Row],[Buyer Date of Birth]])</f>
        <v>70</v>
      </c>
      <c r="Q6322" s="2">
        <f>Table1[[#This Row],[Total Revenue]] - Table1[[#This Row],[Total Cost]]</f>
        <v>12365</v>
      </c>
    </row>
    <row r="6323" spans="1:17" x14ac:dyDescent="0.25">
      <c r="A6323" s="1">
        <v>45486</v>
      </c>
      <c r="B6323" t="s">
        <v>257</v>
      </c>
      <c r="C6323" t="s">
        <v>385</v>
      </c>
      <c r="D6323" t="s">
        <v>58</v>
      </c>
      <c r="E6323" s="1">
        <v>30161</v>
      </c>
      <c r="F6323" t="s">
        <v>75</v>
      </c>
      <c r="G6323">
        <v>115</v>
      </c>
      <c r="H6323" t="s">
        <v>66</v>
      </c>
      <c r="I6323" t="s">
        <v>30</v>
      </c>
      <c r="J6323" t="s">
        <v>24</v>
      </c>
      <c r="K6323" t="str">
        <f>VLOOKUP(H6323, [1]Products!B:E, 2, FALSE)</f>
        <v>Oatmeal Cookies</v>
      </c>
      <c r="L6323" s="2">
        <f>VLOOKUP(H6323, [1]Products!B:D, 3, FALSE)</f>
        <v>19</v>
      </c>
      <c r="M6323" s="2">
        <f>Table1[[#This Row],[Quantity Purchased]] * Table1[[#This Row],[Unit Price]]</f>
        <v>2645</v>
      </c>
      <c r="N6323" s="2">
        <f>VLOOKUP(H6323, [1]Products!B:E, 4, FALSE)</f>
        <v>23</v>
      </c>
      <c r="O6323" t="str">
        <f>TEXT(Table1[[#This Row],[Transaction Date]], "yyyy-mm")</f>
        <v>2024-07</v>
      </c>
      <c r="P6323" s="1">
        <f ca="1">YEAR(TODAY()) - YEAR(Table1[[#This Row],[Buyer Date of Birth]])</f>
        <v>43</v>
      </c>
      <c r="Q6323" s="2">
        <f>Table1[[#This Row],[Total Revenue]] - Table1[[#This Row],[Total Cost]]</f>
        <v>2626</v>
      </c>
    </row>
    <row r="6324" spans="1:17" x14ac:dyDescent="0.25">
      <c r="A6324" s="1">
        <v>45496</v>
      </c>
      <c r="B6324" t="s">
        <v>123</v>
      </c>
      <c r="C6324" t="s">
        <v>673</v>
      </c>
      <c r="D6324" t="s">
        <v>84</v>
      </c>
      <c r="E6324" s="1">
        <v>33347</v>
      </c>
      <c r="F6324" t="s">
        <v>75</v>
      </c>
      <c r="G6324">
        <v>290</v>
      </c>
      <c r="H6324" t="s">
        <v>72</v>
      </c>
      <c r="I6324" t="s">
        <v>36</v>
      </c>
      <c r="J6324" t="s">
        <v>24</v>
      </c>
      <c r="K6324" t="str">
        <f>VLOOKUP(H6324, [1]Products!B:E, 2, FALSE)</f>
        <v>Choco Delight</v>
      </c>
      <c r="L6324" s="2">
        <f>VLOOKUP(H6324, [1]Products!B:D, 3, FALSE)</f>
        <v>3</v>
      </c>
      <c r="M6324" s="2">
        <f>Table1[[#This Row],[Quantity Purchased]] * Table1[[#This Row],[Unit Price]]</f>
        <v>1450</v>
      </c>
      <c r="N6324" s="2">
        <f>VLOOKUP(H6324, [1]Products!B:E, 4, FALSE)</f>
        <v>5</v>
      </c>
      <c r="O6324" t="str">
        <f>TEXT(Table1[[#This Row],[Transaction Date]], "yyyy-mm")</f>
        <v>2024-07</v>
      </c>
      <c r="P6324" s="1">
        <f ca="1">YEAR(TODAY()) - YEAR(Table1[[#This Row],[Buyer Date of Birth]])</f>
        <v>34</v>
      </c>
      <c r="Q6324" s="2">
        <f>Table1[[#This Row],[Total Revenue]] - Table1[[#This Row],[Total Cost]]</f>
        <v>1447</v>
      </c>
    </row>
    <row r="6325" spans="1:17" x14ac:dyDescent="0.25">
      <c r="A6325" s="1">
        <v>45292</v>
      </c>
      <c r="B6325" t="s">
        <v>379</v>
      </c>
      <c r="C6325" t="s">
        <v>991</v>
      </c>
      <c r="D6325" t="s">
        <v>45</v>
      </c>
      <c r="E6325" s="1">
        <v>19783</v>
      </c>
      <c r="F6325" t="s">
        <v>75</v>
      </c>
      <c r="G6325">
        <v>18</v>
      </c>
      <c r="H6325" t="s">
        <v>54</v>
      </c>
      <c r="I6325" t="s">
        <v>23</v>
      </c>
      <c r="J6325" t="s">
        <v>24</v>
      </c>
      <c r="K6325" t="str">
        <f>VLOOKUP(H6325, [1]Products!B:E, 2, FALSE)</f>
        <v>Lemon Crisps</v>
      </c>
      <c r="L6325" s="2">
        <f>VLOOKUP(H6325, [1]Products!B:D, 3, FALSE)</f>
        <v>7</v>
      </c>
      <c r="M6325" s="2">
        <f>Table1[[#This Row],[Quantity Purchased]] * Table1[[#This Row],[Unit Price]]</f>
        <v>162</v>
      </c>
      <c r="N6325" s="2">
        <f>VLOOKUP(H6325, [1]Products!B:E, 4, FALSE)</f>
        <v>9</v>
      </c>
      <c r="O6325" t="str">
        <f>TEXT(Table1[[#This Row],[Transaction Date]], "yyyy-mm")</f>
        <v>2024-01</v>
      </c>
      <c r="P6325" s="1">
        <f ca="1">YEAR(TODAY()) - YEAR(Table1[[#This Row],[Buyer Date of Birth]])</f>
        <v>71</v>
      </c>
      <c r="Q6325" s="2">
        <f>Table1[[#This Row],[Total Revenue]] - Table1[[#This Row],[Total Cost]]</f>
        <v>155</v>
      </c>
    </row>
    <row r="6326" spans="1:17" x14ac:dyDescent="0.25">
      <c r="A6326" s="1">
        <v>45475</v>
      </c>
      <c r="B6326" t="s">
        <v>92</v>
      </c>
      <c r="C6326" t="s">
        <v>813</v>
      </c>
      <c r="D6326" t="s">
        <v>45</v>
      </c>
      <c r="E6326" s="1">
        <v>34778</v>
      </c>
      <c r="F6326" t="s">
        <v>75</v>
      </c>
      <c r="G6326">
        <v>416</v>
      </c>
      <c r="H6326" t="s">
        <v>54</v>
      </c>
      <c r="I6326" t="s">
        <v>46</v>
      </c>
      <c r="J6326" t="s">
        <v>24</v>
      </c>
      <c r="K6326" t="str">
        <f>VLOOKUP(H6326, [1]Products!B:E, 2, FALSE)</f>
        <v>Lemon Crisps</v>
      </c>
      <c r="L6326" s="2">
        <f>VLOOKUP(H6326, [1]Products!B:D, 3, FALSE)</f>
        <v>7</v>
      </c>
      <c r="M6326" s="2">
        <f>Table1[[#This Row],[Quantity Purchased]] * Table1[[#This Row],[Unit Price]]</f>
        <v>3744</v>
      </c>
      <c r="N6326" s="2">
        <f>VLOOKUP(H6326, [1]Products!B:E, 4, FALSE)</f>
        <v>9</v>
      </c>
      <c r="O6326" t="str">
        <f>TEXT(Table1[[#This Row],[Transaction Date]], "yyyy-mm")</f>
        <v>2024-07</v>
      </c>
      <c r="P6326" s="1">
        <f ca="1">YEAR(TODAY()) - YEAR(Table1[[#This Row],[Buyer Date of Birth]])</f>
        <v>30</v>
      </c>
      <c r="Q6326" s="2">
        <f>Table1[[#This Row],[Total Revenue]] - Table1[[#This Row],[Total Cost]]</f>
        <v>3737</v>
      </c>
    </row>
    <row r="6327" spans="1:17" x14ac:dyDescent="0.25">
      <c r="A6327" s="1">
        <v>45300</v>
      </c>
      <c r="B6327" t="s">
        <v>542</v>
      </c>
      <c r="C6327" t="s">
        <v>344</v>
      </c>
      <c r="D6327" t="s">
        <v>78</v>
      </c>
      <c r="E6327" s="1">
        <v>36798</v>
      </c>
      <c r="F6327" t="s">
        <v>21</v>
      </c>
      <c r="G6327">
        <v>254</v>
      </c>
      <c r="H6327" t="s">
        <v>35</v>
      </c>
      <c r="I6327" t="s">
        <v>50</v>
      </c>
      <c r="J6327" t="s">
        <v>24</v>
      </c>
      <c r="K6327" t="str">
        <f>VLOOKUP(H6327, [1]Products!B:E, 2, FALSE)</f>
        <v>Caramel Biscuits</v>
      </c>
      <c r="L6327" s="2">
        <f>VLOOKUP(H6327, [1]Products!B:D, 3, FALSE)</f>
        <v>18</v>
      </c>
      <c r="M6327" s="2">
        <f>Table1[[#This Row],[Quantity Purchased]] * Table1[[#This Row],[Unit Price]]</f>
        <v>5588</v>
      </c>
      <c r="N6327" s="2">
        <f>VLOOKUP(H6327, [1]Products!B:E, 4, FALSE)</f>
        <v>22</v>
      </c>
      <c r="O6327" t="str">
        <f>TEXT(Table1[[#This Row],[Transaction Date]], "yyyy-mm")</f>
        <v>2024-01</v>
      </c>
      <c r="P6327" s="1">
        <f ca="1">YEAR(TODAY()) - YEAR(Table1[[#This Row],[Buyer Date of Birth]])</f>
        <v>25</v>
      </c>
      <c r="Q6327" s="2">
        <f>Table1[[#This Row],[Total Revenue]] - Table1[[#This Row],[Total Cost]]</f>
        <v>5570</v>
      </c>
    </row>
    <row r="6328" spans="1:17" x14ac:dyDescent="0.25">
      <c r="A6328" s="1">
        <v>45483</v>
      </c>
      <c r="B6328" t="s">
        <v>244</v>
      </c>
      <c r="C6328" t="s">
        <v>159</v>
      </c>
      <c r="D6328" t="s">
        <v>53</v>
      </c>
      <c r="E6328" s="1">
        <v>26537</v>
      </c>
      <c r="F6328" t="s">
        <v>28</v>
      </c>
      <c r="G6328">
        <v>197</v>
      </c>
      <c r="H6328" t="s">
        <v>29</v>
      </c>
      <c r="I6328" t="s">
        <v>23</v>
      </c>
      <c r="J6328" t="s">
        <v>24</v>
      </c>
      <c r="K6328" t="str">
        <f>VLOOKUP(H6328, [1]Products!B:E, 2, FALSE)</f>
        <v>Shortbread</v>
      </c>
      <c r="L6328" s="2">
        <f>VLOOKUP(H6328, [1]Products!B:D, 3, FALSE)</f>
        <v>10</v>
      </c>
      <c r="M6328" s="2">
        <f>Table1[[#This Row],[Quantity Purchased]] * Table1[[#This Row],[Unit Price]]</f>
        <v>8865</v>
      </c>
      <c r="N6328" s="2">
        <f>VLOOKUP(H6328, [1]Products!B:E, 4, FALSE)</f>
        <v>45</v>
      </c>
      <c r="O6328" t="str">
        <f>TEXT(Table1[[#This Row],[Transaction Date]], "yyyy-mm")</f>
        <v>2024-07</v>
      </c>
      <c r="P6328" s="1">
        <f ca="1">YEAR(TODAY()) - YEAR(Table1[[#This Row],[Buyer Date of Birth]])</f>
        <v>53</v>
      </c>
      <c r="Q6328" s="2">
        <f>Table1[[#This Row],[Total Revenue]] - Table1[[#This Row],[Total Cost]]</f>
        <v>8855</v>
      </c>
    </row>
    <row r="6329" spans="1:17" x14ac:dyDescent="0.25">
      <c r="A6329" s="1">
        <v>45314</v>
      </c>
      <c r="B6329" t="s">
        <v>377</v>
      </c>
      <c r="C6329" t="s">
        <v>662</v>
      </c>
      <c r="D6329" t="s">
        <v>20</v>
      </c>
      <c r="E6329" s="1">
        <v>35441</v>
      </c>
      <c r="F6329" t="s">
        <v>28</v>
      </c>
      <c r="G6329">
        <v>392</v>
      </c>
      <c r="H6329" t="s">
        <v>72</v>
      </c>
      <c r="I6329" t="s">
        <v>30</v>
      </c>
      <c r="J6329" t="s">
        <v>24</v>
      </c>
      <c r="K6329" t="str">
        <f>VLOOKUP(H6329, [1]Products!B:E, 2, FALSE)</f>
        <v>Choco Delight</v>
      </c>
      <c r="L6329" s="2">
        <f>VLOOKUP(H6329, [1]Products!B:D, 3, FALSE)</f>
        <v>3</v>
      </c>
      <c r="M6329" s="2">
        <f>Table1[[#This Row],[Quantity Purchased]] * Table1[[#This Row],[Unit Price]]</f>
        <v>1960</v>
      </c>
      <c r="N6329" s="2">
        <f>VLOOKUP(H6329, [1]Products!B:E, 4, FALSE)</f>
        <v>5</v>
      </c>
      <c r="O6329" t="str">
        <f>TEXT(Table1[[#This Row],[Transaction Date]], "yyyy-mm")</f>
        <v>2024-01</v>
      </c>
      <c r="P6329" s="1">
        <f ca="1">YEAR(TODAY()) - YEAR(Table1[[#This Row],[Buyer Date of Birth]])</f>
        <v>28</v>
      </c>
      <c r="Q6329" s="2">
        <f>Table1[[#This Row],[Total Revenue]] - Table1[[#This Row],[Total Cost]]</f>
        <v>1957</v>
      </c>
    </row>
    <row r="6330" spans="1:17" x14ac:dyDescent="0.25">
      <c r="A6330" s="1">
        <v>45451</v>
      </c>
      <c r="B6330" t="s">
        <v>1289</v>
      </c>
      <c r="C6330" t="s">
        <v>380</v>
      </c>
      <c r="D6330" t="s">
        <v>34</v>
      </c>
      <c r="E6330" s="1">
        <v>19102</v>
      </c>
      <c r="F6330" t="s">
        <v>28</v>
      </c>
      <c r="G6330">
        <v>312</v>
      </c>
      <c r="H6330" t="s">
        <v>29</v>
      </c>
      <c r="I6330" t="s">
        <v>46</v>
      </c>
      <c r="J6330" t="s">
        <v>24</v>
      </c>
      <c r="K6330" t="str">
        <f>VLOOKUP(H6330, [1]Products!B:E, 2, FALSE)</f>
        <v>Shortbread</v>
      </c>
      <c r="L6330" s="2">
        <f>VLOOKUP(H6330, [1]Products!B:D, 3, FALSE)</f>
        <v>10</v>
      </c>
      <c r="M6330" s="2">
        <f>Table1[[#This Row],[Quantity Purchased]] * Table1[[#This Row],[Unit Price]]</f>
        <v>14040</v>
      </c>
      <c r="N6330" s="2">
        <f>VLOOKUP(H6330, [1]Products!B:E, 4, FALSE)</f>
        <v>45</v>
      </c>
      <c r="O6330" t="str">
        <f>TEXT(Table1[[#This Row],[Transaction Date]], "yyyy-mm")</f>
        <v>2024-06</v>
      </c>
      <c r="P6330" s="1">
        <f ca="1">YEAR(TODAY()) - YEAR(Table1[[#This Row],[Buyer Date of Birth]])</f>
        <v>73</v>
      </c>
      <c r="Q6330" s="2">
        <f>Table1[[#This Row],[Total Revenue]] - Table1[[#This Row],[Total Cost]]</f>
        <v>14030</v>
      </c>
    </row>
    <row r="6331" spans="1:17" x14ac:dyDescent="0.25">
      <c r="A6331" s="1">
        <v>45324</v>
      </c>
      <c r="B6331" t="s">
        <v>763</v>
      </c>
      <c r="C6331" t="s">
        <v>660</v>
      </c>
      <c r="D6331" t="s">
        <v>100</v>
      </c>
      <c r="E6331" s="1">
        <v>30432</v>
      </c>
      <c r="F6331" t="s">
        <v>75</v>
      </c>
      <c r="G6331">
        <v>28</v>
      </c>
      <c r="H6331" t="s">
        <v>35</v>
      </c>
      <c r="I6331" t="s">
        <v>50</v>
      </c>
      <c r="J6331" t="s">
        <v>24</v>
      </c>
      <c r="K6331" t="str">
        <f>VLOOKUP(H6331, [1]Products!B:E, 2, FALSE)</f>
        <v>Caramel Biscuits</v>
      </c>
      <c r="L6331" s="2">
        <f>VLOOKUP(H6331, [1]Products!B:D, 3, FALSE)</f>
        <v>18</v>
      </c>
      <c r="M6331" s="2">
        <f>Table1[[#This Row],[Quantity Purchased]] * Table1[[#This Row],[Unit Price]]</f>
        <v>616</v>
      </c>
      <c r="N6331" s="2">
        <f>VLOOKUP(H6331, [1]Products!B:E, 4, FALSE)</f>
        <v>22</v>
      </c>
      <c r="O6331" t="str">
        <f>TEXT(Table1[[#This Row],[Transaction Date]], "yyyy-mm")</f>
        <v>2024-02</v>
      </c>
      <c r="P6331" s="1">
        <f ca="1">YEAR(TODAY()) - YEAR(Table1[[#This Row],[Buyer Date of Birth]])</f>
        <v>42</v>
      </c>
      <c r="Q6331" s="2">
        <f>Table1[[#This Row],[Total Revenue]] - Table1[[#This Row],[Total Cost]]</f>
        <v>598</v>
      </c>
    </row>
    <row r="6332" spans="1:17" x14ac:dyDescent="0.25">
      <c r="A6332" s="1">
        <v>45477</v>
      </c>
      <c r="B6332" t="s">
        <v>98</v>
      </c>
      <c r="C6332" t="s">
        <v>446</v>
      </c>
      <c r="D6332" t="s">
        <v>89</v>
      </c>
      <c r="E6332" s="1">
        <v>37542</v>
      </c>
      <c r="F6332" t="s">
        <v>21</v>
      </c>
      <c r="G6332">
        <v>89</v>
      </c>
      <c r="H6332" t="s">
        <v>63</v>
      </c>
      <c r="I6332" t="s">
        <v>23</v>
      </c>
      <c r="J6332" t="s">
        <v>24</v>
      </c>
      <c r="K6332" t="str">
        <f>VLOOKUP(H6332, [1]Products!B:E, 2, FALSE)</f>
        <v>Vanilla Wafers</v>
      </c>
      <c r="L6332" s="2">
        <f>VLOOKUP(H6332, [1]Products!B:D, 3, FALSE)</f>
        <v>18</v>
      </c>
      <c r="M6332" s="2">
        <f>Table1[[#This Row],[Quantity Purchased]] * Table1[[#This Row],[Unit Price]]</f>
        <v>3204</v>
      </c>
      <c r="N6332" s="2">
        <f>VLOOKUP(H6332, [1]Products!B:E, 4, FALSE)</f>
        <v>36</v>
      </c>
      <c r="O6332" t="str">
        <f>TEXT(Table1[[#This Row],[Transaction Date]], "yyyy-mm")</f>
        <v>2024-07</v>
      </c>
      <c r="P6332" s="1">
        <f ca="1">YEAR(TODAY()) - YEAR(Table1[[#This Row],[Buyer Date of Birth]])</f>
        <v>23</v>
      </c>
      <c r="Q6332" s="2">
        <f>Table1[[#This Row],[Total Revenue]] - Table1[[#This Row],[Total Cost]]</f>
        <v>3186</v>
      </c>
    </row>
    <row r="6333" spans="1:17" x14ac:dyDescent="0.25">
      <c r="A6333" s="1">
        <v>45378</v>
      </c>
      <c r="B6333" t="s">
        <v>523</v>
      </c>
      <c r="C6333" t="s">
        <v>795</v>
      </c>
      <c r="D6333" t="s">
        <v>53</v>
      </c>
      <c r="E6333" s="1">
        <v>22591</v>
      </c>
      <c r="F6333" t="s">
        <v>40</v>
      </c>
      <c r="G6333">
        <v>159</v>
      </c>
      <c r="H6333" t="s">
        <v>22</v>
      </c>
      <c r="I6333" t="s">
        <v>30</v>
      </c>
      <c r="J6333" t="s">
        <v>24</v>
      </c>
      <c r="K6333" t="str">
        <f>VLOOKUP(H6333, [1]Products!B:E, 2, FALSE)</f>
        <v>Cinnamon Swirls</v>
      </c>
      <c r="L6333" s="2">
        <f>VLOOKUP(H6333, [1]Products!B:D, 3, FALSE)</f>
        <v>10</v>
      </c>
      <c r="M6333" s="2">
        <f>Table1[[#This Row],[Quantity Purchased]] * Table1[[#This Row],[Unit Price]]</f>
        <v>2226</v>
      </c>
      <c r="N6333" s="2">
        <f>VLOOKUP(H6333, [1]Products!B:E, 4, FALSE)</f>
        <v>14</v>
      </c>
      <c r="O6333" t="str">
        <f>TEXT(Table1[[#This Row],[Transaction Date]], "yyyy-mm")</f>
        <v>2024-03</v>
      </c>
      <c r="P6333" s="1">
        <f ca="1">YEAR(TODAY()) - YEAR(Table1[[#This Row],[Buyer Date of Birth]])</f>
        <v>64</v>
      </c>
      <c r="Q6333" s="2">
        <f>Table1[[#This Row],[Total Revenue]] - Table1[[#This Row],[Total Cost]]</f>
        <v>2216</v>
      </c>
    </row>
    <row r="6334" spans="1:17" x14ac:dyDescent="0.25">
      <c r="A6334" s="1">
        <v>45454</v>
      </c>
      <c r="B6334" t="s">
        <v>1504</v>
      </c>
      <c r="C6334" t="s">
        <v>755</v>
      </c>
      <c r="D6334" t="s">
        <v>84</v>
      </c>
      <c r="E6334" s="1">
        <v>34241</v>
      </c>
      <c r="F6334" t="s">
        <v>28</v>
      </c>
      <c r="G6334">
        <v>445</v>
      </c>
      <c r="H6334" t="s">
        <v>66</v>
      </c>
      <c r="I6334" t="s">
        <v>30</v>
      </c>
      <c r="J6334" t="s">
        <v>24</v>
      </c>
      <c r="K6334" t="str">
        <f>VLOOKUP(H6334, [1]Products!B:E, 2, FALSE)</f>
        <v>Oatmeal Cookies</v>
      </c>
      <c r="L6334" s="2">
        <f>VLOOKUP(H6334, [1]Products!B:D, 3, FALSE)</f>
        <v>19</v>
      </c>
      <c r="M6334" s="2">
        <f>Table1[[#This Row],[Quantity Purchased]] * Table1[[#This Row],[Unit Price]]</f>
        <v>10235</v>
      </c>
      <c r="N6334" s="2">
        <f>VLOOKUP(H6334, [1]Products!B:E, 4, FALSE)</f>
        <v>23</v>
      </c>
      <c r="O6334" t="str">
        <f>TEXT(Table1[[#This Row],[Transaction Date]], "yyyy-mm")</f>
        <v>2024-06</v>
      </c>
      <c r="P6334" s="1">
        <f ca="1">YEAR(TODAY()) - YEAR(Table1[[#This Row],[Buyer Date of Birth]])</f>
        <v>32</v>
      </c>
      <c r="Q6334" s="2">
        <f>Table1[[#This Row],[Total Revenue]] - Table1[[#This Row],[Total Cost]]</f>
        <v>10216</v>
      </c>
    </row>
    <row r="6335" spans="1:17" x14ac:dyDescent="0.25">
      <c r="A6335" s="1">
        <v>45367</v>
      </c>
      <c r="B6335" t="s">
        <v>146</v>
      </c>
      <c r="C6335" t="s">
        <v>1390</v>
      </c>
      <c r="D6335" t="s">
        <v>45</v>
      </c>
      <c r="E6335" s="1">
        <v>24406</v>
      </c>
      <c r="F6335" t="s">
        <v>21</v>
      </c>
      <c r="G6335">
        <v>165</v>
      </c>
      <c r="H6335" t="s">
        <v>63</v>
      </c>
      <c r="I6335" t="s">
        <v>36</v>
      </c>
      <c r="J6335" t="s">
        <v>24</v>
      </c>
      <c r="K6335" t="str">
        <f>VLOOKUP(H6335, [1]Products!B:E, 2, FALSE)</f>
        <v>Vanilla Wafers</v>
      </c>
      <c r="L6335" s="2">
        <f>VLOOKUP(H6335, [1]Products!B:D, 3, FALSE)</f>
        <v>18</v>
      </c>
      <c r="M6335" s="2">
        <f>Table1[[#This Row],[Quantity Purchased]] * Table1[[#This Row],[Unit Price]]</f>
        <v>5940</v>
      </c>
      <c r="N6335" s="2">
        <f>VLOOKUP(H6335, [1]Products!B:E, 4, FALSE)</f>
        <v>36</v>
      </c>
      <c r="O6335" t="str">
        <f>TEXT(Table1[[#This Row],[Transaction Date]], "yyyy-mm")</f>
        <v>2024-03</v>
      </c>
      <c r="P6335" s="1">
        <f ca="1">YEAR(TODAY()) - YEAR(Table1[[#This Row],[Buyer Date of Birth]])</f>
        <v>59</v>
      </c>
      <c r="Q6335" s="2">
        <f>Table1[[#This Row],[Total Revenue]] - Table1[[#This Row],[Total Cost]]</f>
        <v>5922</v>
      </c>
    </row>
    <row r="6336" spans="1:17" x14ac:dyDescent="0.25">
      <c r="A6336" s="1">
        <v>45449</v>
      </c>
      <c r="B6336" t="s">
        <v>697</v>
      </c>
      <c r="C6336" t="s">
        <v>1389</v>
      </c>
      <c r="D6336" t="s">
        <v>58</v>
      </c>
      <c r="E6336" s="1">
        <v>29883</v>
      </c>
      <c r="F6336" t="s">
        <v>75</v>
      </c>
      <c r="G6336">
        <v>213</v>
      </c>
      <c r="H6336" t="s">
        <v>72</v>
      </c>
      <c r="I6336" t="s">
        <v>23</v>
      </c>
      <c r="J6336" t="s">
        <v>24</v>
      </c>
      <c r="K6336" t="str">
        <f>VLOOKUP(H6336, [1]Products!B:E, 2, FALSE)</f>
        <v>Choco Delight</v>
      </c>
      <c r="L6336" s="2">
        <f>VLOOKUP(H6336, [1]Products!B:D, 3, FALSE)</f>
        <v>3</v>
      </c>
      <c r="M6336" s="2">
        <f>Table1[[#This Row],[Quantity Purchased]] * Table1[[#This Row],[Unit Price]]</f>
        <v>1065</v>
      </c>
      <c r="N6336" s="2">
        <f>VLOOKUP(H6336, [1]Products!B:E, 4, FALSE)</f>
        <v>5</v>
      </c>
      <c r="O6336" t="str">
        <f>TEXT(Table1[[#This Row],[Transaction Date]], "yyyy-mm")</f>
        <v>2024-06</v>
      </c>
      <c r="P6336" s="1">
        <f ca="1">YEAR(TODAY()) - YEAR(Table1[[#This Row],[Buyer Date of Birth]])</f>
        <v>44</v>
      </c>
      <c r="Q6336" s="2">
        <f>Table1[[#This Row],[Total Revenue]] - Table1[[#This Row],[Total Cost]]</f>
        <v>1062</v>
      </c>
    </row>
    <row r="6337" spans="1:17" x14ac:dyDescent="0.25">
      <c r="A6337" s="1">
        <v>45494</v>
      </c>
      <c r="B6337" t="s">
        <v>423</v>
      </c>
      <c r="C6337" t="s">
        <v>371</v>
      </c>
      <c r="D6337" t="s">
        <v>34</v>
      </c>
      <c r="E6337" s="1">
        <v>22713</v>
      </c>
      <c r="F6337" t="s">
        <v>21</v>
      </c>
      <c r="G6337">
        <v>162</v>
      </c>
      <c r="H6337" t="s">
        <v>71</v>
      </c>
      <c r="I6337" t="s">
        <v>46</v>
      </c>
      <c r="J6337" t="s">
        <v>24</v>
      </c>
      <c r="K6337" t="str">
        <f>VLOOKUP(H6337, [1]Products!B:E, 2, FALSE)</f>
        <v>Peanut Butter Bites</v>
      </c>
      <c r="L6337" s="2">
        <f>VLOOKUP(H6337, [1]Products!B:D, 3, FALSE)</f>
        <v>5</v>
      </c>
      <c r="M6337" s="2">
        <f>Table1[[#This Row],[Quantity Purchased]] * Table1[[#This Row],[Unit Price]]</f>
        <v>1134</v>
      </c>
      <c r="N6337" s="2">
        <f>VLOOKUP(H6337, [1]Products!B:E, 4, FALSE)</f>
        <v>7</v>
      </c>
      <c r="O6337" t="str">
        <f>TEXT(Table1[[#This Row],[Transaction Date]], "yyyy-mm")</f>
        <v>2024-07</v>
      </c>
      <c r="P6337" s="1">
        <f ca="1">YEAR(TODAY()) - YEAR(Table1[[#This Row],[Buyer Date of Birth]])</f>
        <v>63</v>
      </c>
      <c r="Q6337" s="2">
        <f>Table1[[#This Row],[Total Revenue]] - Table1[[#This Row],[Total Cost]]</f>
        <v>1129</v>
      </c>
    </row>
    <row r="6338" spans="1:17" x14ac:dyDescent="0.25">
      <c r="A6338" s="1">
        <v>45417</v>
      </c>
      <c r="B6338" t="s">
        <v>115</v>
      </c>
      <c r="C6338" t="s">
        <v>33</v>
      </c>
      <c r="D6338" t="s">
        <v>58</v>
      </c>
      <c r="E6338" s="1">
        <v>29159</v>
      </c>
      <c r="F6338" t="s">
        <v>75</v>
      </c>
      <c r="G6338">
        <v>373</v>
      </c>
      <c r="H6338" t="s">
        <v>22</v>
      </c>
      <c r="I6338" t="s">
        <v>50</v>
      </c>
      <c r="J6338" t="s">
        <v>24</v>
      </c>
      <c r="K6338" t="str">
        <f>VLOOKUP(H6338, [1]Products!B:E, 2, FALSE)</f>
        <v>Cinnamon Swirls</v>
      </c>
      <c r="L6338" s="2">
        <f>VLOOKUP(H6338, [1]Products!B:D, 3, FALSE)</f>
        <v>10</v>
      </c>
      <c r="M6338" s="2">
        <f>Table1[[#This Row],[Quantity Purchased]] * Table1[[#This Row],[Unit Price]]</f>
        <v>5222</v>
      </c>
      <c r="N6338" s="2">
        <f>VLOOKUP(H6338, [1]Products!B:E, 4, FALSE)</f>
        <v>14</v>
      </c>
      <c r="O6338" t="str">
        <f>TEXT(Table1[[#This Row],[Transaction Date]], "yyyy-mm")</f>
        <v>2024-05</v>
      </c>
      <c r="P6338" s="1">
        <f ca="1">YEAR(TODAY()) - YEAR(Table1[[#This Row],[Buyer Date of Birth]])</f>
        <v>46</v>
      </c>
      <c r="Q6338" s="2">
        <f>Table1[[#This Row],[Total Revenue]] - Table1[[#This Row],[Total Cost]]</f>
        <v>5212</v>
      </c>
    </row>
    <row r="6339" spans="1:17" x14ac:dyDescent="0.25">
      <c r="A6339" s="1">
        <v>45411</v>
      </c>
      <c r="B6339" t="s">
        <v>523</v>
      </c>
      <c r="C6339" t="s">
        <v>885</v>
      </c>
      <c r="D6339" t="s">
        <v>78</v>
      </c>
      <c r="E6339" s="1">
        <v>25076</v>
      </c>
      <c r="F6339" t="s">
        <v>75</v>
      </c>
      <c r="G6339">
        <v>104</v>
      </c>
      <c r="H6339" t="s">
        <v>71</v>
      </c>
      <c r="I6339" t="s">
        <v>23</v>
      </c>
      <c r="J6339" t="s">
        <v>24</v>
      </c>
      <c r="K6339" t="str">
        <f>VLOOKUP(H6339, [1]Products!B:E, 2, FALSE)</f>
        <v>Peanut Butter Bites</v>
      </c>
      <c r="L6339" s="2">
        <f>VLOOKUP(H6339, [1]Products!B:D, 3, FALSE)</f>
        <v>5</v>
      </c>
      <c r="M6339" s="2">
        <f>Table1[[#This Row],[Quantity Purchased]] * Table1[[#This Row],[Unit Price]]</f>
        <v>728</v>
      </c>
      <c r="N6339" s="2">
        <f>VLOOKUP(H6339, [1]Products!B:E, 4, FALSE)</f>
        <v>7</v>
      </c>
      <c r="O6339" t="str">
        <f>TEXT(Table1[[#This Row],[Transaction Date]], "yyyy-mm")</f>
        <v>2024-04</v>
      </c>
      <c r="P6339" s="1">
        <f ca="1">YEAR(TODAY()) - YEAR(Table1[[#This Row],[Buyer Date of Birth]])</f>
        <v>57</v>
      </c>
      <c r="Q6339" s="2">
        <f>Table1[[#This Row],[Total Revenue]] - Table1[[#This Row],[Total Cost]]</f>
        <v>723</v>
      </c>
    </row>
    <row r="6340" spans="1:17" x14ac:dyDescent="0.25">
      <c r="A6340" s="1">
        <v>45359</v>
      </c>
      <c r="B6340" t="s">
        <v>315</v>
      </c>
      <c r="C6340" t="s">
        <v>252</v>
      </c>
      <c r="D6340" t="s">
        <v>34</v>
      </c>
      <c r="E6340" s="1">
        <v>30395</v>
      </c>
      <c r="F6340" t="s">
        <v>21</v>
      </c>
      <c r="G6340">
        <v>228</v>
      </c>
      <c r="H6340" t="s">
        <v>29</v>
      </c>
      <c r="I6340" t="s">
        <v>30</v>
      </c>
      <c r="J6340" t="s">
        <v>24</v>
      </c>
      <c r="K6340" t="str">
        <f>VLOOKUP(H6340, [1]Products!B:E, 2, FALSE)</f>
        <v>Shortbread</v>
      </c>
      <c r="L6340" s="2">
        <f>VLOOKUP(H6340, [1]Products!B:D, 3, FALSE)</f>
        <v>10</v>
      </c>
      <c r="M6340" s="2">
        <f>Table1[[#This Row],[Quantity Purchased]] * Table1[[#This Row],[Unit Price]]</f>
        <v>10260</v>
      </c>
      <c r="N6340" s="2">
        <f>VLOOKUP(H6340, [1]Products!B:E, 4, FALSE)</f>
        <v>45</v>
      </c>
      <c r="O6340" t="str">
        <f>TEXT(Table1[[#This Row],[Transaction Date]], "yyyy-mm")</f>
        <v>2024-03</v>
      </c>
      <c r="P6340" s="1">
        <f ca="1">YEAR(TODAY()) - YEAR(Table1[[#This Row],[Buyer Date of Birth]])</f>
        <v>42</v>
      </c>
      <c r="Q6340" s="2">
        <f>Table1[[#This Row],[Total Revenue]] - Table1[[#This Row],[Total Cost]]</f>
        <v>10250</v>
      </c>
    </row>
    <row r="6341" spans="1:17" x14ac:dyDescent="0.25">
      <c r="A6341" s="1">
        <v>45448</v>
      </c>
      <c r="B6341" t="s">
        <v>1251</v>
      </c>
      <c r="C6341" t="s">
        <v>737</v>
      </c>
      <c r="D6341" t="s">
        <v>58</v>
      </c>
      <c r="E6341" s="1">
        <v>31121</v>
      </c>
      <c r="F6341" t="s">
        <v>21</v>
      </c>
      <c r="G6341">
        <v>387</v>
      </c>
      <c r="H6341" t="s">
        <v>66</v>
      </c>
      <c r="I6341" t="s">
        <v>46</v>
      </c>
      <c r="J6341" t="s">
        <v>24</v>
      </c>
      <c r="K6341" t="str">
        <f>VLOOKUP(H6341, [1]Products!B:E, 2, FALSE)</f>
        <v>Oatmeal Cookies</v>
      </c>
      <c r="L6341" s="2">
        <f>VLOOKUP(H6341, [1]Products!B:D, 3, FALSE)</f>
        <v>19</v>
      </c>
      <c r="M6341" s="2">
        <f>Table1[[#This Row],[Quantity Purchased]] * Table1[[#This Row],[Unit Price]]</f>
        <v>8901</v>
      </c>
      <c r="N6341" s="2">
        <f>VLOOKUP(H6341, [1]Products!B:E, 4, FALSE)</f>
        <v>23</v>
      </c>
      <c r="O6341" t="str">
        <f>TEXT(Table1[[#This Row],[Transaction Date]], "yyyy-mm")</f>
        <v>2024-06</v>
      </c>
      <c r="P6341" s="1">
        <f ca="1">YEAR(TODAY()) - YEAR(Table1[[#This Row],[Buyer Date of Birth]])</f>
        <v>40</v>
      </c>
      <c r="Q6341" s="2">
        <f>Table1[[#This Row],[Total Revenue]] - Table1[[#This Row],[Total Cost]]</f>
        <v>8882</v>
      </c>
    </row>
    <row r="6342" spans="1:17" x14ac:dyDescent="0.25">
      <c r="A6342" s="1">
        <v>45372</v>
      </c>
      <c r="B6342" t="s">
        <v>500</v>
      </c>
      <c r="C6342" t="s">
        <v>122</v>
      </c>
      <c r="D6342" t="s">
        <v>45</v>
      </c>
      <c r="E6342" s="1">
        <v>30371</v>
      </c>
      <c r="F6342" t="s">
        <v>75</v>
      </c>
      <c r="G6342">
        <v>260</v>
      </c>
      <c r="H6342" t="s">
        <v>22</v>
      </c>
      <c r="I6342" t="s">
        <v>50</v>
      </c>
      <c r="J6342" t="s">
        <v>24</v>
      </c>
      <c r="K6342" t="str">
        <f>VLOOKUP(H6342, [1]Products!B:E, 2, FALSE)</f>
        <v>Cinnamon Swirls</v>
      </c>
      <c r="L6342" s="2">
        <f>VLOOKUP(H6342, [1]Products!B:D, 3, FALSE)</f>
        <v>10</v>
      </c>
      <c r="M6342" s="2">
        <f>Table1[[#This Row],[Quantity Purchased]] * Table1[[#This Row],[Unit Price]]</f>
        <v>3640</v>
      </c>
      <c r="N6342" s="2">
        <f>VLOOKUP(H6342, [1]Products!B:E, 4, FALSE)</f>
        <v>14</v>
      </c>
      <c r="O6342" t="str">
        <f>TEXT(Table1[[#This Row],[Transaction Date]], "yyyy-mm")</f>
        <v>2024-03</v>
      </c>
      <c r="P6342" s="1">
        <f ca="1">YEAR(TODAY()) - YEAR(Table1[[#This Row],[Buyer Date of Birth]])</f>
        <v>42</v>
      </c>
      <c r="Q6342" s="2">
        <f>Table1[[#This Row],[Total Revenue]] - Table1[[#This Row],[Total Cost]]</f>
        <v>3630</v>
      </c>
    </row>
    <row r="6343" spans="1:17" x14ac:dyDescent="0.25">
      <c r="A6343" s="1">
        <v>45451</v>
      </c>
      <c r="B6343" t="s">
        <v>423</v>
      </c>
      <c r="C6343" t="s">
        <v>502</v>
      </c>
      <c r="D6343" t="s">
        <v>20</v>
      </c>
      <c r="E6343" s="1">
        <v>18598</v>
      </c>
      <c r="F6343" t="s">
        <v>21</v>
      </c>
      <c r="G6343">
        <v>366</v>
      </c>
      <c r="H6343" t="s">
        <v>35</v>
      </c>
      <c r="I6343" t="s">
        <v>23</v>
      </c>
      <c r="J6343" t="s">
        <v>24</v>
      </c>
      <c r="K6343" t="str">
        <f>VLOOKUP(H6343, [1]Products!B:E, 2, FALSE)</f>
        <v>Caramel Biscuits</v>
      </c>
      <c r="L6343" s="2">
        <f>VLOOKUP(H6343, [1]Products!B:D, 3, FALSE)</f>
        <v>18</v>
      </c>
      <c r="M6343" s="2">
        <f>Table1[[#This Row],[Quantity Purchased]] * Table1[[#This Row],[Unit Price]]</f>
        <v>8052</v>
      </c>
      <c r="N6343" s="2">
        <f>VLOOKUP(H6343, [1]Products!B:E, 4, FALSE)</f>
        <v>22</v>
      </c>
      <c r="O6343" t="str">
        <f>TEXT(Table1[[#This Row],[Transaction Date]], "yyyy-mm")</f>
        <v>2024-06</v>
      </c>
      <c r="P6343" s="1">
        <f ca="1">YEAR(TODAY()) - YEAR(Table1[[#This Row],[Buyer Date of Birth]])</f>
        <v>75</v>
      </c>
      <c r="Q6343" s="2">
        <f>Table1[[#This Row],[Total Revenue]] - Table1[[#This Row],[Total Cost]]</f>
        <v>8034</v>
      </c>
    </row>
    <row r="6344" spans="1:17" x14ac:dyDescent="0.25">
      <c r="A6344" s="1">
        <v>45338</v>
      </c>
      <c r="B6344" t="s">
        <v>32</v>
      </c>
      <c r="C6344" t="s">
        <v>1164</v>
      </c>
      <c r="D6344" t="s">
        <v>34</v>
      </c>
      <c r="E6344" s="1">
        <v>21487</v>
      </c>
      <c r="F6344" t="s">
        <v>21</v>
      </c>
      <c r="G6344">
        <v>202</v>
      </c>
      <c r="H6344" t="s">
        <v>49</v>
      </c>
      <c r="I6344" t="s">
        <v>30</v>
      </c>
      <c r="J6344" t="s">
        <v>24</v>
      </c>
      <c r="K6344" t="str">
        <f>VLOOKUP(H6344, [1]Products!B:E, 2, FALSE)</f>
        <v>Butter Crunch</v>
      </c>
      <c r="L6344" s="2">
        <f>VLOOKUP(H6344, [1]Products!B:D, 3, FALSE)</f>
        <v>10</v>
      </c>
      <c r="M6344" s="2">
        <f>Table1[[#This Row],[Quantity Purchased]] * Table1[[#This Row],[Unit Price]]</f>
        <v>2222</v>
      </c>
      <c r="N6344" s="2">
        <f>VLOOKUP(H6344, [1]Products!B:E, 4, FALSE)</f>
        <v>11</v>
      </c>
      <c r="O6344" t="str">
        <f>TEXT(Table1[[#This Row],[Transaction Date]], "yyyy-mm")</f>
        <v>2024-02</v>
      </c>
      <c r="P6344" s="1">
        <f ca="1">YEAR(TODAY()) - YEAR(Table1[[#This Row],[Buyer Date of Birth]])</f>
        <v>67</v>
      </c>
      <c r="Q6344" s="2">
        <f>Table1[[#This Row],[Total Revenue]] - Table1[[#This Row],[Total Cost]]</f>
        <v>2212</v>
      </c>
    </row>
    <row r="6345" spans="1:17" x14ac:dyDescent="0.25">
      <c r="A6345" s="1">
        <v>45446</v>
      </c>
      <c r="B6345" t="s">
        <v>98</v>
      </c>
      <c r="C6345" t="s">
        <v>507</v>
      </c>
      <c r="D6345" t="s">
        <v>45</v>
      </c>
      <c r="E6345" s="1">
        <v>29611</v>
      </c>
      <c r="F6345" t="s">
        <v>21</v>
      </c>
      <c r="G6345">
        <v>196</v>
      </c>
      <c r="H6345" t="s">
        <v>63</v>
      </c>
      <c r="I6345" t="s">
        <v>30</v>
      </c>
      <c r="J6345" t="s">
        <v>24</v>
      </c>
      <c r="K6345" t="str">
        <f>VLOOKUP(H6345, [1]Products!B:E, 2, FALSE)</f>
        <v>Vanilla Wafers</v>
      </c>
      <c r="L6345" s="2">
        <f>VLOOKUP(H6345, [1]Products!B:D, 3, FALSE)</f>
        <v>18</v>
      </c>
      <c r="M6345" s="2">
        <f>Table1[[#This Row],[Quantity Purchased]] * Table1[[#This Row],[Unit Price]]</f>
        <v>7056</v>
      </c>
      <c r="N6345" s="2">
        <f>VLOOKUP(H6345, [1]Products!B:E, 4, FALSE)</f>
        <v>36</v>
      </c>
      <c r="O6345" t="str">
        <f>TEXT(Table1[[#This Row],[Transaction Date]], "yyyy-mm")</f>
        <v>2024-06</v>
      </c>
      <c r="P6345" s="1">
        <f ca="1">YEAR(TODAY()) - YEAR(Table1[[#This Row],[Buyer Date of Birth]])</f>
        <v>44</v>
      </c>
      <c r="Q6345" s="2">
        <f>Table1[[#This Row],[Total Revenue]] - Table1[[#This Row],[Total Cost]]</f>
        <v>7038</v>
      </c>
    </row>
    <row r="6346" spans="1:17" x14ac:dyDescent="0.25">
      <c r="A6346" s="1">
        <v>45426</v>
      </c>
      <c r="B6346" t="s">
        <v>1505</v>
      </c>
      <c r="C6346" t="s">
        <v>1000</v>
      </c>
      <c r="D6346" t="s">
        <v>58</v>
      </c>
      <c r="E6346" s="1">
        <v>18797</v>
      </c>
      <c r="F6346" t="s">
        <v>28</v>
      </c>
      <c r="G6346">
        <v>76</v>
      </c>
      <c r="H6346" t="s">
        <v>49</v>
      </c>
      <c r="I6346" t="s">
        <v>36</v>
      </c>
      <c r="J6346" t="s">
        <v>24</v>
      </c>
      <c r="K6346" t="str">
        <f>VLOOKUP(H6346, [1]Products!B:E, 2, FALSE)</f>
        <v>Butter Crunch</v>
      </c>
      <c r="L6346" s="2">
        <f>VLOOKUP(H6346, [1]Products!B:D, 3, FALSE)</f>
        <v>10</v>
      </c>
      <c r="M6346" s="2">
        <f>Table1[[#This Row],[Quantity Purchased]] * Table1[[#This Row],[Unit Price]]</f>
        <v>836</v>
      </c>
      <c r="N6346" s="2">
        <f>VLOOKUP(H6346, [1]Products!B:E, 4, FALSE)</f>
        <v>11</v>
      </c>
      <c r="O6346" t="str">
        <f>TEXT(Table1[[#This Row],[Transaction Date]], "yyyy-mm")</f>
        <v>2024-05</v>
      </c>
      <c r="P6346" s="1">
        <f ca="1">YEAR(TODAY()) - YEAR(Table1[[#This Row],[Buyer Date of Birth]])</f>
        <v>74</v>
      </c>
      <c r="Q6346" s="2">
        <f>Table1[[#This Row],[Total Revenue]] - Table1[[#This Row],[Total Cost]]</f>
        <v>826</v>
      </c>
    </row>
    <row r="6347" spans="1:17" x14ac:dyDescent="0.25">
      <c r="A6347" s="1">
        <v>45420</v>
      </c>
      <c r="B6347" t="s">
        <v>80</v>
      </c>
      <c r="C6347" t="s">
        <v>505</v>
      </c>
      <c r="D6347" t="s">
        <v>89</v>
      </c>
      <c r="E6347" s="1">
        <v>17562</v>
      </c>
      <c r="F6347" t="s">
        <v>75</v>
      </c>
      <c r="G6347">
        <v>434</v>
      </c>
      <c r="H6347" t="s">
        <v>22</v>
      </c>
      <c r="I6347" t="s">
        <v>23</v>
      </c>
      <c r="J6347" t="s">
        <v>24</v>
      </c>
      <c r="K6347" t="str">
        <f>VLOOKUP(H6347, [1]Products!B:E, 2, FALSE)</f>
        <v>Cinnamon Swirls</v>
      </c>
      <c r="L6347" s="2">
        <f>VLOOKUP(H6347, [1]Products!B:D, 3, FALSE)</f>
        <v>10</v>
      </c>
      <c r="M6347" s="2">
        <f>Table1[[#This Row],[Quantity Purchased]] * Table1[[#This Row],[Unit Price]]</f>
        <v>6076</v>
      </c>
      <c r="N6347" s="2">
        <f>VLOOKUP(H6347, [1]Products!B:E, 4, FALSE)</f>
        <v>14</v>
      </c>
      <c r="O6347" t="str">
        <f>TEXT(Table1[[#This Row],[Transaction Date]], "yyyy-mm")</f>
        <v>2024-05</v>
      </c>
      <c r="P6347" s="1">
        <f ca="1">YEAR(TODAY()) - YEAR(Table1[[#This Row],[Buyer Date of Birth]])</f>
        <v>77</v>
      </c>
      <c r="Q6347" s="2">
        <f>Table1[[#This Row],[Total Revenue]] - Table1[[#This Row],[Total Cost]]</f>
        <v>6066</v>
      </c>
    </row>
    <row r="6348" spans="1:17" x14ac:dyDescent="0.25">
      <c r="A6348" s="1">
        <v>45452</v>
      </c>
      <c r="B6348" t="s">
        <v>562</v>
      </c>
      <c r="C6348" t="s">
        <v>39</v>
      </c>
      <c r="D6348" t="s">
        <v>84</v>
      </c>
      <c r="E6348" s="1">
        <v>35387</v>
      </c>
      <c r="F6348" t="s">
        <v>75</v>
      </c>
      <c r="G6348">
        <v>83</v>
      </c>
      <c r="H6348" t="s">
        <v>41</v>
      </c>
      <c r="I6348" t="s">
        <v>46</v>
      </c>
      <c r="J6348" t="s">
        <v>24</v>
      </c>
      <c r="K6348" t="str">
        <f>VLOOKUP(H6348, [1]Products!B:E, 2, FALSE)</f>
        <v>Ginger Snaps</v>
      </c>
      <c r="L6348" s="2">
        <f>VLOOKUP(H6348, [1]Products!B:D, 3, FALSE)</f>
        <v>14</v>
      </c>
      <c r="M6348" s="2">
        <f>Table1[[#This Row],[Quantity Purchased]] * Table1[[#This Row],[Unit Price]]</f>
        <v>2324</v>
      </c>
      <c r="N6348" s="2">
        <f>VLOOKUP(H6348, [1]Products!B:E, 4, FALSE)</f>
        <v>28</v>
      </c>
      <c r="O6348" t="str">
        <f>TEXT(Table1[[#This Row],[Transaction Date]], "yyyy-mm")</f>
        <v>2024-06</v>
      </c>
      <c r="P6348" s="1">
        <f ca="1">YEAR(TODAY()) - YEAR(Table1[[#This Row],[Buyer Date of Birth]])</f>
        <v>29</v>
      </c>
      <c r="Q6348" s="2">
        <f>Table1[[#This Row],[Total Revenue]] - Table1[[#This Row],[Total Cost]]</f>
        <v>2310</v>
      </c>
    </row>
    <row r="6349" spans="1:17" x14ac:dyDescent="0.25">
      <c r="A6349" s="1">
        <v>45388</v>
      </c>
      <c r="B6349" t="s">
        <v>766</v>
      </c>
      <c r="C6349" t="s">
        <v>172</v>
      </c>
      <c r="D6349" t="s">
        <v>34</v>
      </c>
      <c r="E6349" s="1">
        <v>18607</v>
      </c>
      <c r="F6349" t="s">
        <v>75</v>
      </c>
      <c r="G6349">
        <v>79</v>
      </c>
      <c r="H6349" t="s">
        <v>72</v>
      </c>
      <c r="I6349" t="s">
        <v>50</v>
      </c>
      <c r="J6349" t="s">
        <v>24</v>
      </c>
      <c r="K6349" t="str">
        <f>VLOOKUP(H6349, [1]Products!B:E, 2, FALSE)</f>
        <v>Choco Delight</v>
      </c>
      <c r="L6349" s="2">
        <f>VLOOKUP(H6349, [1]Products!B:D, 3, FALSE)</f>
        <v>3</v>
      </c>
      <c r="M6349" s="2">
        <f>Table1[[#This Row],[Quantity Purchased]] * Table1[[#This Row],[Unit Price]]</f>
        <v>395</v>
      </c>
      <c r="N6349" s="2">
        <f>VLOOKUP(H6349, [1]Products!B:E, 4, FALSE)</f>
        <v>5</v>
      </c>
      <c r="O6349" t="str">
        <f>TEXT(Table1[[#This Row],[Transaction Date]], "yyyy-mm")</f>
        <v>2024-04</v>
      </c>
      <c r="P6349" s="1">
        <f ca="1">YEAR(TODAY()) - YEAR(Table1[[#This Row],[Buyer Date of Birth]])</f>
        <v>75</v>
      </c>
      <c r="Q6349" s="2">
        <f>Table1[[#This Row],[Total Revenue]] - Table1[[#This Row],[Total Cost]]</f>
        <v>392</v>
      </c>
    </row>
    <row r="6350" spans="1:17" x14ac:dyDescent="0.25">
      <c r="A6350" s="1">
        <v>45381</v>
      </c>
      <c r="B6350" t="s">
        <v>280</v>
      </c>
      <c r="C6350" t="s">
        <v>97</v>
      </c>
      <c r="D6350" t="s">
        <v>53</v>
      </c>
      <c r="E6350" s="1">
        <v>25090</v>
      </c>
      <c r="F6350" t="s">
        <v>75</v>
      </c>
      <c r="G6350">
        <v>483</v>
      </c>
      <c r="H6350" t="s">
        <v>71</v>
      </c>
      <c r="I6350" t="s">
        <v>23</v>
      </c>
      <c r="J6350" t="s">
        <v>24</v>
      </c>
      <c r="K6350" t="str">
        <f>VLOOKUP(H6350, [1]Products!B:E, 2, FALSE)</f>
        <v>Peanut Butter Bites</v>
      </c>
      <c r="L6350" s="2">
        <f>VLOOKUP(H6350, [1]Products!B:D, 3, FALSE)</f>
        <v>5</v>
      </c>
      <c r="M6350" s="2">
        <f>Table1[[#This Row],[Quantity Purchased]] * Table1[[#This Row],[Unit Price]]</f>
        <v>3381</v>
      </c>
      <c r="N6350" s="2">
        <f>VLOOKUP(H6350, [1]Products!B:E, 4, FALSE)</f>
        <v>7</v>
      </c>
      <c r="O6350" t="str">
        <f>TEXT(Table1[[#This Row],[Transaction Date]], "yyyy-mm")</f>
        <v>2024-03</v>
      </c>
      <c r="P6350" s="1">
        <f ca="1">YEAR(TODAY()) - YEAR(Table1[[#This Row],[Buyer Date of Birth]])</f>
        <v>57</v>
      </c>
      <c r="Q6350" s="2">
        <f>Table1[[#This Row],[Total Revenue]] - Table1[[#This Row],[Total Cost]]</f>
        <v>3376</v>
      </c>
    </row>
    <row r="6351" spans="1:17" x14ac:dyDescent="0.25">
      <c r="A6351" s="1">
        <v>45419</v>
      </c>
      <c r="B6351" t="s">
        <v>123</v>
      </c>
      <c r="C6351" t="s">
        <v>262</v>
      </c>
      <c r="D6351" t="s">
        <v>45</v>
      </c>
      <c r="E6351" s="1">
        <v>28617</v>
      </c>
      <c r="F6351" t="s">
        <v>21</v>
      </c>
      <c r="G6351">
        <v>426</v>
      </c>
      <c r="H6351" t="s">
        <v>54</v>
      </c>
      <c r="I6351" t="s">
        <v>30</v>
      </c>
      <c r="J6351" t="s">
        <v>24</v>
      </c>
      <c r="K6351" t="str">
        <f>VLOOKUP(H6351, [1]Products!B:E, 2, FALSE)</f>
        <v>Lemon Crisps</v>
      </c>
      <c r="L6351" s="2">
        <f>VLOOKUP(H6351, [1]Products!B:D, 3, FALSE)</f>
        <v>7</v>
      </c>
      <c r="M6351" s="2">
        <f>Table1[[#This Row],[Quantity Purchased]] * Table1[[#This Row],[Unit Price]]</f>
        <v>3834</v>
      </c>
      <c r="N6351" s="2">
        <f>VLOOKUP(H6351, [1]Products!B:E, 4, FALSE)</f>
        <v>9</v>
      </c>
      <c r="O6351" t="str">
        <f>TEXT(Table1[[#This Row],[Transaction Date]], "yyyy-mm")</f>
        <v>2024-05</v>
      </c>
      <c r="P6351" s="1">
        <f ca="1">YEAR(TODAY()) - YEAR(Table1[[#This Row],[Buyer Date of Birth]])</f>
        <v>47</v>
      </c>
      <c r="Q6351" s="2">
        <f>Table1[[#This Row],[Total Revenue]] - Table1[[#This Row],[Total Cost]]</f>
        <v>3827</v>
      </c>
    </row>
    <row r="6352" spans="1:17" x14ac:dyDescent="0.25">
      <c r="A6352" s="1">
        <v>45458</v>
      </c>
      <c r="B6352" t="s">
        <v>230</v>
      </c>
      <c r="C6352" t="s">
        <v>731</v>
      </c>
      <c r="D6352" t="s">
        <v>34</v>
      </c>
      <c r="E6352" s="1">
        <v>37668</v>
      </c>
      <c r="F6352" t="s">
        <v>40</v>
      </c>
      <c r="G6352">
        <v>288</v>
      </c>
      <c r="H6352" t="s">
        <v>35</v>
      </c>
      <c r="I6352" t="s">
        <v>46</v>
      </c>
      <c r="J6352" t="s">
        <v>24</v>
      </c>
      <c r="K6352" t="str">
        <f>VLOOKUP(H6352, [1]Products!B:E, 2, FALSE)</f>
        <v>Caramel Biscuits</v>
      </c>
      <c r="L6352" s="2">
        <f>VLOOKUP(H6352, [1]Products!B:D, 3, FALSE)</f>
        <v>18</v>
      </c>
      <c r="M6352" s="2">
        <f>Table1[[#This Row],[Quantity Purchased]] * Table1[[#This Row],[Unit Price]]</f>
        <v>6336</v>
      </c>
      <c r="N6352" s="2">
        <f>VLOOKUP(H6352, [1]Products!B:E, 4, FALSE)</f>
        <v>22</v>
      </c>
      <c r="O6352" t="str">
        <f>TEXT(Table1[[#This Row],[Transaction Date]], "yyyy-mm")</f>
        <v>2024-06</v>
      </c>
      <c r="P6352" s="1">
        <f ca="1">YEAR(TODAY()) - YEAR(Table1[[#This Row],[Buyer Date of Birth]])</f>
        <v>22</v>
      </c>
      <c r="Q6352" s="2">
        <f>Table1[[#This Row],[Total Revenue]] - Table1[[#This Row],[Total Cost]]</f>
        <v>6318</v>
      </c>
    </row>
    <row r="6353" spans="1:17" x14ac:dyDescent="0.25">
      <c r="A6353" s="1">
        <v>45434</v>
      </c>
      <c r="B6353" t="s">
        <v>379</v>
      </c>
      <c r="C6353" t="s">
        <v>1026</v>
      </c>
      <c r="D6353" t="s">
        <v>62</v>
      </c>
      <c r="E6353" s="1">
        <v>18700</v>
      </c>
      <c r="F6353" t="s">
        <v>21</v>
      </c>
      <c r="G6353">
        <v>273</v>
      </c>
      <c r="H6353" t="s">
        <v>71</v>
      </c>
      <c r="I6353" t="s">
        <v>50</v>
      </c>
      <c r="J6353" t="s">
        <v>24</v>
      </c>
      <c r="K6353" t="str">
        <f>VLOOKUP(H6353, [1]Products!B:E, 2, FALSE)</f>
        <v>Peanut Butter Bites</v>
      </c>
      <c r="L6353" s="2">
        <f>VLOOKUP(H6353, [1]Products!B:D, 3, FALSE)</f>
        <v>5</v>
      </c>
      <c r="M6353" s="2">
        <f>Table1[[#This Row],[Quantity Purchased]] * Table1[[#This Row],[Unit Price]]</f>
        <v>1911</v>
      </c>
      <c r="N6353" s="2">
        <f>VLOOKUP(H6353, [1]Products!B:E, 4, FALSE)</f>
        <v>7</v>
      </c>
      <c r="O6353" t="str">
        <f>TEXT(Table1[[#This Row],[Transaction Date]], "yyyy-mm")</f>
        <v>2024-05</v>
      </c>
      <c r="P6353" s="1">
        <f ca="1">YEAR(TODAY()) - YEAR(Table1[[#This Row],[Buyer Date of Birth]])</f>
        <v>74</v>
      </c>
      <c r="Q6353" s="2">
        <f>Table1[[#This Row],[Total Revenue]] - Table1[[#This Row],[Total Cost]]</f>
        <v>1906</v>
      </c>
    </row>
    <row r="6354" spans="1:17" x14ac:dyDescent="0.25">
      <c r="A6354" s="1">
        <v>45320</v>
      </c>
      <c r="B6354" t="s">
        <v>381</v>
      </c>
      <c r="C6354" t="s">
        <v>1120</v>
      </c>
      <c r="D6354" t="s">
        <v>34</v>
      </c>
      <c r="E6354" s="1">
        <v>21399</v>
      </c>
      <c r="F6354" t="s">
        <v>28</v>
      </c>
      <c r="G6354">
        <v>40</v>
      </c>
      <c r="H6354" t="s">
        <v>66</v>
      </c>
      <c r="I6354" t="s">
        <v>23</v>
      </c>
      <c r="J6354" t="s">
        <v>24</v>
      </c>
      <c r="K6354" t="str">
        <f>VLOOKUP(H6354, [1]Products!B:E, 2, FALSE)</f>
        <v>Oatmeal Cookies</v>
      </c>
      <c r="L6354" s="2">
        <f>VLOOKUP(H6354, [1]Products!B:D, 3, FALSE)</f>
        <v>19</v>
      </c>
      <c r="M6354" s="2">
        <f>Table1[[#This Row],[Quantity Purchased]] * Table1[[#This Row],[Unit Price]]</f>
        <v>920</v>
      </c>
      <c r="N6354" s="2">
        <f>VLOOKUP(H6354, [1]Products!B:E, 4, FALSE)</f>
        <v>23</v>
      </c>
      <c r="O6354" t="str">
        <f>TEXT(Table1[[#This Row],[Transaction Date]], "yyyy-mm")</f>
        <v>2024-01</v>
      </c>
      <c r="P6354" s="1">
        <f ca="1">YEAR(TODAY()) - YEAR(Table1[[#This Row],[Buyer Date of Birth]])</f>
        <v>67</v>
      </c>
      <c r="Q6354" s="2">
        <f>Table1[[#This Row],[Total Revenue]] - Table1[[#This Row],[Total Cost]]</f>
        <v>901</v>
      </c>
    </row>
    <row r="6355" spans="1:17" x14ac:dyDescent="0.25">
      <c r="A6355" s="1">
        <v>45335</v>
      </c>
      <c r="B6355" t="s">
        <v>396</v>
      </c>
      <c r="C6355" t="s">
        <v>730</v>
      </c>
      <c r="D6355" t="s">
        <v>78</v>
      </c>
      <c r="E6355" s="1">
        <v>33740</v>
      </c>
      <c r="F6355" t="s">
        <v>75</v>
      </c>
      <c r="G6355">
        <v>83</v>
      </c>
      <c r="H6355" t="s">
        <v>22</v>
      </c>
      <c r="I6355" t="s">
        <v>30</v>
      </c>
      <c r="J6355" t="s">
        <v>24</v>
      </c>
      <c r="K6355" t="str">
        <f>VLOOKUP(H6355, [1]Products!B:E, 2, FALSE)</f>
        <v>Cinnamon Swirls</v>
      </c>
      <c r="L6355" s="2">
        <f>VLOOKUP(H6355, [1]Products!B:D, 3, FALSE)</f>
        <v>10</v>
      </c>
      <c r="M6355" s="2">
        <f>Table1[[#This Row],[Quantity Purchased]] * Table1[[#This Row],[Unit Price]]</f>
        <v>1162</v>
      </c>
      <c r="N6355" s="2">
        <f>VLOOKUP(H6355, [1]Products!B:E, 4, FALSE)</f>
        <v>14</v>
      </c>
      <c r="O6355" t="str">
        <f>TEXT(Table1[[#This Row],[Transaction Date]], "yyyy-mm")</f>
        <v>2024-02</v>
      </c>
      <c r="P6355" s="1">
        <f ca="1">YEAR(TODAY()) - YEAR(Table1[[#This Row],[Buyer Date of Birth]])</f>
        <v>33</v>
      </c>
      <c r="Q6355" s="2">
        <f>Table1[[#This Row],[Total Revenue]] - Table1[[#This Row],[Total Cost]]</f>
        <v>1152</v>
      </c>
    </row>
    <row r="6356" spans="1:17" x14ac:dyDescent="0.25">
      <c r="A6356" s="1">
        <v>45299</v>
      </c>
      <c r="B6356" t="s">
        <v>1458</v>
      </c>
      <c r="C6356" t="s">
        <v>568</v>
      </c>
      <c r="D6356" t="s">
        <v>34</v>
      </c>
      <c r="E6356" s="1">
        <v>34369</v>
      </c>
      <c r="F6356" t="s">
        <v>28</v>
      </c>
      <c r="G6356">
        <v>49</v>
      </c>
      <c r="H6356" t="s">
        <v>35</v>
      </c>
      <c r="I6356" t="s">
        <v>30</v>
      </c>
      <c r="J6356" t="s">
        <v>24</v>
      </c>
      <c r="K6356" t="str">
        <f>VLOOKUP(H6356, [1]Products!B:E, 2, FALSE)</f>
        <v>Caramel Biscuits</v>
      </c>
      <c r="L6356" s="2">
        <f>VLOOKUP(H6356, [1]Products!B:D, 3, FALSE)</f>
        <v>18</v>
      </c>
      <c r="M6356" s="2">
        <f>Table1[[#This Row],[Quantity Purchased]] * Table1[[#This Row],[Unit Price]]</f>
        <v>1078</v>
      </c>
      <c r="N6356" s="2">
        <f>VLOOKUP(H6356, [1]Products!B:E, 4, FALSE)</f>
        <v>22</v>
      </c>
      <c r="O6356" t="str">
        <f>TEXT(Table1[[#This Row],[Transaction Date]], "yyyy-mm")</f>
        <v>2024-01</v>
      </c>
      <c r="P6356" s="1">
        <f ca="1">YEAR(TODAY()) - YEAR(Table1[[#This Row],[Buyer Date of Birth]])</f>
        <v>31</v>
      </c>
      <c r="Q6356" s="2">
        <f>Table1[[#This Row],[Total Revenue]] - Table1[[#This Row],[Total Cost]]</f>
        <v>1060</v>
      </c>
    </row>
    <row r="6357" spans="1:17" x14ac:dyDescent="0.25">
      <c r="A6357" s="1">
        <v>45485</v>
      </c>
      <c r="B6357" t="s">
        <v>259</v>
      </c>
      <c r="C6357" t="s">
        <v>601</v>
      </c>
      <c r="D6357" t="s">
        <v>84</v>
      </c>
      <c r="E6357" s="1">
        <v>16543</v>
      </c>
      <c r="F6357" t="s">
        <v>21</v>
      </c>
      <c r="G6357">
        <v>493</v>
      </c>
      <c r="H6357" t="s">
        <v>71</v>
      </c>
      <c r="I6357" t="s">
        <v>36</v>
      </c>
      <c r="J6357" t="s">
        <v>24</v>
      </c>
      <c r="K6357" t="str">
        <f>VLOOKUP(H6357, [1]Products!B:E, 2, FALSE)</f>
        <v>Peanut Butter Bites</v>
      </c>
      <c r="L6357" s="2">
        <f>VLOOKUP(H6357, [1]Products!B:D, 3, FALSE)</f>
        <v>5</v>
      </c>
      <c r="M6357" s="2">
        <f>Table1[[#This Row],[Quantity Purchased]] * Table1[[#This Row],[Unit Price]]</f>
        <v>3451</v>
      </c>
      <c r="N6357" s="2">
        <f>VLOOKUP(H6357, [1]Products!B:E, 4, FALSE)</f>
        <v>7</v>
      </c>
      <c r="O6357" t="str">
        <f>TEXT(Table1[[#This Row],[Transaction Date]], "yyyy-mm")</f>
        <v>2024-07</v>
      </c>
      <c r="P6357" s="1">
        <f ca="1">YEAR(TODAY()) - YEAR(Table1[[#This Row],[Buyer Date of Birth]])</f>
        <v>80</v>
      </c>
      <c r="Q6357" s="2">
        <f>Table1[[#This Row],[Total Revenue]] - Table1[[#This Row],[Total Cost]]</f>
        <v>3446</v>
      </c>
    </row>
    <row r="6358" spans="1:17" x14ac:dyDescent="0.25">
      <c r="A6358" s="1">
        <v>45302</v>
      </c>
      <c r="B6358" t="s">
        <v>199</v>
      </c>
      <c r="C6358" t="s">
        <v>629</v>
      </c>
      <c r="D6358" t="s">
        <v>78</v>
      </c>
      <c r="E6358" s="1">
        <v>32773</v>
      </c>
      <c r="F6358" t="s">
        <v>21</v>
      </c>
      <c r="G6358">
        <v>14</v>
      </c>
      <c r="H6358" t="s">
        <v>35</v>
      </c>
      <c r="I6358" t="s">
        <v>23</v>
      </c>
      <c r="J6358" t="s">
        <v>24</v>
      </c>
      <c r="K6358" t="str">
        <f>VLOOKUP(H6358, [1]Products!B:E, 2, FALSE)</f>
        <v>Caramel Biscuits</v>
      </c>
      <c r="L6358" s="2">
        <f>VLOOKUP(H6358, [1]Products!B:D, 3, FALSE)</f>
        <v>18</v>
      </c>
      <c r="M6358" s="2">
        <f>Table1[[#This Row],[Quantity Purchased]] * Table1[[#This Row],[Unit Price]]</f>
        <v>308</v>
      </c>
      <c r="N6358" s="2">
        <f>VLOOKUP(H6358, [1]Products!B:E, 4, FALSE)</f>
        <v>22</v>
      </c>
      <c r="O6358" t="str">
        <f>TEXT(Table1[[#This Row],[Transaction Date]], "yyyy-mm")</f>
        <v>2024-01</v>
      </c>
      <c r="P6358" s="1">
        <f ca="1">YEAR(TODAY()) - YEAR(Table1[[#This Row],[Buyer Date of Birth]])</f>
        <v>36</v>
      </c>
      <c r="Q6358" s="2">
        <f>Table1[[#This Row],[Total Revenue]] - Table1[[#This Row],[Total Cost]]</f>
        <v>290</v>
      </c>
    </row>
    <row r="6359" spans="1:17" x14ac:dyDescent="0.25">
      <c r="A6359" s="1">
        <v>45479</v>
      </c>
      <c r="B6359" t="s">
        <v>103</v>
      </c>
      <c r="C6359" t="s">
        <v>800</v>
      </c>
      <c r="D6359" t="s">
        <v>20</v>
      </c>
      <c r="E6359" s="1">
        <v>17690</v>
      </c>
      <c r="F6359" t="s">
        <v>40</v>
      </c>
      <c r="G6359">
        <v>492</v>
      </c>
      <c r="H6359" t="s">
        <v>71</v>
      </c>
      <c r="I6359" t="s">
        <v>46</v>
      </c>
      <c r="J6359" t="s">
        <v>24</v>
      </c>
      <c r="K6359" t="str">
        <f>VLOOKUP(H6359, [1]Products!B:E, 2, FALSE)</f>
        <v>Peanut Butter Bites</v>
      </c>
      <c r="L6359" s="2">
        <f>VLOOKUP(H6359, [1]Products!B:D, 3, FALSE)</f>
        <v>5</v>
      </c>
      <c r="M6359" s="2">
        <f>Table1[[#This Row],[Quantity Purchased]] * Table1[[#This Row],[Unit Price]]</f>
        <v>3444</v>
      </c>
      <c r="N6359" s="2">
        <f>VLOOKUP(H6359, [1]Products!B:E, 4, FALSE)</f>
        <v>7</v>
      </c>
      <c r="O6359" t="str">
        <f>TEXT(Table1[[#This Row],[Transaction Date]], "yyyy-mm")</f>
        <v>2024-07</v>
      </c>
      <c r="P6359" s="1">
        <f ca="1">YEAR(TODAY()) - YEAR(Table1[[#This Row],[Buyer Date of Birth]])</f>
        <v>77</v>
      </c>
      <c r="Q6359" s="2">
        <f>Table1[[#This Row],[Total Revenue]] - Table1[[#This Row],[Total Cost]]</f>
        <v>3439</v>
      </c>
    </row>
    <row r="6360" spans="1:17" x14ac:dyDescent="0.25">
      <c r="A6360" s="1">
        <v>45305</v>
      </c>
      <c r="B6360" t="s">
        <v>1506</v>
      </c>
      <c r="C6360" t="s">
        <v>419</v>
      </c>
      <c r="D6360" t="s">
        <v>78</v>
      </c>
      <c r="E6360" s="1">
        <v>22926</v>
      </c>
      <c r="F6360" t="s">
        <v>28</v>
      </c>
      <c r="G6360">
        <v>429</v>
      </c>
      <c r="H6360" t="s">
        <v>72</v>
      </c>
      <c r="I6360" t="s">
        <v>50</v>
      </c>
      <c r="J6360" t="s">
        <v>24</v>
      </c>
      <c r="K6360" t="str">
        <f>VLOOKUP(H6360, [1]Products!B:E, 2, FALSE)</f>
        <v>Choco Delight</v>
      </c>
      <c r="L6360" s="2">
        <f>VLOOKUP(H6360, [1]Products!B:D, 3, FALSE)</f>
        <v>3</v>
      </c>
      <c r="M6360" s="2">
        <f>Table1[[#This Row],[Quantity Purchased]] * Table1[[#This Row],[Unit Price]]</f>
        <v>2145</v>
      </c>
      <c r="N6360" s="2">
        <f>VLOOKUP(H6360, [1]Products!B:E, 4, FALSE)</f>
        <v>5</v>
      </c>
      <c r="O6360" t="str">
        <f>TEXT(Table1[[#This Row],[Transaction Date]], "yyyy-mm")</f>
        <v>2024-01</v>
      </c>
      <c r="P6360" s="1">
        <f ca="1">YEAR(TODAY()) - YEAR(Table1[[#This Row],[Buyer Date of Birth]])</f>
        <v>63</v>
      </c>
      <c r="Q6360" s="2">
        <f>Table1[[#This Row],[Total Revenue]] - Table1[[#This Row],[Total Cost]]</f>
        <v>2142</v>
      </c>
    </row>
    <row r="6361" spans="1:17" x14ac:dyDescent="0.25">
      <c r="A6361" s="1">
        <v>45365</v>
      </c>
      <c r="B6361" t="s">
        <v>506</v>
      </c>
      <c r="C6361" t="s">
        <v>960</v>
      </c>
      <c r="D6361" t="s">
        <v>62</v>
      </c>
      <c r="E6361" s="1">
        <v>36598</v>
      </c>
      <c r="F6361" t="s">
        <v>21</v>
      </c>
      <c r="G6361">
        <v>251</v>
      </c>
      <c r="H6361" t="s">
        <v>72</v>
      </c>
      <c r="I6361" t="s">
        <v>23</v>
      </c>
      <c r="J6361" t="s">
        <v>24</v>
      </c>
      <c r="K6361" t="str">
        <f>VLOOKUP(H6361, [1]Products!B:E, 2, FALSE)</f>
        <v>Choco Delight</v>
      </c>
      <c r="L6361" s="2">
        <f>VLOOKUP(H6361, [1]Products!B:D, 3, FALSE)</f>
        <v>3</v>
      </c>
      <c r="M6361" s="2">
        <f>Table1[[#This Row],[Quantity Purchased]] * Table1[[#This Row],[Unit Price]]</f>
        <v>1255</v>
      </c>
      <c r="N6361" s="2">
        <f>VLOOKUP(H6361, [1]Products!B:E, 4, FALSE)</f>
        <v>5</v>
      </c>
      <c r="O6361" t="str">
        <f>TEXT(Table1[[#This Row],[Transaction Date]], "yyyy-mm")</f>
        <v>2024-03</v>
      </c>
      <c r="P6361" s="1">
        <f ca="1">YEAR(TODAY()) - YEAR(Table1[[#This Row],[Buyer Date of Birth]])</f>
        <v>25</v>
      </c>
      <c r="Q6361" s="2">
        <f>Table1[[#This Row],[Total Revenue]] - Table1[[#This Row],[Total Cost]]</f>
        <v>1252</v>
      </c>
    </row>
    <row r="6362" spans="1:17" x14ac:dyDescent="0.25">
      <c r="A6362" s="1">
        <v>45308</v>
      </c>
      <c r="B6362" t="s">
        <v>1091</v>
      </c>
      <c r="C6362" t="s">
        <v>1507</v>
      </c>
      <c r="D6362" t="s">
        <v>78</v>
      </c>
      <c r="E6362" s="1">
        <v>22370</v>
      </c>
      <c r="F6362" t="s">
        <v>40</v>
      </c>
      <c r="G6362">
        <v>243</v>
      </c>
      <c r="H6362" t="s">
        <v>41</v>
      </c>
      <c r="I6362" t="s">
        <v>30</v>
      </c>
      <c r="J6362" t="s">
        <v>24</v>
      </c>
      <c r="K6362" t="str">
        <f>VLOOKUP(H6362, [1]Products!B:E, 2, FALSE)</f>
        <v>Ginger Snaps</v>
      </c>
      <c r="L6362" s="2">
        <f>VLOOKUP(H6362, [1]Products!B:D, 3, FALSE)</f>
        <v>14</v>
      </c>
      <c r="M6362" s="2">
        <f>Table1[[#This Row],[Quantity Purchased]] * Table1[[#This Row],[Unit Price]]</f>
        <v>6804</v>
      </c>
      <c r="N6362" s="2">
        <f>VLOOKUP(H6362, [1]Products!B:E, 4, FALSE)</f>
        <v>28</v>
      </c>
      <c r="O6362" t="str">
        <f>TEXT(Table1[[#This Row],[Transaction Date]], "yyyy-mm")</f>
        <v>2024-01</v>
      </c>
      <c r="P6362" s="1">
        <f ca="1">YEAR(TODAY()) - YEAR(Table1[[#This Row],[Buyer Date of Birth]])</f>
        <v>64</v>
      </c>
      <c r="Q6362" s="2">
        <f>Table1[[#This Row],[Total Revenue]] - Table1[[#This Row],[Total Cost]]</f>
        <v>6790</v>
      </c>
    </row>
    <row r="6363" spans="1:17" x14ac:dyDescent="0.25">
      <c r="A6363" s="1">
        <v>45351</v>
      </c>
      <c r="B6363" t="s">
        <v>1132</v>
      </c>
      <c r="C6363" t="s">
        <v>293</v>
      </c>
      <c r="D6363" t="s">
        <v>53</v>
      </c>
      <c r="E6363" s="1">
        <v>21921</v>
      </c>
      <c r="F6363" t="s">
        <v>40</v>
      </c>
      <c r="G6363">
        <v>288</v>
      </c>
      <c r="H6363" t="s">
        <v>29</v>
      </c>
      <c r="I6363" t="s">
        <v>46</v>
      </c>
      <c r="J6363" t="s">
        <v>24</v>
      </c>
      <c r="K6363" t="str">
        <f>VLOOKUP(H6363, [1]Products!B:E, 2, FALSE)</f>
        <v>Shortbread</v>
      </c>
      <c r="L6363" s="2">
        <f>VLOOKUP(H6363, [1]Products!B:D, 3, FALSE)</f>
        <v>10</v>
      </c>
      <c r="M6363" s="2">
        <f>Table1[[#This Row],[Quantity Purchased]] * Table1[[#This Row],[Unit Price]]</f>
        <v>12960</v>
      </c>
      <c r="N6363" s="2">
        <f>VLOOKUP(H6363, [1]Products!B:E, 4, FALSE)</f>
        <v>45</v>
      </c>
      <c r="O6363" t="str">
        <f>TEXT(Table1[[#This Row],[Transaction Date]], "yyyy-mm")</f>
        <v>2024-02</v>
      </c>
      <c r="P6363" s="1">
        <f ca="1">YEAR(TODAY()) - YEAR(Table1[[#This Row],[Buyer Date of Birth]])</f>
        <v>65</v>
      </c>
      <c r="Q6363" s="2">
        <f>Table1[[#This Row],[Total Revenue]] - Table1[[#This Row],[Total Cost]]</f>
        <v>12950</v>
      </c>
    </row>
    <row r="6364" spans="1:17" x14ac:dyDescent="0.25">
      <c r="A6364" s="1">
        <v>45465</v>
      </c>
      <c r="B6364" t="s">
        <v>111</v>
      </c>
      <c r="C6364" t="s">
        <v>168</v>
      </c>
      <c r="D6364" t="s">
        <v>78</v>
      </c>
      <c r="E6364" s="1">
        <v>34435</v>
      </c>
      <c r="F6364" t="s">
        <v>75</v>
      </c>
      <c r="G6364">
        <v>485</v>
      </c>
      <c r="H6364" t="s">
        <v>71</v>
      </c>
      <c r="I6364" t="s">
        <v>50</v>
      </c>
      <c r="J6364" t="s">
        <v>24</v>
      </c>
      <c r="K6364" t="str">
        <f>VLOOKUP(H6364, [1]Products!B:E, 2, FALSE)</f>
        <v>Peanut Butter Bites</v>
      </c>
      <c r="L6364" s="2">
        <f>VLOOKUP(H6364, [1]Products!B:D, 3, FALSE)</f>
        <v>5</v>
      </c>
      <c r="M6364" s="2">
        <f>Table1[[#This Row],[Quantity Purchased]] * Table1[[#This Row],[Unit Price]]</f>
        <v>3395</v>
      </c>
      <c r="N6364" s="2">
        <f>VLOOKUP(H6364, [1]Products!B:E, 4, FALSE)</f>
        <v>7</v>
      </c>
      <c r="O6364" t="str">
        <f>TEXT(Table1[[#This Row],[Transaction Date]], "yyyy-mm")</f>
        <v>2024-06</v>
      </c>
      <c r="P6364" s="1">
        <f ca="1">YEAR(TODAY()) - YEAR(Table1[[#This Row],[Buyer Date of Birth]])</f>
        <v>31</v>
      </c>
      <c r="Q6364" s="2">
        <f>Table1[[#This Row],[Total Revenue]] - Table1[[#This Row],[Total Cost]]</f>
        <v>3390</v>
      </c>
    </row>
    <row r="6365" spans="1:17" x14ac:dyDescent="0.25">
      <c r="A6365" s="1">
        <v>45337</v>
      </c>
      <c r="B6365" t="s">
        <v>401</v>
      </c>
      <c r="C6365" t="s">
        <v>714</v>
      </c>
      <c r="D6365" t="s">
        <v>58</v>
      </c>
      <c r="E6365" s="1">
        <v>21704</v>
      </c>
      <c r="F6365" t="s">
        <v>75</v>
      </c>
      <c r="G6365">
        <v>246</v>
      </c>
      <c r="H6365" t="s">
        <v>71</v>
      </c>
      <c r="I6365" t="s">
        <v>23</v>
      </c>
      <c r="J6365" t="s">
        <v>24</v>
      </c>
      <c r="K6365" t="str">
        <f>VLOOKUP(H6365, [1]Products!B:E, 2, FALSE)</f>
        <v>Peanut Butter Bites</v>
      </c>
      <c r="L6365" s="2">
        <f>VLOOKUP(H6365, [1]Products!B:D, 3, FALSE)</f>
        <v>5</v>
      </c>
      <c r="M6365" s="2">
        <f>Table1[[#This Row],[Quantity Purchased]] * Table1[[#This Row],[Unit Price]]</f>
        <v>1722</v>
      </c>
      <c r="N6365" s="2">
        <f>VLOOKUP(H6365, [1]Products!B:E, 4, FALSE)</f>
        <v>7</v>
      </c>
      <c r="O6365" t="str">
        <f>TEXT(Table1[[#This Row],[Transaction Date]], "yyyy-mm")</f>
        <v>2024-02</v>
      </c>
      <c r="P6365" s="1">
        <f ca="1">YEAR(TODAY()) - YEAR(Table1[[#This Row],[Buyer Date of Birth]])</f>
        <v>66</v>
      </c>
      <c r="Q6365" s="2">
        <f>Table1[[#This Row],[Total Revenue]] - Table1[[#This Row],[Total Cost]]</f>
        <v>1717</v>
      </c>
    </row>
    <row r="6366" spans="1:17" x14ac:dyDescent="0.25">
      <c r="A6366" s="1">
        <v>45391</v>
      </c>
      <c r="B6366" t="s">
        <v>166</v>
      </c>
      <c r="C6366" t="s">
        <v>39</v>
      </c>
      <c r="D6366" t="s">
        <v>100</v>
      </c>
      <c r="E6366" s="1">
        <v>25273</v>
      </c>
      <c r="F6366" t="s">
        <v>75</v>
      </c>
      <c r="G6366">
        <v>127</v>
      </c>
      <c r="H6366" t="s">
        <v>35</v>
      </c>
      <c r="I6366" t="s">
        <v>30</v>
      </c>
      <c r="J6366" t="s">
        <v>24</v>
      </c>
      <c r="K6366" t="str">
        <f>VLOOKUP(H6366, [1]Products!B:E, 2, FALSE)</f>
        <v>Caramel Biscuits</v>
      </c>
      <c r="L6366" s="2">
        <f>VLOOKUP(H6366, [1]Products!B:D, 3, FALSE)</f>
        <v>18</v>
      </c>
      <c r="M6366" s="2">
        <f>Table1[[#This Row],[Quantity Purchased]] * Table1[[#This Row],[Unit Price]]</f>
        <v>2794</v>
      </c>
      <c r="N6366" s="2">
        <f>VLOOKUP(H6366, [1]Products!B:E, 4, FALSE)</f>
        <v>22</v>
      </c>
      <c r="O6366" t="str">
        <f>TEXT(Table1[[#This Row],[Transaction Date]], "yyyy-mm")</f>
        <v>2024-04</v>
      </c>
      <c r="P6366" s="1">
        <f ca="1">YEAR(TODAY()) - YEAR(Table1[[#This Row],[Buyer Date of Birth]])</f>
        <v>56</v>
      </c>
      <c r="Q6366" s="2">
        <f>Table1[[#This Row],[Total Revenue]] - Table1[[#This Row],[Total Cost]]</f>
        <v>2776</v>
      </c>
    </row>
    <row r="6367" spans="1:17" x14ac:dyDescent="0.25">
      <c r="A6367" s="1">
        <v>45384</v>
      </c>
      <c r="B6367" t="s">
        <v>259</v>
      </c>
      <c r="C6367" t="s">
        <v>345</v>
      </c>
      <c r="D6367" t="s">
        <v>20</v>
      </c>
      <c r="E6367" s="1">
        <v>19826</v>
      </c>
      <c r="F6367" t="s">
        <v>40</v>
      </c>
      <c r="G6367">
        <v>53</v>
      </c>
      <c r="H6367" t="s">
        <v>72</v>
      </c>
      <c r="I6367" t="s">
        <v>30</v>
      </c>
      <c r="J6367" t="s">
        <v>24</v>
      </c>
      <c r="K6367" t="str">
        <f>VLOOKUP(H6367, [1]Products!B:E, 2, FALSE)</f>
        <v>Choco Delight</v>
      </c>
      <c r="L6367" s="2">
        <f>VLOOKUP(H6367, [1]Products!B:D, 3, FALSE)</f>
        <v>3</v>
      </c>
      <c r="M6367" s="2">
        <f>Table1[[#This Row],[Quantity Purchased]] * Table1[[#This Row],[Unit Price]]</f>
        <v>265</v>
      </c>
      <c r="N6367" s="2">
        <f>VLOOKUP(H6367, [1]Products!B:E, 4, FALSE)</f>
        <v>5</v>
      </c>
      <c r="O6367" t="str">
        <f>TEXT(Table1[[#This Row],[Transaction Date]], "yyyy-mm")</f>
        <v>2024-04</v>
      </c>
      <c r="P6367" s="1">
        <f ca="1">YEAR(TODAY()) - YEAR(Table1[[#This Row],[Buyer Date of Birth]])</f>
        <v>71</v>
      </c>
      <c r="Q6367" s="2">
        <f>Table1[[#This Row],[Total Revenue]] - Table1[[#This Row],[Total Cost]]</f>
        <v>262</v>
      </c>
    </row>
    <row r="6368" spans="1:17" x14ac:dyDescent="0.25">
      <c r="A6368" s="1">
        <v>45293</v>
      </c>
      <c r="B6368" t="s">
        <v>79</v>
      </c>
      <c r="C6368" t="s">
        <v>1167</v>
      </c>
      <c r="D6368" t="s">
        <v>100</v>
      </c>
      <c r="E6368" s="1">
        <v>30075</v>
      </c>
      <c r="F6368" t="s">
        <v>21</v>
      </c>
      <c r="G6368">
        <v>371</v>
      </c>
      <c r="H6368" t="s">
        <v>72</v>
      </c>
      <c r="I6368" t="s">
        <v>36</v>
      </c>
      <c r="J6368" t="s">
        <v>24</v>
      </c>
      <c r="K6368" t="str">
        <f>VLOOKUP(H6368, [1]Products!B:E, 2, FALSE)</f>
        <v>Choco Delight</v>
      </c>
      <c r="L6368" s="2">
        <f>VLOOKUP(H6368, [1]Products!B:D, 3, FALSE)</f>
        <v>3</v>
      </c>
      <c r="M6368" s="2">
        <f>Table1[[#This Row],[Quantity Purchased]] * Table1[[#This Row],[Unit Price]]</f>
        <v>1855</v>
      </c>
      <c r="N6368" s="2">
        <f>VLOOKUP(H6368, [1]Products!B:E, 4, FALSE)</f>
        <v>5</v>
      </c>
      <c r="O6368" t="str">
        <f>TEXT(Table1[[#This Row],[Transaction Date]], "yyyy-mm")</f>
        <v>2024-01</v>
      </c>
      <c r="P6368" s="1">
        <f ca="1">YEAR(TODAY()) - YEAR(Table1[[#This Row],[Buyer Date of Birth]])</f>
        <v>43</v>
      </c>
      <c r="Q6368" s="2">
        <f>Table1[[#This Row],[Total Revenue]] - Table1[[#This Row],[Total Cost]]</f>
        <v>1852</v>
      </c>
    </row>
    <row r="6369" spans="1:17" x14ac:dyDescent="0.25">
      <c r="A6369" s="1">
        <v>45436</v>
      </c>
      <c r="B6369" t="s">
        <v>142</v>
      </c>
      <c r="C6369" t="s">
        <v>1066</v>
      </c>
      <c r="D6369" t="s">
        <v>62</v>
      </c>
      <c r="E6369" s="1">
        <v>20429</v>
      </c>
      <c r="F6369" t="s">
        <v>40</v>
      </c>
      <c r="G6369">
        <v>303</v>
      </c>
      <c r="H6369" t="s">
        <v>71</v>
      </c>
      <c r="I6369" t="s">
        <v>23</v>
      </c>
      <c r="J6369" t="s">
        <v>24</v>
      </c>
      <c r="K6369" t="str">
        <f>VLOOKUP(H6369, [1]Products!B:E, 2, FALSE)</f>
        <v>Peanut Butter Bites</v>
      </c>
      <c r="L6369" s="2">
        <f>VLOOKUP(H6369, [1]Products!B:D, 3, FALSE)</f>
        <v>5</v>
      </c>
      <c r="M6369" s="2">
        <f>Table1[[#This Row],[Quantity Purchased]] * Table1[[#This Row],[Unit Price]]</f>
        <v>2121</v>
      </c>
      <c r="N6369" s="2">
        <f>VLOOKUP(H6369, [1]Products!B:E, 4, FALSE)</f>
        <v>7</v>
      </c>
      <c r="O6369" t="str">
        <f>TEXT(Table1[[#This Row],[Transaction Date]], "yyyy-mm")</f>
        <v>2024-05</v>
      </c>
      <c r="P6369" s="1">
        <f ca="1">YEAR(TODAY()) - YEAR(Table1[[#This Row],[Buyer Date of Birth]])</f>
        <v>70</v>
      </c>
      <c r="Q6369" s="2">
        <f>Table1[[#This Row],[Total Revenue]] - Table1[[#This Row],[Total Cost]]</f>
        <v>2116</v>
      </c>
    </row>
    <row r="6370" spans="1:17" x14ac:dyDescent="0.25">
      <c r="A6370" s="1">
        <v>45456</v>
      </c>
      <c r="B6370" t="s">
        <v>212</v>
      </c>
      <c r="C6370" t="s">
        <v>33</v>
      </c>
      <c r="D6370" t="s">
        <v>58</v>
      </c>
      <c r="E6370" s="1">
        <v>38212</v>
      </c>
      <c r="F6370" t="s">
        <v>28</v>
      </c>
      <c r="G6370">
        <v>35</v>
      </c>
      <c r="H6370" t="s">
        <v>63</v>
      </c>
      <c r="I6370" t="s">
        <v>23</v>
      </c>
      <c r="J6370" t="s">
        <v>24</v>
      </c>
      <c r="K6370" t="str">
        <f>VLOOKUP(H6370, [1]Products!B:E, 2, FALSE)</f>
        <v>Vanilla Wafers</v>
      </c>
      <c r="L6370" s="2">
        <f>VLOOKUP(H6370, [1]Products!B:D, 3, FALSE)</f>
        <v>18</v>
      </c>
      <c r="M6370" s="2">
        <f>Table1[[#This Row],[Quantity Purchased]] * Table1[[#This Row],[Unit Price]]</f>
        <v>1260</v>
      </c>
      <c r="N6370" s="2">
        <f>VLOOKUP(H6370, [1]Products!B:E, 4, FALSE)</f>
        <v>36</v>
      </c>
      <c r="O6370" t="str">
        <f>TEXT(Table1[[#This Row],[Transaction Date]], "yyyy-mm")</f>
        <v>2024-06</v>
      </c>
      <c r="P6370" s="1">
        <f ca="1">YEAR(TODAY()) - YEAR(Table1[[#This Row],[Buyer Date of Birth]])</f>
        <v>21</v>
      </c>
      <c r="Q6370" s="2">
        <f>Table1[[#This Row],[Total Revenue]] - Table1[[#This Row],[Total Cost]]</f>
        <v>1242</v>
      </c>
    </row>
    <row r="6371" spans="1:17" x14ac:dyDescent="0.25">
      <c r="A6371" s="1">
        <v>45503</v>
      </c>
      <c r="B6371" t="s">
        <v>67</v>
      </c>
      <c r="C6371" t="s">
        <v>1039</v>
      </c>
      <c r="D6371" t="s">
        <v>53</v>
      </c>
      <c r="E6371" s="1">
        <v>28635</v>
      </c>
      <c r="F6371" t="s">
        <v>21</v>
      </c>
      <c r="G6371">
        <v>62</v>
      </c>
      <c r="H6371" t="s">
        <v>29</v>
      </c>
      <c r="I6371" t="s">
        <v>30</v>
      </c>
      <c r="J6371" t="s">
        <v>24</v>
      </c>
      <c r="K6371" t="str">
        <f>VLOOKUP(H6371, [1]Products!B:E, 2, FALSE)</f>
        <v>Shortbread</v>
      </c>
      <c r="L6371" s="2">
        <f>VLOOKUP(H6371, [1]Products!B:D, 3, FALSE)</f>
        <v>10</v>
      </c>
      <c r="M6371" s="2">
        <f>Table1[[#This Row],[Quantity Purchased]] * Table1[[#This Row],[Unit Price]]</f>
        <v>2790</v>
      </c>
      <c r="N6371" s="2">
        <f>VLOOKUP(H6371, [1]Products!B:E, 4, FALSE)</f>
        <v>45</v>
      </c>
      <c r="O6371" t="str">
        <f>TEXT(Table1[[#This Row],[Transaction Date]], "yyyy-mm")</f>
        <v>2024-07</v>
      </c>
      <c r="P6371" s="1">
        <f ca="1">YEAR(TODAY()) - YEAR(Table1[[#This Row],[Buyer Date of Birth]])</f>
        <v>47</v>
      </c>
      <c r="Q6371" s="2">
        <f>Table1[[#This Row],[Total Revenue]] - Table1[[#This Row],[Total Cost]]</f>
        <v>2780</v>
      </c>
    </row>
    <row r="6372" spans="1:17" x14ac:dyDescent="0.25">
      <c r="A6372" s="1">
        <v>45394</v>
      </c>
      <c r="B6372" t="s">
        <v>471</v>
      </c>
      <c r="C6372" t="s">
        <v>163</v>
      </c>
      <c r="D6372" t="s">
        <v>34</v>
      </c>
      <c r="E6372" s="1">
        <v>18437</v>
      </c>
      <c r="F6372" t="s">
        <v>21</v>
      </c>
      <c r="G6372">
        <v>476</v>
      </c>
      <c r="H6372" t="s">
        <v>66</v>
      </c>
      <c r="I6372" t="s">
        <v>36</v>
      </c>
      <c r="J6372" t="s">
        <v>24</v>
      </c>
      <c r="K6372" t="str">
        <f>VLOOKUP(H6372, [1]Products!B:E, 2, FALSE)</f>
        <v>Oatmeal Cookies</v>
      </c>
      <c r="L6372" s="2">
        <f>VLOOKUP(H6372, [1]Products!B:D, 3, FALSE)</f>
        <v>19</v>
      </c>
      <c r="M6372" s="2">
        <f>Table1[[#This Row],[Quantity Purchased]] * Table1[[#This Row],[Unit Price]]</f>
        <v>10948</v>
      </c>
      <c r="N6372" s="2">
        <f>VLOOKUP(H6372, [1]Products!B:E, 4, FALSE)</f>
        <v>23</v>
      </c>
      <c r="O6372" t="str">
        <f>TEXT(Table1[[#This Row],[Transaction Date]], "yyyy-mm")</f>
        <v>2024-04</v>
      </c>
      <c r="P6372" s="1">
        <f ca="1">YEAR(TODAY()) - YEAR(Table1[[#This Row],[Buyer Date of Birth]])</f>
        <v>75</v>
      </c>
      <c r="Q6372" s="2">
        <f>Table1[[#This Row],[Total Revenue]] - Table1[[#This Row],[Total Cost]]</f>
        <v>10929</v>
      </c>
    </row>
    <row r="6373" spans="1:17" x14ac:dyDescent="0.25">
      <c r="A6373" s="1">
        <v>45481</v>
      </c>
      <c r="B6373" t="s">
        <v>952</v>
      </c>
      <c r="C6373" t="s">
        <v>110</v>
      </c>
      <c r="D6373" t="s">
        <v>53</v>
      </c>
      <c r="E6373" s="1">
        <v>16079</v>
      </c>
      <c r="F6373" t="s">
        <v>21</v>
      </c>
      <c r="G6373">
        <v>288</v>
      </c>
      <c r="H6373" t="s">
        <v>66</v>
      </c>
      <c r="I6373" t="s">
        <v>42</v>
      </c>
      <c r="J6373" t="s">
        <v>24</v>
      </c>
      <c r="K6373" t="str">
        <f>VLOOKUP(H6373, [1]Products!B:E, 2, FALSE)</f>
        <v>Oatmeal Cookies</v>
      </c>
      <c r="L6373" s="2">
        <f>VLOOKUP(H6373, [1]Products!B:D, 3, FALSE)</f>
        <v>19</v>
      </c>
      <c r="M6373" s="2">
        <f>Table1[[#This Row],[Quantity Purchased]] * Table1[[#This Row],[Unit Price]]</f>
        <v>6624</v>
      </c>
      <c r="N6373" s="2">
        <f>VLOOKUP(H6373, [1]Products!B:E, 4, FALSE)</f>
        <v>23</v>
      </c>
      <c r="O6373" t="str">
        <f>TEXT(Table1[[#This Row],[Transaction Date]], "yyyy-mm")</f>
        <v>2024-07</v>
      </c>
      <c r="P6373" s="1">
        <f ca="1">YEAR(TODAY()) - YEAR(Table1[[#This Row],[Buyer Date of Birth]])</f>
        <v>81</v>
      </c>
      <c r="Q6373" s="2">
        <f>Table1[[#This Row],[Total Revenue]] - Table1[[#This Row],[Total Cost]]</f>
        <v>6605</v>
      </c>
    </row>
    <row r="6374" spans="1:17" x14ac:dyDescent="0.25">
      <c r="A6374" s="1">
        <v>45501</v>
      </c>
      <c r="B6374" t="s">
        <v>803</v>
      </c>
      <c r="C6374" t="s">
        <v>733</v>
      </c>
      <c r="D6374" t="s">
        <v>78</v>
      </c>
      <c r="E6374" s="1">
        <v>16765</v>
      </c>
      <c r="F6374" t="s">
        <v>21</v>
      </c>
      <c r="G6374">
        <v>489</v>
      </c>
      <c r="H6374" t="s">
        <v>54</v>
      </c>
      <c r="I6374" t="s">
        <v>46</v>
      </c>
      <c r="J6374" t="s">
        <v>24</v>
      </c>
      <c r="K6374" t="str">
        <f>VLOOKUP(H6374, [1]Products!B:E, 2, FALSE)</f>
        <v>Lemon Crisps</v>
      </c>
      <c r="L6374" s="2">
        <f>VLOOKUP(H6374, [1]Products!B:D, 3, FALSE)</f>
        <v>7</v>
      </c>
      <c r="M6374" s="2">
        <f>Table1[[#This Row],[Quantity Purchased]] * Table1[[#This Row],[Unit Price]]</f>
        <v>4401</v>
      </c>
      <c r="N6374" s="2">
        <f>VLOOKUP(H6374, [1]Products!B:E, 4, FALSE)</f>
        <v>9</v>
      </c>
      <c r="O6374" t="str">
        <f>TEXT(Table1[[#This Row],[Transaction Date]], "yyyy-mm")</f>
        <v>2024-07</v>
      </c>
      <c r="P6374" s="1">
        <f ca="1">YEAR(TODAY()) - YEAR(Table1[[#This Row],[Buyer Date of Birth]])</f>
        <v>80</v>
      </c>
      <c r="Q6374" s="2">
        <f>Table1[[#This Row],[Total Revenue]] - Table1[[#This Row],[Total Cost]]</f>
        <v>4394</v>
      </c>
    </row>
    <row r="6375" spans="1:17" x14ac:dyDescent="0.25">
      <c r="A6375" s="1">
        <v>45339</v>
      </c>
      <c r="B6375" t="s">
        <v>447</v>
      </c>
      <c r="C6375" t="s">
        <v>1353</v>
      </c>
      <c r="D6375" t="s">
        <v>34</v>
      </c>
      <c r="E6375" s="1">
        <v>36750</v>
      </c>
      <c r="F6375" t="s">
        <v>75</v>
      </c>
      <c r="G6375">
        <v>48</v>
      </c>
      <c r="H6375" t="s">
        <v>29</v>
      </c>
      <c r="I6375" t="s">
        <v>50</v>
      </c>
      <c r="J6375" t="s">
        <v>24</v>
      </c>
      <c r="K6375" t="str">
        <f>VLOOKUP(H6375, [1]Products!B:E, 2, FALSE)</f>
        <v>Shortbread</v>
      </c>
      <c r="L6375" s="2">
        <f>VLOOKUP(H6375, [1]Products!B:D, 3, FALSE)</f>
        <v>10</v>
      </c>
      <c r="M6375" s="2">
        <f>Table1[[#This Row],[Quantity Purchased]] * Table1[[#This Row],[Unit Price]]</f>
        <v>2160</v>
      </c>
      <c r="N6375" s="2">
        <f>VLOOKUP(H6375, [1]Products!B:E, 4, FALSE)</f>
        <v>45</v>
      </c>
      <c r="O6375" t="str">
        <f>TEXT(Table1[[#This Row],[Transaction Date]], "yyyy-mm")</f>
        <v>2024-02</v>
      </c>
      <c r="P6375" s="1">
        <f ca="1">YEAR(TODAY()) - YEAR(Table1[[#This Row],[Buyer Date of Birth]])</f>
        <v>25</v>
      </c>
      <c r="Q6375" s="2">
        <f>Table1[[#This Row],[Total Revenue]] - Table1[[#This Row],[Total Cost]]</f>
        <v>2150</v>
      </c>
    </row>
    <row r="6376" spans="1:17" x14ac:dyDescent="0.25">
      <c r="A6376" s="1">
        <v>45419</v>
      </c>
      <c r="B6376" t="s">
        <v>696</v>
      </c>
      <c r="C6376" t="s">
        <v>403</v>
      </c>
      <c r="D6376" t="s">
        <v>62</v>
      </c>
      <c r="E6376" s="1">
        <v>34673</v>
      </c>
      <c r="F6376" t="s">
        <v>40</v>
      </c>
      <c r="G6376">
        <v>288</v>
      </c>
      <c r="H6376" t="s">
        <v>22</v>
      </c>
      <c r="I6376" t="s">
        <v>55</v>
      </c>
      <c r="J6376" t="s">
        <v>24</v>
      </c>
      <c r="K6376" t="str">
        <f>VLOOKUP(H6376, [1]Products!B:E, 2, FALSE)</f>
        <v>Cinnamon Swirls</v>
      </c>
      <c r="L6376" s="2">
        <f>VLOOKUP(H6376, [1]Products!B:D, 3, FALSE)</f>
        <v>10</v>
      </c>
      <c r="M6376" s="2">
        <f>Table1[[#This Row],[Quantity Purchased]] * Table1[[#This Row],[Unit Price]]</f>
        <v>4032</v>
      </c>
      <c r="N6376" s="2">
        <f>VLOOKUP(H6376, [1]Products!B:E, 4, FALSE)</f>
        <v>14</v>
      </c>
      <c r="O6376" t="str">
        <f>TEXT(Table1[[#This Row],[Transaction Date]], "yyyy-mm")</f>
        <v>2024-05</v>
      </c>
      <c r="P6376" s="1">
        <f ca="1">YEAR(TODAY()) - YEAR(Table1[[#This Row],[Buyer Date of Birth]])</f>
        <v>31</v>
      </c>
      <c r="Q6376" s="2">
        <f>Table1[[#This Row],[Total Revenue]] - Table1[[#This Row],[Total Cost]]</f>
        <v>4022</v>
      </c>
    </row>
    <row r="6377" spans="1:17" x14ac:dyDescent="0.25">
      <c r="A6377" s="1">
        <v>45423</v>
      </c>
      <c r="B6377" t="s">
        <v>435</v>
      </c>
      <c r="C6377" t="s">
        <v>378</v>
      </c>
      <c r="D6377" t="s">
        <v>20</v>
      </c>
      <c r="E6377" s="1">
        <v>22349</v>
      </c>
      <c r="F6377" t="s">
        <v>75</v>
      </c>
      <c r="G6377">
        <v>278</v>
      </c>
      <c r="H6377" t="s">
        <v>72</v>
      </c>
      <c r="I6377" t="s">
        <v>59</v>
      </c>
      <c r="J6377" t="s">
        <v>24</v>
      </c>
      <c r="K6377" t="str">
        <f>VLOOKUP(H6377, [1]Products!B:E, 2, FALSE)</f>
        <v>Choco Delight</v>
      </c>
      <c r="L6377" s="2">
        <f>VLOOKUP(H6377, [1]Products!B:D, 3, FALSE)</f>
        <v>3</v>
      </c>
      <c r="M6377" s="2">
        <f>Table1[[#This Row],[Quantity Purchased]] * Table1[[#This Row],[Unit Price]]</f>
        <v>1390</v>
      </c>
      <c r="N6377" s="2">
        <f>VLOOKUP(H6377, [1]Products!B:E, 4, FALSE)</f>
        <v>5</v>
      </c>
      <c r="O6377" t="str">
        <f>TEXT(Table1[[#This Row],[Transaction Date]], "yyyy-mm")</f>
        <v>2024-05</v>
      </c>
      <c r="P6377" s="1">
        <f ca="1">YEAR(TODAY()) - YEAR(Table1[[#This Row],[Buyer Date of Birth]])</f>
        <v>64</v>
      </c>
      <c r="Q6377" s="2">
        <f>Table1[[#This Row],[Total Revenue]] - Table1[[#This Row],[Total Cost]]</f>
        <v>1387</v>
      </c>
    </row>
    <row r="6378" spans="1:17" x14ac:dyDescent="0.25">
      <c r="A6378" s="1">
        <v>45388</v>
      </c>
      <c r="B6378" t="s">
        <v>185</v>
      </c>
      <c r="C6378" t="s">
        <v>1341</v>
      </c>
      <c r="D6378" t="s">
        <v>89</v>
      </c>
      <c r="E6378" s="1">
        <v>18221</v>
      </c>
      <c r="F6378" t="s">
        <v>40</v>
      </c>
      <c r="G6378">
        <v>433</v>
      </c>
      <c r="H6378" t="s">
        <v>41</v>
      </c>
      <c r="I6378" t="s">
        <v>23</v>
      </c>
      <c r="J6378" t="s">
        <v>24</v>
      </c>
      <c r="K6378" t="str">
        <f>VLOOKUP(H6378, [1]Products!B:E, 2, FALSE)</f>
        <v>Ginger Snaps</v>
      </c>
      <c r="L6378" s="2">
        <f>VLOOKUP(H6378, [1]Products!B:D, 3, FALSE)</f>
        <v>14</v>
      </c>
      <c r="M6378" s="2">
        <f>Table1[[#This Row],[Quantity Purchased]] * Table1[[#This Row],[Unit Price]]</f>
        <v>12124</v>
      </c>
      <c r="N6378" s="2">
        <f>VLOOKUP(H6378, [1]Products!B:E, 4, FALSE)</f>
        <v>28</v>
      </c>
      <c r="O6378" t="str">
        <f>TEXT(Table1[[#This Row],[Transaction Date]], "yyyy-mm")</f>
        <v>2024-04</v>
      </c>
      <c r="P6378" s="1">
        <f ca="1">YEAR(TODAY()) - YEAR(Table1[[#This Row],[Buyer Date of Birth]])</f>
        <v>76</v>
      </c>
      <c r="Q6378" s="2">
        <f>Table1[[#This Row],[Total Revenue]] - Table1[[#This Row],[Total Cost]]</f>
        <v>12110</v>
      </c>
    </row>
    <row r="6379" spans="1:17" x14ac:dyDescent="0.25">
      <c r="A6379" s="1">
        <v>45323</v>
      </c>
      <c r="B6379" t="s">
        <v>56</v>
      </c>
      <c r="C6379" t="s">
        <v>1003</v>
      </c>
      <c r="D6379" t="s">
        <v>45</v>
      </c>
      <c r="E6379" s="1">
        <v>19128</v>
      </c>
      <c r="F6379" t="s">
        <v>75</v>
      </c>
      <c r="G6379">
        <v>336</v>
      </c>
      <c r="H6379" t="s">
        <v>72</v>
      </c>
      <c r="I6379" t="s">
        <v>30</v>
      </c>
      <c r="J6379" t="s">
        <v>24</v>
      </c>
      <c r="K6379" t="str">
        <f>VLOOKUP(H6379, [1]Products!B:E, 2, FALSE)</f>
        <v>Choco Delight</v>
      </c>
      <c r="L6379" s="2">
        <f>VLOOKUP(H6379, [1]Products!B:D, 3, FALSE)</f>
        <v>3</v>
      </c>
      <c r="M6379" s="2">
        <f>Table1[[#This Row],[Quantity Purchased]] * Table1[[#This Row],[Unit Price]]</f>
        <v>1680</v>
      </c>
      <c r="N6379" s="2">
        <f>VLOOKUP(H6379, [1]Products!B:E, 4, FALSE)</f>
        <v>5</v>
      </c>
      <c r="O6379" t="str">
        <f>TEXT(Table1[[#This Row],[Transaction Date]], "yyyy-mm")</f>
        <v>2024-02</v>
      </c>
      <c r="P6379" s="1">
        <f ca="1">YEAR(TODAY()) - YEAR(Table1[[#This Row],[Buyer Date of Birth]])</f>
        <v>73</v>
      </c>
      <c r="Q6379" s="2">
        <f>Table1[[#This Row],[Total Revenue]] - Table1[[#This Row],[Total Cost]]</f>
        <v>1677</v>
      </c>
    </row>
    <row r="6380" spans="1:17" x14ac:dyDescent="0.25">
      <c r="A6380" s="1">
        <v>45490</v>
      </c>
      <c r="B6380" t="s">
        <v>347</v>
      </c>
      <c r="C6380" t="s">
        <v>110</v>
      </c>
      <c r="D6380" t="s">
        <v>89</v>
      </c>
      <c r="E6380" s="1">
        <v>35467</v>
      </c>
      <c r="F6380" t="s">
        <v>21</v>
      </c>
      <c r="G6380">
        <v>163</v>
      </c>
      <c r="H6380" t="s">
        <v>35</v>
      </c>
      <c r="I6380" t="s">
        <v>36</v>
      </c>
      <c r="J6380" t="s">
        <v>31</v>
      </c>
      <c r="K6380" t="str">
        <f>VLOOKUP(H6380, [1]Products!B:E, 2, FALSE)</f>
        <v>Caramel Biscuits</v>
      </c>
      <c r="L6380" s="2">
        <f>VLOOKUP(H6380, [1]Products!B:D, 3, FALSE)</f>
        <v>18</v>
      </c>
      <c r="M6380" s="2">
        <f>Table1[[#This Row],[Quantity Purchased]] * Table1[[#This Row],[Unit Price]]</f>
        <v>3586</v>
      </c>
      <c r="N6380" s="2">
        <f>VLOOKUP(H6380, [1]Products!B:E, 4, FALSE)</f>
        <v>22</v>
      </c>
      <c r="O6380" t="str">
        <f>TEXT(Table1[[#This Row],[Transaction Date]], "yyyy-mm")</f>
        <v>2024-07</v>
      </c>
      <c r="P6380" s="1">
        <f ca="1">YEAR(TODAY()) - YEAR(Table1[[#This Row],[Buyer Date of Birth]])</f>
        <v>28</v>
      </c>
      <c r="Q6380" s="2">
        <f>Table1[[#This Row],[Total Revenue]] - Table1[[#This Row],[Total Cost]]</f>
        <v>3568</v>
      </c>
    </row>
    <row r="6381" spans="1:17" x14ac:dyDescent="0.25">
      <c r="A6381" s="1">
        <v>45316</v>
      </c>
      <c r="B6381" t="s">
        <v>115</v>
      </c>
      <c r="C6381" t="s">
        <v>491</v>
      </c>
      <c r="D6381" t="s">
        <v>34</v>
      </c>
      <c r="E6381" s="1">
        <v>36516</v>
      </c>
      <c r="F6381" t="s">
        <v>28</v>
      </c>
      <c r="G6381">
        <v>65</v>
      </c>
      <c r="H6381" t="s">
        <v>63</v>
      </c>
      <c r="I6381" t="s">
        <v>36</v>
      </c>
      <c r="J6381" t="s">
        <v>24</v>
      </c>
      <c r="K6381" t="str">
        <f>VLOOKUP(H6381, [1]Products!B:E, 2, FALSE)</f>
        <v>Vanilla Wafers</v>
      </c>
      <c r="L6381" s="2">
        <f>VLOOKUP(H6381, [1]Products!B:D, 3, FALSE)</f>
        <v>18</v>
      </c>
      <c r="M6381" s="2">
        <f>Table1[[#This Row],[Quantity Purchased]] * Table1[[#This Row],[Unit Price]]</f>
        <v>2340</v>
      </c>
      <c r="N6381" s="2">
        <f>VLOOKUP(H6381, [1]Products!B:E, 4, FALSE)</f>
        <v>36</v>
      </c>
      <c r="O6381" t="str">
        <f>TEXT(Table1[[#This Row],[Transaction Date]], "yyyy-mm")</f>
        <v>2024-01</v>
      </c>
      <c r="P6381" s="1">
        <f ca="1">YEAR(TODAY()) - YEAR(Table1[[#This Row],[Buyer Date of Birth]])</f>
        <v>26</v>
      </c>
      <c r="Q6381" s="2">
        <f>Table1[[#This Row],[Total Revenue]] - Table1[[#This Row],[Total Cost]]</f>
        <v>2322</v>
      </c>
    </row>
    <row r="6382" spans="1:17" x14ac:dyDescent="0.25">
      <c r="A6382" s="1">
        <v>45408</v>
      </c>
      <c r="B6382" t="s">
        <v>1099</v>
      </c>
      <c r="C6382" t="s">
        <v>833</v>
      </c>
      <c r="D6382" t="s">
        <v>78</v>
      </c>
      <c r="E6382" s="1">
        <v>34536</v>
      </c>
      <c r="F6382" t="s">
        <v>21</v>
      </c>
      <c r="G6382">
        <v>132</v>
      </c>
      <c r="H6382" t="s">
        <v>66</v>
      </c>
      <c r="I6382" t="s">
        <v>42</v>
      </c>
      <c r="J6382" t="s">
        <v>24</v>
      </c>
      <c r="K6382" t="str">
        <f>VLOOKUP(H6382, [1]Products!B:E, 2, FALSE)</f>
        <v>Oatmeal Cookies</v>
      </c>
      <c r="L6382" s="2">
        <f>VLOOKUP(H6382, [1]Products!B:D, 3, FALSE)</f>
        <v>19</v>
      </c>
      <c r="M6382" s="2">
        <f>Table1[[#This Row],[Quantity Purchased]] * Table1[[#This Row],[Unit Price]]</f>
        <v>3036</v>
      </c>
      <c r="N6382" s="2">
        <f>VLOOKUP(H6382, [1]Products!B:E, 4, FALSE)</f>
        <v>23</v>
      </c>
      <c r="O6382" t="str">
        <f>TEXT(Table1[[#This Row],[Transaction Date]], "yyyy-mm")</f>
        <v>2024-04</v>
      </c>
      <c r="P6382" s="1">
        <f ca="1">YEAR(TODAY()) - YEAR(Table1[[#This Row],[Buyer Date of Birth]])</f>
        <v>31</v>
      </c>
      <c r="Q6382" s="2">
        <f>Table1[[#This Row],[Total Revenue]] - Table1[[#This Row],[Total Cost]]</f>
        <v>3017</v>
      </c>
    </row>
    <row r="6383" spans="1:17" x14ac:dyDescent="0.25">
      <c r="A6383" s="1">
        <v>45352</v>
      </c>
      <c r="B6383" t="s">
        <v>313</v>
      </c>
      <c r="C6383" t="s">
        <v>139</v>
      </c>
      <c r="D6383" t="s">
        <v>45</v>
      </c>
      <c r="E6383" s="1">
        <v>36498</v>
      </c>
      <c r="F6383" t="s">
        <v>21</v>
      </c>
      <c r="G6383">
        <v>325</v>
      </c>
      <c r="H6383" t="s">
        <v>54</v>
      </c>
      <c r="I6383" t="s">
        <v>46</v>
      </c>
      <c r="J6383" t="s">
        <v>24</v>
      </c>
      <c r="K6383" t="str">
        <f>VLOOKUP(H6383, [1]Products!B:E, 2, FALSE)</f>
        <v>Lemon Crisps</v>
      </c>
      <c r="L6383" s="2">
        <f>VLOOKUP(H6383, [1]Products!B:D, 3, FALSE)</f>
        <v>7</v>
      </c>
      <c r="M6383" s="2">
        <f>Table1[[#This Row],[Quantity Purchased]] * Table1[[#This Row],[Unit Price]]</f>
        <v>2925</v>
      </c>
      <c r="N6383" s="2">
        <f>VLOOKUP(H6383, [1]Products!B:E, 4, FALSE)</f>
        <v>9</v>
      </c>
      <c r="O6383" t="str">
        <f>TEXT(Table1[[#This Row],[Transaction Date]], "yyyy-mm")</f>
        <v>2024-03</v>
      </c>
      <c r="P6383" s="1">
        <f ca="1">YEAR(TODAY()) - YEAR(Table1[[#This Row],[Buyer Date of Birth]])</f>
        <v>26</v>
      </c>
      <c r="Q6383" s="2">
        <f>Table1[[#This Row],[Total Revenue]] - Table1[[#This Row],[Total Cost]]</f>
        <v>2918</v>
      </c>
    </row>
    <row r="6384" spans="1:17" x14ac:dyDescent="0.25">
      <c r="A6384" s="1">
        <v>45366</v>
      </c>
      <c r="B6384" t="s">
        <v>113</v>
      </c>
      <c r="C6384" t="s">
        <v>419</v>
      </c>
      <c r="D6384" t="s">
        <v>84</v>
      </c>
      <c r="E6384" s="1">
        <v>21997</v>
      </c>
      <c r="F6384" t="s">
        <v>75</v>
      </c>
      <c r="G6384">
        <v>125</v>
      </c>
      <c r="H6384" t="s">
        <v>49</v>
      </c>
      <c r="I6384" t="s">
        <v>50</v>
      </c>
      <c r="J6384" t="s">
        <v>24</v>
      </c>
      <c r="K6384" t="str">
        <f>VLOOKUP(H6384, [1]Products!B:E, 2, FALSE)</f>
        <v>Butter Crunch</v>
      </c>
      <c r="L6384" s="2">
        <f>VLOOKUP(H6384, [1]Products!B:D, 3, FALSE)</f>
        <v>10</v>
      </c>
      <c r="M6384" s="2">
        <f>Table1[[#This Row],[Quantity Purchased]] * Table1[[#This Row],[Unit Price]]</f>
        <v>1375</v>
      </c>
      <c r="N6384" s="2">
        <f>VLOOKUP(H6384, [1]Products!B:E, 4, FALSE)</f>
        <v>11</v>
      </c>
      <c r="O6384" t="str">
        <f>TEXT(Table1[[#This Row],[Transaction Date]], "yyyy-mm")</f>
        <v>2024-03</v>
      </c>
      <c r="P6384" s="1">
        <f ca="1">YEAR(TODAY()) - YEAR(Table1[[#This Row],[Buyer Date of Birth]])</f>
        <v>65</v>
      </c>
      <c r="Q6384" s="2">
        <f>Table1[[#This Row],[Total Revenue]] - Table1[[#This Row],[Total Cost]]</f>
        <v>1365</v>
      </c>
    </row>
    <row r="6385" spans="1:17" x14ac:dyDescent="0.25">
      <c r="A6385" s="1">
        <v>45473</v>
      </c>
      <c r="B6385" t="s">
        <v>236</v>
      </c>
      <c r="C6385" t="s">
        <v>91</v>
      </c>
      <c r="D6385" t="s">
        <v>84</v>
      </c>
      <c r="E6385" s="1">
        <v>36821</v>
      </c>
      <c r="F6385" t="s">
        <v>40</v>
      </c>
      <c r="G6385">
        <v>298</v>
      </c>
      <c r="H6385" t="s">
        <v>54</v>
      </c>
      <c r="I6385" t="s">
        <v>55</v>
      </c>
      <c r="J6385" t="s">
        <v>24</v>
      </c>
      <c r="K6385" t="str">
        <f>VLOOKUP(H6385, [1]Products!B:E, 2, FALSE)</f>
        <v>Lemon Crisps</v>
      </c>
      <c r="L6385" s="2">
        <f>VLOOKUP(H6385, [1]Products!B:D, 3, FALSE)</f>
        <v>7</v>
      </c>
      <c r="M6385" s="2">
        <f>Table1[[#This Row],[Quantity Purchased]] * Table1[[#This Row],[Unit Price]]</f>
        <v>2682</v>
      </c>
      <c r="N6385" s="2">
        <f>VLOOKUP(H6385, [1]Products!B:E, 4, FALSE)</f>
        <v>9</v>
      </c>
      <c r="O6385" t="str">
        <f>TEXT(Table1[[#This Row],[Transaction Date]], "yyyy-mm")</f>
        <v>2024-06</v>
      </c>
      <c r="P6385" s="1">
        <f ca="1">YEAR(TODAY()) - YEAR(Table1[[#This Row],[Buyer Date of Birth]])</f>
        <v>25</v>
      </c>
      <c r="Q6385" s="2">
        <f>Table1[[#This Row],[Total Revenue]] - Table1[[#This Row],[Total Cost]]</f>
        <v>2675</v>
      </c>
    </row>
    <row r="6386" spans="1:17" x14ac:dyDescent="0.25">
      <c r="A6386" s="1">
        <v>45443</v>
      </c>
      <c r="B6386" t="s">
        <v>142</v>
      </c>
      <c r="C6386" t="s">
        <v>1402</v>
      </c>
      <c r="D6386" t="s">
        <v>62</v>
      </c>
      <c r="E6386" s="1">
        <v>38923</v>
      </c>
      <c r="F6386" t="s">
        <v>28</v>
      </c>
      <c r="G6386">
        <v>464</v>
      </c>
      <c r="H6386" t="s">
        <v>66</v>
      </c>
      <c r="I6386" t="s">
        <v>59</v>
      </c>
      <c r="J6386" t="s">
        <v>24</v>
      </c>
      <c r="K6386" t="str">
        <f>VLOOKUP(H6386, [1]Products!B:E, 2, FALSE)</f>
        <v>Oatmeal Cookies</v>
      </c>
      <c r="L6386" s="2">
        <f>VLOOKUP(H6386, [1]Products!B:D, 3, FALSE)</f>
        <v>19</v>
      </c>
      <c r="M6386" s="2">
        <f>Table1[[#This Row],[Quantity Purchased]] * Table1[[#This Row],[Unit Price]]</f>
        <v>10672</v>
      </c>
      <c r="N6386" s="2">
        <f>VLOOKUP(H6386, [1]Products!B:E, 4, FALSE)</f>
        <v>23</v>
      </c>
      <c r="O6386" t="str">
        <f>TEXT(Table1[[#This Row],[Transaction Date]], "yyyy-mm")</f>
        <v>2024-05</v>
      </c>
      <c r="P6386" s="1">
        <f ca="1">YEAR(TODAY()) - YEAR(Table1[[#This Row],[Buyer Date of Birth]])</f>
        <v>19</v>
      </c>
      <c r="Q6386" s="2">
        <f>Table1[[#This Row],[Total Revenue]] - Table1[[#This Row],[Total Cost]]</f>
        <v>10653</v>
      </c>
    </row>
    <row r="6387" spans="1:17" x14ac:dyDescent="0.25">
      <c r="A6387" s="1">
        <v>45353</v>
      </c>
      <c r="B6387" t="s">
        <v>336</v>
      </c>
      <c r="C6387" t="s">
        <v>1156</v>
      </c>
      <c r="D6387" t="s">
        <v>62</v>
      </c>
      <c r="E6387" s="1">
        <v>17165</v>
      </c>
      <c r="F6387" t="s">
        <v>28</v>
      </c>
      <c r="G6387">
        <v>280</v>
      </c>
      <c r="H6387" t="s">
        <v>41</v>
      </c>
      <c r="I6387" t="s">
        <v>55</v>
      </c>
      <c r="J6387" t="s">
        <v>24</v>
      </c>
      <c r="K6387" t="str">
        <f>VLOOKUP(H6387, [1]Products!B:E, 2, FALSE)</f>
        <v>Ginger Snaps</v>
      </c>
      <c r="L6387" s="2">
        <f>VLOOKUP(H6387, [1]Products!B:D, 3, FALSE)</f>
        <v>14</v>
      </c>
      <c r="M6387" s="2">
        <f>Table1[[#This Row],[Quantity Purchased]] * Table1[[#This Row],[Unit Price]]</f>
        <v>7840</v>
      </c>
      <c r="N6387" s="2">
        <f>VLOOKUP(H6387, [1]Products!B:E, 4, FALSE)</f>
        <v>28</v>
      </c>
      <c r="O6387" t="str">
        <f>TEXT(Table1[[#This Row],[Transaction Date]], "yyyy-mm")</f>
        <v>2024-03</v>
      </c>
      <c r="P6387" s="1">
        <f ca="1">YEAR(TODAY()) - YEAR(Table1[[#This Row],[Buyer Date of Birth]])</f>
        <v>79</v>
      </c>
      <c r="Q6387" s="2">
        <f>Table1[[#This Row],[Total Revenue]] - Table1[[#This Row],[Total Cost]]</f>
        <v>7826</v>
      </c>
    </row>
    <row r="6388" spans="1:17" x14ac:dyDescent="0.25">
      <c r="A6388" s="1">
        <v>45294</v>
      </c>
      <c r="B6388" t="s">
        <v>26</v>
      </c>
      <c r="C6388" t="s">
        <v>870</v>
      </c>
      <c r="D6388" t="s">
        <v>100</v>
      </c>
      <c r="E6388" s="1">
        <v>17480</v>
      </c>
      <c r="F6388" t="s">
        <v>40</v>
      </c>
      <c r="G6388">
        <v>411</v>
      </c>
      <c r="H6388" t="s">
        <v>35</v>
      </c>
      <c r="I6388" t="s">
        <v>59</v>
      </c>
      <c r="J6388" t="s">
        <v>31</v>
      </c>
      <c r="K6388" t="str">
        <f>VLOOKUP(H6388, [1]Products!B:E, 2, FALSE)</f>
        <v>Caramel Biscuits</v>
      </c>
      <c r="L6388" s="2">
        <f>VLOOKUP(H6388, [1]Products!B:D, 3, FALSE)</f>
        <v>18</v>
      </c>
      <c r="M6388" s="2">
        <f>Table1[[#This Row],[Quantity Purchased]] * Table1[[#This Row],[Unit Price]]</f>
        <v>9042</v>
      </c>
      <c r="N6388" s="2">
        <f>VLOOKUP(H6388, [1]Products!B:E, 4, FALSE)</f>
        <v>22</v>
      </c>
      <c r="O6388" t="str">
        <f>TEXT(Table1[[#This Row],[Transaction Date]], "yyyy-mm")</f>
        <v>2024-01</v>
      </c>
      <c r="P6388" s="1">
        <f ca="1">YEAR(TODAY()) - YEAR(Table1[[#This Row],[Buyer Date of Birth]])</f>
        <v>78</v>
      </c>
      <c r="Q6388" s="2">
        <f>Table1[[#This Row],[Total Revenue]] - Table1[[#This Row],[Total Cost]]</f>
        <v>9024</v>
      </c>
    </row>
    <row r="6389" spans="1:17" x14ac:dyDescent="0.25">
      <c r="A6389" s="1">
        <v>45403</v>
      </c>
      <c r="B6389" t="s">
        <v>56</v>
      </c>
      <c r="C6389" t="s">
        <v>482</v>
      </c>
      <c r="D6389" t="s">
        <v>89</v>
      </c>
      <c r="E6389" s="1">
        <v>37336</v>
      </c>
      <c r="F6389" t="s">
        <v>21</v>
      </c>
      <c r="G6389">
        <v>344</v>
      </c>
      <c r="H6389" t="s">
        <v>71</v>
      </c>
      <c r="I6389" t="s">
        <v>59</v>
      </c>
      <c r="J6389" t="s">
        <v>24</v>
      </c>
      <c r="K6389" t="str">
        <f>VLOOKUP(H6389, [1]Products!B:E, 2, FALSE)</f>
        <v>Peanut Butter Bites</v>
      </c>
      <c r="L6389" s="2">
        <f>VLOOKUP(H6389, [1]Products!B:D, 3, FALSE)</f>
        <v>5</v>
      </c>
      <c r="M6389" s="2">
        <f>Table1[[#This Row],[Quantity Purchased]] * Table1[[#This Row],[Unit Price]]</f>
        <v>2408</v>
      </c>
      <c r="N6389" s="2">
        <f>VLOOKUP(H6389, [1]Products!B:E, 4, FALSE)</f>
        <v>7</v>
      </c>
      <c r="O6389" t="str">
        <f>TEXT(Table1[[#This Row],[Transaction Date]], "yyyy-mm")</f>
        <v>2024-04</v>
      </c>
      <c r="P6389" s="1">
        <f ca="1">YEAR(TODAY()) - YEAR(Table1[[#This Row],[Buyer Date of Birth]])</f>
        <v>23</v>
      </c>
      <c r="Q6389" s="2">
        <f>Table1[[#This Row],[Total Revenue]] - Table1[[#This Row],[Total Cost]]</f>
        <v>2403</v>
      </c>
    </row>
    <row r="6390" spans="1:17" x14ac:dyDescent="0.25">
      <c r="A6390" s="1">
        <v>45354</v>
      </c>
      <c r="B6390" t="s">
        <v>129</v>
      </c>
      <c r="C6390" t="s">
        <v>419</v>
      </c>
      <c r="D6390" t="s">
        <v>62</v>
      </c>
      <c r="E6390" s="1">
        <v>34243</v>
      </c>
      <c r="F6390" t="s">
        <v>40</v>
      </c>
      <c r="G6390">
        <v>186</v>
      </c>
      <c r="H6390" t="s">
        <v>72</v>
      </c>
      <c r="I6390" t="s">
        <v>50</v>
      </c>
      <c r="J6390" t="s">
        <v>24</v>
      </c>
      <c r="K6390" t="str">
        <f>VLOOKUP(H6390, [1]Products!B:E, 2, FALSE)</f>
        <v>Choco Delight</v>
      </c>
      <c r="L6390" s="2">
        <f>VLOOKUP(H6390, [1]Products!B:D, 3, FALSE)</f>
        <v>3</v>
      </c>
      <c r="M6390" s="2">
        <f>Table1[[#This Row],[Quantity Purchased]] * Table1[[#This Row],[Unit Price]]</f>
        <v>930</v>
      </c>
      <c r="N6390" s="2">
        <f>VLOOKUP(H6390, [1]Products!B:E, 4, FALSE)</f>
        <v>5</v>
      </c>
      <c r="O6390" t="str">
        <f>TEXT(Table1[[#This Row],[Transaction Date]], "yyyy-mm")</f>
        <v>2024-03</v>
      </c>
      <c r="P6390" s="1">
        <f ca="1">YEAR(TODAY()) - YEAR(Table1[[#This Row],[Buyer Date of Birth]])</f>
        <v>32</v>
      </c>
      <c r="Q6390" s="2">
        <f>Table1[[#This Row],[Total Revenue]] - Table1[[#This Row],[Total Cost]]</f>
        <v>927</v>
      </c>
    </row>
    <row r="6391" spans="1:17" x14ac:dyDescent="0.25">
      <c r="A6391" s="1">
        <v>45455</v>
      </c>
      <c r="B6391" t="s">
        <v>598</v>
      </c>
      <c r="C6391" t="s">
        <v>710</v>
      </c>
      <c r="D6391" t="s">
        <v>78</v>
      </c>
      <c r="E6391" s="1">
        <v>21442</v>
      </c>
      <c r="F6391" t="s">
        <v>28</v>
      </c>
      <c r="G6391">
        <v>400</v>
      </c>
      <c r="H6391" t="s">
        <v>71</v>
      </c>
      <c r="I6391" t="s">
        <v>55</v>
      </c>
      <c r="J6391" t="s">
        <v>24</v>
      </c>
      <c r="K6391" t="str">
        <f>VLOOKUP(H6391, [1]Products!B:E, 2, FALSE)</f>
        <v>Peanut Butter Bites</v>
      </c>
      <c r="L6391" s="2">
        <f>VLOOKUP(H6391, [1]Products!B:D, 3, FALSE)</f>
        <v>5</v>
      </c>
      <c r="M6391" s="2">
        <f>Table1[[#This Row],[Quantity Purchased]] * Table1[[#This Row],[Unit Price]]</f>
        <v>2800</v>
      </c>
      <c r="N6391" s="2">
        <f>VLOOKUP(H6391, [1]Products!B:E, 4, FALSE)</f>
        <v>7</v>
      </c>
      <c r="O6391" t="str">
        <f>TEXT(Table1[[#This Row],[Transaction Date]], "yyyy-mm")</f>
        <v>2024-06</v>
      </c>
      <c r="P6391" s="1">
        <f ca="1">YEAR(TODAY()) - YEAR(Table1[[#This Row],[Buyer Date of Birth]])</f>
        <v>67</v>
      </c>
      <c r="Q6391" s="2">
        <f>Table1[[#This Row],[Total Revenue]] - Table1[[#This Row],[Total Cost]]</f>
        <v>2795</v>
      </c>
    </row>
    <row r="6392" spans="1:17" x14ac:dyDescent="0.25">
      <c r="A6392" s="1">
        <v>45504</v>
      </c>
      <c r="B6392" t="s">
        <v>244</v>
      </c>
      <c r="C6392" t="s">
        <v>260</v>
      </c>
      <c r="D6392" t="s">
        <v>20</v>
      </c>
      <c r="E6392" s="1">
        <v>24663</v>
      </c>
      <c r="F6392" t="s">
        <v>28</v>
      </c>
      <c r="G6392">
        <v>210</v>
      </c>
      <c r="H6392" t="s">
        <v>29</v>
      </c>
      <c r="I6392" t="s">
        <v>59</v>
      </c>
      <c r="J6392" t="s">
        <v>24</v>
      </c>
      <c r="K6392" t="str">
        <f>VLOOKUP(H6392, [1]Products!B:E, 2, FALSE)</f>
        <v>Shortbread</v>
      </c>
      <c r="L6392" s="2">
        <f>VLOOKUP(H6392, [1]Products!B:D, 3, FALSE)</f>
        <v>10</v>
      </c>
      <c r="M6392" s="2">
        <f>Table1[[#This Row],[Quantity Purchased]] * Table1[[#This Row],[Unit Price]]</f>
        <v>9450</v>
      </c>
      <c r="N6392" s="2">
        <f>VLOOKUP(H6392, [1]Products!B:E, 4, FALSE)</f>
        <v>45</v>
      </c>
      <c r="O6392" t="str">
        <f>TEXT(Table1[[#This Row],[Transaction Date]], "yyyy-mm")</f>
        <v>2024-07</v>
      </c>
      <c r="P6392" s="1">
        <f ca="1">YEAR(TODAY()) - YEAR(Table1[[#This Row],[Buyer Date of Birth]])</f>
        <v>58</v>
      </c>
      <c r="Q6392" s="2">
        <f>Table1[[#This Row],[Total Revenue]] - Table1[[#This Row],[Total Cost]]</f>
        <v>9440</v>
      </c>
    </row>
    <row r="6393" spans="1:17" x14ac:dyDescent="0.25">
      <c r="A6393" s="1">
        <v>45407</v>
      </c>
      <c r="B6393" t="s">
        <v>1250</v>
      </c>
      <c r="C6393" t="s">
        <v>33</v>
      </c>
      <c r="D6393" t="s">
        <v>20</v>
      </c>
      <c r="E6393" s="1">
        <v>22349</v>
      </c>
      <c r="F6393" t="s">
        <v>21</v>
      </c>
      <c r="G6393">
        <v>16</v>
      </c>
      <c r="H6393" t="s">
        <v>72</v>
      </c>
      <c r="I6393" t="s">
        <v>55</v>
      </c>
      <c r="J6393" t="s">
        <v>24</v>
      </c>
      <c r="K6393" t="str">
        <f>VLOOKUP(H6393, [1]Products!B:E, 2, FALSE)</f>
        <v>Choco Delight</v>
      </c>
      <c r="L6393" s="2">
        <f>VLOOKUP(H6393, [1]Products!B:D, 3, FALSE)</f>
        <v>3</v>
      </c>
      <c r="M6393" s="2">
        <f>Table1[[#This Row],[Quantity Purchased]] * Table1[[#This Row],[Unit Price]]</f>
        <v>80</v>
      </c>
      <c r="N6393" s="2">
        <f>VLOOKUP(H6393, [1]Products!B:E, 4, FALSE)</f>
        <v>5</v>
      </c>
      <c r="O6393" t="str">
        <f>TEXT(Table1[[#This Row],[Transaction Date]], "yyyy-mm")</f>
        <v>2024-04</v>
      </c>
      <c r="P6393" s="1">
        <f ca="1">YEAR(TODAY()) - YEAR(Table1[[#This Row],[Buyer Date of Birth]])</f>
        <v>64</v>
      </c>
      <c r="Q6393" s="2">
        <f>Table1[[#This Row],[Total Revenue]] - Table1[[#This Row],[Total Cost]]</f>
        <v>77</v>
      </c>
    </row>
    <row r="6394" spans="1:17" x14ac:dyDescent="0.25">
      <c r="A6394" s="1">
        <v>45487</v>
      </c>
      <c r="B6394" t="s">
        <v>160</v>
      </c>
      <c r="C6394" t="s">
        <v>661</v>
      </c>
      <c r="D6394" t="s">
        <v>100</v>
      </c>
      <c r="E6394" s="1">
        <v>36555</v>
      </c>
      <c r="F6394" t="s">
        <v>21</v>
      </c>
      <c r="G6394">
        <v>437</v>
      </c>
      <c r="H6394" t="s">
        <v>71</v>
      </c>
      <c r="I6394" t="s">
        <v>59</v>
      </c>
      <c r="J6394" t="s">
        <v>24</v>
      </c>
      <c r="K6394" t="str">
        <f>VLOOKUP(H6394, [1]Products!B:E, 2, FALSE)</f>
        <v>Peanut Butter Bites</v>
      </c>
      <c r="L6394" s="2">
        <f>VLOOKUP(H6394, [1]Products!B:D, 3, FALSE)</f>
        <v>5</v>
      </c>
      <c r="M6394" s="2">
        <f>Table1[[#This Row],[Quantity Purchased]] * Table1[[#This Row],[Unit Price]]</f>
        <v>3059</v>
      </c>
      <c r="N6394" s="2">
        <f>VLOOKUP(H6394, [1]Products!B:E, 4, FALSE)</f>
        <v>7</v>
      </c>
      <c r="O6394" t="str">
        <f>TEXT(Table1[[#This Row],[Transaction Date]], "yyyy-mm")</f>
        <v>2024-07</v>
      </c>
      <c r="P6394" s="1">
        <f ca="1">YEAR(TODAY()) - YEAR(Table1[[#This Row],[Buyer Date of Birth]])</f>
        <v>25</v>
      </c>
      <c r="Q6394" s="2">
        <f>Table1[[#This Row],[Total Revenue]] - Table1[[#This Row],[Total Cost]]</f>
        <v>3054</v>
      </c>
    </row>
    <row r="6395" spans="1:17" x14ac:dyDescent="0.25">
      <c r="A6395" s="1">
        <v>45366</v>
      </c>
      <c r="B6395" t="s">
        <v>210</v>
      </c>
      <c r="C6395" t="s">
        <v>378</v>
      </c>
      <c r="D6395" t="s">
        <v>34</v>
      </c>
      <c r="E6395" s="1">
        <v>27714</v>
      </c>
      <c r="F6395" t="s">
        <v>75</v>
      </c>
      <c r="G6395">
        <v>231</v>
      </c>
      <c r="H6395" t="s">
        <v>72</v>
      </c>
      <c r="I6395" t="s">
        <v>36</v>
      </c>
      <c r="J6395" t="s">
        <v>24</v>
      </c>
      <c r="K6395" t="str">
        <f>VLOOKUP(H6395, [1]Products!B:E, 2, FALSE)</f>
        <v>Choco Delight</v>
      </c>
      <c r="L6395" s="2">
        <f>VLOOKUP(H6395, [1]Products!B:D, 3, FALSE)</f>
        <v>3</v>
      </c>
      <c r="M6395" s="2">
        <f>Table1[[#This Row],[Quantity Purchased]] * Table1[[#This Row],[Unit Price]]</f>
        <v>1155</v>
      </c>
      <c r="N6395" s="2">
        <f>VLOOKUP(H6395, [1]Products!B:E, 4, FALSE)</f>
        <v>5</v>
      </c>
      <c r="O6395" t="str">
        <f>TEXT(Table1[[#This Row],[Transaction Date]], "yyyy-mm")</f>
        <v>2024-03</v>
      </c>
      <c r="P6395" s="1">
        <f ca="1">YEAR(TODAY()) - YEAR(Table1[[#This Row],[Buyer Date of Birth]])</f>
        <v>50</v>
      </c>
      <c r="Q6395" s="2">
        <f>Table1[[#This Row],[Total Revenue]] - Table1[[#This Row],[Total Cost]]</f>
        <v>1152</v>
      </c>
    </row>
    <row r="6396" spans="1:17" x14ac:dyDescent="0.25">
      <c r="A6396" s="1">
        <v>45393</v>
      </c>
      <c r="B6396" t="s">
        <v>56</v>
      </c>
      <c r="C6396" t="s">
        <v>251</v>
      </c>
      <c r="D6396" t="s">
        <v>78</v>
      </c>
      <c r="E6396" s="1">
        <v>31648</v>
      </c>
      <c r="F6396" t="s">
        <v>28</v>
      </c>
      <c r="G6396">
        <v>414</v>
      </c>
      <c r="H6396" t="s">
        <v>49</v>
      </c>
      <c r="I6396" t="s">
        <v>36</v>
      </c>
      <c r="J6396" t="s">
        <v>24</v>
      </c>
      <c r="K6396" t="str">
        <f>VLOOKUP(H6396, [1]Products!B:E, 2, FALSE)</f>
        <v>Butter Crunch</v>
      </c>
      <c r="L6396" s="2">
        <f>VLOOKUP(H6396, [1]Products!B:D, 3, FALSE)</f>
        <v>10</v>
      </c>
      <c r="M6396" s="2">
        <f>Table1[[#This Row],[Quantity Purchased]] * Table1[[#This Row],[Unit Price]]</f>
        <v>4554</v>
      </c>
      <c r="N6396" s="2">
        <f>VLOOKUP(H6396, [1]Products!B:E, 4, FALSE)</f>
        <v>11</v>
      </c>
      <c r="O6396" t="str">
        <f>TEXT(Table1[[#This Row],[Transaction Date]], "yyyy-mm")</f>
        <v>2024-04</v>
      </c>
      <c r="P6396" s="1">
        <f ca="1">YEAR(TODAY()) - YEAR(Table1[[#This Row],[Buyer Date of Birth]])</f>
        <v>39</v>
      </c>
      <c r="Q6396" s="2">
        <f>Table1[[#This Row],[Total Revenue]] - Table1[[#This Row],[Total Cost]]</f>
        <v>4544</v>
      </c>
    </row>
    <row r="6397" spans="1:17" x14ac:dyDescent="0.25">
      <c r="A6397" s="1">
        <v>45373</v>
      </c>
      <c r="B6397" t="s">
        <v>562</v>
      </c>
      <c r="C6397" t="s">
        <v>116</v>
      </c>
      <c r="D6397" t="s">
        <v>78</v>
      </c>
      <c r="E6397" s="1">
        <v>18420</v>
      </c>
      <c r="F6397" t="s">
        <v>75</v>
      </c>
      <c r="G6397">
        <v>394</v>
      </c>
      <c r="H6397" t="s">
        <v>49</v>
      </c>
      <c r="I6397" t="s">
        <v>42</v>
      </c>
      <c r="J6397" t="s">
        <v>24</v>
      </c>
      <c r="K6397" t="str">
        <f>VLOOKUP(H6397, [1]Products!B:E, 2, FALSE)</f>
        <v>Butter Crunch</v>
      </c>
      <c r="L6397" s="2">
        <f>VLOOKUP(H6397, [1]Products!B:D, 3, FALSE)</f>
        <v>10</v>
      </c>
      <c r="M6397" s="2">
        <f>Table1[[#This Row],[Quantity Purchased]] * Table1[[#This Row],[Unit Price]]</f>
        <v>4334</v>
      </c>
      <c r="N6397" s="2">
        <f>VLOOKUP(H6397, [1]Products!B:E, 4, FALSE)</f>
        <v>11</v>
      </c>
      <c r="O6397" t="str">
        <f>TEXT(Table1[[#This Row],[Transaction Date]], "yyyy-mm")</f>
        <v>2024-03</v>
      </c>
      <c r="P6397" s="1">
        <f ca="1">YEAR(TODAY()) - YEAR(Table1[[#This Row],[Buyer Date of Birth]])</f>
        <v>75</v>
      </c>
      <c r="Q6397" s="2">
        <f>Table1[[#This Row],[Total Revenue]] - Table1[[#This Row],[Total Cost]]</f>
        <v>4324</v>
      </c>
    </row>
    <row r="6398" spans="1:17" x14ac:dyDescent="0.25">
      <c r="A6398" s="1">
        <v>45389</v>
      </c>
      <c r="B6398" t="s">
        <v>379</v>
      </c>
      <c r="C6398" t="s">
        <v>1069</v>
      </c>
      <c r="D6398" t="s">
        <v>45</v>
      </c>
      <c r="E6398" s="1">
        <v>21052</v>
      </c>
      <c r="F6398" t="s">
        <v>28</v>
      </c>
      <c r="G6398">
        <v>416</v>
      </c>
      <c r="H6398" t="s">
        <v>29</v>
      </c>
      <c r="I6398" t="s">
        <v>46</v>
      </c>
      <c r="J6398" t="s">
        <v>24</v>
      </c>
      <c r="K6398" t="str">
        <f>VLOOKUP(H6398, [1]Products!B:E, 2, FALSE)</f>
        <v>Shortbread</v>
      </c>
      <c r="L6398" s="2">
        <f>VLOOKUP(H6398, [1]Products!B:D, 3, FALSE)</f>
        <v>10</v>
      </c>
      <c r="M6398" s="2">
        <f>Table1[[#This Row],[Quantity Purchased]] * Table1[[#This Row],[Unit Price]]</f>
        <v>18720</v>
      </c>
      <c r="N6398" s="2">
        <f>VLOOKUP(H6398, [1]Products!B:E, 4, FALSE)</f>
        <v>45</v>
      </c>
      <c r="O6398" t="str">
        <f>TEXT(Table1[[#This Row],[Transaction Date]], "yyyy-mm")</f>
        <v>2024-04</v>
      </c>
      <c r="P6398" s="1">
        <f ca="1">YEAR(TODAY()) - YEAR(Table1[[#This Row],[Buyer Date of Birth]])</f>
        <v>68</v>
      </c>
      <c r="Q6398" s="2">
        <f>Table1[[#This Row],[Total Revenue]] - Table1[[#This Row],[Total Cost]]</f>
        <v>18710</v>
      </c>
    </row>
    <row r="6399" spans="1:17" x14ac:dyDescent="0.25">
      <c r="A6399" s="1">
        <v>45379</v>
      </c>
      <c r="B6399" t="s">
        <v>259</v>
      </c>
      <c r="C6399" t="s">
        <v>903</v>
      </c>
      <c r="D6399" t="s">
        <v>62</v>
      </c>
      <c r="E6399" s="1">
        <v>34616</v>
      </c>
      <c r="F6399" t="s">
        <v>28</v>
      </c>
      <c r="G6399">
        <v>144</v>
      </c>
      <c r="H6399" t="s">
        <v>66</v>
      </c>
      <c r="I6399" t="s">
        <v>50</v>
      </c>
      <c r="J6399" t="s">
        <v>24</v>
      </c>
      <c r="K6399" t="str">
        <f>VLOOKUP(H6399, [1]Products!B:E, 2, FALSE)</f>
        <v>Oatmeal Cookies</v>
      </c>
      <c r="L6399" s="2">
        <f>VLOOKUP(H6399, [1]Products!B:D, 3, FALSE)</f>
        <v>19</v>
      </c>
      <c r="M6399" s="2">
        <f>Table1[[#This Row],[Quantity Purchased]] * Table1[[#This Row],[Unit Price]]</f>
        <v>3312</v>
      </c>
      <c r="N6399" s="2">
        <f>VLOOKUP(H6399, [1]Products!B:E, 4, FALSE)</f>
        <v>23</v>
      </c>
      <c r="O6399" t="str">
        <f>TEXT(Table1[[#This Row],[Transaction Date]], "yyyy-mm")</f>
        <v>2024-03</v>
      </c>
      <c r="P6399" s="1">
        <f ca="1">YEAR(TODAY()) - YEAR(Table1[[#This Row],[Buyer Date of Birth]])</f>
        <v>31</v>
      </c>
      <c r="Q6399" s="2">
        <f>Table1[[#This Row],[Total Revenue]] - Table1[[#This Row],[Total Cost]]</f>
        <v>3293</v>
      </c>
    </row>
    <row r="6400" spans="1:17" x14ac:dyDescent="0.25">
      <c r="A6400" s="1">
        <v>45381</v>
      </c>
      <c r="B6400" t="s">
        <v>169</v>
      </c>
      <c r="C6400" t="s">
        <v>1270</v>
      </c>
      <c r="D6400" t="s">
        <v>89</v>
      </c>
      <c r="E6400" s="1">
        <v>16944</v>
      </c>
      <c r="F6400" t="s">
        <v>40</v>
      </c>
      <c r="G6400">
        <v>349</v>
      </c>
      <c r="H6400" t="s">
        <v>66</v>
      </c>
      <c r="I6400" t="s">
        <v>55</v>
      </c>
      <c r="J6400" t="s">
        <v>24</v>
      </c>
      <c r="K6400" t="str">
        <f>VLOOKUP(H6400, [1]Products!B:E, 2, FALSE)</f>
        <v>Oatmeal Cookies</v>
      </c>
      <c r="L6400" s="2">
        <f>VLOOKUP(H6400, [1]Products!B:D, 3, FALSE)</f>
        <v>19</v>
      </c>
      <c r="M6400" s="2">
        <f>Table1[[#This Row],[Quantity Purchased]] * Table1[[#This Row],[Unit Price]]</f>
        <v>8027</v>
      </c>
      <c r="N6400" s="2">
        <f>VLOOKUP(H6400, [1]Products!B:E, 4, FALSE)</f>
        <v>23</v>
      </c>
      <c r="O6400" t="str">
        <f>TEXT(Table1[[#This Row],[Transaction Date]], "yyyy-mm")</f>
        <v>2024-03</v>
      </c>
      <c r="P6400" s="1">
        <f ca="1">YEAR(TODAY()) - YEAR(Table1[[#This Row],[Buyer Date of Birth]])</f>
        <v>79</v>
      </c>
      <c r="Q6400" s="2">
        <f>Table1[[#This Row],[Total Revenue]] - Table1[[#This Row],[Total Cost]]</f>
        <v>8008</v>
      </c>
    </row>
    <row r="6401" spans="1:17" x14ac:dyDescent="0.25">
      <c r="A6401" s="1">
        <v>45425</v>
      </c>
      <c r="B6401" t="s">
        <v>18</v>
      </c>
      <c r="C6401" t="s">
        <v>70</v>
      </c>
      <c r="D6401" t="s">
        <v>45</v>
      </c>
      <c r="E6401" s="1">
        <v>35633</v>
      </c>
      <c r="F6401" t="s">
        <v>75</v>
      </c>
      <c r="G6401">
        <v>88</v>
      </c>
      <c r="H6401" t="s">
        <v>49</v>
      </c>
      <c r="I6401" t="s">
        <v>59</v>
      </c>
      <c r="J6401" t="s">
        <v>24</v>
      </c>
      <c r="K6401" t="str">
        <f>VLOOKUP(H6401, [1]Products!B:E, 2, FALSE)</f>
        <v>Butter Crunch</v>
      </c>
      <c r="L6401" s="2">
        <f>VLOOKUP(H6401, [1]Products!B:D, 3, FALSE)</f>
        <v>10</v>
      </c>
      <c r="M6401" s="2">
        <f>Table1[[#This Row],[Quantity Purchased]] * Table1[[#This Row],[Unit Price]]</f>
        <v>968</v>
      </c>
      <c r="N6401" s="2">
        <f>VLOOKUP(H6401, [1]Products!B:E, 4, FALSE)</f>
        <v>11</v>
      </c>
      <c r="O6401" t="str">
        <f>TEXT(Table1[[#This Row],[Transaction Date]], "yyyy-mm")</f>
        <v>2024-05</v>
      </c>
      <c r="P6401" s="1">
        <f ca="1">YEAR(TODAY()) - YEAR(Table1[[#This Row],[Buyer Date of Birth]])</f>
        <v>28</v>
      </c>
      <c r="Q6401" s="2">
        <f>Table1[[#This Row],[Total Revenue]] - Table1[[#This Row],[Total Cost]]</f>
        <v>958</v>
      </c>
    </row>
    <row r="6402" spans="1:17" x14ac:dyDescent="0.25">
      <c r="A6402" s="1">
        <v>45474</v>
      </c>
      <c r="B6402" t="s">
        <v>1342</v>
      </c>
      <c r="C6402" t="s">
        <v>307</v>
      </c>
      <c r="D6402" t="s">
        <v>34</v>
      </c>
      <c r="E6402" s="1">
        <v>34123</v>
      </c>
      <c r="F6402" t="s">
        <v>21</v>
      </c>
      <c r="G6402">
        <v>289</v>
      </c>
      <c r="H6402" t="s">
        <v>66</v>
      </c>
      <c r="I6402" t="s">
        <v>55</v>
      </c>
      <c r="J6402" t="s">
        <v>24</v>
      </c>
      <c r="K6402" t="str">
        <f>VLOOKUP(H6402, [1]Products!B:E, 2, FALSE)</f>
        <v>Oatmeal Cookies</v>
      </c>
      <c r="L6402" s="2">
        <f>VLOOKUP(H6402, [1]Products!B:D, 3, FALSE)</f>
        <v>19</v>
      </c>
      <c r="M6402" s="2">
        <f>Table1[[#This Row],[Quantity Purchased]] * Table1[[#This Row],[Unit Price]]</f>
        <v>6647</v>
      </c>
      <c r="N6402" s="2">
        <f>VLOOKUP(H6402, [1]Products!B:E, 4, FALSE)</f>
        <v>23</v>
      </c>
      <c r="O6402" t="str">
        <f>TEXT(Table1[[#This Row],[Transaction Date]], "yyyy-mm")</f>
        <v>2024-07</v>
      </c>
      <c r="P6402" s="1">
        <f ca="1">YEAR(TODAY()) - YEAR(Table1[[#This Row],[Buyer Date of Birth]])</f>
        <v>32</v>
      </c>
      <c r="Q6402" s="2">
        <f>Table1[[#This Row],[Total Revenue]] - Table1[[#This Row],[Total Cost]]</f>
        <v>6628</v>
      </c>
    </row>
    <row r="6403" spans="1:17" x14ac:dyDescent="0.25">
      <c r="A6403" s="1">
        <v>45421</v>
      </c>
      <c r="B6403" t="s">
        <v>292</v>
      </c>
      <c r="C6403" t="s">
        <v>304</v>
      </c>
      <c r="D6403" t="s">
        <v>53</v>
      </c>
      <c r="E6403" s="1">
        <v>21085</v>
      </c>
      <c r="F6403" t="s">
        <v>75</v>
      </c>
      <c r="G6403">
        <v>260</v>
      </c>
      <c r="H6403" t="s">
        <v>72</v>
      </c>
      <c r="I6403" t="s">
        <v>59</v>
      </c>
      <c r="J6403" t="s">
        <v>24</v>
      </c>
      <c r="K6403" t="str">
        <f>VLOOKUP(H6403, [1]Products!B:E, 2, FALSE)</f>
        <v>Choco Delight</v>
      </c>
      <c r="L6403" s="2">
        <f>VLOOKUP(H6403, [1]Products!B:D, 3, FALSE)</f>
        <v>3</v>
      </c>
      <c r="M6403" s="2">
        <f>Table1[[#This Row],[Quantity Purchased]] * Table1[[#This Row],[Unit Price]]</f>
        <v>1300</v>
      </c>
      <c r="N6403" s="2">
        <f>VLOOKUP(H6403, [1]Products!B:E, 4, FALSE)</f>
        <v>5</v>
      </c>
      <c r="O6403" t="str">
        <f>TEXT(Table1[[#This Row],[Transaction Date]], "yyyy-mm")</f>
        <v>2024-05</v>
      </c>
      <c r="P6403" s="1">
        <f ca="1">YEAR(TODAY()) - YEAR(Table1[[#This Row],[Buyer Date of Birth]])</f>
        <v>68</v>
      </c>
      <c r="Q6403" s="2">
        <f>Table1[[#This Row],[Total Revenue]] - Table1[[#This Row],[Total Cost]]</f>
        <v>1297</v>
      </c>
    </row>
    <row r="6404" spans="1:17" x14ac:dyDescent="0.25">
      <c r="A6404" s="1">
        <v>45346</v>
      </c>
      <c r="B6404" t="s">
        <v>113</v>
      </c>
      <c r="C6404" t="s">
        <v>830</v>
      </c>
      <c r="D6404" t="s">
        <v>20</v>
      </c>
      <c r="E6404" s="1">
        <v>16021</v>
      </c>
      <c r="F6404" t="s">
        <v>40</v>
      </c>
      <c r="G6404">
        <v>272</v>
      </c>
      <c r="H6404" t="s">
        <v>29</v>
      </c>
      <c r="I6404" t="s">
        <v>59</v>
      </c>
      <c r="J6404" t="s">
        <v>24</v>
      </c>
      <c r="K6404" t="str">
        <f>VLOOKUP(H6404, [1]Products!B:E, 2, FALSE)</f>
        <v>Shortbread</v>
      </c>
      <c r="L6404" s="2">
        <f>VLOOKUP(H6404, [1]Products!B:D, 3, FALSE)</f>
        <v>10</v>
      </c>
      <c r="M6404" s="2">
        <f>Table1[[#This Row],[Quantity Purchased]] * Table1[[#This Row],[Unit Price]]</f>
        <v>12240</v>
      </c>
      <c r="N6404" s="2">
        <f>VLOOKUP(H6404, [1]Products!B:E, 4, FALSE)</f>
        <v>45</v>
      </c>
      <c r="O6404" t="str">
        <f>TEXT(Table1[[#This Row],[Transaction Date]], "yyyy-mm")</f>
        <v>2024-02</v>
      </c>
      <c r="P6404" s="1">
        <f ca="1">YEAR(TODAY()) - YEAR(Table1[[#This Row],[Buyer Date of Birth]])</f>
        <v>82</v>
      </c>
      <c r="Q6404" s="2">
        <f>Table1[[#This Row],[Total Revenue]] - Table1[[#This Row],[Total Cost]]</f>
        <v>12230</v>
      </c>
    </row>
    <row r="6405" spans="1:17" x14ac:dyDescent="0.25">
      <c r="A6405" s="1">
        <v>45428</v>
      </c>
      <c r="B6405" t="s">
        <v>408</v>
      </c>
      <c r="C6405" t="s">
        <v>701</v>
      </c>
      <c r="D6405" t="s">
        <v>20</v>
      </c>
      <c r="E6405" s="1">
        <v>33527</v>
      </c>
      <c r="F6405" t="s">
        <v>75</v>
      </c>
      <c r="G6405">
        <v>334</v>
      </c>
      <c r="H6405" t="s">
        <v>66</v>
      </c>
      <c r="I6405" t="s">
        <v>50</v>
      </c>
      <c r="J6405" t="s">
        <v>24</v>
      </c>
      <c r="K6405" t="str">
        <f>VLOOKUP(H6405, [1]Products!B:E, 2, FALSE)</f>
        <v>Oatmeal Cookies</v>
      </c>
      <c r="L6405" s="2">
        <f>VLOOKUP(H6405, [1]Products!B:D, 3, FALSE)</f>
        <v>19</v>
      </c>
      <c r="M6405" s="2">
        <f>Table1[[#This Row],[Quantity Purchased]] * Table1[[#This Row],[Unit Price]]</f>
        <v>7682</v>
      </c>
      <c r="N6405" s="2">
        <f>VLOOKUP(H6405, [1]Products!B:E, 4, FALSE)</f>
        <v>23</v>
      </c>
      <c r="O6405" t="str">
        <f>TEXT(Table1[[#This Row],[Transaction Date]], "yyyy-mm")</f>
        <v>2024-05</v>
      </c>
      <c r="P6405" s="1">
        <f ca="1">YEAR(TODAY()) - YEAR(Table1[[#This Row],[Buyer Date of Birth]])</f>
        <v>34</v>
      </c>
      <c r="Q6405" s="2">
        <f>Table1[[#This Row],[Total Revenue]] - Table1[[#This Row],[Total Cost]]</f>
        <v>7663</v>
      </c>
    </row>
    <row r="6406" spans="1:17" x14ac:dyDescent="0.25">
      <c r="A6406" s="1">
        <v>45407</v>
      </c>
      <c r="B6406" t="s">
        <v>884</v>
      </c>
      <c r="C6406" t="s">
        <v>560</v>
      </c>
      <c r="D6406" t="s">
        <v>34</v>
      </c>
      <c r="E6406" s="1">
        <v>31790</v>
      </c>
      <c r="F6406" t="s">
        <v>40</v>
      </c>
      <c r="G6406">
        <v>422</v>
      </c>
      <c r="H6406" t="s">
        <v>71</v>
      </c>
      <c r="I6406" t="s">
        <v>55</v>
      </c>
      <c r="J6406" t="s">
        <v>24</v>
      </c>
      <c r="K6406" t="str">
        <f>VLOOKUP(H6406, [1]Products!B:E, 2, FALSE)</f>
        <v>Peanut Butter Bites</v>
      </c>
      <c r="L6406" s="2">
        <f>VLOOKUP(H6406, [1]Products!B:D, 3, FALSE)</f>
        <v>5</v>
      </c>
      <c r="M6406" s="2">
        <f>Table1[[#This Row],[Quantity Purchased]] * Table1[[#This Row],[Unit Price]]</f>
        <v>2954</v>
      </c>
      <c r="N6406" s="2">
        <f>VLOOKUP(H6406, [1]Products!B:E, 4, FALSE)</f>
        <v>7</v>
      </c>
      <c r="O6406" t="str">
        <f>TEXT(Table1[[#This Row],[Transaction Date]], "yyyy-mm")</f>
        <v>2024-04</v>
      </c>
      <c r="P6406" s="1">
        <f ca="1">YEAR(TODAY()) - YEAR(Table1[[#This Row],[Buyer Date of Birth]])</f>
        <v>38</v>
      </c>
      <c r="Q6406" s="2">
        <f>Table1[[#This Row],[Total Revenue]] - Table1[[#This Row],[Total Cost]]</f>
        <v>2949</v>
      </c>
    </row>
    <row r="6407" spans="1:17" x14ac:dyDescent="0.25">
      <c r="A6407" s="1">
        <v>45303</v>
      </c>
      <c r="B6407" t="s">
        <v>204</v>
      </c>
      <c r="C6407" t="s">
        <v>910</v>
      </c>
      <c r="D6407" t="s">
        <v>78</v>
      </c>
      <c r="E6407" s="1">
        <v>36753</v>
      </c>
      <c r="F6407" t="s">
        <v>21</v>
      </c>
      <c r="G6407">
        <v>90</v>
      </c>
      <c r="H6407" t="s">
        <v>22</v>
      </c>
      <c r="I6407" t="s">
        <v>59</v>
      </c>
      <c r="J6407" t="s">
        <v>31</v>
      </c>
      <c r="K6407" t="str">
        <f>VLOOKUP(H6407, [1]Products!B:E, 2, FALSE)</f>
        <v>Cinnamon Swirls</v>
      </c>
      <c r="L6407" s="2">
        <f>VLOOKUP(H6407, [1]Products!B:D, 3, FALSE)</f>
        <v>10</v>
      </c>
      <c r="M6407" s="2">
        <f>Table1[[#This Row],[Quantity Purchased]] * Table1[[#This Row],[Unit Price]]</f>
        <v>1260</v>
      </c>
      <c r="N6407" s="2">
        <f>VLOOKUP(H6407, [1]Products!B:E, 4, FALSE)</f>
        <v>14</v>
      </c>
      <c r="O6407" t="str">
        <f>TEXT(Table1[[#This Row],[Transaction Date]], "yyyy-mm")</f>
        <v>2024-01</v>
      </c>
      <c r="P6407" s="1">
        <f ca="1">YEAR(TODAY()) - YEAR(Table1[[#This Row],[Buyer Date of Birth]])</f>
        <v>25</v>
      </c>
      <c r="Q6407" s="2">
        <f>Table1[[#This Row],[Total Revenue]] - Table1[[#This Row],[Total Cost]]</f>
        <v>1250</v>
      </c>
    </row>
    <row r="6408" spans="1:17" x14ac:dyDescent="0.25">
      <c r="A6408" s="1">
        <v>45453</v>
      </c>
      <c r="B6408" t="s">
        <v>320</v>
      </c>
      <c r="C6408" t="s">
        <v>460</v>
      </c>
      <c r="D6408" t="s">
        <v>20</v>
      </c>
      <c r="E6408" s="1">
        <v>20774</v>
      </c>
      <c r="F6408" t="s">
        <v>75</v>
      </c>
      <c r="G6408">
        <v>477</v>
      </c>
      <c r="H6408" t="s">
        <v>71</v>
      </c>
      <c r="I6408" t="s">
        <v>55</v>
      </c>
      <c r="J6408" t="s">
        <v>24</v>
      </c>
      <c r="K6408" t="str">
        <f>VLOOKUP(H6408, [1]Products!B:E, 2, FALSE)</f>
        <v>Peanut Butter Bites</v>
      </c>
      <c r="L6408" s="2">
        <f>VLOOKUP(H6408, [1]Products!B:D, 3, FALSE)</f>
        <v>5</v>
      </c>
      <c r="M6408" s="2">
        <f>Table1[[#This Row],[Quantity Purchased]] * Table1[[#This Row],[Unit Price]]</f>
        <v>3339</v>
      </c>
      <c r="N6408" s="2">
        <f>VLOOKUP(H6408, [1]Products!B:E, 4, FALSE)</f>
        <v>7</v>
      </c>
      <c r="O6408" t="str">
        <f>TEXT(Table1[[#This Row],[Transaction Date]], "yyyy-mm")</f>
        <v>2024-06</v>
      </c>
      <c r="P6408" s="1">
        <f ca="1">YEAR(TODAY()) - YEAR(Table1[[#This Row],[Buyer Date of Birth]])</f>
        <v>69</v>
      </c>
      <c r="Q6408" s="2">
        <f>Table1[[#This Row],[Total Revenue]] - Table1[[#This Row],[Total Cost]]</f>
        <v>3334</v>
      </c>
    </row>
    <row r="6409" spans="1:17" x14ac:dyDescent="0.25">
      <c r="A6409" s="1">
        <v>45461</v>
      </c>
      <c r="B6409" t="s">
        <v>480</v>
      </c>
      <c r="C6409" t="s">
        <v>1031</v>
      </c>
      <c r="D6409" t="s">
        <v>20</v>
      </c>
      <c r="E6409" s="1">
        <v>25953</v>
      </c>
      <c r="F6409" t="s">
        <v>75</v>
      </c>
      <c r="G6409">
        <v>338</v>
      </c>
      <c r="H6409" t="s">
        <v>72</v>
      </c>
      <c r="I6409" t="s">
        <v>59</v>
      </c>
      <c r="J6409" t="s">
        <v>24</v>
      </c>
      <c r="K6409" t="str">
        <f>VLOOKUP(H6409, [1]Products!B:E, 2, FALSE)</f>
        <v>Choco Delight</v>
      </c>
      <c r="L6409" s="2">
        <f>VLOOKUP(H6409, [1]Products!B:D, 3, FALSE)</f>
        <v>3</v>
      </c>
      <c r="M6409" s="2">
        <f>Table1[[#This Row],[Quantity Purchased]] * Table1[[#This Row],[Unit Price]]</f>
        <v>1690</v>
      </c>
      <c r="N6409" s="2">
        <f>VLOOKUP(H6409, [1]Products!B:E, 4, FALSE)</f>
        <v>5</v>
      </c>
      <c r="O6409" t="str">
        <f>TEXT(Table1[[#This Row],[Transaction Date]], "yyyy-mm")</f>
        <v>2024-06</v>
      </c>
      <c r="P6409" s="1">
        <f ca="1">YEAR(TODAY()) - YEAR(Table1[[#This Row],[Buyer Date of Birth]])</f>
        <v>54</v>
      </c>
      <c r="Q6409" s="2">
        <f>Table1[[#This Row],[Total Revenue]] - Table1[[#This Row],[Total Cost]]</f>
        <v>1687</v>
      </c>
    </row>
    <row r="6410" spans="1:17" x14ac:dyDescent="0.25">
      <c r="A6410" s="1">
        <v>45307</v>
      </c>
      <c r="B6410" t="s">
        <v>462</v>
      </c>
      <c r="C6410" t="s">
        <v>687</v>
      </c>
      <c r="D6410" t="s">
        <v>58</v>
      </c>
      <c r="E6410" s="1">
        <v>27975</v>
      </c>
      <c r="F6410" t="s">
        <v>21</v>
      </c>
      <c r="G6410">
        <v>123</v>
      </c>
      <c r="H6410" t="s">
        <v>54</v>
      </c>
      <c r="I6410" t="s">
        <v>36</v>
      </c>
      <c r="J6410" t="s">
        <v>24</v>
      </c>
      <c r="K6410" t="str">
        <f>VLOOKUP(H6410, [1]Products!B:E, 2, FALSE)</f>
        <v>Lemon Crisps</v>
      </c>
      <c r="L6410" s="2">
        <f>VLOOKUP(H6410, [1]Products!B:D, 3, FALSE)</f>
        <v>7</v>
      </c>
      <c r="M6410" s="2">
        <f>Table1[[#This Row],[Quantity Purchased]] * Table1[[#This Row],[Unit Price]]</f>
        <v>1107</v>
      </c>
      <c r="N6410" s="2">
        <f>VLOOKUP(H6410, [1]Products!B:E, 4, FALSE)</f>
        <v>9</v>
      </c>
      <c r="O6410" t="str">
        <f>TEXT(Table1[[#This Row],[Transaction Date]], "yyyy-mm")</f>
        <v>2024-01</v>
      </c>
      <c r="P6410" s="1">
        <f ca="1">YEAR(TODAY()) - YEAR(Table1[[#This Row],[Buyer Date of Birth]])</f>
        <v>49</v>
      </c>
      <c r="Q6410" s="2">
        <f>Table1[[#This Row],[Total Revenue]] - Table1[[#This Row],[Total Cost]]</f>
        <v>1100</v>
      </c>
    </row>
    <row r="6411" spans="1:17" x14ac:dyDescent="0.25">
      <c r="A6411" s="1">
        <v>45438</v>
      </c>
      <c r="B6411" t="s">
        <v>355</v>
      </c>
      <c r="C6411" t="s">
        <v>787</v>
      </c>
      <c r="D6411" t="s">
        <v>53</v>
      </c>
      <c r="E6411" s="1">
        <v>21911</v>
      </c>
      <c r="F6411" t="s">
        <v>75</v>
      </c>
      <c r="G6411">
        <v>10</v>
      </c>
      <c r="H6411" t="s">
        <v>29</v>
      </c>
      <c r="I6411" t="s">
        <v>36</v>
      </c>
      <c r="J6411" t="s">
        <v>24</v>
      </c>
      <c r="K6411" t="str">
        <f>VLOOKUP(H6411, [1]Products!B:E, 2, FALSE)</f>
        <v>Shortbread</v>
      </c>
      <c r="L6411" s="2">
        <f>VLOOKUP(H6411, [1]Products!B:D, 3, FALSE)</f>
        <v>10</v>
      </c>
      <c r="M6411" s="2">
        <f>Table1[[#This Row],[Quantity Purchased]] * Table1[[#This Row],[Unit Price]]</f>
        <v>450</v>
      </c>
      <c r="N6411" s="2">
        <f>VLOOKUP(H6411, [1]Products!B:E, 4, FALSE)</f>
        <v>45</v>
      </c>
      <c r="O6411" t="str">
        <f>TEXT(Table1[[#This Row],[Transaction Date]], "yyyy-mm")</f>
        <v>2024-05</v>
      </c>
      <c r="P6411" s="1">
        <f ca="1">YEAR(TODAY()) - YEAR(Table1[[#This Row],[Buyer Date of Birth]])</f>
        <v>66</v>
      </c>
      <c r="Q6411" s="2">
        <f>Table1[[#This Row],[Total Revenue]] - Table1[[#This Row],[Total Cost]]</f>
        <v>440</v>
      </c>
    </row>
    <row r="6412" spans="1:17" x14ac:dyDescent="0.25">
      <c r="A6412" s="1">
        <v>45315</v>
      </c>
      <c r="B6412" t="s">
        <v>160</v>
      </c>
      <c r="C6412" t="s">
        <v>710</v>
      </c>
      <c r="D6412" t="s">
        <v>84</v>
      </c>
      <c r="E6412" s="1">
        <v>19043</v>
      </c>
      <c r="F6412" t="s">
        <v>75</v>
      </c>
      <c r="G6412">
        <v>157</v>
      </c>
      <c r="H6412" t="s">
        <v>41</v>
      </c>
      <c r="I6412" t="s">
        <v>42</v>
      </c>
      <c r="J6412" t="s">
        <v>24</v>
      </c>
      <c r="K6412" t="str">
        <f>VLOOKUP(H6412, [1]Products!B:E, 2, FALSE)</f>
        <v>Ginger Snaps</v>
      </c>
      <c r="L6412" s="2">
        <f>VLOOKUP(H6412, [1]Products!B:D, 3, FALSE)</f>
        <v>14</v>
      </c>
      <c r="M6412" s="2">
        <f>Table1[[#This Row],[Quantity Purchased]] * Table1[[#This Row],[Unit Price]]</f>
        <v>4396</v>
      </c>
      <c r="N6412" s="2">
        <f>VLOOKUP(H6412, [1]Products!B:E, 4, FALSE)</f>
        <v>28</v>
      </c>
      <c r="O6412" t="str">
        <f>TEXT(Table1[[#This Row],[Transaction Date]], "yyyy-mm")</f>
        <v>2024-01</v>
      </c>
      <c r="P6412" s="1">
        <f ca="1">YEAR(TODAY()) - YEAR(Table1[[#This Row],[Buyer Date of Birth]])</f>
        <v>73</v>
      </c>
      <c r="Q6412" s="2">
        <f>Table1[[#This Row],[Total Revenue]] - Table1[[#This Row],[Total Cost]]</f>
        <v>4382</v>
      </c>
    </row>
    <row r="6413" spans="1:17" x14ac:dyDescent="0.25">
      <c r="A6413" s="1">
        <v>45295</v>
      </c>
      <c r="B6413" t="s">
        <v>309</v>
      </c>
      <c r="C6413" t="s">
        <v>409</v>
      </c>
      <c r="D6413" t="s">
        <v>34</v>
      </c>
      <c r="E6413" s="1">
        <v>34063</v>
      </c>
      <c r="F6413" t="s">
        <v>21</v>
      </c>
      <c r="G6413">
        <v>356</v>
      </c>
      <c r="H6413" t="s">
        <v>35</v>
      </c>
      <c r="I6413" t="s">
        <v>46</v>
      </c>
      <c r="J6413" t="s">
        <v>24</v>
      </c>
      <c r="K6413" t="str">
        <f>VLOOKUP(H6413, [1]Products!B:E, 2, FALSE)</f>
        <v>Caramel Biscuits</v>
      </c>
      <c r="L6413" s="2">
        <f>VLOOKUP(H6413, [1]Products!B:D, 3, FALSE)</f>
        <v>18</v>
      </c>
      <c r="M6413" s="2">
        <f>Table1[[#This Row],[Quantity Purchased]] * Table1[[#This Row],[Unit Price]]</f>
        <v>7832</v>
      </c>
      <c r="N6413" s="2">
        <f>VLOOKUP(H6413, [1]Products!B:E, 4, FALSE)</f>
        <v>22</v>
      </c>
      <c r="O6413" t="str">
        <f>TEXT(Table1[[#This Row],[Transaction Date]], "yyyy-mm")</f>
        <v>2024-01</v>
      </c>
      <c r="P6413" s="1">
        <f ca="1">YEAR(TODAY()) - YEAR(Table1[[#This Row],[Buyer Date of Birth]])</f>
        <v>32</v>
      </c>
      <c r="Q6413" s="2">
        <f>Table1[[#This Row],[Total Revenue]] - Table1[[#This Row],[Total Cost]]</f>
        <v>7814</v>
      </c>
    </row>
    <row r="6414" spans="1:17" x14ac:dyDescent="0.25">
      <c r="A6414" s="1">
        <v>45323</v>
      </c>
      <c r="B6414" t="s">
        <v>791</v>
      </c>
      <c r="C6414" t="s">
        <v>1065</v>
      </c>
      <c r="D6414" t="s">
        <v>89</v>
      </c>
      <c r="E6414" s="1">
        <v>18890</v>
      </c>
      <c r="F6414" t="s">
        <v>40</v>
      </c>
      <c r="G6414">
        <v>19</v>
      </c>
      <c r="H6414" t="s">
        <v>72</v>
      </c>
      <c r="I6414" t="s">
        <v>50</v>
      </c>
      <c r="J6414" t="s">
        <v>24</v>
      </c>
      <c r="K6414" t="str">
        <f>VLOOKUP(H6414, [1]Products!B:E, 2, FALSE)</f>
        <v>Choco Delight</v>
      </c>
      <c r="L6414" s="2">
        <f>VLOOKUP(H6414, [1]Products!B:D, 3, FALSE)</f>
        <v>3</v>
      </c>
      <c r="M6414" s="2">
        <f>Table1[[#This Row],[Quantity Purchased]] * Table1[[#This Row],[Unit Price]]</f>
        <v>95</v>
      </c>
      <c r="N6414" s="2">
        <f>VLOOKUP(H6414, [1]Products!B:E, 4, FALSE)</f>
        <v>5</v>
      </c>
      <c r="O6414" t="str">
        <f>TEXT(Table1[[#This Row],[Transaction Date]], "yyyy-mm")</f>
        <v>2024-02</v>
      </c>
      <c r="P6414" s="1">
        <f ca="1">YEAR(TODAY()) - YEAR(Table1[[#This Row],[Buyer Date of Birth]])</f>
        <v>74</v>
      </c>
      <c r="Q6414" s="2">
        <f>Table1[[#This Row],[Total Revenue]] - Table1[[#This Row],[Total Cost]]</f>
        <v>92</v>
      </c>
    </row>
    <row r="6415" spans="1:17" x14ac:dyDescent="0.25">
      <c r="A6415" s="1">
        <v>45327</v>
      </c>
      <c r="B6415" t="s">
        <v>766</v>
      </c>
      <c r="C6415" t="s">
        <v>116</v>
      </c>
      <c r="D6415" t="s">
        <v>100</v>
      </c>
      <c r="E6415" s="1">
        <v>35510</v>
      </c>
      <c r="F6415" t="s">
        <v>40</v>
      </c>
      <c r="G6415">
        <v>493</v>
      </c>
      <c r="H6415" t="s">
        <v>71</v>
      </c>
      <c r="I6415" t="s">
        <v>55</v>
      </c>
      <c r="J6415" t="s">
        <v>24</v>
      </c>
      <c r="K6415" t="str">
        <f>VLOOKUP(H6415, [1]Products!B:E, 2, FALSE)</f>
        <v>Peanut Butter Bites</v>
      </c>
      <c r="L6415" s="2">
        <f>VLOOKUP(H6415, [1]Products!B:D, 3, FALSE)</f>
        <v>5</v>
      </c>
      <c r="M6415" s="2">
        <f>Table1[[#This Row],[Quantity Purchased]] * Table1[[#This Row],[Unit Price]]</f>
        <v>3451</v>
      </c>
      <c r="N6415" s="2">
        <f>VLOOKUP(H6415, [1]Products!B:E, 4, FALSE)</f>
        <v>7</v>
      </c>
      <c r="O6415" t="str">
        <f>TEXT(Table1[[#This Row],[Transaction Date]], "yyyy-mm")</f>
        <v>2024-02</v>
      </c>
      <c r="P6415" s="1">
        <f ca="1">YEAR(TODAY()) - YEAR(Table1[[#This Row],[Buyer Date of Birth]])</f>
        <v>28</v>
      </c>
      <c r="Q6415" s="2">
        <f>Table1[[#This Row],[Total Revenue]] - Table1[[#This Row],[Total Cost]]</f>
        <v>3446</v>
      </c>
    </row>
    <row r="6416" spans="1:17" x14ac:dyDescent="0.25">
      <c r="A6416" s="1">
        <v>45448</v>
      </c>
      <c r="B6416" t="s">
        <v>381</v>
      </c>
      <c r="C6416" t="s">
        <v>997</v>
      </c>
      <c r="D6416" t="s">
        <v>89</v>
      </c>
      <c r="E6416" s="1">
        <v>30952</v>
      </c>
      <c r="F6416" t="s">
        <v>21</v>
      </c>
      <c r="G6416">
        <v>240</v>
      </c>
      <c r="H6416" t="s">
        <v>29</v>
      </c>
      <c r="I6416" t="s">
        <v>59</v>
      </c>
      <c r="J6416" t="s">
        <v>24</v>
      </c>
      <c r="K6416" t="str">
        <f>VLOOKUP(H6416, [1]Products!B:E, 2, FALSE)</f>
        <v>Shortbread</v>
      </c>
      <c r="L6416" s="2">
        <f>VLOOKUP(H6416, [1]Products!B:D, 3, FALSE)</f>
        <v>10</v>
      </c>
      <c r="M6416" s="2">
        <f>Table1[[#This Row],[Quantity Purchased]] * Table1[[#This Row],[Unit Price]]</f>
        <v>10800</v>
      </c>
      <c r="N6416" s="2">
        <f>VLOOKUP(H6416, [1]Products!B:E, 4, FALSE)</f>
        <v>45</v>
      </c>
      <c r="O6416" t="str">
        <f>TEXT(Table1[[#This Row],[Transaction Date]], "yyyy-mm")</f>
        <v>2024-06</v>
      </c>
      <c r="P6416" s="1">
        <f ca="1">YEAR(TODAY()) - YEAR(Table1[[#This Row],[Buyer Date of Birth]])</f>
        <v>41</v>
      </c>
      <c r="Q6416" s="2">
        <f>Table1[[#This Row],[Total Revenue]] - Table1[[#This Row],[Total Cost]]</f>
        <v>10790</v>
      </c>
    </row>
    <row r="6417" spans="1:17" x14ac:dyDescent="0.25">
      <c r="A6417" s="1">
        <v>45459</v>
      </c>
      <c r="B6417" t="s">
        <v>379</v>
      </c>
      <c r="C6417" t="s">
        <v>1131</v>
      </c>
      <c r="D6417" t="s">
        <v>62</v>
      </c>
      <c r="E6417" s="1">
        <v>35322</v>
      </c>
      <c r="F6417" t="s">
        <v>28</v>
      </c>
      <c r="G6417">
        <v>261</v>
      </c>
      <c r="H6417" t="s">
        <v>66</v>
      </c>
      <c r="I6417" t="s">
        <v>55</v>
      </c>
      <c r="J6417" t="s">
        <v>24</v>
      </c>
      <c r="K6417" t="str">
        <f>VLOOKUP(H6417, [1]Products!B:E, 2, FALSE)</f>
        <v>Oatmeal Cookies</v>
      </c>
      <c r="L6417" s="2">
        <f>VLOOKUP(H6417, [1]Products!B:D, 3, FALSE)</f>
        <v>19</v>
      </c>
      <c r="M6417" s="2">
        <f>Table1[[#This Row],[Quantity Purchased]] * Table1[[#This Row],[Unit Price]]</f>
        <v>6003</v>
      </c>
      <c r="N6417" s="2">
        <f>VLOOKUP(H6417, [1]Products!B:E, 4, FALSE)</f>
        <v>23</v>
      </c>
      <c r="O6417" t="str">
        <f>TEXT(Table1[[#This Row],[Transaction Date]], "yyyy-mm")</f>
        <v>2024-06</v>
      </c>
      <c r="P6417" s="1">
        <f ca="1">YEAR(TODAY()) - YEAR(Table1[[#This Row],[Buyer Date of Birth]])</f>
        <v>29</v>
      </c>
      <c r="Q6417" s="2">
        <f>Table1[[#This Row],[Total Revenue]] - Table1[[#This Row],[Total Cost]]</f>
        <v>5984</v>
      </c>
    </row>
    <row r="6418" spans="1:17" x14ac:dyDescent="0.25">
      <c r="A6418" s="1">
        <v>45426</v>
      </c>
      <c r="B6418" t="s">
        <v>248</v>
      </c>
      <c r="C6418" t="s">
        <v>174</v>
      </c>
      <c r="D6418" t="s">
        <v>20</v>
      </c>
      <c r="E6418" s="1">
        <v>28627</v>
      </c>
      <c r="F6418" t="s">
        <v>75</v>
      </c>
      <c r="G6418">
        <v>13</v>
      </c>
      <c r="H6418" t="s">
        <v>63</v>
      </c>
      <c r="I6418" t="s">
        <v>59</v>
      </c>
      <c r="J6418" t="s">
        <v>24</v>
      </c>
      <c r="K6418" t="str">
        <f>VLOOKUP(H6418, [1]Products!B:E, 2, FALSE)</f>
        <v>Vanilla Wafers</v>
      </c>
      <c r="L6418" s="2">
        <f>VLOOKUP(H6418, [1]Products!B:D, 3, FALSE)</f>
        <v>18</v>
      </c>
      <c r="M6418" s="2">
        <f>Table1[[#This Row],[Quantity Purchased]] * Table1[[#This Row],[Unit Price]]</f>
        <v>468</v>
      </c>
      <c r="N6418" s="2">
        <f>VLOOKUP(H6418, [1]Products!B:E, 4, FALSE)</f>
        <v>36</v>
      </c>
      <c r="O6418" t="str">
        <f>TEXT(Table1[[#This Row],[Transaction Date]], "yyyy-mm")</f>
        <v>2024-05</v>
      </c>
      <c r="P6418" s="1">
        <f ca="1">YEAR(TODAY()) - YEAR(Table1[[#This Row],[Buyer Date of Birth]])</f>
        <v>47</v>
      </c>
      <c r="Q6418" s="2">
        <f>Table1[[#This Row],[Total Revenue]] - Table1[[#This Row],[Total Cost]]</f>
        <v>450</v>
      </c>
    </row>
    <row r="6419" spans="1:17" x14ac:dyDescent="0.25">
      <c r="A6419" s="1">
        <v>45438</v>
      </c>
      <c r="B6419" t="s">
        <v>278</v>
      </c>
      <c r="C6419" t="s">
        <v>714</v>
      </c>
      <c r="D6419" t="s">
        <v>89</v>
      </c>
      <c r="E6419" s="1">
        <v>36382</v>
      </c>
      <c r="F6419" t="s">
        <v>75</v>
      </c>
      <c r="G6419">
        <v>200</v>
      </c>
      <c r="H6419" t="s">
        <v>41</v>
      </c>
      <c r="I6419" t="s">
        <v>59</v>
      </c>
      <c r="J6419" t="s">
        <v>24</v>
      </c>
      <c r="K6419" t="str">
        <f>VLOOKUP(H6419, [1]Products!B:E, 2, FALSE)</f>
        <v>Ginger Snaps</v>
      </c>
      <c r="L6419" s="2">
        <f>VLOOKUP(H6419, [1]Products!B:D, 3, FALSE)</f>
        <v>14</v>
      </c>
      <c r="M6419" s="2">
        <f>Table1[[#This Row],[Quantity Purchased]] * Table1[[#This Row],[Unit Price]]</f>
        <v>5600</v>
      </c>
      <c r="N6419" s="2">
        <f>VLOOKUP(H6419, [1]Products!B:E, 4, FALSE)</f>
        <v>28</v>
      </c>
      <c r="O6419" t="str">
        <f>TEXT(Table1[[#This Row],[Transaction Date]], "yyyy-mm")</f>
        <v>2024-05</v>
      </c>
      <c r="P6419" s="1">
        <f ca="1">YEAR(TODAY()) - YEAR(Table1[[#This Row],[Buyer Date of Birth]])</f>
        <v>26</v>
      </c>
      <c r="Q6419" s="2">
        <f>Table1[[#This Row],[Total Revenue]] - Table1[[#This Row],[Total Cost]]</f>
        <v>5586</v>
      </c>
    </row>
    <row r="6420" spans="1:17" x14ac:dyDescent="0.25">
      <c r="A6420" s="1">
        <v>45429</v>
      </c>
      <c r="B6420" t="s">
        <v>123</v>
      </c>
      <c r="C6420" t="s">
        <v>44</v>
      </c>
      <c r="D6420" t="s">
        <v>45</v>
      </c>
      <c r="E6420" s="1">
        <v>19466</v>
      </c>
      <c r="F6420" t="s">
        <v>40</v>
      </c>
      <c r="G6420">
        <v>257</v>
      </c>
      <c r="H6420" t="s">
        <v>29</v>
      </c>
      <c r="I6420" t="s">
        <v>50</v>
      </c>
      <c r="J6420" t="s">
        <v>24</v>
      </c>
      <c r="K6420" t="str">
        <f>VLOOKUP(H6420, [1]Products!B:E, 2, FALSE)</f>
        <v>Shortbread</v>
      </c>
      <c r="L6420" s="2">
        <f>VLOOKUP(H6420, [1]Products!B:D, 3, FALSE)</f>
        <v>10</v>
      </c>
      <c r="M6420" s="2">
        <f>Table1[[#This Row],[Quantity Purchased]] * Table1[[#This Row],[Unit Price]]</f>
        <v>11565</v>
      </c>
      <c r="N6420" s="2">
        <f>VLOOKUP(H6420, [1]Products!B:E, 4, FALSE)</f>
        <v>45</v>
      </c>
      <c r="O6420" t="str">
        <f>TEXT(Table1[[#This Row],[Transaction Date]], "yyyy-mm")</f>
        <v>2024-05</v>
      </c>
      <c r="P6420" s="1">
        <f ca="1">YEAR(TODAY()) - YEAR(Table1[[#This Row],[Buyer Date of Birth]])</f>
        <v>72</v>
      </c>
      <c r="Q6420" s="2">
        <f>Table1[[#This Row],[Total Revenue]] - Table1[[#This Row],[Total Cost]]</f>
        <v>11555</v>
      </c>
    </row>
    <row r="6421" spans="1:17" x14ac:dyDescent="0.25">
      <c r="A6421" s="1">
        <v>45304</v>
      </c>
      <c r="B6421" t="s">
        <v>480</v>
      </c>
      <c r="C6421" t="s">
        <v>962</v>
      </c>
      <c r="D6421" t="s">
        <v>62</v>
      </c>
      <c r="E6421" s="1">
        <v>19734</v>
      </c>
      <c r="F6421" t="s">
        <v>28</v>
      </c>
      <c r="G6421">
        <v>389</v>
      </c>
      <c r="H6421" t="s">
        <v>49</v>
      </c>
      <c r="I6421" t="s">
        <v>55</v>
      </c>
      <c r="J6421" t="s">
        <v>24</v>
      </c>
      <c r="K6421" t="str">
        <f>VLOOKUP(H6421, [1]Products!B:E, 2, FALSE)</f>
        <v>Butter Crunch</v>
      </c>
      <c r="L6421" s="2">
        <f>VLOOKUP(H6421, [1]Products!B:D, 3, FALSE)</f>
        <v>10</v>
      </c>
      <c r="M6421" s="2">
        <f>Table1[[#This Row],[Quantity Purchased]] * Table1[[#This Row],[Unit Price]]</f>
        <v>4279</v>
      </c>
      <c r="N6421" s="2">
        <f>VLOOKUP(H6421, [1]Products!B:E, 4, FALSE)</f>
        <v>11</v>
      </c>
      <c r="O6421" t="str">
        <f>TEXT(Table1[[#This Row],[Transaction Date]], "yyyy-mm")</f>
        <v>2024-01</v>
      </c>
      <c r="P6421" s="1">
        <f ca="1">YEAR(TODAY()) - YEAR(Table1[[#This Row],[Buyer Date of Birth]])</f>
        <v>71</v>
      </c>
      <c r="Q6421" s="2">
        <f>Table1[[#This Row],[Total Revenue]] - Table1[[#This Row],[Total Cost]]</f>
        <v>4269</v>
      </c>
    </row>
    <row r="6422" spans="1:17" x14ac:dyDescent="0.25">
      <c r="A6422" s="1">
        <v>45493</v>
      </c>
      <c r="B6422" t="s">
        <v>198</v>
      </c>
      <c r="C6422" t="s">
        <v>33</v>
      </c>
      <c r="D6422" t="s">
        <v>53</v>
      </c>
      <c r="E6422" s="1">
        <v>18440</v>
      </c>
      <c r="F6422" t="s">
        <v>40</v>
      </c>
      <c r="G6422">
        <v>360</v>
      </c>
      <c r="H6422" t="s">
        <v>29</v>
      </c>
      <c r="I6422" t="s">
        <v>59</v>
      </c>
      <c r="J6422" t="s">
        <v>24</v>
      </c>
      <c r="K6422" t="str">
        <f>VLOOKUP(H6422, [1]Products!B:E, 2, FALSE)</f>
        <v>Shortbread</v>
      </c>
      <c r="L6422" s="2">
        <f>VLOOKUP(H6422, [1]Products!B:D, 3, FALSE)</f>
        <v>10</v>
      </c>
      <c r="M6422" s="2">
        <f>Table1[[#This Row],[Quantity Purchased]] * Table1[[#This Row],[Unit Price]]</f>
        <v>16200</v>
      </c>
      <c r="N6422" s="2">
        <f>VLOOKUP(H6422, [1]Products!B:E, 4, FALSE)</f>
        <v>45</v>
      </c>
      <c r="O6422" t="str">
        <f>TEXT(Table1[[#This Row],[Transaction Date]], "yyyy-mm")</f>
        <v>2024-07</v>
      </c>
      <c r="P6422" s="1">
        <f ca="1">YEAR(TODAY()) - YEAR(Table1[[#This Row],[Buyer Date of Birth]])</f>
        <v>75</v>
      </c>
      <c r="Q6422" s="2">
        <f>Table1[[#This Row],[Total Revenue]] - Table1[[#This Row],[Total Cost]]</f>
        <v>16190</v>
      </c>
    </row>
    <row r="6423" spans="1:17" x14ac:dyDescent="0.25">
      <c r="A6423" s="1">
        <v>45356</v>
      </c>
      <c r="B6423" t="s">
        <v>166</v>
      </c>
      <c r="C6423" t="s">
        <v>849</v>
      </c>
      <c r="D6423" t="s">
        <v>53</v>
      </c>
      <c r="E6423" s="1">
        <v>37449</v>
      </c>
      <c r="F6423" t="s">
        <v>75</v>
      </c>
      <c r="G6423">
        <v>348</v>
      </c>
      <c r="H6423" t="s">
        <v>66</v>
      </c>
      <c r="I6423" t="s">
        <v>55</v>
      </c>
      <c r="J6423" t="s">
        <v>24</v>
      </c>
      <c r="K6423" t="str">
        <f>VLOOKUP(H6423, [1]Products!B:E, 2, FALSE)</f>
        <v>Oatmeal Cookies</v>
      </c>
      <c r="L6423" s="2">
        <f>VLOOKUP(H6423, [1]Products!B:D, 3, FALSE)</f>
        <v>19</v>
      </c>
      <c r="M6423" s="2">
        <f>Table1[[#This Row],[Quantity Purchased]] * Table1[[#This Row],[Unit Price]]</f>
        <v>8004</v>
      </c>
      <c r="N6423" s="2">
        <f>VLOOKUP(H6423, [1]Products!B:E, 4, FALSE)</f>
        <v>23</v>
      </c>
      <c r="O6423" t="str">
        <f>TEXT(Table1[[#This Row],[Transaction Date]], "yyyy-mm")</f>
        <v>2024-03</v>
      </c>
      <c r="P6423" s="1">
        <f ca="1">YEAR(TODAY()) - YEAR(Table1[[#This Row],[Buyer Date of Birth]])</f>
        <v>23</v>
      </c>
      <c r="Q6423" s="2">
        <f>Table1[[#This Row],[Total Revenue]] - Table1[[#This Row],[Total Cost]]</f>
        <v>7985</v>
      </c>
    </row>
    <row r="6424" spans="1:17" x14ac:dyDescent="0.25">
      <c r="A6424" s="1">
        <v>45300</v>
      </c>
      <c r="B6424" t="s">
        <v>263</v>
      </c>
      <c r="C6424" t="s">
        <v>574</v>
      </c>
      <c r="D6424" t="s">
        <v>89</v>
      </c>
      <c r="E6424" s="1">
        <v>29904</v>
      </c>
      <c r="F6424" t="s">
        <v>75</v>
      </c>
      <c r="G6424">
        <v>319</v>
      </c>
      <c r="H6424" t="s">
        <v>63</v>
      </c>
      <c r="I6424" t="s">
        <v>59</v>
      </c>
      <c r="J6424" t="s">
        <v>24</v>
      </c>
      <c r="K6424" t="str">
        <f>VLOOKUP(H6424, [1]Products!B:E, 2, FALSE)</f>
        <v>Vanilla Wafers</v>
      </c>
      <c r="L6424" s="2">
        <f>VLOOKUP(H6424, [1]Products!B:D, 3, FALSE)</f>
        <v>18</v>
      </c>
      <c r="M6424" s="2">
        <f>Table1[[#This Row],[Quantity Purchased]] * Table1[[#This Row],[Unit Price]]</f>
        <v>11484</v>
      </c>
      <c r="N6424" s="2">
        <f>VLOOKUP(H6424, [1]Products!B:E, 4, FALSE)</f>
        <v>36</v>
      </c>
      <c r="O6424" t="str">
        <f>TEXT(Table1[[#This Row],[Transaction Date]], "yyyy-mm")</f>
        <v>2024-01</v>
      </c>
      <c r="P6424" s="1">
        <f ca="1">YEAR(TODAY()) - YEAR(Table1[[#This Row],[Buyer Date of Birth]])</f>
        <v>44</v>
      </c>
      <c r="Q6424" s="2">
        <f>Table1[[#This Row],[Total Revenue]] - Table1[[#This Row],[Total Cost]]</f>
        <v>11466</v>
      </c>
    </row>
    <row r="6425" spans="1:17" x14ac:dyDescent="0.25">
      <c r="A6425" s="1">
        <v>45382</v>
      </c>
      <c r="B6425" t="s">
        <v>111</v>
      </c>
      <c r="C6425" t="s">
        <v>488</v>
      </c>
      <c r="D6425" t="s">
        <v>34</v>
      </c>
      <c r="E6425" s="1">
        <v>18060</v>
      </c>
      <c r="F6425" t="s">
        <v>28</v>
      </c>
      <c r="G6425">
        <v>473</v>
      </c>
      <c r="H6425" t="s">
        <v>71</v>
      </c>
      <c r="I6425" t="s">
        <v>36</v>
      </c>
      <c r="J6425" t="s">
        <v>24</v>
      </c>
      <c r="K6425" t="str">
        <f>VLOOKUP(H6425, [1]Products!B:E, 2, FALSE)</f>
        <v>Peanut Butter Bites</v>
      </c>
      <c r="L6425" s="2">
        <f>VLOOKUP(H6425, [1]Products!B:D, 3, FALSE)</f>
        <v>5</v>
      </c>
      <c r="M6425" s="2">
        <f>Table1[[#This Row],[Quantity Purchased]] * Table1[[#This Row],[Unit Price]]</f>
        <v>3311</v>
      </c>
      <c r="N6425" s="2">
        <f>VLOOKUP(H6425, [1]Products!B:E, 4, FALSE)</f>
        <v>7</v>
      </c>
      <c r="O6425" t="str">
        <f>TEXT(Table1[[#This Row],[Transaction Date]], "yyyy-mm")</f>
        <v>2024-03</v>
      </c>
      <c r="P6425" s="1">
        <f ca="1">YEAR(TODAY()) - YEAR(Table1[[#This Row],[Buyer Date of Birth]])</f>
        <v>76</v>
      </c>
      <c r="Q6425" s="2">
        <f>Table1[[#This Row],[Total Revenue]] - Table1[[#This Row],[Total Cost]]</f>
        <v>3306</v>
      </c>
    </row>
    <row r="6426" spans="1:17" x14ac:dyDescent="0.25">
      <c r="A6426" s="1">
        <v>45485</v>
      </c>
      <c r="B6426" t="s">
        <v>493</v>
      </c>
      <c r="C6426" t="s">
        <v>1153</v>
      </c>
      <c r="D6426" t="s">
        <v>78</v>
      </c>
      <c r="E6426" s="1">
        <v>18268</v>
      </c>
      <c r="F6426" t="s">
        <v>21</v>
      </c>
      <c r="G6426">
        <v>351</v>
      </c>
      <c r="H6426" t="s">
        <v>66</v>
      </c>
      <c r="I6426" t="s">
        <v>36</v>
      </c>
      <c r="J6426" t="s">
        <v>24</v>
      </c>
      <c r="K6426" t="str">
        <f>VLOOKUP(H6426, [1]Products!B:E, 2, FALSE)</f>
        <v>Oatmeal Cookies</v>
      </c>
      <c r="L6426" s="2">
        <f>VLOOKUP(H6426, [1]Products!B:D, 3, FALSE)</f>
        <v>19</v>
      </c>
      <c r="M6426" s="2">
        <f>Table1[[#This Row],[Quantity Purchased]] * Table1[[#This Row],[Unit Price]]</f>
        <v>8073</v>
      </c>
      <c r="N6426" s="2">
        <f>VLOOKUP(H6426, [1]Products!B:E, 4, FALSE)</f>
        <v>23</v>
      </c>
      <c r="O6426" t="str">
        <f>TEXT(Table1[[#This Row],[Transaction Date]], "yyyy-mm")</f>
        <v>2024-07</v>
      </c>
      <c r="P6426" s="1">
        <f ca="1">YEAR(TODAY()) - YEAR(Table1[[#This Row],[Buyer Date of Birth]])</f>
        <v>75</v>
      </c>
      <c r="Q6426" s="2">
        <f>Table1[[#This Row],[Total Revenue]] - Table1[[#This Row],[Total Cost]]</f>
        <v>8054</v>
      </c>
    </row>
    <row r="6427" spans="1:17" x14ac:dyDescent="0.25">
      <c r="A6427" s="1">
        <v>45330</v>
      </c>
      <c r="B6427" t="s">
        <v>421</v>
      </c>
      <c r="C6427" t="s">
        <v>1331</v>
      </c>
      <c r="D6427" t="s">
        <v>58</v>
      </c>
      <c r="E6427" s="1">
        <v>29071</v>
      </c>
      <c r="F6427" t="s">
        <v>21</v>
      </c>
      <c r="G6427">
        <v>451</v>
      </c>
      <c r="H6427" t="s">
        <v>72</v>
      </c>
      <c r="I6427" t="s">
        <v>42</v>
      </c>
      <c r="J6427" t="s">
        <v>24</v>
      </c>
      <c r="K6427" t="str">
        <f>VLOOKUP(H6427, [1]Products!B:E, 2, FALSE)</f>
        <v>Choco Delight</v>
      </c>
      <c r="L6427" s="2">
        <f>VLOOKUP(H6427, [1]Products!B:D, 3, FALSE)</f>
        <v>3</v>
      </c>
      <c r="M6427" s="2">
        <f>Table1[[#This Row],[Quantity Purchased]] * Table1[[#This Row],[Unit Price]]</f>
        <v>2255</v>
      </c>
      <c r="N6427" s="2">
        <f>VLOOKUP(H6427, [1]Products!B:E, 4, FALSE)</f>
        <v>5</v>
      </c>
      <c r="O6427" t="str">
        <f>TEXT(Table1[[#This Row],[Transaction Date]], "yyyy-mm")</f>
        <v>2024-02</v>
      </c>
      <c r="P6427" s="1">
        <f ca="1">YEAR(TODAY()) - YEAR(Table1[[#This Row],[Buyer Date of Birth]])</f>
        <v>46</v>
      </c>
      <c r="Q6427" s="2">
        <f>Table1[[#This Row],[Total Revenue]] - Table1[[#This Row],[Total Cost]]</f>
        <v>2252</v>
      </c>
    </row>
    <row r="6428" spans="1:17" x14ac:dyDescent="0.25">
      <c r="A6428" s="1">
        <v>45360</v>
      </c>
      <c r="B6428" t="s">
        <v>1233</v>
      </c>
      <c r="C6428" t="s">
        <v>1029</v>
      </c>
      <c r="D6428" t="s">
        <v>20</v>
      </c>
      <c r="E6428" s="1">
        <v>37464</v>
      </c>
      <c r="F6428" t="s">
        <v>40</v>
      </c>
      <c r="G6428">
        <v>73</v>
      </c>
      <c r="H6428" t="s">
        <v>41</v>
      </c>
      <c r="I6428" t="s">
        <v>46</v>
      </c>
      <c r="J6428" t="s">
        <v>24</v>
      </c>
      <c r="K6428" t="str">
        <f>VLOOKUP(H6428, [1]Products!B:E, 2, FALSE)</f>
        <v>Ginger Snaps</v>
      </c>
      <c r="L6428" s="2">
        <f>VLOOKUP(H6428, [1]Products!B:D, 3, FALSE)</f>
        <v>14</v>
      </c>
      <c r="M6428" s="2">
        <f>Table1[[#This Row],[Quantity Purchased]] * Table1[[#This Row],[Unit Price]]</f>
        <v>2044</v>
      </c>
      <c r="N6428" s="2">
        <f>VLOOKUP(H6428, [1]Products!B:E, 4, FALSE)</f>
        <v>28</v>
      </c>
      <c r="O6428" t="str">
        <f>TEXT(Table1[[#This Row],[Transaction Date]], "yyyy-mm")</f>
        <v>2024-03</v>
      </c>
      <c r="P6428" s="1">
        <f ca="1">YEAR(TODAY()) - YEAR(Table1[[#This Row],[Buyer Date of Birth]])</f>
        <v>23</v>
      </c>
      <c r="Q6428" s="2">
        <f>Table1[[#This Row],[Total Revenue]] - Table1[[#This Row],[Total Cost]]</f>
        <v>2030</v>
      </c>
    </row>
    <row r="6429" spans="1:17" x14ac:dyDescent="0.25">
      <c r="A6429" s="1">
        <v>45314</v>
      </c>
      <c r="B6429" t="s">
        <v>115</v>
      </c>
      <c r="C6429" t="s">
        <v>847</v>
      </c>
      <c r="D6429" t="s">
        <v>89</v>
      </c>
      <c r="E6429" s="1">
        <v>31921</v>
      </c>
      <c r="F6429" t="s">
        <v>40</v>
      </c>
      <c r="G6429">
        <v>142</v>
      </c>
      <c r="H6429" t="s">
        <v>22</v>
      </c>
      <c r="I6429" t="s">
        <v>50</v>
      </c>
      <c r="J6429" t="s">
        <v>24</v>
      </c>
      <c r="K6429" t="str">
        <f>VLOOKUP(H6429, [1]Products!B:E, 2, FALSE)</f>
        <v>Cinnamon Swirls</v>
      </c>
      <c r="L6429" s="2">
        <f>VLOOKUP(H6429, [1]Products!B:D, 3, FALSE)</f>
        <v>10</v>
      </c>
      <c r="M6429" s="2">
        <f>Table1[[#This Row],[Quantity Purchased]] * Table1[[#This Row],[Unit Price]]</f>
        <v>1988</v>
      </c>
      <c r="N6429" s="2">
        <f>VLOOKUP(H6429, [1]Products!B:E, 4, FALSE)</f>
        <v>14</v>
      </c>
      <c r="O6429" t="str">
        <f>TEXT(Table1[[#This Row],[Transaction Date]], "yyyy-mm")</f>
        <v>2024-01</v>
      </c>
      <c r="P6429" s="1">
        <f ca="1">YEAR(TODAY()) - YEAR(Table1[[#This Row],[Buyer Date of Birth]])</f>
        <v>38</v>
      </c>
      <c r="Q6429" s="2">
        <f>Table1[[#This Row],[Total Revenue]] - Table1[[#This Row],[Total Cost]]</f>
        <v>1978</v>
      </c>
    </row>
    <row r="6430" spans="1:17" x14ac:dyDescent="0.25">
      <c r="A6430" s="1">
        <v>45405</v>
      </c>
      <c r="B6430" t="s">
        <v>123</v>
      </c>
      <c r="C6430" t="s">
        <v>95</v>
      </c>
      <c r="D6430" t="s">
        <v>89</v>
      </c>
      <c r="E6430" s="1">
        <v>35324</v>
      </c>
      <c r="F6430" t="s">
        <v>40</v>
      </c>
      <c r="G6430">
        <v>263</v>
      </c>
      <c r="H6430" t="s">
        <v>29</v>
      </c>
      <c r="I6430" t="s">
        <v>55</v>
      </c>
      <c r="J6430" t="s">
        <v>24</v>
      </c>
      <c r="K6430" t="str">
        <f>VLOOKUP(H6430, [1]Products!B:E, 2, FALSE)</f>
        <v>Shortbread</v>
      </c>
      <c r="L6430" s="2">
        <f>VLOOKUP(H6430, [1]Products!B:D, 3, FALSE)</f>
        <v>10</v>
      </c>
      <c r="M6430" s="2">
        <f>Table1[[#This Row],[Quantity Purchased]] * Table1[[#This Row],[Unit Price]]</f>
        <v>11835</v>
      </c>
      <c r="N6430" s="2">
        <f>VLOOKUP(H6430, [1]Products!B:E, 4, FALSE)</f>
        <v>45</v>
      </c>
      <c r="O6430" t="str">
        <f>TEXT(Table1[[#This Row],[Transaction Date]], "yyyy-mm")</f>
        <v>2024-04</v>
      </c>
      <c r="P6430" s="1">
        <f ca="1">YEAR(TODAY()) - YEAR(Table1[[#This Row],[Buyer Date of Birth]])</f>
        <v>29</v>
      </c>
      <c r="Q6430" s="2">
        <f>Table1[[#This Row],[Total Revenue]] - Table1[[#This Row],[Total Cost]]</f>
        <v>11825</v>
      </c>
    </row>
    <row r="6431" spans="1:17" x14ac:dyDescent="0.25">
      <c r="A6431" s="1">
        <v>45312</v>
      </c>
      <c r="B6431" t="s">
        <v>51</v>
      </c>
      <c r="C6431" t="s">
        <v>262</v>
      </c>
      <c r="D6431" t="s">
        <v>45</v>
      </c>
      <c r="E6431" s="1">
        <v>33234</v>
      </c>
      <c r="F6431" t="s">
        <v>40</v>
      </c>
      <c r="G6431">
        <v>122</v>
      </c>
      <c r="H6431" t="s">
        <v>54</v>
      </c>
      <c r="I6431" t="s">
        <v>59</v>
      </c>
      <c r="J6431" t="s">
        <v>24</v>
      </c>
      <c r="K6431" t="str">
        <f>VLOOKUP(H6431, [1]Products!B:E, 2, FALSE)</f>
        <v>Lemon Crisps</v>
      </c>
      <c r="L6431" s="2">
        <f>VLOOKUP(H6431, [1]Products!B:D, 3, FALSE)</f>
        <v>7</v>
      </c>
      <c r="M6431" s="2">
        <f>Table1[[#This Row],[Quantity Purchased]] * Table1[[#This Row],[Unit Price]]</f>
        <v>1098</v>
      </c>
      <c r="N6431" s="2">
        <f>VLOOKUP(H6431, [1]Products!B:E, 4, FALSE)</f>
        <v>9</v>
      </c>
      <c r="O6431" t="str">
        <f>TEXT(Table1[[#This Row],[Transaction Date]], "yyyy-mm")</f>
        <v>2024-01</v>
      </c>
      <c r="P6431" s="1">
        <f ca="1">YEAR(TODAY()) - YEAR(Table1[[#This Row],[Buyer Date of Birth]])</f>
        <v>35</v>
      </c>
      <c r="Q6431" s="2">
        <f>Table1[[#This Row],[Total Revenue]] - Table1[[#This Row],[Total Cost]]</f>
        <v>1091</v>
      </c>
    </row>
    <row r="6432" spans="1:17" x14ac:dyDescent="0.25">
      <c r="A6432" s="1">
        <v>45411</v>
      </c>
      <c r="B6432" t="s">
        <v>500</v>
      </c>
      <c r="C6432" t="s">
        <v>222</v>
      </c>
      <c r="D6432" t="s">
        <v>58</v>
      </c>
      <c r="E6432" s="1">
        <v>29627</v>
      </c>
      <c r="F6432" t="s">
        <v>21</v>
      </c>
      <c r="G6432">
        <v>467</v>
      </c>
      <c r="H6432" t="s">
        <v>66</v>
      </c>
      <c r="I6432" t="s">
        <v>55</v>
      </c>
      <c r="J6432" t="s">
        <v>24</v>
      </c>
      <c r="K6432" t="str">
        <f>VLOOKUP(H6432, [1]Products!B:E, 2, FALSE)</f>
        <v>Oatmeal Cookies</v>
      </c>
      <c r="L6432" s="2">
        <f>VLOOKUP(H6432, [1]Products!B:D, 3, FALSE)</f>
        <v>19</v>
      </c>
      <c r="M6432" s="2">
        <f>Table1[[#This Row],[Quantity Purchased]] * Table1[[#This Row],[Unit Price]]</f>
        <v>10741</v>
      </c>
      <c r="N6432" s="2">
        <f>VLOOKUP(H6432, [1]Products!B:E, 4, FALSE)</f>
        <v>23</v>
      </c>
      <c r="O6432" t="str">
        <f>TEXT(Table1[[#This Row],[Transaction Date]], "yyyy-mm")</f>
        <v>2024-04</v>
      </c>
      <c r="P6432" s="1">
        <f ca="1">YEAR(TODAY()) - YEAR(Table1[[#This Row],[Buyer Date of Birth]])</f>
        <v>44</v>
      </c>
      <c r="Q6432" s="2">
        <f>Table1[[#This Row],[Total Revenue]] - Table1[[#This Row],[Total Cost]]</f>
        <v>10722</v>
      </c>
    </row>
    <row r="6433" spans="1:17" x14ac:dyDescent="0.25">
      <c r="A6433" s="1">
        <v>45443</v>
      </c>
      <c r="B6433" t="s">
        <v>56</v>
      </c>
      <c r="C6433" t="s">
        <v>568</v>
      </c>
      <c r="D6433" t="s">
        <v>78</v>
      </c>
      <c r="E6433" s="1">
        <v>24527</v>
      </c>
      <c r="F6433" t="s">
        <v>75</v>
      </c>
      <c r="G6433">
        <v>465</v>
      </c>
      <c r="H6433" t="s">
        <v>63</v>
      </c>
      <c r="I6433" t="s">
        <v>59</v>
      </c>
      <c r="J6433" t="s">
        <v>24</v>
      </c>
      <c r="K6433" t="str">
        <f>VLOOKUP(H6433, [1]Products!B:E, 2, FALSE)</f>
        <v>Vanilla Wafers</v>
      </c>
      <c r="L6433" s="2">
        <f>VLOOKUP(H6433, [1]Products!B:D, 3, FALSE)</f>
        <v>18</v>
      </c>
      <c r="M6433" s="2">
        <f>Table1[[#This Row],[Quantity Purchased]] * Table1[[#This Row],[Unit Price]]</f>
        <v>16740</v>
      </c>
      <c r="N6433" s="2">
        <f>VLOOKUP(H6433, [1]Products!B:E, 4, FALSE)</f>
        <v>36</v>
      </c>
      <c r="O6433" t="str">
        <f>TEXT(Table1[[#This Row],[Transaction Date]], "yyyy-mm")</f>
        <v>2024-05</v>
      </c>
      <c r="P6433" s="1">
        <f ca="1">YEAR(TODAY()) - YEAR(Table1[[#This Row],[Buyer Date of Birth]])</f>
        <v>58</v>
      </c>
      <c r="Q6433" s="2">
        <f>Table1[[#This Row],[Total Revenue]] - Table1[[#This Row],[Total Cost]]</f>
        <v>16722</v>
      </c>
    </row>
    <row r="6434" spans="1:17" x14ac:dyDescent="0.25">
      <c r="A6434" s="1">
        <v>45473</v>
      </c>
      <c r="B6434" t="s">
        <v>645</v>
      </c>
      <c r="C6434" t="s">
        <v>577</v>
      </c>
      <c r="D6434" t="s">
        <v>53</v>
      </c>
      <c r="E6434" s="1">
        <v>38218</v>
      </c>
      <c r="F6434" t="s">
        <v>40</v>
      </c>
      <c r="G6434">
        <v>85</v>
      </c>
      <c r="H6434" t="s">
        <v>29</v>
      </c>
      <c r="I6434" t="s">
        <v>59</v>
      </c>
      <c r="J6434" t="s">
        <v>24</v>
      </c>
      <c r="K6434" t="str">
        <f>VLOOKUP(H6434, [1]Products!B:E, 2, FALSE)</f>
        <v>Shortbread</v>
      </c>
      <c r="L6434" s="2">
        <f>VLOOKUP(H6434, [1]Products!B:D, 3, FALSE)</f>
        <v>10</v>
      </c>
      <c r="M6434" s="2">
        <f>Table1[[#This Row],[Quantity Purchased]] * Table1[[#This Row],[Unit Price]]</f>
        <v>3825</v>
      </c>
      <c r="N6434" s="2">
        <f>VLOOKUP(H6434, [1]Products!B:E, 4, FALSE)</f>
        <v>45</v>
      </c>
      <c r="O6434" t="str">
        <f>TEXT(Table1[[#This Row],[Transaction Date]], "yyyy-mm")</f>
        <v>2024-06</v>
      </c>
      <c r="P6434" s="1">
        <f ca="1">YEAR(TODAY()) - YEAR(Table1[[#This Row],[Buyer Date of Birth]])</f>
        <v>21</v>
      </c>
      <c r="Q6434" s="2">
        <f>Table1[[#This Row],[Total Revenue]] - Table1[[#This Row],[Total Cost]]</f>
        <v>3815</v>
      </c>
    </row>
    <row r="6435" spans="1:17" x14ac:dyDescent="0.25">
      <c r="A6435" s="1">
        <v>45294</v>
      </c>
      <c r="B6435" t="s">
        <v>1508</v>
      </c>
      <c r="C6435" t="s">
        <v>110</v>
      </c>
      <c r="D6435" t="s">
        <v>34</v>
      </c>
      <c r="E6435" s="1">
        <v>16359</v>
      </c>
      <c r="F6435" t="s">
        <v>21</v>
      </c>
      <c r="G6435">
        <v>451</v>
      </c>
      <c r="H6435" t="s">
        <v>22</v>
      </c>
      <c r="I6435" t="s">
        <v>50</v>
      </c>
      <c r="J6435" t="s">
        <v>24</v>
      </c>
      <c r="K6435" t="str">
        <f>VLOOKUP(H6435, [1]Products!B:E, 2, FALSE)</f>
        <v>Cinnamon Swirls</v>
      </c>
      <c r="L6435" s="2">
        <f>VLOOKUP(H6435, [1]Products!B:D, 3, FALSE)</f>
        <v>10</v>
      </c>
      <c r="M6435" s="2">
        <f>Table1[[#This Row],[Quantity Purchased]] * Table1[[#This Row],[Unit Price]]</f>
        <v>6314</v>
      </c>
      <c r="N6435" s="2">
        <f>VLOOKUP(H6435, [1]Products!B:E, 4, FALSE)</f>
        <v>14</v>
      </c>
      <c r="O6435" t="str">
        <f>TEXT(Table1[[#This Row],[Transaction Date]], "yyyy-mm")</f>
        <v>2024-01</v>
      </c>
      <c r="P6435" s="1">
        <f ca="1">YEAR(TODAY()) - YEAR(Table1[[#This Row],[Buyer Date of Birth]])</f>
        <v>81</v>
      </c>
      <c r="Q6435" s="2">
        <f>Table1[[#This Row],[Total Revenue]] - Table1[[#This Row],[Total Cost]]</f>
        <v>6304</v>
      </c>
    </row>
    <row r="6436" spans="1:17" x14ac:dyDescent="0.25">
      <c r="A6436" s="1">
        <v>45449</v>
      </c>
      <c r="B6436" t="s">
        <v>1509</v>
      </c>
      <c r="C6436" t="s">
        <v>1447</v>
      </c>
      <c r="D6436" t="s">
        <v>62</v>
      </c>
      <c r="E6436" s="1">
        <v>24134</v>
      </c>
      <c r="F6436" t="s">
        <v>75</v>
      </c>
      <c r="G6436">
        <v>250</v>
      </c>
      <c r="H6436" t="s">
        <v>29</v>
      </c>
      <c r="I6436" t="s">
        <v>55</v>
      </c>
      <c r="J6436" t="s">
        <v>24</v>
      </c>
      <c r="K6436" t="str">
        <f>VLOOKUP(H6436, [1]Products!B:E, 2, FALSE)</f>
        <v>Shortbread</v>
      </c>
      <c r="L6436" s="2">
        <f>VLOOKUP(H6436, [1]Products!B:D, 3, FALSE)</f>
        <v>10</v>
      </c>
      <c r="M6436" s="2">
        <f>Table1[[#This Row],[Quantity Purchased]] * Table1[[#This Row],[Unit Price]]</f>
        <v>11250</v>
      </c>
      <c r="N6436" s="2">
        <f>VLOOKUP(H6436, [1]Products!B:E, 4, FALSE)</f>
        <v>45</v>
      </c>
      <c r="O6436" t="str">
        <f>TEXT(Table1[[#This Row],[Transaction Date]], "yyyy-mm")</f>
        <v>2024-06</v>
      </c>
      <c r="P6436" s="1">
        <f ca="1">YEAR(TODAY()) - YEAR(Table1[[#This Row],[Buyer Date of Birth]])</f>
        <v>59</v>
      </c>
      <c r="Q6436" s="2">
        <f>Table1[[#This Row],[Total Revenue]] - Table1[[#This Row],[Total Cost]]</f>
        <v>11240</v>
      </c>
    </row>
    <row r="6437" spans="1:17" x14ac:dyDescent="0.25">
      <c r="A6437" s="1">
        <v>45459</v>
      </c>
      <c r="B6437" t="s">
        <v>231</v>
      </c>
      <c r="C6437" t="s">
        <v>44</v>
      </c>
      <c r="D6437" t="s">
        <v>62</v>
      </c>
      <c r="E6437" s="1">
        <v>16800</v>
      </c>
      <c r="F6437" t="s">
        <v>21</v>
      </c>
      <c r="G6437">
        <v>103</v>
      </c>
      <c r="H6437" t="s">
        <v>41</v>
      </c>
      <c r="I6437" t="s">
        <v>59</v>
      </c>
      <c r="J6437" t="s">
        <v>24</v>
      </c>
      <c r="K6437" t="str">
        <f>VLOOKUP(H6437, [1]Products!B:E, 2, FALSE)</f>
        <v>Ginger Snaps</v>
      </c>
      <c r="L6437" s="2">
        <f>VLOOKUP(H6437, [1]Products!B:D, 3, FALSE)</f>
        <v>14</v>
      </c>
      <c r="M6437" s="2">
        <f>Table1[[#This Row],[Quantity Purchased]] * Table1[[#This Row],[Unit Price]]</f>
        <v>2884</v>
      </c>
      <c r="N6437" s="2">
        <f>VLOOKUP(H6437, [1]Products!B:E, 4, FALSE)</f>
        <v>28</v>
      </c>
      <c r="O6437" t="str">
        <f>TEXT(Table1[[#This Row],[Transaction Date]], "yyyy-mm")</f>
        <v>2024-06</v>
      </c>
      <c r="P6437" s="1">
        <f ca="1">YEAR(TODAY()) - YEAR(Table1[[#This Row],[Buyer Date of Birth]])</f>
        <v>80</v>
      </c>
      <c r="Q6437" s="2">
        <f>Table1[[#This Row],[Total Revenue]] - Table1[[#This Row],[Total Cost]]</f>
        <v>2870</v>
      </c>
    </row>
    <row r="6438" spans="1:17" x14ac:dyDescent="0.25">
      <c r="A6438" s="1">
        <v>45388</v>
      </c>
      <c r="B6438" t="s">
        <v>202</v>
      </c>
      <c r="C6438" t="s">
        <v>427</v>
      </c>
      <c r="D6438" t="s">
        <v>78</v>
      </c>
      <c r="E6438" s="1">
        <v>27869</v>
      </c>
      <c r="F6438" t="s">
        <v>28</v>
      </c>
      <c r="G6438">
        <v>398</v>
      </c>
      <c r="H6438" t="s">
        <v>29</v>
      </c>
      <c r="I6438" t="s">
        <v>55</v>
      </c>
      <c r="J6438" t="s">
        <v>24</v>
      </c>
      <c r="K6438" t="str">
        <f>VLOOKUP(H6438, [1]Products!B:E, 2, FALSE)</f>
        <v>Shortbread</v>
      </c>
      <c r="L6438" s="2">
        <f>VLOOKUP(H6438, [1]Products!B:D, 3, FALSE)</f>
        <v>10</v>
      </c>
      <c r="M6438" s="2">
        <f>Table1[[#This Row],[Quantity Purchased]] * Table1[[#This Row],[Unit Price]]</f>
        <v>17910</v>
      </c>
      <c r="N6438" s="2">
        <f>VLOOKUP(H6438, [1]Products!B:E, 4, FALSE)</f>
        <v>45</v>
      </c>
      <c r="O6438" t="str">
        <f>TEXT(Table1[[#This Row],[Transaction Date]], "yyyy-mm")</f>
        <v>2024-04</v>
      </c>
      <c r="P6438" s="1">
        <f ca="1">YEAR(TODAY()) - YEAR(Table1[[#This Row],[Buyer Date of Birth]])</f>
        <v>49</v>
      </c>
      <c r="Q6438" s="2">
        <f>Table1[[#This Row],[Total Revenue]] - Table1[[#This Row],[Total Cost]]</f>
        <v>17900</v>
      </c>
    </row>
    <row r="6439" spans="1:17" x14ac:dyDescent="0.25">
      <c r="A6439" s="1">
        <v>45434</v>
      </c>
      <c r="B6439" t="s">
        <v>105</v>
      </c>
      <c r="C6439" t="s">
        <v>926</v>
      </c>
      <c r="D6439" t="s">
        <v>53</v>
      </c>
      <c r="E6439" s="1">
        <v>17291</v>
      </c>
      <c r="F6439" t="s">
        <v>40</v>
      </c>
      <c r="G6439">
        <v>419</v>
      </c>
      <c r="H6439" t="s">
        <v>29</v>
      </c>
      <c r="I6439" t="s">
        <v>59</v>
      </c>
      <c r="J6439" t="s">
        <v>24</v>
      </c>
      <c r="K6439" t="str">
        <f>VLOOKUP(H6439, [1]Products!B:E, 2, FALSE)</f>
        <v>Shortbread</v>
      </c>
      <c r="L6439" s="2">
        <f>VLOOKUP(H6439, [1]Products!B:D, 3, FALSE)</f>
        <v>10</v>
      </c>
      <c r="M6439" s="2">
        <f>Table1[[#This Row],[Quantity Purchased]] * Table1[[#This Row],[Unit Price]]</f>
        <v>18855</v>
      </c>
      <c r="N6439" s="2">
        <f>VLOOKUP(H6439, [1]Products!B:E, 4, FALSE)</f>
        <v>45</v>
      </c>
      <c r="O6439" t="str">
        <f>TEXT(Table1[[#This Row],[Transaction Date]], "yyyy-mm")</f>
        <v>2024-05</v>
      </c>
      <c r="P6439" s="1">
        <f ca="1">YEAR(TODAY()) - YEAR(Table1[[#This Row],[Buyer Date of Birth]])</f>
        <v>78</v>
      </c>
      <c r="Q6439" s="2">
        <f>Table1[[#This Row],[Total Revenue]] - Table1[[#This Row],[Total Cost]]</f>
        <v>18845</v>
      </c>
    </row>
    <row r="6440" spans="1:17" x14ac:dyDescent="0.25">
      <c r="A6440" s="1">
        <v>45322</v>
      </c>
      <c r="B6440" t="s">
        <v>98</v>
      </c>
      <c r="C6440" t="s">
        <v>252</v>
      </c>
      <c r="D6440" t="s">
        <v>45</v>
      </c>
      <c r="E6440" s="1">
        <v>37421</v>
      </c>
      <c r="F6440" t="s">
        <v>28</v>
      </c>
      <c r="G6440">
        <v>177</v>
      </c>
      <c r="H6440" t="s">
        <v>72</v>
      </c>
      <c r="I6440" t="s">
        <v>36</v>
      </c>
      <c r="J6440" t="s">
        <v>24</v>
      </c>
      <c r="K6440" t="str">
        <f>VLOOKUP(H6440, [1]Products!B:E, 2, FALSE)</f>
        <v>Choco Delight</v>
      </c>
      <c r="L6440" s="2">
        <f>VLOOKUP(H6440, [1]Products!B:D, 3, FALSE)</f>
        <v>3</v>
      </c>
      <c r="M6440" s="2">
        <f>Table1[[#This Row],[Quantity Purchased]] * Table1[[#This Row],[Unit Price]]</f>
        <v>885</v>
      </c>
      <c r="N6440" s="2">
        <f>VLOOKUP(H6440, [1]Products!B:E, 4, FALSE)</f>
        <v>5</v>
      </c>
      <c r="O6440" t="str">
        <f>TEXT(Table1[[#This Row],[Transaction Date]], "yyyy-mm")</f>
        <v>2024-01</v>
      </c>
      <c r="P6440" s="1">
        <f ca="1">YEAR(TODAY()) - YEAR(Table1[[#This Row],[Buyer Date of Birth]])</f>
        <v>23</v>
      </c>
      <c r="Q6440" s="2">
        <f>Table1[[#This Row],[Total Revenue]] - Table1[[#This Row],[Total Cost]]</f>
        <v>882</v>
      </c>
    </row>
    <row r="6441" spans="1:17" x14ac:dyDescent="0.25">
      <c r="A6441" s="1">
        <v>45410</v>
      </c>
      <c r="B6441" t="s">
        <v>323</v>
      </c>
      <c r="C6441" t="s">
        <v>159</v>
      </c>
      <c r="D6441" t="s">
        <v>62</v>
      </c>
      <c r="E6441" s="1">
        <v>26347</v>
      </c>
      <c r="F6441" t="s">
        <v>21</v>
      </c>
      <c r="G6441">
        <v>278</v>
      </c>
      <c r="H6441" t="s">
        <v>71</v>
      </c>
      <c r="I6441" t="s">
        <v>36</v>
      </c>
      <c r="J6441" t="s">
        <v>24</v>
      </c>
      <c r="K6441" t="str">
        <f>VLOOKUP(H6441, [1]Products!B:E, 2, FALSE)</f>
        <v>Peanut Butter Bites</v>
      </c>
      <c r="L6441" s="2">
        <f>VLOOKUP(H6441, [1]Products!B:D, 3, FALSE)</f>
        <v>5</v>
      </c>
      <c r="M6441" s="2">
        <f>Table1[[#This Row],[Quantity Purchased]] * Table1[[#This Row],[Unit Price]]</f>
        <v>1946</v>
      </c>
      <c r="N6441" s="2">
        <f>VLOOKUP(H6441, [1]Products!B:E, 4, FALSE)</f>
        <v>7</v>
      </c>
      <c r="O6441" t="str">
        <f>TEXT(Table1[[#This Row],[Transaction Date]], "yyyy-mm")</f>
        <v>2024-04</v>
      </c>
      <c r="P6441" s="1">
        <f ca="1">YEAR(TODAY()) - YEAR(Table1[[#This Row],[Buyer Date of Birth]])</f>
        <v>53</v>
      </c>
      <c r="Q6441" s="2">
        <f>Table1[[#This Row],[Total Revenue]] - Table1[[#This Row],[Total Cost]]</f>
        <v>1941</v>
      </c>
    </row>
    <row r="6442" spans="1:17" x14ac:dyDescent="0.25">
      <c r="A6442" s="1">
        <v>45455</v>
      </c>
      <c r="B6442" t="s">
        <v>207</v>
      </c>
      <c r="C6442" t="s">
        <v>1029</v>
      </c>
      <c r="D6442" t="s">
        <v>84</v>
      </c>
      <c r="E6442" s="1">
        <v>30260</v>
      </c>
      <c r="F6442" t="s">
        <v>21</v>
      </c>
      <c r="G6442">
        <v>247</v>
      </c>
      <c r="H6442" t="s">
        <v>29</v>
      </c>
      <c r="I6442" t="s">
        <v>42</v>
      </c>
      <c r="J6442" t="s">
        <v>24</v>
      </c>
      <c r="K6442" t="str">
        <f>VLOOKUP(H6442, [1]Products!B:E, 2, FALSE)</f>
        <v>Shortbread</v>
      </c>
      <c r="L6442" s="2">
        <f>VLOOKUP(H6442, [1]Products!B:D, 3, FALSE)</f>
        <v>10</v>
      </c>
      <c r="M6442" s="2">
        <f>Table1[[#This Row],[Quantity Purchased]] * Table1[[#This Row],[Unit Price]]</f>
        <v>11115</v>
      </c>
      <c r="N6442" s="2">
        <f>VLOOKUP(H6442, [1]Products!B:E, 4, FALSE)</f>
        <v>45</v>
      </c>
      <c r="O6442" t="str">
        <f>TEXT(Table1[[#This Row],[Transaction Date]], "yyyy-mm")</f>
        <v>2024-06</v>
      </c>
      <c r="P6442" s="1">
        <f ca="1">YEAR(TODAY()) - YEAR(Table1[[#This Row],[Buyer Date of Birth]])</f>
        <v>43</v>
      </c>
      <c r="Q6442" s="2">
        <f>Table1[[#This Row],[Total Revenue]] - Table1[[#This Row],[Total Cost]]</f>
        <v>11105</v>
      </c>
    </row>
    <row r="6443" spans="1:17" x14ac:dyDescent="0.25">
      <c r="A6443" s="1">
        <v>45474</v>
      </c>
      <c r="B6443" t="s">
        <v>484</v>
      </c>
      <c r="C6443" t="s">
        <v>27</v>
      </c>
      <c r="D6443" t="s">
        <v>100</v>
      </c>
      <c r="E6443" s="1">
        <v>16712</v>
      </c>
      <c r="F6443" t="s">
        <v>21</v>
      </c>
      <c r="G6443">
        <v>310</v>
      </c>
      <c r="H6443" t="s">
        <v>71</v>
      </c>
      <c r="I6443" t="s">
        <v>46</v>
      </c>
      <c r="J6443" t="s">
        <v>24</v>
      </c>
      <c r="K6443" t="str">
        <f>VLOOKUP(H6443, [1]Products!B:E, 2, FALSE)</f>
        <v>Peanut Butter Bites</v>
      </c>
      <c r="L6443" s="2">
        <f>VLOOKUP(H6443, [1]Products!B:D, 3, FALSE)</f>
        <v>5</v>
      </c>
      <c r="M6443" s="2">
        <f>Table1[[#This Row],[Quantity Purchased]] * Table1[[#This Row],[Unit Price]]</f>
        <v>2170</v>
      </c>
      <c r="N6443" s="2">
        <f>VLOOKUP(H6443, [1]Products!B:E, 4, FALSE)</f>
        <v>7</v>
      </c>
      <c r="O6443" t="str">
        <f>TEXT(Table1[[#This Row],[Transaction Date]], "yyyy-mm")</f>
        <v>2024-07</v>
      </c>
      <c r="P6443" s="1">
        <f ca="1">YEAR(TODAY()) - YEAR(Table1[[#This Row],[Buyer Date of Birth]])</f>
        <v>80</v>
      </c>
      <c r="Q6443" s="2">
        <f>Table1[[#This Row],[Total Revenue]] - Table1[[#This Row],[Total Cost]]</f>
        <v>2165</v>
      </c>
    </row>
    <row r="6444" spans="1:17" x14ac:dyDescent="0.25">
      <c r="A6444" s="1">
        <v>45299</v>
      </c>
      <c r="B6444" t="s">
        <v>653</v>
      </c>
      <c r="C6444" t="s">
        <v>602</v>
      </c>
      <c r="D6444" t="s">
        <v>62</v>
      </c>
      <c r="E6444" s="1">
        <v>27447</v>
      </c>
      <c r="F6444" t="s">
        <v>21</v>
      </c>
      <c r="G6444">
        <v>75</v>
      </c>
      <c r="H6444" t="s">
        <v>41</v>
      </c>
      <c r="I6444" t="s">
        <v>50</v>
      </c>
      <c r="J6444" t="s">
        <v>24</v>
      </c>
      <c r="K6444" t="str">
        <f>VLOOKUP(H6444, [1]Products!B:E, 2, FALSE)</f>
        <v>Ginger Snaps</v>
      </c>
      <c r="L6444" s="2">
        <f>VLOOKUP(H6444, [1]Products!B:D, 3, FALSE)</f>
        <v>14</v>
      </c>
      <c r="M6444" s="2">
        <f>Table1[[#This Row],[Quantity Purchased]] * Table1[[#This Row],[Unit Price]]</f>
        <v>2100</v>
      </c>
      <c r="N6444" s="2">
        <f>VLOOKUP(H6444, [1]Products!B:E, 4, FALSE)</f>
        <v>28</v>
      </c>
      <c r="O6444" t="str">
        <f>TEXT(Table1[[#This Row],[Transaction Date]], "yyyy-mm")</f>
        <v>2024-01</v>
      </c>
      <c r="P6444" s="1">
        <f ca="1">YEAR(TODAY()) - YEAR(Table1[[#This Row],[Buyer Date of Birth]])</f>
        <v>50</v>
      </c>
      <c r="Q6444" s="2">
        <f>Table1[[#This Row],[Total Revenue]] - Table1[[#This Row],[Total Cost]]</f>
        <v>2086</v>
      </c>
    </row>
    <row r="6445" spans="1:17" x14ac:dyDescent="0.25">
      <c r="A6445" s="1">
        <v>45309</v>
      </c>
      <c r="B6445" t="s">
        <v>157</v>
      </c>
      <c r="C6445" t="s">
        <v>491</v>
      </c>
      <c r="D6445" t="s">
        <v>100</v>
      </c>
      <c r="E6445" s="1">
        <v>38330</v>
      </c>
      <c r="F6445" t="s">
        <v>28</v>
      </c>
      <c r="G6445">
        <v>310</v>
      </c>
      <c r="H6445" t="s">
        <v>41</v>
      </c>
      <c r="I6445" t="s">
        <v>55</v>
      </c>
      <c r="J6445" t="s">
        <v>24</v>
      </c>
      <c r="K6445" t="str">
        <f>VLOOKUP(H6445, [1]Products!B:E, 2, FALSE)</f>
        <v>Ginger Snaps</v>
      </c>
      <c r="L6445" s="2">
        <f>VLOOKUP(H6445, [1]Products!B:D, 3, FALSE)</f>
        <v>14</v>
      </c>
      <c r="M6445" s="2">
        <f>Table1[[#This Row],[Quantity Purchased]] * Table1[[#This Row],[Unit Price]]</f>
        <v>8680</v>
      </c>
      <c r="N6445" s="2">
        <f>VLOOKUP(H6445, [1]Products!B:E, 4, FALSE)</f>
        <v>28</v>
      </c>
      <c r="O6445" t="str">
        <f>TEXT(Table1[[#This Row],[Transaction Date]], "yyyy-mm")</f>
        <v>2024-01</v>
      </c>
      <c r="P6445" s="1">
        <f ca="1">YEAR(TODAY()) - YEAR(Table1[[#This Row],[Buyer Date of Birth]])</f>
        <v>21</v>
      </c>
      <c r="Q6445" s="2">
        <f>Table1[[#This Row],[Total Revenue]] - Table1[[#This Row],[Total Cost]]</f>
        <v>8666</v>
      </c>
    </row>
    <row r="6446" spans="1:17" x14ac:dyDescent="0.25">
      <c r="A6446" s="1">
        <v>45492</v>
      </c>
      <c r="B6446" t="s">
        <v>463</v>
      </c>
      <c r="C6446" t="s">
        <v>1252</v>
      </c>
      <c r="D6446" t="s">
        <v>78</v>
      </c>
      <c r="E6446" s="1">
        <v>25202</v>
      </c>
      <c r="F6446" t="s">
        <v>75</v>
      </c>
      <c r="G6446">
        <v>158</v>
      </c>
      <c r="H6446" t="s">
        <v>63</v>
      </c>
      <c r="I6446" t="s">
        <v>59</v>
      </c>
      <c r="J6446" t="s">
        <v>24</v>
      </c>
      <c r="K6446" t="str">
        <f>VLOOKUP(H6446, [1]Products!B:E, 2, FALSE)</f>
        <v>Vanilla Wafers</v>
      </c>
      <c r="L6446" s="2">
        <f>VLOOKUP(H6446, [1]Products!B:D, 3, FALSE)</f>
        <v>18</v>
      </c>
      <c r="M6446" s="2">
        <f>Table1[[#This Row],[Quantity Purchased]] * Table1[[#This Row],[Unit Price]]</f>
        <v>5688</v>
      </c>
      <c r="N6446" s="2">
        <f>VLOOKUP(H6446, [1]Products!B:E, 4, FALSE)</f>
        <v>36</v>
      </c>
      <c r="O6446" t="str">
        <f>TEXT(Table1[[#This Row],[Transaction Date]], "yyyy-mm")</f>
        <v>2024-07</v>
      </c>
      <c r="P6446" s="1">
        <f ca="1">YEAR(TODAY()) - YEAR(Table1[[#This Row],[Buyer Date of Birth]])</f>
        <v>57</v>
      </c>
      <c r="Q6446" s="2">
        <f>Table1[[#This Row],[Total Revenue]] - Table1[[#This Row],[Total Cost]]</f>
        <v>5670</v>
      </c>
    </row>
    <row r="6447" spans="1:17" x14ac:dyDescent="0.25">
      <c r="A6447" s="1">
        <v>45434</v>
      </c>
      <c r="B6447" t="s">
        <v>338</v>
      </c>
      <c r="C6447" t="s">
        <v>1368</v>
      </c>
      <c r="D6447" t="s">
        <v>78</v>
      </c>
      <c r="E6447" s="1">
        <v>38090</v>
      </c>
      <c r="F6447" t="s">
        <v>75</v>
      </c>
      <c r="G6447">
        <v>115</v>
      </c>
      <c r="H6447" t="s">
        <v>71</v>
      </c>
      <c r="I6447" t="s">
        <v>55</v>
      </c>
      <c r="J6447" t="s">
        <v>24</v>
      </c>
      <c r="K6447" t="str">
        <f>VLOOKUP(H6447, [1]Products!B:E, 2, FALSE)</f>
        <v>Peanut Butter Bites</v>
      </c>
      <c r="L6447" s="2">
        <f>VLOOKUP(H6447, [1]Products!B:D, 3, FALSE)</f>
        <v>5</v>
      </c>
      <c r="M6447" s="2">
        <f>Table1[[#This Row],[Quantity Purchased]] * Table1[[#This Row],[Unit Price]]</f>
        <v>805</v>
      </c>
      <c r="N6447" s="2">
        <f>VLOOKUP(H6447, [1]Products!B:E, 4, FALSE)</f>
        <v>7</v>
      </c>
      <c r="O6447" t="str">
        <f>TEXT(Table1[[#This Row],[Transaction Date]], "yyyy-mm")</f>
        <v>2024-05</v>
      </c>
      <c r="P6447" s="1">
        <f ca="1">YEAR(TODAY()) - YEAR(Table1[[#This Row],[Buyer Date of Birth]])</f>
        <v>21</v>
      </c>
      <c r="Q6447" s="2">
        <f>Table1[[#This Row],[Total Revenue]] - Table1[[#This Row],[Total Cost]]</f>
        <v>800</v>
      </c>
    </row>
    <row r="6448" spans="1:17" x14ac:dyDescent="0.25">
      <c r="A6448" s="1">
        <v>45362</v>
      </c>
      <c r="B6448" t="s">
        <v>111</v>
      </c>
      <c r="C6448" t="s">
        <v>1031</v>
      </c>
      <c r="D6448" t="s">
        <v>100</v>
      </c>
      <c r="E6448" s="1">
        <v>37139</v>
      </c>
      <c r="F6448" t="s">
        <v>75</v>
      </c>
      <c r="G6448">
        <v>480</v>
      </c>
      <c r="H6448" t="s">
        <v>29</v>
      </c>
      <c r="I6448" t="s">
        <v>59</v>
      </c>
      <c r="J6448" t="s">
        <v>24</v>
      </c>
      <c r="K6448" t="str">
        <f>VLOOKUP(H6448, [1]Products!B:E, 2, FALSE)</f>
        <v>Shortbread</v>
      </c>
      <c r="L6448" s="2">
        <f>VLOOKUP(H6448, [1]Products!B:D, 3, FALSE)</f>
        <v>10</v>
      </c>
      <c r="M6448" s="2">
        <f>Table1[[#This Row],[Quantity Purchased]] * Table1[[#This Row],[Unit Price]]</f>
        <v>21600</v>
      </c>
      <c r="N6448" s="2">
        <f>VLOOKUP(H6448, [1]Products!B:E, 4, FALSE)</f>
        <v>45</v>
      </c>
      <c r="O6448" t="str">
        <f>TEXT(Table1[[#This Row],[Transaction Date]], "yyyy-mm")</f>
        <v>2024-03</v>
      </c>
      <c r="P6448" s="1">
        <f ca="1">YEAR(TODAY()) - YEAR(Table1[[#This Row],[Buyer Date of Birth]])</f>
        <v>24</v>
      </c>
      <c r="Q6448" s="2">
        <f>Table1[[#This Row],[Total Revenue]] - Table1[[#This Row],[Total Cost]]</f>
        <v>21590</v>
      </c>
    </row>
    <row r="6449" spans="1:17" x14ac:dyDescent="0.25">
      <c r="A6449" s="1">
        <v>45351</v>
      </c>
      <c r="B6449" t="s">
        <v>319</v>
      </c>
      <c r="C6449" t="s">
        <v>1113</v>
      </c>
      <c r="D6449" t="s">
        <v>45</v>
      </c>
      <c r="E6449" s="1">
        <v>30322</v>
      </c>
      <c r="F6449" t="s">
        <v>40</v>
      </c>
      <c r="G6449">
        <v>481</v>
      </c>
      <c r="H6449" t="s">
        <v>63</v>
      </c>
      <c r="I6449" t="s">
        <v>59</v>
      </c>
      <c r="J6449" t="s">
        <v>24</v>
      </c>
      <c r="K6449" t="str">
        <f>VLOOKUP(H6449, [1]Products!B:E, 2, FALSE)</f>
        <v>Vanilla Wafers</v>
      </c>
      <c r="L6449" s="2">
        <f>VLOOKUP(H6449, [1]Products!B:D, 3, FALSE)</f>
        <v>18</v>
      </c>
      <c r="M6449" s="2">
        <f>Table1[[#This Row],[Quantity Purchased]] * Table1[[#This Row],[Unit Price]]</f>
        <v>17316</v>
      </c>
      <c r="N6449" s="2">
        <f>VLOOKUP(H6449, [1]Products!B:E, 4, FALSE)</f>
        <v>36</v>
      </c>
      <c r="O6449" t="str">
        <f>TEXT(Table1[[#This Row],[Transaction Date]], "yyyy-mm")</f>
        <v>2024-02</v>
      </c>
      <c r="P6449" s="1">
        <f ca="1">YEAR(TODAY()) - YEAR(Table1[[#This Row],[Buyer Date of Birth]])</f>
        <v>42</v>
      </c>
      <c r="Q6449" s="2">
        <f>Table1[[#This Row],[Total Revenue]] - Table1[[#This Row],[Total Cost]]</f>
        <v>17298</v>
      </c>
    </row>
    <row r="6450" spans="1:17" x14ac:dyDescent="0.25">
      <c r="A6450" s="1">
        <v>45478</v>
      </c>
      <c r="B6450" t="s">
        <v>1246</v>
      </c>
      <c r="C6450" t="s">
        <v>364</v>
      </c>
      <c r="D6450" t="s">
        <v>20</v>
      </c>
      <c r="E6450" s="1">
        <v>20429</v>
      </c>
      <c r="F6450" t="s">
        <v>75</v>
      </c>
      <c r="G6450">
        <v>163</v>
      </c>
      <c r="H6450" t="s">
        <v>71</v>
      </c>
      <c r="I6450" t="s">
        <v>50</v>
      </c>
      <c r="J6450" t="s">
        <v>24</v>
      </c>
      <c r="K6450" t="str">
        <f>VLOOKUP(H6450, [1]Products!B:E, 2, FALSE)</f>
        <v>Peanut Butter Bites</v>
      </c>
      <c r="L6450" s="2">
        <f>VLOOKUP(H6450, [1]Products!B:D, 3, FALSE)</f>
        <v>5</v>
      </c>
      <c r="M6450" s="2">
        <f>Table1[[#This Row],[Quantity Purchased]] * Table1[[#This Row],[Unit Price]]</f>
        <v>1141</v>
      </c>
      <c r="N6450" s="2">
        <f>VLOOKUP(H6450, [1]Products!B:E, 4, FALSE)</f>
        <v>7</v>
      </c>
      <c r="O6450" t="str">
        <f>TEXT(Table1[[#This Row],[Transaction Date]], "yyyy-mm")</f>
        <v>2024-07</v>
      </c>
      <c r="P6450" s="1">
        <f ca="1">YEAR(TODAY()) - YEAR(Table1[[#This Row],[Buyer Date of Birth]])</f>
        <v>70</v>
      </c>
      <c r="Q6450" s="2">
        <f>Table1[[#This Row],[Total Revenue]] - Table1[[#This Row],[Total Cost]]</f>
        <v>1136</v>
      </c>
    </row>
    <row r="6451" spans="1:17" x14ac:dyDescent="0.25">
      <c r="A6451" s="1">
        <v>45295</v>
      </c>
      <c r="B6451" t="s">
        <v>523</v>
      </c>
      <c r="C6451" t="s">
        <v>1510</v>
      </c>
      <c r="D6451" t="s">
        <v>100</v>
      </c>
      <c r="E6451" s="1">
        <v>37111</v>
      </c>
      <c r="F6451" t="s">
        <v>28</v>
      </c>
      <c r="G6451">
        <v>17</v>
      </c>
      <c r="H6451" t="s">
        <v>22</v>
      </c>
      <c r="I6451" t="s">
        <v>55</v>
      </c>
      <c r="J6451" t="s">
        <v>24</v>
      </c>
      <c r="K6451" t="str">
        <f>VLOOKUP(H6451, [1]Products!B:E, 2, FALSE)</f>
        <v>Cinnamon Swirls</v>
      </c>
      <c r="L6451" s="2">
        <f>VLOOKUP(H6451, [1]Products!B:D, 3, FALSE)</f>
        <v>10</v>
      </c>
      <c r="M6451" s="2">
        <f>Table1[[#This Row],[Quantity Purchased]] * Table1[[#This Row],[Unit Price]]</f>
        <v>238</v>
      </c>
      <c r="N6451" s="2">
        <f>VLOOKUP(H6451, [1]Products!B:E, 4, FALSE)</f>
        <v>14</v>
      </c>
      <c r="O6451" t="str">
        <f>TEXT(Table1[[#This Row],[Transaction Date]], "yyyy-mm")</f>
        <v>2024-01</v>
      </c>
      <c r="P6451" s="1">
        <f ca="1">YEAR(TODAY()) - YEAR(Table1[[#This Row],[Buyer Date of Birth]])</f>
        <v>24</v>
      </c>
      <c r="Q6451" s="2">
        <f>Table1[[#This Row],[Total Revenue]] - Table1[[#This Row],[Total Cost]]</f>
        <v>228</v>
      </c>
    </row>
    <row r="6452" spans="1:17" x14ac:dyDescent="0.25">
      <c r="A6452" s="1">
        <v>45324</v>
      </c>
      <c r="B6452" t="s">
        <v>197</v>
      </c>
      <c r="C6452" t="s">
        <v>198</v>
      </c>
      <c r="D6452" t="s">
        <v>100</v>
      </c>
      <c r="E6452" s="1">
        <v>31078</v>
      </c>
      <c r="F6452" t="s">
        <v>75</v>
      </c>
      <c r="G6452">
        <v>136</v>
      </c>
      <c r="H6452" t="s">
        <v>71</v>
      </c>
      <c r="I6452" t="s">
        <v>59</v>
      </c>
      <c r="J6452" t="s">
        <v>24</v>
      </c>
      <c r="K6452" t="str">
        <f>VLOOKUP(H6452, [1]Products!B:E, 2, FALSE)</f>
        <v>Peanut Butter Bites</v>
      </c>
      <c r="L6452" s="2">
        <f>VLOOKUP(H6452, [1]Products!B:D, 3, FALSE)</f>
        <v>5</v>
      </c>
      <c r="M6452" s="2">
        <f>Table1[[#This Row],[Quantity Purchased]] * Table1[[#This Row],[Unit Price]]</f>
        <v>952</v>
      </c>
      <c r="N6452" s="2">
        <f>VLOOKUP(H6452, [1]Products!B:E, 4, FALSE)</f>
        <v>7</v>
      </c>
      <c r="O6452" t="str">
        <f>TEXT(Table1[[#This Row],[Transaction Date]], "yyyy-mm")</f>
        <v>2024-02</v>
      </c>
      <c r="P6452" s="1">
        <f ca="1">YEAR(TODAY()) - YEAR(Table1[[#This Row],[Buyer Date of Birth]])</f>
        <v>40</v>
      </c>
      <c r="Q6452" s="2">
        <f>Table1[[#This Row],[Total Revenue]] - Table1[[#This Row],[Total Cost]]</f>
        <v>947</v>
      </c>
    </row>
    <row r="6453" spans="1:17" x14ac:dyDescent="0.25">
      <c r="A6453" s="1">
        <v>45386</v>
      </c>
      <c r="B6453" t="s">
        <v>408</v>
      </c>
      <c r="C6453" t="s">
        <v>788</v>
      </c>
      <c r="D6453" t="s">
        <v>20</v>
      </c>
      <c r="E6453" s="1">
        <v>31394</v>
      </c>
      <c r="F6453" t="s">
        <v>40</v>
      </c>
      <c r="G6453">
        <v>135</v>
      </c>
      <c r="H6453" t="s">
        <v>63</v>
      </c>
      <c r="I6453" t="s">
        <v>55</v>
      </c>
      <c r="J6453" t="s">
        <v>24</v>
      </c>
      <c r="K6453" t="str">
        <f>VLOOKUP(H6453, [1]Products!B:E, 2, FALSE)</f>
        <v>Vanilla Wafers</v>
      </c>
      <c r="L6453" s="2">
        <f>VLOOKUP(H6453, [1]Products!B:D, 3, FALSE)</f>
        <v>18</v>
      </c>
      <c r="M6453" s="2">
        <f>Table1[[#This Row],[Quantity Purchased]] * Table1[[#This Row],[Unit Price]]</f>
        <v>4860</v>
      </c>
      <c r="N6453" s="2">
        <f>VLOOKUP(H6453, [1]Products!B:E, 4, FALSE)</f>
        <v>36</v>
      </c>
      <c r="O6453" t="str">
        <f>TEXT(Table1[[#This Row],[Transaction Date]], "yyyy-mm")</f>
        <v>2024-04</v>
      </c>
      <c r="P6453" s="1">
        <f ca="1">YEAR(TODAY()) - YEAR(Table1[[#This Row],[Buyer Date of Birth]])</f>
        <v>40</v>
      </c>
      <c r="Q6453" s="2">
        <f>Table1[[#This Row],[Total Revenue]] - Table1[[#This Row],[Total Cost]]</f>
        <v>4842</v>
      </c>
    </row>
    <row r="6454" spans="1:17" x14ac:dyDescent="0.25">
      <c r="A6454" s="1">
        <v>45400</v>
      </c>
      <c r="B6454" t="s">
        <v>1234</v>
      </c>
      <c r="C6454" t="s">
        <v>998</v>
      </c>
      <c r="D6454" t="s">
        <v>78</v>
      </c>
      <c r="E6454" s="1">
        <v>20164</v>
      </c>
      <c r="F6454" t="s">
        <v>28</v>
      </c>
      <c r="G6454">
        <v>238</v>
      </c>
      <c r="H6454" t="s">
        <v>66</v>
      </c>
      <c r="I6454" t="s">
        <v>59</v>
      </c>
      <c r="J6454" t="s">
        <v>24</v>
      </c>
      <c r="K6454" t="str">
        <f>VLOOKUP(H6454, [1]Products!B:E, 2, FALSE)</f>
        <v>Oatmeal Cookies</v>
      </c>
      <c r="L6454" s="2">
        <f>VLOOKUP(H6454, [1]Products!B:D, 3, FALSE)</f>
        <v>19</v>
      </c>
      <c r="M6454" s="2">
        <f>Table1[[#This Row],[Quantity Purchased]] * Table1[[#This Row],[Unit Price]]</f>
        <v>5474</v>
      </c>
      <c r="N6454" s="2">
        <f>VLOOKUP(H6454, [1]Products!B:E, 4, FALSE)</f>
        <v>23</v>
      </c>
      <c r="O6454" t="str">
        <f>TEXT(Table1[[#This Row],[Transaction Date]], "yyyy-mm")</f>
        <v>2024-04</v>
      </c>
      <c r="P6454" s="1">
        <f ca="1">YEAR(TODAY()) - YEAR(Table1[[#This Row],[Buyer Date of Birth]])</f>
        <v>70</v>
      </c>
      <c r="Q6454" s="2">
        <f>Table1[[#This Row],[Total Revenue]] - Table1[[#This Row],[Total Cost]]</f>
        <v>5455</v>
      </c>
    </row>
    <row r="6455" spans="1:17" x14ac:dyDescent="0.25">
      <c r="A6455" s="1">
        <v>45467</v>
      </c>
      <c r="B6455" t="s">
        <v>379</v>
      </c>
      <c r="C6455" t="s">
        <v>1356</v>
      </c>
      <c r="D6455" t="s">
        <v>34</v>
      </c>
      <c r="E6455" s="1">
        <v>34733</v>
      </c>
      <c r="F6455" t="s">
        <v>75</v>
      </c>
      <c r="G6455">
        <v>179</v>
      </c>
      <c r="H6455" t="s">
        <v>22</v>
      </c>
      <c r="I6455" t="s">
        <v>36</v>
      </c>
      <c r="J6455" t="s">
        <v>24</v>
      </c>
      <c r="K6455" t="str">
        <f>VLOOKUP(H6455, [1]Products!B:E, 2, FALSE)</f>
        <v>Cinnamon Swirls</v>
      </c>
      <c r="L6455" s="2">
        <f>VLOOKUP(H6455, [1]Products!B:D, 3, FALSE)</f>
        <v>10</v>
      </c>
      <c r="M6455" s="2">
        <f>Table1[[#This Row],[Quantity Purchased]] * Table1[[#This Row],[Unit Price]]</f>
        <v>2506</v>
      </c>
      <c r="N6455" s="2">
        <f>VLOOKUP(H6455, [1]Products!B:E, 4, FALSE)</f>
        <v>14</v>
      </c>
      <c r="O6455" t="str">
        <f>TEXT(Table1[[#This Row],[Transaction Date]], "yyyy-mm")</f>
        <v>2024-06</v>
      </c>
      <c r="P6455" s="1">
        <f ca="1">YEAR(TODAY()) - YEAR(Table1[[#This Row],[Buyer Date of Birth]])</f>
        <v>30</v>
      </c>
      <c r="Q6455" s="2">
        <f>Table1[[#This Row],[Total Revenue]] - Table1[[#This Row],[Total Cost]]</f>
        <v>2496</v>
      </c>
    </row>
    <row r="6456" spans="1:17" x14ac:dyDescent="0.25">
      <c r="A6456" s="1">
        <v>45308</v>
      </c>
      <c r="B6456" t="s">
        <v>98</v>
      </c>
      <c r="C6456" t="s">
        <v>378</v>
      </c>
      <c r="D6456" t="s">
        <v>45</v>
      </c>
      <c r="E6456" s="1">
        <v>18468</v>
      </c>
      <c r="F6456" t="s">
        <v>28</v>
      </c>
      <c r="G6456">
        <v>460</v>
      </c>
      <c r="H6456" t="s">
        <v>35</v>
      </c>
      <c r="I6456" t="s">
        <v>36</v>
      </c>
      <c r="J6456" t="s">
        <v>24</v>
      </c>
      <c r="K6456" t="str">
        <f>VLOOKUP(H6456, [1]Products!B:E, 2, FALSE)</f>
        <v>Caramel Biscuits</v>
      </c>
      <c r="L6456" s="2">
        <f>VLOOKUP(H6456, [1]Products!B:D, 3, FALSE)</f>
        <v>18</v>
      </c>
      <c r="M6456" s="2">
        <f>Table1[[#This Row],[Quantity Purchased]] * Table1[[#This Row],[Unit Price]]</f>
        <v>10120</v>
      </c>
      <c r="N6456" s="2">
        <f>VLOOKUP(H6456, [1]Products!B:E, 4, FALSE)</f>
        <v>22</v>
      </c>
      <c r="O6456" t="str">
        <f>TEXT(Table1[[#This Row],[Transaction Date]], "yyyy-mm")</f>
        <v>2024-01</v>
      </c>
      <c r="P6456" s="1">
        <f ca="1">YEAR(TODAY()) - YEAR(Table1[[#This Row],[Buyer Date of Birth]])</f>
        <v>75</v>
      </c>
      <c r="Q6456" s="2">
        <f>Table1[[#This Row],[Total Revenue]] - Table1[[#This Row],[Total Cost]]</f>
        <v>10102</v>
      </c>
    </row>
    <row r="6457" spans="1:17" x14ac:dyDescent="0.25">
      <c r="A6457" s="1">
        <v>45489</v>
      </c>
      <c r="B6457" t="s">
        <v>1320</v>
      </c>
      <c r="C6457" t="s">
        <v>159</v>
      </c>
      <c r="D6457" t="s">
        <v>62</v>
      </c>
      <c r="E6457" s="1">
        <v>24395</v>
      </c>
      <c r="F6457" t="s">
        <v>40</v>
      </c>
      <c r="G6457">
        <v>235</v>
      </c>
      <c r="H6457" t="s">
        <v>29</v>
      </c>
      <c r="I6457" t="s">
        <v>42</v>
      </c>
      <c r="J6457" t="s">
        <v>24</v>
      </c>
      <c r="K6457" t="str">
        <f>VLOOKUP(H6457, [1]Products!B:E, 2, FALSE)</f>
        <v>Shortbread</v>
      </c>
      <c r="L6457" s="2">
        <f>VLOOKUP(H6457, [1]Products!B:D, 3, FALSE)</f>
        <v>10</v>
      </c>
      <c r="M6457" s="2">
        <f>Table1[[#This Row],[Quantity Purchased]] * Table1[[#This Row],[Unit Price]]</f>
        <v>10575</v>
      </c>
      <c r="N6457" s="2">
        <f>VLOOKUP(H6457, [1]Products!B:E, 4, FALSE)</f>
        <v>45</v>
      </c>
      <c r="O6457" t="str">
        <f>TEXT(Table1[[#This Row],[Transaction Date]], "yyyy-mm")</f>
        <v>2024-07</v>
      </c>
      <c r="P6457" s="1">
        <f ca="1">YEAR(TODAY()) - YEAR(Table1[[#This Row],[Buyer Date of Birth]])</f>
        <v>59</v>
      </c>
      <c r="Q6457" s="2">
        <f>Table1[[#This Row],[Total Revenue]] - Table1[[#This Row],[Total Cost]]</f>
        <v>10565</v>
      </c>
    </row>
    <row r="6458" spans="1:17" x14ac:dyDescent="0.25">
      <c r="A6458" s="1">
        <v>45480</v>
      </c>
      <c r="B6458" t="s">
        <v>297</v>
      </c>
      <c r="C6458" t="s">
        <v>840</v>
      </c>
      <c r="D6458" t="s">
        <v>84</v>
      </c>
      <c r="E6458" s="1">
        <v>33907</v>
      </c>
      <c r="F6458" t="s">
        <v>40</v>
      </c>
      <c r="G6458">
        <v>417</v>
      </c>
      <c r="H6458" t="s">
        <v>63</v>
      </c>
      <c r="I6458" t="s">
        <v>46</v>
      </c>
      <c r="J6458" t="s">
        <v>24</v>
      </c>
      <c r="K6458" t="str">
        <f>VLOOKUP(H6458, [1]Products!B:E, 2, FALSE)</f>
        <v>Vanilla Wafers</v>
      </c>
      <c r="L6458" s="2">
        <f>VLOOKUP(H6458, [1]Products!B:D, 3, FALSE)</f>
        <v>18</v>
      </c>
      <c r="M6458" s="2">
        <f>Table1[[#This Row],[Quantity Purchased]] * Table1[[#This Row],[Unit Price]]</f>
        <v>15012</v>
      </c>
      <c r="N6458" s="2">
        <f>VLOOKUP(H6458, [1]Products!B:E, 4, FALSE)</f>
        <v>36</v>
      </c>
      <c r="O6458" t="str">
        <f>TEXT(Table1[[#This Row],[Transaction Date]], "yyyy-mm")</f>
        <v>2024-07</v>
      </c>
      <c r="P6458" s="1">
        <f ca="1">YEAR(TODAY()) - YEAR(Table1[[#This Row],[Buyer Date of Birth]])</f>
        <v>33</v>
      </c>
      <c r="Q6458" s="2">
        <f>Table1[[#This Row],[Total Revenue]] - Table1[[#This Row],[Total Cost]]</f>
        <v>14994</v>
      </c>
    </row>
    <row r="6459" spans="1:17" x14ac:dyDescent="0.25">
      <c r="A6459" s="1">
        <v>45453</v>
      </c>
      <c r="B6459" t="s">
        <v>853</v>
      </c>
      <c r="C6459" t="s">
        <v>344</v>
      </c>
      <c r="D6459" t="s">
        <v>45</v>
      </c>
      <c r="E6459" s="1">
        <v>37505</v>
      </c>
      <c r="F6459" t="s">
        <v>75</v>
      </c>
      <c r="G6459">
        <v>104</v>
      </c>
      <c r="H6459" t="s">
        <v>29</v>
      </c>
      <c r="I6459" t="s">
        <v>50</v>
      </c>
      <c r="J6459" t="s">
        <v>24</v>
      </c>
      <c r="K6459" t="str">
        <f>VLOOKUP(H6459, [1]Products!B:E, 2, FALSE)</f>
        <v>Shortbread</v>
      </c>
      <c r="L6459" s="2">
        <f>VLOOKUP(H6459, [1]Products!B:D, 3, FALSE)</f>
        <v>10</v>
      </c>
      <c r="M6459" s="2">
        <f>Table1[[#This Row],[Quantity Purchased]] * Table1[[#This Row],[Unit Price]]</f>
        <v>4680</v>
      </c>
      <c r="N6459" s="2">
        <f>VLOOKUP(H6459, [1]Products!B:E, 4, FALSE)</f>
        <v>45</v>
      </c>
      <c r="O6459" t="str">
        <f>TEXT(Table1[[#This Row],[Transaction Date]], "yyyy-mm")</f>
        <v>2024-06</v>
      </c>
      <c r="P6459" s="1">
        <f ca="1">YEAR(TODAY()) - YEAR(Table1[[#This Row],[Buyer Date of Birth]])</f>
        <v>23</v>
      </c>
      <c r="Q6459" s="2">
        <f>Table1[[#This Row],[Total Revenue]] - Table1[[#This Row],[Total Cost]]</f>
        <v>4670</v>
      </c>
    </row>
    <row r="6460" spans="1:17" x14ac:dyDescent="0.25">
      <c r="A6460" s="1">
        <v>45386</v>
      </c>
      <c r="B6460" t="s">
        <v>257</v>
      </c>
      <c r="C6460" t="s">
        <v>1164</v>
      </c>
      <c r="D6460" t="s">
        <v>53</v>
      </c>
      <c r="E6460" s="1">
        <v>32201</v>
      </c>
      <c r="F6460" t="s">
        <v>40</v>
      </c>
      <c r="G6460">
        <v>346</v>
      </c>
      <c r="H6460" t="s">
        <v>49</v>
      </c>
      <c r="I6460" t="s">
        <v>55</v>
      </c>
      <c r="J6460" t="s">
        <v>24</v>
      </c>
      <c r="K6460" t="str">
        <f>VLOOKUP(H6460, [1]Products!B:E, 2, FALSE)</f>
        <v>Butter Crunch</v>
      </c>
      <c r="L6460" s="2">
        <f>VLOOKUP(H6460, [1]Products!B:D, 3, FALSE)</f>
        <v>10</v>
      </c>
      <c r="M6460" s="2">
        <f>Table1[[#This Row],[Quantity Purchased]] * Table1[[#This Row],[Unit Price]]</f>
        <v>3806</v>
      </c>
      <c r="N6460" s="2">
        <f>VLOOKUP(H6460, [1]Products!B:E, 4, FALSE)</f>
        <v>11</v>
      </c>
      <c r="O6460" t="str">
        <f>TEXT(Table1[[#This Row],[Transaction Date]], "yyyy-mm")</f>
        <v>2024-04</v>
      </c>
      <c r="P6460" s="1">
        <f ca="1">YEAR(TODAY()) - YEAR(Table1[[#This Row],[Buyer Date of Birth]])</f>
        <v>37</v>
      </c>
      <c r="Q6460" s="2">
        <f>Table1[[#This Row],[Total Revenue]] - Table1[[#This Row],[Total Cost]]</f>
        <v>3796</v>
      </c>
    </row>
    <row r="6461" spans="1:17" x14ac:dyDescent="0.25">
      <c r="A6461" s="1">
        <v>45346</v>
      </c>
      <c r="B6461" t="s">
        <v>667</v>
      </c>
      <c r="C6461" t="s">
        <v>584</v>
      </c>
      <c r="D6461" t="s">
        <v>84</v>
      </c>
      <c r="E6461" s="1">
        <v>18404</v>
      </c>
      <c r="F6461" t="s">
        <v>75</v>
      </c>
      <c r="G6461">
        <v>165</v>
      </c>
      <c r="H6461" t="s">
        <v>72</v>
      </c>
      <c r="I6461" t="s">
        <v>59</v>
      </c>
      <c r="J6461" t="s">
        <v>24</v>
      </c>
      <c r="K6461" t="str">
        <f>VLOOKUP(H6461, [1]Products!B:E, 2, FALSE)</f>
        <v>Choco Delight</v>
      </c>
      <c r="L6461" s="2">
        <f>VLOOKUP(H6461, [1]Products!B:D, 3, FALSE)</f>
        <v>3</v>
      </c>
      <c r="M6461" s="2">
        <f>Table1[[#This Row],[Quantity Purchased]] * Table1[[#This Row],[Unit Price]]</f>
        <v>825</v>
      </c>
      <c r="N6461" s="2">
        <f>VLOOKUP(H6461, [1]Products!B:E, 4, FALSE)</f>
        <v>5</v>
      </c>
      <c r="O6461" t="str">
        <f>TEXT(Table1[[#This Row],[Transaction Date]], "yyyy-mm")</f>
        <v>2024-02</v>
      </c>
      <c r="P6461" s="1">
        <f ca="1">YEAR(TODAY()) - YEAR(Table1[[#This Row],[Buyer Date of Birth]])</f>
        <v>75</v>
      </c>
      <c r="Q6461" s="2">
        <f>Table1[[#This Row],[Total Revenue]] - Table1[[#This Row],[Total Cost]]</f>
        <v>822</v>
      </c>
    </row>
    <row r="6462" spans="1:17" x14ac:dyDescent="0.25">
      <c r="A6462" s="1">
        <v>45356</v>
      </c>
      <c r="B6462" t="s">
        <v>1511</v>
      </c>
      <c r="C6462" t="s">
        <v>157</v>
      </c>
      <c r="D6462" t="s">
        <v>20</v>
      </c>
      <c r="E6462" s="1">
        <v>27606</v>
      </c>
      <c r="F6462" t="s">
        <v>75</v>
      </c>
      <c r="G6462">
        <v>211</v>
      </c>
      <c r="H6462" t="s">
        <v>29</v>
      </c>
      <c r="I6462" t="s">
        <v>55</v>
      </c>
      <c r="J6462" t="s">
        <v>24</v>
      </c>
      <c r="K6462" t="str">
        <f>VLOOKUP(H6462, [1]Products!B:E, 2, FALSE)</f>
        <v>Shortbread</v>
      </c>
      <c r="L6462" s="2">
        <f>VLOOKUP(H6462, [1]Products!B:D, 3, FALSE)</f>
        <v>10</v>
      </c>
      <c r="M6462" s="2">
        <f>Table1[[#This Row],[Quantity Purchased]] * Table1[[#This Row],[Unit Price]]</f>
        <v>9495</v>
      </c>
      <c r="N6462" s="2">
        <f>VLOOKUP(H6462, [1]Products!B:E, 4, FALSE)</f>
        <v>45</v>
      </c>
      <c r="O6462" t="str">
        <f>TEXT(Table1[[#This Row],[Transaction Date]], "yyyy-mm")</f>
        <v>2024-03</v>
      </c>
      <c r="P6462" s="1">
        <f ca="1">YEAR(TODAY()) - YEAR(Table1[[#This Row],[Buyer Date of Birth]])</f>
        <v>50</v>
      </c>
      <c r="Q6462" s="2">
        <f>Table1[[#This Row],[Total Revenue]] - Table1[[#This Row],[Total Cost]]</f>
        <v>9485</v>
      </c>
    </row>
    <row r="6463" spans="1:17" x14ac:dyDescent="0.25">
      <c r="A6463" s="1">
        <v>45437</v>
      </c>
      <c r="B6463" t="s">
        <v>107</v>
      </c>
      <c r="C6463" t="s">
        <v>979</v>
      </c>
      <c r="D6463" t="s">
        <v>62</v>
      </c>
      <c r="E6463" s="1">
        <v>29404</v>
      </c>
      <c r="F6463" t="s">
        <v>21</v>
      </c>
      <c r="G6463">
        <v>167</v>
      </c>
      <c r="H6463" t="s">
        <v>41</v>
      </c>
      <c r="I6463" t="s">
        <v>59</v>
      </c>
      <c r="J6463" t="s">
        <v>24</v>
      </c>
      <c r="K6463" t="str">
        <f>VLOOKUP(H6463, [1]Products!B:E, 2, FALSE)</f>
        <v>Ginger Snaps</v>
      </c>
      <c r="L6463" s="2">
        <f>VLOOKUP(H6463, [1]Products!B:D, 3, FALSE)</f>
        <v>14</v>
      </c>
      <c r="M6463" s="2">
        <f>Table1[[#This Row],[Quantity Purchased]] * Table1[[#This Row],[Unit Price]]</f>
        <v>4676</v>
      </c>
      <c r="N6463" s="2">
        <f>VLOOKUP(H6463, [1]Products!B:E, 4, FALSE)</f>
        <v>28</v>
      </c>
      <c r="O6463" t="str">
        <f>TEXT(Table1[[#This Row],[Transaction Date]], "yyyy-mm")</f>
        <v>2024-05</v>
      </c>
      <c r="P6463" s="1">
        <f ca="1">YEAR(TODAY()) - YEAR(Table1[[#This Row],[Buyer Date of Birth]])</f>
        <v>45</v>
      </c>
      <c r="Q6463" s="2">
        <f>Table1[[#This Row],[Total Revenue]] - Table1[[#This Row],[Total Cost]]</f>
        <v>4662</v>
      </c>
    </row>
    <row r="6464" spans="1:17" x14ac:dyDescent="0.25">
      <c r="A6464" s="1">
        <v>45396</v>
      </c>
      <c r="B6464" t="s">
        <v>98</v>
      </c>
      <c r="C6464" t="s">
        <v>97</v>
      </c>
      <c r="D6464" t="s">
        <v>78</v>
      </c>
      <c r="E6464" s="1">
        <v>29911</v>
      </c>
      <c r="F6464" t="s">
        <v>75</v>
      </c>
      <c r="G6464">
        <v>15</v>
      </c>
      <c r="H6464" t="s">
        <v>54</v>
      </c>
      <c r="I6464" t="s">
        <v>59</v>
      </c>
      <c r="J6464" t="s">
        <v>24</v>
      </c>
      <c r="K6464" t="str">
        <f>VLOOKUP(H6464, [1]Products!B:E, 2, FALSE)</f>
        <v>Lemon Crisps</v>
      </c>
      <c r="L6464" s="2">
        <f>VLOOKUP(H6464, [1]Products!B:D, 3, FALSE)</f>
        <v>7</v>
      </c>
      <c r="M6464" s="2">
        <f>Table1[[#This Row],[Quantity Purchased]] * Table1[[#This Row],[Unit Price]]</f>
        <v>135</v>
      </c>
      <c r="N6464" s="2">
        <f>VLOOKUP(H6464, [1]Products!B:E, 4, FALSE)</f>
        <v>9</v>
      </c>
      <c r="O6464" t="str">
        <f>TEXT(Table1[[#This Row],[Transaction Date]], "yyyy-mm")</f>
        <v>2024-04</v>
      </c>
      <c r="P6464" s="1">
        <f ca="1">YEAR(TODAY()) - YEAR(Table1[[#This Row],[Buyer Date of Birth]])</f>
        <v>44</v>
      </c>
      <c r="Q6464" s="2">
        <f>Table1[[#This Row],[Total Revenue]] - Table1[[#This Row],[Total Cost]]</f>
        <v>128</v>
      </c>
    </row>
    <row r="6465" spans="1:17" x14ac:dyDescent="0.25">
      <c r="A6465" s="1">
        <v>45337</v>
      </c>
      <c r="B6465" t="s">
        <v>415</v>
      </c>
      <c r="C6465" t="s">
        <v>260</v>
      </c>
      <c r="D6465" t="s">
        <v>53</v>
      </c>
      <c r="E6465" s="1">
        <v>23630</v>
      </c>
      <c r="F6465" t="s">
        <v>21</v>
      </c>
      <c r="G6465">
        <v>266</v>
      </c>
      <c r="H6465" t="s">
        <v>71</v>
      </c>
      <c r="I6465" t="s">
        <v>50</v>
      </c>
      <c r="J6465" t="s">
        <v>24</v>
      </c>
      <c r="K6465" t="str">
        <f>VLOOKUP(H6465, [1]Products!B:E, 2, FALSE)</f>
        <v>Peanut Butter Bites</v>
      </c>
      <c r="L6465" s="2">
        <f>VLOOKUP(H6465, [1]Products!B:D, 3, FALSE)</f>
        <v>5</v>
      </c>
      <c r="M6465" s="2">
        <f>Table1[[#This Row],[Quantity Purchased]] * Table1[[#This Row],[Unit Price]]</f>
        <v>1862</v>
      </c>
      <c r="N6465" s="2">
        <f>VLOOKUP(H6465, [1]Products!B:E, 4, FALSE)</f>
        <v>7</v>
      </c>
      <c r="O6465" t="str">
        <f>TEXT(Table1[[#This Row],[Transaction Date]], "yyyy-mm")</f>
        <v>2024-02</v>
      </c>
      <c r="P6465" s="1">
        <f ca="1">YEAR(TODAY()) - YEAR(Table1[[#This Row],[Buyer Date of Birth]])</f>
        <v>61</v>
      </c>
      <c r="Q6465" s="2">
        <f>Table1[[#This Row],[Total Revenue]] - Table1[[#This Row],[Total Cost]]</f>
        <v>1857</v>
      </c>
    </row>
    <row r="6466" spans="1:17" x14ac:dyDescent="0.25">
      <c r="A6466" s="1">
        <v>45353</v>
      </c>
      <c r="B6466" t="s">
        <v>1257</v>
      </c>
      <c r="C6466" t="s">
        <v>475</v>
      </c>
      <c r="D6466" t="s">
        <v>20</v>
      </c>
      <c r="E6466" s="1">
        <v>26891</v>
      </c>
      <c r="F6466" t="s">
        <v>40</v>
      </c>
      <c r="G6466">
        <v>270</v>
      </c>
      <c r="H6466" t="s">
        <v>22</v>
      </c>
      <c r="I6466" t="s">
        <v>55</v>
      </c>
      <c r="J6466" t="s">
        <v>24</v>
      </c>
      <c r="K6466" t="str">
        <f>VLOOKUP(H6466, [1]Products!B:E, 2, FALSE)</f>
        <v>Cinnamon Swirls</v>
      </c>
      <c r="L6466" s="2">
        <f>VLOOKUP(H6466, [1]Products!B:D, 3, FALSE)</f>
        <v>10</v>
      </c>
      <c r="M6466" s="2">
        <f>Table1[[#This Row],[Quantity Purchased]] * Table1[[#This Row],[Unit Price]]</f>
        <v>3780</v>
      </c>
      <c r="N6466" s="2">
        <f>VLOOKUP(H6466, [1]Products!B:E, 4, FALSE)</f>
        <v>14</v>
      </c>
      <c r="O6466" t="str">
        <f>TEXT(Table1[[#This Row],[Transaction Date]], "yyyy-mm")</f>
        <v>2024-03</v>
      </c>
      <c r="P6466" s="1">
        <f ca="1">YEAR(TODAY()) - YEAR(Table1[[#This Row],[Buyer Date of Birth]])</f>
        <v>52</v>
      </c>
      <c r="Q6466" s="2">
        <f>Table1[[#This Row],[Total Revenue]] - Table1[[#This Row],[Total Cost]]</f>
        <v>3770</v>
      </c>
    </row>
    <row r="6467" spans="1:17" x14ac:dyDescent="0.25">
      <c r="A6467" s="1">
        <v>45368</v>
      </c>
      <c r="B6467" t="s">
        <v>76</v>
      </c>
      <c r="C6467" t="s">
        <v>1154</v>
      </c>
      <c r="D6467" t="s">
        <v>100</v>
      </c>
      <c r="E6467" s="1">
        <v>23068</v>
      </c>
      <c r="F6467" t="s">
        <v>28</v>
      </c>
      <c r="G6467">
        <v>81</v>
      </c>
      <c r="H6467" t="s">
        <v>49</v>
      </c>
      <c r="I6467" t="s">
        <v>59</v>
      </c>
      <c r="J6467" t="s">
        <v>24</v>
      </c>
      <c r="K6467" t="str">
        <f>VLOOKUP(H6467, [1]Products!B:E, 2, FALSE)</f>
        <v>Butter Crunch</v>
      </c>
      <c r="L6467" s="2">
        <f>VLOOKUP(H6467, [1]Products!B:D, 3, FALSE)</f>
        <v>10</v>
      </c>
      <c r="M6467" s="2">
        <f>Table1[[#This Row],[Quantity Purchased]] * Table1[[#This Row],[Unit Price]]</f>
        <v>891</v>
      </c>
      <c r="N6467" s="2">
        <f>VLOOKUP(H6467, [1]Products!B:E, 4, FALSE)</f>
        <v>11</v>
      </c>
      <c r="O6467" t="str">
        <f>TEXT(Table1[[#This Row],[Transaction Date]], "yyyy-mm")</f>
        <v>2024-03</v>
      </c>
      <c r="P6467" s="1">
        <f ca="1">YEAR(TODAY()) - YEAR(Table1[[#This Row],[Buyer Date of Birth]])</f>
        <v>62</v>
      </c>
      <c r="Q6467" s="2">
        <f>Table1[[#This Row],[Total Revenue]] - Table1[[#This Row],[Total Cost]]</f>
        <v>881</v>
      </c>
    </row>
    <row r="6468" spans="1:17" x14ac:dyDescent="0.25">
      <c r="A6468" s="1">
        <v>45401</v>
      </c>
      <c r="B6468" t="s">
        <v>1512</v>
      </c>
      <c r="C6468" t="s">
        <v>668</v>
      </c>
      <c r="D6468" t="s">
        <v>62</v>
      </c>
      <c r="E6468" s="1">
        <v>18275</v>
      </c>
      <c r="F6468" t="s">
        <v>75</v>
      </c>
      <c r="G6468">
        <v>54</v>
      </c>
      <c r="H6468" t="s">
        <v>54</v>
      </c>
      <c r="I6468" t="s">
        <v>55</v>
      </c>
      <c r="J6468" t="s">
        <v>24</v>
      </c>
      <c r="K6468" t="str">
        <f>VLOOKUP(H6468, [1]Products!B:E, 2, FALSE)</f>
        <v>Lemon Crisps</v>
      </c>
      <c r="L6468" s="2">
        <f>VLOOKUP(H6468, [1]Products!B:D, 3, FALSE)</f>
        <v>7</v>
      </c>
      <c r="M6468" s="2">
        <f>Table1[[#This Row],[Quantity Purchased]] * Table1[[#This Row],[Unit Price]]</f>
        <v>486</v>
      </c>
      <c r="N6468" s="2">
        <f>VLOOKUP(H6468, [1]Products!B:E, 4, FALSE)</f>
        <v>9</v>
      </c>
      <c r="O6468" t="str">
        <f>TEXT(Table1[[#This Row],[Transaction Date]], "yyyy-mm")</f>
        <v>2024-04</v>
      </c>
      <c r="P6468" s="1">
        <f ca="1">YEAR(TODAY()) - YEAR(Table1[[#This Row],[Buyer Date of Birth]])</f>
        <v>75</v>
      </c>
      <c r="Q6468" s="2">
        <f>Table1[[#This Row],[Total Revenue]] - Table1[[#This Row],[Total Cost]]</f>
        <v>479</v>
      </c>
    </row>
    <row r="6469" spans="1:17" x14ac:dyDescent="0.25">
      <c r="A6469" s="1">
        <v>45390</v>
      </c>
      <c r="B6469" t="s">
        <v>1316</v>
      </c>
      <c r="C6469" t="s">
        <v>1011</v>
      </c>
      <c r="D6469" t="s">
        <v>89</v>
      </c>
      <c r="E6469" s="1">
        <v>28597</v>
      </c>
      <c r="F6469" t="s">
        <v>28</v>
      </c>
      <c r="G6469">
        <v>98</v>
      </c>
      <c r="H6469" t="s">
        <v>72</v>
      </c>
      <c r="I6469" t="s">
        <v>59</v>
      </c>
      <c r="J6469" t="s">
        <v>24</v>
      </c>
      <c r="K6469" t="str">
        <f>VLOOKUP(H6469, [1]Products!B:E, 2, FALSE)</f>
        <v>Choco Delight</v>
      </c>
      <c r="L6469" s="2">
        <f>VLOOKUP(H6469, [1]Products!B:D, 3, FALSE)</f>
        <v>3</v>
      </c>
      <c r="M6469" s="2">
        <f>Table1[[#This Row],[Quantity Purchased]] * Table1[[#This Row],[Unit Price]]</f>
        <v>490</v>
      </c>
      <c r="N6469" s="2">
        <f>VLOOKUP(H6469, [1]Products!B:E, 4, FALSE)</f>
        <v>5</v>
      </c>
      <c r="O6469" t="str">
        <f>TEXT(Table1[[#This Row],[Transaction Date]], "yyyy-mm")</f>
        <v>2024-04</v>
      </c>
      <c r="P6469" s="1">
        <f ca="1">YEAR(TODAY()) - YEAR(Table1[[#This Row],[Buyer Date of Birth]])</f>
        <v>47</v>
      </c>
      <c r="Q6469" s="2">
        <f>Table1[[#This Row],[Total Revenue]] - Table1[[#This Row],[Total Cost]]</f>
        <v>487</v>
      </c>
    </row>
    <row r="6470" spans="1:17" x14ac:dyDescent="0.25">
      <c r="A6470" s="1">
        <v>45348</v>
      </c>
      <c r="B6470" t="s">
        <v>32</v>
      </c>
      <c r="C6470" t="s">
        <v>132</v>
      </c>
      <c r="D6470" t="s">
        <v>53</v>
      </c>
      <c r="E6470" s="1">
        <v>25751</v>
      </c>
      <c r="F6470" t="s">
        <v>21</v>
      </c>
      <c r="G6470">
        <v>309</v>
      </c>
      <c r="H6470" t="s">
        <v>54</v>
      </c>
      <c r="I6470" t="s">
        <v>36</v>
      </c>
      <c r="J6470" t="s">
        <v>24</v>
      </c>
      <c r="K6470" t="str">
        <f>VLOOKUP(H6470, [1]Products!B:E, 2, FALSE)</f>
        <v>Lemon Crisps</v>
      </c>
      <c r="L6470" s="2">
        <f>VLOOKUP(H6470, [1]Products!B:D, 3, FALSE)</f>
        <v>7</v>
      </c>
      <c r="M6470" s="2">
        <f>Table1[[#This Row],[Quantity Purchased]] * Table1[[#This Row],[Unit Price]]</f>
        <v>2781</v>
      </c>
      <c r="N6470" s="2">
        <f>VLOOKUP(H6470, [1]Products!B:E, 4, FALSE)</f>
        <v>9</v>
      </c>
      <c r="O6470" t="str">
        <f>TEXT(Table1[[#This Row],[Transaction Date]], "yyyy-mm")</f>
        <v>2024-02</v>
      </c>
      <c r="P6470" s="1">
        <f ca="1">YEAR(TODAY()) - YEAR(Table1[[#This Row],[Buyer Date of Birth]])</f>
        <v>55</v>
      </c>
      <c r="Q6470" s="2">
        <f>Table1[[#This Row],[Total Revenue]] - Table1[[#This Row],[Total Cost]]</f>
        <v>2774</v>
      </c>
    </row>
    <row r="6471" spans="1:17" x14ac:dyDescent="0.25">
      <c r="A6471" s="1">
        <v>45401</v>
      </c>
      <c r="B6471" t="s">
        <v>123</v>
      </c>
      <c r="C6471" t="s">
        <v>692</v>
      </c>
      <c r="D6471" t="s">
        <v>62</v>
      </c>
      <c r="E6471" s="1">
        <v>23416</v>
      </c>
      <c r="F6471" t="s">
        <v>75</v>
      </c>
      <c r="G6471">
        <v>203</v>
      </c>
      <c r="H6471" t="s">
        <v>63</v>
      </c>
      <c r="I6471" t="s">
        <v>36</v>
      </c>
      <c r="J6471" t="s">
        <v>24</v>
      </c>
      <c r="K6471" t="str">
        <f>VLOOKUP(H6471, [1]Products!B:E, 2, FALSE)</f>
        <v>Vanilla Wafers</v>
      </c>
      <c r="L6471" s="2">
        <f>VLOOKUP(H6471, [1]Products!B:D, 3, FALSE)</f>
        <v>18</v>
      </c>
      <c r="M6471" s="2">
        <f>Table1[[#This Row],[Quantity Purchased]] * Table1[[#This Row],[Unit Price]]</f>
        <v>7308</v>
      </c>
      <c r="N6471" s="2">
        <f>VLOOKUP(H6471, [1]Products!B:E, 4, FALSE)</f>
        <v>36</v>
      </c>
      <c r="O6471" t="str">
        <f>TEXT(Table1[[#This Row],[Transaction Date]], "yyyy-mm")</f>
        <v>2024-04</v>
      </c>
      <c r="P6471" s="1">
        <f ca="1">YEAR(TODAY()) - YEAR(Table1[[#This Row],[Buyer Date of Birth]])</f>
        <v>61</v>
      </c>
      <c r="Q6471" s="2">
        <f>Table1[[#This Row],[Total Revenue]] - Table1[[#This Row],[Total Cost]]</f>
        <v>7290</v>
      </c>
    </row>
    <row r="6472" spans="1:17" x14ac:dyDescent="0.25">
      <c r="A6472" s="1">
        <v>45464</v>
      </c>
      <c r="B6472" t="s">
        <v>43</v>
      </c>
      <c r="C6472" t="s">
        <v>1168</v>
      </c>
      <c r="D6472" t="s">
        <v>78</v>
      </c>
      <c r="E6472" s="1">
        <v>35369</v>
      </c>
      <c r="F6472" t="s">
        <v>28</v>
      </c>
      <c r="G6472">
        <v>241</v>
      </c>
      <c r="H6472" t="s">
        <v>49</v>
      </c>
      <c r="I6472" t="s">
        <v>42</v>
      </c>
      <c r="J6472" t="s">
        <v>31</v>
      </c>
      <c r="K6472" t="str">
        <f>VLOOKUP(H6472, [1]Products!B:E, 2, FALSE)</f>
        <v>Butter Crunch</v>
      </c>
      <c r="L6472" s="2">
        <f>VLOOKUP(H6472, [1]Products!B:D, 3, FALSE)</f>
        <v>10</v>
      </c>
      <c r="M6472" s="2">
        <f>Table1[[#This Row],[Quantity Purchased]] * Table1[[#This Row],[Unit Price]]</f>
        <v>2651</v>
      </c>
      <c r="N6472" s="2">
        <f>VLOOKUP(H6472, [1]Products!B:E, 4, FALSE)</f>
        <v>11</v>
      </c>
      <c r="O6472" t="str">
        <f>TEXT(Table1[[#This Row],[Transaction Date]], "yyyy-mm")</f>
        <v>2024-06</v>
      </c>
      <c r="P6472" s="1">
        <f ca="1">YEAR(TODAY()) - YEAR(Table1[[#This Row],[Buyer Date of Birth]])</f>
        <v>29</v>
      </c>
      <c r="Q6472" s="2">
        <f>Table1[[#This Row],[Total Revenue]] - Table1[[#This Row],[Total Cost]]</f>
        <v>2641</v>
      </c>
    </row>
    <row r="6473" spans="1:17" x14ac:dyDescent="0.25">
      <c r="A6473" s="1">
        <v>45498</v>
      </c>
      <c r="B6473" t="s">
        <v>939</v>
      </c>
      <c r="C6473" t="s">
        <v>98</v>
      </c>
      <c r="D6473" t="s">
        <v>84</v>
      </c>
      <c r="E6473" s="1">
        <v>19754</v>
      </c>
      <c r="F6473" t="s">
        <v>21</v>
      </c>
      <c r="G6473">
        <v>344</v>
      </c>
      <c r="H6473" t="s">
        <v>29</v>
      </c>
      <c r="I6473" t="s">
        <v>46</v>
      </c>
      <c r="J6473" t="s">
        <v>24</v>
      </c>
      <c r="K6473" t="str">
        <f>VLOOKUP(H6473, [1]Products!B:E, 2, FALSE)</f>
        <v>Shortbread</v>
      </c>
      <c r="L6473" s="2">
        <f>VLOOKUP(H6473, [1]Products!B:D, 3, FALSE)</f>
        <v>10</v>
      </c>
      <c r="M6473" s="2">
        <f>Table1[[#This Row],[Quantity Purchased]] * Table1[[#This Row],[Unit Price]]</f>
        <v>15480</v>
      </c>
      <c r="N6473" s="2">
        <f>VLOOKUP(H6473, [1]Products!B:E, 4, FALSE)</f>
        <v>45</v>
      </c>
      <c r="O6473" t="str">
        <f>TEXT(Table1[[#This Row],[Transaction Date]], "yyyy-mm")</f>
        <v>2024-07</v>
      </c>
      <c r="P6473" s="1">
        <f ca="1">YEAR(TODAY()) - YEAR(Table1[[#This Row],[Buyer Date of Birth]])</f>
        <v>71</v>
      </c>
      <c r="Q6473" s="2">
        <f>Table1[[#This Row],[Total Revenue]] - Table1[[#This Row],[Total Cost]]</f>
        <v>15470</v>
      </c>
    </row>
    <row r="6474" spans="1:17" x14ac:dyDescent="0.25">
      <c r="A6474" s="1">
        <v>45467</v>
      </c>
      <c r="B6474" t="s">
        <v>204</v>
      </c>
      <c r="C6474" t="s">
        <v>257</v>
      </c>
      <c r="D6474" t="s">
        <v>45</v>
      </c>
      <c r="E6474" s="1">
        <v>30008</v>
      </c>
      <c r="F6474" t="s">
        <v>21</v>
      </c>
      <c r="G6474">
        <v>451</v>
      </c>
      <c r="H6474" t="s">
        <v>41</v>
      </c>
      <c r="I6474" t="s">
        <v>50</v>
      </c>
      <c r="J6474" t="s">
        <v>31</v>
      </c>
      <c r="K6474" t="str">
        <f>VLOOKUP(H6474, [1]Products!B:E, 2, FALSE)</f>
        <v>Ginger Snaps</v>
      </c>
      <c r="L6474" s="2">
        <f>VLOOKUP(H6474, [1]Products!B:D, 3, FALSE)</f>
        <v>14</v>
      </c>
      <c r="M6474" s="2">
        <f>Table1[[#This Row],[Quantity Purchased]] * Table1[[#This Row],[Unit Price]]</f>
        <v>12628</v>
      </c>
      <c r="N6474" s="2">
        <f>VLOOKUP(H6474, [1]Products!B:E, 4, FALSE)</f>
        <v>28</v>
      </c>
      <c r="O6474" t="str">
        <f>TEXT(Table1[[#This Row],[Transaction Date]], "yyyy-mm")</f>
        <v>2024-06</v>
      </c>
      <c r="P6474" s="1">
        <f ca="1">YEAR(TODAY()) - YEAR(Table1[[#This Row],[Buyer Date of Birth]])</f>
        <v>43</v>
      </c>
      <c r="Q6474" s="2">
        <f>Table1[[#This Row],[Total Revenue]] - Table1[[#This Row],[Total Cost]]</f>
        <v>12614</v>
      </c>
    </row>
    <row r="6475" spans="1:17" x14ac:dyDescent="0.25">
      <c r="A6475" s="1">
        <v>45469</v>
      </c>
      <c r="B6475" t="s">
        <v>131</v>
      </c>
      <c r="C6475" t="s">
        <v>69</v>
      </c>
      <c r="D6475" t="s">
        <v>53</v>
      </c>
      <c r="E6475" s="1">
        <v>21913</v>
      </c>
      <c r="F6475" t="s">
        <v>40</v>
      </c>
      <c r="G6475">
        <v>159</v>
      </c>
      <c r="H6475" t="s">
        <v>22</v>
      </c>
      <c r="I6475" t="s">
        <v>55</v>
      </c>
      <c r="J6475" t="s">
        <v>24</v>
      </c>
      <c r="K6475" t="str">
        <f>VLOOKUP(H6475, [1]Products!B:E, 2, FALSE)</f>
        <v>Cinnamon Swirls</v>
      </c>
      <c r="L6475" s="2">
        <f>VLOOKUP(H6475, [1]Products!B:D, 3, FALSE)</f>
        <v>10</v>
      </c>
      <c r="M6475" s="2">
        <f>Table1[[#This Row],[Quantity Purchased]] * Table1[[#This Row],[Unit Price]]</f>
        <v>2226</v>
      </c>
      <c r="N6475" s="2">
        <f>VLOOKUP(H6475, [1]Products!B:E, 4, FALSE)</f>
        <v>14</v>
      </c>
      <c r="O6475" t="str">
        <f>TEXT(Table1[[#This Row],[Transaction Date]], "yyyy-mm")</f>
        <v>2024-06</v>
      </c>
      <c r="P6475" s="1">
        <f ca="1">YEAR(TODAY()) - YEAR(Table1[[#This Row],[Buyer Date of Birth]])</f>
        <v>66</v>
      </c>
      <c r="Q6475" s="2">
        <f>Table1[[#This Row],[Total Revenue]] - Table1[[#This Row],[Total Cost]]</f>
        <v>2216</v>
      </c>
    </row>
    <row r="6476" spans="1:17" x14ac:dyDescent="0.25">
      <c r="A6476" s="1">
        <v>45387</v>
      </c>
      <c r="B6476" t="s">
        <v>191</v>
      </c>
      <c r="C6476" t="s">
        <v>752</v>
      </c>
      <c r="D6476" t="s">
        <v>78</v>
      </c>
      <c r="E6476" s="1">
        <v>31840</v>
      </c>
      <c r="F6476" t="s">
        <v>75</v>
      </c>
      <c r="G6476">
        <v>488</v>
      </c>
      <c r="H6476" t="s">
        <v>63</v>
      </c>
      <c r="I6476" t="s">
        <v>59</v>
      </c>
      <c r="J6476" t="s">
        <v>24</v>
      </c>
      <c r="K6476" t="str">
        <f>VLOOKUP(H6476, [1]Products!B:E, 2, FALSE)</f>
        <v>Vanilla Wafers</v>
      </c>
      <c r="L6476" s="2">
        <f>VLOOKUP(H6476, [1]Products!B:D, 3, FALSE)</f>
        <v>18</v>
      </c>
      <c r="M6476" s="2">
        <f>Table1[[#This Row],[Quantity Purchased]] * Table1[[#This Row],[Unit Price]]</f>
        <v>17568</v>
      </c>
      <c r="N6476" s="2">
        <f>VLOOKUP(H6476, [1]Products!B:E, 4, FALSE)</f>
        <v>36</v>
      </c>
      <c r="O6476" t="str">
        <f>TEXT(Table1[[#This Row],[Transaction Date]], "yyyy-mm")</f>
        <v>2024-04</v>
      </c>
      <c r="P6476" s="1">
        <f ca="1">YEAR(TODAY()) - YEAR(Table1[[#This Row],[Buyer Date of Birth]])</f>
        <v>38</v>
      </c>
      <c r="Q6476" s="2">
        <f>Table1[[#This Row],[Total Revenue]] - Table1[[#This Row],[Total Cost]]</f>
        <v>17550</v>
      </c>
    </row>
    <row r="6477" spans="1:17" x14ac:dyDescent="0.25">
      <c r="A6477" s="1">
        <v>45413</v>
      </c>
      <c r="B6477" t="s">
        <v>111</v>
      </c>
      <c r="C6477" t="s">
        <v>147</v>
      </c>
      <c r="D6477" t="s">
        <v>34</v>
      </c>
      <c r="E6477" s="1">
        <v>28339</v>
      </c>
      <c r="F6477" t="s">
        <v>28</v>
      </c>
      <c r="G6477">
        <v>381</v>
      </c>
      <c r="H6477" t="s">
        <v>54</v>
      </c>
      <c r="I6477" t="s">
        <v>55</v>
      </c>
      <c r="J6477" t="s">
        <v>24</v>
      </c>
      <c r="K6477" t="str">
        <f>VLOOKUP(H6477, [1]Products!B:E, 2, FALSE)</f>
        <v>Lemon Crisps</v>
      </c>
      <c r="L6477" s="2">
        <f>VLOOKUP(H6477, [1]Products!B:D, 3, FALSE)</f>
        <v>7</v>
      </c>
      <c r="M6477" s="2">
        <f>Table1[[#This Row],[Quantity Purchased]] * Table1[[#This Row],[Unit Price]]</f>
        <v>3429</v>
      </c>
      <c r="N6477" s="2">
        <f>VLOOKUP(H6477, [1]Products!B:E, 4, FALSE)</f>
        <v>9</v>
      </c>
      <c r="O6477" t="str">
        <f>TEXT(Table1[[#This Row],[Transaction Date]], "yyyy-mm")</f>
        <v>2024-05</v>
      </c>
      <c r="P6477" s="1">
        <f ca="1">YEAR(TODAY()) - YEAR(Table1[[#This Row],[Buyer Date of Birth]])</f>
        <v>48</v>
      </c>
      <c r="Q6477" s="2">
        <f>Table1[[#This Row],[Total Revenue]] - Table1[[#This Row],[Total Cost]]</f>
        <v>3422</v>
      </c>
    </row>
    <row r="6478" spans="1:17" x14ac:dyDescent="0.25">
      <c r="A6478" s="1">
        <v>45336</v>
      </c>
      <c r="B6478" t="s">
        <v>456</v>
      </c>
      <c r="C6478" t="s">
        <v>1033</v>
      </c>
      <c r="D6478" t="s">
        <v>100</v>
      </c>
      <c r="E6478" s="1">
        <v>19004</v>
      </c>
      <c r="F6478" t="s">
        <v>40</v>
      </c>
      <c r="G6478">
        <v>70</v>
      </c>
      <c r="H6478" t="s">
        <v>72</v>
      </c>
      <c r="I6478" t="s">
        <v>59</v>
      </c>
      <c r="J6478" t="s">
        <v>24</v>
      </c>
      <c r="K6478" t="str">
        <f>VLOOKUP(H6478, [1]Products!B:E, 2, FALSE)</f>
        <v>Choco Delight</v>
      </c>
      <c r="L6478" s="2">
        <f>VLOOKUP(H6478, [1]Products!B:D, 3, FALSE)</f>
        <v>3</v>
      </c>
      <c r="M6478" s="2">
        <f>Table1[[#This Row],[Quantity Purchased]] * Table1[[#This Row],[Unit Price]]</f>
        <v>350</v>
      </c>
      <c r="N6478" s="2">
        <f>VLOOKUP(H6478, [1]Products!B:E, 4, FALSE)</f>
        <v>5</v>
      </c>
      <c r="O6478" t="str">
        <f>TEXT(Table1[[#This Row],[Transaction Date]], "yyyy-mm")</f>
        <v>2024-02</v>
      </c>
      <c r="P6478" s="1">
        <f ca="1">YEAR(TODAY()) - YEAR(Table1[[#This Row],[Buyer Date of Birth]])</f>
        <v>73</v>
      </c>
      <c r="Q6478" s="2">
        <f>Table1[[#This Row],[Total Revenue]] - Table1[[#This Row],[Total Cost]]</f>
        <v>347</v>
      </c>
    </row>
    <row r="6479" spans="1:17" x14ac:dyDescent="0.25">
      <c r="A6479" s="1">
        <v>45432</v>
      </c>
      <c r="B6479" t="s">
        <v>81</v>
      </c>
      <c r="C6479" t="s">
        <v>1513</v>
      </c>
      <c r="D6479" t="s">
        <v>20</v>
      </c>
      <c r="E6479" s="1">
        <v>29356</v>
      </c>
      <c r="F6479" t="s">
        <v>28</v>
      </c>
      <c r="G6479">
        <v>251</v>
      </c>
      <c r="H6479" t="s">
        <v>22</v>
      </c>
      <c r="I6479" t="s">
        <v>59</v>
      </c>
      <c r="J6479" t="s">
        <v>24</v>
      </c>
      <c r="K6479" t="str">
        <f>VLOOKUP(H6479, [1]Products!B:E, 2, FALSE)</f>
        <v>Cinnamon Swirls</v>
      </c>
      <c r="L6479" s="2">
        <f>VLOOKUP(H6479, [1]Products!B:D, 3, FALSE)</f>
        <v>10</v>
      </c>
      <c r="M6479" s="2">
        <f>Table1[[#This Row],[Quantity Purchased]] * Table1[[#This Row],[Unit Price]]</f>
        <v>3514</v>
      </c>
      <c r="N6479" s="2">
        <f>VLOOKUP(H6479, [1]Products!B:E, 4, FALSE)</f>
        <v>14</v>
      </c>
      <c r="O6479" t="str">
        <f>TEXT(Table1[[#This Row],[Transaction Date]], "yyyy-mm")</f>
        <v>2024-05</v>
      </c>
      <c r="P6479" s="1">
        <f ca="1">YEAR(TODAY()) - YEAR(Table1[[#This Row],[Buyer Date of Birth]])</f>
        <v>45</v>
      </c>
      <c r="Q6479" s="2">
        <f>Table1[[#This Row],[Total Revenue]] - Table1[[#This Row],[Total Cost]]</f>
        <v>3504</v>
      </c>
    </row>
    <row r="6480" spans="1:17" x14ac:dyDescent="0.25">
      <c r="A6480" s="1">
        <v>45468</v>
      </c>
      <c r="B6480" t="s">
        <v>60</v>
      </c>
      <c r="C6480" t="s">
        <v>303</v>
      </c>
      <c r="D6480" t="s">
        <v>45</v>
      </c>
      <c r="E6480" s="1">
        <v>32262</v>
      </c>
      <c r="F6480" t="s">
        <v>75</v>
      </c>
      <c r="G6480">
        <v>184</v>
      </c>
      <c r="H6480" t="s">
        <v>54</v>
      </c>
      <c r="I6480" t="s">
        <v>50</v>
      </c>
      <c r="J6480" t="s">
        <v>24</v>
      </c>
      <c r="K6480" t="str">
        <f>VLOOKUP(H6480, [1]Products!B:E, 2, FALSE)</f>
        <v>Lemon Crisps</v>
      </c>
      <c r="L6480" s="2">
        <f>VLOOKUP(H6480, [1]Products!B:D, 3, FALSE)</f>
        <v>7</v>
      </c>
      <c r="M6480" s="2">
        <f>Table1[[#This Row],[Quantity Purchased]] * Table1[[#This Row],[Unit Price]]</f>
        <v>1656</v>
      </c>
      <c r="N6480" s="2">
        <f>VLOOKUP(H6480, [1]Products!B:E, 4, FALSE)</f>
        <v>9</v>
      </c>
      <c r="O6480" t="str">
        <f>TEXT(Table1[[#This Row],[Transaction Date]], "yyyy-mm")</f>
        <v>2024-06</v>
      </c>
      <c r="P6480" s="1">
        <f ca="1">YEAR(TODAY()) - YEAR(Table1[[#This Row],[Buyer Date of Birth]])</f>
        <v>37</v>
      </c>
      <c r="Q6480" s="2">
        <f>Table1[[#This Row],[Total Revenue]] - Table1[[#This Row],[Total Cost]]</f>
        <v>1649</v>
      </c>
    </row>
    <row r="6481" spans="1:17" x14ac:dyDescent="0.25">
      <c r="A6481" s="1">
        <v>45476</v>
      </c>
      <c r="B6481" t="s">
        <v>672</v>
      </c>
      <c r="C6481" t="s">
        <v>374</v>
      </c>
      <c r="D6481" t="s">
        <v>84</v>
      </c>
      <c r="E6481" s="1">
        <v>20239</v>
      </c>
      <c r="F6481" t="s">
        <v>28</v>
      </c>
      <c r="G6481">
        <v>140</v>
      </c>
      <c r="H6481" t="s">
        <v>49</v>
      </c>
      <c r="I6481" t="s">
        <v>55</v>
      </c>
      <c r="J6481" t="s">
        <v>24</v>
      </c>
      <c r="K6481" t="str">
        <f>VLOOKUP(H6481, [1]Products!B:E, 2, FALSE)</f>
        <v>Butter Crunch</v>
      </c>
      <c r="L6481" s="2">
        <f>VLOOKUP(H6481, [1]Products!B:D, 3, FALSE)</f>
        <v>10</v>
      </c>
      <c r="M6481" s="2">
        <f>Table1[[#This Row],[Quantity Purchased]] * Table1[[#This Row],[Unit Price]]</f>
        <v>1540</v>
      </c>
      <c r="N6481" s="2">
        <f>VLOOKUP(H6481, [1]Products!B:E, 4, FALSE)</f>
        <v>11</v>
      </c>
      <c r="O6481" t="str">
        <f>TEXT(Table1[[#This Row],[Transaction Date]], "yyyy-mm")</f>
        <v>2024-07</v>
      </c>
      <c r="P6481" s="1">
        <f ca="1">YEAR(TODAY()) - YEAR(Table1[[#This Row],[Buyer Date of Birth]])</f>
        <v>70</v>
      </c>
      <c r="Q6481" s="2">
        <f>Table1[[#This Row],[Total Revenue]] - Table1[[#This Row],[Total Cost]]</f>
        <v>1530</v>
      </c>
    </row>
    <row r="6482" spans="1:17" x14ac:dyDescent="0.25">
      <c r="A6482" s="1">
        <v>45297</v>
      </c>
      <c r="B6482" t="s">
        <v>420</v>
      </c>
      <c r="C6482" t="s">
        <v>168</v>
      </c>
      <c r="D6482" t="s">
        <v>45</v>
      </c>
      <c r="E6482" s="1">
        <v>38923</v>
      </c>
      <c r="F6482" t="s">
        <v>40</v>
      </c>
      <c r="G6482">
        <v>166</v>
      </c>
      <c r="H6482" t="s">
        <v>29</v>
      </c>
      <c r="I6482" t="s">
        <v>59</v>
      </c>
      <c r="J6482" t="s">
        <v>24</v>
      </c>
      <c r="K6482" t="str">
        <f>VLOOKUP(H6482, [1]Products!B:E, 2, FALSE)</f>
        <v>Shortbread</v>
      </c>
      <c r="L6482" s="2">
        <f>VLOOKUP(H6482, [1]Products!B:D, 3, FALSE)</f>
        <v>10</v>
      </c>
      <c r="M6482" s="2">
        <f>Table1[[#This Row],[Quantity Purchased]] * Table1[[#This Row],[Unit Price]]</f>
        <v>7470</v>
      </c>
      <c r="N6482" s="2">
        <f>VLOOKUP(H6482, [1]Products!B:E, 4, FALSE)</f>
        <v>45</v>
      </c>
      <c r="O6482" t="str">
        <f>TEXT(Table1[[#This Row],[Transaction Date]], "yyyy-mm")</f>
        <v>2024-01</v>
      </c>
      <c r="P6482" s="1">
        <f ca="1">YEAR(TODAY()) - YEAR(Table1[[#This Row],[Buyer Date of Birth]])</f>
        <v>19</v>
      </c>
      <c r="Q6482" s="2">
        <f>Table1[[#This Row],[Total Revenue]] - Table1[[#This Row],[Total Cost]]</f>
        <v>7460</v>
      </c>
    </row>
    <row r="6483" spans="1:17" x14ac:dyDescent="0.25">
      <c r="A6483" s="1">
        <v>45473</v>
      </c>
      <c r="B6483" t="s">
        <v>666</v>
      </c>
      <c r="C6483" t="s">
        <v>126</v>
      </c>
      <c r="D6483" t="s">
        <v>84</v>
      </c>
      <c r="E6483" s="1">
        <v>31821</v>
      </c>
      <c r="F6483" t="s">
        <v>75</v>
      </c>
      <c r="G6483">
        <v>386</v>
      </c>
      <c r="H6483" t="s">
        <v>66</v>
      </c>
      <c r="I6483" t="s">
        <v>55</v>
      </c>
      <c r="J6483" t="s">
        <v>24</v>
      </c>
      <c r="K6483" t="str">
        <f>VLOOKUP(H6483, [1]Products!B:E, 2, FALSE)</f>
        <v>Oatmeal Cookies</v>
      </c>
      <c r="L6483" s="2">
        <f>VLOOKUP(H6483, [1]Products!B:D, 3, FALSE)</f>
        <v>19</v>
      </c>
      <c r="M6483" s="2">
        <f>Table1[[#This Row],[Quantity Purchased]] * Table1[[#This Row],[Unit Price]]</f>
        <v>8878</v>
      </c>
      <c r="N6483" s="2">
        <f>VLOOKUP(H6483, [1]Products!B:E, 4, FALSE)</f>
        <v>23</v>
      </c>
      <c r="O6483" t="str">
        <f>TEXT(Table1[[#This Row],[Transaction Date]], "yyyy-mm")</f>
        <v>2024-06</v>
      </c>
      <c r="P6483" s="1">
        <f ca="1">YEAR(TODAY()) - YEAR(Table1[[#This Row],[Buyer Date of Birth]])</f>
        <v>38</v>
      </c>
      <c r="Q6483" s="2">
        <f>Table1[[#This Row],[Total Revenue]] - Table1[[#This Row],[Total Cost]]</f>
        <v>8859</v>
      </c>
    </row>
    <row r="6484" spans="1:17" x14ac:dyDescent="0.25">
      <c r="A6484" s="1">
        <v>45448</v>
      </c>
      <c r="B6484" t="s">
        <v>286</v>
      </c>
      <c r="C6484" t="s">
        <v>1429</v>
      </c>
      <c r="D6484" t="s">
        <v>53</v>
      </c>
      <c r="E6484" s="1">
        <v>17000</v>
      </c>
      <c r="F6484" t="s">
        <v>28</v>
      </c>
      <c r="G6484">
        <v>431</v>
      </c>
      <c r="H6484" t="s">
        <v>35</v>
      </c>
      <c r="I6484" t="s">
        <v>59</v>
      </c>
      <c r="J6484" t="s">
        <v>24</v>
      </c>
      <c r="K6484" t="str">
        <f>VLOOKUP(H6484, [1]Products!B:E, 2, FALSE)</f>
        <v>Caramel Biscuits</v>
      </c>
      <c r="L6484" s="2">
        <f>VLOOKUP(H6484, [1]Products!B:D, 3, FALSE)</f>
        <v>18</v>
      </c>
      <c r="M6484" s="2">
        <f>Table1[[#This Row],[Quantity Purchased]] * Table1[[#This Row],[Unit Price]]</f>
        <v>9482</v>
      </c>
      <c r="N6484" s="2">
        <f>VLOOKUP(H6484, [1]Products!B:E, 4, FALSE)</f>
        <v>22</v>
      </c>
      <c r="O6484" t="str">
        <f>TEXT(Table1[[#This Row],[Transaction Date]], "yyyy-mm")</f>
        <v>2024-06</v>
      </c>
      <c r="P6484" s="1">
        <f ca="1">YEAR(TODAY()) - YEAR(Table1[[#This Row],[Buyer Date of Birth]])</f>
        <v>79</v>
      </c>
      <c r="Q6484" s="2">
        <f>Table1[[#This Row],[Total Revenue]] - Table1[[#This Row],[Total Cost]]</f>
        <v>9464</v>
      </c>
    </row>
    <row r="6485" spans="1:17" x14ac:dyDescent="0.25">
      <c r="A6485" s="1">
        <v>45443</v>
      </c>
      <c r="B6485" t="s">
        <v>251</v>
      </c>
      <c r="C6485" t="s">
        <v>38</v>
      </c>
      <c r="D6485" t="s">
        <v>62</v>
      </c>
      <c r="E6485" s="1">
        <v>17323</v>
      </c>
      <c r="F6485" t="s">
        <v>75</v>
      </c>
      <c r="G6485">
        <v>66</v>
      </c>
      <c r="H6485" t="s">
        <v>63</v>
      </c>
      <c r="I6485" t="s">
        <v>36</v>
      </c>
      <c r="J6485" t="s">
        <v>24</v>
      </c>
      <c r="K6485" t="str">
        <f>VLOOKUP(H6485, [1]Products!B:E, 2, FALSE)</f>
        <v>Vanilla Wafers</v>
      </c>
      <c r="L6485" s="2">
        <f>VLOOKUP(H6485, [1]Products!B:D, 3, FALSE)</f>
        <v>18</v>
      </c>
      <c r="M6485" s="2">
        <f>Table1[[#This Row],[Quantity Purchased]] * Table1[[#This Row],[Unit Price]]</f>
        <v>2376</v>
      </c>
      <c r="N6485" s="2">
        <f>VLOOKUP(H6485, [1]Products!B:E, 4, FALSE)</f>
        <v>36</v>
      </c>
      <c r="O6485" t="str">
        <f>TEXT(Table1[[#This Row],[Transaction Date]], "yyyy-mm")</f>
        <v>2024-05</v>
      </c>
      <c r="P6485" s="1">
        <f ca="1">YEAR(TODAY()) - YEAR(Table1[[#This Row],[Buyer Date of Birth]])</f>
        <v>78</v>
      </c>
      <c r="Q6485" s="2">
        <f>Table1[[#This Row],[Total Revenue]] - Table1[[#This Row],[Total Cost]]</f>
        <v>2358</v>
      </c>
    </row>
    <row r="6486" spans="1:17" x14ac:dyDescent="0.25">
      <c r="A6486" s="1">
        <v>45313</v>
      </c>
      <c r="B6486" t="s">
        <v>313</v>
      </c>
      <c r="C6486" t="s">
        <v>514</v>
      </c>
      <c r="D6486" t="s">
        <v>89</v>
      </c>
      <c r="E6486" s="1">
        <v>23799</v>
      </c>
      <c r="F6486" t="s">
        <v>21</v>
      </c>
      <c r="G6486">
        <v>196</v>
      </c>
      <c r="H6486" t="s">
        <v>54</v>
      </c>
      <c r="I6486" t="s">
        <v>36</v>
      </c>
      <c r="J6486" t="s">
        <v>24</v>
      </c>
      <c r="K6486" t="str">
        <f>VLOOKUP(H6486, [1]Products!B:E, 2, FALSE)</f>
        <v>Lemon Crisps</v>
      </c>
      <c r="L6486" s="2">
        <f>VLOOKUP(H6486, [1]Products!B:D, 3, FALSE)</f>
        <v>7</v>
      </c>
      <c r="M6486" s="2">
        <f>Table1[[#This Row],[Quantity Purchased]] * Table1[[#This Row],[Unit Price]]</f>
        <v>1764</v>
      </c>
      <c r="N6486" s="2">
        <f>VLOOKUP(H6486, [1]Products!B:E, 4, FALSE)</f>
        <v>9</v>
      </c>
      <c r="O6486" t="str">
        <f>TEXT(Table1[[#This Row],[Transaction Date]], "yyyy-mm")</f>
        <v>2024-01</v>
      </c>
      <c r="P6486" s="1">
        <f ca="1">YEAR(TODAY()) - YEAR(Table1[[#This Row],[Buyer Date of Birth]])</f>
        <v>60</v>
      </c>
      <c r="Q6486" s="2">
        <f>Table1[[#This Row],[Total Revenue]] - Table1[[#This Row],[Total Cost]]</f>
        <v>1757</v>
      </c>
    </row>
    <row r="6487" spans="1:17" x14ac:dyDescent="0.25">
      <c r="A6487" s="1">
        <v>45308</v>
      </c>
      <c r="B6487" t="s">
        <v>313</v>
      </c>
      <c r="C6487" t="s">
        <v>534</v>
      </c>
      <c r="D6487" t="s">
        <v>89</v>
      </c>
      <c r="E6487" s="1">
        <v>36247</v>
      </c>
      <c r="F6487" t="s">
        <v>28</v>
      </c>
      <c r="G6487">
        <v>405</v>
      </c>
      <c r="H6487" t="s">
        <v>54</v>
      </c>
      <c r="I6487" t="s">
        <v>42</v>
      </c>
      <c r="J6487" t="s">
        <v>24</v>
      </c>
      <c r="K6487" t="str">
        <f>VLOOKUP(H6487, [1]Products!B:E, 2, FALSE)</f>
        <v>Lemon Crisps</v>
      </c>
      <c r="L6487" s="2">
        <f>VLOOKUP(H6487, [1]Products!B:D, 3, FALSE)</f>
        <v>7</v>
      </c>
      <c r="M6487" s="2">
        <f>Table1[[#This Row],[Quantity Purchased]] * Table1[[#This Row],[Unit Price]]</f>
        <v>3645</v>
      </c>
      <c r="N6487" s="2">
        <f>VLOOKUP(H6487, [1]Products!B:E, 4, FALSE)</f>
        <v>9</v>
      </c>
      <c r="O6487" t="str">
        <f>TEXT(Table1[[#This Row],[Transaction Date]], "yyyy-mm")</f>
        <v>2024-01</v>
      </c>
      <c r="P6487" s="1">
        <f ca="1">YEAR(TODAY()) - YEAR(Table1[[#This Row],[Buyer Date of Birth]])</f>
        <v>26</v>
      </c>
      <c r="Q6487" s="2">
        <f>Table1[[#This Row],[Total Revenue]] - Table1[[#This Row],[Total Cost]]</f>
        <v>3638</v>
      </c>
    </row>
    <row r="6488" spans="1:17" x14ac:dyDescent="0.25">
      <c r="A6488" s="1">
        <v>45441</v>
      </c>
      <c r="B6488" t="s">
        <v>123</v>
      </c>
      <c r="C6488" t="s">
        <v>826</v>
      </c>
      <c r="D6488" t="s">
        <v>62</v>
      </c>
      <c r="E6488" s="1">
        <v>16548</v>
      </c>
      <c r="F6488" t="s">
        <v>28</v>
      </c>
      <c r="G6488">
        <v>71</v>
      </c>
      <c r="H6488" t="s">
        <v>35</v>
      </c>
      <c r="I6488" t="s">
        <v>46</v>
      </c>
      <c r="J6488" t="s">
        <v>24</v>
      </c>
      <c r="K6488" t="str">
        <f>VLOOKUP(H6488, [1]Products!B:E, 2, FALSE)</f>
        <v>Caramel Biscuits</v>
      </c>
      <c r="L6488" s="2">
        <f>VLOOKUP(H6488, [1]Products!B:D, 3, FALSE)</f>
        <v>18</v>
      </c>
      <c r="M6488" s="2">
        <f>Table1[[#This Row],[Quantity Purchased]] * Table1[[#This Row],[Unit Price]]</f>
        <v>1562</v>
      </c>
      <c r="N6488" s="2">
        <f>VLOOKUP(H6488, [1]Products!B:E, 4, FALSE)</f>
        <v>22</v>
      </c>
      <c r="O6488" t="str">
        <f>TEXT(Table1[[#This Row],[Transaction Date]], "yyyy-mm")</f>
        <v>2024-05</v>
      </c>
      <c r="P6488" s="1">
        <f ca="1">YEAR(TODAY()) - YEAR(Table1[[#This Row],[Buyer Date of Birth]])</f>
        <v>80</v>
      </c>
      <c r="Q6488" s="2">
        <f>Table1[[#This Row],[Total Revenue]] - Table1[[#This Row],[Total Cost]]</f>
        <v>1544</v>
      </c>
    </row>
    <row r="6489" spans="1:17" x14ac:dyDescent="0.25">
      <c r="A6489" s="1">
        <v>45418</v>
      </c>
      <c r="B6489" t="s">
        <v>469</v>
      </c>
      <c r="C6489" t="s">
        <v>1011</v>
      </c>
      <c r="D6489" t="s">
        <v>45</v>
      </c>
      <c r="E6489" s="1">
        <v>16258</v>
      </c>
      <c r="F6489" t="s">
        <v>28</v>
      </c>
      <c r="G6489">
        <v>111</v>
      </c>
      <c r="H6489" t="s">
        <v>29</v>
      </c>
      <c r="I6489" t="s">
        <v>50</v>
      </c>
      <c r="J6489" t="s">
        <v>24</v>
      </c>
      <c r="K6489" t="str">
        <f>VLOOKUP(H6489, [1]Products!B:E, 2, FALSE)</f>
        <v>Shortbread</v>
      </c>
      <c r="L6489" s="2">
        <f>VLOOKUP(H6489, [1]Products!B:D, 3, FALSE)</f>
        <v>10</v>
      </c>
      <c r="M6489" s="2">
        <f>Table1[[#This Row],[Quantity Purchased]] * Table1[[#This Row],[Unit Price]]</f>
        <v>4995</v>
      </c>
      <c r="N6489" s="2">
        <f>VLOOKUP(H6489, [1]Products!B:E, 4, FALSE)</f>
        <v>45</v>
      </c>
      <c r="O6489" t="str">
        <f>TEXT(Table1[[#This Row],[Transaction Date]], "yyyy-mm")</f>
        <v>2024-05</v>
      </c>
      <c r="P6489" s="1">
        <f ca="1">YEAR(TODAY()) - YEAR(Table1[[#This Row],[Buyer Date of Birth]])</f>
        <v>81</v>
      </c>
      <c r="Q6489" s="2">
        <f>Table1[[#This Row],[Total Revenue]] - Table1[[#This Row],[Total Cost]]</f>
        <v>4985</v>
      </c>
    </row>
    <row r="6490" spans="1:17" x14ac:dyDescent="0.25">
      <c r="A6490" s="1">
        <v>45372</v>
      </c>
      <c r="B6490" t="s">
        <v>1485</v>
      </c>
      <c r="C6490" t="s">
        <v>1187</v>
      </c>
      <c r="D6490" t="s">
        <v>53</v>
      </c>
      <c r="E6490" s="1">
        <v>38904</v>
      </c>
      <c r="F6490" t="s">
        <v>28</v>
      </c>
      <c r="G6490">
        <v>223</v>
      </c>
      <c r="H6490" t="s">
        <v>35</v>
      </c>
      <c r="I6490" t="s">
        <v>55</v>
      </c>
      <c r="J6490" t="s">
        <v>24</v>
      </c>
      <c r="K6490" t="str">
        <f>VLOOKUP(H6490, [1]Products!B:E, 2, FALSE)</f>
        <v>Caramel Biscuits</v>
      </c>
      <c r="L6490" s="2">
        <f>VLOOKUP(H6490, [1]Products!B:D, 3, FALSE)</f>
        <v>18</v>
      </c>
      <c r="M6490" s="2">
        <f>Table1[[#This Row],[Quantity Purchased]] * Table1[[#This Row],[Unit Price]]</f>
        <v>4906</v>
      </c>
      <c r="N6490" s="2">
        <f>VLOOKUP(H6490, [1]Products!B:E, 4, FALSE)</f>
        <v>22</v>
      </c>
      <c r="O6490" t="str">
        <f>TEXT(Table1[[#This Row],[Transaction Date]], "yyyy-mm")</f>
        <v>2024-03</v>
      </c>
      <c r="P6490" s="1">
        <f ca="1">YEAR(TODAY()) - YEAR(Table1[[#This Row],[Buyer Date of Birth]])</f>
        <v>19</v>
      </c>
      <c r="Q6490" s="2">
        <f>Table1[[#This Row],[Total Revenue]] - Table1[[#This Row],[Total Cost]]</f>
        <v>4888</v>
      </c>
    </row>
    <row r="6491" spans="1:17" x14ac:dyDescent="0.25">
      <c r="A6491" s="1">
        <v>45332</v>
      </c>
      <c r="B6491" t="s">
        <v>73</v>
      </c>
      <c r="C6491" t="s">
        <v>832</v>
      </c>
      <c r="D6491" t="s">
        <v>78</v>
      </c>
      <c r="E6491" s="1">
        <v>31778</v>
      </c>
      <c r="F6491" t="s">
        <v>21</v>
      </c>
      <c r="G6491">
        <v>120</v>
      </c>
      <c r="H6491" t="s">
        <v>72</v>
      </c>
      <c r="I6491" t="s">
        <v>59</v>
      </c>
      <c r="J6491" t="s">
        <v>24</v>
      </c>
      <c r="K6491" t="str">
        <f>VLOOKUP(H6491, [1]Products!B:E, 2, FALSE)</f>
        <v>Choco Delight</v>
      </c>
      <c r="L6491" s="2">
        <f>VLOOKUP(H6491, [1]Products!B:D, 3, FALSE)</f>
        <v>3</v>
      </c>
      <c r="M6491" s="2">
        <f>Table1[[#This Row],[Quantity Purchased]] * Table1[[#This Row],[Unit Price]]</f>
        <v>600</v>
      </c>
      <c r="N6491" s="2">
        <f>VLOOKUP(H6491, [1]Products!B:E, 4, FALSE)</f>
        <v>5</v>
      </c>
      <c r="O6491" t="str">
        <f>TEXT(Table1[[#This Row],[Transaction Date]], "yyyy-mm")</f>
        <v>2024-02</v>
      </c>
      <c r="P6491" s="1">
        <f ca="1">YEAR(TODAY()) - YEAR(Table1[[#This Row],[Buyer Date of Birth]])</f>
        <v>38</v>
      </c>
      <c r="Q6491" s="2">
        <f>Table1[[#This Row],[Total Revenue]] - Table1[[#This Row],[Total Cost]]</f>
        <v>597</v>
      </c>
    </row>
    <row r="6492" spans="1:17" x14ac:dyDescent="0.25">
      <c r="A6492" s="1">
        <v>45370</v>
      </c>
      <c r="B6492" t="s">
        <v>499</v>
      </c>
      <c r="C6492" t="s">
        <v>220</v>
      </c>
      <c r="D6492" t="s">
        <v>89</v>
      </c>
      <c r="E6492" s="1">
        <v>32476</v>
      </c>
      <c r="F6492" t="s">
        <v>40</v>
      </c>
      <c r="G6492">
        <v>360</v>
      </c>
      <c r="H6492" t="s">
        <v>63</v>
      </c>
      <c r="I6492" t="s">
        <v>55</v>
      </c>
      <c r="J6492" t="s">
        <v>24</v>
      </c>
      <c r="K6492" t="str">
        <f>VLOOKUP(H6492, [1]Products!B:E, 2, FALSE)</f>
        <v>Vanilla Wafers</v>
      </c>
      <c r="L6492" s="2">
        <f>VLOOKUP(H6492, [1]Products!B:D, 3, FALSE)</f>
        <v>18</v>
      </c>
      <c r="M6492" s="2">
        <f>Table1[[#This Row],[Quantity Purchased]] * Table1[[#This Row],[Unit Price]]</f>
        <v>12960</v>
      </c>
      <c r="N6492" s="2">
        <f>VLOOKUP(H6492, [1]Products!B:E, 4, FALSE)</f>
        <v>36</v>
      </c>
      <c r="O6492" t="str">
        <f>TEXT(Table1[[#This Row],[Transaction Date]], "yyyy-mm")</f>
        <v>2024-03</v>
      </c>
      <c r="P6492" s="1">
        <f ca="1">YEAR(TODAY()) - YEAR(Table1[[#This Row],[Buyer Date of Birth]])</f>
        <v>37</v>
      </c>
      <c r="Q6492" s="2">
        <f>Table1[[#This Row],[Total Revenue]] - Table1[[#This Row],[Total Cost]]</f>
        <v>12942</v>
      </c>
    </row>
    <row r="6493" spans="1:17" x14ac:dyDescent="0.25">
      <c r="A6493" s="1">
        <v>45451</v>
      </c>
      <c r="B6493" t="s">
        <v>173</v>
      </c>
      <c r="C6493" t="s">
        <v>274</v>
      </c>
      <c r="D6493" t="s">
        <v>20</v>
      </c>
      <c r="E6493" s="1">
        <v>34201</v>
      </c>
      <c r="F6493" t="s">
        <v>40</v>
      </c>
      <c r="G6493">
        <v>248</v>
      </c>
      <c r="H6493" t="s">
        <v>35</v>
      </c>
      <c r="I6493" t="s">
        <v>59</v>
      </c>
      <c r="J6493" t="s">
        <v>24</v>
      </c>
      <c r="K6493" t="str">
        <f>VLOOKUP(H6493, [1]Products!B:E, 2, FALSE)</f>
        <v>Caramel Biscuits</v>
      </c>
      <c r="L6493" s="2">
        <f>VLOOKUP(H6493, [1]Products!B:D, 3, FALSE)</f>
        <v>18</v>
      </c>
      <c r="M6493" s="2">
        <f>Table1[[#This Row],[Quantity Purchased]] * Table1[[#This Row],[Unit Price]]</f>
        <v>5456</v>
      </c>
      <c r="N6493" s="2">
        <f>VLOOKUP(H6493, [1]Products!B:E, 4, FALSE)</f>
        <v>22</v>
      </c>
      <c r="O6493" t="str">
        <f>TEXT(Table1[[#This Row],[Transaction Date]], "yyyy-mm")</f>
        <v>2024-06</v>
      </c>
      <c r="P6493" s="1">
        <f ca="1">YEAR(TODAY()) - YEAR(Table1[[#This Row],[Buyer Date of Birth]])</f>
        <v>32</v>
      </c>
      <c r="Q6493" s="2">
        <f>Table1[[#This Row],[Total Revenue]] - Table1[[#This Row],[Total Cost]]</f>
        <v>5438</v>
      </c>
    </row>
    <row r="6494" spans="1:17" x14ac:dyDescent="0.25">
      <c r="A6494" s="1">
        <v>45320</v>
      </c>
      <c r="B6494" t="s">
        <v>230</v>
      </c>
      <c r="C6494" t="s">
        <v>1514</v>
      </c>
      <c r="D6494" t="s">
        <v>45</v>
      </c>
      <c r="E6494" s="1">
        <v>26918</v>
      </c>
      <c r="F6494" t="s">
        <v>40</v>
      </c>
      <c r="G6494">
        <v>72</v>
      </c>
      <c r="H6494" t="s">
        <v>72</v>
      </c>
      <c r="I6494" t="s">
        <v>59</v>
      </c>
      <c r="J6494" t="s">
        <v>24</v>
      </c>
      <c r="K6494" t="str">
        <f>VLOOKUP(H6494, [1]Products!B:E, 2, FALSE)</f>
        <v>Choco Delight</v>
      </c>
      <c r="L6494" s="2">
        <f>VLOOKUP(H6494, [1]Products!B:D, 3, FALSE)</f>
        <v>3</v>
      </c>
      <c r="M6494" s="2">
        <f>Table1[[#This Row],[Quantity Purchased]] * Table1[[#This Row],[Unit Price]]</f>
        <v>360</v>
      </c>
      <c r="N6494" s="2">
        <f>VLOOKUP(H6494, [1]Products!B:E, 4, FALSE)</f>
        <v>5</v>
      </c>
      <c r="O6494" t="str">
        <f>TEXT(Table1[[#This Row],[Transaction Date]], "yyyy-mm")</f>
        <v>2024-01</v>
      </c>
      <c r="P6494" s="1">
        <f ca="1">YEAR(TODAY()) - YEAR(Table1[[#This Row],[Buyer Date of Birth]])</f>
        <v>52</v>
      </c>
      <c r="Q6494" s="2">
        <f>Table1[[#This Row],[Total Revenue]] - Table1[[#This Row],[Total Cost]]</f>
        <v>357</v>
      </c>
    </row>
    <row r="6495" spans="1:17" x14ac:dyDescent="0.25">
      <c r="A6495" s="1">
        <v>45370</v>
      </c>
      <c r="B6495" t="s">
        <v>1327</v>
      </c>
      <c r="C6495" t="s">
        <v>114</v>
      </c>
      <c r="D6495" t="s">
        <v>53</v>
      </c>
      <c r="E6495" s="1">
        <v>32778</v>
      </c>
      <c r="F6495" t="s">
        <v>28</v>
      </c>
      <c r="G6495">
        <v>22</v>
      </c>
      <c r="H6495" t="s">
        <v>35</v>
      </c>
      <c r="I6495" t="s">
        <v>50</v>
      </c>
      <c r="J6495" t="s">
        <v>24</v>
      </c>
      <c r="K6495" t="str">
        <f>VLOOKUP(H6495, [1]Products!B:E, 2, FALSE)</f>
        <v>Caramel Biscuits</v>
      </c>
      <c r="L6495" s="2">
        <f>VLOOKUP(H6495, [1]Products!B:D, 3, FALSE)</f>
        <v>18</v>
      </c>
      <c r="M6495" s="2">
        <f>Table1[[#This Row],[Quantity Purchased]] * Table1[[#This Row],[Unit Price]]</f>
        <v>484</v>
      </c>
      <c r="N6495" s="2">
        <f>VLOOKUP(H6495, [1]Products!B:E, 4, FALSE)</f>
        <v>22</v>
      </c>
      <c r="O6495" t="str">
        <f>TEXT(Table1[[#This Row],[Transaction Date]], "yyyy-mm")</f>
        <v>2024-03</v>
      </c>
      <c r="P6495" s="1">
        <f ca="1">YEAR(TODAY()) - YEAR(Table1[[#This Row],[Buyer Date of Birth]])</f>
        <v>36</v>
      </c>
      <c r="Q6495" s="2">
        <f>Table1[[#This Row],[Total Revenue]] - Table1[[#This Row],[Total Cost]]</f>
        <v>466</v>
      </c>
    </row>
    <row r="6496" spans="1:17" x14ac:dyDescent="0.25">
      <c r="A6496" s="1">
        <v>45337</v>
      </c>
      <c r="B6496" t="s">
        <v>123</v>
      </c>
      <c r="C6496" t="s">
        <v>761</v>
      </c>
      <c r="D6496" t="s">
        <v>53</v>
      </c>
      <c r="E6496" s="1">
        <v>21226</v>
      </c>
      <c r="F6496" t="s">
        <v>28</v>
      </c>
      <c r="G6496">
        <v>381</v>
      </c>
      <c r="H6496" t="s">
        <v>71</v>
      </c>
      <c r="I6496" t="s">
        <v>55</v>
      </c>
      <c r="J6496" t="s">
        <v>24</v>
      </c>
      <c r="K6496" t="str">
        <f>VLOOKUP(H6496, [1]Products!B:E, 2, FALSE)</f>
        <v>Peanut Butter Bites</v>
      </c>
      <c r="L6496" s="2">
        <f>VLOOKUP(H6496, [1]Products!B:D, 3, FALSE)</f>
        <v>5</v>
      </c>
      <c r="M6496" s="2">
        <f>Table1[[#This Row],[Quantity Purchased]] * Table1[[#This Row],[Unit Price]]</f>
        <v>2667</v>
      </c>
      <c r="N6496" s="2">
        <f>VLOOKUP(H6496, [1]Products!B:E, 4, FALSE)</f>
        <v>7</v>
      </c>
      <c r="O6496" t="str">
        <f>TEXT(Table1[[#This Row],[Transaction Date]], "yyyy-mm")</f>
        <v>2024-02</v>
      </c>
      <c r="P6496" s="1">
        <f ca="1">YEAR(TODAY()) - YEAR(Table1[[#This Row],[Buyer Date of Birth]])</f>
        <v>67</v>
      </c>
      <c r="Q6496" s="2">
        <f>Table1[[#This Row],[Total Revenue]] - Table1[[#This Row],[Total Cost]]</f>
        <v>2662</v>
      </c>
    </row>
    <row r="6497" spans="1:17" x14ac:dyDescent="0.25">
      <c r="A6497" s="1">
        <v>45387</v>
      </c>
      <c r="B6497" t="s">
        <v>683</v>
      </c>
      <c r="C6497" t="s">
        <v>345</v>
      </c>
      <c r="D6497" t="s">
        <v>78</v>
      </c>
      <c r="E6497" s="1">
        <v>21690</v>
      </c>
      <c r="F6497" t="s">
        <v>28</v>
      </c>
      <c r="G6497">
        <v>485</v>
      </c>
      <c r="H6497" t="s">
        <v>29</v>
      </c>
      <c r="I6497" t="s">
        <v>59</v>
      </c>
      <c r="J6497" t="s">
        <v>24</v>
      </c>
      <c r="K6497" t="str">
        <f>VLOOKUP(H6497, [1]Products!B:E, 2, FALSE)</f>
        <v>Shortbread</v>
      </c>
      <c r="L6497" s="2">
        <f>VLOOKUP(H6497, [1]Products!B:D, 3, FALSE)</f>
        <v>10</v>
      </c>
      <c r="M6497" s="2">
        <f>Table1[[#This Row],[Quantity Purchased]] * Table1[[#This Row],[Unit Price]]</f>
        <v>21825</v>
      </c>
      <c r="N6497" s="2">
        <f>VLOOKUP(H6497, [1]Products!B:E, 4, FALSE)</f>
        <v>45</v>
      </c>
      <c r="O6497" t="str">
        <f>TEXT(Table1[[#This Row],[Transaction Date]], "yyyy-mm")</f>
        <v>2024-04</v>
      </c>
      <c r="P6497" s="1">
        <f ca="1">YEAR(TODAY()) - YEAR(Table1[[#This Row],[Buyer Date of Birth]])</f>
        <v>66</v>
      </c>
      <c r="Q6497" s="2">
        <f>Table1[[#This Row],[Total Revenue]] - Table1[[#This Row],[Total Cost]]</f>
        <v>21815</v>
      </c>
    </row>
    <row r="6498" spans="1:17" x14ac:dyDescent="0.25">
      <c r="A6498" s="1">
        <v>45298</v>
      </c>
      <c r="B6498" t="s">
        <v>121</v>
      </c>
      <c r="C6498" t="s">
        <v>159</v>
      </c>
      <c r="D6498" t="s">
        <v>45</v>
      </c>
      <c r="E6498" s="1">
        <v>29829</v>
      </c>
      <c r="F6498" t="s">
        <v>75</v>
      </c>
      <c r="G6498">
        <v>55</v>
      </c>
      <c r="H6498" t="s">
        <v>63</v>
      </c>
      <c r="I6498" t="s">
        <v>55</v>
      </c>
      <c r="J6498" t="s">
        <v>24</v>
      </c>
      <c r="K6498" t="str">
        <f>VLOOKUP(H6498, [1]Products!B:E, 2, FALSE)</f>
        <v>Vanilla Wafers</v>
      </c>
      <c r="L6498" s="2">
        <f>VLOOKUP(H6498, [1]Products!B:D, 3, FALSE)</f>
        <v>18</v>
      </c>
      <c r="M6498" s="2">
        <f>Table1[[#This Row],[Quantity Purchased]] * Table1[[#This Row],[Unit Price]]</f>
        <v>1980</v>
      </c>
      <c r="N6498" s="2">
        <f>VLOOKUP(H6498, [1]Products!B:E, 4, FALSE)</f>
        <v>36</v>
      </c>
      <c r="O6498" t="str">
        <f>TEXT(Table1[[#This Row],[Transaction Date]], "yyyy-mm")</f>
        <v>2024-01</v>
      </c>
      <c r="P6498" s="1">
        <f ca="1">YEAR(TODAY()) - YEAR(Table1[[#This Row],[Buyer Date of Birth]])</f>
        <v>44</v>
      </c>
      <c r="Q6498" s="2">
        <f>Table1[[#This Row],[Total Revenue]] - Table1[[#This Row],[Total Cost]]</f>
        <v>1962</v>
      </c>
    </row>
    <row r="6499" spans="1:17" x14ac:dyDescent="0.25">
      <c r="A6499" s="1">
        <v>45358</v>
      </c>
      <c r="B6499" t="s">
        <v>212</v>
      </c>
      <c r="C6499" t="s">
        <v>714</v>
      </c>
      <c r="D6499" t="s">
        <v>78</v>
      </c>
      <c r="E6499" s="1">
        <v>34573</v>
      </c>
      <c r="F6499" t="s">
        <v>28</v>
      </c>
      <c r="G6499">
        <v>125</v>
      </c>
      <c r="H6499" t="s">
        <v>29</v>
      </c>
      <c r="I6499" t="s">
        <v>59</v>
      </c>
      <c r="J6499" t="s">
        <v>24</v>
      </c>
      <c r="K6499" t="str">
        <f>VLOOKUP(H6499, [1]Products!B:E, 2, FALSE)</f>
        <v>Shortbread</v>
      </c>
      <c r="L6499" s="2">
        <f>VLOOKUP(H6499, [1]Products!B:D, 3, FALSE)</f>
        <v>10</v>
      </c>
      <c r="M6499" s="2">
        <f>Table1[[#This Row],[Quantity Purchased]] * Table1[[#This Row],[Unit Price]]</f>
        <v>5625</v>
      </c>
      <c r="N6499" s="2">
        <f>VLOOKUP(H6499, [1]Products!B:E, 4, FALSE)</f>
        <v>45</v>
      </c>
      <c r="O6499" t="str">
        <f>TEXT(Table1[[#This Row],[Transaction Date]], "yyyy-mm")</f>
        <v>2024-03</v>
      </c>
      <c r="P6499" s="1">
        <f ca="1">YEAR(TODAY()) - YEAR(Table1[[#This Row],[Buyer Date of Birth]])</f>
        <v>31</v>
      </c>
      <c r="Q6499" s="2">
        <f>Table1[[#This Row],[Total Revenue]] - Table1[[#This Row],[Total Cost]]</f>
        <v>5615</v>
      </c>
    </row>
    <row r="6500" spans="1:17" x14ac:dyDescent="0.25">
      <c r="A6500" s="1">
        <v>45412</v>
      </c>
      <c r="B6500" t="s">
        <v>300</v>
      </c>
      <c r="C6500" t="s">
        <v>1022</v>
      </c>
      <c r="D6500" t="s">
        <v>58</v>
      </c>
      <c r="E6500" s="1">
        <v>27629</v>
      </c>
      <c r="F6500" t="s">
        <v>28</v>
      </c>
      <c r="G6500">
        <v>432</v>
      </c>
      <c r="H6500" t="s">
        <v>54</v>
      </c>
      <c r="I6500" t="s">
        <v>36</v>
      </c>
      <c r="J6500" t="s">
        <v>24</v>
      </c>
      <c r="K6500" t="str">
        <f>VLOOKUP(H6500, [1]Products!B:E, 2, FALSE)</f>
        <v>Lemon Crisps</v>
      </c>
      <c r="L6500" s="2">
        <f>VLOOKUP(H6500, [1]Products!B:D, 3, FALSE)</f>
        <v>7</v>
      </c>
      <c r="M6500" s="2">
        <f>Table1[[#This Row],[Quantity Purchased]] * Table1[[#This Row],[Unit Price]]</f>
        <v>3888</v>
      </c>
      <c r="N6500" s="2">
        <f>VLOOKUP(H6500, [1]Products!B:E, 4, FALSE)</f>
        <v>9</v>
      </c>
      <c r="O6500" t="str">
        <f>TEXT(Table1[[#This Row],[Transaction Date]], "yyyy-mm")</f>
        <v>2024-04</v>
      </c>
      <c r="P6500" s="1">
        <f ca="1">YEAR(TODAY()) - YEAR(Table1[[#This Row],[Buyer Date of Birth]])</f>
        <v>50</v>
      </c>
      <c r="Q6500" s="2">
        <f>Table1[[#This Row],[Total Revenue]] - Table1[[#This Row],[Total Cost]]</f>
        <v>3881</v>
      </c>
    </row>
    <row r="6501" spans="1:17" x14ac:dyDescent="0.25">
      <c r="A6501" s="1">
        <v>45310</v>
      </c>
      <c r="B6501" t="s">
        <v>259</v>
      </c>
      <c r="C6501" t="s">
        <v>252</v>
      </c>
      <c r="D6501" t="s">
        <v>62</v>
      </c>
      <c r="E6501" s="1">
        <v>20811</v>
      </c>
      <c r="F6501" t="s">
        <v>40</v>
      </c>
      <c r="G6501">
        <v>270</v>
      </c>
      <c r="H6501" t="s">
        <v>49</v>
      </c>
      <c r="I6501" t="s">
        <v>36</v>
      </c>
      <c r="J6501" t="s">
        <v>24</v>
      </c>
      <c r="K6501" t="str">
        <f>VLOOKUP(H6501, [1]Products!B:E, 2, FALSE)</f>
        <v>Butter Crunch</v>
      </c>
      <c r="L6501" s="2">
        <f>VLOOKUP(H6501, [1]Products!B:D, 3, FALSE)</f>
        <v>10</v>
      </c>
      <c r="M6501" s="2">
        <f>Table1[[#This Row],[Quantity Purchased]] * Table1[[#This Row],[Unit Price]]</f>
        <v>2970</v>
      </c>
      <c r="N6501" s="2">
        <f>VLOOKUP(H6501, [1]Products!B:E, 4, FALSE)</f>
        <v>11</v>
      </c>
      <c r="O6501" t="str">
        <f>TEXT(Table1[[#This Row],[Transaction Date]], "yyyy-mm")</f>
        <v>2024-01</v>
      </c>
      <c r="P6501" s="1">
        <f ca="1">YEAR(TODAY()) - YEAR(Table1[[#This Row],[Buyer Date of Birth]])</f>
        <v>69</v>
      </c>
      <c r="Q6501" s="2">
        <f>Table1[[#This Row],[Total Revenue]] - Table1[[#This Row],[Total Cost]]</f>
        <v>2960</v>
      </c>
    </row>
    <row r="6502" spans="1:17" x14ac:dyDescent="0.25">
      <c r="A6502" s="1">
        <v>45354</v>
      </c>
      <c r="B6502" t="s">
        <v>1118</v>
      </c>
      <c r="C6502" t="s">
        <v>69</v>
      </c>
      <c r="D6502" t="s">
        <v>45</v>
      </c>
      <c r="E6502" s="1">
        <v>17887</v>
      </c>
      <c r="F6502" t="s">
        <v>28</v>
      </c>
      <c r="G6502">
        <v>43</v>
      </c>
      <c r="H6502" t="s">
        <v>54</v>
      </c>
      <c r="I6502" t="s">
        <v>42</v>
      </c>
      <c r="J6502" t="s">
        <v>24</v>
      </c>
      <c r="K6502" t="str">
        <f>VLOOKUP(H6502, [1]Products!B:E, 2, FALSE)</f>
        <v>Lemon Crisps</v>
      </c>
      <c r="L6502" s="2">
        <f>VLOOKUP(H6502, [1]Products!B:D, 3, FALSE)</f>
        <v>7</v>
      </c>
      <c r="M6502" s="2">
        <f>Table1[[#This Row],[Quantity Purchased]] * Table1[[#This Row],[Unit Price]]</f>
        <v>387</v>
      </c>
      <c r="N6502" s="2">
        <f>VLOOKUP(H6502, [1]Products!B:E, 4, FALSE)</f>
        <v>9</v>
      </c>
      <c r="O6502" t="str">
        <f>TEXT(Table1[[#This Row],[Transaction Date]], "yyyy-mm")</f>
        <v>2024-03</v>
      </c>
      <c r="P6502" s="1">
        <f ca="1">YEAR(TODAY()) - YEAR(Table1[[#This Row],[Buyer Date of Birth]])</f>
        <v>77</v>
      </c>
      <c r="Q6502" s="2">
        <f>Table1[[#This Row],[Total Revenue]] - Table1[[#This Row],[Total Cost]]</f>
        <v>380</v>
      </c>
    </row>
    <row r="6503" spans="1:17" x14ac:dyDescent="0.25">
      <c r="A6503" s="1">
        <v>45293</v>
      </c>
      <c r="B6503" t="s">
        <v>844</v>
      </c>
      <c r="C6503" t="s">
        <v>491</v>
      </c>
      <c r="D6503" t="s">
        <v>20</v>
      </c>
      <c r="E6503" s="1">
        <v>26640</v>
      </c>
      <c r="F6503" t="s">
        <v>40</v>
      </c>
      <c r="G6503">
        <v>421</v>
      </c>
      <c r="H6503" t="s">
        <v>54</v>
      </c>
      <c r="I6503" t="s">
        <v>46</v>
      </c>
      <c r="J6503" t="s">
        <v>24</v>
      </c>
      <c r="K6503" t="str">
        <f>VLOOKUP(H6503, [1]Products!B:E, 2, FALSE)</f>
        <v>Lemon Crisps</v>
      </c>
      <c r="L6503" s="2">
        <f>VLOOKUP(H6503, [1]Products!B:D, 3, FALSE)</f>
        <v>7</v>
      </c>
      <c r="M6503" s="2">
        <f>Table1[[#This Row],[Quantity Purchased]] * Table1[[#This Row],[Unit Price]]</f>
        <v>3789</v>
      </c>
      <c r="N6503" s="2">
        <f>VLOOKUP(H6503, [1]Products!B:E, 4, FALSE)</f>
        <v>9</v>
      </c>
      <c r="O6503" t="str">
        <f>TEXT(Table1[[#This Row],[Transaction Date]], "yyyy-mm")</f>
        <v>2024-01</v>
      </c>
      <c r="P6503" s="1">
        <f ca="1">YEAR(TODAY()) - YEAR(Table1[[#This Row],[Buyer Date of Birth]])</f>
        <v>53</v>
      </c>
      <c r="Q6503" s="2">
        <f>Table1[[#This Row],[Total Revenue]] - Table1[[#This Row],[Total Cost]]</f>
        <v>3782</v>
      </c>
    </row>
    <row r="6504" spans="1:17" x14ac:dyDescent="0.25">
      <c r="A6504" s="1">
        <v>45359</v>
      </c>
      <c r="B6504" t="s">
        <v>98</v>
      </c>
      <c r="C6504" t="s">
        <v>258</v>
      </c>
      <c r="D6504" t="s">
        <v>58</v>
      </c>
      <c r="E6504" s="1">
        <v>32556</v>
      </c>
      <c r="F6504" t="s">
        <v>40</v>
      </c>
      <c r="G6504">
        <v>228</v>
      </c>
      <c r="H6504" t="s">
        <v>41</v>
      </c>
      <c r="I6504" t="s">
        <v>50</v>
      </c>
      <c r="J6504" t="s">
        <v>24</v>
      </c>
      <c r="K6504" t="str">
        <f>VLOOKUP(H6504, [1]Products!B:E, 2, FALSE)</f>
        <v>Ginger Snaps</v>
      </c>
      <c r="L6504" s="2">
        <f>VLOOKUP(H6504, [1]Products!B:D, 3, FALSE)</f>
        <v>14</v>
      </c>
      <c r="M6504" s="2">
        <f>Table1[[#This Row],[Quantity Purchased]] * Table1[[#This Row],[Unit Price]]</f>
        <v>6384</v>
      </c>
      <c r="N6504" s="2">
        <f>VLOOKUP(H6504, [1]Products!B:E, 4, FALSE)</f>
        <v>28</v>
      </c>
      <c r="O6504" t="str">
        <f>TEXT(Table1[[#This Row],[Transaction Date]], "yyyy-mm")</f>
        <v>2024-03</v>
      </c>
      <c r="P6504" s="1">
        <f ca="1">YEAR(TODAY()) - YEAR(Table1[[#This Row],[Buyer Date of Birth]])</f>
        <v>36</v>
      </c>
      <c r="Q6504" s="2">
        <f>Table1[[#This Row],[Total Revenue]] - Table1[[#This Row],[Total Cost]]</f>
        <v>6370</v>
      </c>
    </row>
    <row r="6505" spans="1:17" x14ac:dyDescent="0.25">
      <c r="A6505" s="1">
        <v>45373</v>
      </c>
      <c r="B6505" t="s">
        <v>138</v>
      </c>
      <c r="C6505" t="s">
        <v>467</v>
      </c>
      <c r="D6505" t="s">
        <v>58</v>
      </c>
      <c r="E6505" s="1">
        <v>28194</v>
      </c>
      <c r="F6505" t="s">
        <v>21</v>
      </c>
      <c r="G6505">
        <v>33</v>
      </c>
      <c r="H6505" t="s">
        <v>41</v>
      </c>
      <c r="I6505" t="s">
        <v>55</v>
      </c>
      <c r="J6505" t="s">
        <v>31</v>
      </c>
      <c r="K6505" t="str">
        <f>VLOOKUP(H6505, [1]Products!B:E, 2, FALSE)</f>
        <v>Ginger Snaps</v>
      </c>
      <c r="L6505" s="2">
        <f>VLOOKUP(H6505, [1]Products!B:D, 3, FALSE)</f>
        <v>14</v>
      </c>
      <c r="M6505" s="2">
        <f>Table1[[#This Row],[Quantity Purchased]] * Table1[[#This Row],[Unit Price]]</f>
        <v>924</v>
      </c>
      <c r="N6505" s="2">
        <f>VLOOKUP(H6505, [1]Products!B:E, 4, FALSE)</f>
        <v>28</v>
      </c>
      <c r="O6505" t="str">
        <f>TEXT(Table1[[#This Row],[Transaction Date]], "yyyy-mm")</f>
        <v>2024-03</v>
      </c>
      <c r="P6505" s="1">
        <f ca="1">YEAR(TODAY()) - YEAR(Table1[[#This Row],[Buyer Date of Birth]])</f>
        <v>48</v>
      </c>
      <c r="Q6505" s="2">
        <f>Table1[[#This Row],[Total Revenue]] - Table1[[#This Row],[Total Cost]]</f>
        <v>910</v>
      </c>
    </row>
    <row r="6506" spans="1:17" x14ac:dyDescent="0.25">
      <c r="A6506" s="1">
        <v>45401</v>
      </c>
      <c r="B6506" t="s">
        <v>129</v>
      </c>
      <c r="C6506" t="s">
        <v>847</v>
      </c>
      <c r="D6506" t="s">
        <v>62</v>
      </c>
      <c r="E6506" s="1">
        <v>16584</v>
      </c>
      <c r="F6506" t="s">
        <v>40</v>
      </c>
      <c r="G6506">
        <v>133</v>
      </c>
      <c r="H6506" t="s">
        <v>41</v>
      </c>
      <c r="I6506" t="s">
        <v>59</v>
      </c>
      <c r="J6506" t="s">
        <v>24</v>
      </c>
      <c r="K6506" t="str">
        <f>VLOOKUP(H6506, [1]Products!B:E, 2, FALSE)</f>
        <v>Ginger Snaps</v>
      </c>
      <c r="L6506" s="2">
        <f>VLOOKUP(H6506, [1]Products!B:D, 3, FALSE)</f>
        <v>14</v>
      </c>
      <c r="M6506" s="2">
        <f>Table1[[#This Row],[Quantity Purchased]] * Table1[[#This Row],[Unit Price]]</f>
        <v>3724</v>
      </c>
      <c r="N6506" s="2">
        <f>VLOOKUP(H6506, [1]Products!B:E, 4, FALSE)</f>
        <v>28</v>
      </c>
      <c r="O6506" t="str">
        <f>TEXT(Table1[[#This Row],[Transaction Date]], "yyyy-mm")</f>
        <v>2024-04</v>
      </c>
      <c r="P6506" s="1">
        <f ca="1">YEAR(TODAY()) - YEAR(Table1[[#This Row],[Buyer Date of Birth]])</f>
        <v>80</v>
      </c>
      <c r="Q6506" s="2">
        <f>Table1[[#This Row],[Total Revenue]] - Table1[[#This Row],[Total Cost]]</f>
        <v>3710</v>
      </c>
    </row>
    <row r="6507" spans="1:17" x14ac:dyDescent="0.25">
      <c r="A6507" s="1">
        <v>45351</v>
      </c>
      <c r="B6507" t="s">
        <v>372</v>
      </c>
      <c r="C6507" t="s">
        <v>714</v>
      </c>
      <c r="D6507" t="s">
        <v>20</v>
      </c>
      <c r="E6507" s="1">
        <v>35146</v>
      </c>
      <c r="F6507" t="s">
        <v>40</v>
      </c>
      <c r="G6507">
        <v>271</v>
      </c>
      <c r="H6507" t="s">
        <v>22</v>
      </c>
      <c r="I6507" t="s">
        <v>55</v>
      </c>
      <c r="J6507" t="s">
        <v>24</v>
      </c>
      <c r="K6507" t="str">
        <f>VLOOKUP(H6507, [1]Products!B:E, 2, FALSE)</f>
        <v>Cinnamon Swirls</v>
      </c>
      <c r="L6507" s="2">
        <f>VLOOKUP(H6507, [1]Products!B:D, 3, FALSE)</f>
        <v>10</v>
      </c>
      <c r="M6507" s="2">
        <f>Table1[[#This Row],[Quantity Purchased]] * Table1[[#This Row],[Unit Price]]</f>
        <v>3794</v>
      </c>
      <c r="N6507" s="2">
        <f>VLOOKUP(H6507, [1]Products!B:E, 4, FALSE)</f>
        <v>14</v>
      </c>
      <c r="O6507" t="str">
        <f>TEXT(Table1[[#This Row],[Transaction Date]], "yyyy-mm")</f>
        <v>2024-02</v>
      </c>
      <c r="P6507" s="1">
        <f ca="1">YEAR(TODAY()) - YEAR(Table1[[#This Row],[Buyer Date of Birth]])</f>
        <v>29</v>
      </c>
      <c r="Q6507" s="2">
        <f>Table1[[#This Row],[Total Revenue]] - Table1[[#This Row],[Total Cost]]</f>
        <v>3784</v>
      </c>
    </row>
    <row r="6508" spans="1:17" x14ac:dyDescent="0.25">
      <c r="A6508" s="1">
        <v>45489</v>
      </c>
      <c r="B6508" t="s">
        <v>757</v>
      </c>
      <c r="C6508" t="s">
        <v>206</v>
      </c>
      <c r="D6508" t="s">
        <v>53</v>
      </c>
      <c r="E6508" s="1">
        <v>25276</v>
      </c>
      <c r="F6508" t="s">
        <v>40</v>
      </c>
      <c r="G6508">
        <v>475</v>
      </c>
      <c r="H6508" t="s">
        <v>54</v>
      </c>
      <c r="I6508" t="s">
        <v>59</v>
      </c>
      <c r="J6508" t="s">
        <v>24</v>
      </c>
      <c r="K6508" t="str">
        <f>VLOOKUP(H6508, [1]Products!B:E, 2, FALSE)</f>
        <v>Lemon Crisps</v>
      </c>
      <c r="L6508" s="2">
        <f>VLOOKUP(H6508, [1]Products!B:D, 3, FALSE)</f>
        <v>7</v>
      </c>
      <c r="M6508" s="2">
        <f>Table1[[#This Row],[Quantity Purchased]] * Table1[[#This Row],[Unit Price]]</f>
        <v>4275</v>
      </c>
      <c r="N6508" s="2">
        <f>VLOOKUP(H6508, [1]Products!B:E, 4, FALSE)</f>
        <v>9</v>
      </c>
      <c r="O6508" t="str">
        <f>TEXT(Table1[[#This Row],[Transaction Date]], "yyyy-mm")</f>
        <v>2024-07</v>
      </c>
      <c r="P6508" s="1">
        <f ca="1">YEAR(TODAY()) - YEAR(Table1[[#This Row],[Buyer Date of Birth]])</f>
        <v>56</v>
      </c>
      <c r="Q6508" s="2">
        <f>Table1[[#This Row],[Total Revenue]] - Table1[[#This Row],[Total Cost]]</f>
        <v>4268</v>
      </c>
    </row>
    <row r="6509" spans="1:17" x14ac:dyDescent="0.25">
      <c r="A6509" s="1">
        <v>45359</v>
      </c>
      <c r="B6509" t="s">
        <v>1320</v>
      </c>
      <c r="C6509" t="s">
        <v>748</v>
      </c>
      <c r="D6509" t="s">
        <v>20</v>
      </c>
      <c r="E6509" s="1">
        <v>37501</v>
      </c>
      <c r="F6509" t="s">
        <v>75</v>
      </c>
      <c r="G6509">
        <v>94</v>
      </c>
      <c r="H6509" t="s">
        <v>29</v>
      </c>
      <c r="I6509" t="s">
        <v>59</v>
      </c>
      <c r="J6509" t="s">
        <v>24</v>
      </c>
      <c r="K6509" t="str">
        <f>VLOOKUP(H6509, [1]Products!B:E, 2, FALSE)</f>
        <v>Shortbread</v>
      </c>
      <c r="L6509" s="2">
        <f>VLOOKUP(H6509, [1]Products!B:D, 3, FALSE)</f>
        <v>10</v>
      </c>
      <c r="M6509" s="2">
        <f>Table1[[#This Row],[Quantity Purchased]] * Table1[[#This Row],[Unit Price]]</f>
        <v>4230</v>
      </c>
      <c r="N6509" s="2">
        <f>VLOOKUP(H6509, [1]Products!B:E, 4, FALSE)</f>
        <v>45</v>
      </c>
      <c r="O6509" t="str">
        <f>TEXT(Table1[[#This Row],[Transaction Date]], "yyyy-mm")</f>
        <v>2024-03</v>
      </c>
      <c r="P6509" s="1">
        <f ca="1">YEAR(TODAY()) - YEAR(Table1[[#This Row],[Buyer Date of Birth]])</f>
        <v>23</v>
      </c>
      <c r="Q6509" s="2">
        <f>Table1[[#This Row],[Total Revenue]] - Table1[[#This Row],[Total Cost]]</f>
        <v>4220</v>
      </c>
    </row>
    <row r="6510" spans="1:17" x14ac:dyDescent="0.25">
      <c r="A6510" s="1">
        <v>45486</v>
      </c>
      <c r="B6510" t="s">
        <v>32</v>
      </c>
      <c r="C6510" t="s">
        <v>342</v>
      </c>
      <c r="D6510" t="s">
        <v>78</v>
      </c>
      <c r="E6510" s="1">
        <v>22546</v>
      </c>
      <c r="F6510" t="s">
        <v>21</v>
      </c>
      <c r="G6510">
        <v>421</v>
      </c>
      <c r="H6510" t="s">
        <v>41</v>
      </c>
      <c r="I6510" t="s">
        <v>50</v>
      </c>
      <c r="J6510" t="s">
        <v>24</v>
      </c>
      <c r="K6510" t="str">
        <f>VLOOKUP(H6510, [1]Products!B:E, 2, FALSE)</f>
        <v>Ginger Snaps</v>
      </c>
      <c r="L6510" s="2">
        <f>VLOOKUP(H6510, [1]Products!B:D, 3, FALSE)</f>
        <v>14</v>
      </c>
      <c r="M6510" s="2">
        <f>Table1[[#This Row],[Quantity Purchased]] * Table1[[#This Row],[Unit Price]]</f>
        <v>11788</v>
      </c>
      <c r="N6510" s="2">
        <f>VLOOKUP(H6510, [1]Products!B:E, 4, FALSE)</f>
        <v>28</v>
      </c>
      <c r="O6510" t="str">
        <f>TEXT(Table1[[#This Row],[Transaction Date]], "yyyy-mm")</f>
        <v>2024-07</v>
      </c>
      <c r="P6510" s="1">
        <f ca="1">YEAR(TODAY()) - YEAR(Table1[[#This Row],[Buyer Date of Birth]])</f>
        <v>64</v>
      </c>
      <c r="Q6510" s="2">
        <f>Table1[[#This Row],[Total Revenue]] - Table1[[#This Row],[Total Cost]]</f>
        <v>11774</v>
      </c>
    </row>
    <row r="6511" spans="1:17" x14ac:dyDescent="0.25">
      <c r="A6511" s="1">
        <v>45317</v>
      </c>
      <c r="B6511" t="s">
        <v>1240</v>
      </c>
      <c r="C6511" t="s">
        <v>419</v>
      </c>
      <c r="D6511" t="s">
        <v>34</v>
      </c>
      <c r="E6511" s="1">
        <v>24800</v>
      </c>
      <c r="F6511" t="s">
        <v>21</v>
      </c>
      <c r="G6511">
        <v>423</v>
      </c>
      <c r="H6511" t="s">
        <v>71</v>
      </c>
      <c r="I6511" t="s">
        <v>55</v>
      </c>
      <c r="J6511" t="s">
        <v>24</v>
      </c>
      <c r="K6511" t="str">
        <f>VLOOKUP(H6511, [1]Products!B:E, 2, FALSE)</f>
        <v>Peanut Butter Bites</v>
      </c>
      <c r="L6511" s="2">
        <f>VLOOKUP(H6511, [1]Products!B:D, 3, FALSE)</f>
        <v>5</v>
      </c>
      <c r="M6511" s="2">
        <f>Table1[[#This Row],[Quantity Purchased]] * Table1[[#This Row],[Unit Price]]</f>
        <v>2961</v>
      </c>
      <c r="N6511" s="2">
        <f>VLOOKUP(H6511, [1]Products!B:E, 4, FALSE)</f>
        <v>7</v>
      </c>
      <c r="O6511" t="str">
        <f>TEXT(Table1[[#This Row],[Transaction Date]], "yyyy-mm")</f>
        <v>2024-01</v>
      </c>
      <c r="P6511" s="1">
        <f ca="1">YEAR(TODAY()) - YEAR(Table1[[#This Row],[Buyer Date of Birth]])</f>
        <v>58</v>
      </c>
      <c r="Q6511" s="2">
        <f>Table1[[#This Row],[Total Revenue]] - Table1[[#This Row],[Total Cost]]</f>
        <v>2956</v>
      </c>
    </row>
    <row r="6512" spans="1:17" x14ac:dyDescent="0.25">
      <c r="A6512" s="1">
        <v>45314</v>
      </c>
      <c r="B6512" t="s">
        <v>157</v>
      </c>
      <c r="C6512" t="s">
        <v>1307</v>
      </c>
      <c r="D6512" t="s">
        <v>78</v>
      </c>
      <c r="E6512" s="1">
        <v>19225</v>
      </c>
      <c r="F6512" t="s">
        <v>28</v>
      </c>
      <c r="G6512">
        <v>355</v>
      </c>
      <c r="H6512" t="s">
        <v>63</v>
      </c>
      <c r="I6512" t="s">
        <v>59</v>
      </c>
      <c r="J6512" t="s">
        <v>24</v>
      </c>
      <c r="K6512" t="str">
        <f>VLOOKUP(H6512, [1]Products!B:E, 2, FALSE)</f>
        <v>Vanilla Wafers</v>
      </c>
      <c r="L6512" s="2">
        <f>VLOOKUP(H6512, [1]Products!B:D, 3, FALSE)</f>
        <v>18</v>
      </c>
      <c r="M6512" s="2">
        <f>Table1[[#This Row],[Quantity Purchased]] * Table1[[#This Row],[Unit Price]]</f>
        <v>12780</v>
      </c>
      <c r="N6512" s="2">
        <f>VLOOKUP(H6512, [1]Products!B:E, 4, FALSE)</f>
        <v>36</v>
      </c>
      <c r="O6512" t="str">
        <f>TEXT(Table1[[#This Row],[Transaction Date]], "yyyy-mm")</f>
        <v>2024-01</v>
      </c>
      <c r="P6512" s="1">
        <f ca="1">YEAR(TODAY()) - YEAR(Table1[[#This Row],[Buyer Date of Birth]])</f>
        <v>73</v>
      </c>
      <c r="Q6512" s="2">
        <f>Table1[[#This Row],[Total Revenue]] - Table1[[#This Row],[Total Cost]]</f>
        <v>12762</v>
      </c>
    </row>
    <row r="6513" spans="1:17" x14ac:dyDescent="0.25">
      <c r="A6513" s="1">
        <v>45296</v>
      </c>
      <c r="B6513" t="s">
        <v>348</v>
      </c>
      <c r="C6513" t="s">
        <v>1078</v>
      </c>
      <c r="D6513" t="s">
        <v>78</v>
      </c>
      <c r="E6513" s="1">
        <v>19996</v>
      </c>
      <c r="F6513" t="s">
        <v>21</v>
      </c>
      <c r="G6513">
        <v>474</v>
      </c>
      <c r="H6513" t="s">
        <v>49</v>
      </c>
      <c r="I6513" t="s">
        <v>55</v>
      </c>
      <c r="J6513" t="s">
        <v>24</v>
      </c>
      <c r="K6513" t="str">
        <f>VLOOKUP(H6513, [1]Products!B:E, 2, FALSE)</f>
        <v>Butter Crunch</v>
      </c>
      <c r="L6513" s="2">
        <f>VLOOKUP(H6513, [1]Products!B:D, 3, FALSE)</f>
        <v>10</v>
      </c>
      <c r="M6513" s="2">
        <f>Table1[[#This Row],[Quantity Purchased]] * Table1[[#This Row],[Unit Price]]</f>
        <v>5214</v>
      </c>
      <c r="N6513" s="2">
        <f>VLOOKUP(H6513, [1]Products!B:E, 4, FALSE)</f>
        <v>11</v>
      </c>
      <c r="O6513" t="str">
        <f>TEXT(Table1[[#This Row],[Transaction Date]], "yyyy-mm")</f>
        <v>2024-01</v>
      </c>
      <c r="P6513" s="1">
        <f ca="1">YEAR(TODAY()) - YEAR(Table1[[#This Row],[Buyer Date of Birth]])</f>
        <v>71</v>
      </c>
      <c r="Q6513" s="2">
        <f>Table1[[#This Row],[Total Revenue]] - Table1[[#This Row],[Total Cost]]</f>
        <v>5204</v>
      </c>
    </row>
    <row r="6514" spans="1:17" x14ac:dyDescent="0.25">
      <c r="A6514" s="1">
        <v>45307</v>
      </c>
      <c r="B6514" t="s">
        <v>167</v>
      </c>
      <c r="C6514" t="s">
        <v>39</v>
      </c>
      <c r="D6514" t="s">
        <v>34</v>
      </c>
      <c r="E6514" s="1">
        <v>24333</v>
      </c>
      <c r="F6514" t="s">
        <v>21</v>
      </c>
      <c r="G6514">
        <v>474</v>
      </c>
      <c r="H6514" t="s">
        <v>41</v>
      </c>
      <c r="I6514" t="s">
        <v>59</v>
      </c>
      <c r="J6514" t="s">
        <v>24</v>
      </c>
      <c r="K6514" t="str">
        <f>VLOOKUP(H6514, [1]Products!B:E, 2, FALSE)</f>
        <v>Ginger Snaps</v>
      </c>
      <c r="L6514" s="2">
        <f>VLOOKUP(H6514, [1]Products!B:D, 3, FALSE)</f>
        <v>14</v>
      </c>
      <c r="M6514" s="2">
        <f>Table1[[#This Row],[Quantity Purchased]] * Table1[[#This Row],[Unit Price]]</f>
        <v>13272</v>
      </c>
      <c r="N6514" s="2">
        <f>VLOOKUP(H6514, [1]Products!B:E, 4, FALSE)</f>
        <v>28</v>
      </c>
      <c r="O6514" t="str">
        <f>TEXT(Table1[[#This Row],[Transaction Date]], "yyyy-mm")</f>
        <v>2024-01</v>
      </c>
      <c r="P6514" s="1">
        <f ca="1">YEAR(TODAY()) - YEAR(Table1[[#This Row],[Buyer Date of Birth]])</f>
        <v>59</v>
      </c>
      <c r="Q6514" s="2">
        <f>Table1[[#This Row],[Total Revenue]] - Table1[[#This Row],[Total Cost]]</f>
        <v>13258</v>
      </c>
    </row>
    <row r="6515" spans="1:17" x14ac:dyDescent="0.25">
      <c r="A6515" s="1">
        <v>45333</v>
      </c>
      <c r="B6515" t="s">
        <v>1176</v>
      </c>
      <c r="C6515" t="s">
        <v>1187</v>
      </c>
      <c r="D6515" t="s">
        <v>34</v>
      </c>
      <c r="E6515" s="1">
        <v>20372</v>
      </c>
      <c r="F6515" t="s">
        <v>28</v>
      </c>
      <c r="G6515">
        <v>321</v>
      </c>
      <c r="H6515" t="s">
        <v>71</v>
      </c>
      <c r="I6515" t="s">
        <v>36</v>
      </c>
      <c r="J6515" t="s">
        <v>24</v>
      </c>
      <c r="K6515" t="str">
        <f>VLOOKUP(H6515, [1]Products!B:E, 2, FALSE)</f>
        <v>Peanut Butter Bites</v>
      </c>
      <c r="L6515" s="2">
        <f>VLOOKUP(H6515, [1]Products!B:D, 3, FALSE)</f>
        <v>5</v>
      </c>
      <c r="M6515" s="2">
        <f>Table1[[#This Row],[Quantity Purchased]] * Table1[[#This Row],[Unit Price]]</f>
        <v>2247</v>
      </c>
      <c r="N6515" s="2">
        <f>VLOOKUP(H6515, [1]Products!B:E, 4, FALSE)</f>
        <v>7</v>
      </c>
      <c r="O6515" t="str">
        <f>TEXT(Table1[[#This Row],[Transaction Date]], "yyyy-mm")</f>
        <v>2024-02</v>
      </c>
      <c r="P6515" s="1">
        <f ca="1">YEAR(TODAY()) - YEAR(Table1[[#This Row],[Buyer Date of Birth]])</f>
        <v>70</v>
      </c>
      <c r="Q6515" s="2">
        <f>Table1[[#This Row],[Total Revenue]] - Table1[[#This Row],[Total Cost]]</f>
        <v>2242</v>
      </c>
    </row>
    <row r="6516" spans="1:17" x14ac:dyDescent="0.25">
      <c r="A6516" s="1">
        <v>45480</v>
      </c>
      <c r="B6516" t="s">
        <v>1286</v>
      </c>
      <c r="C6516" t="s">
        <v>1077</v>
      </c>
      <c r="D6516" t="s">
        <v>58</v>
      </c>
      <c r="E6516" s="1">
        <v>25299</v>
      </c>
      <c r="F6516" t="s">
        <v>21</v>
      </c>
      <c r="G6516">
        <v>279</v>
      </c>
      <c r="H6516" t="s">
        <v>71</v>
      </c>
      <c r="I6516" t="s">
        <v>36</v>
      </c>
      <c r="J6516" t="s">
        <v>24</v>
      </c>
      <c r="K6516" t="str">
        <f>VLOOKUP(H6516, [1]Products!B:E, 2, FALSE)</f>
        <v>Peanut Butter Bites</v>
      </c>
      <c r="L6516" s="2">
        <f>VLOOKUP(H6516, [1]Products!B:D, 3, FALSE)</f>
        <v>5</v>
      </c>
      <c r="M6516" s="2">
        <f>Table1[[#This Row],[Quantity Purchased]] * Table1[[#This Row],[Unit Price]]</f>
        <v>1953</v>
      </c>
      <c r="N6516" s="2">
        <f>VLOOKUP(H6516, [1]Products!B:E, 4, FALSE)</f>
        <v>7</v>
      </c>
      <c r="O6516" t="str">
        <f>TEXT(Table1[[#This Row],[Transaction Date]], "yyyy-mm")</f>
        <v>2024-07</v>
      </c>
      <c r="P6516" s="1">
        <f ca="1">YEAR(TODAY()) - YEAR(Table1[[#This Row],[Buyer Date of Birth]])</f>
        <v>56</v>
      </c>
      <c r="Q6516" s="2">
        <f>Table1[[#This Row],[Total Revenue]] - Table1[[#This Row],[Total Cost]]</f>
        <v>1948</v>
      </c>
    </row>
    <row r="6517" spans="1:17" x14ac:dyDescent="0.25">
      <c r="A6517" s="1">
        <v>45338</v>
      </c>
      <c r="B6517" t="s">
        <v>375</v>
      </c>
      <c r="C6517" t="s">
        <v>489</v>
      </c>
      <c r="D6517" t="s">
        <v>84</v>
      </c>
      <c r="E6517" s="1">
        <v>33392</v>
      </c>
      <c r="F6517" t="s">
        <v>75</v>
      </c>
      <c r="G6517">
        <v>449</v>
      </c>
      <c r="H6517" t="s">
        <v>41</v>
      </c>
      <c r="I6517" t="s">
        <v>42</v>
      </c>
      <c r="J6517" t="s">
        <v>24</v>
      </c>
      <c r="K6517" t="str">
        <f>VLOOKUP(H6517, [1]Products!B:E, 2, FALSE)</f>
        <v>Ginger Snaps</v>
      </c>
      <c r="L6517" s="2">
        <f>VLOOKUP(H6517, [1]Products!B:D, 3, FALSE)</f>
        <v>14</v>
      </c>
      <c r="M6517" s="2">
        <f>Table1[[#This Row],[Quantity Purchased]] * Table1[[#This Row],[Unit Price]]</f>
        <v>12572</v>
      </c>
      <c r="N6517" s="2">
        <f>VLOOKUP(H6517, [1]Products!B:E, 4, FALSE)</f>
        <v>28</v>
      </c>
      <c r="O6517" t="str">
        <f>TEXT(Table1[[#This Row],[Transaction Date]], "yyyy-mm")</f>
        <v>2024-02</v>
      </c>
      <c r="P6517" s="1">
        <f ca="1">YEAR(TODAY()) - YEAR(Table1[[#This Row],[Buyer Date of Birth]])</f>
        <v>34</v>
      </c>
      <c r="Q6517" s="2">
        <f>Table1[[#This Row],[Total Revenue]] - Table1[[#This Row],[Total Cost]]</f>
        <v>12558</v>
      </c>
    </row>
    <row r="6518" spans="1:17" x14ac:dyDescent="0.25">
      <c r="A6518" s="1">
        <v>45469</v>
      </c>
      <c r="B6518" t="s">
        <v>1515</v>
      </c>
      <c r="C6518" t="s">
        <v>200</v>
      </c>
      <c r="D6518" t="s">
        <v>58</v>
      </c>
      <c r="E6518" s="1">
        <v>23290</v>
      </c>
      <c r="F6518" t="s">
        <v>28</v>
      </c>
      <c r="G6518">
        <v>381</v>
      </c>
      <c r="H6518" t="s">
        <v>71</v>
      </c>
      <c r="I6518" t="s">
        <v>46</v>
      </c>
      <c r="J6518" t="s">
        <v>24</v>
      </c>
      <c r="K6518" t="str">
        <f>VLOOKUP(H6518, [1]Products!B:E, 2, FALSE)</f>
        <v>Peanut Butter Bites</v>
      </c>
      <c r="L6518" s="2">
        <f>VLOOKUP(H6518, [1]Products!B:D, 3, FALSE)</f>
        <v>5</v>
      </c>
      <c r="M6518" s="2">
        <f>Table1[[#This Row],[Quantity Purchased]] * Table1[[#This Row],[Unit Price]]</f>
        <v>2667</v>
      </c>
      <c r="N6518" s="2">
        <f>VLOOKUP(H6518, [1]Products!B:E, 4, FALSE)</f>
        <v>7</v>
      </c>
      <c r="O6518" t="str">
        <f>TEXT(Table1[[#This Row],[Transaction Date]], "yyyy-mm")</f>
        <v>2024-06</v>
      </c>
      <c r="P6518" s="1">
        <f ca="1">YEAR(TODAY()) - YEAR(Table1[[#This Row],[Buyer Date of Birth]])</f>
        <v>62</v>
      </c>
      <c r="Q6518" s="2">
        <f>Table1[[#This Row],[Total Revenue]] - Table1[[#This Row],[Total Cost]]</f>
        <v>2662</v>
      </c>
    </row>
    <row r="6519" spans="1:17" x14ac:dyDescent="0.25">
      <c r="A6519" s="1">
        <v>45400</v>
      </c>
      <c r="B6519" t="s">
        <v>469</v>
      </c>
      <c r="C6519" t="s">
        <v>680</v>
      </c>
      <c r="D6519" t="s">
        <v>58</v>
      </c>
      <c r="E6519" s="1">
        <v>34896</v>
      </c>
      <c r="F6519" t="s">
        <v>21</v>
      </c>
      <c r="G6519">
        <v>374</v>
      </c>
      <c r="H6519" t="s">
        <v>54</v>
      </c>
      <c r="I6519" t="s">
        <v>50</v>
      </c>
      <c r="J6519" t="s">
        <v>24</v>
      </c>
      <c r="K6519" t="str">
        <f>VLOOKUP(H6519, [1]Products!B:E, 2, FALSE)</f>
        <v>Lemon Crisps</v>
      </c>
      <c r="L6519" s="2">
        <f>VLOOKUP(H6519, [1]Products!B:D, 3, FALSE)</f>
        <v>7</v>
      </c>
      <c r="M6519" s="2">
        <f>Table1[[#This Row],[Quantity Purchased]] * Table1[[#This Row],[Unit Price]]</f>
        <v>3366</v>
      </c>
      <c r="N6519" s="2">
        <f>VLOOKUP(H6519, [1]Products!B:E, 4, FALSE)</f>
        <v>9</v>
      </c>
      <c r="O6519" t="str">
        <f>TEXT(Table1[[#This Row],[Transaction Date]], "yyyy-mm")</f>
        <v>2024-04</v>
      </c>
      <c r="P6519" s="1">
        <f ca="1">YEAR(TODAY()) - YEAR(Table1[[#This Row],[Buyer Date of Birth]])</f>
        <v>30</v>
      </c>
      <c r="Q6519" s="2">
        <f>Table1[[#This Row],[Total Revenue]] - Table1[[#This Row],[Total Cost]]</f>
        <v>3359</v>
      </c>
    </row>
    <row r="6520" spans="1:17" x14ac:dyDescent="0.25">
      <c r="A6520" s="1">
        <v>45336</v>
      </c>
      <c r="B6520" t="s">
        <v>408</v>
      </c>
      <c r="C6520" t="s">
        <v>1422</v>
      </c>
      <c r="D6520" t="s">
        <v>100</v>
      </c>
      <c r="E6520" s="1">
        <v>21448</v>
      </c>
      <c r="F6520" t="s">
        <v>75</v>
      </c>
      <c r="G6520">
        <v>60</v>
      </c>
      <c r="H6520" t="s">
        <v>41</v>
      </c>
      <c r="I6520" t="s">
        <v>55</v>
      </c>
      <c r="J6520" t="s">
        <v>24</v>
      </c>
      <c r="K6520" t="str">
        <f>VLOOKUP(H6520, [1]Products!B:E, 2, FALSE)</f>
        <v>Ginger Snaps</v>
      </c>
      <c r="L6520" s="2">
        <f>VLOOKUP(H6520, [1]Products!B:D, 3, FALSE)</f>
        <v>14</v>
      </c>
      <c r="M6520" s="2">
        <f>Table1[[#This Row],[Quantity Purchased]] * Table1[[#This Row],[Unit Price]]</f>
        <v>1680</v>
      </c>
      <c r="N6520" s="2">
        <f>VLOOKUP(H6520, [1]Products!B:E, 4, FALSE)</f>
        <v>28</v>
      </c>
      <c r="O6520" t="str">
        <f>TEXT(Table1[[#This Row],[Transaction Date]], "yyyy-mm")</f>
        <v>2024-02</v>
      </c>
      <c r="P6520" s="1">
        <f ca="1">YEAR(TODAY()) - YEAR(Table1[[#This Row],[Buyer Date of Birth]])</f>
        <v>67</v>
      </c>
      <c r="Q6520" s="2">
        <f>Table1[[#This Row],[Total Revenue]] - Table1[[#This Row],[Total Cost]]</f>
        <v>1666</v>
      </c>
    </row>
    <row r="6521" spans="1:17" x14ac:dyDescent="0.25">
      <c r="A6521" s="1">
        <v>45399</v>
      </c>
      <c r="B6521" t="s">
        <v>358</v>
      </c>
      <c r="C6521" t="s">
        <v>1491</v>
      </c>
      <c r="D6521" t="s">
        <v>78</v>
      </c>
      <c r="E6521" s="1">
        <v>18877</v>
      </c>
      <c r="F6521" t="s">
        <v>28</v>
      </c>
      <c r="G6521">
        <v>245</v>
      </c>
      <c r="H6521" t="s">
        <v>49</v>
      </c>
      <c r="I6521" t="s">
        <v>59</v>
      </c>
      <c r="J6521" t="s">
        <v>24</v>
      </c>
      <c r="K6521" t="str">
        <f>VLOOKUP(H6521, [1]Products!B:E, 2, FALSE)</f>
        <v>Butter Crunch</v>
      </c>
      <c r="L6521" s="2">
        <f>VLOOKUP(H6521, [1]Products!B:D, 3, FALSE)</f>
        <v>10</v>
      </c>
      <c r="M6521" s="2">
        <f>Table1[[#This Row],[Quantity Purchased]] * Table1[[#This Row],[Unit Price]]</f>
        <v>2695</v>
      </c>
      <c r="N6521" s="2">
        <f>VLOOKUP(H6521, [1]Products!B:E, 4, FALSE)</f>
        <v>11</v>
      </c>
      <c r="O6521" t="str">
        <f>TEXT(Table1[[#This Row],[Transaction Date]], "yyyy-mm")</f>
        <v>2024-04</v>
      </c>
      <c r="P6521" s="1">
        <f ca="1">YEAR(TODAY()) - YEAR(Table1[[#This Row],[Buyer Date of Birth]])</f>
        <v>74</v>
      </c>
      <c r="Q6521" s="2">
        <f>Table1[[#This Row],[Total Revenue]] - Table1[[#This Row],[Total Cost]]</f>
        <v>2685</v>
      </c>
    </row>
    <row r="6522" spans="1:17" x14ac:dyDescent="0.25">
      <c r="A6522" s="1">
        <v>45465</v>
      </c>
      <c r="B6522" t="s">
        <v>113</v>
      </c>
      <c r="C6522" t="s">
        <v>159</v>
      </c>
      <c r="D6522" t="s">
        <v>78</v>
      </c>
      <c r="E6522" s="1">
        <v>27990</v>
      </c>
      <c r="F6522" t="s">
        <v>75</v>
      </c>
      <c r="G6522">
        <v>339</v>
      </c>
      <c r="H6522" t="s">
        <v>63</v>
      </c>
      <c r="I6522" t="s">
        <v>55</v>
      </c>
      <c r="J6522" t="s">
        <v>24</v>
      </c>
      <c r="K6522" t="str">
        <f>VLOOKUP(H6522, [1]Products!B:E, 2, FALSE)</f>
        <v>Vanilla Wafers</v>
      </c>
      <c r="L6522" s="2">
        <f>VLOOKUP(H6522, [1]Products!B:D, 3, FALSE)</f>
        <v>18</v>
      </c>
      <c r="M6522" s="2">
        <f>Table1[[#This Row],[Quantity Purchased]] * Table1[[#This Row],[Unit Price]]</f>
        <v>12204</v>
      </c>
      <c r="N6522" s="2">
        <f>VLOOKUP(H6522, [1]Products!B:E, 4, FALSE)</f>
        <v>36</v>
      </c>
      <c r="O6522" t="str">
        <f>TEXT(Table1[[#This Row],[Transaction Date]], "yyyy-mm")</f>
        <v>2024-06</v>
      </c>
      <c r="P6522" s="1">
        <f ca="1">YEAR(TODAY()) - YEAR(Table1[[#This Row],[Buyer Date of Birth]])</f>
        <v>49</v>
      </c>
      <c r="Q6522" s="2">
        <f>Table1[[#This Row],[Total Revenue]] - Table1[[#This Row],[Total Cost]]</f>
        <v>12186</v>
      </c>
    </row>
    <row r="6523" spans="1:17" x14ac:dyDescent="0.25">
      <c r="A6523" s="1">
        <v>45355</v>
      </c>
      <c r="B6523" t="s">
        <v>380</v>
      </c>
      <c r="C6523" t="s">
        <v>980</v>
      </c>
      <c r="D6523" t="s">
        <v>34</v>
      </c>
      <c r="E6523" s="1">
        <v>36016</v>
      </c>
      <c r="F6523" t="s">
        <v>28</v>
      </c>
      <c r="G6523">
        <v>37</v>
      </c>
      <c r="H6523" t="s">
        <v>49</v>
      </c>
      <c r="I6523" t="s">
        <v>59</v>
      </c>
      <c r="J6523" t="s">
        <v>24</v>
      </c>
      <c r="K6523" t="str">
        <f>VLOOKUP(H6523, [1]Products!B:E, 2, FALSE)</f>
        <v>Butter Crunch</v>
      </c>
      <c r="L6523" s="2">
        <f>VLOOKUP(H6523, [1]Products!B:D, 3, FALSE)</f>
        <v>10</v>
      </c>
      <c r="M6523" s="2">
        <f>Table1[[#This Row],[Quantity Purchased]] * Table1[[#This Row],[Unit Price]]</f>
        <v>407</v>
      </c>
      <c r="N6523" s="2">
        <f>VLOOKUP(H6523, [1]Products!B:E, 4, FALSE)</f>
        <v>11</v>
      </c>
      <c r="O6523" t="str">
        <f>TEXT(Table1[[#This Row],[Transaction Date]], "yyyy-mm")</f>
        <v>2024-03</v>
      </c>
      <c r="P6523" s="1">
        <f ca="1">YEAR(TODAY()) - YEAR(Table1[[#This Row],[Buyer Date of Birth]])</f>
        <v>27</v>
      </c>
      <c r="Q6523" s="2">
        <f>Table1[[#This Row],[Total Revenue]] - Table1[[#This Row],[Total Cost]]</f>
        <v>397</v>
      </c>
    </row>
    <row r="6524" spans="1:17" x14ac:dyDescent="0.25">
      <c r="A6524" s="1">
        <v>45305</v>
      </c>
      <c r="B6524" t="s">
        <v>963</v>
      </c>
      <c r="C6524" t="s">
        <v>592</v>
      </c>
      <c r="D6524" t="s">
        <v>78</v>
      </c>
      <c r="E6524" s="1">
        <v>25920</v>
      </c>
      <c r="F6524" t="s">
        <v>28</v>
      </c>
      <c r="G6524">
        <v>381</v>
      </c>
      <c r="H6524" t="s">
        <v>29</v>
      </c>
      <c r="I6524" t="s">
        <v>59</v>
      </c>
      <c r="J6524" t="s">
        <v>24</v>
      </c>
      <c r="K6524" t="str">
        <f>VLOOKUP(H6524, [1]Products!B:E, 2, FALSE)</f>
        <v>Shortbread</v>
      </c>
      <c r="L6524" s="2">
        <f>VLOOKUP(H6524, [1]Products!B:D, 3, FALSE)</f>
        <v>10</v>
      </c>
      <c r="M6524" s="2">
        <f>Table1[[#This Row],[Quantity Purchased]] * Table1[[#This Row],[Unit Price]]</f>
        <v>17145</v>
      </c>
      <c r="N6524" s="2">
        <f>VLOOKUP(H6524, [1]Products!B:E, 4, FALSE)</f>
        <v>45</v>
      </c>
      <c r="O6524" t="str">
        <f>TEXT(Table1[[#This Row],[Transaction Date]], "yyyy-mm")</f>
        <v>2024-01</v>
      </c>
      <c r="P6524" s="1">
        <f ca="1">YEAR(TODAY()) - YEAR(Table1[[#This Row],[Buyer Date of Birth]])</f>
        <v>55</v>
      </c>
      <c r="Q6524" s="2">
        <f>Table1[[#This Row],[Total Revenue]] - Table1[[#This Row],[Total Cost]]</f>
        <v>17135</v>
      </c>
    </row>
    <row r="6525" spans="1:17" x14ac:dyDescent="0.25">
      <c r="A6525" s="1">
        <v>45335</v>
      </c>
      <c r="B6525" t="s">
        <v>972</v>
      </c>
      <c r="C6525" t="s">
        <v>550</v>
      </c>
      <c r="D6525" t="s">
        <v>45</v>
      </c>
      <c r="E6525" s="1">
        <v>37801</v>
      </c>
      <c r="F6525" t="s">
        <v>28</v>
      </c>
      <c r="G6525">
        <v>449</v>
      </c>
      <c r="H6525" t="s">
        <v>71</v>
      </c>
      <c r="I6525" t="s">
        <v>50</v>
      </c>
      <c r="J6525" t="s">
        <v>24</v>
      </c>
      <c r="K6525" t="str">
        <f>VLOOKUP(H6525, [1]Products!B:E, 2, FALSE)</f>
        <v>Peanut Butter Bites</v>
      </c>
      <c r="L6525" s="2">
        <f>VLOOKUP(H6525, [1]Products!B:D, 3, FALSE)</f>
        <v>5</v>
      </c>
      <c r="M6525" s="2">
        <f>Table1[[#This Row],[Quantity Purchased]] * Table1[[#This Row],[Unit Price]]</f>
        <v>3143</v>
      </c>
      <c r="N6525" s="2">
        <f>VLOOKUP(H6525, [1]Products!B:E, 4, FALSE)</f>
        <v>7</v>
      </c>
      <c r="O6525" t="str">
        <f>TEXT(Table1[[#This Row],[Transaction Date]], "yyyy-mm")</f>
        <v>2024-02</v>
      </c>
      <c r="P6525" s="1">
        <f ca="1">YEAR(TODAY()) - YEAR(Table1[[#This Row],[Buyer Date of Birth]])</f>
        <v>22</v>
      </c>
      <c r="Q6525" s="2">
        <f>Table1[[#This Row],[Total Revenue]] - Table1[[#This Row],[Total Cost]]</f>
        <v>3138</v>
      </c>
    </row>
    <row r="6526" spans="1:17" x14ac:dyDescent="0.25">
      <c r="A6526" s="1">
        <v>45356</v>
      </c>
      <c r="B6526" t="s">
        <v>423</v>
      </c>
      <c r="C6526" t="s">
        <v>433</v>
      </c>
      <c r="D6526" t="s">
        <v>34</v>
      </c>
      <c r="E6526" s="1">
        <v>33381</v>
      </c>
      <c r="F6526" t="s">
        <v>28</v>
      </c>
      <c r="G6526">
        <v>181</v>
      </c>
      <c r="H6526" t="s">
        <v>72</v>
      </c>
      <c r="I6526" t="s">
        <v>55</v>
      </c>
      <c r="J6526" t="s">
        <v>24</v>
      </c>
      <c r="K6526" t="str">
        <f>VLOOKUP(H6526, [1]Products!B:E, 2, FALSE)</f>
        <v>Choco Delight</v>
      </c>
      <c r="L6526" s="2">
        <f>VLOOKUP(H6526, [1]Products!B:D, 3, FALSE)</f>
        <v>3</v>
      </c>
      <c r="M6526" s="2">
        <f>Table1[[#This Row],[Quantity Purchased]] * Table1[[#This Row],[Unit Price]]</f>
        <v>905</v>
      </c>
      <c r="N6526" s="2">
        <f>VLOOKUP(H6526, [1]Products!B:E, 4, FALSE)</f>
        <v>5</v>
      </c>
      <c r="O6526" t="str">
        <f>TEXT(Table1[[#This Row],[Transaction Date]], "yyyy-mm")</f>
        <v>2024-03</v>
      </c>
      <c r="P6526" s="1">
        <f ca="1">YEAR(TODAY()) - YEAR(Table1[[#This Row],[Buyer Date of Birth]])</f>
        <v>34</v>
      </c>
      <c r="Q6526" s="2">
        <f>Table1[[#This Row],[Total Revenue]] - Table1[[#This Row],[Total Cost]]</f>
        <v>902</v>
      </c>
    </row>
    <row r="6527" spans="1:17" x14ac:dyDescent="0.25">
      <c r="A6527" s="1">
        <v>45330</v>
      </c>
      <c r="B6527" t="s">
        <v>117</v>
      </c>
      <c r="C6527" t="s">
        <v>996</v>
      </c>
      <c r="D6527" t="s">
        <v>34</v>
      </c>
      <c r="E6527" s="1">
        <v>34906</v>
      </c>
      <c r="F6527" t="s">
        <v>21</v>
      </c>
      <c r="G6527">
        <v>183</v>
      </c>
      <c r="H6527" t="s">
        <v>29</v>
      </c>
      <c r="I6527" t="s">
        <v>59</v>
      </c>
      <c r="J6527" t="s">
        <v>24</v>
      </c>
      <c r="K6527" t="str">
        <f>VLOOKUP(H6527, [1]Products!B:E, 2, FALSE)</f>
        <v>Shortbread</v>
      </c>
      <c r="L6527" s="2">
        <f>VLOOKUP(H6527, [1]Products!B:D, 3, FALSE)</f>
        <v>10</v>
      </c>
      <c r="M6527" s="2">
        <f>Table1[[#This Row],[Quantity Purchased]] * Table1[[#This Row],[Unit Price]]</f>
        <v>8235</v>
      </c>
      <c r="N6527" s="2">
        <f>VLOOKUP(H6527, [1]Products!B:E, 4, FALSE)</f>
        <v>45</v>
      </c>
      <c r="O6527" t="str">
        <f>TEXT(Table1[[#This Row],[Transaction Date]], "yyyy-mm")</f>
        <v>2024-02</v>
      </c>
      <c r="P6527" s="1">
        <f ca="1">YEAR(TODAY()) - YEAR(Table1[[#This Row],[Buyer Date of Birth]])</f>
        <v>30</v>
      </c>
      <c r="Q6527" s="2">
        <f>Table1[[#This Row],[Total Revenue]] - Table1[[#This Row],[Total Cost]]</f>
        <v>8225</v>
      </c>
    </row>
    <row r="6528" spans="1:17" x14ac:dyDescent="0.25">
      <c r="A6528" s="1">
        <v>45472</v>
      </c>
      <c r="B6528" t="s">
        <v>358</v>
      </c>
      <c r="C6528" t="s">
        <v>827</v>
      </c>
      <c r="D6528" t="s">
        <v>34</v>
      </c>
      <c r="E6528" s="1">
        <v>34400</v>
      </c>
      <c r="F6528" t="s">
        <v>75</v>
      </c>
      <c r="G6528">
        <v>266</v>
      </c>
      <c r="H6528" t="s">
        <v>41</v>
      </c>
      <c r="I6528" t="s">
        <v>55</v>
      </c>
      <c r="J6528" t="s">
        <v>24</v>
      </c>
      <c r="K6528" t="str">
        <f>VLOOKUP(H6528, [1]Products!B:E, 2, FALSE)</f>
        <v>Ginger Snaps</v>
      </c>
      <c r="L6528" s="2">
        <f>VLOOKUP(H6528, [1]Products!B:D, 3, FALSE)</f>
        <v>14</v>
      </c>
      <c r="M6528" s="2">
        <f>Table1[[#This Row],[Quantity Purchased]] * Table1[[#This Row],[Unit Price]]</f>
        <v>7448</v>
      </c>
      <c r="N6528" s="2">
        <f>VLOOKUP(H6528, [1]Products!B:E, 4, FALSE)</f>
        <v>28</v>
      </c>
      <c r="O6528" t="str">
        <f>TEXT(Table1[[#This Row],[Transaction Date]], "yyyy-mm")</f>
        <v>2024-06</v>
      </c>
      <c r="P6528" s="1">
        <f ca="1">YEAR(TODAY()) - YEAR(Table1[[#This Row],[Buyer Date of Birth]])</f>
        <v>31</v>
      </c>
      <c r="Q6528" s="2">
        <f>Table1[[#This Row],[Total Revenue]] - Table1[[#This Row],[Total Cost]]</f>
        <v>7434</v>
      </c>
    </row>
    <row r="6529" spans="1:17" x14ac:dyDescent="0.25">
      <c r="A6529" s="1">
        <v>45295</v>
      </c>
      <c r="B6529" t="s">
        <v>480</v>
      </c>
      <c r="C6529" t="s">
        <v>407</v>
      </c>
      <c r="D6529" t="s">
        <v>20</v>
      </c>
      <c r="E6529" s="1">
        <v>21783</v>
      </c>
      <c r="F6529" t="s">
        <v>28</v>
      </c>
      <c r="G6529">
        <v>132</v>
      </c>
      <c r="H6529" t="s">
        <v>63</v>
      </c>
      <c r="I6529" t="s">
        <v>59</v>
      </c>
      <c r="J6529" t="s">
        <v>24</v>
      </c>
      <c r="K6529" t="str">
        <f>VLOOKUP(H6529, [1]Products!B:E, 2, FALSE)</f>
        <v>Vanilla Wafers</v>
      </c>
      <c r="L6529" s="2">
        <f>VLOOKUP(H6529, [1]Products!B:D, 3, FALSE)</f>
        <v>18</v>
      </c>
      <c r="M6529" s="2">
        <f>Table1[[#This Row],[Quantity Purchased]] * Table1[[#This Row],[Unit Price]]</f>
        <v>4752</v>
      </c>
      <c r="N6529" s="2">
        <f>VLOOKUP(H6529, [1]Products!B:E, 4, FALSE)</f>
        <v>36</v>
      </c>
      <c r="O6529" t="str">
        <f>TEXT(Table1[[#This Row],[Transaction Date]], "yyyy-mm")</f>
        <v>2024-01</v>
      </c>
      <c r="P6529" s="1">
        <f ca="1">YEAR(TODAY()) - YEAR(Table1[[#This Row],[Buyer Date of Birth]])</f>
        <v>66</v>
      </c>
      <c r="Q6529" s="2">
        <f>Table1[[#This Row],[Total Revenue]] - Table1[[#This Row],[Total Cost]]</f>
        <v>4734</v>
      </c>
    </row>
    <row r="6530" spans="1:17" x14ac:dyDescent="0.25">
      <c r="A6530" s="1">
        <v>45459</v>
      </c>
      <c r="B6530" t="s">
        <v>367</v>
      </c>
      <c r="C6530" t="s">
        <v>820</v>
      </c>
      <c r="D6530" t="s">
        <v>34</v>
      </c>
      <c r="E6530" s="1">
        <v>31363</v>
      </c>
      <c r="F6530" t="s">
        <v>75</v>
      </c>
      <c r="G6530">
        <v>231</v>
      </c>
      <c r="H6530" t="s">
        <v>22</v>
      </c>
      <c r="I6530" t="s">
        <v>36</v>
      </c>
      <c r="J6530" t="s">
        <v>24</v>
      </c>
      <c r="K6530" t="str">
        <f>VLOOKUP(H6530, [1]Products!B:E, 2, FALSE)</f>
        <v>Cinnamon Swirls</v>
      </c>
      <c r="L6530" s="2">
        <f>VLOOKUP(H6530, [1]Products!B:D, 3, FALSE)</f>
        <v>10</v>
      </c>
      <c r="M6530" s="2">
        <f>Table1[[#This Row],[Quantity Purchased]] * Table1[[#This Row],[Unit Price]]</f>
        <v>3234</v>
      </c>
      <c r="N6530" s="2">
        <f>VLOOKUP(H6530, [1]Products!B:E, 4, FALSE)</f>
        <v>14</v>
      </c>
      <c r="O6530" t="str">
        <f>TEXT(Table1[[#This Row],[Transaction Date]], "yyyy-mm")</f>
        <v>2024-06</v>
      </c>
      <c r="P6530" s="1">
        <f ca="1">YEAR(TODAY()) - YEAR(Table1[[#This Row],[Buyer Date of Birth]])</f>
        <v>40</v>
      </c>
      <c r="Q6530" s="2">
        <f>Table1[[#This Row],[Total Revenue]] - Table1[[#This Row],[Total Cost]]</f>
        <v>3224</v>
      </c>
    </row>
    <row r="6531" spans="1:17" x14ac:dyDescent="0.25">
      <c r="A6531" s="1">
        <v>45453</v>
      </c>
      <c r="B6531" t="s">
        <v>906</v>
      </c>
      <c r="C6531" t="s">
        <v>1125</v>
      </c>
      <c r="D6531" t="s">
        <v>62</v>
      </c>
      <c r="E6531" s="1">
        <v>27282</v>
      </c>
      <c r="F6531" t="s">
        <v>75</v>
      </c>
      <c r="G6531">
        <v>366</v>
      </c>
      <c r="H6531" t="s">
        <v>41</v>
      </c>
      <c r="I6531" t="s">
        <v>36</v>
      </c>
      <c r="J6531" t="s">
        <v>24</v>
      </c>
      <c r="K6531" t="str">
        <f>VLOOKUP(H6531, [1]Products!B:E, 2, FALSE)</f>
        <v>Ginger Snaps</v>
      </c>
      <c r="L6531" s="2">
        <f>VLOOKUP(H6531, [1]Products!B:D, 3, FALSE)</f>
        <v>14</v>
      </c>
      <c r="M6531" s="2">
        <f>Table1[[#This Row],[Quantity Purchased]] * Table1[[#This Row],[Unit Price]]</f>
        <v>10248</v>
      </c>
      <c r="N6531" s="2">
        <f>VLOOKUP(H6531, [1]Products!B:E, 4, FALSE)</f>
        <v>28</v>
      </c>
      <c r="O6531" t="str">
        <f>TEXT(Table1[[#This Row],[Transaction Date]], "yyyy-mm")</f>
        <v>2024-06</v>
      </c>
      <c r="P6531" s="1">
        <f ca="1">YEAR(TODAY()) - YEAR(Table1[[#This Row],[Buyer Date of Birth]])</f>
        <v>51</v>
      </c>
      <c r="Q6531" s="2">
        <f>Table1[[#This Row],[Total Revenue]] - Table1[[#This Row],[Total Cost]]</f>
        <v>10234</v>
      </c>
    </row>
    <row r="6532" spans="1:17" x14ac:dyDescent="0.25">
      <c r="A6532" s="1">
        <v>45449</v>
      </c>
      <c r="B6532" t="s">
        <v>191</v>
      </c>
      <c r="C6532" t="s">
        <v>134</v>
      </c>
      <c r="D6532" t="s">
        <v>89</v>
      </c>
      <c r="E6532" s="1">
        <v>30128</v>
      </c>
      <c r="F6532" t="s">
        <v>28</v>
      </c>
      <c r="G6532">
        <v>21</v>
      </c>
      <c r="H6532" t="s">
        <v>35</v>
      </c>
      <c r="I6532" t="s">
        <v>42</v>
      </c>
      <c r="J6532" t="s">
        <v>24</v>
      </c>
      <c r="K6532" t="str">
        <f>VLOOKUP(H6532, [1]Products!B:E, 2, FALSE)</f>
        <v>Caramel Biscuits</v>
      </c>
      <c r="L6532" s="2">
        <f>VLOOKUP(H6532, [1]Products!B:D, 3, FALSE)</f>
        <v>18</v>
      </c>
      <c r="M6532" s="2">
        <f>Table1[[#This Row],[Quantity Purchased]] * Table1[[#This Row],[Unit Price]]</f>
        <v>462</v>
      </c>
      <c r="N6532" s="2">
        <f>VLOOKUP(H6532, [1]Products!B:E, 4, FALSE)</f>
        <v>22</v>
      </c>
      <c r="O6532" t="str">
        <f>TEXT(Table1[[#This Row],[Transaction Date]], "yyyy-mm")</f>
        <v>2024-06</v>
      </c>
      <c r="P6532" s="1">
        <f ca="1">YEAR(TODAY()) - YEAR(Table1[[#This Row],[Buyer Date of Birth]])</f>
        <v>43</v>
      </c>
      <c r="Q6532" s="2">
        <f>Table1[[#This Row],[Total Revenue]] - Table1[[#This Row],[Total Cost]]</f>
        <v>444</v>
      </c>
    </row>
    <row r="6533" spans="1:17" x14ac:dyDescent="0.25">
      <c r="A6533" s="1">
        <v>45331</v>
      </c>
      <c r="B6533" t="s">
        <v>167</v>
      </c>
      <c r="C6533" t="s">
        <v>1031</v>
      </c>
      <c r="D6533" t="s">
        <v>45</v>
      </c>
      <c r="E6533" s="1">
        <v>23890</v>
      </c>
      <c r="F6533" t="s">
        <v>40</v>
      </c>
      <c r="G6533">
        <v>84</v>
      </c>
      <c r="H6533" t="s">
        <v>66</v>
      </c>
      <c r="I6533" t="s">
        <v>46</v>
      </c>
      <c r="J6533" t="s">
        <v>24</v>
      </c>
      <c r="K6533" t="str">
        <f>VLOOKUP(H6533, [1]Products!B:E, 2, FALSE)</f>
        <v>Oatmeal Cookies</v>
      </c>
      <c r="L6533" s="2">
        <f>VLOOKUP(H6533, [1]Products!B:D, 3, FALSE)</f>
        <v>19</v>
      </c>
      <c r="M6533" s="2">
        <f>Table1[[#This Row],[Quantity Purchased]] * Table1[[#This Row],[Unit Price]]</f>
        <v>1932</v>
      </c>
      <c r="N6533" s="2">
        <f>VLOOKUP(H6533, [1]Products!B:E, 4, FALSE)</f>
        <v>23</v>
      </c>
      <c r="O6533" t="str">
        <f>TEXT(Table1[[#This Row],[Transaction Date]], "yyyy-mm")</f>
        <v>2024-02</v>
      </c>
      <c r="P6533" s="1">
        <f ca="1">YEAR(TODAY()) - YEAR(Table1[[#This Row],[Buyer Date of Birth]])</f>
        <v>60</v>
      </c>
      <c r="Q6533" s="2">
        <f>Table1[[#This Row],[Total Revenue]] - Table1[[#This Row],[Total Cost]]</f>
        <v>1913</v>
      </c>
    </row>
    <row r="6534" spans="1:17" x14ac:dyDescent="0.25">
      <c r="A6534" s="1">
        <v>45365</v>
      </c>
      <c r="B6534" t="s">
        <v>56</v>
      </c>
      <c r="C6534" t="s">
        <v>236</v>
      </c>
      <c r="D6534" t="s">
        <v>58</v>
      </c>
      <c r="E6534" s="1">
        <v>21303</v>
      </c>
      <c r="F6534" t="s">
        <v>28</v>
      </c>
      <c r="G6534">
        <v>457</v>
      </c>
      <c r="H6534" t="s">
        <v>71</v>
      </c>
      <c r="I6534" t="s">
        <v>50</v>
      </c>
      <c r="J6534" t="s">
        <v>24</v>
      </c>
      <c r="K6534" t="str">
        <f>VLOOKUP(H6534, [1]Products!B:E, 2, FALSE)</f>
        <v>Peanut Butter Bites</v>
      </c>
      <c r="L6534" s="2">
        <f>VLOOKUP(H6534, [1]Products!B:D, 3, FALSE)</f>
        <v>5</v>
      </c>
      <c r="M6534" s="2">
        <f>Table1[[#This Row],[Quantity Purchased]] * Table1[[#This Row],[Unit Price]]</f>
        <v>3199</v>
      </c>
      <c r="N6534" s="2">
        <f>VLOOKUP(H6534, [1]Products!B:E, 4, FALSE)</f>
        <v>7</v>
      </c>
      <c r="O6534" t="str">
        <f>TEXT(Table1[[#This Row],[Transaction Date]], "yyyy-mm")</f>
        <v>2024-03</v>
      </c>
      <c r="P6534" s="1">
        <f ca="1">YEAR(TODAY()) - YEAR(Table1[[#This Row],[Buyer Date of Birth]])</f>
        <v>67</v>
      </c>
      <c r="Q6534" s="2">
        <f>Table1[[#This Row],[Total Revenue]] - Table1[[#This Row],[Total Cost]]</f>
        <v>3194</v>
      </c>
    </row>
    <row r="6535" spans="1:17" x14ac:dyDescent="0.25">
      <c r="A6535" s="1">
        <v>45490</v>
      </c>
      <c r="B6535" t="s">
        <v>138</v>
      </c>
      <c r="C6535" t="s">
        <v>234</v>
      </c>
      <c r="D6535" t="s">
        <v>100</v>
      </c>
      <c r="E6535" s="1">
        <v>20098</v>
      </c>
      <c r="F6535" t="s">
        <v>21</v>
      </c>
      <c r="G6535">
        <v>412</v>
      </c>
      <c r="H6535" t="s">
        <v>71</v>
      </c>
      <c r="I6535" t="s">
        <v>55</v>
      </c>
      <c r="J6535" t="s">
        <v>31</v>
      </c>
      <c r="K6535" t="str">
        <f>VLOOKUP(H6535, [1]Products!B:E, 2, FALSE)</f>
        <v>Peanut Butter Bites</v>
      </c>
      <c r="L6535" s="2">
        <f>VLOOKUP(H6535, [1]Products!B:D, 3, FALSE)</f>
        <v>5</v>
      </c>
      <c r="M6535" s="2">
        <f>Table1[[#This Row],[Quantity Purchased]] * Table1[[#This Row],[Unit Price]]</f>
        <v>2884</v>
      </c>
      <c r="N6535" s="2">
        <f>VLOOKUP(H6535, [1]Products!B:E, 4, FALSE)</f>
        <v>7</v>
      </c>
      <c r="O6535" t="str">
        <f>TEXT(Table1[[#This Row],[Transaction Date]], "yyyy-mm")</f>
        <v>2024-07</v>
      </c>
      <c r="P6535" s="1">
        <f ca="1">YEAR(TODAY()) - YEAR(Table1[[#This Row],[Buyer Date of Birth]])</f>
        <v>70</v>
      </c>
      <c r="Q6535" s="2">
        <f>Table1[[#This Row],[Total Revenue]] - Table1[[#This Row],[Total Cost]]</f>
        <v>2879</v>
      </c>
    </row>
    <row r="6536" spans="1:17" x14ac:dyDescent="0.25">
      <c r="A6536" s="1">
        <v>45344</v>
      </c>
      <c r="B6536" t="s">
        <v>751</v>
      </c>
      <c r="C6536" t="s">
        <v>39</v>
      </c>
      <c r="D6536" t="s">
        <v>53</v>
      </c>
      <c r="E6536" s="1">
        <v>36953</v>
      </c>
      <c r="F6536" t="s">
        <v>75</v>
      </c>
      <c r="G6536">
        <v>432</v>
      </c>
      <c r="H6536" t="s">
        <v>71</v>
      </c>
      <c r="I6536" t="s">
        <v>59</v>
      </c>
      <c r="J6536" t="s">
        <v>24</v>
      </c>
      <c r="K6536" t="str">
        <f>VLOOKUP(H6536, [1]Products!B:E, 2, FALSE)</f>
        <v>Peanut Butter Bites</v>
      </c>
      <c r="L6536" s="2">
        <f>VLOOKUP(H6536, [1]Products!B:D, 3, FALSE)</f>
        <v>5</v>
      </c>
      <c r="M6536" s="2">
        <f>Table1[[#This Row],[Quantity Purchased]] * Table1[[#This Row],[Unit Price]]</f>
        <v>3024</v>
      </c>
      <c r="N6536" s="2">
        <f>VLOOKUP(H6536, [1]Products!B:E, 4, FALSE)</f>
        <v>7</v>
      </c>
      <c r="O6536" t="str">
        <f>TEXT(Table1[[#This Row],[Transaction Date]], "yyyy-mm")</f>
        <v>2024-02</v>
      </c>
      <c r="P6536" s="1">
        <f ca="1">YEAR(TODAY()) - YEAR(Table1[[#This Row],[Buyer Date of Birth]])</f>
        <v>24</v>
      </c>
      <c r="Q6536" s="2">
        <f>Table1[[#This Row],[Total Revenue]] - Table1[[#This Row],[Total Cost]]</f>
        <v>3019</v>
      </c>
    </row>
    <row r="6537" spans="1:17" x14ac:dyDescent="0.25">
      <c r="A6537" s="1">
        <v>45363</v>
      </c>
      <c r="B6537" t="s">
        <v>204</v>
      </c>
      <c r="C6537" t="s">
        <v>716</v>
      </c>
      <c r="D6537" t="s">
        <v>58</v>
      </c>
      <c r="E6537" s="1">
        <v>22657</v>
      </c>
      <c r="F6537" t="s">
        <v>40</v>
      </c>
      <c r="G6537">
        <v>450</v>
      </c>
      <c r="H6537" t="s">
        <v>22</v>
      </c>
      <c r="I6537" t="s">
        <v>55</v>
      </c>
      <c r="J6537" t="s">
        <v>31</v>
      </c>
      <c r="K6537" t="str">
        <f>VLOOKUP(H6537, [1]Products!B:E, 2, FALSE)</f>
        <v>Cinnamon Swirls</v>
      </c>
      <c r="L6537" s="2">
        <f>VLOOKUP(H6537, [1]Products!B:D, 3, FALSE)</f>
        <v>10</v>
      </c>
      <c r="M6537" s="2">
        <f>Table1[[#This Row],[Quantity Purchased]] * Table1[[#This Row],[Unit Price]]</f>
        <v>6300</v>
      </c>
      <c r="N6537" s="2">
        <f>VLOOKUP(H6537, [1]Products!B:E, 4, FALSE)</f>
        <v>14</v>
      </c>
      <c r="O6537" t="str">
        <f>TEXT(Table1[[#This Row],[Transaction Date]], "yyyy-mm")</f>
        <v>2024-03</v>
      </c>
      <c r="P6537" s="1">
        <f ca="1">YEAR(TODAY()) - YEAR(Table1[[#This Row],[Buyer Date of Birth]])</f>
        <v>63</v>
      </c>
      <c r="Q6537" s="2">
        <f>Table1[[#This Row],[Total Revenue]] - Table1[[#This Row],[Total Cost]]</f>
        <v>6290</v>
      </c>
    </row>
    <row r="6538" spans="1:17" x14ac:dyDescent="0.25">
      <c r="A6538" s="1">
        <v>45400</v>
      </c>
      <c r="B6538" t="s">
        <v>356</v>
      </c>
      <c r="C6538" t="s">
        <v>156</v>
      </c>
      <c r="D6538" t="s">
        <v>45</v>
      </c>
      <c r="E6538" s="1">
        <v>24166</v>
      </c>
      <c r="F6538" t="s">
        <v>40</v>
      </c>
      <c r="G6538">
        <v>256</v>
      </c>
      <c r="H6538" t="s">
        <v>54</v>
      </c>
      <c r="I6538" t="s">
        <v>59</v>
      </c>
      <c r="J6538" t="s">
        <v>24</v>
      </c>
      <c r="K6538" t="str">
        <f>VLOOKUP(H6538, [1]Products!B:E, 2, FALSE)</f>
        <v>Lemon Crisps</v>
      </c>
      <c r="L6538" s="2">
        <f>VLOOKUP(H6538, [1]Products!B:D, 3, FALSE)</f>
        <v>7</v>
      </c>
      <c r="M6538" s="2">
        <f>Table1[[#This Row],[Quantity Purchased]] * Table1[[#This Row],[Unit Price]]</f>
        <v>2304</v>
      </c>
      <c r="N6538" s="2">
        <f>VLOOKUP(H6538, [1]Products!B:E, 4, FALSE)</f>
        <v>9</v>
      </c>
      <c r="O6538" t="str">
        <f>TEXT(Table1[[#This Row],[Transaction Date]], "yyyy-mm")</f>
        <v>2024-04</v>
      </c>
      <c r="P6538" s="1">
        <f ca="1">YEAR(TODAY()) - YEAR(Table1[[#This Row],[Buyer Date of Birth]])</f>
        <v>59</v>
      </c>
      <c r="Q6538" s="2">
        <f>Table1[[#This Row],[Total Revenue]] - Table1[[#This Row],[Total Cost]]</f>
        <v>2297</v>
      </c>
    </row>
    <row r="6539" spans="1:17" x14ac:dyDescent="0.25">
      <c r="A6539" s="1">
        <v>45295</v>
      </c>
      <c r="B6539" t="s">
        <v>236</v>
      </c>
      <c r="C6539" t="s">
        <v>572</v>
      </c>
      <c r="D6539" t="s">
        <v>78</v>
      </c>
      <c r="E6539" s="1">
        <v>34320</v>
      </c>
      <c r="F6539" t="s">
        <v>28</v>
      </c>
      <c r="G6539">
        <v>410</v>
      </c>
      <c r="H6539" t="s">
        <v>63</v>
      </c>
      <c r="I6539" t="s">
        <v>59</v>
      </c>
      <c r="J6539" t="s">
        <v>24</v>
      </c>
      <c r="K6539" t="str">
        <f>VLOOKUP(H6539, [1]Products!B:E, 2, FALSE)</f>
        <v>Vanilla Wafers</v>
      </c>
      <c r="L6539" s="2">
        <f>VLOOKUP(H6539, [1]Products!B:D, 3, FALSE)</f>
        <v>18</v>
      </c>
      <c r="M6539" s="2">
        <f>Table1[[#This Row],[Quantity Purchased]] * Table1[[#This Row],[Unit Price]]</f>
        <v>14760</v>
      </c>
      <c r="N6539" s="2">
        <f>VLOOKUP(H6539, [1]Products!B:E, 4, FALSE)</f>
        <v>36</v>
      </c>
      <c r="O6539" t="str">
        <f>TEXT(Table1[[#This Row],[Transaction Date]], "yyyy-mm")</f>
        <v>2024-01</v>
      </c>
      <c r="P6539" s="1">
        <f ca="1">YEAR(TODAY()) - YEAR(Table1[[#This Row],[Buyer Date of Birth]])</f>
        <v>32</v>
      </c>
      <c r="Q6539" s="2">
        <f>Table1[[#This Row],[Total Revenue]] - Table1[[#This Row],[Total Cost]]</f>
        <v>14742</v>
      </c>
    </row>
    <row r="6540" spans="1:17" x14ac:dyDescent="0.25">
      <c r="A6540" s="1">
        <v>45302</v>
      </c>
      <c r="B6540" t="s">
        <v>963</v>
      </c>
      <c r="C6540" t="s">
        <v>298</v>
      </c>
      <c r="D6540" t="s">
        <v>100</v>
      </c>
      <c r="E6540" s="1">
        <v>20550</v>
      </c>
      <c r="F6540" t="s">
        <v>40</v>
      </c>
      <c r="G6540">
        <v>299</v>
      </c>
      <c r="H6540" t="s">
        <v>54</v>
      </c>
      <c r="I6540" t="s">
        <v>50</v>
      </c>
      <c r="J6540" t="s">
        <v>24</v>
      </c>
      <c r="K6540" t="str">
        <f>VLOOKUP(H6540, [1]Products!B:E, 2, FALSE)</f>
        <v>Lemon Crisps</v>
      </c>
      <c r="L6540" s="2">
        <f>VLOOKUP(H6540, [1]Products!B:D, 3, FALSE)</f>
        <v>7</v>
      </c>
      <c r="M6540" s="2">
        <f>Table1[[#This Row],[Quantity Purchased]] * Table1[[#This Row],[Unit Price]]</f>
        <v>2691</v>
      </c>
      <c r="N6540" s="2">
        <f>VLOOKUP(H6540, [1]Products!B:E, 4, FALSE)</f>
        <v>9</v>
      </c>
      <c r="O6540" t="str">
        <f>TEXT(Table1[[#This Row],[Transaction Date]], "yyyy-mm")</f>
        <v>2024-01</v>
      </c>
      <c r="P6540" s="1">
        <f ca="1">YEAR(TODAY()) - YEAR(Table1[[#This Row],[Buyer Date of Birth]])</f>
        <v>69</v>
      </c>
      <c r="Q6540" s="2">
        <f>Table1[[#This Row],[Total Revenue]] - Table1[[#This Row],[Total Cost]]</f>
        <v>2684</v>
      </c>
    </row>
    <row r="6541" spans="1:17" x14ac:dyDescent="0.25">
      <c r="A6541" s="1">
        <v>45481</v>
      </c>
      <c r="B6541" t="s">
        <v>123</v>
      </c>
      <c r="C6541" t="s">
        <v>787</v>
      </c>
      <c r="D6541" t="s">
        <v>45</v>
      </c>
      <c r="E6541" s="1">
        <v>17047</v>
      </c>
      <c r="F6541" t="s">
        <v>75</v>
      </c>
      <c r="G6541">
        <v>414</v>
      </c>
      <c r="H6541" t="s">
        <v>54</v>
      </c>
      <c r="I6541" t="s">
        <v>55</v>
      </c>
      <c r="J6541" t="s">
        <v>24</v>
      </c>
      <c r="K6541" t="str">
        <f>VLOOKUP(H6541, [1]Products!B:E, 2, FALSE)</f>
        <v>Lemon Crisps</v>
      </c>
      <c r="L6541" s="2">
        <f>VLOOKUP(H6541, [1]Products!B:D, 3, FALSE)</f>
        <v>7</v>
      </c>
      <c r="M6541" s="2">
        <f>Table1[[#This Row],[Quantity Purchased]] * Table1[[#This Row],[Unit Price]]</f>
        <v>3726</v>
      </c>
      <c r="N6541" s="2">
        <f>VLOOKUP(H6541, [1]Products!B:E, 4, FALSE)</f>
        <v>9</v>
      </c>
      <c r="O6541" t="str">
        <f>TEXT(Table1[[#This Row],[Transaction Date]], "yyyy-mm")</f>
        <v>2024-07</v>
      </c>
      <c r="P6541" s="1">
        <f ca="1">YEAR(TODAY()) - YEAR(Table1[[#This Row],[Buyer Date of Birth]])</f>
        <v>79</v>
      </c>
      <c r="Q6541" s="2">
        <f>Table1[[#This Row],[Total Revenue]] - Table1[[#This Row],[Total Cost]]</f>
        <v>3719</v>
      </c>
    </row>
    <row r="6542" spans="1:17" x14ac:dyDescent="0.25">
      <c r="A6542" s="1">
        <v>45458</v>
      </c>
      <c r="B6542" t="s">
        <v>199</v>
      </c>
      <c r="C6542" t="s">
        <v>70</v>
      </c>
      <c r="D6542" t="s">
        <v>84</v>
      </c>
      <c r="E6542" s="1">
        <v>27602</v>
      </c>
      <c r="F6542" t="s">
        <v>28</v>
      </c>
      <c r="G6542">
        <v>59</v>
      </c>
      <c r="H6542" t="s">
        <v>66</v>
      </c>
      <c r="I6542" t="s">
        <v>59</v>
      </c>
      <c r="J6542" t="s">
        <v>24</v>
      </c>
      <c r="K6542" t="str">
        <f>VLOOKUP(H6542, [1]Products!B:E, 2, FALSE)</f>
        <v>Oatmeal Cookies</v>
      </c>
      <c r="L6542" s="2">
        <f>VLOOKUP(H6542, [1]Products!B:D, 3, FALSE)</f>
        <v>19</v>
      </c>
      <c r="M6542" s="2">
        <f>Table1[[#This Row],[Quantity Purchased]] * Table1[[#This Row],[Unit Price]]</f>
        <v>1357</v>
      </c>
      <c r="N6542" s="2">
        <f>VLOOKUP(H6542, [1]Products!B:E, 4, FALSE)</f>
        <v>23</v>
      </c>
      <c r="O6542" t="str">
        <f>TEXT(Table1[[#This Row],[Transaction Date]], "yyyy-mm")</f>
        <v>2024-06</v>
      </c>
      <c r="P6542" s="1">
        <f ca="1">YEAR(TODAY()) - YEAR(Table1[[#This Row],[Buyer Date of Birth]])</f>
        <v>50</v>
      </c>
      <c r="Q6542" s="2">
        <f>Table1[[#This Row],[Total Revenue]] - Table1[[#This Row],[Total Cost]]</f>
        <v>1338</v>
      </c>
    </row>
    <row r="6543" spans="1:17" x14ac:dyDescent="0.25">
      <c r="A6543" s="1">
        <v>45382</v>
      </c>
      <c r="B6543" t="s">
        <v>251</v>
      </c>
      <c r="C6543" t="s">
        <v>497</v>
      </c>
      <c r="D6543" t="s">
        <v>100</v>
      </c>
      <c r="E6543" s="1">
        <v>32604</v>
      </c>
      <c r="F6543" t="s">
        <v>75</v>
      </c>
      <c r="G6543">
        <v>75</v>
      </c>
      <c r="H6543" t="s">
        <v>22</v>
      </c>
      <c r="I6543" t="s">
        <v>55</v>
      </c>
      <c r="J6543" t="s">
        <v>24</v>
      </c>
      <c r="K6543" t="str">
        <f>VLOOKUP(H6543, [1]Products!B:E, 2, FALSE)</f>
        <v>Cinnamon Swirls</v>
      </c>
      <c r="L6543" s="2">
        <f>VLOOKUP(H6543, [1]Products!B:D, 3, FALSE)</f>
        <v>10</v>
      </c>
      <c r="M6543" s="2">
        <f>Table1[[#This Row],[Quantity Purchased]] * Table1[[#This Row],[Unit Price]]</f>
        <v>1050</v>
      </c>
      <c r="N6543" s="2">
        <f>VLOOKUP(H6543, [1]Products!B:E, 4, FALSE)</f>
        <v>14</v>
      </c>
      <c r="O6543" t="str">
        <f>TEXT(Table1[[#This Row],[Transaction Date]], "yyyy-mm")</f>
        <v>2024-03</v>
      </c>
      <c r="P6543" s="1">
        <f ca="1">YEAR(TODAY()) - YEAR(Table1[[#This Row],[Buyer Date of Birth]])</f>
        <v>36</v>
      </c>
      <c r="Q6543" s="2">
        <f>Table1[[#This Row],[Total Revenue]] - Table1[[#This Row],[Total Cost]]</f>
        <v>1040</v>
      </c>
    </row>
    <row r="6544" spans="1:17" x14ac:dyDescent="0.25">
      <c r="A6544" s="1">
        <v>45486</v>
      </c>
      <c r="B6544" t="s">
        <v>138</v>
      </c>
      <c r="C6544" t="s">
        <v>1180</v>
      </c>
      <c r="D6544" t="s">
        <v>58</v>
      </c>
      <c r="E6544" s="1">
        <v>24666</v>
      </c>
      <c r="F6544" t="s">
        <v>75</v>
      </c>
      <c r="G6544">
        <v>169</v>
      </c>
      <c r="H6544" t="s">
        <v>72</v>
      </c>
      <c r="I6544" t="s">
        <v>59</v>
      </c>
      <c r="J6544" t="s">
        <v>31</v>
      </c>
      <c r="K6544" t="str">
        <f>VLOOKUP(H6544, [1]Products!B:E, 2, FALSE)</f>
        <v>Choco Delight</v>
      </c>
      <c r="L6544" s="2">
        <f>VLOOKUP(H6544, [1]Products!B:D, 3, FALSE)</f>
        <v>3</v>
      </c>
      <c r="M6544" s="2">
        <f>Table1[[#This Row],[Quantity Purchased]] * Table1[[#This Row],[Unit Price]]</f>
        <v>845</v>
      </c>
      <c r="N6544" s="2">
        <f>VLOOKUP(H6544, [1]Products!B:E, 4, FALSE)</f>
        <v>5</v>
      </c>
      <c r="O6544" t="str">
        <f>TEXT(Table1[[#This Row],[Transaction Date]], "yyyy-mm")</f>
        <v>2024-07</v>
      </c>
      <c r="P6544" s="1">
        <f ca="1">YEAR(TODAY()) - YEAR(Table1[[#This Row],[Buyer Date of Birth]])</f>
        <v>58</v>
      </c>
      <c r="Q6544" s="2">
        <f>Table1[[#This Row],[Total Revenue]] - Table1[[#This Row],[Total Cost]]</f>
        <v>842</v>
      </c>
    </row>
    <row r="6545" spans="1:17" x14ac:dyDescent="0.25">
      <c r="A6545" s="1">
        <v>45458</v>
      </c>
      <c r="B6545" t="s">
        <v>444</v>
      </c>
      <c r="C6545" t="s">
        <v>577</v>
      </c>
      <c r="D6545" t="s">
        <v>34</v>
      </c>
      <c r="E6545" s="1">
        <v>31371</v>
      </c>
      <c r="F6545" t="s">
        <v>28</v>
      </c>
      <c r="G6545">
        <v>442</v>
      </c>
      <c r="H6545" t="s">
        <v>54</v>
      </c>
      <c r="I6545" t="s">
        <v>36</v>
      </c>
      <c r="J6545" t="s">
        <v>24</v>
      </c>
      <c r="K6545" t="str">
        <f>VLOOKUP(H6545, [1]Products!B:E, 2, FALSE)</f>
        <v>Lemon Crisps</v>
      </c>
      <c r="L6545" s="2">
        <f>VLOOKUP(H6545, [1]Products!B:D, 3, FALSE)</f>
        <v>7</v>
      </c>
      <c r="M6545" s="2">
        <f>Table1[[#This Row],[Quantity Purchased]] * Table1[[#This Row],[Unit Price]]</f>
        <v>3978</v>
      </c>
      <c r="N6545" s="2">
        <f>VLOOKUP(H6545, [1]Products!B:E, 4, FALSE)</f>
        <v>9</v>
      </c>
      <c r="O6545" t="str">
        <f>TEXT(Table1[[#This Row],[Transaction Date]], "yyyy-mm")</f>
        <v>2024-06</v>
      </c>
      <c r="P6545" s="1">
        <f ca="1">YEAR(TODAY()) - YEAR(Table1[[#This Row],[Buyer Date of Birth]])</f>
        <v>40</v>
      </c>
      <c r="Q6545" s="2">
        <f>Table1[[#This Row],[Total Revenue]] - Table1[[#This Row],[Total Cost]]</f>
        <v>3971</v>
      </c>
    </row>
    <row r="6546" spans="1:17" x14ac:dyDescent="0.25">
      <c r="A6546" s="1">
        <v>45432</v>
      </c>
      <c r="B6546" t="s">
        <v>1117</v>
      </c>
      <c r="C6546" t="s">
        <v>1516</v>
      </c>
      <c r="D6546" t="s">
        <v>84</v>
      </c>
      <c r="E6546" s="1">
        <v>23302</v>
      </c>
      <c r="F6546" t="s">
        <v>28</v>
      </c>
      <c r="G6546">
        <v>211</v>
      </c>
      <c r="H6546" t="s">
        <v>22</v>
      </c>
      <c r="I6546" t="s">
        <v>36</v>
      </c>
      <c r="J6546" t="s">
        <v>24</v>
      </c>
      <c r="K6546" t="str">
        <f>VLOOKUP(H6546, [1]Products!B:E, 2, FALSE)</f>
        <v>Cinnamon Swirls</v>
      </c>
      <c r="L6546" s="2">
        <f>VLOOKUP(H6546, [1]Products!B:D, 3, FALSE)</f>
        <v>10</v>
      </c>
      <c r="M6546" s="2">
        <f>Table1[[#This Row],[Quantity Purchased]] * Table1[[#This Row],[Unit Price]]</f>
        <v>2954</v>
      </c>
      <c r="N6546" s="2">
        <f>VLOOKUP(H6546, [1]Products!B:E, 4, FALSE)</f>
        <v>14</v>
      </c>
      <c r="O6546" t="str">
        <f>TEXT(Table1[[#This Row],[Transaction Date]], "yyyy-mm")</f>
        <v>2024-05</v>
      </c>
      <c r="P6546" s="1">
        <f ca="1">YEAR(TODAY()) - YEAR(Table1[[#This Row],[Buyer Date of Birth]])</f>
        <v>62</v>
      </c>
      <c r="Q6546" s="2">
        <f>Table1[[#This Row],[Total Revenue]] - Table1[[#This Row],[Total Cost]]</f>
        <v>2944</v>
      </c>
    </row>
    <row r="6547" spans="1:17" x14ac:dyDescent="0.25">
      <c r="A6547" s="1">
        <v>45428</v>
      </c>
      <c r="B6547" t="s">
        <v>300</v>
      </c>
      <c r="C6547" t="s">
        <v>1199</v>
      </c>
      <c r="D6547" t="s">
        <v>84</v>
      </c>
      <c r="E6547" s="1">
        <v>21516</v>
      </c>
      <c r="F6547" t="s">
        <v>75</v>
      </c>
      <c r="G6547">
        <v>31</v>
      </c>
      <c r="H6547" t="s">
        <v>63</v>
      </c>
      <c r="I6547" t="s">
        <v>42</v>
      </c>
      <c r="J6547" t="s">
        <v>24</v>
      </c>
      <c r="K6547" t="str">
        <f>VLOOKUP(H6547, [1]Products!B:E, 2, FALSE)</f>
        <v>Vanilla Wafers</v>
      </c>
      <c r="L6547" s="2">
        <f>VLOOKUP(H6547, [1]Products!B:D, 3, FALSE)</f>
        <v>18</v>
      </c>
      <c r="M6547" s="2">
        <f>Table1[[#This Row],[Quantity Purchased]] * Table1[[#This Row],[Unit Price]]</f>
        <v>1116</v>
      </c>
      <c r="N6547" s="2">
        <f>VLOOKUP(H6547, [1]Products!B:E, 4, FALSE)</f>
        <v>36</v>
      </c>
      <c r="O6547" t="str">
        <f>TEXT(Table1[[#This Row],[Transaction Date]], "yyyy-mm")</f>
        <v>2024-05</v>
      </c>
      <c r="P6547" s="1">
        <f ca="1">YEAR(TODAY()) - YEAR(Table1[[#This Row],[Buyer Date of Birth]])</f>
        <v>67</v>
      </c>
      <c r="Q6547" s="2">
        <f>Table1[[#This Row],[Total Revenue]] - Table1[[#This Row],[Total Cost]]</f>
        <v>1098</v>
      </c>
    </row>
    <row r="6548" spans="1:17" x14ac:dyDescent="0.25">
      <c r="A6548" s="1">
        <v>45372</v>
      </c>
      <c r="B6548" t="s">
        <v>358</v>
      </c>
      <c r="C6548" t="s">
        <v>267</v>
      </c>
      <c r="D6548" t="s">
        <v>34</v>
      </c>
      <c r="E6548" s="1">
        <v>33594</v>
      </c>
      <c r="F6548" t="s">
        <v>28</v>
      </c>
      <c r="G6548">
        <v>168</v>
      </c>
      <c r="H6548" t="s">
        <v>71</v>
      </c>
      <c r="I6548" t="s">
        <v>46</v>
      </c>
      <c r="J6548" t="s">
        <v>24</v>
      </c>
      <c r="K6548" t="str">
        <f>VLOOKUP(H6548, [1]Products!B:E, 2, FALSE)</f>
        <v>Peanut Butter Bites</v>
      </c>
      <c r="L6548" s="2">
        <f>VLOOKUP(H6548, [1]Products!B:D, 3, FALSE)</f>
        <v>5</v>
      </c>
      <c r="M6548" s="2">
        <f>Table1[[#This Row],[Quantity Purchased]] * Table1[[#This Row],[Unit Price]]</f>
        <v>1176</v>
      </c>
      <c r="N6548" s="2">
        <f>VLOOKUP(H6548, [1]Products!B:E, 4, FALSE)</f>
        <v>7</v>
      </c>
      <c r="O6548" t="str">
        <f>TEXT(Table1[[#This Row],[Transaction Date]], "yyyy-mm")</f>
        <v>2024-03</v>
      </c>
      <c r="P6548" s="1">
        <f ca="1">YEAR(TODAY()) - YEAR(Table1[[#This Row],[Buyer Date of Birth]])</f>
        <v>34</v>
      </c>
      <c r="Q6548" s="2">
        <f>Table1[[#This Row],[Total Revenue]] - Table1[[#This Row],[Total Cost]]</f>
        <v>1171</v>
      </c>
    </row>
    <row r="6549" spans="1:17" x14ac:dyDescent="0.25">
      <c r="A6549" s="1">
        <v>45401</v>
      </c>
      <c r="B6549" t="s">
        <v>809</v>
      </c>
      <c r="C6549" t="s">
        <v>410</v>
      </c>
      <c r="D6549" t="s">
        <v>34</v>
      </c>
      <c r="E6549" s="1">
        <v>34108</v>
      </c>
      <c r="F6549" t="s">
        <v>40</v>
      </c>
      <c r="G6549">
        <v>372</v>
      </c>
      <c r="H6549" t="s">
        <v>49</v>
      </c>
      <c r="I6549" t="s">
        <v>50</v>
      </c>
      <c r="J6549" t="s">
        <v>24</v>
      </c>
      <c r="K6549" t="str">
        <f>VLOOKUP(H6549, [1]Products!B:E, 2, FALSE)</f>
        <v>Butter Crunch</v>
      </c>
      <c r="L6549" s="2">
        <f>VLOOKUP(H6549, [1]Products!B:D, 3, FALSE)</f>
        <v>10</v>
      </c>
      <c r="M6549" s="2">
        <f>Table1[[#This Row],[Quantity Purchased]] * Table1[[#This Row],[Unit Price]]</f>
        <v>4092</v>
      </c>
      <c r="N6549" s="2">
        <f>VLOOKUP(H6549, [1]Products!B:E, 4, FALSE)</f>
        <v>11</v>
      </c>
      <c r="O6549" t="str">
        <f>TEXT(Table1[[#This Row],[Transaction Date]], "yyyy-mm")</f>
        <v>2024-04</v>
      </c>
      <c r="P6549" s="1">
        <f ca="1">YEAR(TODAY()) - YEAR(Table1[[#This Row],[Buyer Date of Birth]])</f>
        <v>32</v>
      </c>
      <c r="Q6549" s="2">
        <f>Table1[[#This Row],[Total Revenue]] - Table1[[#This Row],[Total Cost]]</f>
        <v>4082</v>
      </c>
    </row>
    <row r="6550" spans="1:17" x14ac:dyDescent="0.25">
      <c r="A6550" s="1">
        <v>45355</v>
      </c>
      <c r="B6550" t="s">
        <v>468</v>
      </c>
      <c r="C6550" t="s">
        <v>180</v>
      </c>
      <c r="D6550" t="s">
        <v>89</v>
      </c>
      <c r="E6550" s="1">
        <v>38202</v>
      </c>
      <c r="F6550" t="s">
        <v>21</v>
      </c>
      <c r="G6550">
        <v>462</v>
      </c>
      <c r="H6550" t="s">
        <v>63</v>
      </c>
      <c r="I6550" t="s">
        <v>55</v>
      </c>
      <c r="J6550" t="s">
        <v>24</v>
      </c>
      <c r="K6550" t="str">
        <f>VLOOKUP(H6550, [1]Products!B:E, 2, FALSE)</f>
        <v>Vanilla Wafers</v>
      </c>
      <c r="L6550" s="2">
        <f>VLOOKUP(H6550, [1]Products!B:D, 3, FALSE)</f>
        <v>18</v>
      </c>
      <c r="M6550" s="2">
        <f>Table1[[#This Row],[Quantity Purchased]] * Table1[[#This Row],[Unit Price]]</f>
        <v>16632</v>
      </c>
      <c r="N6550" s="2">
        <f>VLOOKUP(H6550, [1]Products!B:E, 4, FALSE)</f>
        <v>36</v>
      </c>
      <c r="O6550" t="str">
        <f>TEXT(Table1[[#This Row],[Transaction Date]], "yyyy-mm")</f>
        <v>2024-03</v>
      </c>
      <c r="P6550" s="1">
        <f ca="1">YEAR(TODAY()) - YEAR(Table1[[#This Row],[Buyer Date of Birth]])</f>
        <v>21</v>
      </c>
      <c r="Q6550" s="2">
        <f>Table1[[#This Row],[Total Revenue]] - Table1[[#This Row],[Total Cost]]</f>
        <v>16614</v>
      </c>
    </row>
    <row r="6551" spans="1:17" x14ac:dyDescent="0.25">
      <c r="A6551" s="1">
        <v>45315</v>
      </c>
      <c r="B6551" t="s">
        <v>225</v>
      </c>
      <c r="C6551" t="s">
        <v>57</v>
      </c>
      <c r="D6551" t="s">
        <v>78</v>
      </c>
      <c r="E6551" s="1">
        <v>28951</v>
      </c>
      <c r="F6551" t="s">
        <v>21</v>
      </c>
      <c r="G6551">
        <v>63</v>
      </c>
      <c r="H6551" t="s">
        <v>41</v>
      </c>
      <c r="I6551" t="s">
        <v>59</v>
      </c>
      <c r="J6551" t="s">
        <v>24</v>
      </c>
      <c r="K6551" t="str">
        <f>VLOOKUP(H6551, [1]Products!B:E, 2, FALSE)</f>
        <v>Ginger Snaps</v>
      </c>
      <c r="L6551" s="2">
        <f>VLOOKUP(H6551, [1]Products!B:D, 3, FALSE)</f>
        <v>14</v>
      </c>
      <c r="M6551" s="2">
        <f>Table1[[#This Row],[Quantity Purchased]] * Table1[[#This Row],[Unit Price]]</f>
        <v>1764</v>
      </c>
      <c r="N6551" s="2">
        <f>VLOOKUP(H6551, [1]Products!B:E, 4, FALSE)</f>
        <v>28</v>
      </c>
      <c r="O6551" t="str">
        <f>TEXT(Table1[[#This Row],[Transaction Date]], "yyyy-mm")</f>
        <v>2024-01</v>
      </c>
      <c r="P6551" s="1">
        <f ca="1">YEAR(TODAY()) - YEAR(Table1[[#This Row],[Buyer Date of Birth]])</f>
        <v>46</v>
      </c>
      <c r="Q6551" s="2">
        <f>Table1[[#This Row],[Total Revenue]] - Table1[[#This Row],[Total Cost]]</f>
        <v>1750</v>
      </c>
    </row>
    <row r="6552" spans="1:17" x14ac:dyDescent="0.25">
      <c r="A6552" s="1">
        <v>45354</v>
      </c>
      <c r="B6552" t="s">
        <v>480</v>
      </c>
      <c r="C6552" t="s">
        <v>252</v>
      </c>
      <c r="D6552" t="s">
        <v>100</v>
      </c>
      <c r="E6552" s="1">
        <v>35551</v>
      </c>
      <c r="F6552" t="s">
        <v>21</v>
      </c>
      <c r="G6552">
        <v>250</v>
      </c>
      <c r="H6552" t="s">
        <v>71</v>
      </c>
      <c r="I6552" t="s">
        <v>55</v>
      </c>
      <c r="J6552" t="s">
        <v>24</v>
      </c>
      <c r="K6552" t="str">
        <f>VLOOKUP(H6552, [1]Products!B:E, 2, FALSE)</f>
        <v>Peanut Butter Bites</v>
      </c>
      <c r="L6552" s="2">
        <f>VLOOKUP(H6552, [1]Products!B:D, 3, FALSE)</f>
        <v>5</v>
      </c>
      <c r="M6552" s="2">
        <f>Table1[[#This Row],[Quantity Purchased]] * Table1[[#This Row],[Unit Price]]</f>
        <v>1750</v>
      </c>
      <c r="N6552" s="2">
        <f>VLOOKUP(H6552, [1]Products!B:E, 4, FALSE)</f>
        <v>7</v>
      </c>
      <c r="O6552" t="str">
        <f>TEXT(Table1[[#This Row],[Transaction Date]], "yyyy-mm")</f>
        <v>2024-03</v>
      </c>
      <c r="P6552" s="1">
        <f ca="1">YEAR(TODAY()) - YEAR(Table1[[#This Row],[Buyer Date of Birth]])</f>
        <v>28</v>
      </c>
      <c r="Q6552" s="2">
        <f>Table1[[#This Row],[Total Revenue]] - Table1[[#This Row],[Total Cost]]</f>
        <v>1745</v>
      </c>
    </row>
    <row r="6553" spans="1:17" x14ac:dyDescent="0.25">
      <c r="A6553" s="1">
        <v>45386</v>
      </c>
      <c r="B6553" t="s">
        <v>205</v>
      </c>
      <c r="C6553" t="s">
        <v>337</v>
      </c>
      <c r="D6553" t="s">
        <v>62</v>
      </c>
      <c r="E6553" s="1">
        <v>33240</v>
      </c>
      <c r="F6553" t="s">
        <v>21</v>
      </c>
      <c r="G6553">
        <v>240</v>
      </c>
      <c r="H6553" t="s">
        <v>41</v>
      </c>
      <c r="I6553" t="s">
        <v>59</v>
      </c>
      <c r="J6553" t="s">
        <v>24</v>
      </c>
      <c r="K6553" t="str">
        <f>VLOOKUP(H6553, [1]Products!B:E, 2, FALSE)</f>
        <v>Ginger Snaps</v>
      </c>
      <c r="L6553" s="2">
        <f>VLOOKUP(H6553, [1]Products!B:D, 3, FALSE)</f>
        <v>14</v>
      </c>
      <c r="M6553" s="2">
        <f>Table1[[#This Row],[Quantity Purchased]] * Table1[[#This Row],[Unit Price]]</f>
        <v>6720</v>
      </c>
      <c r="N6553" s="2">
        <f>VLOOKUP(H6553, [1]Products!B:E, 4, FALSE)</f>
        <v>28</v>
      </c>
      <c r="O6553" t="str">
        <f>TEXT(Table1[[#This Row],[Transaction Date]], "yyyy-mm")</f>
        <v>2024-04</v>
      </c>
      <c r="P6553" s="1">
        <f ca="1">YEAR(TODAY()) - YEAR(Table1[[#This Row],[Buyer Date of Birth]])</f>
        <v>34</v>
      </c>
      <c r="Q6553" s="2">
        <f>Table1[[#This Row],[Total Revenue]] - Table1[[#This Row],[Total Cost]]</f>
        <v>6706</v>
      </c>
    </row>
    <row r="6554" spans="1:17" x14ac:dyDescent="0.25">
      <c r="A6554" s="1">
        <v>45295</v>
      </c>
      <c r="B6554" t="s">
        <v>456</v>
      </c>
      <c r="C6554" t="s">
        <v>1352</v>
      </c>
      <c r="D6554" t="s">
        <v>89</v>
      </c>
      <c r="E6554" s="1">
        <v>30554</v>
      </c>
      <c r="F6554" t="s">
        <v>75</v>
      </c>
      <c r="G6554">
        <v>357</v>
      </c>
      <c r="H6554" t="s">
        <v>22</v>
      </c>
      <c r="I6554" t="s">
        <v>59</v>
      </c>
      <c r="J6554" t="s">
        <v>24</v>
      </c>
      <c r="K6554" t="str">
        <f>VLOOKUP(H6554, [1]Products!B:E, 2, FALSE)</f>
        <v>Cinnamon Swirls</v>
      </c>
      <c r="L6554" s="2">
        <f>VLOOKUP(H6554, [1]Products!B:D, 3, FALSE)</f>
        <v>10</v>
      </c>
      <c r="M6554" s="2">
        <f>Table1[[#This Row],[Quantity Purchased]] * Table1[[#This Row],[Unit Price]]</f>
        <v>4998</v>
      </c>
      <c r="N6554" s="2">
        <f>VLOOKUP(H6554, [1]Products!B:E, 4, FALSE)</f>
        <v>14</v>
      </c>
      <c r="O6554" t="str">
        <f>TEXT(Table1[[#This Row],[Transaction Date]], "yyyy-mm")</f>
        <v>2024-01</v>
      </c>
      <c r="P6554" s="1">
        <f ca="1">YEAR(TODAY()) - YEAR(Table1[[#This Row],[Buyer Date of Birth]])</f>
        <v>42</v>
      </c>
      <c r="Q6554" s="2">
        <f>Table1[[#This Row],[Total Revenue]] - Table1[[#This Row],[Total Cost]]</f>
        <v>4988</v>
      </c>
    </row>
    <row r="6555" spans="1:17" x14ac:dyDescent="0.25">
      <c r="A6555" s="1">
        <v>45401</v>
      </c>
      <c r="B6555" t="s">
        <v>730</v>
      </c>
      <c r="C6555" t="s">
        <v>39</v>
      </c>
      <c r="D6555" t="s">
        <v>20</v>
      </c>
      <c r="E6555" s="1">
        <v>27762</v>
      </c>
      <c r="F6555" t="s">
        <v>75</v>
      </c>
      <c r="G6555">
        <v>188</v>
      </c>
      <c r="H6555" t="s">
        <v>71</v>
      </c>
      <c r="I6555" t="s">
        <v>50</v>
      </c>
      <c r="J6555" t="s">
        <v>24</v>
      </c>
      <c r="K6555" t="str">
        <f>VLOOKUP(H6555, [1]Products!B:E, 2, FALSE)</f>
        <v>Peanut Butter Bites</v>
      </c>
      <c r="L6555" s="2">
        <f>VLOOKUP(H6555, [1]Products!B:D, 3, FALSE)</f>
        <v>5</v>
      </c>
      <c r="M6555" s="2">
        <f>Table1[[#This Row],[Quantity Purchased]] * Table1[[#This Row],[Unit Price]]</f>
        <v>1316</v>
      </c>
      <c r="N6555" s="2">
        <f>VLOOKUP(H6555, [1]Products!B:E, 4, FALSE)</f>
        <v>7</v>
      </c>
      <c r="O6555" t="str">
        <f>TEXT(Table1[[#This Row],[Transaction Date]], "yyyy-mm")</f>
        <v>2024-04</v>
      </c>
      <c r="P6555" s="1">
        <f ca="1">YEAR(TODAY()) - YEAR(Table1[[#This Row],[Buyer Date of Birth]])</f>
        <v>49</v>
      </c>
      <c r="Q6555" s="2">
        <f>Table1[[#This Row],[Total Revenue]] - Table1[[#This Row],[Total Cost]]</f>
        <v>1311</v>
      </c>
    </row>
    <row r="6556" spans="1:17" x14ac:dyDescent="0.25">
      <c r="A6556" s="1">
        <v>45364</v>
      </c>
      <c r="B6556" t="s">
        <v>212</v>
      </c>
      <c r="C6556" t="s">
        <v>159</v>
      </c>
      <c r="D6556" t="s">
        <v>58</v>
      </c>
      <c r="E6556" s="1">
        <v>27231</v>
      </c>
      <c r="F6556" t="s">
        <v>28</v>
      </c>
      <c r="G6556">
        <v>287</v>
      </c>
      <c r="H6556" t="s">
        <v>22</v>
      </c>
      <c r="I6556" t="s">
        <v>55</v>
      </c>
      <c r="J6556" t="s">
        <v>24</v>
      </c>
      <c r="K6556" t="str">
        <f>VLOOKUP(H6556, [1]Products!B:E, 2, FALSE)</f>
        <v>Cinnamon Swirls</v>
      </c>
      <c r="L6556" s="2">
        <f>VLOOKUP(H6556, [1]Products!B:D, 3, FALSE)</f>
        <v>10</v>
      </c>
      <c r="M6556" s="2">
        <f>Table1[[#This Row],[Quantity Purchased]] * Table1[[#This Row],[Unit Price]]</f>
        <v>4018</v>
      </c>
      <c r="N6556" s="2">
        <f>VLOOKUP(H6556, [1]Products!B:E, 4, FALSE)</f>
        <v>14</v>
      </c>
      <c r="O6556" t="str">
        <f>TEXT(Table1[[#This Row],[Transaction Date]], "yyyy-mm")</f>
        <v>2024-03</v>
      </c>
      <c r="P6556" s="1">
        <f ca="1">YEAR(TODAY()) - YEAR(Table1[[#This Row],[Buyer Date of Birth]])</f>
        <v>51</v>
      </c>
      <c r="Q6556" s="2">
        <f>Table1[[#This Row],[Total Revenue]] - Table1[[#This Row],[Total Cost]]</f>
        <v>4008</v>
      </c>
    </row>
    <row r="6557" spans="1:17" x14ac:dyDescent="0.25">
      <c r="A6557" s="1">
        <v>45292</v>
      </c>
      <c r="B6557" t="s">
        <v>1092</v>
      </c>
      <c r="C6557" t="s">
        <v>91</v>
      </c>
      <c r="D6557" t="s">
        <v>100</v>
      </c>
      <c r="E6557" s="1">
        <v>32920</v>
      </c>
      <c r="F6557" t="s">
        <v>21</v>
      </c>
      <c r="G6557">
        <v>488</v>
      </c>
      <c r="H6557" t="s">
        <v>22</v>
      </c>
      <c r="I6557" t="s">
        <v>59</v>
      </c>
      <c r="J6557" t="s">
        <v>24</v>
      </c>
      <c r="K6557" t="str">
        <f>VLOOKUP(H6557, [1]Products!B:E, 2, FALSE)</f>
        <v>Cinnamon Swirls</v>
      </c>
      <c r="L6557" s="2">
        <f>VLOOKUP(H6557, [1]Products!B:D, 3, FALSE)</f>
        <v>10</v>
      </c>
      <c r="M6557" s="2">
        <f>Table1[[#This Row],[Quantity Purchased]] * Table1[[#This Row],[Unit Price]]</f>
        <v>6832</v>
      </c>
      <c r="N6557" s="2">
        <f>VLOOKUP(H6557, [1]Products!B:E, 4, FALSE)</f>
        <v>14</v>
      </c>
      <c r="O6557" t="str">
        <f>TEXT(Table1[[#This Row],[Transaction Date]], "yyyy-mm")</f>
        <v>2024-01</v>
      </c>
      <c r="P6557" s="1">
        <f ca="1">YEAR(TODAY()) - YEAR(Table1[[#This Row],[Buyer Date of Birth]])</f>
        <v>35</v>
      </c>
      <c r="Q6557" s="2">
        <f>Table1[[#This Row],[Total Revenue]] - Table1[[#This Row],[Total Cost]]</f>
        <v>6822</v>
      </c>
    </row>
    <row r="6558" spans="1:17" x14ac:dyDescent="0.25">
      <c r="A6558" s="1">
        <v>45329</v>
      </c>
      <c r="B6558" t="s">
        <v>43</v>
      </c>
      <c r="C6558" t="s">
        <v>1388</v>
      </c>
      <c r="D6558" t="s">
        <v>78</v>
      </c>
      <c r="E6558" s="1">
        <v>30272</v>
      </c>
      <c r="F6558" t="s">
        <v>21</v>
      </c>
      <c r="G6558">
        <v>52</v>
      </c>
      <c r="H6558" t="s">
        <v>71</v>
      </c>
      <c r="I6558" t="s">
        <v>55</v>
      </c>
      <c r="J6558" t="s">
        <v>31</v>
      </c>
      <c r="K6558" t="str">
        <f>VLOOKUP(H6558, [1]Products!B:E, 2, FALSE)</f>
        <v>Peanut Butter Bites</v>
      </c>
      <c r="L6558" s="2">
        <f>VLOOKUP(H6558, [1]Products!B:D, 3, FALSE)</f>
        <v>5</v>
      </c>
      <c r="M6558" s="2">
        <f>Table1[[#This Row],[Quantity Purchased]] * Table1[[#This Row],[Unit Price]]</f>
        <v>364</v>
      </c>
      <c r="N6558" s="2">
        <f>VLOOKUP(H6558, [1]Products!B:E, 4, FALSE)</f>
        <v>7</v>
      </c>
      <c r="O6558" t="str">
        <f>TEXT(Table1[[#This Row],[Transaction Date]], "yyyy-mm")</f>
        <v>2024-02</v>
      </c>
      <c r="P6558" s="1">
        <f ca="1">YEAR(TODAY()) - YEAR(Table1[[#This Row],[Buyer Date of Birth]])</f>
        <v>43</v>
      </c>
      <c r="Q6558" s="2">
        <f>Table1[[#This Row],[Total Revenue]] - Table1[[#This Row],[Total Cost]]</f>
        <v>359</v>
      </c>
    </row>
    <row r="6559" spans="1:17" x14ac:dyDescent="0.25">
      <c r="A6559" s="1">
        <v>45371</v>
      </c>
      <c r="B6559" t="s">
        <v>32</v>
      </c>
      <c r="C6559" t="s">
        <v>408</v>
      </c>
      <c r="D6559" t="s">
        <v>34</v>
      </c>
      <c r="E6559" s="1">
        <v>28119</v>
      </c>
      <c r="F6559" t="s">
        <v>28</v>
      </c>
      <c r="G6559">
        <v>462</v>
      </c>
      <c r="H6559" t="s">
        <v>72</v>
      </c>
      <c r="I6559" t="s">
        <v>59</v>
      </c>
      <c r="J6559" t="s">
        <v>24</v>
      </c>
      <c r="K6559" t="str">
        <f>VLOOKUP(H6559, [1]Products!B:E, 2, FALSE)</f>
        <v>Choco Delight</v>
      </c>
      <c r="L6559" s="2">
        <f>VLOOKUP(H6559, [1]Products!B:D, 3, FALSE)</f>
        <v>3</v>
      </c>
      <c r="M6559" s="2">
        <f>Table1[[#This Row],[Quantity Purchased]] * Table1[[#This Row],[Unit Price]]</f>
        <v>2310</v>
      </c>
      <c r="N6559" s="2">
        <f>VLOOKUP(H6559, [1]Products!B:E, 4, FALSE)</f>
        <v>5</v>
      </c>
      <c r="O6559" t="str">
        <f>TEXT(Table1[[#This Row],[Transaction Date]], "yyyy-mm")</f>
        <v>2024-03</v>
      </c>
      <c r="P6559" s="1">
        <f ca="1">YEAR(TODAY()) - YEAR(Table1[[#This Row],[Buyer Date of Birth]])</f>
        <v>49</v>
      </c>
      <c r="Q6559" s="2">
        <f>Table1[[#This Row],[Total Revenue]] - Table1[[#This Row],[Total Cost]]</f>
        <v>2307</v>
      </c>
    </row>
    <row r="6560" spans="1:17" x14ac:dyDescent="0.25">
      <c r="A6560" s="1">
        <v>45355</v>
      </c>
      <c r="B6560" t="s">
        <v>56</v>
      </c>
      <c r="C6560" t="s">
        <v>1200</v>
      </c>
      <c r="D6560" t="s">
        <v>78</v>
      </c>
      <c r="E6560" s="1">
        <v>37011</v>
      </c>
      <c r="F6560" t="s">
        <v>40</v>
      </c>
      <c r="G6560">
        <v>204</v>
      </c>
      <c r="H6560" t="s">
        <v>22</v>
      </c>
      <c r="I6560" t="s">
        <v>36</v>
      </c>
      <c r="J6560" t="s">
        <v>24</v>
      </c>
      <c r="K6560" t="str">
        <f>VLOOKUP(H6560, [1]Products!B:E, 2, FALSE)</f>
        <v>Cinnamon Swirls</v>
      </c>
      <c r="L6560" s="2">
        <f>VLOOKUP(H6560, [1]Products!B:D, 3, FALSE)</f>
        <v>10</v>
      </c>
      <c r="M6560" s="2">
        <f>Table1[[#This Row],[Quantity Purchased]] * Table1[[#This Row],[Unit Price]]</f>
        <v>2856</v>
      </c>
      <c r="N6560" s="2">
        <f>VLOOKUP(H6560, [1]Products!B:E, 4, FALSE)</f>
        <v>14</v>
      </c>
      <c r="O6560" t="str">
        <f>TEXT(Table1[[#This Row],[Transaction Date]], "yyyy-mm")</f>
        <v>2024-03</v>
      </c>
      <c r="P6560" s="1">
        <f ca="1">YEAR(TODAY()) - YEAR(Table1[[#This Row],[Buyer Date of Birth]])</f>
        <v>24</v>
      </c>
      <c r="Q6560" s="2">
        <f>Table1[[#This Row],[Total Revenue]] - Table1[[#This Row],[Total Cost]]</f>
        <v>2846</v>
      </c>
    </row>
    <row r="6561" spans="1:17" x14ac:dyDescent="0.25">
      <c r="A6561" s="1">
        <v>45416</v>
      </c>
      <c r="B6561" t="s">
        <v>320</v>
      </c>
      <c r="C6561" t="s">
        <v>126</v>
      </c>
      <c r="D6561" t="s">
        <v>62</v>
      </c>
      <c r="E6561" s="1">
        <v>17082</v>
      </c>
      <c r="F6561" t="s">
        <v>28</v>
      </c>
      <c r="G6561">
        <v>482</v>
      </c>
      <c r="H6561" t="s">
        <v>22</v>
      </c>
      <c r="I6561" t="s">
        <v>36</v>
      </c>
      <c r="J6561" t="s">
        <v>24</v>
      </c>
      <c r="K6561" t="str">
        <f>VLOOKUP(H6561, [1]Products!B:E, 2, FALSE)</f>
        <v>Cinnamon Swirls</v>
      </c>
      <c r="L6561" s="2">
        <f>VLOOKUP(H6561, [1]Products!B:D, 3, FALSE)</f>
        <v>10</v>
      </c>
      <c r="M6561" s="2">
        <f>Table1[[#This Row],[Quantity Purchased]] * Table1[[#This Row],[Unit Price]]</f>
        <v>6748</v>
      </c>
      <c r="N6561" s="2">
        <f>VLOOKUP(H6561, [1]Products!B:E, 4, FALSE)</f>
        <v>14</v>
      </c>
      <c r="O6561" t="str">
        <f>TEXT(Table1[[#This Row],[Transaction Date]], "yyyy-mm")</f>
        <v>2024-05</v>
      </c>
      <c r="P6561" s="1">
        <f ca="1">YEAR(TODAY()) - YEAR(Table1[[#This Row],[Buyer Date of Birth]])</f>
        <v>79</v>
      </c>
      <c r="Q6561" s="2">
        <f>Table1[[#This Row],[Total Revenue]] - Table1[[#This Row],[Total Cost]]</f>
        <v>6738</v>
      </c>
    </row>
    <row r="6562" spans="1:17" x14ac:dyDescent="0.25">
      <c r="A6562" s="1">
        <v>45411</v>
      </c>
      <c r="B6562" t="s">
        <v>347</v>
      </c>
      <c r="C6562" t="s">
        <v>955</v>
      </c>
      <c r="D6562" t="s">
        <v>58</v>
      </c>
      <c r="E6562" s="1">
        <v>18815</v>
      </c>
      <c r="F6562" t="s">
        <v>21</v>
      </c>
      <c r="G6562">
        <v>199</v>
      </c>
      <c r="H6562" t="s">
        <v>71</v>
      </c>
      <c r="I6562" t="s">
        <v>42</v>
      </c>
      <c r="J6562" t="s">
        <v>31</v>
      </c>
      <c r="K6562" t="str">
        <f>VLOOKUP(H6562, [1]Products!B:E, 2, FALSE)</f>
        <v>Peanut Butter Bites</v>
      </c>
      <c r="L6562" s="2">
        <f>VLOOKUP(H6562, [1]Products!B:D, 3, FALSE)</f>
        <v>5</v>
      </c>
      <c r="M6562" s="2">
        <f>Table1[[#This Row],[Quantity Purchased]] * Table1[[#This Row],[Unit Price]]</f>
        <v>1393</v>
      </c>
      <c r="N6562" s="2">
        <f>VLOOKUP(H6562, [1]Products!B:E, 4, FALSE)</f>
        <v>7</v>
      </c>
      <c r="O6562" t="str">
        <f>TEXT(Table1[[#This Row],[Transaction Date]], "yyyy-mm")</f>
        <v>2024-04</v>
      </c>
      <c r="P6562" s="1">
        <f ca="1">YEAR(TODAY()) - YEAR(Table1[[#This Row],[Buyer Date of Birth]])</f>
        <v>74</v>
      </c>
      <c r="Q6562" s="2">
        <f>Table1[[#This Row],[Total Revenue]] - Table1[[#This Row],[Total Cost]]</f>
        <v>1388</v>
      </c>
    </row>
    <row r="6563" spans="1:17" x14ac:dyDescent="0.25">
      <c r="A6563" s="1">
        <v>45444</v>
      </c>
      <c r="B6563" t="s">
        <v>381</v>
      </c>
      <c r="C6563" t="s">
        <v>1210</v>
      </c>
      <c r="D6563" t="s">
        <v>34</v>
      </c>
      <c r="E6563" s="1">
        <v>33681</v>
      </c>
      <c r="F6563" t="s">
        <v>40</v>
      </c>
      <c r="G6563">
        <v>237</v>
      </c>
      <c r="H6563" t="s">
        <v>35</v>
      </c>
      <c r="I6563" t="s">
        <v>46</v>
      </c>
      <c r="J6563" t="s">
        <v>24</v>
      </c>
      <c r="K6563" t="str">
        <f>VLOOKUP(H6563, [1]Products!B:E, 2, FALSE)</f>
        <v>Caramel Biscuits</v>
      </c>
      <c r="L6563" s="2">
        <f>VLOOKUP(H6563, [1]Products!B:D, 3, FALSE)</f>
        <v>18</v>
      </c>
      <c r="M6563" s="2">
        <f>Table1[[#This Row],[Quantity Purchased]] * Table1[[#This Row],[Unit Price]]</f>
        <v>5214</v>
      </c>
      <c r="N6563" s="2">
        <f>VLOOKUP(H6563, [1]Products!B:E, 4, FALSE)</f>
        <v>22</v>
      </c>
      <c r="O6563" t="str">
        <f>TEXT(Table1[[#This Row],[Transaction Date]], "yyyy-mm")</f>
        <v>2024-06</v>
      </c>
      <c r="P6563" s="1">
        <f ca="1">YEAR(TODAY()) - YEAR(Table1[[#This Row],[Buyer Date of Birth]])</f>
        <v>33</v>
      </c>
      <c r="Q6563" s="2">
        <f>Table1[[#This Row],[Total Revenue]] - Table1[[#This Row],[Total Cost]]</f>
        <v>5196</v>
      </c>
    </row>
    <row r="6564" spans="1:17" x14ac:dyDescent="0.25">
      <c r="A6564" s="1">
        <v>45374</v>
      </c>
      <c r="B6564" t="s">
        <v>1012</v>
      </c>
      <c r="C6564" t="s">
        <v>465</v>
      </c>
      <c r="D6564" t="s">
        <v>78</v>
      </c>
      <c r="E6564" s="1">
        <v>25114</v>
      </c>
      <c r="F6564" t="s">
        <v>28</v>
      </c>
      <c r="G6564">
        <v>462</v>
      </c>
      <c r="H6564" t="s">
        <v>72</v>
      </c>
      <c r="I6564" t="s">
        <v>50</v>
      </c>
      <c r="J6564" t="s">
        <v>24</v>
      </c>
      <c r="K6564" t="str">
        <f>VLOOKUP(H6564, [1]Products!B:E, 2, FALSE)</f>
        <v>Choco Delight</v>
      </c>
      <c r="L6564" s="2">
        <f>VLOOKUP(H6564, [1]Products!B:D, 3, FALSE)</f>
        <v>3</v>
      </c>
      <c r="M6564" s="2">
        <f>Table1[[#This Row],[Quantity Purchased]] * Table1[[#This Row],[Unit Price]]</f>
        <v>2310</v>
      </c>
      <c r="N6564" s="2">
        <f>VLOOKUP(H6564, [1]Products!B:E, 4, FALSE)</f>
        <v>5</v>
      </c>
      <c r="O6564" t="str">
        <f>TEXT(Table1[[#This Row],[Transaction Date]], "yyyy-mm")</f>
        <v>2024-03</v>
      </c>
      <c r="P6564" s="1">
        <f ca="1">YEAR(TODAY()) - YEAR(Table1[[#This Row],[Buyer Date of Birth]])</f>
        <v>57</v>
      </c>
      <c r="Q6564" s="2">
        <f>Table1[[#This Row],[Total Revenue]] - Table1[[#This Row],[Total Cost]]</f>
        <v>2307</v>
      </c>
    </row>
    <row r="6565" spans="1:17" x14ac:dyDescent="0.25">
      <c r="A6565" s="1">
        <v>45462</v>
      </c>
      <c r="B6565" t="s">
        <v>508</v>
      </c>
      <c r="C6565" t="s">
        <v>345</v>
      </c>
      <c r="D6565" t="s">
        <v>89</v>
      </c>
      <c r="E6565" s="1">
        <v>30318</v>
      </c>
      <c r="F6565" t="s">
        <v>21</v>
      </c>
      <c r="G6565">
        <v>430</v>
      </c>
      <c r="H6565" t="s">
        <v>71</v>
      </c>
      <c r="I6565" t="s">
        <v>55</v>
      </c>
      <c r="J6565" t="s">
        <v>24</v>
      </c>
      <c r="K6565" t="str">
        <f>VLOOKUP(H6565, [1]Products!B:E, 2, FALSE)</f>
        <v>Peanut Butter Bites</v>
      </c>
      <c r="L6565" s="2">
        <f>VLOOKUP(H6565, [1]Products!B:D, 3, FALSE)</f>
        <v>5</v>
      </c>
      <c r="M6565" s="2">
        <f>Table1[[#This Row],[Quantity Purchased]] * Table1[[#This Row],[Unit Price]]</f>
        <v>3010</v>
      </c>
      <c r="N6565" s="2">
        <f>VLOOKUP(H6565, [1]Products!B:E, 4, FALSE)</f>
        <v>7</v>
      </c>
      <c r="O6565" t="str">
        <f>TEXT(Table1[[#This Row],[Transaction Date]], "yyyy-mm")</f>
        <v>2024-06</v>
      </c>
      <c r="P6565" s="1">
        <f ca="1">YEAR(TODAY()) - YEAR(Table1[[#This Row],[Buyer Date of Birth]])</f>
        <v>42</v>
      </c>
      <c r="Q6565" s="2">
        <f>Table1[[#This Row],[Total Revenue]] - Table1[[#This Row],[Total Cost]]</f>
        <v>3005</v>
      </c>
    </row>
    <row r="6566" spans="1:17" x14ac:dyDescent="0.25">
      <c r="A6566" s="1">
        <v>45439</v>
      </c>
      <c r="B6566" t="s">
        <v>639</v>
      </c>
      <c r="C6566" t="s">
        <v>257</v>
      </c>
      <c r="D6566" t="s">
        <v>34</v>
      </c>
      <c r="E6566" s="1">
        <v>16089</v>
      </c>
      <c r="F6566" t="s">
        <v>28</v>
      </c>
      <c r="G6566">
        <v>109</v>
      </c>
      <c r="H6566" t="s">
        <v>72</v>
      </c>
      <c r="I6566" t="s">
        <v>59</v>
      </c>
      <c r="J6566" t="s">
        <v>24</v>
      </c>
      <c r="K6566" t="str">
        <f>VLOOKUP(H6566, [1]Products!B:E, 2, FALSE)</f>
        <v>Choco Delight</v>
      </c>
      <c r="L6566" s="2">
        <f>VLOOKUP(H6566, [1]Products!B:D, 3, FALSE)</f>
        <v>3</v>
      </c>
      <c r="M6566" s="2">
        <f>Table1[[#This Row],[Quantity Purchased]] * Table1[[#This Row],[Unit Price]]</f>
        <v>545</v>
      </c>
      <c r="N6566" s="2">
        <f>VLOOKUP(H6566, [1]Products!B:E, 4, FALSE)</f>
        <v>5</v>
      </c>
      <c r="O6566" t="str">
        <f>TEXT(Table1[[#This Row],[Transaction Date]], "yyyy-mm")</f>
        <v>2024-05</v>
      </c>
      <c r="P6566" s="1">
        <f ca="1">YEAR(TODAY()) - YEAR(Table1[[#This Row],[Buyer Date of Birth]])</f>
        <v>81</v>
      </c>
      <c r="Q6566" s="2">
        <f>Table1[[#This Row],[Total Revenue]] - Table1[[#This Row],[Total Cost]]</f>
        <v>542</v>
      </c>
    </row>
    <row r="6567" spans="1:17" x14ac:dyDescent="0.25">
      <c r="A6567" s="1">
        <v>45354</v>
      </c>
      <c r="B6567" t="s">
        <v>1296</v>
      </c>
      <c r="C6567" t="s">
        <v>830</v>
      </c>
      <c r="D6567" t="s">
        <v>89</v>
      </c>
      <c r="E6567" s="1">
        <v>28595</v>
      </c>
      <c r="F6567" t="s">
        <v>75</v>
      </c>
      <c r="G6567">
        <v>331</v>
      </c>
      <c r="H6567" t="s">
        <v>35</v>
      </c>
      <c r="I6567" t="s">
        <v>55</v>
      </c>
      <c r="J6567" t="s">
        <v>24</v>
      </c>
      <c r="K6567" t="str">
        <f>VLOOKUP(H6567, [1]Products!B:E, 2, FALSE)</f>
        <v>Caramel Biscuits</v>
      </c>
      <c r="L6567" s="2">
        <f>VLOOKUP(H6567, [1]Products!B:D, 3, FALSE)</f>
        <v>18</v>
      </c>
      <c r="M6567" s="2">
        <f>Table1[[#This Row],[Quantity Purchased]] * Table1[[#This Row],[Unit Price]]</f>
        <v>7282</v>
      </c>
      <c r="N6567" s="2">
        <f>VLOOKUP(H6567, [1]Products!B:E, 4, FALSE)</f>
        <v>22</v>
      </c>
      <c r="O6567" t="str">
        <f>TEXT(Table1[[#This Row],[Transaction Date]], "yyyy-mm")</f>
        <v>2024-03</v>
      </c>
      <c r="P6567" s="1">
        <f ca="1">YEAR(TODAY()) - YEAR(Table1[[#This Row],[Buyer Date of Birth]])</f>
        <v>47</v>
      </c>
      <c r="Q6567" s="2">
        <f>Table1[[#This Row],[Total Revenue]] - Table1[[#This Row],[Total Cost]]</f>
        <v>7264</v>
      </c>
    </row>
    <row r="6568" spans="1:17" x14ac:dyDescent="0.25">
      <c r="A6568" s="1">
        <v>45479</v>
      </c>
      <c r="B6568" t="s">
        <v>195</v>
      </c>
      <c r="C6568" t="s">
        <v>981</v>
      </c>
      <c r="D6568" t="s">
        <v>45</v>
      </c>
      <c r="E6568" s="1">
        <v>34603</v>
      </c>
      <c r="F6568" t="s">
        <v>21</v>
      </c>
      <c r="G6568">
        <v>139</v>
      </c>
      <c r="H6568" t="s">
        <v>54</v>
      </c>
      <c r="I6568" t="s">
        <v>59</v>
      </c>
      <c r="J6568" t="s">
        <v>24</v>
      </c>
      <c r="K6568" t="str">
        <f>VLOOKUP(H6568, [1]Products!B:E, 2, FALSE)</f>
        <v>Lemon Crisps</v>
      </c>
      <c r="L6568" s="2">
        <f>VLOOKUP(H6568, [1]Products!B:D, 3, FALSE)</f>
        <v>7</v>
      </c>
      <c r="M6568" s="2">
        <f>Table1[[#This Row],[Quantity Purchased]] * Table1[[#This Row],[Unit Price]]</f>
        <v>1251</v>
      </c>
      <c r="N6568" s="2">
        <f>VLOOKUP(H6568, [1]Products!B:E, 4, FALSE)</f>
        <v>9</v>
      </c>
      <c r="O6568" t="str">
        <f>TEXT(Table1[[#This Row],[Transaction Date]], "yyyy-mm")</f>
        <v>2024-07</v>
      </c>
      <c r="P6568" s="1">
        <f ca="1">YEAR(TODAY()) - YEAR(Table1[[#This Row],[Buyer Date of Birth]])</f>
        <v>31</v>
      </c>
      <c r="Q6568" s="2">
        <f>Table1[[#This Row],[Total Revenue]] - Table1[[#This Row],[Total Cost]]</f>
        <v>1244</v>
      </c>
    </row>
    <row r="6569" spans="1:17" x14ac:dyDescent="0.25">
      <c r="A6569" s="1">
        <v>45338</v>
      </c>
      <c r="B6569" t="s">
        <v>56</v>
      </c>
      <c r="C6569" t="s">
        <v>38</v>
      </c>
      <c r="D6569" t="s">
        <v>53</v>
      </c>
      <c r="E6569" s="1">
        <v>37941</v>
      </c>
      <c r="F6569" t="s">
        <v>28</v>
      </c>
      <c r="G6569">
        <v>431</v>
      </c>
      <c r="H6569" t="s">
        <v>71</v>
      </c>
      <c r="I6569" t="s">
        <v>59</v>
      </c>
      <c r="J6569" t="s">
        <v>24</v>
      </c>
      <c r="K6569" t="str">
        <f>VLOOKUP(H6569, [1]Products!B:E, 2, FALSE)</f>
        <v>Peanut Butter Bites</v>
      </c>
      <c r="L6569" s="2">
        <f>VLOOKUP(H6569, [1]Products!B:D, 3, FALSE)</f>
        <v>5</v>
      </c>
      <c r="M6569" s="2">
        <f>Table1[[#This Row],[Quantity Purchased]] * Table1[[#This Row],[Unit Price]]</f>
        <v>3017</v>
      </c>
      <c r="N6569" s="2">
        <f>VLOOKUP(H6569, [1]Products!B:E, 4, FALSE)</f>
        <v>7</v>
      </c>
      <c r="O6569" t="str">
        <f>TEXT(Table1[[#This Row],[Transaction Date]], "yyyy-mm")</f>
        <v>2024-02</v>
      </c>
      <c r="P6569" s="1">
        <f ca="1">YEAR(TODAY()) - YEAR(Table1[[#This Row],[Buyer Date of Birth]])</f>
        <v>22</v>
      </c>
      <c r="Q6569" s="2">
        <f>Table1[[#This Row],[Total Revenue]] - Table1[[#This Row],[Total Cost]]</f>
        <v>3012</v>
      </c>
    </row>
    <row r="6570" spans="1:17" x14ac:dyDescent="0.25">
      <c r="A6570" s="1">
        <v>45370</v>
      </c>
      <c r="B6570" t="s">
        <v>431</v>
      </c>
      <c r="C6570" t="s">
        <v>153</v>
      </c>
      <c r="D6570" t="s">
        <v>20</v>
      </c>
      <c r="E6570" s="1">
        <v>36621</v>
      </c>
      <c r="F6570" t="s">
        <v>21</v>
      </c>
      <c r="G6570">
        <v>345</v>
      </c>
      <c r="H6570" t="s">
        <v>66</v>
      </c>
      <c r="I6570" t="s">
        <v>50</v>
      </c>
      <c r="J6570" t="s">
        <v>24</v>
      </c>
      <c r="K6570" t="str">
        <f>VLOOKUP(H6570, [1]Products!B:E, 2, FALSE)</f>
        <v>Oatmeal Cookies</v>
      </c>
      <c r="L6570" s="2">
        <f>VLOOKUP(H6570, [1]Products!B:D, 3, FALSE)</f>
        <v>19</v>
      </c>
      <c r="M6570" s="2">
        <f>Table1[[#This Row],[Quantity Purchased]] * Table1[[#This Row],[Unit Price]]</f>
        <v>7935</v>
      </c>
      <c r="N6570" s="2">
        <f>VLOOKUP(H6570, [1]Products!B:E, 4, FALSE)</f>
        <v>23</v>
      </c>
      <c r="O6570" t="str">
        <f>TEXT(Table1[[#This Row],[Transaction Date]], "yyyy-mm")</f>
        <v>2024-03</v>
      </c>
      <c r="P6570" s="1">
        <f ca="1">YEAR(TODAY()) - YEAR(Table1[[#This Row],[Buyer Date of Birth]])</f>
        <v>25</v>
      </c>
      <c r="Q6570" s="2">
        <f>Table1[[#This Row],[Total Revenue]] - Table1[[#This Row],[Total Cost]]</f>
        <v>7916</v>
      </c>
    </row>
    <row r="6571" spans="1:17" x14ac:dyDescent="0.25">
      <c r="A6571" s="1">
        <v>45487</v>
      </c>
      <c r="B6571" t="s">
        <v>439</v>
      </c>
      <c r="C6571" t="s">
        <v>971</v>
      </c>
      <c r="D6571" t="s">
        <v>45</v>
      </c>
      <c r="E6571" s="1">
        <v>34975</v>
      </c>
      <c r="F6571" t="s">
        <v>28</v>
      </c>
      <c r="G6571">
        <v>480</v>
      </c>
      <c r="H6571" t="s">
        <v>63</v>
      </c>
      <c r="I6571" t="s">
        <v>55</v>
      </c>
      <c r="J6571" t="s">
        <v>24</v>
      </c>
      <c r="K6571" t="str">
        <f>VLOOKUP(H6571, [1]Products!B:E, 2, FALSE)</f>
        <v>Vanilla Wafers</v>
      </c>
      <c r="L6571" s="2">
        <f>VLOOKUP(H6571, [1]Products!B:D, 3, FALSE)</f>
        <v>18</v>
      </c>
      <c r="M6571" s="2">
        <f>Table1[[#This Row],[Quantity Purchased]] * Table1[[#This Row],[Unit Price]]</f>
        <v>17280</v>
      </c>
      <c r="N6571" s="2">
        <f>VLOOKUP(H6571, [1]Products!B:E, 4, FALSE)</f>
        <v>36</v>
      </c>
      <c r="O6571" t="str">
        <f>TEXT(Table1[[#This Row],[Transaction Date]], "yyyy-mm")</f>
        <v>2024-07</v>
      </c>
      <c r="P6571" s="1">
        <f ca="1">YEAR(TODAY()) - YEAR(Table1[[#This Row],[Buyer Date of Birth]])</f>
        <v>30</v>
      </c>
      <c r="Q6571" s="2">
        <f>Table1[[#This Row],[Total Revenue]] - Table1[[#This Row],[Total Cost]]</f>
        <v>17262</v>
      </c>
    </row>
    <row r="6572" spans="1:17" x14ac:dyDescent="0.25">
      <c r="A6572" s="1">
        <v>45460</v>
      </c>
      <c r="B6572" t="s">
        <v>1053</v>
      </c>
      <c r="C6572" t="s">
        <v>1123</v>
      </c>
      <c r="D6572" t="s">
        <v>20</v>
      </c>
      <c r="E6572" s="1">
        <v>35067</v>
      </c>
      <c r="F6572" t="s">
        <v>40</v>
      </c>
      <c r="G6572">
        <v>340</v>
      </c>
      <c r="H6572" t="s">
        <v>49</v>
      </c>
      <c r="I6572" t="s">
        <v>59</v>
      </c>
      <c r="J6572" t="s">
        <v>24</v>
      </c>
      <c r="K6572" t="str">
        <f>VLOOKUP(H6572, [1]Products!B:E, 2, FALSE)</f>
        <v>Butter Crunch</v>
      </c>
      <c r="L6572" s="2">
        <f>VLOOKUP(H6572, [1]Products!B:D, 3, FALSE)</f>
        <v>10</v>
      </c>
      <c r="M6572" s="2">
        <f>Table1[[#This Row],[Quantity Purchased]] * Table1[[#This Row],[Unit Price]]</f>
        <v>3740</v>
      </c>
      <c r="N6572" s="2">
        <f>VLOOKUP(H6572, [1]Products!B:E, 4, FALSE)</f>
        <v>11</v>
      </c>
      <c r="O6572" t="str">
        <f>TEXT(Table1[[#This Row],[Transaction Date]], "yyyy-mm")</f>
        <v>2024-06</v>
      </c>
      <c r="P6572" s="1">
        <f ca="1">YEAR(TODAY()) - YEAR(Table1[[#This Row],[Buyer Date of Birth]])</f>
        <v>29</v>
      </c>
      <c r="Q6572" s="2">
        <f>Table1[[#This Row],[Total Revenue]] - Table1[[#This Row],[Total Cost]]</f>
        <v>3730</v>
      </c>
    </row>
    <row r="6573" spans="1:17" x14ac:dyDescent="0.25">
      <c r="A6573" s="1">
        <v>45462</v>
      </c>
      <c r="B6573" t="s">
        <v>549</v>
      </c>
      <c r="C6573" t="s">
        <v>403</v>
      </c>
      <c r="D6573" t="s">
        <v>62</v>
      </c>
      <c r="E6573" s="1">
        <v>24549</v>
      </c>
      <c r="F6573" t="s">
        <v>40</v>
      </c>
      <c r="G6573">
        <v>461</v>
      </c>
      <c r="H6573" t="s">
        <v>35</v>
      </c>
      <c r="I6573" t="s">
        <v>55</v>
      </c>
      <c r="J6573" t="s">
        <v>24</v>
      </c>
      <c r="K6573" t="str">
        <f>VLOOKUP(H6573, [1]Products!B:E, 2, FALSE)</f>
        <v>Caramel Biscuits</v>
      </c>
      <c r="L6573" s="2">
        <f>VLOOKUP(H6573, [1]Products!B:D, 3, FALSE)</f>
        <v>18</v>
      </c>
      <c r="M6573" s="2">
        <f>Table1[[#This Row],[Quantity Purchased]] * Table1[[#This Row],[Unit Price]]</f>
        <v>10142</v>
      </c>
      <c r="N6573" s="2">
        <f>VLOOKUP(H6573, [1]Products!B:E, 4, FALSE)</f>
        <v>22</v>
      </c>
      <c r="O6573" t="str">
        <f>TEXT(Table1[[#This Row],[Transaction Date]], "yyyy-mm")</f>
        <v>2024-06</v>
      </c>
      <c r="P6573" s="1">
        <f ca="1">YEAR(TODAY()) - YEAR(Table1[[#This Row],[Buyer Date of Birth]])</f>
        <v>58</v>
      </c>
      <c r="Q6573" s="2">
        <f>Table1[[#This Row],[Total Revenue]] - Table1[[#This Row],[Total Cost]]</f>
        <v>10124</v>
      </c>
    </row>
    <row r="6574" spans="1:17" x14ac:dyDescent="0.25">
      <c r="A6574" s="1">
        <v>45353</v>
      </c>
      <c r="B6574" t="s">
        <v>1240</v>
      </c>
      <c r="C6574" t="s">
        <v>307</v>
      </c>
      <c r="D6574" t="s">
        <v>34</v>
      </c>
      <c r="E6574" s="1">
        <v>36600</v>
      </c>
      <c r="F6574" t="s">
        <v>21</v>
      </c>
      <c r="G6574">
        <v>260</v>
      </c>
      <c r="H6574" t="s">
        <v>63</v>
      </c>
      <c r="I6574" t="s">
        <v>59</v>
      </c>
      <c r="J6574" t="s">
        <v>24</v>
      </c>
      <c r="K6574" t="str">
        <f>VLOOKUP(H6574, [1]Products!B:E, 2, FALSE)</f>
        <v>Vanilla Wafers</v>
      </c>
      <c r="L6574" s="2">
        <f>VLOOKUP(H6574, [1]Products!B:D, 3, FALSE)</f>
        <v>18</v>
      </c>
      <c r="M6574" s="2">
        <f>Table1[[#This Row],[Quantity Purchased]] * Table1[[#This Row],[Unit Price]]</f>
        <v>9360</v>
      </c>
      <c r="N6574" s="2">
        <f>VLOOKUP(H6574, [1]Products!B:E, 4, FALSE)</f>
        <v>36</v>
      </c>
      <c r="O6574" t="str">
        <f>TEXT(Table1[[#This Row],[Transaction Date]], "yyyy-mm")</f>
        <v>2024-03</v>
      </c>
      <c r="P6574" s="1">
        <f ca="1">YEAR(TODAY()) - YEAR(Table1[[#This Row],[Buyer Date of Birth]])</f>
        <v>25</v>
      </c>
      <c r="Q6574" s="2">
        <f>Table1[[#This Row],[Total Revenue]] - Table1[[#This Row],[Total Cost]]</f>
        <v>9342</v>
      </c>
    </row>
    <row r="6575" spans="1:17" x14ac:dyDescent="0.25">
      <c r="A6575" s="1">
        <v>45364</v>
      </c>
      <c r="B6575" t="s">
        <v>433</v>
      </c>
      <c r="C6575" t="s">
        <v>966</v>
      </c>
      <c r="D6575" t="s">
        <v>78</v>
      </c>
      <c r="E6575" s="1">
        <v>26288</v>
      </c>
      <c r="F6575" t="s">
        <v>21</v>
      </c>
      <c r="G6575">
        <v>322</v>
      </c>
      <c r="H6575" t="s">
        <v>71</v>
      </c>
      <c r="I6575" t="s">
        <v>36</v>
      </c>
      <c r="J6575" t="s">
        <v>24</v>
      </c>
      <c r="K6575" t="str">
        <f>VLOOKUP(H6575, [1]Products!B:E, 2, FALSE)</f>
        <v>Peanut Butter Bites</v>
      </c>
      <c r="L6575" s="2">
        <f>VLOOKUP(H6575, [1]Products!B:D, 3, FALSE)</f>
        <v>5</v>
      </c>
      <c r="M6575" s="2">
        <f>Table1[[#This Row],[Quantity Purchased]] * Table1[[#This Row],[Unit Price]]</f>
        <v>2254</v>
      </c>
      <c r="N6575" s="2">
        <f>VLOOKUP(H6575, [1]Products!B:E, 4, FALSE)</f>
        <v>7</v>
      </c>
      <c r="O6575" t="str">
        <f>TEXT(Table1[[#This Row],[Transaction Date]], "yyyy-mm")</f>
        <v>2024-03</v>
      </c>
      <c r="P6575" s="1">
        <f ca="1">YEAR(TODAY()) - YEAR(Table1[[#This Row],[Buyer Date of Birth]])</f>
        <v>54</v>
      </c>
      <c r="Q6575" s="2">
        <f>Table1[[#This Row],[Total Revenue]] - Table1[[#This Row],[Total Cost]]</f>
        <v>2249</v>
      </c>
    </row>
    <row r="6576" spans="1:17" x14ac:dyDescent="0.25">
      <c r="A6576" s="1">
        <v>45311</v>
      </c>
      <c r="B6576" t="s">
        <v>94</v>
      </c>
      <c r="C6576" t="s">
        <v>99</v>
      </c>
      <c r="D6576" t="s">
        <v>34</v>
      </c>
      <c r="E6576" s="1">
        <v>26053</v>
      </c>
      <c r="F6576" t="s">
        <v>40</v>
      </c>
      <c r="G6576">
        <v>496</v>
      </c>
      <c r="H6576" t="s">
        <v>41</v>
      </c>
      <c r="I6576" t="s">
        <v>36</v>
      </c>
      <c r="J6576" t="s">
        <v>24</v>
      </c>
      <c r="K6576" t="str">
        <f>VLOOKUP(H6576, [1]Products!B:E, 2, FALSE)</f>
        <v>Ginger Snaps</v>
      </c>
      <c r="L6576" s="2">
        <f>VLOOKUP(H6576, [1]Products!B:D, 3, FALSE)</f>
        <v>14</v>
      </c>
      <c r="M6576" s="2">
        <f>Table1[[#This Row],[Quantity Purchased]] * Table1[[#This Row],[Unit Price]]</f>
        <v>13888</v>
      </c>
      <c r="N6576" s="2">
        <f>VLOOKUP(H6576, [1]Products!B:E, 4, FALSE)</f>
        <v>28</v>
      </c>
      <c r="O6576" t="str">
        <f>TEXT(Table1[[#This Row],[Transaction Date]], "yyyy-mm")</f>
        <v>2024-01</v>
      </c>
      <c r="P6576" s="1">
        <f ca="1">YEAR(TODAY()) - YEAR(Table1[[#This Row],[Buyer Date of Birth]])</f>
        <v>54</v>
      </c>
      <c r="Q6576" s="2">
        <f>Table1[[#This Row],[Total Revenue]] - Table1[[#This Row],[Total Cost]]</f>
        <v>13874</v>
      </c>
    </row>
    <row r="6577" spans="1:17" x14ac:dyDescent="0.25">
      <c r="A6577" s="1">
        <v>45368</v>
      </c>
      <c r="B6577" t="s">
        <v>263</v>
      </c>
      <c r="C6577" t="s">
        <v>74</v>
      </c>
      <c r="D6577" t="s">
        <v>78</v>
      </c>
      <c r="E6577" s="1">
        <v>37383</v>
      </c>
      <c r="F6577" t="s">
        <v>40</v>
      </c>
      <c r="G6577">
        <v>101</v>
      </c>
      <c r="H6577" t="s">
        <v>63</v>
      </c>
      <c r="I6577" t="s">
        <v>42</v>
      </c>
      <c r="J6577" t="s">
        <v>24</v>
      </c>
      <c r="K6577" t="str">
        <f>VLOOKUP(H6577, [1]Products!B:E, 2, FALSE)</f>
        <v>Vanilla Wafers</v>
      </c>
      <c r="L6577" s="2">
        <f>VLOOKUP(H6577, [1]Products!B:D, 3, FALSE)</f>
        <v>18</v>
      </c>
      <c r="M6577" s="2">
        <f>Table1[[#This Row],[Quantity Purchased]] * Table1[[#This Row],[Unit Price]]</f>
        <v>3636</v>
      </c>
      <c r="N6577" s="2">
        <f>VLOOKUP(H6577, [1]Products!B:E, 4, FALSE)</f>
        <v>36</v>
      </c>
      <c r="O6577" t="str">
        <f>TEXT(Table1[[#This Row],[Transaction Date]], "yyyy-mm")</f>
        <v>2024-03</v>
      </c>
      <c r="P6577" s="1">
        <f ca="1">YEAR(TODAY()) - YEAR(Table1[[#This Row],[Buyer Date of Birth]])</f>
        <v>23</v>
      </c>
      <c r="Q6577" s="2">
        <f>Table1[[#This Row],[Total Revenue]] - Table1[[#This Row],[Total Cost]]</f>
        <v>3618</v>
      </c>
    </row>
    <row r="6578" spans="1:17" x14ac:dyDescent="0.25">
      <c r="A6578" s="1">
        <v>45295</v>
      </c>
      <c r="B6578" t="s">
        <v>461</v>
      </c>
      <c r="C6578" t="s">
        <v>1175</v>
      </c>
      <c r="D6578" t="s">
        <v>45</v>
      </c>
      <c r="E6578" s="1">
        <v>38015</v>
      </c>
      <c r="F6578" t="s">
        <v>21</v>
      </c>
      <c r="G6578">
        <v>386</v>
      </c>
      <c r="H6578" t="s">
        <v>54</v>
      </c>
      <c r="I6578" t="s">
        <v>46</v>
      </c>
      <c r="J6578" t="s">
        <v>24</v>
      </c>
      <c r="K6578" t="str">
        <f>VLOOKUP(H6578, [1]Products!B:E, 2, FALSE)</f>
        <v>Lemon Crisps</v>
      </c>
      <c r="L6578" s="2">
        <f>VLOOKUP(H6578, [1]Products!B:D, 3, FALSE)</f>
        <v>7</v>
      </c>
      <c r="M6578" s="2">
        <f>Table1[[#This Row],[Quantity Purchased]] * Table1[[#This Row],[Unit Price]]</f>
        <v>3474</v>
      </c>
      <c r="N6578" s="2">
        <f>VLOOKUP(H6578, [1]Products!B:E, 4, FALSE)</f>
        <v>9</v>
      </c>
      <c r="O6578" t="str">
        <f>TEXT(Table1[[#This Row],[Transaction Date]], "yyyy-mm")</f>
        <v>2024-01</v>
      </c>
      <c r="P6578" s="1">
        <f ca="1">YEAR(TODAY()) - YEAR(Table1[[#This Row],[Buyer Date of Birth]])</f>
        <v>21</v>
      </c>
      <c r="Q6578" s="2">
        <f>Table1[[#This Row],[Total Revenue]] - Table1[[#This Row],[Total Cost]]</f>
        <v>3467</v>
      </c>
    </row>
    <row r="6579" spans="1:17" x14ac:dyDescent="0.25">
      <c r="A6579" s="1">
        <v>45368</v>
      </c>
      <c r="B6579" t="s">
        <v>946</v>
      </c>
      <c r="C6579" t="s">
        <v>718</v>
      </c>
      <c r="D6579" t="s">
        <v>45</v>
      </c>
      <c r="E6579" s="1">
        <v>28477</v>
      </c>
      <c r="F6579" t="s">
        <v>75</v>
      </c>
      <c r="G6579">
        <v>297</v>
      </c>
      <c r="H6579" t="s">
        <v>63</v>
      </c>
      <c r="I6579" t="s">
        <v>50</v>
      </c>
      <c r="J6579" t="s">
        <v>24</v>
      </c>
      <c r="K6579" t="str">
        <f>VLOOKUP(H6579, [1]Products!B:E, 2, FALSE)</f>
        <v>Vanilla Wafers</v>
      </c>
      <c r="L6579" s="2">
        <f>VLOOKUP(H6579, [1]Products!B:D, 3, FALSE)</f>
        <v>18</v>
      </c>
      <c r="M6579" s="2">
        <f>Table1[[#This Row],[Quantity Purchased]] * Table1[[#This Row],[Unit Price]]</f>
        <v>10692</v>
      </c>
      <c r="N6579" s="2">
        <f>VLOOKUP(H6579, [1]Products!B:E, 4, FALSE)</f>
        <v>36</v>
      </c>
      <c r="O6579" t="str">
        <f>TEXT(Table1[[#This Row],[Transaction Date]], "yyyy-mm")</f>
        <v>2024-03</v>
      </c>
      <c r="P6579" s="1">
        <f ca="1">YEAR(TODAY()) - YEAR(Table1[[#This Row],[Buyer Date of Birth]])</f>
        <v>48</v>
      </c>
      <c r="Q6579" s="2">
        <f>Table1[[#This Row],[Total Revenue]] - Table1[[#This Row],[Total Cost]]</f>
        <v>10674</v>
      </c>
    </row>
    <row r="6580" spans="1:17" x14ac:dyDescent="0.25">
      <c r="A6580" s="1">
        <v>45405</v>
      </c>
      <c r="B6580" t="s">
        <v>896</v>
      </c>
      <c r="C6580" t="s">
        <v>1436</v>
      </c>
      <c r="D6580" t="s">
        <v>100</v>
      </c>
      <c r="E6580" s="1">
        <v>37653</v>
      </c>
      <c r="F6580" t="s">
        <v>21</v>
      </c>
      <c r="G6580">
        <v>122</v>
      </c>
      <c r="H6580" t="s">
        <v>41</v>
      </c>
      <c r="I6580" t="s">
        <v>55</v>
      </c>
      <c r="J6580" t="s">
        <v>24</v>
      </c>
      <c r="K6580" t="str">
        <f>VLOOKUP(H6580, [1]Products!B:E, 2, FALSE)</f>
        <v>Ginger Snaps</v>
      </c>
      <c r="L6580" s="2">
        <f>VLOOKUP(H6580, [1]Products!B:D, 3, FALSE)</f>
        <v>14</v>
      </c>
      <c r="M6580" s="2">
        <f>Table1[[#This Row],[Quantity Purchased]] * Table1[[#This Row],[Unit Price]]</f>
        <v>3416</v>
      </c>
      <c r="N6580" s="2">
        <f>VLOOKUP(H6580, [1]Products!B:E, 4, FALSE)</f>
        <v>28</v>
      </c>
      <c r="O6580" t="str">
        <f>TEXT(Table1[[#This Row],[Transaction Date]], "yyyy-mm")</f>
        <v>2024-04</v>
      </c>
      <c r="P6580" s="1">
        <f ca="1">YEAR(TODAY()) - YEAR(Table1[[#This Row],[Buyer Date of Birth]])</f>
        <v>22</v>
      </c>
      <c r="Q6580" s="2">
        <f>Table1[[#This Row],[Total Revenue]] - Table1[[#This Row],[Total Cost]]</f>
        <v>3402</v>
      </c>
    </row>
    <row r="6581" spans="1:17" x14ac:dyDescent="0.25">
      <c r="A6581" s="1">
        <v>45491</v>
      </c>
      <c r="B6581" t="s">
        <v>92</v>
      </c>
      <c r="C6581" t="s">
        <v>70</v>
      </c>
      <c r="D6581" t="s">
        <v>20</v>
      </c>
      <c r="E6581" s="1">
        <v>22891</v>
      </c>
      <c r="F6581" t="s">
        <v>21</v>
      </c>
      <c r="G6581">
        <v>398</v>
      </c>
      <c r="H6581" t="s">
        <v>41</v>
      </c>
      <c r="I6581" t="s">
        <v>59</v>
      </c>
      <c r="J6581" t="s">
        <v>24</v>
      </c>
      <c r="K6581" t="str">
        <f>VLOOKUP(H6581, [1]Products!B:E, 2, FALSE)</f>
        <v>Ginger Snaps</v>
      </c>
      <c r="L6581" s="2">
        <f>VLOOKUP(H6581, [1]Products!B:D, 3, FALSE)</f>
        <v>14</v>
      </c>
      <c r="M6581" s="2">
        <f>Table1[[#This Row],[Quantity Purchased]] * Table1[[#This Row],[Unit Price]]</f>
        <v>11144</v>
      </c>
      <c r="N6581" s="2">
        <f>VLOOKUP(H6581, [1]Products!B:E, 4, FALSE)</f>
        <v>28</v>
      </c>
      <c r="O6581" t="str">
        <f>TEXT(Table1[[#This Row],[Transaction Date]], "yyyy-mm")</f>
        <v>2024-07</v>
      </c>
      <c r="P6581" s="1">
        <f ca="1">YEAR(TODAY()) - YEAR(Table1[[#This Row],[Buyer Date of Birth]])</f>
        <v>63</v>
      </c>
      <c r="Q6581" s="2">
        <f>Table1[[#This Row],[Total Revenue]] - Table1[[#This Row],[Total Cost]]</f>
        <v>11130</v>
      </c>
    </row>
    <row r="6582" spans="1:17" x14ac:dyDescent="0.25">
      <c r="A6582" s="1">
        <v>45319</v>
      </c>
      <c r="B6582" t="s">
        <v>280</v>
      </c>
      <c r="C6582" t="s">
        <v>295</v>
      </c>
      <c r="D6582" t="s">
        <v>53</v>
      </c>
      <c r="E6582" s="1">
        <v>27769</v>
      </c>
      <c r="F6582" t="s">
        <v>75</v>
      </c>
      <c r="G6582">
        <v>24</v>
      </c>
      <c r="H6582" t="s">
        <v>29</v>
      </c>
      <c r="I6582" t="s">
        <v>55</v>
      </c>
      <c r="J6582" t="s">
        <v>24</v>
      </c>
      <c r="K6582" t="str">
        <f>VLOOKUP(H6582, [1]Products!B:E, 2, FALSE)</f>
        <v>Shortbread</v>
      </c>
      <c r="L6582" s="2">
        <f>VLOOKUP(H6582, [1]Products!B:D, 3, FALSE)</f>
        <v>10</v>
      </c>
      <c r="M6582" s="2">
        <f>Table1[[#This Row],[Quantity Purchased]] * Table1[[#This Row],[Unit Price]]</f>
        <v>1080</v>
      </c>
      <c r="N6582" s="2">
        <f>VLOOKUP(H6582, [1]Products!B:E, 4, FALSE)</f>
        <v>45</v>
      </c>
      <c r="O6582" t="str">
        <f>TEXT(Table1[[#This Row],[Transaction Date]], "yyyy-mm")</f>
        <v>2024-01</v>
      </c>
      <c r="P6582" s="1">
        <f ca="1">YEAR(TODAY()) - YEAR(Table1[[#This Row],[Buyer Date of Birth]])</f>
        <v>49</v>
      </c>
      <c r="Q6582" s="2">
        <f>Table1[[#This Row],[Total Revenue]] - Table1[[#This Row],[Total Cost]]</f>
        <v>1070</v>
      </c>
    </row>
    <row r="6583" spans="1:17" x14ac:dyDescent="0.25">
      <c r="A6583" s="1">
        <v>45400</v>
      </c>
      <c r="B6583" t="s">
        <v>236</v>
      </c>
      <c r="C6583" t="s">
        <v>208</v>
      </c>
      <c r="D6583" t="s">
        <v>84</v>
      </c>
      <c r="E6583" s="1">
        <v>35312</v>
      </c>
      <c r="F6583" t="s">
        <v>40</v>
      </c>
      <c r="G6583">
        <v>438</v>
      </c>
      <c r="H6583" t="s">
        <v>49</v>
      </c>
      <c r="I6583" t="s">
        <v>59</v>
      </c>
      <c r="J6583" t="s">
        <v>24</v>
      </c>
      <c r="K6583" t="str">
        <f>VLOOKUP(H6583, [1]Products!B:E, 2, FALSE)</f>
        <v>Butter Crunch</v>
      </c>
      <c r="L6583" s="2">
        <f>VLOOKUP(H6583, [1]Products!B:D, 3, FALSE)</f>
        <v>10</v>
      </c>
      <c r="M6583" s="2">
        <f>Table1[[#This Row],[Quantity Purchased]] * Table1[[#This Row],[Unit Price]]</f>
        <v>4818</v>
      </c>
      <c r="N6583" s="2">
        <f>VLOOKUP(H6583, [1]Products!B:E, 4, FALSE)</f>
        <v>11</v>
      </c>
      <c r="O6583" t="str">
        <f>TEXT(Table1[[#This Row],[Transaction Date]], "yyyy-mm")</f>
        <v>2024-04</v>
      </c>
      <c r="P6583" s="1">
        <f ca="1">YEAR(TODAY()) - YEAR(Table1[[#This Row],[Buyer Date of Birth]])</f>
        <v>29</v>
      </c>
      <c r="Q6583" s="2">
        <f>Table1[[#This Row],[Total Revenue]] - Table1[[#This Row],[Total Cost]]</f>
        <v>4808</v>
      </c>
    </row>
    <row r="6584" spans="1:17" x14ac:dyDescent="0.25">
      <c r="A6584" s="1">
        <v>45323</v>
      </c>
      <c r="B6584" t="s">
        <v>240</v>
      </c>
      <c r="C6584" t="s">
        <v>126</v>
      </c>
      <c r="D6584" t="s">
        <v>100</v>
      </c>
      <c r="E6584" s="1">
        <v>36493</v>
      </c>
      <c r="F6584" t="s">
        <v>28</v>
      </c>
      <c r="G6584">
        <v>398</v>
      </c>
      <c r="H6584" t="s">
        <v>35</v>
      </c>
      <c r="I6584" t="s">
        <v>59</v>
      </c>
      <c r="J6584" t="s">
        <v>24</v>
      </c>
      <c r="K6584" t="str">
        <f>VLOOKUP(H6584, [1]Products!B:E, 2, FALSE)</f>
        <v>Caramel Biscuits</v>
      </c>
      <c r="L6584" s="2">
        <f>VLOOKUP(H6584, [1]Products!B:D, 3, FALSE)</f>
        <v>18</v>
      </c>
      <c r="M6584" s="2">
        <f>Table1[[#This Row],[Quantity Purchased]] * Table1[[#This Row],[Unit Price]]</f>
        <v>8756</v>
      </c>
      <c r="N6584" s="2">
        <f>VLOOKUP(H6584, [1]Products!B:E, 4, FALSE)</f>
        <v>22</v>
      </c>
      <c r="O6584" t="str">
        <f>TEXT(Table1[[#This Row],[Transaction Date]], "yyyy-mm")</f>
        <v>2024-02</v>
      </c>
      <c r="P6584" s="1">
        <f ca="1">YEAR(TODAY()) - YEAR(Table1[[#This Row],[Buyer Date of Birth]])</f>
        <v>26</v>
      </c>
      <c r="Q6584" s="2">
        <f>Table1[[#This Row],[Total Revenue]] - Table1[[#This Row],[Total Cost]]</f>
        <v>8738</v>
      </c>
    </row>
    <row r="6585" spans="1:17" x14ac:dyDescent="0.25">
      <c r="A6585" s="1">
        <v>45451</v>
      </c>
      <c r="B6585" t="s">
        <v>392</v>
      </c>
      <c r="C6585" t="s">
        <v>491</v>
      </c>
      <c r="D6585" t="s">
        <v>100</v>
      </c>
      <c r="E6585" s="1">
        <v>36680</v>
      </c>
      <c r="F6585" t="s">
        <v>40</v>
      </c>
      <c r="G6585">
        <v>408</v>
      </c>
      <c r="H6585" t="s">
        <v>63</v>
      </c>
      <c r="I6585" t="s">
        <v>50</v>
      </c>
      <c r="J6585" t="s">
        <v>24</v>
      </c>
      <c r="K6585" t="str">
        <f>VLOOKUP(H6585, [1]Products!B:E, 2, FALSE)</f>
        <v>Vanilla Wafers</v>
      </c>
      <c r="L6585" s="2">
        <f>VLOOKUP(H6585, [1]Products!B:D, 3, FALSE)</f>
        <v>18</v>
      </c>
      <c r="M6585" s="2">
        <f>Table1[[#This Row],[Quantity Purchased]] * Table1[[#This Row],[Unit Price]]</f>
        <v>14688</v>
      </c>
      <c r="N6585" s="2">
        <f>VLOOKUP(H6585, [1]Products!B:E, 4, FALSE)</f>
        <v>36</v>
      </c>
      <c r="O6585" t="str">
        <f>TEXT(Table1[[#This Row],[Transaction Date]], "yyyy-mm")</f>
        <v>2024-06</v>
      </c>
      <c r="P6585" s="1">
        <f ca="1">YEAR(TODAY()) - YEAR(Table1[[#This Row],[Buyer Date of Birth]])</f>
        <v>25</v>
      </c>
      <c r="Q6585" s="2">
        <f>Table1[[#This Row],[Total Revenue]] - Table1[[#This Row],[Total Cost]]</f>
        <v>14670</v>
      </c>
    </row>
    <row r="6586" spans="1:17" x14ac:dyDescent="0.25">
      <c r="A6586" s="1">
        <v>45432</v>
      </c>
      <c r="B6586" t="s">
        <v>157</v>
      </c>
      <c r="C6586" t="s">
        <v>632</v>
      </c>
      <c r="D6586" t="s">
        <v>20</v>
      </c>
      <c r="E6586" s="1">
        <v>31409</v>
      </c>
      <c r="F6586" t="s">
        <v>75</v>
      </c>
      <c r="G6586">
        <v>399</v>
      </c>
      <c r="H6586" t="s">
        <v>71</v>
      </c>
      <c r="I6586" t="s">
        <v>55</v>
      </c>
      <c r="J6586" t="s">
        <v>24</v>
      </c>
      <c r="K6586" t="str">
        <f>VLOOKUP(H6586, [1]Products!B:E, 2, FALSE)</f>
        <v>Peanut Butter Bites</v>
      </c>
      <c r="L6586" s="2">
        <f>VLOOKUP(H6586, [1]Products!B:D, 3, FALSE)</f>
        <v>5</v>
      </c>
      <c r="M6586" s="2">
        <f>Table1[[#This Row],[Quantity Purchased]] * Table1[[#This Row],[Unit Price]]</f>
        <v>2793</v>
      </c>
      <c r="N6586" s="2">
        <f>VLOOKUP(H6586, [1]Products!B:E, 4, FALSE)</f>
        <v>7</v>
      </c>
      <c r="O6586" t="str">
        <f>TEXT(Table1[[#This Row],[Transaction Date]], "yyyy-mm")</f>
        <v>2024-05</v>
      </c>
      <c r="P6586" s="1">
        <f ca="1">YEAR(TODAY()) - YEAR(Table1[[#This Row],[Buyer Date of Birth]])</f>
        <v>40</v>
      </c>
      <c r="Q6586" s="2">
        <f>Table1[[#This Row],[Total Revenue]] - Table1[[#This Row],[Total Cost]]</f>
        <v>2788</v>
      </c>
    </row>
    <row r="6587" spans="1:17" x14ac:dyDescent="0.25">
      <c r="A6587" s="1">
        <v>45334</v>
      </c>
      <c r="B6587" t="s">
        <v>1342</v>
      </c>
      <c r="C6587" t="s">
        <v>1110</v>
      </c>
      <c r="D6587" t="s">
        <v>78</v>
      </c>
      <c r="E6587" s="1">
        <v>16311</v>
      </c>
      <c r="F6587" t="s">
        <v>21</v>
      </c>
      <c r="G6587">
        <v>146</v>
      </c>
      <c r="H6587" t="s">
        <v>66</v>
      </c>
      <c r="I6587" t="s">
        <v>59</v>
      </c>
      <c r="J6587" t="s">
        <v>24</v>
      </c>
      <c r="K6587" t="str">
        <f>VLOOKUP(H6587, [1]Products!B:E, 2, FALSE)</f>
        <v>Oatmeal Cookies</v>
      </c>
      <c r="L6587" s="2">
        <f>VLOOKUP(H6587, [1]Products!B:D, 3, FALSE)</f>
        <v>19</v>
      </c>
      <c r="M6587" s="2">
        <f>Table1[[#This Row],[Quantity Purchased]] * Table1[[#This Row],[Unit Price]]</f>
        <v>3358</v>
      </c>
      <c r="N6587" s="2">
        <f>VLOOKUP(H6587, [1]Products!B:E, 4, FALSE)</f>
        <v>23</v>
      </c>
      <c r="O6587" t="str">
        <f>TEXT(Table1[[#This Row],[Transaction Date]], "yyyy-mm")</f>
        <v>2024-02</v>
      </c>
      <c r="P6587" s="1">
        <f ca="1">YEAR(TODAY()) - YEAR(Table1[[#This Row],[Buyer Date of Birth]])</f>
        <v>81</v>
      </c>
      <c r="Q6587" s="2">
        <f>Table1[[#This Row],[Total Revenue]] - Table1[[#This Row],[Total Cost]]</f>
        <v>3339</v>
      </c>
    </row>
    <row r="6588" spans="1:17" x14ac:dyDescent="0.25">
      <c r="A6588" s="1">
        <v>45457</v>
      </c>
      <c r="B6588" t="s">
        <v>43</v>
      </c>
      <c r="C6588" t="s">
        <v>981</v>
      </c>
      <c r="D6588" t="s">
        <v>62</v>
      </c>
      <c r="E6588" s="1">
        <v>16466</v>
      </c>
      <c r="F6588" t="s">
        <v>21</v>
      </c>
      <c r="G6588">
        <v>93</v>
      </c>
      <c r="H6588" t="s">
        <v>63</v>
      </c>
      <c r="I6588" t="s">
        <v>55</v>
      </c>
      <c r="J6588" t="s">
        <v>31</v>
      </c>
      <c r="K6588" t="str">
        <f>VLOOKUP(H6588, [1]Products!B:E, 2, FALSE)</f>
        <v>Vanilla Wafers</v>
      </c>
      <c r="L6588" s="2">
        <f>VLOOKUP(H6588, [1]Products!B:D, 3, FALSE)</f>
        <v>18</v>
      </c>
      <c r="M6588" s="2">
        <f>Table1[[#This Row],[Quantity Purchased]] * Table1[[#This Row],[Unit Price]]</f>
        <v>3348</v>
      </c>
      <c r="N6588" s="2">
        <f>VLOOKUP(H6588, [1]Products!B:E, 4, FALSE)</f>
        <v>36</v>
      </c>
      <c r="O6588" t="str">
        <f>TEXT(Table1[[#This Row],[Transaction Date]], "yyyy-mm")</f>
        <v>2024-06</v>
      </c>
      <c r="P6588" s="1">
        <f ca="1">YEAR(TODAY()) - YEAR(Table1[[#This Row],[Buyer Date of Birth]])</f>
        <v>80</v>
      </c>
      <c r="Q6588" s="2">
        <f>Table1[[#This Row],[Total Revenue]] - Table1[[#This Row],[Total Cost]]</f>
        <v>3330</v>
      </c>
    </row>
    <row r="6589" spans="1:17" x14ac:dyDescent="0.25">
      <c r="A6589" s="1">
        <v>45456</v>
      </c>
      <c r="B6589" t="s">
        <v>431</v>
      </c>
      <c r="C6589" t="s">
        <v>982</v>
      </c>
      <c r="D6589" t="s">
        <v>58</v>
      </c>
      <c r="E6589" s="1">
        <v>31626</v>
      </c>
      <c r="F6589" t="s">
        <v>40</v>
      </c>
      <c r="G6589">
        <v>11</v>
      </c>
      <c r="H6589" t="s">
        <v>66</v>
      </c>
      <c r="I6589" t="s">
        <v>59</v>
      </c>
      <c r="J6589" t="s">
        <v>24</v>
      </c>
      <c r="K6589" t="str">
        <f>VLOOKUP(H6589, [1]Products!B:E, 2, FALSE)</f>
        <v>Oatmeal Cookies</v>
      </c>
      <c r="L6589" s="2">
        <f>VLOOKUP(H6589, [1]Products!B:D, 3, FALSE)</f>
        <v>19</v>
      </c>
      <c r="M6589" s="2">
        <f>Table1[[#This Row],[Quantity Purchased]] * Table1[[#This Row],[Unit Price]]</f>
        <v>253</v>
      </c>
      <c r="N6589" s="2">
        <f>VLOOKUP(H6589, [1]Products!B:E, 4, FALSE)</f>
        <v>23</v>
      </c>
      <c r="O6589" t="str">
        <f>TEXT(Table1[[#This Row],[Transaction Date]], "yyyy-mm")</f>
        <v>2024-06</v>
      </c>
      <c r="P6589" s="1">
        <f ca="1">YEAR(TODAY()) - YEAR(Table1[[#This Row],[Buyer Date of Birth]])</f>
        <v>39</v>
      </c>
      <c r="Q6589" s="2">
        <f>Table1[[#This Row],[Total Revenue]] - Table1[[#This Row],[Total Cost]]</f>
        <v>234</v>
      </c>
    </row>
    <row r="6590" spans="1:17" x14ac:dyDescent="0.25">
      <c r="A6590" s="1">
        <v>45387</v>
      </c>
      <c r="B6590" t="s">
        <v>564</v>
      </c>
      <c r="C6590" t="s">
        <v>454</v>
      </c>
      <c r="D6590" t="s">
        <v>78</v>
      </c>
      <c r="E6590" s="1">
        <v>27841</v>
      </c>
      <c r="F6590" t="s">
        <v>40</v>
      </c>
      <c r="G6590">
        <v>281</v>
      </c>
      <c r="H6590" t="s">
        <v>35</v>
      </c>
      <c r="I6590" t="s">
        <v>36</v>
      </c>
      <c r="J6590" t="s">
        <v>24</v>
      </c>
      <c r="K6590" t="str">
        <f>VLOOKUP(H6590, [1]Products!B:E, 2, FALSE)</f>
        <v>Caramel Biscuits</v>
      </c>
      <c r="L6590" s="2">
        <f>VLOOKUP(H6590, [1]Products!B:D, 3, FALSE)</f>
        <v>18</v>
      </c>
      <c r="M6590" s="2">
        <f>Table1[[#This Row],[Quantity Purchased]] * Table1[[#This Row],[Unit Price]]</f>
        <v>6182</v>
      </c>
      <c r="N6590" s="2">
        <f>VLOOKUP(H6590, [1]Products!B:E, 4, FALSE)</f>
        <v>22</v>
      </c>
      <c r="O6590" t="str">
        <f>TEXT(Table1[[#This Row],[Transaction Date]], "yyyy-mm")</f>
        <v>2024-04</v>
      </c>
      <c r="P6590" s="1">
        <f ca="1">YEAR(TODAY()) - YEAR(Table1[[#This Row],[Buyer Date of Birth]])</f>
        <v>49</v>
      </c>
      <c r="Q6590" s="2">
        <f>Table1[[#This Row],[Total Revenue]] - Table1[[#This Row],[Total Cost]]</f>
        <v>6164</v>
      </c>
    </row>
    <row r="6591" spans="1:17" x14ac:dyDescent="0.25">
      <c r="A6591" s="1">
        <v>45329</v>
      </c>
      <c r="B6591" t="s">
        <v>251</v>
      </c>
      <c r="C6591" t="s">
        <v>694</v>
      </c>
      <c r="D6591" t="s">
        <v>89</v>
      </c>
      <c r="E6591" s="1">
        <v>25110</v>
      </c>
      <c r="F6591" t="s">
        <v>75</v>
      </c>
      <c r="G6591">
        <v>314</v>
      </c>
      <c r="H6591" t="s">
        <v>49</v>
      </c>
      <c r="I6591" t="s">
        <v>36</v>
      </c>
      <c r="J6591" t="s">
        <v>24</v>
      </c>
      <c r="K6591" t="str">
        <f>VLOOKUP(H6591, [1]Products!B:E, 2, FALSE)</f>
        <v>Butter Crunch</v>
      </c>
      <c r="L6591" s="2">
        <f>VLOOKUP(H6591, [1]Products!B:D, 3, FALSE)</f>
        <v>10</v>
      </c>
      <c r="M6591" s="2">
        <f>Table1[[#This Row],[Quantity Purchased]] * Table1[[#This Row],[Unit Price]]</f>
        <v>3454</v>
      </c>
      <c r="N6591" s="2">
        <f>VLOOKUP(H6591, [1]Products!B:E, 4, FALSE)</f>
        <v>11</v>
      </c>
      <c r="O6591" t="str">
        <f>TEXT(Table1[[#This Row],[Transaction Date]], "yyyy-mm")</f>
        <v>2024-02</v>
      </c>
      <c r="P6591" s="1">
        <f ca="1">YEAR(TODAY()) - YEAR(Table1[[#This Row],[Buyer Date of Birth]])</f>
        <v>57</v>
      </c>
      <c r="Q6591" s="2">
        <f>Table1[[#This Row],[Total Revenue]] - Table1[[#This Row],[Total Cost]]</f>
        <v>3444</v>
      </c>
    </row>
    <row r="6592" spans="1:17" x14ac:dyDescent="0.25">
      <c r="A6592" s="1">
        <v>45398</v>
      </c>
      <c r="B6592" t="s">
        <v>468</v>
      </c>
      <c r="C6592" t="s">
        <v>1009</v>
      </c>
      <c r="D6592" t="s">
        <v>78</v>
      </c>
      <c r="E6592" s="1">
        <v>17378</v>
      </c>
      <c r="F6592" t="s">
        <v>40</v>
      </c>
      <c r="G6592">
        <v>133</v>
      </c>
      <c r="H6592" t="s">
        <v>35</v>
      </c>
      <c r="I6592" t="s">
        <v>42</v>
      </c>
      <c r="J6592" t="s">
        <v>24</v>
      </c>
      <c r="K6592" t="str">
        <f>VLOOKUP(H6592, [1]Products!B:E, 2, FALSE)</f>
        <v>Caramel Biscuits</v>
      </c>
      <c r="L6592" s="2">
        <f>VLOOKUP(H6592, [1]Products!B:D, 3, FALSE)</f>
        <v>18</v>
      </c>
      <c r="M6592" s="2">
        <f>Table1[[#This Row],[Quantity Purchased]] * Table1[[#This Row],[Unit Price]]</f>
        <v>2926</v>
      </c>
      <c r="N6592" s="2">
        <f>VLOOKUP(H6592, [1]Products!B:E, 4, FALSE)</f>
        <v>22</v>
      </c>
      <c r="O6592" t="str">
        <f>TEXT(Table1[[#This Row],[Transaction Date]], "yyyy-mm")</f>
        <v>2024-04</v>
      </c>
      <c r="P6592" s="1">
        <f ca="1">YEAR(TODAY()) - YEAR(Table1[[#This Row],[Buyer Date of Birth]])</f>
        <v>78</v>
      </c>
      <c r="Q6592" s="2">
        <f>Table1[[#This Row],[Total Revenue]] - Table1[[#This Row],[Total Cost]]</f>
        <v>2908</v>
      </c>
    </row>
    <row r="6593" spans="1:17" x14ac:dyDescent="0.25">
      <c r="A6593" s="1">
        <v>45356</v>
      </c>
      <c r="B6593" t="s">
        <v>43</v>
      </c>
      <c r="C6593" t="s">
        <v>169</v>
      </c>
      <c r="D6593" t="s">
        <v>45</v>
      </c>
      <c r="E6593" s="1">
        <v>19859</v>
      </c>
      <c r="F6593" t="s">
        <v>75</v>
      </c>
      <c r="G6593">
        <v>448</v>
      </c>
      <c r="H6593" t="s">
        <v>41</v>
      </c>
      <c r="I6593" t="s">
        <v>46</v>
      </c>
      <c r="J6593" t="s">
        <v>31</v>
      </c>
      <c r="K6593" t="str">
        <f>VLOOKUP(H6593, [1]Products!B:E, 2, FALSE)</f>
        <v>Ginger Snaps</v>
      </c>
      <c r="L6593" s="2">
        <f>VLOOKUP(H6593, [1]Products!B:D, 3, FALSE)</f>
        <v>14</v>
      </c>
      <c r="M6593" s="2">
        <f>Table1[[#This Row],[Quantity Purchased]] * Table1[[#This Row],[Unit Price]]</f>
        <v>12544</v>
      </c>
      <c r="N6593" s="2">
        <f>VLOOKUP(H6593, [1]Products!B:E, 4, FALSE)</f>
        <v>28</v>
      </c>
      <c r="O6593" t="str">
        <f>TEXT(Table1[[#This Row],[Transaction Date]], "yyyy-mm")</f>
        <v>2024-03</v>
      </c>
      <c r="P6593" s="1">
        <f ca="1">YEAR(TODAY()) - YEAR(Table1[[#This Row],[Buyer Date of Birth]])</f>
        <v>71</v>
      </c>
      <c r="Q6593" s="2">
        <f>Table1[[#This Row],[Total Revenue]] - Table1[[#This Row],[Total Cost]]</f>
        <v>12530</v>
      </c>
    </row>
    <row r="6594" spans="1:17" x14ac:dyDescent="0.25">
      <c r="A6594" s="1">
        <v>45447</v>
      </c>
      <c r="B6594" t="s">
        <v>257</v>
      </c>
      <c r="C6594" t="s">
        <v>1061</v>
      </c>
      <c r="D6594" t="s">
        <v>53</v>
      </c>
      <c r="E6594" s="1">
        <v>38038</v>
      </c>
      <c r="F6594" t="s">
        <v>28</v>
      </c>
      <c r="G6594">
        <v>91</v>
      </c>
      <c r="H6594" t="s">
        <v>66</v>
      </c>
      <c r="I6594" t="s">
        <v>50</v>
      </c>
      <c r="J6594" t="s">
        <v>24</v>
      </c>
      <c r="K6594" t="str">
        <f>VLOOKUP(H6594, [1]Products!B:E, 2, FALSE)</f>
        <v>Oatmeal Cookies</v>
      </c>
      <c r="L6594" s="2">
        <f>VLOOKUP(H6594, [1]Products!B:D, 3, FALSE)</f>
        <v>19</v>
      </c>
      <c r="M6594" s="2">
        <f>Table1[[#This Row],[Quantity Purchased]] * Table1[[#This Row],[Unit Price]]</f>
        <v>2093</v>
      </c>
      <c r="N6594" s="2">
        <f>VLOOKUP(H6594, [1]Products!B:E, 4, FALSE)</f>
        <v>23</v>
      </c>
      <c r="O6594" t="str">
        <f>TEXT(Table1[[#This Row],[Transaction Date]], "yyyy-mm")</f>
        <v>2024-06</v>
      </c>
      <c r="P6594" s="1">
        <f ca="1">YEAR(TODAY()) - YEAR(Table1[[#This Row],[Buyer Date of Birth]])</f>
        <v>21</v>
      </c>
      <c r="Q6594" s="2">
        <f>Table1[[#This Row],[Total Revenue]] - Table1[[#This Row],[Total Cost]]</f>
        <v>2074</v>
      </c>
    </row>
    <row r="6595" spans="1:17" x14ac:dyDescent="0.25">
      <c r="A6595" s="1">
        <v>45339</v>
      </c>
      <c r="B6595" t="s">
        <v>56</v>
      </c>
      <c r="C6595" t="s">
        <v>184</v>
      </c>
      <c r="D6595" t="s">
        <v>78</v>
      </c>
      <c r="E6595" s="1">
        <v>38318</v>
      </c>
      <c r="F6595" t="s">
        <v>75</v>
      </c>
      <c r="G6595">
        <v>111</v>
      </c>
      <c r="H6595" t="s">
        <v>22</v>
      </c>
      <c r="I6595" t="s">
        <v>55</v>
      </c>
      <c r="J6595" t="s">
        <v>24</v>
      </c>
      <c r="K6595" t="str">
        <f>VLOOKUP(H6595, [1]Products!B:E, 2, FALSE)</f>
        <v>Cinnamon Swirls</v>
      </c>
      <c r="L6595" s="2">
        <f>VLOOKUP(H6595, [1]Products!B:D, 3, FALSE)</f>
        <v>10</v>
      </c>
      <c r="M6595" s="2">
        <f>Table1[[#This Row],[Quantity Purchased]] * Table1[[#This Row],[Unit Price]]</f>
        <v>1554</v>
      </c>
      <c r="N6595" s="2">
        <f>VLOOKUP(H6595, [1]Products!B:E, 4, FALSE)</f>
        <v>14</v>
      </c>
      <c r="O6595" t="str">
        <f>TEXT(Table1[[#This Row],[Transaction Date]], "yyyy-mm")</f>
        <v>2024-02</v>
      </c>
      <c r="P6595" s="1">
        <f ca="1">YEAR(TODAY()) - YEAR(Table1[[#This Row],[Buyer Date of Birth]])</f>
        <v>21</v>
      </c>
      <c r="Q6595" s="2">
        <f>Table1[[#This Row],[Total Revenue]] - Table1[[#This Row],[Total Cost]]</f>
        <v>1544</v>
      </c>
    </row>
    <row r="6596" spans="1:17" x14ac:dyDescent="0.25">
      <c r="A6596" s="1">
        <v>45382</v>
      </c>
      <c r="B6596" t="s">
        <v>425</v>
      </c>
      <c r="C6596" t="s">
        <v>252</v>
      </c>
      <c r="D6596" t="s">
        <v>34</v>
      </c>
      <c r="E6596" s="1">
        <v>35887</v>
      </c>
      <c r="F6596" t="s">
        <v>28</v>
      </c>
      <c r="G6596">
        <v>492</v>
      </c>
      <c r="H6596" t="s">
        <v>66</v>
      </c>
      <c r="I6596" t="s">
        <v>59</v>
      </c>
      <c r="J6596" t="s">
        <v>24</v>
      </c>
      <c r="K6596" t="str">
        <f>VLOOKUP(H6596, [1]Products!B:E, 2, FALSE)</f>
        <v>Oatmeal Cookies</v>
      </c>
      <c r="L6596" s="2">
        <f>VLOOKUP(H6596, [1]Products!B:D, 3, FALSE)</f>
        <v>19</v>
      </c>
      <c r="M6596" s="2">
        <f>Table1[[#This Row],[Quantity Purchased]] * Table1[[#This Row],[Unit Price]]</f>
        <v>11316</v>
      </c>
      <c r="N6596" s="2">
        <f>VLOOKUP(H6596, [1]Products!B:E, 4, FALSE)</f>
        <v>23</v>
      </c>
      <c r="O6596" t="str">
        <f>TEXT(Table1[[#This Row],[Transaction Date]], "yyyy-mm")</f>
        <v>2024-03</v>
      </c>
      <c r="P6596" s="1">
        <f ca="1">YEAR(TODAY()) - YEAR(Table1[[#This Row],[Buyer Date of Birth]])</f>
        <v>27</v>
      </c>
      <c r="Q6596" s="2">
        <f>Table1[[#This Row],[Total Revenue]] - Table1[[#This Row],[Total Cost]]</f>
        <v>11297</v>
      </c>
    </row>
    <row r="6597" spans="1:17" x14ac:dyDescent="0.25">
      <c r="A6597" s="1">
        <v>45308</v>
      </c>
      <c r="B6597" t="s">
        <v>309</v>
      </c>
      <c r="C6597" t="s">
        <v>355</v>
      </c>
      <c r="D6597" t="s">
        <v>62</v>
      </c>
      <c r="E6597" s="1">
        <v>28178</v>
      </c>
      <c r="F6597" t="s">
        <v>75</v>
      </c>
      <c r="G6597">
        <v>66</v>
      </c>
      <c r="H6597" t="s">
        <v>29</v>
      </c>
      <c r="I6597" t="s">
        <v>55</v>
      </c>
      <c r="J6597" t="s">
        <v>24</v>
      </c>
      <c r="K6597" t="str">
        <f>VLOOKUP(H6597, [1]Products!B:E, 2, FALSE)</f>
        <v>Shortbread</v>
      </c>
      <c r="L6597" s="2">
        <f>VLOOKUP(H6597, [1]Products!B:D, 3, FALSE)</f>
        <v>10</v>
      </c>
      <c r="M6597" s="2">
        <f>Table1[[#This Row],[Quantity Purchased]] * Table1[[#This Row],[Unit Price]]</f>
        <v>2970</v>
      </c>
      <c r="N6597" s="2">
        <f>VLOOKUP(H6597, [1]Products!B:E, 4, FALSE)</f>
        <v>45</v>
      </c>
      <c r="O6597" t="str">
        <f>TEXT(Table1[[#This Row],[Transaction Date]], "yyyy-mm")</f>
        <v>2024-01</v>
      </c>
      <c r="P6597" s="1">
        <f ca="1">YEAR(TODAY()) - YEAR(Table1[[#This Row],[Buyer Date of Birth]])</f>
        <v>48</v>
      </c>
      <c r="Q6597" s="2">
        <f>Table1[[#This Row],[Total Revenue]] - Table1[[#This Row],[Total Cost]]</f>
        <v>2960</v>
      </c>
    </row>
    <row r="6598" spans="1:17" x14ac:dyDescent="0.25">
      <c r="A6598" s="1">
        <v>45353</v>
      </c>
      <c r="B6598" t="s">
        <v>60</v>
      </c>
      <c r="C6598" t="s">
        <v>975</v>
      </c>
      <c r="D6598" t="s">
        <v>58</v>
      </c>
      <c r="E6598" s="1">
        <v>34483</v>
      </c>
      <c r="F6598" t="s">
        <v>28</v>
      </c>
      <c r="G6598">
        <v>371</v>
      </c>
      <c r="H6598" t="s">
        <v>29</v>
      </c>
      <c r="I6598" t="s">
        <v>59</v>
      </c>
      <c r="J6598" t="s">
        <v>24</v>
      </c>
      <c r="K6598" t="str">
        <f>VLOOKUP(H6598, [1]Products!B:E, 2, FALSE)</f>
        <v>Shortbread</v>
      </c>
      <c r="L6598" s="2">
        <f>VLOOKUP(H6598, [1]Products!B:D, 3, FALSE)</f>
        <v>10</v>
      </c>
      <c r="M6598" s="2">
        <f>Table1[[#This Row],[Quantity Purchased]] * Table1[[#This Row],[Unit Price]]</f>
        <v>16695</v>
      </c>
      <c r="N6598" s="2">
        <f>VLOOKUP(H6598, [1]Products!B:E, 4, FALSE)</f>
        <v>45</v>
      </c>
      <c r="O6598" t="str">
        <f>TEXT(Table1[[#This Row],[Transaction Date]], "yyyy-mm")</f>
        <v>2024-03</v>
      </c>
      <c r="P6598" s="1">
        <f ca="1">YEAR(TODAY()) - YEAR(Table1[[#This Row],[Buyer Date of Birth]])</f>
        <v>31</v>
      </c>
      <c r="Q6598" s="2">
        <f>Table1[[#This Row],[Total Revenue]] - Table1[[#This Row],[Total Cost]]</f>
        <v>16685</v>
      </c>
    </row>
    <row r="6599" spans="1:17" x14ac:dyDescent="0.25">
      <c r="A6599" s="1">
        <v>45458</v>
      </c>
      <c r="B6599" t="s">
        <v>1222</v>
      </c>
      <c r="C6599" t="s">
        <v>163</v>
      </c>
      <c r="D6599" t="s">
        <v>62</v>
      </c>
      <c r="E6599" s="1">
        <v>27015</v>
      </c>
      <c r="F6599" t="s">
        <v>21</v>
      </c>
      <c r="G6599">
        <v>143</v>
      </c>
      <c r="H6599" t="s">
        <v>35</v>
      </c>
      <c r="I6599" t="s">
        <v>59</v>
      </c>
      <c r="J6599" t="s">
        <v>24</v>
      </c>
      <c r="K6599" t="str">
        <f>VLOOKUP(H6599, [1]Products!B:E, 2, FALSE)</f>
        <v>Caramel Biscuits</v>
      </c>
      <c r="L6599" s="2">
        <f>VLOOKUP(H6599, [1]Products!B:D, 3, FALSE)</f>
        <v>18</v>
      </c>
      <c r="M6599" s="2">
        <f>Table1[[#This Row],[Quantity Purchased]] * Table1[[#This Row],[Unit Price]]</f>
        <v>3146</v>
      </c>
      <c r="N6599" s="2">
        <f>VLOOKUP(H6599, [1]Products!B:E, 4, FALSE)</f>
        <v>22</v>
      </c>
      <c r="O6599" t="str">
        <f>TEXT(Table1[[#This Row],[Transaction Date]], "yyyy-mm")</f>
        <v>2024-06</v>
      </c>
      <c r="P6599" s="1">
        <f ca="1">YEAR(TODAY()) - YEAR(Table1[[#This Row],[Buyer Date of Birth]])</f>
        <v>52</v>
      </c>
      <c r="Q6599" s="2">
        <f>Table1[[#This Row],[Total Revenue]] - Table1[[#This Row],[Total Cost]]</f>
        <v>3128</v>
      </c>
    </row>
    <row r="6600" spans="1:17" x14ac:dyDescent="0.25">
      <c r="A6600" s="1">
        <v>45382</v>
      </c>
      <c r="B6600" t="s">
        <v>173</v>
      </c>
      <c r="C6600" t="s">
        <v>374</v>
      </c>
      <c r="D6600" t="s">
        <v>45</v>
      </c>
      <c r="E6600" s="1">
        <v>25398</v>
      </c>
      <c r="F6600" t="s">
        <v>75</v>
      </c>
      <c r="G6600">
        <v>37</v>
      </c>
      <c r="H6600" t="s">
        <v>41</v>
      </c>
      <c r="I6600" t="s">
        <v>50</v>
      </c>
      <c r="J6600" t="s">
        <v>24</v>
      </c>
      <c r="K6600" t="str">
        <f>VLOOKUP(H6600, [1]Products!B:E, 2, FALSE)</f>
        <v>Ginger Snaps</v>
      </c>
      <c r="L6600" s="2">
        <f>VLOOKUP(H6600, [1]Products!B:D, 3, FALSE)</f>
        <v>14</v>
      </c>
      <c r="M6600" s="2">
        <f>Table1[[#This Row],[Quantity Purchased]] * Table1[[#This Row],[Unit Price]]</f>
        <v>1036</v>
      </c>
      <c r="N6600" s="2">
        <f>VLOOKUP(H6600, [1]Products!B:E, 4, FALSE)</f>
        <v>28</v>
      </c>
      <c r="O6600" t="str">
        <f>TEXT(Table1[[#This Row],[Transaction Date]], "yyyy-mm")</f>
        <v>2024-03</v>
      </c>
      <c r="P6600" s="1">
        <f ca="1">YEAR(TODAY()) - YEAR(Table1[[#This Row],[Buyer Date of Birth]])</f>
        <v>56</v>
      </c>
      <c r="Q6600" s="2">
        <f>Table1[[#This Row],[Total Revenue]] - Table1[[#This Row],[Total Cost]]</f>
        <v>1022</v>
      </c>
    </row>
    <row r="6601" spans="1:17" x14ac:dyDescent="0.25">
      <c r="A6601" s="1">
        <v>45398</v>
      </c>
      <c r="B6601" t="s">
        <v>439</v>
      </c>
      <c r="C6601" t="s">
        <v>209</v>
      </c>
      <c r="D6601" t="s">
        <v>58</v>
      </c>
      <c r="E6601" s="1">
        <v>26828</v>
      </c>
      <c r="F6601" t="s">
        <v>28</v>
      </c>
      <c r="G6601">
        <v>357</v>
      </c>
      <c r="H6601" t="s">
        <v>71</v>
      </c>
      <c r="I6601" t="s">
        <v>55</v>
      </c>
      <c r="J6601" t="s">
        <v>24</v>
      </c>
      <c r="K6601" t="str">
        <f>VLOOKUP(H6601, [1]Products!B:E, 2, FALSE)</f>
        <v>Peanut Butter Bites</v>
      </c>
      <c r="L6601" s="2">
        <f>VLOOKUP(H6601, [1]Products!B:D, 3, FALSE)</f>
        <v>5</v>
      </c>
      <c r="M6601" s="2">
        <f>Table1[[#This Row],[Quantity Purchased]] * Table1[[#This Row],[Unit Price]]</f>
        <v>2499</v>
      </c>
      <c r="N6601" s="2">
        <f>VLOOKUP(H6601, [1]Products!B:E, 4, FALSE)</f>
        <v>7</v>
      </c>
      <c r="O6601" t="str">
        <f>TEXT(Table1[[#This Row],[Transaction Date]], "yyyy-mm")</f>
        <v>2024-04</v>
      </c>
      <c r="P6601" s="1">
        <f ca="1">YEAR(TODAY()) - YEAR(Table1[[#This Row],[Buyer Date of Birth]])</f>
        <v>52</v>
      </c>
      <c r="Q6601" s="2">
        <f>Table1[[#This Row],[Total Revenue]] - Table1[[#This Row],[Total Cost]]</f>
        <v>2494</v>
      </c>
    </row>
    <row r="6602" spans="1:17" x14ac:dyDescent="0.25">
      <c r="A6602" s="1">
        <v>45421</v>
      </c>
      <c r="B6602" t="s">
        <v>672</v>
      </c>
      <c r="C6602" t="s">
        <v>357</v>
      </c>
      <c r="D6602" t="s">
        <v>100</v>
      </c>
      <c r="E6602" s="1">
        <v>32034</v>
      </c>
      <c r="F6602" t="s">
        <v>75</v>
      </c>
      <c r="G6602">
        <v>378</v>
      </c>
      <c r="H6602" t="s">
        <v>35</v>
      </c>
      <c r="I6602" t="s">
        <v>59</v>
      </c>
      <c r="J6602" t="s">
        <v>24</v>
      </c>
      <c r="K6602" t="str">
        <f>VLOOKUP(H6602, [1]Products!B:E, 2, FALSE)</f>
        <v>Caramel Biscuits</v>
      </c>
      <c r="L6602" s="2">
        <f>VLOOKUP(H6602, [1]Products!B:D, 3, FALSE)</f>
        <v>18</v>
      </c>
      <c r="M6602" s="2">
        <f>Table1[[#This Row],[Quantity Purchased]] * Table1[[#This Row],[Unit Price]]</f>
        <v>8316</v>
      </c>
      <c r="N6602" s="2">
        <f>VLOOKUP(H6602, [1]Products!B:E, 4, FALSE)</f>
        <v>22</v>
      </c>
      <c r="O6602" t="str">
        <f>TEXT(Table1[[#This Row],[Transaction Date]], "yyyy-mm")</f>
        <v>2024-05</v>
      </c>
      <c r="P6602" s="1">
        <f ca="1">YEAR(TODAY()) - YEAR(Table1[[#This Row],[Buyer Date of Birth]])</f>
        <v>38</v>
      </c>
      <c r="Q6602" s="2">
        <f>Table1[[#This Row],[Total Revenue]] - Table1[[#This Row],[Total Cost]]</f>
        <v>8298</v>
      </c>
    </row>
    <row r="6603" spans="1:17" x14ac:dyDescent="0.25">
      <c r="A6603" s="1">
        <v>45410</v>
      </c>
      <c r="B6603" t="s">
        <v>876</v>
      </c>
      <c r="C6603" t="s">
        <v>170</v>
      </c>
      <c r="D6603" t="s">
        <v>58</v>
      </c>
      <c r="E6603" s="1">
        <v>29298</v>
      </c>
      <c r="F6603" t="s">
        <v>21</v>
      </c>
      <c r="G6603">
        <v>375</v>
      </c>
      <c r="H6603" t="s">
        <v>49</v>
      </c>
      <c r="I6603" t="s">
        <v>55</v>
      </c>
      <c r="J6603" t="s">
        <v>24</v>
      </c>
      <c r="K6603" t="str">
        <f>VLOOKUP(H6603, [1]Products!B:E, 2, FALSE)</f>
        <v>Butter Crunch</v>
      </c>
      <c r="L6603" s="2">
        <f>VLOOKUP(H6603, [1]Products!B:D, 3, FALSE)</f>
        <v>10</v>
      </c>
      <c r="M6603" s="2">
        <f>Table1[[#This Row],[Quantity Purchased]] * Table1[[#This Row],[Unit Price]]</f>
        <v>4125</v>
      </c>
      <c r="N6603" s="2">
        <f>VLOOKUP(H6603, [1]Products!B:E, 4, FALSE)</f>
        <v>11</v>
      </c>
      <c r="O6603" t="str">
        <f>TEXT(Table1[[#This Row],[Transaction Date]], "yyyy-mm")</f>
        <v>2024-04</v>
      </c>
      <c r="P6603" s="1">
        <f ca="1">YEAR(TODAY()) - YEAR(Table1[[#This Row],[Buyer Date of Birth]])</f>
        <v>45</v>
      </c>
      <c r="Q6603" s="2">
        <f>Table1[[#This Row],[Total Revenue]] - Table1[[#This Row],[Total Cost]]</f>
        <v>4115</v>
      </c>
    </row>
    <row r="6604" spans="1:17" x14ac:dyDescent="0.25">
      <c r="A6604" s="1">
        <v>45438</v>
      </c>
      <c r="B6604" t="s">
        <v>759</v>
      </c>
      <c r="C6604" t="s">
        <v>443</v>
      </c>
      <c r="D6604" t="s">
        <v>58</v>
      </c>
      <c r="E6604" s="1">
        <v>25639</v>
      </c>
      <c r="F6604" t="s">
        <v>28</v>
      </c>
      <c r="G6604">
        <v>381</v>
      </c>
      <c r="H6604" t="s">
        <v>49</v>
      </c>
      <c r="I6604" t="s">
        <v>59</v>
      </c>
      <c r="J6604" t="s">
        <v>24</v>
      </c>
      <c r="K6604" t="str">
        <f>VLOOKUP(H6604, [1]Products!B:E, 2, FALSE)</f>
        <v>Butter Crunch</v>
      </c>
      <c r="L6604" s="2">
        <f>VLOOKUP(H6604, [1]Products!B:D, 3, FALSE)</f>
        <v>10</v>
      </c>
      <c r="M6604" s="2">
        <f>Table1[[#This Row],[Quantity Purchased]] * Table1[[#This Row],[Unit Price]]</f>
        <v>4191</v>
      </c>
      <c r="N6604" s="2">
        <f>VLOOKUP(H6604, [1]Products!B:E, 4, FALSE)</f>
        <v>11</v>
      </c>
      <c r="O6604" t="str">
        <f>TEXT(Table1[[#This Row],[Transaction Date]], "yyyy-mm")</f>
        <v>2024-05</v>
      </c>
      <c r="P6604" s="1">
        <f ca="1">YEAR(TODAY()) - YEAR(Table1[[#This Row],[Buyer Date of Birth]])</f>
        <v>55</v>
      </c>
      <c r="Q6604" s="2">
        <f>Table1[[#This Row],[Total Revenue]] - Table1[[#This Row],[Total Cost]]</f>
        <v>4181</v>
      </c>
    </row>
    <row r="6605" spans="1:17" x14ac:dyDescent="0.25">
      <c r="A6605" s="1">
        <v>45482</v>
      </c>
      <c r="B6605" t="s">
        <v>157</v>
      </c>
      <c r="C6605" t="s">
        <v>568</v>
      </c>
      <c r="D6605" t="s">
        <v>58</v>
      </c>
      <c r="E6605" s="1">
        <v>17201</v>
      </c>
      <c r="F6605" t="s">
        <v>21</v>
      </c>
      <c r="G6605">
        <v>490</v>
      </c>
      <c r="H6605" t="s">
        <v>66</v>
      </c>
      <c r="I6605" t="s">
        <v>36</v>
      </c>
      <c r="J6605" t="s">
        <v>24</v>
      </c>
      <c r="K6605" t="str">
        <f>VLOOKUP(H6605, [1]Products!B:E, 2, FALSE)</f>
        <v>Oatmeal Cookies</v>
      </c>
      <c r="L6605" s="2">
        <f>VLOOKUP(H6605, [1]Products!B:D, 3, FALSE)</f>
        <v>19</v>
      </c>
      <c r="M6605" s="2">
        <f>Table1[[#This Row],[Quantity Purchased]] * Table1[[#This Row],[Unit Price]]</f>
        <v>11270</v>
      </c>
      <c r="N6605" s="2">
        <f>VLOOKUP(H6605, [1]Products!B:E, 4, FALSE)</f>
        <v>23</v>
      </c>
      <c r="O6605" t="str">
        <f>TEXT(Table1[[#This Row],[Transaction Date]], "yyyy-mm")</f>
        <v>2024-07</v>
      </c>
      <c r="P6605" s="1">
        <f ca="1">YEAR(TODAY()) - YEAR(Table1[[#This Row],[Buyer Date of Birth]])</f>
        <v>78</v>
      </c>
      <c r="Q6605" s="2">
        <f>Table1[[#This Row],[Total Revenue]] - Table1[[#This Row],[Total Cost]]</f>
        <v>11251</v>
      </c>
    </row>
    <row r="6606" spans="1:17" x14ac:dyDescent="0.25">
      <c r="A6606" s="1">
        <v>45326</v>
      </c>
      <c r="B6606" t="s">
        <v>98</v>
      </c>
      <c r="C6606" t="s">
        <v>316</v>
      </c>
      <c r="D6606" t="s">
        <v>20</v>
      </c>
      <c r="E6606" s="1">
        <v>34973</v>
      </c>
      <c r="F6606" t="s">
        <v>40</v>
      </c>
      <c r="G6606">
        <v>11</v>
      </c>
      <c r="H6606" t="s">
        <v>54</v>
      </c>
      <c r="I6606" t="s">
        <v>36</v>
      </c>
      <c r="J6606" t="s">
        <v>24</v>
      </c>
      <c r="K6606" t="str">
        <f>VLOOKUP(H6606, [1]Products!B:E, 2, FALSE)</f>
        <v>Lemon Crisps</v>
      </c>
      <c r="L6606" s="2">
        <f>VLOOKUP(H6606, [1]Products!B:D, 3, FALSE)</f>
        <v>7</v>
      </c>
      <c r="M6606" s="2">
        <f>Table1[[#This Row],[Quantity Purchased]] * Table1[[#This Row],[Unit Price]]</f>
        <v>99</v>
      </c>
      <c r="N6606" s="2">
        <f>VLOOKUP(H6606, [1]Products!B:E, 4, FALSE)</f>
        <v>9</v>
      </c>
      <c r="O6606" t="str">
        <f>TEXT(Table1[[#This Row],[Transaction Date]], "yyyy-mm")</f>
        <v>2024-02</v>
      </c>
      <c r="P6606" s="1">
        <f ca="1">YEAR(TODAY()) - YEAR(Table1[[#This Row],[Buyer Date of Birth]])</f>
        <v>30</v>
      </c>
      <c r="Q6606" s="2">
        <f>Table1[[#This Row],[Total Revenue]] - Table1[[#This Row],[Total Cost]]</f>
        <v>92</v>
      </c>
    </row>
    <row r="6607" spans="1:17" x14ac:dyDescent="0.25">
      <c r="A6607" s="1">
        <v>45498</v>
      </c>
      <c r="B6607" t="s">
        <v>347</v>
      </c>
      <c r="C6607" t="s">
        <v>841</v>
      </c>
      <c r="D6607" t="s">
        <v>84</v>
      </c>
      <c r="E6607" s="1">
        <v>31525</v>
      </c>
      <c r="F6607" t="s">
        <v>28</v>
      </c>
      <c r="G6607">
        <v>380</v>
      </c>
      <c r="H6607" t="s">
        <v>63</v>
      </c>
      <c r="I6607" t="s">
        <v>42</v>
      </c>
      <c r="J6607" t="s">
        <v>31</v>
      </c>
      <c r="K6607" t="str">
        <f>VLOOKUP(H6607, [1]Products!B:E, 2, FALSE)</f>
        <v>Vanilla Wafers</v>
      </c>
      <c r="L6607" s="2">
        <f>VLOOKUP(H6607, [1]Products!B:D, 3, FALSE)</f>
        <v>18</v>
      </c>
      <c r="M6607" s="2">
        <f>Table1[[#This Row],[Quantity Purchased]] * Table1[[#This Row],[Unit Price]]</f>
        <v>13680</v>
      </c>
      <c r="N6607" s="2">
        <f>VLOOKUP(H6607, [1]Products!B:E, 4, FALSE)</f>
        <v>36</v>
      </c>
      <c r="O6607" t="str">
        <f>TEXT(Table1[[#This Row],[Transaction Date]], "yyyy-mm")</f>
        <v>2024-07</v>
      </c>
      <c r="P6607" s="1">
        <f ca="1">YEAR(TODAY()) - YEAR(Table1[[#This Row],[Buyer Date of Birth]])</f>
        <v>39</v>
      </c>
      <c r="Q6607" s="2">
        <f>Table1[[#This Row],[Total Revenue]] - Table1[[#This Row],[Total Cost]]</f>
        <v>13662</v>
      </c>
    </row>
    <row r="6608" spans="1:17" x14ac:dyDescent="0.25">
      <c r="A6608" s="1">
        <v>45503</v>
      </c>
      <c r="B6608" t="s">
        <v>531</v>
      </c>
      <c r="C6608" t="s">
        <v>345</v>
      </c>
      <c r="D6608" t="s">
        <v>62</v>
      </c>
      <c r="E6608" s="1">
        <v>29256</v>
      </c>
      <c r="F6608" t="s">
        <v>28</v>
      </c>
      <c r="G6608">
        <v>115</v>
      </c>
      <c r="H6608" t="s">
        <v>29</v>
      </c>
      <c r="I6608" t="s">
        <v>46</v>
      </c>
      <c r="J6608" t="s">
        <v>24</v>
      </c>
      <c r="K6608" t="str">
        <f>VLOOKUP(H6608, [1]Products!B:E, 2, FALSE)</f>
        <v>Shortbread</v>
      </c>
      <c r="L6608" s="2">
        <f>VLOOKUP(H6608, [1]Products!B:D, 3, FALSE)</f>
        <v>10</v>
      </c>
      <c r="M6608" s="2">
        <f>Table1[[#This Row],[Quantity Purchased]] * Table1[[#This Row],[Unit Price]]</f>
        <v>5175</v>
      </c>
      <c r="N6608" s="2">
        <f>VLOOKUP(H6608, [1]Products!B:E, 4, FALSE)</f>
        <v>45</v>
      </c>
      <c r="O6608" t="str">
        <f>TEXT(Table1[[#This Row],[Transaction Date]], "yyyy-mm")</f>
        <v>2024-07</v>
      </c>
      <c r="P6608" s="1">
        <f ca="1">YEAR(TODAY()) - YEAR(Table1[[#This Row],[Buyer Date of Birth]])</f>
        <v>45</v>
      </c>
      <c r="Q6608" s="2">
        <f>Table1[[#This Row],[Total Revenue]] - Table1[[#This Row],[Total Cost]]</f>
        <v>5165</v>
      </c>
    </row>
    <row r="6609" spans="1:17" x14ac:dyDescent="0.25">
      <c r="A6609" s="1">
        <v>45297</v>
      </c>
      <c r="B6609" t="s">
        <v>1416</v>
      </c>
      <c r="C6609" t="s">
        <v>163</v>
      </c>
      <c r="D6609" t="s">
        <v>34</v>
      </c>
      <c r="E6609" s="1">
        <v>31320</v>
      </c>
      <c r="F6609" t="s">
        <v>40</v>
      </c>
      <c r="G6609">
        <v>136</v>
      </c>
      <c r="H6609" t="s">
        <v>63</v>
      </c>
      <c r="I6609" t="s">
        <v>50</v>
      </c>
      <c r="J6609" t="s">
        <v>24</v>
      </c>
      <c r="K6609" t="str">
        <f>VLOOKUP(H6609, [1]Products!B:E, 2, FALSE)</f>
        <v>Vanilla Wafers</v>
      </c>
      <c r="L6609" s="2">
        <f>VLOOKUP(H6609, [1]Products!B:D, 3, FALSE)</f>
        <v>18</v>
      </c>
      <c r="M6609" s="2">
        <f>Table1[[#This Row],[Quantity Purchased]] * Table1[[#This Row],[Unit Price]]</f>
        <v>4896</v>
      </c>
      <c r="N6609" s="2">
        <f>VLOOKUP(H6609, [1]Products!B:E, 4, FALSE)</f>
        <v>36</v>
      </c>
      <c r="O6609" t="str">
        <f>TEXT(Table1[[#This Row],[Transaction Date]], "yyyy-mm")</f>
        <v>2024-01</v>
      </c>
      <c r="P6609" s="1">
        <f ca="1">YEAR(TODAY()) - YEAR(Table1[[#This Row],[Buyer Date of Birth]])</f>
        <v>40</v>
      </c>
      <c r="Q6609" s="2">
        <f>Table1[[#This Row],[Total Revenue]] - Table1[[#This Row],[Total Cost]]</f>
        <v>4878</v>
      </c>
    </row>
    <row r="6610" spans="1:17" x14ac:dyDescent="0.25">
      <c r="A6610" s="1">
        <v>45359</v>
      </c>
      <c r="B6610" t="s">
        <v>114</v>
      </c>
      <c r="C6610" t="s">
        <v>159</v>
      </c>
      <c r="D6610" t="s">
        <v>84</v>
      </c>
      <c r="E6610" s="1">
        <v>17333</v>
      </c>
      <c r="F6610" t="s">
        <v>40</v>
      </c>
      <c r="G6610">
        <v>447</v>
      </c>
      <c r="H6610" t="s">
        <v>41</v>
      </c>
      <c r="I6610" t="s">
        <v>55</v>
      </c>
      <c r="J6610" t="s">
        <v>24</v>
      </c>
      <c r="K6610" t="str">
        <f>VLOOKUP(H6610, [1]Products!B:E, 2, FALSE)</f>
        <v>Ginger Snaps</v>
      </c>
      <c r="L6610" s="2">
        <f>VLOOKUP(H6610, [1]Products!B:D, 3, FALSE)</f>
        <v>14</v>
      </c>
      <c r="M6610" s="2">
        <f>Table1[[#This Row],[Quantity Purchased]] * Table1[[#This Row],[Unit Price]]</f>
        <v>12516</v>
      </c>
      <c r="N6610" s="2">
        <f>VLOOKUP(H6610, [1]Products!B:E, 4, FALSE)</f>
        <v>28</v>
      </c>
      <c r="O6610" t="str">
        <f>TEXT(Table1[[#This Row],[Transaction Date]], "yyyy-mm")</f>
        <v>2024-03</v>
      </c>
      <c r="P6610" s="1">
        <f ca="1">YEAR(TODAY()) - YEAR(Table1[[#This Row],[Buyer Date of Birth]])</f>
        <v>78</v>
      </c>
      <c r="Q6610" s="2">
        <f>Table1[[#This Row],[Total Revenue]] - Table1[[#This Row],[Total Cost]]</f>
        <v>12502</v>
      </c>
    </row>
    <row r="6611" spans="1:17" x14ac:dyDescent="0.25">
      <c r="A6611" s="1">
        <v>45494</v>
      </c>
      <c r="B6611" t="s">
        <v>117</v>
      </c>
      <c r="C6611" t="s">
        <v>289</v>
      </c>
      <c r="D6611" t="s">
        <v>62</v>
      </c>
      <c r="E6611" s="1">
        <v>22118</v>
      </c>
      <c r="F6611" t="s">
        <v>40</v>
      </c>
      <c r="G6611">
        <v>300</v>
      </c>
      <c r="H6611" t="s">
        <v>66</v>
      </c>
      <c r="I6611" t="s">
        <v>59</v>
      </c>
      <c r="J6611" t="s">
        <v>24</v>
      </c>
      <c r="K6611" t="str">
        <f>VLOOKUP(H6611, [1]Products!B:E, 2, FALSE)</f>
        <v>Oatmeal Cookies</v>
      </c>
      <c r="L6611" s="2">
        <f>VLOOKUP(H6611, [1]Products!B:D, 3, FALSE)</f>
        <v>19</v>
      </c>
      <c r="M6611" s="2">
        <f>Table1[[#This Row],[Quantity Purchased]] * Table1[[#This Row],[Unit Price]]</f>
        <v>6900</v>
      </c>
      <c r="N6611" s="2">
        <f>VLOOKUP(H6611, [1]Products!B:E, 4, FALSE)</f>
        <v>23</v>
      </c>
      <c r="O6611" t="str">
        <f>TEXT(Table1[[#This Row],[Transaction Date]], "yyyy-mm")</f>
        <v>2024-07</v>
      </c>
      <c r="P6611" s="1">
        <f ca="1">YEAR(TODAY()) - YEAR(Table1[[#This Row],[Buyer Date of Birth]])</f>
        <v>65</v>
      </c>
      <c r="Q6611" s="2">
        <f>Table1[[#This Row],[Total Revenue]] - Table1[[#This Row],[Total Cost]]</f>
        <v>6881</v>
      </c>
    </row>
    <row r="6612" spans="1:17" x14ac:dyDescent="0.25">
      <c r="A6612" s="1">
        <v>45330</v>
      </c>
      <c r="B6612" t="s">
        <v>854</v>
      </c>
      <c r="C6612" t="s">
        <v>1101</v>
      </c>
      <c r="D6612" t="s">
        <v>20</v>
      </c>
      <c r="E6612" s="1">
        <v>20564</v>
      </c>
      <c r="F6612" t="s">
        <v>28</v>
      </c>
      <c r="G6612">
        <v>275</v>
      </c>
      <c r="H6612" t="s">
        <v>22</v>
      </c>
      <c r="I6612" t="s">
        <v>55</v>
      </c>
      <c r="J6612" t="s">
        <v>24</v>
      </c>
      <c r="K6612" t="str">
        <f>VLOOKUP(H6612, [1]Products!B:E, 2, FALSE)</f>
        <v>Cinnamon Swirls</v>
      </c>
      <c r="L6612" s="2">
        <f>VLOOKUP(H6612, [1]Products!B:D, 3, FALSE)</f>
        <v>10</v>
      </c>
      <c r="M6612" s="2">
        <f>Table1[[#This Row],[Quantity Purchased]] * Table1[[#This Row],[Unit Price]]</f>
        <v>3850</v>
      </c>
      <c r="N6612" s="2">
        <f>VLOOKUP(H6612, [1]Products!B:E, 4, FALSE)</f>
        <v>14</v>
      </c>
      <c r="O6612" t="str">
        <f>TEXT(Table1[[#This Row],[Transaction Date]], "yyyy-mm")</f>
        <v>2024-02</v>
      </c>
      <c r="P6612" s="1">
        <f ca="1">YEAR(TODAY()) - YEAR(Table1[[#This Row],[Buyer Date of Birth]])</f>
        <v>69</v>
      </c>
      <c r="Q6612" s="2">
        <f>Table1[[#This Row],[Total Revenue]] - Table1[[#This Row],[Total Cost]]</f>
        <v>3840</v>
      </c>
    </row>
    <row r="6613" spans="1:17" x14ac:dyDescent="0.25">
      <c r="A6613" s="1">
        <v>45404</v>
      </c>
      <c r="B6613" t="s">
        <v>1387</v>
      </c>
      <c r="C6613" t="s">
        <v>147</v>
      </c>
      <c r="D6613" t="s">
        <v>34</v>
      </c>
      <c r="E6613" s="1">
        <v>22617</v>
      </c>
      <c r="F6613" t="s">
        <v>40</v>
      </c>
      <c r="G6613">
        <v>373</v>
      </c>
      <c r="H6613" t="s">
        <v>66</v>
      </c>
      <c r="I6613" t="s">
        <v>59</v>
      </c>
      <c r="J6613" t="s">
        <v>24</v>
      </c>
      <c r="K6613" t="str">
        <f>VLOOKUP(H6613, [1]Products!B:E, 2, FALSE)</f>
        <v>Oatmeal Cookies</v>
      </c>
      <c r="L6613" s="2">
        <f>VLOOKUP(H6613, [1]Products!B:D, 3, FALSE)</f>
        <v>19</v>
      </c>
      <c r="M6613" s="2">
        <f>Table1[[#This Row],[Quantity Purchased]] * Table1[[#This Row],[Unit Price]]</f>
        <v>8579</v>
      </c>
      <c r="N6613" s="2">
        <f>VLOOKUP(H6613, [1]Products!B:E, 4, FALSE)</f>
        <v>23</v>
      </c>
      <c r="O6613" t="str">
        <f>TEXT(Table1[[#This Row],[Transaction Date]], "yyyy-mm")</f>
        <v>2024-04</v>
      </c>
      <c r="P6613" s="1">
        <f ca="1">YEAR(TODAY()) - YEAR(Table1[[#This Row],[Buyer Date of Birth]])</f>
        <v>64</v>
      </c>
      <c r="Q6613" s="2">
        <f>Table1[[#This Row],[Total Revenue]] - Table1[[#This Row],[Total Cost]]</f>
        <v>8560</v>
      </c>
    </row>
    <row r="6614" spans="1:17" x14ac:dyDescent="0.25">
      <c r="A6614" s="1">
        <v>45299</v>
      </c>
      <c r="B6614" t="s">
        <v>1466</v>
      </c>
      <c r="C6614" t="s">
        <v>369</v>
      </c>
      <c r="D6614" t="s">
        <v>78</v>
      </c>
      <c r="E6614" s="1">
        <v>22314</v>
      </c>
      <c r="F6614" t="s">
        <v>21</v>
      </c>
      <c r="G6614">
        <v>332</v>
      </c>
      <c r="H6614" t="s">
        <v>72</v>
      </c>
      <c r="I6614" t="s">
        <v>59</v>
      </c>
      <c r="J6614" t="s">
        <v>24</v>
      </c>
      <c r="K6614" t="str">
        <f>VLOOKUP(H6614, [1]Products!B:E, 2, FALSE)</f>
        <v>Choco Delight</v>
      </c>
      <c r="L6614" s="2">
        <f>VLOOKUP(H6614, [1]Products!B:D, 3, FALSE)</f>
        <v>3</v>
      </c>
      <c r="M6614" s="2">
        <f>Table1[[#This Row],[Quantity Purchased]] * Table1[[#This Row],[Unit Price]]</f>
        <v>1660</v>
      </c>
      <c r="N6614" s="2">
        <f>VLOOKUP(H6614, [1]Products!B:E, 4, FALSE)</f>
        <v>5</v>
      </c>
      <c r="O6614" t="str">
        <f>TEXT(Table1[[#This Row],[Transaction Date]], "yyyy-mm")</f>
        <v>2024-01</v>
      </c>
      <c r="P6614" s="1">
        <f ca="1">YEAR(TODAY()) - YEAR(Table1[[#This Row],[Buyer Date of Birth]])</f>
        <v>64</v>
      </c>
      <c r="Q6614" s="2">
        <f>Table1[[#This Row],[Total Revenue]] - Table1[[#This Row],[Total Cost]]</f>
        <v>1657</v>
      </c>
    </row>
    <row r="6615" spans="1:17" x14ac:dyDescent="0.25">
      <c r="A6615" s="1">
        <v>45309</v>
      </c>
      <c r="B6615" t="s">
        <v>155</v>
      </c>
      <c r="C6615" t="s">
        <v>665</v>
      </c>
      <c r="D6615" t="s">
        <v>20</v>
      </c>
      <c r="E6615" s="1">
        <v>29191</v>
      </c>
      <c r="F6615" t="s">
        <v>28</v>
      </c>
      <c r="G6615">
        <v>124</v>
      </c>
      <c r="H6615" t="s">
        <v>49</v>
      </c>
      <c r="I6615" t="s">
        <v>50</v>
      </c>
      <c r="J6615" t="s">
        <v>24</v>
      </c>
      <c r="K6615" t="str">
        <f>VLOOKUP(H6615, [1]Products!B:E, 2, FALSE)</f>
        <v>Butter Crunch</v>
      </c>
      <c r="L6615" s="2">
        <f>VLOOKUP(H6615, [1]Products!B:D, 3, FALSE)</f>
        <v>10</v>
      </c>
      <c r="M6615" s="2">
        <f>Table1[[#This Row],[Quantity Purchased]] * Table1[[#This Row],[Unit Price]]</f>
        <v>1364</v>
      </c>
      <c r="N6615" s="2">
        <f>VLOOKUP(H6615, [1]Products!B:E, 4, FALSE)</f>
        <v>11</v>
      </c>
      <c r="O6615" t="str">
        <f>TEXT(Table1[[#This Row],[Transaction Date]], "yyyy-mm")</f>
        <v>2024-01</v>
      </c>
      <c r="P6615" s="1">
        <f ca="1">YEAR(TODAY()) - YEAR(Table1[[#This Row],[Buyer Date of Birth]])</f>
        <v>46</v>
      </c>
      <c r="Q6615" s="2">
        <f>Table1[[#This Row],[Total Revenue]] - Table1[[#This Row],[Total Cost]]</f>
        <v>1354</v>
      </c>
    </row>
    <row r="6616" spans="1:17" x14ac:dyDescent="0.25">
      <c r="A6616" s="1">
        <v>45321</v>
      </c>
      <c r="B6616" t="s">
        <v>463</v>
      </c>
      <c r="C6616" t="s">
        <v>629</v>
      </c>
      <c r="D6616" t="s">
        <v>45</v>
      </c>
      <c r="E6616" s="1">
        <v>23360</v>
      </c>
      <c r="F6616" t="s">
        <v>75</v>
      </c>
      <c r="G6616">
        <v>140</v>
      </c>
      <c r="H6616" t="s">
        <v>54</v>
      </c>
      <c r="I6616" t="s">
        <v>55</v>
      </c>
      <c r="J6616" t="s">
        <v>24</v>
      </c>
      <c r="K6616" t="str">
        <f>VLOOKUP(H6616, [1]Products!B:E, 2, FALSE)</f>
        <v>Lemon Crisps</v>
      </c>
      <c r="L6616" s="2">
        <f>VLOOKUP(H6616, [1]Products!B:D, 3, FALSE)</f>
        <v>7</v>
      </c>
      <c r="M6616" s="2">
        <f>Table1[[#This Row],[Quantity Purchased]] * Table1[[#This Row],[Unit Price]]</f>
        <v>1260</v>
      </c>
      <c r="N6616" s="2">
        <f>VLOOKUP(H6616, [1]Products!B:E, 4, FALSE)</f>
        <v>9</v>
      </c>
      <c r="O6616" t="str">
        <f>TEXT(Table1[[#This Row],[Transaction Date]], "yyyy-mm")</f>
        <v>2024-01</v>
      </c>
      <c r="P6616" s="1">
        <f ca="1">YEAR(TODAY()) - YEAR(Table1[[#This Row],[Buyer Date of Birth]])</f>
        <v>62</v>
      </c>
      <c r="Q6616" s="2">
        <f>Table1[[#This Row],[Total Revenue]] - Table1[[#This Row],[Total Cost]]</f>
        <v>1253</v>
      </c>
    </row>
    <row r="6617" spans="1:17" x14ac:dyDescent="0.25">
      <c r="A6617" s="1">
        <v>45487</v>
      </c>
      <c r="B6617" t="s">
        <v>531</v>
      </c>
      <c r="C6617" t="s">
        <v>186</v>
      </c>
      <c r="D6617" t="s">
        <v>45</v>
      </c>
      <c r="E6617" s="1">
        <v>28211</v>
      </c>
      <c r="F6617" t="s">
        <v>75</v>
      </c>
      <c r="G6617">
        <v>78</v>
      </c>
      <c r="H6617" t="s">
        <v>29</v>
      </c>
      <c r="I6617" t="s">
        <v>59</v>
      </c>
      <c r="J6617" t="s">
        <v>24</v>
      </c>
      <c r="K6617" t="str">
        <f>VLOOKUP(H6617, [1]Products!B:E, 2, FALSE)</f>
        <v>Shortbread</v>
      </c>
      <c r="L6617" s="2">
        <f>VLOOKUP(H6617, [1]Products!B:D, 3, FALSE)</f>
        <v>10</v>
      </c>
      <c r="M6617" s="2">
        <f>Table1[[#This Row],[Quantity Purchased]] * Table1[[#This Row],[Unit Price]]</f>
        <v>3510</v>
      </c>
      <c r="N6617" s="2">
        <f>VLOOKUP(H6617, [1]Products!B:E, 4, FALSE)</f>
        <v>45</v>
      </c>
      <c r="O6617" t="str">
        <f>TEXT(Table1[[#This Row],[Transaction Date]], "yyyy-mm")</f>
        <v>2024-07</v>
      </c>
      <c r="P6617" s="1">
        <f ca="1">YEAR(TODAY()) - YEAR(Table1[[#This Row],[Buyer Date of Birth]])</f>
        <v>48</v>
      </c>
      <c r="Q6617" s="2">
        <f>Table1[[#This Row],[Total Revenue]] - Table1[[#This Row],[Total Cost]]</f>
        <v>3500</v>
      </c>
    </row>
    <row r="6618" spans="1:17" x14ac:dyDescent="0.25">
      <c r="A6618" s="1">
        <v>45471</v>
      </c>
      <c r="B6618" t="s">
        <v>259</v>
      </c>
      <c r="C6618" t="s">
        <v>83</v>
      </c>
      <c r="D6618" t="s">
        <v>45</v>
      </c>
      <c r="E6618" s="1">
        <v>17375</v>
      </c>
      <c r="F6618" t="s">
        <v>21</v>
      </c>
      <c r="G6618">
        <v>44</v>
      </c>
      <c r="H6618" t="s">
        <v>72</v>
      </c>
      <c r="I6618" t="s">
        <v>55</v>
      </c>
      <c r="J6618" t="s">
        <v>24</v>
      </c>
      <c r="K6618" t="str">
        <f>VLOOKUP(H6618, [1]Products!B:E, 2, FALSE)</f>
        <v>Choco Delight</v>
      </c>
      <c r="L6618" s="2">
        <f>VLOOKUP(H6618, [1]Products!B:D, 3, FALSE)</f>
        <v>3</v>
      </c>
      <c r="M6618" s="2">
        <f>Table1[[#This Row],[Quantity Purchased]] * Table1[[#This Row],[Unit Price]]</f>
        <v>220</v>
      </c>
      <c r="N6618" s="2">
        <f>VLOOKUP(H6618, [1]Products!B:E, 4, FALSE)</f>
        <v>5</v>
      </c>
      <c r="O6618" t="str">
        <f>TEXT(Table1[[#This Row],[Transaction Date]], "yyyy-mm")</f>
        <v>2024-06</v>
      </c>
      <c r="P6618" s="1">
        <f ca="1">YEAR(TODAY()) - YEAR(Table1[[#This Row],[Buyer Date of Birth]])</f>
        <v>78</v>
      </c>
      <c r="Q6618" s="2">
        <f>Table1[[#This Row],[Total Revenue]] - Table1[[#This Row],[Total Cost]]</f>
        <v>217</v>
      </c>
    </row>
    <row r="6619" spans="1:17" x14ac:dyDescent="0.25">
      <c r="A6619" s="1">
        <v>45368</v>
      </c>
      <c r="B6619" t="s">
        <v>283</v>
      </c>
      <c r="C6619" t="s">
        <v>592</v>
      </c>
      <c r="D6619" t="s">
        <v>78</v>
      </c>
      <c r="E6619" s="1">
        <v>26742</v>
      </c>
      <c r="F6619" t="s">
        <v>21</v>
      </c>
      <c r="G6619">
        <v>345</v>
      </c>
      <c r="H6619" t="s">
        <v>49</v>
      </c>
      <c r="I6619" t="s">
        <v>59</v>
      </c>
      <c r="J6619" t="s">
        <v>31</v>
      </c>
      <c r="K6619" t="str">
        <f>VLOOKUP(H6619, [1]Products!B:E, 2, FALSE)</f>
        <v>Butter Crunch</v>
      </c>
      <c r="L6619" s="2">
        <f>VLOOKUP(H6619, [1]Products!B:D, 3, FALSE)</f>
        <v>10</v>
      </c>
      <c r="M6619" s="2">
        <f>Table1[[#This Row],[Quantity Purchased]] * Table1[[#This Row],[Unit Price]]</f>
        <v>3795</v>
      </c>
      <c r="N6619" s="2">
        <f>VLOOKUP(H6619, [1]Products!B:E, 4, FALSE)</f>
        <v>11</v>
      </c>
      <c r="O6619" t="str">
        <f>TEXT(Table1[[#This Row],[Transaction Date]], "yyyy-mm")</f>
        <v>2024-03</v>
      </c>
      <c r="P6619" s="1">
        <f ca="1">YEAR(TODAY()) - YEAR(Table1[[#This Row],[Buyer Date of Birth]])</f>
        <v>52</v>
      </c>
      <c r="Q6619" s="2">
        <f>Table1[[#This Row],[Total Revenue]] - Table1[[#This Row],[Total Cost]]</f>
        <v>3785</v>
      </c>
    </row>
    <row r="6620" spans="1:17" x14ac:dyDescent="0.25">
      <c r="A6620" s="1">
        <v>45486</v>
      </c>
      <c r="B6620" t="s">
        <v>431</v>
      </c>
      <c r="C6620" t="s">
        <v>330</v>
      </c>
      <c r="D6620" t="s">
        <v>78</v>
      </c>
      <c r="E6620" s="1">
        <v>27758</v>
      </c>
      <c r="F6620" t="s">
        <v>40</v>
      </c>
      <c r="G6620">
        <v>123</v>
      </c>
      <c r="H6620" t="s">
        <v>63</v>
      </c>
      <c r="I6620" t="s">
        <v>36</v>
      </c>
      <c r="J6620" t="s">
        <v>24</v>
      </c>
      <c r="K6620" t="str">
        <f>VLOOKUP(H6620, [1]Products!B:E, 2, FALSE)</f>
        <v>Vanilla Wafers</v>
      </c>
      <c r="L6620" s="2">
        <f>VLOOKUP(H6620, [1]Products!B:D, 3, FALSE)</f>
        <v>18</v>
      </c>
      <c r="M6620" s="2">
        <f>Table1[[#This Row],[Quantity Purchased]] * Table1[[#This Row],[Unit Price]]</f>
        <v>4428</v>
      </c>
      <c r="N6620" s="2">
        <f>VLOOKUP(H6620, [1]Products!B:E, 4, FALSE)</f>
        <v>36</v>
      </c>
      <c r="O6620" t="str">
        <f>TEXT(Table1[[#This Row],[Transaction Date]], "yyyy-mm")</f>
        <v>2024-07</v>
      </c>
      <c r="P6620" s="1">
        <f ca="1">YEAR(TODAY()) - YEAR(Table1[[#This Row],[Buyer Date of Birth]])</f>
        <v>50</v>
      </c>
      <c r="Q6620" s="2">
        <f>Table1[[#This Row],[Total Revenue]] - Table1[[#This Row],[Total Cost]]</f>
        <v>4410</v>
      </c>
    </row>
    <row r="6621" spans="1:17" x14ac:dyDescent="0.25">
      <c r="A6621" s="1">
        <v>45437</v>
      </c>
      <c r="B6621" t="s">
        <v>166</v>
      </c>
      <c r="C6621" t="s">
        <v>70</v>
      </c>
      <c r="D6621" t="s">
        <v>20</v>
      </c>
      <c r="E6621" s="1">
        <v>37966</v>
      </c>
      <c r="F6621" t="s">
        <v>40</v>
      </c>
      <c r="G6621">
        <v>129</v>
      </c>
      <c r="H6621" t="s">
        <v>54</v>
      </c>
      <c r="I6621" t="s">
        <v>36</v>
      </c>
      <c r="J6621" t="s">
        <v>24</v>
      </c>
      <c r="K6621" t="str">
        <f>VLOOKUP(H6621, [1]Products!B:E, 2, FALSE)</f>
        <v>Lemon Crisps</v>
      </c>
      <c r="L6621" s="2">
        <f>VLOOKUP(H6621, [1]Products!B:D, 3, FALSE)</f>
        <v>7</v>
      </c>
      <c r="M6621" s="2">
        <f>Table1[[#This Row],[Quantity Purchased]] * Table1[[#This Row],[Unit Price]]</f>
        <v>1161</v>
      </c>
      <c r="N6621" s="2">
        <f>VLOOKUP(H6621, [1]Products!B:E, 4, FALSE)</f>
        <v>9</v>
      </c>
      <c r="O6621" t="str">
        <f>TEXT(Table1[[#This Row],[Transaction Date]], "yyyy-mm")</f>
        <v>2024-05</v>
      </c>
      <c r="P6621" s="1">
        <f ca="1">YEAR(TODAY()) - YEAR(Table1[[#This Row],[Buyer Date of Birth]])</f>
        <v>22</v>
      </c>
      <c r="Q6621" s="2">
        <f>Table1[[#This Row],[Total Revenue]] - Table1[[#This Row],[Total Cost]]</f>
        <v>1154</v>
      </c>
    </row>
    <row r="6622" spans="1:17" x14ac:dyDescent="0.25">
      <c r="A6622" s="1">
        <v>45417</v>
      </c>
      <c r="B6622" t="s">
        <v>264</v>
      </c>
      <c r="C6622" t="s">
        <v>1517</v>
      </c>
      <c r="D6622" t="s">
        <v>34</v>
      </c>
      <c r="E6622" s="1">
        <v>18912</v>
      </c>
      <c r="F6622" t="s">
        <v>40</v>
      </c>
      <c r="G6622">
        <v>210</v>
      </c>
      <c r="H6622" t="s">
        <v>35</v>
      </c>
      <c r="I6622" t="s">
        <v>42</v>
      </c>
      <c r="J6622" t="s">
        <v>24</v>
      </c>
      <c r="K6622" t="str">
        <f>VLOOKUP(H6622, [1]Products!B:E, 2, FALSE)</f>
        <v>Caramel Biscuits</v>
      </c>
      <c r="L6622" s="2">
        <f>VLOOKUP(H6622, [1]Products!B:D, 3, FALSE)</f>
        <v>18</v>
      </c>
      <c r="M6622" s="2">
        <f>Table1[[#This Row],[Quantity Purchased]] * Table1[[#This Row],[Unit Price]]</f>
        <v>4620</v>
      </c>
      <c r="N6622" s="2">
        <f>VLOOKUP(H6622, [1]Products!B:E, 4, FALSE)</f>
        <v>22</v>
      </c>
      <c r="O6622" t="str">
        <f>TEXT(Table1[[#This Row],[Transaction Date]], "yyyy-mm")</f>
        <v>2024-05</v>
      </c>
      <c r="P6622" s="1">
        <f ca="1">YEAR(TODAY()) - YEAR(Table1[[#This Row],[Buyer Date of Birth]])</f>
        <v>74</v>
      </c>
      <c r="Q6622" s="2">
        <f>Table1[[#This Row],[Total Revenue]] - Table1[[#This Row],[Total Cost]]</f>
        <v>4602</v>
      </c>
    </row>
    <row r="6623" spans="1:17" x14ac:dyDescent="0.25">
      <c r="A6623" s="1">
        <v>45457</v>
      </c>
      <c r="B6623" t="s">
        <v>157</v>
      </c>
      <c r="C6623" t="s">
        <v>124</v>
      </c>
      <c r="D6623" t="s">
        <v>45</v>
      </c>
      <c r="E6623" s="1">
        <v>28077</v>
      </c>
      <c r="F6623" t="s">
        <v>21</v>
      </c>
      <c r="G6623">
        <v>401</v>
      </c>
      <c r="H6623" t="s">
        <v>54</v>
      </c>
      <c r="I6623" t="s">
        <v>46</v>
      </c>
      <c r="J6623" t="s">
        <v>24</v>
      </c>
      <c r="K6623" t="str">
        <f>VLOOKUP(H6623, [1]Products!B:E, 2, FALSE)</f>
        <v>Lemon Crisps</v>
      </c>
      <c r="L6623" s="2">
        <f>VLOOKUP(H6623, [1]Products!B:D, 3, FALSE)</f>
        <v>7</v>
      </c>
      <c r="M6623" s="2">
        <f>Table1[[#This Row],[Quantity Purchased]] * Table1[[#This Row],[Unit Price]]</f>
        <v>3609</v>
      </c>
      <c r="N6623" s="2">
        <f>VLOOKUP(H6623, [1]Products!B:E, 4, FALSE)</f>
        <v>9</v>
      </c>
      <c r="O6623" t="str">
        <f>TEXT(Table1[[#This Row],[Transaction Date]], "yyyy-mm")</f>
        <v>2024-06</v>
      </c>
      <c r="P6623" s="1">
        <f ca="1">YEAR(TODAY()) - YEAR(Table1[[#This Row],[Buyer Date of Birth]])</f>
        <v>49</v>
      </c>
      <c r="Q6623" s="2">
        <f>Table1[[#This Row],[Total Revenue]] - Table1[[#This Row],[Total Cost]]</f>
        <v>3602</v>
      </c>
    </row>
    <row r="6624" spans="1:17" x14ac:dyDescent="0.25">
      <c r="A6624" s="1">
        <v>45374</v>
      </c>
      <c r="B6624" t="s">
        <v>595</v>
      </c>
      <c r="C6624" t="s">
        <v>257</v>
      </c>
      <c r="D6624" t="s">
        <v>20</v>
      </c>
      <c r="E6624" s="1">
        <v>23743</v>
      </c>
      <c r="F6624" t="s">
        <v>28</v>
      </c>
      <c r="G6624">
        <v>257</v>
      </c>
      <c r="H6624" t="s">
        <v>22</v>
      </c>
      <c r="I6624" t="s">
        <v>50</v>
      </c>
      <c r="J6624" t="s">
        <v>24</v>
      </c>
      <c r="K6624" t="str">
        <f>VLOOKUP(H6624, [1]Products!B:E, 2, FALSE)</f>
        <v>Cinnamon Swirls</v>
      </c>
      <c r="L6624" s="2">
        <f>VLOOKUP(H6624, [1]Products!B:D, 3, FALSE)</f>
        <v>10</v>
      </c>
      <c r="M6624" s="2">
        <f>Table1[[#This Row],[Quantity Purchased]] * Table1[[#This Row],[Unit Price]]</f>
        <v>3598</v>
      </c>
      <c r="N6624" s="2">
        <f>VLOOKUP(H6624, [1]Products!B:E, 4, FALSE)</f>
        <v>14</v>
      </c>
      <c r="O6624" t="str">
        <f>TEXT(Table1[[#This Row],[Transaction Date]], "yyyy-mm")</f>
        <v>2024-03</v>
      </c>
      <c r="P6624" s="1">
        <f ca="1">YEAR(TODAY()) - YEAR(Table1[[#This Row],[Buyer Date of Birth]])</f>
        <v>60</v>
      </c>
      <c r="Q6624" s="2">
        <f>Table1[[#This Row],[Total Revenue]] - Table1[[#This Row],[Total Cost]]</f>
        <v>3588</v>
      </c>
    </row>
    <row r="6625" spans="1:17" x14ac:dyDescent="0.25">
      <c r="A6625" s="1">
        <v>45462</v>
      </c>
      <c r="B6625" t="s">
        <v>138</v>
      </c>
      <c r="C6625" t="s">
        <v>561</v>
      </c>
      <c r="D6625" t="s">
        <v>34</v>
      </c>
      <c r="E6625" s="1">
        <v>26274</v>
      </c>
      <c r="F6625" t="s">
        <v>21</v>
      </c>
      <c r="G6625">
        <v>454</v>
      </c>
      <c r="H6625" t="s">
        <v>54</v>
      </c>
      <c r="I6625" t="s">
        <v>55</v>
      </c>
      <c r="J6625" t="s">
        <v>31</v>
      </c>
      <c r="K6625" t="str">
        <f>VLOOKUP(H6625, [1]Products!B:E, 2, FALSE)</f>
        <v>Lemon Crisps</v>
      </c>
      <c r="L6625" s="2">
        <f>VLOOKUP(H6625, [1]Products!B:D, 3, FALSE)</f>
        <v>7</v>
      </c>
      <c r="M6625" s="2">
        <f>Table1[[#This Row],[Quantity Purchased]] * Table1[[#This Row],[Unit Price]]</f>
        <v>4086</v>
      </c>
      <c r="N6625" s="2">
        <f>VLOOKUP(H6625, [1]Products!B:E, 4, FALSE)</f>
        <v>9</v>
      </c>
      <c r="O6625" t="str">
        <f>TEXT(Table1[[#This Row],[Transaction Date]], "yyyy-mm")</f>
        <v>2024-06</v>
      </c>
      <c r="P6625" s="1">
        <f ca="1">YEAR(TODAY()) - YEAR(Table1[[#This Row],[Buyer Date of Birth]])</f>
        <v>54</v>
      </c>
      <c r="Q6625" s="2">
        <f>Table1[[#This Row],[Total Revenue]] - Table1[[#This Row],[Total Cost]]</f>
        <v>4079</v>
      </c>
    </row>
    <row r="6626" spans="1:17" x14ac:dyDescent="0.25">
      <c r="A6626" s="1">
        <v>45467</v>
      </c>
      <c r="B6626" t="s">
        <v>325</v>
      </c>
      <c r="C6626" t="s">
        <v>561</v>
      </c>
      <c r="D6626" t="s">
        <v>100</v>
      </c>
      <c r="E6626" s="1">
        <v>30050</v>
      </c>
      <c r="F6626" t="s">
        <v>40</v>
      </c>
      <c r="G6626">
        <v>363</v>
      </c>
      <c r="H6626" t="s">
        <v>63</v>
      </c>
      <c r="I6626" t="s">
        <v>59</v>
      </c>
      <c r="J6626" t="s">
        <v>24</v>
      </c>
      <c r="K6626" t="str">
        <f>VLOOKUP(H6626, [1]Products!B:E, 2, FALSE)</f>
        <v>Vanilla Wafers</v>
      </c>
      <c r="L6626" s="2">
        <f>VLOOKUP(H6626, [1]Products!B:D, 3, FALSE)</f>
        <v>18</v>
      </c>
      <c r="M6626" s="2">
        <f>Table1[[#This Row],[Quantity Purchased]] * Table1[[#This Row],[Unit Price]]</f>
        <v>13068</v>
      </c>
      <c r="N6626" s="2">
        <f>VLOOKUP(H6626, [1]Products!B:E, 4, FALSE)</f>
        <v>36</v>
      </c>
      <c r="O6626" t="str">
        <f>TEXT(Table1[[#This Row],[Transaction Date]], "yyyy-mm")</f>
        <v>2024-06</v>
      </c>
      <c r="P6626" s="1">
        <f ca="1">YEAR(TODAY()) - YEAR(Table1[[#This Row],[Buyer Date of Birth]])</f>
        <v>43</v>
      </c>
      <c r="Q6626" s="2">
        <f>Table1[[#This Row],[Total Revenue]] - Table1[[#This Row],[Total Cost]]</f>
        <v>13050</v>
      </c>
    </row>
    <row r="6627" spans="1:17" x14ac:dyDescent="0.25">
      <c r="A6627" s="1">
        <v>45399</v>
      </c>
      <c r="B6627" t="s">
        <v>484</v>
      </c>
      <c r="C6627" t="s">
        <v>255</v>
      </c>
      <c r="D6627" t="s">
        <v>84</v>
      </c>
      <c r="E6627" s="1">
        <v>25462</v>
      </c>
      <c r="F6627" t="s">
        <v>75</v>
      </c>
      <c r="G6627">
        <v>185</v>
      </c>
      <c r="H6627" t="s">
        <v>63</v>
      </c>
      <c r="I6627" t="s">
        <v>55</v>
      </c>
      <c r="J6627" t="s">
        <v>24</v>
      </c>
      <c r="K6627" t="str">
        <f>VLOOKUP(H6627, [1]Products!B:E, 2, FALSE)</f>
        <v>Vanilla Wafers</v>
      </c>
      <c r="L6627" s="2">
        <f>VLOOKUP(H6627, [1]Products!B:D, 3, FALSE)</f>
        <v>18</v>
      </c>
      <c r="M6627" s="2">
        <f>Table1[[#This Row],[Quantity Purchased]] * Table1[[#This Row],[Unit Price]]</f>
        <v>6660</v>
      </c>
      <c r="N6627" s="2">
        <f>VLOOKUP(H6627, [1]Products!B:E, 4, FALSE)</f>
        <v>36</v>
      </c>
      <c r="O6627" t="str">
        <f>TEXT(Table1[[#This Row],[Transaction Date]], "yyyy-mm")</f>
        <v>2024-04</v>
      </c>
      <c r="P6627" s="1">
        <f ca="1">YEAR(TODAY()) - YEAR(Table1[[#This Row],[Buyer Date of Birth]])</f>
        <v>56</v>
      </c>
      <c r="Q6627" s="2">
        <f>Table1[[#This Row],[Total Revenue]] - Table1[[#This Row],[Total Cost]]</f>
        <v>6642</v>
      </c>
    </row>
    <row r="6628" spans="1:17" x14ac:dyDescent="0.25">
      <c r="A6628" s="1">
        <v>45301</v>
      </c>
      <c r="B6628" t="s">
        <v>320</v>
      </c>
      <c r="C6628" t="s">
        <v>467</v>
      </c>
      <c r="D6628" t="s">
        <v>45</v>
      </c>
      <c r="E6628" s="1">
        <v>29283</v>
      </c>
      <c r="F6628" t="s">
        <v>21</v>
      </c>
      <c r="G6628">
        <v>178</v>
      </c>
      <c r="H6628" t="s">
        <v>41</v>
      </c>
      <c r="I6628" t="s">
        <v>59</v>
      </c>
      <c r="J6628" t="s">
        <v>24</v>
      </c>
      <c r="K6628" t="str">
        <f>VLOOKUP(H6628, [1]Products!B:E, 2, FALSE)</f>
        <v>Ginger Snaps</v>
      </c>
      <c r="L6628" s="2">
        <f>VLOOKUP(H6628, [1]Products!B:D, 3, FALSE)</f>
        <v>14</v>
      </c>
      <c r="M6628" s="2">
        <f>Table1[[#This Row],[Quantity Purchased]] * Table1[[#This Row],[Unit Price]]</f>
        <v>4984</v>
      </c>
      <c r="N6628" s="2">
        <f>VLOOKUP(H6628, [1]Products!B:E, 4, FALSE)</f>
        <v>28</v>
      </c>
      <c r="O6628" t="str">
        <f>TEXT(Table1[[#This Row],[Transaction Date]], "yyyy-mm")</f>
        <v>2024-01</v>
      </c>
      <c r="P6628" s="1">
        <f ca="1">YEAR(TODAY()) - YEAR(Table1[[#This Row],[Buyer Date of Birth]])</f>
        <v>45</v>
      </c>
      <c r="Q6628" s="2">
        <f>Table1[[#This Row],[Total Revenue]] - Table1[[#This Row],[Total Cost]]</f>
        <v>4970</v>
      </c>
    </row>
    <row r="6629" spans="1:17" x14ac:dyDescent="0.25">
      <c r="A6629" s="1">
        <v>45294</v>
      </c>
      <c r="B6629" t="s">
        <v>473</v>
      </c>
      <c r="C6629" t="s">
        <v>550</v>
      </c>
      <c r="D6629" t="s">
        <v>89</v>
      </c>
      <c r="E6629" s="1">
        <v>35234</v>
      </c>
      <c r="F6629" t="s">
        <v>28</v>
      </c>
      <c r="G6629">
        <v>278</v>
      </c>
      <c r="H6629" t="s">
        <v>22</v>
      </c>
      <c r="I6629" t="s">
        <v>59</v>
      </c>
      <c r="J6629" t="s">
        <v>24</v>
      </c>
      <c r="K6629" t="str">
        <f>VLOOKUP(H6629, [1]Products!B:E, 2, FALSE)</f>
        <v>Cinnamon Swirls</v>
      </c>
      <c r="L6629" s="2">
        <f>VLOOKUP(H6629, [1]Products!B:D, 3, FALSE)</f>
        <v>10</v>
      </c>
      <c r="M6629" s="2">
        <f>Table1[[#This Row],[Quantity Purchased]] * Table1[[#This Row],[Unit Price]]</f>
        <v>3892</v>
      </c>
      <c r="N6629" s="2">
        <f>VLOOKUP(H6629, [1]Products!B:E, 4, FALSE)</f>
        <v>14</v>
      </c>
      <c r="O6629" t="str">
        <f>TEXT(Table1[[#This Row],[Transaction Date]], "yyyy-mm")</f>
        <v>2024-01</v>
      </c>
      <c r="P6629" s="1">
        <f ca="1">YEAR(TODAY()) - YEAR(Table1[[#This Row],[Buyer Date of Birth]])</f>
        <v>29</v>
      </c>
      <c r="Q6629" s="2">
        <f>Table1[[#This Row],[Total Revenue]] - Table1[[#This Row],[Total Cost]]</f>
        <v>3882</v>
      </c>
    </row>
    <row r="6630" spans="1:17" x14ac:dyDescent="0.25">
      <c r="A6630" s="1">
        <v>45434</v>
      </c>
      <c r="B6630" t="s">
        <v>236</v>
      </c>
      <c r="C6630" t="s">
        <v>617</v>
      </c>
      <c r="D6630" t="s">
        <v>58</v>
      </c>
      <c r="E6630" s="1">
        <v>17063</v>
      </c>
      <c r="F6630" t="s">
        <v>40</v>
      </c>
      <c r="G6630">
        <v>493</v>
      </c>
      <c r="H6630" t="s">
        <v>66</v>
      </c>
      <c r="I6630" t="s">
        <v>50</v>
      </c>
      <c r="J6630" t="s">
        <v>24</v>
      </c>
      <c r="K6630" t="str">
        <f>VLOOKUP(H6630, [1]Products!B:E, 2, FALSE)</f>
        <v>Oatmeal Cookies</v>
      </c>
      <c r="L6630" s="2">
        <f>VLOOKUP(H6630, [1]Products!B:D, 3, FALSE)</f>
        <v>19</v>
      </c>
      <c r="M6630" s="2">
        <f>Table1[[#This Row],[Quantity Purchased]] * Table1[[#This Row],[Unit Price]]</f>
        <v>11339</v>
      </c>
      <c r="N6630" s="2">
        <f>VLOOKUP(H6630, [1]Products!B:E, 4, FALSE)</f>
        <v>23</v>
      </c>
      <c r="O6630" t="str">
        <f>TEXT(Table1[[#This Row],[Transaction Date]], "yyyy-mm")</f>
        <v>2024-05</v>
      </c>
      <c r="P6630" s="1">
        <f ca="1">YEAR(TODAY()) - YEAR(Table1[[#This Row],[Buyer Date of Birth]])</f>
        <v>79</v>
      </c>
      <c r="Q6630" s="2">
        <f>Table1[[#This Row],[Total Revenue]] - Table1[[#This Row],[Total Cost]]</f>
        <v>11320</v>
      </c>
    </row>
    <row r="6631" spans="1:17" x14ac:dyDescent="0.25">
      <c r="A6631" s="1">
        <v>45422</v>
      </c>
      <c r="B6631" t="s">
        <v>82</v>
      </c>
      <c r="C6631" t="s">
        <v>374</v>
      </c>
      <c r="D6631" t="s">
        <v>45</v>
      </c>
      <c r="E6631" s="1">
        <v>28519</v>
      </c>
      <c r="F6631" t="s">
        <v>75</v>
      </c>
      <c r="G6631">
        <v>65</v>
      </c>
      <c r="H6631" t="s">
        <v>41</v>
      </c>
      <c r="I6631" t="s">
        <v>55</v>
      </c>
      <c r="J6631" t="s">
        <v>24</v>
      </c>
      <c r="K6631" t="str">
        <f>VLOOKUP(H6631, [1]Products!B:E, 2, FALSE)</f>
        <v>Ginger Snaps</v>
      </c>
      <c r="L6631" s="2">
        <f>VLOOKUP(H6631, [1]Products!B:D, 3, FALSE)</f>
        <v>14</v>
      </c>
      <c r="M6631" s="2">
        <f>Table1[[#This Row],[Quantity Purchased]] * Table1[[#This Row],[Unit Price]]</f>
        <v>1820</v>
      </c>
      <c r="N6631" s="2">
        <f>VLOOKUP(H6631, [1]Products!B:E, 4, FALSE)</f>
        <v>28</v>
      </c>
      <c r="O6631" t="str">
        <f>TEXT(Table1[[#This Row],[Transaction Date]], "yyyy-mm")</f>
        <v>2024-05</v>
      </c>
      <c r="P6631" s="1">
        <f ca="1">YEAR(TODAY()) - YEAR(Table1[[#This Row],[Buyer Date of Birth]])</f>
        <v>47</v>
      </c>
      <c r="Q6631" s="2">
        <f>Table1[[#This Row],[Total Revenue]] - Table1[[#This Row],[Total Cost]]</f>
        <v>1806</v>
      </c>
    </row>
    <row r="6632" spans="1:17" x14ac:dyDescent="0.25">
      <c r="A6632" s="1">
        <v>45323</v>
      </c>
      <c r="B6632" t="s">
        <v>1172</v>
      </c>
      <c r="C6632" t="s">
        <v>1335</v>
      </c>
      <c r="D6632" t="s">
        <v>89</v>
      </c>
      <c r="E6632" s="1">
        <v>26459</v>
      </c>
      <c r="F6632" t="s">
        <v>40</v>
      </c>
      <c r="G6632">
        <v>461</v>
      </c>
      <c r="H6632" t="s">
        <v>54</v>
      </c>
      <c r="I6632" t="s">
        <v>59</v>
      </c>
      <c r="J6632" t="s">
        <v>24</v>
      </c>
      <c r="K6632" t="str">
        <f>VLOOKUP(H6632, [1]Products!B:E, 2, FALSE)</f>
        <v>Lemon Crisps</v>
      </c>
      <c r="L6632" s="2">
        <f>VLOOKUP(H6632, [1]Products!B:D, 3, FALSE)</f>
        <v>7</v>
      </c>
      <c r="M6632" s="2">
        <f>Table1[[#This Row],[Quantity Purchased]] * Table1[[#This Row],[Unit Price]]</f>
        <v>4149</v>
      </c>
      <c r="N6632" s="2">
        <f>VLOOKUP(H6632, [1]Products!B:E, 4, FALSE)</f>
        <v>9</v>
      </c>
      <c r="O6632" t="str">
        <f>TEXT(Table1[[#This Row],[Transaction Date]], "yyyy-mm")</f>
        <v>2024-02</v>
      </c>
      <c r="P6632" s="1">
        <f ca="1">YEAR(TODAY()) - YEAR(Table1[[#This Row],[Buyer Date of Birth]])</f>
        <v>53</v>
      </c>
      <c r="Q6632" s="2">
        <f>Table1[[#This Row],[Total Revenue]] - Table1[[#This Row],[Total Cost]]</f>
        <v>4142</v>
      </c>
    </row>
    <row r="6633" spans="1:17" x14ac:dyDescent="0.25">
      <c r="A6633" s="1">
        <v>45402</v>
      </c>
      <c r="B6633" t="s">
        <v>1518</v>
      </c>
      <c r="C6633" t="s">
        <v>112</v>
      </c>
      <c r="D6633" t="s">
        <v>84</v>
      </c>
      <c r="E6633" s="1">
        <v>26555</v>
      </c>
      <c r="F6633" t="s">
        <v>28</v>
      </c>
      <c r="G6633">
        <v>75</v>
      </c>
      <c r="H6633" t="s">
        <v>66</v>
      </c>
      <c r="I6633" t="s">
        <v>55</v>
      </c>
      <c r="J6633" t="s">
        <v>24</v>
      </c>
      <c r="K6633" t="str">
        <f>VLOOKUP(H6633, [1]Products!B:E, 2, FALSE)</f>
        <v>Oatmeal Cookies</v>
      </c>
      <c r="L6633" s="2">
        <f>VLOOKUP(H6633, [1]Products!B:D, 3, FALSE)</f>
        <v>19</v>
      </c>
      <c r="M6633" s="2">
        <f>Table1[[#This Row],[Quantity Purchased]] * Table1[[#This Row],[Unit Price]]</f>
        <v>1725</v>
      </c>
      <c r="N6633" s="2">
        <f>VLOOKUP(H6633, [1]Products!B:E, 4, FALSE)</f>
        <v>23</v>
      </c>
      <c r="O6633" t="str">
        <f>TEXT(Table1[[#This Row],[Transaction Date]], "yyyy-mm")</f>
        <v>2024-04</v>
      </c>
      <c r="P6633" s="1">
        <f ca="1">YEAR(TODAY()) - YEAR(Table1[[#This Row],[Buyer Date of Birth]])</f>
        <v>53</v>
      </c>
      <c r="Q6633" s="2">
        <f>Table1[[#This Row],[Total Revenue]] - Table1[[#This Row],[Total Cost]]</f>
        <v>1706</v>
      </c>
    </row>
    <row r="6634" spans="1:17" x14ac:dyDescent="0.25">
      <c r="A6634" s="1">
        <v>45306</v>
      </c>
      <c r="B6634" t="s">
        <v>895</v>
      </c>
      <c r="C6634" t="s">
        <v>708</v>
      </c>
      <c r="D6634" t="s">
        <v>78</v>
      </c>
      <c r="E6634" s="1">
        <v>24416</v>
      </c>
      <c r="F6634" t="s">
        <v>21</v>
      </c>
      <c r="G6634">
        <v>14</v>
      </c>
      <c r="H6634" t="s">
        <v>41</v>
      </c>
      <c r="I6634" t="s">
        <v>59</v>
      </c>
      <c r="J6634" t="s">
        <v>24</v>
      </c>
      <c r="K6634" t="str">
        <f>VLOOKUP(H6634, [1]Products!B:E, 2, FALSE)</f>
        <v>Ginger Snaps</v>
      </c>
      <c r="L6634" s="2">
        <f>VLOOKUP(H6634, [1]Products!B:D, 3, FALSE)</f>
        <v>14</v>
      </c>
      <c r="M6634" s="2">
        <f>Table1[[#This Row],[Quantity Purchased]] * Table1[[#This Row],[Unit Price]]</f>
        <v>392</v>
      </c>
      <c r="N6634" s="2">
        <f>VLOOKUP(H6634, [1]Products!B:E, 4, FALSE)</f>
        <v>28</v>
      </c>
      <c r="O6634" t="str">
        <f>TEXT(Table1[[#This Row],[Transaction Date]], "yyyy-mm")</f>
        <v>2024-01</v>
      </c>
      <c r="P6634" s="1">
        <f ca="1">YEAR(TODAY()) - YEAR(Table1[[#This Row],[Buyer Date of Birth]])</f>
        <v>59</v>
      </c>
      <c r="Q6634" s="2">
        <f>Table1[[#This Row],[Total Revenue]] - Table1[[#This Row],[Total Cost]]</f>
        <v>378</v>
      </c>
    </row>
    <row r="6635" spans="1:17" x14ac:dyDescent="0.25">
      <c r="A6635" s="1">
        <v>45498</v>
      </c>
      <c r="B6635" t="s">
        <v>768</v>
      </c>
      <c r="C6635" t="s">
        <v>553</v>
      </c>
      <c r="D6635" t="s">
        <v>100</v>
      </c>
      <c r="E6635" s="1">
        <v>21400</v>
      </c>
      <c r="F6635" t="s">
        <v>21</v>
      </c>
      <c r="G6635">
        <v>137</v>
      </c>
      <c r="H6635" t="s">
        <v>54</v>
      </c>
      <c r="I6635" t="s">
        <v>36</v>
      </c>
      <c r="J6635" t="s">
        <v>24</v>
      </c>
      <c r="K6635" t="str">
        <f>VLOOKUP(H6635, [1]Products!B:E, 2, FALSE)</f>
        <v>Lemon Crisps</v>
      </c>
      <c r="L6635" s="2">
        <f>VLOOKUP(H6635, [1]Products!B:D, 3, FALSE)</f>
        <v>7</v>
      </c>
      <c r="M6635" s="2">
        <f>Table1[[#This Row],[Quantity Purchased]] * Table1[[#This Row],[Unit Price]]</f>
        <v>1233</v>
      </c>
      <c r="N6635" s="2">
        <f>VLOOKUP(H6635, [1]Products!B:E, 4, FALSE)</f>
        <v>9</v>
      </c>
      <c r="O6635" t="str">
        <f>TEXT(Table1[[#This Row],[Transaction Date]], "yyyy-mm")</f>
        <v>2024-07</v>
      </c>
      <c r="P6635" s="1">
        <f ca="1">YEAR(TODAY()) - YEAR(Table1[[#This Row],[Buyer Date of Birth]])</f>
        <v>67</v>
      </c>
      <c r="Q6635" s="2">
        <f>Table1[[#This Row],[Total Revenue]] - Table1[[#This Row],[Total Cost]]</f>
        <v>1226</v>
      </c>
    </row>
    <row r="6636" spans="1:17" x14ac:dyDescent="0.25">
      <c r="A6636" s="1">
        <v>45432</v>
      </c>
      <c r="B6636" t="s">
        <v>1163</v>
      </c>
      <c r="C6636" t="s">
        <v>509</v>
      </c>
      <c r="D6636" t="s">
        <v>45</v>
      </c>
      <c r="E6636" s="1">
        <v>20682</v>
      </c>
      <c r="F6636" t="s">
        <v>40</v>
      </c>
      <c r="G6636">
        <v>441</v>
      </c>
      <c r="H6636" t="s">
        <v>49</v>
      </c>
      <c r="I6636" t="s">
        <v>36</v>
      </c>
      <c r="J6636" t="s">
        <v>24</v>
      </c>
      <c r="K6636" t="str">
        <f>VLOOKUP(H6636, [1]Products!B:E, 2, FALSE)</f>
        <v>Butter Crunch</v>
      </c>
      <c r="L6636" s="2">
        <f>VLOOKUP(H6636, [1]Products!B:D, 3, FALSE)</f>
        <v>10</v>
      </c>
      <c r="M6636" s="2">
        <f>Table1[[#This Row],[Quantity Purchased]] * Table1[[#This Row],[Unit Price]]</f>
        <v>4851</v>
      </c>
      <c r="N6636" s="2">
        <f>VLOOKUP(H6636, [1]Products!B:E, 4, FALSE)</f>
        <v>11</v>
      </c>
      <c r="O6636" t="str">
        <f>TEXT(Table1[[#This Row],[Transaction Date]], "yyyy-mm")</f>
        <v>2024-05</v>
      </c>
      <c r="P6636" s="1">
        <f ca="1">YEAR(TODAY()) - YEAR(Table1[[#This Row],[Buyer Date of Birth]])</f>
        <v>69</v>
      </c>
      <c r="Q6636" s="2">
        <f>Table1[[#This Row],[Total Revenue]] - Table1[[#This Row],[Total Cost]]</f>
        <v>4841</v>
      </c>
    </row>
    <row r="6637" spans="1:17" x14ac:dyDescent="0.25">
      <c r="A6637" s="1">
        <v>45408</v>
      </c>
      <c r="B6637" t="s">
        <v>204</v>
      </c>
      <c r="C6637" t="s">
        <v>198</v>
      </c>
      <c r="D6637" t="s">
        <v>84</v>
      </c>
      <c r="E6637" s="1">
        <v>16460</v>
      </c>
      <c r="F6637" t="s">
        <v>40</v>
      </c>
      <c r="G6637">
        <v>450</v>
      </c>
      <c r="H6637" t="s">
        <v>63</v>
      </c>
      <c r="I6637" t="s">
        <v>42</v>
      </c>
      <c r="J6637" t="s">
        <v>31</v>
      </c>
      <c r="K6637" t="str">
        <f>VLOOKUP(H6637, [1]Products!B:E, 2, FALSE)</f>
        <v>Vanilla Wafers</v>
      </c>
      <c r="L6637" s="2">
        <f>VLOOKUP(H6637, [1]Products!B:D, 3, FALSE)</f>
        <v>18</v>
      </c>
      <c r="M6637" s="2">
        <f>Table1[[#This Row],[Quantity Purchased]] * Table1[[#This Row],[Unit Price]]</f>
        <v>16200</v>
      </c>
      <c r="N6637" s="2">
        <f>VLOOKUP(H6637, [1]Products!B:E, 4, FALSE)</f>
        <v>36</v>
      </c>
      <c r="O6637" t="str">
        <f>TEXT(Table1[[#This Row],[Transaction Date]], "yyyy-mm")</f>
        <v>2024-04</v>
      </c>
      <c r="P6637" s="1">
        <f ca="1">YEAR(TODAY()) - YEAR(Table1[[#This Row],[Buyer Date of Birth]])</f>
        <v>80</v>
      </c>
      <c r="Q6637" s="2">
        <f>Table1[[#This Row],[Total Revenue]] - Table1[[#This Row],[Total Cost]]</f>
        <v>16182</v>
      </c>
    </row>
    <row r="6638" spans="1:17" x14ac:dyDescent="0.25">
      <c r="A6638" s="1">
        <v>45404</v>
      </c>
      <c r="B6638" t="s">
        <v>380</v>
      </c>
      <c r="C6638" t="s">
        <v>1232</v>
      </c>
      <c r="D6638" t="s">
        <v>45</v>
      </c>
      <c r="E6638" s="1">
        <v>27362</v>
      </c>
      <c r="F6638" t="s">
        <v>75</v>
      </c>
      <c r="G6638">
        <v>131</v>
      </c>
      <c r="H6638" t="s">
        <v>49</v>
      </c>
      <c r="I6638" t="s">
        <v>46</v>
      </c>
      <c r="J6638" t="s">
        <v>24</v>
      </c>
      <c r="K6638" t="str">
        <f>VLOOKUP(H6638, [1]Products!B:E, 2, FALSE)</f>
        <v>Butter Crunch</v>
      </c>
      <c r="L6638" s="2">
        <f>VLOOKUP(H6638, [1]Products!B:D, 3, FALSE)</f>
        <v>10</v>
      </c>
      <c r="M6638" s="2">
        <f>Table1[[#This Row],[Quantity Purchased]] * Table1[[#This Row],[Unit Price]]</f>
        <v>1441</v>
      </c>
      <c r="N6638" s="2">
        <f>VLOOKUP(H6638, [1]Products!B:E, 4, FALSE)</f>
        <v>11</v>
      </c>
      <c r="O6638" t="str">
        <f>TEXT(Table1[[#This Row],[Transaction Date]], "yyyy-mm")</f>
        <v>2024-04</v>
      </c>
      <c r="P6638" s="1">
        <f ca="1">YEAR(TODAY()) - YEAR(Table1[[#This Row],[Buyer Date of Birth]])</f>
        <v>51</v>
      </c>
      <c r="Q6638" s="2">
        <f>Table1[[#This Row],[Total Revenue]] - Table1[[#This Row],[Total Cost]]</f>
        <v>1431</v>
      </c>
    </row>
    <row r="6639" spans="1:17" x14ac:dyDescent="0.25">
      <c r="A6639" s="1">
        <v>45360</v>
      </c>
      <c r="B6639" t="s">
        <v>193</v>
      </c>
      <c r="C6639" t="s">
        <v>198</v>
      </c>
      <c r="D6639" t="s">
        <v>84</v>
      </c>
      <c r="E6639" s="1">
        <v>31147</v>
      </c>
      <c r="F6639" t="s">
        <v>40</v>
      </c>
      <c r="G6639">
        <v>468</v>
      </c>
      <c r="H6639" t="s">
        <v>72</v>
      </c>
      <c r="I6639" t="s">
        <v>50</v>
      </c>
      <c r="J6639" t="s">
        <v>24</v>
      </c>
      <c r="K6639" t="str">
        <f>VLOOKUP(H6639, [1]Products!B:E, 2, FALSE)</f>
        <v>Choco Delight</v>
      </c>
      <c r="L6639" s="2">
        <f>VLOOKUP(H6639, [1]Products!B:D, 3, FALSE)</f>
        <v>3</v>
      </c>
      <c r="M6639" s="2">
        <f>Table1[[#This Row],[Quantity Purchased]] * Table1[[#This Row],[Unit Price]]</f>
        <v>2340</v>
      </c>
      <c r="N6639" s="2">
        <f>VLOOKUP(H6639, [1]Products!B:E, 4, FALSE)</f>
        <v>5</v>
      </c>
      <c r="O6639" t="str">
        <f>TEXT(Table1[[#This Row],[Transaction Date]], "yyyy-mm")</f>
        <v>2024-03</v>
      </c>
      <c r="P6639" s="1">
        <f ca="1">YEAR(TODAY()) - YEAR(Table1[[#This Row],[Buyer Date of Birth]])</f>
        <v>40</v>
      </c>
      <c r="Q6639" s="2">
        <f>Table1[[#This Row],[Total Revenue]] - Table1[[#This Row],[Total Cost]]</f>
        <v>2337</v>
      </c>
    </row>
    <row r="6640" spans="1:17" x14ac:dyDescent="0.25">
      <c r="A6640" s="1">
        <v>45482</v>
      </c>
      <c r="B6640" t="s">
        <v>582</v>
      </c>
      <c r="C6640" t="s">
        <v>159</v>
      </c>
      <c r="D6640" t="s">
        <v>78</v>
      </c>
      <c r="E6640" s="1">
        <v>23257</v>
      </c>
      <c r="F6640" t="s">
        <v>40</v>
      </c>
      <c r="G6640">
        <v>223</v>
      </c>
      <c r="H6640" t="s">
        <v>54</v>
      </c>
      <c r="I6640" t="s">
        <v>55</v>
      </c>
      <c r="J6640" t="s">
        <v>24</v>
      </c>
      <c r="K6640" t="str">
        <f>VLOOKUP(H6640, [1]Products!B:E, 2, FALSE)</f>
        <v>Lemon Crisps</v>
      </c>
      <c r="L6640" s="2">
        <f>VLOOKUP(H6640, [1]Products!B:D, 3, FALSE)</f>
        <v>7</v>
      </c>
      <c r="M6640" s="2">
        <f>Table1[[#This Row],[Quantity Purchased]] * Table1[[#This Row],[Unit Price]]</f>
        <v>2007</v>
      </c>
      <c r="N6640" s="2">
        <f>VLOOKUP(H6640, [1]Products!B:E, 4, FALSE)</f>
        <v>9</v>
      </c>
      <c r="O6640" t="str">
        <f>TEXT(Table1[[#This Row],[Transaction Date]], "yyyy-mm")</f>
        <v>2024-07</v>
      </c>
      <c r="P6640" s="1">
        <f ca="1">YEAR(TODAY()) - YEAR(Table1[[#This Row],[Buyer Date of Birth]])</f>
        <v>62</v>
      </c>
      <c r="Q6640" s="2">
        <f>Table1[[#This Row],[Total Revenue]] - Table1[[#This Row],[Total Cost]]</f>
        <v>2000</v>
      </c>
    </row>
    <row r="6641" spans="1:17" x14ac:dyDescent="0.25">
      <c r="A6641" s="1">
        <v>45299</v>
      </c>
      <c r="B6641" t="s">
        <v>32</v>
      </c>
      <c r="C6641" t="s">
        <v>33</v>
      </c>
      <c r="D6641" t="s">
        <v>34</v>
      </c>
      <c r="E6641" s="1">
        <v>26883</v>
      </c>
      <c r="F6641" t="s">
        <v>28</v>
      </c>
      <c r="G6641">
        <v>197</v>
      </c>
      <c r="H6641" t="s">
        <v>66</v>
      </c>
      <c r="I6641" t="s">
        <v>59</v>
      </c>
      <c r="J6641" t="s">
        <v>24</v>
      </c>
      <c r="K6641" t="str">
        <f>VLOOKUP(H6641, [1]Products!B:E, 2, FALSE)</f>
        <v>Oatmeal Cookies</v>
      </c>
      <c r="L6641" s="2">
        <f>VLOOKUP(H6641, [1]Products!B:D, 3, FALSE)</f>
        <v>19</v>
      </c>
      <c r="M6641" s="2">
        <f>Table1[[#This Row],[Quantity Purchased]] * Table1[[#This Row],[Unit Price]]</f>
        <v>4531</v>
      </c>
      <c r="N6641" s="2">
        <f>VLOOKUP(H6641, [1]Products!B:E, 4, FALSE)</f>
        <v>23</v>
      </c>
      <c r="O6641" t="str">
        <f>TEXT(Table1[[#This Row],[Transaction Date]], "yyyy-mm")</f>
        <v>2024-01</v>
      </c>
      <c r="P6641" s="1">
        <f ca="1">YEAR(TODAY()) - YEAR(Table1[[#This Row],[Buyer Date of Birth]])</f>
        <v>52</v>
      </c>
      <c r="Q6641" s="2">
        <f>Table1[[#This Row],[Total Revenue]] - Table1[[#This Row],[Total Cost]]</f>
        <v>4512</v>
      </c>
    </row>
    <row r="6642" spans="1:17" x14ac:dyDescent="0.25">
      <c r="A6642" s="1">
        <v>45455</v>
      </c>
      <c r="B6642" t="s">
        <v>38</v>
      </c>
      <c r="C6642" t="s">
        <v>39</v>
      </c>
      <c r="D6642" t="s">
        <v>20</v>
      </c>
      <c r="E6642" s="1">
        <v>31644</v>
      </c>
      <c r="F6642" t="s">
        <v>40</v>
      </c>
      <c r="G6642">
        <v>316</v>
      </c>
      <c r="H6642" t="s">
        <v>71</v>
      </c>
      <c r="I6642" t="s">
        <v>55</v>
      </c>
      <c r="J6642" t="s">
        <v>24</v>
      </c>
      <c r="K6642" t="str">
        <f>VLOOKUP(H6642, [1]Products!B:E, 2, FALSE)</f>
        <v>Peanut Butter Bites</v>
      </c>
      <c r="L6642" s="2">
        <f>VLOOKUP(H6642, [1]Products!B:D, 3, FALSE)</f>
        <v>5</v>
      </c>
      <c r="M6642" s="2">
        <f>Table1[[#This Row],[Quantity Purchased]] * Table1[[#This Row],[Unit Price]]</f>
        <v>2212</v>
      </c>
      <c r="N6642" s="2">
        <f>VLOOKUP(H6642, [1]Products!B:E, 4, FALSE)</f>
        <v>7</v>
      </c>
      <c r="O6642" t="str">
        <f>TEXT(Table1[[#This Row],[Transaction Date]], "yyyy-mm")</f>
        <v>2024-06</v>
      </c>
      <c r="P6642" s="1">
        <f ca="1">YEAR(TODAY()) - YEAR(Table1[[#This Row],[Buyer Date of Birth]])</f>
        <v>39</v>
      </c>
      <c r="Q6642" s="2">
        <f>Table1[[#This Row],[Total Revenue]] - Table1[[#This Row],[Total Cost]]</f>
        <v>2207</v>
      </c>
    </row>
    <row r="6643" spans="1:17" x14ac:dyDescent="0.25">
      <c r="A6643" s="1">
        <v>45485</v>
      </c>
      <c r="B6643" t="s">
        <v>138</v>
      </c>
      <c r="C6643" t="s">
        <v>77</v>
      </c>
      <c r="D6643" t="s">
        <v>45</v>
      </c>
      <c r="E6643" s="1">
        <v>32052</v>
      </c>
      <c r="F6643" t="s">
        <v>40</v>
      </c>
      <c r="G6643">
        <v>440</v>
      </c>
      <c r="H6643" t="s">
        <v>63</v>
      </c>
      <c r="I6643" t="s">
        <v>59</v>
      </c>
      <c r="J6643" t="s">
        <v>31</v>
      </c>
      <c r="K6643" t="str">
        <f>VLOOKUP(H6643, [1]Products!B:E, 2, FALSE)</f>
        <v>Vanilla Wafers</v>
      </c>
      <c r="L6643" s="2">
        <f>VLOOKUP(H6643, [1]Products!B:D, 3, FALSE)</f>
        <v>18</v>
      </c>
      <c r="M6643" s="2">
        <f>Table1[[#This Row],[Quantity Purchased]] * Table1[[#This Row],[Unit Price]]</f>
        <v>15840</v>
      </c>
      <c r="N6643" s="2">
        <f>VLOOKUP(H6643, [1]Products!B:E, 4, FALSE)</f>
        <v>36</v>
      </c>
      <c r="O6643" t="str">
        <f>TEXT(Table1[[#This Row],[Transaction Date]], "yyyy-mm")</f>
        <v>2024-07</v>
      </c>
      <c r="P6643" s="1">
        <f ca="1">YEAR(TODAY()) - YEAR(Table1[[#This Row],[Buyer Date of Birth]])</f>
        <v>38</v>
      </c>
      <c r="Q6643" s="2">
        <f>Table1[[#This Row],[Total Revenue]] - Table1[[#This Row],[Total Cost]]</f>
        <v>15822</v>
      </c>
    </row>
    <row r="6644" spans="1:17" x14ac:dyDescent="0.25">
      <c r="A6644" s="1">
        <v>45494</v>
      </c>
      <c r="B6644" t="s">
        <v>117</v>
      </c>
      <c r="C6644" t="s">
        <v>553</v>
      </c>
      <c r="D6644" t="s">
        <v>45</v>
      </c>
      <c r="E6644" s="1">
        <v>32533</v>
      </c>
      <c r="F6644" t="s">
        <v>21</v>
      </c>
      <c r="G6644">
        <v>109</v>
      </c>
      <c r="H6644" t="s">
        <v>63</v>
      </c>
      <c r="I6644" t="s">
        <v>59</v>
      </c>
      <c r="J6644" t="s">
        <v>24</v>
      </c>
      <c r="K6644" t="str">
        <f>VLOOKUP(H6644, [1]Products!B:E, 2, FALSE)</f>
        <v>Vanilla Wafers</v>
      </c>
      <c r="L6644" s="2">
        <f>VLOOKUP(H6644, [1]Products!B:D, 3, FALSE)</f>
        <v>18</v>
      </c>
      <c r="M6644" s="2">
        <f>Table1[[#This Row],[Quantity Purchased]] * Table1[[#This Row],[Unit Price]]</f>
        <v>3924</v>
      </c>
      <c r="N6644" s="2">
        <f>VLOOKUP(H6644, [1]Products!B:E, 4, FALSE)</f>
        <v>36</v>
      </c>
      <c r="O6644" t="str">
        <f>TEXT(Table1[[#This Row],[Transaction Date]], "yyyy-mm")</f>
        <v>2024-07</v>
      </c>
      <c r="P6644" s="1">
        <f ca="1">YEAR(TODAY()) - YEAR(Table1[[#This Row],[Buyer Date of Birth]])</f>
        <v>36</v>
      </c>
      <c r="Q6644" s="2">
        <f>Table1[[#This Row],[Total Revenue]] - Table1[[#This Row],[Total Cost]]</f>
        <v>3906</v>
      </c>
    </row>
    <row r="6645" spans="1:17" x14ac:dyDescent="0.25">
      <c r="A6645" s="1">
        <v>45380</v>
      </c>
      <c r="B6645" t="s">
        <v>199</v>
      </c>
      <c r="C6645" t="s">
        <v>907</v>
      </c>
      <c r="D6645" t="s">
        <v>78</v>
      </c>
      <c r="E6645" s="1">
        <v>33878</v>
      </c>
      <c r="F6645" t="s">
        <v>40</v>
      </c>
      <c r="G6645">
        <v>63</v>
      </c>
      <c r="H6645" t="s">
        <v>29</v>
      </c>
      <c r="I6645" t="s">
        <v>50</v>
      </c>
      <c r="J6645" t="s">
        <v>24</v>
      </c>
      <c r="K6645" t="str">
        <f>VLOOKUP(H6645, [1]Products!B:E, 2, FALSE)</f>
        <v>Shortbread</v>
      </c>
      <c r="L6645" s="2">
        <f>VLOOKUP(H6645, [1]Products!B:D, 3, FALSE)</f>
        <v>10</v>
      </c>
      <c r="M6645" s="2">
        <f>Table1[[#This Row],[Quantity Purchased]] * Table1[[#This Row],[Unit Price]]</f>
        <v>2835</v>
      </c>
      <c r="N6645" s="2">
        <f>VLOOKUP(H6645, [1]Products!B:E, 4, FALSE)</f>
        <v>45</v>
      </c>
      <c r="O6645" t="str">
        <f>TEXT(Table1[[#This Row],[Transaction Date]], "yyyy-mm")</f>
        <v>2024-03</v>
      </c>
      <c r="P6645" s="1">
        <f ca="1">YEAR(TODAY()) - YEAR(Table1[[#This Row],[Buyer Date of Birth]])</f>
        <v>33</v>
      </c>
      <c r="Q6645" s="2">
        <f>Table1[[#This Row],[Total Revenue]] - Table1[[#This Row],[Total Cost]]</f>
        <v>2825</v>
      </c>
    </row>
    <row r="6646" spans="1:17" x14ac:dyDescent="0.25">
      <c r="A6646" s="1">
        <v>45453</v>
      </c>
      <c r="B6646" t="s">
        <v>182</v>
      </c>
      <c r="C6646" t="s">
        <v>383</v>
      </c>
      <c r="D6646" t="s">
        <v>78</v>
      </c>
      <c r="E6646" s="1">
        <v>18198</v>
      </c>
      <c r="F6646" t="s">
        <v>75</v>
      </c>
      <c r="G6646">
        <v>404</v>
      </c>
      <c r="H6646" t="s">
        <v>41</v>
      </c>
      <c r="I6646" t="s">
        <v>55</v>
      </c>
      <c r="J6646" t="s">
        <v>24</v>
      </c>
      <c r="K6646" t="str">
        <f>VLOOKUP(H6646, [1]Products!B:E, 2, FALSE)</f>
        <v>Ginger Snaps</v>
      </c>
      <c r="L6646" s="2">
        <f>VLOOKUP(H6646, [1]Products!B:D, 3, FALSE)</f>
        <v>14</v>
      </c>
      <c r="M6646" s="2">
        <f>Table1[[#This Row],[Quantity Purchased]] * Table1[[#This Row],[Unit Price]]</f>
        <v>11312</v>
      </c>
      <c r="N6646" s="2">
        <f>VLOOKUP(H6646, [1]Products!B:E, 4, FALSE)</f>
        <v>28</v>
      </c>
      <c r="O6646" t="str">
        <f>TEXT(Table1[[#This Row],[Transaction Date]], "yyyy-mm")</f>
        <v>2024-06</v>
      </c>
      <c r="P6646" s="1">
        <f ca="1">YEAR(TODAY()) - YEAR(Table1[[#This Row],[Buyer Date of Birth]])</f>
        <v>76</v>
      </c>
      <c r="Q6646" s="2">
        <f>Table1[[#This Row],[Total Revenue]] - Table1[[#This Row],[Total Cost]]</f>
        <v>11298</v>
      </c>
    </row>
    <row r="6647" spans="1:17" x14ac:dyDescent="0.25">
      <c r="A6647" s="1">
        <v>45472</v>
      </c>
      <c r="B6647" t="s">
        <v>462</v>
      </c>
      <c r="C6647" t="s">
        <v>186</v>
      </c>
      <c r="D6647" t="s">
        <v>45</v>
      </c>
      <c r="E6647" s="1">
        <v>33215</v>
      </c>
      <c r="F6647" t="s">
        <v>75</v>
      </c>
      <c r="G6647">
        <v>13</v>
      </c>
      <c r="H6647" t="s">
        <v>71</v>
      </c>
      <c r="I6647" t="s">
        <v>59</v>
      </c>
      <c r="J6647" t="s">
        <v>24</v>
      </c>
      <c r="K6647" t="str">
        <f>VLOOKUP(H6647, [1]Products!B:E, 2, FALSE)</f>
        <v>Peanut Butter Bites</v>
      </c>
      <c r="L6647" s="2">
        <f>VLOOKUP(H6647, [1]Products!B:D, 3, FALSE)</f>
        <v>5</v>
      </c>
      <c r="M6647" s="2">
        <f>Table1[[#This Row],[Quantity Purchased]] * Table1[[#This Row],[Unit Price]]</f>
        <v>91</v>
      </c>
      <c r="N6647" s="2">
        <f>VLOOKUP(H6647, [1]Products!B:E, 4, FALSE)</f>
        <v>7</v>
      </c>
      <c r="O6647" t="str">
        <f>TEXT(Table1[[#This Row],[Transaction Date]], "yyyy-mm")</f>
        <v>2024-06</v>
      </c>
      <c r="P6647" s="1">
        <f ca="1">YEAR(TODAY()) - YEAR(Table1[[#This Row],[Buyer Date of Birth]])</f>
        <v>35</v>
      </c>
      <c r="Q6647" s="2">
        <f>Table1[[#This Row],[Total Revenue]] - Table1[[#This Row],[Total Cost]]</f>
        <v>86</v>
      </c>
    </row>
    <row r="6648" spans="1:17" x14ac:dyDescent="0.25">
      <c r="A6648" s="1">
        <v>45475</v>
      </c>
      <c r="B6648" t="s">
        <v>32</v>
      </c>
      <c r="C6648" t="s">
        <v>33</v>
      </c>
      <c r="D6648" t="s">
        <v>34</v>
      </c>
      <c r="E6648" s="1">
        <v>19121</v>
      </c>
      <c r="F6648" t="s">
        <v>21</v>
      </c>
      <c r="G6648">
        <v>437</v>
      </c>
      <c r="H6648" t="s">
        <v>63</v>
      </c>
      <c r="I6648" t="s">
        <v>55</v>
      </c>
      <c r="J6648" t="s">
        <v>24</v>
      </c>
      <c r="K6648" t="str">
        <f>VLOOKUP(H6648, [1]Products!B:E, 2, FALSE)</f>
        <v>Vanilla Wafers</v>
      </c>
      <c r="L6648" s="2">
        <f>VLOOKUP(H6648, [1]Products!B:D, 3, FALSE)</f>
        <v>18</v>
      </c>
      <c r="M6648" s="2">
        <f>Table1[[#This Row],[Quantity Purchased]] * Table1[[#This Row],[Unit Price]]</f>
        <v>15732</v>
      </c>
      <c r="N6648" s="2">
        <f>VLOOKUP(H6648, [1]Products!B:E, 4, FALSE)</f>
        <v>36</v>
      </c>
      <c r="O6648" t="str">
        <f>TEXT(Table1[[#This Row],[Transaction Date]], "yyyy-mm")</f>
        <v>2024-07</v>
      </c>
      <c r="P6648" s="1">
        <f ca="1">YEAR(TODAY()) - YEAR(Table1[[#This Row],[Buyer Date of Birth]])</f>
        <v>73</v>
      </c>
      <c r="Q6648" s="2">
        <f>Table1[[#This Row],[Total Revenue]] - Table1[[#This Row],[Total Cost]]</f>
        <v>15714</v>
      </c>
    </row>
    <row r="6649" spans="1:17" x14ac:dyDescent="0.25">
      <c r="A6649" s="1">
        <v>45345</v>
      </c>
      <c r="B6649" t="s">
        <v>38</v>
      </c>
      <c r="C6649" t="s">
        <v>39</v>
      </c>
      <c r="D6649" t="s">
        <v>20</v>
      </c>
      <c r="E6649" s="1">
        <v>18935</v>
      </c>
      <c r="F6649" t="s">
        <v>40</v>
      </c>
      <c r="G6649">
        <v>185</v>
      </c>
      <c r="H6649" t="s">
        <v>35</v>
      </c>
      <c r="I6649" t="s">
        <v>59</v>
      </c>
      <c r="J6649" t="s">
        <v>24</v>
      </c>
      <c r="K6649" t="str">
        <f>VLOOKUP(H6649, [1]Products!B:E, 2, FALSE)</f>
        <v>Caramel Biscuits</v>
      </c>
      <c r="L6649" s="2">
        <f>VLOOKUP(H6649, [1]Products!B:D, 3, FALSE)</f>
        <v>18</v>
      </c>
      <c r="M6649" s="2">
        <f>Table1[[#This Row],[Quantity Purchased]] * Table1[[#This Row],[Unit Price]]</f>
        <v>4070</v>
      </c>
      <c r="N6649" s="2">
        <f>VLOOKUP(H6649, [1]Products!B:E, 4, FALSE)</f>
        <v>22</v>
      </c>
      <c r="O6649" t="str">
        <f>TEXT(Table1[[#This Row],[Transaction Date]], "yyyy-mm")</f>
        <v>2024-02</v>
      </c>
      <c r="P6649" s="1">
        <f ca="1">YEAR(TODAY()) - YEAR(Table1[[#This Row],[Buyer Date of Birth]])</f>
        <v>74</v>
      </c>
      <c r="Q6649" s="2">
        <f>Table1[[#This Row],[Total Revenue]] - Table1[[#This Row],[Total Cost]]</f>
        <v>4052</v>
      </c>
    </row>
    <row r="6650" spans="1:17" x14ac:dyDescent="0.25">
      <c r="A6650" s="1">
        <v>45322</v>
      </c>
      <c r="B6650" t="s">
        <v>370</v>
      </c>
      <c r="C6650" t="s">
        <v>1218</v>
      </c>
      <c r="D6650" t="s">
        <v>100</v>
      </c>
      <c r="E6650" s="1">
        <v>29468</v>
      </c>
      <c r="F6650" t="s">
        <v>21</v>
      </c>
      <c r="G6650">
        <v>384</v>
      </c>
      <c r="H6650" t="s">
        <v>66</v>
      </c>
      <c r="I6650" t="s">
        <v>36</v>
      </c>
      <c r="J6650" t="s">
        <v>24</v>
      </c>
      <c r="K6650" t="str">
        <f>VLOOKUP(H6650, [1]Products!B:E, 2, FALSE)</f>
        <v>Oatmeal Cookies</v>
      </c>
      <c r="L6650" s="2">
        <f>VLOOKUP(H6650, [1]Products!B:D, 3, FALSE)</f>
        <v>19</v>
      </c>
      <c r="M6650" s="2">
        <f>Table1[[#This Row],[Quantity Purchased]] * Table1[[#This Row],[Unit Price]]</f>
        <v>8832</v>
      </c>
      <c r="N6650" s="2">
        <f>VLOOKUP(H6650, [1]Products!B:E, 4, FALSE)</f>
        <v>23</v>
      </c>
      <c r="O6650" t="str">
        <f>TEXT(Table1[[#This Row],[Transaction Date]], "yyyy-mm")</f>
        <v>2024-01</v>
      </c>
      <c r="P6650" s="1">
        <f ca="1">YEAR(TODAY()) - YEAR(Table1[[#This Row],[Buyer Date of Birth]])</f>
        <v>45</v>
      </c>
      <c r="Q6650" s="2">
        <f>Table1[[#This Row],[Total Revenue]] - Table1[[#This Row],[Total Cost]]</f>
        <v>8813</v>
      </c>
    </row>
    <row r="6651" spans="1:17" x14ac:dyDescent="0.25">
      <c r="A6651" s="1">
        <v>45300</v>
      </c>
      <c r="B6651" t="s">
        <v>1324</v>
      </c>
      <c r="C6651" t="s">
        <v>114</v>
      </c>
      <c r="D6651" t="s">
        <v>84</v>
      </c>
      <c r="E6651" s="1">
        <v>21507</v>
      </c>
      <c r="F6651" t="s">
        <v>28</v>
      </c>
      <c r="G6651">
        <v>477</v>
      </c>
      <c r="H6651" t="s">
        <v>72</v>
      </c>
      <c r="I6651" t="s">
        <v>36</v>
      </c>
      <c r="J6651" t="s">
        <v>24</v>
      </c>
      <c r="K6651" t="str">
        <f>VLOOKUP(H6651, [1]Products!B:E, 2, FALSE)</f>
        <v>Choco Delight</v>
      </c>
      <c r="L6651" s="2">
        <f>VLOOKUP(H6651, [1]Products!B:D, 3, FALSE)</f>
        <v>3</v>
      </c>
      <c r="M6651" s="2">
        <f>Table1[[#This Row],[Quantity Purchased]] * Table1[[#This Row],[Unit Price]]</f>
        <v>2385</v>
      </c>
      <c r="N6651" s="2">
        <f>VLOOKUP(H6651, [1]Products!B:E, 4, FALSE)</f>
        <v>5</v>
      </c>
      <c r="O6651" t="str">
        <f>TEXT(Table1[[#This Row],[Transaction Date]], "yyyy-mm")</f>
        <v>2024-01</v>
      </c>
      <c r="P6651" s="1">
        <f ca="1">YEAR(TODAY()) - YEAR(Table1[[#This Row],[Buyer Date of Birth]])</f>
        <v>67</v>
      </c>
      <c r="Q6651" s="2">
        <f>Table1[[#This Row],[Total Revenue]] - Table1[[#This Row],[Total Cost]]</f>
        <v>2382</v>
      </c>
    </row>
    <row r="6652" spans="1:17" x14ac:dyDescent="0.25">
      <c r="A6652" s="1">
        <v>45369</v>
      </c>
      <c r="B6652" t="s">
        <v>484</v>
      </c>
      <c r="C6652" t="s">
        <v>168</v>
      </c>
      <c r="D6652" t="s">
        <v>62</v>
      </c>
      <c r="E6652" s="1">
        <v>27263</v>
      </c>
      <c r="F6652" t="s">
        <v>75</v>
      </c>
      <c r="G6652">
        <v>187</v>
      </c>
      <c r="H6652" t="s">
        <v>49</v>
      </c>
      <c r="I6652" t="s">
        <v>42</v>
      </c>
      <c r="J6652" t="s">
        <v>24</v>
      </c>
      <c r="K6652" t="str">
        <f>VLOOKUP(H6652, [1]Products!B:E, 2, FALSE)</f>
        <v>Butter Crunch</v>
      </c>
      <c r="L6652" s="2">
        <f>VLOOKUP(H6652, [1]Products!B:D, 3, FALSE)</f>
        <v>10</v>
      </c>
      <c r="M6652" s="2">
        <f>Table1[[#This Row],[Quantity Purchased]] * Table1[[#This Row],[Unit Price]]</f>
        <v>2057</v>
      </c>
      <c r="N6652" s="2">
        <f>VLOOKUP(H6652, [1]Products!B:E, 4, FALSE)</f>
        <v>11</v>
      </c>
      <c r="O6652" t="str">
        <f>TEXT(Table1[[#This Row],[Transaction Date]], "yyyy-mm")</f>
        <v>2024-03</v>
      </c>
      <c r="P6652" s="1">
        <f ca="1">YEAR(TODAY()) - YEAR(Table1[[#This Row],[Buyer Date of Birth]])</f>
        <v>51</v>
      </c>
      <c r="Q6652" s="2">
        <f>Table1[[#This Row],[Total Revenue]] - Table1[[#This Row],[Total Cost]]</f>
        <v>2047</v>
      </c>
    </row>
    <row r="6653" spans="1:17" x14ac:dyDescent="0.25">
      <c r="A6653" s="1">
        <v>45430</v>
      </c>
      <c r="B6653" t="s">
        <v>69</v>
      </c>
      <c r="C6653" t="s">
        <v>1371</v>
      </c>
      <c r="D6653" t="s">
        <v>89</v>
      </c>
      <c r="E6653" s="1">
        <v>20125</v>
      </c>
      <c r="F6653" t="s">
        <v>75</v>
      </c>
      <c r="G6653">
        <v>385</v>
      </c>
      <c r="H6653" t="s">
        <v>72</v>
      </c>
      <c r="I6653" t="s">
        <v>46</v>
      </c>
      <c r="J6653" t="s">
        <v>24</v>
      </c>
      <c r="K6653" t="str">
        <f>VLOOKUP(H6653, [1]Products!B:E, 2, FALSE)</f>
        <v>Choco Delight</v>
      </c>
      <c r="L6653" s="2">
        <f>VLOOKUP(H6653, [1]Products!B:D, 3, FALSE)</f>
        <v>3</v>
      </c>
      <c r="M6653" s="2">
        <f>Table1[[#This Row],[Quantity Purchased]] * Table1[[#This Row],[Unit Price]]</f>
        <v>1925</v>
      </c>
      <c r="N6653" s="2">
        <f>VLOOKUP(H6653, [1]Products!B:E, 4, FALSE)</f>
        <v>5</v>
      </c>
      <c r="O6653" t="str">
        <f>TEXT(Table1[[#This Row],[Transaction Date]], "yyyy-mm")</f>
        <v>2024-05</v>
      </c>
      <c r="P6653" s="1">
        <f ca="1">YEAR(TODAY()) - YEAR(Table1[[#This Row],[Buyer Date of Birth]])</f>
        <v>70</v>
      </c>
      <c r="Q6653" s="2">
        <f>Table1[[#This Row],[Total Revenue]] - Table1[[#This Row],[Total Cost]]</f>
        <v>1922</v>
      </c>
    </row>
    <row r="6654" spans="1:17" x14ac:dyDescent="0.25">
      <c r="A6654" s="1">
        <v>45461</v>
      </c>
      <c r="B6654" t="s">
        <v>32</v>
      </c>
      <c r="C6654" t="s">
        <v>33</v>
      </c>
      <c r="D6654" t="s">
        <v>34</v>
      </c>
      <c r="E6654" s="1">
        <v>22997</v>
      </c>
      <c r="F6654" t="s">
        <v>28</v>
      </c>
      <c r="G6654">
        <v>208</v>
      </c>
      <c r="H6654" t="s">
        <v>49</v>
      </c>
      <c r="I6654" t="s">
        <v>50</v>
      </c>
      <c r="J6654" t="s">
        <v>24</v>
      </c>
      <c r="K6654" t="str">
        <f>VLOOKUP(H6654, [1]Products!B:E, 2, FALSE)</f>
        <v>Butter Crunch</v>
      </c>
      <c r="L6654" s="2">
        <f>VLOOKUP(H6654, [1]Products!B:D, 3, FALSE)</f>
        <v>10</v>
      </c>
      <c r="M6654" s="2">
        <f>Table1[[#This Row],[Quantity Purchased]] * Table1[[#This Row],[Unit Price]]</f>
        <v>2288</v>
      </c>
      <c r="N6654" s="2">
        <f>VLOOKUP(H6654, [1]Products!B:E, 4, FALSE)</f>
        <v>11</v>
      </c>
      <c r="O6654" t="str">
        <f>TEXT(Table1[[#This Row],[Transaction Date]], "yyyy-mm")</f>
        <v>2024-06</v>
      </c>
      <c r="P6654" s="1">
        <f ca="1">YEAR(TODAY()) - YEAR(Table1[[#This Row],[Buyer Date of Birth]])</f>
        <v>63</v>
      </c>
      <c r="Q6654" s="2">
        <f>Table1[[#This Row],[Total Revenue]] - Table1[[#This Row],[Total Cost]]</f>
        <v>2278</v>
      </c>
    </row>
    <row r="6655" spans="1:17" x14ac:dyDescent="0.25">
      <c r="A6655" s="1">
        <v>45487</v>
      </c>
      <c r="B6655" t="s">
        <v>38</v>
      </c>
      <c r="C6655" t="s">
        <v>39</v>
      </c>
      <c r="D6655" t="s">
        <v>20</v>
      </c>
      <c r="E6655" s="1">
        <v>16329</v>
      </c>
      <c r="F6655" t="s">
        <v>75</v>
      </c>
      <c r="G6655">
        <v>50</v>
      </c>
      <c r="H6655" t="s">
        <v>72</v>
      </c>
      <c r="I6655" t="s">
        <v>55</v>
      </c>
      <c r="J6655" t="s">
        <v>24</v>
      </c>
      <c r="K6655" t="str">
        <f>VLOOKUP(H6655, [1]Products!B:E, 2, FALSE)</f>
        <v>Choco Delight</v>
      </c>
      <c r="L6655" s="2">
        <f>VLOOKUP(H6655, [1]Products!B:D, 3, FALSE)</f>
        <v>3</v>
      </c>
      <c r="M6655" s="2">
        <f>Table1[[#This Row],[Quantity Purchased]] * Table1[[#This Row],[Unit Price]]</f>
        <v>250</v>
      </c>
      <c r="N6655" s="2">
        <f>VLOOKUP(H6655, [1]Products!B:E, 4, FALSE)</f>
        <v>5</v>
      </c>
      <c r="O6655" t="str">
        <f>TEXT(Table1[[#This Row],[Transaction Date]], "yyyy-mm")</f>
        <v>2024-07</v>
      </c>
      <c r="P6655" s="1">
        <f ca="1">YEAR(TODAY()) - YEAR(Table1[[#This Row],[Buyer Date of Birth]])</f>
        <v>81</v>
      </c>
      <c r="Q6655" s="2">
        <f>Table1[[#This Row],[Total Revenue]] - Table1[[#This Row],[Total Cost]]</f>
        <v>247</v>
      </c>
    </row>
    <row r="6656" spans="1:17" x14ac:dyDescent="0.25">
      <c r="A6656" s="1">
        <v>45424</v>
      </c>
      <c r="B6656" t="s">
        <v>379</v>
      </c>
      <c r="C6656" t="s">
        <v>38</v>
      </c>
      <c r="D6656" t="s">
        <v>53</v>
      </c>
      <c r="E6656" s="1">
        <v>37704</v>
      </c>
      <c r="F6656" t="s">
        <v>21</v>
      </c>
      <c r="G6656">
        <v>445</v>
      </c>
      <c r="H6656" t="s">
        <v>22</v>
      </c>
      <c r="I6656" t="s">
        <v>59</v>
      </c>
      <c r="J6656" t="s">
        <v>24</v>
      </c>
      <c r="K6656" t="str">
        <f>VLOOKUP(H6656, [1]Products!B:E, 2, FALSE)</f>
        <v>Cinnamon Swirls</v>
      </c>
      <c r="L6656" s="2">
        <f>VLOOKUP(H6656, [1]Products!B:D, 3, FALSE)</f>
        <v>10</v>
      </c>
      <c r="M6656" s="2">
        <f>Table1[[#This Row],[Quantity Purchased]] * Table1[[#This Row],[Unit Price]]</f>
        <v>6230</v>
      </c>
      <c r="N6656" s="2">
        <f>VLOOKUP(H6656, [1]Products!B:E, 4, FALSE)</f>
        <v>14</v>
      </c>
      <c r="O6656" t="str">
        <f>TEXT(Table1[[#This Row],[Transaction Date]], "yyyy-mm")</f>
        <v>2024-05</v>
      </c>
      <c r="P6656" s="1">
        <f ca="1">YEAR(TODAY()) - YEAR(Table1[[#This Row],[Buyer Date of Birth]])</f>
        <v>22</v>
      </c>
      <c r="Q6656" s="2">
        <f>Table1[[#This Row],[Total Revenue]] - Table1[[#This Row],[Total Cost]]</f>
        <v>6220</v>
      </c>
    </row>
    <row r="6657" spans="1:17" x14ac:dyDescent="0.25">
      <c r="A6657" s="1">
        <v>45400</v>
      </c>
      <c r="B6657" t="s">
        <v>625</v>
      </c>
      <c r="C6657" t="s">
        <v>342</v>
      </c>
      <c r="D6657" t="s">
        <v>53</v>
      </c>
      <c r="E6657" s="1">
        <v>29391</v>
      </c>
      <c r="F6657" t="s">
        <v>28</v>
      </c>
      <c r="G6657">
        <v>78</v>
      </c>
      <c r="H6657" t="s">
        <v>72</v>
      </c>
      <c r="I6657" t="s">
        <v>55</v>
      </c>
      <c r="J6657" t="s">
        <v>24</v>
      </c>
      <c r="K6657" t="str">
        <f>VLOOKUP(H6657, [1]Products!B:E, 2, FALSE)</f>
        <v>Choco Delight</v>
      </c>
      <c r="L6657" s="2">
        <f>VLOOKUP(H6657, [1]Products!B:D, 3, FALSE)</f>
        <v>3</v>
      </c>
      <c r="M6657" s="2">
        <f>Table1[[#This Row],[Quantity Purchased]] * Table1[[#This Row],[Unit Price]]</f>
        <v>390</v>
      </c>
      <c r="N6657" s="2">
        <f>VLOOKUP(H6657, [1]Products!B:E, 4, FALSE)</f>
        <v>5</v>
      </c>
      <c r="O6657" t="str">
        <f>TEXT(Table1[[#This Row],[Transaction Date]], "yyyy-mm")</f>
        <v>2024-04</v>
      </c>
      <c r="P6657" s="1">
        <f ca="1">YEAR(TODAY()) - YEAR(Table1[[#This Row],[Buyer Date of Birth]])</f>
        <v>45</v>
      </c>
      <c r="Q6657" s="2">
        <f>Table1[[#This Row],[Total Revenue]] - Table1[[#This Row],[Total Cost]]</f>
        <v>387</v>
      </c>
    </row>
    <row r="6658" spans="1:17" x14ac:dyDescent="0.25">
      <c r="A6658" s="1">
        <v>45395</v>
      </c>
      <c r="B6658" t="s">
        <v>26</v>
      </c>
      <c r="C6658" t="s">
        <v>159</v>
      </c>
      <c r="D6658" t="s">
        <v>78</v>
      </c>
      <c r="E6658" s="1">
        <v>29087</v>
      </c>
      <c r="F6658" t="s">
        <v>75</v>
      </c>
      <c r="G6658">
        <v>487</v>
      </c>
      <c r="H6658" t="s">
        <v>66</v>
      </c>
      <c r="I6658" t="s">
        <v>59</v>
      </c>
      <c r="J6658" t="s">
        <v>31</v>
      </c>
      <c r="K6658" t="str">
        <f>VLOOKUP(H6658, [1]Products!B:E, 2, FALSE)</f>
        <v>Oatmeal Cookies</v>
      </c>
      <c r="L6658" s="2">
        <f>VLOOKUP(H6658, [1]Products!B:D, 3, FALSE)</f>
        <v>19</v>
      </c>
      <c r="M6658" s="2">
        <f>Table1[[#This Row],[Quantity Purchased]] * Table1[[#This Row],[Unit Price]]</f>
        <v>11201</v>
      </c>
      <c r="N6658" s="2">
        <f>VLOOKUP(H6658, [1]Products!B:E, 4, FALSE)</f>
        <v>23</v>
      </c>
      <c r="O6658" t="str">
        <f>TEXT(Table1[[#This Row],[Transaction Date]], "yyyy-mm")</f>
        <v>2024-04</v>
      </c>
      <c r="P6658" s="1">
        <f ca="1">YEAR(TODAY()) - YEAR(Table1[[#This Row],[Buyer Date of Birth]])</f>
        <v>46</v>
      </c>
      <c r="Q6658" s="2">
        <f>Table1[[#This Row],[Total Revenue]] - Table1[[#This Row],[Total Cost]]</f>
        <v>11182</v>
      </c>
    </row>
    <row r="6659" spans="1:17" x14ac:dyDescent="0.25">
      <c r="A6659" s="1">
        <v>45392</v>
      </c>
      <c r="B6659" t="s">
        <v>931</v>
      </c>
      <c r="C6659" t="s">
        <v>392</v>
      </c>
      <c r="D6659" t="s">
        <v>100</v>
      </c>
      <c r="E6659" s="1">
        <v>23273</v>
      </c>
      <c r="F6659" t="s">
        <v>28</v>
      </c>
      <c r="G6659">
        <v>118</v>
      </c>
      <c r="H6659" t="s">
        <v>29</v>
      </c>
      <c r="I6659" t="s">
        <v>59</v>
      </c>
      <c r="J6659" t="s">
        <v>24</v>
      </c>
      <c r="K6659" t="str">
        <f>VLOOKUP(H6659, [1]Products!B:E, 2, FALSE)</f>
        <v>Shortbread</v>
      </c>
      <c r="L6659" s="2">
        <f>VLOOKUP(H6659, [1]Products!B:D, 3, FALSE)</f>
        <v>10</v>
      </c>
      <c r="M6659" s="2">
        <f>Table1[[#This Row],[Quantity Purchased]] * Table1[[#This Row],[Unit Price]]</f>
        <v>5310</v>
      </c>
      <c r="N6659" s="2">
        <f>VLOOKUP(H6659, [1]Products!B:E, 4, FALSE)</f>
        <v>45</v>
      </c>
      <c r="O6659" t="str">
        <f>TEXT(Table1[[#This Row],[Transaction Date]], "yyyy-mm")</f>
        <v>2024-04</v>
      </c>
      <c r="P6659" s="1">
        <f ca="1">YEAR(TODAY()) - YEAR(Table1[[#This Row],[Buyer Date of Birth]])</f>
        <v>62</v>
      </c>
      <c r="Q6659" s="2">
        <f>Table1[[#This Row],[Total Revenue]] - Table1[[#This Row],[Total Cost]]</f>
        <v>5300</v>
      </c>
    </row>
    <row r="6660" spans="1:17" x14ac:dyDescent="0.25">
      <c r="A6660" s="1">
        <v>45305</v>
      </c>
      <c r="B6660" t="s">
        <v>739</v>
      </c>
      <c r="C6660" t="s">
        <v>964</v>
      </c>
      <c r="D6660" t="s">
        <v>20</v>
      </c>
      <c r="E6660" s="1">
        <v>16640</v>
      </c>
      <c r="F6660" t="s">
        <v>75</v>
      </c>
      <c r="G6660">
        <v>287</v>
      </c>
      <c r="H6660" t="s">
        <v>41</v>
      </c>
      <c r="I6660" t="s">
        <v>50</v>
      </c>
      <c r="J6660" t="s">
        <v>24</v>
      </c>
      <c r="K6660" t="str">
        <f>VLOOKUP(H6660, [1]Products!B:E, 2, FALSE)</f>
        <v>Ginger Snaps</v>
      </c>
      <c r="L6660" s="2">
        <f>VLOOKUP(H6660, [1]Products!B:D, 3, FALSE)</f>
        <v>14</v>
      </c>
      <c r="M6660" s="2">
        <f>Table1[[#This Row],[Quantity Purchased]] * Table1[[#This Row],[Unit Price]]</f>
        <v>8036</v>
      </c>
      <c r="N6660" s="2">
        <f>VLOOKUP(H6660, [1]Products!B:E, 4, FALSE)</f>
        <v>28</v>
      </c>
      <c r="O6660" t="str">
        <f>TEXT(Table1[[#This Row],[Transaction Date]], "yyyy-mm")</f>
        <v>2024-01</v>
      </c>
      <c r="P6660" s="1">
        <f ca="1">YEAR(TODAY()) - YEAR(Table1[[#This Row],[Buyer Date of Birth]])</f>
        <v>80</v>
      </c>
      <c r="Q6660" s="2">
        <f>Table1[[#This Row],[Total Revenue]] - Table1[[#This Row],[Total Cost]]</f>
        <v>8022</v>
      </c>
    </row>
    <row r="6661" spans="1:17" x14ac:dyDescent="0.25">
      <c r="A6661" s="1">
        <v>45343</v>
      </c>
      <c r="B6661" t="s">
        <v>32</v>
      </c>
      <c r="C6661" t="s">
        <v>33</v>
      </c>
      <c r="D6661" t="s">
        <v>34</v>
      </c>
      <c r="E6661" s="1">
        <v>17833</v>
      </c>
      <c r="F6661" t="s">
        <v>75</v>
      </c>
      <c r="G6661">
        <v>90</v>
      </c>
      <c r="H6661" t="s">
        <v>49</v>
      </c>
      <c r="I6661" t="s">
        <v>55</v>
      </c>
      <c r="J6661" t="s">
        <v>24</v>
      </c>
      <c r="K6661" t="str">
        <f>VLOOKUP(H6661, [1]Products!B:E, 2, FALSE)</f>
        <v>Butter Crunch</v>
      </c>
      <c r="L6661" s="2">
        <f>VLOOKUP(H6661, [1]Products!B:D, 3, FALSE)</f>
        <v>10</v>
      </c>
      <c r="M6661" s="2">
        <f>Table1[[#This Row],[Quantity Purchased]] * Table1[[#This Row],[Unit Price]]</f>
        <v>990</v>
      </c>
      <c r="N6661" s="2">
        <f>VLOOKUP(H6661, [1]Products!B:E, 4, FALSE)</f>
        <v>11</v>
      </c>
      <c r="O6661" t="str">
        <f>TEXT(Table1[[#This Row],[Transaction Date]], "yyyy-mm")</f>
        <v>2024-02</v>
      </c>
      <c r="P6661" s="1">
        <f ca="1">YEAR(TODAY()) - YEAR(Table1[[#This Row],[Buyer Date of Birth]])</f>
        <v>77</v>
      </c>
      <c r="Q6661" s="2">
        <f>Table1[[#This Row],[Total Revenue]] - Table1[[#This Row],[Total Cost]]</f>
        <v>980</v>
      </c>
    </row>
    <row r="6662" spans="1:17" x14ac:dyDescent="0.25">
      <c r="A6662" s="1">
        <v>45293</v>
      </c>
      <c r="B6662" t="s">
        <v>38</v>
      </c>
      <c r="C6662" t="s">
        <v>39</v>
      </c>
      <c r="D6662" t="s">
        <v>20</v>
      </c>
      <c r="E6662" s="1">
        <v>30203</v>
      </c>
      <c r="F6662" t="s">
        <v>21</v>
      </c>
      <c r="G6662">
        <v>404</v>
      </c>
      <c r="H6662" t="s">
        <v>35</v>
      </c>
      <c r="I6662" t="s">
        <v>59</v>
      </c>
      <c r="J6662" t="s">
        <v>24</v>
      </c>
      <c r="K6662" t="str">
        <f>VLOOKUP(H6662, [1]Products!B:E, 2, FALSE)</f>
        <v>Caramel Biscuits</v>
      </c>
      <c r="L6662" s="2">
        <f>VLOOKUP(H6662, [1]Products!B:D, 3, FALSE)</f>
        <v>18</v>
      </c>
      <c r="M6662" s="2">
        <f>Table1[[#This Row],[Quantity Purchased]] * Table1[[#This Row],[Unit Price]]</f>
        <v>8888</v>
      </c>
      <c r="N6662" s="2">
        <f>VLOOKUP(H6662, [1]Products!B:E, 4, FALSE)</f>
        <v>22</v>
      </c>
      <c r="O6662" t="str">
        <f>TEXT(Table1[[#This Row],[Transaction Date]], "yyyy-mm")</f>
        <v>2024-01</v>
      </c>
      <c r="P6662" s="1">
        <f ca="1">YEAR(TODAY()) - YEAR(Table1[[#This Row],[Buyer Date of Birth]])</f>
        <v>43</v>
      </c>
      <c r="Q6662" s="2">
        <f>Table1[[#This Row],[Total Revenue]] - Table1[[#This Row],[Total Cost]]</f>
        <v>8870</v>
      </c>
    </row>
    <row r="6663" spans="1:17" x14ac:dyDescent="0.25">
      <c r="A6663" s="1">
        <v>45422</v>
      </c>
      <c r="B6663" t="s">
        <v>552</v>
      </c>
      <c r="C6663" t="s">
        <v>450</v>
      </c>
      <c r="D6663" t="s">
        <v>84</v>
      </c>
      <c r="E6663" s="1">
        <v>33257</v>
      </c>
      <c r="F6663" t="s">
        <v>75</v>
      </c>
      <c r="G6663">
        <v>438</v>
      </c>
      <c r="H6663" t="s">
        <v>63</v>
      </c>
      <c r="I6663" t="s">
        <v>55</v>
      </c>
      <c r="J6663" t="s">
        <v>24</v>
      </c>
      <c r="K6663" t="str">
        <f>VLOOKUP(H6663, [1]Products!B:E, 2, FALSE)</f>
        <v>Vanilla Wafers</v>
      </c>
      <c r="L6663" s="2">
        <f>VLOOKUP(H6663, [1]Products!B:D, 3, FALSE)</f>
        <v>18</v>
      </c>
      <c r="M6663" s="2">
        <f>Table1[[#This Row],[Quantity Purchased]] * Table1[[#This Row],[Unit Price]]</f>
        <v>15768</v>
      </c>
      <c r="N6663" s="2">
        <f>VLOOKUP(H6663, [1]Products!B:E, 4, FALSE)</f>
        <v>36</v>
      </c>
      <c r="O6663" t="str">
        <f>TEXT(Table1[[#This Row],[Transaction Date]], "yyyy-mm")</f>
        <v>2024-05</v>
      </c>
      <c r="P6663" s="1">
        <f ca="1">YEAR(TODAY()) - YEAR(Table1[[#This Row],[Buyer Date of Birth]])</f>
        <v>34</v>
      </c>
      <c r="Q6663" s="2">
        <f>Table1[[#This Row],[Total Revenue]] - Table1[[#This Row],[Total Cost]]</f>
        <v>15750</v>
      </c>
    </row>
    <row r="6664" spans="1:17" x14ac:dyDescent="0.25">
      <c r="A6664" s="1">
        <v>45431</v>
      </c>
      <c r="B6664" t="s">
        <v>311</v>
      </c>
      <c r="C6664" t="s">
        <v>326</v>
      </c>
      <c r="D6664" t="s">
        <v>84</v>
      </c>
      <c r="E6664" s="1">
        <v>34440</v>
      </c>
      <c r="F6664" t="s">
        <v>28</v>
      </c>
      <c r="G6664">
        <v>433</v>
      </c>
      <c r="H6664" t="s">
        <v>35</v>
      </c>
      <c r="I6664" t="s">
        <v>59</v>
      </c>
      <c r="J6664" t="s">
        <v>24</v>
      </c>
      <c r="K6664" t="str">
        <f>VLOOKUP(H6664, [1]Products!B:E, 2, FALSE)</f>
        <v>Caramel Biscuits</v>
      </c>
      <c r="L6664" s="2">
        <f>VLOOKUP(H6664, [1]Products!B:D, 3, FALSE)</f>
        <v>18</v>
      </c>
      <c r="M6664" s="2">
        <f>Table1[[#This Row],[Quantity Purchased]] * Table1[[#This Row],[Unit Price]]</f>
        <v>9526</v>
      </c>
      <c r="N6664" s="2">
        <f>VLOOKUP(H6664, [1]Products!B:E, 4, FALSE)</f>
        <v>22</v>
      </c>
      <c r="O6664" t="str">
        <f>TEXT(Table1[[#This Row],[Transaction Date]], "yyyy-mm")</f>
        <v>2024-05</v>
      </c>
      <c r="P6664" s="1">
        <f ca="1">YEAR(TODAY()) - YEAR(Table1[[#This Row],[Buyer Date of Birth]])</f>
        <v>31</v>
      </c>
      <c r="Q6664" s="2">
        <f>Table1[[#This Row],[Total Revenue]] - Table1[[#This Row],[Total Cost]]</f>
        <v>9508</v>
      </c>
    </row>
    <row r="6665" spans="1:17" x14ac:dyDescent="0.25">
      <c r="A6665" s="1">
        <v>45425</v>
      </c>
      <c r="B6665" t="s">
        <v>336</v>
      </c>
      <c r="C6665" t="s">
        <v>77</v>
      </c>
      <c r="D6665" t="s">
        <v>53</v>
      </c>
      <c r="E6665" s="1">
        <v>22629</v>
      </c>
      <c r="F6665" t="s">
        <v>40</v>
      </c>
      <c r="G6665">
        <v>432</v>
      </c>
      <c r="H6665" t="s">
        <v>35</v>
      </c>
      <c r="I6665" t="s">
        <v>36</v>
      </c>
      <c r="J6665" t="s">
        <v>24</v>
      </c>
      <c r="K6665" t="str">
        <f>VLOOKUP(H6665, [1]Products!B:E, 2, FALSE)</f>
        <v>Caramel Biscuits</v>
      </c>
      <c r="L6665" s="2">
        <f>VLOOKUP(H6665, [1]Products!B:D, 3, FALSE)</f>
        <v>18</v>
      </c>
      <c r="M6665" s="2">
        <f>Table1[[#This Row],[Quantity Purchased]] * Table1[[#This Row],[Unit Price]]</f>
        <v>9504</v>
      </c>
      <c r="N6665" s="2">
        <f>VLOOKUP(H6665, [1]Products!B:E, 4, FALSE)</f>
        <v>22</v>
      </c>
      <c r="O6665" t="str">
        <f>TEXT(Table1[[#This Row],[Transaction Date]], "yyyy-mm")</f>
        <v>2024-05</v>
      </c>
      <c r="P6665" s="1">
        <f ca="1">YEAR(TODAY()) - YEAR(Table1[[#This Row],[Buyer Date of Birth]])</f>
        <v>64</v>
      </c>
      <c r="Q6665" s="2">
        <f>Table1[[#This Row],[Total Revenue]] - Table1[[#This Row],[Total Cost]]</f>
        <v>9486</v>
      </c>
    </row>
    <row r="6666" spans="1:17" x14ac:dyDescent="0.25">
      <c r="A6666" s="1">
        <v>45474</v>
      </c>
      <c r="B6666" t="s">
        <v>231</v>
      </c>
      <c r="C6666" t="s">
        <v>1519</v>
      </c>
      <c r="D6666" t="s">
        <v>89</v>
      </c>
      <c r="E6666" s="1">
        <v>36476</v>
      </c>
      <c r="F6666" t="s">
        <v>40</v>
      </c>
      <c r="G6666">
        <v>333</v>
      </c>
      <c r="H6666" t="s">
        <v>49</v>
      </c>
      <c r="I6666" t="s">
        <v>36</v>
      </c>
      <c r="J6666" t="s">
        <v>24</v>
      </c>
      <c r="K6666" t="str">
        <f>VLOOKUP(H6666, [1]Products!B:E, 2, FALSE)</f>
        <v>Butter Crunch</v>
      </c>
      <c r="L6666" s="2">
        <f>VLOOKUP(H6666, [1]Products!B:D, 3, FALSE)</f>
        <v>10</v>
      </c>
      <c r="M6666" s="2">
        <f>Table1[[#This Row],[Quantity Purchased]] * Table1[[#This Row],[Unit Price]]</f>
        <v>3663</v>
      </c>
      <c r="N6666" s="2">
        <f>VLOOKUP(H6666, [1]Products!B:E, 4, FALSE)</f>
        <v>11</v>
      </c>
      <c r="O6666" t="str">
        <f>TEXT(Table1[[#This Row],[Transaction Date]], "yyyy-mm")</f>
        <v>2024-07</v>
      </c>
      <c r="P6666" s="1">
        <f ca="1">YEAR(TODAY()) - YEAR(Table1[[#This Row],[Buyer Date of Birth]])</f>
        <v>26</v>
      </c>
      <c r="Q6666" s="2">
        <f>Table1[[#This Row],[Total Revenue]] - Table1[[#This Row],[Total Cost]]</f>
        <v>3653</v>
      </c>
    </row>
    <row r="6667" spans="1:17" x14ac:dyDescent="0.25">
      <c r="A6667" s="1">
        <v>45442</v>
      </c>
      <c r="B6667" t="s">
        <v>32</v>
      </c>
      <c r="C6667" t="s">
        <v>33</v>
      </c>
      <c r="D6667" t="s">
        <v>34</v>
      </c>
      <c r="E6667" s="1">
        <v>17252</v>
      </c>
      <c r="F6667" t="s">
        <v>21</v>
      </c>
      <c r="G6667">
        <v>363</v>
      </c>
      <c r="H6667" t="s">
        <v>29</v>
      </c>
      <c r="I6667" t="s">
        <v>42</v>
      </c>
      <c r="J6667" t="s">
        <v>24</v>
      </c>
      <c r="K6667" t="str">
        <f>VLOOKUP(H6667, [1]Products!B:E, 2, FALSE)</f>
        <v>Shortbread</v>
      </c>
      <c r="L6667" s="2">
        <f>VLOOKUP(H6667, [1]Products!B:D, 3, FALSE)</f>
        <v>10</v>
      </c>
      <c r="M6667" s="2">
        <f>Table1[[#This Row],[Quantity Purchased]] * Table1[[#This Row],[Unit Price]]</f>
        <v>16335</v>
      </c>
      <c r="N6667" s="2">
        <f>VLOOKUP(H6667, [1]Products!B:E, 4, FALSE)</f>
        <v>45</v>
      </c>
      <c r="O6667" t="str">
        <f>TEXT(Table1[[#This Row],[Transaction Date]], "yyyy-mm")</f>
        <v>2024-05</v>
      </c>
      <c r="P6667" s="1">
        <f ca="1">YEAR(TODAY()) - YEAR(Table1[[#This Row],[Buyer Date of Birth]])</f>
        <v>78</v>
      </c>
      <c r="Q6667" s="2">
        <f>Table1[[#This Row],[Total Revenue]] - Table1[[#This Row],[Total Cost]]</f>
        <v>16325</v>
      </c>
    </row>
    <row r="6668" spans="1:17" x14ac:dyDescent="0.25">
      <c r="A6668" s="1">
        <v>45338</v>
      </c>
      <c r="B6668" t="s">
        <v>38</v>
      </c>
      <c r="C6668" t="s">
        <v>39</v>
      </c>
      <c r="D6668" t="s">
        <v>20</v>
      </c>
      <c r="E6668" s="1">
        <v>29362</v>
      </c>
      <c r="F6668" t="s">
        <v>75</v>
      </c>
      <c r="G6668">
        <v>391</v>
      </c>
      <c r="H6668" t="s">
        <v>49</v>
      </c>
      <c r="I6668" t="s">
        <v>46</v>
      </c>
      <c r="J6668" t="s">
        <v>24</v>
      </c>
      <c r="K6668" t="str">
        <f>VLOOKUP(H6668, [1]Products!B:E, 2, FALSE)</f>
        <v>Butter Crunch</v>
      </c>
      <c r="L6668" s="2">
        <f>VLOOKUP(H6668, [1]Products!B:D, 3, FALSE)</f>
        <v>10</v>
      </c>
      <c r="M6668" s="2">
        <f>Table1[[#This Row],[Quantity Purchased]] * Table1[[#This Row],[Unit Price]]</f>
        <v>4301</v>
      </c>
      <c r="N6668" s="2">
        <f>VLOOKUP(H6668, [1]Products!B:E, 4, FALSE)</f>
        <v>11</v>
      </c>
      <c r="O6668" t="str">
        <f>TEXT(Table1[[#This Row],[Transaction Date]], "yyyy-mm")</f>
        <v>2024-02</v>
      </c>
      <c r="P6668" s="1">
        <f ca="1">YEAR(TODAY()) - YEAR(Table1[[#This Row],[Buyer Date of Birth]])</f>
        <v>45</v>
      </c>
      <c r="Q6668" s="2">
        <f>Table1[[#This Row],[Total Revenue]] - Table1[[#This Row],[Total Cost]]</f>
        <v>4291</v>
      </c>
    </row>
    <row r="6669" spans="1:17" x14ac:dyDescent="0.25">
      <c r="A6669" s="1">
        <v>45460</v>
      </c>
      <c r="B6669" t="s">
        <v>456</v>
      </c>
      <c r="C6669" t="s">
        <v>39</v>
      </c>
      <c r="D6669" t="s">
        <v>100</v>
      </c>
      <c r="E6669" s="1">
        <v>32232</v>
      </c>
      <c r="F6669" t="s">
        <v>21</v>
      </c>
      <c r="G6669">
        <v>322</v>
      </c>
      <c r="H6669" t="s">
        <v>54</v>
      </c>
      <c r="I6669" t="s">
        <v>50</v>
      </c>
      <c r="J6669" t="s">
        <v>24</v>
      </c>
      <c r="K6669" t="str">
        <f>VLOOKUP(H6669, [1]Products!B:E, 2, FALSE)</f>
        <v>Lemon Crisps</v>
      </c>
      <c r="L6669" s="2">
        <f>VLOOKUP(H6669, [1]Products!B:D, 3, FALSE)</f>
        <v>7</v>
      </c>
      <c r="M6669" s="2">
        <f>Table1[[#This Row],[Quantity Purchased]] * Table1[[#This Row],[Unit Price]]</f>
        <v>2898</v>
      </c>
      <c r="N6669" s="2">
        <f>VLOOKUP(H6669, [1]Products!B:E, 4, FALSE)</f>
        <v>9</v>
      </c>
      <c r="O6669" t="str">
        <f>TEXT(Table1[[#This Row],[Transaction Date]], "yyyy-mm")</f>
        <v>2024-06</v>
      </c>
      <c r="P6669" s="1">
        <f ca="1">YEAR(TODAY()) - YEAR(Table1[[#This Row],[Buyer Date of Birth]])</f>
        <v>37</v>
      </c>
      <c r="Q6669" s="2">
        <f>Table1[[#This Row],[Total Revenue]] - Table1[[#This Row],[Total Cost]]</f>
        <v>2891</v>
      </c>
    </row>
    <row r="6670" spans="1:17" x14ac:dyDescent="0.25">
      <c r="A6670" s="1">
        <v>45418</v>
      </c>
      <c r="B6670" t="s">
        <v>51</v>
      </c>
      <c r="C6670" t="s">
        <v>110</v>
      </c>
      <c r="D6670" t="s">
        <v>100</v>
      </c>
      <c r="E6670" s="1">
        <v>32997</v>
      </c>
      <c r="F6670" t="s">
        <v>28</v>
      </c>
      <c r="G6670">
        <v>434</v>
      </c>
      <c r="H6670" t="s">
        <v>41</v>
      </c>
      <c r="I6670" t="s">
        <v>55</v>
      </c>
      <c r="J6670" t="s">
        <v>24</v>
      </c>
      <c r="K6670" t="str">
        <f>VLOOKUP(H6670, [1]Products!B:E, 2, FALSE)</f>
        <v>Ginger Snaps</v>
      </c>
      <c r="L6670" s="2">
        <f>VLOOKUP(H6670, [1]Products!B:D, 3, FALSE)</f>
        <v>14</v>
      </c>
      <c r="M6670" s="2">
        <f>Table1[[#This Row],[Quantity Purchased]] * Table1[[#This Row],[Unit Price]]</f>
        <v>12152</v>
      </c>
      <c r="N6670" s="2">
        <f>VLOOKUP(H6670, [1]Products!B:E, 4, FALSE)</f>
        <v>28</v>
      </c>
      <c r="O6670" t="str">
        <f>TEXT(Table1[[#This Row],[Transaction Date]], "yyyy-mm")</f>
        <v>2024-05</v>
      </c>
      <c r="P6670" s="1">
        <f ca="1">YEAR(TODAY()) - YEAR(Table1[[#This Row],[Buyer Date of Birth]])</f>
        <v>35</v>
      </c>
      <c r="Q6670" s="2">
        <f>Table1[[#This Row],[Total Revenue]] - Table1[[#This Row],[Total Cost]]</f>
        <v>12138</v>
      </c>
    </row>
    <row r="6671" spans="1:17" x14ac:dyDescent="0.25">
      <c r="A6671" s="1">
        <v>45316</v>
      </c>
      <c r="B6671" t="s">
        <v>32</v>
      </c>
      <c r="C6671" t="s">
        <v>33</v>
      </c>
      <c r="D6671" t="s">
        <v>34</v>
      </c>
      <c r="E6671" s="1">
        <v>38702</v>
      </c>
      <c r="F6671" t="s">
        <v>21</v>
      </c>
      <c r="G6671">
        <v>491</v>
      </c>
      <c r="H6671" t="s">
        <v>72</v>
      </c>
      <c r="I6671" t="s">
        <v>59</v>
      </c>
      <c r="J6671" t="s">
        <v>24</v>
      </c>
      <c r="K6671" t="str">
        <f>VLOOKUP(H6671, [1]Products!B:E, 2, FALSE)</f>
        <v>Choco Delight</v>
      </c>
      <c r="L6671" s="2">
        <f>VLOOKUP(H6671, [1]Products!B:D, 3, FALSE)</f>
        <v>3</v>
      </c>
      <c r="M6671" s="2">
        <f>Table1[[#This Row],[Quantity Purchased]] * Table1[[#This Row],[Unit Price]]</f>
        <v>2455</v>
      </c>
      <c r="N6671" s="2">
        <f>VLOOKUP(H6671, [1]Products!B:E, 4, FALSE)</f>
        <v>5</v>
      </c>
      <c r="O6671" t="str">
        <f>TEXT(Table1[[#This Row],[Transaction Date]], "yyyy-mm")</f>
        <v>2024-01</v>
      </c>
      <c r="P6671" s="1">
        <f ca="1">YEAR(TODAY()) - YEAR(Table1[[#This Row],[Buyer Date of Birth]])</f>
        <v>20</v>
      </c>
      <c r="Q6671" s="2">
        <f>Table1[[#This Row],[Total Revenue]] - Table1[[#This Row],[Total Cost]]</f>
        <v>2452</v>
      </c>
    </row>
    <row r="6672" spans="1:17" x14ac:dyDescent="0.25">
      <c r="A6672" s="1">
        <v>45359</v>
      </c>
      <c r="B6672" t="s">
        <v>38</v>
      </c>
      <c r="C6672" t="s">
        <v>39</v>
      </c>
      <c r="D6672" t="s">
        <v>20</v>
      </c>
      <c r="E6672" s="1">
        <v>34283</v>
      </c>
      <c r="F6672" t="s">
        <v>40</v>
      </c>
      <c r="G6672">
        <v>359</v>
      </c>
      <c r="H6672" t="s">
        <v>22</v>
      </c>
      <c r="I6672" t="s">
        <v>55</v>
      </c>
      <c r="J6672" t="s">
        <v>24</v>
      </c>
      <c r="K6672" t="str">
        <f>VLOOKUP(H6672, [1]Products!B:E, 2, FALSE)</f>
        <v>Cinnamon Swirls</v>
      </c>
      <c r="L6672" s="2">
        <f>VLOOKUP(H6672, [1]Products!B:D, 3, FALSE)</f>
        <v>10</v>
      </c>
      <c r="M6672" s="2">
        <f>Table1[[#This Row],[Quantity Purchased]] * Table1[[#This Row],[Unit Price]]</f>
        <v>5026</v>
      </c>
      <c r="N6672" s="2">
        <f>VLOOKUP(H6672, [1]Products!B:E, 4, FALSE)</f>
        <v>14</v>
      </c>
      <c r="O6672" t="str">
        <f>TEXT(Table1[[#This Row],[Transaction Date]], "yyyy-mm")</f>
        <v>2024-03</v>
      </c>
      <c r="P6672" s="1">
        <f ca="1">YEAR(TODAY()) - YEAR(Table1[[#This Row],[Buyer Date of Birth]])</f>
        <v>32</v>
      </c>
      <c r="Q6672" s="2">
        <f>Table1[[#This Row],[Total Revenue]] - Table1[[#This Row],[Total Cost]]</f>
        <v>5016</v>
      </c>
    </row>
    <row r="6673" spans="1:17" x14ac:dyDescent="0.25">
      <c r="A6673" s="1">
        <v>45398</v>
      </c>
      <c r="B6673" t="s">
        <v>276</v>
      </c>
      <c r="C6673" t="s">
        <v>33</v>
      </c>
      <c r="D6673" t="s">
        <v>84</v>
      </c>
      <c r="E6673" s="1">
        <v>37031</v>
      </c>
      <c r="F6673" t="s">
        <v>40</v>
      </c>
      <c r="G6673">
        <v>196</v>
      </c>
      <c r="H6673" t="s">
        <v>35</v>
      </c>
      <c r="I6673" t="s">
        <v>59</v>
      </c>
      <c r="J6673" t="s">
        <v>24</v>
      </c>
      <c r="K6673" t="str">
        <f>VLOOKUP(H6673, [1]Products!B:E, 2, FALSE)</f>
        <v>Caramel Biscuits</v>
      </c>
      <c r="L6673" s="2">
        <f>VLOOKUP(H6673, [1]Products!B:D, 3, FALSE)</f>
        <v>18</v>
      </c>
      <c r="M6673" s="2">
        <f>Table1[[#This Row],[Quantity Purchased]] * Table1[[#This Row],[Unit Price]]</f>
        <v>4312</v>
      </c>
      <c r="N6673" s="2">
        <f>VLOOKUP(H6673, [1]Products!B:E, 4, FALSE)</f>
        <v>22</v>
      </c>
      <c r="O6673" t="str">
        <f>TEXT(Table1[[#This Row],[Transaction Date]], "yyyy-mm")</f>
        <v>2024-04</v>
      </c>
      <c r="P6673" s="1">
        <f ca="1">YEAR(TODAY()) - YEAR(Table1[[#This Row],[Buyer Date of Birth]])</f>
        <v>24</v>
      </c>
      <c r="Q6673" s="2">
        <f>Table1[[#This Row],[Total Revenue]] - Table1[[#This Row],[Total Cost]]</f>
        <v>4294</v>
      </c>
    </row>
    <row r="6674" spans="1:17" x14ac:dyDescent="0.25">
      <c r="A6674" s="1">
        <v>45346</v>
      </c>
      <c r="B6674" t="s">
        <v>405</v>
      </c>
      <c r="C6674" t="s">
        <v>159</v>
      </c>
      <c r="D6674" t="s">
        <v>34</v>
      </c>
      <c r="E6674" s="1">
        <v>20612</v>
      </c>
      <c r="F6674" t="s">
        <v>28</v>
      </c>
      <c r="G6674">
        <v>102</v>
      </c>
      <c r="H6674" t="s">
        <v>22</v>
      </c>
      <c r="I6674" t="s">
        <v>59</v>
      </c>
      <c r="J6674" t="s">
        <v>24</v>
      </c>
      <c r="K6674" t="str">
        <f>VLOOKUP(H6674, [1]Products!B:E, 2, FALSE)</f>
        <v>Cinnamon Swirls</v>
      </c>
      <c r="L6674" s="2">
        <f>VLOOKUP(H6674, [1]Products!B:D, 3, FALSE)</f>
        <v>10</v>
      </c>
      <c r="M6674" s="2">
        <f>Table1[[#This Row],[Quantity Purchased]] * Table1[[#This Row],[Unit Price]]</f>
        <v>1428</v>
      </c>
      <c r="N6674" s="2">
        <f>VLOOKUP(H6674, [1]Products!B:E, 4, FALSE)</f>
        <v>14</v>
      </c>
      <c r="O6674" t="str">
        <f>TEXT(Table1[[#This Row],[Transaction Date]], "yyyy-mm")</f>
        <v>2024-02</v>
      </c>
      <c r="P6674" s="1">
        <f ca="1">YEAR(TODAY()) - YEAR(Table1[[#This Row],[Buyer Date of Birth]])</f>
        <v>69</v>
      </c>
      <c r="Q6674" s="2">
        <f>Table1[[#This Row],[Total Revenue]] - Table1[[#This Row],[Total Cost]]</f>
        <v>1418</v>
      </c>
    </row>
    <row r="6675" spans="1:17" x14ac:dyDescent="0.25">
      <c r="A6675" s="1">
        <v>45471</v>
      </c>
      <c r="B6675" t="s">
        <v>32</v>
      </c>
      <c r="C6675" t="s">
        <v>33</v>
      </c>
      <c r="D6675" t="s">
        <v>34</v>
      </c>
      <c r="E6675" s="1">
        <v>28889</v>
      </c>
      <c r="F6675" t="s">
        <v>40</v>
      </c>
      <c r="G6675">
        <v>82</v>
      </c>
      <c r="H6675" t="s">
        <v>71</v>
      </c>
      <c r="I6675" t="s">
        <v>50</v>
      </c>
      <c r="J6675" t="s">
        <v>24</v>
      </c>
      <c r="K6675" t="str">
        <f>VLOOKUP(H6675, [1]Products!B:E, 2, FALSE)</f>
        <v>Peanut Butter Bites</v>
      </c>
      <c r="L6675" s="2">
        <f>VLOOKUP(H6675, [1]Products!B:D, 3, FALSE)</f>
        <v>5</v>
      </c>
      <c r="M6675" s="2">
        <f>Table1[[#This Row],[Quantity Purchased]] * Table1[[#This Row],[Unit Price]]</f>
        <v>574</v>
      </c>
      <c r="N6675" s="2">
        <f>VLOOKUP(H6675, [1]Products!B:E, 4, FALSE)</f>
        <v>7</v>
      </c>
      <c r="O6675" t="str">
        <f>TEXT(Table1[[#This Row],[Transaction Date]], "yyyy-mm")</f>
        <v>2024-06</v>
      </c>
      <c r="P6675" s="1">
        <f ca="1">YEAR(TODAY()) - YEAR(Table1[[#This Row],[Buyer Date of Birth]])</f>
        <v>46</v>
      </c>
      <c r="Q6675" s="2">
        <f>Table1[[#This Row],[Total Revenue]] - Table1[[#This Row],[Total Cost]]</f>
        <v>569</v>
      </c>
    </row>
    <row r="6676" spans="1:17" x14ac:dyDescent="0.25">
      <c r="A6676" s="1">
        <v>45390</v>
      </c>
      <c r="B6676" t="s">
        <v>38</v>
      </c>
      <c r="C6676" t="s">
        <v>39</v>
      </c>
      <c r="D6676" t="s">
        <v>20</v>
      </c>
      <c r="E6676" s="1">
        <v>32880</v>
      </c>
      <c r="F6676" t="s">
        <v>75</v>
      </c>
      <c r="G6676">
        <v>191</v>
      </c>
      <c r="H6676" t="s">
        <v>49</v>
      </c>
      <c r="I6676" t="s">
        <v>55</v>
      </c>
      <c r="J6676" t="s">
        <v>24</v>
      </c>
      <c r="K6676" t="str">
        <f>VLOOKUP(H6676, [1]Products!B:E, 2, FALSE)</f>
        <v>Butter Crunch</v>
      </c>
      <c r="L6676" s="2">
        <f>VLOOKUP(H6676, [1]Products!B:D, 3, FALSE)</f>
        <v>10</v>
      </c>
      <c r="M6676" s="2">
        <f>Table1[[#This Row],[Quantity Purchased]] * Table1[[#This Row],[Unit Price]]</f>
        <v>2101</v>
      </c>
      <c r="N6676" s="2">
        <f>VLOOKUP(H6676, [1]Products!B:E, 4, FALSE)</f>
        <v>11</v>
      </c>
      <c r="O6676" t="str">
        <f>TEXT(Table1[[#This Row],[Transaction Date]], "yyyy-mm")</f>
        <v>2024-04</v>
      </c>
      <c r="P6676" s="1">
        <f ca="1">YEAR(TODAY()) - YEAR(Table1[[#This Row],[Buyer Date of Birth]])</f>
        <v>35</v>
      </c>
      <c r="Q6676" s="2">
        <f>Table1[[#This Row],[Total Revenue]] - Table1[[#This Row],[Total Cost]]</f>
        <v>2091</v>
      </c>
    </row>
    <row r="6677" spans="1:17" x14ac:dyDescent="0.25">
      <c r="A6677" s="1">
        <v>45433</v>
      </c>
      <c r="B6677" t="s">
        <v>113</v>
      </c>
      <c r="C6677" t="s">
        <v>114</v>
      </c>
      <c r="D6677" t="s">
        <v>58</v>
      </c>
      <c r="E6677" s="1">
        <v>33562</v>
      </c>
      <c r="F6677" t="s">
        <v>75</v>
      </c>
      <c r="G6677">
        <v>420</v>
      </c>
      <c r="H6677" t="s">
        <v>35</v>
      </c>
      <c r="I6677" t="s">
        <v>59</v>
      </c>
      <c r="J6677" t="s">
        <v>24</v>
      </c>
      <c r="K6677" t="str">
        <f>VLOOKUP(H6677, [1]Products!B:E, 2, FALSE)</f>
        <v>Caramel Biscuits</v>
      </c>
      <c r="L6677" s="2">
        <f>VLOOKUP(H6677, [1]Products!B:D, 3, FALSE)</f>
        <v>18</v>
      </c>
      <c r="M6677" s="2">
        <f>Table1[[#This Row],[Quantity Purchased]] * Table1[[#This Row],[Unit Price]]</f>
        <v>9240</v>
      </c>
      <c r="N6677" s="2">
        <f>VLOOKUP(H6677, [1]Products!B:E, 4, FALSE)</f>
        <v>22</v>
      </c>
      <c r="O6677" t="str">
        <f>TEXT(Table1[[#This Row],[Transaction Date]], "yyyy-mm")</f>
        <v>2024-05</v>
      </c>
      <c r="P6677" s="1">
        <f ca="1">YEAR(TODAY()) - YEAR(Table1[[#This Row],[Buyer Date of Birth]])</f>
        <v>34</v>
      </c>
      <c r="Q6677" s="2">
        <f>Table1[[#This Row],[Total Revenue]] - Table1[[#This Row],[Total Cost]]</f>
        <v>9222</v>
      </c>
    </row>
    <row r="6678" spans="1:17" x14ac:dyDescent="0.25">
      <c r="A6678" s="1">
        <v>45491</v>
      </c>
      <c r="B6678" t="s">
        <v>1269</v>
      </c>
      <c r="C6678" t="s">
        <v>257</v>
      </c>
      <c r="D6678" t="s">
        <v>53</v>
      </c>
      <c r="E6678" s="1">
        <v>20880</v>
      </c>
      <c r="F6678" t="s">
        <v>75</v>
      </c>
      <c r="G6678">
        <v>215</v>
      </c>
      <c r="H6678" t="s">
        <v>63</v>
      </c>
      <c r="I6678" t="s">
        <v>55</v>
      </c>
      <c r="J6678" t="s">
        <v>24</v>
      </c>
      <c r="K6678" t="str">
        <f>VLOOKUP(H6678, [1]Products!B:E, 2, FALSE)</f>
        <v>Vanilla Wafers</v>
      </c>
      <c r="L6678" s="2">
        <f>VLOOKUP(H6678, [1]Products!B:D, 3, FALSE)</f>
        <v>18</v>
      </c>
      <c r="M6678" s="2">
        <f>Table1[[#This Row],[Quantity Purchased]] * Table1[[#This Row],[Unit Price]]</f>
        <v>7740</v>
      </c>
      <c r="N6678" s="2">
        <f>VLOOKUP(H6678, [1]Products!B:E, 4, FALSE)</f>
        <v>36</v>
      </c>
      <c r="O6678" t="str">
        <f>TEXT(Table1[[#This Row],[Transaction Date]], "yyyy-mm")</f>
        <v>2024-07</v>
      </c>
      <c r="P6678" s="1">
        <f ca="1">YEAR(TODAY()) - YEAR(Table1[[#This Row],[Buyer Date of Birth]])</f>
        <v>68</v>
      </c>
      <c r="Q6678" s="2">
        <f>Table1[[#This Row],[Total Revenue]] - Table1[[#This Row],[Total Cost]]</f>
        <v>7722</v>
      </c>
    </row>
    <row r="6679" spans="1:17" x14ac:dyDescent="0.25">
      <c r="A6679" s="1">
        <v>45472</v>
      </c>
      <c r="B6679" t="s">
        <v>79</v>
      </c>
      <c r="C6679" t="s">
        <v>168</v>
      </c>
      <c r="D6679" t="s">
        <v>53</v>
      </c>
      <c r="E6679" s="1">
        <v>21234</v>
      </c>
      <c r="F6679" t="s">
        <v>40</v>
      </c>
      <c r="G6679">
        <v>207</v>
      </c>
      <c r="H6679" t="s">
        <v>54</v>
      </c>
      <c r="I6679" t="s">
        <v>59</v>
      </c>
      <c r="J6679" t="s">
        <v>24</v>
      </c>
      <c r="K6679" t="str">
        <f>VLOOKUP(H6679, [1]Products!B:E, 2, FALSE)</f>
        <v>Lemon Crisps</v>
      </c>
      <c r="L6679" s="2">
        <f>VLOOKUP(H6679, [1]Products!B:D, 3, FALSE)</f>
        <v>7</v>
      </c>
      <c r="M6679" s="2">
        <f>Table1[[#This Row],[Quantity Purchased]] * Table1[[#This Row],[Unit Price]]</f>
        <v>1863</v>
      </c>
      <c r="N6679" s="2">
        <f>VLOOKUP(H6679, [1]Products!B:E, 4, FALSE)</f>
        <v>9</v>
      </c>
      <c r="O6679" t="str">
        <f>TEXT(Table1[[#This Row],[Transaction Date]], "yyyy-mm")</f>
        <v>2024-06</v>
      </c>
      <c r="P6679" s="1">
        <f ca="1">YEAR(TODAY()) - YEAR(Table1[[#This Row],[Buyer Date of Birth]])</f>
        <v>67</v>
      </c>
      <c r="Q6679" s="2">
        <f>Table1[[#This Row],[Total Revenue]] - Table1[[#This Row],[Total Cost]]</f>
        <v>1856</v>
      </c>
    </row>
    <row r="6680" spans="1:17" x14ac:dyDescent="0.25">
      <c r="A6680" s="1">
        <v>45411</v>
      </c>
      <c r="B6680" t="s">
        <v>32</v>
      </c>
      <c r="C6680" t="s">
        <v>33</v>
      </c>
      <c r="D6680" t="s">
        <v>34</v>
      </c>
      <c r="E6680" s="1">
        <v>20075</v>
      </c>
      <c r="F6680" t="s">
        <v>40</v>
      </c>
      <c r="G6680">
        <v>58</v>
      </c>
      <c r="H6680" t="s">
        <v>29</v>
      </c>
      <c r="I6680" t="s">
        <v>36</v>
      </c>
      <c r="J6680" t="s">
        <v>24</v>
      </c>
      <c r="K6680" t="str">
        <f>VLOOKUP(H6680, [1]Products!B:E, 2, FALSE)</f>
        <v>Shortbread</v>
      </c>
      <c r="L6680" s="2">
        <f>VLOOKUP(H6680, [1]Products!B:D, 3, FALSE)</f>
        <v>10</v>
      </c>
      <c r="M6680" s="2">
        <f>Table1[[#This Row],[Quantity Purchased]] * Table1[[#This Row],[Unit Price]]</f>
        <v>2610</v>
      </c>
      <c r="N6680" s="2">
        <f>VLOOKUP(H6680, [1]Products!B:E, 4, FALSE)</f>
        <v>45</v>
      </c>
      <c r="O6680" t="str">
        <f>TEXT(Table1[[#This Row],[Transaction Date]], "yyyy-mm")</f>
        <v>2024-04</v>
      </c>
      <c r="P6680" s="1">
        <f ca="1">YEAR(TODAY()) - YEAR(Table1[[#This Row],[Buyer Date of Birth]])</f>
        <v>71</v>
      </c>
      <c r="Q6680" s="2">
        <f>Table1[[#This Row],[Total Revenue]] - Table1[[#This Row],[Total Cost]]</f>
        <v>2600</v>
      </c>
    </row>
    <row r="6681" spans="1:17" x14ac:dyDescent="0.25">
      <c r="A6681" s="1">
        <v>45308</v>
      </c>
      <c r="B6681" t="s">
        <v>38</v>
      </c>
      <c r="C6681" t="s">
        <v>39</v>
      </c>
      <c r="D6681" t="s">
        <v>20</v>
      </c>
      <c r="E6681" s="1">
        <v>24633</v>
      </c>
      <c r="F6681" t="s">
        <v>75</v>
      </c>
      <c r="G6681">
        <v>462</v>
      </c>
      <c r="H6681" t="s">
        <v>22</v>
      </c>
      <c r="I6681" t="s">
        <v>36</v>
      </c>
      <c r="J6681" t="s">
        <v>24</v>
      </c>
      <c r="K6681" t="str">
        <f>VLOOKUP(H6681, [1]Products!B:E, 2, FALSE)</f>
        <v>Cinnamon Swirls</v>
      </c>
      <c r="L6681" s="2">
        <f>VLOOKUP(H6681, [1]Products!B:D, 3, FALSE)</f>
        <v>10</v>
      </c>
      <c r="M6681" s="2">
        <f>Table1[[#This Row],[Quantity Purchased]] * Table1[[#This Row],[Unit Price]]</f>
        <v>6468</v>
      </c>
      <c r="N6681" s="2">
        <f>VLOOKUP(H6681, [1]Products!B:E, 4, FALSE)</f>
        <v>14</v>
      </c>
      <c r="O6681" t="str">
        <f>TEXT(Table1[[#This Row],[Transaction Date]], "yyyy-mm")</f>
        <v>2024-01</v>
      </c>
      <c r="P6681" s="1">
        <f ca="1">YEAR(TODAY()) - YEAR(Table1[[#This Row],[Buyer Date of Birth]])</f>
        <v>58</v>
      </c>
      <c r="Q6681" s="2">
        <f>Table1[[#This Row],[Total Revenue]] - Table1[[#This Row],[Total Cost]]</f>
        <v>6458</v>
      </c>
    </row>
    <row r="6682" spans="1:17" x14ac:dyDescent="0.25">
      <c r="A6682" s="1">
        <v>45500</v>
      </c>
      <c r="B6682" t="s">
        <v>129</v>
      </c>
      <c r="C6682" t="s">
        <v>307</v>
      </c>
      <c r="D6682" t="s">
        <v>62</v>
      </c>
      <c r="E6682" s="1">
        <v>29862</v>
      </c>
      <c r="F6682" t="s">
        <v>21</v>
      </c>
      <c r="G6682">
        <v>74</v>
      </c>
      <c r="H6682" t="s">
        <v>66</v>
      </c>
      <c r="I6682" t="s">
        <v>42</v>
      </c>
      <c r="J6682" t="s">
        <v>24</v>
      </c>
      <c r="K6682" t="str">
        <f>VLOOKUP(H6682, [1]Products!B:E, 2, FALSE)</f>
        <v>Oatmeal Cookies</v>
      </c>
      <c r="L6682" s="2">
        <f>VLOOKUP(H6682, [1]Products!B:D, 3, FALSE)</f>
        <v>19</v>
      </c>
      <c r="M6682" s="2">
        <f>Table1[[#This Row],[Quantity Purchased]] * Table1[[#This Row],[Unit Price]]</f>
        <v>1702</v>
      </c>
      <c r="N6682" s="2">
        <f>VLOOKUP(H6682, [1]Products!B:E, 4, FALSE)</f>
        <v>23</v>
      </c>
      <c r="O6682" t="str">
        <f>TEXT(Table1[[#This Row],[Transaction Date]], "yyyy-mm")</f>
        <v>2024-07</v>
      </c>
      <c r="P6682" s="1">
        <f ca="1">YEAR(TODAY()) - YEAR(Table1[[#This Row],[Buyer Date of Birth]])</f>
        <v>44</v>
      </c>
      <c r="Q6682" s="2">
        <f>Table1[[#This Row],[Total Revenue]] - Table1[[#This Row],[Total Cost]]</f>
        <v>1683</v>
      </c>
    </row>
    <row r="6683" spans="1:17" x14ac:dyDescent="0.25">
      <c r="A6683" s="1">
        <v>45405</v>
      </c>
      <c r="B6683" t="s">
        <v>32</v>
      </c>
      <c r="C6683" t="s">
        <v>33</v>
      </c>
      <c r="D6683" t="s">
        <v>34</v>
      </c>
      <c r="E6683" s="1">
        <v>27806</v>
      </c>
      <c r="F6683" t="s">
        <v>40</v>
      </c>
      <c r="G6683">
        <v>428</v>
      </c>
      <c r="H6683" t="s">
        <v>41</v>
      </c>
      <c r="I6683" t="s">
        <v>46</v>
      </c>
      <c r="J6683" t="s">
        <v>24</v>
      </c>
      <c r="K6683" t="str">
        <f>VLOOKUP(H6683, [1]Products!B:E, 2, FALSE)</f>
        <v>Ginger Snaps</v>
      </c>
      <c r="L6683" s="2">
        <f>VLOOKUP(H6683, [1]Products!B:D, 3, FALSE)</f>
        <v>14</v>
      </c>
      <c r="M6683" s="2">
        <f>Table1[[#This Row],[Quantity Purchased]] * Table1[[#This Row],[Unit Price]]</f>
        <v>11984</v>
      </c>
      <c r="N6683" s="2">
        <f>VLOOKUP(H6683, [1]Products!B:E, 4, FALSE)</f>
        <v>28</v>
      </c>
      <c r="O6683" t="str">
        <f>TEXT(Table1[[#This Row],[Transaction Date]], "yyyy-mm")</f>
        <v>2024-04</v>
      </c>
      <c r="P6683" s="1">
        <f ca="1">YEAR(TODAY()) - YEAR(Table1[[#This Row],[Buyer Date of Birth]])</f>
        <v>49</v>
      </c>
      <c r="Q6683" s="2">
        <f>Table1[[#This Row],[Total Revenue]] - Table1[[#This Row],[Total Cost]]</f>
        <v>11970</v>
      </c>
    </row>
    <row r="6684" spans="1:17" x14ac:dyDescent="0.25">
      <c r="A6684" s="1">
        <v>45319</v>
      </c>
      <c r="B6684" t="s">
        <v>38</v>
      </c>
      <c r="C6684" t="s">
        <v>39</v>
      </c>
      <c r="D6684" t="s">
        <v>20</v>
      </c>
      <c r="E6684" s="1">
        <v>22475</v>
      </c>
      <c r="F6684" t="s">
        <v>40</v>
      </c>
      <c r="G6684">
        <v>254</v>
      </c>
      <c r="H6684" t="s">
        <v>41</v>
      </c>
      <c r="I6684" t="s">
        <v>50</v>
      </c>
      <c r="J6684" t="s">
        <v>24</v>
      </c>
      <c r="K6684" t="str">
        <f>VLOOKUP(H6684, [1]Products!B:E, 2, FALSE)</f>
        <v>Ginger Snaps</v>
      </c>
      <c r="L6684" s="2">
        <f>VLOOKUP(H6684, [1]Products!B:D, 3, FALSE)</f>
        <v>14</v>
      </c>
      <c r="M6684" s="2">
        <f>Table1[[#This Row],[Quantity Purchased]] * Table1[[#This Row],[Unit Price]]</f>
        <v>7112</v>
      </c>
      <c r="N6684" s="2">
        <f>VLOOKUP(H6684, [1]Products!B:E, 4, FALSE)</f>
        <v>28</v>
      </c>
      <c r="O6684" t="str">
        <f>TEXT(Table1[[#This Row],[Transaction Date]], "yyyy-mm")</f>
        <v>2024-01</v>
      </c>
      <c r="P6684" s="1">
        <f ca="1">YEAR(TODAY()) - YEAR(Table1[[#This Row],[Buyer Date of Birth]])</f>
        <v>64</v>
      </c>
      <c r="Q6684" s="2">
        <f>Table1[[#This Row],[Total Revenue]] - Table1[[#This Row],[Total Cost]]</f>
        <v>7098</v>
      </c>
    </row>
    <row r="6685" spans="1:17" x14ac:dyDescent="0.25">
      <c r="A6685" s="1">
        <v>45440</v>
      </c>
      <c r="B6685" t="s">
        <v>236</v>
      </c>
      <c r="C6685" t="s">
        <v>758</v>
      </c>
      <c r="D6685" t="s">
        <v>34</v>
      </c>
      <c r="E6685" s="1">
        <v>28945</v>
      </c>
      <c r="F6685" t="s">
        <v>40</v>
      </c>
      <c r="G6685">
        <v>113</v>
      </c>
      <c r="H6685" t="s">
        <v>66</v>
      </c>
      <c r="I6685" t="s">
        <v>55</v>
      </c>
      <c r="J6685" t="s">
        <v>24</v>
      </c>
      <c r="K6685" t="str">
        <f>VLOOKUP(H6685, [1]Products!B:E, 2, FALSE)</f>
        <v>Oatmeal Cookies</v>
      </c>
      <c r="L6685" s="2">
        <f>VLOOKUP(H6685, [1]Products!B:D, 3, FALSE)</f>
        <v>19</v>
      </c>
      <c r="M6685" s="2">
        <f>Table1[[#This Row],[Quantity Purchased]] * Table1[[#This Row],[Unit Price]]</f>
        <v>2599</v>
      </c>
      <c r="N6685" s="2">
        <f>VLOOKUP(H6685, [1]Products!B:E, 4, FALSE)</f>
        <v>23</v>
      </c>
      <c r="O6685" t="str">
        <f>TEXT(Table1[[#This Row],[Transaction Date]], "yyyy-mm")</f>
        <v>2024-05</v>
      </c>
      <c r="P6685" s="1">
        <f ca="1">YEAR(TODAY()) - YEAR(Table1[[#This Row],[Buyer Date of Birth]])</f>
        <v>46</v>
      </c>
      <c r="Q6685" s="2">
        <f>Table1[[#This Row],[Total Revenue]] - Table1[[#This Row],[Total Cost]]</f>
        <v>2580</v>
      </c>
    </row>
    <row r="6686" spans="1:17" x14ac:dyDescent="0.25">
      <c r="A6686" s="1">
        <v>45439</v>
      </c>
      <c r="B6686" t="s">
        <v>244</v>
      </c>
      <c r="C6686" t="s">
        <v>38</v>
      </c>
      <c r="D6686" t="s">
        <v>62</v>
      </c>
      <c r="E6686" s="1">
        <v>35349</v>
      </c>
      <c r="F6686" t="s">
        <v>75</v>
      </c>
      <c r="G6686">
        <v>432</v>
      </c>
      <c r="H6686" t="s">
        <v>66</v>
      </c>
      <c r="I6686" t="s">
        <v>59</v>
      </c>
      <c r="J6686" t="s">
        <v>24</v>
      </c>
      <c r="K6686" t="str">
        <f>VLOOKUP(H6686, [1]Products!B:E, 2, FALSE)</f>
        <v>Oatmeal Cookies</v>
      </c>
      <c r="L6686" s="2">
        <f>VLOOKUP(H6686, [1]Products!B:D, 3, FALSE)</f>
        <v>19</v>
      </c>
      <c r="M6686" s="2">
        <f>Table1[[#This Row],[Quantity Purchased]] * Table1[[#This Row],[Unit Price]]</f>
        <v>9936</v>
      </c>
      <c r="N6686" s="2">
        <f>VLOOKUP(H6686, [1]Products!B:E, 4, FALSE)</f>
        <v>23</v>
      </c>
      <c r="O6686" t="str">
        <f>TEXT(Table1[[#This Row],[Transaction Date]], "yyyy-mm")</f>
        <v>2024-05</v>
      </c>
      <c r="P6686" s="1">
        <f ca="1">YEAR(TODAY()) - YEAR(Table1[[#This Row],[Buyer Date of Birth]])</f>
        <v>29</v>
      </c>
      <c r="Q6686" s="2">
        <f>Table1[[#This Row],[Total Revenue]] - Table1[[#This Row],[Total Cost]]</f>
        <v>9917</v>
      </c>
    </row>
    <row r="6687" spans="1:17" x14ac:dyDescent="0.25">
      <c r="A6687" s="1">
        <v>45297</v>
      </c>
      <c r="B6687" t="s">
        <v>32</v>
      </c>
      <c r="C6687" t="s">
        <v>33</v>
      </c>
      <c r="D6687" t="s">
        <v>34</v>
      </c>
      <c r="E6687" s="1">
        <v>23400</v>
      </c>
      <c r="F6687" t="s">
        <v>75</v>
      </c>
      <c r="G6687">
        <v>245</v>
      </c>
      <c r="H6687" t="s">
        <v>71</v>
      </c>
      <c r="I6687" t="s">
        <v>55</v>
      </c>
      <c r="J6687" t="s">
        <v>24</v>
      </c>
      <c r="K6687" t="str">
        <f>VLOOKUP(H6687, [1]Products!B:E, 2, FALSE)</f>
        <v>Peanut Butter Bites</v>
      </c>
      <c r="L6687" s="2">
        <f>VLOOKUP(H6687, [1]Products!B:D, 3, FALSE)</f>
        <v>5</v>
      </c>
      <c r="M6687" s="2">
        <f>Table1[[#This Row],[Quantity Purchased]] * Table1[[#This Row],[Unit Price]]</f>
        <v>1715</v>
      </c>
      <c r="N6687" s="2">
        <f>VLOOKUP(H6687, [1]Products!B:E, 4, FALSE)</f>
        <v>7</v>
      </c>
      <c r="O6687" t="str">
        <f>TEXT(Table1[[#This Row],[Transaction Date]], "yyyy-mm")</f>
        <v>2024-01</v>
      </c>
      <c r="P6687" s="1">
        <f ca="1">YEAR(TODAY()) - YEAR(Table1[[#This Row],[Buyer Date of Birth]])</f>
        <v>61</v>
      </c>
      <c r="Q6687" s="2">
        <f>Table1[[#This Row],[Total Revenue]] - Table1[[#This Row],[Total Cost]]</f>
        <v>1710</v>
      </c>
    </row>
    <row r="6688" spans="1:17" x14ac:dyDescent="0.25">
      <c r="A6688" s="1">
        <v>45357</v>
      </c>
      <c r="B6688" t="s">
        <v>38</v>
      </c>
      <c r="C6688" t="s">
        <v>39</v>
      </c>
      <c r="D6688" t="s">
        <v>20</v>
      </c>
      <c r="E6688" s="1">
        <v>35295</v>
      </c>
      <c r="F6688" t="s">
        <v>75</v>
      </c>
      <c r="G6688">
        <v>370</v>
      </c>
      <c r="H6688" t="s">
        <v>35</v>
      </c>
      <c r="I6688" t="s">
        <v>59</v>
      </c>
      <c r="J6688" t="s">
        <v>24</v>
      </c>
      <c r="K6688" t="str">
        <f>VLOOKUP(H6688, [1]Products!B:E, 2, FALSE)</f>
        <v>Caramel Biscuits</v>
      </c>
      <c r="L6688" s="2">
        <f>VLOOKUP(H6688, [1]Products!B:D, 3, FALSE)</f>
        <v>18</v>
      </c>
      <c r="M6688" s="2">
        <f>Table1[[#This Row],[Quantity Purchased]] * Table1[[#This Row],[Unit Price]]</f>
        <v>8140</v>
      </c>
      <c r="N6688" s="2">
        <f>VLOOKUP(H6688, [1]Products!B:E, 4, FALSE)</f>
        <v>22</v>
      </c>
      <c r="O6688" t="str">
        <f>TEXT(Table1[[#This Row],[Transaction Date]], "yyyy-mm")</f>
        <v>2024-03</v>
      </c>
      <c r="P6688" s="1">
        <f ca="1">YEAR(TODAY()) - YEAR(Table1[[#This Row],[Buyer Date of Birth]])</f>
        <v>29</v>
      </c>
      <c r="Q6688" s="2">
        <f>Table1[[#This Row],[Total Revenue]] - Table1[[#This Row],[Total Cost]]</f>
        <v>8122</v>
      </c>
    </row>
    <row r="6689" spans="1:17" x14ac:dyDescent="0.25">
      <c r="A6689" s="1">
        <v>45389</v>
      </c>
      <c r="B6689" t="s">
        <v>32</v>
      </c>
      <c r="C6689" t="s">
        <v>179</v>
      </c>
      <c r="D6689" t="s">
        <v>20</v>
      </c>
      <c r="E6689" s="1">
        <v>29068</v>
      </c>
      <c r="F6689" t="s">
        <v>21</v>
      </c>
      <c r="G6689">
        <v>150</v>
      </c>
      <c r="H6689" t="s">
        <v>41</v>
      </c>
      <c r="I6689" t="s">
        <v>59</v>
      </c>
      <c r="J6689" t="s">
        <v>24</v>
      </c>
      <c r="K6689" t="str">
        <f>VLOOKUP(H6689, [1]Products!B:E, 2, FALSE)</f>
        <v>Ginger Snaps</v>
      </c>
      <c r="L6689" s="2">
        <f>VLOOKUP(H6689, [1]Products!B:D, 3, FALSE)</f>
        <v>14</v>
      </c>
      <c r="M6689" s="2">
        <f>Table1[[#This Row],[Quantity Purchased]] * Table1[[#This Row],[Unit Price]]</f>
        <v>4200</v>
      </c>
      <c r="N6689" s="2">
        <f>VLOOKUP(H6689, [1]Products!B:E, 4, FALSE)</f>
        <v>28</v>
      </c>
      <c r="O6689" t="str">
        <f>TEXT(Table1[[#This Row],[Transaction Date]], "yyyy-mm")</f>
        <v>2024-04</v>
      </c>
      <c r="P6689" s="1">
        <f ca="1">YEAR(TODAY()) - YEAR(Table1[[#This Row],[Buyer Date of Birth]])</f>
        <v>46</v>
      </c>
      <c r="Q6689" s="2">
        <f>Table1[[#This Row],[Total Revenue]] - Table1[[#This Row],[Total Cost]]</f>
        <v>4186</v>
      </c>
    </row>
    <row r="6690" spans="1:17" x14ac:dyDescent="0.25">
      <c r="A6690" s="1">
        <v>45397</v>
      </c>
      <c r="B6690" t="s">
        <v>197</v>
      </c>
      <c r="C6690" t="s">
        <v>257</v>
      </c>
      <c r="D6690" t="s">
        <v>89</v>
      </c>
      <c r="E6690" s="1">
        <v>20663</v>
      </c>
      <c r="F6690" t="s">
        <v>21</v>
      </c>
      <c r="G6690">
        <v>11</v>
      </c>
      <c r="H6690" t="s">
        <v>35</v>
      </c>
      <c r="I6690" t="s">
        <v>50</v>
      </c>
      <c r="J6690" t="s">
        <v>24</v>
      </c>
      <c r="K6690" t="str">
        <f>VLOOKUP(H6690, [1]Products!B:E, 2, FALSE)</f>
        <v>Caramel Biscuits</v>
      </c>
      <c r="L6690" s="2">
        <f>VLOOKUP(H6690, [1]Products!B:D, 3, FALSE)</f>
        <v>18</v>
      </c>
      <c r="M6690" s="2">
        <f>Table1[[#This Row],[Quantity Purchased]] * Table1[[#This Row],[Unit Price]]</f>
        <v>242</v>
      </c>
      <c r="N6690" s="2">
        <f>VLOOKUP(H6690, [1]Products!B:E, 4, FALSE)</f>
        <v>22</v>
      </c>
      <c r="O6690" t="str">
        <f>TEXT(Table1[[#This Row],[Transaction Date]], "yyyy-mm")</f>
        <v>2024-04</v>
      </c>
      <c r="P6690" s="1">
        <f ca="1">YEAR(TODAY()) - YEAR(Table1[[#This Row],[Buyer Date of Birth]])</f>
        <v>69</v>
      </c>
      <c r="Q6690" s="2">
        <f>Table1[[#This Row],[Total Revenue]] - Table1[[#This Row],[Total Cost]]</f>
        <v>224</v>
      </c>
    </row>
    <row r="6691" spans="1:17" x14ac:dyDescent="0.25">
      <c r="A6691" s="1">
        <v>45331</v>
      </c>
      <c r="B6691" t="s">
        <v>459</v>
      </c>
      <c r="C6691" t="s">
        <v>200</v>
      </c>
      <c r="D6691" t="s">
        <v>58</v>
      </c>
      <c r="E6691" s="1">
        <v>36691</v>
      </c>
      <c r="F6691" t="s">
        <v>40</v>
      </c>
      <c r="G6691">
        <v>248</v>
      </c>
      <c r="H6691" t="s">
        <v>66</v>
      </c>
      <c r="I6691" t="s">
        <v>55</v>
      </c>
      <c r="J6691" t="s">
        <v>24</v>
      </c>
      <c r="K6691" t="str">
        <f>VLOOKUP(H6691, [1]Products!B:E, 2, FALSE)</f>
        <v>Oatmeal Cookies</v>
      </c>
      <c r="L6691" s="2">
        <f>VLOOKUP(H6691, [1]Products!B:D, 3, FALSE)</f>
        <v>19</v>
      </c>
      <c r="M6691" s="2">
        <f>Table1[[#This Row],[Quantity Purchased]] * Table1[[#This Row],[Unit Price]]</f>
        <v>5704</v>
      </c>
      <c r="N6691" s="2">
        <f>VLOOKUP(H6691, [1]Products!B:E, 4, FALSE)</f>
        <v>23</v>
      </c>
      <c r="O6691" t="str">
        <f>TEXT(Table1[[#This Row],[Transaction Date]], "yyyy-mm")</f>
        <v>2024-02</v>
      </c>
      <c r="P6691" s="1">
        <f ca="1">YEAR(TODAY()) - YEAR(Table1[[#This Row],[Buyer Date of Birth]])</f>
        <v>25</v>
      </c>
      <c r="Q6691" s="2">
        <f>Table1[[#This Row],[Total Revenue]] - Table1[[#This Row],[Total Cost]]</f>
        <v>5685</v>
      </c>
    </row>
    <row r="6692" spans="1:17" x14ac:dyDescent="0.25">
      <c r="A6692" s="1">
        <v>45380</v>
      </c>
      <c r="B6692" t="s">
        <v>379</v>
      </c>
      <c r="C6692" t="s">
        <v>344</v>
      </c>
      <c r="D6692" t="s">
        <v>62</v>
      </c>
      <c r="E6692" s="1">
        <v>22735</v>
      </c>
      <c r="F6692" t="s">
        <v>21</v>
      </c>
      <c r="G6692">
        <v>179</v>
      </c>
      <c r="H6692" t="s">
        <v>35</v>
      </c>
      <c r="I6692" t="s">
        <v>59</v>
      </c>
      <c r="J6692" t="s">
        <v>24</v>
      </c>
      <c r="K6692" t="str">
        <f>VLOOKUP(H6692, [1]Products!B:E, 2, FALSE)</f>
        <v>Caramel Biscuits</v>
      </c>
      <c r="L6692" s="2">
        <f>VLOOKUP(H6692, [1]Products!B:D, 3, FALSE)</f>
        <v>18</v>
      </c>
      <c r="M6692" s="2">
        <f>Table1[[#This Row],[Quantity Purchased]] * Table1[[#This Row],[Unit Price]]</f>
        <v>3938</v>
      </c>
      <c r="N6692" s="2">
        <f>VLOOKUP(H6692, [1]Products!B:E, 4, FALSE)</f>
        <v>22</v>
      </c>
      <c r="O6692" t="str">
        <f>TEXT(Table1[[#This Row],[Transaction Date]], "yyyy-mm")</f>
        <v>2024-03</v>
      </c>
      <c r="P6692" s="1">
        <f ca="1">YEAR(TODAY()) - YEAR(Table1[[#This Row],[Buyer Date of Birth]])</f>
        <v>63</v>
      </c>
      <c r="Q6692" s="2">
        <f>Table1[[#This Row],[Total Revenue]] - Table1[[#This Row],[Total Cost]]</f>
        <v>3920</v>
      </c>
    </row>
    <row r="6693" spans="1:17" x14ac:dyDescent="0.25">
      <c r="A6693" s="1">
        <v>45306</v>
      </c>
      <c r="B6693" t="s">
        <v>765</v>
      </c>
      <c r="C6693" t="s">
        <v>232</v>
      </c>
      <c r="D6693" t="s">
        <v>100</v>
      </c>
      <c r="E6693" s="1">
        <v>18809</v>
      </c>
      <c r="F6693" t="s">
        <v>40</v>
      </c>
      <c r="G6693">
        <v>32</v>
      </c>
      <c r="H6693" t="s">
        <v>22</v>
      </c>
      <c r="I6693" t="s">
        <v>55</v>
      </c>
      <c r="J6693" t="s">
        <v>24</v>
      </c>
      <c r="K6693" t="str">
        <f>VLOOKUP(H6693, [1]Products!B:E, 2, FALSE)</f>
        <v>Cinnamon Swirls</v>
      </c>
      <c r="L6693" s="2">
        <f>VLOOKUP(H6693, [1]Products!B:D, 3, FALSE)</f>
        <v>10</v>
      </c>
      <c r="M6693" s="2">
        <f>Table1[[#This Row],[Quantity Purchased]] * Table1[[#This Row],[Unit Price]]</f>
        <v>448</v>
      </c>
      <c r="N6693" s="2">
        <f>VLOOKUP(H6693, [1]Products!B:E, 4, FALSE)</f>
        <v>14</v>
      </c>
      <c r="O6693" t="str">
        <f>TEXT(Table1[[#This Row],[Transaction Date]], "yyyy-mm")</f>
        <v>2024-01</v>
      </c>
      <c r="P6693" s="1">
        <f ca="1">YEAR(TODAY()) - YEAR(Table1[[#This Row],[Buyer Date of Birth]])</f>
        <v>74</v>
      </c>
      <c r="Q6693" s="2">
        <f>Table1[[#This Row],[Total Revenue]] - Table1[[#This Row],[Total Cost]]</f>
        <v>438</v>
      </c>
    </row>
    <row r="6694" spans="1:17" x14ac:dyDescent="0.25">
      <c r="A6694" s="1">
        <v>45321</v>
      </c>
      <c r="B6694" t="s">
        <v>1240</v>
      </c>
      <c r="C6694" t="s">
        <v>981</v>
      </c>
      <c r="D6694" t="s">
        <v>58</v>
      </c>
      <c r="E6694" s="1">
        <v>27465</v>
      </c>
      <c r="F6694" t="s">
        <v>21</v>
      </c>
      <c r="G6694">
        <v>91</v>
      </c>
      <c r="H6694" t="s">
        <v>49</v>
      </c>
      <c r="I6694" t="s">
        <v>59</v>
      </c>
      <c r="J6694" t="s">
        <v>24</v>
      </c>
      <c r="K6694" t="str">
        <f>VLOOKUP(H6694, [1]Products!B:E, 2, FALSE)</f>
        <v>Butter Crunch</v>
      </c>
      <c r="L6694" s="2">
        <f>VLOOKUP(H6694, [1]Products!B:D, 3, FALSE)</f>
        <v>10</v>
      </c>
      <c r="M6694" s="2">
        <f>Table1[[#This Row],[Quantity Purchased]] * Table1[[#This Row],[Unit Price]]</f>
        <v>1001</v>
      </c>
      <c r="N6694" s="2">
        <f>VLOOKUP(H6694, [1]Products!B:E, 4, FALSE)</f>
        <v>11</v>
      </c>
      <c r="O6694" t="str">
        <f>TEXT(Table1[[#This Row],[Transaction Date]], "yyyy-mm")</f>
        <v>2024-01</v>
      </c>
      <c r="P6694" s="1">
        <f ca="1">YEAR(TODAY()) - YEAR(Table1[[#This Row],[Buyer Date of Birth]])</f>
        <v>50</v>
      </c>
      <c r="Q6694" s="2">
        <f>Table1[[#This Row],[Total Revenue]] - Table1[[#This Row],[Total Cost]]</f>
        <v>991</v>
      </c>
    </row>
    <row r="6695" spans="1:17" x14ac:dyDescent="0.25">
      <c r="A6695" s="1">
        <v>45501</v>
      </c>
      <c r="B6695" t="s">
        <v>32</v>
      </c>
      <c r="C6695" t="s">
        <v>33</v>
      </c>
      <c r="D6695" t="s">
        <v>34</v>
      </c>
      <c r="E6695" s="1">
        <v>17280</v>
      </c>
      <c r="F6695" t="s">
        <v>28</v>
      </c>
      <c r="G6695">
        <v>293</v>
      </c>
      <c r="H6695" t="s">
        <v>49</v>
      </c>
      <c r="I6695" t="s">
        <v>36</v>
      </c>
      <c r="J6695" t="s">
        <v>24</v>
      </c>
      <c r="K6695" t="str">
        <f>VLOOKUP(H6695, [1]Products!B:E, 2, FALSE)</f>
        <v>Butter Crunch</v>
      </c>
      <c r="L6695" s="2">
        <f>VLOOKUP(H6695, [1]Products!B:D, 3, FALSE)</f>
        <v>10</v>
      </c>
      <c r="M6695" s="2">
        <f>Table1[[#This Row],[Quantity Purchased]] * Table1[[#This Row],[Unit Price]]</f>
        <v>3223</v>
      </c>
      <c r="N6695" s="2">
        <f>VLOOKUP(H6695, [1]Products!B:E, 4, FALSE)</f>
        <v>11</v>
      </c>
      <c r="O6695" t="str">
        <f>TEXT(Table1[[#This Row],[Transaction Date]], "yyyy-mm")</f>
        <v>2024-07</v>
      </c>
      <c r="P6695" s="1">
        <f ca="1">YEAR(TODAY()) - YEAR(Table1[[#This Row],[Buyer Date of Birth]])</f>
        <v>78</v>
      </c>
      <c r="Q6695" s="2">
        <f>Table1[[#This Row],[Total Revenue]] - Table1[[#This Row],[Total Cost]]</f>
        <v>3213</v>
      </c>
    </row>
    <row r="6696" spans="1:17" x14ac:dyDescent="0.25">
      <c r="A6696" s="1">
        <v>45411</v>
      </c>
      <c r="B6696" t="s">
        <v>38</v>
      </c>
      <c r="C6696" t="s">
        <v>39</v>
      </c>
      <c r="D6696" t="s">
        <v>20</v>
      </c>
      <c r="E6696" s="1">
        <v>23516</v>
      </c>
      <c r="F6696" t="s">
        <v>40</v>
      </c>
      <c r="G6696">
        <v>420</v>
      </c>
      <c r="H6696" t="s">
        <v>71</v>
      </c>
      <c r="I6696" t="s">
        <v>36</v>
      </c>
      <c r="J6696" t="s">
        <v>24</v>
      </c>
      <c r="K6696" t="str">
        <f>VLOOKUP(H6696, [1]Products!B:E, 2, FALSE)</f>
        <v>Peanut Butter Bites</v>
      </c>
      <c r="L6696" s="2">
        <f>VLOOKUP(H6696, [1]Products!B:D, 3, FALSE)</f>
        <v>5</v>
      </c>
      <c r="M6696" s="2">
        <f>Table1[[#This Row],[Quantity Purchased]] * Table1[[#This Row],[Unit Price]]</f>
        <v>2940</v>
      </c>
      <c r="N6696" s="2">
        <f>VLOOKUP(H6696, [1]Products!B:E, 4, FALSE)</f>
        <v>7</v>
      </c>
      <c r="O6696" t="str">
        <f>TEXT(Table1[[#This Row],[Transaction Date]], "yyyy-mm")</f>
        <v>2024-04</v>
      </c>
      <c r="P6696" s="1">
        <f ca="1">YEAR(TODAY()) - YEAR(Table1[[#This Row],[Buyer Date of Birth]])</f>
        <v>61</v>
      </c>
      <c r="Q6696" s="2">
        <f>Table1[[#This Row],[Total Revenue]] - Table1[[#This Row],[Total Cost]]</f>
        <v>2935</v>
      </c>
    </row>
    <row r="6697" spans="1:17" x14ac:dyDescent="0.25">
      <c r="A6697" s="1">
        <v>45364</v>
      </c>
      <c r="B6697" t="s">
        <v>204</v>
      </c>
      <c r="C6697" t="s">
        <v>168</v>
      </c>
      <c r="D6697" t="s">
        <v>53</v>
      </c>
      <c r="E6697" s="1">
        <v>30916</v>
      </c>
      <c r="F6697" t="s">
        <v>21</v>
      </c>
      <c r="G6697">
        <v>43</v>
      </c>
      <c r="H6697" t="s">
        <v>66</v>
      </c>
      <c r="I6697" t="s">
        <v>42</v>
      </c>
      <c r="J6697" t="s">
        <v>31</v>
      </c>
      <c r="K6697" t="str">
        <f>VLOOKUP(H6697, [1]Products!B:E, 2, FALSE)</f>
        <v>Oatmeal Cookies</v>
      </c>
      <c r="L6697" s="2">
        <f>VLOOKUP(H6697, [1]Products!B:D, 3, FALSE)</f>
        <v>19</v>
      </c>
      <c r="M6697" s="2">
        <f>Table1[[#This Row],[Quantity Purchased]] * Table1[[#This Row],[Unit Price]]</f>
        <v>989</v>
      </c>
      <c r="N6697" s="2">
        <f>VLOOKUP(H6697, [1]Products!B:E, 4, FALSE)</f>
        <v>23</v>
      </c>
      <c r="O6697" t="str">
        <f>TEXT(Table1[[#This Row],[Transaction Date]], "yyyy-mm")</f>
        <v>2024-03</v>
      </c>
      <c r="P6697" s="1">
        <f ca="1">YEAR(TODAY()) - YEAR(Table1[[#This Row],[Buyer Date of Birth]])</f>
        <v>41</v>
      </c>
      <c r="Q6697" s="2">
        <f>Table1[[#This Row],[Total Revenue]] - Table1[[#This Row],[Total Cost]]</f>
        <v>970</v>
      </c>
    </row>
    <row r="6698" spans="1:17" x14ac:dyDescent="0.25">
      <c r="A6698" s="1">
        <v>45452</v>
      </c>
      <c r="B6698" t="s">
        <v>79</v>
      </c>
      <c r="C6698" t="s">
        <v>217</v>
      </c>
      <c r="D6698" t="s">
        <v>100</v>
      </c>
      <c r="E6698" s="1">
        <v>30743</v>
      </c>
      <c r="F6698" t="s">
        <v>40</v>
      </c>
      <c r="G6698">
        <v>110</v>
      </c>
      <c r="H6698" t="s">
        <v>49</v>
      </c>
      <c r="I6698" t="s">
        <v>46</v>
      </c>
      <c r="J6698" t="s">
        <v>24</v>
      </c>
      <c r="K6698" t="str">
        <f>VLOOKUP(H6698, [1]Products!B:E, 2, FALSE)</f>
        <v>Butter Crunch</v>
      </c>
      <c r="L6698" s="2">
        <f>VLOOKUP(H6698, [1]Products!B:D, 3, FALSE)</f>
        <v>10</v>
      </c>
      <c r="M6698" s="2">
        <f>Table1[[#This Row],[Quantity Purchased]] * Table1[[#This Row],[Unit Price]]</f>
        <v>1210</v>
      </c>
      <c r="N6698" s="2">
        <f>VLOOKUP(H6698, [1]Products!B:E, 4, FALSE)</f>
        <v>11</v>
      </c>
      <c r="O6698" t="str">
        <f>TEXT(Table1[[#This Row],[Transaction Date]], "yyyy-mm")</f>
        <v>2024-06</v>
      </c>
      <c r="P6698" s="1">
        <f ca="1">YEAR(TODAY()) - YEAR(Table1[[#This Row],[Buyer Date of Birth]])</f>
        <v>41</v>
      </c>
      <c r="Q6698" s="2">
        <f>Table1[[#This Row],[Total Revenue]] - Table1[[#This Row],[Total Cost]]</f>
        <v>1200</v>
      </c>
    </row>
    <row r="6699" spans="1:17" x14ac:dyDescent="0.25">
      <c r="A6699" s="1">
        <v>45479</v>
      </c>
      <c r="B6699" t="s">
        <v>32</v>
      </c>
      <c r="C6699" t="s">
        <v>33</v>
      </c>
      <c r="D6699" t="s">
        <v>34</v>
      </c>
      <c r="E6699" s="1">
        <v>22512</v>
      </c>
      <c r="F6699" t="s">
        <v>28</v>
      </c>
      <c r="G6699">
        <v>395</v>
      </c>
      <c r="H6699" t="s">
        <v>72</v>
      </c>
      <c r="I6699" t="s">
        <v>50</v>
      </c>
      <c r="J6699" t="s">
        <v>24</v>
      </c>
      <c r="K6699" t="str">
        <f>VLOOKUP(H6699, [1]Products!B:E, 2, FALSE)</f>
        <v>Choco Delight</v>
      </c>
      <c r="L6699" s="2">
        <f>VLOOKUP(H6699, [1]Products!B:D, 3, FALSE)</f>
        <v>3</v>
      </c>
      <c r="M6699" s="2">
        <f>Table1[[#This Row],[Quantity Purchased]] * Table1[[#This Row],[Unit Price]]</f>
        <v>1975</v>
      </c>
      <c r="N6699" s="2">
        <f>VLOOKUP(H6699, [1]Products!B:E, 4, FALSE)</f>
        <v>5</v>
      </c>
      <c r="O6699" t="str">
        <f>TEXT(Table1[[#This Row],[Transaction Date]], "yyyy-mm")</f>
        <v>2024-07</v>
      </c>
      <c r="P6699" s="1">
        <f ca="1">YEAR(TODAY()) - YEAR(Table1[[#This Row],[Buyer Date of Birth]])</f>
        <v>64</v>
      </c>
      <c r="Q6699" s="2">
        <f>Table1[[#This Row],[Total Revenue]] - Table1[[#This Row],[Total Cost]]</f>
        <v>1972</v>
      </c>
    </row>
    <row r="6700" spans="1:17" x14ac:dyDescent="0.25">
      <c r="A6700" s="1">
        <v>45333</v>
      </c>
      <c r="B6700" t="s">
        <v>121</v>
      </c>
      <c r="C6700" t="s">
        <v>1133</v>
      </c>
      <c r="D6700" t="s">
        <v>20</v>
      </c>
      <c r="E6700" s="1">
        <v>36103</v>
      </c>
      <c r="F6700" t="s">
        <v>21</v>
      </c>
      <c r="G6700">
        <v>277</v>
      </c>
      <c r="H6700" t="s">
        <v>49</v>
      </c>
      <c r="I6700" t="s">
        <v>55</v>
      </c>
      <c r="J6700" t="s">
        <v>24</v>
      </c>
      <c r="K6700" t="str">
        <f>VLOOKUP(H6700, [1]Products!B:E, 2, FALSE)</f>
        <v>Butter Crunch</v>
      </c>
      <c r="L6700" s="2">
        <f>VLOOKUP(H6700, [1]Products!B:D, 3, FALSE)</f>
        <v>10</v>
      </c>
      <c r="M6700" s="2">
        <f>Table1[[#This Row],[Quantity Purchased]] * Table1[[#This Row],[Unit Price]]</f>
        <v>3047</v>
      </c>
      <c r="N6700" s="2">
        <f>VLOOKUP(H6700, [1]Products!B:E, 4, FALSE)</f>
        <v>11</v>
      </c>
      <c r="O6700" t="str">
        <f>TEXT(Table1[[#This Row],[Transaction Date]], "yyyy-mm")</f>
        <v>2024-02</v>
      </c>
      <c r="P6700" s="1">
        <f ca="1">YEAR(TODAY()) - YEAR(Table1[[#This Row],[Buyer Date of Birth]])</f>
        <v>27</v>
      </c>
      <c r="Q6700" s="2">
        <f>Table1[[#This Row],[Total Revenue]] - Table1[[#This Row],[Total Cost]]</f>
        <v>3037</v>
      </c>
    </row>
    <row r="6701" spans="1:17" x14ac:dyDescent="0.25">
      <c r="A6701" s="1">
        <v>45296</v>
      </c>
      <c r="B6701" t="s">
        <v>32</v>
      </c>
      <c r="C6701" t="s">
        <v>33</v>
      </c>
      <c r="D6701" t="s">
        <v>34</v>
      </c>
      <c r="E6701" s="1">
        <v>19408</v>
      </c>
      <c r="F6701" t="s">
        <v>75</v>
      </c>
      <c r="G6701">
        <v>221</v>
      </c>
      <c r="H6701" t="s">
        <v>63</v>
      </c>
      <c r="I6701" t="s">
        <v>59</v>
      </c>
      <c r="J6701" t="s">
        <v>24</v>
      </c>
      <c r="K6701" t="str">
        <f>VLOOKUP(H6701, [1]Products!B:E, 2, FALSE)</f>
        <v>Vanilla Wafers</v>
      </c>
      <c r="L6701" s="2">
        <f>VLOOKUP(H6701, [1]Products!B:D, 3, FALSE)</f>
        <v>18</v>
      </c>
      <c r="M6701" s="2">
        <f>Table1[[#This Row],[Quantity Purchased]] * Table1[[#This Row],[Unit Price]]</f>
        <v>7956</v>
      </c>
      <c r="N6701" s="2">
        <f>VLOOKUP(H6701, [1]Products!B:E, 4, FALSE)</f>
        <v>36</v>
      </c>
      <c r="O6701" t="str">
        <f>TEXT(Table1[[#This Row],[Transaction Date]], "yyyy-mm")</f>
        <v>2024-01</v>
      </c>
      <c r="P6701" s="1">
        <f ca="1">YEAR(TODAY()) - YEAR(Table1[[#This Row],[Buyer Date of Birth]])</f>
        <v>72</v>
      </c>
      <c r="Q6701" s="2">
        <f>Table1[[#This Row],[Total Revenue]] - Table1[[#This Row],[Total Cost]]</f>
        <v>7938</v>
      </c>
    </row>
    <row r="6702" spans="1:17" x14ac:dyDescent="0.25">
      <c r="A6702" s="1">
        <v>45356</v>
      </c>
      <c r="B6702" t="s">
        <v>56</v>
      </c>
      <c r="C6702" t="s">
        <v>1411</v>
      </c>
      <c r="D6702" t="s">
        <v>53</v>
      </c>
      <c r="E6702" s="1">
        <v>30074</v>
      </c>
      <c r="F6702" t="s">
        <v>21</v>
      </c>
      <c r="G6702">
        <v>377</v>
      </c>
      <c r="H6702" t="s">
        <v>35</v>
      </c>
      <c r="I6702" t="s">
        <v>55</v>
      </c>
      <c r="J6702" t="s">
        <v>24</v>
      </c>
      <c r="K6702" t="str">
        <f>VLOOKUP(H6702, [1]Products!B:E, 2, FALSE)</f>
        <v>Caramel Biscuits</v>
      </c>
      <c r="L6702" s="2">
        <f>VLOOKUP(H6702, [1]Products!B:D, 3, FALSE)</f>
        <v>18</v>
      </c>
      <c r="M6702" s="2">
        <f>Table1[[#This Row],[Quantity Purchased]] * Table1[[#This Row],[Unit Price]]</f>
        <v>8294</v>
      </c>
      <c r="N6702" s="2">
        <f>VLOOKUP(H6702, [1]Products!B:E, 4, FALSE)</f>
        <v>22</v>
      </c>
      <c r="O6702" t="str">
        <f>TEXT(Table1[[#This Row],[Transaction Date]], "yyyy-mm")</f>
        <v>2024-03</v>
      </c>
      <c r="P6702" s="1">
        <f ca="1">YEAR(TODAY()) - YEAR(Table1[[#This Row],[Buyer Date of Birth]])</f>
        <v>43</v>
      </c>
      <c r="Q6702" s="2">
        <f>Table1[[#This Row],[Total Revenue]] - Table1[[#This Row],[Total Cost]]</f>
        <v>8276</v>
      </c>
    </row>
    <row r="6703" spans="1:17" x14ac:dyDescent="0.25">
      <c r="A6703" s="1">
        <v>45303</v>
      </c>
      <c r="B6703" t="s">
        <v>32</v>
      </c>
      <c r="C6703" t="s">
        <v>33</v>
      </c>
      <c r="D6703" t="s">
        <v>34</v>
      </c>
      <c r="E6703" s="1">
        <v>19864</v>
      </c>
      <c r="F6703" t="s">
        <v>40</v>
      </c>
      <c r="G6703">
        <v>434</v>
      </c>
      <c r="H6703" t="s">
        <v>22</v>
      </c>
      <c r="I6703" t="s">
        <v>59</v>
      </c>
      <c r="J6703" t="s">
        <v>24</v>
      </c>
      <c r="K6703" t="str">
        <f>VLOOKUP(H6703, [1]Products!B:E, 2, FALSE)</f>
        <v>Cinnamon Swirls</v>
      </c>
      <c r="L6703" s="2">
        <f>VLOOKUP(H6703, [1]Products!B:D, 3, FALSE)</f>
        <v>10</v>
      </c>
      <c r="M6703" s="2">
        <f>Table1[[#This Row],[Quantity Purchased]] * Table1[[#This Row],[Unit Price]]</f>
        <v>6076</v>
      </c>
      <c r="N6703" s="2">
        <f>VLOOKUP(H6703, [1]Products!B:E, 4, FALSE)</f>
        <v>14</v>
      </c>
      <c r="O6703" t="str">
        <f>TEXT(Table1[[#This Row],[Transaction Date]], "yyyy-mm")</f>
        <v>2024-01</v>
      </c>
      <c r="P6703" s="1">
        <f ca="1">YEAR(TODAY()) - YEAR(Table1[[#This Row],[Buyer Date of Birth]])</f>
        <v>71</v>
      </c>
      <c r="Q6703" s="2">
        <f>Table1[[#This Row],[Total Revenue]] - Table1[[#This Row],[Total Cost]]</f>
        <v>6066</v>
      </c>
    </row>
    <row r="6704" spans="1:17" x14ac:dyDescent="0.25">
      <c r="A6704" s="1">
        <v>45294</v>
      </c>
      <c r="B6704" t="s">
        <v>1520</v>
      </c>
      <c r="C6704" t="s">
        <v>345</v>
      </c>
      <c r="D6704" t="s">
        <v>45</v>
      </c>
      <c r="E6704" s="1">
        <v>25342</v>
      </c>
      <c r="F6704" t="s">
        <v>75</v>
      </c>
      <c r="G6704">
        <v>371</v>
      </c>
      <c r="H6704" t="s">
        <v>54</v>
      </c>
      <c r="I6704" t="s">
        <v>59</v>
      </c>
      <c r="J6704" t="s">
        <v>24</v>
      </c>
      <c r="K6704" t="str">
        <f>VLOOKUP(H6704, [1]Products!B:E, 2, FALSE)</f>
        <v>Lemon Crisps</v>
      </c>
      <c r="L6704" s="2">
        <f>VLOOKUP(H6704, [1]Products!B:D, 3, FALSE)</f>
        <v>7</v>
      </c>
      <c r="M6704" s="2">
        <f>Table1[[#This Row],[Quantity Purchased]] * Table1[[#This Row],[Unit Price]]</f>
        <v>3339</v>
      </c>
      <c r="N6704" s="2">
        <f>VLOOKUP(H6704, [1]Products!B:E, 4, FALSE)</f>
        <v>9</v>
      </c>
      <c r="O6704" t="str">
        <f>TEXT(Table1[[#This Row],[Transaction Date]], "yyyy-mm")</f>
        <v>2024-01</v>
      </c>
      <c r="P6704" s="1">
        <f ca="1">YEAR(TODAY()) - YEAR(Table1[[#This Row],[Buyer Date of Birth]])</f>
        <v>56</v>
      </c>
      <c r="Q6704" s="2">
        <f>Table1[[#This Row],[Total Revenue]] - Table1[[#This Row],[Total Cost]]</f>
        <v>3332</v>
      </c>
    </row>
    <row r="6705" spans="1:17" x14ac:dyDescent="0.25">
      <c r="A6705" s="1">
        <v>45454</v>
      </c>
      <c r="B6705" t="s">
        <v>96</v>
      </c>
      <c r="C6705" t="s">
        <v>574</v>
      </c>
      <c r="D6705" t="s">
        <v>34</v>
      </c>
      <c r="E6705" s="1">
        <v>29616</v>
      </c>
      <c r="F6705" t="s">
        <v>40</v>
      </c>
      <c r="G6705">
        <v>46</v>
      </c>
      <c r="H6705" t="s">
        <v>66</v>
      </c>
      <c r="I6705" t="s">
        <v>50</v>
      </c>
      <c r="J6705" t="s">
        <v>24</v>
      </c>
      <c r="K6705" t="str">
        <f>VLOOKUP(H6705, [1]Products!B:E, 2, FALSE)</f>
        <v>Oatmeal Cookies</v>
      </c>
      <c r="L6705" s="2">
        <f>VLOOKUP(H6705, [1]Products!B:D, 3, FALSE)</f>
        <v>19</v>
      </c>
      <c r="M6705" s="2">
        <f>Table1[[#This Row],[Quantity Purchased]] * Table1[[#This Row],[Unit Price]]</f>
        <v>1058</v>
      </c>
      <c r="N6705" s="2">
        <f>VLOOKUP(H6705, [1]Products!B:E, 4, FALSE)</f>
        <v>23</v>
      </c>
      <c r="O6705" t="str">
        <f>TEXT(Table1[[#This Row],[Transaction Date]], "yyyy-mm")</f>
        <v>2024-06</v>
      </c>
      <c r="P6705" s="1">
        <f ca="1">YEAR(TODAY()) - YEAR(Table1[[#This Row],[Buyer Date of Birth]])</f>
        <v>44</v>
      </c>
      <c r="Q6705" s="2">
        <f>Table1[[#This Row],[Total Revenue]] - Table1[[#This Row],[Total Cost]]</f>
        <v>1039</v>
      </c>
    </row>
    <row r="6706" spans="1:17" x14ac:dyDescent="0.25">
      <c r="A6706" s="1">
        <v>45388</v>
      </c>
      <c r="B6706" t="s">
        <v>32</v>
      </c>
      <c r="C6706" t="s">
        <v>33</v>
      </c>
      <c r="D6706" t="s">
        <v>34</v>
      </c>
      <c r="E6706" s="1">
        <v>20234</v>
      </c>
      <c r="F6706" t="s">
        <v>21</v>
      </c>
      <c r="G6706">
        <v>267</v>
      </c>
      <c r="H6706" t="s">
        <v>71</v>
      </c>
      <c r="I6706" t="s">
        <v>55</v>
      </c>
      <c r="J6706" t="s">
        <v>24</v>
      </c>
      <c r="K6706" t="str">
        <f>VLOOKUP(H6706, [1]Products!B:E, 2, FALSE)</f>
        <v>Peanut Butter Bites</v>
      </c>
      <c r="L6706" s="2">
        <f>VLOOKUP(H6706, [1]Products!B:D, 3, FALSE)</f>
        <v>5</v>
      </c>
      <c r="M6706" s="2">
        <f>Table1[[#This Row],[Quantity Purchased]] * Table1[[#This Row],[Unit Price]]</f>
        <v>1869</v>
      </c>
      <c r="N6706" s="2">
        <f>VLOOKUP(H6706, [1]Products!B:E, 4, FALSE)</f>
        <v>7</v>
      </c>
      <c r="O6706" t="str">
        <f>TEXT(Table1[[#This Row],[Transaction Date]], "yyyy-mm")</f>
        <v>2024-04</v>
      </c>
      <c r="P6706" s="1">
        <f ca="1">YEAR(TODAY()) - YEAR(Table1[[#This Row],[Buyer Date of Birth]])</f>
        <v>70</v>
      </c>
      <c r="Q6706" s="2">
        <f>Table1[[#This Row],[Total Revenue]] - Table1[[#This Row],[Total Cost]]</f>
        <v>1864</v>
      </c>
    </row>
    <row r="6707" spans="1:17" x14ac:dyDescent="0.25">
      <c r="A6707" s="1">
        <v>45405</v>
      </c>
      <c r="B6707" t="s">
        <v>123</v>
      </c>
      <c r="C6707" t="s">
        <v>161</v>
      </c>
      <c r="D6707" t="s">
        <v>78</v>
      </c>
      <c r="E6707" s="1">
        <v>16293</v>
      </c>
      <c r="F6707" t="s">
        <v>21</v>
      </c>
      <c r="G6707">
        <v>305</v>
      </c>
      <c r="H6707" t="s">
        <v>35</v>
      </c>
      <c r="I6707" t="s">
        <v>59</v>
      </c>
      <c r="J6707" t="s">
        <v>24</v>
      </c>
      <c r="K6707" t="str">
        <f>VLOOKUP(H6707, [1]Products!B:E, 2, FALSE)</f>
        <v>Caramel Biscuits</v>
      </c>
      <c r="L6707" s="2">
        <f>VLOOKUP(H6707, [1]Products!B:D, 3, FALSE)</f>
        <v>18</v>
      </c>
      <c r="M6707" s="2">
        <f>Table1[[#This Row],[Quantity Purchased]] * Table1[[#This Row],[Unit Price]]</f>
        <v>6710</v>
      </c>
      <c r="N6707" s="2">
        <f>VLOOKUP(H6707, [1]Products!B:E, 4, FALSE)</f>
        <v>22</v>
      </c>
      <c r="O6707" t="str">
        <f>TEXT(Table1[[#This Row],[Transaction Date]], "yyyy-mm")</f>
        <v>2024-04</v>
      </c>
      <c r="P6707" s="1">
        <f ca="1">YEAR(TODAY()) - YEAR(Table1[[#This Row],[Buyer Date of Birth]])</f>
        <v>81</v>
      </c>
      <c r="Q6707" s="2">
        <f>Table1[[#This Row],[Total Revenue]] - Table1[[#This Row],[Total Cost]]</f>
        <v>6692</v>
      </c>
    </row>
    <row r="6708" spans="1:17" x14ac:dyDescent="0.25">
      <c r="A6708" s="1">
        <v>45423</v>
      </c>
      <c r="B6708" t="s">
        <v>32</v>
      </c>
      <c r="C6708" t="s">
        <v>33</v>
      </c>
      <c r="D6708" t="s">
        <v>34</v>
      </c>
      <c r="E6708" s="1">
        <v>22302</v>
      </c>
      <c r="F6708" t="s">
        <v>75</v>
      </c>
      <c r="G6708">
        <v>346</v>
      </c>
      <c r="H6708" t="s">
        <v>29</v>
      </c>
      <c r="I6708" t="s">
        <v>55</v>
      </c>
      <c r="J6708" t="s">
        <v>24</v>
      </c>
      <c r="K6708" t="str">
        <f>VLOOKUP(H6708, [1]Products!B:E, 2, FALSE)</f>
        <v>Shortbread</v>
      </c>
      <c r="L6708" s="2">
        <f>VLOOKUP(H6708, [1]Products!B:D, 3, FALSE)</f>
        <v>10</v>
      </c>
      <c r="M6708" s="2">
        <f>Table1[[#This Row],[Quantity Purchased]] * Table1[[#This Row],[Unit Price]]</f>
        <v>15570</v>
      </c>
      <c r="N6708" s="2">
        <f>VLOOKUP(H6708, [1]Products!B:E, 4, FALSE)</f>
        <v>45</v>
      </c>
      <c r="O6708" t="str">
        <f>TEXT(Table1[[#This Row],[Transaction Date]], "yyyy-mm")</f>
        <v>2024-05</v>
      </c>
      <c r="P6708" s="1">
        <f ca="1">YEAR(TODAY()) - YEAR(Table1[[#This Row],[Buyer Date of Birth]])</f>
        <v>64</v>
      </c>
      <c r="Q6708" s="2">
        <f>Table1[[#This Row],[Total Revenue]] - Table1[[#This Row],[Total Cost]]</f>
        <v>15560</v>
      </c>
    </row>
    <row r="6709" spans="1:17" x14ac:dyDescent="0.25">
      <c r="A6709" s="1">
        <v>45498</v>
      </c>
      <c r="B6709" t="s">
        <v>56</v>
      </c>
      <c r="C6709" t="s">
        <v>1226</v>
      </c>
      <c r="D6709" t="s">
        <v>100</v>
      </c>
      <c r="E6709" s="1">
        <v>24847</v>
      </c>
      <c r="F6709" t="s">
        <v>21</v>
      </c>
      <c r="G6709">
        <v>450</v>
      </c>
      <c r="H6709" t="s">
        <v>71</v>
      </c>
      <c r="I6709" t="s">
        <v>59</v>
      </c>
      <c r="J6709" t="s">
        <v>24</v>
      </c>
      <c r="K6709" t="str">
        <f>VLOOKUP(H6709, [1]Products!B:E, 2, FALSE)</f>
        <v>Peanut Butter Bites</v>
      </c>
      <c r="L6709" s="2">
        <f>VLOOKUP(H6709, [1]Products!B:D, 3, FALSE)</f>
        <v>5</v>
      </c>
      <c r="M6709" s="2">
        <f>Table1[[#This Row],[Quantity Purchased]] * Table1[[#This Row],[Unit Price]]</f>
        <v>3150</v>
      </c>
      <c r="N6709" s="2">
        <f>VLOOKUP(H6709, [1]Products!B:E, 4, FALSE)</f>
        <v>7</v>
      </c>
      <c r="O6709" t="str">
        <f>TEXT(Table1[[#This Row],[Transaction Date]], "yyyy-mm")</f>
        <v>2024-07</v>
      </c>
      <c r="P6709" s="1">
        <f ca="1">YEAR(TODAY()) - YEAR(Table1[[#This Row],[Buyer Date of Birth]])</f>
        <v>57</v>
      </c>
      <c r="Q6709" s="2">
        <f>Table1[[#This Row],[Total Revenue]] - Table1[[#This Row],[Total Cost]]</f>
        <v>3145</v>
      </c>
    </row>
    <row r="6710" spans="1:17" x14ac:dyDescent="0.25">
      <c r="A6710" s="1">
        <v>45330</v>
      </c>
      <c r="B6710" t="s">
        <v>199</v>
      </c>
      <c r="C6710" t="s">
        <v>314</v>
      </c>
      <c r="D6710" t="s">
        <v>45</v>
      </c>
      <c r="E6710" s="1">
        <v>38194</v>
      </c>
      <c r="F6710" t="s">
        <v>21</v>
      </c>
      <c r="G6710">
        <v>98</v>
      </c>
      <c r="H6710" t="s">
        <v>71</v>
      </c>
      <c r="I6710" t="s">
        <v>36</v>
      </c>
      <c r="J6710" t="s">
        <v>24</v>
      </c>
      <c r="K6710" t="str">
        <f>VLOOKUP(H6710, [1]Products!B:E, 2, FALSE)</f>
        <v>Peanut Butter Bites</v>
      </c>
      <c r="L6710" s="2">
        <f>VLOOKUP(H6710, [1]Products!B:D, 3, FALSE)</f>
        <v>5</v>
      </c>
      <c r="M6710" s="2">
        <f>Table1[[#This Row],[Quantity Purchased]] * Table1[[#This Row],[Unit Price]]</f>
        <v>686</v>
      </c>
      <c r="N6710" s="2">
        <f>VLOOKUP(H6710, [1]Products!B:E, 4, FALSE)</f>
        <v>7</v>
      </c>
      <c r="O6710" t="str">
        <f>TEXT(Table1[[#This Row],[Transaction Date]], "yyyy-mm")</f>
        <v>2024-02</v>
      </c>
      <c r="P6710" s="1">
        <f ca="1">YEAR(TODAY()) - YEAR(Table1[[#This Row],[Buyer Date of Birth]])</f>
        <v>21</v>
      </c>
      <c r="Q6710" s="2">
        <f>Table1[[#This Row],[Total Revenue]] - Table1[[#This Row],[Total Cost]]</f>
        <v>681</v>
      </c>
    </row>
    <row r="6711" spans="1:17" x14ac:dyDescent="0.25">
      <c r="A6711" s="1">
        <v>45443</v>
      </c>
      <c r="B6711" t="s">
        <v>32</v>
      </c>
      <c r="C6711" t="s">
        <v>33</v>
      </c>
      <c r="D6711" t="s">
        <v>34</v>
      </c>
      <c r="E6711" s="1">
        <v>35550</v>
      </c>
      <c r="F6711" t="s">
        <v>28</v>
      </c>
      <c r="G6711">
        <v>179</v>
      </c>
      <c r="H6711" t="s">
        <v>54</v>
      </c>
      <c r="I6711" t="s">
        <v>36</v>
      </c>
      <c r="J6711" t="s">
        <v>24</v>
      </c>
      <c r="K6711" t="str">
        <f>VLOOKUP(H6711, [1]Products!B:E, 2, FALSE)</f>
        <v>Lemon Crisps</v>
      </c>
      <c r="L6711" s="2">
        <f>VLOOKUP(H6711, [1]Products!B:D, 3, FALSE)</f>
        <v>7</v>
      </c>
      <c r="M6711" s="2">
        <f>Table1[[#This Row],[Quantity Purchased]] * Table1[[#This Row],[Unit Price]]</f>
        <v>1611</v>
      </c>
      <c r="N6711" s="2">
        <f>VLOOKUP(H6711, [1]Products!B:E, 4, FALSE)</f>
        <v>9</v>
      </c>
      <c r="O6711" t="str">
        <f>TEXT(Table1[[#This Row],[Transaction Date]], "yyyy-mm")</f>
        <v>2024-05</v>
      </c>
      <c r="P6711" s="1">
        <f ca="1">YEAR(TODAY()) - YEAR(Table1[[#This Row],[Buyer Date of Birth]])</f>
        <v>28</v>
      </c>
      <c r="Q6711" s="2">
        <f>Table1[[#This Row],[Total Revenue]] - Table1[[#This Row],[Total Cost]]</f>
        <v>1604</v>
      </c>
    </row>
    <row r="6712" spans="1:17" x14ac:dyDescent="0.25">
      <c r="A6712" s="1">
        <v>45423</v>
      </c>
      <c r="B6712" t="s">
        <v>265</v>
      </c>
      <c r="C6712" t="s">
        <v>307</v>
      </c>
      <c r="D6712" t="s">
        <v>45</v>
      </c>
      <c r="E6712" s="1">
        <v>17095</v>
      </c>
      <c r="F6712" t="s">
        <v>40</v>
      </c>
      <c r="G6712">
        <v>378</v>
      </c>
      <c r="H6712" t="s">
        <v>29</v>
      </c>
      <c r="I6712" t="s">
        <v>42</v>
      </c>
      <c r="J6712" t="s">
        <v>24</v>
      </c>
      <c r="K6712" t="str">
        <f>VLOOKUP(H6712, [1]Products!B:E, 2, FALSE)</f>
        <v>Shortbread</v>
      </c>
      <c r="L6712" s="2">
        <f>VLOOKUP(H6712, [1]Products!B:D, 3, FALSE)</f>
        <v>10</v>
      </c>
      <c r="M6712" s="2">
        <f>Table1[[#This Row],[Quantity Purchased]] * Table1[[#This Row],[Unit Price]]</f>
        <v>17010</v>
      </c>
      <c r="N6712" s="2">
        <f>VLOOKUP(H6712, [1]Products!B:E, 4, FALSE)</f>
        <v>45</v>
      </c>
      <c r="O6712" t="str">
        <f>TEXT(Table1[[#This Row],[Transaction Date]], "yyyy-mm")</f>
        <v>2024-05</v>
      </c>
      <c r="P6712" s="1">
        <f ca="1">YEAR(TODAY()) - YEAR(Table1[[#This Row],[Buyer Date of Birth]])</f>
        <v>79</v>
      </c>
      <c r="Q6712" s="2">
        <f>Table1[[#This Row],[Total Revenue]] - Table1[[#This Row],[Total Cost]]</f>
        <v>17000</v>
      </c>
    </row>
    <row r="6713" spans="1:17" x14ac:dyDescent="0.25">
      <c r="A6713" s="1">
        <v>45450</v>
      </c>
      <c r="B6713" t="s">
        <v>1342</v>
      </c>
      <c r="C6713" t="s">
        <v>918</v>
      </c>
      <c r="D6713" t="s">
        <v>58</v>
      </c>
      <c r="E6713" s="1">
        <v>35102</v>
      </c>
      <c r="F6713" t="s">
        <v>21</v>
      </c>
      <c r="G6713">
        <v>333</v>
      </c>
      <c r="H6713" t="s">
        <v>41</v>
      </c>
      <c r="I6713" t="s">
        <v>46</v>
      </c>
      <c r="J6713" t="s">
        <v>24</v>
      </c>
      <c r="K6713" t="str">
        <f>VLOOKUP(H6713, [1]Products!B:E, 2, FALSE)</f>
        <v>Ginger Snaps</v>
      </c>
      <c r="L6713" s="2">
        <f>VLOOKUP(H6713, [1]Products!B:D, 3, FALSE)</f>
        <v>14</v>
      </c>
      <c r="M6713" s="2">
        <f>Table1[[#This Row],[Quantity Purchased]] * Table1[[#This Row],[Unit Price]]</f>
        <v>9324</v>
      </c>
      <c r="N6713" s="2">
        <f>VLOOKUP(H6713, [1]Products!B:E, 4, FALSE)</f>
        <v>28</v>
      </c>
      <c r="O6713" t="str">
        <f>TEXT(Table1[[#This Row],[Transaction Date]], "yyyy-mm")</f>
        <v>2024-06</v>
      </c>
      <c r="P6713" s="1">
        <f ca="1">YEAR(TODAY()) - YEAR(Table1[[#This Row],[Buyer Date of Birth]])</f>
        <v>29</v>
      </c>
      <c r="Q6713" s="2">
        <f>Table1[[#This Row],[Total Revenue]] - Table1[[#This Row],[Total Cost]]</f>
        <v>9310</v>
      </c>
    </row>
    <row r="6714" spans="1:17" x14ac:dyDescent="0.25">
      <c r="A6714" s="1">
        <v>45473</v>
      </c>
      <c r="B6714" t="s">
        <v>32</v>
      </c>
      <c r="C6714" t="s">
        <v>33</v>
      </c>
      <c r="D6714" t="s">
        <v>34</v>
      </c>
      <c r="E6714" s="1">
        <v>34175</v>
      </c>
      <c r="F6714" t="s">
        <v>21</v>
      </c>
      <c r="G6714">
        <v>421</v>
      </c>
      <c r="H6714" t="s">
        <v>35</v>
      </c>
      <c r="I6714" t="s">
        <v>50</v>
      </c>
      <c r="J6714" t="s">
        <v>24</v>
      </c>
      <c r="K6714" t="str">
        <f>VLOOKUP(H6714, [1]Products!B:E, 2, FALSE)</f>
        <v>Caramel Biscuits</v>
      </c>
      <c r="L6714" s="2">
        <f>VLOOKUP(H6714, [1]Products!B:D, 3, FALSE)</f>
        <v>18</v>
      </c>
      <c r="M6714" s="2">
        <f>Table1[[#This Row],[Quantity Purchased]] * Table1[[#This Row],[Unit Price]]</f>
        <v>9262</v>
      </c>
      <c r="N6714" s="2">
        <f>VLOOKUP(H6714, [1]Products!B:E, 4, FALSE)</f>
        <v>22</v>
      </c>
      <c r="O6714" t="str">
        <f>TEXT(Table1[[#This Row],[Transaction Date]], "yyyy-mm")</f>
        <v>2024-06</v>
      </c>
      <c r="P6714" s="1">
        <f ca="1">YEAR(TODAY()) - YEAR(Table1[[#This Row],[Buyer Date of Birth]])</f>
        <v>32</v>
      </c>
      <c r="Q6714" s="2">
        <f>Table1[[#This Row],[Total Revenue]] - Table1[[#This Row],[Total Cost]]</f>
        <v>9244</v>
      </c>
    </row>
    <row r="6715" spans="1:17" x14ac:dyDescent="0.25">
      <c r="A6715" s="1">
        <v>45430</v>
      </c>
      <c r="B6715" t="s">
        <v>123</v>
      </c>
      <c r="C6715" t="s">
        <v>227</v>
      </c>
      <c r="D6715" t="s">
        <v>53</v>
      </c>
      <c r="E6715" s="1">
        <v>35425</v>
      </c>
      <c r="F6715" t="s">
        <v>75</v>
      </c>
      <c r="G6715">
        <v>230</v>
      </c>
      <c r="H6715" t="s">
        <v>41</v>
      </c>
      <c r="I6715" t="s">
        <v>55</v>
      </c>
      <c r="J6715" t="s">
        <v>24</v>
      </c>
      <c r="K6715" t="str">
        <f>VLOOKUP(H6715, [1]Products!B:E, 2, FALSE)</f>
        <v>Ginger Snaps</v>
      </c>
      <c r="L6715" s="2">
        <f>VLOOKUP(H6715, [1]Products!B:D, 3, FALSE)</f>
        <v>14</v>
      </c>
      <c r="M6715" s="2">
        <f>Table1[[#This Row],[Quantity Purchased]] * Table1[[#This Row],[Unit Price]]</f>
        <v>6440</v>
      </c>
      <c r="N6715" s="2">
        <f>VLOOKUP(H6715, [1]Products!B:E, 4, FALSE)</f>
        <v>28</v>
      </c>
      <c r="O6715" t="str">
        <f>TEXT(Table1[[#This Row],[Transaction Date]], "yyyy-mm")</f>
        <v>2024-05</v>
      </c>
      <c r="P6715" s="1">
        <f ca="1">YEAR(TODAY()) - YEAR(Table1[[#This Row],[Buyer Date of Birth]])</f>
        <v>29</v>
      </c>
      <c r="Q6715" s="2">
        <f>Table1[[#This Row],[Total Revenue]] - Table1[[#This Row],[Total Cost]]</f>
        <v>6426</v>
      </c>
    </row>
    <row r="6716" spans="1:17" x14ac:dyDescent="0.25">
      <c r="A6716" s="1">
        <v>45352</v>
      </c>
      <c r="B6716" t="s">
        <v>32</v>
      </c>
      <c r="C6716" t="s">
        <v>33</v>
      </c>
      <c r="D6716" t="s">
        <v>34</v>
      </c>
      <c r="E6716" s="1">
        <v>19036</v>
      </c>
      <c r="F6716" t="s">
        <v>75</v>
      </c>
      <c r="G6716">
        <v>470</v>
      </c>
      <c r="H6716" t="s">
        <v>63</v>
      </c>
      <c r="I6716" t="s">
        <v>59</v>
      </c>
      <c r="J6716" t="s">
        <v>24</v>
      </c>
      <c r="K6716" t="str">
        <f>VLOOKUP(H6716, [1]Products!B:E, 2, FALSE)</f>
        <v>Vanilla Wafers</v>
      </c>
      <c r="L6716" s="2">
        <f>VLOOKUP(H6716, [1]Products!B:D, 3, FALSE)</f>
        <v>18</v>
      </c>
      <c r="M6716" s="2">
        <f>Table1[[#This Row],[Quantity Purchased]] * Table1[[#This Row],[Unit Price]]</f>
        <v>16920</v>
      </c>
      <c r="N6716" s="2">
        <f>VLOOKUP(H6716, [1]Products!B:E, 4, FALSE)</f>
        <v>36</v>
      </c>
      <c r="O6716" t="str">
        <f>TEXT(Table1[[#This Row],[Transaction Date]], "yyyy-mm")</f>
        <v>2024-03</v>
      </c>
      <c r="P6716" s="1">
        <f ca="1">YEAR(TODAY()) - YEAR(Table1[[#This Row],[Buyer Date of Birth]])</f>
        <v>73</v>
      </c>
      <c r="Q6716" s="2">
        <f>Table1[[#This Row],[Total Revenue]] - Table1[[#This Row],[Total Cost]]</f>
        <v>16902</v>
      </c>
    </row>
    <row r="6717" spans="1:17" x14ac:dyDescent="0.25">
      <c r="A6717" s="1">
        <v>45397</v>
      </c>
      <c r="B6717" t="s">
        <v>749</v>
      </c>
      <c r="C6717" t="s">
        <v>227</v>
      </c>
      <c r="D6717" t="s">
        <v>45</v>
      </c>
      <c r="E6717" s="1">
        <v>35701</v>
      </c>
      <c r="F6717" t="s">
        <v>40</v>
      </c>
      <c r="G6717">
        <v>442</v>
      </c>
      <c r="H6717" t="s">
        <v>35</v>
      </c>
      <c r="I6717" t="s">
        <v>55</v>
      </c>
      <c r="J6717" t="s">
        <v>24</v>
      </c>
      <c r="K6717" t="str">
        <f>VLOOKUP(H6717, [1]Products!B:E, 2, FALSE)</f>
        <v>Caramel Biscuits</v>
      </c>
      <c r="L6717" s="2">
        <f>VLOOKUP(H6717, [1]Products!B:D, 3, FALSE)</f>
        <v>18</v>
      </c>
      <c r="M6717" s="2">
        <f>Table1[[#This Row],[Quantity Purchased]] * Table1[[#This Row],[Unit Price]]</f>
        <v>9724</v>
      </c>
      <c r="N6717" s="2">
        <f>VLOOKUP(H6717, [1]Products!B:E, 4, FALSE)</f>
        <v>22</v>
      </c>
      <c r="O6717" t="str">
        <f>TEXT(Table1[[#This Row],[Transaction Date]], "yyyy-mm")</f>
        <v>2024-04</v>
      </c>
      <c r="P6717" s="1">
        <f ca="1">YEAR(TODAY()) - YEAR(Table1[[#This Row],[Buyer Date of Birth]])</f>
        <v>28</v>
      </c>
      <c r="Q6717" s="2">
        <f>Table1[[#This Row],[Total Revenue]] - Table1[[#This Row],[Total Cost]]</f>
        <v>9706</v>
      </c>
    </row>
    <row r="6718" spans="1:17" x14ac:dyDescent="0.25">
      <c r="A6718" s="1">
        <v>45478</v>
      </c>
      <c r="B6718" t="s">
        <v>32</v>
      </c>
      <c r="C6718" t="s">
        <v>33</v>
      </c>
      <c r="D6718" t="s">
        <v>34</v>
      </c>
      <c r="E6718" s="1">
        <v>27742</v>
      </c>
      <c r="F6718" t="s">
        <v>28</v>
      </c>
      <c r="G6718">
        <v>71</v>
      </c>
      <c r="H6718" t="s">
        <v>29</v>
      </c>
      <c r="I6718" t="s">
        <v>59</v>
      </c>
      <c r="J6718" t="s">
        <v>24</v>
      </c>
      <c r="K6718" t="str">
        <f>VLOOKUP(H6718, [1]Products!B:E, 2, FALSE)</f>
        <v>Shortbread</v>
      </c>
      <c r="L6718" s="2">
        <f>VLOOKUP(H6718, [1]Products!B:D, 3, FALSE)</f>
        <v>10</v>
      </c>
      <c r="M6718" s="2">
        <f>Table1[[#This Row],[Quantity Purchased]] * Table1[[#This Row],[Unit Price]]</f>
        <v>3195</v>
      </c>
      <c r="N6718" s="2">
        <f>VLOOKUP(H6718, [1]Products!B:E, 4, FALSE)</f>
        <v>45</v>
      </c>
      <c r="O6718" t="str">
        <f>TEXT(Table1[[#This Row],[Transaction Date]], "yyyy-mm")</f>
        <v>2024-07</v>
      </c>
      <c r="P6718" s="1">
        <f ca="1">YEAR(TODAY()) - YEAR(Table1[[#This Row],[Buyer Date of Birth]])</f>
        <v>50</v>
      </c>
      <c r="Q6718" s="2">
        <f>Table1[[#This Row],[Total Revenue]] - Table1[[#This Row],[Total Cost]]</f>
        <v>3185</v>
      </c>
    </row>
    <row r="6719" spans="1:17" x14ac:dyDescent="0.25">
      <c r="A6719" s="1">
        <v>45460</v>
      </c>
      <c r="B6719" t="s">
        <v>32</v>
      </c>
      <c r="C6719" t="s">
        <v>33</v>
      </c>
      <c r="D6719" t="s">
        <v>34</v>
      </c>
      <c r="E6719" s="1">
        <v>20632</v>
      </c>
      <c r="F6719" t="s">
        <v>40</v>
      </c>
      <c r="G6719">
        <v>446</v>
      </c>
      <c r="H6719" t="s">
        <v>71</v>
      </c>
      <c r="I6719" t="s">
        <v>59</v>
      </c>
      <c r="J6719" t="s">
        <v>24</v>
      </c>
      <c r="K6719" t="str">
        <f>VLOOKUP(H6719, [1]Products!B:E, 2, FALSE)</f>
        <v>Peanut Butter Bites</v>
      </c>
      <c r="L6719" s="2">
        <f>VLOOKUP(H6719, [1]Products!B:D, 3, FALSE)</f>
        <v>5</v>
      </c>
      <c r="M6719" s="2">
        <f>Table1[[#This Row],[Quantity Purchased]] * Table1[[#This Row],[Unit Price]]</f>
        <v>3122</v>
      </c>
      <c r="N6719" s="2">
        <f>VLOOKUP(H6719, [1]Products!B:E, 4, FALSE)</f>
        <v>7</v>
      </c>
      <c r="O6719" t="str">
        <f>TEXT(Table1[[#This Row],[Transaction Date]], "yyyy-mm")</f>
        <v>2024-06</v>
      </c>
      <c r="P6719" s="1">
        <f ca="1">YEAR(TODAY()) - YEAR(Table1[[#This Row],[Buyer Date of Birth]])</f>
        <v>69</v>
      </c>
      <c r="Q6719" s="2">
        <f>Table1[[#This Row],[Total Revenue]] - Table1[[#This Row],[Total Cost]]</f>
        <v>3117</v>
      </c>
    </row>
    <row r="6720" spans="1:17" x14ac:dyDescent="0.25">
      <c r="A6720" s="1">
        <v>45370</v>
      </c>
      <c r="B6720" t="s">
        <v>645</v>
      </c>
      <c r="C6720" t="s">
        <v>257</v>
      </c>
      <c r="D6720" t="s">
        <v>78</v>
      </c>
      <c r="E6720" s="1">
        <v>21358</v>
      </c>
      <c r="F6720" t="s">
        <v>28</v>
      </c>
      <c r="G6720">
        <v>484</v>
      </c>
      <c r="H6720" t="s">
        <v>49</v>
      </c>
      <c r="I6720" t="s">
        <v>50</v>
      </c>
      <c r="J6720" t="s">
        <v>24</v>
      </c>
      <c r="K6720" t="str">
        <f>VLOOKUP(H6720, [1]Products!B:E, 2, FALSE)</f>
        <v>Butter Crunch</v>
      </c>
      <c r="L6720" s="2">
        <f>VLOOKUP(H6720, [1]Products!B:D, 3, FALSE)</f>
        <v>10</v>
      </c>
      <c r="M6720" s="2">
        <f>Table1[[#This Row],[Quantity Purchased]] * Table1[[#This Row],[Unit Price]]</f>
        <v>5324</v>
      </c>
      <c r="N6720" s="2">
        <f>VLOOKUP(H6720, [1]Products!B:E, 4, FALSE)</f>
        <v>11</v>
      </c>
      <c r="O6720" t="str">
        <f>TEXT(Table1[[#This Row],[Transaction Date]], "yyyy-mm")</f>
        <v>2024-03</v>
      </c>
      <c r="P6720" s="1">
        <f ca="1">YEAR(TODAY()) - YEAR(Table1[[#This Row],[Buyer Date of Birth]])</f>
        <v>67</v>
      </c>
      <c r="Q6720" s="2">
        <f>Table1[[#This Row],[Total Revenue]] - Table1[[#This Row],[Total Cost]]</f>
        <v>5314</v>
      </c>
    </row>
    <row r="6721" spans="1:17" x14ac:dyDescent="0.25">
      <c r="A6721" s="1">
        <v>45424</v>
      </c>
      <c r="B6721" t="s">
        <v>688</v>
      </c>
      <c r="C6721" t="s">
        <v>179</v>
      </c>
      <c r="D6721" t="s">
        <v>84</v>
      </c>
      <c r="E6721" s="1">
        <v>28892</v>
      </c>
      <c r="F6721" t="s">
        <v>75</v>
      </c>
      <c r="G6721">
        <v>223</v>
      </c>
      <c r="H6721" t="s">
        <v>72</v>
      </c>
      <c r="I6721" t="s">
        <v>55</v>
      </c>
      <c r="J6721" t="s">
        <v>24</v>
      </c>
      <c r="K6721" t="str">
        <f>VLOOKUP(H6721, [1]Products!B:E, 2, FALSE)</f>
        <v>Choco Delight</v>
      </c>
      <c r="L6721" s="2">
        <f>VLOOKUP(H6721, [1]Products!B:D, 3, FALSE)</f>
        <v>3</v>
      </c>
      <c r="M6721" s="2">
        <f>Table1[[#This Row],[Quantity Purchased]] * Table1[[#This Row],[Unit Price]]</f>
        <v>1115</v>
      </c>
      <c r="N6721" s="2">
        <f>VLOOKUP(H6721, [1]Products!B:E, 4, FALSE)</f>
        <v>5</v>
      </c>
      <c r="O6721" t="str">
        <f>TEXT(Table1[[#This Row],[Transaction Date]], "yyyy-mm")</f>
        <v>2024-05</v>
      </c>
      <c r="P6721" s="1">
        <f ca="1">YEAR(TODAY()) - YEAR(Table1[[#This Row],[Buyer Date of Birth]])</f>
        <v>46</v>
      </c>
      <c r="Q6721" s="2">
        <f>Table1[[#This Row],[Total Revenue]] - Table1[[#This Row],[Total Cost]]</f>
        <v>1112</v>
      </c>
    </row>
    <row r="6722" spans="1:17" x14ac:dyDescent="0.25">
      <c r="A6722" s="1">
        <v>45390</v>
      </c>
      <c r="B6722" t="s">
        <v>32</v>
      </c>
      <c r="C6722" t="s">
        <v>33</v>
      </c>
      <c r="D6722" t="s">
        <v>34</v>
      </c>
      <c r="E6722" s="1">
        <v>38170</v>
      </c>
      <c r="F6722" t="s">
        <v>40</v>
      </c>
      <c r="G6722">
        <v>38</v>
      </c>
      <c r="H6722" t="s">
        <v>66</v>
      </c>
      <c r="I6722" t="s">
        <v>59</v>
      </c>
      <c r="J6722" t="s">
        <v>24</v>
      </c>
      <c r="K6722" t="str">
        <f>VLOOKUP(H6722, [1]Products!B:E, 2, FALSE)</f>
        <v>Oatmeal Cookies</v>
      </c>
      <c r="L6722" s="2">
        <f>VLOOKUP(H6722, [1]Products!B:D, 3, FALSE)</f>
        <v>19</v>
      </c>
      <c r="M6722" s="2">
        <f>Table1[[#This Row],[Quantity Purchased]] * Table1[[#This Row],[Unit Price]]</f>
        <v>874</v>
      </c>
      <c r="N6722" s="2">
        <f>VLOOKUP(H6722, [1]Products!B:E, 4, FALSE)</f>
        <v>23</v>
      </c>
      <c r="O6722" t="str">
        <f>TEXT(Table1[[#This Row],[Transaction Date]], "yyyy-mm")</f>
        <v>2024-04</v>
      </c>
      <c r="P6722" s="1">
        <f ca="1">YEAR(TODAY()) - YEAR(Table1[[#This Row],[Buyer Date of Birth]])</f>
        <v>21</v>
      </c>
      <c r="Q6722" s="2">
        <f>Table1[[#This Row],[Total Revenue]] - Table1[[#This Row],[Total Cost]]</f>
        <v>855</v>
      </c>
    </row>
    <row r="6723" spans="1:17" x14ac:dyDescent="0.25">
      <c r="A6723" s="1">
        <v>45306</v>
      </c>
      <c r="B6723" t="s">
        <v>304</v>
      </c>
      <c r="C6723" t="s">
        <v>594</v>
      </c>
      <c r="D6723" t="s">
        <v>34</v>
      </c>
      <c r="E6723" s="1">
        <v>30687</v>
      </c>
      <c r="F6723" t="s">
        <v>75</v>
      </c>
      <c r="G6723">
        <v>42</v>
      </c>
      <c r="H6723" t="s">
        <v>54</v>
      </c>
      <c r="I6723" t="s">
        <v>55</v>
      </c>
      <c r="J6723" t="s">
        <v>24</v>
      </c>
      <c r="K6723" t="str">
        <f>VLOOKUP(H6723, [1]Products!B:E, 2, FALSE)</f>
        <v>Lemon Crisps</v>
      </c>
      <c r="L6723" s="2">
        <f>VLOOKUP(H6723, [1]Products!B:D, 3, FALSE)</f>
        <v>7</v>
      </c>
      <c r="M6723" s="2">
        <f>Table1[[#This Row],[Quantity Purchased]] * Table1[[#This Row],[Unit Price]]</f>
        <v>378</v>
      </c>
      <c r="N6723" s="2">
        <f>VLOOKUP(H6723, [1]Products!B:E, 4, FALSE)</f>
        <v>9</v>
      </c>
      <c r="O6723" t="str">
        <f>TEXT(Table1[[#This Row],[Transaction Date]], "yyyy-mm")</f>
        <v>2024-01</v>
      </c>
      <c r="P6723" s="1">
        <f ca="1">YEAR(TODAY()) - YEAR(Table1[[#This Row],[Buyer Date of Birth]])</f>
        <v>41</v>
      </c>
      <c r="Q6723" s="2">
        <f>Table1[[#This Row],[Total Revenue]] - Table1[[#This Row],[Total Cost]]</f>
        <v>371</v>
      </c>
    </row>
    <row r="6724" spans="1:17" x14ac:dyDescent="0.25">
      <c r="A6724" s="1">
        <v>45313</v>
      </c>
      <c r="B6724" t="s">
        <v>32</v>
      </c>
      <c r="C6724" t="s">
        <v>33</v>
      </c>
      <c r="D6724" t="s">
        <v>34</v>
      </c>
      <c r="E6724" s="1">
        <v>33603</v>
      </c>
      <c r="F6724" t="s">
        <v>21</v>
      </c>
      <c r="G6724">
        <v>481</v>
      </c>
      <c r="H6724" t="s">
        <v>29</v>
      </c>
      <c r="I6724" t="s">
        <v>59</v>
      </c>
      <c r="J6724" t="s">
        <v>24</v>
      </c>
      <c r="K6724" t="str">
        <f>VLOOKUP(H6724, [1]Products!B:E, 2, FALSE)</f>
        <v>Shortbread</v>
      </c>
      <c r="L6724" s="2">
        <f>VLOOKUP(H6724, [1]Products!B:D, 3, FALSE)</f>
        <v>10</v>
      </c>
      <c r="M6724" s="2">
        <f>Table1[[#This Row],[Quantity Purchased]] * Table1[[#This Row],[Unit Price]]</f>
        <v>21645</v>
      </c>
      <c r="N6724" s="2">
        <f>VLOOKUP(H6724, [1]Products!B:E, 4, FALSE)</f>
        <v>45</v>
      </c>
      <c r="O6724" t="str">
        <f>TEXT(Table1[[#This Row],[Transaction Date]], "yyyy-mm")</f>
        <v>2024-01</v>
      </c>
      <c r="P6724" s="1">
        <f ca="1">YEAR(TODAY()) - YEAR(Table1[[#This Row],[Buyer Date of Birth]])</f>
        <v>34</v>
      </c>
      <c r="Q6724" s="2">
        <f>Table1[[#This Row],[Total Revenue]] - Table1[[#This Row],[Total Cost]]</f>
        <v>21635</v>
      </c>
    </row>
    <row r="6725" spans="1:17" x14ac:dyDescent="0.25">
      <c r="A6725" s="1">
        <v>45326</v>
      </c>
      <c r="B6725" t="s">
        <v>313</v>
      </c>
      <c r="C6725" t="s">
        <v>116</v>
      </c>
      <c r="D6725" t="s">
        <v>34</v>
      </c>
      <c r="E6725" s="1">
        <v>24522</v>
      </c>
      <c r="F6725" t="s">
        <v>40</v>
      </c>
      <c r="G6725">
        <v>387</v>
      </c>
      <c r="H6725" t="s">
        <v>66</v>
      </c>
      <c r="I6725" t="s">
        <v>36</v>
      </c>
      <c r="J6725" t="s">
        <v>24</v>
      </c>
      <c r="K6725" t="str">
        <f>VLOOKUP(H6725, [1]Products!B:E, 2, FALSE)</f>
        <v>Oatmeal Cookies</v>
      </c>
      <c r="L6725" s="2">
        <f>VLOOKUP(H6725, [1]Products!B:D, 3, FALSE)</f>
        <v>19</v>
      </c>
      <c r="M6725" s="2">
        <f>Table1[[#This Row],[Quantity Purchased]] * Table1[[#This Row],[Unit Price]]</f>
        <v>8901</v>
      </c>
      <c r="N6725" s="2">
        <f>VLOOKUP(H6725, [1]Products!B:E, 4, FALSE)</f>
        <v>23</v>
      </c>
      <c r="O6725" t="str">
        <f>TEXT(Table1[[#This Row],[Transaction Date]], "yyyy-mm")</f>
        <v>2024-02</v>
      </c>
      <c r="P6725" s="1">
        <f ca="1">YEAR(TODAY()) - YEAR(Table1[[#This Row],[Buyer Date of Birth]])</f>
        <v>58</v>
      </c>
      <c r="Q6725" s="2">
        <f>Table1[[#This Row],[Total Revenue]] - Table1[[#This Row],[Total Cost]]</f>
        <v>8882</v>
      </c>
    </row>
    <row r="6726" spans="1:17" x14ac:dyDescent="0.25">
      <c r="A6726" s="1">
        <v>45450</v>
      </c>
      <c r="B6726" t="s">
        <v>32</v>
      </c>
      <c r="C6726" t="s">
        <v>33</v>
      </c>
      <c r="D6726" t="s">
        <v>34</v>
      </c>
      <c r="E6726" s="1">
        <v>27430</v>
      </c>
      <c r="F6726" t="s">
        <v>21</v>
      </c>
      <c r="G6726">
        <v>450</v>
      </c>
      <c r="H6726" t="s">
        <v>71</v>
      </c>
      <c r="I6726" t="s">
        <v>36</v>
      </c>
      <c r="J6726" t="s">
        <v>24</v>
      </c>
      <c r="K6726" t="str">
        <f>VLOOKUP(H6726, [1]Products!B:E, 2, FALSE)</f>
        <v>Peanut Butter Bites</v>
      </c>
      <c r="L6726" s="2">
        <f>VLOOKUP(H6726, [1]Products!B:D, 3, FALSE)</f>
        <v>5</v>
      </c>
      <c r="M6726" s="2">
        <f>Table1[[#This Row],[Quantity Purchased]] * Table1[[#This Row],[Unit Price]]</f>
        <v>3150</v>
      </c>
      <c r="N6726" s="2">
        <f>VLOOKUP(H6726, [1]Products!B:E, 4, FALSE)</f>
        <v>7</v>
      </c>
      <c r="O6726" t="str">
        <f>TEXT(Table1[[#This Row],[Transaction Date]], "yyyy-mm")</f>
        <v>2024-06</v>
      </c>
      <c r="P6726" s="1">
        <f ca="1">YEAR(TODAY()) - YEAR(Table1[[#This Row],[Buyer Date of Birth]])</f>
        <v>50</v>
      </c>
      <c r="Q6726" s="2">
        <f>Table1[[#This Row],[Total Revenue]] - Table1[[#This Row],[Total Cost]]</f>
        <v>3145</v>
      </c>
    </row>
    <row r="6727" spans="1:17" x14ac:dyDescent="0.25">
      <c r="A6727" s="1">
        <v>45298</v>
      </c>
      <c r="B6727" t="s">
        <v>56</v>
      </c>
      <c r="C6727" t="s">
        <v>743</v>
      </c>
      <c r="D6727" t="s">
        <v>34</v>
      </c>
      <c r="E6727" s="1">
        <v>19394</v>
      </c>
      <c r="F6727" t="s">
        <v>75</v>
      </c>
      <c r="G6727">
        <v>498</v>
      </c>
      <c r="H6727" t="s">
        <v>72</v>
      </c>
      <c r="I6727" t="s">
        <v>42</v>
      </c>
      <c r="J6727" t="s">
        <v>24</v>
      </c>
      <c r="K6727" t="str">
        <f>VLOOKUP(H6727, [1]Products!B:E, 2, FALSE)</f>
        <v>Choco Delight</v>
      </c>
      <c r="L6727" s="2">
        <f>VLOOKUP(H6727, [1]Products!B:D, 3, FALSE)</f>
        <v>3</v>
      </c>
      <c r="M6727" s="2">
        <f>Table1[[#This Row],[Quantity Purchased]] * Table1[[#This Row],[Unit Price]]</f>
        <v>2490</v>
      </c>
      <c r="N6727" s="2">
        <f>VLOOKUP(H6727, [1]Products!B:E, 4, FALSE)</f>
        <v>5</v>
      </c>
      <c r="O6727" t="str">
        <f>TEXT(Table1[[#This Row],[Transaction Date]], "yyyy-mm")</f>
        <v>2024-01</v>
      </c>
      <c r="P6727" s="1">
        <f ca="1">YEAR(TODAY()) - YEAR(Table1[[#This Row],[Buyer Date of Birth]])</f>
        <v>72</v>
      </c>
      <c r="Q6727" s="2">
        <f>Table1[[#This Row],[Total Revenue]] - Table1[[#This Row],[Total Cost]]</f>
        <v>2487</v>
      </c>
    </row>
    <row r="6728" spans="1:17" x14ac:dyDescent="0.25">
      <c r="A6728" s="1">
        <v>45346</v>
      </c>
      <c r="B6728" t="s">
        <v>32</v>
      </c>
      <c r="C6728" t="s">
        <v>33</v>
      </c>
      <c r="D6728" t="s">
        <v>34</v>
      </c>
      <c r="E6728" s="1">
        <v>34342</v>
      </c>
      <c r="F6728" t="s">
        <v>28</v>
      </c>
      <c r="G6728">
        <v>227</v>
      </c>
      <c r="H6728" t="s">
        <v>41</v>
      </c>
      <c r="I6728" t="s">
        <v>46</v>
      </c>
      <c r="J6728" t="s">
        <v>24</v>
      </c>
      <c r="K6728" t="str">
        <f>VLOOKUP(H6728, [1]Products!B:E, 2, FALSE)</f>
        <v>Ginger Snaps</v>
      </c>
      <c r="L6728" s="2">
        <f>VLOOKUP(H6728, [1]Products!B:D, 3, FALSE)</f>
        <v>14</v>
      </c>
      <c r="M6728" s="2">
        <f>Table1[[#This Row],[Quantity Purchased]] * Table1[[#This Row],[Unit Price]]</f>
        <v>6356</v>
      </c>
      <c r="N6728" s="2">
        <f>VLOOKUP(H6728, [1]Products!B:E, 4, FALSE)</f>
        <v>28</v>
      </c>
      <c r="O6728" t="str">
        <f>TEXT(Table1[[#This Row],[Transaction Date]], "yyyy-mm")</f>
        <v>2024-02</v>
      </c>
      <c r="P6728" s="1">
        <f ca="1">YEAR(TODAY()) - YEAR(Table1[[#This Row],[Buyer Date of Birth]])</f>
        <v>31</v>
      </c>
      <c r="Q6728" s="2">
        <f>Table1[[#This Row],[Total Revenue]] - Table1[[#This Row],[Total Cost]]</f>
        <v>6342</v>
      </c>
    </row>
    <row r="6729" spans="1:17" x14ac:dyDescent="0.25">
      <c r="A6729" s="1">
        <v>45317</v>
      </c>
      <c r="B6729" t="s">
        <v>459</v>
      </c>
      <c r="C6729" t="s">
        <v>239</v>
      </c>
      <c r="D6729" t="s">
        <v>62</v>
      </c>
      <c r="E6729" s="1">
        <v>32089</v>
      </c>
      <c r="F6729" t="s">
        <v>28</v>
      </c>
      <c r="G6729">
        <v>285</v>
      </c>
      <c r="H6729" t="s">
        <v>72</v>
      </c>
      <c r="I6729" t="s">
        <v>50</v>
      </c>
      <c r="J6729" t="s">
        <v>24</v>
      </c>
      <c r="K6729" t="str">
        <f>VLOOKUP(H6729, [1]Products!B:E, 2, FALSE)</f>
        <v>Choco Delight</v>
      </c>
      <c r="L6729" s="2">
        <f>VLOOKUP(H6729, [1]Products!B:D, 3, FALSE)</f>
        <v>3</v>
      </c>
      <c r="M6729" s="2">
        <f>Table1[[#This Row],[Quantity Purchased]] * Table1[[#This Row],[Unit Price]]</f>
        <v>1425</v>
      </c>
      <c r="N6729" s="2">
        <f>VLOOKUP(H6729, [1]Products!B:E, 4, FALSE)</f>
        <v>5</v>
      </c>
      <c r="O6729" t="str">
        <f>TEXT(Table1[[#This Row],[Transaction Date]], "yyyy-mm")</f>
        <v>2024-01</v>
      </c>
      <c r="P6729" s="1">
        <f ca="1">YEAR(TODAY()) - YEAR(Table1[[#This Row],[Buyer Date of Birth]])</f>
        <v>38</v>
      </c>
      <c r="Q6729" s="2">
        <f>Table1[[#This Row],[Total Revenue]] - Table1[[#This Row],[Total Cost]]</f>
        <v>1422</v>
      </c>
    </row>
    <row r="6730" spans="1:17" x14ac:dyDescent="0.25">
      <c r="A6730" s="1">
        <v>45358</v>
      </c>
      <c r="B6730" t="s">
        <v>221</v>
      </c>
      <c r="C6730" t="s">
        <v>623</v>
      </c>
      <c r="D6730" t="s">
        <v>89</v>
      </c>
      <c r="E6730" s="1">
        <v>26729</v>
      </c>
      <c r="F6730" t="s">
        <v>75</v>
      </c>
      <c r="G6730">
        <v>397</v>
      </c>
      <c r="H6730" t="s">
        <v>71</v>
      </c>
      <c r="I6730" t="s">
        <v>55</v>
      </c>
      <c r="J6730" t="s">
        <v>24</v>
      </c>
      <c r="K6730" t="str">
        <f>VLOOKUP(H6730, [1]Products!B:E, 2, FALSE)</f>
        <v>Peanut Butter Bites</v>
      </c>
      <c r="L6730" s="2">
        <f>VLOOKUP(H6730, [1]Products!B:D, 3, FALSE)</f>
        <v>5</v>
      </c>
      <c r="M6730" s="2">
        <f>Table1[[#This Row],[Quantity Purchased]] * Table1[[#This Row],[Unit Price]]</f>
        <v>2779</v>
      </c>
      <c r="N6730" s="2">
        <f>VLOOKUP(H6730, [1]Products!B:E, 4, FALSE)</f>
        <v>7</v>
      </c>
      <c r="O6730" t="str">
        <f>TEXT(Table1[[#This Row],[Transaction Date]], "yyyy-mm")</f>
        <v>2024-03</v>
      </c>
      <c r="P6730" s="1">
        <f ca="1">YEAR(TODAY()) - YEAR(Table1[[#This Row],[Buyer Date of Birth]])</f>
        <v>52</v>
      </c>
      <c r="Q6730" s="2">
        <f>Table1[[#This Row],[Total Revenue]] - Table1[[#This Row],[Total Cost]]</f>
        <v>2774</v>
      </c>
    </row>
    <row r="6731" spans="1:17" x14ac:dyDescent="0.25">
      <c r="A6731" s="1">
        <v>45494</v>
      </c>
      <c r="B6731" t="s">
        <v>32</v>
      </c>
      <c r="C6731" t="s">
        <v>33</v>
      </c>
      <c r="D6731" t="s">
        <v>34</v>
      </c>
      <c r="E6731" s="1">
        <v>22133</v>
      </c>
      <c r="F6731" t="s">
        <v>21</v>
      </c>
      <c r="G6731">
        <v>384</v>
      </c>
      <c r="H6731" t="s">
        <v>72</v>
      </c>
      <c r="I6731" t="s">
        <v>59</v>
      </c>
      <c r="J6731" t="s">
        <v>24</v>
      </c>
      <c r="K6731" t="str">
        <f>VLOOKUP(H6731, [1]Products!B:E, 2, FALSE)</f>
        <v>Choco Delight</v>
      </c>
      <c r="L6731" s="2">
        <f>VLOOKUP(H6731, [1]Products!B:D, 3, FALSE)</f>
        <v>3</v>
      </c>
      <c r="M6731" s="2">
        <f>Table1[[#This Row],[Quantity Purchased]] * Table1[[#This Row],[Unit Price]]</f>
        <v>1920</v>
      </c>
      <c r="N6731" s="2">
        <f>VLOOKUP(H6731, [1]Products!B:E, 4, FALSE)</f>
        <v>5</v>
      </c>
      <c r="O6731" t="str">
        <f>TEXT(Table1[[#This Row],[Transaction Date]], "yyyy-mm")</f>
        <v>2024-07</v>
      </c>
      <c r="P6731" s="1">
        <f ca="1">YEAR(TODAY()) - YEAR(Table1[[#This Row],[Buyer Date of Birth]])</f>
        <v>65</v>
      </c>
      <c r="Q6731" s="2">
        <f>Table1[[#This Row],[Total Revenue]] - Table1[[#This Row],[Total Cost]]</f>
        <v>1917</v>
      </c>
    </row>
    <row r="6732" spans="1:17" x14ac:dyDescent="0.25">
      <c r="A6732" s="1">
        <v>45402</v>
      </c>
      <c r="B6732" t="s">
        <v>131</v>
      </c>
      <c r="C6732" t="s">
        <v>612</v>
      </c>
      <c r="D6732" t="s">
        <v>100</v>
      </c>
      <c r="E6732" s="1">
        <v>20522</v>
      </c>
      <c r="F6732" t="s">
        <v>28</v>
      </c>
      <c r="G6732">
        <v>86</v>
      </c>
      <c r="H6732" t="s">
        <v>29</v>
      </c>
      <c r="I6732" t="s">
        <v>55</v>
      </c>
      <c r="J6732" t="s">
        <v>24</v>
      </c>
      <c r="K6732" t="str">
        <f>VLOOKUP(H6732, [1]Products!B:E, 2, FALSE)</f>
        <v>Shortbread</v>
      </c>
      <c r="L6732" s="2">
        <f>VLOOKUP(H6732, [1]Products!B:D, 3, FALSE)</f>
        <v>10</v>
      </c>
      <c r="M6732" s="2">
        <f>Table1[[#This Row],[Quantity Purchased]] * Table1[[#This Row],[Unit Price]]</f>
        <v>3870</v>
      </c>
      <c r="N6732" s="2">
        <f>VLOOKUP(H6732, [1]Products!B:E, 4, FALSE)</f>
        <v>45</v>
      </c>
      <c r="O6732" t="str">
        <f>TEXT(Table1[[#This Row],[Transaction Date]], "yyyy-mm")</f>
        <v>2024-04</v>
      </c>
      <c r="P6732" s="1">
        <f ca="1">YEAR(TODAY()) - YEAR(Table1[[#This Row],[Buyer Date of Birth]])</f>
        <v>69</v>
      </c>
      <c r="Q6732" s="2">
        <f>Table1[[#This Row],[Total Revenue]] - Table1[[#This Row],[Total Cost]]</f>
        <v>3860</v>
      </c>
    </row>
    <row r="6733" spans="1:17" x14ac:dyDescent="0.25">
      <c r="A6733" s="1">
        <v>45457</v>
      </c>
      <c r="B6733" t="s">
        <v>32</v>
      </c>
      <c r="C6733" t="s">
        <v>33</v>
      </c>
      <c r="D6733" t="s">
        <v>34</v>
      </c>
      <c r="E6733" s="1">
        <v>37472</v>
      </c>
      <c r="F6733" t="s">
        <v>75</v>
      </c>
      <c r="G6733">
        <v>460</v>
      </c>
      <c r="H6733" t="s">
        <v>63</v>
      </c>
      <c r="I6733" t="s">
        <v>59</v>
      </c>
      <c r="J6733" t="s">
        <v>24</v>
      </c>
      <c r="K6733" t="str">
        <f>VLOOKUP(H6733, [1]Products!B:E, 2, FALSE)</f>
        <v>Vanilla Wafers</v>
      </c>
      <c r="L6733" s="2">
        <f>VLOOKUP(H6733, [1]Products!B:D, 3, FALSE)</f>
        <v>18</v>
      </c>
      <c r="M6733" s="2">
        <f>Table1[[#This Row],[Quantity Purchased]] * Table1[[#This Row],[Unit Price]]</f>
        <v>16560</v>
      </c>
      <c r="N6733" s="2">
        <f>VLOOKUP(H6733, [1]Products!B:E, 4, FALSE)</f>
        <v>36</v>
      </c>
      <c r="O6733" t="str">
        <f>TEXT(Table1[[#This Row],[Transaction Date]], "yyyy-mm")</f>
        <v>2024-06</v>
      </c>
      <c r="P6733" s="1">
        <f ca="1">YEAR(TODAY()) - YEAR(Table1[[#This Row],[Buyer Date of Birth]])</f>
        <v>23</v>
      </c>
      <c r="Q6733" s="2">
        <f>Table1[[#This Row],[Total Revenue]] - Table1[[#This Row],[Total Cost]]</f>
        <v>16542</v>
      </c>
    </row>
    <row r="6734" spans="1:17" x14ac:dyDescent="0.25">
      <c r="A6734" s="1">
        <v>45426</v>
      </c>
      <c r="B6734" t="s">
        <v>1315</v>
      </c>
      <c r="C6734" t="s">
        <v>208</v>
      </c>
      <c r="D6734" t="s">
        <v>78</v>
      </c>
      <c r="E6734" s="1">
        <v>29915</v>
      </c>
      <c r="F6734" t="s">
        <v>75</v>
      </c>
      <c r="G6734">
        <v>277</v>
      </c>
      <c r="H6734" t="s">
        <v>35</v>
      </c>
      <c r="I6734" t="s">
        <v>59</v>
      </c>
      <c r="J6734" t="s">
        <v>24</v>
      </c>
      <c r="K6734" t="str">
        <f>VLOOKUP(H6734, [1]Products!B:E, 2, FALSE)</f>
        <v>Caramel Biscuits</v>
      </c>
      <c r="L6734" s="2">
        <f>VLOOKUP(H6734, [1]Products!B:D, 3, FALSE)</f>
        <v>18</v>
      </c>
      <c r="M6734" s="2">
        <f>Table1[[#This Row],[Quantity Purchased]] * Table1[[#This Row],[Unit Price]]</f>
        <v>6094</v>
      </c>
      <c r="N6734" s="2">
        <f>VLOOKUP(H6734, [1]Products!B:E, 4, FALSE)</f>
        <v>22</v>
      </c>
      <c r="O6734" t="str">
        <f>TEXT(Table1[[#This Row],[Transaction Date]], "yyyy-mm")</f>
        <v>2024-05</v>
      </c>
      <c r="P6734" s="1">
        <f ca="1">YEAR(TODAY()) - YEAR(Table1[[#This Row],[Buyer Date of Birth]])</f>
        <v>44</v>
      </c>
      <c r="Q6734" s="2">
        <f>Table1[[#This Row],[Total Revenue]] - Table1[[#This Row],[Total Cost]]</f>
        <v>6076</v>
      </c>
    </row>
    <row r="6735" spans="1:17" x14ac:dyDescent="0.25">
      <c r="A6735" s="1">
        <v>45488</v>
      </c>
      <c r="B6735" t="s">
        <v>32</v>
      </c>
      <c r="C6735" t="s">
        <v>33</v>
      </c>
      <c r="D6735" t="s">
        <v>34</v>
      </c>
      <c r="E6735" s="1">
        <v>37400</v>
      </c>
      <c r="F6735" t="s">
        <v>40</v>
      </c>
      <c r="G6735">
        <v>246</v>
      </c>
      <c r="H6735" t="s">
        <v>29</v>
      </c>
      <c r="I6735" t="s">
        <v>50</v>
      </c>
      <c r="J6735" t="s">
        <v>24</v>
      </c>
      <c r="K6735" t="str">
        <f>VLOOKUP(H6735, [1]Products!B:E, 2, FALSE)</f>
        <v>Shortbread</v>
      </c>
      <c r="L6735" s="2">
        <f>VLOOKUP(H6735, [1]Products!B:D, 3, FALSE)</f>
        <v>10</v>
      </c>
      <c r="M6735" s="2">
        <f>Table1[[#This Row],[Quantity Purchased]] * Table1[[#This Row],[Unit Price]]</f>
        <v>11070</v>
      </c>
      <c r="N6735" s="2">
        <f>VLOOKUP(H6735, [1]Products!B:E, 4, FALSE)</f>
        <v>45</v>
      </c>
      <c r="O6735" t="str">
        <f>TEXT(Table1[[#This Row],[Transaction Date]], "yyyy-mm")</f>
        <v>2024-07</v>
      </c>
      <c r="P6735" s="1">
        <f ca="1">YEAR(TODAY()) - YEAR(Table1[[#This Row],[Buyer Date of Birth]])</f>
        <v>23</v>
      </c>
      <c r="Q6735" s="2">
        <f>Table1[[#This Row],[Total Revenue]] - Table1[[#This Row],[Total Cost]]</f>
        <v>11060</v>
      </c>
    </row>
    <row r="6736" spans="1:17" x14ac:dyDescent="0.25">
      <c r="A6736" s="1">
        <v>45501</v>
      </c>
      <c r="B6736" t="s">
        <v>803</v>
      </c>
      <c r="C6736" t="s">
        <v>257</v>
      </c>
      <c r="D6736" t="s">
        <v>78</v>
      </c>
      <c r="E6736" s="1">
        <v>25069</v>
      </c>
      <c r="F6736" t="s">
        <v>28</v>
      </c>
      <c r="G6736">
        <v>220</v>
      </c>
      <c r="H6736" t="s">
        <v>71</v>
      </c>
      <c r="I6736" t="s">
        <v>55</v>
      </c>
      <c r="J6736" t="s">
        <v>24</v>
      </c>
      <c r="K6736" t="str">
        <f>VLOOKUP(H6736, [1]Products!B:E, 2, FALSE)</f>
        <v>Peanut Butter Bites</v>
      </c>
      <c r="L6736" s="2">
        <f>VLOOKUP(H6736, [1]Products!B:D, 3, FALSE)</f>
        <v>5</v>
      </c>
      <c r="M6736" s="2">
        <f>Table1[[#This Row],[Quantity Purchased]] * Table1[[#This Row],[Unit Price]]</f>
        <v>1540</v>
      </c>
      <c r="N6736" s="2">
        <f>VLOOKUP(H6736, [1]Products!B:E, 4, FALSE)</f>
        <v>7</v>
      </c>
      <c r="O6736" t="str">
        <f>TEXT(Table1[[#This Row],[Transaction Date]], "yyyy-mm")</f>
        <v>2024-07</v>
      </c>
      <c r="P6736" s="1">
        <f ca="1">YEAR(TODAY()) - YEAR(Table1[[#This Row],[Buyer Date of Birth]])</f>
        <v>57</v>
      </c>
      <c r="Q6736" s="2">
        <f>Table1[[#This Row],[Total Revenue]] - Table1[[#This Row],[Total Cost]]</f>
        <v>1535</v>
      </c>
    </row>
    <row r="6737" spans="1:17" x14ac:dyDescent="0.25">
      <c r="A6737" s="1">
        <v>45405</v>
      </c>
      <c r="B6737" t="s">
        <v>73</v>
      </c>
      <c r="C6737" t="s">
        <v>106</v>
      </c>
      <c r="D6737" t="s">
        <v>62</v>
      </c>
      <c r="E6737" s="1">
        <v>31152</v>
      </c>
      <c r="F6737" t="s">
        <v>75</v>
      </c>
      <c r="G6737">
        <v>186</v>
      </c>
      <c r="H6737" t="s">
        <v>41</v>
      </c>
      <c r="I6737" t="s">
        <v>59</v>
      </c>
      <c r="J6737" t="s">
        <v>24</v>
      </c>
      <c r="K6737" t="str">
        <f>VLOOKUP(H6737, [1]Products!B:E, 2, FALSE)</f>
        <v>Ginger Snaps</v>
      </c>
      <c r="L6737" s="2">
        <f>VLOOKUP(H6737, [1]Products!B:D, 3, FALSE)</f>
        <v>14</v>
      </c>
      <c r="M6737" s="2">
        <f>Table1[[#This Row],[Quantity Purchased]] * Table1[[#This Row],[Unit Price]]</f>
        <v>5208</v>
      </c>
      <c r="N6737" s="2">
        <f>VLOOKUP(H6737, [1]Products!B:E, 4, FALSE)</f>
        <v>28</v>
      </c>
      <c r="O6737" t="str">
        <f>TEXT(Table1[[#This Row],[Transaction Date]], "yyyy-mm")</f>
        <v>2024-04</v>
      </c>
      <c r="P6737" s="1">
        <f ca="1">YEAR(TODAY()) - YEAR(Table1[[#This Row],[Buyer Date of Birth]])</f>
        <v>40</v>
      </c>
      <c r="Q6737" s="2">
        <f>Table1[[#This Row],[Total Revenue]] - Table1[[#This Row],[Total Cost]]</f>
        <v>5194</v>
      </c>
    </row>
    <row r="6738" spans="1:17" x14ac:dyDescent="0.25">
      <c r="A6738" s="1">
        <v>45365</v>
      </c>
      <c r="B6738" t="s">
        <v>545</v>
      </c>
      <c r="C6738" t="s">
        <v>1306</v>
      </c>
      <c r="D6738" t="s">
        <v>89</v>
      </c>
      <c r="E6738" s="1">
        <v>17127</v>
      </c>
      <c r="F6738" t="s">
        <v>40</v>
      </c>
      <c r="G6738">
        <v>134</v>
      </c>
      <c r="H6738" t="s">
        <v>22</v>
      </c>
      <c r="I6738" t="s">
        <v>55</v>
      </c>
      <c r="J6738" t="s">
        <v>24</v>
      </c>
      <c r="K6738" t="str">
        <f>VLOOKUP(H6738, [1]Products!B:E, 2, FALSE)</f>
        <v>Cinnamon Swirls</v>
      </c>
      <c r="L6738" s="2">
        <f>VLOOKUP(H6738, [1]Products!B:D, 3, FALSE)</f>
        <v>10</v>
      </c>
      <c r="M6738" s="2">
        <f>Table1[[#This Row],[Quantity Purchased]] * Table1[[#This Row],[Unit Price]]</f>
        <v>1876</v>
      </c>
      <c r="N6738" s="2">
        <f>VLOOKUP(H6738, [1]Products!B:E, 4, FALSE)</f>
        <v>14</v>
      </c>
      <c r="O6738" t="str">
        <f>TEXT(Table1[[#This Row],[Transaction Date]], "yyyy-mm")</f>
        <v>2024-03</v>
      </c>
      <c r="P6738" s="1">
        <f ca="1">YEAR(TODAY()) - YEAR(Table1[[#This Row],[Buyer Date of Birth]])</f>
        <v>79</v>
      </c>
      <c r="Q6738" s="2">
        <f>Table1[[#This Row],[Total Revenue]] - Table1[[#This Row],[Total Cost]]</f>
        <v>1866</v>
      </c>
    </row>
    <row r="6739" spans="1:17" x14ac:dyDescent="0.25">
      <c r="A6739" s="1">
        <v>45358</v>
      </c>
      <c r="B6739" t="s">
        <v>32</v>
      </c>
      <c r="C6739" t="s">
        <v>33</v>
      </c>
      <c r="D6739" t="s">
        <v>34</v>
      </c>
      <c r="E6739" s="1">
        <v>25344</v>
      </c>
      <c r="F6739" t="s">
        <v>40</v>
      </c>
      <c r="G6739">
        <v>451</v>
      </c>
      <c r="H6739" t="s">
        <v>63</v>
      </c>
      <c r="I6739" t="s">
        <v>59</v>
      </c>
      <c r="J6739" t="s">
        <v>24</v>
      </c>
      <c r="K6739" t="str">
        <f>VLOOKUP(H6739, [1]Products!B:E, 2, FALSE)</f>
        <v>Vanilla Wafers</v>
      </c>
      <c r="L6739" s="2">
        <f>VLOOKUP(H6739, [1]Products!B:D, 3, FALSE)</f>
        <v>18</v>
      </c>
      <c r="M6739" s="2">
        <f>Table1[[#This Row],[Quantity Purchased]] * Table1[[#This Row],[Unit Price]]</f>
        <v>16236</v>
      </c>
      <c r="N6739" s="2">
        <f>VLOOKUP(H6739, [1]Products!B:E, 4, FALSE)</f>
        <v>36</v>
      </c>
      <c r="O6739" t="str">
        <f>TEXT(Table1[[#This Row],[Transaction Date]], "yyyy-mm")</f>
        <v>2024-03</v>
      </c>
      <c r="P6739" s="1">
        <f ca="1">YEAR(TODAY()) - YEAR(Table1[[#This Row],[Buyer Date of Birth]])</f>
        <v>56</v>
      </c>
      <c r="Q6739" s="2">
        <f>Table1[[#This Row],[Total Revenue]] - Table1[[#This Row],[Total Cost]]</f>
        <v>16218</v>
      </c>
    </row>
    <row r="6740" spans="1:17" x14ac:dyDescent="0.25">
      <c r="A6740" s="1">
        <v>45498</v>
      </c>
      <c r="B6740" t="s">
        <v>199</v>
      </c>
      <c r="C6740" t="s">
        <v>93</v>
      </c>
      <c r="D6740" t="s">
        <v>89</v>
      </c>
      <c r="E6740" s="1">
        <v>24897</v>
      </c>
      <c r="F6740" t="s">
        <v>21</v>
      </c>
      <c r="G6740">
        <v>302</v>
      </c>
      <c r="H6740" t="s">
        <v>54</v>
      </c>
      <c r="I6740" t="s">
        <v>36</v>
      </c>
      <c r="J6740" t="s">
        <v>24</v>
      </c>
      <c r="K6740" t="str">
        <f>VLOOKUP(H6740, [1]Products!B:E, 2, FALSE)</f>
        <v>Lemon Crisps</v>
      </c>
      <c r="L6740" s="2">
        <f>VLOOKUP(H6740, [1]Products!B:D, 3, FALSE)</f>
        <v>7</v>
      </c>
      <c r="M6740" s="2">
        <f>Table1[[#This Row],[Quantity Purchased]] * Table1[[#This Row],[Unit Price]]</f>
        <v>2718</v>
      </c>
      <c r="N6740" s="2">
        <f>VLOOKUP(H6740, [1]Products!B:E, 4, FALSE)</f>
        <v>9</v>
      </c>
      <c r="O6740" t="str">
        <f>TEXT(Table1[[#This Row],[Transaction Date]], "yyyy-mm")</f>
        <v>2024-07</v>
      </c>
      <c r="P6740" s="1">
        <f ca="1">YEAR(TODAY()) - YEAR(Table1[[#This Row],[Buyer Date of Birth]])</f>
        <v>57</v>
      </c>
      <c r="Q6740" s="2">
        <f>Table1[[#This Row],[Total Revenue]] - Table1[[#This Row],[Total Cost]]</f>
        <v>2711</v>
      </c>
    </row>
    <row r="6741" spans="1:17" x14ac:dyDescent="0.25">
      <c r="A6741" s="1">
        <v>45462</v>
      </c>
      <c r="B6741" t="s">
        <v>94</v>
      </c>
      <c r="C6741" t="s">
        <v>241</v>
      </c>
      <c r="D6741" t="s">
        <v>58</v>
      </c>
      <c r="E6741" s="1">
        <v>32628</v>
      </c>
      <c r="F6741" t="s">
        <v>75</v>
      </c>
      <c r="G6741">
        <v>283</v>
      </c>
      <c r="H6741" t="s">
        <v>29</v>
      </c>
      <c r="I6741" t="s">
        <v>36</v>
      </c>
      <c r="J6741" t="s">
        <v>24</v>
      </c>
      <c r="K6741" t="str">
        <f>VLOOKUP(H6741, [1]Products!B:E, 2, FALSE)</f>
        <v>Shortbread</v>
      </c>
      <c r="L6741" s="2">
        <f>VLOOKUP(H6741, [1]Products!B:D, 3, FALSE)</f>
        <v>10</v>
      </c>
      <c r="M6741" s="2">
        <f>Table1[[#This Row],[Quantity Purchased]] * Table1[[#This Row],[Unit Price]]</f>
        <v>12735</v>
      </c>
      <c r="N6741" s="2">
        <f>VLOOKUP(H6741, [1]Products!B:E, 4, FALSE)</f>
        <v>45</v>
      </c>
      <c r="O6741" t="str">
        <f>TEXT(Table1[[#This Row],[Transaction Date]], "yyyy-mm")</f>
        <v>2024-06</v>
      </c>
      <c r="P6741" s="1">
        <f ca="1">YEAR(TODAY()) - YEAR(Table1[[#This Row],[Buyer Date of Birth]])</f>
        <v>36</v>
      </c>
      <c r="Q6741" s="2">
        <f>Table1[[#This Row],[Total Revenue]] - Table1[[#This Row],[Total Cost]]</f>
        <v>12725</v>
      </c>
    </row>
    <row r="6742" spans="1:17" x14ac:dyDescent="0.25">
      <c r="A6742" s="1">
        <v>45432</v>
      </c>
      <c r="B6742" t="s">
        <v>663</v>
      </c>
      <c r="C6742" t="s">
        <v>163</v>
      </c>
      <c r="D6742" t="s">
        <v>89</v>
      </c>
      <c r="E6742" s="1">
        <v>32174</v>
      </c>
      <c r="F6742" t="s">
        <v>75</v>
      </c>
      <c r="G6742">
        <v>82</v>
      </c>
      <c r="H6742" t="s">
        <v>71</v>
      </c>
      <c r="I6742" t="s">
        <v>42</v>
      </c>
      <c r="J6742" t="s">
        <v>24</v>
      </c>
      <c r="K6742" t="str">
        <f>VLOOKUP(H6742, [1]Products!B:E, 2, FALSE)</f>
        <v>Peanut Butter Bites</v>
      </c>
      <c r="L6742" s="2">
        <f>VLOOKUP(H6742, [1]Products!B:D, 3, FALSE)</f>
        <v>5</v>
      </c>
      <c r="M6742" s="2">
        <f>Table1[[#This Row],[Quantity Purchased]] * Table1[[#This Row],[Unit Price]]</f>
        <v>574</v>
      </c>
      <c r="N6742" s="2">
        <f>VLOOKUP(H6742, [1]Products!B:E, 4, FALSE)</f>
        <v>7</v>
      </c>
      <c r="O6742" t="str">
        <f>TEXT(Table1[[#This Row],[Transaction Date]], "yyyy-mm")</f>
        <v>2024-05</v>
      </c>
      <c r="P6742" s="1">
        <f ca="1">YEAR(TODAY()) - YEAR(Table1[[#This Row],[Buyer Date of Birth]])</f>
        <v>37</v>
      </c>
      <c r="Q6742" s="2">
        <f>Table1[[#This Row],[Total Revenue]] - Table1[[#This Row],[Total Cost]]</f>
        <v>569</v>
      </c>
    </row>
    <row r="6743" spans="1:17" x14ac:dyDescent="0.25">
      <c r="A6743" s="1">
        <v>45343</v>
      </c>
      <c r="B6743" t="s">
        <v>32</v>
      </c>
      <c r="C6743" t="s">
        <v>33</v>
      </c>
      <c r="D6743" t="s">
        <v>34</v>
      </c>
      <c r="E6743" s="1">
        <v>31629</v>
      </c>
      <c r="F6743" t="s">
        <v>21</v>
      </c>
      <c r="G6743">
        <v>77</v>
      </c>
      <c r="H6743" t="s">
        <v>63</v>
      </c>
      <c r="I6743" t="s">
        <v>46</v>
      </c>
      <c r="J6743" t="s">
        <v>24</v>
      </c>
      <c r="K6743" t="str">
        <f>VLOOKUP(H6743, [1]Products!B:E, 2, FALSE)</f>
        <v>Vanilla Wafers</v>
      </c>
      <c r="L6743" s="2">
        <f>VLOOKUP(H6743, [1]Products!B:D, 3, FALSE)</f>
        <v>18</v>
      </c>
      <c r="M6743" s="2">
        <f>Table1[[#This Row],[Quantity Purchased]] * Table1[[#This Row],[Unit Price]]</f>
        <v>2772</v>
      </c>
      <c r="N6743" s="2">
        <f>VLOOKUP(H6743, [1]Products!B:E, 4, FALSE)</f>
        <v>36</v>
      </c>
      <c r="O6743" t="str">
        <f>TEXT(Table1[[#This Row],[Transaction Date]], "yyyy-mm")</f>
        <v>2024-02</v>
      </c>
      <c r="P6743" s="1">
        <f ca="1">YEAR(TODAY()) - YEAR(Table1[[#This Row],[Buyer Date of Birth]])</f>
        <v>39</v>
      </c>
      <c r="Q6743" s="2">
        <f>Table1[[#This Row],[Total Revenue]] - Table1[[#This Row],[Total Cost]]</f>
        <v>2754</v>
      </c>
    </row>
    <row r="6744" spans="1:17" x14ac:dyDescent="0.25">
      <c r="A6744" s="1">
        <v>45377</v>
      </c>
      <c r="B6744" t="s">
        <v>32</v>
      </c>
      <c r="C6744" t="s">
        <v>33</v>
      </c>
      <c r="D6744" t="s">
        <v>34</v>
      </c>
      <c r="E6744" s="1">
        <v>16510</v>
      </c>
      <c r="F6744" t="s">
        <v>21</v>
      </c>
      <c r="G6744">
        <v>39</v>
      </c>
      <c r="H6744" t="s">
        <v>54</v>
      </c>
      <c r="I6744" t="s">
        <v>50</v>
      </c>
      <c r="J6744" t="s">
        <v>24</v>
      </c>
      <c r="K6744" t="str">
        <f>VLOOKUP(H6744, [1]Products!B:E, 2, FALSE)</f>
        <v>Lemon Crisps</v>
      </c>
      <c r="L6744" s="2">
        <f>VLOOKUP(H6744, [1]Products!B:D, 3, FALSE)</f>
        <v>7</v>
      </c>
      <c r="M6744" s="2">
        <f>Table1[[#This Row],[Quantity Purchased]] * Table1[[#This Row],[Unit Price]]</f>
        <v>351</v>
      </c>
      <c r="N6744" s="2">
        <f>VLOOKUP(H6744, [1]Products!B:E, 4, FALSE)</f>
        <v>9</v>
      </c>
      <c r="O6744" t="str">
        <f>TEXT(Table1[[#This Row],[Transaction Date]], "yyyy-mm")</f>
        <v>2024-03</v>
      </c>
      <c r="P6744" s="1">
        <f ca="1">YEAR(TODAY()) - YEAR(Table1[[#This Row],[Buyer Date of Birth]])</f>
        <v>80</v>
      </c>
      <c r="Q6744" s="2">
        <f>Table1[[#This Row],[Total Revenue]] - Table1[[#This Row],[Total Cost]]</f>
        <v>344</v>
      </c>
    </row>
    <row r="6745" spans="1:17" x14ac:dyDescent="0.25">
      <c r="A6745" s="1">
        <v>45293</v>
      </c>
      <c r="B6745" t="s">
        <v>32</v>
      </c>
      <c r="C6745" t="s">
        <v>33</v>
      </c>
      <c r="D6745" t="s">
        <v>34</v>
      </c>
      <c r="E6745" s="1">
        <v>24256</v>
      </c>
      <c r="F6745" t="s">
        <v>75</v>
      </c>
      <c r="G6745">
        <v>166</v>
      </c>
      <c r="H6745" t="s">
        <v>29</v>
      </c>
      <c r="I6745" t="s">
        <v>55</v>
      </c>
      <c r="J6745" t="s">
        <v>24</v>
      </c>
      <c r="K6745" t="str">
        <f>VLOOKUP(H6745, [1]Products!B:E, 2, FALSE)</f>
        <v>Shortbread</v>
      </c>
      <c r="L6745" s="2">
        <f>VLOOKUP(H6745, [1]Products!B:D, 3, FALSE)</f>
        <v>10</v>
      </c>
      <c r="M6745" s="2">
        <f>Table1[[#This Row],[Quantity Purchased]] * Table1[[#This Row],[Unit Price]]</f>
        <v>7470</v>
      </c>
      <c r="N6745" s="2">
        <f>VLOOKUP(H6745, [1]Products!B:E, 4, FALSE)</f>
        <v>45</v>
      </c>
      <c r="O6745" t="str">
        <f>TEXT(Table1[[#This Row],[Transaction Date]], "yyyy-mm")</f>
        <v>2024-01</v>
      </c>
      <c r="P6745" s="1">
        <f ca="1">YEAR(TODAY()) - YEAR(Table1[[#This Row],[Buyer Date of Birth]])</f>
        <v>59</v>
      </c>
      <c r="Q6745" s="2">
        <f>Table1[[#This Row],[Total Revenue]] - Table1[[#This Row],[Total Cost]]</f>
        <v>7460</v>
      </c>
    </row>
    <row r="6746" spans="1:17" x14ac:dyDescent="0.25">
      <c r="A6746" s="1">
        <v>45475</v>
      </c>
      <c r="B6746" t="s">
        <v>32</v>
      </c>
      <c r="C6746" t="s">
        <v>33</v>
      </c>
      <c r="D6746" t="s">
        <v>34</v>
      </c>
      <c r="E6746" s="1">
        <v>21024</v>
      </c>
      <c r="F6746" t="s">
        <v>28</v>
      </c>
      <c r="G6746">
        <v>303</v>
      </c>
      <c r="H6746" t="s">
        <v>49</v>
      </c>
      <c r="I6746" t="s">
        <v>59</v>
      </c>
      <c r="J6746" t="s">
        <v>24</v>
      </c>
      <c r="K6746" t="str">
        <f>VLOOKUP(H6746, [1]Products!B:E, 2, FALSE)</f>
        <v>Butter Crunch</v>
      </c>
      <c r="L6746" s="2">
        <f>VLOOKUP(H6746, [1]Products!B:D, 3, FALSE)</f>
        <v>10</v>
      </c>
      <c r="M6746" s="2">
        <f>Table1[[#This Row],[Quantity Purchased]] * Table1[[#This Row],[Unit Price]]</f>
        <v>3333</v>
      </c>
      <c r="N6746" s="2">
        <f>VLOOKUP(H6746, [1]Products!B:E, 4, FALSE)</f>
        <v>11</v>
      </c>
      <c r="O6746" t="str">
        <f>TEXT(Table1[[#This Row],[Transaction Date]], "yyyy-mm")</f>
        <v>2024-07</v>
      </c>
      <c r="P6746" s="1">
        <f ca="1">YEAR(TODAY()) - YEAR(Table1[[#This Row],[Buyer Date of Birth]])</f>
        <v>68</v>
      </c>
      <c r="Q6746" s="2">
        <f>Table1[[#This Row],[Total Revenue]] - Table1[[#This Row],[Total Cost]]</f>
        <v>3323</v>
      </c>
    </row>
    <row r="6747" spans="1:17" x14ac:dyDescent="0.25">
      <c r="A6747" s="1">
        <v>45292</v>
      </c>
      <c r="B6747" t="s">
        <v>32</v>
      </c>
      <c r="C6747" t="s">
        <v>33</v>
      </c>
      <c r="D6747" t="s">
        <v>34</v>
      </c>
      <c r="E6747" s="1">
        <v>29858</v>
      </c>
      <c r="F6747" t="s">
        <v>28</v>
      </c>
      <c r="G6747">
        <v>159</v>
      </c>
      <c r="H6747" t="s">
        <v>35</v>
      </c>
      <c r="I6747" t="s">
        <v>55</v>
      </c>
      <c r="J6747" t="s">
        <v>24</v>
      </c>
      <c r="K6747" t="str">
        <f>VLOOKUP(H6747, [1]Products!B:E, 2, FALSE)</f>
        <v>Caramel Biscuits</v>
      </c>
      <c r="L6747" s="2">
        <f>VLOOKUP(H6747, [1]Products!B:D, 3, FALSE)</f>
        <v>18</v>
      </c>
      <c r="M6747" s="2">
        <f>Table1[[#This Row],[Quantity Purchased]] * Table1[[#This Row],[Unit Price]]</f>
        <v>3498</v>
      </c>
      <c r="N6747" s="2">
        <f>VLOOKUP(H6747, [1]Products!B:E, 4, FALSE)</f>
        <v>22</v>
      </c>
      <c r="O6747" t="str">
        <f>TEXT(Table1[[#This Row],[Transaction Date]], "yyyy-mm")</f>
        <v>2024-01</v>
      </c>
      <c r="P6747" s="1">
        <f ca="1">YEAR(TODAY()) - YEAR(Table1[[#This Row],[Buyer Date of Birth]])</f>
        <v>44</v>
      </c>
      <c r="Q6747" s="2">
        <f>Table1[[#This Row],[Total Revenue]] - Table1[[#This Row],[Total Cost]]</f>
        <v>3480</v>
      </c>
    </row>
    <row r="6748" spans="1:17" x14ac:dyDescent="0.25">
      <c r="A6748" s="1">
        <v>45385</v>
      </c>
      <c r="B6748" t="s">
        <v>32</v>
      </c>
      <c r="C6748" t="s">
        <v>33</v>
      </c>
      <c r="D6748" t="s">
        <v>34</v>
      </c>
      <c r="E6748" s="1">
        <v>30981</v>
      </c>
      <c r="F6748" t="s">
        <v>21</v>
      </c>
      <c r="G6748">
        <v>327</v>
      </c>
      <c r="H6748" t="s">
        <v>29</v>
      </c>
      <c r="I6748" t="s">
        <v>59</v>
      </c>
      <c r="J6748" t="s">
        <v>24</v>
      </c>
      <c r="K6748" t="str">
        <f>VLOOKUP(H6748, [1]Products!B:E, 2, FALSE)</f>
        <v>Shortbread</v>
      </c>
      <c r="L6748" s="2">
        <f>VLOOKUP(H6748, [1]Products!B:D, 3, FALSE)</f>
        <v>10</v>
      </c>
      <c r="M6748" s="2">
        <f>Table1[[#This Row],[Quantity Purchased]] * Table1[[#This Row],[Unit Price]]</f>
        <v>14715</v>
      </c>
      <c r="N6748" s="2">
        <f>VLOOKUP(H6748, [1]Products!B:E, 4, FALSE)</f>
        <v>45</v>
      </c>
      <c r="O6748" t="str">
        <f>TEXT(Table1[[#This Row],[Transaction Date]], "yyyy-mm")</f>
        <v>2024-04</v>
      </c>
      <c r="P6748" s="1">
        <f ca="1">YEAR(TODAY()) - YEAR(Table1[[#This Row],[Buyer Date of Birth]])</f>
        <v>41</v>
      </c>
      <c r="Q6748" s="2">
        <f>Table1[[#This Row],[Total Revenue]] - Table1[[#This Row],[Total Cost]]</f>
        <v>14705</v>
      </c>
    </row>
    <row r="6749" spans="1:17" x14ac:dyDescent="0.25">
      <c r="A6749" s="1">
        <v>45491</v>
      </c>
      <c r="B6749" t="s">
        <v>993</v>
      </c>
      <c r="C6749" t="s">
        <v>1178</v>
      </c>
      <c r="D6749" t="s">
        <v>84</v>
      </c>
      <c r="E6749" s="1">
        <v>17908</v>
      </c>
      <c r="F6749" t="s">
        <v>75</v>
      </c>
      <c r="G6749">
        <v>305</v>
      </c>
      <c r="H6749" t="s">
        <v>63</v>
      </c>
      <c r="I6749" t="s">
        <v>59</v>
      </c>
      <c r="J6749" t="s">
        <v>24</v>
      </c>
      <c r="K6749" t="str">
        <f>VLOOKUP(H6749, [1]Products!B:E, 2, FALSE)</f>
        <v>Vanilla Wafers</v>
      </c>
      <c r="L6749" s="2">
        <f>VLOOKUP(H6749, [1]Products!B:D, 3, FALSE)</f>
        <v>18</v>
      </c>
      <c r="M6749" s="2">
        <f>Table1[[#This Row],[Quantity Purchased]] * Table1[[#This Row],[Unit Price]]</f>
        <v>10980</v>
      </c>
      <c r="N6749" s="2">
        <f>VLOOKUP(H6749, [1]Products!B:E, 4, FALSE)</f>
        <v>36</v>
      </c>
      <c r="O6749" t="str">
        <f>TEXT(Table1[[#This Row],[Transaction Date]], "yyyy-mm")</f>
        <v>2024-07</v>
      </c>
      <c r="P6749" s="1">
        <f ca="1">YEAR(TODAY()) - YEAR(Table1[[#This Row],[Buyer Date of Birth]])</f>
        <v>76</v>
      </c>
      <c r="Q6749" s="2">
        <f>Table1[[#This Row],[Total Revenue]] - Table1[[#This Row],[Total Cost]]</f>
        <v>10962</v>
      </c>
    </row>
    <row r="6750" spans="1:17" x14ac:dyDescent="0.25">
      <c r="A6750" s="1">
        <v>45320</v>
      </c>
      <c r="B6750" t="s">
        <v>32</v>
      </c>
      <c r="C6750" t="s">
        <v>33</v>
      </c>
      <c r="D6750" t="s">
        <v>34</v>
      </c>
      <c r="E6750" s="1">
        <v>22347</v>
      </c>
      <c r="F6750" t="s">
        <v>21</v>
      </c>
      <c r="G6750">
        <v>347</v>
      </c>
      <c r="H6750" t="s">
        <v>66</v>
      </c>
      <c r="I6750" t="s">
        <v>50</v>
      </c>
      <c r="J6750" t="s">
        <v>24</v>
      </c>
      <c r="K6750" t="str">
        <f>VLOOKUP(H6750, [1]Products!B:E, 2, FALSE)</f>
        <v>Oatmeal Cookies</v>
      </c>
      <c r="L6750" s="2">
        <f>VLOOKUP(H6750, [1]Products!B:D, 3, FALSE)</f>
        <v>19</v>
      </c>
      <c r="M6750" s="2">
        <f>Table1[[#This Row],[Quantity Purchased]] * Table1[[#This Row],[Unit Price]]</f>
        <v>7981</v>
      </c>
      <c r="N6750" s="2">
        <f>VLOOKUP(H6750, [1]Products!B:E, 4, FALSE)</f>
        <v>23</v>
      </c>
      <c r="O6750" t="str">
        <f>TEXT(Table1[[#This Row],[Transaction Date]], "yyyy-mm")</f>
        <v>2024-01</v>
      </c>
      <c r="P6750" s="1">
        <f ca="1">YEAR(TODAY()) - YEAR(Table1[[#This Row],[Buyer Date of Birth]])</f>
        <v>64</v>
      </c>
      <c r="Q6750" s="2">
        <f>Table1[[#This Row],[Total Revenue]] - Table1[[#This Row],[Total Cost]]</f>
        <v>7962</v>
      </c>
    </row>
    <row r="6751" spans="1:17" x14ac:dyDescent="0.25">
      <c r="A6751" s="1">
        <v>45488</v>
      </c>
      <c r="B6751" t="s">
        <v>32</v>
      </c>
      <c r="C6751" t="s">
        <v>33</v>
      </c>
      <c r="D6751" t="s">
        <v>34</v>
      </c>
      <c r="E6751" s="1">
        <v>36716</v>
      </c>
      <c r="F6751" t="s">
        <v>28</v>
      </c>
      <c r="G6751">
        <v>463</v>
      </c>
      <c r="H6751" t="s">
        <v>29</v>
      </c>
      <c r="I6751" t="s">
        <v>55</v>
      </c>
      <c r="J6751" t="s">
        <v>24</v>
      </c>
      <c r="K6751" t="str">
        <f>VLOOKUP(H6751, [1]Products!B:E, 2, FALSE)</f>
        <v>Shortbread</v>
      </c>
      <c r="L6751" s="2">
        <f>VLOOKUP(H6751, [1]Products!B:D, 3, FALSE)</f>
        <v>10</v>
      </c>
      <c r="M6751" s="2">
        <f>Table1[[#This Row],[Quantity Purchased]] * Table1[[#This Row],[Unit Price]]</f>
        <v>20835</v>
      </c>
      <c r="N6751" s="2">
        <f>VLOOKUP(H6751, [1]Products!B:E, 4, FALSE)</f>
        <v>45</v>
      </c>
      <c r="O6751" t="str">
        <f>TEXT(Table1[[#This Row],[Transaction Date]], "yyyy-mm")</f>
        <v>2024-07</v>
      </c>
      <c r="P6751" s="1">
        <f ca="1">YEAR(TODAY()) - YEAR(Table1[[#This Row],[Buyer Date of Birth]])</f>
        <v>25</v>
      </c>
      <c r="Q6751" s="2">
        <f>Table1[[#This Row],[Total Revenue]] - Table1[[#This Row],[Total Cost]]</f>
        <v>20825</v>
      </c>
    </row>
    <row r="6752" spans="1:17" x14ac:dyDescent="0.25">
      <c r="A6752" s="1">
        <v>45296</v>
      </c>
      <c r="B6752" t="s">
        <v>146</v>
      </c>
      <c r="C6752" t="s">
        <v>1283</v>
      </c>
      <c r="D6752" t="s">
        <v>45</v>
      </c>
      <c r="E6752" s="1">
        <v>30770</v>
      </c>
      <c r="F6752" t="s">
        <v>21</v>
      </c>
      <c r="G6752">
        <v>22</v>
      </c>
      <c r="H6752" t="s">
        <v>71</v>
      </c>
      <c r="I6752" t="s">
        <v>59</v>
      </c>
      <c r="J6752" t="s">
        <v>24</v>
      </c>
      <c r="K6752" t="str">
        <f>VLOOKUP(H6752, [1]Products!B:E, 2, FALSE)</f>
        <v>Peanut Butter Bites</v>
      </c>
      <c r="L6752" s="2">
        <f>VLOOKUP(H6752, [1]Products!B:D, 3, FALSE)</f>
        <v>5</v>
      </c>
      <c r="M6752" s="2">
        <f>Table1[[#This Row],[Quantity Purchased]] * Table1[[#This Row],[Unit Price]]</f>
        <v>154</v>
      </c>
      <c r="N6752" s="2">
        <f>VLOOKUP(H6752, [1]Products!B:E, 4, FALSE)</f>
        <v>7</v>
      </c>
      <c r="O6752" t="str">
        <f>TEXT(Table1[[#This Row],[Transaction Date]], "yyyy-mm")</f>
        <v>2024-01</v>
      </c>
      <c r="P6752" s="1">
        <f ca="1">YEAR(TODAY()) - YEAR(Table1[[#This Row],[Buyer Date of Birth]])</f>
        <v>41</v>
      </c>
      <c r="Q6752" s="2">
        <f>Table1[[#This Row],[Total Revenue]] - Table1[[#This Row],[Total Cost]]</f>
        <v>149</v>
      </c>
    </row>
    <row r="6753" spans="1:17" x14ac:dyDescent="0.25">
      <c r="A6753" s="1">
        <v>45293</v>
      </c>
      <c r="B6753" t="s">
        <v>1318</v>
      </c>
      <c r="C6753" t="s">
        <v>817</v>
      </c>
      <c r="D6753" t="s">
        <v>89</v>
      </c>
      <c r="E6753" s="1">
        <v>18831</v>
      </c>
      <c r="F6753" t="s">
        <v>40</v>
      </c>
      <c r="G6753">
        <v>472</v>
      </c>
      <c r="H6753" t="s">
        <v>41</v>
      </c>
      <c r="I6753" t="s">
        <v>55</v>
      </c>
      <c r="J6753" t="s">
        <v>24</v>
      </c>
      <c r="K6753" t="str">
        <f>VLOOKUP(H6753, [1]Products!B:E, 2, FALSE)</f>
        <v>Ginger Snaps</v>
      </c>
      <c r="L6753" s="2">
        <f>VLOOKUP(H6753, [1]Products!B:D, 3, FALSE)</f>
        <v>14</v>
      </c>
      <c r="M6753" s="2">
        <f>Table1[[#This Row],[Quantity Purchased]] * Table1[[#This Row],[Unit Price]]</f>
        <v>13216</v>
      </c>
      <c r="N6753" s="2">
        <f>VLOOKUP(H6753, [1]Products!B:E, 4, FALSE)</f>
        <v>28</v>
      </c>
      <c r="O6753" t="str">
        <f>TEXT(Table1[[#This Row],[Transaction Date]], "yyyy-mm")</f>
        <v>2024-01</v>
      </c>
      <c r="P6753" s="1">
        <f ca="1">YEAR(TODAY()) - YEAR(Table1[[#This Row],[Buyer Date of Birth]])</f>
        <v>74</v>
      </c>
      <c r="Q6753" s="2">
        <f>Table1[[#This Row],[Total Revenue]] - Table1[[#This Row],[Total Cost]]</f>
        <v>13202</v>
      </c>
    </row>
    <row r="6754" spans="1:17" x14ac:dyDescent="0.25">
      <c r="A6754" s="1">
        <v>45466</v>
      </c>
      <c r="B6754" t="s">
        <v>32</v>
      </c>
      <c r="C6754" t="s">
        <v>33</v>
      </c>
      <c r="D6754" t="s">
        <v>34</v>
      </c>
      <c r="E6754" s="1">
        <v>17431</v>
      </c>
      <c r="F6754" t="s">
        <v>75</v>
      </c>
      <c r="G6754">
        <v>253</v>
      </c>
      <c r="H6754" t="s">
        <v>63</v>
      </c>
      <c r="I6754" t="s">
        <v>59</v>
      </c>
      <c r="J6754" t="s">
        <v>24</v>
      </c>
      <c r="K6754" t="str">
        <f>VLOOKUP(H6754, [1]Products!B:E, 2, FALSE)</f>
        <v>Vanilla Wafers</v>
      </c>
      <c r="L6754" s="2">
        <f>VLOOKUP(H6754, [1]Products!B:D, 3, FALSE)</f>
        <v>18</v>
      </c>
      <c r="M6754" s="2">
        <f>Table1[[#This Row],[Quantity Purchased]] * Table1[[#This Row],[Unit Price]]</f>
        <v>9108</v>
      </c>
      <c r="N6754" s="2">
        <f>VLOOKUP(H6754, [1]Products!B:E, 4, FALSE)</f>
        <v>36</v>
      </c>
      <c r="O6754" t="str">
        <f>TEXT(Table1[[#This Row],[Transaction Date]], "yyyy-mm")</f>
        <v>2024-06</v>
      </c>
      <c r="P6754" s="1">
        <f ca="1">YEAR(TODAY()) - YEAR(Table1[[#This Row],[Buyer Date of Birth]])</f>
        <v>78</v>
      </c>
      <c r="Q6754" s="2">
        <f>Table1[[#This Row],[Total Revenue]] - Table1[[#This Row],[Total Cost]]</f>
        <v>9090</v>
      </c>
    </row>
    <row r="6755" spans="1:17" x14ac:dyDescent="0.25">
      <c r="A6755" s="1">
        <v>45345</v>
      </c>
      <c r="B6755" t="s">
        <v>32</v>
      </c>
      <c r="C6755" t="s">
        <v>33</v>
      </c>
      <c r="D6755" t="s">
        <v>34</v>
      </c>
      <c r="E6755" s="1">
        <v>34253</v>
      </c>
      <c r="F6755" t="s">
        <v>21</v>
      </c>
      <c r="G6755">
        <v>77</v>
      </c>
      <c r="H6755" t="s">
        <v>66</v>
      </c>
      <c r="I6755" t="s">
        <v>36</v>
      </c>
      <c r="J6755" t="s">
        <v>24</v>
      </c>
      <c r="K6755" t="str">
        <f>VLOOKUP(H6755, [1]Products!B:E, 2, FALSE)</f>
        <v>Oatmeal Cookies</v>
      </c>
      <c r="L6755" s="2">
        <f>VLOOKUP(H6755, [1]Products!B:D, 3, FALSE)</f>
        <v>19</v>
      </c>
      <c r="M6755" s="2">
        <f>Table1[[#This Row],[Quantity Purchased]] * Table1[[#This Row],[Unit Price]]</f>
        <v>1771</v>
      </c>
      <c r="N6755" s="2">
        <f>VLOOKUP(H6755, [1]Products!B:E, 4, FALSE)</f>
        <v>23</v>
      </c>
      <c r="O6755" t="str">
        <f>TEXT(Table1[[#This Row],[Transaction Date]], "yyyy-mm")</f>
        <v>2024-02</v>
      </c>
      <c r="P6755" s="1">
        <f ca="1">YEAR(TODAY()) - YEAR(Table1[[#This Row],[Buyer Date of Birth]])</f>
        <v>32</v>
      </c>
      <c r="Q6755" s="2">
        <f>Table1[[#This Row],[Total Revenue]] - Table1[[#This Row],[Total Cost]]</f>
        <v>1752</v>
      </c>
    </row>
    <row r="6756" spans="1:17" x14ac:dyDescent="0.25">
      <c r="A6756" s="1">
        <v>45347</v>
      </c>
      <c r="B6756" t="s">
        <v>32</v>
      </c>
      <c r="C6756" t="s">
        <v>33</v>
      </c>
      <c r="D6756" t="s">
        <v>34</v>
      </c>
      <c r="E6756" s="1">
        <v>20796</v>
      </c>
      <c r="F6756" t="s">
        <v>75</v>
      </c>
      <c r="G6756">
        <v>146</v>
      </c>
      <c r="H6756" t="s">
        <v>66</v>
      </c>
      <c r="I6756" t="s">
        <v>36</v>
      </c>
      <c r="J6756" t="s">
        <v>24</v>
      </c>
      <c r="K6756" t="str">
        <f>VLOOKUP(H6756, [1]Products!B:E, 2, FALSE)</f>
        <v>Oatmeal Cookies</v>
      </c>
      <c r="L6756" s="2">
        <f>VLOOKUP(H6756, [1]Products!B:D, 3, FALSE)</f>
        <v>19</v>
      </c>
      <c r="M6756" s="2">
        <f>Table1[[#This Row],[Quantity Purchased]] * Table1[[#This Row],[Unit Price]]</f>
        <v>3358</v>
      </c>
      <c r="N6756" s="2">
        <f>VLOOKUP(H6756, [1]Products!B:E, 4, FALSE)</f>
        <v>23</v>
      </c>
      <c r="O6756" t="str">
        <f>TEXT(Table1[[#This Row],[Transaction Date]], "yyyy-mm")</f>
        <v>2024-02</v>
      </c>
      <c r="P6756" s="1">
        <f ca="1">YEAR(TODAY()) - YEAR(Table1[[#This Row],[Buyer Date of Birth]])</f>
        <v>69</v>
      </c>
      <c r="Q6756" s="2">
        <f>Table1[[#This Row],[Total Revenue]] - Table1[[#This Row],[Total Cost]]</f>
        <v>3339</v>
      </c>
    </row>
    <row r="6757" spans="1:17" x14ac:dyDescent="0.25">
      <c r="A6757" s="1">
        <v>45479</v>
      </c>
      <c r="B6757" t="s">
        <v>32</v>
      </c>
      <c r="C6757" t="s">
        <v>33</v>
      </c>
      <c r="D6757" t="s">
        <v>34</v>
      </c>
      <c r="E6757" s="1">
        <v>35351</v>
      </c>
      <c r="F6757" t="s">
        <v>28</v>
      </c>
      <c r="G6757">
        <v>197</v>
      </c>
      <c r="H6757" t="s">
        <v>63</v>
      </c>
      <c r="I6757" t="s">
        <v>42</v>
      </c>
      <c r="J6757" t="s">
        <v>24</v>
      </c>
      <c r="K6757" t="str">
        <f>VLOOKUP(H6757, [1]Products!B:E, 2, FALSE)</f>
        <v>Vanilla Wafers</v>
      </c>
      <c r="L6757" s="2">
        <f>VLOOKUP(H6757, [1]Products!B:D, 3, FALSE)</f>
        <v>18</v>
      </c>
      <c r="M6757" s="2">
        <f>Table1[[#This Row],[Quantity Purchased]] * Table1[[#This Row],[Unit Price]]</f>
        <v>7092</v>
      </c>
      <c r="N6757" s="2">
        <f>VLOOKUP(H6757, [1]Products!B:E, 4, FALSE)</f>
        <v>36</v>
      </c>
      <c r="O6757" t="str">
        <f>TEXT(Table1[[#This Row],[Transaction Date]], "yyyy-mm")</f>
        <v>2024-07</v>
      </c>
      <c r="P6757" s="1">
        <f ca="1">YEAR(TODAY()) - YEAR(Table1[[#This Row],[Buyer Date of Birth]])</f>
        <v>29</v>
      </c>
      <c r="Q6757" s="2">
        <f>Table1[[#This Row],[Total Revenue]] - Table1[[#This Row],[Total Cost]]</f>
        <v>7074</v>
      </c>
    </row>
    <row r="6758" spans="1:17" x14ac:dyDescent="0.25">
      <c r="A6758" s="1">
        <v>45504</v>
      </c>
      <c r="B6758" t="s">
        <v>32</v>
      </c>
      <c r="C6758" t="s">
        <v>33</v>
      </c>
      <c r="D6758" t="s">
        <v>34</v>
      </c>
      <c r="E6758" s="1">
        <v>21497</v>
      </c>
      <c r="F6758" t="s">
        <v>21</v>
      </c>
      <c r="G6758">
        <v>417</v>
      </c>
      <c r="H6758" t="s">
        <v>22</v>
      </c>
      <c r="I6758" t="s">
        <v>46</v>
      </c>
      <c r="J6758" t="s">
        <v>24</v>
      </c>
      <c r="K6758" t="str">
        <f>VLOOKUP(H6758, [1]Products!B:E, 2, FALSE)</f>
        <v>Cinnamon Swirls</v>
      </c>
      <c r="L6758" s="2">
        <f>VLOOKUP(H6758, [1]Products!B:D, 3, FALSE)</f>
        <v>10</v>
      </c>
      <c r="M6758" s="2">
        <f>Table1[[#This Row],[Quantity Purchased]] * Table1[[#This Row],[Unit Price]]</f>
        <v>5838</v>
      </c>
      <c r="N6758" s="2">
        <f>VLOOKUP(H6758, [1]Products!B:E, 4, FALSE)</f>
        <v>14</v>
      </c>
      <c r="O6758" t="str">
        <f>TEXT(Table1[[#This Row],[Transaction Date]], "yyyy-mm")</f>
        <v>2024-07</v>
      </c>
      <c r="P6758" s="1">
        <f ca="1">YEAR(TODAY()) - YEAR(Table1[[#This Row],[Buyer Date of Birth]])</f>
        <v>67</v>
      </c>
      <c r="Q6758" s="2">
        <f>Table1[[#This Row],[Total Revenue]] - Table1[[#This Row],[Total Cost]]</f>
        <v>5828</v>
      </c>
    </row>
    <row r="6759" spans="1:17" x14ac:dyDescent="0.25">
      <c r="A6759" s="1">
        <v>45470</v>
      </c>
      <c r="B6759" t="s">
        <v>375</v>
      </c>
      <c r="C6759" t="s">
        <v>159</v>
      </c>
      <c r="D6759" t="s">
        <v>78</v>
      </c>
      <c r="E6759" s="1">
        <v>24663</v>
      </c>
      <c r="F6759" t="s">
        <v>21</v>
      </c>
      <c r="G6759">
        <v>401</v>
      </c>
      <c r="H6759" t="s">
        <v>29</v>
      </c>
      <c r="I6759" t="s">
        <v>50</v>
      </c>
      <c r="J6759" t="s">
        <v>24</v>
      </c>
      <c r="K6759" t="str">
        <f>VLOOKUP(H6759, [1]Products!B:E, 2, FALSE)</f>
        <v>Shortbread</v>
      </c>
      <c r="L6759" s="2">
        <f>VLOOKUP(H6759, [1]Products!B:D, 3, FALSE)</f>
        <v>10</v>
      </c>
      <c r="M6759" s="2">
        <f>Table1[[#This Row],[Quantity Purchased]] * Table1[[#This Row],[Unit Price]]</f>
        <v>18045</v>
      </c>
      <c r="N6759" s="2">
        <f>VLOOKUP(H6759, [1]Products!B:E, 4, FALSE)</f>
        <v>45</v>
      </c>
      <c r="O6759" t="str">
        <f>TEXT(Table1[[#This Row],[Transaction Date]], "yyyy-mm")</f>
        <v>2024-06</v>
      </c>
      <c r="P6759" s="1">
        <f ca="1">YEAR(TODAY()) - YEAR(Table1[[#This Row],[Buyer Date of Birth]])</f>
        <v>58</v>
      </c>
      <c r="Q6759" s="2">
        <f>Table1[[#This Row],[Total Revenue]] - Table1[[#This Row],[Total Cost]]</f>
        <v>18035</v>
      </c>
    </row>
    <row r="6760" spans="1:17" x14ac:dyDescent="0.25">
      <c r="A6760" s="1">
        <v>45315</v>
      </c>
      <c r="B6760" t="s">
        <v>859</v>
      </c>
      <c r="C6760" t="s">
        <v>1521</v>
      </c>
      <c r="D6760" t="s">
        <v>58</v>
      </c>
      <c r="E6760" s="1">
        <v>21546</v>
      </c>
      <c r="F6760" t="s">
        <v>40</v>
      </c>
      <c r="G6760">
        <v>100</v>
      </c>
      <c r="H6760" t="s">
        <v>72</v>
      </c>
      <c r="I6760" t="s">
        <v>55</v>
      </c>
      <c r="J6760" t="s">
        <v>24</v>
      </c>
      <c r="K6760" t="str">
        <f>VLOOKUP(H6760, [1]Products!B:E, 2, FALSE)</f>
        <v>Choco Delight</v>
      </c>
      <c r="L6760" s="2">
        <f>VLOOKUP(H6760, [1]Products!B:D, 3, FALSE)</f>
        <v>3</v>
      </c>
      <c r="M6760" s="2">
        <f>Table1[[#This Row],[Quantity Purchased]] * Table1[[#This Row],[Unit Price]]</f>
        <v>500</v>
      </c>
      <c r="N6760" s="2">
        <f>VLOOKUP(H6760, [1]Products!B:E, 4, FALSE)</f>
        <v>5</v>
      </c>
      <c r="O6760" t="str">
        <f>TEXT(Table1[[#This Row],[Transaction Date]], "yyyy-mm")</f>
        <v>2024-01</v>
      </c>
      <c r="P6760" s="1">
        <f ca="1">YEAR(TODAY()) - YEAR(Table1[[#This Row],[Buyer Date of Birth]])</f>
        <v>67</v>
      </c>
      <c r="Q6760" s="2">
        <f>Table1[[#This Row],[Total Revenue]] - Table1[[#This Row],[Total Cost]]</f>
        <v>497</v>
      </c>
    </row>
    <row r="6761" spans="1:17" x14ac:dyDescent="0.25">
      <c r="A6761" s="1">
        <v>45326</v>
      </c>
      <c r="B6761" t="s">
        <v>32</v>
      </c>
      <c r="C6761" t="s">
        <v>33</v>
      </c>
      <c r="D6761" t="s">
        <v>34</v>
      </c>
      <c r="E6761" s="1">
        <v>37044</v>
      </c>
      <c r="F6761" t="s">
        <v>75</v>
      </c>
      <c r="G6761">
        <v>37</v>
      </c>
      <c r="H6761" t="s">
        <v>63</v>
      </c>
      <c r="I6761" t="s">
        <v>59</v>
      </c>
      <c r="J6761" t="s">
        <v>24</v>
      </c>
      <c r="K6761" t="str">
        <f>VLOOKUP(H6761, [1]Products!B:E, 2, FALSE)</f>
        <v>Vanilla Wafers</v>
      </c>
      <c r="L6761" s="2">
        <f>VLOOKUP(H6761, [1]Products!B:D, 3, FALSE)</f>
        <v>18</v>
      </c>
      <c r="M6761" s="2">
        <f>Table1[[#This Row],[Quantity Purchased]] * Table1[[#This Row],[Unit Price]]</f>
        <v>1332</v>
      </c>
      <c r="N6761" s="2">
        <f>VLOOKUP(H6761, [1]Products!B:E, 4, FALSE)</f>
        <v>36</v>
      </c>
      <c r="O6761" t="str">
        <f>TEXT(Table1[[#This Row],[Transaction Date]], "yyyy-mm")</f>
        <v>2024-02</v>
      </c>
      <c r="P6761" s="1">
        <f ca="1">YEAR(TODAY()) - YEAR(Table1[[#This Row],[Buyer Date of Birth]])</f>
        <v>24</v>
      </c>
      <c r="Q6761" s="2">
        <f>Table1[[#This Row],[Total Revenue]] - Table1[[#This Row],[Total Cost]]</f>
        <v>1314</v>
      </c>
    </row>
    <row r="6762" spans="1:17" x14ac:dyDescent="0.25">
      <c r="A6762" s="1">
        <v>45340</v>
      </c>
      <c r="B6762" t="s">
        <v>32</v>
      </c>
      <c r="C6762" t="s">
        <v>33</v>
      </c>
      <c r="D6762" t="s">
        <v>34</v>
      </c>
      <c r="E6762" s="1">
        <v>21643</v>
      </c>
      <c r="F6762" t="s">
        <v>21</v>
      </c>
      <c r="G6762">
        <v>495</v>
      </c>
      <c r="H6762" t="s">
        <v>29</v>
      </c>
      <c r="I6762" t="s">
        <v>55</v>
      </c>
      <c r="J6762" t="s">
        <v>24</v>
      </c>
      <c r="K6762" t="str">
        <f>VLOOKUP(H6762, [1]Products!B:E, 2, FALSE)</f>
        <v>Shortbread</v>
      </c>
      <c r="L6762" s="2">
        <f>VLOOKUP(H6762, [1]Products!B:D, 3, FALSE)</f>
        <v>10</v>
      </c>
      <c r="M6762" s="2">
        <f>Table1[[#This Row],[Quantity Purchased]] * Table1[[#This Row],[Unit Price]]</f>
        <v>22275</v>
      </c>
      <c r="N6762" s="2">
        <f>VLOOKUP(H6762, [1]Products!B:E, 4, FALSE)</f>
        <v>45</v>
      </c>
      <c r="O6762" t="str">
        <f>TEXT(Table1[[#This Row],[Transaction Date]], "yyyy-mm")</f>
        <v>2024-02</v>
      </c>
      <c r="P6762" s="1">
        <f ca="1">YEAR(TODAY()) - YEAR(Table1[[#This Row],[Buyer Date of Birth]])</f>
        <v>66</v>
      </c>
      <c r="Q6762" s="2">
        <f>Table1[[#This Row],[Total Revenue]] - Table1[[#This Row],[Total Cost]]</f>
        <v>22265</v>
      </c>
    </row>
    <row r="6763" spans="1:17" x14ac:dyDescent="0.25">
      <c r="A6763" s="1">
        <v>45417</v>
      </c>
      <c r="B6763" t="s">
        <v>32</v>
      </c>
      <c r="C6763" t="s">
        <v>33</v>
      </c>
      <c r="D6763" t="s">
        <v>34</v>
      </c>
      <c r="E6763" s="1">
        <v>27180</v>
      </c>
      <c r="F6763" t="s">
        <v>75</v>
      </c>
      <c r="G6763">
        <v>369</v>
      </c>
      <c r="H6763" t="s">
        <v>41</v>
      </c>
      <c r="I6763" t="s">
        <v>59</v>
      </c>
      <c r="J6763" t="s">
        <v>24</v>
      </c>
      <c r="K6763" t="str">
        <f>VLOOKUP(H6763, [1]Products!B:E, 2, FALSE)</f>
        <v>Ginger Snaps</v>
      </c>
      <c r="L6763" s="2">
        <f>VLOOKUP(H6763, [1]Products!B:D, 3, FALSE)</f>
        <v>14</v>
      </c>
      <c r="M6763" s="2">
        <f>Table1[[#This Row],[Quantity Purchased]] * Table1[[#This Row],[Unit Price]]</f>
        <v>10332</v>
      </c>
      <c r="N6763" s="2">
        <f>VLOOKUP(H6763, [1]Products!B:E, 4, FALSE)</f>
        <v>28</v>
      </c>
      <c r="O6763" t="str">
        <f>TEXT(Table1[[#This Row],[Transaction Date]], "yyyy-mm")</f>
        <v>2024-05</v>
      </c>
      <c r="P6763" s="1">
        <f ca="1">YEAR(TODAY()) - YEAR(Table1[[#This Row],[Buyer Date of Birth]])</f>
        <v>51</v>
      </c>
      <c r="Q6763" s="2">
        <f>Table1[[#This Row],[Total Revenue]] - Table1[[#This Row],[Total Cost]]</f>
        <v>10318</v>
      </c>
    </row>
    <row r="6764" spans="1:17" x14ac:dyDescent="0.25">
      <c r="A6764" s="1">
        <v>45404</v>
      </c>
      <c r="B6764" t="s">
        <v>32</v>
      </c>
      <c r="C6764" t="s">
        <v>33</v>
      </c>
      <c r="D6764" t="s">
        <v>34</v>
      </c>
      <c r="E6764" s="1">
        <v>20336</v>
      </c>
      <c r="F6764" t="s">
        <v>28</v>
      </c>
      <c r="G6764">
        <v>125</v>
      </c>
      <c r="H6764" t="s">
        <v>29</v>
      </c>
      <c r="I6764" t="s">
        <v>59</v>
      </c>
      <c r="J6764" t="s">
        <v>24</v>
      </c>
      <c r="K6764" t="str">
        <f>VLOOKUP(H6764, [1]Products!B:E, 2, FALSE)</f>
        <v>Shortbread</v>
      </c>
      <c r="L6764" s="2">
        <f>VLOOKUP(H6764, [1]Products!B:D, 3, FALSE)</f>
        <v>10</v>
      </c>
      <c r="M6764" s="2">
        <f>Table1[[#This Row],[Quantity Purchased]] * Table1[[#This Row],[Unit Price]]</f>
        <v>5625</v>
      </c>
      <c r="N6764" s="2">
        <f>VLOOKUP(H6764, [1]Products!B:E, 4, FALSE)</f>
        <v>45</v>
      </c>
      <c r="O6764" t="str">
        <f>TEXT(Table1[[#This Row],[Transaction Date]], "yyyy-mm")</f>
        <v>2024-04</v>
      </c>
      <c r="P6764" s="1">
        <f ca="1">YEAR(TODAY()) - YEAR(Table1[[#This Row],[Buyer Date of Birth]])</f>
        <v>70</v>
      </c>
      <c r="Q6764" s="2">
        <f>Table1[[#This Row],[Total Revenue]] - Table1[[#This Row],[Total Cost]]</f>
        <v>5615</v>
      </c>
    </row>
    <row r="6765" spans="1:17" x14ac:dyDescent="0.25">
      <c r="A6765" s="1">
        <v>45374</v>
      </c>
      <c r="B6765" t="s">
        <v>32</v>
      </c>
      <c r="C6765" t="s">
        <v>33</v>
      </c>
      <c r="D6765" t="s">
        <v>34</v>
      </c>
      <c r="E6765" s="1">
        <v>38149</v>
      </c>
      <c r="F6765" t="s">
        <v>28</v>
      </c>
      <c r="G6765">
        <v>85</v>
      </c>
      <c r="H6765" t="s">
        <v>22</v>
      </c>
      <c r="I6765" t="s">
        <v>50</v>
      </c>
      <c r="J6765" t="s">
        <v>24</v>
      </c>
      <c r="K6765" t="str">
        <f>VLOOKUP(H6765, [1]Products!B:E, 2, FALSE)</f>
        <v>Cinnamon Swirls</v>
      </c>
      <c r="L6765" s="2">
        <f>VLOOKUP(H6765, [1]Products!B:D, 3, FALSE)</f>
        <v>10</v>
      </c>
      <c r="M6765" s="2">
        <f>Table1[[#This Row],[Quantity Purchased]] * Table1[[#This Row],[Unit Price]]</f>
        <v>1190</v>
      </c>
      <c r="N6765" s="2">
        <f>VLOOKUP(H6765, [1]Products!B:E, 4, FALSE)</f>
        <v>14</v>
      </c>
      <c r="O6765" t="str">
        <f>TEXT(Table1[[#This Row],[Transaction Date]], "yyyy-mm")</f>
        <v>2024-03</v>
      </c>
      <c r="P6765" s="1">
        <f ca="1">YEAR(TODAY()) - YEAR(Table1[[#This Row],[Buyer Date of Birth]])</f>
        <v>21</v>
      </c>
      <c r="Q6765" s="2">
        <f>Table1[[#This Row],[Total Revenue]] - Table1[[#This Row],[Total Cost]]</f>
        <v>1180</v>
      </c>
    </row>
    <row r="6766" spans="1:17" x14ac:dyDescent="0.25">
      <c r="A6766" s="1">
        <v>45304</v>
      </c>
      <c r="B6766" t="s">
        <v>319</v>
      </c>
      <c r="C6766" t="s">
        <v>252</v>
      </c>
      <c r="D6766" t="s">
        <v>34</v>
      </c>
      <c r="E6766" s="1">
        <v>37352</v>
      </c>
      <c r="F6766" t="s">
        <v>28</v>
      </c>
      <c r="G6766">
        <v>62</v>
      </c>
      <c r="H6766" t="s">
        <v>49</v>
      </c>
      <c r="I6766" t="s">
        <v>55</v>
      </c>
      <c r="J6766" t="s">
        <v>24</v>
      </c>
      <c r="K6766" t="str">
        <f>VLOOKUP(H6766, [1]Products!B:E, 2, FALSE)</f>
        <v>Butter Crunch</v>
      </c>
      <c r="L6766" s="2">
        <f>VLOOKUP(H6766, [1]Products!B:D, 3, FALSE)</f>
        <v>10</v>
      </c>
      <c r="M6766" s="2">
        <f>Table1[[#This Row],[Quantity Purchased]] * Table1[[#This Row],[Unit Price]]</f>
        <v>682</v>
      </c>
      <c r="N6766" s="2">
        <f>VLOOKUP(H6766, [1]Products!B:E, 4, FALSE)</f>
        <v>11</v>
      </c>
      <c r="O6766" t="str">
        <f>TEXT(Table1[[#This Row],[Transaction Date]], "yyyy-mm")</f>
        <v>2024-01</v>
      </c>
      <c r="P6766" s="1">
        <f ca="1">YEAR(TODAY()) - YEAR(Table1[[#This Row],[Buyer Date of Birth]])</f>
        <v>23</v>
      </c>
      <c r="Q6766" s="2">
        <f>Table1[[#This Row],[Total Revenue]] - Table1[[#This Row],[Total Cost]]</f>
        <v>672</v>
      </c>
    </row>
    <row r="6767" spans="1:17" x14ac:dyDescent="0.25">
      <c r="A6767" s="1">
        <v>45380</v>
      </c>
      <c r="B6767" t="s">
        <v>627</v>
      </c>
      <c r="C6767" t="s">
        <v>134</v>
      </c>
      <c r="D6767" t="s">
        <v>78</v>
      </c>
      <c r="E6767" s="1">
        <v>36883</v>
      </c>
      <c r="F6767" t="s">
        <v>21</v>
      </c>
      <c r="G6767">
        <v>68</v>
      </c>
      <c r="H6767" t="s">
        <v>41</v>
      </c>
      <c r="I6767" t="s">
        <v>59</v>
      </c>
      <c r="J6767" t="s">
        <v>24</v>
      </c>
      <c r="K6767" t="str">
        <f>VLOOKUP(H6767, [1]Products!B:E, 2, FALSE)</f>
        <v>Ginger Snaps</v>
      </c>
      <c r="L6767" s="2">
        <f>VLOOKUP(H6767, [1]Products!B:D, 3, FALSE)</f>
        <v>14</v>
      </c>
      <c r="M6767" s="2">
        <f>Table1[[#This Row],[Quantity Purchased]] * Table1[[#This Row],[Unit Price]]</f>
        <v>1904</v>
      </c>
      <c r="N6767" s="2">
        <f>VLOOKUP(H6767, [1]Products!B:E, 4, FALSE)</f>
        <v>28</v>
      </c>
      <c r="O6767" t="str">
        <f>TEXT(Table1[[#This Row],[Transaction Date]], "yyyy-mm")</f>
        <v>2024-03</v>
      </c>
      <c r="P6767" s="1">
        <f ca="1">YEAR(TODAY()) - YEAR(Table1[[#This Row],[Buyer Date of Birth]])</f>
        <v>25</v>
      </c>
      <c r="Q6767" s="2">
        <f>Table1[[#This Row],[Total Revenue]] - Table1[[#This Row],[Total Cost]]</f>
        <v>1890</v>
      </c>
    </row>
    <row r="6768" spans="1:17" x14ac:dyDescent="0.25">
      <c r="A6768" s="1">
        <v>45424</v>
      </c>
      <c r="B6768" t="s">
        <v>906</v>
      </c>
      <c r="C6768" t="s">
        <v>385</v>
      </c>
      <c r="D6768" t="s">
        <v>58</v>
      </c>
      <c r="E6768" s="1">
        <v>30323</v>
      </c>
      <c r="F6768" t="s">
        <v>75</v>
      </c>
      <c r="G6768">
        <v>428</v>
      </c>
      <c r="H6768" t="s">
        <v>54</v>
      </c>
      <c r="I6768" t="s">
        <v>55</v>
      </c>
      <c r="J6768" t="s">
        <v>24</v>
      </c>
      <c r="K6768" t="str">
        <f>VLOOKUP(H6768, [1]Products!B:E, 2, FALSE)</f>
        <v>Lemon Crisps</v>
      </c>
      <c r="L6768" s="2">
        <f>VLOOKUP(H6768, [1]Products!B:D, 3, FALSE)</f>
        <v>7</v>
      </c>
      <c r="M6768" s="2">
        <f>Table1[[#This Row],[Quantity Purchased]] * Table1[[#This Row],[Unit Price]]</f>
        <v>3852</v>
      </c>
      <c r="N6768" s="2">
        <f>VLOOKUP(H6768, [1]Products!B:E, 4, FALSE)</f>
        <v>9</v>
      </c>
      <c r="O6768" t="str">
        <f>TEXT(Table1[[#This Row],[Transaction Date]], "yyyy-mm")</f>
        <v>2024-05</v>
      </c>
      <c r="P6768" s="1">
        <f ca="1">YEAR(TODAY()) - YEAR(Table1[[#This Row],[Buyer Date of Birth]])</f>
        <v>42</v>
      </c>
      <c r="Q6768" s="2">
        <f>Table1[[#This Row],[Total Revenue]] - Table1[[#This Row],[Total Cost]]</f>
        <v>3845</v>
      </c>
    </row>
    <row r="6769" spans="1:17" x14ac:dyDescent="0.25">
      <c r="A6769" s="1">
        <v>45455</v>
      </c>
      <c r="B6769" t="s">
        <v>436</v>
      </c>
      <c r="C6769" t="s">
        <v>252</v>
      </c>
      <c r="D6769" t="s">
        <v>58</v>
      </c>
      <c r="E6769" s="1">
        <v>34501</v>
      </c>
      <c r="F6769" t="s">
        <v>28</v>
      </c>
      <c r="G6769">
        <v>206</v>
      </c>
      <c r="H6769" t="s">
        <v>49</v>
      </c>
      <c r="I6769" t="s">
        <v>59</v>
      </c>
      <c r="J6769" t="s">
        <v>24</v>
      </c>
      <c r="K6769" t="str">
        <f>VLOOKUP(H6769, [1]Products!B:E, 2, FALSE)</f>
        <v>Butter Crunch</v>
      </c>
      <c r="L6769" s="2">
        <f>VLOOKUP(H6769, [1]Products!B:D, 3, FALSE)</f>
        <v>10</v>
      </c>
      <c r="M6769" s="2">
        <f>Table1[[#This Row],[Quantity Purchased]] * Table1[[#This Row],[Unit Price]]</f>
        <v>2266</v>
      </c>
      <c r="N6769" s="2">
        <f>VLOOKUP(H6769, [1]Products!B:E, 4, FALSE)</f>
        <v>11</v>
      </c>
      <c r="O6769" t="str">
        <f>TEXT(Table1[[#This Row],[Transaction Date]], "yyyy-mm")</f>
        <v>2024-06</v>
      </c>
      <c r="P6769" s="1">
        <f ca="1">YEAR(TODAY()) - YEAR(Table1[[#This Row],[Buyer Date of Birth]])</f>
        <v>31</v>
      </c>
      <c r="Q6769" s="2">
        <f>Table1[[#This Row],[Total Revenue]] - Table1[[#This Row],[Total Cost]]</f>
        <v>2256</v>
      </c>
    </row>
    <row r="6770" spans="1:17" x14ac:dyDescent="0.25">
      <c r="A6770" s="1">
        <v>45482</v>
      </c>
      <c r="B6770" t="s">
        <v>113</v>
      </c>
      <c r="C6770" t="s">
        <v>345</v>
      </c>
      <c r="D6770" t="s">
        <v>53</v>
      </c>
      <c r="E6770" s="1">
        <v>23116</v>
      </c>
      <c r="F6770" t="s">
        <v>40</v>
      </c>
      <c r="G6770">
        <v>390</v>
      </c>
      <c r="H6770" t="s">
        <v>22</v>
      </c>
      <c r="I6770" t="s">
        <v>36</v>
      </c>
      <c r="J6770" t="s">
        <v>24</v>
      </c>
      <c r="K6770" t="str">
        <f>VLOOKUP(H6770, [1]Products!B:E, 2, FALSE)</f>
        <v>Cinnamon Swirls</v>
      </c>
      <c r="L6770" s="2">
        <f>VLOOKUP(H6770, [1]Products!B:D, 3, FALSE)</f>
        <v>10</v>
      </c>
      <c r="M6770" s="2">
        <f>Table1[[#This Row],[Quantity Purchased]] * Table1[[#This Row],[Unit Price]]</f>
        <v>5460</v>
      </c>
      <c r="N6770" s="2">
        <f>VLOOKUP(H6770, [1]Products!B:E, 4, FALSE)</f>
        <v>14</v>
      </c>
      <c r="O6770" t="str">
        <f>TEXT(Table1[[#This Row],[Transaction Date]], "yyyy-mm")</f>
        <v>2024-07</v>
      </c>
      <c r="P6770" s="1">
        <f ca="1">YEAR(TODAY()) - YEAR(Table1[[#This Row],[Buyer Date of Birth]])</f>
        <v>62</v>
      </c>
      <c r="Q6770" s="2">
        <f>Table1[[#This Row],[Total Revenue]] - Table1[[#This Row],[Total Cost]]</f>
        <v>5450</v>
      </c>
    </row>
    <row r="6771" spans="1:17" x14ac:dyDescent="0.25">
      <c r="A6771" s="1">
        <v>45346</v>
      </c>
      <c r="B6771" t="s">
        <v>1432</v>
      </c>
      <c r="C6771" t="s">
        <v>427</v>
      </c>
      <c r="D6771" t="s">
        <v>34</v>
      </c>
      <c r="E6771" s="1">
        <v>24258</v>
      </c>
      <c r="F6771" t="s">
        <v>28</v>
      </c>
      <c r="G6771">
        <v>207</v>
      </c>
      <c r="H6771" t="s">
        <v>71</v>
      </c>
      <c r="I6771" t="s">
        <v>36</v>
      </c>
      <c r="J6771" t="s">
        <v>24</v>
      </c>
      <c r="K6771" t="str">
        <f>VLOOKUP(H6771, [1]Products!B:E, 2, FALSE)</f>
        <v>Peanut Butter Bites</v>
      </c>
      <c r="L6771" s="2">
        <f>VLOOKUP(H6771, [1]Products!B:D, 3, FALSE)</f>
        <v>5</v>
      </c>
      <c r="M6771" s="2">
        <f>Table1[[#This Row],[Quantity Purchased]] * Table1[[#This Row],[Unit Price]]</f>
        <v>1449</v>
      </c>
      <c r="N6771" s="2">
        <f>VLOOKUP(H6771, [1]Products!B:E, 4, FALSE)</f>
        <v>7</v>
      </c>
      <c r="O6771" t="str">
        <f>TEXT(Table1[[#This Row],[Transaction Date]], "yyyy-mm")</f>
        <v>2024-02</v>
      </c>
      <c r="P6771" s="1">
        <f ca="1">YEAR(TODAY()) - YEAR(Table1[[#This Row],[Buyer Date of Birth]])</f>
        <v>59</v>
      </c>
      <c r="Q6771" s="2">
        <f>Table1[[#This Row],[Total Revenue]] - Table1[[#This Row],[Total Cost]]</f>
        <v>1444</v>
      </c>
    </row>
    <row r="6772" spans="1:17" x14ac:dyDescent="0.25">
      <c r="A6772" s="1">
        <v>45377</v>
      </c>
      <c r="B6772" t="s">
        <v>1314</v>
      </c>
      <c r="C6772" t="s">
        <v>159</v>
      </c>
      <c r="D6772" t="s">
        <v>62</v>
      </c>
      <c r="E6772" s="1">
        <v>29331</v>
      </c>
      <c r="F6772" t="s">
        <v>40</v>
      </c>
      <c r="G6772">
        <v>229</v>
      </c>
      <c r="H6772" t="s">
        <v>35</v>
      </c>
      <c r="I6772" t="s">
        <v>42</v>
      </c>
      <c r="J6772" t="s">
        <v>24</v>
      </c>
      <c r="K6772" t="str">
        <f>VLOOKUP(H6772, [1]Products!B:E, 2, FALSE)</f>
        <v>Caramel Biscuits</v>
      </c>
      <c r="L6772" s="2">
        <f>VLOOKUP(H6772, [1]Products!B:D, 3, FALSE)</f>
        <v>18</v>
      </c>
      <c r="M6772" s="2">
        <f>Table1[[#This Row],[Quantity Purchased]] * Table1[[#This Row],[Unit Price]]</f>
        <v>5038</v>
      </c>
      <c r="N6772" s="2">
        <f>VLOOKUP(H6772, [1]Products!B:E, 4, FALSE)</f>
        <v>22</v>
      </c>
      <c r="O6772" t="str">
        <f>TEXT(Table1[[#This Row],[Transaction Date]], "yyyy-mm")</f>
        <v>2024-03</v>
      </c>
      <c r="P6772" s="1">
        <f ca="1">YEAR(TODAY()) - YEAR(Table1[[#This Row],[Buyer Date of Birth]])</f>
        <v>45</v>
      </c>
      <c r="Q6772" s="2">
        <f>Table1[[#This Row],[Total Revenue]] - Table1[[#This Row],[Total Cost]]</f>
        <v>5020</v>
      </c>
    </row>
    <row r="6773" spans="1:17" x14ac:dyDescent="0.25">
      <c r="A6773" s="1">
        <v>45395</v>
      </c>
      <c r="B6773" t="s">
        <v>138</v>
      </c>
      <c r="C6773" t="s">
        <v>404</v>
      </c>
      <c r="D6773" t="s">
        <v>89</v>
      </c>
      <c r="E6773" s="1">
        <v>33572</v>
      </c>
      <c r="F6773" t="s">
        <v>75</v>
      </c>
      <c r="G6773">
        <v>78</v>
      </c>
      <c r="H6773" t="s">
        <v>66</v>
      </c>
      <c r="I6773" t="s">
        <v>46</v>
      </c>
      <c r="J6773" t="s">
        <v>31</v>
      </c>
      <c r="K6773" t="str">
        <f>VLOOKUP(H6773, [1]Products!B:E, 2, FALSE)</f>
        <v>Oatmeal Cookies</v>
      </c>
      <c r="L6773" s="2">
        <f>VLOOKUP(H6773, [1]Products!B:D, 3, FALSE)</f>
        <v>19</v>
      </c>
      <c r="M6773" s="2">
        <f>Table1[[#This Row],[Quantity Purchased]] * Table1[[#This Row],[Unit Price]]</f>
        <v>1794</v>
      </c>
      <c r="N6773" s="2">
        <f>VLOOKUP(H6773, [1]Products!B:E, 4, FALSE)</f>
        <v>23</v>
      </c>
      <c r="O6773" t="str">
        <f>TEXT(Table1[[#This Row],[Transaction Date]], "yyyy-mm")</f>
        <v>2024-04</v>
      </c>
      <c r="P6773" s="1">
        <f ca="1">YEAR(TODAY()) - YEAR(Table1[[#This Row],[Buyer Date of Birth]])</f>
        <v>34</v>
      </c>
      <c r="Q6773" s="2">
        <f>Table1[[#This Row],[Total Revenue]] - Table1[[#This Row],[Total Cost]]</f>
        <v>1775</v>
      </c>
    </row>
    <row r="6774" spans="1:17" x14ac:dyDescent="0.25">
      <c r="A6774" s="1">
        <v>45413</v>
      </c>
      <c r="B6774" t="s">
        <v>191</v>
      </c>
      <c r="C6774" t="s">
        <v>307</v>
      </c>
      <c r="D6774" t="s">
        <v>34</v>
      </c>
      <c r="E6774" s="1">
        <v>28364</v>
      </c>
      <c r="F6774" t="s">
        <v>28</v>
      </c>
      <c r="G6774">
        <v>60</v>
      </c>
      <c r="H6774" t="s">
        <v>71</v>
      </c>
      <c r="I6774" t="s">
        <v>50</v>
      </c>
      <c r="J6774" t="s">
        <v>24</v>
      </c>
      <c r="K6774" t="str">
        <f>VLOOKUP(H6774, [1]Products!B:E, 2, FALSE)</f>
        <v>Peanut Butter Bites</v>
      </c>
      <c r="L6774" s="2">
        <f>VLOOKUP(H6774, [1]Products!B:D, 3, FALSE)</f>
        <v>5</v>
      </c>
      <c r="M6774" s="2">
        <f>Table1[[#This Row],[Quantity Purchased]] * Table1[[#This Row],[Unit Price]]</f>
        <v>420</v>
      </c>
      <c r="N6774" s="2">
        <f>VLOOKUP(H6774, [1]Products!B:E, 4, FALSE)</f>
        <v>7</v>
      </c>
      <c r="O6774" t="str">
        <f>TEXT(Table1[[#This Row],[Transaction Date]], "yyyy-mm")</f>
        <v>2024-05</v>
      </c>
      <c r="P6774" s="1">
        <f ca="1">YEAR(TODAY()) - YEAR(Table1[[#This Row],[Buyer Date of Birth]])</f>
        <v>48</v>
      </c>
      <c r="Q6774" s="2">
        <f>Table1[[#This Row],[Total Revenue]] - Table1[[#This Row],[Total Cost]]</f>
        <v>415</v>
      </c>
    </row>
    <row r="6775" spans="1:17" x14ac:dyDescent="0.25">
      <c r="A6775" s="1">
        <v>45494</v>
      </c>
      <c r="B6775" t="s">
        <v>1053</v>
      </c>
      <c r="C6775" t="s">
        <v>1443</v>
      </c>
      <c r="D6775" t="s">
        <v>62</v>
      </c>
      <c r="E6775" s="1">
        <v>19139</v>
      </c>
      <c r="F6775" t="s">
        <v>28</v>
      </c>
      <c r="G6775">
        <v>303</v>
      </c>
      <c r="H6775" t="s">
        <v>22</v>
      </c>
      <c r="I6775" t="s">
        <v>55</v>
      </c>
      <c r="J6775" t="s">
        <v>24</v>
      </c>
      <c r="K6775" t="str">
        <f>VLOOKUP(H6775, [1]Products!B:E, 2, FALSE)</f>
        <v>Cinnamon Swirls</v>
      </c>
      <c r="L6775" s="2">
        <f>VLOOKUP(H6775, [1]Products!B:D, 3, FALSE)</f>
        <v>10</v>
      </c>
      <c r="M6775" s="2">
        <f>Table1[[#This Row],[Quantity Purchased]] * Table1[[#This Row],[Unit Price]]</f>
        <v>4242</v>
      </c>
      <c r="N6775" s="2">
        <f>VLOOKUP(H6775, [1]Products!B:E, 4, FALSE)</f>
        <v>14</v>
      </c>
      <c r="O6775" t="str">
        <f>TEXT(Table1[[#This Row],[Transaction Date]], "yyyy-mm")</f>
        <v>2024-07</v>
      </c>
      <c r="P6775" s="1">
        <f ca="1">YEAR(TODAY()) - YEAR(Table1[[#This Row],[Buyer Date of Birth]])</f>
        <v>73</v>
      </c>
      <c r="Q6775" s="2">
        <f>Table1[[#This Row],[Total Revenue]] - Table1[[#This Row],[Total Cost]]</f>
        <v>4232</v>
      </c>
    </row>
    <row r="6776" spans="1:17" x14ac:dyDescent="0.25">
      <c r="A6776" s="1">
        <v>45298</v>
      </c>
      <c r="B6776" t="s">
        <v>236</v>
      </c>
      <c r="C6776" t="s">
        <v>485</v>
      </c>
      <c r="D6776" t="s">
        <v>20</v>
      </c>
      <c r="E6776" s="1">
        <v>38827</v>
      </c>
      <c r="F6776" t="s">
        <v>40</v>
      </c>
      <c r="G6776">
        <v>227</v>
      </c>
      <c r="H6776" t="s">
        <v>41</v>
      </c>
      <c r="I6776" t="s">
        <v>59</v>
      </c>
      <c r="J6776" t="s">
        <v>24</v>
      </c>
      <c r="K6776" t="str">
        <f>VLOOKUP(H6776, [1]Products!B:E, 2, FALSE)</f>
        <v>Ginger Snaps</v>
      </c>
      <c r="L6776" s="2">
        <f>VLOOKUP(H6776, [1]Products!B:D, 3, FALSE)</f>
        <v>14</v>
      </c>
      <c r="M6776" s="2">
        <f>Table1[[#This Row],[Quantity Purchased]] * Table1[[#This Row],[Unit Price]]</f>
        <v>6356</v>
      </c>
      <c r="N6776" s="2">
        <f>VLOOKUP(H6776, [1]Products!B:E, 4, FALSE)</f>
        <v>28</v>
      </c>
      <c r="O6776" t="str">
        <f>TEXT(Table1[[#This Row],[Transaction Date]], "yyyy-mm")</f>
        <v>2024-01</v>
      </c>
      <c r="P6776" s="1">
        <f ca="1">YEAR(TODAY()) - YEAR(Table1[[#This Row],[Buyer Date of Birth]])</f>
        <v>19</v>
      </c>
      <c r="Q6776" s="2">
        <f>Table1[[#This Row],[Total Revenue]] - Table1[[#This Row],[Total Cost]]</f>
        <v>6342</v>
      </c>
    </row>
    <row r="6777" spans="1:17" x14ac:dyDescent="0.25">
      <c r="A6777" s="1">
        <v>45362</v>
      </c>
      <c r="B6777" t="s">
        <v>484</v>
      </c>
      <c r="C6777" t="s">
        <v>835</v>
      </c>
      <c r="D6777" t="s">
        <v>78</v>
      </c>
      <c r="E6777" s="1">
        <v>31418</v>
      </c>
      <c r="F6777" t="s">
        <v>28</v>
      </c>
      <c r="G6777">
        <v>220</v>
      </c>
      <c r="H6777" t="s">
        <v>49</v>
      </c>
      <c r="I6777" t="s">
        <v>55</v>
      </c>
      <c r="J6777" t="s">
        <v>24</v>
      </c>
      <c r="K6777" t="str">
        <f>VLOOKUP(H6777, [1]Products!B:E, 2, FALSE)</f>
        <v>Butter Crunch</v>
      </c>
      <c r="L6777" s="2">
        <f>VLOOKUP(H6777, [1]Products!B:D, 3, FALSE)</f>
        <v>10</v>
      </c>
      <c r="M6777" s="2">
        <f>Table1[[#This Row],[Quantity Purchased]] * Table1[[#This Row],[Unit Price]]</f>
        <v>2420</v>
      </c>
      <c r="N6777" s="2">
        <f>VLOOKUP(H6777, [1]Products!B:E, 4, FALSE)</f>
        <v>11</v>
      </c>
      <c r="O6777" t="str">
        <f>TEXT(Table1[[#This Row],[Transaction Date]], "yyyy-mm")</f>
        <v>2024-03</v>
      </c>
      <c r="P6777" s="1">
        <f ca="1">YEAR(TODAY()) - YEAR(Table1[[#This Row],[Buyer Date of Birth]])</f>
        <v>39</v>
      </c>
      <c r="Q6777" s="2">
        <f>Table1[[#This Row],[Total Revenue]] - Table1[[#This Row],[Total Cost]]</f>
        <v>2410</v>
      </c>
    </row>
    <row r="6778" spans="1:17" x14ac:dyDescent="0.25">
      <c r="A6778" s="1">
        <v>45490</v>
      </c>
      <c r="B6778" t="s">
        <v>236</v>
      </c>
      <c r="C6778" t="s">
        <v>355</v>
      </c>
      <c r="D6778" t="s">
        <v>45</v>
      </c>
      <c r="E6778" s="1">
        <v>24494</v>
      </c>
      <c r="F6778" t="s">
        <v>75</v>
      </c>
      <c r="G6778">
        <v>47</v>
      </c>
      <c r="H6778" t="s">
        <v>41</v>
      </c>
      <c r="I6778" t="s">
        <v>59</v>
      </c>
      <c r="J6778" t="s">
        <v>24</v>
      </c>
      <c r="K6778" t="str">
        <f>VLOOKUP(H6778, [1]Products!B:E, 2, FALSE)</f>
        <v>Ginger Snaps</v>
      </c>
      <c r="L6778" s="2">
        <f>VLOOKUP(H6778, [1]Products!B:D, 3, FALSE)</f>
        <v>14</v>
      </c>
      <c r="M6778" s="2">
        <f>Table1[[#This Row],[Quantity Purchased]] * Table1[[#This Row],[Unit Price]]</f>
        <v>1316</v>
      </c>
      <c r="N6778" s="2">
        <f>VLOOKUP(H6778, [1]Products!B:E, 4, FALSE)</f>
        <v>28</v>
      </c>
      <c r="O6778" t="str">
        <f>TEXT(Table1[[#This Row],[Transaction Date]], "yyyy-mm")</f>
        <v>2024-07</v>
      </c>
      <c r="P6778" s="1">
        <f ca="1">YEAR(TODAY()) - YEAR(Table1[[#This Row],[Buyer Date of Birth]])</f>
        <v>58</v>
      </c>
      <c r="Q6778" s="2">
        <f>Table1[[#This Row],[Total Revenue]] - Table1[[#This Row],[Total Cost]]</f>
        <v>1302</v>
      </c>
    </row>
    <row r="6779" spans="1:17" x14ac:dyDescent="0.25">
      <c r="A6779" s="1">
        <v>45460</v>
      </c>
      <c r="B6779" t="s">
        <v>423</v>
      </c>
      <c r="C6779" t="s">
        <v>470</v>
      </c>
      <c r="D6779" t="s">
        <v>58</v>
      </c>
      <c r="E6779" s="1">
        <v>16317</v>
      </c>
      <c r="F6779" t="s">
        <v>75</v>
      </c>
      <c r="G6779">
        <v>184</v>
      </c>
      <c r="H6779" t="s">
        <v>35</v>
      </c>
      <c r="I6779" t="s">
        <v>59</v>
      </c>
      <c r="J6779" t="s">
        <v>24</v>
      </c>
      <c r="K6779" t="str">
        <f>VLOOKUP(H6779, [1]Products!B:E, 2, FALSE)</f>
        <v>Caramel Biscuits</v>
      </c>
      <c r="L6779" s="2">
        <f>VLOOKUP(H6779, [1]Products!B:D, 3, FALSE)</f>
        <v>18</v>
      </c>
      <c r="M6779" s="2">
        <f>Table1[[#This Row],[Quantity Purchased]] * Table1[[#This Row],[Unit Price]]</f>
        <v>4048</v>
      </c>
      <c r="N6779" s="2">
        <f>VLOOKUP(H6779, [1]Products!B:E, 4, FALSE)</f>
        <v>22</v>
      </c>
      <c r="O6779" t="str">
        <f>TEXT(Table1[[#This Row],[Transaction Date]], "yyyy-mm")</f>
        <v>2024-06</v>
      </c>
      <c r="P6779" s="1">
        <f ca="1">YEAR(TODAY()) - YEAR(Table1[[#This Row],[Buyer Date of Birth]])</f>
        <v>81</v>
      </c>
      <c r="Q6779" s="2">
        <f>Table1[[#This Row],[Total Revenue]] - Table1[[#This Row],[Total Cost]]</f>
        <v>4030</v>
      </c>
    </row>
    <row r="6780" spans="1:17" x14ac:dyDescent="0.25">
      <c r="A6780" s="1">
        <v>45465</v>
      </c>
      <c r="B6780" t="s">
        <v>389</v>
      </c>
      <c r="C6780" t="s">
        <v>1389</v>
      </c>
      <c r="D6780" t="s">
        <v>78</v>
      </c>
      <c r="E6780" s="1">
        <v>31070</v>
      </c>
      <c r="F6780" t="s">
        <v>28</v>
      </c>
      <c r="G6780">
        <v>229</v>
      </c>
      <c r="H6780" t="s">
        <v>63</v>
      </c>
      <c r="I6780" t="s">
        <v>50</v>
      </c>
      <c r="J6780" t="s">
        <v>24</v>
      </c>
      <c r="K6780" t="str">
        <f>VLOOKUP(H6780, [1]Products!B:E, 2, FALSE)</f>
        <v>Vanilla Wafers</v>
      </c>
      <c r="L6780" s="2">
        <f>VLOOKUP(H6780, [1]Products!B:D, 3, FALSE)</f>
        <v>18</v>
      </c>
      <c r="M6780" s="2">
        <f>Table1[[#This Row],[Quantity Purchased]] * Table1[[#This Row],[Unit Price]]</f>
        <v>8244</v>
      </c>
      <c r="N6780" s="2">
        <f>VLOOKUP(H6780, [1]Products!B:E, 4, FALSE)</f>
        <v>36</v>
      </c>
      <c r="O6780" t="str">
        <f>TEXT(Table1[[#This Row],[Transaction Date]], "yyyy-mm")</f>
        <v>2024-06</v>
      </c>
      <c r="P6780" s="1">
        <f ca="1">YEAR(TODAY()) - YEAR(Table1[[#This Row],[Buyer Date of Birth]])</f>
        <v>40</v>
      </c>
      <c r="Q6780" s="2">
        <f>Table1[[#This Row],[Total Revenue]] - Table1[[#This Row],[Total Cost]]</f>
        <v>8226</v>
      </c>
    </row>
    <row r="6781" spans="1:17" x14ac:dyDescent="0.25">
      <c r="A6781" s="1">
        <v>45316</v>
      </c>
      <c r="B6781" t="s">
        <v>123</v>
      </c>
      <c r="C6781" t="s">
        <v>344</v>
      </c>
      <c r="D6781" t="s">
        <v>58</v>
      </c>
      <c r="E6781" s="1">
        <v>16113</v>
      </c>
      <c r="F6781" t="s">
        <v>21</v>
      </c>
      <c r="G6781">
        <v>252</v>
      </c>
      <c r="H6781" t="s">
        <v>66</v>
      </c>
      <c r="I6781" t="s">
        <v>55</v>
      </c>
      <c r="J6781" t="s">
        <v>24</v>
      </c>
      <c r="K6781" t="str">
        <f>VLOOKUP(H6781, [1]Products!B:E, 2, FALSE)</f>
        <v>Oatmeal Cookies</v>
      </c>
      <c r="L6781" s="2">
        <f>VLOOKUP(H6781, [1]Products!B:D, 3, FALSE)</f>
        <v>19</v>
      </c>
      <c r="M6781" s="2">
        <f>Table1[[#This Row],[Quantity Purchased]] * Table1[[#This Row],[Unit Price]]</f>
        <v>5796</v>
      </c>
      <c r="N6781" s="2">
        <f>VLOOKUP(H6781, [1]Products!B:E, 4, FALSE)</f>
        <v>23</v>
      </c>
      <c r="O6781" t="str">
        <f>TEXT(Table1[[#This Row],[Transaction Date]], "yyyy-mm")</f>
        <v>2024-01</v>
      </c>
      <c r="P6781" s="1">
        <f ca="1">YEAR(TODAY()) - YEAR(Table1[[#This Row],[Buyer Date of Birth]])</f>
        <v>81</v>
      </c>
      <c r="Q6781" s="2">
        <f>Table1[[#This Row],[Total Revenue]] - Table1[[#This Row],[Total Cost]]</f>
        <v>5777</v>
      </c>
    </row>
    <row r="6782" spans="1:17" x14ac:dyDescent="0.25">
      <c r="A6782" s="1">
        <v>45376</v>
      </c>
      <c r="B6782" t="s">
        <v>1176</v>
      </c>
      <c r="C6782" t="s">
        <v>659</v>
      </c>
      <c r="D6782" t="s">
        <v>34</v>
      </c>
      <c r="E6782" s="1">
        <v>21775</v>
      </c>
      <c r="F6782" t="s">
        <v>21</v>
      </c>
      <c r="G6782">
        <v>25</v>
      </c>
      <c r="H6782" t="s">
        <v>72</v>
      </c>
      <c r="I6782" t="s">
        <v>59</v>
      </c>
      <c r="J6782" t="s">
        <v>24</v>
      </c>
      <c r="K6782" t="str">
        <f>VLOOKUP(H6782, [1]Products!B:E, 2, FALSE)</f>
        <v>Choco Delight</v>
      </c>
      <c r="L6782" s="2">
        <f>VLOOKUP(H6782, [1]Products!B:D, 3, FALSE)</f>
        <v>3</v>
      </c>
      <c r="M6782" s="2">
        <f>Table1[[#This Row],[Quantity Purchased]] * Table1[[#This Row],[Unit Price]]</f>
        <v>125</v>
      </c>
      <c r="N6782" s="2">
        <f>VLOOKUP(H6782, [1]Products!B:E, 4, FALSE)</f>
        <v>5</v>
      </c>
      <c r="O6782" t="str">
        <f>TEXT(Table1[[#This Row],[Transaction Date]], "yyyy-mm")</f>
        <v>2024-03</v>
      </c>
      <c r="P6782" s="1">
        <f ca="1">YEAR(TODAY()) - YEAR(Table1[[#This Row],[Buyer Date of Birth]])</f>
        <v>66</v>
      </c>
      <c r="Q6782" s="2">
        <f>Table1[[#This Row],[Total Revenue]] - Table1[[#This Row],[Total Cost]]</f>
        <v>122</v>
      </c>
    </row>
    <row r="6783" spans="1:17" x14ac:dyDescent="0.25">
      <c r="A6783" s="1">
        <v>45454</v>
      </c>
      <c r="B6783" t="s">
        <v>290</v>
      </c>
      <c r="C6783" t="s">
        <v>551</v>
      </c>
      <c r="D6783" t="s">
        <v>89</v>
      </c>
      <c r="E6783" s="1">
        <v>18515</v>
      </c>
      <c r="F6783" t="s">
        <v>40</v>
      </c>
      <c r="G6783">
        <v>459</v>
      </c>
      <c r="H6783" t="s">
        <v>22</v>
      </c>
      <c r="I6783" t="s">
        <v>55</v>
      </c>
      <c r="J6783" t="s">
        <v>24</v>
      </c>
      <c r="K6783" t="str">
        <f>VLOOKUP(H6783, [1]Products!B:E, 2, FALSE)</f>
        <v>Cinnamon Swirls</v>
      </c>
      <c r="L6783" s="2">
        <f>VLOOKUP(H6783, [1]Products!B:D, 3, FALSE)</f>
        <v>10</v>
      </c>
      <c r="M6783" s="2">
        <f>Table1[[#This Row],[Quantity Purchased]] * Table1[[#This Row],[Unit Price]]</f>
        <v>6426</v>
      </c>
      <c r="N6783" s="2">
        <f>VLOOKUP(H6783, [1]Products!B:E, 4, FALSE)</f>
        <v>14</v>
      </c>
      <c r="O6783" t="str">
        <f>TEXT(Table1[[#This Row],[Transaction Date]], "yyyy-mm")</f>
        <v>2024-06</v>
      </c>
      <c r="P6783" s="1">
        <f ca="1">YEAR(TODAY()) - YEAR(Table1[[#This Row],[Buyer Date of Birth]])</f>
        <v>75</v>
      </c>
      <c r="Q6783" s="2">
        <f>Table1[[#This Row],[Total Revenue]] - Table1[[#This Row],[Total Cost]]</f>
        <v>6416</v>
      </c>
    </row>
    <row r="6784" spans="1:17" x14ac:dyDescent="0.25">
      <c r="A6784" s="1">
        <v>45358</v>
      </c>
      <c r="B6784" t="s">
        <v>195</v>
      </c>
      <c r="C6784" t="s">
        <v>1448</v>
      </c>
      <c r="D6784" t="s">
        <v>53</v>
      </c>
      <c r="E6784" s="1">
        <v>38873</v>
      </c>
      <c r="F6784" t="s">
        <v>75</v>
      </c>
      <c r="G6784">
        <v>119</v>
      </c>
      <c r="H6784" t="s">
        <v>35</v>
      </c>
      <c r="I6784" t="s">
        <v>59</v>
      </c>
      <c r="J6784" t="s">
        <v>24</v>
      </c>
      <c r="K6784" t="str">
        <f>VLOOKUP(H6784, [1]Products!B:E, 2, FALSE)</f>
        <v>Caramel Biscuits</v>
      </c>
      <c r="L6784" s="2">
        <f>VLOOKUP(H6784, [1]Products!B:D, 3, FALSE)</f>
        <v>18</v>
      </c>
      <c r="M6784" s="2">
        <f>Table1[[#This Row],[Quantity Purchased]] * Table1[[#This Row],[Unit Price]]</f>
        <v>2618</v>
      </c>
      <c r="N6784" s="2">
        <f>VLOOKUP(H6784, [1]Products!B:E, 4, FALSE)</f>
        <v>22</v>
      </c>
      <c r="O6784" t="str">
        <f>TEXT(Table1[[#This Row],[Transaction Date]], "yyyy-mm")</f>
        <v>2024-03</v>
      </c>
      <c r="P6784" s="1">
        <f ca="1">YEAR(TODAY()) - YEAR(Table1[[#This Row],[Buyer Date of Birth]])</f>
        <v>19</v>
      </c>
      <c r="Q6784" s="2">
        <f>Table1[[#This Row],[Total Revenue]] - Table1[[#This Row],[Total Cost]]</f>
        <v>2600</v>
      </c>
    </row>
    <row r="6785" spans="1:17" x14ac:dyDescent="0.25">
      <c r="A6785" s="1">
        <v>45318</v>
      </c>
      <c r="B6785" t="s">
        <v>689</v>
      </c>
      <c r="C6785" t="s">
        <v>623</v>
      </c>
      <c r="D6785" t="s">
        <v>62</v>
      </c>
      <c r="E6785" s="1">
        <v>36102</v>
      </c>
      <c r="F6785" t="s">
        <v>21</v>
      </c>
      <c r="G6785">
        <v>392</v>
      </c>
      <c r="H6785" t="s">
        <v>49</v>
      </c>
      <c r="I6785" t="s">
        <v>36</v>
      </c>
      <c r="J6785" t="s">
        <v>24</v>
      </c>
      <c r="K6785" t="str">
        <f>VLOOKUP(H6785, [1]Products!B:E, 2, FALSE)</f>
        <v>Butter Crunch</v>
      </c>
      <c r="L6785" s="2">
        <f>VLOOKUP(H6785, [1]Products!B:D, 3, FALSE)</f>
        <v>10</v>
      </c>
      <c r="M6785" s="2">
        <f>Table1[[#This Row],[Quantity Purchased]] * Table1[[#This Row],[Unit Price]]</f>
        <v>4312</v>
      </c>
      <c r="N6785" s="2">
        <f>VLOOKUP(H6785, [1]Products!B:E, 4, FALSE)</f>
        <v>11</v>
      </c>
      <c r="O6785" t="str">
        <f>TEXT(Table1[[#This Row],[Transaction Date]], "yyyy-mm")</f>
        <v>2024-01</v>
      </c>
      <c r="P6785" s="1">
        <f ca="1">YEAR(TODAY()) - YEAR(Table1[[#This Row],[Buyer Date of Birth]])</f>
        <v>27</v>
      </c>
      <c r="Q6785" s="2">
        <f>Table1[[#This Row],[Total Revenue]] - Table1[[#This Row],[Total Cost]]</f>
        <v>4302</v>
      </c>
    </row>
    <row r="6786" spans="1:17" x14ac:dyDescent="0.25">
      <c r="A6786" s="1">
        <v>45339</v>
      </c>
      <c r="B6786" t="s">
        <v>461</v>
      </c>
      <c r="C6786" t="s">
        <v>593</v>
      </c>
      <c r="D6786" t="s">
        <v>45</v>
      </c>
      <c r="E6786" s="1">
        <v>32613</v>
      </c>
      <c r="F6786" t="s">
        <v>75</v>
      </c>
      <c r="G6786">
        <v>73</v>
      </c>
      <c r="H6786" t="s">
        <v>63</v>
      </c>
      <c r="I6786" t="s">
        <v>36</v>
      </c>
      <c r="J6786" t="s">
        <v>24</v>
      </c>
      <c r="K6786" t="str">
        <f>VLOOKUP(H6786, [1]Products!B:E, 2, FALSE)</f>
        <v>Vanilla Wafers</v>
      </c>
      <c r="L6786" s="2">
        <f>VLOOKUP(H6786, [1]Products!B:D, 3, FALSE)</f>
        <v>18</v>
      </c>
      <c r="M6786" s="2">
        <f>Table1[[#This Row],[Quantity Purchased]] * Table1[[#This Row],[Unit Price]]</f>
        <v>2628</v>
      </c>
      <c r="N6786" s="2">
        <f>VLOOKUP(H6786, [1]Products!B:E, 4, FALSE)</f>
        <v>36</v>
      </c>
      <c r="O6786" t="str">
        <f>TEXT(Table1[[#This Row],[Transaction Date]], "yyyy-mm")</f>
        <v>2024-02</v>
      </c>
      <c r="P6786" s="1">
        <f ca="1">YEAR(TODAY()) - YEAR(Table1[[#This Row],[Buyer Date of Birth]])</f>
        <v>36</v>
      </c>
      <c r="Q6786" s="2">
        <f>Table1[[#This Row],[Total Revenue]] - Table1[[#This Row],[Total Cost]]</f>
        <v>2610</v>
      </c>
    </row>
    <row r="6787" spans="1:17" x14ac:dyDescent="0.25">
      <c r="A6787" s="1">
        <v>45353</v>
      </c>
      <c r="B6787" t="s">
        <v>884</v>
      </c>
      <c r="C6787" t="s">
        <v>1032</v>
      </c>
      <c r="D6787" t="s">
        <v>100</v>
      </c>
      <c r="E6787" s="1">
        <v>16137</v>
      </c>
      <c r="F6787" t="s">
        <v>21</v>
      </c>
      <c r="G6787">
        <v>46</v>
      </c>
      <c r="H6787" t="s">
        <v>63</v>
      </c>
      <c r="I6787" t="s">
        <v>42</v>
      </c>
      <c r="J6787" t="s">
        <v>24</v>
      </c>
      <c r="K6787" t="str">
        <f>VLOOKUP(H6787, [1]Products!B:E, 2, FALSE)</f>
        <v>Vanilla Wafers</v>
      </c>
      <c r="L6787" s="2">
        <f>VLOOKUP(H6787, [1]Products!B:D, 3, FALSE)</f>
        <v>18</v>
      </c>
      <c r="M6787" s="2">
        <f>Table1[[#This Row],[Quantity Purchased]] * Table1[[#This Row],[Unit Price]]</f>
        <v>1656</v>
      </c>
      <c r="N6787" s="2">
        <f>VLOOKUP(H6787, [1]Products!B:E, 4, FALSE)</f>
        <v>36</v>
      </c>
      <c r="O6787" t="str">
        <f>TEXT(Table1[[#This Row],[Transaction Date]], "yyyy-mm")</f>
        <v>2024-03</v>
      </c>
      <c r="P6787" s="1">
        <f ca="1">YEAR(TODAY()) - YEAR(Table1[[#This Row],[Buyer Date of Birth]])</f>
        <v>81</v>
      </c>
      <c r="Q6787" s="2">
        <f>Table1[[#This Row],[Total Revenue]] - Table1[[#This Row],[Total Cost]]</f>
        <v>1638</v>
      </c>
    </row>
    <row r="6788" spans="1:17" x14ac:dyDescent="0.25">
      <c r="A6788" s="1">
        <v>45438</v>
      </c>
      <c r="B6788" t="s">
        <v>573</v>
      </c>
      <c r="C6788" t="s">
        <v>174</v>
      </c>
      <c r="D6788" t="s">
        <v>45</v>
      </c>
      <c r="E6788" s="1">
        <v>26332</v>
      </c>
      <c r="F6788" t="s">
        <v>28</v>
      </c>
      <c r="G6788">
        <v>300</v>
      </c>
      <c r="H6788" t="s">
        <v>41</v>
      </c>
      <c r="I6788" t="s">
        <v>46</v>
      </c>
      <c r="J6788" t="s">
        <v>24</v>
      </c>
      <c r="K6788" t="str">
        <f>VLOOKUP(H6788, [1]Products!B:E, 2, FALSE)</f>
        <v>Ginger Snaps</v>
      </c>
      <c r="L6788" s="2">
        <f>VLOOKUP(H6788, [1]Products!B:D, 3, FALSE)</f>
        <v>14</v>
      </c>
      <c r="M6788" s="2">
        <f>Table1[[#This Row],[Quantity Purchased]] * Table1[[#This Row],[Unit Price]]</f>
        <v>8400</v>
      </c>
      <c r="N6788" s="2">
        <f>VLOOKUP(H6788, [1]Products!B:E, 4, FALSE)</f>
        <v>28</v>
      </c>
      <c r="O6788" t="str">
        <f>TEXT(Table1[[#This Row],[Transaction Date]], "yyyy-mm")</f>
        <v>2024-05</v>
      </c>
      <c r="P6788" s="1">
        <f ca="1">YEAR(TODAY()) - YEAR(Table1[[#This Row],[Buyer Date of Birth]])</f>
        <v>53</v>
      </c>
      <c r="Q6788" s="2">
        <f>Table1[[#This Row],[Total Revenue]] - Table1[[#This Row],[Total Cost]]</f>
        <v>8386</v>
      </c>
    </row>
    <row r="6789" spans="1:17" x14ac:dyDescent="0.25">
      <c r="A6789" s="1">
        <v>45439</v>
      </c>
      <c r="B6789" t="s">
        <v>129</v>
      </c>
      <c r="C6789" t="s">
        <v>470</v>
      </c>
      <c r="D6789" t="s">
        <v>84</v>
      </c>
      <c r="E6789" s="1">
        <v>20587</v>
      </c>
      <c r="F6789" t="s">
        <v>75</v>
      </c>
      <c r="G6789">
        <v>132</v>
      </c>
      <c r="H6789" t="s">
        <v>71</v>
      </c>
      <c r="I6789" t="s">
        <v>50</v>
      </c>
      <c r="J6789" t="s">
        <v>24</v>
      </c>
      <c r="K6789" t="str">
        <f>VLOOKUP(H6789, [1]Products!B:E, 2, FALSE)</f>
        <v>Peanut Butter Bites</v>
      </c>
      <c r="L6789" s="2">
        <f>VLOOKUP(H6789, [1]Products!B:D, 3, FALSE)</f>
        <v>5</v>
      </c>
      <c r="M6789" s="2">
        <f>Table1[[#This Row],[Quantity Purchased]] * Table1[[#This Row],[Unit Price]]</f>
        <v>924</v>
      </c>
      <c r="N6789" s="2">
        <f>VLOOKUP(H6789, [1]Products!B:E, 4, FALSE)</f>
        <v>7</v>
      </c>
      <c r="O6789" t="str">
        <f>TEXT(Table1[[#This Row],[Transaction Date]], "yyyy-mm")</f>
        <v>2024-05</v>
      </c>
      <c r="P6789" s="1">
        <f ca="1">YEAR(TODAY()) - YEAR(Table1[[#This Row],[Buyer Date of Birth]])</f>
        <v>69</v>
      </c>
      <c r="Q6789" s="2">
        <f>Table1[[#This Row],[Total Revenue]] - Table1[[#This Row],[Total Cost]]</f>
        <v>919</v>
      </c>
    </row>
    <row r="6790" spans="1:17" x14ac:dyDescent="0.25">
      <c r="A6790" s="1">
        <v>45442</v>
      </c>
      <c r="B6790" t="s">
        <v>32</v>
      </c>
      <c r="C6790" t="s">
        <v>359</v>
      </c>
      <c r="D6790" t="s">
        <v>100</v>
      </c>
      <c r="E6790" s="1">
        <v>22206</v>
      </c>
      <c r="F6790" t="s">
        <v>28</v>
      </c>
      <c r="G6790">
        <v>192</v>
      </c>
      <c r="H6790" t="s">
        <v>22</v>
      </c>
      <c r="I6790" t="s">
        <v>55</v>
      </c>
      <c r="J6790" t="s">
        <v>24</v>
      </c>
      <c r="K6790" t="str">
        <f>VLOOKUP(H6790, [1]Products!B:E, 2, FALSE)</f>
        <v>Cinnamon Swirls</v>
      </c>
      <c r="L6790" s="2">
        <f>VLOOKUP(H6790, [1]Products!B:D, 3, FALSE)</f>
        <v>10</v>
      </c>
      <c r="M6790" s="2">
        <f>Table1[[#This Row],[Quantity Purchased]] * Table1[[#This Row],[Unit Price]]</f>
        <v>2688</v>
      </c>
      <c r="N6790" s="2">
        <f>VLOOKUP(H6790, [1]Products!B:E, 4, FALSE)</f>
        <v>14</v>
      </c>
      <c r="O6790" t="str">
        <f>TEXT(Table1[[#This Row],[Transaction Date]], "yyyy-mm")</f>
        <v>2024-05</v>
      </c>
      <c r="P6790" s="1">
        <f ca="1">YEAR(TODAY()) - YEAR(Table1[[#This Row],[Buyer Date of Birth]])</f>
        <v>65</v>
      </c>
      <c r="Q6790" s="2">
        <f>Table1[[#This Row],[Total Revenue]] - Table1[[#This Row],[Total Cost]]</f>
        <v>2678</v>
      </c>
    </row>
    <row r="6791" spans="1:17" x14ac:dyDescent="0.25">
      <c r="A6791" s="1">
        <v>45315</v>
      </c>
      <c r="B6791" t="s">
        <v>313</v>
      </c>
      <c r="C6791" t="s">
        <v>219</v>
      </c>
      <c r="D6791" t="s">
        <v>20</v>
      </c>
      <c r="E6791" s="1">
        <v>33294</v>
      </c>
      <c r="F6791" t="s">
        <v>40</v>
      </c>
      <c r="G6791">
        <v>30</v>
      </c>
      <c r="H6791" t="s">
        <v>22</v>
      </c>
      <c r="I6791" t="s">
        <v>59</v>
      </c>
      <c r="J6791" t="s">
        <v>24</v>
      </c>
      <c r="K6791" t="str">
        <f>VLOOKUP(H6791, [1]Products!B:E, 2, FALSE)</f>
        <v>Cinnamon Swirls</v>
      </c>
      <c r="L6791" s="2">
        <f>VLOOKUP(H6791, [1]Products!B:D, 3, FALSE)</f>
        <v>10</v>
      </c>
      <c r="M6791" s="2">
        <f>Table1[[#This Row],[Quantity Purchased]] * Table1[[#This Row],[Unit Price]]</f>
        <v>420</v>
      </c>
      <c r="N6791" s="2">
        <f>VLOOKUP(H6791, [1]Products!B:E, 4, FALSE)</f>
        <v>14</v>
      </c>
      <c r="O6791" t="str">
        <f>TEXT(Table1[[#This Row],[Transaction Date]], "yyyy-mm")</f>
        <v>2024-01</v>
      </c>
      <c r="P6791" s="1">
        <f ca="1">YEAR(TODAY()) - YEAR(Table1[[#This Row],[Buyer Date of Birth]])</f>
        <v>34</v>
      </c>
      <c r="Q6791" s="2">
        <f>Table1[[#This Row],[Total Revenue]] - Table1[[#This Row],[Total Cost]]</f>
        <v>410</v>
      </c>
    </row>
    <row r="6792" spans="1:17" x14ac:dyDescent="0.25">
      <c r="A6792" s="1">
        <v>45387</v>
      </c>
      <c r="B6792" t="s">
        <v>249</v>
      </c>
      <c r="C6792" t="s">
        <v>449</v>
      </c>
      <c r="D6792" t="s">
        <v>78</v>
      </c>
      <c r="E6792" s="1">
        <v>26581</v>
      </c>
      <c r="F6792" t="s">
        <v>75</v>
      </c>
      <c r="G6792">
        <v>219</v>
      </c>
      <c r="H6792" t="s">
        <v>35</v>
      </c>
      <c r="I6792" t="s">
        <v>55</v>
      </c>
      <c r="J6792" t="s">
        <v>24</v>
      </c>
      <c r="K6792" t="str">
        <f>VLOOKUP(H6792, [1]Products!B:E, 2, FALSE)</f>
        <v>Caramel Biscuits</v>
      </c>
      <c r="L6792" s="2">
        <f>VLOOKUP(H6792, [1]Products!B:D, 3, FALSE)</f>
        <v>18</v>
      </c>
      <c r="M6792" s="2">
        <f>Table1[[#This Row],[Quantity Purchased]] * Table1[[#This Row],[Unit Price]]</f>
        <v>4818</v>
      </c>
      <c r="N6792" s="2">
        <f>VLOOKUP(H6792, [1]Products!B:E, 4, FALSE)</f>
        <v>22</v>
      </c>
      <c r="O6792" t="str">
        <f>TEXT(Table1[[#This Row],[Transaction Date]], "yyyy-mm")</f>
        <v>2024-04</v>
      </c>
      <c r="P6792" s="1">
        <f ca="1">YEAR(TODAY()) - YEAR(Table1[[#This Row],[Buyer Date of Birth]])</f>
        <v>53</v>
      </c>
      <c r="Q6792" s="2">
        <f>Table1[[#This Row],[Total Revenue]] - Table1[[#This Row],[Total Cost]]</f>
        <v>4800</v>
      </c>
    </row>
    <row r="6793" spans="1:17" x14ac:dyDescent="0.25">
      <c r="A6793" s="1">
        <v>45378</v>
      </c>
      <c r="B6793" t="s">
        <v>199</v>
      </c>
      <c r="C6793" t="s">
        <v>1419</v>
      </c>
      <c r="D6793" t="s">
        <v>62</v>
      </c>
      <c r="E6793" s="1">
        <v>36394</v>
      </c>
      <c r="F6793" t="s">
        <v>40</v>
      </c>
      <c r="G6793">
        <v>56</v>
      </c>
      <c r="H6793" t="s">
        <v>41</v>
      </c>
      <c r="I6793" t="s">
        <v>59</v>
      </c>
      <c r="J6793" t="s">
        <v>24</v>
      </c>
      <c r="K6793" t="str">
        <f>VLOOKUP(H6793, [1]Products!B:E, 2, FALSE)</f>
        <v>Ginger Snaps</v>
      </c>
      <c r="L6793" s="2">
        <f>VLOOKUP(H6793, [1]Products!B:D, 3, FALSE)</f>
        <v>14</v>
      </c>
      <c r="M6793" s="2">
        <f>Table1[[#This Row],[Quantity Purchased]] * Table1[[#This Row],[Unit Price]]</f>
        <v>1568</v>
      </c>
      <c r="N6793" s="2">
        <f>VLOOKUP(H6793, [1]Products!B:E, 4, FALSE)</f>
        <v>28</v>
      </c>
      <c r="O6793" t="str">
        <f>TEXT(Table1[[#This Row],[Transaction Date]], "yyyy-mm")</f>
        <v>2024-03</v>
      </c>
      <c r="P6793" s="1">
        <f ca="1">YEAR(TODAY()) - YEAR(Table1[[#This Row],[Buyer Date of Birth]])</f>
        <v>26</v>
      </c>
      <c r="Q6793" s="2">
        <f>Table1[[#This Row],[Total Revenue]] - Table1[[#This Row],[Total Cost]]</f>
        <v>1554</v>
      </c>
    </row>
    <row r="6794" spans="1:17" x14ac:dyDescent="0.25">
      <c r="A6794" s="1">
        <v>45403</v>
      </c>
      <c r="B6794" t="s">
        <v>178</v>
      </c>
      <c r="C6794" t="s">
        <v>1522</v>
      </c>
      <c r="D6794" t="s">
        <v>78</v>
      </c>
      <c r="E6794" s="1">
        <v>24702</v>
      </c>
      <c r="F6794" t="s">
        <v>21</v>
      </c>
      <c r="G6794">
        <v>168</v>
      </c>
      <c r="H6794" t="s">
        <v>22</v>
      </c>
      <c r="I6794" t="s">
        <v>59</v>
      </c>
      <c r="J6794" t="s">
        <v>24</v>
      </c>
      <c r="K6794" t="str">
        <f>VLOOKUP(H6794, [1]Products!B:E, 2, FALSE)</f>
        <v>Cinnamon Swirls</v>
      </c>
      <c r="L6794" s="2">
        <f>VLOOKUP(H6794, [1]Products!B:D, 3, FALSE)</f>
        <v>10</v>
      </c>
      <c r="M6794" s="2">
        <f>Table1[[#This Row],[Quantity Purchased]] * Table1[[#This Row],[Unit Price]]</f>
        <v>2352</v>
      </c>
      <c r="N6794" s="2">
        <f>VLOOKUP(H6794, [1]Products!B:E, 4, FALSE)</f>
        <v>14</v>
      </c>
      <c r="O6794" t="str">
        <f>TEXT(Table1[[#This Row],[Transaction Date]], "yyyy-mm")</f>
        <v>2024-04</v>
      </c>
      <c r="P6794" s="1">
        <f ca="1">YEAR(TODAY()) - YEAR(Table1[[#This Row],[Buyer Date of Birth]])</f>
        <v>58</v>
      </c>
      <c r="Q6794" s="2">
        <f>Table1[[#This Row],[Total Revenue]] - Table1[[#This Row],[Total Cost]]</f>
        <v>2342</v>
      </c>
    </row>
    <row r="6795" spans="1:17" x14ac:dyDescent="0.25">
      <c r="A6795" s="1">
        <v>45486</v>
      </c>
      <c r="B6795" t="s">
        <v>844</v>
      </c>
      <c r="C6795" t="s">
        <v>1523</v>
      </c>
      <c r="D6795" t="s">
        <v>53</v>
      </c>
      <c r="E6795" s="1">
        <v>16530</v>
      </c>
      <c r="F6795" t="s">
        <v>40</v>
      </c>
      <c r="G6795">
        <v>189</v>
      </c>
      <c r="H6795" t="s">
        <v>41</v>
      </c>
      <c r="I6795" t="s">
        <v>50</v>
      </c>
      <c r="J6795" t="s">
        <v>24</v>
      </c>
      <c r="K6795" t="str">
        <f>VLOOKUP(H6795, [1]Products!B:E, 2, FALSE)</f>
        <v>Ginger Snaps</v>
      </c>
      <c r="L6795" s="2">
        <f>VLOOKUP(H6795, [1]Products!B:D, 3, FALSE)</f>
        <v>14</v>
      </c>
      <c r="M6795" s="2">
        <f>Table1[[#This Row],[Quantity Purchased]] * Table1[[#This Row],[Unit Price]]</f>
        <v>5292</v>
      </c>
      <c r="N6795" s="2">
        <f>VLOOKUP(H6795, [1]Products!B:E, 4, FALSE)</f>
        <v>28</v>
      </c>
      <c r="O6795" t="str">
        <f>TEXT(Table1[[#This Row],[Transaction Date]], "yyyy-mm")</f>
        <v>2024-07</v>
      </c>
      <c r="P6795" s="1">
        <f ca="1">YEAR(TODAY()) - YEAR(Table1[[#This Row],[Buyer Date of Birth]])</f>
        <v>80</v>
      </c>
      <c r="Q6795" s="2">
        <f>Table1[[#This Row],[Total Revenue]] - Table1[[#This Row],[Total Cost]]</f>
        <v>5278</v>
      </c>
    </row>
    <row r="6796" spans="1:17" x14ac:dyDescent="0.25">
      <c r="A6796" s="1">
        <v>45399</v>
      </c>
      <c r="B6796" t="s">
        <v>377</v>
      </c>
      <c r="C6796" t="s">
        <v>1038</v>
      </c>
      <c r="D6796" t="s">
        <v>62</v>
      </c>
      <c r="E6796" s="1">
        <v>37567</v>
      </c>
      <c r="F6796" t="s">
        <v>28</v>
      </c>
      <c r="G6796">
        <v>90</v>
      </c>
      <c r="H6796" t="s">
        <v>71</v>
      </c>
      <c r="I6796" t="s">
        <v>55</v>
      </c>
      <c r="J6796" t="s">
        <v>24</v>
      </c>
      <c r="K6796" t="str">
        <f>VLOOKUP(H6796, [1]Products!B:E, 2, FALSE)</f>
        <v>Peanut Butter Bites</v>
      </c>
      <c r="L6796" s="2">
        <f>VLOOKUP(H6796, [1]Products!B:D, 3, FALSE)</f>
        <v>5</v>
      </c>
      <c r="M6796" s="2">
        <f>Table1[[#This Row],[Quantity Purchased]] * Table1[[#This Row],[Unit Price]]</f>
        <v>630</v>
      </c>
      <c r="N6796" s="2">
        <f>VLOOKUP(H6796, [1]Products!B:E, 4, FALSE)</f>
        <v>7</v>
      </c>
      <c r="O6796" t="str">
        <f>TEXT(Table1[[#This Row],[Transaction Date]], "yyyy-mm")</f>
        <v>2024-04</v>
      </c>
      <c r="P6796" s="1">
        <f ca="1">YEAR(TODAY()) - YEAR(Table1[[#This Row],[Buyer Date of Birth]])</f>
        <v>23</v>
      </c>
      <c r="Q6796" s="2">
        <f>Table1[[#This Row],[Total Revenue]] - Table1[[#This Row],[Total Cost]]</f>
        <v>625</v>
      </c>
    </row>
    <row r="6797" spans="1:17" x14ac:dyDescent="0.25">
      <c r="A6797" s="1">
        <v>45360</v>
      </c>
      <c r="B6797" t="s">
        <v>603</v>
      </c>
      <c r="C6797" t="s">
        <v>550</v>
      </c>
      <c r="D6797" t="s">
        <v>100</v>
      </c>
      <c r="E6797" s="1">
        <v>17394</v>
      </c>
      <c r="F6797" t="s">
        <v>40</v>
      </c>
      <c r="G6797">
        <v>182</v>
      </c>
      <c r="H6797" t="s">
        <v>63</v>
      </c>
      <c r="I6797" t="s">
        <v>59</v>
      </c>
      <c r="J6797" t="s">
        <v>24</v>
      </c>
      <c r="K6797" t="str">
        <f>VLOOKUP(H6797, [1]Products!B:E, 2, FALSE)</f>
        <v>Vanilla Wafers</v>
      </c>
      <c r="L6797" s="2">
        <f>VLOOKUP(H6797, [1]Products!B:D, 3, FALSE)</f>
        <v>18</v>
      </c>
      <c r="M6797" s="2">
        <f>Table1[[#This Row],[Quantity Purchased]] * Table1[[#This Row],[Unit Price]]</f>
        <v>6552</v>
      </c>
      <c r="N6797" s="2">
        <f>VLOOKUP(H6797, [1]Products!B:E, 4, FALSE)</f>
        <v>36</v>
      </c>
      <c r="O6797" t="str">
        <f>TEXT(Table1[[#This Row],[Transaction Date]], "yyyy-mm")</f>
        <v>2024-03</v>
      </c>
      <c r="P6797" s="1">
        <f ca="1">YEAR(TODAY()) - YEAR(Table1[[#This Row],[Buyer Date of Birth]])</f>
        <v>78</v>
      </c>
      <c r="Q6797" s="2">
        <f>Table1[[#This Row],[Total Revenue]] - Table1[[#This Row],[Total Cost]]</f>
        <v>6534</v>
      </c>
    </row>
    <row r="6798" spans="1:17" x14ac:dyDescent="0.25">
      <c r="A6798" s="1">
        <v>45402</v>
      </c>
      <c r="B6798" t="s">
        <v>645</v>
      </c>
      <c r="C6798" t="s">
        <v>546</v>
      </c>
      <c r="D6798" t="s">
        <v>58</v>
      </c>
      <c r="E6798" s="1">
        <v>17860</v>
      </c>
      <c r="F6798" t="s">
        <v>40</v>
      </c>
      <c r="G6798">
        <v>184</v>
      </c>
      <c r="H6798" t="s">
        <v>35</v>
      </c>
      <c r="I6798" t="s">
        <v>55</v>
      </c>
      <c r="J6798" t="s">
        <v>24</v>
      </c>
      <c r="K6798" t="str">
        <f>VLOOKUP(H6798, [1]Products!B:E, 2, FALSE)</f>
        <v>Caramel Biscuits</v>
      </c>
      <c r="L6798" s="2">
        <f>VLOOKUP(H6798, [1]Products!B:D, 3, FALSE)</f>
        <v>18</v>
      </c>
      <c r="M6798" s="2">
        <f>Table1[[#This Row],[Quantity Purchased]] * Table1[[#This Row],[Unit Price]]</f>
        <v>4048</v>
      </c>
      <c r="N6798" s="2">
        <f>VLOOKUP(H6798, [1]Products!B:E, 4, FALSE)</f>
        <v>22</v>
      </c>
      <c r="O6798" t="str">
        <f>TEXT(Table1[[#This Row],[Transaction Date]], "yyyy-mm")</f>
        <v>2024-04</v>
      </c>
      <c r="P6798" s="1">
        <f ca="1">YEAR(TODAY()) - YEAR(Table1[[#This Row],[Buyer Date of Birth]])</f>
        <v>77</v>
      </c>
      <c r="Q6798" s="2">
        <f>Table1[[#This Row],[Total Revenue]] - Table1[[#This Row],[Total Cost]]</f>
        <v>4030</v>
      </c>
    </row>
    <row r="6799" spans="1:17" x14ac:dyDescent="0.25">
      <c r="A6799" s="1">
        <v>45425</v>
      </c>
      <c r="B6799" t="s">
        <v>248</v>
      </c>
      <c r="C6799" t="s">
        <v>70</v>
      </c>
      <c r="D6799" t="s">
        <v>78</v>
      </c>
      <c r="E6799" s="1">
        <v>27691</v>
      </c>
      <c r="F6799" t="s">
        <v>75</v>
      </c>
      <c r="G6799">
        <v>409</v>
      </c>
      <c r="H6799" t="s">
        <v>54</v>
      </c>
      <c r="I6799" t="s">
        <v>59</v>
      </c>
      <c r="J6799" t="s">
        <v>24</v>
      </c>
      <c r="K6799" t="str">
        <f>VLOOKUP(H6799, [1]Products!B:E, 2, FALSE)</f>
        <v>Lemon Crisps</v>
      </c>
      <c r="L6799" s="2">
        <f>VLOOKUP(H6799, [1]Products!B:D, 3, FALSE)</f>
        <v>7</v>
      </c>
      <c r="M6799" s="2">
        <f>Table1[[#This Row],[Quantity Purchased]] * Table1[[#This Row],[Unit Price]]</f>
        <v>3681</v>
      </c>
      <c r="N6799" s="2">
        <f>VLOOKUP(H6799, [1]Products!B:E, 4, FALSE)</f>
        <v>9</v>
      </c>
      <c r="O6799" t="str">
        <f>TEXT(Table1[[#This Row],[Transaction Date]], "yyyy-mm")</f>
        <v>2024-05</v>
      </c>
      <c r="P6799" s="1">
        <f ca="1">YEAR(TODAY()) - YEAR(Table1[[#This Row],[Buyer Date of Birth]])</f>
        <v>50</v>
      </c>
      <c r="Q6799" s="2">
        <f>Table1[[#This Row],[Total Revenue]] - Table1[[#This Row],[Total Cost]]</f>
        <v>3674</v>
      </c>
    </row>
    <row r="6800" spans="1:17" x14ac:dyDescent="0.25">
      <c r="A6800" s="1">
        <v>45322</v>
      </c>
      <c r="B6800" t="s">
        <v>720</v>
      </c>
      <c r="C6800" t="s">
        <v>1112</v>
      </c>
      <c r="D6800" t="s">
        <v>34</v>
      </c>
      <c r="E6800" s="1">
        <v>27643</v>
      </c>
      <c r="F6800" t="s">
        <v>21</v>
      </c>
      <c r="G6800">
        <v>151</v>
      </c>
      <c r="H6800" t="s">
        <v>71</v>
      </c>
      <c r="I6800" t="s">
        <v>36</v>
      </c>
      <c r="J6800" t="s">
        <v>24</v>
      </c>
      <c r="K6800" t="str">
        <f>VLOOKUP(H6800, [1]Products!B:E, 2, FALSE)</f>
        <v>Peanut Butter Bites</v>
      </c>
      <c r="L6800" s="2">
        <f>VLOOKUP(H6800, [1]Products!B:D, 3, FALSE)</f>
        <v>5</v>
      </c>
      <c r="M6800" s="2">
        <f>Table1[[#This Row],[Quantity Purchased]] * Table1[[#This Row],[Unit Price]]</f>
        <v>1057</v>
      </c>
      <c r="N6800" s="2">
        <f>VLOOKUP(H6800, [1]Products!B:E, 4, FALSE)</f>
        <v>7</v>
      </c>
      <c r="O6800" t="str">
        <f>TEXT(Table1[[#This Row],[Transaction Date]], "yyyy-mm")</f>
        <v>2024-01</v>
      </c>
      <c r="P6800" s="1">
        <f ca="1">YEAR(TODAY()) - YEAR(Table1[[#This Row],[Buyer Date of Birth]])</f>
        <v>50</v>
      </c>
      <c r="Q6800" s="2">
        <f>Table1[[#This Row],[Total Revenue]] - Table1[[#This Row],[Total Cost]]</f>
        <v>1052</v>
      </c>
    </row>
    <row r="6801" spans="1:17" x14ac:dyDescent="0.25">
      <c r="A6801" s="1">
        <v>45292</v>
      </c>
      <c r="B6801" t="s">
        <v>803</v>
      </c>
      <c r="C6801" t="s">
        <v>198</v>
      </c>
      <c r="D6801" t="s">
        <v>53</v>
      </c>
      <c r="E6801" s="1">
        <v>17427</v>
      </c>
      <c r="F6801" t="s">
        <v>40</v>
      </c>
      <c r="G6801">
        <v>82</v>
      </c>
      <c r="H6801" t="s">
        <v>71</v>
      </c>
      <c r="I6801" t="s">
        <v>36</v>
      </c>
      <c r="J6801" t="s">
        <v>24</v>
      </c>
      <c r="K6801" t="str">
        <f>VLOOKUP(H6801, [1]Products!B:E, 2, FALSE)</f>
        <v>Peanut Butter Bites</v>
      </c>
      <c r="L6801" s="2">
        <f>VLOOKUP(H6801, [1]Products!B:D, 3, FALSE)</f>
        <v>5</v>
      </c>
      <c r="M6801" s="2">
        <f>Table1[[#This Row],[Quantity Purchased]] * Table1[[#This Row],[Unit Price]]</f>
        <v>574</v>
      </c>
      <c r="N6801" s="2">
        <f>VLOOKUP(H6801, [1]Products!B:E, 4, FALSE)</f>
        <v>7</v>
      </c>
      <c r="O6801" t="str">
        <f>TEXT(Table1[[#This Row],[Transaction Date]], "yyyy-mm")</f>
        <v>2024-01</v>
      </c>
      <c r="P6801" s="1">
        <f ca="1">YEAR(TODAY()) - YEAR(Table1[[#This Row],[Buyer Date of Birth]])</f>
        <v>78</v>
      </c>
      <c r="Q6801" s="2">
        <f>Table1[[#This Row],[Total Revenue]] - Table1[[#This Row],[Total Cost]]</f>
        <v>569</v>
      </c>
    </row>
    <row r="6802" spans="1:17" x14ac:dyDescent="0.25">
      <c r="A6802" s="1">
        <v>45468</v>
      </c>
      <c r="B6802" t="s">
        <v>196</v>
      </c>
      <c r="C6802" t="s">
        <v>143</v>
      </c>
      <c r="D6802" t="s">
        <v>53</v>
      </c>
      <c r="E6802" s="1">
        <v>20649</v>
      </c>
      <c r="F6802" t="s">
        <v>28</v>
      </c>
      <c r="G6802">
        <v>318</v>
      </c>
      <c r="H6802" t="s">
        <v>54</v>
      </c>
      <c r="I6802" t="s">
        <v>42</v>
      </c>
      <c r="J6802" t="s">
        <v>24</v>
      </c>
      <c r="K6802" t="str">
        <f>VLOOKUP(H6802, [1]Products!B:E, 2, FALSE)</f>
        <v>Lemon Crisps</v>
      </c>
      <c r="L6802" s="2">
        <f>VLOOKUP(H6802, [1]Products!B:D, 3, FALSE)</f>
        <v>7</v>
      </c>
      <c r="M6802" s="2">
        <f>Table1[[#This Row],[Quantity Purchased]] * Table1[[#This Row],[Unit Price]]</f>
        <v>2862</v>
      </c>
      <c r="N6802" s="2">
        <f>VLOOKUP(H6802, [1]Products!B:E, 4, FALSE)</f>
        <v>9</v>
      </c>
      <c r="O6802" t="str">
        <f>TEXT(Table1[[#This Row],[Transaction Date]], "yyyy-mm")</f>
        <v>2024-06</v>
      </c>
      <c r="P6802" s="1">
        <f ca="1">YEAR(TODAY()) - YEAR(Table1[[#This Row],[Buyer Date of Birth]])</f>
        <v>69</v>
      </c>
      <c r="Q6802" s="2">
        <f>Table1[[#This Row],[Total Revenue]] - Table1[[#This Row],[Total Cost]]</f>
        <v>2855</v>
      </c>
    </row>
    <row r="6803" spans="1:17" x14ac:dyDescent="0.25">
      <c r="A6803" s="1">
        <v>45380</v>
      </c>
      <c r="B6803" t="s">
        <v>105</v>
      </c>
      <c r="C6803" t="s">
        <v>27</v>
      </c>
      <c r="D6803" t="s">
        <v>89</v>
      </c>
      <c r="E6803" s="1">
        <v>28312</v>
      </c>
      <c r="F6803" t="s">
        <v>75</v>
      </c>
      <c r="G6803">
        <v>414</v>
      </c>
      <c r="H6803" t="s">
        <v>35</v>
      </c>
      <c r="I6803" t="s">
        <v>46</v>
      </c>
      <c r="J6803" t="s">
        <v>24</v>
      </c>
      <c r="K6803" t="str">
        <f>VLOOKUP(H6803, [1]Products!B:E, 2, FALSE)</f>
        <v>Caramel Biscuits</v>
      </c>
      <c r="L6803" s="2">
        <f>VLOOKUP(H6803, [1]Products!B:D, 3, FALSE)</f>
        <v>18</v>
      </c>
      <c r="M6803" s="2">
        <f>Table1[[#This Row],[Quantity Purchased]] * Table1[[#This Row],[Unit Price]]</f>
        <v>9108</v>
      </c>
      <c r="N6803" s="2">
        <f>VLOOKUP(H6803, [1]Products!B:E, 4, FALSE)</f>
        <v>22</v>
      </c>
      <c r="O6803" t="str">
        <f>TEXT(Table1[[#This Row],[Transaction Date]], "yyyy-mm")</f>
        <v>2024-03</v>
      </c>
      <c r="P6803" s="1">
        <f ca="1">YEAR(TODAY()) - YEAR(Table1[[#This Row],[Buyer Date of Birth]])</f>
        <v>48</v>
      </c>
      <c r="Q6803" s="2">
        <f>Table1[[#This Row],[Total Revenue]] - Table1[[#This Row],[Total Cost]]</f>
        <v>9090</v>
      </c>
    </row>
    <row r="6804" spans="1:17" x14ac:dyDescent="0.25">
      <c r="A6804" s="1">
        <v>45406</v>
      </c>
      <c r="B6804" t="s">
        <v>283</v>
      </c>
      <c r="C6804" t="s">
        <v>403</v>
      </c>
      <c r="D6804" t="s">
        <v>20</v>
      </c>
      <c r="E6804" s="1">
        <v>19033</v>
      </c>
      <c r="F6804" t="s">
        <v>40</v>
      </c>
      <c r="G6804">
        <v>69</v>
      </c>
      <c r="H6804" t="s">
        <v>41</v>
      </c>
      <c r="I6804" t="s">
        <v>50</v>
      </c>
      <c r="J6804" t="s">
        <v>31</v>
      </c>
      <c r="K6804" t="str">
        <f>VLOOKUP(H6804, [1]Products!B:E, 2, FALSE)</f>
        <v>Ginger Snaps</v>
      </c>
      <c r="L6804" s="2">
        <f>VLOOKUP(H6804, [1]Products!B:D, 3, FALSE)</f>
        <v>14</v>
      </c>
      <c r="M6804" s="2">
        <f>Table1[[#This Row],[Quantity Purchased]] * Table1[[#This Row],[Unit Price]]</f>
        <v>1932</v>
      </c>
      <c r="N6804" s="2">
        <f>VLOOKUP(H6804, [1]Products!B:E, 4, FALSE)</f>
        <v>28</v>
      </c>
      <c r="O6804" t="str">
        <f>TEXT(Table1[[#This Row],[Transaction Date]], "yyyy-mm")</f>
        <v>2024-04</v>
      </c>
      <c r="P6804" s="1">
        <f ca="1">YEAR(TODAY()) - YEAR(Table1[[#This Row],[Buyer Date of Birth]])</f>
        <v>73</v>
      </c>
      <c r="Q6804" s="2">
        <f>Table1[[#This Row],[Total Revenue]] - Table1[[#This Row],[Total Cost]]</f>
        <v>1918</v>
      </c>
    </row>
    <row r="6805" spans="1:17" x14ac:dyDescent="0.25">
      <c r="A6805" s="1">
        <v>45473</v>
      </c>
      <c r="B6805" t="s">
        <v>191</v>
      </c>
      <c r="C6805" t="s">
        <v>364</v>
      </c>
      <c r="D6805" t="s">
        <v>20</v>
      </c>
      <c r="E6805" s="1">
        <v>37374</v>
      </c>
      <c r="F6805" t="s">
        <v>21</v>
      </c>
      <c r="G6805">
        <v>490</v>
      </c>
      <c r="H6805" t="s">
        <v>35</v>
      </c>
      <c r="I6805" t="s">
        <v>55</v>
      </c>
      <c r="J6805" t="s">
        <v>24</v>
      </c>
      <c r="K6805" t="str">
        <f>VLOOKUP(H6805, [1]Products!B:E, 2, FALSE)</f>
        <v>Caramel Biscuits</v>
      </c>
      <c r="L6805" s="2">
        <f>VLOOKUP(H6805, [1]Products!B:D, 3, FALSE)</f>
        <v>18</v>
      </c>
      <c r="M6805" s="2">
        <f>Table1[[#This Row],[Quantity Purchased]] * Table1[[#This Row],[Unit Price]]</f>
        <v>10780</v>
      </c>
      <c r="N6805" s="2">
        <f>VLOOKUP(H6805, [1]Products!B:E, 4, FALSE)</f>
        <v>22</v>
      </c>
      <c r="O6805" t="str">
        <f>TEXT(Table1[[#This Row],[Transaction Date]], "yyyy-mm")</f>
        <v>2024-06</v>
      </c>
      <c r="P6805" s="1">
        <f ca="1">YEAR(TODAY()) - YEAR(Table1[[#This Row],[Buyer Date of Birth]])</f>
        <v>23</v>
      </c>
      <c r="Q6805" s="2">
        <f>Table1[[#This Row],[Total Revenue]] - Table1[[#This Row],[Total Cost]]</f>
        <v>10762</v>
      </c>
    </row>
    <row r="6806" spans="1:17" x14ac:dyDescent="0.25">
      <c r="A6806" s="1">
        <v>45354</v>
      </c>
      <c r="B6806" t="s">
        <v>313</v>
      </c>
      <c r="C6806" t="s">
        <v>642</v>
      </c>
      <c r="D6806" t="s">
        <v>100</v>
      </c>
      <c r="E6806" s="1">
        <v>26472</v>
      </c>
      <c r="F6806" t="s">
        <v>75</v>
      </c>
      <c r="G6806">
        <v>66</v>
      </c>
      <c r="H6806" t="s">
        <v>54</v>
      </c>
      <c r="I6806" t="s">
        <v>59</v>
      </c>
      <c r="J6806" t="s">
        <v>24</v>
      </c>
      <c r="K6806" t="str">
        <f>VLOOKUP(H6806, [1]Products!B:E, 2, FALSE)</f>
        <v>Lemon Crisps</v>
      </c>
      <c r="L6806" s="2">
        <f>VLOOKUP(H6806, [1]Products!B:D, 3, FALSE)</f>
        <v>7</v>
      </c>
      <c r="M6806" s="2">
        <f>Table1[[#This Row],[Quantity Purchased]] * Table1[[#This Row],[Unit Price]]</f>
        <v>594</v>
      </c>
      <c r="N6806" s="2">
        <f>VLOOKUP(H6806, [1]Products!B:E, 4, FALSE)</f>
        <v>9</v>
      </c>
      <c r="O6806" t="str">
        <f>TEXT(Table1[[#This Row],[Transaction Date]], "yyyy-mm")</f>
        <v>2024-03</v>
      </c>
      <c r="P6806" s="1">
        <f ca="1">YEAR(TODAY()) - YEAR(Table1[[#This Row],[Buyer Date of Birth]])</f>
        <v>53</v>
      </c>
      <c r="Q6806" s="2">
        <f>Table1[[#This Row],[Total Revenue]] - Table1[[#This Row],[Total Cost]]</f>
        <v>587</v>
      </c>
    </row>
    <row r="6807" spans="1:17" x14ac:dyDescent="0.25">
      <c r="A6807" s="1">
        <v>45488</v>
      </c>
      <c r="B6807" t="s">
        <v>283</v>
      </c>
      <c r="C6807" t="s">
        <v>750</v>
      </c>
      <c r="D6807" t="s">
        <v>89</v>
      </c>
      <c r="E6807" s="1">
        <v>22019</v>
      </c>
      <c r="F6807" t="s">
        <v>40</v>
      </c>
      <c r="G6807">
        <v>423</v>
      </c>
      <c r="H6807" t="s">
        <v>66</v>
      </c>
      <c r="I6807" t="s">
        <v>55</v>
      </c>
      <c r="J6807" t="s">
        <v>31</v>
      </c>
      <c r="K6807" t="str">
        <f>VLOOKUP(H6807, [1]Products!B:E, 2, FALSE)</f>
        <v>Oatmeal Cookies</v>
      </c>
      <c r="L6807" s="2">
        <f>VLOOKUP(H6807, [1]Products!B:D, 3, FALSE)</f>
        <v>19</v>
      </c>
      <c r="M6807" s="2">
        <f>Table1[[#This Row],[Quantity Purchased]] * Table1[[#This Row],[Unit Price]]</f>
        <v>9729</v>
      </c>
      <c r="N6807" s="2">
        <f>VLOOKUP(H6807, [1]Products!B:E, 4, FALSE)</f>
        <v>23</v>
      </c>
      <c r="O6807" t="str">
        <f>TEXT(Table1[[#This Row],[Transaction Date]], "yyyy-mm")</f>
        <v>2024-07</v>
      </c>
      <c r="P6807" s="1">
        <f ca="1">YEAR(TODAY()) - YEAR(Table1[[#This Row],[Buyer Date of Birth]])</f>
        <v>65</v>
      </c>
      <c r="Q6807" s="2">
        <f>Table1[[#This Row],[Total Revenue]] - Table1[[#This Row],[Total Cost]]</f>
        <v>9710</v>
      </c>
    </row>
    <row r="6808" spans="1:17" x14ac:dyDescent="0.25">
      <c r="A6808" s="1">
        <v>45437</v>
      </c>
      <c r="B6808" t="s">
        <v>73</v>
      </c>
      <c r="C6808" t="s">
        <v>501</v>
      </c>
      <c r="D6808" t="s">
        <v>34</v>
      </c>
      <c r="E6808" s="1">
        <v>27038</v>
      </c>
      <c r="F6808" t="s">
        <v>21</v>
      </c>
      <c r="G6808">
        <v>68</v>
      </c>
      <c r="H6808" t="s">
        <v>54</v>
      </c>
      <c r="I6808" t="s">
        <v>59</v>
      </c>
      <c r="J6808" t="s">
        <v>24</v>
      </c>
      <c r="K6808" t="str">
        <f>VLOOKUP(H6808, [1]Products!B:E, 2, FALSE)</f>
        <v>Lemon Crisps</v>
      </c>
      <c r="L6808" s="2">
        <f>VLOOKUP(H6808, [1]Products!B:D, 3, FALSE)</f>
        <v>7</v>
      </c>
      <c r="M6808" s="2">
        <f>Table1[[#This Row],[Quantity Purchased]] * Table1[[#This Row],[Unit Price]]</f>
        <v>612</v>
      </c>
      <c r="N6808" s="2">
        <f>VLOOKUP(H6808, [1]Products!B:E, 4, FALSE)</f>
        <v>9</v>
      </c>
      <c r="O6808" t="str">
        <f>TEXT(Table1[[#This Row],[Transaction Date]], "yyyy-mm")</f>
        <v>2024-05</v>
      </c>
      <c r="P6808" s="1">
        <f ca="1">YEAR(TODAY()) - YEAR(Table1[[#This Row],[Buyer Date of Birth]])</f>
        <v>51</v>
      </c>
      <c r="Q6808" s="2">
        <f>Table1[[#This Row],[Total Revenue]] - Table1[[#This Row],[Total Cost]]</f>
        <v>605</v>
      </c>
    </row>
    <row r="6809" spans="1:17" x14ac:dyDescent="0.25">
      <c r="A6809" s="1">
        <v>45370</v>
      </c>
      <c r="B6809" t="s">
        <v>575</v>
      </c>
      <c r="C6809" t="s">
        <v>252</v>
      </c>
      <c r="D6809" t="s">
        <v>84</v>
      </c>
      <c r="E6809" s="1">
        <v>37218</v>
      </c>
      <c r="F6809" t="s">
        <v>21</v>
      </c>
      <c r="G6809">
        <v>206</v>
      </c>
      <c r="H6809" t="s">
        <v>71</v>
      </c>
      <c r="I6809" t="s">
        <v>59</v>
      </c>
      <c r="J6809" t="s">
        <v>24</v>
      </c>
      <c r="K6809" t="str">
        <f>VLOOKUP(H6809, [1]Products!B:E, 2, FALSE)</f>
        <v>Peanut Butter Bites</v>
      </c>
      <c r="L6809" s="2">
        <f>VLOOKUP(H6809, [1]Products!B:D, 3, FALSE)</f>
        <v>5</v>
      </c>
      <c r="M6809" s="2">
        <f>Table1[[#This Row],[Quantity Purchased]] * Table1[[#This Row],[Unit Price]]</f>
        <v>1442</v>
      </c>
      <c r="N6809" s="2">
        <f>VLOOKUP(H6809, [1]Products!B:E, 4, FALSE)</f>
        <v>7</v>
      </c>
      <c r="O6809" t="str">
        <f>TEXT(Table1[[#This Row],[Transaction Date]], "yyyy-mm")</f>
        <v>2024-03</v>
      </c>
      <c r="P6809" s="1">
        <f ca="1">YEAR(TODAY()) - YEAR(Table1[[#This Row],[Buyer Date of Birth]])</f>
        <v>24</v>
      </c>
      <c r="Q6809" s="2">
        <f>Table1[[#This Row],[Total Revenue]] - Table1[[#This Row],[Total Cost]]</f>
        <v>1437</v>
      </c>
    </row>
    <row r="6810" spans="1:17" x14ac:dyDescent="0.25">
      <c r="A6810" s="1">
        <v>45369</v>
      </c>
      <c r="B6810" t="s">
        <v>803</v>
      </c>
      <c r="C6810" t="s">
        <v>198</v>
      </c>
      <c r="D6810" t="s">
        <v>62</v>
      </c>
      <c r="E6810" s="1">
        <v>24416</v>
      </c>
      <c r="F6810" t="s">
        <v>75</v>
      </c>
      <c r="G6810">
        <v>188</v>
      </c>
      <c r="H6810" t="s">
        <v>72</v>
      </c>
      <c r="I6810" t="s">
        <v>50</v>
      </c>
      <c r="J6810" t="s">
        <v>24</v>
      </c>
      <c r="K6810" t="str">
        <f>VLOOKUP(H6810, [1]Products!B:E, 2, FALSE)</f>
        <v>Choco Delight</v>
      </c>
      <c r="L6810" s="2">
        <f>VLOOKUP(H6810, [1]Products!B:D, 3, FALSE)</f>
        <v>3</v>
      </c>
      <c r="M6810" s="2">
        <f>Table1[[#This Row],[Quantity Purchased]] * Table1[[#This Row],[Unit Price]]</f>
        <v>940</v>
      </c>
      <c r="N6810" s="2">
        <f>VLOOKUP(H6810, [1]Products!B:E, 4, FALSE)</f>
        <v>5</v>
      </c>
      <c r="O6810" t="str">
        <f>TEXT(Table1[[#This Row],[Transaction Date]], "yyyy-mm")</f>
        <v>2024-03</v>
      </c>
      <c r="P6810" s="1">
        <f ca="1">YEAR(TODAY()) - YEAR(Table1[[#This Row],[Buyer Date of Birth]])</f>
        <v>59</v>
      </c>
      <c r="Q6810" s="2">
        <f>Table1[[#This Row],[Total Revenue]] - Table1[[#This Row],[Total Cost]]</f>
        <v>937</v>
      </c>
    </row>
    <row r="6811" spans="1:17" x14ac:dyDescent="0.25">
      <c r="A6811" s="1">
        <v>45329</v>
      </c>
      <c r="B6811" t="s">
        <v>43</v>
      </c>
      <c r="C6811" t="s">
        <v>787</v>
      </c>
      <c r="D6811" t="s">
        <v>58</v>
      </c>
      <c r="E6811" s="1">
        <v>36209</v>
      </c>
      <c r="F6811" t="s">
        <v>40</v>
      </c>
      <c r="G6811">
        <v>305</v>
      </c>
      <c r="H6811" t="s">
        <v>29</v>
      </c>
      <c r="I6811" t="s">
        <v>55</v>
      </c>
      <c r="J6811" t="s">
        <v>31</v>
      </c>
      <c r="K6811" t="str">
        <f>VLOOKUP(H6811, [1]Products!B:E, 2, FALSE)</f>
        <v>Shortbread</v>
      </c>
      <c r="L6811" s="2">
        <f>VLOOKUP(H6811, [1]Products!B:D, 3, FALSE)</f>
        <v>10</v>
      </c>
      <c r="M6811" s="2">
        <f>Table1[[#This Row],[Quantity Purchased]] * Table1[[#This Row],[Unit Price]]</f>
        <v>13725</v>
      </c>
      <c r="N6811" s="2">
        <f>VLOOKUP(H6811, [1]Products!B:E, 4, FALSE)</f>
        <v>45</v>
      </c>
      <c r="O6811" t="str">
        <f>TEXT(Table1[[#This Row],[Transaction Date]], "yyyy-mm")</f>
        <v>2024-02</v>
      </c>
      <c r="P6811" s="1">
        <f ca="1">YEAR(TODAY()) - YEAR(Table1[[#This Row],[Buyer Date of Birth]])</f>
        <v>26</v>
      </c>
      <c r="Q6811" s="2">
        <f>Table1[[#This Row],[Total Revenue]] - Table1[[#This Row],[Total Cost]]</f>
        <v>13715</v>
      </c>
    </row>
    <row r="6812" spans="1:17" x14ac:dyDescent="0.25">
      <c r="A6812" s="1">
        <v>45292</v>
      </c>
      <c r="B6812" t="s">
        <v>447</v>
      </c>
      <c r="C6812" t="s">
        <v>611</v>
      </c>
      <c r="D6812" t="s">
        <v>45</v>
      </c>
      <c r="E6812" s="1">
        <v>19164</v>
      </c>
      <c r="F6812" t="s">
        <v>40</v>
      </c>
      <c r="G6812">
        <v>437</v>
      </c>
      <c r="H6812" t="s">
        <v>71</v>
      </c>
      <c r="I6812" t="s">
        <v>59</v>
      </c>
      <c r="J6812" t="s">
        <v>24</v>
      </c>
      <c r="K6812" t="str">
        <f>VLOOKUP(H6812, [1]Products!B:E, 2, FALSE)</f>
        <v>Peanut Butter Bites</v>
      </c>
      <c r="L6812" s="2">
        <f>VLOOKUP(H6812, [1]Products!B:D, 3, FALSE)</f>
        <v>5</v>
      </c>
      <c r="M6812" s="2">
        <f>Table1[[#This Row],[Quantity Purchased]] * Table1[[#This Row],[Unit Price]]</f>
        <v>3059</v>
      </c>
      <c r="N6812" s="2">
        <f>VLOOKUP(H6812, [1]Products!B:E, 4, FALSE)</f>
        <v>7</v>
      </c>
      <c r="O6812" t="str">
        <f>TEXT(Table1[[#This Row],[Transaction Date]], "yyyy-mm")</f>
        <v>2024-01</v>
      </c>
      <c r="P6812" s="1">
        <f ca="1">YEAR(TODAY()) - YEAR(Table1[[#This Row],[Buyer Date of Birth]])</f>
        <v>73</v>
      </c>
      <c r="Q6812" s="2">
        <f>Table1[[#This Row],[Total Revenue]] - Table1[[#This Row],[Total Cost]]</f>
        <v>3054</v>
      </c>
    </row>
    <row r="6813" spans="1:17" x14ac:dyDescent="0.25">
      <c r="A6813" s="1">
        <v>45470</v>
      </c>
      <c r="B6813" t="s">
        <v>257</v>
      </c>
      <c r="C6813" t="s">
        <v>44</v>
      </c>
      <c r="D6813" t="s">
        <v>62</v>
      </c>
      <c r="E6813" s="1">
        <v>37508</v>
      </c>
      <c r="F6813" t="s">
        <v>40</v>
      </c>
      <c r="G6813">
        <v>21</v>
      </c>
      <c r="H6813" t="s">
        <v>54</v>
      </c>
      <c r="I6813" t="s">
        <v>55</v>
      </c>
      <c r="J6813" t="s">
        <v>24</v>
      </c>
      <c r="K6813" t="str">
        <f>VLOOKUP(H6813, [1]Products!B:E, 2, FALSE)</f>
        <v>Lemon Crisps</v>
      </c>
      <c r="L6813" s="2">
        <f>VLOOKUP(H6813, [1]Products!B:D, 3, FALSE)</f>
        <v>7</v>
      </c>
      <c r="M6813" s="2">
        <f>Table1[[#This Row],[Quantity Purchased]] * Table1[[#This Row],[Unit Price]]</f>
        <v>189</v>
      </c>
      <c r="N6813" s="2">
        <f>VLOOKUP(H6813, [1]Products!B:E, 4, FALSE)</f>
        <v>9</v>
      </c>
      <c r="O6813" t="str">
        <f>TEXT(Table1[[#This Row],[Transaction Date]], "yyyy-mm")</f>
        <v>2024-06</v>
      </c>
      <c r="P6813" s="1">
        <f ca="1">YEAR(TODAY()) - YEAR(Table1[[#This Row],[Buyer Date of Birth]])</f>
        <v>23</v>
      </c>
      <c r="Q6813" s="2">
        <f>Table1[[#This Row],[Total Revenue]] - Table1[[#This Row],[Total Cost]]</f>
        <v>182</v>
      </c>
    </row>
    <row r="6814" spans="1:17" x14ac:dyDescent="0.25">
      <c r="A6814" s="1">
        <v>45503</v>
      </c>
      <c r="B6814" t="s">
        <v>263</v>
      </c>
      <c r="C6814" t="s">
        <v>973</v>
      </c>
      <c r="D6814" t="s">
        <v>34</v>
      </c>
      <c r="E6814" s="1">
        <v>22759</v>
      </c>
      <c r="F6814" t="s">
        <v>75</v>
      </c>
      <c r="G6814">
        <v>408</v>
      </c>
      <c r="H6814" t="s">
        <v>29</v>
      </c>
      <c r="I6814" t="s">
        <v>59</v>
      </c>
      <c r="J6814" t="s">
        <v>24</v>
      </c>
      <c r="K6814" t="str">
        <f>VLOOKUP(H6814, [1]Products!B:E, 2, FALSE)</f>
        <v>Shortbread</v>
      </c>
      <c r="L6814" s="2">
        <f>VLOOKUP(H6814, [1]Products!B:D, 3, FALSE)</f>
        <v>10</v>
      </c>
      <c r="M6814" s="2">
        <f>Table1[[#This Row],[Quantity Purchased]] * Table1[[#This Row],[Unit Price]]</f>
        <v>18360</v>
      </c>
      <c r="N6814" s="2">
        <f>VLOOKUP(H6814, [1]Products!B:E, 4, FALSE)</f>
        <v>45</v>
      </c>
      <c r="O6814" t="str">
        <f>TEXT(Table1[[#This Row],[Transaction Date]], "yyyy-mm")</f>
        <v>2024-07</v>
      </c>
      <c r="P6814" s="1">
        <f ca="1">YEAR(TODAY()) - YEAR(Table1[[#This Row],[Buyer Date of Birth]])</f>
        <v>63</v>
      </c>
      <c r="Q6814" s="2">
        <f>Table1[[#This Row],[Total Revenue]] - Table1[[#This Row],[Total Cost]]</f>
        <v>18350</v>
      </c>
    </row>
    <row r="6815" spans="1:17" x14ac:dyDescent="0.25">
      <c r="A6815" s="1">
        <v>45299</v>
      </c>
      <c r="B6815" t="s">
        <v>103</v>
      </c>
      <c r="C6815" t="s">
        <v>592</v>
      </c>
      <c r="D6815" t="s">
        <v>62</v>
      </c>
      <c r="E6815" s="1">
        <v>38390</v>
      </c>
      <c r="F6815" t="s">
        <v>21</v>
      </c>
      <c r="G6815">
        <v>220</v>
      </c>
      <c r="H6815" t="s">
        <v>54</v>
      </c>
      <c r="I6815" t="s">
        <v>36</v>
      </c>
      <c r="J6815" t="s">
        <v>24</v>
      </c>
      <c r="K6815" t="str">
        <f>VLOOKUP(H6815, [1]Products!B:E, 2, FALSE)</f>
        <v>Lemon Crisps</v>
      </c>
      <c r="L6815" s="2">
        <f>VLOOKUP(H6815, [1]Products!B:D, 3, FALSE)</f>
        <v>7</v>
      </c>
      <c r="M6815" s="2">
        <f>Table1[[#This Row],[Quantity Purchased]] * Table1[[#This Row],[Unit Price]]</f>
        <v>1980</v>
      </c>
      <c r="N6815" s="2">
        <f>VLOOKUP(H6815, [1]Products!B:E, 4, FALSE)</f>
        <v>9</v>
      </c>
      <c r="O6815" t="str">
        <f>TEXT(Table1[[#This Row],[Transaction Date]], "yyyy-mm")</f>
        <v>2024-01</v>
      </c>
      <c r="P6815" s="1">
        <f ca="1">YEAR(TODAY()) - YEAR(Table1[[#This Row],[Buyer Date of Birth]])</f>
        <v>20</v>
      </c>
      <c r="Q6815" s="2">
        <f>Table1[[#This Row],[Total Revenue]] - Table1[[#This Row],[Total Cost]]</f>
        <v>1973</v>
      </c>
    </row>
    <row r="6816" spans="1:17" x14ac:dyDescent="0.25">
      <c r="A6816" s="1">
        <v>45361</v>
      </c>
      <c r="B6816" t="s">
        <v>1046</v>
      </c>
      <c r="C6816" t="s">
        <v>551</v>
      </c>
      <c r="D6816" t="s">
        <v>53</v>
      </c>
      <c r="E6816" s="1">
        <v>16434</v>
      </c>
      <c r="F6816" t="s">
        <v>28</v>
      </c>
      <c r="G6816">
        <v>328</v>
      </c>
      <c r="H6816" t="s">
        <v>54</v>
      </c>
      <c r="I6816" t="s">
        <v>36</v>
      </c>
      <c r="J6816" t="s">
        <v>24</v>
      </c>
      <c r="K6816" t="str">
        <f>VLOOKUP(H6816, [1]Products!B:E, 2, FALSE)</f>
        <v>Lemon Crisps</v>
      </c>
      <c r="L6816" s="2">
        <f>VLOOKUP(H6816, [1]Products!B:D, 3, FALSE)</f>
        <v>7</v>
      </c>
      <c r="M6816" s="2">
        <f>Table1[[#This Row],[Quantity Purchased]] * Table1[[#This Row],[Unit Price]]</f>
        <v>2952</v>
      </c>
      <c r="N6816" s="2">
        <f>VLOOKUP(H6816, [1]Products!B:E, 4, FALSE)</f>
        <v>9</v>
      </c>
      <c r="O6816" t="str">
        <f>TEXT(Table1[[#This Row],[Transaction Date]], "yyyy-mm")</f>
        <v>2024-03</v>
      </c>
      <c r="P6816" s="1">
        <f ca="1">YEAR(TODAY()) - YEAR(Table1[[#This Row],[Buyer Date of Birth]])</f>
        <v>81</v>
      </c>
      <c r="Q6816" s="2">
        <f>Table1[[#This Row],[Total Revenue]] - Table1[[#This Row],[Total Cost]]</f>
        <v>2945</v>
      </c>
    </row>
    <row r="6817" spans="1:17" x14ac:dyDescent="0.25">
      <c r="A6817" s="1">
        <v>45355</v>
      </c>
      <c r="B6817" t="s">
        <v>462</v>
      </c>
      <c r="C6817" t="s">
        <v>122</v>
      </c>
      <c r="D6817" t="s">
        <v>78</v>
      </c>
      <c r="E6817" s="1">
        <v>22005</v>
      </c>
      <c r="F6817" t="s">
        <v>40</v>
      </c>
      <c r="G6817">
        <v>268</v>
      </c>
      <c r="H6817" t="s">
        <v>49</v>
      </c>
      <c r="I6817" t="s">
        <v>42</v>
      </c>
      <c r="J6817" t="s">
        <v>24</v>
      </c>
      <c r="K6817" t="str">
        <f>VLOOKUP(H6817, [1]Products!B:E, 2, FALSE)</f>
        <v>Butter Crunch</v>
      </c>
      <c r="L6817" s="2">
        <f>VLOOKUP(H6817, [1]Products!B:D, 3, FALSE)</f>
        <v>10</v>
      </c>
      <c r="M6817" s="2">
        <f>Table1[[#This Row],[Quantity Purchased]] * Table1[[#This Row],[Unit Price]]</f>
        <v>2948</v>
      </c>
      <c r="N6817" s="2">
        <f>VLOOKUP(H6817, [1]Products!B:E, 4, FALSE)</f>
        <v>11</v>
      </c>
      <c r="O6817" t="str">
        <f>TEXT(Table1[[#This Row],[Transaction Date]], "yyyy-mm")</f>
        <v>2024-03</v>
      </c>
      <c r="P6817" s="1">
        <f ca="1">YEAR(TODAY()) - YEAR(Table1[[#This Row],[Buyer Date of Birth]])</f>
        <v>65</v>
      </c>
      <c r="Q6817" s="2">
        <f>Table1[[#This Row],[Total Revenue]] - Table1[[#This Row],[Total Cost]]</f>
        <v>2938</v>
      </c>
    </row>
    <row r="6818" spans="1:17" x14ac:dyDescent="0.25">
      <c r="A6818" s="1">
        <v>45449</v>
      </c>
      <c r="B6818" t="s">
        <v>558</v>
      </c>
      <c r="C6818" t="s">
        <v>1290</v>
      </c>
      <c r="D6818" t="s">
        <v>100</v>
      </c>
      <c r="E6818" s="1">
        <v>37439</v>
      </c>
      <c r="F6818" t="s">
        <v>40</v>
      </c>
      <c r="G6818">
        <v>275</v>
      </c>
      <c r="H6818" t="s">
        <v>49</v>
      </c>
      <c r="I6818" t="s">
        <v>46</v>
      </c>
      <c r="J6818" t="s">
        <v>31</v>
      </c>
      <c r="K6818" t="str">
        <f>VLOOKUP(H6818, [1]Products!B:E, 2, FALSE)</f>
        <v>Butter Crunch</v>
      </c>
      <c r="L6818" s="2">
        <f>VLOOKUP(H6818, [1]Products!B:D, 3, FALSE)</f>
        <v>10</v>
      </c>
      <c r="M6818" s="2">
        <f>Table1[[#This Row],[Quantity Purchased]] * Table1[[#This Row],[Unit Price]]</f>
        <v>3025</v>
      </c>
      <c r="N6818" s="2">
        <f>VLOOKUP(H6818, [1]Products!B:E, 4, FALSE)</f>
        <v>11</v>
      </c>
      <c r="O6818" t="str">
        <f>TEXT(Table1[[#This Row],[Transaction Date]], "yyyy-mm")</f>
        <v>2024-06</v>
      </c>
      <c r="P6818" s="1">
        <f ca="1">YEAR(TODAY()) - YEAR(Table1[[#This Row],[Buyer Date of Birth]])</f>
        <v>23</v>
      </c>
      <c r="Q6818" s="2">
        <f>Table1[[#This Row],[Total Revenue]] - Table1[[#This Row],[Total Cost]]</f>
        <v>3015</v>
      </c>
    </row>
    <row r="6819" spans="1:17" x14ac:dyDescent="0.25">
      <c r="A6819" s="1">
        <v>45491</v>
      </c>
      <c r="B6819" t="s">
        <v>32</v>
      </c>
      <c r="C6819" t="s">
        <v>295</v>
      </c>
      <c r="D6819" t="s">
        <v>100</v>
      </c>
      <c r="E6819" s="1">
        <v>37026</v>
      </c>
      <c r="F6819" t="s">
        <v>21</v>
      </c>
      <c r="G6819">
        <v>344</v>
      </c>
      <c r="H6819" t="s">
        <v>29</v>
      </c>
      <c r="I6819" t="s">
        <v>50</v>
      </c>
      <c r="J6819" t="s">
        <v>24</v>
      </c>
      <c r="K6819" t="str">
        <f>VLOOKUP(H6819, [1]Products!B:E, 2, FALSE)</f>
        <v>Shortbread</v>
      </c>
      <c r="L6819" s="2">
        <f>VLOOKUP(H6819, [1]Products!B:D, 3, FALSE)</f>
        <v>10</v>
      </c>
      <c r="M6819" s="2">
        <f>Table1[[#This Row],[Quantity Purchased]] * Table1[[#This Row],[Unit Price]]</f>
        <v>15480</v>
      </c>
      <c r="N6819" s="2">
        <f>VLOOKUP(H6819, [1]Products!B:E, 4, FALSE)</f>
        <v>45</v>
      </c>
      <c r="O6819" t="str">
        <f>TEXT(Table1[[#This Row],[Transaction Date]], "yyyy-mm")</f>
        <v>2024-07</v>
      </c>
      <c r="P6819" s="1">
        <f ca="1">YEAR(TODAY()) - YEAR(Table1[[#This Row],[Buyer Date of Birth]])</f>
        <v>24</v>
      </c>
      <c r="Q6819" s="2">
        <f>Table1[[#This Row],[Total Revenue]] - Table1[[#This Row],[Total Cost]]</f>
        <v>15470</v>
      </c>
    </row>
    <row r="6820" spans="1:17" x14ac:dyDescent="0.25">
      <c r="A6820" s="1">
        <v>45372</v>
      </c>
      <c r="B6820" t="s">
        <v>278</v>
      </c>
      <c r="C6820" t="s">
        <v>395</v>
      </c>
      <c r="D6820" t="s">
        <v>45</v>
      </c>
      <c r="E6820" s="1">
        <v>25508</v>
      </c>
      <c r="F6820" t="s">
        <v>40</v>
      </c>
      <c r="G6820">
        <v>288</v>
      </c>
      <c r="H6820" t="s">
        <v>72</v>
      </c>
      <c r="I6820" t="s">
        <v>55</v>
      </c>
      <c r="J6820" t="s">
        <v>24</v>
      </c>
      <c r="K6820" t="str">
        <f>VLOOKUP(H6820, [1]Products!B:E, 2, FALSE)</f>
        <v>Choco Delight</v>
      </c>
      <c r="L6820" s="2">
        <f>VLOOKUP(H6820, [1]Products!B:D, 3, FALSE)</f>
        <v>3</v>
      </c>
      <c r="M6820" s="2">
        <f>Table1[[#This Row],[Quantity Purchased]] * Table1[[#This Row],[Unit Price]]</f>
        <v>1440</v>
      </c>
      <c r="N6820" s="2">
        <f>VLOOKUP(H6820, [1]Products!B:E, 4, FALSE)</f>
        <v>5</v>
      </c>
      <c r="O6820" t="str">
        <f>TEXT(Table1[[#This Row],[Transaction Date]], "yyyy-mm")</f>
        <v>2024-03</v>
      </c>
      <c r="P6820" s="1">
        <f ca="1">YEAR(TODAY()) - YEAR(Table1[[#This Row],[Buyer Date of Birth]])</f>
        <v>56</v>
      </c>
      <c r="Q6820" s="2">
        <f>Table1[[#This Row],[Total Revenue]] - Table1[[#This Row],[Total Cost]]</f>
        <v>1437</v>
      </c>
    </row>
    <row r="6821" spans="1:17" x14ac:dyDescent="0.25">
      <c r="A6821" s="1">
        <v>45377</v>
      </c>
      <c r="B6821" t="s">
        <v>123</v>
      </c>
      <c r="C6821" t="s">
        <v>219</v>
      </c>
      <c r="D6821" t="s">
        <v>62</v>
      </c>
      <c r="E6821" s="1">
        <v>24887</v>
      </c>
      <c r="F6821" t="s">
        <v>40</v>
      </c>
      <c r="G6821">
        <v>246</v>
      </c>
      <c r="H6821" t="s">
        <v>35</v>
      </c>
      <c r="I6821" t="s">
        <v>59</v>
      </c>
      <c r="J6821" t="s">
        <v>24</v>
      </c>
      <c r="K6821" t="str">
        <f>VLOOKUP(H6821, [1]Products!B:E, 2, FALSE)</f>
        <v>Caramel Biscuits</v>
      </c>
      <c r="L6821" s="2">
        <f>VLOOKUP(H6821, [1]Products!B:D, 3, FALSE)</f>
        <v>18</v>
      </c>
      <c r="M6821" s="2">
        <f>Table1[[#This Row],[Quantity Purchased]] * Table1[[#This Row],[Unit Price]]</f>
        <v>5412</v>
      </c>
      <c r="N6821" s="2">
        <f>VLOOKUP(H6821, [1]Products!B:E, 4, FALSE)</f>
        <v>22</v>
      </c>
      <c r="O6821" t="str">
        <f>TEXT(Table1[[#This Row],[Transaction Date]], "yyyy-mm")</f>
        <v>2024-03</v>
      </c>
      <c r="P6821" s="1">
        <f ca="1">YEAR(TODAY()) - YEAR(Table1[[#This Row],[Buyer Date of Birth]])</f>
        <v>57</v>
      </c>
      <c r="Q6821" s="2">
        <f>Table1[[#This Row],[Total Revenue]] - Table1[[#This Row],[Total Cost]]</f>
        <v>5394</v>
      </c>
    </row>
    <row r="6822" spans="1:17" x14ac:dyDescent="0.25">
      <c r="A6822" s="1">
        <v>45482</v>
      </c>
      <c r="B6822" t="s">
        <v>796</v>
      </c>
      <c r="C6822" t="s">
        <v>307</v>
      </c>
      <c r="D6822" t="s">
        <v>62</v>
      </c>
      <c r="E6822" s="1">
        <v>20869</v>
      </c>
      <c r="F6822" t="s">
        <v>28</v>
      </c>
      <c r="G6822">
        <v>48</v>
      </c>
      <c r="H6822" t="s">
        <v>66</v>
      </c>
      <c r="I6822" t="s">
        <v>55</v>
      </c>
      <c r="J6822" t="s">
        <v>24</v>
      </c>
      <c r="K6822" t="str">
        <f>VLOOKUP(H6822, [1]Products!B:E, 2, FALSE)</f>
        <v>Oatmeal Cookies</v>
      </c>
      <c r="L6822" s="2">
        <f>VLOOKUP(H6822, [1]Products!B:D, 3, FALSE)</f>
        <v>19</v>
      </c>
      <c r="M6822" s="2">
        <f>Table1[[#This Row],[Quantity Purchased]] * Table1[[#This Row],[Unit Price]]</f>
        <v>1104</v>
      </c>
      <c r="N6822" s="2">
        <f>VLOOKUP(H6822, [1]Products!B:E, 4, FALSE)</f>
        <v>23</v>
      </c>
      <c r="O6822" t="str">
        <f>TEXT(Table1[[#This Row],[Transaction Date]], "yyyy-mm")</f>
        <v>2024-07</v>
      </c>
      <c r="P6822" s="1">
        <f ca="1">YEAR(TODAY()) - YEAR(Table1[[#This Row],[Buyer Date of Birth]])</f>
        <v>68</v>
      </c>
      <c r="Q6822" s="2">
        <f>Table1[[#This Row],[Total Revenue]] - Table1[[#This Row],[Total Cost]]</f>
        <v>1085</v>
      </c>
    </row>
    <row r="6823" spans="1:17" x14ac:dyDescent="0.25">
      <c r="A6823" s="1">
        <v>45449</v>
      </c>
      <c r="B6823" t="s">
        <v>205</v>
      </c>
      <c r="C6823" t="s">
        <v>1378</v>
      </c>
      <c r="D6823" t="s">
        <v>53</v>
      </c>
      <c r="E6823" s="1">
        <v>37157</v>
      </c>
      <c r="F6823" t="s">
        <v>21</v>
      </c>
      <c r="G6823">
        <v>24</v>
      </c>
      <c r="H6823" t="s">
        <v>49</v>
      </c>
      <c r="I6823" t="s">
        <v>59</v>
      </c>
      <c r="J6823" t="s">
        <v>24</v>
      </c>
      <c r="K6823" t="str">
        <f>VLOOKUP(H6823, [1]Products!B:E, 2, FALSE)</f>
        <v>Butter Crunch</v>
      </c>
      <c r="L6823" s="2">
        <f>VLOOKUP(H6823, [1]Products!B:D, 3, FALSE)</f>
        <v>10</v>
      </c>
      <c r="M6823" s="2">
        <f>Table1[[#This Row],[Quantity Purchased]] * Table1[[#This Row],[Unit Price]]</f>
        <v>264</v>
      </c>
      <c r="N6823" s="2">
        <f>VLOOKUP(H6823, [1]Products!B:E, 4, FALSE)</f>
        <v>11</v>
      </c>
      <c r="O6823" t="str">
        <f>TEXT(Table1[[#This Row],[Transaction Date]], "yyyy-mm")</f>
        <v>2024-06</v>
      </c>
      <c r="P6823" s="1">
        <f ca="1">YEAR(TODAY()) - YEAR(Table1[[#This Row],[Buyer Date of Birth]])</f>
        <v>24</v>
      </c>
      <c r="Q6823" s="2">
        <f>Table1[[#This Row],[Total Revenue]] - Table1[[#This Row],[Total Cost]]</f>
        <v>254</v>
      </c>
    </row>
    <row r="6824" spans="1:17" x14ac:dyDescent="0.25">
      <c r="A6824" s="1">
        <v>45304</v>
      </c>
      <c r="B6824" t="s">
        <v>1355</v>
      </c>
      <c r="C6824" t="s">
        <v>623</v>
      </c>
      <c r="D6824" t="s">
        <v>89</v>
      </c>
      <c r="E6824" s="1">
        <v>21802</v>
      </c>
      <c r="F6824" t="s">
        <v>75</v>
      </c>
      <c r="G6824">
        <v>467</v>
      </c>
      <c r="H6824" t="s">
        <v>63</v>
      </c>
      <c r="I6824" t="s">
        <v>59</v>
      </c>
      <c r="J6824" t="s">
        <v>24</v>
      </c>
      <c r="K6824" t="str">
        <f>VLOOKUP(H6824, [1]Products!B:E, 2, FALSE)</f>
        <v>Vanilla Wafers</v>
      </c>
      <c r="L6824" s="2">
        <f>VLOOKUP(H6824, [1]Products!B:D, 3, FALSE)</f>
        <v>18</v>
      </c>
      <c r="M6824" s="2">
        <f>Table1[[#This Row],[Quantity Purchased]] * Table1[[#This Row],[Unit Price]]</f>
        <v>16812</v>
      </c>
      <c r="N6824" s="2">
        <f>VLOOKUP(H6824, [1]Products!B:E, 4, FALSE)</f>
        <v>36</v>
      </c>
      <c r="O6824" t="str">
        <f>TEXT(Table1[[#This Row],[Transaction Date]], "yyyy-mm")</f>
        <v>2024-01</v>
      </c>
      <c r="P6824" s="1">
        <f ca="1">YEAR(TODAY()) - YEAR(Table1[[#This Row],[Buyer Date of Birth]])</f>
        <v>66</v>
      </c>
      <c r="Q6824" s="2">
        <f>Table1[[#This Row],[Total Revenue]] - Table1[[#This Row],[Total Cost]]</f>
        <v>16794</v>
      </c>
    </row>
    <row r="6825" spans="1:17" x14ac:dyDescent="0.25">
      <c r="A6825" s="1">
        <v>45494</v>
      </c>
      <c r="B6825" t="s">
        <v>117</v>
      </c>
      <c r="C6825" t="s">
        <v>202</v>
      </c>
      <c r="D6825" t="s">
        <v>34</v>
      </c>
      <c r="E6825" s="1">
        <v>30495</v>
      </c>
      <c r="F6825" t="s">
        <v>40</v>
      </c>
      <c r="G6825">
        <v>199</v>
      </c>
      <c r="H6825" t="s">
        <v>72</v>
      </c>
      <c r="I6825" t="s">
        <v>50</v>
      </c>
      <c r="J6825" t="s">
        <v>24</v>
      </c>
      <c r="K6825" t="str">
        <f>VLOOKUP(H6825, [1]Products!B:E, 2, FALSE)</f>
        <v>Choco Delight</v>
      </c>
      <c r="L6825" s="2">
        <f>VLOOKUP(H6825, [1]Products!B:D, 3, FALSE)</f>
        <v>3</v>
      </c>
      <c r="M6825" s="2">
        <f>Table1[[#This Row],[Quantity Purchased]] * Table1[[#This Row],[Unit Price]]</f>
        <v>995</v>
      </c>
      <c r="N6825" s="2">
        <f>VLOOKUP(H6825, [1]Products!B:E, 4, FALSE)</f>
        <v>5</v>
      </c>
      <c r="O6825" t="str">
        <f>TEXT(Table1[[#This Row],[Transaction Date]], "yyyy-mm")</f>
        <v>2024-07</v>
      </c>
      <c r="P6825" s="1">
        <f ca="1">YEAR(TODAY()) - YEAR(Table1[[#This Row],[Buyer Date of Birth]])</f>
        <v>42</v>
      </c>
      <c r="Q6825" s="2">
        <f>Table1[[#This Row],[Total Revenue]] - Table1[[#This Row],[Total Cost]]</f>
        <v>992</v>
      </c>
    </row>
    <row r="6826" spans="1:17" x14ac:dyDescent="0.25">
      <c r="A6826" s="1">
        <v>45310</v>
      </c>
      <c r="B6826" t="s">
        <v>739</v>
      </c>
      <c r="C6826" t="s">
        <v>18</v>
      </c>
      <c r="D6826" t="s">
        <v>53</v>
      </c>
      <c r="E6826" s="1">
        <v>32830</v>
      </c>
      <c r="F6826" t="s">
        <v>40</v>
      </c>
      <c r="G6826">
        <v>171</v>
      </c>
      <c r="H6826" t="s">
        <v>35</v>
      </c>
      <c r="I6826" t="s">
        <v>55</v>
      </c>
      <c r="J6826" t="s">
        <v>24</v>
      </c>
      <c r="K6826" t="str">
        <f>VLOOKUP(H6826, [1]Products!B:E, 2, FALSE)</f>
        <v>Caramel Biscuits</v>
      </c>
      <c r="L6826" s="2">
        <f>VLOOKUP(H6826, [1]Products!B:D, 3, FALSE)</f>
        <v>18</v>
      </c>
      <c r="M6826" s="2">
        <f>Table1[[#This Row],[Quantity Purchased]] * Table1[[#This Row],[Unit Price]]</f>
        <v>3762</v>
      </c>
      <c r="N6826" s="2">
        <f>VLOOKUP(H6826, [1]Products!B:E, 4, FALSE)</f>
        <v>22</v>
      </c>
      <c r="O6826" t="str">
        <f>TEXT(Table1[[#This Row],[Transaction Date]], "yyyy-mm")</f>
        <v>2024-01</v>
      </c>
      <c r="P6826" s="1">
        <f ca="1">YEAR(TODAY()) - YEAR(Table1[[#This Row],[Buyer Date of Birth]])</f>
        <v>36</v>
      </c>
      <c r="Q6826" s="2">
        <f>Table1[[#This Row],[Total Revenue]] - Table1[[#This Row],[Total Cost]]</f>
        <v>3744</v>
      </c>
    </row>
    <row r="6827" spans="1:17" x14ac:dyDescent="0.25">
      <c r="A6827" s="1">
        <v>45483</v>
      </c>
      <c r="B6827" t="s">
        <v>189</v>
      </c>
      <c r="C6827" t="s">
        <v>889</v>
      </c>
      <c r="D6827" t="s">
        <v>100</v>
      </c>
      <c r="E6827" s="1">
        <v>31716</v>
      </c>
      <c r="F6827" t="s">
        <v>75</v>
      </c>
      <c r="G6827">
        <v>377</v>
      </c>
      <c r="H6827" t="s">
        <v>22</v>
      </c>
      <c r="I6827" t="s">
        <v>59</v>
      </c>
      <c r="J6827" t="s">
        <v>24</v>
      </c>
      <c r="K6827" t="str">
        <f>VLOOKUP(H6827, [1]Products!B:E, 2, FALSE)</f>
        <v>Cinnamon Swirls</v>
      </c>
      <c r="L6827" s="2">
        <f>VLOOKUP(H6827, [1]Products!B:D, 3, FALSE)</f>
        <v>10</v>
      </c>
      <c r="M6827" s="2">
        <f>Table1[[#This Row],[Quantity Purchased]] * Table1[[#This Row],[Unit Price]]</f>
        <v>5278</v>
      </c>
      <c r="N6827" s="2">
        <f>VLOOKUP(H6827, [1]Products!B:E, 4, FALSE)</f>
        <v>14</v>
      </c>
      <c r="O6827" t="str">
        <f>TEXT(Table1[[#This Row],[Transaction Date]], "yyyy-mm")</f>
        <v>2024-07</v>
      </c>
      <c r="P6827" s="1">
        <f ca="1">YEAR(TODAY()) - YEAR(Table1[[#This Row],[Buyer Date of Birth]])</f>
        <v>39</v>
      </c>
      <c r="Q6827" s="2">
        <f>Table1[[#This Row],[Total Revenue]] - Table1[[#This Row],[Total Cost]]</f>
        <v>5268</v>
      </c>
    </row>
    <row r="6828" spans="1:17" x14ac:dyDescent="0.25">
      <c r="A6828" s="1">
        <v>45450</v>
      </c>
      <c r="B6828" t="s">
        <v>688</v>
      </c>
      <c r="C6828" t="s">
        <v>802</v>
      </c>
      <c r="D6828" t="s">
        <v>20</v>
      </c>
      <c r="E6828" s="1">
        <v>26970</v>
      </c>
      <c r="F6828" t="s">
        <v>28</v>
      </c>
      <c r="G6828">
        <v>233</v>
      </c>
      <c r="H6828" t="s">
        <v>66</v>
      </c>
      <c r="I6828" t="s">
        <v>55</v>
      </c>
      <c r="J6828" t="s">
        <v>24</v>
      </c>
      <c r="K6828" t="str">
        <f>VLOOKUP(H6828, [1]Products!B:E, 2, FALSE)</f>
        <v>Oatmeal Cookies</v>
      </c>
      <c r="L6828" s="2">
        <f>VLOOKUP(H6828, [1]Products!B:D, 3, FALSE)</f>
        <v>19</v>
      </c>
      <c r="M6828" s="2">
        <f>Table1[[#This Row],[Quantity Purchased]] * Table1[[#This Row],[Unit Price]]</f>
        <v>5359</v>
      </c>
      <c r="N6828" s="2">
        <f>VLOOKUP(H6828, [1]Products!B:E, 4, FALSE)</f>
        <v>23</v>
      </c>
      <c r="O6828" t="str">
        <f>TEXT(Table1[[#This Row],[Transaction Date]], "yyyy-mm")</f>
        <v>2024-06</v>
      </c>
      <c r="P6828" s="1">
        <f ca="1">YEAR(TODAY()) - YEAR(Table1[[#This Row],[Buyer Date of Birth]])</f>
        <v>52</v>
      </c>
      <c r="Q6828" s="2">
        <f>Table1[[#This Row],[Total Revenue]] - Table1[[#This Row],[Total Cost]]</f>
        <v>5340</v>
      </c>
    </row>
    <row r="6829" spans="1:17" x14ac:dyDescent="0.25">
      <c r="A6829" s="1">
        <v>45456</v>
      </c>
      <c r="B6829" t="s">
        <v>173</v>
      </c>
      <c r="C6829" t="s">
        <v>602</v>
      </c>
      <c r="D6829" t="s">
        <v>89</v>
      </c>
      <c r="E6829" s="1">
        <v>27945</v>
      </c>
      <c r="F6829" t="s">
        <v>28</v>
      </c>
      <c r="G6829">
        <v>199</v>
      </c>
      <c r="H6829" t="s">
        <v>22</v>
      </c>
      <c r="I6829" t="s">
        <v>59</v>
      </c>
      <c r="J6829" t="s">
        <v>24</v>
      </c>
      <c r="K6829" t="str">
        <f>VLOOKUP(H6829, [1]Products!B:E, 2, FALSE)</f>
        <v>Cinnamon Swirls</v>
      </c>
      <c r="L6829" s="2">
        <f>VLOOKUP(H6829, [1]Products!B:D, 3, FALSE)</f>
        <v>10</v>
      </c>
      <c r="M6829" s="2">
        <f>Table1[[#This Row],[Quantity Purchased]] * Table1[[#This Row],[Unit Price]]</f>
        <v>2786</v>
      </c>
      <c r="N6829" s="2">
        <f>VLOOKUP(H6829, [1]Products!B:E, 4, FALSE)</f>
        <v>14</v>
      </c>
      <c r="O6829" t="str">
        <f>TEXT(Table1[[#This Row],[Transaction Date]], "yyyy-mm")</f>
        <v>2024-06</v>
      </c>
      <c r="P6829" s="1">
        <f ca="1">YEAR(TODAY()) - YEAR(Table1[[#This Row],[Buyer Date of Birth]])</f>
        <v>49</v>
      </c>
      <c r="Q6829" s="2">
        <f>Table1[[#This Row],[Total Revenue]] - Table1[[#This Row],[Total Cost]]</f>
        <v>2776</v>
      </c>
    </row>
    <row r="6830" spans="1:17" x14ac:dyDescent="0.25">
      <c r="A6830" s="1">
        <v>45304</v>
      </c>
      <c r="B6830" t="s">
        <v>993</v>
      </c>
      <c r="C6830" t="s">
        <v>1524</v>
      </c>
      <c r="D6830" t="s">
        <v>84</v>
      </c>
      <c r="E6830" s="1">
        <v>33744</v>
      </c>
      <c r="F6830" t="s">
        <v>75</v>
      </c>
      <c r="G6830">
        <v>355</v>
      </c>
      <c r="H6830" t="s">
        <v>63</v>
      </c>
      <c r="I6830" t="s">
        <v>36</v>
      </c>
      <c r="J6830" t="s">
        <v>24</v>
      </c>
      <c r="K6830" t="str">
        <f>VLOOKUP(H6830, [1]Products!B:E, 2, FALSE)</f>
        <v>Vanilla Wafers</v>
      </c>
      <c r="L6830" s="2">
        <f>VLOOKUP(H6830, [1]Products!B:D, 3, FALSE)</f>
        <v>18</v>
      </c>
      <c r="M6830" s="2">
        <f>Table1[[#This Row],[Quantity Purchased]] * Table1[[#This Row],[Unit Price]]</f>
        <v>12780</v>
      </c>
      <c r="N6830" s="2">
        <f>VLOOKUP(H6830, [1]Products!B:E, 4, FALSE)</f>
        <v>36</v>
      </c>
      <c r="O6830" t="str">
        <f>TEXT(Table1[[#This Row],[Transaction Date]], "yyyy-mm")</f>
        <v>2024-01</v>
      </c>
      <c r="P6830" s="1">
        <f ca="1">YEAR(TODAY()) - YEAR(Table1[[#This Row],[Buyer Date of Birth]])</f>
        <v>33</v>
      </c>
      <c r="Q6830" s="2">
        <f>Table1[[#This Row],[Total Revenue]] - Table1[[#This Row],[Total Cost]]</f>
        <v>12762</v>
      </c>
    </row>
    <row r="6831" spans="1:17" x14ac:dyDescent="0.25">
      <c r="A6831" s="1">
        <v>45473</v>
      </c>
      <c r="B6831" t="s">
        <v>109</v>
      </c>
      <c r="C6831" t="s">
        <v>374</v>
      </c>
      <c r="D6831" t="s">
        <v>84</v>
      </c>
      <c r="E6831" s="1">
        <v>33150</v>
      </c>
      <c r="F6831" t="s">
        <v>21</v>
      </c>
      <c r="G6831">
        <v>133</v>
      </c>
      <c r="H6831" t="s">
        <v>71</v>
      </c>
      <c r="I6831" t="s">
        <v>36</v>
      </c>
      <c r="J6831" t="s">
        <v>24</v>
      </c>
      <c r="K6831" t="str">
        <f>VLOOKUP(H6831, [1]Products!B:E, 2, FALSE)</f>
        <v>Peanut Butter Bites</v>
      </c>
      <c r="L6831" s="2">
        <f>VLOOKUP(H6831, [1]Products!B:D, 3, FALSE)</f>
        <v>5</v>
      </c>
      <c r="M6831" s="2">
        <f>Table1[[#This Row],[Quantity Purchased]] * Table1[[#This Row],[Unit Price]]</f>
        <v>931</v>
      </c>
      <c r="N6831" s="2">
        <f>VLOOKUP(H6831, [1]Products!B:E, 4, FALSE)</f>
        <v>7</v>
      </c>
      <c r="O6831" t="str">
        <f>TEXT(Table1[[#This Row],[Transaction Date]], "yyyy-mm")</f>
        <v>2024-06</v>
      </c>
      <c r="P6831" s="1">
        <f ca="1">YEAR(TODAY()) - YEAR(Table1[[#This Row],[Buyer Date of Birth]])</f>
        <v>35</v>
      </c>
      <c r="Q6831" s="2">
        <f>Table1[[#This Row],[Total Revenue]] - Table1[[#This Row],[Total Cost]]</f>
        <v>926</v>
      </c>
    </row>
    <row r="6832" spans="1:17" x14ac:dyDescent="0.25">
      <c r="A6832" s="1">
        <v>45294</v>
      </c>
      <c r="B6832" t="s">
        <v>473</v>
      </c>
      <c r="C6832" t="s">
        <v>971</v>
      </c>
      <c r="D6832" t="s">
        <v>53</v>
      </c>
      <c r="E6832" s="1">
        <v>19645</v>
      </c>
      <c r="F6832" t="s">
        <v>40</v>
      </c>
      <c r="G6832">
        <v>374</v>
      </c>
      <c r="H6832" t="s">
        <v>22</v>
      </c>
      <c r="I6832" t="s">
        <v>42</v>
      </c>
      <c r="J6832" t="s">
        <v>24</v>
      </c>
      <c r="K6832" t="str">
        <f>VLOOKUP(H6832, [1]Products!B:E, 2, FALSE)</f>
        <v>Cinnamon Swirls</v>
      </c>
      <c r="L6832" s="2">
        <f>VLOOKUP(H6832, [1]Products!B:D, 3, FALSE)</f>
        <v>10</v>
      </c>
      <c r="M6832" s="2">
        <f>Table1[[#This Row],[Quantity Purchased]] * Table1[[#This Row],[Unit Price]]</f>
        <v>5236</v>
      </c>
      <c r="N6832" s="2">
        <f>VLOOKUP(H6832, [1]Products!B:E, 4, FALSE)</f>
        <v>14</v>
      </c>
      <c r="O6832" t="str">
        <f>TEXT(Table1[[#This Row],[Transaction Date]], "yyyy-mm")</f>
        <v>2024-01</v>
      </c>
      <c r="P6832" s="1">
        <f ca="1">YEAR(TODAY()) - YEAR(Table1[[#This Row],[Buyer Date of Birth]])</f>
        <v>72</v>
      </c>
      <c r="Q6832" s="2">
        <f>Table1[[#This Row],[Total Revenue]] - Table1[[#This Row],[Total Cost]]</f>
        <v>5226</v>
      </c>
    </row>
    <row r="6833" spans="1:17" x14ac:dyDescent="0.25">
      <c r="A6833" s="1">
        <v>45413</v>
      </c>
      <c r="B6833" t="s">
        <v>199</v>
      </c>
      <c r="C6833" t="s">
        <v>903</v>
      </c>
      <c r="D6833" t="s">
        <v>89</v>
      </c>
      <c r="E6833" s="1">
        <v>24917</v>
      </c>
      <c r="F6833" t="s">
        <v>75</v>
      </c>
      <c r="G6833">
        <v>89</v>
      </c>
      <c r="H6833" t="s">
        <v>71</v>
      </c>
      <c r="I6833" t="s">
        <v>46</v>
      </c>
      <c r="J6833" t="s">
        <v>24</v>
      </c>
      <c r="K6833" t="str">
        <f>VLOOKUP(H6833, [1]Products!B:E, 2, FALSE)</f>
        <v>Peanut Butter Bites</v>
      </c>
      <c r="L6833" s="2">
        <f>VLOOKUP(H6833, [1]Products!B:D, 3, FALSE)</f>
        <v>5</v>
      </c>
      <c r="M6833" s="2">
        <f>Table1[[#This Row],[Quantity Purchased]] * Table1[[#This Row],[Unit Price]]</f>
        <v>623</v>
      </c>
      <c r="N6833" s="2">
        <f>VLOOKUP(H6833, [1]Products!B:E, 4, FALSE)</f>
        <v>7</v>
      </c>
      <c r="O6833" t="str">
        <f>TEXT(Table1[[#This Row],[Transaction Date]], "yyyy-mm")</f>
        <v>2024-05</v>
      </c>
      <c r="P6833" s="1">
        <f ca="1">YEAR(TODAY()) - YEAR(Table1[[#This Row],[Buyer Date of Birth]])</f>
        <v>57</v>
      </c>
      <c r="Q6833" s="2">
        <f>Table1[[#This Row],[Total Revenue]] - Table1[[#This Row],[Total Cost]]</f>
        <v>618</v>
      </c>
    </row>
    <row r="6834" spans="1:17" x14ac:dyDescent="0.25">
      <c r="A6834" s="1">
        <v>45413</v>
      </c>
      <c r="B6834" t="s">
        <v>683</v>
      </c>
      <c r="C6834" t="s">
        <v>933</v>
      </c>
      <c r="D6834" t="s">
        <v>89</v>
      </c>
      <c r="E6834" s="1">
        <v>23890</v>
      </c>
      <c r="F6834" t="s">
        <v>75</v>
      </c>
      <c r="G6834">
        <v>489</v>
      </c>
      <c r="H6834" t="s">
        <v>35</v>
      </c>
      <c r="I6834" t="s">
        <v>50</v>
      </c>
      <c r="J6834" t="s">
        <v>24</v>
      </c>
      <c r="K6834" t="str">
        <f>VLOOKUP(H6834, [1]Products!B:E, 2, FALSE)</f>
        <v>Caramel Biscuits</v>
      </c>
      <c r="L6834" s="2">
        <f>VLOOKUP(H6834, [1]Products!B:D, 3, FALSE)</f>
        <v>18</v>
      </c>
      <c r="M6834" s="2">
        <f>Table1[[#This Row],[Quantity Purchased]] * Table1[[#This Row],[Unit Price]]</f>
        <v>10758</v>
      </c>
      <c r="N6834" s="2">
        <f>VLOOKUP(H6834, [1]Products!B:E, 4, FALSE)</f>
        <v>22</v>
      </c>
      <c r="O6834" t="str">
        <f>TEXT(Table1[[#This Row],[Transaction Date]], "yyyy-mm")</f>
        <v>2024-05</v>
      </c>
      <c r="P6834" s="1">
        <f ca="1">YEAR(TODAY()) - YEAR(Table1[[#This Row],[Buyer Date of Birth]])</f>
        <v>60</v>
      </c>
      <c r="Q6834" s="2">
        <f>Table1[[#This Row],[Total Revenue]] - Table1[[#This Row],[Total Cost]]</f>
        <v>10740</v>
      </c>
    </row>
    <row r="6835" spans="1:17" x14ac:dyDescent="0.25">
      <c r="A6835" s="1">
        <v>45447</v>
      </c>
      <c r="B6835" t="s">
        <v>493</v>
      </c>
      <c r="C6835" t="s">
        <v>1402</v>
      </c>
      <c r="D6835" t="s">
        <v>58</v>
      </c>
      <c r="E6835" s="1">
        <v>26593</v>
      </c>
      <c r="F6835" t="s">
        <v>40</v>
      </c>
      <c r="G6835">
        <v>115</v>
      </c>
      <c r="H6835" t="s">
        <v>72</v>
      </c>
      <c r="I6835" t="s">
        <v>55</v>
      </c>
      <c r="J6835" t="s">
        <v>24</v>
      </c>
      <c r="K6835" t="str">
        <f>VLOOKUP(H6835, [1]Products!B:E, 2, FALSE)</f>
        <v>Choco Delight</v>
      </c>
      <c r="L6835" s="2">
        <f>VLOOKUP(H6835, [1]Products!B:D, 3, FALSE)</f>
        <v>3</v>
      </c>
      <c r="M6835" s="2">
        <f>Table1[[#This Row],[Quantity Purchased]] * Table1[[#This Row],[Unit Price]]</f>
        <v>575</v>
      </c>
      <c r="N6835" s="2">
        <f>VLOOKUP(H6835, [1]Products!B:E, 4, FALSE)</f>
        <v>5</v>
      </c>
      <c r="O6835" t="str">
        <f>TEXT(Table1[[#This Row],[Transaction Date]], "yyyy-mm")</f>
        <v>2024-06</v>
      </c>
      <c r="P6835" s="1">
        <f ca="1">YEAR(TODAY()) - YEAR(Table1[[#This Row],[Buyer Date of Birth]])</f>
        <v>53</v>
      </c>
      <c r="Q6835" s="2">
        <f>Table1[[#This Row],[Total Revenue]] - Table1[[#This Row],[Total Cost]]</f>
        <v>572</v>
      </c>
    </row>
    <row r="6836" spans="1:17" x14ac:dyDescent="0.25">
      <c r="A6836" s="1">
        <v>45321</v>
      </c>
      <c r="B6836" t="s">
        <v>456</v>
      </c>
      <c r="C6836" t="s">
        <v>328</v>
      </c>
      <c r="D6836" t="s">
        <v>45</v>
      </c>
      <c r="E6836" s="1">
        <v>35982</v>
      </c>
      <c r="F6836" t="s">
        <v>75</v>
      </c>
      <c r="G6836">
        <v>184</v>
      </c>
      <c r="H6836" t="s">
        <v>35</v>
      </c>
      <c r="I6836" t="s">
        <v>59</v>
      </c>
      <c r="J6836" t="s">
        <v>24</v>
      </c>
      <c r="K6836" t="str">
        <f>VLOOKUP(H6836, [1]Products!B:E, 2, FALSE)</f>
        <v>Caramel Biscuits</v>
      </c>
      <c r="L6836" s="2">
        <f>VLOOKUP(H6836, [1]Products!B:D, 3, FALSE)</f>
        <v>18</v>
      </c>
      <c r="M6836" s="2">
        <f>Table1[[#This Row],[Quantity Purchased]] * Table1[[#This Row],[Unit Price]]</f>
        <v>4048</v>
      </c>
      <c r="N6836" s="2">
        <f>VLOOKUP(H6836, [1]Products!B:E, 4, FALSE)</f>
        <v>22</v>
      </c>
      <c r="O6836" t="str">
        <f>TEXT(Table1[[#This Row],[Transaction Date]], "yyyy-mm")</f>
        <v>2024-01</v>
      </c>
      <c r="P6836" s="1">
        <f ca="1">YEAR(TODAY()) - YEAR(Table1[[#This Row],[Buyer Date of Birth]])</f>
        <v>27</v>
      </c>
      <c r="Q6836" s="2">
        <f>Table1[[#This Row],[Total Revenue]] - Table1[[#This Row],[Total Cost]]</f>
        <v>4030</v>
      </c>
    </row>
    <row r="6837" spans="1:17" x14ac:dyDescent="0.25">
      <c r="A6837" s="1">
        <v>45492</v>
      </c>
      <c r="B6837" t="s">
        <v>204</v>
      </c>
      <c r="C6837" t="s">
        <v>378</v>
      </c>
      <c r="D6837" t="s">
        <v>45</v>
      </c>
      <c r="E6837" s="1">
        <v>33796</v>
      </c>
      <c r="F6837" t="s">
        <v>28</v>
      </c>
      <c r="G6837">
        <v>133</v>
      </c>
      <c r="H6837" t="s">
        <v>29</v>
      </c>
      <c r="I6837" t="s">
        <v>55</v>
      </c>
      <c r="J6837" t="s">
        <v>31</v>
      </c>
      <c r="K6837" t="str">
        <f>VLOOKUP(H6837, [1]Products!B:E, 2, FALSE)</f>
        <v>Shortbread</v>
      </c>
      <c r="L6837" s="2">
        <f>VLOOKUP(H6837, [1]Products!B:D, 3, FALSE)</f>
        <v>10</v>
      </c>
      <c r="M6837" s="2">
        <f>Table1[[#This Row],[Quantity Purchased]] * Table1[[#This Row],[Unit Price]]</f>
        <v>5985</v>
      </c>
      <c r="N6837" s="2">
        <f>VLOOKUP(H6837, [1]Products!B:E, 4, FALSE)</f>
        <v>45</v>
      </c>
      <c r="O6837" t="str">
        <f>TEXT(Table1[[#This Row],[Transaction Date]], "yyyy-mm")</f>
        <v>2024-07</v>
      </c>
      <c r="P6837" s="1">
        <f ca="1">YEAR(TODAY()) - YEAR(Table1[[#This Row],[Buyer Date of Birth]])</f>
        <v>33</v>
      </c>
      <c r="Q6837" s="2">
        <f>Table1[[#This Row],[Total Revenue]] - Table1[[#This Row],[Total Cost]]</f>
        <v>5975</v>
      </c>
    </row>
    <row r="6838" spans="1:17" x14ac:dyDescent="0.25">
      <c r="A6838" s="1">
        <v>45352</v>
      </c>
      <c r="B6838" t="s">
        <v>278</v>
      </c>
      <c r="C6838" t="s">
        <v>147</v>
      </c>
      <c r="D6838" t="s">
        <v>34</v>
      </c>
      <c r="E6838" s="1">
        <v>21674</v>
      </c>
      <c r="F6838" t="s">
        <v>28</v>
      </c>
      <c r="G6838">
        <v>57</v>
      </c>
      <c r="H6838" t="s">
        <v>54</v>
      </c>
      <c r="I6838" t="s">
        <v>59</v>
      </c>
      <c r="J6838" t="s">
        <v>24</v>
      </c>
      <c r="K6838" t="str">
        <f>VLOOKUP(H6838, [1]Products!B:E, 2, FALSE)</f>
        <v>Lemon Crisps</v>
      </c>
      <c r="L6838" s="2">
        <f>VLOOKUP(H6838, [1]Products!B:D, 3, FALSE)</f>
        <v>7</v>
      </c>
      <c r="M6838" s="2">
        <f>Table1[[#This Row],[Quantity Purchased]] * Table1[[#This Row],[Unit Price]]</f>
        <v>513</v>
      </c>
      <c r="N6838" s="2">
        <f>VLOOKUP(H6838, [1]Products!B:E, 4, FALSE)</f>
        <v>9</v>
      </c>
      <c r="O6838" t="str">
        <f>TEXT(Table1[[#This Row],[Transaction Date]], "yyyy-mm")</f>
        <v>2024-03</v>
      </c>
      <c r="P6838" s="1">
        <f ca="1">YEAR(TODAY()) - YEAR(Table1[[#This Row],[Buyer Date of Birth]])</f>
        <v>66</v>
      </c>
      <c r="Q6838" s="2">
        <f>Table1[[#This Row],[Total Revenue]] - Table1[[#This Row],[Total Cost]]</f>
        <v>506</v>
      </c>
    </row>
    <row r="6839" spans="1:17" x14ac:dyDescent="0.25">
      <c r="A6839" s="1">
        <v>45336</v>
      </c>
      <c r="B6839" t="s">
        <v>240</v>
      </c>
      <c r="C6839" t="s">
        <v>255</v>
      </c>
      <c r="D6839" t="s">
        <v>78</v>
      </c>
      <c r="E6839" s="1">
        <v>27652</v>
      </c>
      <c r="F6839" t="s">
        <v>75</v>
      </c>
      <c r="G6839">
        <v>134</v>
      </c>
      <c r="H6839" t="s">
        <v>66</v>
      </c>
      <c r="I6839" t="s">
        <v>59</v>
      </c>
      <c r="J6839" t="s">
        <v>24</v>
      </c>
      <c r="K6839" t="str">
        <f>VLOOKUP(H6839, [1]Products!B:E, 2, FALSE)</f>
        <v>Oatmeal Cookies</v>
      </c>
      <c r="L6839" s="2">
        <f>VLOOKUP(H6839, [1]Products!B:D, 3, FALSE)</f>
        <v>19</v>
      </c>
      <c r="M6839" s="2">
        <f>Table1[[#This Row],[Quantity Purchased]] * Table1[[#This Row],[Unit Price]]</f>
        <v>3082</v>
      </c>
      <c r="N6839" s="2">
        <f>VLOOKUP(H6839, [1]Products!B:E, 4, FALSE)</f>
        <v>23</v>
      </c>
      <c r="O6839" t="str">
        <f>TEXT(Table1[[#This Row],[Transaction Date]], "yyyy-mm")</f>
        <v>2024-02</v>
      </c>
      <c r="P6839" s="1">
        <f ca="1">YEAR(TODAY()) - YEAR(Table1[[#This Row],[Buyer Date of Birth]])</f>
        <v>50</v>
      </c>
      <c r="Q6839" s="2">
        <f>Table1[[#This Row],[Total Revenue]] - Table1[[#This Row],[Total Cost]]</f>
        <v>3063</v>
      </c>
    </row>
    <row r="6840" spans="1:17" x14ac:dyDescent="0.25">
      <c r="A6840" s="1">
        <v>45418</v>
      </c>
      <c r="B6840" t="s">
        <v>688</v>
      </c>
      <c r="C6840" t="s">
        <v>374</v>
      </c>
      <c r="D6840" t="s">
        <v>100</v>
      </c>
      <c r="E6840" s="1">
        <v>20858</v>
      </c>
      <c r="F6840" t="s">
        <v>28</v>
      </c>
      <c r="G6840">
        <v>72</v>
      </c>
      <c r="H6840" t="s">
        <v>35</v>
      </c>
      <c r="I6840" t="s">
        <v>50</v>
      </c>
      <c r="J6840" t="s">
        <v>24</v>
      </c>
      <c r="K6840" t="str">
        <f>VLOOKUP(H6840, [1]Products!B:E, 2, FALSE)</f>
        <v>Caramel Biscuits</v>
      </c>
      <c r="L6840" s="2">
        <f>VLOOKUP(H6840, [1]Products!B:D, 3, FALSE)</f>
        <v>18</v>
      </c>
      <c r="M6840" s="2">
        <f>Table1[[#This Row],[Quantity Purchased]] * Table1[[#This Row],[Unit Price]]</f>
        <v>1584</v>
      </c>
      <c r="N6840" s="2">
        <f>VLOOKUP(H6840, [1]Products!B:E, 4, FALSE)</f>
        <v>22</v>
      </c>
      <c r="O6840" t="str">
        <f>TEXT(Table1[[#This Row],[Transaction Date]], "yyyy-mm")</f>
        <v>2024-05</v>
      </c>
      <c r="P6840" s="1">
        <f ca="1">YEAR(TODAY()) - YEAR(Table1[[#This Row],[Buyer Date of Birth]])</f>
        <v>68</v>
      </c>
      <c r="Q6840" s="2">
        <f>Table1[[#This Row],[Total Revenue]] - Table1[[#This Row],[Total Cost]]</f>
        <v>1566</v>
      </c>
    </row>
    <row r="6841" spans="1:17" x14ac:dyDescent="0.25">
      <c r="A6841" s="1">
        <v>45370</v>
      </c>
      <c r="B6841" t="s">
        <v>169</v>
      </c>
      <c r="C6841" t="s">
        <v>574</v>
      </c>
      <c r="D6841" t="s">
        <v>62</v>
      </c>
      <c r="E6841" s="1">
        <v>27914</v>
      </c>
      <c r="F6841" t="s">
        <v>75</v>
      </c>
      <c r="G6841">
        <v>252</v>
      </c>
      <c r="H6841" t="s">
        <v>41</v>
      </c>
      <c r="I6841" t="s">
        <v>55</v>
      </c>
      <c r="J6841" t="s">
        <v>24</v>
      </c>
      <c r="K6841" t="str">
        <f>VLOOKUP(H6841, [1]Products!B:E, 2, FALSE)</f>
        <v>Ginger Snaps</v>
      </c>
      <c r="L6841" s="2">
        <f>VLOOKUP(H6841, [1]Products!B:D, 3, FALSE)</f>
        <v>14</v>
      </c>
      <c r="M6841" s="2">
        <f>Table1[[#This Row],[Quantity Purchased]] * Table1[[#This Row],[Unit Price]]</f>
        <v>7056</v>
      </c>
      <c r="N6841" s="2">
        <f>VLOOKUP(H6841, [1]Products!B:E, 4, FALSE)</f>
        <v>28</v>
      </c>
      <c r="O6841" t="str">
        <f>TEXT(Table1[[#This Row],[Transaction Date]], "yyyy-mm")</f>
        <v>2024-03</v>
      </c>
      <c r="P6841" s="1">
        <f ca="1">YEAR(TODAY()) - YEAR(Table1[[#This Row],[Buyer Date of Birth]])</f>
        <v>49</v>
      </c>
      <c r="Q6841" s="2">
        <f>Table1[[#This Row],[Total Revenue]] - Table1[[#This Row],[Total Cost]]</f>
        <v>7042</v>
      </c>
    </row>
    <row r="6842" spans="1:17" x14ac:dyDescent="0.25">
      <c r="A6842" s="1">
        <v>45483</v>
      </c>
      <c r="B6842" t="s">
        <v>129</v>
      </c>
      <c r="C6842" t="s">
        <v>571</v>
      </c>
      <c r="D6842" t="s">
        <v>34</v>
      </c>
      <c r="E6842" s="1">
        <v>30521</v>
      </c>
      <c r="F6842" t="s">
        <v>75</v>
      </c>
      <c r="G6842">
        <v>112</v>
      </c>
      <c r="H6842" t="s">
        <v>29</v>
      </c>
      <c r="I6842" t="s">
        <v>59</v>
      </c>
      <c r="J6842" t="s">
        <v>24</v>
      </c>
      <c r="K6842" t="str">
        <f>VLOOKUP(H6842, [1]Products!B:E, 2, FALSE)</f>
        <v>Shortbread</v>
      </c>
      <c r="L6842" s="2">
        <f>VLOOKUP(H6842, [1]Products!B:D, 3, FALSE)</f>
        <v>10</v>
      </c>
      <c r="M6842" s="2">
        <f>Table1[[#This Row],[Quantity Purchased]] * Table1[[#This Row],[Unit Price]]</f>
        <v>5040</v>
      </c>
      <c r="N6842" s="2">
        <f>VLOOKUP(H6842, [1]Products!B:E, 4, FALSE)</f>
        <v>45</v>
      </c>
      <c r="O6842" t="str">
        <f>TEXT(Table1[[#This Row],[Transaction Date]], "yyyy-mm")</f>
        <v>2024-07</v>
      </c>
      <c r="P6842" s="1">
        <f ca="1">YEAR(TODAY()) - YEAR(Table1[[#This Row],[Buyer Date of Birth]])</f>
        <v>42</v>
      </c>
      <c r="Q6842" s="2">
        <f>Table1[[#This Row],[Total Revenue]] - Table1[[#This Row],[Total Cost]]</f>
        <v>5030</v>
      </c>
    </row>
    <row r="6843" spans="1:17" x14ac:dyDescent="0.25">
      <c r="A6843" s="1">
        <v>45296</v>
      </c>
      <c r="B6843" t="s">
        <v>113</v>
      </c>
      <c r="C6843" t="s">
        <v>163</v>
      </c>
      <c r="D6843" t="s">
        <v>53</v>
      </c>
      <c r="E6843" s="1">
        <v>37772</v>
      </c>
      <c r="F6843" t="s">
        <v>21</v>
      </c>
      <c r="G6843">
        <v>143</v>
      </c>
      <c r="H6843" t="s">
        <v>66</v>
      </c>
      <c r="I6843" t="s">
        <v>55</v>
      </c>
      <c r="J6843" t="s">
        <v>24</v>
      </c>
      <c r="K6843" t="str">
        <f>VLOOKUP(H6843, [1]Products!B:E, 2, FALSE)</f>
        <v>Oatmeal Cookies</v>
      </c>
      <c r="L6843" s="2">
        <f>VLOOKUP(H6843, [1]Products!B:D, 3, FALSE)</f>
        <v>19</v>
      </c>
      <c r="M6843" s="2">
        <f>Table1[[#This Row],[Quantity Purchased]] * Table1[[#This Row],[Unit Price]]</f>
        <v>3289</v>
      </c>
      <c r="N6843" s="2">
        <f>VLOOKUP(H6843, [1]Products!B:E, 4, FALSE)</f>
        <v>23</v>
      </c>
      <c r="O6843" t="str">
        <f>TEXT(Table1[[#This Row],[Transaction Date]], "yyyy-mm")</f>
        <v>2024-01</v>
      </c>
      <c r="P6843" s="1">
        <f ca="1">YEAR(TODAY()) - YEAR(Table1[[#This Row],[Buyer Date of Birth]])</f>
        <v>22</v>
      </c>
      <c r="Q6843" s="2">
        <f>Table1[[#This Row],[Total Revenue]] - Table1[[#This Row],[Total Cost]]</f>
        <v>3270</v>
      </c>
    </row>
    <row r="6844" spans="1:17" x14ac:dyDescent="0.25">
      <c r="A6844" s="1">
        <v>45310</v>
      </c>
      <c r="B6844" t="s">
        <v>456</v>
      </c>
      <c r="C6844" t="s">
        <v>287</v>
      </c>
      <c r="D6844" t="s">
        <v>100</v>
      </c>
      <c r="E6844" s="1">
        <v>25336</v>
      </c>
      <c r="F6844" t="s">
        <v>28</v>
      </c>
      <c r="G6844">
        <v>207</v>
      </c>
      <c r="H6844" t="s">
        <v>63</v>
      </c>
      <c r="I6844" t="s">
        <v>59</v>
      </c>
      <c r="J6844" t="s">
        <v>24</v>
      </c>
      <c r="K6844" t="str">
        <f>VLOOKUP(H6844, [1]Products!B:E, 2, FALSE)</f>
        <v>Vanilla Wafers</v>
      </c>
      <c r="L6844" s="2">
        <f>VLOOKUP(H6844, [1]Products!B:D, 3, FALSE)</f>
        <v>18</v>
      </c>
      <c r="M6844" s="2">
        <f>Table1[[#This Row],[Quantity Purchased]] * Table1[[#This Row],[Unit Price]]</f>
        <v>7452</v>
      </c>
      <c r="N6844" s="2">
        <f>VLOOKUP(H6844, [1]Products!B:E, 4, FALSE)</f>
        <v>36</v>
      </c>
      <c r="O6844" t="str">
        <f>TEXT(Table1[[#This Row],[Transaction Date]], "yyyy-mm")</f>
        <v>2024-01</v>
      </c>
      <c r="P6844" s="1">
        <f ca="1">YEAR(TODAY()) - YEAR(Table1[[#This Row],[Buyer Date of Birth]])</f>
        <v>56</v>
      </c>
      <c r="Q6844" s="2">
        <f>Table1[[#This Row],[Total Revenue]] - Table1[[#This Row],[Total Cost]]</f>
        <v>7434</v>
      </c>
    </row>
    <row r="6845" spans="1:17" x14ac:dyDescent="0.25">
      <c r="A6845" s="1">
        <v>45311</v>
      </c>
      <c r="B6845" t="s">
        <v>423</v>
      </c>
      <c r="C6845" t="s">
        <v>116</v>
      </c>
      <c r="D6845" t="s">
        <v>62</v>
      </c>
      <c r="E6845" s="1">
        <v>20630</v>
      </c>
      <c r="F6845" t="s">
        <v>75</v>
      </c>
      <c r="G6845">
        <v>465</v>
      </c>
      <c r="H6845" t="s">
        <v>29</v>
      </c>
      <c r="I6845" t="s">
        <v>36</v>
      </c>
      <c r="J6845" t="s">
        <v>24</v>
      </c>
      <c r="K6845" t="str">
        <f>VLOOKUP(H6845, [1]Products!B:E, 2, FALSE)</f>
        <v>Shortbread</v>
      </c>
      <c r="L6845" s="2">
        <f>VLOOKUP(H6845, [1]Products!B:D, 3, FALSE)</f>
        <v>10</v>
      </c>
      <c r="M6845" s="2">
        <f>Table1[[#This Row],[Quantity Purchased]] * Table1[[#This Row],[Unit Price]]</f>
        <v>20925</v>
      </c>
      <c r="N6845" s="2">
        <f>VLOOKUP(H6845, [1]Products!B:E, 4, FALSE)</f>
        <v>45</v>
      </c>
      <c r="O6845" t="str">
        <f>TEXT(Table1[[#This Row],[Transaction Date]], "yyyy-mm")</f>
        <v>2024-01</v>
      </c>
      <c r="P6845" s="1">
        <f ca="1">YEAR(TODAY()) - YEAR(Table1[[#This Row],[Buyer Date of Birth]])</f>
        <v>69</v>
      </c>
      <c r="Q6845" s="2">
        <f>Table1[[#This Row],[Total Revenue]] - Table1[[#This Row],[Total Cost]]</f>
        <v>20915</v>
      </c>
    </row>
    <row r="6846" spans="1:17" x14ac:dyDescent="0.25">
      <c r="A6846" s="1">
        <v>45492</v>
      </c>
      <c r="B6846" t="s">
        <v>408</v>
      </c>
      <c r="C6846" t="s">
        <v>1082</v>
      </c>
      <c r="D6846" t="s">
        <v>34</v>
      </c>
      <c r="E6846" s="1">
        <v>21920</v>
      </c>
      <c r="F6846" t="s">
        <v>28</v>
      </c>
      <c r="G6846">
        <v>78</v>
      </c>
      <c r="H6846" t="s">
        <v>54</v>
      </c>
      <c r="I6846" t="s">
        <v>36</v>
      </c>
      <c r="J6846" t="s">
        <v>24</v>
      </c>
      <c r="K6846" t="str">
        <f>VLOOKUP(H6846, [1]Products!B:E, 2, FALSE)</f>
        <v>Lemon Crisps</v>
      </c>
      <c r="L6846" s="2">
        <f>VLOOKUP(H6846, [1]Products!B:D, 3, FALSE)</f>
        <v>7</v>
      </c>
      <c r="M6846" s="2">
        <f>Table1[[#This Row],[Quantity Purchased]] * Table1[[#This Row],[Unit Price]]</f>
        <v>702</v>
      </c>
      <c r="N6846" s="2">
        <f>VLOOKUP(H6846, [1]Products!B:E, 4, FALSE)</f>
        <v>9</v>
      </c>
      <c r="O6846" t="str">
        <f>TEXT(Table1[[#This Row],[Transaction Date]], "yyyy-mm")</f>
        <v>2024-07</v>
      </c>
      <c r="P6846" s="1">
        <f ca="1">YEAR(TODAY()) - YEAR(Table1[[#This Row],[Buyer Date of Birth]])</f>
        <v>65</v>
      </c>
      <c r="Q6846" s="2">
        <f>Table1[[#This Row],[Total Revenue]] - Table1[[#This Row],[Total Cost]]</f>
        <v>695</v>
      </c>
    </row>
    <row r="6847" spans="1:17" x14ac:dyDescent="0.25">
      <c r="A6847" s="1">
        <v>45303</v>
      </c>
      <c r="B6847" t="s">
        <v>1116</v>
      </c>
      <c r="C6847" t="s">
        <v>245</v>
      </c>
      <c r="D6847" t="s">
        <v>34</v>
      </c>
      <c r="E6847" s="1">
        <v>26312</v>
      </c>
      <c r="F6847" t="s">
        <v>40</v>
      </c>
      <c r="G6847">
        <v>356</v>
      </c>
      <c r="H6847" t="s">
        <v>54</v>
      </c>
      <c r="I6847" t="s">
        <v>42</v>
      </c>
      <c r="J6847" t="s">
        <v>24</v>
      </c>
      <c r="K6847" t="str">
        <f>VLOOKUP(H6847, [1]Products!B:E, 2, FALSE)</f>
        <v>Lemon Crisps</v>
      </c>
      <c r="L6847" s="2">
        <f>VLOOKUP(H6847, [1]Products!B:D, 3, FALSE)</f>
        <v>7</v>
      </c>
      <c r="M6847" s="2">
        <f>Table1[[#This Row],[Quantity Purchased]] * Table1[[#This Row],[Unit Price]]</f>
        <v>3204</v>
      </c>
      <c r="N6847" s="2">
        <f>VLOOKUP(H6847, [1]Products!B:E, 4, FALSE)</f>
        <v>9</v>
      </c>
      <c r="O6847" t="str">
        <f>TEXT(Table1[[#This Row],[Transaction Date]], "yyyy-mm")</f>
        <v>2024-01</v>
      </c>
      <c r="P6847" s="1">
        <f ca="1">YEAR(TODAY()) - YEAR(Table1[[#This Row],[Buyer Date of Birth]])</f>
        <v>53</v>
      </c>
      <c r="Q6847" s="2">
        <f>Table1[[#This Row],[Total Revenue]] - Table1[[#This Row],[Total Cost]]</f>
        <v>3197</v>
      </c>
    </row>
    <row r="6848" spans="1:17" x14ac:dyDescent="0.25">
      <c r="A6848" s="1">
        <v>45370</v>
      </c>
      <c r="B6848" t="s">
        <v>43</v>
      </c>
      <c r="C6848" t="s">
        <v>710</v>
      </c>
      <c r="D6848" t="s">
        <v>20</v>
      </c>
      <c r="E6848" s="1">
        <v>36013</v>
      </c>
      <c r="F6848" t="s">
        <v>40</v>
      </c>
      <c r="G6848">
        <v>484</v>
      </c>
      <c r="H6848" t="s">
        <v>29</v>
      </c>
      <c r="I6848" t="s">
        <v>46</v>
      </c>
      <c r="J6848" t="s">
        <v>31</v>
      </c>
      <c r="K6848" t="str">
        <f>VLOOKUP(H6848, [1]Products!B:E, 2, FALSE)</f>
        <v>Shortbread</v>
      </c>
      <c r="L6848" s="2">
        <f>VLOOKUP(H6848, [1]Products!B:D, 3, FALSE)</f>
        <v>10</v>
      </c>
      <c r="M6848" s="2">
        <f>Table1[[#This Row],[Quantity Purchased]] * Table1[[#This Row],[Unit Price]]</f>
        <v>21780</v>
      </c>
      <c r="N6848" s="2">
        <f>VLOOKUP(H6848, [1]Products!B:E, 4, FALSE)</f>
        <v>45</v>
      </c>
      <c r="O6848" t="str">
        <f>TEXT(Table1[[#This Row],[Transaction Date]], "yyyy-mm")</f>
        <v>2024-03</v>
      </c>
      <c r="P6848" s="1">
        <f ca="1">YEAR(TODAY()) - YEAR(Table1[[#This Row],[Buyer Date of Birth]])</f>
        <v>27</v>
      </c>
      <c r="Q6848" s="2">
        <f>Table1[[#This Row],[Total Revenue]] - Table1[[#This Row],[Total Cost]]</f>
        <v>21770</v>
      </c>
    </row>
    <row r="6849" spans="1:17" x14ac:dyDescent="0.25">
      <c r="A6849" s="1">
        <v>45482</v>
      </c>
      <c r="B6849" t="s">
        <v>932</v>
      </c>
      <c r="C6849" t="s">
        <v>1525</v>
      </c>
      <c r="D6849" t="s">
        <v>34</v>
      </c>
      <c r="E6849" s="1">
        <v>38188</v>
      </c>
      <c r="F6849" t="s">
        <v>40</v>
      </c>
      <c r="G6849">
        <v>428</v>
      </c>
      <c r="H6849" t="s">
        <v>41</v>
      </c>
      <c r="I6849" t="s">
        <v>50</v>
      </c>
      <c r="J6849" t="s">
        <v>24</v>
      </c>
      <c r="K6849" t="str">
        <f>VLOOKUP(H6849, [1]Products!B:E, 2, FALSE)</f>
        <v>Ginger Snaps</v>
      </c>
      <c r="L6849" s="2">
        <f>VLOOKUP(H6849, [1]Products!B:D, 3, FALSE)</f>
        <v>14</v>
      </c>
      <c r="M6849" s="2">
        <f>Table1[[#This Row],[Quantity Purchased]] * Table1[[#This Row],[Unit Price]]</f>
        <v>11984</v>
      </c>
      <c r="N6849" s="2">
        <f>VLOOKUP(H6849, [1]Products!B:E, 4, FALSE)</f>
        <v>28</v>
      </c>
      <c r="O6849" t="str">
        <f>TEXT(Table1[[#This Row],[Transaction Date]], "yyyy-mm")</f>
        <v>2024-07</v>
      </c>
      <c r="P6849" s="1">
        <f ca="1">YEAR(TODAY()) - YEAR(Table1[[#This Row],[Buyer Date of Birth]])</f>
        <v>21</v>
      </c>
      <c r="Q6849" s="2">
        <f>Table1[[#This Row],[Total Revenue]] - Table1[[#This Row],[Total Cost]]</f>
        <v>11970</v>
      </c>
    </row>
    <row r="6850" spans="1:17" x14ac:dyDescent="0.25">
      <c r="A6850" s="1">
        <v>45479</v>
      </c>
      <c r="B6850" t="s">
        <v>1087</v>
      </c>
      <c r="C6850" t="s">
        <v>1526</v>
      </c>
      <c r="D6850" t="s">
        <v>20</v>
      </c>
      <c r="E6850" s="1">
        <v>17169</v>
      </c>
      <c r="F6850" t="s">
        <v>75</v>
      </c>
      <c r="G6850">
        <v>85</v>
      </c>
      <c r="H6850" t="s">
        <v>66</v>
      </c>
      <c r="I6850" t="s">
        <v>55</v>
      </c>
      <c r="J6850" t="s">
        <v>24</v>
      </c>
      <c r="K6850" t="str">
        <f>VLOOKUP(H6850, [1]Products!B:E, 2, FALSE)</f>
        <v>Oatmeal Cookies</v>
      </c>
      <c r="L6850" s="2">
        <f>VLOOKUP(H6850, [1]Products!B:D, 3, FALSE)</f>
        <v>19</v>
      </c>
      <c r="M6850" s="2">
        <f>Table1[[#This Row],[Quantity Purchased]] * Table1[[#This Row],[Unit Price]]</f>
        <v>1955</v>
      </c>
      <c r="N6850" s="2">
        <f>VLOOKUP(H6850, [1]Products!B:E, 4, FALSE)</f>
        <v>23</v>
      </c>
      <c r="O6850" t="str">
        <f>TEXT(Table1[[#This Row],[Transaction Date]], "yyyy-mm")</f>
        <v>2024-07</v>
      </c>
      <c r="P6850" s="1">
        <f ca="1">YEAR(TODAY()) - YEAR(Table1[[#This Row],[Buyer Date of Birth]])</f>
        <v>78</v>
      </c>
      <c r="Q6850" s="2">
        <f>Table1[[#This Row],[Total Revenue]] - Table1[[#This Row],[Total Cost]]</f>
        <v>1936</v>
      </c>
    </row>
    <row r="6851" spans="1:17" x14ac:dyDescent="0.25">
      <c r="A6851" s="1">
        <v>45487</v>
      </c>
      <c r="B6851" t="s">
        <v>278</v>
      </c>
      <c r="C6851" t="s">
        <v>295</v>
      </c>
      <c r="D6851" t="s">
        <v>34</v>
      </c>
      <c r="E6851" s="1">
        <v>20936</v>
      </c>
      <c r="F6851" t="s">
        <v>40</v>
      </c>
      <c r="G6851">
        <v>144</v>
      </c>
      <c r="H6851" t="s">
        <v>22</v>
      </c>
      <c r="I6851" t="s">
        <v>59</v>
      </c>
      <c r="J6851" t="s">
        <v>24</v>
      </c>
      <c r="K6851" t="str">
        <f>VLOOKUP(H6851, [1]Products!B:E, 2, FALSE)</f>
        <v>Cinnamon Swirls</v>
      </c>
      <c r="L6851" s="2">
        <f>VLOOKUP(H6851, [1]Products!B:D, 3, FALSE)</f>
        <v>10</v>
      </c>
      <c r="M6851" s="2">
        <f>Table1[[#This Row],[Quantity Purchased]] * Table1[[#This Row],[Unit Price]]</f>
        <v>2016</v>
      </c>
      <c r="N6851" s="2">
        <f>VLOOKUP(H6851, [1]Products!B:E, 4, FALSE)</f>
        <v>14</v>
      </c>
      <c r="O6851" t="str">
        <f>TEXT(Table1[[#This Row],[Transaction Date]], "yyyy-mm")</f>
        <v>2024-07</v>
      </c>
      <c r="P6851" s="1">
        <f ca="1">YEAR(TODAY()) - YEAR(Table1[[#This Row],[Buyer Date of Birth]])</f>
        <v>68</v>
      </c>
      <c r="Q6851" s="2">
        <f>Table1[[#This Row],[Total Revenue]] - Table1[[#This Row],[Total Cost]]</f>
        <v>2006</v>
      </c>
    </row>
    <row r="6852" spans="1:17" x14ac:dyDescent="0.25">
      <c r="A6852" s="1">
        <v>45438</v>
      </c>
      <c r="B6852" t="s">
        <v>244</v>
      </c>
      <c r="C6852" t="s">
        <v>156</v>
      </c>
      <c r="D6852" t="s">
        <v>100</v>
      </c>
      <c r="E6852" s="1">
        <v>34196</v>
      </c>
      <c r="F6852" t="s">
        <v>75</v>
      </c>
      <c r="G6852">
        <v>419</v>
      </c>
      <c r="H6852" t="s">
        <v>35</v>
      </c>
      <c r="I6852" t="s">
        <v>55</v>
      </c>
      <c r="J6852" t="s">
        <v>24</v>
      </c>
      <c r="K6852" t="str">
        <f>VLOOKUP(H6852, [1]Products!B:E, 2, FALSE)</f>
        <v>Caramel Biscuits</v>
      </c>
      <c r="L6852" s="2">
        <f>VLOOKUP(H6852, [1]Products!B:D, 3, FALSE)</f>
        <v>18</v>
      </c>
      <c r="M6852" s="2">
        <f>Table1[[#This Row],[Quantity Purchased]] * Table1[[#This Row],[Unit Price]]</f>
        <v>9218</v>
      </c>
      <c r="N6852" s="2">
        <f>VLOOKUP(H6852, [1]Products!B:E, 4, FALSE)</f>
        <v>22</v>
      </c>
      <c r="O6852" t="str">
        <f>TEXT(Table1[[#This Row],[Transaction Date]], "yyyy-mm")</f>
        <v>2024-05</v>
      </c>
      <c r="P6852" s="1">
        <f ca="1">YEAR(TODAY()) - YEAR(Table1[[#This Row],[Buyer Date of Birth]])</f>
        <v>32</v>
      </c>
      <c r="Q6852" s="2">
        <f>Table1[[#This Row],[Total Revenue]] - Table1[[#This Row],[Total Cost]]</f>
        <v>9200</v>
      </c>
    </row>
    <row r="6853" spans="1:17" x14ac:dyDescent="0.25">
      <c r="A6853" s="1">
        <v>45306</v>
      </c>
      <c r="B6853" t="s">
        <v>336</v>
      </c>
      <c r="C6853" t="s">
        <v>1308</v>
      </c>
      <c r="D6853" t="s">
        <v>58</v>
      </c>
      <c r="E6853" s="1">
        <v>33750</v>
      </c>
      <c r="F6853" t="s">
        <v>40</v>
      </c>
      <c r="G6853">
        <v>490</v>
      </c>
      <c r="H6853" t="s">
        <v>35</v>
      </c>
      <c r="I6853" t="s">
        <v>59</v>
      </c>
      <c r="J6853" t="s">
        <v>24</v>
      </c>
      <c r="K6853" t="str">
        <f>VLOOKUP(H6853, [1]Products!B:E, 2, FALSE)</f>
        <v>Caramel Biscuits</v>
      </c>
      <c r="L6853" s="2">
        <f>VLOOKUP(H6853, [1]Products!B:D, 3, FALSE)</f>
        <v>18</v>
      </c>
      <c r="M6853" s="2">
        <f>Table1[[#This Row],[Quantity Purchased]] * Table1[[#This Row],[Unit Price]]</f>
        <v>10780</v>
      </c>
      <c r="N6853" s="2">
        <f>VLOOKUP(H6853, [1]Products!B:E, 4, FALSE)</f>
        <v>22</v>
      </c>
      <c r="O6853" t="str">
        <f>TEXT(Table1[[#This Row],[Transaction Date]], "yyyy-mm")</f>
        <v>2024-01</v>
      </c>
      <c r="P6853" s="1">
        <f ca="1">YEAR(TODAY()) - YEAR(Table1[[#This Row],[Buyer Date of Birth]])</f>
        <v>33</v>
      </c>
      <c r="Q6853" s="2">
        <f>Table1[[#This Row],[Total Revenue]] - Table1[[#This Row],[Total Cost]]</f>
        <v>10762</v>
      </c>
    </row>
    <row r="6854" spans="1:17" x14ac:dyDescent="0.25">
      <c r="A6854" s="1">
        <v>45493</v>
      </c>
      <c r="B6854" t="s">
        <v>473</v>
      </c>
      <c r="C6854" t="s">
        <v>958</v>
      </c>
      <c r="D6854" t="s">
        <v>20</v>
      </c>
      <c r="E6854" s="1">
        <v>38698</v>
      </c>
      <c r="F6854" t="s">
        <v>28</v>
      </c>
      <c r="G6854">
        <v>303</v>
      </c>
      <c r="H6854" t="s">
        <v>66</v>
      </c>
      <c r="I6854" t="s">
        <v>59</v>
      </c>
      <c r="J6854" t="s">
        <v>24</v>
      </c>
      <c r="K6854" t="str">
        <f>VLOOKUP(H6854, [1]Products!B:E, 2, FALSE)</f>
        <v>Oatmeal Cookies</v>
      </c>
      <c r="L6854" s="2">
        <f>VLOOKUP(H6854, [1]Products!B:D, 3, FALSE)</f>
        <v>19</v>
      </c>
      <c r="M6854" s="2">
        <f>Table1[[#This Row],[Quantity Purchased]] * Table1[[#This Row],[Unit Price]]</f>
        <v>6969</v>
      </c>
      <c r="N6854" s="2">
        <f>VLOOKUP(H6854, [1]Products!B:E, 4, FALSE)</f>
        <v>23</v>
      </c>
      <c r="O6854" t="str">
        <f>TEXT(Table1[[#This Row],[Transaction Date]], "yyyy-mm")</f>
        <v>2024-07</v>
      </c>
      <c r="P6854" s="1">
        <f ca="1">YEAR(TODAY()) - YEAR(Table1[[#This Row],[Buyer Date of Birth]])</f>
        <v>20</v>
      </c>
      <c r="Q6854" s="2">
        <f>Table1[[#This Row],[Total Revenue]] - Table1[[#This Row],[Total Cost]]</f>
        <v>6950</v>
      </c>
    </row>
    <row r="6855" spans="1:17" x14ac:dyDescent="0.25">
      <c r="A6855" s="1">
        <v>45459</v>
      </c>
      <c r="B6855" t="s">
        <v>317</v>
      </c>
      <c r="C6855" t="s">
        <v>332</v>
      </c>
      <c r="D6855" t="s">
        <v>34</v>
      </c>
      <c r="E6855" s="1">
        <v>37267</v>
      </c>
      <c r="F6855" t="s">
        <v>21</v>
      </c>
      <c r="G6855">
        <v>498</v>
      </c>
      <c r="H6855" t="s">
        <v>54</v>
      </c>
      <c r="I6855" t="s">
        <v>50</v>
      </c>
      <c r="J6855" t="s">
        <v>24</v>
      </c>
      <c r="K6855" t="str">
        <f>VLOOKUP(H6855, [1]Products!B:E, 2, FALSE)</f>
        <v>Lemon Crisps</v>
      </c>
      <c r="L6855" s="2">
        <f>VLOOKUP(H6855, [1]Products!B:D, 3, FALSE)</f>
        <v>7</v>
      </c>
      <c r="M6855" s="2">
        <f>Table1[[#This Row],[Quantity Purchased]] * Table1[[#This Row],[Unit Price]]</f>
        <v>4482</v>
      </c>
      <c r="N6855" s="2">
        <f>VLOOKUP(H6855, [1]Products!B:E, 4, FALSE)</f>
        <v>9</v>
      </c>
      <c r="O6855" t="str">
        <f>TEXT(Table1[[#This Row],[Transaction Date]], "yyyy-mm")</f>
        <v>2024-06</v>
      </c>
      <c r="P6855" s="1">
        <f ca="1">YEAR(TODAY()) - YEAR(Table1[[#This Row],[Buyer Date of Birth]])</f>
        <v>23</v>
      </c>
      <c r="Q6855" s="2">
        <f>Table1[[#This Row],[Total Revenue]] - Table1[[#This Row],[Total Cost]]</f>
        <v>4475</v>
      </c>
    </row>
    <row r="6856" spans="1:17" x14ac:dyDescent="0.25">
      <c r="A6856" s="1">
        <v>45482</v>
      </c>
      <c r="B6856" t="s">
        <v>195</v>
      </c>
      <c r="C6856" t="s">
        <v>257</v>
      </c>
      <c r="D6856" t="s">
        <v>58</v>
      </c>
      <c r="E6856" s="1">
        <v>35485</v>
      </c>
      <c r="F6856" t="s">
        <v>40</v>
      </c>
      <c r="G6856">
        <v>476</v>
      </c>
      <c r="H6856" t="s">
        <v>72</v>
      </c>
      <c r="I6856" t="s">
        <v>55</v>
      </c>
      <c r="J6856" t="s">
        <v>24</v>
      </c>
      <c r="K6856" t="str">
        <f>VLOOKUP(H6856, [1]Products!B:E, 2, FALSE)</f>
        <v>Choco Delight</v>
      </c>
      <c r="L6856" s="2">
        <f>VLOOKUP(H6856, [1]Products!B:D, 3, FALSE)</f>
        <v>3</v>
      </c>
      <c r="M6856" s="2">
        <f>Table1[[#This Row],[Quantity Purchased]] * Table1[[#This Row],[Unit Price]]</f>
        <v>2380</v>
      </c>
      <c r="N6856" s="2">
        <f>VLOOKUP(H6856, [1]Products!B:E, 4, FALSE)</f>
        <v>5</v>
      </c>
      <c r="O6856" t="str">
        <f>TEXT(Table1[[#This Row],[Transaction Date]], "yyyy-mm")</f>
        <v>2024-07</v>
      </c>
      <c r="P6856" s="1">
        <f ca="1">YEAR(TODAY()) - YEAR(Table1[[#This Row],[Buyer Date of Birth]])</f>
        <v>28</v>
      </c>
      <c r="Q6856" s="2">
        <f>Table1[[#This Row],[Total Revenue]] - Table1[[#This Row],[Total Cost]]</f>
        <v>2377</v>
      </c>
    </row>
    <row r="6857" spans="1:17" x14ac:dyDescent="0.25">
      <c r="A6857" s="1">
        <v>45435</v>
      </c>
      <c r="B6857" t="s">
        <v>191</v>
      </c>
      <c r="C6857" t="s">
        <v>202</v>
      </c>
      <c r="D6857" t="s">
        <v>53</v>
      </c>
      <c r="E6857" s="1">
        <v>25976</v>
      </c>
      <c r="F6857" t="s">
        <v>40</v>
      </c>
      <c r="G6857">
        <v>423</v>
      </c>
      <c r="H6857" t="s">
        <v>35</v>
      </c>
      <c r="I6857" t="s">
        <v>59</v>
      </c>
      <c r="J6857" t="s">
        <v>24</v>
      </c>
      <c r="K6857" t="str">
        <f>VLOOKUP(H6857, [1]Products!B:E, 2, FALSE)</f>
        <v>Caramel Biscuits</v>
      </c>
      <c r="L6857" s="2">
        <f>VLOOKUP(H6857, [1]Products!B:D, 3, FALSE)</f>
        <v>18</v>
      </c>
      <c r="M6857" s="2">
        <f>Table1[[#This Row],[Quantity Purchased]] * Table1[[#This Row],[Unit Price]]</f>
        <v>9306</v>
      </c>
      <c r="N6857" s="2">
        <f>VLOOKUP(H6857, [1]Products!B:E, 4, FALSE)</f>
        <v>22</v>
      </c>
      <c r="O6857" t="str">
        <f>TEXT(Table1[[#This Row],[Transaction Date]], "yyyy-mm")</f>
        <v>2024-05</v>
      </c>
      <c r="P6857" s="1">
        <f ca="1">YEAR(TODAY()) - YEAR(Table1[[#This Row],[Buyer Date of Birth]])</f>
        <v>54</v>
      </c>
      <c r="Q6857" s="2">
        <f>Table1[[#This Row],[Total Revenue]] - Table1[[#This Row],[Total Cost]]</f>
        <v>9288</v>
      </c>
    </row>
    <row r="6858" spans="1:17" x14ac:dyDescent="0.25">
      <c r="A6858" s="1">
        <v>45350</v>
      </c>
      <c r="B6858" t="s">
        <v>251</v>
      </c>
      <c r="C6858" t="s">
        <v>988</v>
      </c>
      <c r="D6858" t="s">
        <v>20</v>
      </c>
      <c r="E6858" s="1">
        <v>29112</v>
      </c>
      <c r="F6858" t="s">
        <v>21</v>
      </c>
      <c r="G6858">
        <v>181</v>
      </c>
      <c r="H6858" t="s">
        <v>66</v>
      </c>
      <c r="I6858" t="s">
        <v>55</v>
      </c>
      <c r="J6858" t="s">
        <v>24</v>
      </c>
      <c r="K6858" t="str">
        <f>VLOOKUP(H6858, [1]Products!B:E, 2, FALSE)</f>
        <v>Oatmeal Cookies</v>
      </c>
      <c r="L6858" s="2">
        <f>VLOOKUP(H6858, [1]Products!B:D, 3, FALSE)</f>
        <v>19</v>
      </c>
      <c r="M6858" s="2">
        <f>Table1[[#This Row],[Quantity Purchased]] * Table1[[#This Row],[Unit Price]]</f>
        <v>4163</v>
      </c>
      <c r="N6858" s="2">
        <f>VLOOKUP(H6858, [1]Products!B:E, 4, FALSE)</f>
        <v>23</v>
      </c>
      <c r="O6858" t="str">
        <f>TEXT(Table1[[#This Row],[Transaction Date]], "yyyy-mm")</f>
        <v>2024-02</v>
      </c>
      <c r="P6858" s="1">
        <f ca="1">YEAR(TODAY()) - YEAR(Table1[[#This Row],[Buyer Date of Birth]])</f>
        <v>46</v>
      </c>
      <c r="Q6858" s="2">
        <f>Table1[[#This Row],[Total Revenue]] - Table1[[#This Row],[Total Cost]]</f>
        <v>4144</v>
      </c>
    </row>
    <row r="6859" spans="1:17" x14ac:dyDescent="0.25">
      <c r="A6859" s="1">
        <v>45483</v>
      </c>
      <c r="B6859" t="s">
        <v>653</v>
      </c>
      <c r="C6859" t="s">
        <v>330</v>
      </c>
      <c r="D6859" t="s">
        <v>84</v>
      </c>
      <c r="E6859" s="1">
        <v>17581</v>
      </c>
      <c r="F6859" t="s">
        <v>75</v>
      </c>
      <c r="G6859">
        <v>257</v>
      </c>
      <c r="H6859" t="s">
        <v>66</v>
      </c>
      <c r="I6859" t="s">
        <v>59</v>
      </c>
      <c r="J6859" t="s">
        <v>24</v>
      </c>
      <c r="K6859" t="str">
        <f>VLOOKUP(H6859, [1]Products!B:E, 2, FALSE)</f>
        <v>Oatmeal Cookies</v>
      </c>
      <c r="L6859" s="2">
        <f>VLOOKUP(H6859, [1]Products!B:D, 3, FALSE)</f>
        <v>19</v>
      </c>
      <c r="M6859" s="2">
        <f>Table1[[#This Row],[Quantity Purchased]] * Table1[[#This Row],[Unit Price]]</f>
        <v>5911</v>
      </c>
      <c r="N6859" s="2">
        <f>VLOOKUP(H6859, [1]Products!B:E, 4, FALSE)</f>
        <v>23</v>
      </c>
      <c r="O6859" t="str">
        <f>TEXT(Table1[[#This Row],[Transaction Date]], "yyyy-mm")</f>
        <v>2024-07</v>
      </c>
      <c r="P6859" s="1">
        <f ca="1">YEAR(TODAY()) - YEAR(Table1[[#This Row],[Buyer Date of Birth]])</f>
        <v>77</v>
      </c>
      <c r="Q6859" s="2">
        <f>Table1[[#This Row],[Total Revenue]] - Table1[[#This Row],[Total Cost]]</f>
        <v>5892</v>
      </c>
    </row>
    <row r="6860" spans="1:17" x14ac:dyDescent="0.25">
      <c r="A6860" s="1">
        <v>45466</v>
      </c>
      <c r="B6860" t="s">
        <v>415</v>
      </c>
      <c r="C6860" t="s">
        <v>247</v>
      </c>
      <c r="D6860" t="s">
        <v>58</v>
      </c>
      <c r="E6860" s="1">
        <v>17767</v>
      </c>
      <c r="F6860" t="s">
        <v>40</v>
      </c>
      <c r="G6860">
        <v>107</v>
      </c>
      <c r="H6860" t="s">
        <v>54</v>
      </c>
      <c r="I6860" t="s">
        <v>36</v>
      </c>
      <c r="J6860" t="s">
        <v>24</v>
      </c>
      <c r="K6860" t="str">
        <f>VLOOKUP(H6860, [1]Products!B:E, 2, FALSE)</f>
        <v>Lemon Crisps</v>
      </c>
      <c r="L6860" s="2">
        <f>VLOOKUP(H6860, [1]Products!B:D, 3, FALSE)</f>
        <v>7</v>
      </c>
      <c r="M6860" s="2">
        <f>Table1[[#This Row],[Quantity Purchased]] * Table1[[#This Row],[Unit Price]]</f>
        <v>963</v>
      </c>
      <c r="N6860" s="2">
        <f>VLOOKUP(H6860, [1]Products!B:E, 4, FALSE)</f>
        <v>9</v>
      </c>
      <c r="O6860" t="str">
        <f>TEXT(Table1[[#This Row],[Transaction Date]], "yyyy-mm")</f>
        <v>2024-06</v>
      </c>
      <c r="P6860" s="1">
        <f ca="1">YEAR(TODAY()) - YEAR(Table1[[#This Row],[Buyer Date of Birth]])</f>
        <v>77</v>
      </c>
      <c r="Q6860" s="2">
        <f>Table1[[#This Row],[Total Revenue]] - Table1[[#This Row],[Total Cost]]</f>
        <v>956</v>
      </c>
    </row>
    <row r="6861" spans="1:17" x14ac:dyDescent="0.25">
      <c r="A6861" s="1">
        <v>45303</v>
      </c>
      <c r="B6861" t="s">
        <v>317</v>
      </c>
      <c r="C6861" t="s">
        <v>163</v>
      </c>
      <c r="D6861" t="s">
        <v>53</v>
      </c>
      <c r="E6861" s="1">
        <v>37407</v>
      </c>
      <c r="F6861" t="s">
        <v>40</v>
      </c>
      <c r="G6861">
        <v>130</v>
      </c>
      <c r="H6861" t="s">
        <v>63</v>
      </c>
      <c r="I6861" t="s">
        <v>36</v>
      </c>
      <c r="J6861" t="s">
        <v>24</v>
      </c>
      <c r="K6861" t="str">
        <f>VLOOKUP(H6861, [1]Products!B:E, 2, FALSE)</f>
        <v>Vanilla Wafers</v>
      </c>
      <c r="L6861" s="2">
        <f>VLOOKUP(H6861, [1]Products!B:D, 3, FALSE)</f>
        <v>18</v>
      </c>
      <c r="M6861" s="2">
        <f>Table1[[#This Row],[Quantity Purchased]] * Table1[[#This Row],[Unit Price]]</f>
        <v>4680</v>
      </c>
      <c r="N6861" s="2">
        <f>VLOOKUP(H6861, [1]Products!B:E, 4, FALSE)</f>
        <v>36</v>
      </c>
      <c r="O6861" t="str">
        <f>TEXT(Table1[[#This Row],[Transaction Date]], "yyyy-mm")</f>
        <v>2024-01</v>
      </c>
      <c r="P6861" s="1">
        <f ca="1">YEAR(TODAY()) - YEAR(Table1[[#This Row],[Buyer Date of Birth]])</f>
        <v>23</v>
      </c>
      <c r="Q6861" s="2">
        <f>Table1[[#This Row],[Total Revenue]] - Table1[[#This Row],[Total Cost]]</f>
        <v>4662</v>
      </c>
    </row>
    <row r="6862" spans="1:17" x14ac:dyDescent="0.25">
      <c r="A6862" s="1">
        <v>45445</v>
      </c>
      <c r="B6862" t="s">
        <v>370</v>
      </c>
      <c r="C6862" t="s">
        <v>804</v>
      </c>
      <c r="D6862" t="s">
        <v>53</v>
      </c>
      <c r="E6862" s="1">
        <v>23512</v>
      </c>
      <c r="F6862" t="s">
        <v>21</v>
      </c>
      <c r="G6862">
        <v>248</v>
      </c>
      <c r="H6862" t="s">
        <v>41</v>
      </c>
      <c r="I6862" t="s">
        <v>42</v>
      </c>
      <c r="J6862" t="s">
        <v>24</v>
      </c>
      <c r="K6862" t="str">
        <f>VLOOKUP(H6862, [1]Products!B:E, 2, FALSE)</f>
        <v>Ginger Snaps</v>
      </c>
      <c r="L6862" s="2">
        <f>VLOOKUP(H6862, [1]Products!B:D, 3, FALSE)</f>
        <v>14</v>
      </c>
      <c r="M6862" s="2">
        <f>Table1[[#This Row],[Quantity Purchased]] * Table1[[#This Row],[Unit Price]]</f>
        <v>6944</v>
      </c>
      <c r="N6862" s="2">
        <f>VLOOKUP(H6862, [1]Products!B:E, 4, FALSE)</f>
        <v>28</v>
      </c>
      <c r="O6862" t="str">
        <f>TEXT(Table1[[#This Row],[Transaction Date]], "yyyy-mm")</f>
        <v>2024-06</v>
      </c>
      <c r="P6862" s="1">
        <f ca="1">YEAR(TODAY()) - YEAR(Table1[[#This Row],[Buyer Date of Birth]])</f>
        <v>61</v>
      </c>
      <c r="Q6862" s="2">
        <f>Table1[[#This Row],[Total Revenue]] - Table1[[#This Row],[Total Cost]]</f>
        <v>6930</v>
      </c>
    </row>
    <row r="6863" spans="1:17" x14ac:dyDescent="0.25">
      <c r="A6863" s="1">
        <v>45434</v>
      </c>
      <c r="B6863" t="s">
        <v>69</v>
      </c>
      <c r="C6863" t="s">
        <v>855</v>
      </c>
      <c r="D6863" t="s">
        <v>58</v>
      </c>
      <c r="E6863" s="1">
        <v>27787</v>
      </c>
      <c r="F6863" t="s">
        <v>21</v>
      </c>
      <c r="G6863">
        <v>241</v>
      </c>
      <c r="H6863" t="s">
        <v>63</v>
      </c>
      <c r="I6863" t="s">
        <v>46</v>
      </c>
      <c r="J6863" t="s">
        <v>24</v>
      </c>
      <c r="K6863" t="str">
        <f>VLOOKUP(H6863, [1]Products!B:E, 2, FALSE)</f>
        <v>Vanilla Wafers</v>
      </c>
      <c r="L6863" s="2">
        <f>VLOOKUP(H6863, [1]Products!B:D, 3, FALSE)</f>
        <v>18</v>
      </c>
      <c r="M6863" s="2">
        <f>Table1[[#This Row],[Quantity Purchased]] * Table1[[#This Row],[Unit Price]]</f>
        <v>8676</v>
      </c>
      <c r="N6863" s="2">
        <f>VLOOKUP(H6863, [1]Products!B:E, 4, FALSE)</f>
        <v>36</v>
      </c>
      <c r="O6863" t="str">
        <f>TEXT(Table1[[#This Row],[Transaction Date]], "yyyy-mm")</f>
        <v>2024-05</v>
      </c>
      <c r="P6863" s="1">
        <f ca="1">YEAR(TODAY()) - YEAR(Table1[[#This Row],[Buyer Date of Birth]])</f>
        <v>49</v>
      </c>
      <c r="Q6863" s="2">
        <f>Table1[[#This Row],[Total Revenue]] - Table1[[#This Row],[Total Cost]]</f>
        <v>8658</v>
      </c>
    </row>
    <row r="6864" spans="1:17" x14ac:dyDescent="0.25">
      <c r="A6864" s="1">
        <v>45345</v>
      </c>
      <c r="B6864" t="s">
        <v>123</v>
      </c>
      <c r="C6864" t="s">
        <v>936</v>
      </c>
      <c r="D6864" t="s">
        <v>58</v>
      </c>
      <c r="E6864" s="1">
        <v>25988</v>
      </c>
      <c r="F6864" t="s">
        <v>21</v>
      </c>
      <c r="G6864">
        <v>275</v>
      </c>
      <c r="H6864" t="s">
        <v>71</v>
      </c>
      <c r="I6864" t="s">
        <v>50</v>
      </c>
      <c r="J6864" t="s">
        <v>24</v>
      </c>
      <c r="K6864" t="str">
        <f>VLOOKUP(H6864, [1]Products!B:E, 2, FALSE)</f>
        <v>Peanut Butter Bites</v>
      </c>
      <c r="L6864" s="2">
        <f>VLOOKUP(H6864, [1]Products!B:D, 3, FALSE)</f>
        <v>5</v>
      </c>
      <c r="M6864" s="2">
        <f>Table1[[#This Row],[Quantity Purchased]] * Table1[[#This Row],[Unit Price]]</f>
        <v>1925</v>
      </c>
      <c r="N6864" s="2">
        <f>VLOOKUP(H6864, [1]Products!B:E, 4, FALSE)</f>
        <v>7</v>
      </c>
      <c r="O6864" t="str">
        <f>TEXT(Table1[[#This Row],[Transaction Date]], "yyyy-mm")</f>
        <v>2024-02</v>
      </c>
      <c r="P6864" s="1">
        <f ca="1">YEAR(TODAY()) - YEAR(Table1[[#This Row],[Buyer Date of Birth]])</f>
        <v>54</v>
      </c>
      <c r="Q6864" s="2">
        <f>Table1[[#This Row],[Total Revenue]] - Table1[[#This Row],[Total Cost]]</f>
        <v>1920</v>
      </c>
    </row>
    <row r="6865" spans="1:17" x14ac:dyDescent="0.25">
      <c r="A6865" s="1">
        <v>45299</v>
      </c>
      <c r="B6865" t="s">
        <v>453</v>
      </c>
      <c r="C6865" t="s">
        <v>137</v>
      </c>
      <c r="D6865" t="s">
        <v>34</v>
      </c>
      <c r="E6865" s="1">
        <v>21272</v>
      </c>
      <c r="F6865" t="s">
        <v>40</v>
      </c>
      <c r="G6865">
        <v>131</v>
      </c>
      <c r="H6865" t="s">
        <v>29</v>
      </c>
      <c r="I6865" t="s">
        <v>55</v>
      </c>
      <c r="J6865" t="s">
        <v>24</v>
      </c>
      <c r="K6865" t="str">
        <f>VLOOKUP(H6865, [1]Products!B:E, 2, FALSE)</f>
        <v>Shortbread</v>
      </c>
      <c r="L6865" s="2">
        <f>VLOOKUP(H6865, [1]Products!B:D, 3, FALSE)</f>
        <v>10</v>
      </c>
      <c r="M6865" s="2">
        <f>Table1[[#This Row],[Quantity Purchased]] * Table1[[#This Row],[Unit Price]]</f>
        <v>5895</v>
      </c>
      <c r="N6865" s="2">
        <f>VLOOKUP(H6865, [1]Products!B:E, 4, FALSE)</f>
        <v>45</v>
      </c>
      <c r="O6865" t="str">
        <f>TEXT(Table1[[#This Row],[Transaction Date]], "yyyy-mm")</f>
        <v>2024-01</v>
      </c>
      <c r="P6865" s="1">
        <f ca="1">YEAR(TODAY()) - YEAR(Table1[[#This Row],[Buyer Date of Birth]])</f>
        <v>67</v>
      </c>
      <c r="Q6865" s="2">
        <f>Table1[[#This Row],[Total Revenue]] - Table1[[#This Row],[Total Cost]]</f>
        <v>5885</v>
      </c>
    </row>
    <row r="6866" spans="1:17" x14ac:dyDescent="0.25">
      <c r="A6866" s="1">
        <v>45368</v>
      </c>
      <c r="B6866" t="s">
        <v>348</v>
      </c>
      <c r="C6866" t="s">
        <v>301</v>
      </c>
      <c r="D6866" t="s">
        <v>89</v>
      </c>
      <c r="E6866" s="1">
        <v>29435</v>
      </c>
      <c r="F6866" t="s">
        <v>40</v>
      </c>
      <c r="G6866">
        <v>442</v>
      </c>
      <c r="H6866" t="s">
        <v>71</v>
      </c>
      <c r="I6866" t="s">
        <v>59</v>
      </c>
      <c r="J6866" t="s">
        <v>24</v>
      </c>
      <c r="K6866" t="str">
        <f>VLOOKUP(H6866, [1]Products!B:E, 2, FALSE)</f>
        <v>Peanut Butter Bites</v>
      </c>
      <c r="L6866" s="2">
        <f>VLOOKUP(H6866, [1]Products!B:D, 3, FALSE)</f>
        <v>5</v>
      </c>
      <c r="M6866" s="2">
        <f>Table1[[#This Row],[Quantity Purchased]] * Table1[[#This Row],[Unit Price]]</f>
        <v>3094</v>
      </c>
      <c r="N6866" s="2">
        <f>VLOOKUP(H6866, [1]Products!B:E, 4, FALSE)</f>
        <v>7</v>
      </c>
      <c r="O6866" t="str">
        <f>TEXT(Table1[[#This Row],[Transaction Date]], "yyyy-mm")</f>
        <v>2024-03</v>
      </c>
      <c r="P6866" s="1">
        <f ca="1">YEAR(TODAY()) - YEAR(Table1[[#This Row],[Buyer Date of Birth]])</f>
        <v>45</v>
      </c>
      <c r="Q6866" s="2">
        <f>Table1[[#This Row],[Total Revenue]] - Table1[[#This Row],[Total Cost]]</f>
        <v>3089</v>
      </c>
    </row>
    <row r="6867" spans="1:17" x14ac:dyDescent="0.25">
      <c r="A6867" s="1">
        <v>45312</v>
      </c>
      <c r="B6867" t="s">
        <v>639</v>
      </c>
      <c r="C6867" t="s">
        <v>1527</v>
      </c>
      <c r="D6867" t="s">
        <v>20</v>
      </c>
      <c r="E6867" s="1">
        <v>17404</v>
      </c>
      <c r="F6867" t="s">
        <v>28</v>
      </c>
      <c r="G6867">
        <v>46</v>
      </c>
      <c r="H6867" t="s">
        <v>71</v>
      </c>
      <c r="I6867" t="s">
        <v>55</v>
      </c>
      <c r="J6867" t="s">
        <v>24</v>
      </c>
      <c r="K6867" t="str">
        <f>VLOOKUP(H6867, [1]Products!B:E, 2, FALSE)</f>
        <v>Peanut Butter Bites</v>
      </c>
      <c r="L6867" s="2">
        <f>VLOOKUP(H6867, [1]Products!B:D, 3, FALSE)</f>
        <v>5</v>
      </c>
      <c r="M6867" s="2">
        <f>Table1[[#This Row],[Quantity Purchased]] * Table1[[#This Row],[Unit Price]]</f>
        <v>322</v>
      </c>
      <c r="N6867" s="2">
        <f>VLOOKUP(H6867, [1]Products!B:E, 4, FALSE)</f>
        <v>7</v>
      </c>
      <c r="O6867" t="str">
        <f>TEXT(Table1[[#This Row],[Transaction Date]], "yyyy-mm")</f>
        <v>2024-01</v>
      </c>
      <c r="P6867" s="1">
        <f ca="1">YEAR(TODAY()) - YEAR(Table1[[#This Row],[Buyer Date of Birth]])</f>
        <v>78</v>
      </c>
      <c r="Q6867" s="2">
        <f>Table1[[#This Row],[Total Revenue]] - Table1[[#This Row],[Total Cost]]</f>
        <v>317</v>
      </c>
    </row>
    <row r="6868" spans="1:17" x14ac:dyDescent="0.25">
      <c r="A6868" s="1">
        <v>45437</v>
      </c>
      <c r="B6868" t="s">
        <v>257</v>
      </c>
      <c r="C6868" t="s">
        <v>69</v>
      </c>
      <c r="D6868" t="s">
        <v>89</v>
      </c>
      <c r="E6868" s="1">
        <v>35717</v>
      </c>
      <c r="F6868" t="s">
        <v>21</v>
      </c>
      <c r="G6868">
        <v>458</v>
      </c>
      <c r="H6868" t="s">
        <v>41</v>
      </c>
      <c r="I6868" t="s">
        <v>59</v>
      </c>
      <c r="J6868" t="s">
        <v>24</v>
      </c>
      <c r="K6868" t="str">
        <f>VLOOKUP(H6868, [1]Products!B:E, 2, FALSE)</f>
        <v>Ginger Snaps</v>
      </c>
      <c r="L6868" s="2">
        <f>VLOOKUP(H6868, [1]Products!B:D, 3, FALSE)</f>
        <v>14</v>
      </c>
      <c r="M6868" s="2">
        <f>Table1[[#This Row],[Quantity Purchased]] * Table1[[#This Row],[Unit Price]]</f>
        <v>12824</v>
      </c>
      <c r="N6868" s="2">
        <f>VLOOKUP(H6868, [1]Products!B:E, 4, FALSE)</f>
        <v>28</v>
      </c>
      <c r="O6868" t="str">
        <f>TEXT(Table1[[#This Row],[Transaction Date]], "yyyy-mm")</f>
        <v>2024-05</v>
      </c>
      <c r="P6868" s="1">
        <f ca="1">YEAR(TODAY()) - YEAR(Table1[[#This Row],[Buyer Date of Birth]])</f>
        <v>28</v>
      </c>
      <c r="Q6868" s="2">
        <f>Table1[[#This Row],[Total Revenue]] - Table1[[#This Row],[Total Cost]]</f>
        <v>12810</v>
      </c>
    </row>
    <row r="6869" spans="1:17" x14ac:dyDescent="0.25">
      <c r="A6869" s="1">
        <v>45394</v>
      </c>
      <c r="B6869" t="s">
        <v>123</v>
      </c>
      <c r="C6869" t="s">
        <v>272</v>
      </c>
      <c r="D6869" t="s">
        <v>45</v>
      </c>
      <c r="E6869" s="1">
        <v>33037</v>
      </c>
      <c r="F6869" t="s">
        <v>28</v>
      </c>
      <c r="G6869">
        <v>17</v>
      </c>
      <c r="H6869" t="s">
        <v>54</v>
      </c>
      <c r="I6869" t="s">
        <v>59</v>
      </c>
      <c r="J6869" t="s">
        <v>24</v>
      </c>
      <c r="K6869" t="str">
        <f>VLOOKUP(H6869, [1]Products!B:E, 2, FALSE)</f>
        <v>Lemon Crisps</v>
      </c>
      <c r="L6869" s="2">
        <f>VLOOKUP(H6869, [1]Products!B:D, 3, FALSE)</f>
        <v>7</v>
      </c>
      <c r="M6869" s="2">
        <f>Table1[[#This Row],[Quantity Purchased]] * Table1[[#This Row],[Unit Price]]</f>
        <v>153</v>
      </c>
      <c r="N6869" s="2">
        <f>VLOOKUP(H6869, [1]Products!B:E, 4, FALSE)</f>
        <v>9</v>
      </c>
      <c r="O6869" t="str">
        <f>TEXT(Table1[[#This Row],[Transaction Date]], "yyyy-mm")</f>
        <v>2024-04</v>
      </c>
      <c r="P6869" s="1">
        <f ca="1">YEAR(TODAY()) - YEAR(Table1[[#This Row],[Buyer Date of Birth]])</f>
        <v>35</v>
      </c>
      <c r="Q6869" s="2">
        <f>Table1[[#This Row],[Total Revenue]] - Table1[[#This Row],[Total Cost]]</f>
        <v>146</v>
      </c>
    </row>
    <row r="6870" spans="1:17" x14ac:dyDescent="0.25">
      <c r="A6870" s="1">
        <v>45305</v>
      </c>
      <c r="B6870" t="s">
        <v>484</v>
      </c>
      <c r="C6870" t="s">
        <v>340</v>
      </c>
      <c r="D6870" t="s">
        <v>84</v>
      </c>
      <c r="E6870" s="1">
        <v>19082</v>
      </c>
      <c r="F6870" t="s">
        <v>28</v>
      </c>
      <c r="G6870">
        <v>309</v>
      </c>
      <c r="H6870" t="s">
        <v>22</v>
      </c>
      <c r="I6870" t="s">
        <v>50</v>
      </c>
      <c r="J6870" t="s">
        <v>24</v>
      </c>
      <c r="K6870" t="str">
        <f>VLOOKUP(H6870, [1]Products!B:E, 2, FALSE)</f>
        <v>Cinnamon Swirls</v>
      </c>
      <c r="L6870" s="2">
        <f>VLOOKUP(H6870, [1]Products!B:D, 3, FALSE)</f>
        <v>10</v>
      </c>
      <c r="M6870" s="2">
        <f>Table1[[#This Row],[Quantity Purchased]] * Table1[[#This Row],[Unit Price]]</f>
        <v>4326</v>
      </c>
      <c r="N6870" s="2">
        <f>VLOOKUP(H6870, [1]Products!B:E, 4, FALSE)</f>
        <v>14</v>
      </c>
      <c r="O6870" t="str">
        <f>TEXT(Table1[[#This Row],[Transaction Date]], "yyyy-mm")</f>
        <v>2024-01</v>
      </c>
      <c r="P6870" s="1">
        <f ca="1">YEAR(TODAY()) - YEAR(Table1[[#This Row],[Buyer Date of Birth]])</f>
        <v>73</v>
      </c>
      <c r="Q6870" s="2">
        <f>Table1[[#This Row],[Total Revenue]] - Table1[[#This Row],[Total Cost]]</f>
        <v>4316</v>
      </c>
    </row>
    <row r="6871" spans="1:17" x14ac:dyDescent="0.25">
      <c r="A6871" s="1">
        <v>45471</v>
      </c>
      <c r="B6871" t="s">
        <v>766</v>
      </c>
      <c r="C6871" t="s">
        <v>252</v>
      </c>
      <c r="D6871" t="s">
        <v>53</v>
      </c>
      <c r="E6871" s="1">
        <v>19040</v>
      </c>
      <c r="F6871" t="s">
        <v>40</v>
      </c>
      <c r="G6871">
        <v>111</v>
      </c>
      <c r="H6871" t="s">
        <v>29</v>
      </c>
      <c r="I6871" t="s">
        <v>55</v>
      </c>
      <c r="J6871" t="s">
        <v>24</v>
      </c>
      <c r="K6871" t="str">
        <f>VLOOKUP(H6871, [1]Products!B:E, 2, FALSE)</f>
        <v>Shortbread</v>
      </c>
      <c r="L6871" s="2">
        <f>VLOOKUP(H6871, [1]Products!B:D, 3, FALSE)</f>
        <v>10</v>
      </c>
      <c r="M6871" s="2">
        <f>Table1[[#This Row],[Quantity Purchased]] * Table1[[#This Row],[Unit Price]]</f>
        <v>4995</v>
      </c>
      <c r="N6871" s="2">
        <f>VLOOKUP(H6871, [1]Products!B:E, 4, FALSE)</f>
        <v>45</v>
      </c>
      <c r="O6871" t="str">
        <f>TEXT(Table1[[#This Row],[Transaction Date]], "yyyy-mm")</f>
        <v>2024-06</v>
      </c>
      <c r="P6871" s="1">
        <f ca="1">YEAR(TODAY()) - YEAR(Table1[[#This Row],[Buyer Date of Birth]])</f>
        <v>73</v>
      </c>
      <c r="Q6871" s="2">
        <f>Table1[[#This Row],[Total Revenue]] - Table1[[#This Row],[Total Cost]]</f>
        <v>4985</v>
      </c>
    </row>
    <row r="6872" spans="1:17" x14ac:dyDescent="0.25">
      <c r="A6872" s="1">
        <v>45295</v>
      </c>
      <c r="B6872" t="s">
        <v>244</v>
      </c>
      <c r="C6872" t="s">
        <v>437</v>
      </c>
      <c r="D6872" t="s">
        <v>20</v>
      </c>
      <c r="E6872" s="1">
        <v>28183</v>
      </c>
      <c r="F6872" t="s">
        <v>40</v>
      </c>
      <c r="G6872">
        <v>365</v>
      </c>
      <c r="H6872" t="s">
        <v>71</v>
      </c>
      <c r="I6872" t="s">
        <v>59</v>
      </c>
      <c r="J6872" t="s">
        <v>24</v>
      </c>
      <c r="K6872" t="str">
        <f>VLOOKUP(H6872, [1]Products!B:E, 2, FALSE)</f>
        <v>Peanut Butter Bites</v>
      </c>
      <c r="L6872" s="2">
        <f>VLOOKUP(H6872, [1]Products!B:D, 3, FALSE)</f>
        <v>5</v>
      </c>
      <c r="M6872" s="2">
        <f>Table1[[#This Row],[Quantity Purchased]] * Table1[[#This Row],[Unit Price]]</f>
        <v>2555</v>
      </c>
      <c r="N6872" s="2">
        <f>VLOOKUP(H6872, [1]Products!B:E, 4, FALSE)</f>
        <v>7</v>
      </c>
      <c r="O6872" t="str">
        <f>TEXT(Table1[[#This Row],[Transaction Date]], "yyyy-mm")</f>
        <v>2024-01</v>
      </c>
      <c r="P6872" s="1">
        <f ca="1">YEAR(TODAY()) - YEAR(Table1[[#This Row],[Buyer Date of Birth]])</f>
        <v>48</v>
      </c>
      <c r="Q6872" s="2">
        <f>Table1[[#This Row],[Total Revenue]] - Table1[[#This Row],[Total Cost]]</f>
        <v>2550</v>
      </c>
    </row>
    <row r="6873" spans="1:17" x14ac:dyDescent="0.25">
      <c r="A6873" s="1">
        <v>45410</v>
      </c>
      <c r="B6873" t="s">
        <v>87</v>
      </c>
      <c r="C6873" t="s">
        <v>112</v>
      </c>
      <c r="D6873" t="s">
        <v>34</v>
      </c>
      <c r="E6873" s="1">
        <v>17655</v>
      </c>
      <c r="F6873" t="s">
        <v>75</v>
      </c>
      <c r="G6873">
        <v>326</v>
      </c>
      <c r="H6873" t="s">
        <v>41</v>
      </c>
      <c r="I6873" t="s">
        <v>55</v>
      </c>
      <c r="J6873" t="s">
        <v>24</v>
      </c>
      <c r="K6873" t="str">
        <f>VLOOKUP(H6873, [1]Products!B:E, 2, FALSE)</f>
        <v>Ginger Snaps</v>
      </c>
      <c r="L6873" s="2">
        <f>VLOOKUP(H6873, [1]Products!B:D, 3, FALSE)</f>
        <v>14</v>
      </c>
      <c r="M6873" s="2">
        <f>Table1[[#This Row],[Quantity Purchased]] * Table1[[#This Row],[Unit Price]]</f>
        <v>9128</v>
      </c>
      <c r="N6873" s="2">
        <f>VLOOKUP(H6873, [1]Products!B:E, 4, FALSE)</f>
        <v>28</v>
      </c>
      <c r="O6873" t="str">
        <f>TEXT(Table1[[#This Row],[Transaction Date]], "yyyy-mm")</f>
        <v>2024-04</v>
      </c>
      <c r="P6873" s="1">
        <f ca="1">YEAR(TODAY()) - YEAR(Table1[[#This Row],[Buyer Date of Birth]])</f>
        <v>77</v>
      </c>
      <c r="Q6873" s="2">
        <f>Table1[[#This Row],[Total Revenue]] - Table1[[#This Row],[Total Cost]]</f>
        <v>9114</v>
      </c>
    </row>
    <row r="6874" spans="1:17" x14ac:dyDescent="0.25">
      <c r="A6874" s="1">
        <v>45403</v>
      </c>
      <c r="B6874" t="s">
        <v>197</v>
      </c>
      <c r="C6874" t="s">
        <v>498</v>
      </c>
      <c r="D6874" t="s">
        <v>84</v>
      </c>
      <c r="E6874" s="1">
        <v>24863</v>
      </c>
      <c r="F6874" t="s">
        <v>21</v>
      </c>
      <c r="G6874">
        <v>227</v>
      </c>
      <c r="H6874" t="s">
        <v>49</v>
      </c>
      <c r="I6874" t="s">
        <v>59</v>
      </c>
      <c r="J6874" t="s">
        <v>24</v>
      </c>
      <c r="K6874" t="str">
        <f>VLOOKUP(H6874, [1]Products!B:E, 2, FALSE)</f>
        <v>Butter Crunch</v>
      </c>
      <c r="L6874" s="2">
        <f>VLOOKUP(H6874, [1]Products!B:D, 3, FALSE)</f>
        <v>10</v>
      </c>
      <c r="M6874" s="2">
        <f>Table1[[#This Row],[Quantity Purchased]] * Table1[[#This Row],[Unit Price]]</f>
        <v>2497</v>
      </c>
      <c r="N6874" s="2">
        <f>VLOOKUP(H6874, [1]Products!B:E, 4, FALSE)</f>
        <v>11</v>
      </c>
      <c r="O6874" t="str">
        <f>TEXT(Table1[[#This Row],[Transaction Date]], "yyyy-mm")</f>
        <v>2024-04</v>
      </c>
      <c r="P6874" s="1">
        <f ca="1">YEAR(TODAY()) - YEAR(Table1[[#This Row],[Buyer Date of Birth]])</f>
        <v>57</v>
      </c>
      <c r="Q6874" s="2">
        <f>Table1[[#This Row],[Total Revenue]] - Table1[[#This Row],[Total Cost]]</f>
        <v>2487</v>
      </c>
    </row>
    <row r="6875" spans="1:17" x14ac:dyDescent="0.25">
      <c r="A6875" s="1">
        <v>45377</v>
      </c>
      <c r="B6875" t="s">
        <v>240</v>
      </c>
      <c r="C6875" t="s">
        <v>550</v>
      </c>
      <c r="D6875" t="s">
        <v>20</v>
      </c>
      <c r="E6875" s="1">
        <v>30287</v>
      </c>
      <c r="F6875" t="s">
        <v>40</v>
      </c>
      <c r="G6875">
        <v>307</v>
      </c>
      <c r="H6875" t="s">
        <v>41</v>
      </c>
      <c r="I6875" t="s">
        <v>36</v>
      </c>
      <c r="J6875" t="s">
        <v>24</v>
      </c>
      <c r="K6875" t="str">
        <f>VLOOKUP(H6875, [1]Products!B:E, 2, FALSE)</f>
        <v>Ginger Snaps</v>
      </c>
      <c r="L6875" s="2">
        <f>VLOOKUP(H6875, [1]Products!B:D, 3, FALSE)</f>
        <v>14</v>
      </c>
      <c r="M6875" s="2">
        <f>Table1[[#This Row],[Quantity Purchased]] * Table1[[#This Row],[Unit Price]]</f>
        <v>8596</v>
      </c>
      <c r="N6875" s="2">
        <f>VLOOKUP(H6875, [1]Products!B:E, 4, FALSE)</f>
        <v>28</v>
      </c>
      <c r="O6875" t="str">
        <f>TEXT(Table1[[#This Row],[Transaction Date]], "yyyy-mm")</f>
        <v>2024-03</v>
      </c>
      <c r="P6875" s="1">
        <f ca="1">YEAR(TODAY()) - YEAR(Table1[[#This Row],[Buyer Date of Birth]])</f>
        <v>43</v>
      </c>
      <c r="Q6875" s="2">
        <f>Table1[[#This Row],[Total Revenue]] - Table1[[#This Row],[Total Cost]]</f>
        <v>8582</v>
      </c>
    </row>
    <row r="6876" spans="1:17" x14ac:dyDescent="0.25">
      <c r="A6876" s="1">
        <v>45332</v>
      </c>
      <c r="B6876" t="s">
        <v>408</v>
      </c>
      <c r="C6876" t="s">
        <v>345</v>
      </c>
      <c r="D6876" t="s">
        <v>100</v>
      </c>
      <c r="E6876" s="1">
        <v>27231</v>
      </c>
      <c r="F6876" t="s">
        <v>75</v>
      </c>
      <c r="G6876">
        <v>153</v>
      </c>
      <c r="H6876" t="s">
        <v>49</v>
      </c>
      <c r="I6876" t="s">
        <v>36</v>
      </c>
      <c r="J6876" t="s">
        <v>24</v>
      </c>
      <c r="K6876" t="str">
        <f>VLOOKUP(H6876, [1]Products!B:E, 2, FALSE)</f>
        <v>Butter Crunch</v>
      </c>
      <c r="L6876" s="2">
        <f>VLOOKUP(H6876, [1]Products!B:D, 3, FALSE)</f>
        <v>10</v>
      </c>
      <c r="M6876" s="2">
        <f>Table1[[#This Row],[Quantity Purchased]] * Table1[[#This Row],[Unit Price]]</f>
        <v>1683</v>
      </c>
      <c r="N6876" s="2">
        <f>VLOOKUP(H6876, [1]Products!B:E, 4, FALSE)</f>
        <v>11</v>
      </c>
      <c r="O6876" t="str">
        <f>TEXT(Table1[[#This Row],[Transaction Date]], "yyyy-mm")</f>
        <v>2024-02</v>
      </c>
      <c r="P6876" s="1">
        <f ca="1">YEAR(TODAY()) - YEAR(Table1[[#This Row],[Buyer Date of Birth]])</f>
        <v>51</v>
      </c>
      <c r="Q6876" s="2">
        <f>Table1[[#This Row],[Total Revenue]] - Table1[[#This Row],[Total Cost]]</f>
        <v>1673</v>
      </c>
    </row>
    <row r="6877" spans="1:17" x14ac:dyDescent="0.25">
      <c r="A6877" s="1">
        <v>45370</v>
      </c>
      <c r="B6877" t="s">
        <v>73</v>
      </c>
      <c r="C6877" t="s">
        <v>179</v>
      </c>
      <c r="D6877" t="s">
        <v>53</v>
      </c>
      <c r="E6877" s="1">
        <v>36414</v>
      </c>
      <c r="F6877" t="s">
        <v>28</v>
      </c>
      <c r="G6877">
        <v>320</v>
      </c>
      <c r="H6877" t="s">
        <v>22</v>
      </c>
      <c r="I6877" t="s">
        <v>42</v>
      </c>
      <c r="J6877" t="s">
        <v>24</v>
      </c>
      <c r="K6877" t="str">
        <f>VLOOKUP(H6877, [1]Products!B:E, 2, FALSE)</f>
        <v>Cinnamon Swirls</v>
      </c>
      <c r="L6877" s="2">
        <f>VLOOKUP(H6877, [1]Products!B:D, 3, FALSE)</f>
        <v>10</v>
      </c>
      <c r="M6877" s="2">
        <f>Table1[[#This Row],[Quantity Purchased]] * Table1[[#This Row],[Unit Price]]</f>
        <v>4480</v>
      </c>
      <c r="N6877" s="2">
        <f>VLOOKUP(H6877, [1]Products!B:E, 4, FALSE)</f>
        <v>14</v>
      </c>
      <c r="O6877" t="str">
        <f>TEXT(Table1[[#This Row],[Transaction Date]], "yyyy-mm")</f>
        <v>2024-03</v>
      </c>
      <c r="P6877" s="1">
        <f ca="1">YEAR(TODAY()) - YEAR(Table1[[#This Row],[Buyer Date of Birth]])</f>
        <v>26</v>
      </c>
      <c r="Q6877" s="2">
        <f>Table1[[#This Row],[Total Revenue]] - Table1[[#This Row],[Total Cost]]</f>
        <v>4470</v>
      </c>
    </row>
    <row r="6878" spans="1:17" x14ac:dyDescent="0.25">
      <c r="A6878" s="1">
        <v>45304</v>
      </c>
      <c r="B6878" t="s">
        <v>358</v>
      </c>
      <c r="C6878" t="s">
        <v>70</v>
      </c>
      <c r="D6878" t="s">
        <v>78</v>
      </c>
      <c r="E6878" s="1">
        <v>25326</v>
      </c>
      <c r="F6878" t="s">
        <v>21</v>
      </c>
      <c r="G6878">
        <v>257</v>
      </c>
      <c r="H6878" t="s">
        <v>54</v>
      </c>
      <c r="I6878" t="s">
        <v>46</v>
      </c>
      <c r="J6878" t="s">
        <v>24</v>
      </c>
      <c r="K6878" t="str">
        <f>VLOOKUP(H6878, [1]Products!B:E, 2, FALSE)</f>
        <v>Lemon Crisps</v>
      </c>
      <c r="L6878" s="2">
        <f>VLOOKUP(H6878, [1]Products!B:D, 3, FALSE)</f>
        <v>7</v>
      </c>
      <c r="M6878" s="2">
        <f>Table1[[#This Row],[Quantity Purchased]] * Table1[[#This Row],[Unit Price]]</f>
        <v>2313</v>
      </c>
      <c r="N6878" s="2">
        <f>VLOOKUP(H6878, [1]Products!B:E, 4, FALSE)</f>
        <v>9</v>
      </c>
      <c r="O6878" t="str">
        <f>TEXT(Table1[[#This Row],[Transaction Date]], "yyyy-mm")</f>
        <v>2024-01</v>
      </c>
      <c r="P6878" s="1">
        <f ca="1">YEAR(TODAY()) - YEAR(Table1[[#This Row],[Buyer Date of Birth]])</f>
        <v>56</v>
      </c>
      <c r="Q6878" s="2">
        <f>Table1[[#This Row],[Total Revenue]] - Table1[[#This Row],[Total Cost]]</f>
        <v>2306</v>
      </c>
    </row>
    <row r="6879" spans="1:17" x14ac:dyDescent="0.25">
      <c r="A6879" s="1">
        <v>45432</v>
      </c>
      <c r="B6879" t="s">
        <v>358</v>
      </c>
      <c r="C6879" t="s">
        <v>126</v>
      </c>
      <c r="D6879" t="s">
        <v>20</v>
      </c>
      <c r="E6879" s="1">
        <v>33223</v>
      </c>
      <c r="F6879" t="s">
        <v>21</v>
      </c>
      <c r="G6879">
        <v>430</v>
      </c>
      <c r="H6879" t="s">
        <v>72</v>
      </c>
      <c r="I6879" t="s">
        <v>50</v>
      </c>
      <c r="J6879" t="s">
        <v>24</v>
      </c>
      <c r="K6879" t="str">
        <f>VLOOKUP(H6879, [1]Products!B:E, 2, FALSE)</f>
        <v>Choco Delight</v>
      </c>
      <c r="L6879" s="2">
        <f>VLOOKUP(H6879, [1]Products!B:D, 3, FALSE)</f>
        <v>3</v>
      </c>
      <c r="M6879" s="2">
        <f>Table1[[#This Row],[Quantity Purchased]] * Table1[[#This Row],[Unit Price]]</f>
        <v>2150</v>
      </c>
      <c r="N6879" s="2">
        <f>VLOOKUP(H6879, [1]Products!B:E, 4, FALSE)</f>
        <v>5</v>
      </c>
      <c r="O6879" t="str">
        <f>TEXT(Table1[[#This Row],[Transaction Date]], "yyyy-mm")</f>
        <v>2024-05</v>
      </c>
      <c r="P6879" s="1">
        <f ca="1">YEAR(TODAY()) - YEAR(Table1[[#This Row],[Buyer Date of Birth]])</f>
        <v>35</v>
      </c>
      <c r="Q6879" s="2">
        <f>Table1[[#This Row],[Total Revenue]] - Table1[[#This Row],[Total Cost]]</f>
        <v>2147</v>
      </c>
    </row>
    <row r="6880" spans="1:17" x14ac:dyDescent="0.25">
      <c r="A6880" s="1">
        <v>45335</v>
      </c>
      <c r="B6880" t="s">
        <v>974</v>
      </c>
      <c r="C6880" t="s">
        <v>168</v>
      </c>
      <c r="D6880" t="s">
        <v>20</v>
      </c>
      <c r="E6880" s="1">
        <v>22361</v>
      </c>
      <c r="F6880" t="s">
        <v>40</v>
      </c>
      <c r="G6880">
        <v>210</v>
      </c>
      <c r="H6880" t="s">
        <v>35</v>
      </c>
      <c r="I6880" t="s">
        <v>55</v>
      </c>
      <c r="J6880" t="s">
        <v>24</v>
      </c>
      <c r="K6880" t="str">
        <f>VLOOKUP(H6880, [1]Products!B:E, 2, FALSE)</f>
        <v>Caramel Biscuits</v>
      </c>
      <c r="L6880" s="2">
        <f>VLOOKUP(H6880, [1]Products!B:D, 3, FALSE)</f>
        <v>18</v>
      </c>
      <c r="M6880" s="2">
        <f>Table1[[#This Row],[Quantity Purchased]] * Table1[[#This Row],[Unit Price]]</f>
        <v>4620</v>
      </c>
      <c r="N6880" s="2">
        <f>VLOOKUP(H6880, [1]Products!B:E, 4, FALSE)</f>
        <v>22</v>
      </c>
      <c r="O6880" t="str">
        <f>TEXT(Table1[[#This Row],[Transaction Date]], "yyyy-mm")</f>
        <v>2024-02</v>
      </c>
      <c r="P6880" s="1">
        <f ca="1">YEAR(TODAY()) - YEAR(Table1[[#This Row],[Buyer Date of Birth]])</f>
        <v>64</v>
      </c>
      <c r="Q6880" s="2">
        <f>Table1[[#This Row],[Total Revenue]] - Table1[[#This Row],[Total Cost]]</f>
        <v>4602</v>
      </c>
    </row>
    <row r="6881" spans="1:17" x14ac:dyDescent="0.25">
      <c r="A6881" s="1">
        <v>45498</v>
      </c>
      <c r="B6881" t="s">
        <v>471</v>
      </c>
      <c r="C6881" t="s">
        <v>1182</v>
      </c>
      <c r="D6881" t="s">
        <v>89</v>
      </c>
      <c r="E6881" s="1">
        <v>26076</v>
      </c>
      <c r="F6881" t="s">
        <v>75</v>
      </c>
      <c r="G6881">
        <v>249</v>
      </c>
      <c r="H6881" t="s">
        <v>49</v>
      </c>
      <c r="I6881" t="s">
        <v>59</v>
      </c>
      <c r="J6881" t="s">
        <v>24</v>
      </c>
      <c r="K6881" t="str">
        <f>VLOOKUP(H6881, [1]Products!B:E, 2, FALSE)</f>
        <v>Butter Crunch</v>
      </c>
      <c r="L6881" s="2">
        <f>VLOOKUP(H6881, [1]Products!B:D, 3, FALSE)</f>
        <v>10</v>
      </c>
      <c r="M6881" s="2">
        <f>Table1[[#This Row],[Quantity Purchased]] * Table1[[#This Row],[Unit Price]]</f>
        <v>2739</v>
      </c>
      <c r="N6881" s="2">
        <f>VLOOKUP(H6881, [1]Products!B:E, 4, FALSE)</f>
        <v>11</v>
      </c>
      <c r="O6881" t="str">
        <f>TEXT(Table1[[#This Row],[Transaction Date]], "yyyy-mm")</f>
        <v>2024-07</v>
      </c>
      <c r="P6881" s="1">
        <f ca="1">YEAR(TODAY()) - YEAR(Table1[[#This Row],[Buyer Date of Birth]])</f>
        <v>54</v>
      </c>
      <c r="Q6881" s="2">
        <f>Table1[[#This Row],[Total Revenue]] - Table1[[#This Row],[Total Cost]]</f>
        <v>2729</v>
      </c>
    </row>
    <row r="6882" spans="1:17" x14ac:dyDescent="0.25">
      <c r="A6882" s="1">
        <v>45486</v>
      </c>
      <c r="B6882" t="s">
        <v>922</v>
      </c>
      <c r="C6882" t="s">
        <v>88</v>
      </c>
      <c r="D6882" t="s">
        <v>84</v>
      </c>
      <c r="E6882" s="1">
        <v>23518</v>
      </c>
      <c r="F6882" t="s">
        <v>28</v>
      </c>
      <c r="G6882">
        <v>292</v>
      </c>
      <c r="H6882" t="s">
        <v>54</v>
      </c>
      <c r="I6882" t="s">
        <v>55</v>
      </c>
      <c r="J6882" t="s">
        <v>24</v>
      </c>
      <c r="K6882" t="str">
        <f>VLOOKUP(H6882, [1]Products!B:E, 2, FALSE)</f>
        <v>Lemon Crisps</v>
      </c>
      <c r="L6882" s="2">
        <f>VLOOKUP(H6882, [1]Products!B:D, 3, FALSE)</f>
        <v>7</v>
      </c>
      <c r="M6882" s="2">
        <f>Table1[[#This Row],[Quantity Purchased]] * Table1[[#This Row],[Unit Price]]</f>
        <v>2628</v>
      </c>
      <c r="N6882" s="2">
        <f>VLOOKUP(H6882, [1]Products!B:E, 4, FALSE)</f>
        <v>9</v>
      </c>
      <c r="O6882" t="str">
        <f>TEXT(Table1[[#This Row],[Transaction Date]], "yyyy-mm")</f>
        <v>2024-07</v>
      </c>
      <c r="P6882" s="1">
        <f ca="1">YEAR(TODAY()) - YEAR(Table1[[#This Row],[Buyer Date of Birth]])</f>
        <v>61</v>
      </c>
      <c r="Q6882" s="2">
        <f>Table1[[#This Row],[Total Revenue]] - Table1[[#This Row],[Total Cost]]</f>
        <v>2621</v>
      </c>
    </row>
    <row r="6883" spans="1:17" x14ac:dyDescent="0.25">
      <c r="A6883" s="1">
        <v>45350</v>
      </c>
      <c r="B6883" t="s">
        <v>682</v>
      </c>
      <c r="C6883" t="s">
        <v>813</v>
      </c>
      <c r="D6883" t="s">
        <v>78</v>
      </c>
      <c r="E6883" s="1">
        <v>30008</v>
      </c>
      <c r="F6883" t="s">
        <v>40</v>
      </c>
      <c r="G6883">
        <v>396</v>
      </c>
      <c r="H6883" t="s">
        <v>49</v>
      </c>
      <c r="I6883" t="s">
        <v>59</v>
      </c>
      <c r="J6883" t="s">
        <v>24</v>
      </c>
      <c r="K6883" t="str">
        <f>VLOOKUP(H6883, [1]Products!B:E, 2, FALSE)</f>
        <v>Butter Crunch</v>
      </c>
      <c r="L6883" s="2">
        <f>VLOOKUP(H6883, [1]Products!B:D, 3, FALSE)</f>
        <v>10</v>
      </c>
      <c r="M6883" s="2">
        <f>Table1[[#This Row],[Quantity Purchased]] * Table1[[#This Row],[Unit Price]]</f>
        <v>4356</v>
      </c>
      <c r="N6883" s="2">
        <f>VLOOKUP(H6883, [1]Products!B:E, 4, FALSE)</f>
        <v>11</v>
      </c>
      <c r="O6883" t="str">
        <f>TEXT(Table1[[#This Row],[Transaction Date]], "yyyy-mm")</f>
        <v>2024-02</v>
      </c>
      <c r="P6883" s="1">
        <f ca="1">YEAR(TODAY()) - YEAR(Table1[[#This Row],[Buyer Date of Birth]])</f>
        <v>43</v>
      </c>
      <c r="Q6883" s="2">
        <f>Table1[[#This Row],[Total Revenue]] - Table1[[#This Row],[Total Cost]]</f>
        <v>4346</v>
      </c>
    </row>
    <row r="6884" spans="1:17" x14ac:dyDescent="0.25">
      <c r="A6884" s="1">
        <v>45334</v>
      </c>
      <c r="B6884" t="s">
        <v>545</v>
      </c>
      <c r="C6884" t="s">
        <v>126</v>
      </c>
      <c r="D6884" t="s">
        <v>34</v>
      </c>
      <c r="E6884" s="1">
        <v>23577</v>
      </c>
      <c r="F6884" t="s">
        <v>40</v>
      </c>
      <c r="G6884">
        <v>149</v>
      </c>
      <c r="H6884" t="s">
        <v>22</v>
      </c>
      <c r="I6884" t="s">
        <v>59</v>
      </c>
      <c r="J6884" t="s">
        <v>24</v>
      </c>
      <c r="K6884" t="str">
        <f>VLOOKUP(H6884, [1]Products!B:E, 2, FALSE)</f>
        <v>Cinnamon Swirls</v>
      </c>
      <c r="L6884" s="2">
        <f>VLOOKUP(H6884, [1]Products!B:D, 3, FALSE)</f>
        <v>10</v>
      </c>
      <c r="M6884" s="2">
        <f>Table1[[#This Row],[Quantity Purchased]] * Table1[[#This Row],[Unit Price]]</f>
        <v>2086</v>
      </c>
      <c r="N6884" s="2">
        <f>VLOOKUP(H6884, [1]Products!B:E, 4, FALSE)</f>
        <v>14</v>
      </c>
      <c r="O6884" t="str">
        <f>TEXT(Table1[[#This Row],[Transaction Date]], "yyyy-mm")</f>
        <v>2024-02</v>
      </c>
      <c r="P6884" s="1">
        <f ca="1">YEAR(TODAY()) - YEAR(Table1[[#This Row],[Buyer Date of Birth]])</f>
        <v>61</v>
      </c>
      <c r="Q6884" s="2">
        <f>Table1[[#This Row],[Total Revenue]] - Table1[[#This Row],[Total Cost]]</f>
        <v>2076</v>
      </c>
    </row>
    <row r="6885" spans="1:17" x14ac:dyDescent="0.25">
      <c r="A6885" s="1">
        <v>45299</v>
      </c>
      <c r="B6885" t="s">
        <v>739</v>
      </c>
      <c r="C6885" t="s">
        <v>592</v>
      </c>
      <c r="D6885" t="s">
        <v>89</v>
      </c>
      <c r="E6885" s="1">
        <v>34782</v>
      </c>
      <c r="F6885" t="s">
        <v>40</v>
      </c>
      <c r="G6885">
        <v>495</v>
      </c>
      <c r="H6885" t="s">
        <v>29</v>
      </c>
      <c r="I6885" t="s">
        <v>50</v>
      </c>
      <c r="J6885" t="s">
        <v>24</v>
      </c>
      <c r="K6885" t="str">
        <f>VLOOKUP(H6885, [1]Products!B:E, 2, FALSE)</f>
        <v>Shortbread</v>
      </c>
      <c r="L6885" s="2">
        <f>VLOOKUP(H6885, [1]Products!B:D, 3, FALSE)</f>
        <v>10</v>
      </c>
      <c r="M6885" s="2">
        <f>Table1[[#This Row],[Quantity Purchased]] * Table1[[#This Row],[Unit Price]]</f>
        <v>22275</v>
      </c>
      <c r="N6885" s="2">
        <f>VLOOKUP(H6885, [1]Products!B:E, 4, FALSE)</f>
        <v>45</v>
      </c>
      <c r="O6885" t="str">
        <f>TEXT(Table1[[#This Row],[Transaction Date]], "yyyy-mm")</f>
        <v>2024-01</v>
      </c>
      <c r="P6885" s="1">
        <f ca="1">YEAR(TODAY()) - YEAR(Table1[[#This Row],[Buyer Date of Birth]])</f>
        <v>30</v>
      </c>
      <c r="Q6885" s="2">
        <f>Table1[[#This Row],[Total Revenue]] - Table1[[#This Row],[Total Cost]]</f>
        <v>22265</v>
      </c>
    </row>
    <row r="6886" spans="1:17" x14ac:dyDescent="0.25">
      <c r="A6886" s="1">
        <v>45325</v>
      </c>
      <c r="B6886" t="s">
        <v>113</v>
      </c>
      <c r="C6886" t="s">
        <v>83</v>
      </c>
      <c r="D6886" t="s">
        <v>62</v>
      </c>
      <c r="E6886" s="1">
        <v>18959</v>
      </c>
      <c r="F6886" t="s">
        <v>28</v>
      </c>
      <c r="G6886">
        <v>76</v>
      </c>
      <c r="H6886" t="s">
        <v>35</v>
      </c>
      <c r="I6886" t="s">
        <v>55</v>
      </c>
      <c r="J6886" t="s">
        <v>24</v>
      </c>
      <c r="K6886" t="str">
        <f>VLOOKUP(H6886, [1]Products!B:E, 2, FALSE)</f>
        <v>Caramel Biscuits</v>
      </c>
      <c r="L6886" s="2">
        <f>VLOOKUP(H6886, [1]Products!B:D, 3, FALSE)</f>
        <v>18</v>
      </c>
      <c r="M6886" s="2">
        <f>Table1[[#This Row],[Quantity Purchased]] * Table1[[#This Row],[Unit Price]]</f>
        <v>1672</v>
      </c>
      <c r="N6886" s="2">
        <f>VLOOKUP(H6886, [1]Products!B:E, 4, FALSE)</f>
        <v>22</v>
      </c>
      <c r="O6886" t="str">
        <f>TEXT(Table1[[#This Row],[Transaction Date]], "yyyy-mm")</f>
        <v>2024-02</v>
      </c>
      <c r="P6886" s="1">
        <f ca="1">YEAR(TODAY()) - YEAR(Table1[[#This Row],[Buyer Date of Birth]])</f>
        <v>74</v>
      </c>
      <c r="Q6886" s="2">
        <f>Table1[[#This Row],[Total Revenue]] - Table1[[#This Row],[Total Cost]]</f>
        <v>1654</v>
      </c>
    </row>
    <row r="6887" spans="1:17" x14ac:dyDescent="0.25">
      <c r="A6887" s="1">
        <v>45503</v>
      </c>
      <c r="B6887" t="s">
        <v>138</v>
      </c>
      <c r="C6887" t="s">
        <v>61</v>
      </c>
      <c r="D6887" t="s">
        <v>58</v>
      </c>
      <c r="E6887" s="1">
        <v>18994</v>
      </c>
      <c r="F6887" t="s">
        <v>40</v>
      </c>
      <c r="G6887">
        <v>142</v>
      </c>
      <c r="H6887" t="s">
        <v>41</v>
      </c>
      <c r="I6887" t="s">
        <v>59</v>
      </c>
      <c r="J6887" t="s">
        <v>31</v>
      </c>
      <c r="K6887" t="str">
        <f>VLOOKUP(H6887, [1]Products!B:E, 2, FALSE)</f>
        <v>Ginger Snaps</v>
      </c>
      <c r="L6887" s="2">
        <f>VLOOKUP(H6887, [1]Products!B:D, 3, FALSE)</f>
        <v>14</v>
      </c>
      <c r="M6887" s="2">
        <f>Table1[[#This Row],[Quantity Purchased]] * Table1[[#This Row],[Unit Price]]</f>
        <v>3976</v>
      </c>
      <c r="N6887" s="2">
        <f>VLOOKUP(H6887, [1]Products!B:E, 4, FALSE)</f>
        <v>28</v>
      </c>
      <c r="O6887" t="str">
        <f>TEXT(Table1[[#This Row],[Transaction Date]], "yyyy-mm")</f>
        <v>2024-07</v>
      </c>
      <c r="P6887" s="1">
        <f ca="1">YEAR(TODAY()) - YEAR(Table1[[#This Row],[Buyer Date of Birth]])</f>
        <v>73</v>
      </c>
      <c r="Q6887" s="2">
        <f>Table1[[#This Row],[Total Revenue]] - Table1[[#This Row],[Total Cost]]</f>
        <v>3962</v>
      </c>
    </row>
    <row r="6888" spans="1:17" x14ac:dyDescent="0.25">
      <c r="A6888" s="1">
        <v>45495</v>
      </c>
      <c r="B6888" t="s">
        <v>204</v>
      </c>
      <c r="C6888" t="s">
        <v>429</v>
      </c>
      <c r="D6888" t="s">
        <v>20</v>
      </c>
      <c r="E6888" s="1">
        <v>20846</v>
      </c>
      <c r="F6888" t="s">
        <v>21</v>
      </c>
      <c r="G6888">
        <v>460</v>
      </c>
      <c r="H6888" t="s">
        <v>41</v>
      </c>
      <c r="I6888" t="s">
        <v>55</v>
      </c>
      <c r="J6888" t="s">
        <v>31</v>
      </c>
      <c r="K6888" t="str">
        <f>VLOOKUP(H6888, [1]Products!B:E, 2, FALSE)</f>
        <v>Ginger Snaps</v>
      </c>
      <c r="L6888" s="2">
        <f>VLOOKUP(H6888, [1]Products!B:D, 3, FALSE)</f>
        <v>14</v>
      </c>
      <c r="M6888" s="2">
        <f>Table1[[#This Row],[Quantity Purchased]] * Table1[[#This Row],[Unit Price]]</f>
        <v>12880</v>
      </c>
      <c r="N6888" s="2">
        <f>VLOOKUP(H6888, [1]Products!B:E, 4, FALSE)</f>
        <v>28</v>
      </c>
      <c r="O6888" t="str">
        <f>TEXT(Table1[[#This Row],[Transaction Date]], "yyyy-mm")</f>
        <v>2024-07</v>
      </c>
      <c r="P6888" s="1">
        <f ca="1">YEAR(TODAY()) - YEAR(Table1[[#This Row],[Buyer Date of Birth]])</f>
        <v>68</v>
      </c>
      <c r="Q6888" s="2">
        <f>Table1[[#This Row],[Total Revenue]] - Table1[[#This Row],[Total Cost]]</f>
        <v>12866</v>
      </c>
    </row>
    <row r="6889" spans="1:17" x14ac:dyDescent="0.25">
      <c r="A6889" s="1">
        <v>45446</v>
      </c>
      <c r="B6889" t="s">
        <v>167</v>
      </c>
      <c r="C6889" t="s">
        <v>1334</v>
      </c>
      <c r="D6889" t="s">
        <v>45</v>
      </c>
      <c r="E6889" s="1">
        <v>27136</v>
      </c>
      <c r="F6889" t="s">
        <v>21</v>
      </c>
      <c r="G6889">
        <v>278</v>
      </c>
      <c r="H6889" t="s">
        <v>41</v>
      </c>
      <c r="I6889" t="s">
        <v>59</v>
      </c>
      <c r="J6889" t="s">
        <v>24</v>
      </c>
      <c r="K6889" t="str">
        <f>VLOOKUP(H6889, [1]Products!B:E, 2, FALSE)</f>
        <v>Ginger Snaps</v>
      </c>
      <c r="L6889" s="2">
        <f>VLOOKUP(H6889, [1]Products!B:D, 3, FALSE)</f>
        <v>14</v>
      </c>
      <c r="M6889" s="2">
        <f>Table1[[#This Row],[Quantity Purchased]] * Table1[[#This Row],[Unit Price]]</f>
        <v>7784</v>
      </c>
      <c r="N6889" s="2">
        <f>VLOOKUP(H6889, [1]Products!B:E, 4, FALSE)</f>
        <v>28</v>
      </c>
      <c r="O6889" t="str">
        <f>TEXT(Table1[[#This Row],[Transaction Date]], "yyyy-mm")</f>
        <v>2024-06</v>
      </c>
      <c r="P6889" s="1">
        <f ca="1">YEAR(TODAY()) - YEAR(Table1[[#This Row],[Buyer Date of Birth]])</f>
        <v>51</v>
      </c>
      <c r="Q6889" s="2">
        <f>Table1[[#This Row],[Total Revenue]] - Table1[[#This Row],[Total Cost]]</f>
        <v>7770</v>
      </c>
    </row>
    <row r="6890" spans="1:17" x14ac:dyDescent="0.25">
      <c r="A6890" s="1">
        <v>45444</v>
      </c>
      <c r="B6890" t="s">
        <v>166</v>
      </c>
      <c r="C6890" t="s">
        <v>1195</v>
      </c>
      <c r="D6890" t="s">
        <v>62</v>
      </c>
      <c r="E6890" s="1">
        <v>35995</v>
      </c>
      <c r="F6890" t="s">
        <v>40</v>
      </c>
      <c r="G6890">
        <v>270</v>
      </c>
      <c r="H6890" t="s">
        <v>29</v>
      </c>
      <c r="I6890" t="s">
        <v>36</v>
      </c>
      <c r="J6890" t="s">
        <v>24</v>
      </c>
      <c r="K6890" t="str">
        <f>VLOOKUP(H6890, [1]Products!B:E, 2, FALSE)</f>
        <v>Shortbread</v>
      </c>
      <c r="L6890" s="2">
        <f>VLOOKUP(H6890, [1]Products!B:D, 3, FALSE)</f>
        <v>10</v>
      </c>
      <c r="M6890" s="2">
        <f>Table1[[#This Row],[Quantity Purchased]] * Table1[[#This Row],[Unit Price]]</f>
        <v>12150</v>
      </c>
      <c r="N6890" s="2">
        <f>VLOOKUP(H6890, [1]Products!B:E, 4, FALSE)</f>
        <v>45</v>
      </c>
      <c r="O6890" t="str">
        <f>TEXT(Table1[[#This Row],[Transaction Date]], "yyyy-mm")</f>
        <v>2024-06</v>
      </c>
      <c r="P6890" s="1">
        <f ca="1">YEAR(TODAY()) - YEAR(Table1[[#This Row],[Buyer Date of Birth]])</f>
        <v>27</v>
      </c>
      <c r="Q6890" s="2">
        <f>Table1[[#This Row],[Total Revenue]] - Table1[[#This Row],[Total Cost]]</f>
        <v>12140</v>
      </c>
    </row>
    <row r="6891" spans="1:17" x14ac:dyDescent="0.25">
      <c r="A6891" s="1">
        <v>45343</v>
      </c>
      <c r="B6891" t="s">
        <v>500</v>
      </c>
      <c r="C6891" t="s">
        <v>893</v>
      </c>
      <c r="D6891" t="s">
        <v>45</v>
      </c>
      <c r="E6891" s="1">
        <v>20443</v>
      </c>
      <c r="F6891" t="s">
        <v>21</v>
      </c>
      <c r="G6891">
        <v>343</v>
      </c>
      <c r="H6891" t="s">
        <v>22</v>
      </c>
      <c r="I6891" t="s">
        <v>36</v>
      </c>
      <c r="J6891" t="s">
        <v>24</v>
      </c>
      <c r="K6891" t="str">
        <f>VLOOKUP(H6891, [1]Products!B:E, 2, FALSE)</f>
        <v>Cinnamon Swirls</v>
      </c>
      <c r="L6891" s="2">
        <f>VLOOKUP(H6891, [1]Products!B:D, 3, FALSE)</f>
        <v>10</v>
      </c>
      <c r="M6891" s="2">
        <f>Table1[[#This Row],[Quantity Purchased]] * Table1[[#This Row],[Unit Price]]</f>
        <v>4802</v>
      </c>
      <c r="N6891" s="2">
        <f>VLOOKUP(H6891, [1]Products!B:E, 4, FALSE)</f>
        <v>14</v>
      </c>
      <c r="O6891" t="str">
        <f>TEXT(Table1[[#This Row],[Transaction Date]], "yyyy-mm")</f>
        <v>2024-02</v>
      </c>
      <c r="P6891" s="1">
        <f ca="1">YEAR(TODAY()) - YEAR(Table1[[#This Row],[Buyer Date of Birth]])</f>
        <v>70</v>
      </c>
      <c r="Q6891" s="2">
        <f>Table1[[#This Row],[Total Revenue]] - Table1[[#This Row],[Total Cost]]</f>
        <v>4792</v>
      </c>
    </row>
    <row r="6892" spans="1:17" x14ac:dyDescent="0.25">
      <c r="A6892" s="1">
        <v>45316</v>
      </c>
      <c r="B6892" t="s">
        <v>325</v>
      </c>
      <c r="C6892" t="s">
        <v>903</v>
      </c>
      <c r="D6892" t="s">
        <v>62</v>
      </c>
      <c r="E6892" s="1">
        <v>26543</v>
      </c>
      <c r="F6892" t="s">
        <v>40</v>
      </c>
      <c r="G6892">
        <v>484</v>
      </c>
      <c r="H6892" t="s">
        <v>66</v>
      </c>
      <c r="I6892" t="s">
        <v>42</v>
      </c>
      <c r="J6892" t="s">
        <v>24</v>
      </c>
      <c r="K6892" t="str">
        <f>VLOOKUP(H6892, [1]Products!B:E, 2, FALSE)</f>
        <v>Oatmeal Cookies</v>
      </c>
      <c r="L6892" s="2">
        <f>VLOOKUP(H6892, [1]Products!B:D, 3, FALSE)</f>
        <v>19</v>
      </c>
      <c r="M6892" s="2">
        <f>Table1[[#This Row],[Quantity Purchased]] * Table1[[#This Row],[Unit Price]]</f>
        <v>11132</v>
      </c>
      <c r="N6892" s="2">
        <f>VLOOKUP(H6892, [1]Products!B:E, 4, FALSE)</f>
        <v>23</v>
      </c>
      <c r="O6892" t="str">
        <f>TEXT(Table1[[#This Row],[Transaction Date]], "yyyy-mm")</f>
        <v>2024-01</v>
      </c>
      <c r="P6892" s="1">
        <f ca="1">YEAR(TODAY()) - YEAR(Table1[[#This Row],[Buyer Date of Birth]])</f>
        <v>53</v>
      </c>
      <c r="Q6892" s="2">
        <f>Table1[[#This Row],[Total Revenue]] - Table1[[#This Row],[Total Cost]]</f>
        <v>11113</v>
      </c>
    </row>
    <row r="6893" spans="1:17" x14ac:dyDescent="0.25">
      <c r="A6893" s="1">
        <v>45474</v>
      </c>
      <c r="B6893" t="s">
        <v>558</v>
      </c>
      <c r="C6893" t="s">
        <v>1095</v>
      </c>
      <c r="D6893" t="s">
        <v>20</v>
      </c>
      <c r="E6893" s="1">
        <v>29758</v>
      </c>
      <c r="F6893" t="s">
        <v>40</v>
      </c>
      <c r="G6893">
        <v>38</v>
      </c>
      <c r="H6893" t="s">
        <v>22</v>
      </c>
      <c r="I6893" t="s">
        <v>46</v>
      </c>
      <c r="J6893" t="s">
        <v>31</v>
      </c>
      <c r="K6893" t="str">
        <f>VLOOKUP(H6893, [1]Products!B:E, 2, FALSE)</f>
        <v>Cinnamon Swirls</v>
      </c>
      <c r="L6893" s="2">
        <f>VLOOKUP(H6893, [1]Products!B:D, 3, FALSE)</f>
        <v>10</v>
      </c>
      <c r="M6893" s="2">
        <f>Table1[[#This Row],[Quantity Purchased]] * Table1[[#This Row],[Unit Price]]</f>
        <v>532</v>
      </c>
      <c r="N6893" s="2">
        <f>VLOOKUP(H6893, [1]Products!B:E, 4, FALSE)</f>
        <v>14</v>
      </c>
      <c r="O6893" t="str">
        <f>TEXT(Table1[[#This Row],[Transaction Date]], "yyyy-mm")</f>
        <v>2024-07</v>
      </c>
      <c r="P6893" s="1">
        <f ca="1">YEAR(TODAY()) - YEAR(Table1[[#This Row],[Buyer Date of Birth]])</f>
        <v>44</v>
      </c>
      <c r="Q6893" s="2">
        <f>Table1[[#This Row],[Total Revenue]] - Table1[[#This Row],[Total Cost]]</f>
        <v>522</v>
      </c>
    </row>
    <row r="6894" spans="1:17" x14ac:dyDescent="0.25">
      <c r="A6894" s="1">
        <v>45394</v>
      </c>
      <c r="B6894" t="s">
        <v>558</v>
      </c>
      <c r="C6894" t="s">
        <v>402</v>
      </c>
      <c r="D6894" t="s">
        <v>20</v>
      </c>
      <c r="E6894" s="1">
        <v>19355</v>
      </c>
      <c r="F6894" t="s">
        <v>75</v>
      </c>
      <c r="G6894">
        <v>36</v>
      </c>
      <c r="H6894" t="s">
        <v>66</v>
      </c>
      <c r="I6894" t="s">
        <v>50</v>
      </c>
      <c r="J6894" t="s">
        <v>31</v>
      </c>
      <c r="K6894" t="str">
        <f>VLOOKUP(H6894, [1]Products!B:E, 2, FALSE)</f>
        <v>Oatmeal Cookies</v>
      </c>
      <c r="L6894" s="2">
        <f>VLOOKUP(H6894, [1]Products!B:D, 3, FALSE)</f>
        <v>19</v>
      </c>
      <c r="M6894" s="2">
        <f>Table1[[#This Row],[Quantity Purchased]] * Table1[[#This Row],[Unit Price]]</f>
        <v>828</v>
      </c>
      <c r="N6894" s="2">
        <f>VLOOKUP(H6894, [1]Products!B:E, 4, FALSE)</f>
        <v>23</v>
      </c>
      <c r="O6894" t="str">
        <f>TEXT(Table1[[#This Row],[Transaction Date]], "yyyy-mm")</f>
        <v>2024-04</v>
      </c>
      <c r="P6894" s="1">
        <f ca="1">YEAR(TODAY()) - YEAR(Table1[[#This Row],[Buyer Date of Birth]])</f>
        <v>73</v>
      </c>
      <c r="Q6894" s="2">
        <f>Table1[[#This Row],[Total Revenue]] - Table1[[#This Row],[Total Cost]]</f>
        <v>809</v>
      </c>
    </row>
    <row r="6895" spans="1:17" x14ac:dyDescent="0.25">
      <c r="A6895" s="1">
        <v>45292</v>
      </c>
      <c r="B6895" t="s">
        <v>157</v>
      </c>
      <c r="C6895" t="s">
        <v>159</v>
      </c>
      <c r="D6895" t="s">
        <v>62</v>
      </c>
      <c r="E6895" s="1">
        <v>17938</v>
      </c>
      <c r="F6895" t="s">
        <v>21</v>
      </c>
      <c r="G6895">
        <v>64</v>
      </c>
      <c r="H6895" t="s">
        <v>35</v>
      </c>
      <c r="I6895" t="s">
        <v>55</v>
      </c>
      <c r="J6895" t="s">
        <v>24</v>
      </c>
      <c r="K6895" t="str">
        <f>VLOOKUP(H6895, [1]Products!B:E, 2, FALSE)</f>
        <v>Caramel Biscuits</v>
      </c>
      <c r="L6895" s="2">
        <f>VLOOKUP(H6895, [1]Products!B:D, 3, FALSE)</f>
        <v>18</v>
      </c>
      <c r="M6895" s="2">
        <f>Table1[[#This Row],[Quantity Purchased]] * Table1[[#This Row],[Unit Price]]</f>
        <v>1408</v>
      </c>
      <c r="N6895" s="2">
        <f>VLOOKUP(H6895, [1]Products!B:E, 4, FALSE)</f>
        <v>22</v>
      </c>
      <c r="O6895" t="str">
        <f>TEXT(Table1[[#This Row],[Transaction Date]], "yyyy-mm")</f>
        <v>2024-01</v>
      </c>
      <c r="P6895" s="1">
        <f ca="1">YEAR(TODAY()) - YEAR(Table1[[#This Row],[Buyer Date of Birth]])</f>
        <v>76</v>
      </c>
      <c r="Q6895" s="2">
        <f>Table1[[#This Row],[Total Revenue]] - Table1[[#This Row],[Total Cost]]</f>
        <v>1390</v>
      </c>
    </row>
    <row r="6896" spans="1:17" x14ac:dyDescent="0.25">
      <c r="A6896" s="1">
        <v>45388</v>
      </c>
      <c r="B6896" t="s">
        <v>1094</v>
      </c>
      <c r="C6896" t="s">
        <v>39</v>
      </c>
      <c r="D6896" t="s">
        <v>34</v>
      </c>
      <c r="E6896" s="1">
        <v>23646</v>
      </c>
      <c r="F6896" t="s">
        <v>40</v>
      </c>
      <c r="G6896">
        <v>152</v>
      </c>
      <c r="H6896" t="s">
        <v>41</v>
      </c>
      <c r="I6896" t="s">
        <v>59</v>
      </c>
      <c r="J6896" t="s">
        <v>24</v>
      </c>
      <c r="K6896" t="str">
        <f>VLOOKUP(H6896, [1]Products!B:E, 2, FALSE)</f>
        <v>Ginger Snaps</v>
      </c>
      <c r="L6896" s="2">
        <f>VLOOKUP(H6896, [1]Products!B:D, 3, FALSE)</f>
        <v>14</v>
      </c>
      <c r="M6896" s="2">
        <f>Table1[[#This Row],[Quantity Purchased]] * Table1[[#This Row],[Unit Price]]</f>
        <v>4256</v>
      </c>
      <c r="N6896" s="2">
        <f>VLOOKUP(H6896, [1]Products!B:E, 4, FALSE)</f>
        <v>28</v>
      </c>
      <c r="O6896" t="str">
        <f>TEXT(Table1[[#This Row],[Transaction Date]], "yyyy-mm")</f>
        <v>2024-04</v>
      </c>
      <c r="P6896" s="1">
        <f ca="1">YEAR(TODAY()) - YEAR(Table1[[#This Row],[Buyer Date of Birth]])</f>
        <v>61</v>
      </c>
      <c r="Q6896" s="2">
        <f>Table1[[#This Row],[Total Revenue]] - Table1[[#This Row],[Total Cost]]</f>
        <v>4242</v>
      </c>
    </row>
    <row r="6897" spans="1:17" x14ac:dyDescent="0.25">
      <c r="A6897" s="1">
        <v>45318</v>
      </c>
      <c r="B6897" t="s">
        <v>423</v>
      </c>
      <c r="C6897" t="s">
        <v>938</v>
      </c>
      <c r="D6897" t="s">
        <v>53</v>
      </c>
      <c r="E6897" s="1">
        <v>20507</v>
      </c>
      <c r="F6897" t="s">
        <v>21</v>
      </c>
      <c r="G6897">
        <v>269</v>
      </c>
      <c r="H6897" t="s">
        <v>54</v>
      </c>
      <c r="I6897" t="s">
        <v>55</v>
      </c>
      <c r="J6897" t="s">
        <v>24</v>
      </c>
      <c r="K6897" t="str">
        <f>VLOOKUP(H6897, [1]Products!B:E, 2, FALSE)</f>
        <v>Lemon Crisps</v>
      </c>
      <c r="L6897" s="2">
        <f>VLOOKUP(H6897, [1]Products!B:D, 3, FALSE)</f>
        <v>7</v>
      </c>
      <c r="M6897" s="2">
        <f>Table1[[#This Row],[Quantity Purchased]] * Table1[[#This Row],[Unit Price]]</f>
        <v>2421</v>
      </c>
      <c r="N6897" s="2">
        <f>VLOOKUP(H6897, [1]Products!B:E, 4, FALSE)</f>
        <v>9</v>
      </c>
      <c r="O6897" t="str">
        <f>TEXT(Table1[[#This Row],[Transaction Date]], "yyyy-mm")</f>
        <v>2024-01</v>
      </c>
      <c r="P6897" s="1">
        <f ca="1">YEAR(TODAY()) - YEAR(Table1[[#This Row],[Buyer Date of Birth]])</f>
        <v>69</v>
      </c>
      <c r="Q6897" s="2">
        <f>Table1[[#This Row],[Total Revenue]] - Table1[[#This Row],[Total Cost]]</f>
        <v>2414</v>
      </c>
    </row>
    <row r="6898" spans="1:17" x14ac:dyDescent="0.25">
      <c r="A6898" s="1">
        <v>45347</v>
      </c>
      <c r="B6898" t="s">
        <v>195</v>
      </c>
      <c r="C6898" t="s">
        <v>344</v>
      </c>
      <c r="D6898" t="s">
        <v>89</v>
      </c>
      <c r="E6898" s="1">
        <v>38837</v>
      </c>
      <c r="F6898" t="s">
        <v>21</v>
      </c>
      <c r="G6898">
        <v>77</v>
      </c>
      <c r="H6898" t="s">
        <v>54</v>
      </c>
      <c r="I6898" t="s">
        <v>59</v>
      </c>
      <c r="J6898" t="s">
        <v>24</v>
      </c>
      <c r="K6898" t="str">
        <f>VLOOKUP(H6898, [1]Products!B:E, 2, FALSE)</f>
        <v>Lemon Crisps</v>
      </c>
      <c r="L6898" s="2">
        <f>VLOOKUP(H6898, [1]Products!B:D, 3, FALSE)</f>
        <v>7</v>
      </c>
      <c r="M6898" s="2">
        <f>Table1[[#This Row],[Quantity Purchased]] * Table1[[#This Row],[Unit Price]]</f>
        <v>693</v>
      </c>
      <c r="N6898" s="2">
        <f>VLOOKUP(H6898, [1]Products!B:E, 4, FALSE)</f>
        <v>9</v>
      </c>
      <c r="O6898" t="str">
        <f>TEXT(Table1[[#This Row],[Transaction Date]], "yyyy-mm")</f>
        <v>2024-02</v>
      </c>
      <c r="P6898" s="1">
        <f ca="1">YEAR(TODAY()) - YEAR(Table1[[#This Row],[Buyer Date of Birth]])</f>
        <v>19</v>
      </c>
      <c r="Q6898" s="2">
        <f>Table1[[#This Row],[Total Revenue]] - Table1[[#This Row],[Total Cost]]</f>
        <v>686</v>
      </c>
    </row>
    <row r="6899" spans="1:17" x14ac:dyDescent="0.25">
      <c r="A6899" s="1">
        <v>45462</v>
      </c>
      <c r="B6899" t="s">
        <v>558</v>
      </c>
      <c r="C6899" t="s">
        <v>1528</v>
      </c>
      <c r="D6899" t="s">
        <v>45</v>
      </c>
      <c r="E6899" s="1">
        <v>18056</v>
      </c>
      <c r="F6899" t="s">
        <v>28</v>
      </c>
      <c r="G6899">
        <v>155</v>
      </c>
      <c r="H6899" t="s">
        <v>66</v>
      </c>
      <c r="I6899" t="s">
        <v>59</v>
      </c>
      <c r="J6899" t="s">
        <v>31</v>
      </c>
      <c r="K6899" t="str">
        <f>VLOOKUP(H6899, [1]Products!B:E, 2, FALSE)</f>
        <v>Oatmeal Cookies</v>
      </c>
      <c r="L6899" s="2">
        <f>VLOOKUP(H6899, [1]Products!B:D, 3, FALSE)</f>
        <v>19</v>
      </c>
      <c r="M6899" s="2">
        <f>Table1[[#This Row],[Quantity Purchased]] * Table1[[#This Row],[Unit Price]]</f>
        <v>3565</v>
      </c>
      <c r="N6899" s="2">
        <f>VLOOKUP(H6899, [1]Products!B:E, 4, FALSE)</f>
        <v>23</v>
      </c>
      <c r="O6899" t="str">
        <f>TEXT(Table1[[#This Row],[Transaction Date]], "yyyy-mm")</f>
        <v>2024-06</v>
      </c>
      <c r="P6899" s="1">
        <f ca="1">YEAR(TODAY()) - YEAR(Table1[[#This Row],[Buyer Date of Birth]])</f>
        <v>76</v>
      </c>
      <c r="Q6899" s="2">
        <f>Table1[[#This Row],[Total Revenue]] - Table1[[#This Row],[Total Cost]]</f>
        <v>3546</v>
      </c>
    </row>
    <row r="6900" spans="1:17" x14ac:dyDescent="0.25">
      <c r="A6900" s="1">
        <v>45446</v>
      </c>
      <c r="B6900" t="s">
        <v>1300</v>
      </c>
      <c r="C6900" t="s">
        <v>614</v>
      </c>
      <c r="D6900" t="s">
        <v>89</v>
      </c>
      <c r="E6900" s="1">
        <v>32353</v>
      </c>
      <c r="F6900" t="s">
        <v>28</v>
      </c>
      <c r="G6900">
        <v>21</v>
      </c>
      <c r="H6900" t="s">
        <v>72</v>
      </c>
      <c r="I6900" t="s">
        <v>50</v>
      </c>
      <c r="J6900" t="s">
        <v>24</v>
      </c>
      <c r="K6900" t="str">
        <f>VLOOKUP(H6900, [1]Products!B:E, 2, FALSE)</f>
        <v>Choco Delight</v>
      </c>
      <c r="L6900" s="2">
        <f>VLOOKUP(H6900, [1]Products!B:D, 3, FALSE)</f>
        <v>3</v>
      </c>
      <c r="M6900" s="2">
        <f>Table1[[#This Row],[Quantity Purchased]] * Table1[[#This Row],[Unit Price]]</f>
        <v>105</v>
      </c>
      <c r="N6900" s="2">
        <f>VLOOKUP(H6900, [1]Products!B:E, 4, FALSE)</f>
        <v>5</v>
      </c>
      <c r="O6900" t="str">
        <f>TEXT(Table1[[#This Row],[Transaction Date]], "yyyy-mm")</f>
        <v>2024-06</v>
      </c>
      <c r="P6900" s="1">
        <f ca="1">YEAR(TODAY()) - YEAR(Table1[[#This Row],[Buyer Date of Birth]])</f>
        <v>37</v>
      </c>
      <c r="Q6900" s="2">
        <f>Table1[[#This Row],[Total Revenue]] - Table1[[#This Row],[Total Cost]]</f>
        <v>102</v>
      </c>
    </row>
    <row r="6901" spans="1:17" x14ac:dyDescent="0.25">
      <c r="A6901" s="1">
        <v>45354</v>
      </c>
      <c r="B6901" t="s">
        <v>109</v>
      </c>
      <c r="C6901" t="s">
        <v>971</v>
      </c>
      <c r="D6901" t="s">
        <v>20</v>
      </c>
      <c r="E6901" s="1">
        <v>31079</v>
      </c>
      <c r="F6901" t="s">
        <v>21</v>
      </c>
      <c r="G6901">
        <v>286</v>
      </c>
      <c r="H6901" t="s">
        <v>63</v>
      </c>
      <c r="I6901" t="s">
        <v>55</v>
      </c>
      <c r="J6901" t="s">
        <v>24</v>
      </c>
      <c r="K6901" t="str">
        <f>VLOOKUP(H6901, [1]Products!B:E, 2, FALSE)</f>
        <v>Vanilla Wafers</v>
      </c>
      <c r="L6901" s="2">
        <f>VLOOKUP(H6901, [1]Products!B:D, 3, FALSE)</f>
        <v>18</v>
      </c>
      <c r="M6901" s="2">
        <f>Table1[[#This Row],[Quantity Purchased]] * Table1[[#This Row],[Unit Price]]</f>
        <v>10296</v>
      </c>
      <c r="N6901" s="2">
        <f>VLOOKUP(H6901, [1]Products!B:E, 4, FALSE)</f>
        <v>36</v>
      </c>
      <c r="O6901" t="str">
        <f>TEXT(Table1[[#This Row],[Transaction Date]], "yyyy-mm")</f>
        <v>2024-03</v>
      </c>
      <c r="P6901" s="1">
        <f ca="1">YEAR(TODAY()) - YEAR(Table1[[#This Row],[Buyer Date of Birth]])</f>
        <v>40</v>
      </c>
      <c r="Q6901" s="2">
        <f>Table1[[#This Row],[Total Revenue]] - Table1[[#This Row],[Total Cost]]</f>
        <v>10278</v>
      </c>
    </row>
    <row r="6902" spans="1:17" x14ac:dyDescent="0.25">
      <c r="A6902" s="1">
        <v>45442</v>
      </c>
      <c r="B6902" t="s">
        <v>882</v>
      </c>
      <c r="C6902" t="s">
        <v>122</v>
      </c>
      <c r="D6902" t="s">
        <v>62</v>
      </c>
      <c r="E6902" s="1">
        <v>27775</v>
      </c>
      <c r="F6902" t="s">
        <v>75</v>
      </c>
      <c r="G6902">
        <v>104</v>
      </c>
      <c r="H6902" t="s">
        <v>71</v>
      </c>
      <c r="I6902" t="s">
        <v>59</v>
      </c>
      <c r="J6902" t="s">
        <v>24</v>
      </c>
      <c r="K6902" t="str">
        <f>VLOOKUP(H6902, [1]Products!B:E, 2, FALSE)</f>
        <v>Peanut Butter Bites</v>
      </c>
      <c r="L6902" s="2">
        <f>VLOOKUP(H6902, [1]Products!B:D, 3, FALSE)</f>
        <v>5</v>
      </c>
      <c r="M6902" s="2">
        <f>Table1[[#This Row],[Quantity Purchased]] * Table1[[#This Row],[Unit Price]]</f>
        <v>728</v>
      </c>
      <c r="N6902" s="2">
        <f>VLOOKUP(H6902, [1]Products!B:E, 4, FALSE)</f>
        <v>7</v>
      </c>
      <c r="O6902" t="str">
        <f>TEXT(Table1[[#This Row],[Transaction Date]], "yyyy-mm")</f>
        <v>2024-05</v>
      </c>
      <c r="P6902" s="1">
        <f ca="1">YEAR(TODAY()) - YEAR(Table1[[#This Row],[Buyer Date of Birth]])</f>
        <v>49</v>
      </c>
      <c r="Q6902" s="2">
        <f>Table1[[#This Row],[Total Revenue]] - Table1[[#This Row],[Total Cost]]</f>
        <v>723</v>
      </c>
    </row>
    <row r="6903" spans="1:17" x14ac:dyDescent="0.25">
      <c r="A6903" s="1">
        <v>45482</v>
      </c>
      <c r="B6903" t="s">
        <v>839</v>
      </c>
      <c r="C6903" t="s">
        <v>676</v>
      </c>
      <c r="D6903" t="s">
        <v>45</v>
      </c>
      <c r="E6903" s="1">
        <v>35110</v>
      </c>
      <c r="F6903" t="s">
        <v>40</v>
      </c>
      <c r="G6903">
        <v>15</v>
      </c>
      <c r="H6903" t="s">
        <v>41</v>
      </c>
      <c r="I6903" t="s">
        <v>55</v>
      </c>
      <c r="J6903" t="s">
        <v>24</v>
      </c>
      <c r="K6903" t="str">
        <f>VLOOKUP(H6903, [1]Products!B:E, 2, FALSE)</f>
        <v>Ginger Snaps</v>
      </c>
      <c r="L6903" s="2">
        <f>VLOOKUP(H6903, [1]Products!B:D, 3, FALSE)</f>
        <v>14</v>
      </c>
      <c r="M6903" s="2">
        <f>Table1[[#This Row],[Quantity Purchased]] * Table1[[#This Row],[Unit Price]]</f>
        <v>420</v>
      </c>
      <c r="N6903" s="2">
        <f>VLOOKUP(H6903, [1]Products!B:E, 4, FALSE)</f>
        <v>28</v>
      </c>
      <c r="O6903" t="str">
        <f>TEXT(Table1[[#This Row],[Transaction Date]], "yyyy-mm")</f>
        <v>2024-07</v>
      </c>
      <c r="P6903" s="1">
        <f ca="1">YEAR(TODAY()) - YEAR(Table1[[#This Row],[Buyer Date of Birth]])</f>
        <v>29</v>
      </c>
      <c r="Q6903" s="2">
        <f>Table1[[#This Row],[Total Revenue]] - Table1[[#This Row],[Total Cost]]</f>
        <v>406</v>
      </c>
    </row>
    <row r="6904" spans="1:17" x14ac:dyDescent="0.25">
      <c r="A6904" s="1">
        <v>45293</v>
      </c>
      <c r="B6904" t="s">
        <v>523</v>
      </c>
      <c r="C6904" t="s">
        <v>1085</v>
      </c>
      <c r="D6904" t="s">
        <v>89</v>
      </c>
      <c r="E6904" s="1">
        <v>26553</v>
      </c>
      <c r="F6904" t="s">
        <v>28</v>
      </c>
      <c r="G6904">
        <v>254</v>
      </c>
      <c r="H6904" t="s">
        <v>29</v>
      </c>
      <c r="I6904" t="s">
        <v>59</v>
      </c>
      <c r="J6904" t="s">
        <v>24</v>
      </c>
      <c r="K6904" t="str">
        <f>VLOOKUP(H6904, [1]Products!B:E, 2, FALSE)</f>
        <v>Shortbread</v>
      </c>
      <c r="L6904" s="2">
        <f>VLOOKUP(H6904, [1]Products!B:D, 3, FALSE)</f>
        <v>10</v>
      </c>
      <c r="M6904" s="2">
        <f>Table1[[#This Row],[Quantity Purchased]] * Table1[[#This Row],[Unit Price]]</f>
        <v>11430</v>
      </c>
      <c r="N6904" s="2">
        <f>VLOOKUP(H6904, [1]Products!B:E, 4, FALSE)</f>
        <v>45</v>
      </c>
      <c r="O6904" t="str">
        <f>TEXT(Table1[[#This Row],[Transaction Date]], "yyyy-mm")</f>
        <v>2024-01</v>
      </c>
      <c r="P6904" s="1">
        <f ca="1">YEAR(TODAY()) - YEAR(Table1[[#This Row],[Buyer Date of Birth]])</f>
        <v>53</v>
      </c>
      <c r="Q6904" s="2">
        <f>Table1[[#This Row],[Total Revenue]] - Table1[[#This Row],[Total Cost]]</f>
        <v>11420</v>
      </c>
    </row>
    <row r="6905" spans="1:17" x14ac:dyDescent="0.25">
      <c r="A6905" s="1">
        <v>45446</v>
      </c>
      <c r="B6905" t="s">
        <v>26</v>
      </c>
      <c r="C6905" t="s">
        <v>885</v>
      </c>
      <c r="D6905" t="s">
        <v>78</v>
      </c>
      <c r="E6905" s="1">
        <v>18656</v>
      </c>
      <c r="F6905" t="s">
        <v>21</v>
      </c>
      <c r="G6905">
        <v>169</v>
      </c>
      <c r="H6905" t="s">
        <v>35</v>
      </c>
      <c r="I6905" t="s">
        <v>36</v>
      </c>
      <c r="J6905" t="s">
        <v>31</v>
      </c>
      <c r="K6905" t="str">
        <f>VLOOKUP(H6905, [1]Products!B:E, 2, FALSE)</f>
        <v>Caramel Biscuits</v>
      </c>
      <c r="L6905" s="2">
        <f>VLOOKUP(H6905, [1]Products!B:D, 3, FALSE)</f>
        <v>18</v>
      </c>
      <c r="M6905" s="2">
        <f>Table1[[#This Row],[Quantity Purchased]] * Table1[[#This Row],[Unit Price]]</f>
        <v>3718</v>
      </c>
      <c r="N6905" s="2">
        <f>VLOOKUP(H6905, [1]Products!B:E, 4, FALSE)</f>
        <v>22</v>
      </c>
      <c r="O6905" t="str">
        <f>TEXT(Table1[[#This Row],[Transaction Date]], "yyyy-mm")</f>
        <v>2024-06</v>
      </c>
      <c r="P6905" s="1">
        <f ca="1">YEAR(TODAY()) - YEAR(Table1[[#This Row],[Buyer Date of Birth]])</f>
        <v>74</v>
      </c>
      <c r="Q6905" s="2">
        <f>Table1[[#This Row],[Total Revenue]] - Table1[[#This Row],[Total Cost]]</f>
        <v>3700</v>
      </c>
    </row>
    <row r="6906" spans="1:17" x14ac:dyDescent="0.25">
      <c r="A6906" s="1">
        <v>45418</v>
      </c>
      <c r="B6906" t="s">
        <v>157</v>
      </c>
      <c r="C6906" t="s">
        <v>312</v>
      </c>
      <c r="D6906" t="s">
        <v>89</v>
      </c>
      <c r="E6906" s="1">
        <v>22246</v>
      </c>
      <c r="F6906" t="s">
        <v>75</v>
      </c>
      <c r="G6906">
        <v>414</v>
      </c>
      <c r="H6906" t="s">
        <v>54</v>
      </c>
      <c r="I6906" t="s">
        <v>36</v>
      </c>
      <c r="J6906" t="s">
        <v>24</v>
      </c>
      <c r="K6906" t="str">
        <f>VLOOKUP(H6906, [1]Products!B:E, 2, FALSE)</f>
        <v>Lemon Crisps</v>
      </c>
      <c r="L6906" s="2">
        <f>VLOOKUP(H6906, [1]Products!B:D, 3, FALSE)</f>
        <v>7</v>
      </c>
      <c r="M6906" s="2">
        <f>Table1[[#This Row],[Quantity Purchased]] * Table1[[#This Row],[Unit Price]]</f>
        <v>3726</v>
      </c>
      <c r="N6906" s="2">
        <f>VLOOKUP(H6906, [1]Products!B:E, 4, FALSE)</f>
        <v>9</v>
      </c>
      <c r="O6906" t="str">
        <f>TEXT(Table1[[#This Row],[Transaction Date]], "yyyy-mm")</f>
        <v>2024-05</v>
      </c>
      <c r="P6906" s="1">
        <f ca="1">YEAR(TODAY()) - YEAR(Table1[[#This Row],[Buyer Date of Birth]])</f>
        <v>65</v>
      </c>
      <c r="Q6906" s="2">
        <f>Table1[[#This Row],[Total Revenue]] - Table1[[#This Row],[Total Cost]]</f>
        <v>3719</v>
      </c>
    </row>
    <row r="6907" spans="1:17" x14ac:dyDescent="0.25">
      <c r="A6907" s="1">
        <v>45446</v>
      </c>
      <c r="B6907" t="s">
        <v>64</v>
      </c>
      <c r="C6907" t="s">
        <v>355</v>
      </c>
      <c r="D6907" t="s">
        <v>78</v>
      </c>
      <c r="E6907" s="1">
        <v>34836</v>
      </c>
      <c r="F6907" t="s">
        <v>21</v>
      </c>
      <c r="G6907">
        <v>126</v>
      </c>
      <c r="H6907" t="s">
        <v>49</v>
      </c>
      <c r="I6907" t="s">
        <v>42</v>
      </c>
      <c r="J6907" t="s">
        <v>24</v>
      </c>
      <c r="K6907" t="str">
        <f>VLOOKUP(H6907, [1]Products!B:E, 2, FALSE)</f>
        <v>Butter Crunch</v>
      </c>
      <c r="L6907" s="2">
        <f>VLOOKUP(H6907, [1]Products!B:D, 3, FALSE)</f>
        <v>10</v>
      </c>
      <c r="M6907" s="2">
        <f>Table1[[#This Row],[Quantity Purchased]] * Table1[[#This Row],[Unit Price]]</f>
        <v>1386</v>
      </c>
      <c r="N6907" s="2">
        <f>VLOOKUP(H6907, [1]Products!B:E, 4, FALSE)</f>
        <v>11</v>
      </c>
      <c r="O6907" t="str">
        <f>TEXT(Table1[[#This Row],[Transaction Date]], "yyyy-mm")</f>
        <v>2024-06</v>
      </c>
      <c r="P6907" s="1">
        <f ca="1">YEAR(TODAY()) - YEAR(Table1[[#This Row],[Buyer Date of Birth]])</f>
        <v>30</v>
      </c>
      <c r="Q6907" s="2">
        <f>Table1[[#This Row],[Total Revenue]] - Table1[[#This Row],[Total Cost]]</f>
        <v>1376</v>
      </c>
    </row>
    <row r="6908" spans="1:17" x14ac:dyDescent="0.25">
      <c r="A6908" s="1">
        <v>45443</v>
      </c>
      <c r="B6908" t="s">
        <v>667</v>
      </c>
      <c r="C6908" t="s">
        <v>106</v>
      </c>
      <c r="D6908" t="s">
        <v>45</v>
      </c>
      <c r="E6908" s="1">
        <v>19698</v>
      </c>
      <c r="F6908" t="s">
        <v>21</v>
      </c>
      <c r="G6908">
        <v>217</v>
      </c>
      <c r="H6908" t="s">
        <v>22</v>
      </c>
      <c r="I6908" t="s">
        <v>46</v>
      </c>
      <c r="J6908" t="s">
        <v>24</v>
      </c>
      <c r="K6908" t="str">
        <f>VLOOKUP(H6908, [1]Products!B:E, 2, FALSE)</f>
        <v>Cinnamon Swirls</v>
      </c>
      <c r="L6908" s="2">
        <f>VLOOKUP(H6908, [1]Products!B:D, 3, FALSE)</f>
        <v>10</v>
      </c>
      <c r="M6908" s="2">
        <f>Table1[[#This Row],[Quantity Purchased]] * Table1[[#This Row],[Unit Price]]</f>
        <v>3038</v>
      </c>
      <c r="N6908" s="2">
        <f>VLOOKUP(H6908, [1]Products!B:E, 4, FALSE)</f>
        <v>14</v>
      </c>
      <c r="O6908" t="str">
        <f>TEXT(Table1[[#This Row],[Transaction Date]], "yyyy-mm")</f>
        <v>2024-05</v>
      </c>
      <c r="P6908" s="1">
        <f ca="1">YEAR(TODAY()) - YEAR(Table1[[#This Row],[Buyer Date of Birth]])</f>
        <v>72</v>
      </c>
      <c r="Q6908" s="2">
        <f>Table1[[#This Row],[Total Revenue]] - Table1[[#This Row],[Total Cost]]</f>
        <v>3028</v>
      </c>
    </row>
    <row r="6909" spans="1:17" x14ac:dyDescent="0.25">
      <c r="A6909" s="1">
        <v>45371</v>
      </c>
      <c r="B6909" t="s">
        <v>205</v>
      </c>
      <c r="C6909" t="s">
        <v>285</v>
      </c>
      <c r="D6909" t="s">
        <v>34</v>
      </c>
      <c r="E6909" s="1">
        <v>33760</v>
      </c>
      <c r="F6909" t="s">
        <v>75</v>
      </c>
      <c r="G6909">
        <v>243</v>
      </c>
      <c r="H6909" t="s">
        <v>29</v>
      </c>
      <c r="I6909" t="s">
        <v>50</v>
      </c>
      <c r="J6909" t="s">
        <v>24</v>
      </c>
      <c r="K6909" t="str">
        <f>VLOOKUP(H6909, [1]Products!B:E, 2, FALSE)</f>
        <v>Shortbread</v>
      </c>
      <c r="L6909" s="2">
        <f>VLOOKUP(H6909, [1]Products!B:D, 3, FALSE)</f>
        <v>10</v>
      </c>
      <c r="M6909" s="2">
        <f>Table1[[#This Row],[Quantity Purchased]] * Table1[[#This Row],[Unit Price]]</f>
        <v>10935</v>
      </c>
      <c r="N6909" s="2">
        <f>VLOOKUP(H6909, [1]Products!B:E, 4, FALSE)</f>
        <v>45</v>
      </c>
      <c r="O6909" t="str">
        <f>TEXT(Table1[[#This Row],[Transaction Date]], "yyyy-mm")</f>
        <v>2024-03</v>
      </c>
      <c r="P6909" s="1">
        <f ca="1">YEAR(TODAY()) - YEAR(Table1[[#This Row],[Buyer Date of Birth]])</f>
        <v>33</v>
      </c>
      <c r="Q6909" s="2">
        <f>Table1[[#This Row],[Total Revenue]] - Table1[[#This Row],[Total Cost]]</f>
        <v>10925</v>
      </c>
    </row>
    <row r="6910" spans="1:17" x14ac:dyDescent="0.25">
      <c r="A6910" s="1">
        <v>45471</v>
      </c>
      <c r="B6910" t="s">
        <v>480</v>
      </c>
      <c r="C6910" t="s">
        <v>716</v>
      </c>
      <c r="D6910" t="s">
        <v>58</v>
      </c>
      <c r="E6910" s="1">
        <v>22837</v>
      </c>
      <c r="F6910" t="s">
        <v>28</v>
      </c>
      <c r="G6910">
        <v>377</v>
      </c>
      <c r="H6910" t="s">
        <v>35</v>
      </c>
      <c r="I6910" t="s">
        <v>55</v>
      </c>
      <c r="J6910" t="s">
        <v>24</v>
      </c>
      <c r="K6910" t="str">
        <f>VLOOKUP(H6910, [1]Products!B:E, 2, FALSE)</f>
        <v>Caramel Biscuits</v>
      </c>
      <c r="L6910" s="2">
        <f>VLOOKUP(H6910, [1]Products!B:D, 3, FALSE)</f>
        <v>18</v>
      </c>
      <c r="M6910" s="2">
        <f>Table1[[#This Row],[Quantity Purchased]] * Table1[[#This Row],[Unit Price]]</f>
        <v>8294</v>
      </c>
      <c r="N6910" s="2">
        <f>VLOOKUP(H6910, [1]Products!B:E, 4, FALSE)</f>
        <v>22</v>
      </c>
      <c r="O6910" t="str">
        <f>TEXT(Table1[[#This Row],[Transaction Date]], "yyyy-mm")</f>
        <v>2024-06</v>
      </c>
      <c r="P6910" s="1">
        <f ca="1">YEAR(TODAY()) - YEAR(Table1[[#This Row],[Buyer Date of Birth]])</f>
        <v>63</v>
      </c>
      <c r="Q6910" s="2">
        <f>Table1[[#This Row],[Total Revenue]] - Table1[[#This Row],[Total Cost]]</f>
        <v>8276</v>
      </c>
    </row>
    <row r="6911" spans="1:17" x14ac:dyDescent="0.25">
      <c r="A6911" s="1">
        <v>45319</v>
      </c>
      <c r="B6911" t="s">
        <v>400</v>
      </c>
      <c r="C6911" t="s">
        <v>483</v>
      </c>
      <c r="D6911" t="s">
        <v>100</v>
      </c>
      <c r="E6911" s="1">
        <v>36255</v>
      </c>
      <c r="F6911" t="s">
        <v>40</v>
      </c>
      <c r="G6911">
        <v>215</v>
      </c>
      <c r="H6911" t="s">
        <v>49</v>
      </c>
      <c r="I6911" t="s">
        <v>59</v>
      </c>
      <c r="J6911" t="s">
        <v>24</v>
      </c>
      <c r="K6911" t="str">
        <f>VLOOKUP(H6911, [1]Products!B:E, 2, FALSE)</f>
        <v>Butter Crunch</v>
      </c>
      <c r="L6911" s="2">
        <f>VLOOKUP(H6911, [1]Products!B:D, 3, FALSE)</f>
        <v>10</v>
      </c>
      <c r="M6911" s="2">
        <f>Table1[[#This Row],[Quantity Purchased]] * Table1[[#This Row],[Unit Price]]</f>
        <v>2365</v>
      </c>
      <c r="N6911" s="2">
        <f>VLOOKUP(H6911, [1]Products!B:E, 4, FALSE)</f>
        <v>11</v>
      </c>
      <c r="O6911" t="str">
        <f>TEXT(Table1[[#This Row],[Transaction Date]], "yyyy-mm")</f>
        <v>2024-01</v>
      </c>
      <c r="P6911" s="1">
        <f ca="1">YEAR(TODAY()) - YEAR(Table1[[#This Row],[Buyer Date of Birth]])</f>
        <v>26</v>
      </c>
      <c r="Q6911" s="2">
        <f>Table1[[#This Row],[Total Revenue]] - Table1[[#This Row],[Total Cost]]</f>
        <v>2355</v>
      </c>
    </row>
    <row r="6912" spans="1:17" x14ac:dyDescent="0.25">
      <c r="A6912" s="1">
        <v>45321</v>
      </c>
      <c r="B6912" t="s">
        <v>60</v>
      </c>
      <c r="C6912" t="s">
        <v>419</v>
      </c>
      <c r="D6912" t="s">
        <v>78</v>
      </c>
      <c r="E6912" s="1">
        <v>17021</v>
      </c>
      <c r="F6912" t="s">
        <v>28</v>
      </c>
      <c r="G6912">
        <v>235</v>
      </c>
      <c r="H6912" t="s">
        <v>63</v>
      </c>
      <c r="I6912" t="s">
        <v>55</v>
      </c>
      <c r="J6912" t="s">
        <v>24</v>
      </c>
      <c r="K6912" t="str">
        <f>VLOOKUP(H6912, [1]Products!B:E, 2, FALSE)</f>
        <v>Vanilla Wafers</v>
      </c>
      <c r="L6912" s="2">
        <f>VLOOKUP(H6912, [1]Products!B:D, 3, FALSE)</f>
        <v>18</v>
      </c>
      <c r="M6912" s="2">
        <f>Table1[[#This Row],[Quantity Purchased]] * Table1[[#This Row],[Unit Price]]</f>
        <v>8460</v>
      </c>
      <c r="N6912" s="2">
        <f>VLOOKUP(H6912, [1]Products!B:E, 4, FALSE)</f>
        <v>36</v>
      </c>
      <c r="O6912" t="str">
        <f>TEXT(Table1[[#This Row],[Transaction Date]], "yyyy-mm")</f>
        <v>2024-01</v>
      </c>
      <c r="P6912" s="1">
        <f ca="1">YEAR(TODAY()) - YEAR(Table1[[#This Row],[Buyer Date of Birth]])</f>
        <v>79</v>
      </c>
      <c r="Q6912" s="2">
        <f>Table1[[#This Row],[Total Revenue]] - Table1[[#This Row],[Total Cost]]</f>
        <v>8442</v>
      </c>
    </row>
    <row r="6913" spans="1:17" x14ac:dyDescent="0.25">
      <c r="A6913" s="1">
        <v>45297</v>
      </c>
      <c r="B6913" t="s">
        <v>283</v>
      </c>
      <c r="C6913" t="s">
        <v>69</v>
      </c>
      <c r="D6913" t="s">
        <v>78</v>
      </c>
      <c r="E6913" s="1">
        <v>22188</v>
      </c>
      <c r="F6913" t="s">
        <v>75</v>
      </c>
      <c r="G6913">
        <v>180</v>
      </c>
      <c r="H6913" t="s">
        <v>54</v>
      </c>
      <c r="I6913" t="s">
        <v>59</v>
      </c>
      <c r="J6913" t="s">
        <v>31</v>
      </c>
      <c r="K6913" t="str">
        <f>VLOOKUP(H6913, [1]Products!B:E, 2, FALSE)</f>
        <v>Lemon Crisps</v>
      </c>
      <c r="L6913" s="2">
        <f>VLOOKUP(H6913, [1]Products!B:D, 3, FALSE)</f>
        <v>7</v>
      </c>
      <c r="M6913" s="2">
        <f>Table1[[#This Row],[Quantity Purchased]] * Table1[[#This Row],[Unit Price]]</f>
        <v>1620</v>
      </c>
      <c r="N6913" s="2">
        <f>VLOOKUP(H6913, [1]Products!B:E, 4, FALSE)</f>
        <v>9</v>
      </c>
      <c r="O6913" t="str">
        <f>TEXT(Table1[[#This Row],[Transaction Date]], "yyyy-mm")</f>
        <v>2024-01</v>
      </c>
      <c r="P6913" s="1">
        <f ca="1">YEAR(TODAY()) - YEAR(Table1[[#This Row],[Buyer Date of Birth]])</f>
        <v>65</v>
      </c>
      <c r="Q6913" s="2">
        <f>Table1[[#This Row],[Total Revenue]] - Table1[[#This Row],[Total Cost]]</f>
        <v>1613</v>
      </c>
    </row>
    <row r="6914" spans="1:17" x14ac:dyDescent="0.25">
      <c r="A6914" s="1">
        <v>45389</v>
      </c>
      <c r="B6914" t="s">
        <v>462</v>
      </c>
      <c r="C6914" t="s">
        <v>1119</v>
      </c>
      <c r="D6914" t="s">
        <v>45</v>
      </c>
      <c r="E6914" s="1">
        <v>27704</v>
      </c>
      <c r="F6914" t="s">
        <v>40</v>
      </c>
      <c r="G6914">
        <v>387</v>
      </c>
      <c r="H6914" t="s">
        <v>35</v>
      </c>
      <c r="I6914" t="s">
        <v>59</v>
      </c>
      <c r="J6914" t="s">
        <v>24</v>
      </c>
      <c r="K6914" t="str">
        <f>VLOOKUP(H6914, [1]Products!B:E, 2, FALSE)</f>
        <v>Caramel Biscuits</v>
      </c>
      <c r="L6914" s="2">
        <f>VLOOKUP(H6914, [1]Products!B:D, 3, FALSE)</f>
        <v>18</v>
      </c>
      <c r="M6914" s="2">
        <f>Table1[[#This Row],[Quantity Purchased]] * Table1[[#This Row],[Unit Price]]</f>
        <v>8514</v>
      </c>
      <c r="N6914" s="2">
        <f>VLOOKUP(H6914, [1]Products!B:E, 4, FALSE)</f>
        <v>22</v>
      </c>
      <c r="O6914" t="str">
        <f>TEXT(Table1[[#This Row],[Transaction Date]], "yyyy-mm")</f>
        <v>2024-04</v>
      </c>
      <c r="P6914" s="1">
        <f ca="1">YEAR(TODAY()) - YEAR(Table1[[#This Row],[Buyer Date of Birth]])</f>
        <v>50</v>
      </c>
      <c r="Q6914" s="2">
        <f>Table1[[#This Row],[Total Revenue]] - Table1[[#This Row],[Total Cost]]</f>
        <v>8496</v>
      </c>
    </row>
    <row r="6915" spans="1:17" x14ac:dyDescent="0.25">
      <c r="A6915" s="1">
        <v>45460</v>
      </c>
      <c r="B6915" t="s">
        <v>286</v>
      </c>
      <c r="C6915" t="s">
        <v>328</v>
      </c>
      <c r="D6915" t="s">
        <v>45</v>
      </c>
      <c r="E6915" s="1">
        <v>36341</v>
      </c>
      <c r="F6915" t="s">
        <v>75</v>
      </c>
      <c r="G6915">
        <v>287</v>
      </c>
      <c r="H6915" t="s">
        <v>63</v>
      </c>
      <c r="I6915" t="s">
        <v>50</v>
      </c>
      <c r="J6915" t="s">
        <v>24</v>
      </c>
      <c r="K6915" t="str">
        <f>VLOOKUP(H6915, [1]Products!B:E, 2, FALSE)</f>
        <v>Vanilla Wafers</v>
      </c>
      <c r="L6915" s="2">
        <f>VLOOKUP(H6915, [1]Products!B:D, 3, FALSE)</f>
        <v>18</v>
      </c>
      <c r="M6915" s="2">
        <f>Table1[[#This Row],[Quantity Purchased]] * Table1[[#This Row],[Unit Price]]</f>
        <v>10332</v>
      </c>
      <c r="N6915" s="2">
        <f>VLOOKUP(H6915, [1]Products!B:E, 4, FALSE)</f>
        <v>36</v>
      </c>
      <c r="O6915" t="str">
        <f>TEXT(Table1[[#This Row],[Transaction Date]], "yyyy-mm")</f>
        <v>2024-06</v>
      </c>
      <c r="P6915" s="1">
        <f ca="1">YEAR(TODAY()) - YEAR(Table1[[#This Row],[Buyer Date of Birth]])</f>
        <v>26</v>
      </c>
      <c r="Q6915" s="2">
        <f>Table1[[#This Row],[Total Revenue]] - Table1[[#This Row],[Total Cost]]</f>
        <v>10314</v>
      </c>
    </row>
    <row r="6916" spans="1:17" x14ac:dyDescent="0.25">
      <c r="A6916" s="1">
        <v>45430</v>
      </c>
      <c r="B6916" t="s">
        <v>1240</v>
      </c>
      <c r="C6916" t="s">
        <v>703</v>
      </c>
      <c r="D6916" t="s">
        <v>45</v>
      </c>
      <c r="E6916" s="1">
        <v>21448</v>
      </c>
      <c r="F6916" t="s">
        <v>28</v>
      </c>
      <c r="G6916">
        <v>151</v>
      </c>
      <c r="H6916" t="s">
        <v>72</v>
      </c>
      <c r="I6916" t="s">
        <v>55</v>
      </c>
      <c r="J6916" t="s">
        <v>24</v>
      </c>
      <c r="K6916" t="str">
        <f>VLOOKUP(H6916, [1]Products!B:E, 2, FALSE)</f>
        <v>Choco Delight</v>
      </c>
      <c r="L6916" s="2">
        <f>VLOOKUP(H6916, [1]Products!B:D, 3, FALSE)</f>
        <v>3</v>
      </c>
      <c r="M6916" s="2">
        <f>Table1[[#This Row],[Quantity Purchased]] * Table1[[#This Row],[Unit Price]]</f>
        <v>755</v>
      </c>
      <c r="N6916" s="2">
        <f>VLOOKUP(H6916, [1]Products!B:E, 4, FALSE)</f>
        <v>5</v>
      </c>
      <c r="O6916" t="str">
        <f>TEXT(Table1[[#This Row],[Transaction Date]], "yyyy-mm")</f>
        <v>2024-05</v>
      </c>
      <c r="P6916" s="1">
        <f ca="1">YEAR(TODAY()) - YEAR(Table1[[#This Row],[Buyer Date of Birth]])</f>
        <v>67</v>
      </c>
      <c r="Q6916" s="2">
        <f>Table1[[#This Row],[Total Revenue]] - Table1[[#This Row],[Total Cost]]</f>
        <v>752</v>
      </c>
    </row>
    <row r="6917" spans="1:17" x14ac:dyDescent="0.25">
      <c r="A6917" s="1">
        <v>45361</v>
      </c>
      <c r="B6917" t="s">
        <v>389</v>
      </c>
      <c r="C6917" t="s">
        <v>826</v>
      </c>
      <c r="D6917" t="s">
        <v>58</v>
      </c>
      <c r="E6917" s="1">
        <v>24839</v>
      </c>
      <c r="F6917" t="s">
        <v>75</v>
      </c>
      <c r="G6917">
        <v>170</v>
      </c>
      <c r="H6917" t="s">
        <v>41</v>
      </c>
      <c r="I6917" t="s">
        <v>59</v>
      </c>
      <c r="J6917" t="s">
        <v>24</v>
      </c>
      <c r="K6917" t="str">
        <f>VLOOKUP(H6917, [1]Products!B:E, 2, FALSE)</f>
        <v>Ginger Snaps</v>
      </c>
      <c r="L6917" s="2">
        <f>VLOOKUP(H6917, [1]Products!B:D, 3, FALSE)</f>
        <v>14</v>
      </c>
      <c r="M6917" s="2">
        <f>Table1[[#This Row],[Quantity Purchased]] * Table1[[#This Row],[Unit Price]]</f>
        <v>4760</v>
      </c>
      <c r="N6917" s="2">
        <f>VLOOKUP(H6917, [1]Products!B:E, 4, FALSE)</f>
        <v>28</v>
      </c>
      <c r="O6917" t="str">
        <f>TEXT(Table1[[#This Row],[Transaction Date]], "yyyy-mm")</f>
        <v>2024-03</v>
      </c>
      <c r="P6917" s="1">
        <f ca="1">YEAR(TODAY()) - YEAR(Table1[[#This Row],[Buyer Date of Birth]])</f>
        <v>57</v>
      </c>
      <c r="Q6917" s="2">
        <f>Table1[[#This Row],[Total Revenue]] - Table1[[#This Row],[Total Cost]]</f>
        <v>4746</v>
      </c>
    </row>
    <row r="6918" spans="1:17" x14ac:dyDescent="0.25">
      <c r="A6918" s="1">
        <v>45415</v>
      </c>
      <c r="B6918" t="s">
        <v>405</v>
      </c>
      <c r="C6918" t="s">
        <v>295</v>
      </c>
      <c r="D6918" t="s">
        <v>34</v>
      </c>
      <c r="E6918" s="1">
        <v>34132</v>
      </c>
      <c r="F6918" t="s">
        <v>40</v>
      </c>
      <c r="G6918">
        <v>26</v>
      </c>
      <c r="H6918" t="s">
        <v>35</v>
      </c>
      <c r="I6918" t="s">
        <v>55</v>
      </c>
      <c r="J6918" t="s">
        <v>24</v>
      </c>
      <c r="K6918" t="str">
        <f>VLOOKUP(H6918, [1]Products!B:E, 2, FALSE)</f>
        <v>Caramel Biscuits</v>
      </c>
      <c r="L6918" s="2">
        <f>VLOOKUP(H6918, [1]Products!B:D, 3, FALSE)</f>
        <v>18</v>
      </c>
      <c r="M6918" s="2">
        <f>Table1[[#This Row],[Quantity Purchased]] * Table1[[#This Row],[Unit Price]]</f>
        <v>572</v>
      </c>
      <c r="N6918" s="2">
        <f>VLOOKUP(H6918, [1]Products!B:E, 4, FALSE)</f>
        <v>22</v>
      </c>
      <c r="O6918" t="str">
        <f>TEXT(Table1[[#This Row],[Transaction Date]], "yyyy-mm")</f>
        <v>2024-05</v>
      </c>
      <c r="P6918" s="1">
        <f ca="1">YEAR(TODAY()) - YEAR(Table1[[#This Row],[Buyer Date of Birth]])</f>
        <v>32</v>
      </c>
      <c r="Q6918" s="2">
        <f>Table1[[#This Row],[Total Revenue]] - Table1[[#This Row],[Total Cost]]</f>
        <v>554</v>
      </c>
    </row>
    <row r="6919" spans="1:17" x14ac:dyDescent="0.25">
      <c r="A6919" s="1">
        <v>45335</v>
      </c>
      <c r="B6919" t="s">
        <v>355</v>
      </c>
      <c r="C6919" t="s">
        <v>1529</v>
      </c>
      <c r="D6919" t="s">
        <v>62</v>
      </c>
      <c r="E6919" s="1">
        <v>34928</v>
      </c>
      <c r="F6919" t="s">
        <v>40</v>
      </c>
      <c r="G6919">
        <v>354</v>
      </c>
      <c r="H6919" t="s">
        <v>41</v>
      </c>
      <c r="I6919" t="s">
        <v>59</v>
      </c>
      <c r="J6919" t="s">
        <v>24</v>
      </c>
      <c r="K6919" t="str">
        <f>VLOOKUP(H6919, [1]Products!B:E, 2, FALSE)</f>
        <v>Ginger Snaps</v>
      </c>
      <c r="L6919" s="2">
        <f>VLOOKUP(H6919, [1]Products!B:D, 3, FALSE)</f>
        <v>14</v>
      </c>
      <c r="M6919" s="2">
        <f>Table1[[#This Row],[Quantity Purchased]] * Table1[[#This Row],[Unit Price]]</f>
        <v>9912</v>
      </c>
      <c r="N6919" s="2">
        <f>VLOOKUP(H6919, [1]Products!B:E, 4, FALSE)</f>
        <v>28</v>
      </c>
      <c r="O6919" t="str">
        <f>TEXT(Table1[[#This Row],[Transaction Date]], "yyyy-mm")</f>
        <v>2024-02</v>
      </c>
      <c r="P6919" s="1">
        <f ca="1">YEAR(TODAY()) - YEAR(Table1[[#This Row],[Buyer Date of Birth]])</f>
        <v>30</v>
      </c>
      <c r="Q6919" s="2">
        <f>Table1[[#This Row],[Total Revenue]] - Table1[[#This Row],[Total Cost]]</f>
        <v>9898</v>
      </c>
    </row>
    <row r="6920" spans="1:17" x14ac:dyDescent="0.25">
      <c r="A6920" s="1">
        <v>45408</v>
      </c>
      <c r="B6920" t="s">
        <v>1186</v>
      </c>
      <c r="C6920" t="s">
        <v>357</v>
      </c>
      <c r="D6920" t="s">
        <v>58</v>
      </c>
      <c r="E6920" s="1">
        <v>20901</v>
      </c>
      <c r="F6920" t="s">
        <v>40</v>
      </c>
      <c r="G6920">
        <v>236</v>
      </c>
      <c r="H6920" t="s">
        <v>35</v>
      </c>
      <c r="I6920" t="s">
        <v>36</v>
      </c>
      <c r="J6920" t="s">
        <v>24</v>
      </c>
      <c r="K6920" t="str">
        <f>VLOOKUP(H6920, [1]Products!B:E, 2, FALSE)</f>
        <v>Caramel Biscuits</v>
      </c>
      <c r="L6920" s="2">
        <f>VLOOKUP(H6920, [1]Products!B:D, 3, FALSE)</f>
        <v>18</v>
      </c>
      <c r="M6920" s="2">
        <f>Table1[[#This Row],[Quantity Purchased]] * Table1[[#This Row],[Unit Price]]</f>
        <v>5192</v>
      </c>
      <c r="N6920" s="2">
        <f>VLOOKUP(H6920, [1]Products!B:E, 4, FALSE)</f>
        <v>22</v>
      </c>
      <c r="O6920" t="str">
        <f>TEXT(Table1[[#This Row],[Transaction Date]], "yyyy-mm")</f>
        <v>2024-04</v>
      </c>
      <c r="P6920" s="1">
        <f ca="1">YEAR(TODAY()) - YEAR(Table1[[#This Row],[Buyer Date of Birth]])</f>
        <v>68</v>
      </c>
      <c r="Q6920" s="2">
        <f>Table1[[#This Row],[Total Revenue]] - Table1[[#This Row],[Total Cost]]</f>
        <v>5174</v>
      </c>
    </row>
    <row r="6921" spans="1:17" x14ac:dyDescent="0.25">
      <c r="A6921" s="1">
        <v>45457</v>
      </c>
      <c r="B6921" t="s">
        <v>993</v>
      </c>
      <c r="C6921" t="s">
        <v>93</v>
      </c>
      <c r="D6921" t="s">
        <v>89</v>
      </c>
      <c r="E6921" s="1">
        <v>20501</v>
      </c>
      <c r="F6921" t="s">
        <v>21</v>
      </c>
      <c r="G6921">
        <v>361</v>
      </c>
      <c r="H6921" t="s">
        <v>41</v>
      </c>
      <c r="I6921" t="s">
        <v>36</v>
      </c>
      <c r="J6921" t="s">
        <v>24</v>
      </c>
      <c r="K6921" t="str">
        <f>VLOOKUP(H6921, [1]Products!B:E, 2, FALSE)</f>
        <v>Ginger Snaps</v>
      </c>
      <c r="L6921" s="2">
        <f>VLOOKUP(H6921, [1]Products!B:D, 3, FALSE)</f>
        <v>14</v>
      </c>
      <c r="M6921" s="2">
        <f>Table1[[#This Row],[Quantity Purchased]] * Table1[[#This Row],[Unit Price]]</f>
        <v>10108</v>
      </c>
      <c r="N6921" s="2">
        <f>VLOOKUP(H6921, [1]Products!B:E, 4, FALSE)</f>
        <v>28</v>
      </c>
      <c r="O6921" t="str">
        <f>TEXT(Table1[[#This Row],[Transaction Date]], "yyyy-mm")</f>
        <v>2024-06</v>
      </c>
      <c r="P6921" s="1">
        <f ca="1">YEAR(TODAY()) - YEAR(Table1[[#This Row],[Buyer Date of Birth]])</f>
        <v>69</v>
      </c>
      <c r="Q6921" s="2">
        <f>Table1[[#This Row],[Total Revenue]] - Table1[[#This Row],[Total Cost]]</f>
        <v>10094</v>
      </c>
    </row>
    <row r="6922" spans="1:17" x14ac:dyDescent="0.25">
      <c r="A6922" s="1">
        <v>45448</v>
      </c>
      <c r="B6922" t="s">
        <v>228</v>
      </c>
      <c r="C6922" t="s">
        <v>307</v>
      </c>
      <c r="D6922" t="s">
        <v>89</v>
      </c>
      <c r="E6922" s="1">
        <v>38224</v>
      </c>
      <c r="F6922" t="s">
        <v>75</v>
      </c>
      <c r="G6922">
        <v>16</v>
      </c>
      <c r="H6922" t="s">
        <v>54</v>
      </c>
      <c r="I6922" t="s">
        <v>42</v>
      </c>
      <c r="J6922" t="s">
        <v>24</v>
      </c>
      <c r="K6922" t="str">
        <f>VLOOKUP(H6922, [1]Products!B:E, 2, FALSE)</f>
        <v>Lemon Crisps</v>
      </c>
      <c r="L6922" s="2">
        <f>VLOOKUP(H6922, [1]Products!B:D, 3, FALSE)</f>
        <v>7</v>
      </c>
      <c r="M6922" s="2">
        <f>Table1[[#This Row],[Quantity Purchased]] * Table1[[#This Row],[Unit Price]]</f>
        <v>144</v>
      </c>
      <c r="N6922" s="2">
        <f>VLOOKUP(H6922, [1]Products!B:E, 4, FALSE)</f>
        <v>9</v>
      </c>
      <c r="O6922" t="str">
        <f>TEXT(Table1[[#This Row],[Transaction Date]], "yyyy-mm")</f>
        <v>2024-06</v>
      </c>
      <c r="P6922" s="1">
        <f ca="1">YEAR(TODAY()) - YEAR(Table1[[#This Row],[Buyer Date of Birth]])</f>
        <v>21</v>
      </c>
      <c r="Q6922" s="2">
        <f>Table1[[#This Row],[Total Revenue]] - Table1[[#This Row],[Total Cost]]</f>
        <v>137</v>
      </c>
    </row>
    <row r="6923" spans="1:17" x14ac:dyDescent="0.25">
      <c r="A6923" s="1">
        <v>45426</v>
      </c>
      <c r="B6923" t="s">
        <v>64</v>
      </c>
      <c r="C6923" t="s">
        <v>886</v>
      </c>
      <c r="D6923" t="s">
        <v>45</v>
      </c>
      <c r="E6923" s="1">
        <v>27503</v>
      </c>
      <c r="F6923" t="s">
        <v>21</v>
      </c>
      <c r="G6923">
        <v>259</v>
      </c>
      <c r="H6923" t="s">
        <v>71</v>
      </c>
      <c r="I6923" t="s">
        <v>46</v>
      </c>
      <c r="J6923" t="s">
        <v>24</v>
      </c>
      <c r="K6923" t="str">
        <f>VLOOKUP(H6923, [1]Products!B:E, 2, FALSE)</f>
        <v>Peanut Butter Bites</v>
      </c>
      <c r="L6923" s="2">
        <f>VLOOKUP(H6923, [1]Products!B:D, 3, FALSE)</f>
        <v>5</v>
      </c>
      <c r="M6923" s="2">
        <f>Table1[[#This Row],[Quantity Purchased]] * Table1[[#This Row],[Unit Price]]</f>
        <v>1813</v>
      </c>
      <c r="N6923" s="2">
        <f>VLOOKUP(H6923, [1]Products!B:E, 4, FALSE)</f>
        <v>7</v>
      </c>
      <c r="O6923" t="str">
        <f>TEXT(Table1[[#This Row],[Transaction Date]], "yyyy-mm")</f>
        <v>2024-05</v>
      </c>
      <c r="P6923" s="1">
        <f ca="1">YEAR(TODAY()) - YEAR(Table1[[#This Row],[Buyer Date of Birth]])</f>
        <v>50</v>
      </c>
      <c r="Q6923" s="2">
        <f>Table1[[#This Row],[Total Revenue]] - Table1[[#This Row],[Total Cost]]</f>
        <v>1808</v>
      </c>
    </row>
    <row r="6924" spans="1:17" x14ac:dyDescent="0.25">
      <c r="A6924" s="1">
        <v>45453</v>
      </c>
      <c r="B6924" t="s">
        <v>198</v>
      </c>
      <c r="C6924" t="s">
        <v>95</v>
      </c>
      <c r="D6924" t="s">
        <v>53</v>
      </c>
      <c r="E6924" s="1">
        <v>29872</v>
      </c>
      <c r="F6924" t="s">
        <v>75</v>
      </c>
      <c r="G6924">
        <v>277</v>
      </c>
      <c r="H6924" t="s">
        <v>41</v>
      </c>
      <c r="I6924" t="s">
        <v>50</v>
      </c>
      <c r="J6924" t="s">
        <v>24</v>
      </c>
      <c r="K6924" t="str">
        <f>VLOOKUP(H6924, [1]Products!B:E, 2, FALSE)</f>
        <v>Ginger Snaps</v>
      </c>
      <c r="L6924" s="2">
        <f>VLOOKUP(H6924, [1]Products!B:D, 3, FALSE)</f>
        <v>14</v>
      </c>
      <c r="M6924" s="2">
        <f>Table1[[#This Row],[Quantity Purchased]] * Table1[[#This Row],[Unit Price]]</f>
        <v>7756</v>
      </c>
      <c r="N6924" s="2">
        <f>VLOOKUP(H6924, [1]Products!B:E, 4, FALSE)</f>
        <v>28</v>
      </c>
      <c r="O6924" t="str">
        <f>TEXT(Table1[[#This Row],[Transaction Date]], "yyyy-mm")</f>
        <v>2024-06</v>
      </c>
      <c r="P6924" s="1">
        <f ca="1">YEAR(TODAY()) - YEAR(Table1[[#This Row],[Buyer Date of Birth]])</f>
        <v>44</v>
      </c>
      <c r="Q6924" s="2">
        <f>Table1[[#This Row],[Total Revenue]] - Table1[[#This Row],[Total Cost]]</f>
        <v>7742</v>
      </c>
    </row>
    <row r="6925" spans="1:17" x14ac:dyDescent="0.25">
      <c r="A6925" s="1">
        <v>45500</v>
      </c>
      <c r="B6925" t="s">
        <v>924</v>
      </c>
      <c r="C6925" t="s">
        <v>1388</v>
      </c>
      <c r="D6925" t="s">
        <v>78</v>
      </c>
      <c r="E6925" s="1">
        <v>38296</v>
      </c>
      <c r="F6925" t="s">
        <v>21</v>
      </c>
      <c r="G6925">
        <v>330</v>
      </c>
      <c r="H6925" t="s">
        <v>66</v>
      </c>
      <c r="I6925" t="s">
        <v>55</v>
      </c>
      <c r="J6925" t="s">
        <v>31</v>
      </c>
      <c r="K6925" t="str">
        <f>VLOOKUP(H6925, [1]Products!B:E, 2, FALSE)</f>
        <v>Oatmeal Cookies</v>
      </c>
      <c r="L6925" s="2">
        <f>VLOOKUP(H6925, [1]Products!B:D, 3, FALSE)</f>
        <v>19</v>
      </c>
      <c r="M6925" s="2">
        <f>Table1[[#This Row],[Quantity Purchased]] * Table1[[#This Row],[Unit Price]]</f>
        <v>7590</v>
      </c>
      <c r="N6925" s="2">
        <f>VLOOKUP(H6925, [1]Products!B:E, 4, FALSE)</f>
        <v>23</v>
      </c>
      <c r="O6925" t="str">
        <f>TEXT(Table1[[#This Row],[Transaction Date]], "yyyy-mm")</f>
        <v>2024-07</v>
      </c>
      <c r="P6925" s="1">
        <f ca="1">YEAR(TODAY()) - YEAR(Table1[[#This Row],[Buyer Date of Birth]])</f>
        <v>21</v>
      </c>
      <c r="Q6925" s="2">
        <f>Table1[[#This Row],[Total Revenue]] - Table1[[#This Row],[Total Cost]]</f>
        <v>7571</v>
      </c>
    </row>
    <row r="6926" spans="1:17" x14ac:dyDescent="0.25">
      <c r="A6926" s="1">
        <v>45341</v>
      </c>
      <c r="B6926" t="s">
        <v>43</v>
      </c>
      <c r="C6926" t="s">
        <v>847</v>
      </c>
      <c r="D6926" t="s">
        <v>45</v>
      </c>
      <c r="E6926" s="1">
        <v>37437</v>
      </c>
      <c r="F6926" t="s">
        <v>40</v>
      </c>
      <c r="G6926">
        <v>443</v>
      </c>
      <c r="H6926" t="s">
        <v>29</v>
      </c>
      <c r="I6926" t="s">
        <v>59</v>
      </c>
      <c r="J6926" t="s">
        <v>31</v>
      </c>
      <c r="K6926" t="str">
        <f>VLOOKUP(H6926, [1]Products!B:E, 2, FALSE)</f>
        <v>Shortbread</v>
      </c>
      <c r="L6926" s="2">
        <f>VLOOKUP(H6926, [1]Products!B:D, 3, FALSE)</f>
        <v>10</v>
      </c>
      <c r="M6926" s="2">
        <f>Table1[[#This Row],[Quantity Purchased]] * Table1[[#This Row],[Unit Price]]</f>
        <v>19935</v>
      </c>
      <c r="N6926" s="2">
        <f>VLOOKUP(H6926, [1]Products!B:E, 4, FALSE)</f>
        <v>45</v>
      </c>
      <c r="O6926" t="str">
        <f>TEXT(Table1[[#This Row],[Transaction Date]], "yyyy-mm")</f>
        <v>2024-02</v>
      </c>
      <c r="P6926" s="1">
        <f ca="1">YEAR(TODAY()) - YEAR(Table1[[#This Row],[Buyer Date of Birth]])</f>
        <v>23</v>
      </c>
      <c r="Q6926" s="2">
        <f>Table1[[#This Row],[Total Revenue]] - Table1[[#This Row],[Total Cost]]</f>
        <v>19925</v>
      </c>
    </row>
    <row r="6927" spans="1:17" x14ac:dyDescent="0.25">
      <c r="A6927" s="1">
        <v>45309</v>
      </c>
      <c r="B6927" t="s">
        <v>1189</v>
      </c>
      <c r="C6927" t="s">
        <v>198</v>
      </c>
      <c r="D6927" t="s">
        <v>20</v>
      </c>
      <c r="E6927" s="1">
        <v>16464</v>
      </c>
      <c r="F6927" t="s">
        <v>75</v>
      </c>
      <c r="G6927">
        <v>322</v>
      </c>
      <c r="H6927" t="s">
        <v>49</v>
      </c>
      <c r="I6927" t="s">
        <v>55</v>
      </c>
      <c r="J6927" t="s">
        <v>24</v>
      </c>
      <c r="K6927" t="str">
        <f>VLOOKUP(H6927, [1]Products!B:E, 2, FALSE)</f>
        <v>Butter Crunch</v>
      </c>
      <c r="L6927" s="2">
        <f>VLOOKUP(H6927, [1]Products!B:D, 3, FALSE)</f>
        <v>10</v>
      </c>
      <c r="M6927" s="2">
        <f>Table1[[#This Row],[Quantity Purchased]] * Table1[[#This Row],[Unit Price]]</f>
        <v>3542</v>
      </c>
      <c r="N6927" s="2">
        <f>VLOOKUP(H6927, [1]Products!B:E, 4, FALSE)</f>
        <v>11</v>
      </c>
      <c r="O6927" t="str">
        <f>TEXT(Table1[[#This Row],[Transaction Date]], "yyyy-mm")</f>
        <v>2024-01</v>
      </c>
      <c r="P6927" s="1">
        <f ca="1">YEAR(TODAY()) - YEAR(Table1[[#This Row],[Buyer Date of Birth]])</f>
        <v>80</v>
      </c>
      <c r="Q6927" s="2">
        <f>Table1[[#This Row],[Total Revenue]] - Table1[[#This Row],[Total Cost]]</f>
        <v>3532</v>
      </c>
    </row>
    <row r="6928" spans="1:17" x14ac:dyDescent="0.25">
      <c r="A6928" s="1">
        <v>45361</v>
      </c>
      <c r="B6928" t="s">
        <v>818</v>
      </c>
      <c r="C6928" t="s">
        <v>257</v>
      </c>
      <c r="D6928" t="s">
        <v>45</v>
      </c>
      <c r="E6928" s="1">
        <v>35798</v>
      </c>
      <c r="F6928" t="s">
        <v>75</v>
      </c>
      <c r="G6928">
        <v>195</v>
      </c>
      <c r="H6928" t="s">
        <v>35</v>
      </c>
      <c r="I6928" t="s">
        <v>59</v>
      </c>
      <c r="J6928" t="s">
        <v>24</v>
      </c>
      <c r="K6928" t="str">
        <f>VLOOKUP(H6928, [1]Products!B:E, 2, FALSE)</f>
        <v>Caramel Biscuits</v>
      </c>
      <c r="L6928" s="2">
        <f>VLOOKUP(H6928, [1]Products!B:D, 3, FALSE)</f>
        <v>18</v>
      </c>
      <c r="M6928" s="2">
        <f>Table1[[#This Row],[Quantity Purchased]] * Table1[[#This Row],[Unit Price]]</f>
        <v>4290</v>
      </c>
      <c r="N6928" s="2">
        <f>VLOOKUP(H6928, [1]Products!B:E, 4, FALSE)</f>
        <v>22</v>
      </c>
      <c r="O6928" t="str">
        <f>TEXT(Table1[[#This Row],[Transaction Date]], "yyyy-mm")</f>
        <v>2024-03</v>
      </c>
      <c r="P6928" s="1">
        <f ca="1">YEAR(TODAY()) - YEAR(Table1[[#This Row],[Buyer Date of Birth]])</f>
        <v>27</v>
      </c>
      <c r="Q6928" s="2">
        <f>Table1[[#This Row],[Total Revenue]] - Table1[[#This Row],[Total Cost]]</f>
        <v>4272</v>
      </c>
    </row>
    <row r="6929" spans="1:17" x14ac:dyDescent="0.25">
      <c r="A6929" s="1">
        <v>45402</v>
      </c>
      <c r="B6929" t="s">
        <v>484</v>
      </c>
      <c r="C6929" t="s">
        <v>1530</v>
      </c>
      <c r="D6929" t="s">
        <v>84</v>
      </c>
      <c r="E6929" s="1">
        <v>30606</v>
      </c>
      <c r="F6929" t="s">
        <v>40</v>
      </c>
      <c r="G6929">
        <v>46</v>
      </c>
      <c r="H6929" t="s">
        <v>49</v>
      </c>
      <c r="I6929" t="s">
        <v>59</v>
      </c>
      <c r="J6929" t="s">
        <v>24</v>
      </c>
      <c r="K6929" t="str">
        <f>VLOOKUP(H6929, [1]Products!B:E, 2, FALSE)</f>
        <v>Butter Crunch</v>
      </c>
      <c r="L6929" s="2">
        <f>VLOOKUP(H6929, [1]Products!B:D, 3, FALSE)</f>
        <v>10</v>
      </c>
      <c r="M6929" s="2">
        <f>Table1[[#This Row],[Quantity Purchased]] * Table1[[#This Row],[Unit Price]]</f>
        <v>506</v>
      </c>
      <c r="N6929" s="2">
        <f>VLOOKUP(H6929, [1]Products!B:E, 4, FALSE)</f>
        <v>11</v>
      </c>
      <c r="O6929" t="str">
        <f>TEXT(Table1[[#This Row],[Transaction Date]], "yyyy-mm")</f>
        <v>2024-04</v>
      </c>
      <c r="P6929" s="1">
        <f ca="1">YEAR(TODAY()) - YEAR(Table1[[#This Row],[Buyer Date of Birth]])</f>
        <v>42</v>
      </c>
      <c r="Q6929" s="2">
        <f>Table1[[#This Row],[Total Revenue]] - Table1[[#This Row],[Total Cost]]</f>
        <v>496</v>
      </c>
    </row>
    <row r="6930" spans="1:17" x14ac:dyDescent="0.25">
      <c r="A6930" s="1">
        <v>45492</v>
      </c>
      <c r="B6930" t="s">
        <v>278</v>
      </c>
      <c r="C6930" t="s">
        <v>730</v>
      </c>
      <c r="D6930" t="s">
        <v>100</v>
      </c>
      <c r="E6930" s="1">
        <v>29212</v>
      </c>
      <c r="F6930" t="s">
        <v>28</v>
      </c>
      <c r="G6930">
        <v>284</v>
      </c>
      <c r="H6930" t="s">
        <v>54</v>
      </c>
      <c r="I6930" t="s">
        <v>50</v>
      </c>
      <c r="J6930" t="s">
        <v>24</v>
      </c>
      <c r="K6930" t="str">
        <f>VLOOKUP(H6930, [1]Products!B:E, 2, FALSE)</f>
        <v>Lemon Crisps</v>
      </c>
      <c r="L6930" s="2">
        <f>VLOOKUP(H6930, [1]Products!B:D, 3, FALSE)</f>
        <v>7</v>
      </c>
      <c r="M6930" s="2">
        <f>Table1[[#This Row],[Quantity Purchased]] * Table1[[#This Row],[Unit Price]]</f>
        <v>2556</v>
      </c>
      <c r="N6930" s="2">
        <f>VLOOKUP(H6930, [1]Products!B:E, 4, FALSE)</f>
        <v>9</v>
      </c>
      <c r="O6930" t="str">
        <f>TEXT(Table1[[#This Row],[Transaction Date]], "yyyy-mm")</f>
        <v>2024-07</v>
      </c>
      <c r="P6930" s="1">
        <f ca="1">YEAR(TODAY()) - YEAR(Table1[[#This Row],[Buyer Date of Birth]])</f>
        <v>46</v>
      </c>
      <c r="Q6930" s="2">
        <f>Table1[[#This Row],[Total Revenue]] - Table1[[#This Row],[Total Cost]]</f>
        <v>2549</v>
      </c>
    </row>
    <row r="6931" spans="1:17" x14ac:dyDescent="0.25">
      <c r="A6931" s="1">
        <v>45338</v>
      </c>
      <c r="B6931" t="s">
        <v>435</v>
      </c>
      <c r="C6931" t="s">
        <v>1328</v>
      </c>
      <c r="D6931" t="s">
        <v>53</v>
      </c>
      <c r="E6931" s="1">
        <v>23608</v>
      </c>
      <c r="F6931" t="s">
        <v>28</v>
      </c>
      <c r="G6931">
        <v>354</v>
      </c>
      <c r="H6931" t="s">
        <v>49</v>
      </c>
      <c r="I6931" t="s">
        <v>55</v>
      </c>
      <c r="J6931" t="s">
        <v>24</v>
      </c>
      <c r="K6931" t="str">
        <f>VLOOKUP(H6931, [1]Products!B:E, 2, FALSE)</f>
        <v>Butter Crunch</v>
      </c>
      <c r="L6931" s="2">
        <f>VLOOKUP(H6931, [1]Products!B:D, 3, FALSE)</f>
        <v>10</v>
      </c>
      <c r="M6931" s="2">
        <f>Table1[[#This Row],[Quantity Purchased]] * Table1[[#This Row],[Unit Price]]</f>
        <v>3894</v>
      </c>
      <c r="N6931" s="2">
        <f>VLOOKUP(H6931, [1]Products!B:E, 4, FALSE)</f>
        <v>11</v>
      </c>
      <c r="O6931" t="str">
        <f>TEXT(Table1[[#This Row],[Transaction Date]], "yyyy-mm")</f>
        <v>2024-02</v>
      </c>
      <c r="P6931" s="1">
        <f ca="1">YEAR(TODAY()) - YEAR(Table1[[#This Row],[Buyer Date of Birth]])</f>
        <v>61</v>
      </c>
      <c r="Q6931" s="2">
        <f>Table1[[#This Row],[Total Revenue]] - Table1[[#This Row],[Total Cost]]</f>
        <v>3884</v>
      </c>
    </row>
    <row r="6932" spans="1:17" x14ac:dyDescent="0.25">
      <c r="A6932" s="1">
        <v>45403</v>
      </c>
      <c r="B6932" t="s">
        <v>173</v>
      </c>
      <c r="C6932" t="s">
        <v>359</v>
      </c>
      <c r="D6932" t="s">
        <v>78</v>
      </c>
      <c r="E6932" s="1">
        <v>23044</v>
      </c>
      <c r="F6932" t="s">
        <v>75</v>
      </c>
      <c r="G6932">
        <v>288</v>
      </c>
      <c r="H6932" t="s">
        <v>54</v>
      </c>
      <c r="I6932" t="s">
        <v>59</v>
      </c>
      <c r="J6932" t="s">
        <v>24</v>
      </c>
      <c r="K6932" t="str">
        <f>VLOOKUP(H6932, [1]Products!B:E, 2, FALSE)</f>
        <v>Lemon Crisps</v>
      </c>
      <c r="L6932" s="2">
        <f>VLOOKUP(H6932, [1]Products!B:D, 3, FALSE)</f>
        <v>7</v>
      </c>
      <c r="M6932" s="2">
        <f>Table1[[#This Row],[Quantity Purchased]] * Table1[[#This Row],[Unit Price]]</f>
        <v>2592</v>
      </c>
      <c r="N6932" s="2">
        <f>VLOOKUP(H6932, [1]Products!B:E, 4, FALSE)</f>
        <v>9</v>
      </c>
      <c r="O6932" t="str">
        <f>TEXT(Table1[[#This Row],[Transaction Date]], "yyyy-mm")</f>
        <v>2024-04</v>
      </c>
      <c r="P6932" s="1">
        <f ca="1">YEAR(TODAY()) - YEAR(Table1[[#This Row],[Buyer Date of Birth]])</f>
        <v>62</v>
      </c>
      <c r="Q6932" s="2">
        <f>Table1[[#This Row],[Total Revenue]] - Table1[[#This Row],[Total Cost]]</f>
        <v>2585</v>
      </c>
    </row>
    <row r="6933" spans="1:17" x14ac:dyDescent="0.25">
      <c r="A6933" s="1">
        <v>45502</v>
      </c>
      <c r="B6933" t="s">
        <v>1240</v>
      </c>
      <c r="C6933" t="s">
        <v>402</v>
      </c>
      <c r="D6933" t="s">
        <v>78</v>
      </c>
      <c r="E6933" s="1">
        <v>27945</v>
      </c>
      <c r="F6933" t="s">
        <v>21</v>
      </c>
      <c r="G6933">
        <v>29</v>
      </c>
      <c r="H6933" t="s">
        <v>54</v>
      </c>
      <c r="I6933" t="s">
        <v>55</v>
      </c>
      <c r="J6933" t="s">
        <v>24</v>
      </c>
      <c r="K6933" t="str">
        <f>VLOOKUP(H6933, [1]Products!B:E, 2, FALSE)</f>
        <v>Lemon Crisps</v>
      </c>
      <c r="L6933" s="2">
        <f>VLOOKUP(H6933, [1]Products!B:D, 3, FALSE)</f>
        <v>7</v>
      </c>
      <c r="M6933" s="2">
        <f>Table1[[#This Row],[Quantity Purchased]] * Table1[[#This Row],[Unit Price]]</f>
        <v>261</v>
      </c>
      <c r="N6933" s="2">
        <f>VLOOKUP(H6933, [1]Products!B:E, 4, FALSE)</f>
        <v>9</v>
      </c>
      <c r="O6933" t="str">
        <f>TEXT(Table1[[#This Row],[Transaction Date]], "yyyy-mm")</f>
        <v>2024-07</v>
      </c>
      <c r="P6933" s="1">
        <f ca="1">YEAR(TODAY()) - YEAR(Table1[[#This Row],[Buyer Date of Birth]])</f>
        <v>49</v>
      </c>
      <c r="Q6933" s="2">
        <f>Table1[[#This Row],[Total Revenue]] - Table1[[#This Row],[Total Cost]]</f>
        <v>254</v>
      </c>
    </row>
    <row r="6934" spans="1:17" x14ac:dyDescent="0.25">
      <c r="A6934" s="1">
        <v>45406</v>
      </c>
      <c r="B6934" t="s">
        <v>375</v>
      </c>
      <c r="C6934" t="s">
        <v>485</v>
      </c>
      <c r="D6934" t="s">
        <v>58</v>
      </c>
      <c r="E6934" s="1">
        <v>21434</v>
      </c>
      <c r="F6934" t="s">
        <v>21</v>
      </c>
      <c r="G6934">
        <v>485</v>
      </c>
      <c r="H6934" t="s">
        <v>35</v>
      </c>
      <c r="I6934" t="s">
        <v>59</v>
      </c>
      <c r="J6934" t="s">
        <v>24</v>
      </c>
      <c r="K6934" t="str">
        <f>VLOOKUP(H6934, [1]Products!B:E, 2, FALSE)</f>
        <v>Caramel Biscuits</v>
      </c>
      <c r="L6934" s="2">
        <f>VLOOKUP(H6934, [1]Products!B:D, 3, FALSE)</f>
        <v>18</v>
      </c>
      <c r="M6934" s="2">
        <f>Table1[[#This Row],[Quantity Purchased]] * Table1[[#This Row],[Unit Price]]</f>
        <v>10670</v>
      </c>
      <c r="N6934" s="2">
        <f>VLOOKUP(H6934, [1]Products!B:E, 4, FALSE)</f>
        <v>22</v>
      </c>
      <c r="O6934" t="str">
        <f>TEXT(Table1[[#This Row],[Transaction Date]], "yyyy-mm")</f>
        <v>2024-04</v>
      </c>
      <c r="P6934" s="1">
        <f ca="1">YEAR(TODAY()) - YEAR(Table1[[#This Row],[Buyer Date of Birth]])</f>
        <v>67</v>
      </c>
      <c r="Q6934" s="2">
        <f>Table1[[#This Row],[Total Revenue]] - Table1[[#This Row],[Total Cost]]</f>
        <v>10652</v>
      </c>
    </row>
    <row r="6935" spans="1:17" x14ac:dyDescent="0.25">
      <c r="A6935" s="1">
        <v>45379</v>
      </c>
      <c r="B6935" t="s">
        <v>343</v>
      </c>
      <c r="C6935" t="s">
        <v>1011</v>
      </c>
      <c r="D6935" t="s">
        <v>34</v>
      </c>
      <c r="E6935" s="1">
        <v>16152</v>
      </c>
      <c r="F6935" t="s">
        <v>28</v>
      </c>
      <c r="G6935">
        <v>72</v>
      </c>
      <c r="H6935" t="s">
        <v>63</v>
      </c>
      <c r="I6935" t="s">
        <v>36</v>
      </c>
      <c r="J6935" t="s">
        <v>24</v>
      </c>
      <c r="K6935" t="str">
        <f>VLOOKUP(H6935, [1]Products!B:E, 2, FALSE)</f>
        <v>Vanilla Wafers</v>
      </c>
      <c r="L6935" s="2">
        <f>VLOOKUP(H6935, [1]Products!B:D, 3, FALSE)</f>
        <v>18</v>
      </c>
      <c r="M6935" s="2">
        <f>Table1[[#This Row],[Quantity Purchased]] * Table1[[#This Row],[Unit Price]]</f>
        <v>2592</v>
      </c>
      <c r="N6935" s="2">
        <f>VLOOKUP(H6935, [1]Products!B:E, 4, FALSE)</f>
        <v>36</v>
      </c>
      <c r="O6935" t="str">
        <f>TEXT(Table1[[#This Row],[Transaction Date]], "yyyy-mm")</f>
        <v>2024-03</v>
      </c>
      <c r="P6935" s="1">
        <f ca="1">YEAR(TODAY()) - YEAR(Table1[[#This Row],[Buyer Date of Birth]])</f>
        <v>81</v>
      </c>
      <c r="Q6935" s="2">
        <f>Table1[[#This Row],[Total Revenue]] - Table1[[#This Row],[Total Cost]]</f>
        <v>2574</v>
      </c>
    </row>
    <row r="6936" spans="1:17" x14ac:dyDescent="0.25">
      <c r="A6936" s="1">
        <v>45371</v>
      </c>
      <c r="B6936" t="s">
        <v>757</v>
      </c>
      <c r="C6936" t="s">
        <v>1093</v>
      </c>
      <c r="D6936" t="s">
        <v>78</v>
      </c>
      <c r="E6936" s="1">
        <v>28726</v>
      </c>
      <c r="F6936" t="s">
        <v>21</v>
      </c>
      <c r="G6936">
        <v>371</v>
      </c>
      <c r="H6936" t="s">
        <v>49</v>
      </c>
      <c r="I6936" t="s">
        <v>36</v>
      </c>
      <c r="J6936" t="s">
        <v>24</v>
      </c>
      <c r="K6936" t="str">
        <f>VLOOKUP(H6936, [1]Products!B:E, 2, FALSE)</f>
        <v>Butter Crunch</v>
      </c>
      <c r="L6936" s="2">
        <f>VLOOKUP(H6936, [1]Products!B:D, 3, FALSE)</f>
        <v>10</v>
      </c>
      <c r="M6936" s="2">
        <f>Table1[[#This Row],[Quantity Purchased]] * Table1[[#This Row],[Unit Price]]</f>
        <v>4081</v>
      </c>
      <c r="N6936" s="2">
        <f>VLOOKUP(H6936, [1]Products!B:E, 4, FALSE)</f>
        <v>11</v>
      </c>
      <c r="O6936" t="str">
        <f>TEXT(Table1[[#This Row],[Transaction Date]], "yyyy-mm")</f>
        <v>2024-03</v>
      </c>
      <c r="P6936" s="1">
        <f ca="1">YEAR(TODAY()) - YEAR(Table1[[#This Row],[Buyer Date of Birth]])</f>
        <v>47</v>
      </c>
      <c r="Q6936" s="2">
        <f>Table1[[#This Row],[Total Revenue]] - Table1[[#This Row],[Total Cost]]</f>
        <v>4071</v>
      </c>
    </row>
    <row r="6937" spans="1:17" x14ac:dyDescent="0.25">
      <c r="A6937" s="1">
        <v>45451</v>
      </c>
      <c r="B6937" t="s">
        <v>877</v>
      </c>
      <c r="C6937" t="s">
        <v>1531</v>
      </c>
      <c r="D6937" t="s">
        <v>89</v>
      </c>
      <c r="E6937" s="1">
        <v>26221</v>
      </c>
      <c r="F6937" t="s">
        <v>28</v>
      </c>
      <c r="G6937">
        <v>106</v>
      </c>
      <c r="H6937" t="s">
        <v>71</v>
      </c>
      <c r="I6937" t="s">
        <v>42</v>
      </c>
      <c r="J6937" t="s">
        <v>24</v>
      </c>
      <c r="K6937" t="str">
        <f>VLOOKUP(H6937, [1]Products!B:E, 2, FALSE)</f>
        <v>Peanut Butter Bites</v>
      </c>
      <c r="L6937" s="2">
        <f>VLOOKUP(H6937, [1]Products!B:D, 3, FALSE)</f>
        <v>5</v>
      </c>
      <c r="M6937" s="2">
        <f>Table1[[#This Row],[Quantity Purchased]] * Table1[[#This Row],[Unit Price]]</f>
        <v>742</v>
      </c>
      <c r="N6937" s="2">
        <f>VLOOKUP(H6937, [1]Products!B:E, 4, FALSE)</f>
        <v>7</v>
      </c>
      <c r="O6937" t="str">
        <f>TEXT(Table1[[#This Row],[Transaction Date]], "yyyy-mm")</f>
        <v>2024-06</v>
      </c>
      <c r="P6937" s="1">
        <f ca="1">YEAR(TODAY()) - YEAR(Table1[[#This Row],[Buyer Date of Birth]])</f>
        <v>54</v>
      </c>
      <c r="Q6937" s="2">
        <f>Table1[[#This Row],[Total Revenue]] - Table1[[#This Row],[Total Cost]]</f>
        <v>737</v>
      </c>
    </row>
    <row r="6938" spans="1:17" x14ac:dyDescent="0.25">
      <c r="A6938" s="1">
        <v>45422</v>
      </c>
      <c r="B6938" t="s">
        <v>1216</v>
      </c>
      <c r="C6938" t="s">
        <v>1227</v>
      </c>
      <c r="D6938" t="s">
        <v>84</v>
      </c>
      <c r="E6938" s="1">
        <v>26288</v>
      </c>
      <c r="F6938" t="s">
        <v>28</v>
      </c>
      <c r="G6938">
        <v>418</v>
      </c>
      <c r="H6938" t="s">
        <v>63</v>
      </c>
      <c r="I6938" t="s">
        <v>46</v>
      </c>
      <c r="J6938" t="s">
        <v>24</v>
      </c>
      <c r="K6938" t="str">
        <f>VLOOKUP(H6938, [1]Products!B:E, 2, FALSE)</f>
        <v>Vanilla Wafers</v>
      </c>
      <c r="L6938" s="2">
        <f>VLOOKUP(H6938, [1]Products!B:D, 3, FALSE)</f>
        <v>18</v>
      </c>
      <c r="M6938" s="2">
        <f>Table1[[#This Row],[Quantity Purchased]] * Table1[[#This Row],[Unit Price]]</f>
        <v>15048</v>
      </c>
      <c r="N6938" s="2">
        <f>VLOOKUP(H6938, [1]Products!B:E, 4, FALSE)</f>
        <v>36</v>
      </c>
      <c r="O6938" t="str">
        <f>TEXT(Table1[[#This Row],[Transaction Date]], "yyyy-mm")</f>
        <v>2024-05</v>
      </c>
      <c r="P6938" s="1">
        <f ca="1">YEAR(TODAY()) - YEAR(Table1[[#This Row],[Buyer Date of Birth]])</f>
        <v>54</v>
      </c>
      <c r="Q6938" s="2">
        <f>Table1[[#This Row],[Total Revenue]] - Table1[[#This Row],[Total Cost]]</f>
        <v>15030</v>
      </c>
    </row>
    <row r="6939" spans="1:17" x14ac:dyDescent="0.25">
      <c r="A6939" s="1">
        <v>45377</v>
      </c>
      <c r="B6939" t="s">
        <v>329</v>
      </c>
      <c r="C6939" t="s">
        <v>116</v>
      </c>
      <c r="D6939" t="s">
        <v>45</v>
      </c>
      <c r="E6939" s="1">
        <v>37983</v>
      </c>
      <c r="F6939" t="s">
        <v>75</v>
      </c>
      <c r="G6939">
        <v>91</v>
      </c>
      <c r="H6939" t="s">
        <v>72</v>
      </c>
      <c r="I6939" t="s">
        <v>50</v>
      </c>
      <c r="J6939" t="s">
        <v>24</v>
      </c>
      <c r="K6939" t="str">
        <f>VLOOKUP(H6939, [1]Products!B:E, 2, FALSE)</f>
        <v>Choco Delight</v>
      </c>
      <c r="L6939" s="2">
        <f>VLOOKUP(H6939, [1]Products!B:D, 3, FALSE)</f>
        <v>3</v>
      </c>
      <c r="M6939" s="2">
        <f>Table1[[#This Row],[Quantity Purchased]] * Table1[[#This Row],[Unit Price]]</f>
        <v>455</v>
      </c>
      <c r="N6939" s="2">
        <f>VLOOKUP(H6939, [1]Products!B:E, 4, FALSE)</f>
        <v>5</v>
      </c>
      <c r="O6939" t="str">
        <f>TEXT(Table1[[#This Row],[Transaction Date]], "yyyy-mm")</f>
        <v>2024-03</v>
      </c>
      <c r="P6939" s="1">
        <f ca="1">YEAR(TODAY()) - YEAR(Table1[[#This Row],[Buyer Date of Birth]])</f>
        <v>22</v>
      </c>
      <c r="Q6939" s="2">
        <f>Table1[[#This Row],[Total Revenue]] - Table1[[#This Row],[Total Cost]]</f>
        <v>452</v>
      </c>
    </row>
    <row r="6940" spans="1:17" x14ac:dyDescent="0.25">
      <c r="A6940" s="1">
        <v>45357</v>
      </c>
      <c r="B6940" t="s">
        <v>549</v>
      </c>
      <c r="C6940" t="s">
        <v>714</v>
      </c>
      <c r="D6940" t="s">
        <v>20</v>
      </c>
      <c r="E6940" s="1">
        <v>19224</v>
      </c>
      <c r="F6940" t="s">
        <v>40</v>
      </c>
      <c r="G6940">
        <v>128</v>
      </c>
      <c r="H6940" t="s">
        <v>63</v>
      </c>
      <c r="I6940" t="s">
        <v>55</v>
      </c>
      <c r="J6940" t="s">
        <v>24</v>
      </c>
      <c r="K6940" t="str">
        <f>VLOOKUP(H6940, [1]Products!B:E, 2, FALSE)</f>
        <v>Vanilla Wafers</v>
      </c>
      <c r="L6940" s="2">
        <f>VLOOKUP(H6940, [1]Products!B:D, 3, FALSE)</f>
        <v>18</v>
      </c>
      <c r="M6940" s="2">
        <f>Table1[[#This Row],[Quantity Purchased]] * Table1[[#This Row],[Unit Price]]</f>
        <v>4608</v>
      </c>
      <c r="N6940" s="2">
        <f>VLOOKUP(H6940, [1]Products!B:E, 4, FALSE)</f>
        <v>36</v>
      </c>
      <c r="O6940" t="str">
        <f>TEXT(Table1[[#This Row],[Transaction Date]], "yyyy-mm")</f>
        <v>2024-03</v>
      </c>
      <c r="P6940" s="1">
        <f ca="1">YEAR(TODAY()) - YEAR(Table1[[#This Row],[Buyer Date of Birth]])</f>
        <v>73</v>
      </c>
      <c r="Q6940" s="2">
        <f>Table1[[#This Row],[Total Revenue]] - Table1[[#This Row],[Total Cost]]</f>
        <v>4590</v>
      </c>
    </row>
    <row r="6941" spans="1:17" x14ac:dyDescent="0.25">
      <c r="A6941" s="1">
        <v>45448</v>
      </c>
      <c r="B6941" t="s">
        <v>474</v>
      </c>
      <c r="C6941" t="s">
        <v>1153</v>
      </c>
      <c r="D6941" t="s">
        <v>100</v>
      </c>
      <c r="E6941" s="1">
        <v>28839</v>
      </c>
      <c r="F6941" t="s">
        <v>75</v>
      </c>
      <c r="G6941">
        <v>29</v>
      </c>
      <c r="H6941" t="s">
        <v>29</v>
      </c>
      <c r="I6941" t="s">
        <v>59</v>
      </c>
      <c r="J6941" t="s">
        <v>24</v>
      </c>
      <c r="K6941" t="str">
        <f>VLOOKUP(H6941, [1]Products!B:E, 2, FALSE)</f>
        <v>Shortbread</v>
      </c>
      <c r="L6941" s="2">
        <f>VLOOKUP(H6941, [1]Products!B:D, 3, FALSE)</f>
        <v>10</v>
      </c>
      <c r="M6941" s="2">
        <f>Table1[[#This Row],[Quantity Purchased]] * Table1[[#This Row],[Unit Price]]</f>
        <v>1305</v>
      </c>
      <c r="N6941" s="2">
        <f>VLOOKUP(H6941, [1]Products!B:E, 4, FALSE)</f>
        <v>45</v>
      </c>
      <c r="O6941" t="str">
        <f>TEXT(Table1[[#This Row],[Transaction Date]], "yyyy-mm")</f>
        <v>2024-06</v>
      </c>
      <c r="P6941" s="1">
        <f ca="1">YEAR(TODAY()) - YEAR(Table1[[#This Row],[Buyer Date of Birth]])</f>
        <v>47</v>
      </c>
      <c r="Q6941" s="2">
        <f>Table1[[#This Row],[Total Revenue]] - Table1[[#This Row],[Total Cost]]</f>
        <v>1295</v>
      </c>
    </row>
    <row r="6942" spans="1:17" x14ac:dyDescent="0.25">
      <c r="A6942" s="1">
        <v>45354</v>
      </c>
      <c r="B6942" t="s">
        <v>269</v>
      </c>
      <c r="C6942" t="s">
        <v>965</v>
      </c>
      <c r="D6942" t="s">
        <v>100</v>
      </c>
      <c r="E6942" s="1">
        <v>21056</v>
      </c>
      <c r="F6942" t="s">
        <v>21</v>
      </c>
      <c r="G6942">
        <v>461</v>
      </c>
      <c r="H6942" t="s">
        <v>66</v>
      </c>
      <c r="I6942" t="s">
        <v>55</v>
      </c>
      <c r="J6942" t="s">
        <v>24</v>
      </c>
      <c r="K6942" t="str">
        <f>VLOOKUP(H6942, [1]Products!B:E, 2, FALSE)</f>
        <v>Oatmeal Cookies</v>
      </c>
      <c r="L6942" s="2">
        <f>VLOOKUP(H6942, [1]Products!B:D, 3, FALSE)</f>
        <v>19</v>
      </c>
      <c r="M6942" s="2">
        <f>Table1[[#This Row],[Quantity Purchased]] * Table1[[#This Row],[Unit Price]]</f>
        <v>10603</v>
      </c>
      <c r="N6942" s="2">
        <f>VLOOKUP(H6942, [1]Products!B:E, 4, FALSE)</f>
        <v>23</v>
      </c>
      <c r="O6942" t="str">
        <f>TEXT(Table1[[#This Row],[Transaction Date]], "yyyy-mm")</f>
        <v>2024-03</v>
      </c>
      <c r="P6942" s="1">
        <f ca="1">YEAR(TODAY()) - YEAR(Table1[[#This Row],[Buyer Date of Birth]])</f>
        <v>68</v>
      </c>
      <c r="Q6942" s="2">
        <f>Table1[[#This Row],[Total Revenue]] - Table1[[#This Row],[Total Cost]]</f>
        <v>10584</v>
      </c>
    </row>
    <row r="6943" spans="1:17" x14ac:dyDescent="0.25">
      <c r="A6943" s="1">
        <v>45340</v>
      </c>
      <c r="B6943" t="s">
        <v>244</v>
      </c>
      <c r="C6943" t="s">
        <v>322</v>
      </c>
      <c r="D6943" t="s">
        <v>78</v>
      </c>
      <c r="E6943" s="1">
        <v>35714</v>
      </c>
      <c r="F6943" t="s">
        <v>75</v>
      </c>
      <c r="G6943">
        <v>468</v>
      </c>
      <c r="H6943" t="s">
        <v>71</v>
      </c>
      <c r="I6943" t="s">
        <v>59</v>
      </c>
      <c r="J6943" t="s">
        <v>24</v>
      </c>
      <c r="K6943" t="str">
        <f>VLOOKUP(H6943, [1]Products!B:E, 2, FALSE)</f>
        <v>Peanut Butter Bites</v>
      </c>
      <c r="L6943" s="2">
        <f>VLOOKUP(H6943, [1]Products!B:D, 3, FALSE)</f>
        <v>5</v>
      </c>
      <c r="M6943" s="2">
        <f>Table1[[#This Row],[Quantity Purchased]] * Table1[[#This Row],[Unit Price]]</f>
        <v>3276</v>
      </c>
      <c r="N6943" s="2">
        <f>VLOOKUP(H6943, [1]Products!B:E, 4, FALSE)</f>
        <v>7</v>
      </c>
      <c r="O6943" t="str">
        <f>TEXT(Table1[[#This Row],[Transaction Date]], "yyyy-mm")</f>
        <v>2024-02</v>
      </c>
      <c r="P6943" s="1">
        <f ca="1">YEAR(TODAY()) - YEAR(Table1[[#This Row],[Buyer Date of Birth]])</f>
        <v>28</v>
      </c>
      <c r="Q6943" s="2">
        <f>Table1[[#This Row],[Total Revenue]] - Table1[[#This Row],[Total Cost]]</f>
        <v>3271</v>
      </c>
    </row>
    <row r="6944" spans="1:17" x14ac:dyDescent="0.25">
      <c r="A6944" s="1">
        <v>45455</v>
      </c>
      <c r="B6944" t="s">
        <v>826</v>
      </c>
      <c r="C6944" t="s">
        <v>330</v>
      </c>
      <c r="D6944" t="s">
        <v>58</v>
      </c>
      <c r="E6944" s="1">
        <v>21452</v>
      </c>
      <c r="F6944" t="s">
        <v>40</v>
      </c>
      <c r="G6944">
        <v>202</v>
      </c>
      <c r="H6944" t="s">
        <v>49</v>
      </c>
      <c r="I6944" t="s">
        <v>59</v>
      </c>
      <c r="J6944" t="s">
        <v>24</v>
      </c>
      <c r="K6944" t="str">
        <f>VLOOKUP(H6944, [1]Products!B:E, 2, FALSE)</f>
        <v>Butter Crunch</v>
      </c>
      <c r="L6944" s="2">
        <f>VLOOKUP(H6944, [1]Products!B:D, 3, FALSE)</f>
        <v>10</v>
      </c>
      <c r="M6944" s="2">
        <f>Table1[[#This Row],[Quantity Purchased]] * Table1[[#This Row],[Unit Price]]</f>
        <v>2222</v>
      </c>
      <c r="N6944" s="2">
        <f>VLOOKUP(H6944, [1]Products!B:E, 4, FALSE)</f>
        <v>11</v>
      </c>
      <c r="O6944" t="str">
        <f>TEXT(Table1[[#This Row],[Transaction Date]], "yyyy-mm")</f>
        <v>2024-06</v>
      </c>
      <c r="P6944" s="1">
        <f ca="1">YEAR(TODAY()) - YEAR(Table1[[#This Row],[Buyer Date of Birth]])</f>
        <v>67</v>
      </c>
      <c r="Q6944" s="2">
        <f>Table1[[#This Row],[Total Revenue]] - Table1[[#This Row],[Total Cost]]</f>
        <v>2212</v>
      </c>
    </row>
    <row r="6945" spans="1:17" x14ac:dyDescent="0.25">
      <c r="A6945" s="1">
        <v>45322</v>
      </c>
      <c r="B6945" t="s">
        <v>456</v>
      </c>
      <c r="C6945" t="s">
        <v>70</v>
      </c>
      <c r="D6945" t="s">
        <v>62</v>
      </c>
      <c r="E6945" s="1">
        <v>37744</v>
      </c>
      <c r="F6945" t="s">
        <v>40</v>
      </c>
      <c r="G6945">
        <v>244</v>
      </c>
      <c r="H6945" t="s">
        <v>22</v>
      </c>
      <c r="I6945" t="s">
        <v>50</v>
      </c>
      <c r="J6945" t="s">
        <v>24</v>
      </c>
      <c r="K6945" t="str">
        <f>VLOOKUP(H6945, [1]Products!B:E, 2, FALSE)</f>
        <v>Cinnamon Swirls</v>
      </c>
      <c r="L6945" s="2">
        <f>VLOOKUP(H6945, [1]Products!B:D, 3, FALSE)</f>
        <v>10</v>
      </c>
      <c r="M6945" s="2">
        <f>Table1[[#This Row],[Quantity Purchased]] * Table1[[#This Row],[Unit Price]]</f>
        <v>3416</v>
      </c>
      <c r="N6945" s="2">
        <f>VLOOKUP(H6945, [1]Products!B:E, 4, FALSE)</f>
        <v>14</v>
      </c>
      <c r="O6945" t="str">
        <f>TEXT(Table1[[#This Row],[Transaction Date]], "yyyy-mm")</f>
        <v>2024-01</v>
      </c>
      <c r="P6945" s="1">
        <f ca="1">YEAR(TODAY()) - YEAR(Table1[[#This Row],[Buyer Date of Birth]])</f>
        <v>22</v>
      </c>
      <c r="Q6945" s="2">
        <f>Table1[[#This Row],[Total Revenue]] - Table1[[#This Row],[Total Cost]]</f>
        <v>3406</v>
      </c>
    </row>
    <row r="6946" spans="1:17" x14ac:dyDescent="0.25">
      <c r="A6946" s="1">
        <v>45495</v>
      </c>
      <c r="B6946" t="s">
        <v>325</v>
      </c>
      <c r="C6946" t="s">
        <v>217</v>
      </c>
      <c r="D6946" t="s">
        <v>78</v>
      </c>
      <c r="E6946" s="1">
        <v>16047</v>
      </c>
      <c r="F6946" t="s">
        <v>75</v>
      </c>
      <c r="G6946">
        <v>463</v>
      </c>
      <c r="H6946" t="s">
        <v>35</v>
      </c>
      <c r="I6946" t="s">
        <v>55</v>
      </c>
      <c r="J6946" t="s">
        <v>24</v>
      </c>
      <c r="K6946" t="str">
        <f>VLOOKUP(H6946, [1]Products!B:E, 2, FALSE)</f>
        <v>Caramel Biscuits</v>
      </c>
      <c r="L6946" s="2">
        <f>VLOOKUP(H6946, [1]Products!B:D, 3, FALSE)</f>
        <v>18</v>
      </c>
      <c r="M6946" s="2">
        <f>Table1[[#This Row],[Quantity Purchased]] * Table1[[#This Row],[Unit Price]]</f>
        <v>10186</v>
      </c>
      <c r="N6946" s="2">
        <f>VLOOKUP(H6946, [1]Products!B:E, 4, FALSE)</f>
        <v>22</v>
      </c>
      <c r="O6946" t="str">
        <f>TEXT(Table1[[#This Row],[Transaction Date]], "yyyy-mm")</f>
        <v>2024-07</v>
      </c>
      <c r="P6946" s="1">
        <f ca="1">YEAR(TODAY()) - YEAR(Table1[[#This Row],[Buyer Date of Birth]])</f>
        <v>82</v>
      </c>
      <c r="Q6946" s="2">
        <f>Table1[[#This Row],[Total Revenue]] - Table1[[#This Row],[Total Cost]]</f>
        <v>10168</v>
      </c>
    </row>
    <row r="6947" spans="1:17" x14ac:dyDescent="0.25">
      <c r="A6947" s="1">
        <v>45311</v>
      </c>
      <c r="B6947" t="s">
        <v>320</v>
      </c>
      <c r="C6947" t="s">
        <v>674</v>
      </c>
      <c r="D6947" t="s">
        <v>62</v>
      </c>
      <c r="E6947" s="1">
        <v>38488</v>
      </c>
      <c r="F6947" t="s">
        <v>28</v>
      </c>
      <c r="G6947">
        <v>25</v>
      </c>
      <c r="H6947" t="s">
        <v>54</v>
      </c>
      <c r="I6947" t="s">
        <v>59</v>
      </c>
      <c r="J6947" t="s">
        <v>24</v>
      </c>
      <c r="K6947" t="str">
        <f>VLOOKUP(H6947, [1]Products!B:E, 2, FALSE)</f>
        <v>Lemon Crisps</v>
      </c>
      <c r="L6947" s="2">
        <f>VLOOKUP(H6947, [1]Products!B:D, 3, FALSE)</f>
        <v>7</v>
      </c>
      <c r="M6947" s="2">
        <f>Table1[[#This Row],[Quantity Purchased]] * Table1[[#This Row],[Unit Price]]</f>
        <v>225</v>
      </c>
      <c r="N6947" s="2">
        <f>VLOOKUP(H6947, [1]Products!B:E, 4, FALSE)</f>
        <v>9</v>
      </c>
      <c r="O6947" t="str">
        <f>TEXT(Table1[[#This Row],[Transaction Date]], "yyyy-mm")</f>
        <v>2024-01</v>
      </c>
      <c r="P6947" s="1">
        <f ca="1">YEAR(TODAY()) - YEAR(Table1[[#This Row],[Buyer Date of Birth]])</f>
        <v>20</v>
      </c>
      <c r="Q6947" s="2">
        <f>Table1[[#This Row],[Total Revenue]] - Table1[[#This Row],[Total Cost]]</f>
        <v>218</v>
      </c>
    </row>
    <row r="6948" spans="1:17" x14ac:dyDescent="0.25">
      <c r="A6948" s="1">
        <v>45316</v>
      </c>
      <c r="B6948" t="s">
        <v>85</v>
      </c>
      <c r="C6948" t="s">
        <v>186</v>
      </c>
      <c r="D6948" t="s">
        <v>58</v>
      </c>
      <c r="E6948" s="1">
        <v>33977</v>
      </c>
      <c r="F6948" t="s">
        <v>75</v>
      </c>
      <c r="G6948">
        <v>112</v>
      </c>
      <c r="H6948" t="s">
        <v>49</v>
      </c>
      <c r="I6948" t="s">
        <v>55</v>
      </c>
      <c r="J6948" t="s">
        <v>24</v>
      </c>
      <c r="K6948" t="str">
        <f>VLOOKUP(H6948, [1]Products!B:E, 2, FALSE)</f>
        <v>Butter Crunch</v>
      </c>
      <c r="L6948" s="2">
        <f>VLOOKUP(H6948, [1]Products!B:D, 3, FALSE)</f>
        <v>10</v>
      </c>
      <c r="M6948" s="2">
        <f>Table1[[#This Row],[Quantity Purchased]] * Table1[[#This Row],[Unit Price]]</f>
        <v>1232</v>
      </c>
      <c r="N6948" s="2">
        <f>VLOOKUP(H6948, [1]Products!B:E, 4, FALSE)</f>
        <v>11</v>
      </c>
      <c r="O6948" t="str">
        <f>TEXT(Table1[[#This Row],[Transaction Date]], "yyyy-mm")</f>
        <v>2024-01</v>
      </c>
      <c r="P6948" s="1">
        <f ca="1">YEAR(TODAY()) - YEAR(Table1[[#This Row],[Buyer Date of Birth]])</f>
        <v>32</v>
      </c>
      <c r="Q6948" s="2">
        <f>Table1[[#This Row],[Total Revenue]] - Table1[[#This Row],[Total Cost]]</f>
        <v>1222</v>
      </c>
    </row>
    <row r="6949" spans="1:17" x14ac:dyDescent="0.25">
      <c r="A6949" s="1">
        <v>45455</v>
      </c>
      <c r="B6949" t="s">
        <v>263</v>
      </c>
      <c r="C6949" t="s">
        <v>402</v>
      </c>
      <c r="D6949" t="s">
        <v>58</v>
      </c>
      <c r="E6949" s="1">
        <v>24554</v>
      </c>
      <c r="F6949" t="s">
        <v>21</v>
      </c>
      <c r="G6949">
        <v>369</v>
      </c>
      <c r="H6949" t="s">
        <v>41</v>
      </c>
      <c r="I6949" t="s">
        <v>59</v>
      </c>
      <c r="J6949" t="s">
        <v>24</v>
      </c>
      <c r="K6949" t="str">
        <f>VLOOKUP(H6949, [1]Products!B:E, 2, FALSE)</f>
        <v>Ginger Snaps</v>
      </c>
      <c r="L6949" s="2">
        <f>VLOOKUP(H6949, [1]Products!B:D, 3, FALSE)</f>
        <v>14</v>
      </c>
      <c r="M6949" s="2">
        <f>Table1[[#This Row],[Quantity Purchased]] * Table1[[#This Row],[Unit Price]]</f>
        <v>10332</v>
      </c>
      <c r="N6949" s="2">
        <f>VLOOKUP(H6949, [1]Products!B:E, 4, FALSE)</f>
        <v>28</v>
      </c>
      <c r="O6949" t="str">
        <f>TEXT(Table1[[#This Row],[Transaction Date]], "yyyy-mm")</f>
        <v>2024-06</v>
      </c>
      <c r="P6949" s="1">
        <f ca="1">YEAR(TODAY()) - YEAR(Table1[[#This Row],[Buyer Date of Birth]])</f>
        <v>58</v>
      </c>
      <c r="Q6949" s="2">
        <f>Table1[[#This Row],[Total Revenue]] - Table1[[#This Row],[Total Cost]]</f>
        <v>10318</v>
      </c>
    </row>
    <row r="6950" spans="1:17" x14ac:dyDescent="0.25">
      <c r="A6950" s="1">
        <v>45467</v>
      </c>
      <c r="B6950" t="s">
        <v>972</v>
      </c>
      <c r="C6950" t="s">
        <v>359</v>
      </c>
      <c r="D6950" t="s">
        <v>78</v>
      </c>
      <c r="E6950" s="1">
        <v>22569</v>
      </c>
      <c r="F6950" t="s">
        <v>40</v>
      </c>
      <c r="G6950">
        <v>31</v>
      </c>
      <c r="H6950" t="s">
        <v>54</v>
      </c>
      <c r="I6950" t="s">
        <v>36</v>
      </c>
      <c r="J6950" t="s">
        <v>24</v>
      </c>
      <c r="K6950" t="str">
        <f>VLOOKUP(H6950, [1]Products!B:E, 2, FALSE)</f>
        <v>Lemon Crisps</v>
      </c>
      <c r="L6950" s="2">
        <f>VLOOKUP(H6950, [1]Products!B:D, 3, FALSE)</f>
        <v>7</v>
      </c>
      <c r="M6950" s="2">
        <f>Table1[[#This Row],[Quantity Purchased]] * Table1[[#This Row],[Unit Price]]</f>
        <v>279</v>
      </c>
      <c r="N6950" s="2">
        <f>VLOOKUP(H6950, [1]Products!B:E, 4, FALSE)</f>
        <v>9</v>
      </c>
      <c r="O6950" t="str">
        <f>TEXT(Table1[[#This Row],[Transaction Date]], "yyyy-mm")</f>
        <v>2024-06</v>
      </c>
      <c r="P6950" s="1">
        <f ca="1">YEAR(TODAY()) - YEAR(Table1[[#This Row],[Buyer Date of Birth]])</f>
        <v>64</v>
      </c>
      <c r="Q6950" s="2">
        <f>Table1[[#This Row],[Total Revenue]] - Table1[[#This Row],[Total Cost]]</f>
        <v>272</v>
      </c>
    </row>
    <row r="6951" spans="1:17" x14ac:dyDescent="0.25">
      <c r="A6951" s="1">
        <v>45491</v>
      </c>
      <c r="B6951" t="s">
        <v>579</v>
      </c>
      <c r="C6951" t="s">
        <v>254</v>
      </c>
      <c r="D6951" t="s">
        <v>20</v>
      </c>
      <c r="E6951" s="1">
        <v>23357</v>
      </c>
      <c r="F6951" t="s">
        <v>75</v>
      </c>
      <c r="G6951">
        <v>287</v>
      </c>
      <c r="H6951" t="s">
        <v>63</v>
      </c>
      <c r="I6951" t="s">
        <v>36</v>
      </c>
      <c r="J6951" t="s">
        <v>24</v>
      </c>
      <c r="K6951" t="str">
        <f>VLOOKUP(H6951, [1]Products!B:E, 2, FALSE)</f>
        <v>Vanilla Wafers</v>
      </c>
      <c r="L6951" s="2">
        <f>VLOOKUP(H6951, [1]Products!B:D, 3, FALSE)</f>
        <v>18</v>
      </c>
      <c r="M6951" s="2">
        <f>Table1[[#This Row],[Quantity Purchased]] * Table1[[#This Row],[Unit Price]]</f>
        <v>10332</v>
      </c>
      <c r="N6951" s="2">
        <f>VLOOKUP(H6951, [1]Products!B:E, 4, FALSE)</f>
        <v>36</v>
      </c>
      <c r="O6951" t="str">
        <f>TEXT(Table1[[#This Row],[Transaction Date]], "yyyy-mm")</f>
        <v>2024-07</v>
      </c>
      <c r="P6951" s="1">
        <f ca="1">YEAR(TODAY()) - YEAR(Table1[[#This Row],[Buyer Date of Birth]])</f>
        <v>62</v>
      </c>
      <c r="Q6951" s="2">
        <f>Table1[[#This Row],[Total Revenue]] - Table1[[#This Row],[Total Cost]]</f>
        <v>10314</v>
      </c>
    </row>
    <row r="6952" spans="1:17" x14ac:dyDescent="0.25">
      <c r="A6952" s="1">
        <v>45399</v>
      </c>
      <c r="B6952" t="s">
        <v>133</v>
      </c>
      <c r="C6952" t="s">
        <v>114</v>
      </c>
      <c r="D6952" t="s">
        <v>45</v>
      </c>
      <c r="E6952" s="1">
        <v>29072</v>
      </c>
      <c r="F6952" t="s">
        <v>40</v>
      </c>
      <c r="G6952">
        <v>209</v>
      </c>
      <c r="H6952" t="s">
        <v>63</v>
      </c>
      <c r="I6952" t="s">
        <v>42</v>
      </c>
      <c r="J6952" t="s">
        <v>24</v>
      </c>
      <c r="K6952" t="str">
        <f>VLOOKUP(H6952, [1]Products!B:E, 2, FALSE)</f>
        <v>Vanilla Wafers</v>
      </c>
      <c r="L6952" s="2">
        <f>VLOOKUP(H6952, [1]Products!B:D, 3, FALSE)</f>
        <v>18</v>
      </c>
      <c r="M6952" s="2">
        <f>Table1[[#This Row],[Quantity Purchased]] * Table1[[#This Row],[Unit Price]]</f>
        <v>7524</v>
      </c>
      <c r="N6952" s="2">
        <f>VLOOKUP(H6952, [1]Products!B:E, 4, FALSE)</f>
        <v>36</v>
      </c>
      <c r="O6952" t="str">
        <f>TEXT(Table1[[#This Row],[Transaction Date]], "yyyy-mm")</f>
        <v>2024-04</v>
      </c>
      <c r="P6952" s="1">
        <f ca="1">YEAR(TODAY()) - YEAR(Table1[[#This Row],[Buyer Date of Birth]])</f>
        <v>46</v>
      </c>
      <c r="Q6952" s="2">
        <f>Table1[[#This Row],[Total Revenue]] - Table1[[#This Row],[Total Cost]]</f>
        <v>7506</v>
      </c>
    </row>
    <row r="6953" spans="1:17" x14ac:dyDescent="0.25">
      <c r="A6953" s="1">
        <v>45453</v>
      </c>
      <c r="B6953" t="s">
        <v>408</v>
      </c>
      <c r="C6953" t="s">
        <v>174</v>
      </c>
      <c r="D6953" t="s">
        <v>100</v>
      </c>
      <c r="E6953" s="1">
        <v>38890</v>
      </c>
      <c r="F6953" t="s">
        <v>21</v>
      </c>
      <c r="G6953">
        <v>496</v>
      </c>
      <c r="H6953" t="s">
        <v>71</v>
      </c>
      <c r="I6953" t="s">
        <v>46</v>
      </c>
      <c r="J6953" t="s">
        <v>24</v>
      </c>
      <c r="K6953" t="str">
        <f>VLOOKUP(H6953, [1]Products!B:E, 2, FALSE)</f>
        <v>Peanut Butter Bites</v>
      </c>
      <c r="L6953" s="2">
        <f>VLOOKUP(H6953, [1]Products!B:D, 3, FALSE)</f>
        <v>5</v>
      </c>
      <c r="M6953" s="2">
        <f>Table1[[#This Row],[Quantity Purchased]] * Table1[[#This Row],[Unit Price]]</f>
        <v>3472</v>
      </c>
      <c r="N6953" s="2">
        <f>VLOOKUP(H6953, [1]Products!B:E, 4, FALSE)</f>
        <v>7</v>
      </c>
      <c r="O6953" t="str">
        <f>TEXT(Table1[[#This Row],[Transaction Date]], "yyyy-mm")</f>
        <v>2024-06</v>
      </c>
      <c r="P6953" s="1">
        <f ca="1">YEAR(TODAY()) - YEAR(Table1[[#This Row],[Buyer Date of Birth]])</f>
        <v>19</v>
      </c>
      <c r="Q6953" s="2">
        <f>Table1[[#This Row],[Total Revenue]] - Table1[[#This Row],[Total Cost]]</f>
        <v>3467</v>
      </c>
    </row>
    <row r="6954" spans="1:17" x14ac:dyDescent="0.25">
      <c r="A6954" s="1">
        <v>45303</v>
      </c>
      <c r="B6954" t="s">
        <v>113</v>
      </c>
      <c r="C6954" t="s">
        <v>507</v>
      </c>
      <c r="D6954" t="s">
        <v>34</v>
      </c>
      <c r="E6954" s="1">
        <v>30462</v>
      </c>
      <c r="F6954" t="s">
        <v>40</v>
      </c>
      <c r="G6954">
        <v>385</v>
      </c>
      <c r="H6954" t="s">
        <v>71</v>
      </c>
      <c r="I6954" t="s">
        <v>50</v>
      </c>
      <c r="J6954" t="s">
        <v>24</v>
      </c>
      <c r="K6954" t="str">
        <f>VLOOKUP(H6954, [1]Products!B:E, 2, FALSE)</f>
        <v>Peanut Butter Bites</v>
      </c>
      <c r="L6954" s="2">
        <f>VLOOKUP(H6954, [1]Products!B:D, 3, FALSE)</f>
        <v>5</v>
      </c>
      <c r="M6954" s="2">
        <f>Table1[[#This Row],[Quantity Purchased]] * Table1[[#This Row],[Unit Price]]</f>
        <v>2695</v>
      </c>
      <c r="N6954" s="2">
        <f>VLOOKUP(H6954, [1]Products!B:E, 4, FALSE)</f>
        <v>7</v>
      </c>
      <c r="O6954" t="str">
        <f>TEXT(Table1[[#This Row],[Transaction Date]], "yyyy-mm")</f>
        <v>2024-01</v>
      </c>
      <c r="P6954" s="1">
        <f ca="1">YEAR(TODAY()) - YEAR(Table1[[#This Row],[Buyer Date of Birth]])</f>
        <v>42</v>
      </c>
      <c r="Q6954" s="2">
        <f>Table1[[#This Row],[Total Revenue]] - Table1[[#This Row],[Total Cost]]</f>
        <v>2690</v>
      </c>
    </row>
    <row r="6955" spans="1:17" x14ac:dyDescent="0.25">
      <c r="A6955" s="1">
        <v>45449</v>
      </c>
      <c r="B6955" t="s">
        <v>699</v>
      </c>
      <c r="C6955" t="s">
        <v>1059</v>
      </c>
      <c r="D6955" t="s">
        <v>84</v>
      </c>
      <c r="E6955" s="1">
        <v>20007</v>
      </c>
      <c r="F6955" t="s">
        <v>21</v>
      </c>
      <c r="G6955">
        <v>79</v>
      </c>
      <c r="H6955" t="s">
        <v>22</v>
      </c>
      <c r="I6955" t="s">
        <v>55</v>
      </c>
      <c r="J6955" t="s">
        <v>24</v>
      </c>
      <c r="K6955" t="str">
        <f>VLOOKUP(H6955, [1]Products!B:E, 2, FALSE)</f>
        <v>Cinnamon Swirls</v>
      </c>
      <c r="L6955" s="2">
        <f>VLOOKUP(H6955, [1]Products!B:D, 3, FALSE)</f>
        <v>10</v>
      </c>
      <c r="M6955" s="2">
        <f>Table1[[#This Row],[Quantity Purchased]] * Table1[[#This Row],[Unit Price]]</f>
        <v>1106</v>
      </c>
      <c r="N6955" s="2">
        <f>VLOOKUP(H6955, [1]Products!B:E, 4, FALSE)</f>
        <v>14</v>
      </c>
      <c r="O6955" t="str">
        <f>TEXT(Table1[[#This Row],[Transaction Date]], "yyyy-mm")</f>
        <v>2024-06</v>
      </c>
      <c r="P6955" s="1">
        <f ca="1">YEAR(TODAY()) - YEAR(Table1[[#This Row],[Buyer Date of Birth]])</f>
        <v>71</v>
      </c>
      <c r="Q6955" s="2">
        <f>Table1[[#This Row],[Total Revenue]] - Table1[[#This Row],[Total Cost]]</f>
        <v>1096</v>
      </c>
    </row>
    <row r="6956" spans="1:17" x14ac:dyDescent="0.25">
      <c r="A6956" s="1">
        <v>45387</v>
      </c>
      <c r="B6956" t="s">
        <v>394</v>
      </c>
      <c r="C6956" t="s">
        <v>642</v>
      </c>
      <c r="D6956" t="s">
        <v>89</v>
      </c>
      <c r="E6956" s="1">
        <v>16425</v>
      </c>
      <c r="F6956" t="s">
        <v>21</v>
      </c>
      <c r="G6956">
        <v>298</v>
      </c>
      <c r="H6956" t="s">
        <v>41</v>
      </c>
      <c r="I6956" t="s">
        <v>59</v>
      </c>
      <c r="J6956" t="s">
        <v>24</v>
      </c>
      <c r="K6956" t="str">
        <f>VLOOKUP(H6956, [1]Products!B:E, 2, FALSE)</f>
        <v>Ginger Snaps</v>
      </c>
      <c r="L6956" s="2">
        <f>VLOOKUP(H6956, [1]Products!B:D, 3, FALSE)</f>
        <v>14</v>
      </c>
      <c r="M6956" s="2">
        <f>Table1[[#This Row],[Quantity Purchased]] * Table1[[#This Row],[Unit Price]]</f>
        <v>8344</v>
      </c>
      <c r="N6956" s="2">
        <f>VLOOKUP(H6956, [1]Products!B:E, 4, FALSE)</f>
        <v>28</v>
      </c>
      <c r="O6956" t="str">
        <f>TEXT(Table1[[#This Row],[Transaction Date]], "yyyy-mm")</f>
        <v>2024-04</v>
      </c>
      <c r="P6956" s="1">
        <f ca="1">YEAR(TODAY()) - YEAR(Table1[[#This Row],[Buyer Date of Birth]])</f>
        <v>81</v>
      </c>
      <c r="Q6956" s="2">
        <f>Table1[[#This Row],[Total Revenue]] - Table1[[#This Row],[Total Cost]]</f>
        <v>8330</v>
      </c>
    </row>
    <row r="6957" spans="1:17" x14ac:dyDescent="0.25">
      <c r="A6957" s="1">
        <v>45424</v>
      </c>
      <c r="B6957" t="s">
        <v>730</v>
      </c>
      <c r="C6957" t="s">
        <v>1166</v>
      </c>
      <c r="D6957" t="s">
        <v>20</v>
      </c>
      <c r="E6957" s="1">
        <v>24674</v>
      </c>
      <c r="F6957" t="s">
        <v>21</v>
      </c>
      <c r="G6957">
        <v>129</v>
      </c>
      <c r="H6957" t="s">
        <v>41</v>
      </c>
      <c r="I6957" t="s">
        <v>55</v>
      </c>
      <c r="J6957" t="s">
        <v>24</v>
      </c>
      <c r="K6957" t="str">
        <f>VLOOKUP(H6957, [1]Products!B:E, 2, FALSE)</f>
        <v>Ginger Snaps</v>
      </c>
      <c r="L6957" s="2">
        <f>VLOOKUP(H6957, [1]Products!B:D, 3, FALSE)</f>
        <v>14</v>
      </c>
      <c r="M6957" s="2">
        <f>Table1[[#This Row],[Quantity Purchased]] * Table1[[#This Row],[Unit Price]]</f>
        <v>3612</v>
      </c>
      <c r="N6957" s="2">
        <f>VLOOKUP(H6957, [1]Products!B:E, 4, FALSE)</f>
        <v>28</v>
      </c>
      <c r="O6957" t="str">
        <f>TEXT(Table1[[#This Row],[Transaction Date]], "yyyy-mm")</f>
        <v>2024-05</v>
      </c>
      <c r="P6957" s="1">
        <f ca="1">YEAR(TODAY()) - YEAR(Table1[[#This Row],[Buyer Date of Birth]])</f>
        <v>58</v>
      </c>
      <c r="Q6957" s="2">
        <f>Table1[[#This Row],[Total Revenue]] - Table1[[#This Row],[Total Cost]]</f>
        <v>3598</v>
      </c>
    </row>
    <row r="6958" spans="1:17" x14ac:dyDescent="0.25">
      <c r="A6958" s="1">
        <v>45437</v>
      </c>
      <c r="B6958" t="s">
        <v>129</v>
      </c>
      <c r="C6958" t="s">
        <v>434</v>
      </c>
      <c r="D6958" t="s">
        <v>62</v>
      </c>
      <c r="E6958" s="1">
        <v>38244</v>
      </c>
      <c r="F6958" t="s">
        <v>28</v>
      </c>
      <c r="G6958">
        <v>405</v>
      </c>
      <c r="H6958" t="s">
        <v>35</v>
      </c>
      <c r="I6958" t="s">
        <v>59</v>
      </c>
      <c r="J6958" t="s">
        <v>24</v>
      </c>
      <c r="K6958" t="str">
        <f>VLOOKUP(H6958, [1]Products!B:E, 2, FALSE)</f>
        <v>Caramel Biscuits</v>
      </c>
      <c r="L6958" s="2">
        <f>VLOOKUP(H6958, [1]Products!B:D, 3, FALSE)</f>
        <v>18</v>
      </c>
      <c r="M6958" s="2">
        <f>Table1[[#This Row],[Quantity Purchased]] * Table1[[#This Row],[Unit Price]]</f>
        <v>8910</v>
      </c>
      <c r="N6958" s="2">
        <f>VLOOKUP(H6958, [1]Products!B:E, 4, FALSE)</f>
        <v>22</v>
      </c>
      <c r="O6958" t="str">
        <f>TEXT(Table1[[#This Row],[Transaction Date]], "yyyy-mm")</f>
        <v>2024-05</v>
      </c>
      <c r="P6958" s="1">
        <f ca="1">YEAR(TODAY()) - YEAR(Table1[[#This Row],[Buyer Date of Birth]])</f>
        <v>21</v>
      </c>
      <c r="Q6958" s="2">
        <f>Table1[[#This Row],[Total Revenue]] - Table1[[#This Row],[Total Cost]]</f>
        <v>8892</v>
      </c>
    </row>
    <row r="6959" spans="1:17" x14ac:dyDescent="0.25">
      <c r="A6959" s="1">
        <v>45478</v>
      </c>
      <c r="B6959" t="s">
        <v>288</v>
      </c>
      <c r="C6959" t="s">
        <v>1050</v>
      </c>
      <c r="D6959" t="s">
        <v>45</v>
      </c>
      <c r="E6959" s="1">
        <v>21783</v>
      </c>
      <c r="F6959" t="s">
        <v>40</v>
      </c>
      <c r="G6959">
        <v>474</v>
      </c>
      <c r="H6959" t="s">
        <v>63</v>
      </c>
      <c r="I6959" t="s">
        <v>59</v>
      </c>
      <c r="J6959" t="s">
        <v>24</v>
      </c>
      <c r="K6959" t="str">
        <f>VLOOKUP(H6959, [1]Products!B:E, 2, FALSE)</f>
        <v>Vanilla Wafers</v>
      </c>
      <c r="L6959" s="2">
        <f>VLOOKUP(H6959, [1]Products!B:D, 3, FALSE)</f>
        <v>18</v>
      </c>
      <c r="M6959" s="2">
        <f>Table1[[#This Row],[Quantity Purchased]] * Table1[[#This Row],[Unit Price]]</f>
        <v>17064</v>
      </c>
      <c r="N6959" s="2">
        <f>VLOOKUP(H6959, [1]Products!B:E, 4, FALSE)</f>
        <v>36</v>
      </c>
      <c r="O6959" t="str">
        <f>TEXT(Table1[[#This Row],[Transaction Date]], "yyyy-mm")</f>
        <v>2024-07</v>
      </c>
      <c r="P6959" s="1">
        <f ca="1">YEAR(TODAY()) - YEAR(Table1[[#This Row],[Buyer Date of Birth]])</f>
        <v>66</v>
      </c>
      <c r="Q6959" s="2">
        <f>Table1[[#This Row],[Total Revenue]] - Table1[[#This Row],[Total Cost]]</f>
        <v>17046</v>
      </c>
    </row>
    <row r="6960" spans="1:17" x14ac:dyDescent="0.25">
      <c r="A6960" s="1">
        <v>45440</v>
      </c>
      <c r="B6960" t="s">
        <v>508</v>
      </c>
      <c r="C6960" t="s">
        <v>152</v>
      </c>
      <c r="D6960" t="s">
        <v>78</v>
      </c>
      <c r="E6960" s="1">
        <v>26334</v>
      </c>
      <c r="F6960" t="s">
        <v>21</v>
      </c>
      <c r="G6960">
        <v>105</v>
      </c>
      <c r="H6960" t="s">
        <v>54</v>
      </c>
      <c r="I6960" t="s">
        <v>50</v>
      </c>
      <c r="J6960" t="s">
        <v>24</v>
      </c>
      <c r="K6960" t="str">
        <f>VLOOKUP(H6960, [1]Products!B:E, 2, FALSE)</f>
        <v>Lemon Crisps</v>
      </c>
      <c r="L6960" s="2">
        <f>VLOOKUP(H6960, [1]Products!B:D, 3, FALSE)</f>
        <v>7</v>
      </c>
      <c r="M6960" s="2">
        <f>Table1[[#This Row],[Quantity Purchased]] * Table1[[#This Row],[Unit Price]]</f>
        <v>945</v>
      </c>
      <c r="N6960" s="2">
        <f>VLOOKUP(H6960, [1]Products!B:E, 4, FALSE)</f>
        <v>9</v>
      </c>
      <c r="O6960" t="str">
        <f>TEXT(Table1[[#This Row],[Transaction Date]], "yyyy-mm")</f>
        <v>2024-05</v>
      </c>
      <c r="P6960" s="1">
        <f ca="1">YEAR(TODAY()) - YEAR(Table1[[#This Row],[Buyer Date of Birth]])</f>
        <v>53</v>
      </c>
      <c r="Q6960" s="2">
        <f>Table1[[#This Row],[Total Revenue]] - Table1[[#This Row],[Total Cost]]</f>
        <v>938</v>
      </c>
    </row>
    <row r="6961" spans="1:17" x14ac:dyDescent="0.25">
      <c r="A6961" s="1">
        <v>45398</v>
      </c>
      <c r="B6961" t="s">
        <v>1096</v>
      </c>
      <c r="C6961" t="s">
        <v>1043</v>
      </c>
      <c r="D6961" t="s">
        <v>58</v>
      </c>
      <c r="E6961" s="1">
        <v>20553</v>
      </c>
      <c r="F6961" t="s">
        <v>40</v>
      </c>
      <c r="G6961">
        <v>12</v>
      </c>
      <c r="H6961" t="s">
        <v>72</v>
      </c>
      <c r="I6961" t="s">
        <v>55</v>
      </c>
      <c r="J6961" t="s">
        <v>24</v>
      </c>
      <c r="K6961" t="str">
        <f>VLOOKUP(H6961, [1]Products!B:E, 2, FALSE)</f>
        <v>Choco Delight</v>
      </c>
      <c r="L6961" s="2">
        <f>VLOOKUP(H6961, [1]Products!B:D, 3, FALSE)</f>
        <v>3</v>
      </c>
      <c r="M6961" s="2">
        <f>Table1[[#This Row],[Quantity Purchased]] * Table1[[#This Row],[Unit Price]]</f>
        <v>60</v>
      </c>
      <c r="N6961" s="2">
        <f>VLOOKUP(H6961, [1]Products!B:E, 4, FALSE)</f>
        <v>5</v>
      </c>
      <c r="O6961" t="str">
        <f>TEXT(Table1[[#This Row],[Transaction Date]], "yyyy-mm")</f>
        <v>2024-04</v>
      </c>
      <c r="P6961" s="1">
        <f ca="1">YEAR(TODAY()) - YEAR(Table1[[#This Row],[Buyer Date of Birth]])</f>
        <v>69</v>
      </c>
      <c r="Q6961" s="2">
        <f>Table1[[#This Row],[Total Revenue]] - Table1[[#This Row],[Total Cost]]</f>
        <v>57</v>
      </c>
    </row>
    <row r="6962" spans="1:17" x14ac:dyDescent="0.25">
      <c r="A6962" s="1">
        <v>45462</v>
      </c>
      <c r="B6962" t="s">
        <v>142</v>
      </c>
      <c r="C6962" t="s">
        <v>126</v>
      </c>
      <c r="D6962" t="s">
        <v>62</v>
      </c>
      <c r="E6962" s="1">
        <v>37140</v>
      </c>
      <c r="F6962" t="s">
        <v>75</v>
      </c>
      <c r="G6962">
        <v>44</v>
      </c>
      <c r="H6962" t="s">
        <v>22</v>
      </c>
      <c r="I6962" t="s">
        <v>59</v>
      </c>
      <c r="J6962" t="s">
        <v>24</v>
      </c>
      <c r="K6962" t="str">
        <f>VLOOKUP(H6962, [1]Products!B:E, 2, FALSE)</f>
        <v>Cinnamon Swirls</v>
      </c>
      <c r="L6962" s="2">
        <f>VLOOKUP(H6962, [1]Products!B:D, 3, FALSE)</f>
        <v>10</v>
      </c>
      <c r="M6962" s="2">
        <f>Table1[[#This Row],[Quantity Purchased]] * Table1[[#This Row],[Unit Price]]</f>
        <v>616</v>
      </c>
      <c r="N6962" s="2">
        <f>VLOOKUP(H6962, [1]Products!B:E, 4, FALSE)</f>
        <v>14</v>
      </c>
      <c r="O6962" t="str">
        <f>TEXT(Table1[[#This Row],[Transaction Date]], "yyyy-mm")</f>
        <v>2024-06</v>
      </c>
      <c r="P6962" s="1">
        <f ca="1">YEAR(TODAY()) - YEAR(Table1[[#This Row],[Buyer Date of Birth]])</f>
        <v>24</v>
      </c>
      <c r="Q6962" s="2">
        <f>Table1[[#This Row],[Total Revenue]] - Table1[[#This Row],[Total Cost]]</f>
        <v>606</v>
      </c>
    </row>
    <row r="6963" spans="1:17" x14ac:dyDescent="0.25">
      <c r="A6963" s="1">
        <v>45448</v>
      </c>
      <c r="B6963" t="s">
        <v>259</v>
      </c>
      <c r="C6963" t="s">
        <v>567</v>
      </c>
      <c r="D6963" t="s">
        <v>20</v>
      </c>
      <c r="E6963" s="1">
        <v>35439</v>
      </c>
      <c r="F6963" t="s">
        <v>40</v>
      </c>
      <c r="G6963">
        <v>189</v>
      </c>
      <c r="H6963" t="s">
        <v>49</v>
      </c>
      <c r="I6963" t="s">
        <v>55</v>
      </c>
      <c r="J6963" t="s">
        <v>24</v>
      </c>
      <c r="K6963" t="str">
        <f>VLOOKUP(H6963, [1]Products!B:E, 2, FALSE)</f>
        <v>Butter Crunch</v>
      </c>
      <c r="L6963" s="2">
        <f>VLOOKUP(H6963, [1]Products!B:D, 3, FALSE)</f>
        <v>10</v>
      </c>
      <c r="M6963" s="2">
        <f>Table1[[#This Row],[Quantity Purchased]] * Table1[[#This Row],[Unit Price]]</f>
        <v>2079</v>
      </c>
      <c r="N6963" s="2">
        <f>VLOOKUP(H6963, [1]Products!B:E, 4, FALSE)</f>
        <v>11</v>
      </c>
      <c r="O6963" t="str">
        <f>TEXT(Table1[[#This Row],[Transaction Date]], "yyyy-mm")</f>
        <v>2024-06</v>
      </c>
      <c r="P6963" s="1">
        <f ca="1">YEAR(TODAY()) - YEAR(Table1[[#This Row],[Buyer Date of Birth]])</f>
        <v>28</v>
      </c>
      <c r="Q6963" s="2">
        <f>Table1[[#This Row],[Total Revenue]] - Table1[[#This Row],[Total Cost]]</f>
        <v>2069</v>
      </c>
    </row>
    <row r="6964" spans="1:17" x14ac:dyDescent="0.25">
      <c r="A6964" s="1">
        <v>45313</v>
      </c>
      <c r="B6964" t="s">
        <v>157</v>
      </c>
      <c r="C6964" t="s">
        <v>222</v>
      </c>
      <c r="D6964" t="s">
        <v>84</v>
      </c>
      <c r="E6964" s="1">
        <v>34242</v>
      </c>
      <c r="F6964" t="s">
        <v>28</v>
      </c>
      <c r="G6964">
        <v>219</v>
      </c>
      <c r="H6964" t="s">
        <v>72</v>
      </c>
      <c r="I6964" t="s">
        <v>59</v>
      </c>
      <c r="J6964" t="s">
        <v>24</v>
      </c>
      <c r="K6964" t="str">
        <f>VLOOKUP(H6964, [1]Products!B:E, 2, FALSE)</f>
        <v>Choco Delight</v>
      </c>
      <c r="L6964" s="2">
        <f>VLOOKUP(H6964, [1]Products!B:D, 3, FALSE)</f>
        <v>3</v>
      </c>
      <c r="M6964" s="2">
        <f>Table1[[#This Row],[Quantity Purchased]] * Table1[[#This Row],[Unit Price]]</f>
        <v>1095</v>
      </c>
      <c r="N6964" s="2">
        <f>VLOOKUP(H6964, [1]Products!B:E, 4, FALSE)</f>
        <v>5</v>
      </c>
      <c r="O6964" t="str">
        <f>TEXT(Table1[[#This Row],[Transaction Date]], "yyyy-mm")</f>
        <v>2024-01</v>
      </c>
      <c r="P6964" s="1">
        <f ca="1">YEAR(TODAY()) - YEAR(Table1[[#This Row],[Buyer Date of Birth]])</f>
        <v>32</v>
      </c>
      <c r="Q6964" s="2">
        <f>Table1[[#This Row],[Total Revenue]] - Table1[[#This Row],[Total Cost]]</f>
        <v>1092</v>
      </c>
    </row>
    <row r="6965" spans="1:17" x14ac:dyDescent="0.25">
      <c r="A6965" s="1">
        <v>45484</v>
      </c>
      <c r="B6965" t="s">
        <v>257</v>
      </c>
      <c r="C6965" t="s">
        <v>229</v>
      </c>
      <c r="D6965" t="s">
        <v>20</v>
      </c>
      <c r="E6965" s="1">
        <v>30896</v>
      </c>
      <c r="F6965" t="s">
        <v>75</v>
      </c>
      <c r="G6965">
        <v>16</v>
      </c>
      <c r="H6965" t="s">
        <v>35</v>
      </c>
      <c r="I6965" t="s">
        <v>36</v>
      </c>
      <c r="J6965" t="s">
        <v>24</v>
      </c>
      <c r="K6965" t="str">
        <f>VLOOKUP(H6965, [1]Products!B:E, 2, FALSE)</f>
        <v>Caramel Biscuits</v>
      </c>
      <c r="L6965" s="2">
        <f>VLOOKUP(H6965, [1]Products!B:D, 3, FALSE)</f>
        <v>18</v>
      </c>
      <c r="M6965" s="2">
        <f>Table1[[#This Row],[Quantity Purchased]] * Table1[[#This Row],[Unit Price]]</f>
        <v>352</v>
      </c>
      <c r="N6965" s="2">
        <f>VLOOKUP(H6965, [1]Products!B:E, 4, FALSE)</f>
        <v>22</v>
      </c>
      <c r="O6965" t="str">
        <f>TEXT(Table1[[#This Row],[Transaction Date]], "yyyy-mm")</f>
        <v>2024-07</v>
      </c>
      <c r="P6965" s="1">
        <f ca="1">YEAR(TODAY()) - YEAR(Table1[[#This Row],[Buyer Date of Birth]])</f>
        <v>41</v>
      </c>
      <c r="Q6965" s="2">
        <f>Table1[[#This Row],[Total Revenue]] - Table1[[#This Row],[Total Cost]]</f>
        <v>334</v>
      </c>
    </row>
    <row r="6966" spans="1:17" x14ac:dyDescent="0.25">
      <c r="A6966" s="1">
        <v>45500</v>
      </c>
      <c r="B6966" t="s">
        <v>94</v>
      </c>
      <c r="C6966" t="s">
        <v>1235</v>
      </c>
      <c r="D6966" t="s">
        <v>84</v>
      </c>
      <c r="E6966" s="1">
        <v>24300</v>
      </c>
      <c r="F6966" t="s">
        <v>21</v>
      </c>
      <c r="G6966">
        <v>43</v>
      </c>
      <c r="H6966" t="s">
        <v>63</v>
      </c>
      <c r="I6966" t="s">
        <v>36</v>
      </c>
      <c r="J6966" t="s">
        <v>24</v>
      </c>
      <c r="K6966" t="str">
        <f>VLOOKUP(H6966, [1]Products!B:E, 2, FALSE)</f>
        <v>Vanilla Wafers</v>
      </c>
      <c r="L6966" s="2">
        <f>VLOOKUP(H6966, [1]Products!B:D, 3, FALSE)</f>
        <v>18</v>
      </c>
      <c r="M6966" s="2">
        <f>Table1[[#This Row],[Quantity Purchased]] * Table1[[#This Row],[Unit Price]]</f>
        <v>1548</v>
      </c>
      <c r="N6966" s="2">
        <f>VLOOKUP(H6966, [1]Products!B:E, 4, FALSE)</f>
        <v>36</v>
      </c>
      <c r="O6966" t="str">
        <f>TEXT(Table1[[#This Row],[Transaction Date]], "yyyy-mm")</f>
        <v>2024-07</v>
      </c>
      <c r="P6966" s="1">
        <f ca="1">YEAR(TODAY()) - YEAR(Table1[[#This Row],[Buyer Date of Birth]])</f>
        <v>59</v>
      </c>
      <c r="Q6966" s="2">
        <f>Table1[[#This Row],[Total Revenue]] - Table1[[#This Row],[Total Cost]]</f>
        <v>1530</v>
      </c>
    </row>
    <row r="6967" spans="1:17" x14ac:dyDescent="0.25">
      <c r="A6967" s="1">
        <v>45453</v>
      </c>
      <c r="B6967" t="s">
        <v>862</v>
      </c>
      <c r="C6967" t="s">
        <v>357</v>
      </c>
      <c r="D6967" t="s">
        <v>34</v>
      </c>
      <c r="E6967" s="1">
        <v>22034</v>
      </c>
      <c r="F6967" t="s">
        <v>40</v>
      </c>
      <c r="G6967">
        <v>30</v>
      </c>
      <c r="H6967" t="s">
        <v>49</v>
      </c>
      <c r="I6967" t="s">
        <v>42</v>
      </c>
      <c r="J6967" t="s">
        <v>24</v>
      </c>
      <c r="K6967" t="str">
        <f>VLOOKUP(H6967, [1]Products!B:E, 2, FALSE)</f>
        <v>Butter Crunch</v>
      </c>
      <c r="L6967" s="2">
        <f>VLOOKUP(H6967, [1]Products!B:D, 3, FALSE)</f>
        <v>10</v>
      </c>
      <c r="M6967" s="2">
        <f>Table1[[#This Row],[Quantity Purchased]] * Table1[[#This Row],[Unit Price]]</f>
        <v>330</v>
      </c>
      <c r="N6967" s="2">
        <f>VLOOKUP(H6967, [1]Products!B:E, 4, FALSE)</f>
        <v>11</v>
      </c>
      <c r="O6967" t="str">
        <f>TEXT(Table1[[#This Row],[Transaction Date]], "yyyy-mm")</f>
        <v>2024-06</v>
      </c>
      <c r="P6967" s="1">
        <f ca="1">YEAR(TODAY()) - YEAR(Table1[[#This Row],[Buyer Date of Birth]])</f>
        <v>65</v>
      </c>
      <c r="Q6967" s="2">
        <f>Table1[[#This Row],[Total Revenue]] - Table1[[#This Row],[Total Cost]]</f>
        <v>320</v>
      </c>
    </row>
    <row r="6968" spans="1:17" x14ac:dyDescent="0.25">
      <c r="A6968" s="1">
        <v>45313</v>
      </c>
      <c r="B6968" t="s">
        <v>348</v>
      </c>
      <c r="C6968" t="s">
        <v>522</v>
      </c>
      <c r="D6968" t="s">
        <v>100</v>
      </c>
      <c r="E6968" s="1">
        <v>18225</v>
      </c>
      <c r="F6968" t="s">
        <v>40</v>
      </c>
      <c r="G6968">
        <v>62</v>
      </c>
      <c r="H6968" t="s">
        <v>41</v>
      </c>
      <c r="I6968" t="s">
        <v>46</v>
      </c>
      <c r="J6968" t="s">
        <v>24</v>
      </c>
      <c r="K6968" t="str">
        <f>VLOOKUP(H6968, [1]Products!B:E, 2, FALSE)</f>
        <v>Ginger Snaps</v>
      </c>
      <c r="L6968" s="2">
        <f>VLOOKUP(H6968, [1]Products!B:D, 3, FALSE)</f>
        <v>14</v>
      </c>
      <c r="M6968" s="2">
        <f>Table1[[#This Row],[Quantity Purchased]] * Table1[[#This Row],[Unit Price]]</f>
        <v>1736</v>
      </c>
      <c r="N6968" s="2">
        <f>VLOOKUP(H6968, [1]Products!B:E, 4, FALSE)</f>
        <v>28</v>
      </c>
      <c r="O6968" t="str">
        <f>TEXT(Table1[[#This Row],[Transaction Date]], "yyyy-mm")</f>
        <v>2024-01</v>
      </c>
      <c r="P6968" s="1">
        <f ca="1">YEAR(TODAY()) - YEAR(Table1[[#This Row],[Buyer Date of Birth]])</f>
        <v>76</v>
      </c>
      <c r="Q6968" s="2">
        <f>Table1[[#This Row],[Total Revenue]] - Table1[[#This Row],[Total Cost]]</f>
        <v>1722</v>
      </c>
    </row>
    <row r="6969" spans="1:17" x14ac:dyDescent="0.25">
      <c r="A6969" s="1">
        <v>45407</v>
      </c>
      <c r="B6969" t="s">
        <v>1229</v>
      </c>
      <c r="C6969" t="s">
        <v>658</v>
      </c>
      <c r="D6969" t="s">
        <v>62</v>
      </c>
      <c r="E6969" s="1">
        <v>33287</v>
      </c>
      <c r="F6969" t="s">
        <v>75</v>
      </c>
      <c r="G6969">
        <v>287</v>
      </c>
      <c r="H6969" t="s">
        <v>54</v>
      </c>
      <c r="I6969" t="s">
        <v>50</v>
      </c>
      <c r="J6969" t="s">
        <v>24</v>
      </c>
      <c r="K6969" t="str">
        <f>VLOOKUP(H6969, [1]Products!B:E, 2, FALSE)</f>
        <v>Lemon Crisps</v>
      </c>
      <c r="L6969" s="2">
        <f>VLOOKUP(H6969, [1]Products!B:D, 3, FALSE)</f>
        <v>7</v>
      </c>
      <c r="M6969" s="2">
        <f>Table1[[#This Row],[Quantity Purchased]] * Table1[[#This Row],[Unit Price]]</f>
        <v>2583</v>
      </c>
      <c r="N6969" s="2">
        <f>VLOOKUP(H6969, [1]Products!B:E, 4, FALSE)</f>
        <v>9</v>
      </c>
      <c r="O6969" t="str">
        <f>TEXT(Table1[[#This Row],[Transaction Date]], "yyyy-mm")</f>
        <v>2024-04</v>
      </c>
      <c r="P6969" s="1">
        <f ca="1">YEAR(TODAY()) - YEAR(Table1[[#This Row],[Buyer Date of Birth]])</f>
        <v>34</v>
      </c>
      <c r="Q6969" s="2">
        <f>Table1[[#This Row],[Total Revenue]] - Table1[[#This Row],[Total Cost]]</f>
        <v>2576</v>
      </c>
    </row>
    <row r="6970" spans="1:17" x14ac:dyDescent="0.25">
      <c r="A6970" s="1">
        <v>45298</v>
      </c>
      <c r="B6970" t="s">
        <v>138</v>
      </c>
      <c r="C6970" t="s">
        <v>77</v>
      </c>
      <c r="D6970" t="s">
        <v>78</v>
      </c>
      <c r="E6970" s="1">
        <v>35542</v>
      </c>
      <c r="F6970" t="s">
        <v>21</v>
      </c>
      <c r="G6970">
        <v>71</v>
      </c>
      <c r="H6970" t="s">
        <v>54</v>
      </c>
      <c r="I6970" t="s">
        <v>55</v>
      </c>
      <c r="J6970" t="s">
        <v>31</v>
      </c>
      <c r="K6970" t="str">
        <f>VLOOKUP(H6970, [1]Products!B:E, 2, FALSE)</f>
        <v>Lemon Crisps</v>
      </c>
      <c r="L6970" s="2">
        <f>VLOOKUP(H6970, [1]Products!B:D, 3, FALSE)</f>
        <v>7</v>
      </c>
      <c r="M6970" s="2">
        <f>Table1[[#This Row],[Quantity Purchased]] * Table1[[#This Row],[Unit Price]]</f>
        <v>639</v>
      </c>
      <c r="N6970" s="2">
        <f>VLOOKUP(H6970, [1]Products!B:E, 4, FALSE)</f>
        <v>9</v>
      </c>
      <c r="O6970" t="str">
        <f>TEXT(Table1[[#This Row],[Transaction Date]], "yyyy-mm")</f>
        <v>2024-01</v>
      </c>
      <c r="P6970" s="1">
        <f ca="1">YEAR(TODAY()) - YEAR(Table1[[#This Row],[Buyer Date of Birth]])</f>
        <v>28</v>
      </c>
      <c r="Q6970" s="2">
        <f>Table1[[#This Row],[Total Revenue]] - Table1[[#This Row],[Total Cost]]</f>
        <v>632</v>
      </c>
    </row>
    <row r="6971" spans="1:17" x14ac:dyDescent="0.25">
      <c r="A6971" s="1">
        <v>45448</v>
      </c>
      <c r="B6971" t="s">
        <v>249</v>
      </c>
      <c r="C6971" t="s">
        <v>229</v>
      </c>
      <c r="D6971" t="s">
        <v>78</v>
      </c>
      <c r="E6971" s="1">
        <v>17298</v>
      </c>
      <c r="F6971" t="s">
        <v>40</v>
      </c>
      <c r="G6971">
        <v>341</v>
      </c>
      <c r="H6971" t="s">
        <v>22</v>
      </c>
      <c r="I6971" t="s">
        <v>59</v>
      </c>
      <c r="J6971" t="s">
        <v>24</v>
      </c>
      <c r="K6971" t="str">
        <f>VLOOKUP(H6971, [1]Products!B:E, 2, FALSE)</f>
        <v>Cinnamon Swirls</v>
      </c>
      <c r="L6971" s="2">
        <f>VLOOKUP(H6971, [1]Products!B:D, 3, FALSE)</f>
        <v>10</v>
      </c>
      <c r="M6971" s="2">
        <f>Table1[[#This Row],[Quantity Purchased]] * Table1[[#This Row],[Unit Price]]</f>
        <v>4774</v>
      </c>
      <c r="N6971" s="2">
        <f>VLOOKUP(H6971, [1]Products!B:E, 4, FALSE)</f>
        <v>14</v>
      </c>
      <c r="O6971" t="str">
        <f>TEXT(Table1[[#This Row],[Transaction Date]], "yyyy-mm")</f>
        <v>2024-06</v>
      </c>
      <c r="P6971" s="1">
        <f ca="1">YEAR(TODAY()) - YEAR(Table1[[#This Row],[Buyer Date of Birth]])</f>
        <v>78</v>
      </c>
      <c r="Q6971" s="2">
        <f>Table1[[#This Row],[Total Revenue]] - Table1[[#This Row],[Total Cost]]</f>
        <v>4764</v>
      </c>
    </row>
    <row r="6972" spans="1:17" x14ac:dyDescent="0.25">
      <c r="A6972" s="1">
        <v>45477</v>
      </c>
      <c r="B6972" t="s">
        <v>653</v>
      </c>
      <c r="C6972" t="s">
        <v>804</v>
      </c>
      <c r="D6972" t="s">
        <v>53</v>
      </c>
      <c r="E6972" s="1">
        <v>17966</v>
      </c>
      <c r="F6972" t="s">
        <v>40</v>
      </c>
      <c r="G6972">
        <v>17</v>
      </c>
      <c r="H6972" t="s">
        <v>41</v>
      </c>
      <c r="I6972" t="s">
        <v>55</v>
      </c>
      <c r="J6972" t="s">
        <v>24</v>
      </c>
      <c r="K6972" t="str">
        <f>VLOOKUP(H6972, [1]Products!B:E, 2, FALSE)</f>
        <v>Ginger Snaps</v>
      </c>
      <c r="L6972" s="2">
        <f>VLOOKUP(H6972, [1]Products!B:D, 3, FALSE)</f>
        <v>14</v>
      </c>
      <c r="M6972" s="2">
        <f>Table1[[#This Row],[Quantity Purchased]] * Table1[[#This Row],[Unit Price]]</f>
        <v>476</v>
      </c>
      <c r="N6972" s="2">
        <f>VLOOKUP(H6972, [1]Products!B:E, 4, FALSE)</f>
        <v>28</v>
      </c>
      <c r="O6972" t="str">
        <f>TEXT(Table1[[#This Row],[Transaction Date]], "yyyy-mm")</f>
        <v>2024-07</v>
      </c>
      <c r="P6972" s="1">
        <f ca="1">YEAR(TODAY()) - YEAR(Table1[[#This Row],[Buyer Date of Birth]])</f>
        <v>76</v>
      </c>
      <c r="Q6972" s="2">
        <f>Table1[[#This Row],[Total Revenue]] - Table1[[#This Row],[Total Cost]]</f>
        <v>462</v>
      </c>
    </row>
    <row r="6973" spans="1:17" x14ac:dyDescent="0.25">
      <c r="A6973" s="1">
        <v>45502</v>
      </c>
      <c r="B6973" t="s">
        <v>765</v>
      </c>
      <c r="C6973" t="s">
        <v>1249</v>
      </c>
      <c r="D6973" t="s">
        <v>89</v>
      </c>
      <c r="E6973" s="1">
        <v>22638</v>
      </c>
      <c r="F6973" t="s">
        <v>40</v>
      </c>
      <c r="G6973">
        <v>145</v>
      </c>
      <c r="H6973" t="s">
        <v>41</v>
      </c>
      <c r="I6973" t="s">
        <v>59</v>
      </c>
      <c r="J6973" t="s">
        <v>24</v>
      </c>
      <c r="K6973" t="str">
        <f>VLOOKUP(H6973, [1]Products!B:E, 2, FALSE)</f>
        <v>Ginger Snaps</v>
      </c>
      <c r="L6973" s="2">
        <f>VLOOKUP(H6973, [1]Products!B:D, 3, FALSE)</f>
        <v>14</v>
      </c>
      <c r="M6973" s="2">
        <f>Table1[[#This Row],[Quantity Purchased]] * Table1[[#This Row],[Unit Price]]</f>
        <v>4060</v>
      </c>
      <c r="N6973" s="2">
        <f>VLOOKUP(H6973, [1]Products!B:E, 4, FALSE)</f>
        <v>28</v>
      </c>
      <c r="O6973" t="str">
        <f>TEXT(Table1[[#This Row],[Transaction Date]], "yyyy-mm")</f>
        <v>2024-07</v>
      </c>
      <c r="P6973" s="1">
        <f ca="1">YEAR(TODAY()) - YEAR(Table1[[#This Row],[Buyer Date of Birth]])</f>
        <v>64</v>
      </c>
      <c r="Q6973" s="2">
        <f>Table1[[#This Row],[Total Revenue]] - Table1[[#This Row],[Total Cost]]</f>
        <v>4046</v>
      </c>
    </row>
    <row r="6974" spans="1:17" x14ac:dyDescent="0.25">
      <c r="A6974" s="1">
        <v>45364</v>
      </c>
      <c r="B6974" t="s">
        <v>313</v>
      </c>
      <c r="C6974" t="s">
        <v>990</v>
      </c>
      <c r="D6974" t="s">
        <v>100</v>
      </c>
      <c r="E6974" s="1">
        <v>32435</v>
      </c>
      <c r="F6974" t="s">
        <v>75</v>
      </c>
      <c r="G6974">
        <v>59</v>
      </c>
      <c r="H6974" t="s">
        <v>22</v>
      </c>
      <c r="I6974" t="s">
        <v>59</v>
      </c>
      <c r="J6974" t="s">
        <v>24</v>
      </c>
      <c r="K6974" t="str">
        <f>VLOOKUP(H6974, [1]Products!B:E, 2, FALSE)</f>
        <v>Cinnamon Swirls</v>
      </c>
      <c r="L6974" s="2">
        <f>VLOOKUP(H6974, [1]Products!B:D, 3, FALSE)</f>
        <v>10</v>
      </c>
      <c r="M6974" s="2">
        <f>Table1[[#This Row],[Quantity Purchased]] * Table1[[#This Row],[Unit Price]]</f>
        <v>826</v>
      </c>
      <c r="N6974" s="2">
        <f>VLOOKUP(H6974, [1]Products!B:E, 4, FALSE)</f>
        <v>14</v>
      </c>
      <c r="O6974" t="str">
        <f>TEXT(Table1[[#This Row],[Transaction Date]], "yyyy-mm")</f>
        <v>2024-03</v>
      </c>
      <c r="P6974" s="1">
        <f ca="1">YEAR(TODAY()) - YEAR(Table1[[#This Row],[Buyer Date of Birth]])</f>
        <v>37</v>
      </c>
      <c r="Q6974" s="2">
        <f>Table1[[#This Row],[Total Revenue]] - Table1[[#This Row],[Total Cost]]</f>
        <v>816</v>
      </c>
    </row>
    <row r="6975" spans="1:17" x14ac:dyDescent="0.25">
      <c r="A6975" s="1">
        <v>45352</v>
      </c>
      <c r="B6975" t="s">
        <v>92</v>
      </c>
      <c r="C6975" t="s">
        <v>159</v>
      </c>
      <c r="D6975" t="s">
        <v>20</v>
      </c>
      <c r="E6975" s="1">
        <v>36101</v>
      </c>
      <c r="F6975" t="s">
        <v>28</v>
      </c>
      <c r="G6975">
        <v>36</v>
      </c>
      <c r="H6975" t="s">
        <v>29</v>
      </c>
      <c r="I6975" t="s">
        <v>50</v>
      </c>
      <c r="J6975" t="s">
        <v>24</v>
      </c>
      <c r="K6975" t="str">
        <f>VLOOKUP(H6975, [1]Products!B:E, 2, FALSE)</f>
        <v>Shortbread</v>
      </c>
      <c r="L6975" s="2">
        <f>VLOOKUP(H6975, [1]Products!B:D, 3, FALSE)</f>
        <v>10</v>
      </c>
      <c r="M6975" s="2">
        <f>Table1[[#This Row],[Quantity Purchased]] * Table1[[#This Row],[Unit Price]]</f>
        <v>1620</v>
      </c>
      <c r="N6975" s="2">
        <f>VLOOKUP(H6975, [1]Products!B:E, 4, FALSE)</f>
        <v>45</v>
      </c>
      <c r="O6975" t="str">
        <f>TEXT(Table1[[#This Row],[Transaction Date]], "yyyy-mm")</f>
        <v>2024-03</v>
      </c>
      <c r="P6975" s="1">
        <f ca="1">YEAR(TODAY()) - YEAR(Table1[[#This Row],[Buyer Date of Birth]])</f>
        <v>27</v>
      </c>
      <c r="Q6975" s="2">
        <f>Table1[[#This Row],[Total Revenue]] - Table1[[#This Row],[Total Cost]]</f>
        <v>1610</v>
      </c>
    </row>
    <row r="6976" spans="1:17" x14ac:dyDescent="0.25">
      <c r="A6976" s="1">
        <v>45399</v>
      </c>
      <c r="B6976" t="s">
        <v>740</v>
      </c>
      <c r="C6976" t="s">
        <v>229</v>
      </c>
      <c r="D6976" t="s">
        <v>20</v>
      </c>
      <c r="E6976" s="1">
        <v>37544</v>
      </c>
      <c r="F6976" t="s">
        <v>21</v>
      </c>
      <c r="G6976">
        <v>494</v>
      </c>
      <c r="H6976" t="s">
        <v>49</v>
      </c>
      <c r="I6976" t="s">
        <v>55</v>
      </c>
      <c r="J6976" t="s">
        <v>24</v>
      </c>
      <c r="K6976" t="str">
        <f>VLOOKUP(H6976, [1]Products!B:E, 2, FALSE)</f>
        <v>Butter Crunch</v>
      </c>
      <c r="L6976" s="2">
        <f>VLOOKUP(H6976, [1]Products!B:D, 3, FALSE)</f>
        <v>10</v>
      </c>
      <c r="M6976" s="2">
        <f>Table1[[#This Row],[Quantity Purchased]] * Table1[[#This Row],[Unit Price]]</f>
        <v>5434</v>
      </c>
      <c r="N6976" s="2">
        <f>VLOOKUP(H6976, [1]Products!B:E, 4, FALSE)</f>
        <v>11</v>
      </c>
      <c r="O6976" t="str">
        <f>TEXT(Table1[[#This Row],[Transaction Date]], "yyyy-mm")</f>
        <v>2024-04</v>
      </c>
      <c r="P6976" s="1">
        <f ca="1">YEAR(TODAY()) - YEAR(Table1[[#This Row],[Buyer Date of Birth]])</f>
        <v>23</v>
      </c>
      <c r="Q6976" s="2">
        <f>Table1[[#This Row],[Total Revenue]] - Table1[[#This Row],[Total Cost]]</f>
        <v>5424</v>
      </c>
    </row>
    <row r="6977" spans="1:17" x14ac:dyDescent="0.25">
      <c r="A6977" s="1">
        <v>45496</v>
      </c>
      <c r="B6977" t="s">
        <v>1039</v>
      </c>
      <c r="C6977" t="s">
        <v>551</v>
      </c>
      <c r="D6977" t="s">
        <v>78</v>
      </c>
      <c r="E6977" s="1">
        <v>22351</v>
      </c>
      <c r="F6977" t="s">
        <v>75</v>
      </c>
      <c r="G6977">
        <v>65</v>
      </c>
      <c r="H6977" t="s">
        <v>72</v>
      </c>
      <c r="I6977" t="s">
        <v>59</v>
      </c>
      <c r="J6977" t="s">
        <v>24</v>
      </c>
      <c r="K6977" t="str">
        <f>VLOOKUP(H6977, [1]Products!B:E, 2, FALSE)</f>
        <v>Choco Delight</v>
      </c>
      <c r="L6977" s="2">
        <f>VLOOKUP(H6977, [1]Products!B:D, 3, FALSE)</f>
        <v>3</v>
      </c>
      <c r="M6977" s="2">
        <f>Table1[[#This Row],[Quantity Purchased]] * Table1[[#This Row],[Unit Price]]</f>
        <v>325</v>
      </c>
      <c r="N6977" s="2">
        <f>VLOOKUP(H6977, [1]Products!B:E, 4, FALSE)</f>
        <v>5</v>
      </c>
      <c r="O6977" t="str">
        <f>TEXT(Table1[[#This Row],[Transaction Date]], "yyyy-mm")</f>
        <v>2024-07</v>
      </c>
      <c r="P6977" s="1">
        <f ca="1">YEAR(TODAY()) - YEAR(Table1[[#This Row],[Buyer Date of Birth]])</f>
        <v>64</v>
      </c>
      <c r="Q6977" s="2">
        <f>Table1[[#This Row],[Total Revenue]] - Table1[[#This Row],[Total Cost]]</f>
        <v>322</v>
      </c>
    </row>
    <row r="6978" spans="1:17" x14ac:dyDescent="0.25">
      <c r="A6978" s="1">
        <v>45449</v>
      </c>
      <c r="B6978" t="s">
        <v>515</v>
      </c>
      <c r="C6978" t="s">
        <v>284</v>
      </c>
      <c r="D6978" t="s">
        <v>89</v>
      </c>
      <c r="E6978" s="1">
        <v>38499</v>
      </c>
      <c r="F6978" t="s">
        <v>21</v>
      </c>
      <c r="G6978">
        <v>168</v>
      </c>
      <c r="H6978" t="s">
        <v>35</v>
      </c>
      <c r="I6978" t="s">
        <v>55</v>
      </c>
      <c r="J6978" t="s">
        <v>24</v>
      </c>
      <c r="K6978" t="str">
        <f>VLOOKUP(H6978, [1]Products!B:E, 2, FALSE)</f>
        <v>Caramel Biscuits</v>
      </c>
      <c r="L6978" s="2">
        <f>VLOOKUP(H6978, [1]Products!B:D, 3, FALSE)</f>
        <v>18</v>
      </c>
      <c r="M6978" s="2">
        <f>Table1[[#This Row],[Quantity Purchased]] * Table1[[#This Row],[Unit Price]]</f>
        <v>3696</v>
      </c>
      <c r="N6978" s="2">
        <f>VLOOKUP(H6978, [1]Products!B:E, 4, FALSE)</f>
        <v>22</v>
      </c>
      <c r="O6978" t="str">
        <f>TEXT(Table1[[#This Row],[Transaction Date]], "yyyy-mm")</f>
        <v>2024-06</v>
      </c>
      <c r="P6978" s="1">
        <f ca="1">YEAR(TODAY()) - YEAR(Table1[[#This Row],[Buyer Date of Birth]])</f>
        <v>20</v>
      </c>
      <c r="Q6978" s="2">
        <f>Table1[[#This Row],[Total Revenue]] - Table1[[#This Row],[Total Cost]]</f>
        <v>3678</v>
      </c>
    </row>
    <row r="6979" spans="1:17" x14ac:dyDescent="0.25">
      <c r="A6979" s="1">
        <v>45432</v>
      </c>
      <c r="B6979" t="s">
        <v>358</v>
      </c>
      <c r="C6979" t="s">
        <v>843</v>
      </c>
      <c r="D6979" t="s">
        <v>45</v>
      </c>
      <c r="E6979" s="1">
        <v>27625</v>
      </c>
      <c r="F6979" t="s">
        <v>28</v>
      </c>
      <c r="G6979">
        <v>302</v>
      </c>
      <c r="H6979" t="s">
        <v>35</v>
      </c>
      <c r="I6979" t="s">
        <v>59</v>
      </c>
      <c r="J6979" t="s">
        <v>24</v>
      </c>
      <c r="K6979" t="str">
        <f>VLOOKUP(H6979, [1]Products!B:E, 2, FALSE)</f>
        <v>Caramel Biscuits</v>
      </c>
      <c r="L6979" s="2">
        <f>VLOOKUP(H6979, [1]Products!B:D, 3, FALSE)</f>
        <v>18</v>
      </c>
      <c r="M6979" s="2">
        <f>Table1[[#This Row],[Quantity Purchased]] * Table1[[#This Row],[Unit Price]]</f>
        <v>6644</v>
      </c>
      <c r="N6979" s="2">
        <f>VLOOKUP(H6979, [1]Products!B:E, 4, FALSE)</f>
        <v>22</v>
      </c>
      <c r="O6979" t="str">
        <f>TEXT(Table1[[#This Row],[Transaction Date]], "yyyy-mm")</f>
        <v>2024-05</v>
      </c>
      <c r="P6979" s="1">
        <f ca="1">YEAR(TODAY()) - YEAR(Table1[[#This Row],[Buyer Date of Birth]])</f>
        <v>50</v>
      </c>
      <c r="Q6979" s="2">
        <f>Table1[[#This Row],[Total Revenue]] - Table1[[#This Row],[Total Cost]]</f>
        <v>6626</v>
      </c>
    </row>
    <row r="6980" spans="1:17" x14ac:dyDescent="0.25">
      <c r="A6980" s="1">
        <v>45449</v>
      </c>
      <c r="B6980" t="s">
        <v>436</v>
      </c>
      <c r="C6980" t="s">
        <v>106</v>
      </c>
      <c r="D6980" t="s">
        <v>100</v>
      </c>
      <c r="E6980" s="1">
        <v>29807</v>
      </c>
      <c r="F6980" t="s">
        <v>21</v>
      </c>
      <c r="G6980">
        <v>63</v>
      </c>
      <c r="H6980" t="s">
        <v>22</v>
      </c>
      <c r="I6980" t="s">
        <v>36</v>
      </c>
      <c r="J6980" t="s">
        <v>24</v>
      </c>
      <c r="K6980" t="str">
        <f>VLOOKUP(H6980, [1]Products!B:E, 2, FALSE)</f>
        <v>Cinnamon Swirls</v>
      </c>
      <c r="L6980" s="2">
        <f>VLOOKUP(H6980, [1]Products!B:D, 3, FALSE)</f>
        <v>10</v>
      </c>
      <c r="M6980" s="2">
        <f>Table1[[#This Row],[Quantity Purchased]] * Table1[[#This Row],[Unit Price]]</f>
        <v>882</v>
      </c>
      <c r="N6980" s="2">
        <f>VLOOKUP(H6980, [1]Products!B:E, 4, FALSE)</f>
        <v>14</v>
      </c>
      <c r="O6980" t="str">
        <f>TEXT(Table1[[#This Row],[Transaction Date]], "yyyy-mm")</f>
        <v>2024-06</v>
      </c>
      <c r="P6980" s="1">
        <f ca="1">YEAR(TODAY()) - YEAR(Table1[[#This Row],[Buyer Date of Birth]])</f>
        <v>44</v>
      </c>
      <c r="Q6980" s="2">
        <f>Table1[[#This Row],[Total Revenue]] - Table1[[#This Row],[Total Cost]]</f>
        <v>872</v>
      </c>
    </row>
    <row r="6981" spans="1:17" x14ac:dyDescent="0.25">
      <c r="A6981" s="1">
        <v>45497</v>
      </c>
      <c r="B6981" t="s">
        <v>246</v>
      </c>
      <c r="C6981" t="s">
        <v>568</v>
      </c>
      <c r="D6981" t="s">
        <v>45</v>
      </c>
      <c r="E6981" s="1">
        <v>22260</v>
      </c>
      <c r="F6981" t="s">
        <v>28</v>
      </c>
      <c r="G6981">
        <v>214</v>
      </c>
      <c r="H6981" t="s">
        <v>35</v>
      </c>
      <c r="I6981" t="s">
        <v>36</v>
      </c>
      <c r="J6981" t="s">
        <v>24</v>
      </c>
      <c r="K6981" t="str">
        <f>VLOOKUP(H6981, [1]Products!B:E, 2, FALSE)</f>
        <v>Caramel Biscuits</v>
      </c>
      <c r="L6981" s="2">
        <f>VLOOKUP(H6981, [1]Products!B:D, 3, FALSE)</f>
        <v>18</v>
      </c>
      <c r="M6981" s="2">
        <f>Table1[[#This Row],[Quantity Purchased]] * Table1[[#This Row],[Unit Price]]</f>
        <v>4708</v>
      </c>
      <c r="N6981" s="2">
        <f>VLOOKUP(H6981, [1]Products!B:E, 4, FALSE)</f>
        <v>22</v>
      </c>
      <c r="O6981" t="str">
        <f>TEXT(Table1[[#This Row],[Transaction Date]], "yyyy-mm")</f>
        <v>2024-07</v>
      </c>
      <c r="P6981" s="1">
        <f ca="1">YEAR(TODAY()) - YEAR(Table1[[#This Row],[Buyer Date of Birth]])</f>
        <v>65</v>
      </c>
      <c r="Q6981" s="2">
        <f>Table1[[#This Row],[Total Revenue]] - Table1[[#This Row],[Total Cost]]</f>
        <v>4690</v>
      </c>
    </row>
    <row r="6982" spans="1:17" x14ac:dyDescent="0.25">
      <c r="A6982" s="1">
        <v>45414</v>
      </c>
      <c r="B6982" t="s">
        <v>113</v>
      </c>
      <c r="C6982" t="s">
        <v>607</v>
      </c>
      <c r="D6982" t="s">
        <v>84</v>
      </c>
      <c r="E6982" s="1">
        <v>37514</v>
      </c>
      <c r="F6982" t="s">
        <v>28</v>
      </c>
      <c r="G6982">
        <v>80</v>
      </c>
      <c r="H6982" t="s">
        <v>72</v>
      </c>
      <c r="I6982" t="s">
        <v>42</v>
      </c>
      <c r="J6982" t="s">
        <v>24</v>
      </c>
      <c r="K6982" t="str">
        <f>VLOOKUP(H6982, [1]Products!B:E, 2, FALSE)</f>
        <v>Choco Delight</v>
      </c>
      <c r="L6982" s="2">
        <f>VLOOKUP(H6982, [1]Products!B:D, 3, FALSE)</f>
        <v>3</v>
      </c>
      <c r="M6982" s="2">
        <f>Table1[[#This Row],[Quantity Purchased]] * Table1[[#This Row],[Unit Price]]</f>
        <v>400</v>
      </c>
      <c r="N6982" s="2">
        <f>VLOOKUP(H6982, [1]Products!B:E, 4, FALSE)</f>
        <v>5</v>
      </c>
      <c r="O6982" t="str">
        <f>TEXT(Table1[[#This Row],[Transaction Date]], "yyyy-mm")</f>
        <v>2024-05</v>
      </c>
      <c r="P6982" s="1">
        <f ca="1">YEAR(TODAY()) - YEAR(Table1[[#This Row],[Buyer Date of Birth]])</f>
        <v>23</v>
      </c>
      <c r="Q6982" s="2">
        <f>Table1[[#This Row],[Total Revenue]] - Table1[[#This Row],[Total Cost]]</f>
        <v>397</v>
      </c>
    </row>
    <row r="6983" spans="1:17" x14ac:dyDescent="0.25">
      <c r="A6983" s="1">
        <v>45297</v>
      </c>
      <c r="B6983" t="s">
        <v>499</v>
      </c>
      <c r="C6983" t="s">
        <v>74</v>
      </c>
      <c r="D6983" t="s">
        <v>53</v>
      </c>
      <c r="E6983" s="1">
        <v>31821</v>
      </c>
      <c r="F6983" t="s">
        <v>28</v>
      </c>
      <c r="G6983">
        <v>262</v>
      </c>
      <c r="H6983" t="s">
        <v>35</v>
      </c>
      <c r="I6983" t="s">
        <v>46</v>
      </c>
      <c r="J6983" t="s">
        <v>24</v>
      </c>
      <c r="K6983" t="str">
        <f>VLOOKUP(H6983, [1]Products!B:E, 2, FALSE)</f>
        <v>Caramel Biscuits</v>
      </c>
      <c r="L6983" s="2">
        <f>VLOOKUP(H6983, [1]Products!B:D, 3, FALSE)</f>
        <v>18</v>
      </c>
      <c r="M6983" s="2">
        <f>Table1[[#This Row],[Quantity Purchased]] * Table1[[#This Row],[Unit Price]]</f>
        <v>5764</v>
      </c>
      <c r="N6983" s="2">
        <f>VLOOKUP(H6983, [1]Products!B:E, 4, FALSE)</f>
        <v>22</v>
      </c>
      <c r="O6983" t="str">
        <f>TEXT(Table1[[#This Row],[Transaction Date]], "yyyy-mm")</f>
        <v>2024-01</v>
      </c>
      <c r="P6983" s="1">
        <f ca="1">YEAR(TODAY()) - YEAR(Table1[[#This Row],[Buyer Date of Birth]])</f>
        <v>38</v>
      </c>
      <c r="Q6983" s="2">
        <f>Table1[[#This Row],[Total Revenue]] - Table1[[#This Row],[Total Cost]]</f>
        <v>5746</v>
      </c>
    </row>
    <row r="6984" spans="1:17" x14ac:dyDescent="0.25">
      <c r="A6984" s="1">
        <v>45402</v>
      </c>
      <c r="B6984" t="s">
        <v>182</v>
      </c>
      <c r="C6984" t="s">
        <v>633</v>
      </c>
      <c r="D6984" t="s">
        <v>89</v>
      </c>
      <c r="E6984" s="1">
        <v>26465</v>
      </c>
      <c r="F6984" t="s">
        <v>75</v>
      </c>
      <c r="G6984">
        <v>31</v>
      </c>
      <c r="H6984" t="s">
        <v>22</v>
      </c>
      <c r="I6984" t="s">
        <v>50</v>
      </c>
      <c r="J6984" t="s">
        <v>24</v>
      </c>
      <c r="K6984" t="str">
        <f>VLOOKUP(H6984, [1]Products!B:E, 2, FALSE)</f>
        <v>Cinnamon Swirls</v>
      </c>
      <c r="L6984" s="2">
        <f>VLOOKUP(H6984, [1]Products!B:D, 3, FALSE)</f>
        <v>10</v>
      </c>
      <c r="M6984" s="2">
        <f>Table1[[#This Row],[Quantity Purchased]] * Table1[[#This Row],[Unit Price]]</f>
        <v>434</v>
      </c>
      <c r="N6984" s="2">
        <f>VLOOKUP(H6984, [1]Products!B:E, 4, FALSE)</f>
        <v>14</v>
      </c>
      <c r="O6984" t="str">
        <f>TEXT(Table1[[#This Row],[Transaction Date]], "yyyy-mm")</f>
        <v>2024-04</v>
      </c>
      <c r="P6984" s="1">
        <f ca="1">YEAR(TODAY()) - YEAR(Table1[[#This Row],[Buyer Date of Birth]])</f>
        <v>53</v>
      </c>
      <c r="Q6984" s="2">
        <f>Table1[[#This Row],[Total Revenue]] - Table1[[#This Row],[Total Cost]]</f>
        <v>424</v>
      </c>
    </row>
    <row r="6985" spans="1:17" x14ac:dyDescent="0.25">
      <c r="A6985" s="1">
        <v>45354</v>
      </c>
      <c r="B6985" t="s">
        <v>199</v>
      </c>
      <c r="C6985" t="s">
        <v>153</v>
      </c>
      <c r="D6985" t="s">
        <v>45</v>
      </c>
      <c r="E6985" s="1">
        <v>31793</v>
      </c>
      <c r="F6985" t="s">
        <v>21</v>
      </c>
      <c r="G6985">
        <v>10</v>
      </c>
      <c r="H6985" t="s">
        <v>71</v>
      </c>
      <c r="I6985" t="s">
        <v>55</v>
      </c>
      <c r="J6985" t="s">
        <v>24</v>
      </c>
      <c r="K6985" t="str">
        <f>VLOOKUP(H6985, [1]Products!B:E, 2, FALSE)</f>
        <v>Peanut Butter Bites</v>
      </c>
      <c r="L6985" s="2">
        <f>VLOOKUP(H6985, [1]Products!B:D, 3, FALSE)</f>
        <v>5</v>
      </c>
      <c r="M6985" s="2">
        <f>Table1[[#This Row],[Quantity Purchased]] * Table1[[#This Row],[Unit Price]]</f>
        <v>70</v>
      </c>
      <c r="N6985" s="2">
        <f>VLOOKUP(H6985, [1]Products!B:E, 4, FALSE)</f>
        <v>7</v>
      </c>
      <c r="O6985" t="str">
        <f>TEXT(Table1[[#This Row],[Transaction Date]], "yyyy-mm")</f>
        <v>2024-03</v>
      </c>
      <c r="P6985" s="1">
        <f ca="1">YEAR(TODAY()) - YEAR(Table1[[#This Row],[Buyer Date of Birth]])</f>
        <v>38</v>
      </c>
      <c r="Q6985" s="2">
        <f>Table1[[#This Row],[Total Revenue]] - Table1[[#This Row],[Total Cost]]</f>
        <v>65</v>
      </c>
    </row>
    <row r="6986" spans="1:17" x14ac:dyDescent="0.25">
      <c r="A6986" s="1">
        <v>45396</v>
      </c>
      <c r="B6986" t="s">
        <v>69</v>
      </c>
      <c r="C6986" t="s">
        <v>1356</v>
      </c>
      <c r="D6986" t="s">
        <v>78</v>
      </c>
      <c r="E6986" s="1">
        <v>37918</v>
      </c>
      <c r="F6986" t="s">
        <v>21</v>
      </c>
      <c r="G6986">
        <v>351</v>
      </c>
      <c r="H6986" t="s">
        <v>72</v>
      </c>
      <c r="I6986" t="s">
        <v>59</v>
      </c>
      <c r="J6986" t="s">
        <v>24</v>
      </c>
      <c r="K6986" t="str">
        <f>VLOOKUP(H6986, [1]Products!B:E, 2, FALSE)</f>
        <v>Choco Delight</v>
      </c>
      <c r="L6986" s="2">
        <f>VLOOKUP(H6986, [1]Products!B:D, 3, FALSE)</f>
        <v>3</v>
      </c>
      <c r="M6986" s="2">
        <f>Table1[[#This Row],[Quantity Purchased]] * Table1[[#This Row],[Unit Price]]</f>
        <v>1755</v>
      </c>
      <c r="N6986" s="2">
        <f>VLOOKUP(H6986, [1]Products!B:E, 4, FALSE)</f>
        <v>5</v>
      </c>
      <c r="O6986" t="str">
        <f>TEXT(Table1[[#This Row],[Transaction Date]], "yyyy-mm")</f>
        <v>2024-04</v>
      </c>
      <c r="P6986" s="1">
        <f ca="1">YEAR(TODAY()) - YEAR(Table1[[#This Row],[Buyer Date of Birth]])</f>
        <v>22</v>
      </c>
      <c r="Q6986" s="2">
        <f>Table1[[#This Row],[Total Revenue]] - Table1[[#This Row],[Total Cost]]</f>
        <v>1752</v>
      </c>
    </row>
    <row r="6987" spans="1:17" x14ac:dyDescent="0.25">
      <c r="A6987" s="1">
        <v>45372</v>
      </c>
      <c r="B6987" t="s">
        <v>1240</v>
      </c>
      <c r="C6987" t="s">
        <v>1182</v>
      </c>
      <c r="D6987" t="s">
        <v>45</v>
      </c>
      <c r="E6987" s="1">
        <v>38656</v>
      </c>
      <c r="F6987" t="s">
        <v>28</v>
      </c>
      <c r="G6987">
        <v>133</v>
      </c>
      <c r="H6987" t="s">
        <v>29</v>
      </c>
      <c r="I6987" t="s">
        <v>55</v>
      </c>
      <c r="J6987" t="s">
        <v>24</v>
      </c>
      <c r="K6987" t="str">
        <f>VLOOKUP(H6987, [1]Products!B:E, 2, FALSE)</f>
        <v>Shortbread</v>
      </c>
      <c r="L6987" s="2">
        <f>VLOOKUP(H6987, [1]Products!B:D, 3, FALSE)</f>
        <v>10</v>
      </c>
      <c r="M6987" s="2">
        <f>Table1[[#This Row],[Quantity Purchased]] * Table1[[#This Row],[Unit Price]]</f>
        <v>5985</v>
      </c>
      <c r="N6987" s="2">
        <f>VLOOKUP(H6987, [1]Products!B:E, 4, FALSE)</f>
        <v>45</v>
      </c>
      <c r="O6987" t="str">
        <f>TEXT(Table1[[#This Row],[Transaction Date]], "yyyy-mm")</f>
        <v>2024-03</v>
      </c>
      <c r="P6987" s="1">
        <f ca="1">YEAR(TODAY()) - YEAR(Table1[[#This Row],[Buyer Date of Birth]])</f>
        <v>20</v>
      </c>
      <c r="Q6987" s="2">
        <f>Table1[[#This Row],[Total Revenue]] - Table1[[#This Row],[Total Cost]]</f>
        <v>5975</v>
      </c>
    </row>
    <row r="6988" spans="1:17" x14ac:dyDescent="0.25">
      <c r="A6988" s="1">
        <v>45436</v>
      </c>
      <c r="B6988" t="s">
        <v>76</v>
      </c>
      <c r="C6988" t="s">
        <v>608</v>
      </c>
      <c r="D6988" t="s">
        <v>34</v>
      </c>
      <c r="E6988" s="1">
        <v>16660</v>
      </c>
      <c r="F6988" t="s">
        <v>40</v>
      </c>
      <c r="G6988">
        <v>16</v>
      </c>
      <c r="H6988" t="s">
        <v>22</v>
      </c>
      <c r="I6988" t="s">
        <v>59</v>
      </c>
      <c r="J6988" t="s">
        <v>24</v>
      </c>
      <c r="K6988" t="str">
        <f>VLOOKUP(H6988, [1]Products!B:E, 2, FALSE)</f>
        <v>Cinnamon Swirls</v>
      </c>
      <c r="L6988" s="2">
        <f>VLOOKUP(H6988, [1]Products!B:D, 3, FALSE)</f>
        <v>10</v>
      </c>
      <c r="M6988" s="2">
        <f>Table1[[#This Row],[Quantity Purchased]] * Table1[[#This Row],[Unit Price]]</f>
        <v>224</v>
      </c>
      <c r="N6988" s="2">
        <f>VLOOKUP(H6988, [1]Products!B:E, 4, FALSE)</f>
        <v>14</v>
      </c>
      <c r="O6988" t="str">
        <f>TEXT(Table1[[#This Row],[Transaction Date]], "yyyy-mm")</f>
        <v>2024-05</v>
      </c>
      <c r="P6988" s="1">
        <f ca="1">YEAR(TODAY()) - YEAR(Table1[[#This Row],[Buyer Date of Birth]])</f>
        <v>80</v>
      </c>
      <c r="Q6988" s="2">
        <f>Table1[[#This Row],[Total Revenue]] - Table1[[#This Row],[Total Cost]]</f>
        <v>214</v>
      </c>
    </row>
    <row r="6989" spans="1:17" x14ac:dyDescent="0.25">
      <c r="A6989" s="1">
        <v>45444</v>
      </c>
      <c r="B6989" t="s">
        <v>123</v>
      </c>
      <c r="C6989" t="s">
        <v>1000</v>
      </c>
      <c r="D6989" t="s">
        <v>78</v>
      </c>
      <c r="E6989" s="1">
        <v>29461</v>
      </c>
      <c r="F6989" t="s">
        <v>75</v>
      </c>
      <c r="G6989">
        <v>315</v>
      </c>
      <c r="H6989" t="s">
        <v>54</v>
      </c>
      <c r="I6989" t="s">
        <v>59</v>
      </c>
      <c r="J6989" t="s">
        <v>24</v>
      </c>
      <c r="K6989" t="str">
        <f>VLOOKUP(H6989, [1]Products!B:E, 2, FALSE)</f>
        <v>Lemon Crisps</v>
      </c>
      <c r="L6989" s="2">
        <f>VLOOKUP(H6989, [1]Products!B:D, 3, FALSE)</f>
        <v>7</v>
      </c>
      <c r="M6989" s="2">
        <f>Table1[[#This Row],[Quantity Purchased]] * Table1[[#This Row],[Unit Price]]</f>
        <v>2835</v>
      </c>
      <c r="N6989" s="2">
        <f>VLOOKUP(H6989, [1]Products!B:E, 4, FALSE)</f>
        <v>9</v>
      </c>
      <c r="O6989" t="str">
        <f>TEXT(Table1[[#This Row],[Transaction Date]], "yyyy-mm")</f>
        <v>2024-06</v>
      </c>
      <c r="P6989" s="1">
        <f ca="1">YEAR(TODAY()) - YEAR(Table1[[#This Row],[Buyer Date of Birth]])</f>
        <v>45</v>
      </c>
      <c r="Q6989" s="2">
        <f>Table1[[#This Row],[Total Revenue]] - Table1[[#This Row],[Total Cost]]</f>
        <v>2828</v>
      </c>
    </row>
    <row r="6990" spans="1:17" x14ac:dyDescent="0.25">
      <c r="A6990" s="1">
        <v>45357</v>
      </c>
      <c r="B6990" t="s">
        <v>142</v>
      </c>
      <c r="C6990" t="s">
        <v>159</v>
      </c>
      <c r="D6990" t="s">
        <v>20</v>
      </c>
      <c r="E6990" s="1">
        <v>23574</v>
      </c>
      <c r="F6990" t="s">
        <v>28</v>
      </c>
      <c r="G6990">
        <v>412</v>
      </c>
      <c r="H6990" t="s">
        <v>29</v>
      </c>
      <c r="I6990" t="s">
        <v>50</v>
      </c>
      <c r="J6990" t="s">
        <v>24</v>
      </c>
      <c r="K6990" t="str">
        <f>VLOOKUP(H6990, [1]Products!B:E, 2, FALSE)</f>
        <v>Shortbread</v>
      </c>
      <c r="L6990" s="2">
        <f>VLOOKUP(H6990, [1]Products!B:D, 3, FALSE)</f>
        <v>10</v>
      </c>
      <c r="M6990" s="2">
        <f>Table1[[#This Row],[Quantity Purchased]] * Table1[[#This Row],[Unit Price]]</f>
        <v>18540</v>
      </c>
      <c r="N6990" s="2">
        <f>VLOOKUP(H6990, [1]Products!B:E, 4, FALSE)</f>
        <v>45</v>
      </c>
      <c r="O6990" t="str">
        <f>TEXT(Table1[[#This Row],[Transaction Date]], "yyyy-mm")</f>
        <v>2024-03</v>
      </c>
      <c r="P6990" s="1">
        <f ca="1">YEAR(TODAY()) - YEAR(Table1[[#This Row],[Buyer Date of Birth]])</f>
        <v>61</v>
      </c>
      <c r="Q6990" s="2">
        <f>Table1[[#This Row],[Total Revenue]] - Table1[[#This Row],[Total Cost]]</f>
        <v>18530</v>
      </c>
    </row>
    <row r="6991" spans="1:17" x14ac:dyDescent="0.25">
      <c r="A6991" s="1">
        <v>45298</v>
      </c>
      <c r="B6991" t="s">
        <v>98</v>
      </c>
      <c r="C6991" t="s">
        <v>33</v>
      </c>
      <c r="D6991" t="s">
        <v>34</v>
      </c>
      <c r="E6991" s="1">
        <v>19725</v>
      </c>
      <c r="F6991" t="s">
        <v>28</v>
      </c>
      <c r="G6991">
        <v>46</v>
      </c>
      <c r="H6991" t="s">
        <v>66</v>
      </c>
      <c r="I6991" t="s">
        <v>55</v>
      </c>
      <c r="J6991" t="s">
        <v>24</v>
      </c>
      <c r="K6991" t="str">
        <f>VLOOKUP(H6991, [1]Products!B:E, 2, FALSE)</f>
        <v>Oatmeal Cookies</v>
      </c>
      <c r="L6991" s="2">
        <f>VLOOKUP(H6991, [1]Products!B:D, 3, FALSE)</f>
        <v>19</v>
      </c>
      <c r="M6991" s="2">
        <f>Table1[[#This Row],[Quantity Purchased]] * Table1[[#This Row],[Unit Price]]</f>
        <v>1058</v>
      </c>
      <c r="N6991" s="2">
        <f>VLOOKUP(H6991, [1]Products!B:E, 4, FALSE)</f>
        <v>23</v>
      </c>
      <c r="O6991" t="str">
        <f>TEXT(Table1[[#This Row],[Transaction Date]], "yyyy-mm")</f>
        <v>2024-01</v>
      </c>
      <c r="P6991" s="1">
        <f ca="1">YEAR(TODAY()) - YEAR(Table1[[#This Row],[Buyer Date of Birth]])</f>
        <v>71</v>
      </c>
      <c r="Q6991" s="2">
        <f>Table1[[#This Row],[Total Revenue]] - Table1[[#This Row],[Total Cost]]</f>
        <v>1039</v>
      </c>
    </row>
    <row r="6992" spans="1:17" x14ac:dyDescent="0.25">
      <c r="A6992" s="1">
        <v>45321</v>
      </c>
      <c r="B6992" t="s">
        <v>123</v>
      </c>
      <c r="C6992" t="s">
        <v>364</v>
      </c>
      <c r="D6992" t="s">
        <v>84</v>
      </c>
      <c r="E6992" s="1">
        <v>27586</v>
      </c>
      <c r="F6992" t="s">
        <v>75</v>
      </c>
      <c r="G6992">
        <v>333</v>
      </c>
      <c r="H6992" t="s">
        <v>72</v>
      </c>
      <c r="I6992" t="s">
        <v>59</v>
      </c>
      <c r="J6992" t="s">
        <v>24</v>
      </c>
      <c r="K6992" t="str">
        <f>VLOOKUP(H6992, [1]Products!B:E, 2, FALSE)</f>
        <v>Choco Delight</v>
      </c>
      <c r="L6992" s="2">
        <f>VLOOKUP(H6992, [1]Products!B:D, 3, FALSE)</f>
        <v>3</v>
      </c>
      <c r="M6992" s="2">
        <f>Table1[[#This Row],[Quantity Purchased]] * Table1[[#This Row],[Unit Price]]</f>
        <v>1665</v>
      </c>
      <c r="N6992" s="2">
        <f>VLOOKUP(H6992, [1]Products!B:E, 4, FALSE)</f>
        <v>5</v>
      </c>
      <c r="O6992" t="str">
        <f>TEXT(Table1[[#This Row],[Transaction Date]], "yyyy-mm")</f>
        <v>2024-01</v>
      </c>
      <c r="P6992" s="1">
        <f ca="1">YEAR(TODAY()) - YEAR(Table1[[#This Row],[Buyer Date of Birth]])</f>
        <v>50</v>
      </c>
      <c r="Q6992" s="2">
        <f>Table1[[#This Row],[Total Revenue]] - Table1[[#This Row],[Total Cost]]</f>
        <v>1662</v>
      </c>
    </row>
    <row r="6993" spans="1:17" x14ac:dyDescent="0.25">
      <c r="A6993" s="1">
        <v>45397</v>
      </c>
      <c r="B6993" t="s">
        <v>300</v>
      </c>
      <c r="C6993" t="s">
        <v>513</v>
      </c>
      <c r="D6993" t="s">
        <v>58</v>
      </c>
      <c r="E6993" s="1">
        <v>17214</v>
      </c>
      <c r="F6993" t="s">
        <v>40</v>
      </c>
      <c r="G6993">
        <v>86</v>
      </c>
      <c r="H6993" t="s">
        <v>63</v>
      </c>
      <c r="I6993" t="s">
        <v>55</v>
      </c>
      <c r="J6993" t="s">
        <v>24</v>
      </c>
      <c r="K6993" t="str">
        <f>VLOOKUP(H6993, [1]Products!B:E, 2, FALSE)</f>
        <v>Vanilla Wafers</v>
      </c>
      <c r="L6993" s="2">
        <f>VLOOKUP(H6993, [1]Products!B:D, 3, FALSE)</f>
        <v>18</v>
      </c>
      <c r="M6993" s="2">
        <f>Table1[[#This Row],[Quantity Purchased]] * Table1[[#This Row],[Unit Price]]</f>
        <v>3096</v>
      </c>
      <c r="N6993" s="2">
        <f>VLOOKUP(H6993, [1]Products!B:E, 4, FALSE)</f>
        <v>36</v>
      </c>
      <c r="O6993" t="str">
        <f>TEXT(Table1[[#This Row],[Transaction Date]], "yyyy-mm")</f>
        <v>2024-04</v>
      </c>
      <c r="P6993" s="1">
        <f ca="1">YEAR(TODAY()) - YEAR(Table1[[#This Row],[Buyer Date of Birth]])</f>
        <v>78</v>
      </c>
      <c r="Q6993" s="2">
        <f>Table1[[#This Row],[Total Revenue]] - Table1[[#This Row],[Total Cost]]</f>
        <v>3078</v>
      </c>
    </row>
    <row r="6994" spans="1:17" x14ac:dyDescent="0.25">
      <c r="A6994" s="1">
        <v>45385</v>
      </c>
      <c r="B6994" t="s">
        <v>43</v>
      </c>
      <c r="C6994" t="s">
        <v>404</v>
      </c>
      <c r="D6994" t="s">
        <v>89</v>
      </c>
      <c r="E6994" s="1">
        <v>19005</v>
      </c>
      <c r="F6994" t="s">
        <v>75</v>
      </c>
      <c r="G6994">
        <v>233</v>
      </c>
      <c r="H6994" t="s">
        <v>71</v>
      </c>
      <c r="I6994" t="s">
        <v>59</v>
      </c>
      <c r="J6994" t="s">
        <v>31</v>
      </c>
      <c r="K6994" t="str">
        <f>VLOOKUP(H6994, [1]Products!B:E, 2, FALSE)</f>
        <v>Peanut Butter Bites</v>
      </c>
      <c r="L6994" s="2">
        <f>VLOOKUP(H6994, [1]Products!B:D, 3, FALSE)</f>
        <v>5</v>
      </c>
      <c r="M6994" s="2">
        <f>Table1[[#This Row],[Quantity Purchased]] * Table1[[#This Row],[Unit Price]]</f>
        <v>1631</v>
      </c>
      <c r="N6994" s="2">
        <f>VLOOKUP(H6994, [1]Products!B:E, 4, FALSE)</f>
        <v>7</v>
      </c>
      <c r="O6994" t="str">
        <f>TEXT(Table1[[#This Row],[Transaction Date]], "yyyy-mm")</f>
        <v>2024-04</v>
      </c>
      <c r="P6994" s="1">
        <f ca="1">YEAR(TODAY()) - YEAR(Table1[[#This Row],[Buyer Date of Birth]])</f>
        <v>73</v>
      </c>
      <c r="Q6994" s="2">
        <f>Table1[[#This Row],[Total Revenue]] - Table1[[#This Row],[Total Cost]]</f>
        <v>1626</v>
      </c>
    </row>
    <row r="6995" spans="1:17" x14ac:dyDescent="0.25">
      <c r="A6995" s="1">
        <v>45463</v>
      </c>
      <c r="B6995" t="s">
        <v>598</v>
      </c>
      <c r="C6995" t="s">
        <v>83</v>
      </c>
      <c r="D6995" t="s">
        <v>78</v>
      </c>
      <c r="E6995" s="1">
        <v>34945</v>
      </c>
      <c r="F6995" t="s">
        <v>21</v>
      </c>
      <c r="G6995">
        <v>165</v>
      </c>
      <c r="H6995" t="s">
        <v>35</v>
      </c>
      <c r="I6995" t="s">
        <v>36</v>
      </c>
      <c r="J6995" t="s">
        <v>24</v>
      </c>
      <c r="K6995" t="str">
        <f>VLOOKUP(H6995, [1]Products!B:E, 2, FALSE)</f>
        <v>Caramel Biscuits</v>
      </c>
      <c r="L6995" s="2">
        <f>VLOOKUP(H6995, [1]Products!B:D, 3, FALSE)</f>
        <v>18</v>
      </c>
      <c r="M6995" s="2">
        <f>Table1[[#This Row],[Quantity Purchased]] * Table1[[#This Row],[Unit Price]]</f>
        <v>3630</v>
      </c>
      <c r="N6995" s="2">
        <f>VLOOKUP(H6995, [1]Products!B:E, 4, FALSE)</f>
        <v>22</v>
      </c>
      <c r="O6995" t="str">
        <f>TEXT(Table1[[#This Row],[Transaction Date]], "yyyy-mm")</f>
        <v>2024-06</v>
      </c>
      <c r="P6995" s="1">
        <f ca="1">YEAR(TODAY()) - YEAR(Table1[[#This Row],[Buyer Date of Birth]])</f>
        <v>30</v>
      </c>
      <c r="Q6995" s="2">
        <f>Table1[[#This Row],[Total Revenue]] - Table1[[#This Row],[Total Cost]]</f>
        <v>3612</v>
      </c>
    </row>
    <row r="6996" spans="1:17" x14ac:dyDescent="0.25">
      <c r="A6996" s="1">
        <v>45443</v>
      </c>
      <c r="B6996" t="s">
        <v>150</v>
      </c>
      <c r="C6996" t="s">
        <v>345</v>
      </c>
      <c r="D6996" t="s">
        <v>53</v>
      </c>
      <c r="E6996" s="1">
        <v>28707</v>
      </c>
      <c r="F6996" t="s">
        <v>28</v>
      </c>
      <c r="G6996">
        <v>350</v>
      </c>
      <c r="H6996" t="s">
        <v>71</v>
      </c>
      <c r="I6996" t="s">
        <v>36</v>
      </c>
      <c r="J6996" t="s">
        <v>24</v>
      </c>
      <c r="K6996" t="str">
        <f>VLOOKUP(H6996, [1]Products!B:E, 2, FALSE)</f>
        <v>Peanut Butter Bites</v>
      </c>
      <c r="L6996" s="2">
        <f>VLOOKUP(H6996, [1]Products!B:D, 3, FALSE)</f>
        <v>5</v>
      </c>
      <c r="M6996" s="2">
        <f>Table1[[#This Row],[Quantity Purchased]] * Table1[[#This Row],[Unit Price]]</f>
        <v>2450</v>
      </c>
      <c r="N6996" s="2">
        <f>VLOOKUP(H6996, [1]Products!B:E, 4, FALSE)</f>
        <v>7</v>
      </c>
      <c r="O6996" t="str">
        <f>TEXT(Table1[[#This Row],[Transaction Date]], "yyyy-mm")</f>
        <v>2024-05</v>
      </c>
      <c r="P6996" s="1">
        <f ca="1">YEAR(TODAY()) - YEAR(Table1[[#This Row],[Buyer Date of Birth]])</f>
        <v>47</v>
      </c>
      <c r="Q6996" s="2">
        <f>Table1[[#This Row],[Total Revenue]] - Table1[[#This Row],[Total Cost]]</f>
        <v>2445</v>
      </c>
    </row>
    <row r="6997" spans="1:17" x14ac:dyDescent="0.25">
      <c r="A6997" s="1">
        <v>45320</v>
      </c>
      <c r="B6997" t="s">
        <v>702</v>
      </c>
      <c r="C6997" t="s">
        <v>378</v>
      </c>
      <c r="D6997" t="s">
        <v>58</v>
      </c>
      <c r="E6997" s="1">
        <v>24979</v>
      </c>
      <c r="F6997" t="s">
        <v>21</v>
      </c>
      <c r="G6997">
        <v>250</v>
      </c>
      <c r="H6997" t="s">
        <v>22</v>
      </c>
      <c r="I6997" t="s">
        <v>42</v>
      </c>
      <c r="J6997" t="s">
        <v>24</v>
      </c>
      <c r="K6997" t="str">
        <f>VLOOKUP(H6997, [1]Products!B:E, 2, FALSE)</f>
        <v>Cinnamon Swirls</v>
      </c>
      <c r="L6997" s="2">
        <f>VLOOKUP(H6997, [1]Products!B:D, 3, FALSE)</f>
        <v>10</v>
      </c>
      <c r="M6997" s="2">
        <f>Table1[[#This Row],[Quantity Purchased]] * Table1[[#This Row],[Unit Price]]</f>
        <v>3500</v>
      </c>
      <c r="N6997" s="2">
        <f>VLOOKUP(H6997, [1]Products!B:E, 4, FALSE)</f>
        <v>14</v>
      </c>
      <c r="O6997" t="str">
        <f>TEXT(Table1[[#This Row],[Transaction Date]], "yyyy-mm")</f>
        <v>2024-01</v>
      </c>
      <c r="P6997" s="1">
        <f ca="1">YEAR(TODAY()) - YEAR(Table1[[#This Row],[Buyer Date of Birth]])</f>
        <v>57</v>
      </c>
      <c r="Q6997" s="2">
        <f>Table1[[#This Row],[Total Revenue]] - Table1[[#This Row],[Total Cost]]</f>
        <v>3490</v>
      </c>
    </row>
    <row r="6998" spans="1:17" x14ac:dyDescent="0.25">
      <c r="A6998" s="1">
        <v>45462</v>
      </c>
      <c r="B6998" t="s">
        <v>868</v>
      </c>
      <c r="C6998" t="s">
        <v>752</v>
      </c>
      <c r="D6998" t="s">
        <v>53</v>
      </c>
      <c r="E6998" s="1">
        <v>19785</v>
      </c>
      <c r="F6998" t="s">
        <v>28</v>
      </c>
      <c r="G6998">
        <v>237</v>
      </c>
      <c r="H6998" t="s">
        <v>22</v>
      </c>
      <c r="I6998" t="s">
        <v>46</v>
      </c>
      <c r="J6998" t="s">
        <v>24</v>
      </c>
      <c r="K6998" t="str">
        <f>VLOOKUP(H6998, [1]Products!B:E, 2, FALSE)</f>
        <v>Cinnamon Swirls</v>
      </c>
      <c r="L6998" s="2">
        <f>VLOOKUP(H6998, [1]Products!B:D, 3, FALSE)</f>
        <v>10</v>
      </c>
      <c r="M6998" s="2">
        <f>Table1[[#This Row],[Quantity Purchased]] * Table1[[#This Row],[Unit Price]]</f>
        <v>3318</v>
      </c>
      <c r="N6998" s="2">
        <f>VLOOKUP(H6998, [1]Products!B:E, 4, FALSE)</f>
        <v>14</v>
      </c>
      <c r="O6998" t="str">
        <f>TEXT(Table1[[#This Row],[Transaction Date]], "yyyy-mm")</f>
        <v>2024-06</v>
      </c>
      <c r="P6998" s="1">
        <f ca="1">YEAR(TODAY()) - YEAR(Table1[[#This Row],[Buyer Date of Birth]])</f>
        <v>71</v>
      </c>
      <c r="Q6998" s="2">
        <f>Table1[[#This Row],[Total Revenue]] - Table1[[#This Row],[Total Cost]]</f>
        <v>3308</v>
      </c>
    </row>
    <row r="6999" spans="1:17" x14ac:dyDescent="0.25">
      <c r="A6999" s="1">
        <v>45487</v>
      </c>
      <c r="B6999" t="s">
        <v>32</v>
      </c>
      <c r="C6999" t="s">
        <v>403</v>
      </c>
      <c r="D6999" t="s">
        <v>100</v>
      </c>
      <c r="E6999" s="1">
        <v>19710</v>
      </c>
      <c r="F6999" t="s">
        <v>75</v>
      </c>
      <c r="G6999">
        <v>177</v>
      </c>
      <c r="H6999" t="s">
        <v>72</v>
      </c>
      <c r="I6999" t="s">
        <v>50</v>
      </c>
      <c r="J6999" t="s">
        <v>24</v>
      </c>
      <c r="K6999" t="str">
        <f>VLOOKUP(H6999, [1]Products!B:E, 2, FALSE)</f>
        <v>Choco Delight</v>
      </c>
      <c r="L6999" s="2">
        <f>VLOOKUP(H6999, [1]Products!B:D, 3, FALSE)</f>
        <v>3</v>
      </c>
      <c r="M6999" s="2">
        <f>Table1[[#This Row],[Quantity Purchased]] * Table1[[#This Row],[Unit Price]]</f>
        <v>885</v>
      </c>
      <c r="N6999" s="2">
        <f>VLOOKUP(H6999, [1]Products!B:E, 4, FALSE)</f>
        <v>5</v>
      </c>
      <c r="O6999" t="str">
        <f>TEXT(Table1[[#This Row],[Transaction Date]], "yyyy-mm")</f>
        <v>2024-07</v>
      </c>
      <c r="P6999" s="1">
        <f ca="1">YEAR(TODAY()) - YEAR(Table1[[#This Row],[Buyer Date of Birth]])</f>
        <v>72</v>
      </c>
      <c r="Q6999" s="2">
        <f>Table1[[#This Row],[Total Revenue]] - Table1[[#This Row],[Total Cost]]</f>
        <v>882</v>
      </c>
    </row>
    <row r="7000" spans="1:17" x14ac:dyDescent="0.25">
      <c r="A7000" s="1">
        <v>45309</v>
      </c>
      <c r="B7000" t="s">
        <v>854</v>
      </c>
      <c r="C7000" t="s">
        <v>252</v>
      </c>
      <c r="D7000" t="s">
        <v>58</v>
      </c>
      <c r="E7000" s="1">
        <v>30806</v>
      </c>
      <c r="F7000" t="s">
        <v>28</v>
      </c>
      <c r="G7000">
        <v>179</v>
      </c>
      <c r="H7000" t="s">
        <v>54</v>
      </c>
      <c r="I7000" t="s">
        <v>55</v>
      </c>
      <c r="J7000" t="s">
        <v>24</v>
      </c>
      <c r="K7000" t="str">
        <f>VLOOKUP(H7000, [1]Products!B:E, 2, FALSE)</f>
        <v>Lemon Crisps</v>
      </c>
      <c r="L7000" s="2">
        <f>VLOOKUP(H7000, [1]Products!B:D, 3, FALSE)</f>
        <v>7</v>
      </c>
      <c r="M7000" s="2">
        <f>Table1[[#This Row],[Quantity Purchased]] * Table1[[#This Row],[Unit Price]]</f>
        <v>1611</v>
      </c>
      <c r="N7000" s="2">
        <f>VLOOKUP(H7000, [1]Products!B:E, 4, FALSE)</f>
        <v>9</v>
      </c>
      <c r="O7000" t="str">
        <f>TEXT(Table1[[#This Row],[Transaction Date]], "yyyy-mm")</f>
        <v>2024-01</v>
      </c>
      <c r="P7000" s="1">
        <f ca="1">YEAR(TODAY()) - YEAR(Table1[[#This Row],[Buyer Date of Birth]])</f>
        <v>41</v>
      </c>
      <c r="Q7000" s="2">
        <f>Table1[[#This Row],[Total Revenue]] - Table1[[#This Row],[Total Cost]]</f>
        <v>1604</v>
      </c>
    </row>
    <row r="7001" spans="1:17" x14ac:dyDescent="0.25">
      <c r="A7001" s="1">
        <v>45294</v>
      </c>
      <c r="B7001" t="s">
        <v>288</v>
      </c>
      <c r="C7001" t="s">
        <v>935</v>
      </c>
      <c r="D7001" t="s">
        <v>45</v>
      </c>
      <c r="E7001" s="1">
        <v>20751</v>
      </c>
      <c r="F7001" t="s">
        <v>28</v>
      </c>
      <c r="G7001">
        <v>498</v>
      </c>
      <c r="H7001" t="s">
        <v>71</v>
      </c>
      <c r="I7001" t="s">
        <v>59</v>
      </c>
      <c r="J7001" t="s">
        <v>24</v>
      </c>
      <c r="K7001" t="str">
        <f>VLOOKUP(H7001, [1]Products!B:E, 2, FALSE)</f>
        <v>Peanut Butter Bites</v>
      </c>
      <c r="L7001" s="2">
        <f>VLOOKUP(H7001, [1]Products!B:D, 3, FALSE)</f>
        <v>5</v>
      </c>
      <c r="M7001" s="2">
        <f>Table1[[#This Row],[Quantity Purchased]] * Table1[[#This Row],[Unit Price]]</f>
        <v>3486</v>
      </c>
      <c r="N7001" s="2">
        <f>VLOOKUP(H7001, [1]Products!B:E, 4, FALSE)</f>
        <v>7</v>
      </c>
      <c r="O7001" t="str">
        <f>TEXT(Table1[[#This Row],[Transaction Date]], "yyyy-mm")</f>
        <v>2024-01</v>
      </c>
      <c r="P7001" s="1">
        <f ca="1">YEAR(TODAY()) - YEAR(Table1[[#This Row],[Buyer Date of Birth]])</f>
        <v>69</v>
      </c>
      <c r="Q7001" s="2">
        <f>Table1[[#This Row],[Total Revenue]] - Table1[[#This Row],[Total Cost]]</f>
        <v>3481</v>
      </c>
    </row>
    <row r="7002" spans="1:17" x14ac:dyDescent="0.25">
      <c r="A7002" s="1">
        <v>45485</v>
      </c>
      <c r="B7002" t="s">
        <v>672</v>
      </c>
      <c r="C7002" t="s">
        <v>1027</v>
      </c>
      <c r="D7002" t="s">
        <v>89</v>
      </c>
      <c r="E7002" s="1">
        <v>32284</v>
      </c>
      <c r="F7002" t="s">
        <v>21</v>
      </c>
      <c r="G7002">
        <v>311</v>
      </c>
      <c r="H7002" t="s">
        <v>22</v>
      </c>
      <c r="I7002" t="s">
        <v>55</v>
      </c>
      <c r="J7002" t="s">
        <v>24</v>
      </c>
      <c r="K7002" t="str">
        <f>VLOOKUP(H7002, [1]Products!B:E, 2, FALSE)</f>
        <v>Cinnamon Swirls</v>
      </c>
      <c r="L7002" s="2">
        <f>VLOOKUP(H7002, [1]Products!B:D, 3, FALSE)</f>
        <v>10</v>
      </c>
      <c r="M7002" s="2">
        <f>Table1[[#This Row],[Quantity Purchased]] * Table1[[#This Row],[Unit Price]]</f>
        <v>4354</v>
      </c>
      <c r="N7002" s="2">
        <f>VLOOKUP(H7002, [1]Products!B:E, 4, FALSE)</f>
        <v>14</v>
      </c>
      <c r="O7002" t="str">
        <f>TEXT(Table1[[#This Row],[Transaction Date]], "yyyy-mm")</f>
        <v>2024-07</v>
      </c>
      <c r="P7002" s="1">
        <f ca="1">YEAR(TODAY()) - YEAR(Table1[[#This Row],[Buyer Date of Birth]])</f>
        <v>37</v>
      </c>
      <c r="Q7002" s="2">
        <f>Table1[[#This Row],[Total Revenue]] - Table1[[#This Row],[Total Cost]]</f>
        <v>4344</v>
      </c>
    </row>
    <row r="7003" spans="1:17" x14ac:dyDescent="0.25">
      <c r="A7003" s="1">
        <v>45462</v>
      </c>
      <c r="B7003" t="s">
        <v>496</v>
      </c>
      <c r="C7003" t="s">
        <v>295</v>
      </c>
      <c r="D7003" t="s">
        <v>53</v>
      </c>
      <c r="E7003" s="1">
        <v>16225</v>
      </c>
      <c r="F7003" t="s">
        <v>40</v>
      </c>
      <c r="G7003">
        <v>122</v>
      </c>
      <c r="H7003" t="s">
        <v>29</v>
      </c>
      <c r="I7003" t="s">
        <v>59</v>
      </c>
      <c r="J7003" t="s">
        <v>31</v>
      </c>
      <c r="K7003" t="str">
        <f>VLOOKUP(H7003, [1]Products!B:E, 2, FALSE)</f>
        <v>Shortbread</v>
      </c>
      <c r="L7003" s="2">
        <f>VLOOKUP(H7003, [1]Products!B:D, 3, FALSE)</f>
        <v>10</v>
      </c>
      <c r="M7003" s="2">
        <f>Table1[[#This Row],[Quantity Purchased]] * Table1[[#This Row],[Unit Price]]</f>
        <v>5490</v>
      </c>
      <c r="N7003" s="2">
        <f>VLOOKUP(H7003, [1]Products!B:E, 4, FALSE)</f>
        <v>45</v>
      </c>
      <c r="O7003" t="str">
        <f>TEXT(Table1[[#This Row],[Transaction Date]], "yyyy-mm")</f>
        <v>2024-06</v>
      </c>
      <c r="P7003" s="1">
        <f ca="1">YEAR(TODAY()) - YEAR(Table1[[#This Row],[Buyer Date of Birth]])</f>
        <v>81</v>
      </c>
      <c r="Q7003" s="2">
        <f>Table1[[#This Row],[Total Revenue]] - Table1[[#This Row],[Total Cost]]</f>
        <v>5480</v>
      </c>
    </row>
    <row r="7004" spans="1:17" x14ac:dyDescent="0.25">
      <c r="A7004" s="1">
        <v>45383</v>
      </c>
      <c r="B7004" t="s">
        <v>372</v>
      </c>
      <c r="C7004" t="s">
        <v>637</v>
      </c>
      <c r="D7004" t="s">
        <v>100</v>
      </c>
      <c r="E7004" s="1">
        <v>35887</v>
      </c>
      <c r="F7004" t="s">
        <v>40</v>
      </c>
      <c r="G7004">
        <v>217</v>
      </c>
      <c r="H7004" t="s">
        <v>71</v>
      </c>
      <c r="I7004" t="s">
        <v>59</v>
      </c>
      <c r="J7004" t="s">
        <v>24</v>
      </c>
      <c r="K7004" t="str">
        <f>VLOOKUP(H7004, [1]Products!B:E, 2, FALSE)</f>
        <v>Peanut Butter Bites</v>
      </c>
      <c r="L7004" s="2">
        <f>VLOOKUP(H7004, [1]Products!B:D, 3, FALSE)</f>
        <v>5</v>
      </c>
      <c r="M7004" s="2">
        <f>Table1[[#This Row],[Quantity Purchased]] * Table1[[#This Row],[Unit Price]]</f>
        <v>1519</v>
      </c>
      <c r="N7004" s="2">
        <f>VLOOKUP(H7004, [1]Products!B:E, 4, FALSE)</f>
        <v>7</v>
      </c>
      <c r="O7004" t="str">
        <f>TEXT(Table1[[#This Row],[Transaction Date]], "yyyy-mm")</f>
        <v>2024-04</v>
      </c>
      <c r="P7004" s="1">
        <f ca="1">YEAR(TODAY()) - YEAR(Table1[[#This Row],[Buyer Date of Birth]])</f>
        <v>27</v>
      </c>
      <c r="Q7004" s="2">
        <f>Table1[[#This Row],[Total Revenue]] - Table1[[#This Row],[Total Cost]]</f>
        <v>1514</v>
      </c>
    </row>
    <row r="7005" spans="1:17" x14ac:dyDescent="0.25">
      <c r="A7005" s="1">
        <v>45302</v>
      </c>
      <c r="B7005" t="s">
        <v>484</v>
      </c>
      <c r="C7005" t="s">
        <v>733</v>
      </c>
      <c r="D7005" t="s">
        <v>45</v>
      </c>
      <c r="E7005" s="1">
        <v>19730</v>
      </c>
      <c r="F7005" t="s">
        <v>75</v>
      </c>
      <c r="G7005">
        <v>495</v>
      </c>
      <c r="H7005" t="s">
        <v>29</v>
      </c>
      <c r="I7005" t="s">
        <v>50</v>
      </c>
      <c r="J7005" t="s">
        <v>24</v>
      </c>
      <c r="K7005" t="str">
        <f>VLOOKUP(H7005, [1]Products!B:E, 2, FALSE)</f>
        <v>Shortbread</v>
      </c>
      <c r="L7005" s="2">
        <f>VLOOKUP(H7005, [1]Products!B:D, 3, FALSE)</f>
        <v>10</v>
      </c>
      <c r="M7005" s="2">
        <f>Table1[[#This Row],[Quantity Purchased]] * Table1[[#This Row],[Unit Price]]</f>
        <v>22275</v>
      </c>
      <c r="N7005" s="2">
        <f>VLOOKUP(H7005, [1]Products!B:E, 4, FALSE)</f>
        <v>45</v>
      </c>
      <c r="O7005" t="str">
        <f>TEXT(Table1[[#This Row],[Transaction Date]], "yyyy-mm")</f>
        <v>2024-01</v>
      </c>
      <c r="P7005" s="1">
        <f ca="1">YEAR(TODAY()) - YEAR(Table1[[#This Row],[Buyer Date of Birth]])</f>
        <v>71</v>
      </c>
      <c r="Q7005" s="2">
        <f>Table1[[#This Row],[Total Revenue]] - Table1[[#This Row],[Total Cost]]</f>
        <v>22265</v>
      </c>
    </row>
    <row r="7006" spans="1:17" x14ac:dyDescent="0.25">
      <c r="A7006" s="1">
        <v>45371</v>
      </c>
      <c r="B7006" t="s">
        <v>1343</v>
      </c>
      <c r="C7006" t="s">
        <v>186</v>
      </c>
      <c r="D7006" t="s">
        <v>45</v>
      </c>
      <c r="E7006" s="1">
        <v>17489</v>
      </c>
      <c r="F7006" t="s">
        <v>75</v>
      </c>
      <c r="G7006">
        <v>296</v>
      </c>
      <c r="H7006" t="s">
        <v>66</v>
      </c>
      <c r="I7006" t="s">
        <v>55</v>
      </c>
      <c r="J7006" t="s">
        <v>24</v>
      </c>
      <c r="K7006" t="str">
        <f>VLOOKUP(H7006, [1]Products!B:E, 2, FALSE)</f>
        <v>Oatmeal Cookies</v>
      </c>
      <c r="L7006" s="2">
        <f>VLOOKUP(H7006, [1]Products!B:D, 3, FALSE)</f>
        <v>19</v>
      </c>
      <c r="M7006" s="2">
        <f>Table1[[#This Row],[Quantity Purchased]] * Table1[[#This Row],[Unit Price]]</f>
        <v>6808</v>
      </c>
      <c r="N7006" s="2">
        <f>VLOOKUP(H7006, [1]Products!B:E, 4, FALSE)</f>
        <v>23</v>
      </c>
      <c r="O7006" t="str">
        <f>TEXT(Table1[[#This Row],[Transaction Date]], "yyyy-mm")</f>
        <v>2024-03</v>
      </c>
      <c r="P7006" s="1">
        <f ca="1">YEAR(TODAY()) - YEAR(Table1[[#This Row],[Buyer Date of Birth]])</f>
        <v>78</v>
      </c>
      <c r="Q7006" s="2">
        <f>Table1[[#This Row],[Total Revenue]] - Table1[[#This Row],[Total Cost]]</f>
        <v>6789</v>
      </c>
    </row>
    <row r="7007" spans="1:17" x14ac:dyDescent="0.25">
      <c r="A7007" s="1">
        <v>45503</v>
      </c>
      <c r="B7007" t="s">
        <v>317</v>
      </c>
      <c r="C7007" t="s">
        <v>229</v>
      </c>
      <c r="D7007" t="s">
        <v>62</v>
      </c>
      <c r="E7007" s="1">
        <v>38607</v>
      </c>
      <c r="F7007" t="s">
        <v>75</v>
      </c>
      <c r="G7007">
        <v>208</v>
      </c>
      <c r="H7007" t="s">
        <v>22</v>
      </c>
      <c r="I7007" t="s">
        <v>59</v>
      </c>
      <c r="J7007" t="s">
        <v>24</v>
      </c>
      <c r="K7007" t="str">
        <f>VLOOKUP(H7007, [1]Products!B:E, 2, FALSE)</f>
        <v>Cinnamon Swirls</v>
      </c>
      <c r="L7007" s="2">
        <f>VLOOKUP(H7007, [1]Products!B:D, 3, FALSE)</f>
        <v>10</v>
      </c>
      <c r="M7007" s="2">
        <f>Table1[[#This Row],[Quantity Purchased]] * Table1[[#This Row],[Unit Price]]</f>
        <v>2912</v>
      </c>
      <c r="N7007" s="2">
        <f>VLOOKUP(H7007, [1]Products!B:E, 4, FALSE)</f>
        <v>14</v>
      </c>
      <c r="O7007" t="str">
        <f>TEXT(Table1[[#This Row],[Transaction Date]], "yyyy-mm")</f>
        <v>2024-07</v>
      </c>
      <c r="P7007" s="1">
        <f ca="1">YEAR(TODAY()) - YEAR(Table1[[#This Row],[Buyer Date of Birth]])</f>
        <v>20</v>
      </c>
      <c r="Q7007" s="2">
        <f>Table1[[#This Row],[Total Revenue]] - Table1[[#This Row],[Total Cost]]</f>
        <v>2902</v>
      </c>
    </row>
    <row r="7008" spans="1:17" x14ac:dyDescent="0.25">
      <c r="A7008" s="1">
        <v>45356</v>
      </c>
      <c r="B7008" t="s">
        <v>405</v>
      </c>
      <c r="C7008" t="s">
        <v>458</v>
      </c>
      <c r="D7008" t="s">
        <v>34</v>
      </c>
      <c r="E7008" s="1">
        <v>36836</v>
      </c>
      <c r="F7008" t="s">
        <v>75</v>
      </c>
      <c r="G7008">
        <v>492</v>
      </c>
      <c r="H7008" t="s">
        <v>71</v>
      </c>
      <c r="I7008" t="s">
        <v>55</v>
      </c>
      <c r="J7008" t="s">
        <v>24</v>
      </c>
      <c r="K7008" t="str">
        <f>VLOOKUP(H7008, [1]Products!B:E, 2, FALSE)</f>
        <v>Peanut Butter Bites</v>
      </c>
      <c r="L7008" s="2">
        <f>VLOOKUP(H7008, [1]Products!B:D, 3, FALSE)</f>
        <v>5</v>
      </c>
      <c r="M7008" s="2">
        <f>Table1[[#This Row],[Quantity Purchased]] * Table1[[#This Row],[Unit Price]]</f>
        <v>3444</v>
      </c>
      <c r="N7008" s="2">
        <f>VLOOKUP(H7008, [1]Products!B:E, 4, FALSE)</f>
        <v>7</v>
      </c>
      <c r="O7008" t="str">
        <f>TEXT(Table1[[#This Row],[Transaction Date]], "yyyy-mm")</f>
        <v>2024-03</v>
      </c>
      <c r="P7008" s="1">
        <f ca="1">YEAR(TODAY()) - YEAR(Table1[[#This Row],[Buyer Date of Birth]])</f>
        <v>25</v>
      </c>
      <c r="Q7008" s="2">
        <f>Table1[[#This Row],[Total Revenue]] - Table1[[#This Row],[Total Cost]]</f>
        <v>3439</v>
      </c>
    </row>
    <row r="7009" spans="1:17" x14ac:dyDescent="0.25">
      <c r="A7009" s="1">
        <v>45451</v>
      </c>
      <c r="B7009" t="s">
        <v>275</v>
      </c>
      <c r="C7009" t="s">
        <v>464</v>
      </c>
      <c r="D7009" t="s">
        <v>58</v>
      </c>
      <c r="E7009" s="1">
        <v>17048</v>
      </c>
      <c r="F7009" t="s">
        <v>28</v>
      </c>
      <c r="G7009">
        <v>291</v>
      </c>
      <c r="H7009" t="s">
        <v>35</v>
      </c>
      <c r="I7009" t="s">
        <v>59</v>
      </c>
      <c r="J7009" t="s">
        <v>24</v>
      </c>
      <c r="K7009" t="str">
        <f>VLOOKUP(H7009, [1]Products!B:E, 2, FALSE)</f>
        <v>Caramel Biscuits</v>
      </c>
      <c r="L7009" s="2">
        <f>VLOOKUP(H7009, [1]Products!B:D, 3, FALSE)</f>
        <v>18</v>
      </c>
      <c r="M7009" s="2">
        <f>Table1[[#This Row],[Quantity Purchased]] * Table1[[#This Row],[Unit Price]]</f>
        <v>6402</v>
      </c>
      <c r="N7009" s="2">
        <f>VLOOKUP(H7009, [1]Products!B:E, 4, FALSE)</f>
        <v>22</v>
      </c>
      <c r="O7009" t="str">
        <f>TEXT(Table1[[#This Row],[Transaction Date]], "yyyy-mm")</f>
        <v>2024-06</v>
      </c>
      <c r="P7009" s="1">
        <f ca="1">YEAR(TODAY()) - YEAR(Table1[[#This Row],[Buyer Date of Birth]])</f>
        <v>79</v>
      </c>
      <c r="Q7009" s="2">
        <f>Table1[[#This Row],[Total Revenue]] - Table1[[#This Row],[Total Cost]]</f>
        <v>6384</v>
      </c>
    </row>
    <row r="7010" spans="1:17" x14ac:dyDescent="0.25">
      <c r="A7010" s="1">
        <v>45478</v>
      </c>
      <c r="B7010" t="s">
        <v>552</v>
      </c>
      <c r="C7010" t="s">
        <v>1122</v>
      </c>
      <c r="D7010" t="s">
        <v>100</v>
      </c>
      <c r="E7010" s="1">
        <v>25959</v>
      </c>
      <c r="F7010" t="s">
        <v>75</v>
      </c>
      <c r="G7010">
        <v>288</v>
      </c>
      <c r="H7010" t="s">
        <v>66</v>
      </c>
      <c r="I7010" t="s">
        <v>36</v>
      </c>
      <c r="J7010" t="s">
        <v>24</v>
      </c>
      <c r="K7010" t="str">
        <f>VLOOKUP(H7010, [1]Products!B:E, 2, FALSE)</f>
        <v>Oatmeal Cookies</v>
      </c>
      <c r="L7010" s="2">
        <f>VLOOKUP(H7010, [1]Products!B:D, 3, FALSE)</f>
        <v>19</v>
      </c>
      <c r="M7010" s="2">
        <f>Table1[[#This Row],[Quantity Purchased]] * Table1[[#This Row],[Unit Price]]</f>
        <v>6624</v>
      </c>
      <c r="N7010" s="2">
        <f>VLOOKUP(H7010, [1]Products!B:E, 4, FALSE)</f>
        <v>23</v>
      </c>
      <c r="O7010" t="str">
        <f>TEXT(Table1[[#This Row],[Transaction Date]], "yyyy-mm")</f>
        <v>2024-07</v>
      </c>
      <c r="P7010" s="1">
        <f ca="1">YEAR(TODAY()) - YEAR(Table1[[#This Row],[Buyer Date of Birth]])</f>
        <v>54</v>
      </c>
      <c r="Q7010" s="2">
        <f>Table1[[#This Row],[Total Revenue]] - Table1[[#This Row],[Total Cost]]</f>
        <v>6605</v>
      </c>
    </row>
    <row r="7011" spans="1:17" x14ac:dyDescent="0.25">
      <c r="A7011" s="1">
        <v>45362</v>
      </c>
      <c r="B7011" t="s">
        <v>205</v>
      </c>
      <c r="C7011" t="s">
        <v>27</v>
      </c>
      <c r="D7011" t="s">
        <v>78</v>
      </c>
      <c r="E7011" s="1">
        <v>20925</v>
      </c>
      <c r="F7011" t="s">
        <v>28</v>
      </c>
      <c r="G7011">
        <v>147</v>
      </c>
      <c r="H7011" t="s">
        <v>66</v>
      </c>
      <c r="I7011" t="s">
        <v>36</v>
      </c>
      <c r="J7011" t="s">
        <v>24</v>
      </c>
      <c r="K7011" t="str">
        <f>VLOOKUP(H7011, [1]Products!B:E, 2, FALSE)</f>
        <v>Oatmeal Cookies</v>
      </c>
      <c r="L7011" s="2">
        <f>VLOOKUP(H7011, [1]Products!B:D, 3, FALSE)</f>
        <v>19</v>
      </c>
      <c r="M7011" s="2">
        <f>Table1[[#This Row],[Quantity Purchased]] * Table1[[#This Row],[Unit Price]]</f>
        <v>3381</v>
      </c>
      <c r="N7011" s="2">
        <f>VLOOKUP(H7011, [1]Products!B:E, 4, FALSE)</f>
        <v>23</v>
      </c>
      <c r="O7011" t="str">
        <f>TEXT(Table1[[#This Row],[Transaction Date]], "yyyy-mm")</f>
        <v>2024-03</v>
      </c>
      <c r="P7011" s="1">
        <f ca="1">YEAR(TODAY()) - YEAR(Table1[[#This Row],[Buyer Date of Birth]])</f>
        <v>68</v>
      </c>
      <c r="Q7011" s="2">
        <f>Table1[[#This Row],[Total Revenue]] - Table1[[#This Row],[Total Cost]]</f>
        <v>3362</v>
      </c>
    </row>
    <row r="7012" spans="1:17" x14ac:dyDescent="0.25">
      <c r="A7012" s="1">
        <v>45296</v>
      </c>
      <c r="B7012" t="s">
        <v>740</v>
      </c>
      <c r="C7012" t="s">
        <v>548</v>
      </c>
      <c r="D7012" t="s">
        <v>58</v>
      </c>
      <c r="E7012" s="1">
        <v>17712</v>
      </c>
      <c r="F7012" t="s">
        <v>28</v>
      </c>
      <c r="G7012">
        <v>231</v>
      </c>
      <c r="H7012" t="s">
        <v>63</v>
      </c>
      <c r="I7012" t="s">
        <v>42</v>
      </c>
      <c r="J7012" t="s">
        <v>24</v>
      </c>
      <c r="K7012" t="str">
        <f>VLOOKUP(H7012, [1]Products!B:E, 2, FALSE)</f>
        <v>Vanilla Wafers</v>
      </c>
      <c r="L7012" s="2">
        <f>VLOOKUP(H7012, [1]Products!B:D, 3, FALSE)</f>
        <v>18</v>
      </c>
      <c r="M7012" s="2">
        <f>Table1[[#This Row],[Quantity Purchased]] * Table1[[#This Row],[Unit Price]]</f>
        <v>8316</v>
      </c>
      <c r="N7012" s="2">
        <f>VLOOKUP(H7012, [1]Products!B:E, 4, FALSE)</f>
        <v>36</v>
      </c>
      <c r="O7012" t="str">
        <f>TEXT(Table1[[#This Row],[Transaction Date]], "yyyy-mm")</f>
        <v>2024-01</v>
      </c>
      <c r="P7012" s="1">
        <f ca="1">YEAR(TODAY()) - YEAR(Table1[[#This Row],[Buyer Date of Birth]])</f>
        <v>77</v>
      </c>
      <c r="Q7012" s="2">
        <f>Table1[[#This Row],[Total Revenue]] - Table1[[#This Row],[Total Cost]]</f>
        <v>8298</v>
      </c>
    </row>
    <row r="7013" spans="1:17" x14ac:dyDescent="0.25">
      <c r="A7013" s="1">
        <v>45307</v>
      </c>
      <c r="B7013" t="s">
        <v>150</v>
      </c>
      <c r="C7013" t="s">
        <v>410</v>
      </c>
      <c r="D7013" t="s">
        <v>78</v>
      </c>
      <c r="E7013" s="1">
        <v>21649</v>
      </c>
      <c r="F7013" t="s">
        <v>40</v>
      </c>
      <c r="G7013">
        <v>209</v>
      </c>
      <c r="H7013" t="s">
        <v>29</v>
      </c>
      <c r="I7013" t="s">
        <v>46</v>
      </c>
      <c r="J7013" t="s">
        <v>24</v>
      </c>
      <c r="K7013" t="str">
        <f>VLOOKUP(H7013, [1]Products!B:E, 2, FALSE)</f>
        <v>Shortbread</v>
      </c>
      <c r="L7013" s="2">
        <f>VLOOKUP(H7013, [1]Products!B:D, 3, FALSE)</f>
        <v>10</v>
      </c>
      <c r="M7013" s="2">
        <f>Table1[[#This Row],[Quantity Purchased]] * Table1[[#This Row],[Unit Price]]</f>
        <v>9405</v>
      </c>
      <c r="N7013" s="2">
        <f>VLOOKUP(H7013, [1]Products!B:E, 4, FALSE)</f>
        <v>45</v>
      </c>
      <c r="O7013" t="str">
        <f>TEXT(Table1[[#This Row],[Transaction Date]], "yyyy-mm")</f>
        <v>2024-01</v>
      </c>
      <c r="P7013" s="1">
        <f ca="1">YEAR(TODAY()) - YEAR(Table1[[#This Row],[Buyer Date of Birth]])</f>
        <v>66</v>
      </c>
      <c r="Q7013" s="2">
        <f>Table1[[#This Row],[Total Revenue]] - Table1[[#This Row],[Total Cost]]</f>
        <v>9395</v>
      </c>
    </row>
    <row r="7014" spans="1:17" x14ac:dyDescent="0.25">
      <c r="A7014" s="1">
        <v>45417</v>
      </c>
      <c r="B7014" t="s">
        <v>300</v>
      </c>
      <c r="C7014" t="s">
        <v>296</v>
      </c>
      <c r="D7014" t="s">
        <v>20</v>
      </c>
      <c r="E7014" s="1">
        <v>20884</v>
      </c>
      <c r="F7014" t="s">
        <v>21</v>
      </c>
      <c r="G7014">
        <v>72</v>
      </c>
      <c r="H7014" t="s">
        <v>72</v>
      </c>
      <c r="I7014" t="s">
        <v>50</v>
      </c>
      <c r="J7014" t="s">
        <v>24</v>
      </c>
      <c r="K7014" t="str">
        <f>VLOOKUP(H7014, [1]Products!B:E, 2, FALSE)</f>
        <v>Choco Delight</v>
      </c>
      <c r="L7014" s="2">
        <f>VLOOKUP(H7014, [1]Products!B:D, 3, FALSE)</f>
        <v>3</v>
      </c>
      <c r="M7014" s="2">
        <f>Table1[[#This Row],[Quantity Purchased]] * Table1[[#This Row],[Unit Price]]</f>
        <v>360</v>
      </c>
      <c r="N7014" s="2">
        <f>VLOOKUP(H7014, [1]Products!B:E, 4, FALSE)</f>
        <v>5</v>
      </c>
      <c r="O7014" t="str">
        <f>TEXT(Table1[[#This Row],[Transaction Date]], "yyyy-mm")</f>
        <v>2024-05</v>
      </c>
      <c r="P7014" s="1">
        <f ca="1">YEAR(TODAY()) - YEAR(Table1[[#This Row],[Buyer Date of Birth]])</f>
        <v>68</v>
      </c>
      <c r="Q7014" s="2">
        <f>Table1[[#This Row],[Total Revenue]] - Table1[[#This Row],[Total Cost]]</f>
        <v>357</v>
      </c>
    </row>
    <row r="7015" spans="1:17" x14ac:dyDescent="0.25">
      <c r="A7015" s="1">
        <v>45312</v>
      </c>
      <c r="B7015" t="s">
        <v>447</v>
      </c>
      <c r="C7015" t="s">
        <v>1367</v>
      </c>
      <c r="D7015" t="s">
        <v>89</v>
      </c>
      <c r="E7015" s="1">
        <v>32915</v>
      </c>
      <c r="F7015" t="s">
        <v>28</v>
      </c>
      <c r="G7015">
        <v>212</v>
      </c>
      <c r="H7015" t="s">
        <v>22</v>
      </c>
      <c r="I7015" t="s">
        <v>55</v>
      </c>
      <c r="J7015" t="s">
        <v>24</v>
      </c>
      <c r="K7015" t="str">
        <f>VLOOKUP(H7015, [1]Products!B:E, 2, FALSE)</f>
        <v>Cinnamon Swirls</v>
      </c>
      <c r="L7015" s="2">
        <f>VLOOKUP(H7015, [1]Products!B:D, 3, FALSE)</f>
        <v>10</v>
      </c>
      <c r="M7015" s="2">
        <f>Table1[[#This Row],[Quantity Purchased]] * Table1[[#This Row],[Unit Price]]</f>
        <v>2968</v>
      </c>
      <c r="N7015" s="2">
        <f>VLOOKUP(H7015, [1]Products!B:E, 4, FALSE)</f>
        <v>14</v>
      </c>
      <c r="O7015" t="str">
        <f>TEXT(Table1[[#This Row],[Transaction Date]], "yyyy-mm")</f>
        <v>2024-01</v>
      </c>
      <c r="P7015" s="1">
        <f ca="1">YEAR(TODAY()) - YEAR(Table1[[#This Row],[Buyer Date of Birth]])</f>
        <v>35</v>
      </c>
      <c r="Q7015" s="2">
        <f>Table1[[#This Row],[Total Revenue]] - Table1[[#This Row],[Total Cost]]</f>
        <v>2958</v>
      </c>
    </row>
    <row r="7016" spans="1:17" x14ac:dyDescent="0.25">
      <c r="A7016" s="1">
        <v>45354</v>
      </c>
      <c r="B7016" t="s">
        <v>1039</v>
      </c>
      <c r="C7016" t="s">
        <v>314</v>
      </c>
      <c r="D7016" t="s">
        <v>84</v>
      </c>
      <c r="E7016" s="1">
        <v>35346</v>
      </c>
      <c r="F7016" t="s">
        <v>75</v>
      </c>
      <c r="G7016">
        <v>130</v>
      </c>
      <c r="H7016" t="s">
        <v>49</v>
      </c>
      <c r="I7016" t="s">
        <v>59</v>
      </c>
      <c r="J7016" t="s">
        <v>24</v>
      </c>
      <c r="K7016" t="str">
        <f>VLOOKUP(H7016, [1]Products!B:E, 2, FALSE)</f>
        <v>Butter Crunch</v>
      </c>
      <c r="L7016" s="2">
        <f>VLOOKUP(H7016, [1]Products!B:D, 3, FALSE)</f>
        <v>10</v>
      </c>
      <c r="M7016" s="2">
        <f>Table1[[#This Row],[Quantity Purchased]] * Table1[[#This Row],[Unit Price]]</f>
        <v>1430</v>
      </c>
      <c r="N7016" s="2">
        <f>VLOOKUP(H7016, [1]Products!B:E, 4, FALSE)</f>
        <v>11</v>
      </c>
      <c r="O7016" t="str">
        <f>TEXT(Table1[[#This Row],[Transaction Date]], "yyyy-mm")</f>
        <v>2024-03</v>
      </c>
      <c r="P7016" s="1">
        <f ca="1">YEAR(TODAY()) - YEAR(Table1[[#This Row],[Buyer Date of Birth]])</f>
        <v>29</v>
      </c>
      <c r="Q7016" s="2">
        <f>Table1[[#This Row],[Total Revenue]] - Table1[[#This Row],[Total Cost]]</f>
        <v>1420</v>
      </c>
    </row>
    <row r="7017" spans="1:17" x14ac:dyDescent="0.25">
      <c r="A7017" s="1">
        <v>45437</v>
      </c>
      <c r="B7017" t="s">
        <v>625</v>
      </c>
      <c r="C7017" t="s">
        <v>174</v>
      </c>
      <c r="D7017" t="s">
        <v>53</v>
      </c>
      <c r="E7017" s="1">
        <v>24442</v>
      </c>
      <c r="F7017" t="s">
        <v>28</v>
      </c>
      <c r="G7017">
        <v>251</v>
      </c>
      <c r="H7017" t="s">
        <v>49</v>
      </c>
      <c r="I7017" t="s">
        <v>55</v>
      </c>
      <c r="J7017" t="s">
        <v>24</v>
      </c>
      <c r="K7017" t="str">
        <f>VLOOKUP(H7017, [1]Products!B:E, 2, FALSE)</f>
        <v>Butter Crunch</v>
      </c>
      <c r="L7017" s="2">
        <f>VLOOKUP(H7017, [1]Products!B:D, 3, FALSE)</f>
        <v>10</v>
      </c>
      <c r="M7017" s="2">
        <f>Table1[[#This Row],[Quantity Purchased]] * Table1[[#This Row],[Unit Price]]</f>
        <v>2761</v>
      </c>
      <c r="N7017" s="2">
        <f>VLOOKUP(H7017, [1]Products!B:E, 4, FALSE)</f>
        <v>11</v>
      </c>
      <c r="O7017" t="str">
        <f>TEXT(Table1[[#This Row],[Transaction Date]], "yyyy-mm")</f>
        <v>2024-05</v>
      </c>
      <c r="P7017" s="1">
        <f ca="1">YEAR(TODAY()) - YEAR(Table1[[#This Row],[Buyer Date of Birth]])</f>
        <v>59</v>
      </c>
      <c r="Q7017" s="2">
        <f>Table1[[#This Row],[Total Revenue]] - Table1[[#This Row],[Total Cost]]</f>
        <v>2751</v>
      </c>
    </row>
    <row r="7018" spans="1:17" x14ac:dyDescent="0.25">
      <c r="A7018" s="1">
        <v>45460</v>
      </c>
      <c r="B7018" t="s">
        <v>230</v>
      </c>
      <c r="C7018" t="s">
        <v>561</v>
      </c>
      <c r="D7018" t="s">
        <v>20</v>
      </c>
      <c r="E7018" s="1">
        <v>33422</v>
      </c>
      <c r="F7018" t="s">
        <v>75</v>
      </c>
      <c r="G7018">
        <v>438</v>
      </c>
      <c r="H7018" t="s">
        <v>29</v>
      </c>
      <c r="I7018" t="s">
        <v>59</v>
      </c>
      <c r="J7018" t="s">
        <v>24</v>
      </c>
      <c r="K7018" t="str">
        <f>VLOOKUP(H7018, [1]Products!B:E, 2, FALSE)</f>
        <v>Shortbread</v>
      </c>
      <c r="L7018" s="2">
        <f>VLOOKUP(H7018, [1]Products!B:D, 3, FALSE)</f>
        <v>10</v>
      </c>
      <c r="M7018" s="2">
        <f>Table1[[#This Row],[Quantity Purchased]] * Table1[[#This Row],[Unit Price]]</f>
        <v>19710</v>
      </c>
      <c r="N7018" s="2">
        <f>VLOOKUP(H7018, [1]Products!B:E, 4, FALSE)</f>
        <v>45</v>
      </c>
      <c r="O7018" t="str">
        <f>TEXT(Table1[[#This Row],[Transaction Date]], "yyyy-mm")</f>
        <v>2024-06</v>
      </c>
      <c r="P7018" s="1">
        <f ca="1">YEAR(TODAY()) - YEAR(Table1[[#This Row],[Buyer Date of Birth]])</f>
        <v>34</v>
      </c>
      <c r="Q7018" s="2">
        <f>Table1[[#This Row],[Total Revenue]] - Table1[[#This Row],[Total Cost]]</f>
        <v>19700</v>
      </c>
    </row>
    <row r="7019" spans="1:17" x14ac:dyDescent="0.25">
      <c r="A7019" s="1">
        <v>45382</v>
      </c>
      <c r="B7019" t="s">
        <v>123</v>
      </c>
      <c r="C7019" t="s">
        <v>665</v>
      </c>
      <c r="D7019" t="s">
        <v>84</v>
      </c>
      <c r="E7019" s="1">
        <v>36277</v>
      </c>
      <c r="F7019" t="s">
        <v>75</v>
      </c>
      <c r="G7019">
        <v>308</v>
      </c>
      <c r="H7019" t="s">
        <v>35</v>
      </c>
      <c r="I7019" t="s">
        <v>59</v>
      </c>
      <c r="J7019" t="s">
        <v>24</v>
      </c>
      <c r="K7019" t="str">
        <f>VLOOKUP(H7019, [1]Products!B:E, 2, FALSE)</f>
        <v>Caramel Biscuits</v>
      </c>
      <c r="L7019" s="2">
        <f>VLOOKUP(H7019, [1]Products!B:D, 3, FALSE)</f>
        <v>18</v>
      </c>
      <c r="M7019" s="2">
        <f>Table1[[#This Row],[Quantity Purchased]] * Table1[[#This Row],[Unit Price]]</f>
        <v>6776</v>
      </c>
      <c r="N7019" s="2">
        <f>VLOOKUP(H7019, [1]Products!B:E, 4, FALSE)</f>
        <v>22</v>
      </c>
      <c r="O7019" t="str">
        <f>TEXT(Table1[[#This Row],[Transaction Date]], "yyyy-mm")</f>
        <v>2024-03</v>
      </c>
      <c r="P7019" s="1">
        <f ca="1">YEAR(TODAY()) - YEAR(Table1[[#This Row],[Buyer Date of Birth]])</f>
        <v>26</v>
      </c>
      <c r="Q7019" s="2">
        <f>Table1[[#This Row],[Total Revenue]] - Table1[[#This Row],[Total Cost]]</f>
        <v>6758</v>
      </c>
    </row>
    <row r="7020" spans="1:17" x14ac:dyDescent="0.25">
      <c r="A7020" s="1">
        <v>45482</v>
      </c>
      <c r="B7020" t="s">
        <v>113</v>
      </c>
      <c r="C7020" t="s">
        <v>614</v>
      </c>
      <c r="D7020" t="s">
        <v>58</v>
      </c>
      <c r="E7020" s="1">
        <v>17076</v>
      </c>
      <c r="F7020" t="s">
        <v>28</v>
      </c>
      <c r="G7020">
        <v>185</v>
      </c>
      <c r="H7020" t="s">
        <v>72</v>
      </c>
      <c r="I7020" t="s">
        <v>50</v>
      </c>
      <c r="J7020" t="s">
        <v>24</v>
      </c>
      <c r="K7020" t="str">
        <f>VLOOKUP(H7020, [1]Products!B:E, 2, FALSE)</f>
        <v>Choco Delight</v>
      </c>
      <c r="L7020" s="2">
        <f>VLOOKUP(H7020, [1]Products!B:D, 3, FALSE)</f>
        <v>3</v>
      </c>
      <c r="M7020" s="2">
        <f>Table1[[#This Row],[Quantity Purchased]] * Table1[[#This Row],[Unit Price]]</f>
        <v>925</v>
      </c>
      <c r="N7020" s="2">
        <f>VLOOKUP(H7020, [1]Products!B:E, 4, FALSE)</f>
        <v>5</v>
      </c>
      <c r="O7020" t="str">
        <f>TEXT(Table1[[#This Row],[Transaction Date]], "yyyy-mm")</f>
        <v>2024-07</v>
      </c>
      <c r="P7020" s="1">
        <f ca="1">YEAR(TODAY()) - YEAR(Table1[[#This Row],[Buyer Date of Birth]])</f>
        <v>79</v>
      </c>
      <c r="Q7020" s="2">
        <f>Table1[[#This Row],[Total Revenue]] - Table1[[#This Row],[Total Cost]]</f>
        <v>922</v>
      </c>
    </row>
    <row r="7021" spans="1:17" x14ac:dyDescent="0.25">
      <c r="A7021" s="1">
        <v>45426</v>
      </c>
      <c r="B7021" t="s">
        <v>350</v>
      </c>
      <c r="C7021" t="s">
        <v>322</v>
      </c>
      <c r="D7021" t="s">
        <v>53</v>
      </c>
      <c r="E7021" s="1">
        <v>19435</v>
      </c>
      <c r="F7021" t="s">
        <v>21</v>
      </c>
      <c r="G7021">
        <v>28</v>
      </c>
      <c r="H7021" t="s">
        <v>72</v>
      </c>
      <c r="I7021" t="s">
        <v>55</v>
      </c>
      <c r="J7021" t="s">
        <v>24</v>
      </c>
      <c r="K7021" t="str">
        <f>VLOOKUP(H7021, [1]Products!B:E, 2, FALSE)</f>
        <v>Choco Delight</v>
      </c>
      <c r="L7021" s="2">
        <f>VLOOKUP(H7021, [1]Products!B:D, 3, FALSE)</f>
        <v>3</v>
      </c>
      <c r="M7021" s="2">
        <f>Table1[[#This Row],[Quantity Purchased]] * Table1[[#This Row],[Unit Price]]</f>
        <v>140</v>
      </c>
      <c r="N7021" s="2">
        <f>VLOOKUP(H7021, [1]Products!B:E, 4, FALSE)</f>
        <v>5</v>
      </c>
      <c r="O7021" t="str">
        <f>TEXT(Table1[[#This Row],[Transaction Date]], "yyyy-mm")</f>
        <v>2024-05</v>
      </c>
      <c r="P7021" s="1">
        <f ca="1">YEAR(TODAY()) - YEAR(Table1[[#This Row],[Buyer Date of Birth]])</f>
        <v>72</v>
      </c>
      <c r="Q7021" s="2">
        <f>Table1[[#This Row],[Total Revenue]] - Table1[[#This Row],[Total Cost]]</f>
        <v>137</v>
      </c>
    </row>
    <row r="7022" spans="1:17" x14ac:dyDescent="0.25">
      <c r="A7022" s="1">
        <v>45299</v>
      </c>
      <c r="B7022" t="s">
        <v>347</v>
      </c>
      <c r="C7022" t="s">
        <v>1023</v>
      </c>
      <c r="D7022" t="s">
        <v>58</v>
      </c>
      <c r="E7022" s="1">
        <v>35182</v>
      </c>
      <c r="F7022" t="s">
        <v>40</v>
      </c>
      <c r="G7022">
        <v>306</v>
      </c>
      <c r="H7022" t="s">
        <v>71</v>
      </c>
      <c r="I7022" t="s">
        <v>59</v>
      </c>
      <c r="J7022" t="s">
        <v>31</v>
      </c>
      <c r="K7022" t="str">
        <f>VLOOKUP(H7022, [1]Products!B:E, 2, FALSE)</f>
        <v>Peanut Butter Bites</v>
      </c>
      <c r="L7022" s="2">
        <f>VLOOKUP(H7022, [1]Products!B:D, 3, FALSE)</f>
        <v>5</v>
      </c>
      <c r="M7022" s="2">
        <f>Table1[[#This Row],[Quantity Purchased]] * Table1[[#This Row],[Unit Price]]</f>
        <v>2142</v>
      </c>
      <c r="N7022" s="2">
        <f>VLOOKUP(H7022, [1]Products!B:E, 4, FALSE)</f>
        <v>7</v>
      </c>
      <c r="O7022" t="str">
        <f>TEXT(Table1[[#This Row],[Transaction Date]], "yyyy-mm")</f>
        <v>2024-01</v>
      </c>
      <c r="P7022" s="1">
        <f ca="1">YEAR(TODAY()) - YEAR(Table1[[#This Row],[Buyer Date of Birth]])</f>
        <v>29</v>
      </c>
      <c r="Q7022" s="2">
        <f>Table1[[#This Row],[Total Revenue]] - Table1[[#This Row],[Total Cost]]</f>
        <v>2137</v>
      </c>
    </row>
    <row r="7023" spans="1:17" x14ac:dyDescent="0.25">
      <c r="A7023" s="1">
        <v>45363</v>
      </c>
      <c r="B7023" t="s">
        <v>73</v>
      </c>
      <c r="C7023" t="s">
        <v>741</v>
      </c>
      <c r="D7023" t="s">
        <v>58</v>
      </c>
      <c r="E7023" s="1">
        <v>25755</v>
      </c>
      <c r="F7023" t="s">
        <v>28</v>
      </c>
      <c r="G7023">
        <v>68</v>
      </c>
      <c r="H7023" t="s">
        <v>71</v>
      </c>
      <c r="I7023" t="s">
        <v>55</v>
      </c>
      <c r="J7023" t="s">
        <v>24</v>
      </c>
      <c r="K7023" t="str">
        <f>VLOOKUP(H7023, [1]Products!B:E, 2, FALSE)</f>
        <v>Peanut Butter Bites</v>
      </c>
      <c r="L7023" s="2">
        <f>VLOOKUP(H7023, [1]Products!B:D, 3, FALSE)</f>
        <v>5</v>
      </c>
      <c r="M7023" s="2">
        <f>Table1[[#This Row],[Quantity Purchased]] * Table1[[#This Row],[Unit Price]]</f>
        <v>476</v>
      </c>
      <c r="N7023" s="2">
        <f>VLOOKUP(H7023, [1]Products!B:E, 4, FALSE)</f>
        <v>7</v>
      </c>
      <c r="O7023" t="str">
        <f>TEXT(Table1[[#This Row],[Transaction Date]], "yyyy-mm")</f>
        <v>2024-03</v>
      </c>
      <c r="P7023" s="1">
        <f ca="1">YEAR(TODAY()) - YEAR(Table1[[#This Row],[Buyer Date of Birth]])</f>
        <v>55</v>
      </c>
      <c r="Q7023" s="2">
        <f>Table1[[#This Row],[Total Revenue]] - Table1[[#This Row],[Total Cost]]</f>
        <v>471</v>
      </c>
    </row>
    <row r="7024" spans="1:17" x14ac:dyDescent="0.25">
      <c r="A7024" s="1">
        <v>45448</v>
      </c>
      <c r="B7024" t="s">
        <v>447</v>
      </c>
      <c r="C7024" t="s">
        <v>254</v>
      </c>
      <c r="D7024" t="s">
        <v>84</v>
      </c>
      <c r="E7024" s="1">
        <v>34481</v>
      </c>
      <c r="F7024" t="s">
        <v>28</v>
      </c>
      <c r="G7024">
        <v>353</v>
      </c>
      <c r="H7024" t="s">
        <v>41</v>
      </c>
      <c r="I7024" t="s">
        <v>59</v>
      </c>
      <c r="J7024" t="s">
        <v>24</v>
      </c>
      <c r="K7024" t="str">
        <f>VLOOKUP(H7024, [1]Products!B:E, 2, FALSE)</f>
        <v>Ginger Snaps</v>
      </c>
      <c r="L7024" s="2">
        <f>VLOOKUP(H7024, [1]Products!B:D, 3, FALSE)</f>
        <v>14</v>
      </c>
      <c r="M7024" s="2">
        <f>Table1[[#This Row],[Quantity Purchased]] * Table1[[#This Row],[Unit Price]]</f>
        <v>9884</v>
      </c>
      <c r="N7024" s="2">
        <f>VLOOKUP(H7024, [1]Products!B:E, 4, FALSE)</f>
        <v>28</v>
      </c>
      <c r="O7024" t="str">
        <f>TEXT(Table1[[#This Row],[Transaction Date]], "yyyy-mm")</f>
        <v>2024-06</v>
      </c>
      <c r="P7024" s="1">
        <f ca="1">YEAR(TODAY()) - YEAR(Table1[[#This Row],[Buyer Date of Birth]])</f>
        <v>31</v>
      </c>
      <c r="Q7024" s="2">
        <f>Table1[[#This Row],[Total Revenue]] - Table1[[#This Row],[Total Cost]]</f>
        <v>9870</v>
      </c>
    </row>
    <row r="7025" spans="1:17" x14ac:dyDescent="0.25">
      <c r="A7025" s="1">
        <v>45293</v>
      </c>
      <c r="B7025" t="s">
        <v>627</v>
      </c>
      <c r="C7025" t="s">
        <v>322</v>
      </c>
      <c r="D7025" t="s">
        <v>20</v>
      </c>
      <c r="E7025" s="1">
        <v>22191</v>
      </c>
      <c r="F7025" t="s">
        <v>28</v>
      </c>
      <c r="G7025">
        <v>18</v>
      </c>
      <c r="H7025" t="s">
        <v>35</v>
      </c>
      <c r="I7025" t="s">
        <v>36</v>
      </c>
      <c r="J7025" t="s">
        <v>24</v>
      </c>
      <c r="K7025" t="str">
        <f>VLOOKUP(H7025, [1]Products!B:E, 2, FALSE)</f>
        <v>Caramel Biscuits</v>
      </c>
      <c r="L7025" s="2">
        <f>VLOOKUP(H7025, [1]Products!B:D, 3, FALSE)</f>
        <v>18</v>
      </c>
      <c r="M7025" s="2">
        <f>Table1[[#This Row],[Quantity Purchased]] * Table1[[#This Row],[Unit Price]]</f>
        <v>396</v>
      </c>
      <c r="N7025" s="2">
        <f>VLOOKUP(H7025, [1]Products!B:E, 4, FALSE)</f>
        <v>22</v>
      </c>
      <c r="O7025" t="str">
        <f>TEXT(Table1[[#This Row],[Transaction Date]], "yyyy-mm")</f>
        <v>2024-01</v>
      </c>
      <c r="P7025" s="1">
        <f ca="1">YEAR(TODAY()) - YEAR(Table1[[#This Row],[Buyer Date of Birth]])</f>
        <v>65</v>
      </c>
      <c r="Q7025" s="2">
        <f>Table1[[#This Row],[Total Revenue]] - Table1[[#This Row],[Total Cost]]</f>
        <v>378</v>
      </c>
    </row>
    <row r="7026" spans="1:17" x14ac:dyDescent="0.25">
      <c r="A7026" s="1">
        <v>45464</v>
      </c>
      <c r="B7026" t="s">
        <v>780</v>
      </c>
      <c r="C7026" t="s">
        <v>680</v>
      </c>
      <c r="D7026" t="s">
        <v>34</v>
      </c>
      <c r="E7026" s="1">
        <v>26054</v>
      </c>
      <c r="F7026" t="s">
        <v>75</v>
      </c>
      <c r="G7026">
        <v>76</v>
      </c>
      <c r="H7026" t="s">
        <v>35</v>
      </c>
      <c r="I7026" t="s">
        <v>36</v>
      </c>
      <c r="J7026" t="s">
        <v>24</v>
      </c>
      <c r="K7026" t="str">
        <f>VLOOKUP(H7026, [1]Products!B:E, 2, FALSE)</f>
        <v>Caramel Biscuits</v>
      </c>
      <c r="L7026" s="2">
        <f>VLOOKUP(H7026, [1]Products!B:D, 3, FALSE)</f>
        <v>18</v>
      </c>
      <c r="M7026" s="2">
        <f>Table1[[#This Row],[Quantity Purchased]] * Table1[[#This Row],[Unit Price]]</f>
        <v>1672</v>
      </c>
      <c r="N7026" s="2">
        <f>VLOOKUP(H7026, [1]Products!B:E, 4, FALSE)</f>
        <v>22</v>
      </c>
      <c r="O7026" t="str">
        <f>TEXT(Table1[[#This Row],[Transaction Date]], "yyyy-mm")</f>
        <v>2024-06</v>
      </c>
      <c r="P7026" s="1">
        <f ca="1">YEAR(TODAY()) - YEAR(Table1[[#This Row],[Buyer Date of Birth]])</f>
        <v>54</v>
      </c>
      <c r="Q7026" s="2">
        <f>Table1[[#This Row],[Total Revenue]] - Table1[[#This Row],[Total Cost]]</f>
        <v>1654</v>
      </c>
    </row>
    <row r="7027" spans="1:17" x14ac:dyDescent="0.25">
      <c r="A7027" s="1">
        <v>45346</v>
      </c>
      <c r="B7027" t="s">
        <v>204</v>
      </c>
      <c r="C7027" t="s">
        <v>352</v>
      </c>
      <c r="D7027" t="s">
        <v>58</v>
      </c>
      <c r="E7027" s="1">
        <v>25310</v>
      </c>
      <c r="F7027" t="s">
        <v>75</v>
      </c>
      <c r="G7027">
        <v>110</v>
      </c>
      <c r="H7027" t="s">
        <v>71</v>
      </c>
      <c r="I7027" t="s">
        <v>42</v>
      </c>
      <c r="J7027" t="s">
        <v>31</v>
      </c>
      <c r="K7027" t="str">
        <f>VLOOKUP(H7027, [1]Products!B:E, 2, FALSE)</f>
        <v>Peanut Butter Bites</v>
      </c>
      <c r="L7027" s="2">
        <f>VLOOKUP(H7027, [1]Products!B:D, 3, FALSE)</f>
        <v>5</v>
      </c>
      <c r="M7027" s="2">
        <f>Table1[[#This Row],[Quantity Purchased]] * Table1[[#This Row],[Unit Price]]</f>
        <v>770</v>
      </c>
      <c r="N7027" s="2">
        <f>VLOOKUP(H7027, [1]Products!B:E, 4, FALSE)</f>
        <v>7</v>
      </c>
      <c r="O7027" t="str">
        <f>TEXT(Table1[[#This Row],[Transaction Date]], "yyyy-mm")</f>
        <v>2024-02</v>
      </c>
      <c r="P7027" s="1">
        <f ca="1">YEAR(TODAY()) - YEAR(Table1[[#This Row],[Buyer Date of Birth]])</f>
        <v>56</v>
      </c>
      <c r="Q7027" s="2">
        <f>Table1[[#This Row],[Total Revenue]] - Table1[[#This Row],[Total Cost]]</f>
        <v>765</v>
      </c>
    </row>
    <row r="7028" spans="1:17" x14ac:dyDescent="0.25">
      <c r="A7028" s="1">
        <v>45400</v>
      </c>
      <c r="B7028" t="s">
        <v>950</v>
      </c>
      <c r="C7028" t="s">
        <v>110</v>
      </c>
      <c r="D7028" t="s">
        <v>89</v>
      </c>
      <c r="E7028" s="1">
        <v>31914</v>
      </c>
      <c r="F7028" t="s">
        <v>75</v>
      </c>
      <c r="G7028">
        <v>58</v>
      </c>
      <c r="H7028" t="s">
        <v>49</v>
      </c>
      <c r="I7028" t="s">
        <v>46</v>
      </c>
      <c r="J7028" t="s">
        <v>24</v>
      </c>
      <c r="K7028" t="str">
        <f>VLOOKUP(H7028, [1]Products!B:E, 2, FALSE)</f>
        <v>Butter Crunch</v>
      </c>
      <c r="L7028" s="2">
        <f>VLOOKUP(H7028, [1]Products!B:D, 3, FALSE)</f>
        <v>10</v>
      </c>
      <c r="M7028" s="2">
        <f>Table1[[#This Row],[Quantity Purchased]] * Table1[[#This Row],[Unit Price]]</f>
        <v>638</v>
      </c>
      <c r="N7028" s="2">
        <f>VLOOKUP(H7028, [1]Products!B:E, 4, FALSE)</f>
        <v>11</v>
      </c>
      <c r="O7028" t="str">
        <f>TEXT(Table1[[#This Row],[Transaction Date]], "yyyy-mm")</f>
        <v>2024-04</v>
      </c>
      <c r="P7028" s="1">
        <f ca="1">YEAR(TODAY()) - YEAR(Table1[[#This Row],[Buyer Date of Birth]])</f>
        <v>38</v>
      </c>
      <c r="Q7028" s="2">
        <f>Table1[[#This Row],[Total Revenue]] - Table1[[#This Row],[Total Cost]]</f>
        <v>628</v>
      </c>
    </row>
    <row r="7029" spans="1:17" x14ac:dyDescent="0.25">
      <c r="A7029" s="1">
        <v>45431</v>
      </c>
      <c r="B7029" t="s">
        <v>244</v>
      </c>
      <c r="C7029" t="s">
        <v>370</v>
      </c>
      <c r="D7029" t="s">
        <v>78</v>
      </c>
      <c r="E7029" s="1">
        <v>16193</v>
      </c>
      <c r="F7029" t="s">
        <v>40</v>
      </c>
      <c r="G7029">
        <v>282</v>
      </c>
      <c r="H7029" t="s">
        <v>22</v>
      </c>
      <c r="I7029" t="s">
        <v>50</v>
      </c>
      <c r="J7029" t="s">
        <v>24</v>
      </c>
      <c r="K7029" t="str">
        <f>VLOOKUP(H7029, [1]Products!B:E, 2, FALSE)</f>
        <v>Cinnamon Swirls</v>
      </c>
      <c r="L7029" s="2">
        <f>VLOOKUP(H7029, [1]Products!B:D, 3, FALSE)</f>
        <v>10</v>
      </c>
      <c r="M7029" s="2">
        <f>Table1[[#This Row],[Quantity Purchased]] * Table1[[#This Row],[Unit Price]]</f>
        <v>3948</v>
      </c>
      <c r="N7029" s="2">
        <f>VLOOKUP(H7029, [1]Products!B:E, 4, FALSE)</f>
        <v>14</v>
      </c>
      <c r="O7029" t="str">
        <f>TEXT(Table1[[#This Row],[Transaction Date]], "yyyy-mm")</f>
        <v>2024-05</v>
      </c>
      <c r="P7029" s="1">
        <f ca="1">YEAR(TODAY()) - YEAR(Table1[[#This Row],[Buyer Date of Birth]])</f>
        <v>81</v>
      </c>
      <c r="Q7029" s="2">
        <f>Table1[[#This Row],[Total Revenue]] - Table1[[#This Row],[Total Cost]]</f>
        <v>3938</v>
      </c>
    </row>
    <row r="7030" spans="1:17" x14ac:dyDescent="0.25">
      <c r="A7030" s="1">
        <v>45347</v>
      </c>
      <c r="B7030" t="s">
        <v>672</v>
      </c>
      <c r="C7030" t="s">
        <v>979</v>
      </c>
      <c r="D7030" t="s">
        <v>78</v>
      </c>
      <c r="E7030" s="1">
        <v>17255</v>
      </c>
      <c r="F7030" t="s">
        <v>21</v>
      </c>
      <c r="G7030">
        <v>131</v>
      </c>
      <c r="H7030" t="s">
        <v>72</v>
      </c>
      <c r="I7030" t="s">
        <v>55</v>
      </c>
      <c r="J7030" t="s">
        <v>24</v>
      </c>
      <c r="K7030" t="str">
        <f>VLOOKUP(H7030, [1]Products!B:E, 2, FALSE)</f>
        <v>Choco Delight</v>
      </c>
      <c r="L7030" s="2">
        <f>VLOOKUP(H7030, [1]Products!B:D, 3, FALSE)</f>
        <v>3</v>
      </c>
      <c r="M7030" s="2">
        <f>Table1[[#This Row],[Quantity Purchased]] * Table1[[#This Row],[Unit Price]]</f>
        <v>655</v>
      </c>
      <c r="N7030" s="2">
        <f>VLOOKUP(H7030, [1]Products!B:E, 4, FALSE)</f>
        <v>5</v>
      </c>
      <c r="O7030" t="str">
        <f>TEXT(Table1[[#This Row],[Transaction Date]], "yyyy-mm")</f>
        <v>2024-02</v>
      </c>
      <c r="P7030" s="1">
        <f ca="1">YEAR(TODAY()) - YEAR(Table1[[#This Row],[Buyer Date of Birth]])</f>
        <v>78</v>
      </c>
      <c r="Q7030" s="2">
        <f>Table1[[#This Row],[Total Revenue]] - Table1[[#This Row],[Total Cost]]</f>
        <v>652</v>
      </c>
    </row>
    <row r="7031" spans="1:17" x14ac:dyDescent="0.25">
      <c r="A7031" s="1">
        <v>45406</v>
      </c>
      <c r="B7031" t="s">
        <v>257</v>
      </c>
      <c r="C7031" t="s">
        <v>56</v>
      </c>
      <c r="D7031" t="s">
        <v>84</v>
      </c>
      <c r="E7031" s="1">
        <v>28198</v>
      </c>
      <c r="F7031" t="s">
        <v>40</v>
      </c>
      <c r="G7031">
        <v>113</v>
      </c>
      <c r="H7031" t="s">
        <v>63</v>
      </c>
      <c r="I7031" t="s">
        <v>59</v>
      </c>
      <c r="J7031" t="s">
        <v>24</v>
      </c>
      <c r="K7031" t="str">
        <f>VLOOKUP(H7031, [1]Products!B:E, 2, FALSE)</f>
        <v>Vanilla Wafers</v>
      </c>
      <c r="L7031" s="2">
        <f>VLOOKUP(H7031, [1]Products!B:D, 3, FALSE)</f>
        <v>18</v>
      </c>
      <c r="M7031" s="2">
        <f>Table1[[#This Row],[Quantity Purchased]] * Table1[[#This Row],[Unit Price]]</f>
        <v>4068</v>
      </c>
      <c r="N7031" s="2">
        <f>VLOOKUP(H7031, [1]Products!B:E, 4, FALSE)</f>
        <v>36</v>
      </c>
      <c r="O7031" t="str">
        <f>TEXT(Table1[[#This Row],[Transaction Date]], "yyyy-mm")</f>
        <v>2024-04</v>
      </c>
      <c r="P7031" s="1">
        <f ca="1">YEAR(TODAY()) - YEAR(Table1[[#This Row],[Buyer Date of Birth]])</f>
        <v>48</v>
      </c>
      <c r="Q7031" s="2">
        <f>Table1[[#This Row],[Total Revenue]] - Table1[[#This Row],[Total Cost]]</f>
        <v>4050</v>
      </c>
    </row>
    <row r="7032" spans="1:17" x14ac:dyDescent="0.25">
      <c r="A7032" s="1">
        <v>45457</v>
      </c>
      <c r="B7032" t="s">
        <v>230</v>
      </c>
      <c r="C7032" t="s">
        <v>1226</v>
      </c>
      <c r="D7032" t="s">
        <v>84</v>
      </c>
      <c r="E7032" s="1">
        <v>22263</v>
      </c>
      <c r="F7032" t="s">
        <v>40</v>
      </c>
      <c r="G7032">
        <v>156</v>
      </c>
      <c r="H7032" t="s">
        <v>72</v>
      </c>
      <c r="I7032" t="s">
        <v>55</v>
      </c>
      <c r="J7032" t="s">
        <v>24</v>
      </c>
      <c r="K7032" t="str">
        <f>VLOOKUP(H7032, [1]Products!B:E, 2, FALSE)</f>
        <v>Choco Delight</v>
      </c>
      <c r="L7032" s="2">
        <f>VLOOKUP(H7032, [1]Products!B:D, 3, FALSE)</f>
        <v>3</v>
      </c>
      <c r="M7032" s="2">
        <f>Table1[[#This Row],[Quantity Purchased]] * Table1[[#This Row],[Unit Price]]</f>
        <v>780</v>
      </c>
      <c r="N7032" s="2">
        <f>VLOOKUP(H7032, [1]Products!B:E, 4, FALSE)</f>
        <v>5</v>
      </c>
      <c r="O7032" t="str">
        <f>TEXT(Table1[[#This Row],[Transaction Date]], "yyyy-mm")</f>
        <v>2024-06</v>
      </c>
      <c r="P7032" s="1">
        <f ca="1">YEAR(TODAY()) - YEAR(Table1[[#This Row],[Buyer Date of Birth]])</f>
        <v>65</v>
      </c>
      <c r="Q7032" s="2">
        <f>Table1[[#This Row],[Total Revenue]] - Table1[[#This Row],[Total Cost]]</f>
        <v>777</v>
      </c>
    </row>
    <row r="7033" spans="1:17" x14ac:dyDescent="0.25">
      <c r="A7033" s="1">
        <v>45442</v>
      </c>
      <c r="B7033" t="s">
        <v>123</v>
      </c>
      <c r="C7033" t="s">
        <v>255</v>
      </c>
      <c r="D7033" t="s">
        <v>20</v>
      </c>
      <c r="E7033" s="1">
        <v>38737</v>
      </c>
      <c r="F7033" t="s">
        <v>40</v>
      </c>
      <c r="G7033">
        <v>274</v>
      </c>
      <c r="H7033" t="s">
        <v>35</v>
      </c>
      <c r="I7033" t="s">
        <v>59</v>
      </c>
      <c r="J7033" t="s">
        <v>24</v>
      </c>
      <c r="K7033" t="str">
        <f>VLOOKUP(H7033, [1]Products!B:E, 2, FALSE)</f>
        <v>Caramel Biscuits</v>
      </c>
      <c r="L7033" s="2">
        <f>VLOOKUP(H7033, [1]Products!B:D, 3, FALSE)</f>
        <v>18</v>
      </c>
      <c r="M7033" s="2">
        <f>Table1[[#This Row],[Quantity Purchased]] * Table1[[#This Row],[Unit Price]]</f>
        <v>6028</v>
      </c>
      <c r="N7033" s="2">
        <f>VLOOKUP(H7033, [1]Products!B:E, 4, FALSE)</f>
        <v>22</v>
      </c>
      <c r="O7033" t="str">
        <f>TEXT(Table1[[#This Row],[Transaction Date]], "yyyy-mm")</f>
        <v>2024-05</v>
      </c>
      <c r="P7033" s="1">
        <f ca="1">YEAR(TODAY()) - YEAR(Table1[[#This Row],[Buyer Date of Birth]])</f>
        <v>19</v>
      </c>
      <c r="Q7033" s="2">
        <f>Table1[[#This Row],[Total Revenue]] - Table1[[#This Row],[Total Cost]]</f>
        <v>6010</v>
      </c>
    </row>
    <row r="7034" spans="1:17" x14ac:dyDescent="0.25">
      <c r="A7034" s="1">
        <v>45464</v>
      </c>
      <c r="B7034" t="s">
        <v>315</v>
      </c>
      <c r="C7034" t="s">
        <v>1532</v>
      </c>
      <c r="D7034" t="s">
        <v>62</v>
      </c>
      <c r="E7034" s="1">
        <v>35672</v>
      </c>
      <c r="F7034" t="s">
        <v>28</v>
      </c>
      <c r="G7034">
        <v>120</v>
      </c>
      <c r="H7034" t="s">
        <v>41</v>
      </c>
      <c r="I7034" t="s">
        <v>59</v>
      </c>
      <c r="J7034" t="s">
        <v>24</v>
      </c>
      <c r="K7034" t="str">
        <f>VLOOKUP(H7034, [1]Products!B:E, 2, FALSE)</f>
        <v>Ginger Snaps</v>
      </c>
      <c r="L7034" s="2">
        <f>VLOOKUP(H7034, [1]Products!B:D, 3, FALSE)</f>
        <v>14</v>
      </c>
      <c r="M7034" s="2">
        <f>Table1[[#This Row],[Quantity Purchased]] * Table1[[#This Row],[Unit Price]]</f>
        <v>3360</v>
      </c>
      <c r="N7034" s="2">
        <f>VLOOKUP(H7034, [1]Products!B:E, 4, FALSE)</f>
        <v>28</v>
      </c>
      <c r="O7034" t="str">
        <f>TEXT(Table1[[#This Row],[Transaction Date]], "yyyy-mm")</f>
        <v>2024-06</v>
      </c>
      <c r="P7034" s="1">
        <f ca="1">YEAR(TODAY()) - YEAR(Table1[[#This Row],[Buyer Date of Birth]])</f>
        <v>28</v>
      </c>
      <c r="Q7034" s="2">
        <f>Table1[[#This Row],[Total Revenue]] - Table1[[#This Row],[Total Cost]]</f>
        <v>3346</v>
      </c>
    </row>
    <row r="7035" spans="1:17" x14ac:dyDescent="0.25">
      <c r="A7035" s="1">
        <v>45359</v>
      </c>
      <c r="B7035" t="s">
        <v>92</v>
      </c>
      <c r="C7035" t="s">
        <v>229</v>
      </c>
      <c r="D7035" t="s">
        <v>45</v>
      </c>
      <c r="E7035" s="1">
        <v>36540</v>
      </c>
      <c r="F7035" t="s">
        <v>75</v>
      </c>
      <c r="G7035">
        <v>307</v>
      </c>
      <c r="H7035" t="s">
        <v>29</v>
      </c>
      <c r="I7035" t="s">
        <v>50</v>
      </c>
      <c r="J7035" t="s">
        <v>24</v>
      </c>
      <c r="K7035" t="str">
        <f>VLOOKUP(H7035, [1]Products!B:E, 2, FALSE)</f>
        <v>Shortbread</v>
      </c>
      <c r="L7035" s="2">
        <f>VLOOKUP(H7035, [1]Products!B:D, 3, FALSE)</f>
        <v>10</v>
      </c>
      <c r="M7035" s="2">
        <f>Table1[[#This Row],[Quantity Purchased]] * Table1[[#This Row],[Unit Price]]</f>
        <v>13815</v>
      </c>
      <c r="N7035" s="2">
        <f>VLOOKUP(H7035, [1]Products!B:E, 4, FALSE)</f>
        <v>45</v>
      </c>
      <c r="O7035" t="str">
        <f>TEXT(Table1[[#This Row],[Transaction Date]], "yyyy-mm")</f>
        <v>2024-03</v>
      </c>
      <c r="P7035" s="1">
        <f ca="1">YEAR(TODAY()) - YEAR(Table1[[#This Row],[Buyer Date of Birth]])</f>
        <v>25</v>
      </c>
      <c r="Q7035" s="2">
        <f>Table1[[#This Row],[Total Revenue]] - Table1[[#This Row],[Total Cost]]</f>
        <v>13805</v>
      </c>
    </row>
    <row r="7036" spans="1:17" x14ac:dyDescent="0.25">
      <c r="A7036" s="1">
        <v>45490</v>
      </c>
      <c r="B7036" t="s">
        <v>462</v>
      </c>
      <c r="C7036" t="s">
        <v>345</v>
      </c>
      <c r="D7036" t="s">
        <v>100</v>
      </c>
      <c r="E7036" s="1">
        <v>21466</v>
      </c>
      <c r="F7036" t="s">
        <v>21</v>
      </c>
      <c r="G7036">
        <v>289</v>
      </c>
      <c r="H7036" t="s">
        <v>35</v>
      </c>
      <c r="I7036" t="s">
        <v>55</v>
      </c>
      <c r="J7036" t="s">
        <v>24</v>
      </c>
      <c r="K7036" t="str">
        <f>VLOOKUP(H7036, [1]Products!B:E, 2, FALSE)</f>
        <v>Caramel Biscuits</v>
      </c>
      <c r="L7036" s="2">
        <f>VLOOKUP(H7036, [1]Products!B:D, 3, FALSE)</f>
        <v>18</v>
      </c>
      <c r="M7036" s="2">
        <f>Table1[[#This Row],[Quantity Purchased]] * Table1[[#This Row],[Unit Price]]</f>
        <v>6358</v>
      </c>
      <c r="N7036" s="2">
        <f>VLOOKUP(H7036, [1]Products!B:E, 4, FALSE)</f>
        <v>22</v>
      </c>
      <c r="O7036" t="str">
        <f>TEXT(Table1[[#This Row],[Transaction Date]], "yyyy-mm")</f>
        <v>2024-07</v>
      </c>
      <c r="P7036" s="1">
        <f ca="1">YEAR(TODAY()) - YEAR(Table1[[#This Row],[Buyer Date of Birth]])</f>
        <v>67</v>
      </c>
      <c r="Q7036" s="2">
        <f>Table1[[#This Row],[Total Revenue]] - Table1[[#This Row],[Total Cost]]</f>
        <v>6340</v>
      </c>
    </row>
    <row r="7037" spans="1:17" x14ac:dyDescent="0.25">
      <c r="A7037" s="1">
        <v>45384</v>
      </c>
      <c r="B7037" t="s">
        <v>67</v>
      </c>
      <c r="C7037" t="s">
        <v>1294</v>
      </c>
      <c r="D7037" t="s">
        <v>34</v>
      </c>
      <c r="E7037" s="1">
        <v>21859</v>
      </c>
      <c r="F7037" t="s">
        <v>21</v>
      </c>
      <c r="G7037">
        <v>285</v>
      </c>
      <c r="H7037" t="s">
        <v>41</v>
      </c>
      <c r="I7037" t="s">
        <v>59</v>
      </c>
      <c r="J7037" t="s">
        <v>24</v>
      </c>
      <c r="K7037" t="str">
        <f>VLOOKUP(H7037, [1]Products!B:E, 2, FALSE)</f>
        <v>Ginger Snaps</v>
      </c>
      <c r="L7037" s="2">
        <f>VLOOKUP(H7037, [1]Products!B:D, 3, FALSE)</f>
        <v>14</v>
      </c>
      <c r="M7037" s="2">
        <f>Table1[[#This Row],[Quantity Purchased]] * Table1[[#This Row],[Unit Price]]</f>
        <v>7980</v>
      </c>
      <c r="N7037" s="2">
        <f>VLOOKUP(H7037, [1]Products!B:E, 4, FALSE)</f>
        <v>28</v>
      </c>
      <c r="O7037" t="str">
        <f>TEXT(Table1[[#This Row],[Transaction Date]], "yyyy-mm")</f>
        <v>2024-04</v>
      </c>
      <c r="P7037" s="1">
        <f ca="1">YEAR(TODAY()) - YEAR(Table1[[#This Row],[Buyer Date of Birth]])</f>
        <v>66</v>
      </c>
      <c r="Q7037" s="2">
        <f>Table1[[#This Row],[Total Revenue]] - Table1[[#This Row],[Total Cost]]</f>
        <v>7966</v>
      </c>
    </row>
    <row r="7038" spans="1:17" x14ac:dyDescent="0.25">
      <c r="A7038" s="1">
        <v>45421</v>
      </c>
      <c r="B7038" t="s">
        <v>103</v>
      </c>
      <c r="C7038" t="s">
        <v>1029</v>
      </c>
      <c r="D7038" t="s">
        <v>62</v>
      </c>
      <c r="E7038" s="1">
        <v>27254</v>
      </c>
      <c r="F7038" t="s">
        <v>40</v>
      </c>
      <c r="G7038">
        <v>496</v>
      </c>
      <c r="H7038" t="s">
        <v>41</v>
      </c>
      <c r="I7038" t="s">
        <v>55</v>
      </c>
      <c r="J7038" t="s">
        <v>24</v>
      </c>
      <c r="K7038" t="str">
        <f>VLOOKUP(H7038, [1]Products!B:E, 2, FALSE)</f>
        <v>Ginger Snaps</v>
      </c>
      <c r="L7038" s="2">
        <f>VLOOKUP(H7038, [1]Products!B:D, 3, FALSE)</f>
        <v>14</v>
      </c>
      <c r="M7038" s="2">
        <f>Table1[[#This Row],[Quantity Purchased]] * Table1[[#This Row],[Unit Price]]</f>
        <v>13888</v>
      </c>
      <c r="N7038" s="2">
        <f>VLOOKUP(H7038, [1]Products!B:E, 4, FALSE)</f>
        <v>28</v>
      </c>
      <c r="O7038" t="str">
        <f>TEXT(Table1[[#This Row],[Transaction Date]], "yyyy-mm")</f>
        <v>2024-05</v>
      </c>
      <c r="P7038" s="1">
        <f ca="1">YEAR(TODAY()) - YEAR(Table1[[#This Row],[Buyer Date of Birth]])</f>
        <v>51</v>
      </c>
      <c r="Q7038" s="2">
        <f>Table1[[#This Row],[Total Revenue]] - Table1[[#This Row],[Total Cost]]</f>
        <v>13874</v>
      </c>
    </row>
    <row r="7039" spans="1:17" x14ac:dyDescent="0.25">
      <c r="A7039" s="1">
        <v>45432</v>
      </c>
      <c r="B7039" t="s">
        <v>906</v>
      </c>
      <c r="C7039" t="s">
        <v>1533</v>
      </c>
      <c r="D7039" t="s">
        <v>58</v>
      </c>
      <c r="E7039" s="1">
        <v>29078</v>
      </c>
      <c r="F7039" t="s">
        <v>21</v>
      </c>
      <c r="G7039">
        <v>142</v>
      </c>
      <c r="H7039" t="s">
        <v>66</v>
      </c>
      <c r="I7039" t="s">
        <v>59</v>
      </c>
      <c r="J7039" t="s">
        <v>24</v>
      </c>
      <c r="K7039" t="str">
        <f>VLOOKUP(H7039, [1]Products!B:E, 2, FALSE)</f>
        <v>Oatmeal Cookies</v>
      </c>
      <c r="L7039" s="2">
        <f>VLOOKUP(H7039, [1]Products!B:D, 3, FALSE)</f>
        <v>19</v>
      </c>
      <c r="M7039" s="2">
        <f>Table1[[#This Row],[Quantity Purchased]] * Table1[[#This Row],[Unit Price]]</f>
        <v>3266</v>
      </c>
      <c r="N7039" s="2">
        <f>VLOOKUP(H7039, [1]Products!B:E, 4, FALSE)</f>
        <v>23</v>
      </c>
      <c r="O7039" t="str">
        <f>TEXT(Table1[[#This Row],[Transaction Date]], "yyyy-mm")</f>
        <v>2024-05</v>
      </c>
      <c r="P7039" s="1">
        <f ca="1">YEAR(TODAY()) - YEAR(Table1[[#This Row],[Buyer Date of Birth]])</f>
        <v>46</v>
      </c>
      <c r="Q7039" s="2">
        <f>Table1[[#This Row],[Total Revenue]] - Table1[[#This Row],[Total Cost]]</f>
        <v>3247</v>
      </c>
    </row>
    <row r="7040" spans="1:17" x14ac:dyDescent="0.25">
      <c r="A7040" s="1">
        <v>45326</v>
      </c>
      <c r="B7040" t="s">
        <v>882</v>
      </c>
      <c r="C7040" t="s">
        <v>257</v>
      </c>
      <c r="D7040" t="s">
        <v>20</v>
      </c>
      <c r="E7040" s="1">
        <v>24099</v>
      </c>
      <c r="F7040" t="s">
        <v>21</v>
      </c>
      <c r="G7040">
        <v>99</v>
      </c>
      <c r="H7040" t="s">
        <v>66</v>
      </c>
      <c r="I7040" t="s">
        <v>36</v>
      </c>
      <c r="J7040" t="s">
        <v>24</v>
      </c>
      <c r="K7040" t="str">
        <f>VLOOKUP(H7040, [1]Products!B:E, 2, FALSE)</f>
        <v>Oatmeal Cookies</v>
      </c>
      <c r="L7040" s="2">
        <f>VLOOKUP(H7040, [1]Products!B:D, 3, FALSE)</f>
        <v>19</v>
      </c>
      <c r="M7040" s="2">
        <f>Table1[[#This Row],[Quantity Purchased]] * Table1[[#This Row],[Unit Price]]</f>
        <v>2277</v>
      </c>
      <c r="N7040" s="2">
        <f>VLOOKUP(H7040, [1]Products!B:E, 4, FALSE)</f>
        <v>23</v>
      </c>
      <c r="O7040" t="str">
        <f>TEXT(Table1[[#This Row],[Transaction Date]], "yyyy-mm")</f>
        <v>2024-02</v>
      </c>
      <c r="P7040" s="1">
        <f ca="1">YEAR(TODAY()) - YEAR(Table1[[#This Row],[Buyer Date of Birth]])</f>
        <v>60</v>
      </c>
      <c r="Q7040" s="2">
        <f>Table1[[#This Row],[Total Revenue]] - Table1[[#This Row],[Total Cost]]</f>
        <v>2258</v>
      </c>
    </row>
    <row r="7041" spans="1:17" x14ac:dyDescent="0.25">
      <c r="A7041" s="1">
        <v>45296</v>
      </c>
      <c r="B7041" t="s">
        <v>1327</v>
      </c>
      <c r="C7041" t="s">
        <v>438</v>
      </c>
      <c r="D7041" t="s">
        <v>100</v>
      </c>
      <c r="E7041" s="1">
        <v>23922</v>
      </c>
      <c r="F7041" t="s">
        <v>75</v>
      </c>
      <c r="G7041">
        <v>28</v>
      </c>
      <c r="H7041" t="s">
        <v>66</v>
      </c>
      <c r="I7041" t="s">
        <v>36</v>
      </c>
      <c r="J7041" t="s">
        <v>24</v>
      </c>
      <c r="K7041" t="str">
        <f>VLOOKUP(H7041, [1]Products!B:E, 2, FALSE)</f>
        <v>Oatmeal Cookies</v>
      </c>
      <c r="L7041" s="2">
        <f>VLOOKUP(H7041, [1]Products!B:D, 3, FALSE)</f>
        <v>19</v>
      </c>
      <c r="M7041" s="2">
        <f>Table1[[#This Row],[Quantity Purchased]] * Table1[[#This Row],[Unit Price]]</f>
        <v>644</v>
      </c>
      <c r="N7041" s="2">
        <f>VLOOKUP(H7041, [1]Products!B:E, 4, FALSE)</f>
        <v>23</v>
      </c>
      <c r="O7041" t="str">
        <f>TEXT(Table1[[#This Row],[Transaction Date]], "yyyy-mm")</f>
        <v>2024-01</v>
      </c>
      <c r="P7041" s="1">
        <f ca="1">YEAR(TODAY()) - YEAR(Table1[[#This Row],[Buyer Date of Birth]])</f>
        <v>60</v>
      </c>
      <c r="Q7041" s="2">
        <f>Table1[[#This Row],[Total Revenue]] - Table1[[#This Row],[Total Cost]]</f>
        <v>625</v>
      </c>
    </row>
    <row r="7042" spans="1:17" x14ac:dyDescent="0.25">
      <c r="A7042" s="1">
        <v>45316</v>
      </c>
      <c r="B7042" t="s">
        <v>150</v>
      </c>
      <c r="C7042" t="s">
        <v>633</v>
      </c>
      <c r="D7042" t="s">
        <v>58</v>
      </c>
      <c r="E7042" s="1">
        <v>15962</v>
      </c>
      <c r="F7042" t="s">
        <v>40</v>
      </c>
      <c r="G7042">
        <v>216</v>
      </c>
      <c r="H7042" t="s">
        <v>66</v>
      </c>
      <c r="I7042" t="s">
        <v>42</v>
      </c>
      <c r="J7042" t="s">
        <v>24</v>
      </c>
      <c r="K7042" t="str">
        <f>VLOOKUP(H7042, [1]Products!B:E, 2, FALSE)</f>
        <v>Oatmeal Cookies</v>
      </c>
      <c r="L7042" s="2">
        <f>VLOOKUP(H7042, [1]Products!B:D, 3, FALSE)</f>
        <v>19</v>
      </c>
      <c r="M7042" s="2">
        <f>Table1[[#This Row],[Quantity Purchased]] * Table1[[#This Row],[Unit Price]]</f>
        <v>4968</v>
      </c>
      <c r="N7042" s="2">
        <f>VLOOKUP(H7042, [1]Products!B:E, 4, FALSE)</f>
        <v>23</v>
      </c>
      <c r="O7042" t="str">
        <f>TEXT(Table1[[#This Row],[Transaction Date]], "yyyy-mm")</f>
        <v>2024-01</v>
      </c>
      <c r="P7042" s="1">
        <f ca="1">YEAR(TODAY()) - YEAR(Table1[[#This Row],[Buyer Date of Birth]])</f>
        <v>82</v>
      </c>
      <c r="Q7042" s="2">
        <f>Table1[[#This Row],[Total Revenue]] - Table1[[#This Row],[Total Cost]]</f>
        <v>4949</v>
      </c>
    </row>
    <row r="7043" spans="1:17" x14ac:dyDescent="0.25">
      <c r="A7043" s="1">
        <v>45363</v>
      </c>
      <c r="B7043" t="s">
        <v>204</v>
      </c>
      <c r="C7043" t="s">
        <v>97</v>
      </c>
      <c r="D7043" t="s">
        <v>53</v>
      </c>
      <c r="E7043" s="1">
        <v>26266</v>
      </c>
      <c r="F7043" t="s">
        <v>28</v>
      </c>
      <c r="G7043">
        <v>387</v>
      </c>
      <c r="H7043" t="s">
        <v>35</v>
      </c>
      <c r="I7043" t="s">
        <v>46</v>
      </c>
      <c r="J7043" t="s">
        <v>31</v>
      </c>
      <c r="K7043" t="str">
        <f>VLOOKUP(H7043, [1]Products!B:E, 2, FALSE)</f>
        <v>Caramel Biscuits</v>
      </c>
      <c r="L7043" s="2">
        <f>VLOOKUP(H7043, [1]Products!B:D, 3, FALSE)</f>
        <v>18</v>
      </c>
      <c r="M7043" s="2">
        <f>Table1[[#This Row],[Quantity Purchased]] * Table1[[#This Row],[Unit Price]]</f>
        <v>8514</v>
      </c>
      <c r="N7043" s="2">
        <f>VLOOKUP(H7043, [1]Products!B:E, 4, FALSE)</f>
        <v>22</v>
      </c>
      <c r="O7043" t="str">
        <f>TEXT(Table1[[#This Row],[Transaction Date]], "yyyy-mm")</f>
        <v>2024-03</v>
      </c>
      <c r="P7043" s="1">
        <f ca="1">YEAR(TODAY()) - YEAR(Table1[[#This Row],[Buyer Date of Birth]])</f>
        <v>54</v>
      </c>
      <c r="Q7043" s="2">
        <f>Table1[[#This Row],[Total Revenue]] - Table1[[#This Row],[Total Cost]]</f>
        <v>8496</v>
      </c>
    </row>
    <row r="7044" spans="1:17" x14ac:dyDescent="0.25">
      <c r="A7044" s="1">
        <v>45469</v>
      </c>
      <c r="B7044" t="s">
        <v>462</v>
      </c>
      <c r="C7044" t="s">
        <v>907</v>
      </c>
      <c r="D7044" t="s">
        <v>100</v>
      </c>
      <c r="E7044" s="1">
        <v>34028</v>
      </c>
      <c r="F7044" t="s">
        <v>75</v>
      </c>
      <c r="G7044">
        <v>425</v>
      </c>
      <c r="H7044" t="s">
        <v>35</v>
      </c>
      <c r="I7044" t="s">
        <v>50</v>
      </c>
      <c r="J7044" t="s">
        <v>24</v>
      </c>
      <c r="K7044" t="str">
        <f>VLOOKUP(H7044, [1]Products!B:E, 2, FALSE)</f>
        <v>Caramel Biscuits</v>
      </c>
      <c r="L7044" s="2">
        <f>VLOOKUP(H7044, [1]Products!B:D, 3, FALSE)</f>
        <v>18</v>
      </c>
      <c r="M7044" s="2">
        <f>Table1[[#This Row],[Quantity Purchased]] * Table1[[#This Row],[Unit Price]]</f>
        <v>9350</v>
      </c>
      <c r="N7044" s="2">
        <f>VLOOKUP(H7044, [1]Products!B:E, 4, FALSE)</f>
        <v>22</v>
      </c>
      <c r="O7044" t="str">
        <f>TEXT(Table1[[#This Row],[Transaction Date]], "yyyy-mm")</f>
        <v>2024-06</v>
      </c>
      <c r="P7044" s="1">
        <f ca="1">YEAR(TODAY()) - YEAR(Table1[[#This Row],[Buyer Date of Birth]])</f>
        <v>32</v>
      </c>
      <c r="Q7044" s="2">
        <f>Table1[[#This Row],[Total Revenue]] - Table1[[#This Row],[Total Cost]]</f>
        <v>9332</v>
      </c>
    </row>
    <row r="7045" spans="1:17" x14ac:dyDescent="0.25">
      <c r="A7045" s="1">
        <v>45494</v>
      </c>
      <c r="B7045" t="s">
        <v>32</v>
      </c>
      <c r="C7045" t="s">
        <v>822</v>
      </c>
      <c r="D7045" t="s">
        <v>89</v>
      </c>
      <c r="E7045" s="1">
        <v>26005</v>
      </c>
      <c r="F7045" t="s">
        <v>21</v>
      </c>
      <c r="G7045">
        <v>163</v>
      </c>
      <c r="H7045" t="s">
        <v>71</v>
      </c>
      <c r="I7045" t="s">
        <v>55</v>
      </c>
      <c r="J7045" t="s">
        <v>24</v>
      </c>
      <c r="K7045" t="str">
        <f>VLOOKUP(H7045, [1]Products!B:E, 2, FALSE)</f>
        <v>Peanut Butter Bites</v>
      </c>
      <c r="L7045" s="2">
        <f>VLOOKUP(H7045, [1]Products!B:D, 3, FALSE)</f>
        <v>5</v>
      </c>
      <c r="M7045" s="2">
        <f>Table1[[#This Row],[Quantity Purchased]] * Table1[[#This Row],[Unit Price]]</f>
        <v>1141</v>
      </c>
      <c r="N7045" s="2">
        <f>VLOOKUP(H7045, [1]Products!B:E, 4, FALSE)</f>
        <v>7</v>
      </c>
      <c r="O7045" t="str">
        <f>TEXT(Table1[[#This Row],[Transaction Date]], "yyyy-mm")</f>
        <v>2024-07</v>
      </c>
      <c r="P7045" s="1">
        <f ca="1">YEAR(TODAY()) - YEAR(Table1[[#This Row],[Buyer Date of Birth]])</f>
        <v>54</v>
      </c>
      <c r="Q7045" s="2">
        <f>Table1[[#This Row],[Total Revenue]] - Table1[[#This Row],[Total Cost]]</f>
        <v>1136</v>
      </c>
    </row>
    <row r="7046" spans="1:17" x14ac:dyDescent="0.25">
      <c r="A7046" s="1">
        <v>45456</v>
      </c>
      <c r="B7046" t="s">
        <v>1233</v>
      </c>
      <c r="C7046" t="s">
        <v>1032</v>
      </c>
      <c r="D7046" t="s">
        <v>45</v>
      </c>
      <c r="E7046" s="1">
        <v>16520</v>
      </c>
      <c r="F7046" t="s">
        <v>21</v>
      </c>
      <c r="G7046">
        <v>299</v>
      </c>
      <c r="H7046" t="s">
        <v>63</v>
      </c>
      <c r="I7046" t="s">
        <v>59</v>
      </c>
      <c r="J7046" t="s">
        <v>24</v>
      </c>
      <c r="K7046" t="str">
        <f>VLOOKUP(H7046, [1]Products!B:E, 2, FALSE)</f>
        <v>Vanilla Wafers</v>
      </c>
      <c r="L7046" s="2">
        <f>VLOOKUP(H7046, [1]Products!B:D, 3, FALSE)</f>
        <v>18</v>
      </c>
      <c r="M7046" s="2">
        <f>Table1[[#This Row],[Quantity Purchased]] * Table1[[#This Row],[Unit Price]]</f>
        <v>10764</v>
      </c>
      <c r="N7046" s="2">
        <f>VLOOKUP(H7046, [1]Products!B:E, 4, FALSE)</f>
        <v>36</v>
      </c>
      <c r="O7046" t="str">
        <f>TEXT(Table1[[#This Row],[Transaction Date]], "yyyy-mm")</f>
        <v>2024-06</v>
      </c>
      <c r="P7046" s="1">
        <f ca="1">YEAR(TODAY()) - YEAR(Table1[[#This Row],[Buyer Date of Birth]])</f>
        <v>80</v>
      </c>
      <c r="Q7046" s="2">
        <f>Table1[[#This Row],[Total Revenue]] - Table1[[#This Row],[Total Cost]]</f>
        <v>10746</v>
      </c>
    </row>
    <row r="7047" spans="1:17" x14ac:dyDescent="0.25">
      <c r="A7047" s="1">
        <v>45359</v>
      </c>
      <c r="B7047" t="s">
        <v>115</v>
      </c>
      <c r="C7047" t="s">
        <v>497</v>
      </c>
      <c r="D7047" t="s">
        <v>84</v>
      </c>
      <c r="E7047" s="1">
        <v>30878</v>
      </c>
      <c r="F7047" t="s">
        <v>21</v>
      </c>
      <c r="G7047">
        <v>33</v>
      </c>
      <c r="H7047" t="s">
        <v>66</v>
      </c>
      <c r="I7047" t="s">
        <v>55</v>
      </c>
      <c r="J7047" t="s">
        <v>24</v>
      </c>
      <c r="K7047" t="str">
        <f>VLOOKUP(H7047, [1]Products!B:E, 2, FALSE)</f>
        <v>Oatmeal Cookies</v>
      </c>
      <c r="L7047" s="2">
        <f>VLOOKUP(H7047, [1]Products!B:D, 3, FALSE)</f>
        <v>19</v>
      </c>
      <c r="M7047" s="2">
        <f>Table1[[#This Row],[Quantity Purchased]] * Table1[[#This Row],[Unit Price]]</f>
        <v>759</v>
      </c>
      <c r="N7047" s="2">
        <f>VLOOKUP(H7047, [1]Products!B:E, 4, FALSE)</f>
        <v>23</v>
      </c>
      <c r="O7047" t="str">
        <f>TEXT(Table1[[#This Row],[Transaction Date]], "yyyy-mm")</f>
        <v>2024-03</v>
      </c>
      <c r="P7047" s="1">
        <f ca="1">YEAR(TODAY()) - YEAR(Table1[[#This Row],[Buyer Date of Birth]])</f>
        <v>41</v>
      </c>
      <c r="Q7047" s="2">
        <f>Table1[[#This Row],[Total Revenue]] - Table1[[#This Row],[Total Cost]]</f>
        <v>740</v>
      </c>
    </row>
    <row r="7048" spans="1:17" x14ac:dyDescent="0.25">
      <c r="A7048" s="1">
        <v>45295</v>
      </c>
      <c r="B7048" t="s">
        <v>204</v>
      </c>
      <c r="C7048" t="s">
        <v>1011</v>
      </c>
      <c r="D7048" t="s">
        <v>45</v>
      </c>
      <c r="E7048" s="1">
        <v>20430</v>
      </c>
      <c r="F7048" t="s">
        <v>21</v>
      </c>
      <c r="G7048">
        <v>391</v>
      </c>
      <c r="H7048" t="s">
        <v>72</v>
      </c>
      <c r="I7048" t="s">
        <v>59</v>
      </c>
      <c r="J7048" t="s">
        <v>31</v>
      </c>
      <c r="K7048" t="str">
        <f>VLOOKUP(H7048, [1]Products!B:E, 2, FALSE)</f>
        <v>Choco Delight</v>
      </c>
      <c r="L7048" s="2">
        <f>VLOOKUP(H7048, [1]Products!B:D, 3, FALSE)</f>
        <v>3</v>
      </c>
      <c r="M7048" s="2">
        <f>Table1[[#This Row],[Quantity Purchased]] * Table1[[#This Row],[Unit Price]]</f>
        <v>1955</v>
      </c>
      <c r="N7048" s="2">
        <f>VLOOKUP(H7048, [1]Products!B:E, 4, FALSE)</f>
        <v>5</v>
      </c>
      <c r="O7048" t="str">
        <f>TEXT(Table1[[#This Row],[Transaction Date]], "yyyy-mm")</f>
        <v>2024-01</v>
      </c>
      <c r="P7048" s="1">
        <f ca="1">YEAR(TODAY()) - YEAR(Table1[[#This Row],[Buyer Date of Birth]])</f>
        <v>70</v>
      </c>
      <c r="Q7048" s="2">
        <f>Table1[[#This Row],[Total Revenue]] - Table1[[#This Row],[Total Cost]]</f>
        <v>1952</v>
      </c>
    </row>
    <row r="7049" spans="1:17" x14ac:dyDescent="0.25">
      <c r="A7049" s="1">
        <v>45473</v>
      </c>
      <c r="B7049" t="s">
        <v>169</v>
      </c>
      <c r="C7049" t="s">
        <v>786</v>
      </c>
      <c r="D7049" t="s">
        <v>34</v>
      </c>
      <c r="E7049" s="1">
        <v>30281</v>
      </c>
      <c r="F7049" t="s">
        <v>21</v>
      </c>
      <c r="G7049">
        <v>145</v>
      </c>
      <c r="H7049" t="s">
        <v>63</v>
      </c>
      <c r="I7049" t="s">
        <v>59</v>
      </c>
      <c r="J7049" t="s">
        <v>24</v>
      </c>
      <c r="K7049" t="str">
        <f>VLOOKUP(H7049, [1]Products!B:E, 2, FALSE)</f>
        <v>Vanilla Wafers</v>
      </c>
      <c r="L7049" s="2">
        <f>VLOOKUP(H7049, [1]Products!B:D, 3, FALSE)</f>
        <v>18</v>
      </c>
      <c r="M7049" s="2">
        <f>Table1[[#This Row],[Quantity Purchased]] * Table1[[#This Row],[Unit Price]]</f>
        <v>5220</v>
      </c>
      <c r="N7049" s="2">
        <f>VLOOKUP(H7049, [1]Products!B:E, 4, FALSE)</f>
        <v>36</v>
      </c>
      <c r="O7049" t="str">
        <f>TEXT(Table1[[#This Row],[Transaction Date]], "yyyy-mm")</f>
        <v>2024-06</v>
      </c>
      <c r="P7049" s="1">
        <f ca="1">YEAR(TODAY()) - YEAR(Table1[[#This Row],[Buyer Date of Birth]])</f>
        <v>43</v>
      </c>
      <c r="Q7049" s="2">
        <f>Table1[[#This Row],[Total Revenue]] - Table1[[#This Row],[Total Cost]]</f>
        <v>5202</v>
      </c>
    </row>
    <row r="7050" spans="1:17" x14ac:dyDescent="0.25">
      <c r="A7050" s="1">
        <v>45292</v>
      </c>
      <c r="B7050" t="s">
        <v>140</v>
      </c>
      <c r="C7050" t="s">
        <v>660</v>
      </c>
      <c r="D7050" t="s">
        <v>84</v>
      </c>
      <c r="E7050" s="1">
        <v>30929</v>
      </c>
      <c r="F7050" t="s">
        <v>21</v>
      </c>
      <c r="G7050">
        <v>444</v>
      </c>
      <c r="H7050" t="s">
        <v>72</v>
      </c>
      <c r="I7050" t="s">
        <v>50</v>
      </c>
      <c r="J7050" t="s">
        <v>24</v>
      </c>
      <c r="K7050" t="str">
        <f>VLOOKUP(H7050, [1]Products!B:E, 2, FALSE)</f>
        <v>Choco Delight</v>
      </c>
      <c r="L7050" s="2">
        <f>VLOOKUP(H7050, [1]Products!B:D, 3, FALSE)</f>
        <v>3</v>
      </c>
      <c r="M7050" s="2">
        <f>Table1[[#This Row],[Quantity Purchased]] * Table1[[#This Row],[Unit Price]]</f>
        <v>2220</v>
      </c>
      <c r="N7050" s="2">
        <f>VLOOKUP(H7050, [1]Products!B:E, 4, FALSE)</f>
        <v>5</v>
      </c>
      <c r="O7050" t="str">
        <f>TEXT(Table1[[#This Row],[Transaction Date]], "yyyy-mm")</f>
        <v>2024-01</v>
      </c>
      <c r="P7050" s="1">
        <f ca="1">YEAR(TODAY()) - YEAR(Table1[[#This Row],[Buyer Date of Birth]])</f>
        <v>41</v>
      </c>
      <c r="Q7050" s="2">
        <f>Table1[[#This Row],[Total Revenue]] - Table1[[#This Row],[Total Cost]]</f>
        <v>2217</v>
      </c>
    </row>
    <row r="7051" spans="1:17" x14ac:dyDescent="0.25">
      <c r="A7051" s="1">
        <v>45362</v>
      </c>
      <c r="B7051" t="s">
        <v>113</v>
      </c>
      <c r="C7051" t="s">
        <v>1288</v>
      </c>
      <c r="D7051" t="s">
        <v>53</v>
      </c>
      <c r="E7051" s="1">
        <v>28231</v>
      </c>
      <c r="F7051" t="s">
        <v>28</v>
      </c>
      <c r="G7051">
        <v>83</v>
      </c>
      <c r="H7051" t="s">
        <v>63</v>
      </c>
      <c r="I7051" t="s">
        <v>55</v>
      </c>
      <c r="J7051" t="s">
        <v>24</v>
      </c>
      <c r="K7051" t="str">
        <f>VLOOKUP(H7051, [1]Products!B:E, 2, FALSE)</f>
        <v>Vanilla Wafers</v>
      </c>
      <c r="L7051" s="2">
        <f>VLOOKUP(H7051, [1]Products!B:D, 3, FALSE)</f>
        <v>18</v>
      </c>
      <c r="M7051" s="2">
        <f>Table1[[#This Row],[Quantity Purchased]] * Table1[[#This Row],[Unit Price]]</f>
        <v>2988</v>
      </c>
      <c r="N7051" s="2">
        <f>VLOOKUP(H7051, [1]Products!B:E, 4, FALSE)</f>
        <v>36</v>
      </c>
      <c r="O7051" t="str">
        <f>TEXT(Table1[[#This Row],[Transaction Date]], "yyyy-mm")</f>
        <v>2024-03</v>
      </c>
      <c r="P7051" s="1">
        <f ca="1">YEAR(TODAY()) - YEAR(Table1[[#This Row],[Buyer Date of Birth]])</f>
        <v>48</v>
      </c>
      <c r="Q7051" s="2">
        <f>Table1[[#This Row],[Total Revenue]] - Table1[[#This Row],[Total Cost]]</f>
        <v>2970</v>
      </c>
    </row>
    <row r="7052" spans="1:17" x14ac:dyDescent="0.25">
      <c r="A7052" s="1">
        <v>45447</v>
      </c>
      <c r="B7052" t="s">
        <v>861</v>
      </c>
      <c r="C7052" t="s">
        <v>432</v>
      </c>
      <c r="D7052" t="s">
        <v>58</v>
      </c>
      <c r="E7052" s="1">
        <v>38657</v>
      </c>
      <c r="F7052" t="s">
        <v>21</v>
      </c>
      <c r="G7052">
        <v>483</v>
      </c>
      <c r="H7052" t="s">
        <v>49</v>
      </c>
      <c r="I7052" t="s">
        <v>59</v>
      </c>
      <c r="J7052" t="s">
        <v>24</v>
      </c>
      <c r="K7052" t="str">
        <f>VLOOKUP(H7052, [1]Products!B:E, 2, FALSE)</f>
        <v>Butter Crunch</v>
      </c>
      <c r="L7052" s="2">
        <f>VLOOKUP(H7052, [1]Products!B:D, 3, FALSE)</f>
        <v>10</v>
      </c>
      <c r="M7052" s="2">
        <f>Table1[[#This Row],[Quantity Purchased]] * Table1[[#This Row],[Unit Price]]</f>
        <v>5313</v>
      </c>
      <c r="N7052" s="2">
        <f>VLOOKUP(H7052, [1]Products!B:E, 4, FALSE)</f>
        <v>11</v>
      </c>
      <c r="O7052" t="str">
        <f>TEXT(Table1[[#This Row],[Transaction Date]], "yyyy-mm")</f>
        <v>2024-06</v>
      </c>
      <c r="P7052" s="1">
        <f ca="1">YEAR(TODAY()) - YEAR(Table1[[#This Row],[Buyer Date of Birth]])</f>
        <v>20</v>
      </c>
      <c r="Q7052" s="2">
        <f>Table1[[#This Row],[Total Revenue]] - Table1[[#This Row],[Total Cost]]</f>
        <v>5303</v>
      </c>
    </row>
    <row r="7053" spans="1:17" x14ac:dyDescent="0.25">
      <c r="A7053" s="1">
        <v>45486</v>
      </c>
      <c r="B7053" t="s">
        <v>123</v>
      </c>
      <c r="C7053" t="s">
        <v>95</v>
      </c>
      <c r="D7053" t="s">
        <v>45</v>
      </c>
      <c r="E7053" s="1">
        <v>30047</v>
      </c>
      <c r="F7053" t="s">
        <v>40</v>
      </c>
      <c r="G7053">
        <v>324</v>
      </c>
      <c r="H7053" t="s">
        <v>72</v>
      </c>
      <c r="I7053" t="s">
        <v>55</v>
      </c>
      <c r="J7053" t="s">
        <v>24</v>
      </c>
      <c r="K7053" t="str">
        <f>VLOOKUP(H7053, [1]Products!B:E, 2, FALSE)</f>
        <v>Choco Delight</v>
      </c>
      <c r="L7053" s="2">
        <f>VLOOKUP(H7053, [1]Products!B:D, 3, FALSE)</f>
        <v>3</v>
      </c>
      <c r="M7053" s="2">
        <f>Table1[[#This Row],[Quantity Purchased]] * Table1[[#This Row],[Unit Price]]</f>
        <v>1620</v>
      </c>
      <c r="N7053" s="2">
        <f>VLOOKUP(H7053, [1]Products!B:E, 4, FALSE)</f>
        <v>5</v>
      </c>
      <c r="O7053" t="str">
        <f>TEXT(Table1[[#This Row],[Transaction Date]], "yyyy-mm")</f>
        <v>2024-07</v>
      </c>
      <c r="P7053" s="1">
        <f ca="1">YEAR(TODAY()) - YEAR(Table1[[#This Row],[Buyer Date of Birth]])</f>
        <v>43</v>
      </c>
      <c r="Q7053" s="2">
        <f>Table1[[#This Row],[Total Revenue]] - Table1[[#This Row],[Total Cost]]</f>
        <v>1617</v>
      </c>
    </row>
    <row r="7054" spans="1:17" x14ac:dyDescent="0.25">
      <c r="A7054" s="1">
        <v>45413</v>
      </c>
      <c r="B7054" t="s">
        <v>915</v>
      </c>
      <c r="C7054" t="s">
        <v>788</v>
      </c>
      <c r="D7054" t="s">
        <v>53</v>
      </c>
      <c r="E7054" s="1">
        <v>35691</v>
      </c>
      <c r="F7054" t="s">
        <v>75</v>
      </c>
      <c r="G7054">
        <v>252</v>
      </c>
      <c r="H7054" t="s">
        <v>29</v>
      </c>
      <c r="I7054" t="s">
        <v>59</v>
      </c>
      <c r="J7054" t="s">
        <v>24</v>
      </c>
      <c r="K7054" t="str">
        <f>VLOOKUP(H7054, [1]Products!B:E, 2, FALSE)</f>
        <v>Shortbread</v>
      </c>
      <c r="L7054" s="2">
        <f>VLOOKUP(H7054, [1]Products!B:D, 3, FALSE)</f>
        <v>10</v>
      </c>
      <c r="M7054" s="2">
        <f>Table1[[#This Row],[Quantity Purchased]] * Table1[[#This Row],[Unit Price]]</f>
        <v>11340</v>
      </c>
      <c r="N7054" s="2">
        <f>VLOOKUP(H7054, [1]Products!B:E, 4, FALSE)</f>
        <v>45</v>
      </c>
      <c r="O7054" t="str">
        <f>TEXT(Table1[[#This Row],[Transaction Date]], "yyyy-mm")</f>
        <v>2024-05</v>
      </c>
      <c r="P7054" s="1">
        <f ca="1">YEAR(TODAY()) - YEAR(Table1[[#This Row],[Buyer Date of Birth]])</f>
        <v>28</v>
      </c>
      <c r="Q7054" s="2">
        <f>Table1[[#This Row],[Total Revenue]] - Table1[[#This Row],[Total Cost]]</f>
        <v>11330</v>
      </c>
    </row>
    <row r="7055" spans="1:17" x14ac:dyDescent="0.25">
      <c r="A7055" s="1">
        <v>45457</v>
      </c>
      <c r="B7055" t="s">
        <v>1534</v>
      </c>
      <c r="C7055" t="s">
        <v>258</v>
      </c>
      <c r="D7055" t="s">
        <v>34</v>
      </c>
      <c r="E7055" s="1">
        <v>31794</v>
      </c>
      <c r="F7055" t="s">
        <v>75</v>
      </c>
      <c r="G7055">
        <v>228</v>
      </c>
      <c r="H7055" t="s">
        <v>63</v>
      </c>
      <c r="I7055" t="s">
        <v>36</v>
      </c>
      <c r="J7055" t="s">
        <v>24</v>
      </c>
      <c r="K7055" t="str">
        <f>VLOOKUP(H7055, [1]Products!B:E, 2, FALSE)</f>
        <v>Vanilla Wafers</v>
      </c>
      <c r="L7055" s="2">
        <f>VLOOKUP(H7055, [1]Products!B:D, 3, FALSE)</f>
        <v>18</v>
      </c>
      <c r="M7055" s="2">
        <f>Table1[[#This Row],[Quantity Purchased]] * Table1[[#This Row],[Unit Price]]</f>
        <v>8208</v>
      </c>
      <c r="N7055" s="2">
        <f>VLOOKUP(H7055, [1]Products!B:E, 4, FALSE)</f>
        <v>36</v>
      </c>
      <c r="O7055" t="str">
        <f>TEXT(Table1[[#This Row],[Transaction Date]], "yyyy-mm")</f>
        <v>2024-06</v>
      </c>
      <c r="P7055" s="1">
        <f ca="1">YEAR(TODAY()) - YEAR(Table1[[#This Row],[Buyer Date of Birth]])</f>
        <v>38</v>
      </c>
      <c r="Q7055" s="2">
        <f>Table1[[#This Row],[Total Revenue]] - Table1[[#This Row],[Total Cost]]</f>
        <v>8190</v>
      </c>
    </row>
    <row r="7056" spans="1:17" x14ac:dyDescent="0.25">
      <c r="A7056" s="1">
        <v>45304</v>
      </c>
      <c r="B7056" t="s">
        <v>257</v>
      </c>
      <c r="C7056" t="s">
        <v>95</v>
      </c>
      <c r="D7056" t="s">
        <v>78</v>
      </c>
      <c r="E7056" s="1">
        <v>38203</v>
      </c>
      <c r="F7056" t="s">
        <v>40</v>
      </c>
      <c r="G7056">
        <v>477</v>
      </c>
      <c r="H7056" t="s">
        <v>22</v>
      </c>
      <c r="I7056" t="s">
        <v>36</v>
      </c>
      <c r="J7056" t="s">
        <v>24</v>
      </c>
      <c r="K7056" t="str">
        <f>VLOOKUP(H7056, [1]Products!B:E, 2, FALSE)</f>
        <v>Cinnamon Swirls</v>
      </c>
      <c r="L7056" s="2">
        <f>VLOOKUP(H7056, [1]Products!B:D, 3, FALSE)</f>
        <v>10</v>
      </c>
      <c r="M7056" s="2">
        <f>Table1[[#This Row],[Quantity Purchased]] * Table1[[#This Row],[Unit Price]]</f>
        <v>6678</v>
      </c>
      <c r="N7056" s="2">
        <f>VLOOKUP(H7056, [1]Products!B:E, 4, FALSE)</f>
        <v>14</v>
      </c>
      <c r="O7056" t="str">
        <f>TEXT(Table1[[#This Row],[Transaction Date]], "yyyy-mm")</f>
        <v>2024-01</v>
      </c>
      <c r="P7056" s="1">
        <f ca="1">YEAR(TODAY()) - YEAR(Table1[[#This Row],[Buyer Date of Birth]])</f>
        <v>21</v>
      </c>
      <c r="Q7056" s="2">
        <f>Table1[[#This Row],[Total Revenue]] - Table1[[#This Row],[Total Cost]]</f>
        <v>6668</v>
      </c>
    </row>
    <row r="7057" spans="1:17" x14ac:dyDescent="0.25">
      <c r="A7057" s="1">
        <v>45398</v>
      </c>
      <c r="B7057" t="s">
        <v>456</v>
      </c>
      <c r="C7057" t="s">
        <v>114</v>
      </c>
      <c r="D7057" t="s">
        <v>78</v>
      </c>
      <c r="E7057" s="1">
        <v>35685</v>
      </c>
      <c r="F7057" t="s">
        <v>75</v>
      </c>
      <c r="G7057">
        <v>280</v>
      </c>
      <c r="H7057" t="s">
        <v>72</v>
      </c>
      <c r="I7057" t="s">
        <v>42</v>
      </c>
      <c r="J7057" t="s">
        <v>24</v>
      </c>
      <c r="K7057" t="str">
        <f>VLOOKUP(H7057, [1]Products!B:E, 2, FALSE)</f>
        <v>Choco Delight</v>
      </c>
      <c r="L7057" s="2">
        <f>VLOOKUP(H7057, [1]Products!B:D, 3, FALSE)</f>
        <v>3</v>
      </c>
      <c r="M7057" s="2">
        <f>Table1[[#This Row],[Quantity Purchased]] * Table1[[#This Row],[Unit Price]]</f>
        <v>1400</v>
      </c>
      <c r="N7057" s="2">
        <f>VLOOKUP(H7057, [1]Products!B:E, 4, FALSE)</f>
        <v>5</v>
      </c>
      <c r="O7057" t="str">
        <f>TEXT(Table1[[#This Row],[Transaction Date]], "yyyy-mm")</f>
        <v>2024-04</v>
      </c>
      <c r="P7057" s="1">
        <f ca="1">YEAR(TODAY()) - YEAR(Table1[[#This Row],[Buyer Date of Birth]])</f>
        <v>28</v>
      </c>
      <c r="Q7057" s="2">
        <f>Table1[[#This Row],[Total Revenue]] - Table1[[#This Row],[Total Cost]]</f>
        <v>1397</v>
      </c>
    </row>
    <row r="7058" spans="1:17" x14ac:dyDescent="0.25">
      <c r="A7058" s="1">
        <v>45474</v>
      </c>
      <c r="B7058" t="s">
        <v>300</v>
      </c>
      <c r="C7058" t="s">
        <v>1368</v>
      </c>
      <c r="D7058" t="s">
        <v>53</v>
      </c>
      <c r="E7058" s="1">
        <v>34054</v>
      </c>
      <c r="F7058" t="s">
        <v>75</v>
      </c>
      <c r="G7058">
        <v>93</v>
      </c>
      <c r="H7058" t="s">
        <v>54</v>
      </c>
      <c r="I7058" t="s">
        <v>46</v>
      </c>
      <c r="J7058" t="s">
        <v>24</v>
      </c>
      <c r="K7058" t="str">
        <f>VLOOKUP(H7058, [1]Products!B:E, 2, FALSE)</f>
        <v>Lemon Crisps</v>
      </c>
      <c r="L7058" s="2">
        <f>VLOOKUP(H7058, [1]Products!B:D, 3, FALSE)</f>
        <v>7</v>
      </c>
      <c r="M7058" s="2">
        <f>Table1[[#This Row],[Quantity Purchased]] * Table1[[#This Row],[Unit Price]]</f>
        <v>837</v>
      </c>
      <c r="N7058" s="2">
        <f>VLOOKUP(H7058, [1]Products!B:E, 4, FALSE)</f>
        <v>9</v>
      </c>
      <c r="O7058" t="str">
        <f>TEXT(Table1[[#This Row],[Transaction Date]], "yyyy-mm")</f>
        <v>2024-07</v>
      </c>
      <c r="P7058" s="1">
        <f ca="1">YEAR(TODAY()) - YEAR(Table1[[#This Row],[Buyer Date of Birth]])</f>
        <v>32</v>
      </c>
      <c r="Q7058" s="2">
        <f>Table1[[#This Row],[Total Revenue]] - Table1[[#This Row],[Total Cost]]</f>
        <v>830</v>
      </c>
    </row>
    <row r="7059" spans="1:17" x14ac:dyDescent="0.25">
      <c r="A7059" s="1">
        <v>45335</v>
      </c>
      <c r="B7059" t="s">
        <v>447</v>
      </c>
      <c r="C7059" t="s">
        <v>1061</v>
      </c>
      <c r="D7059" t="s">
        <v>34</v>
      </c>
      <c r="E7059" s="1">
        <v>35390</v>
      </c>
      <c r="F7059" t="s">
        <v>28</v>
      </c>
      <c r="G7059">
        <v>364</v>
      </c>
      <c r="H7059" t="s">
        <v>49</v>
      </c>
      <c r="I7059" t="s">
        <v>50</v>
      </c>
      <c r="J7059" t="s">
        <v>24</v>
      </c>
      <c r="K7059" t="str">
        <f>VLOOKUP(H7059, [1]Products!B:E, 2, FALSE)</f>
        <v>Butter Crunch</v>
      </c>
      <c r="L7059" s="2">
        <f>VLOOKUP(H7059, [1]Products!B:D, 3, FALSE)</f>
        <v>10</v>
      </c>
      <c r="M7059" s="2">
        <f>Table1[[#This Row],[Quantity Purchased]] * Table1[[#This Row],[Unit Price]]</f>
        <v>4004</v>
      </c>
      <c r="N7059" s="2">
        <f>VLOOKUP(H7059, [1]Products!B:E, 4, FALSE)</f>
        <v>11</v>
      </c>
      <c r="O7059" t="str">
        <f>TEXT(Table1[[#This Row],[Transaction Date]], "yyyy-mm")</f>
        <v>2024-02</v>
      </c>
      <c r="P7059" s="1">
        <f ca="1">YEAR(TODAY()) - YEAR(Table1[[#This Row],[Buyer Date of Birth]])</f>
        <v>29</v>
      </c>
      <c r="Q7059" s="2">
        <f>Table1[[#This Row],[Total Revenue]] - Table1[[#This Row],[Total Cost]]</f>
        <v>3994</v>
      </c>
    </row>
    <row r="7060" spans="1:17" x14ac:dyDescent="0.25">
      <c r="A7060" s="1">
        <v>45366</v>
      </c>
      <c r="B7060" t="s">
        <v>456</v>
      </c>
      <c r="C7060" t="s">
        <v>254</v>
      </c>
      <c r="D7060" t="s">
        <v>100</v>
      </c>
      <c r="E7060" s="1">
        <v>19904</v>
      </c>
      <c r="F7060" t="s">
        <v>28</v>
      </c>
      <c r="G7060">
        <v>389</v>
      </c>
      <c r="H7060" t="s">
        <v>71</v>
      </c>
      <c r="I7060" t="s">
        <v>55</v>
      </c>
      <c r="J7060" t="s">
        <v>24</v>
      </c>
      <c r="K7060" t="str">
        <f>VLOOKUP(H7060, [1]Products!B:E, 2, FALSE)</f>
        <v>Peanut Butter Bites</v>
      </c>
      <c r="L7060" s="2">
        <f>VLOOKUP(H7060, [1]Products!B:D, 3, FALSE)</f>
        <v>5</v>
      </c>
      <c r="M7060" s="2">
        <f>Table1[[#This Row],[Quantity Purchased]] * Table1[[#This Row],[Unit Price]]</f>
        <v>2723</v>
      </c>
      <c r="N7060" s="2">
        <f>VLOOKUP(H7060, [1]Products!B:E, 4, FALSE)</f>
        <v>7</v>
      </c>
      <c r="O7060" t="str">
        <f>TEXT(Table1[[#This Row],[Transaction Date]], "yyyy-mm")</f>
        <v>2024-03</v>
      </c>
      <c r="P7060" s="1">
        <f ca="1">YEAR(TODAY()) - YEAR(Table1[[#This Row],[Buyer Date of Birth]])</f>
        <v>71</v>
      </c>
      <c r="Q7060" s="2">
        <f>Table1[[#This Row],[Total Revenue]] - Table1[[#This Row],[Total Cost]]</f>
        <v>2718</v>
      </c>
    </row>
    <row r="7061" spans="1:17" x14ac:dyDescent="0.25">
      <c r="A7061" s="1">
        <v>45497</v>
      </c>
      <c r="B7061" t="s">
        <v>381</v>
      </c>
      <c r="C7061" t="s">
        <v>1024</v>
      </c>
      <c r="D7061" t="s">
        <v>62</v>
      </c>
      <c r="E7061" s="1">
        <v>20615</v>
      </c>
      <c r="F7061" t="s">
        <v>21</v>
      </c>
      <c r="G7061">
        <v>245</v>
      </c>
      <c r="H7061" t="s">
        <v>29</v>
      </c>
      <c r="I7061" t="s">
        <v>59</v>
      </c>
      <c r="J7061" t="s">
        <v>24</v>
      </c>
      <c r="K7061" t="str">
        <f>VLOOKUP(H7061, [1]Products!B:E, 2, FALSE)</f>
        <v>Shortbread</v>
      </c>
      <c r="L7061" s="2">
        <f>VLOOKUP(H7061, [1]Products!B:D, 3, FALSE)</f>
        <v>10</v>
      </c>
      <c r="M7061" s="2">
        <f>Table1[[#This Row],[Quantity Purchased]] * Table1[[#This Row],[Unit Price]]</f>
        <v>11025</v>
      </c>
      <c r="N7061" s="2">
        <f>VLOOKUP(H7061, [1]Products!B:E, 4, FALSE)</f>
        <v>45</v>
      </c>
      <c r="O7061" t="str">
        <f>TEXT(Table1[[#This Row],[Transaction Date]], "yyyy-mm")</f>
        <v>2024-07</v>
      </c>
      <c r="P7061" s="1">
        <f ca="1">YEAR(TODAY()) - YEAR(Table1[[#This Row],[Buyer Date of Birth]])</f>
        <v>69</v>
      </c>
      <c r="Q7061" s="2">
        <f>Table1[[#This Row],[Total Revenue]] - Table1[[#This Row],[Total Cost]]</f>
        <v>11015</v>
      </c>
    </row>
    <row r="7062" spans="1:17" x14ac:dyDescent="0.25">
      <c r="A7062" s="1">
        <v>45311</v>
      </c>
      <c r="B7062" t="s">
        <v>645</v>
      </c>
      <c r="C7062" t="s">
        <v>227</v>
      </c>
      <c r="D7062" t="s">
        <v>78</v>
      </c>
      <c r="E7062" s="1">
        <v>36989</v>
      </c>
      <c r="F7062" t="s">
        <v>40</v>
      </c>
      <c r="G7062">
        <v>11</v>
      </c>
      <c r="H7062" t="s">
        <v>54</v>
      </c>
      <c r="I7062" t="s">
        <v>55</v>
      </c>
      <c r="J7062" t="s">
        <v>24</v>
      </c>
      <c r="K7062" t="str">
        <f>VLOOKUP(H7062, [1]Products!B:E, 2, FALSE)</f>
        <v>Lemon Crisps</v>
      </c>
      <c r="L7062" s="2">
        <f>VLOOKUP(H7062, [1]Products!B:D, 3, FALSE)</f>
        <v>7</v>
      </c>
      <c r="M7062" s="2">
        <f>Table1[[#This Row],[Quantity Purchased]] * Table1[[#This Row],[Unit Price]]</f>
        <v>99</v>
      </c>
      <c r="N7062" s="2">
        <f>VLOOKUP(H7062, [1]Products!B:E, 4, FALSE)</f>
        <v>9</v>
      </c>
      <c r="O7062" t="str">
        <f>TEXT(Table1[[#This Row],[Transaction Date]], "yyyy-mm")</f>
        <v>2024-01</v>
      </c>
      <c r="P7062" s="1">
        <f ca="1">YEAR(TODAY()) - YEAR(Table1[[#This Row],[Buyer Date of Birth]])</f>
        <v>24</v>
      </c>
      <c r="Q7062" s="2">
        <f>Table1[[#This Row],[Total Revenue]] - Table1[[#This Row],[Total Cost]]</f>
        <v>92</v>
      </c>
    </row>
    <row r="7063" spans="1:17" x14ac:dyDescent="0.25">
      <c r="A7063" s="1">
        <v>45438</v>
      </c>
      <c r="B7063" t="s">
        <v>131</v>
      </c>
      <c r="C7063" t="s">
        <v>345</v>
      </c>
      <c r="D7063" t="s">
        <v>62</v>
      </c>
      <c r="E7063" s="1">
        <v>29384</v>
      </c>
      <c r="F7063" t="s">
        <v>40</v>
      </c>
      <c r="G7063">
        <v>468</v>
      </c>
      <c r="H7063" t="s">
        <v>35</v>
      </c>
      <c r="I7063" t="s">
        <v>59</v>
      </c>
      <c r="J7063" t="s">
        <v>24</v>
      </c>
      <c r="K7063" t="str">
        <f>VLOOKUP(H7063, [1]Products!B:E, 2, FALSE)</f>
        <v>Caramel Biscuits</v>
      </c>
      <c r="L7063" s="2">
        <f>VLOOKUP(H7063, [1]Products!B:D, 3, FALSE)</f>
        <v>18</v>
      </c>
      <c r="M7063" s="2">
        <f>Table1[[#This Row],[Quantity Purchased]] * Table1[[#This Row],[Unit Price]]</f>
        <v>10296</v>
      </c>
      <c r="N7063" s="2">
        <f>VLOOKUP(H7063, [1]Products!B:E, 4, FALSE)</f>
        <v>22</v>
      </c>
      <c r="O7063" t="str">
        <f>TEXT(Table1[[#This Row],[Transaction Date]], "yyyy-mm")</f>
        <v>2024-05</v>
      </c>
      <c r="P7063" s="1">
        <f ca="1">YEAR(TODAY()) - YEAR(Table1[[#This Row],[Buyer Date of Birth]])</f>
        <v>45</v>
      </c>
      <c r="Q7063" s="2">
        <f>Table1[[#This Row],[Total Revenue]] - Table1[[#This Row],[Total Cost]]</f>
        <v>10278</v>
      </c>
    </row>
    <row r="7064" spans="1:17" x14ac:dyDescent="0.25">
      <c r="A7064" s="1">
        <v>45303</v>
      </c>
      <c r="B7064" t="s">
        <v>138</v>
      </c>
      <c r="C7064" t="s">
        <v>914</v>
      </c>
      <c r="D7064" t="s">
        <v>53</v>
      </c>
      <c r="E7064" s="1">
        <v>36635</v>
      </c>
      <c r="F7064" t="s">
        <v>40</v>
      </c>
      <c r="G7064">
        <v>445</v>
      </c>
      <c r="H7064" t="s">
        <v>35</v>
      </c>
      <c r="I7064" t="s">
        <v>59</v>
      </c>
      <c r="J7064" t="s">
        <v>31</v>
      </c>
      <c r="K7064" t="str">
        <f>VLOOKUP(H7064, [1]Products!B:E, 2, FALSE)</f>
        <v>Caramel Biscuits</v>
      </c>
      <c r="L7064" s="2">
        <f>VLOOKUP(H7064, [1]Products!B:D, 3, FALSE)</f>
        <v>18</v>
      </c>
      <c r="M7064" s="2">
        <f>Table1[[#This Row],[Quantity Purchased]] * Table1[[#This Row],[Unit Price]]</f>
        <v>9790</v>
      </c>
      <c r="N7064" s="2">
        <f>VLOOKUP(H7064, [1]Products!B:E, 4, FALSE)</f>
        <v>22</v>
      </c>
      <c r="O7064" t="str">
        <f>TEXT(Table1[[#This Row],[Transaction Date]], "yyyy-mm")</f>
        <v>2024-01</v>
      </c>
      <c r="P7064" s="1">
        <f ca="1">YEAR(TODAY()) - YEAR(Table1[[#This Row],[Buyer Date of Birth]])</f>
        <v>25</v>
      </c>
      <c r="Q7064" s="2">
        <f>Table1[[#This Row],[Total Revenue]] - Table1[[#This Row],[Total Cost]]</f>
        <v>9772</v>
      </c>
    </row>
    <row r="7065" spans="1:17" x14ac:dyDescent="0.25">
      <c r="A7065" s="1">
        <v>45481</v>
      </c>
      <c r="B7065" t="s">
        <v>401</v>
      </c>
      <c r="C7065" t="s">
        <v>1338</v>
      </c>
      <c r="D7065" t="s">
        <v>34</v>
      </c>
      <c r="E7065" s="1">
        <v>16143</v>
      </c>
      <c r="F7065" t="s">
        <v>75</v>
      </c>
      <c r="G7065">
        <v>498</v>
      </c>
      <c r="H7065" t="s">
        <v>66</v>
      </c>
      <c r="I7065" t="s">
        <v>50</v>
      </c>
      <c r="J7065" t="s">
        <v>24</v>
      </c>
      <c r="K7065" t="str">
        <f>VLOOKUP(H7065, [1]Products!B:E, 2, FALSE)</f>
        <v>Oatmeal Cookies</v>
      </c>
      <c r="L7065" s="2">
        <f>VLOOKUP(H7065, [1]Products!B:D, 3, FALSE)</f>
        <v>19</v>
      </c>
      <c r="M7065" s="2">
        <f>Table1[[#This Row],[Quantity Purchased]] * Table1[[#This Row],[Unit Price]]</f>
        <v>11454</v>
      </c>
      <c r="N7065" s="2">
        <f>VLOOKUP(H7065, [1]Products!B:E, 4, FALSE)</f>
        <v>23</v>
      </c>
      <c r="O7065" t="str">
        <f>TEXT(Table1[[#This Row],[Transaction Date]], "yyyy-mm")</f>
        <v>2024-07</v>
      </c>
      <c r="P7065" s="1">
        <f ca="1">YEAR(TODAY()) - YEAR(Table1[[#This Row],[Buyer Date of Birth]])</f>
        <v>81</v>
      </c>
      <c r="Q7065" s="2">
        <f>Table1[[#This Row],[Total Revenue]] - Table1[[#This Row],[Total Cost]]</f>
        <v>11435</v>
      </c>
    </row>
    <row r="7066" spans="1:17" x14ac:dyDescent="0.25">
      <c r="A7066" s="1">
        <v>45341</v>
      </c>
      <c r="B7066" t="s">
        <v>392</v>
      </c>
      <c r="C7066" t="s">
        <v>810</v>
      </c>
      <c r="D7066" t="s">
        <v>100</v>
      </c>
      <c r="E7066" s="1">
        <v>17356</v>
      </c>
      <c r="F7066" t="s">
        <v>75</v>
      </c>
      <c r="G7066">
        <v>277</v>
      </c>
      <c r="H7066" t="s">
        <v>49</v>
      </c>
      <c r="I7066" t="s">
        <v>55</v>
      </c>
      <c r="J7066" t="s">
        <v>24</v>
      </c>
      <c r="K7066" t="str">
        <f>VLOOKUP(H7066, [1]Products!B:E, 2, FALSE)</f>
        <v>Butter Crunch</v>
      </c>
      <c r="L7066" s="2">
        <f>VLOOKUP(H7066, [1]Products!B:D, 3, FALSE)</f>
        <v>10</v>
      </c>
      <c r="M7066" s="2">
        <f>Table1[[#This Row],[Quantity Purchased]] * Table1[[#This Row],[Unit Price]]</f>
        <v>3047</v>
      </c>
      <c r="N7066" s="2">
        <f>VLOOKUP(H7066, [1]Products!B:E, 4, FALSE)</f>
        <v>11</v>
      </c>
      <c r="O7066" t="str">
        <f>TEXT(Table1[[#This Row],[Transaction Date]], "yyyy-mm")</f>
        <v>2024-02</v>
      </c>
      <c r="P7066" s="1">
        <f ca="1">YEAR(TODAY()) - YEAR(Table1[[#This Row],[Buyer Date of Birth]])</f>
        <v>78</v>
      </c>
      <c r="Q7066" s="2">
        <f>Table1[[#This Row],[Total Revenue]] - Table1[[#This Row],[Total Cost]]</f>
        <v>3037</v>
      </c>
    </row>
    <row r="7067" spans="1:17" x14ac:dyDescent="0.25">
      <c r="A7067" s="1">
        <v>45414</v>
      </c>
      <c r="B7067" t="s">
        <v>131</v>
      </c>
      <c r="C7067" t="s">
        <v>257</v>
      </c>
      <c r="D7067" t="s">
        <v>34</v>
      </c>
      <c r="E7067" s="1">
        <v>38861</v>
      </c>
      <c r="F7067" t="s">
        <v>40</v>
      </c>
      <c r="G7067">
        <v>326</v>
      </c>
      <c r="H7067" t="s">
        <v>66</v>
      </c>
      <c r="I7067" t="s">
        <v>59</v>
      </c>
      <c r="J7067" t="s">
        <v>24</v>
      </c>
      <c r="K7067" t="str">
        <f>VLOOKUP(H7067, [1]Products!B:E, 2, FALSE)</f>
        <v>Oatmeal Cookies</v>
      </c>
      <c r="L7067" s="2">
        <f>VLOOKUP(H7067, [1]Products!B:D, 3, FALSE)</f>
        <v>19</v>
      </c>
      <c r="M7067" s="2">
        <f>Table1[[#This Row],[Quantity Purchased]] * Table1[[#This Row],[Unit Price]]</f>
        <v>7498</v>
      </c>
      <c r="N7067" s="2">
        <f>VLOOKUP(H7067, [1]Products!B:E, 4, FALSE)</f>
        <v>23</v>
      </c>
      <c r="O7067" t="str">
        <f>TEXT(Table1[[#This Row],[Transaction Date]], "yyyy-mm")</f>
        <v>2024-05</v>
      </c>
      <c r="P7067" s="1">
        <f ca="1">YEAR(TODAY()) - YEAR(Table1[[#This Row],[Buyer Date of Birth]])</f>
        <v>19</v>
      </c>
      <c r="Q7067" s="2">
        <f>Table1[[#This Row],[Total Revenue]] - Table1[[#This Row],[Total Cost]]</f>
        <v>7479</v>
      </c>
    </row>
    <row r="7068" spans="1:17" x14ac:dyDescent="0.25">
      <c r="A7068" s="1">
        <v>45460</v>
      </c>
      <c r="B7068" t="s">
        <v>263</v>
      </c>
      <c r="C7068" t="s">
        <v>307</v>
      </c>
      <c r="D7068" t="s">
        <v>34</v>
      </c>
      <c r="E7068" s="1">
        <v>27868</v>
      </c>
      <c r="F7068" t="s">
        <v>75</v>
      </c>
      <c r="G7068">
        <v>490</v>
      </c>
      <c r="H7068" t="s">
        <v>49</v>
      </c>
      <c r="I7068" t="s">
        <v>55</v>
      </c>
      <c r="J7068" t="s">
        <v>24</v>
      </c>
      <c r="K7068" t="str">
        <f>VLOOKUP(H7068, [1]Products!B:E, 2, FALSE)</f>
        <v>Butter Crunch</v>
      </c>
      <c r="L7068" s="2">
        <f>VLOOKUP(H7068, [1]Products!B:D, 3, FALSE)</f>
        <v>10</v>
      </c>
      <c r="M7068" s="2">
        <f>Table1[[#This Row],[Quantity Purchased]] * Table1[[#This Row],[Unit Price]]</f>
        <v>5390</v>
      </c>
      <c r="N7068" s="2">
        <f>VLOOKUP(H7068, [1]Products!B:E, 4, FALSE)</f>
        <v>11</v>
      </c>
      <c r="O7068" t="str">
        <f>TEXT(Table1[[#This Row],[Transaction Date]], "yyyy-mm")</f>
        <v>2024-06</v>
      </c>
      <c r="P7068" s="1">
        <f ca="1">YEAR(TODAY()) - YEAR(Table1[[#This Row],[Buyer Date of Birth]])</f>
        <v>49</v>
      </c>
      <c r="Q7068" s="2">
        <f>Table1[[#This Row],[Total Revenue]] - Table1[[#This Row],[Total Cost]]</f>
        <v>5380</v>
      </c>
    </row>
    <row r="7069" spans="1:17" x14ac:dyDescent="0.25">
      <c r="A7069" s="1">
        <v>45332</v>
      </c>
      <c r="B7069" t="s">
        <v>610</v>
      </c>
      <c r="C7069" t="s">
        <v>69</v>
      </c>
      <c r="D7069" t="s">
        <v>84</v>
      </c>
      <c r="E7069" s="1">
        <v>21579</v>
      </c>
      <c r="F7069" t="s">
        <v>75</v>
      </c>
      <c r="G7069">
        <v>91</v>
      </c>
      <c r="H7069" t="s">
        <v>54</v>
      </c>
      <c r="I7069" t="s">
        <v>59</v>
      </c>
      <c r="J7069" t="s">
        <v>24</v>
      </c>
      <c r="K7069" t="str">
        <f>VLOOKUP(H7069, [1]Products!B:E, 2, FALSE)</f>
        <v>Lemon Crisps</v>
      </c>
      <c r="L7069" s="2">
        <f>VLOOKUP(H7069, [1]Products!B:D, 3, FALSE)</f>
        <v>7</v>
      </c>
      <c r="M7069" s="2">
        <f>Table1[[#This Row],[Quantity Purchased]] * Table1[[#This Row],[Unit Price]]</f>
        <v>819</v>
      </c>
      <c r="N7069" s="2">
        <f>VLOOKUP(H7069, [1]Products!B:E, 4, FALSE)</f>
        <v>9</v>
      </c>
      <c r="O7069" t="str">
        <f>TEXT(Table1[[#This Row],[Transaction Date]], "yyyy-mm")</f>
        <v>2024-02</v>
      </c>
      <c r="P7069" s="1">
        <f ca="1">YEAR(TODAY()) - YEAR(Table1[[#This Row],[Buyer Date of Birth]])</f>
        <v>66</v>
      </c>
      <c r="Q7069" s="2">
        <f>Table1[[#This Row],[Total Revenue]] - Table1[[#This Row],[Total Cost]]</f>
        <v>812</v>
      </c>
    </row>
    <row r="7070" spans="1:17" x14ac:dyDescent="0.25">
      <c r="A7070" s="1">
        <v>45343</v>
      </c>
      <c r="B7070" t="s">
        <v>123</v>
      </c>
      <c r="C7070" t="s">
        <v>39</v>
      </c>
      <c r="D7070" t="s">
        <v>53</v>
      </c>
      <c r="E7070" s="1">
        <v>30381</v>
      </c>
      <c r="F7070" t="s">
        <v>75</v>
      </c>
      <c r="G7070">
        <v>144</v>
      </c>
      <c r="H7070" t="s">
        <v>29</v>
      </c>
      <c r="I7070" t="s">
        <v>36</v>
      </c>
      <c r="J7070" t="s">
        <v>24</v>
      </c>
      <c r="K7070" t="str">
        <f>VLOOKUP(H7070, [1]Products!B:E, 2, FALSE)</f>
        <v>Shortbread</v>
      </c>
      <c r="L7070" s="2">
        <f>VLOOKUP(H7070, [1]Products!B:D, 3, FALSE)</f>
        <v>10</v>
      </c>
      <c r="M7070" s="2">
        <f>Table1[[#This Row],[Quantity Purchased]] * Table1[[#This Row],[Unit Price]]</f>
        <v>6480</v>
      </c>
      <c r="N7070" s="2">
        <f>VLOOKUP(H7070, [1]Products!B:E, 4, FALSE)</f>
        <v>45</v>
      </c>
      <c r="O7070" t="str">
        <f>TEXT(Table1[[#This Row],[Transaction Date]], "yyyy-mm")</f>
        <v>2024-02</v>
      </c>
      <c r="P7070" s="1">
        <f ca="1">YEAR(TODAY()) - YEAR(Table1[[#This Row],[Buyer Date of Birth]])</f>
        <v>42</v>
      </c>
      <c r="Q7070" s="2">
        <f>Table1[[#This Row],[Total Revenue]] - Table1[[#This Row],[Total Cost]]</f>
        <v>6470</v>
      </c>
    </row>
    <row r="7071" spans="1:17" x14ac:dyDescent="0.25">
      <c r="A7071" s="1">
        <v>45389</v>
      </c>
      <c r="B7071" t="s">
        <v>240</v>
      </c>
      <c r="C7071" t="s">
        <v>1354</v>
      </c>
      <c r="D7071" t="s">
        <v>45</v>
      </c>
      <c r="E7071" s="1">
        <v>24923</v>
      </c>
      <c r="F7071" t="s">
        <v>21</v>
      </c>
      <c r="G7071">
        <v>453</v>
      </c>
      <c r="H7071" t="s">
        <v>71</v>
      </c>
      <c r="I7071" t="s">
        <v>36</v>
      </c>
      <c r="J7071" t="s">
        <v>24</v>
      </c>
      <c r="K7071" t="str">
        <f>VLOOKUP(H7071, [1]Products!B:E, 2, FALSE)</f>
        <v>Peanut Butter Bites</v>
      </c>
      <c r="L7071" s="2">
        <f>VLOOKUP(H7071, [1]Products!B:D, 3, FALSE)</f>
        <v>5</v>
      </c>
      <c r="M7071" s="2">
        <f>Table1[[#This Row],[Quantity Purchased]] * Table1[[#This Row],[Unit Price]]</f>
        <v>3171</v>
      </c>
      <c r="N7071" s="2">
        <f>VLOOKUP(H7071, [1]Products!B:E, 4, FALSE)</f>
        <v>7</v>
      </c>
      <c r="O7071" t="str">
        <f>TEXT(Table1[[#This Row],[Transaction Date]], "yyyy-mm")</f>
        <v>2024-04</v>
      </c>
      <c r="P7071" s="1">
        <f ca="1">YEAR(TODAY()) - YEAR(Table1[[#This Row],[Buyer Date of Birth]])</f>
        <v>57</v>
      </c>
      <c r="Q7071" s="2">
        <f>Table1[[#This Row],[Total Revenue]] - Table1[[#This Row],[Total Cost]]</f>
        <v>3166</v>
      </c>
    </row>
    <row r="7072" spans="1:17" x14ac:dyDescent="0.25">
      <c r="A7072" s="1">
        <v>45338</v>
      </c>
      <c r="B7072" t="s">
        <v>244</v>
      </c>
      <c r="C7072" t="s">
        <v>1151</v>
      </c>
      <c r="D7072" t="s">
        <v>78</v>
      </c>
      <c r="E7072" s="1">
        <v>18130</v>
      </c>
      <c r="F7072" t="s">
        <v>28</v>
      </c>
      <c r="G7072">
        <v>354</v>
      </c>
      <c r="H7072" t="s">
        <v>49</v>
      </c>
      <c r="I7072" t="s">
        <v>42</v>
      </c>
      <c r="J7072" t="s">
        <v>24</v>
      </c>
      <c r="K7072" t="str">
        <f>VLOOKUP(H7072, [1]Products!B:E, 2, FALSE)</f>
        <v>Butter Crunch</v>
      </c>
      <c r="L7072" s="2">
        <f>VLOOKUP(H7072, [1]Products!B:D, 3, FALSE)</f>
        <v>10</v>
      </c>
      <c r="M7072" s="2">
        <f>Table1[[#This Row],[Quantity Purchased]] * Table1[[#This Row],[Unit Price]]</f>
        <v>3894</v>
      </c>
      <c r="N7072" s="2">
        <f>VLOOKUP(H7072, [1]Products!B:E, 4, FALSE)</f>
        <v>11</v>
      </c>
      <c r="O7072" t="str">
        <f>TEXT(Table1[[#This Row],[Transaction Date]], "yyyy-mm")</f>
        <v>2024-02</v>
      </c>
      <c r="P7072" s="1">
        <f ca="1">YEAR(TODAY()) - YEAR(Table1[[#This Row],[Buyer Date of Birth]])</f>
        <v>76</v>
      </c>
      <c r="Q7072" s="2">
        <f>Table1[[#This Row],[Total Revenue]] - Table1[[#This Row],[Total Cost]]</f>
        <v>3884</v>
      </c>
    </row>
    <row r="7073" spans="1:17" x14ac:dyDescent="0.25">
      <c r="A7073" s="1">
        <v>45386</v>
      </c>
      <c r="B7073" t="s">
        <v>51</v>
      </c>
      <c r="C7073" t="s">
        <v>710</v>
      </c>
      <c r="D7073" t="s">
        <v>100</v>
      </c>
      <c r="E7073" s="1">
        <v>21754</v>
      </c>
      <c r="F7073" t="s">
        <v>75</v>
      </c>
      <c r="G7073">
        <v>240</v>
      </c>
      <c r="H7073" t="s">
        <v>54</v>
      </c>
      <c r="I7073" t="s">
        <v>46</v>
      </c>
      <c r="J7073" t="s">
        <v>24</v>
      </c>
      <c r="K7073" t="str">
        <f>VLOOKUP(H7073, [1]Products!B:E, 2, FALSE)</f>
        <v>Lemon Crisps</v>
      </c>
      <c r="L7073" s="2">
        <f>VLOOKUP(H7073, [1]Products!B:D, 3, FALSE)</f>
        <v>7</v>
      </c>
      <c r="M7073" s="2">
        <f>Table1[[#This Row],[Quantity Purchased]] * Table1[[#This Row],[Unit Price]]</f>
        <v>2160</v>
      </c>
      <c r="N7073" s="2">
        <f>VLOOKUP(H7073, [1]Products!B:E, 4, FALSE)</f>
        <v>9</v>
      </c>
      <c r="O7073" t="str">
        <f>TEXT(Table1[[#This Row],[Transaction Date]], "yyyy-mm")</f>
        <v>2024-04</v>
      </c>
      <c r="P7073" s="1">
        <f ca="1">YEAR(TODAY()) - YEAR(Table1[[#This Row],[Buyer Date of Birth]])</f>
        <v>66</v>
      </c>
      <c r="Q7073" s="2">
        <f>Table1[[#This Row],[Total Revenue]] - Table1[[#This Row],[Total Cost]]</f>
        <v>2153</v>
      </c>
    </row>
    <row r="7074" spans="1:17" x14ac:dyDescent="0.25">
      <c r="A7074" s="1">
        <v>45361</v>
      </c>
      <c r="B7074" t="s">
        <v>515</v>
      </c>
      <c r="C7074" t="s">
        <v>539</v>
      </c>
      <c r="D7074" t="s">
        <v>34</v>
      </c>
      <c r="E7074" s="1">
        <v>38190</v>
      </c>
      <c r="F7074" t="s">
        <v>40</v>
      </c>
      <c r="G7074">
        <v>169</v>
      </c>
      <c r="H7074" t="s">
        <v>35</v>
      </c>
      <c r="I7074" t="s">
        <v>50</v>
      </c>
      <c r="J7074" t="s">
        <v>24</v>
      </c>
      <c r="K7074" t="str">
        <f>VLOOKUP(H7074, [1]Products!B:E, 2, FALSE)</f>
        <v>Caramel Biscuits</v>
      </c>
      <c r="L7074" s="2">
        <f>VLOOKUP(H7074, [1]Products!B:D, 3, FALSE)</f>
        <v>18</v>
      </c>
      <c r="M7074" s="2">
        <f>Table1[[#This Row],[Quantity Purchased]] * Table1[[#This Row],[Unit Price]]</f>
        <v>3718</v>
      </c>
      <c r="N7074" s="2">
        <f>VLOOKUP(H7074, [1]Products!B:E, 4, FALSE)</f>
        <v>22</v>
      </c>
      <c r="O7074" t="str">
        <f>TEXT(Table1[[#This Row],[Transaction Date]], "yyyy-mm")</f>
        <v>2024-03</v>
      </c>
      <c r="P7074" s="1">
        <f ca="1">YEAR(TODAY()) - YEAR(Table1[[#This Row],[Buyer Date of Birth]])</f>
        <v>21</v>
      </c>
      <c r="Q7074" s="2">
        <f>Table1[[#This Row],[Total Revenue]] - Table1[[#This Row],[Total Cost]]</f>
        <v>3700</v>
      </c>
    </row>
    <row r="7075" spans="1:17" x14ac:dyDescent="0.25">
      <c r="A7075" s="1">
        <v>45301</v>
      </c>
      <c r="B7075" t="s">
        <v>498</v>
      </c>
      <c r="C7075" t="s">
        <v>99</v>
      </c>
      <c r="D7075" t="s">
        <v>58</v>
      </c>
      <c r="E7075" s="1">
        <v>32726</v>
      </c>
      <c r="F7075" t="s">
        <v>40</v>
      </c>
      <c r="G7075">
        <v>103</v>
      </c>
      <c r="H7075" t="s">
        <v>66</v>
      </c>
      <c r="I7075" t="s">
        <v>55</v>
      </c>
      <c r="J7075" t="s">
        <v>24</v>
      </c>
      <c r="K7075" t="str">
        <f>VLOOKUP(H7075, [1]Products!B:E, 2, FALSE)</f>
        <v>Oatmeal Cookies</v>
      </c>
      <c r="L7075" s="2">
        <f>VLOOKUP(H7075, [1]Products!B:D, 3, FALSE)</f>
        <v>19</v>
      </c>
      <c r="M7075" s="2">
        <f>Table1[[#This Row],[Quantity Purchased]] * Table1[[#This Row],[Unit Price]]</f>
        <v>2369</v>
      </c>
      <c r="N7075" s="2">
        <f>VLOOKUP(H7075, [1]Products!B:E, 4, FALSE)</f>
        <v>23</v>
      </c>
      <c r="O7075" t="str">
        <f>TEXT(Table1[[#This Row],[Transaction Date]], "yyyy-mm")</f>
        <v>2024-01</v>
      </c>
      <c r="P7075" s="1">
        <f ca="1">YEAR(TODAY()) - YEAR(Table1[[#This Row],[Buyer Date of Birth]])</f>
        <v>36</v>
      </c>
      <c r="Q7075" s="2">
        <f>Table1[[#This Row],[Total Revenue]] - Table1[[#This Row],[Total Cost]]</f>
        <v>2350</v>
      </c>
    </row>
    <row r="7076" spans="1:17" x14ac:dyDescent="0.25">
      <c r="A7076" s="1">
        <v>45502</v>
      </c>
      <c r="B7076" t="s">
        <v>462</v>
      </c>
      <c r="C7076" t="s">
        <v>1183</v>
      </c>
      <c r="D7076" t="s">
        <v>53</v>
      </c>
      <c r="E7076" s="1">
        <v>20873</v>
      </c>
      <c r="F7076" t="s">
        <v>28</v>
      </c>
      <c r="G7076">
        <v>399</v>
      </c>
      <c r="H7076" t="s">
        <v>41</v>
      </c>
      <c r="I7076" t="s">
        <v>59</v>
      </c>
      <c r="J7076" t="s">
        <v>24</v>
      </c>
      <c r="K7076" t="str">
        <f>VLOOKUP(H7076, [1]Products!B:E, 2, FALSE)</f>
        <v>Ginger Snaps</v>
      </c>
      <c r="L7076" s="2">
        <f>VLOOKUP(H7076, [1]Products!B:D, 3, FALSE)</f>
        <v>14</v>
      </c>
      <c r="M7076" s="2">
        <f>Table1[[#This Row],[Quantity Purchased]] * Table1[[#This Row],[Unit Price]]</f>
        <v>11172</v>
      </c>
      <c r="N7076" s="2">
        <f>VLOOKUP(H7076, [1]Products!B:E, 4, FALSE)</f>
        <v>28</v>
      </c>
      <c r="O7076" t="str">
        <f>TEXT(Table1[[#This Row],[Transaction Date]], "yyyy-mm")</f>
        <v>2024-07</v>
      </c>
      <c r="P7076" s="1">
        <f ca="1">YEAR(TODAY()) - YEAR(Table1[[#This Row],[Buyer Date of Birth]])</f>
        <v>68</v>
      </c>
      <c r="Q7076" s="2">
        <f>Table1[[#This Row],[Total Revenue]] - Table1[[#This Row],[Total Cost]]</f>
        <v>11158</v>
      </c>
    </row>
    <row r="7077" spans="1:17" x14ac:dyDescent="0.25">
      <c r="A7077" s="1">
        <v>45326</v>
      </c>
      <c r="B7077" t="s">
        <v>667</v>
      </c>
      <c r="C7077" t="s">
        <v>426</v>
      </c>
      <c r="D7077" t="s">
        <v>45</v>
      </c>
      <c r="E7077" s="1">
        <v>19748</v>
      </c>
      <c r="F7077" t="s">
        <v>75</v>
      </c>
      <c r="G7077">
        <v>104</v>
      </c>
      <c r="H7077" t="s">
        <v>29</v>
      </c>
      <c r="I7077" t="s">
        <v>55</v>
      </c>
      <c r="J7077" t="s">
        <v>24</v>
      </c>
      <c r="K7077" t="str">
        <f>VLOOKUP(H7077, [1]Products!B:E, 2, FALSE)</f>
        <v>Shortbread</v>
      </c>
      <c r="L7077" s="2">
        <f>VLOOKUP(H7077, [1]Products!B:D, 3, FALSE)</f>
        <v>10</v>
      </c>
      <c r="M7077" s="2">
        <f>Table1[[#This Row],[Quantity Purchased]] * Table1[[#This Row],[Unit Price]]</f>
        <v>4680</v>
      </c>
      <c r="N7077" s="2">
        <f>VLOOKUP(H7077, [1]Products!B:E, 4, FALSE)</f>
        <v>45</v>
      </c>
      <c r="O7077" t="str">
        <f>TEXT(Table1[[#This Row],[Transaction Date]], "yyyy-mm")</f>
        <v>2024-02</v>
      </c>
      <c r="P7077" s="1">
        <f ca="1">YEAR(TODAY()) - YEAR(Table1[[#This Row],[Buyer Date of Birth]])</f>
        <v>71</v>
      </c>
      <c r="Q7077" s="2">
        <f>Table1[[#This Row],[Total Revenue]] - Table1[[#This Row],[Total Cost]]</f>
        <v>4670</v>
      </c>
    </row>
    <row r="7078" spans="1:17" x14ac:dyDescent="0.25">
      <c r="A7078" s="1">
        <v>45456</v>
      </c>
      <c r="B7078" t="s">
        <v>459</v>
      </c>
      <c r="C7078" t="s">
        <v>227</v>
      </c>
      <c r="D7078" t="s">
        <v>45</v>
      </c>
      <c r="E7078" s="1">
        <v>30537</v>
      </c>
      <c r="F7078" t="s">
        <v>40</v>
      </c>
      <c r="G7078">
        <v>225</v>
      </c>
      <c r="H7078" t="s">
        <v>66</v>
      </c>
      <c r="I7078" t="s">
        <v>59</v>
      </c>
      <c r="J7078" t="s">
        <v>24</v>
      </c>
      <c r="K7078" t="str">
        <f>VLOOKUP(H7078, [1]Products!B:E, 2, FALSE)</f>
        <v>Oatmeal Cookies</v>
      </c>
      <c r="L7078" s="2">
        <f>VLOOKUP(H7078, [1]Products!B:D, 3, FALSE)</f>
        <v>19</v>
      </c>
      <c r="M7078" s="2">
        <f>Table1[[#This Row],[Quantity Purchased]] * Table1[[#This Row],[Unit Price]]</f>
        <v>5175</v>
      </c>
      <c r="N7078" s="2">
        <f>VLOOKUP(H7078, [1]Products!B:E, 4, FALSE)</f>
        <v>23</v>
      </c>
      <c r="O7078" t="str">
        <f>TEXT(Table1[[#This Row],[Transaction Date]], "yyyy-mm")</f>
        <v>2024-06</v>
      </c>
      <c r="P7078" s="1">
        <f ca="1">YEAR(TODAY()) - YEAR(Table1[[#This Row],[Buyer Date of Birth]])</f>
        <v>42</v>
      </c>
      <c r="Q7078" s="2">
        <f>Table1[[#This Row],[Total Revenue]] - Table1[[#This Row],[Total Cost]]</f>
        <v>5156</v>
      </c>
    </row>
    <row r="7079" spans="1:17" x14ac:dyDescent="0.25">
      <c r="A7079" s="1">
        <v>45425</v>
      </c>
      <c r="B7079" t="s">
        <v>588</v>
      </c>
      <c r="C7079" t="s">
        <v>822</v>
      </c>
      <c r="D7079" t="s">
        <v>89</v>
      </c>
      <c r="E7079" s="1">
        <v>35418</v>
      </c>
      <c r="F7079" t="s">
        <v>40</v>
      </c>
      <c r="G7079">
        <v>325</v>
      </c>
      <c r="H7079" t="s">
        <v>72</v>
      </c>
      <c r="I7079" t="s">
        <v>59</v>
      </c>
      <c r="J7079" t="s">
        <v>24</v>
      </c>
      <c r="K7079" t="str">
        <f>VLOOKUP(H7079, [1]Products!B:E, 2, FALSE)</f>
        <v>Choco Delight</v>
      </c>
      <c r="L7079" s="2">
        <f>VLOOKUP(H7079, [1]Products!B:D, 3, FALSE)</f>
        <v>3</v>
      </c>
      <c r="M7079" s="2">
        <f>Table1[[#This Row],[Quantity Purchased]] * Table1[[#This Row],[Unit Price]]</f>
        <v>1625</v>
      </c>
      <c r="N7079" s="2">
        <f>VLOOKUP(H7079, [1]Products!B:E, 4, FALSE)</f>
        <v>5</v>
      </c>
      <c r="O7079" t="str">
        <f>TEXT(Table1[[#This Row],[Transaction Date]], "yyyy-mm")</f>
        <v>2024-05</v>
      </c>
      <c r="P7079" s="1">
        <f ca="1">YEAR(TODAY()) - YEAR(Table1[[#This Row],[Buyer Date of Birth]])</f>
        <v>29</v>
      </c>
      <c r="Q7079" s="2">
        <f>Table1[[#This Row],[Total Revenue]] - Table1[[#This Row],[Total Cost]]</f>
        <v>1622</v>
      </c>
    </row>
    <row r="7080" spans="1:17" x14ac:dyDescent="0.25">
      <c r="A7080" s="1">
        <v>45319</v>
      </c>
      <c r="B7080" t="s">
        <v>317</v>
      </c>
      <c r="C7080" t="s">
        <v>464</v>
      </c>
      <c r="D7080" t="s">
        <v>45</v>
      </c>
      <c r="E7080" s="1">
        <v>30242</v>
      </c>
      <c r="F7080" t="s">
        <v>75</v>
      </c>
      <c r="G7080">
        <v>132</v>
      </c>
      <c r="H7080" t="s">
        <v>22</v>
      </c>
      <c r="I7080" t="s">
        <v>50</v>
      </c>
      <c r="J7080" t="s">
        <v>24</v>
      </c>
      <c r="K7080" t="str">
        <f>VLOOKUP(H7080, [1]Products!B:E, 2, FALSE)</f>
        <v>Cinnamon Swirls</v>
      </c>
      <c r="L7080" s="2">
        <f>VLOOKUP(H7080, [1]Products!B:D, 3, FALSE)</f>
        <v>10</v>
      </c>
      <c r="M7080" s="2">
        <f>Table1[[#This Row],[Quantity Purchased]] * Table1[[#This Row],[Unit Price]]</f>
        <v>1848</v>
      </c>
      <c r="N7080" s="2">
        <f>VLOOKUP(H7080, [1]Products!B:E, 4, FALSE)</f>
        <v>14</v>
      </c>
      <c r="O7080" t="str">
        <f>TEXT(Table1[[#This Row],[Transaction Date]], "yyyy-mm")</f>
        <v>2024-01</v>
      </c>
      <c r="P7080" s="1">
        <f ca="1">YEAR(TODAY()) - YEAR(Table1[[#This Row],[Buyer Date of Birth]])</f>
        <v>43</v>
      </c>
      <c r="Q7080" s="2">
        <f>Table1[[#This Row],[Total Revenue]] - Table1[[#This Row],[Total Cost]]</f>
        <v>1838</v>
      </c>
    </row>
    <row r="7081" spans="1:17" x14ac:dyDescent="0.25">
      <c r="A7081" s="1">
        <v>45448</v>
      </c>
      <c r="B7081" t="s">
        <v>455</v>
      </c>
      <c r="C7081" t="s">
        <v>70</v>
      </c>
      <c r="D7081" t="s">
        <v>53</v>
      </c>
      <c r="E7081" s="1">
        <v>17890</v>
      </c>
      <c r="F7081" t="s">
        <v>75</v>
      </c>
      <c r="G7081">
        <v>468</v>
      </c>
      <c r="H7081" t="s">
        <v>41</v>
      </c>
      <c r="I7081" t="s">
        <v>55</v>
      </c>
      <c r="J7081" t="s">
        <v>24</v>
      </c>
      <c r="K7081" t="str">
        <f>VLOOKUP(H7081, [1]Products!B:E, 2, FALSE)</f>
        <v>Ginger Snaps</v>
      </c>
      <c r="L7081" s="2">
        <f>VLOOKUP(H7081, [1]Products!B:D, 3, FALSE)</f>
        <v>14</v>
      </c>
      <c r="M7081" s="2">
        <f>Table1[[#This Row],[Quantity Purchased]] * Table1[[#This Row],[Unit Price]]</f>
        <v>13104</v>
      </c>
      <c r="N7081" s="2">
        <f>VLOOKUP(H7081, [1]Products!B:E, 4, FALSE)</f>
        <v>28</v>
      </c>
      <c r="O7081" t="str">
        <f>TEXT(Table1[[#This Row],[Transaction Date]], "yyyy-mm")</f>
        <v>2024-06</v>
      </c>
      <c r="P7081" s="1">
        <f ca="1">YEAR(TODAY()) - YEAR(Table1[[#This Row],[Buyer Date of Birth]])</f>
        <v>77</v>
      </c>
      <c r="Q7081" s="2">
        <f>Table1[[#This Row],[Total Revenue]] - Table1[[#This Row],[Total Cost]]</f>
        <v>13090</v>
      </c>
    </row>
    <row r="7082" spans="1:17" x14ac:dyDescent="0.25">
      <c r="A7082" s="1">
        <v>45308</v>
      </c>
      <c r="B7082" t="s">
        <v>169</v>
      </c>
      <c r="C7082" t="s">
        <v>910</v>
      </c>
      <c r="D7082" t="s">
        <v>100</v>
      </c>
      <c r="E7082" s="1">
        <v>34367</v>
      </c>
      <c r="F7082" t="s">
        <v>21</v>
      </c>
      <c r="G7082">
        <v>282</v>
      </c>
      <c r="H7082" t="s">
        <v>63</v>
      </c>
      <c r="I7082" t="s">
        <v>59</v>
      </c>
      <c r="J7082" t="s">
        <v>24</v>
      </c>
      <c r="K7082" t="str">
        <f>VLOOKUP(H7082, [1]Products!B:E, 2, FALSE)</f>
        <v>Vanilla Wafers</v>
      </c>
      <c r="L7082" s="2">
        <f>VLOOKUP(H7082, [1]Products!B:D, 3, FALSE)</f>
        <v>18</v>
      </c>
      <c r="M7082" s="2">
        <f>Table1[[#This Row],[Quantity Purchased]] * Table1[[#This Row],[Unit Price]]</f>
        <v>10152</v>
      </c>
      <c r="N7082" s="2">
        <f>VLOOKUP(H7082, [1]Products!B:E, 4, FALSE)</f>
        <v>36</v>
      </c>
      <c r="O7082" t="str">
        <f>TEXT(Table1[[#This Row],[Transaction Date]], "yyyy-mm")</f>
        <v>2024-01</v>
      </c>
      <c r="P7082" s="1">
        <f ca="1">YEAR(TODAY()) - YEAR(Table1[[#This Row],[Buyer Date of Birth]])</f>
        <v>31</v>
      </c>
      <c r="Q7082" s="2">
        <f>Table1[[#This Row],[Total Revenue]] - Table1[[#This Row],[Total Cost]]</f>
        <v>10134</v>
      </c>
    </row>
    <row r="7083" spans="1:17" x14ac:dyDescent="0.25">
      <c r="A7083" s="1">
        <v>45438</v>
      </c>
      <c r="B7083" t="s">
        <v>193</v>
      </c>
      <c r="C7083" t="s">
        <v>328</v>
      </c>
      <c r="D7083" t="s">
        <v>78</v>
      </c>
      <c r="E7083" s="1">
        <v>34665</v>
      </c>
      <c r="F7083" t="s">
        <v>21</v>
      </c>
      <c r="G7083">
        <v>349</v>
      </c>
      <c r="H7083" t="s">
        <v>41</v>
      </c>
      <c r="I7083" t="s">
        <v>55</v>
      </c>
      <c r="J7083" t="s">
        <v>24</v>
      </c>
      <c r="K7083" t="str">
        <f>VLOOKUP(H7083, [1]Products!B:E, 2, FALSE)</f>
        <v>Ginger Snaps</v>
      </c>
      <c r="L7083" s="2">
        <f>VLOOKUP(H7083, [1]Products!B:D, 3, FALSE)</f>
        <v>14</v>
      </c>
      <c r="M7083" s="2">
        <f>Table1[[#This Row],[Quantity Purchased]] * Table1[[#This Row],[Unit Price]]</f>
        <v>9772</v>
      </c>
      <c r="N7083" s="2">
        <f>VLOOKUP(H7083, [1]Products!B:E, 4, FALSE)</f>
        <v>28</v>
      </c>
      <c r="O7083" t="str">
        <f>TEXT(Table1[[#This Row],[Transaction Date]], "yyyy-mm")</f>
        <v>2024-05</v>
      </c>
      <c r="P7083" s="1">
        <f ca="1">YEAR(TODAY()) - YEAR(Table1[[#This Row],[Buyer Date of Birth]])</f>
        <v>31</v>
      </c>
      <c r="Q7083" s="2">
        <f>Table1[[#This Row],[Total Revenue]] - Table1[[#This Row],[Total Cost]]</f>
        <v>9758</v>
      </c>
    </row>
    <row r="7084" spans="1:17" x14ac:dyDescent="0.25">
      <c r="A7084" s="1">
        <v>45358</v>
      </c>
      <c r="B7084" t="s">
        <v>286</v>
      </c>
      <c r="C7084" t="s">
        <v>114</v>
      </c>
      <c r="D7084" t="s">
        <v>62</v>
      </c>
      <c r="E7084" s="1">
        <v>18064</v>
      </c>
      <c r="F7084" t="s">
        <v>28</v>
      </c>
      <c r="G7084">
        <v>130</v>
      </c>
      <c r="H7084" t="s">
        <v>71</v>
      </c>
      <c r="I7084" t="s">
        <v>59</v>
      </c>
      <c r="J7084" t="s">
        <v>24</v>
      </c>
      <c r="K7084" t="str">
        <f>VLOOKUP(H7084, [1]Products!B:E, 2, FALSE)</f>
        <v>Peanut Butter Bites</v>
      </c>
      <c r="L7084" s="2">
        <f>VLOOKUP(H7084, [1]Products!B:D, 3, FALSE)</f>
        <v>5</v>
      </c>
      <c r="M7084" s="2">
        <f>Table1[[#This Row],[Quantity Purchased]] * Table1[[#This Row],[Unit Price]]</f>
        <v>910</v>
      </c>
      <c r="N7084" s="2">
        <f>VLOOKUP(H7084, [1]Products!B:E, 4, FALSE)</f>
        <v>7</v>
      </c>
      <c r="O7084" t="str">
        <f>TEXT(Table1[[#This Row],[Transaction Date]], "yyyy-mm")</f>
        <v>2024-03</v>
      </c>
      <c r="P7084" s="1">
        <f ca="1">YEAR(TODAY()) - YEAR(Table1[[#This Row],[Buyer Date of Birth]])</f>
        <v>76</v>
      </c>
      <c r="Q7084" s="2">
        <f>Table1[[#This Row],[Total Revenue]] - Table1[[#This Row],[Total Cost]]</f>
        <v>905</v>
      </c>
    </row>
    <row r="7085" spans="1:17" x14ac:dyDescent="0.25">
      <c r="A7085" s="1">
        <v>45410</v>
      </c>
      <c r="B7085" t="s">
        <v>123</v>
      </c>
      <c r="C7085" t="s">
        <v>655</v>
      </c>
      <c r="D7085" t="s">
        <v>100</v>
      </c>
      <c r="E7085" s="1">
        <v>16060</v>
      </c>
      <c r="F7085" t="s">
        <v>40</v>
      </c>
      <c r="G7085">
        <v>296</v>
      </c>
      <c r="H7085" t="s">
        <v>22</v>
      </c>
      <c r="I7085" t="s">
        <v>36</v>
      </c>
      <c r="J7085" t="s">
        <v>24</v>
      </c>
      <c r="K7085" t="str">
        <f>VLOOKUP(H7085, [1]Products!B:E, 2, FALSE)</f>
        <v>Cinnamon Swirls</v>
      </c>
      <c r="L7085" s="2">
        <f>VLOOKUP(H7085, [1]Products!B:D, 3, FALSE)</f>
        <v>10</v>
      </c>
      <c r="M7085" s="2">
        <f>Table1[[#This Row],[Quantity Purchased]] * Table1[[#This Row],[Unit Price]]</f>
        <v>4144</v>
      </c>
      <c r="N7085" s="2">
        <f>VLOOKUP(H7085, [1]Products!B:E, 4, FALSE)</f>
        <v>14</v>
      </c>
      <c r="O7085" t="str">
        <f>TEXT(Table1[[#This Row],[Transaction Date]], "yyyy-mm")</f>
        <v>2024-04</v>
      </c>
      <c r="P7085" s="1">
        <f ca="1">YEAR(TODAY()) - YEAR(Table1[[#This Row],[Buyer Date of Birth]])</f>
        <v>82</v>
      </c>
      <c r="Q7085" s="2">
        <f>Table1[[#This Row],[Total Revenue]] - Table1[[#This Row],[Total Cost]]</f>
        <v>4134</v>
      </c>
    </row>
    <row r="7086" spans="1:17" x14ac:dyDescent="0.25">
      <c r="A7086" s="1">
        <v>45343</v>
      </c>
      <c r="B7086" t="s">
        <v>157</v>
      </c>
      <c r="C7086" t="s">
        <v>410</v>
      </c>
      <c r="D7086" t="s">
        <v>45</v>
      </c>
      <c r="E7086" s="1">
        <v>17212</v>
      </c>
      <c r="F7086" t="s">
        <v>75</v>
      </c>
      <c r="G7086">
        <v>413</v>
      </c>
      <c r="H7086" t="s">
        <v>72</v>
      </c>
      <c r="I7086" t="s">
        <v>36</v>
      </c>
      <c r="J7086" t="s">
        <v>24</v>
      </c>
      <c r="K7086" t="str">
        <f>VLOOKUP(H7086, [1]Products!B:E, 2, FALSE)</f>
        <v>Choco Delight</v>
      </c>
      <c r="L7086" s="2">
        <f>VLOOKUP(H7086, [1]Products!B:D, 3, FALSE)</f>
        <v>3</v>
      </c>
      <c r="M7086" s="2">
        <f>Table1[[#This Row],[Quantity Purchased]] * Table1[[#This Row],[Unit Price]]</f>
        <v>2065</v>
      </c>
      <c r="N7086" s="2">
        <f>VLOOKUP(H7086, [1]Products!B:E, 4, FALSE)</f>
        <v>5</v>
      </c>
      <c r="O7086" t="str">
        <f>TEXT(Table1[[#This Row],[Transaction Date]], "yyyy-mm")</f>
        <v>2024-02</v>
      </c>
      <c r="P7086" s="1">
        <f ca="1">YEAR(TODAY()) - YEAR(Table1[[#This Row],[Buyer Date of Birth]])</f>
        <v>78</v>
      </c>
      <c r="Q7086" s="2">
        <f>Table1[[#This Row],[Total Revenue]] - Table1[[#This Row],[Total Cost]]</f>
        <v>2062</v>
      </c>
    </row>
    <row r="7087" spans="1:17" x14ac:dyDescent="0.25">
      <c r="A7087" s="1">
        <v>45305</v>
      </c>
      <c r="B7087" t="s">
        <v>233</v>
      </c>
      <c r="C7087" t="s">
        <v>74</v>
      </c>
      <c r="D7087" t="s">
        <v>34</v>
      </c>
      <c r="E7087" s="1">
        <v>33633</v>
      </c>
      <c r="F7087" t="s">
        <v>40</v>
      </c>
      <c r="G7087">
        <v>403</v>
      </c>
      <c r="H7087" t="s">
        <v>63</v>
      </c>
      <c r="I7087" t="s">
        <v>42</v>
      </c>
      <c r="J7087" t="s">
        <v>24</v>
      </c>
      <c r="K7087" t="str">
        <f>VLOOKUP(H7087, [1]Products!B:E, 2, FALSE)</f>
        <v>Vanilla Wafers</v>
      </c>
      <c r="L7087" s="2">
        <f>VLOOKUP(H7087, [1]Products!B:D, 3, FALSE)</f>
        <v>18</v>
      </c>
      <c r="M7087" s="2">
        <f>Table1[[#This Row],[Quantity Purchased]] * Table1[[#This Row],[Unit Price]]</f>
        <v>14508</v>
      </c>
      <c r="N7087" s="2">
        <f>VLOOKUP(H7087, [1]Products!B:E, 4, FALSE)</f>
        <v>36</v>
      </c>
      <c r="O7087" t="str">
        <f>TEXT(Table1[[#This Row],[Transaction Date]], "yyyy-mm")</f>
        <v>2024-01</v>
      </c>
      <c r="P7087" s="1">
        <f ca="1">YEAR(TODAY()) - YEAR(Table1[[#This Row],[Buyer Date of Birth]])</f>
        <v>33</v>
      </c>
      <c r="Q7087" s="2">
        <f>Table1[[#This Row],[Total Revenue]] - Table1[[#This Row],[Total Cost]]</f>
        <v>14490</v>
      </c>
    </row>
    <row r="7088" spans="1:17" x14ac:dyDescent="0.25">
      <c r="A7088" s="1">
        <v>45320</v>
      </c>
      <c r="B7088" t="s">
        <v>1314</v>
      </c>
      <c r="C7088" t="s">
        <v>467</v>
      </c>
      <c r="D7088" t="s">
        <v>62</v>
      </c>
      <c r="E7088" s="1">
        <v>32684</v>
      </c>
      <c r="F7088" t="s">
        <v>21</v>
      </c>
      <c r="G7088">
        <v>75</v>
      </c>
      <c r="H7088" t="s">
        <v>49</v>
      </c>
      <c r="I7088" t="s">
        <v>46</v>
      </c>
      <c r="J7088" t="s">
        <v>24</v>
      </c>
      <c r="K7088" t="str">
        <f>VLOOKUP(H7088, [1]Products!B:E, 2, FALSE)</f>
        <v>Butter Crunch</v>
      </c>
      <c r="L7088" s="2">
        <f>VLOOKUP(H7088, [1]Products!B:D, 3, FALSE)</f>
        <v>10</v>
      </c>
      <c r="M7088" s="2">
        <f>Table1[[#This Row],[Quantity Purchased]] * Table1[[#This Row],[Unit Price]]</f>
        <v>825</v>
      </c>
      <c r="N7088" s="2">
        <f>VLOOKUP(H7088, [1]Products!B:E, 4, FALSE)</f>
        <v>11</v>
      </c>
      <c r="O7088" t="str">
        <f>TEXT(Table1[[#This Row],[Transaction Date]], "yyyy-mm")</f>
        <v>2024-01</v>
      </c>
      <c r="P7088" s="1">
        <f ca="1">YEAR(TODAY()) - YEAR(Table1[[#This Row],[Buyer Date of Birth]])</f>
        <v>36</v>
      </c>
      <c r="Q7088" s="2">
        <f>Table1[[#This Row],[Total Revenue]] - Table1[[#This Row],[Total Cost]]</f>
        <v>815</v>
      </c>
    </row>
    <row r="7089" spans="1:17" x14ac:dyDescent="0.25">
      <c r="A7089" s="1">
        <v>45323</v>
      </c>
      <c r="B7089" t="s">
        <v>123</v>
      </c>
      <c r="C7089" t="s">
        <v>522</v>
      </c>
      <c r="D7089" t="s">
        <v>45</v>
      </c>
      <c r="E7089" s="1">
        <v>36684</v>
      </c>
      <c r="F7089" t="s">
        <v>75</v>
      </c>
      <c r="G7089">
        <v>265</v>
      </c>
      <c r="H7089" t="s">
        <v>66</v>
      </c>
      <c r="I7089" t="s">
        <v>50</v>
      </c>
      <c r="J7089" t="s">
        <v>24</v>
      </c>
      <c r="K7089" t="str">
        <f>VLOOKUP(H7089, [1]Products!B:E, 2, FALSE)</f>
        <v>Oatmeal Cookies</v>
      </c>
      <c r="L7089" s="2">
        <f>VLOOKUP(H7089, [1]Products!B:D, 3, FALSE)</f>
        <v>19</v>
      </c>
      <c r="M7089" s="2">
        <f>Table1[[#This Row],[Quantity Purchased]] * Table1[[#This Row],[Unit Price]]</f>
        <v>6095</v>
      </c>
      <c r="N7089" s="2">
        <f>VLOOKUP(H7089, [1]Products!B:E, 4, FALSE)</f>
        <v>23</v>
      </c>
      <c r="O7089" t="str">
        <f>TEXT(Table1[[#This Row],[Transaction Date]], "yyyy-mm")</f>
        <v>2024-02</v>
      </c>
      <c r="P7089" s="1">
        <f ca="1">YEAR(TODAY()) - YEAR(Table1[[#This Row],[Buyer Date of Birth]])</f>
        <v>25</v>
      </c>
      <c r="Q7089" s="2">
        <f>Table1[[#This Row],[Total Revenue]] - Table1[[#This Row],[Total Cost]]</f>
        <v>6076</v>
      </c>
    </row>
    <row r="7090" spans="1:17" x14ac:dyDescent="0.25">
      <c r="A7090" s="1">
        <v>45313</v>
      </c>
      <c r="B7090" t="s">
        <v>123</v>
      </c>
      <c r="C7090" t="s">
        <v>621</v>
      </c>
      <c r="D7090" t="s">
        <v>53</v>
      </c>
      <c r="E7090" s="1">
        <v>16329</v>
      </c>
      <c r="F7090" t="s">
        <v>40</v>
      </c>
      <c r="G7090">
        <v>103</v>
      </c>
      <c r="H7090" t="s">
        <v>29</v>
      </c>
      <c r="I7090" t="s">
        <v>55</v>
      </c>
      <c r="J7090" t="s">
        <v>24</v>
      </c>
      <c r="K7090" t="str">
        <f>VLOOKUP(H7090, [1]Products!B:E, 2, FALSE)</f>
        <v>Shortbread</v>
      </c>
      <c r="L7090" s="2">
        <f>VLOOKUP(H7090, [1]Products!B:D, 3, FALSE)</f>
        <v>10</v>
      </c>
      <c r="M7090" s="2">
        <f>Table1[[#This Row],[Quantity Purchased]] * Table1[[#This Row],[Unit Price]]</f>
        <v>4635</v>
      </c>
      <c r="N7090" s="2">
        <f>VLOOKUP(H7090, [1]Products!B:E, 4, FALSE)</f>
        <v>45</v>
      </c>
      <c r="O7090" t="str">
        <f>TEXT(Table1[[#This Row],[Transaction Date]], "yyyy-mm")</f>
        <v>2024-01</v>
      </c>
      <c r="P7090" s="1">
        <f ca="1">YEAR(TODAY()) - YEAR(Table1[[#This Row],[Buyer Date of Birth]])</f>
        <v>81</v>
      </c>
      <c r="Q7090" s="2">
        <f>Table1[[#This Row],[Total Revenue]] - Table1[[#This Row],[Total Cost]]</f>
        <v>4625</v>
      </c>
    </row>
    <row r="7091" spans="1:17" x14ac:dyDescent="0.25">
      <c r="A7091" s="1">
        <v>45496</v>
      </c>
      <c r="B7091" t="s">
        <v>732</v>
      </c>
      <c r="C7091" t="s">
        <v>1354</v>
      </c>
      <c r="D7091" t="s">
        <v>20</v>
      </c>
      <c r="E7091" s="1">
        <v>38305</v>
      </c>
      <c r="F7091" t="s">
        <v>75</v>
      </c>
      <c r="G7091">
        <v>455</v>
      </c>
      <c r="H7091" t="s">
        <v>54</v>
      </c>
      <c r="I7091" t="s">
        <v>59</v>
      </c>
      <c r="J7091" t="s">
        <v>24</v>
      </c>
      <c r="K7091" t="str">
        <f>VLOOKUP(H7091, [1]Products!B:E, 2, FALSE)</f>
        <v>Lemon Crisps</v>
      </c>
      <c r="L7091" s="2">
        <f>VLOOKUP(H7091, [1]Products!B:D, 3, FALSE)</f>
        <v>7</v>
      </c>
      <c r="M7091" s="2">
        <f>Table1[[#This Row],[Quantity Purchased]] * Table1[[#This Row],[Unit Price]]</f>
        <v>4095</v>
      </c>
      <c r="N7091" s="2">
        <f>VLOOKUP(H7091, [1]Products!B:E, 4, FALSE)</f>
        <v>9</v>
      </c>
      <c r="O7091" t="str">
        <f>TEXT(Table1[[#This Row],[Transaction Date]], "yyyy-mm")</f>
        <v>2024-07</v>
      </c>
      <c r="P7091" s="1">
        <f ca="1">YEAR(TODAY()) - YEAR(Table1[[#This Row],[Buyer Date of Birth]])</f>
        <v>21</v>
      </c>
      <c r="Q7091" s="2">
        <f>Table1[[#This Row],[Total Revenue]] - Table1[[#This Row],[Total Cost]]</f>
        <v>4088</v>
      </c>
    </row>
    <row r="7092" spans="1:17" x14ac:dyDescent="0.25">
      <c r="A7092" s="1">
        <v>45474</v>
      </c>
      <c r="B7092" t="s">
        <v>199</v>
      </c>
      <c r="C7092" t="s">
        <v>657</v>
      </c>
      <c r="D7092" t="s">
        <v>58</v>
      </c>
      <c r="E7092" s="1">
        <v>29281</v>
      </c>
      <c r="F7092" t="s">
        <v>28</v>
      </c>
      <c r="G7092">
        <v>317</v>
      </c>
      <c r="H7092" t="s">
        <v>63</v>
      </c>
      <c r="I7092" t="s">
        <v>55</v>
      </c>
      <c r="J7092" t="s">
        <v>24</v>
      </c>
      <c r="K7092" t="str">
        <f>VLOOKUP(H7092, [1]Products!B:E, 2, FALSE)</f>
        <v>Vanilla Wafers</v>
      </c>
      <c r="L7092" s="2">
        <f>VLOOKUP(H7092, [1]Products!B:D, 3, FALSE)</f>
        <v>18</v>
      </c>
      <c r="M7092" s="2">
        <f>Table1[[#This Row],[Quantity Purchased]] * Table1[[#This Row],[Unit Price]]</f>
        <v>11412</v>
      </c>
      <c r="N7092" s="2">
        <f>VLOOKUP(H7092, [1]Products!B:E, 4, FALSE)</f>
        <v>36</v>
      </c>
      <c r="O7092" t="str">
        <f>TEXT(Table1[[#This Row],[Transaction Date]], "yyyy-mm")</f>
        <v>2024-07</v>
      </c>
      <c r="P7092" s="1">
        <f ca="1">YEAR(TODAY()) - YEAR(Table1[[#This Row],[Buyer Date of Birth]])</f>
        <v>45</v>
      </c>
      <c r="Q7092" s="2">
        <f>Table1[[#This Row],[Total Revenue]] - Table1[[#This Row],[Total Cost]]</f>
        <v>11394</v>
      </c>
    </row>
    <row r="7093" spans="1:17" x14ac:dyDescent="0.25">
      <c r="A7093" s="1">
        <v>45440</v>
      </c>
      <c r="B7093" t="s">
        <v>645</v>
      </c>
      <c r="C7093" t="s">
        <v>120</v>
      </c>
      <c r="D7093" t="s">
        <v>89</v>
      </c>
      <c r="E7093" s="1">
        <v>31293</v>
      </c>
      <c r="F7093" t="s">
        <v>21</v>
      </c>
      <c r="G7093">
        <v>488</v>
      </c>
      <c r="H7093" t="s">
        <v>29</v>
      </c>
      <c r="I7093" t="s">
        <v>59</v>
      </c>
      <c r="J7093" t="s">
        <v>24</v>
      </c>
      <c r="K7093" t="str">
        <f>VLOOKUP(H7093, [1]Products!B:E, 2, FALSE)</f>
        <v>Shortbread</v>
      </c>
      <c r="L7093" s="2">
        <f>VLOOKUP(H7093, [1]Products!B:D, 3, FALSE)</f>
        <v>10</v>
      </c>
      <c r="M7093" s="2">
        <f>Table1[[#This Row],[Quantity Purchased]] * Table1[[#This Row],[Unit Price]]</f>
        <v>21960</v>
      </c>
      <c r="N7093" s="2">
        <f>VLOOKUP(H7093, [1]Products!B:E, 4, FALSE)</f>
        <v>45</v>
      </c>
      <c r="O7093" t="str">
        <f>TEXT(Table1[[#This Row],[Transaction Date]], "yyyy-mm")</f>
        <v>2024-05</v>
      </c>
      <c r="P7093" s="1">
        <f ca="1">YEAR(TODAY()) - YEAR(Table1[[#This Row],[Buyer Date of Birth]])</f>
        <v>40</v>
      </c>
      <c r="Q7093" s="2">
        <f>Table1[[#This Row],[Total Revenue]] - Table1[[#This Row],[Total Cost]]</f>
        <v>21950</v>
      </c>
    </row>
    <row r="7094" spans="1:17" x14ac:dyDescent="0.25">
      <c r="A7094" s="1">
        <v>45340</v>
      </c>
      <c r="B7094" t="s">
        <v>358</v>
      </c>
      <c r="C7094" t="s">
        <v>1033</v>
      </c>
      <c r="D7094" t="s">
        <v>78</v>
      </c>
      <c r="E7094" s="1">
        <v>17236</v>
      </c>
      <c r="F7094" t="s">
        <v>75</v>
      </c>
      <c r="G7094">
        <v>138</v>
      </c>
      <c r="H7094" t="s">
        <v>66</v>
      </c>
      <c r="I7094" t="s">
        <v>59</v>
      </c>
      <c r="J7094" t="s">
        <v>24</v>
      </c>
      <c r="K7094" t="str">
        <f>VLOOKUP(H7094, [1]Products!B:E, 2, FALSE)</f>
        <v>Oatmeal Cookies</v>
      </c>
      <c r="L7094" s="2">
        <f>VLOOKUP(H7094, [1]Products!B:D, 3, FALSE)</f>
        <v>19</v>
      </c>
      <c r="M7094" s="2">
        <f>Table1[[#This Row],[Quantity Purchased]] * Table1[[#This Row],[Unit Price]]</f>
        <v>3174</v>
      </c>
      <c r="N7094" s="2">
        <f>VLOOKUP(H7094, [1]Products!B:E, 4, FALSE)</f>
        <v>23</v>
      </c>
      <c r="O7094" t="str">
        <f>TEXT(Table1[[#This Row],[Transaction Date]], "yyyy-mm")</f>
        <v>2024-02</v>
      </c>
      <c r="P7094" s="1">
        <f ca="1">YEAR(TODAY()) - YEAR(Table1[[#This Row],[Buyer Date of Birth]])</f>
        <v>78</v>
      </c>
      <c r="Q7094" s="2">
        <f>Table1[[#This Row],[Total Revenue]] - Table1[[#This Row],[Total Cost]]</f>
        <v>3155</v>
      </c>
    </row>
    <row r="7095" spans="1:17" x14ac:dyDescent="0.25">
      <c r="A7095" s="1">
        <v>45494</v>
      </c>
      <c r="B7095" t="s">
        <v>244</v>
      </c>
      <c r="C7095" t="s">
        <v>750</v>
      </c>
      <c r="D7095" t="s">
        <v>89</v>
      </c>
      <c r="E7095" s="1">
        <v>17342</v>
      </c>
      <c r="F7095" t="s">
        <v>28</v>
      </c>
      <c r="G7095">
        <v>143</v>
      </c>
      <c r="H7095" t="s">
        <v>41</v>
      </c>
      <c r="I7095" t="s">
        <v>50</v>
      </c>
      <c r="J7095" t="s">
        <v>24</v>
      </c>
      <c r="K7095" t="str">
        <f>VLOOKUP(H7095, [1]Products!B:E, 2, FALSE)</f>
        <v>Ginger Snaps</v>
      </c>
      <c r="L7095" s="2">
        <f>VLOOKUP(H7095, [1]Products!B:D, 3, FALSE)</f>
        <v>14</v>
      </c>
      <c r="M7095" s="2">
        <f>Table1[[#This Row],[Quantity Purchased]] * Table1[[#This Row],[Unit Price]]</f>
        <v>4004</v>
      </c>
      <c r="N7095" s="2">
        <f>VLOOKUP(H7095, [1]Products!B:E, 4, FALSE)</f>
        <v>28</v>
      </c>
      <c r="O7095" t="str">
        <f>TEXT(Table1[[#This Row],[Transaction Date]], "yyyy-mm")</f>
        <v>2024-07</v>
      </c>
      <c r="P7095" s="1">
        <f ca="1">YEAR(TODAY()) - YEAR(Table1[[#This Row],[Buyer Date of Birth]])</f>
        <v>78</v>
      </c>
      <c r="Q7095" s="2">
        <f>Table1[[#This Row],[Total Revenue]] - Table1[[#This Row],[Total Cost]]</f>
        <v>3990</v>
      </c>
    </row>
    <row r="7096" spans="1:17" x14ac:dyDescent="0.25">
      <c r="A7096" s="1">
        <v>45312</v>
      </c>
      <c r="B7096" t="s">
        <v>381</v>
      </c>
      <c r="C7096" t="s">
        <v>629</v>
      </c>
      <c r="D7096" t="s">
        <v>58</v>
      </c>
      <c r="E7096" s="1">
        <v>18082</v>
      </c>
      <c r="F7096" t="s">
        <v>75</v>
      </c>
      <c r="G7096">
        <v>277</v>
      </c>
      <c r="H7096" t="s">
        <v>66</v>
      </c>
      <c r="I7096" t="s">
        <v>55</v>
      </c>
      <c r="J7096" t="s">
        <v>24</v>
      </c>
      <c r="K7096" t="str">
        <f>VLOOKUP(H7096, [1]Products!B:E, 2, FALSE)</f>
        <v>Oatmeal Cookies</v>
      </c>
      <c r="L7096" s="2">
        <f>VLOOKUP(H7096, [1]Products!B:D, 3, FALSE)</f>
        <v>19</v>
      </c>
      <c r="M7096" s="2">
        <f>Table1[[#This Row],[Quantity Purchased]] * Table1[[#This Row],[Unit Price]]</f>
        <v>6371</v>
      </c>
      <c r="N7096" s="2">
        <f>VLOOKUP(H7096, [1]Products!B:E, 4, FALSE)</f>
        <v>23</v>
      </c>
      <c r="O7096" t="str">
        <f>TEXT(Table1[[#This Row],[Transaction Date]], "yyyy-mm")</f>
        <v>2024-01</v>
      </c>
      <c r="P7096" s="1">
        <f ca="1">YEAR(TODAY()) - YEAR(Table1[[#This Row],[Buyer Date of Birth]])</f>
        <v>76</v>
      </c>
      <c r="Q7096" s="2">
        <f>Table1[[#This Row],[Total Revenue]] - Table1[[#This Row],[Total Cost]]</f>
        <v>6352</v>
      </c>
    </row>
    <row r="7097" spans="1:17" x14ac:dyDescent="0.25">
      <c r="A7097" s="1">
        <v>45441</v>
      </c>
      <c r="B7097" t="s">
        <v>890</v>
      </c>
      <c r="C7097" t="s">
        <v>88</v>
      </c>
      <c r="D7097" t="s">
        <v>45</v>
      </c>
      <c r="E7097" s="1">
        <v>19897</v>
      </c>
      <c r="F7097" t="s">
        <v>75</v>
      </c>
      <c r="G7097">
        <v>173</v>
      </c>
      <c r="H7097" t="s">
        <v>22</v>
      </c>
      <c r="I7097" t="s">
        <v>59</v>
      </c>
      <c r="J7097" t="s">
        <v>24</v>
      </c>
      <c r="K7097" t="str">
        <f>VLOOKUP(H7097, [1]Products!B:E, 2, FALSE)</f>
        <v>Cinnamon Swirls</v>
      </c>
      <c r="L7097" s="2">
        <f>VLOOKUP(H7097, [1]Products!B:D, 3, FALSE)</f>
        <v>10</v>
      </c>
      <c r="M7097" s="2">
        <f>Table1[[#This Row],[Quantity Purchased]] * Table1[[#This Row],[Unit Price]]</f>
        <v>2422</v>
      </c>
      <c r="N7097" s="2">
        <f>VLOOKUP(H7097, [1]Products!B:E, 4, FALSE)</f>
        <v>14</v>
      </c>
      <c r="O7097" t="str">
        <f>TEXT(Table1[[#This Row],[Transaction Date]], "yyyy-mm")</f>
        <v>2024-05</v>
      </c>
      <c r="P7097" s="1">
        <f ca="1">YEAR(TODAY()) - YEAR(Table1[[#This Row],[Buyer Date of Birth]])</f>
        <v>71</v>
      </c>
      <c r="Q7097" s="2">
        <f>Table1[[#This Row],[Total Revenue]] - Table1[[#This Row],[Total Cost]]</f>
        <v>2412</v>
      </c>
    </row>
    <row r="7098" spans="1:17" x14ac:dyDescent="0.25">
      <c r="A7098" s="1">
        <v>45444</v>
      </c>
      <c r="B7098" t="s">
        <v>1117</v>
      </c>
      <c r="C7098" t="s">
        <v>726</v>
      </c>
      <c r="D7098" t="s">
        <v>100</v>
      </c>
      <c r="E7098" s="1">
        <v>25374</v>
      </c>
      <c r="F7098" t="s">
        <v>21</v>
      </c>
      <c r="G7098">
        <v>90</v>
      </c>
      <c r="H7098" t="s">
        <v>29</v>
      </c>
      <c r="I7098" t="s">
        <v>55</v>
      </c>
      <c r="J7098" t="s">
        <v>24</v>
      </c>
      <c r="K7098" t="str">
        <f>VLOOKUP(H7098, [1]Products!B:E, 2, FALSE)</f>
        <v>Shortbread</v>
      </c>
      <c r="L7098" s="2">
        <f>VLOOKUP(H7098, [1]Products!B:D, 3, FALSE)</f>
        <v>10</v>
      </c>
      <c r="M7098" s="2">
        <f>Table1[[#This Row],[Quantity Purchased]] * Table1[[#This Row],[Unit Price]]</f>
        <v>4050</v>
      </c>
      <c r="N7098" s="2">
        <f>VLOOKUP(H7098, [1]Products!B:E, 4, FALSE)</f>
        <v>45</v>
      </c>
      <c r="O7098" t="str">
        <f>TEXT(Table1[[#This Row],[Transaction Date]], "yyyy-mm")</f>
        <v>2024-06</v>
      </c>
      <c r="P7098" s="1">
        <f ca="1">YEAR(TODAY()) - YEAR(Table1[[#This Row],[Buyer Date of Birth]])</f>
        <v>56</v>
      </c>
      <c r="Q7098" s="2">
        <f>Table1[[#This Row],[Total Revenue]] - Table1[[#This Row],[Total Cost]]</f>
        <v>4040</v>
      </c>
    </row>
    <row r="7099" spans="1:17" x14ac:dyDescent="0.25">
      <c r="A7099" s="1">
        <v>45499</v>
      </c>
      <c r="B7099" t="s">
        <v>43</v>
      </c>
      <c r="C7099" t="s">
        <v>137</v>
      </c>
      <c r="D7099" t="s">
        <v>45</v>
      </c>
      <c r="E7099" s="1">
        <v>24318</v>
      </c>
      <c r="F7099" t="s">
        <v>75</v>
      </c>
      <c r="G7099">
        <v>42</v>
      </c>
      <c r="H7099" t="s">
        <v>22</v>
      </c>
      <c r="I7099" t="s">
        <v>59</v>
      </c>
      <c r="J7099" t="s">
        <v>31</v>
      </c>
      <c r="K7099" t="str">
        <f>VLOOKUP(H7099, [1]Products!B:E, 2, FALSE)</f>
        <v>Cinnamon Swirls</v>
      </c>
      <c r="L7099" s="2">
        <f>VLOOKUP(H7099, [1]Products!B:D, 3, FALSE)</f>
        <v>10</v>
      </c>
      <c r="M7099" s="2">
        <f>Table1[[#This Row],[Quantity Purchased]] * Table1[[#This Row],[Unit Price]]</f>
        <v>588</v>
      </c>
      <c r="N7099" s="2">
        <f>VLOOKUP(H7099, [1]Products!B:E, 4, FALSE)</f>
        <v>14</v>
      </c>
      <c r="O7099" t="str">
        <f>TEXT(Table1[[#This Row],[Transaction Date]], "yyyy-mm")</f>
        <v>2024-07</v>
      </c>
      <c r="P7099" s="1">
        <f ca="1">YEAR(TODAY()) - YEAR(Table1[[#This Row],[Buyer Date of Birth]])</f>
        <v>59</v>
      </c>
      <c r="Q7099" s="2">
        <f>Table1[[#This Row],[Total Revenue]] - Table1[[#This Row],[Total Cost]]</f>
        <v>578</v>
      </c>
    </row>
    <row r="7100" spans="1:17" x14ac:dyDescent="0.25">
      <c r="A7100" s="1">
        <v>45300</v>
      </c>
      <c r="B7100" t="s">
        <v>246</v>
      </c>
      <c r="C7100" t="s">
        <v>1442</v>
      </c>
      <c r="D7100" t="s">
        <v>20</v>
      </c>
      <c r="E7100" s="1">
        <v>16039</v>
      </c>
      <c r="F7100" t="s">
        <v>21</v>
      </c>
      <c r="G7100">
        <v>434</v>
      </c>
      <c r="H7100" t="s">
        <v>71</v>
      </c>
      <c r="I7100" t="s">
        <v>36</v>
      </c>
      <c r="J7100" t="s">
        <v>24</v>
      </c>
      <c r="K7100" t="str">
        <f>VLOOKUP(H7100, [1]Products!B:E, 2, FALSE)</f>
        <v>Peanut Butter Bites</v>
      </c>
      <c r="L7100" s="2">
        <f>VLOOKUP(H7100, [1]Products!B:D, 3, FALSE)</f>
        <v>5</v>
      </c>
      <c r="M7100" s="2">
        <f>Table1[[#This Row],[Quantity Purchased]] * Table1[[#This Row],[Unit Price]]</f>
        <v>3038</v>
      </c>
      <c r="N7100" s="2">
        <f>VLOOKUP(H7100, [1]Products!B:E, 4, FALSE)</f>
        <v>7</v>
      </c>
      <c r="O7100" t="str">
        <f>TEXT(Table1[[#This Row],[Transaction Date]], "yyyy-mm")</f>
        <v>2024-01</v>
      </c>
      <c r="P7100" s="1">
        <f ca="1">YEAR(TODAY()) - YEAR(Table1[[#This Row],[Buyer Date of Birth]])</f>
        <v>82</v>
      </c>
      <c r="Q7100" s="2">
        <f>Table1[[#This Row],[Total Revenue]] - Table1[[#This Row],[Total Cost]]</f>
        <v>3033</v>
      </c>
    </row>
    <row r="7101" spans="1:17" x14ac:dyDescent="0.25">
      <c r="A7101" s="1">
        <v>45424</v>
      </c>
      <c r="B7101" t="s">
        <v>329</v>
      </c>
      <c r="C7101" t="s">
        <v>561</v>
      </c>
      <c r="D7101" t="s">
        <v>34</v>
      </c>
      <c r="E7101" s="1">
        <v>17767</v>
      </c>
      <c r="F7101" t="s">
        <v>28</v>
      </c>
      <c r="G7101">
        <v>364</v>
      </c>
      <c r="H7101" t="s">
        <v>72</v>
      </c>
      <c r="I7101" t="s">
        <v>36</v>
      </c>
      <c r="J7101" t="s">
        <v>24</v>
      </c>
      <c r="K7101" t="str">
        <f>VLOOKUP(H7101, [1]Products!B:E, 2, FALSE)</f>
        <v>Choco Delight</v>
      </c>
      <c r="L7101" s="2">
        <f>VLOOKUP(H7101, [1]Products!B:D, 3, FALSE)</f>
        <v>3</v>
      </c>
      <c r="M7101" s="2">
        <f>Table1[[#This Row],[Quantity Purchased]] * Table1[[#This Row],[Unit Price]]</f>
        <v>1820</v>
      </c>
      <c r="N7101" s="2">
        <f>VLOOKUP(H7101, [1]Products!B:E, 4, FALSE)</f>
        <v>5</v>
      </c>
      <c r="O7101" t="str">
        <f>TEXT(Table1[[#This Row],[Transaction Date]], "yyyy-mm")</f>
        <v>2024-05</v>
      </c>
      <c r="P7101" s="1">
        <f ca="1">YEAR(TODAY()) - YEAR(Table1[[#This Row],[Buyer Date of Birth]])</f>
        <v>77</v>
      </c>
      <c r="Q7101" s="2">
        <f>Table1[[#This Row],[Total Revenue]] - Table1[[#This Row],[Total Cost]]</f>
        <v>1817</v>
      </c>
    </row>
    <row r="7102" spans="1:17" x14ac:dyDescent="0.25">
      <c r="A7102" s="1">
        <v>45492</v>
      </c>
      <c r="B7102" t="s">
        <v>142</v>
      </c>
      <c r="C7102" t="s">
        <v>984</v>
      </c>
      <c r="D7102" t="s">
        <v>84</v>
      </c>
      <c r="E7102" s="1">
        <v>21236</v>
      </c>
      <c r="F7102" t="s">
        <v>21</v>
      </c>
      <c r="G7102">
        <v>500</v>
      </c>
      <c r="H7102" t="s">
        <v>29</v>
      </c>
      <c r="I7102" t="s">
        <v>42</v>
      </c>
      <c r="J7102" t="s">
        <v>24</v>
      </c>
      <c r="K7102" t="str">
        <f>VLOOKUP(H7102, [1]Products!B:E, 2, FALSE)</f>
        <v>Shortbread</v>
      </c>
      <c r="L7102" s="2">
        <f>VLOOKUP(H7102, [1]Products!B:D, 3, FALSE)</f>
        <v>10</v>
      </c>
      <c r="M7102" s="2">
        <f>Table1[[#This Row],[Quantity Purchased]] * Table1[[#This Row],[Unit Price]]</f>
        <v>22500</v>
      </c>
      <c r="N7102" s="2">
        <f>VLOOKUP(H7102, [1]Products!B:E, 4, FALSE)</f>
        <v>45</v>
      </c>
      <c r="O7102" t="str">
        <f>TEXT(Table1[[#This Row],[Transaction Date]], "yyyy-mm")</f>
        <v>2024-07</v>
      </c>
      <c r="P7102" s="1">
        <f ca="1">YEAR(TODAY()) - YEAR(Table1[[#This Row],[Buyer Date of Birth]])</f>
        <v>67</v>
      </c>
      <c r="Q7102" s="2">
        <f>Table1[[#This Row],[Total Revenue]] - Table1[[#This Row],[Total Cost]]</f>
        <v>22490</v>
      </c>
    </row>
    <row r="7103" spans="1:17" x14ac:dyDescent="0.25">
      <c r="A7103" s="1">
        <v>45346</v>
      </c>
      <c r="B7103" t="s">
        <v>157</v>
      </c>
      <c r="C7103" t="s">
        <v>1036</v>
      </c>
      <c r="D7103" t="s">
        <v>78</v>
      </c>
      <c r="E7103" s="1">
        <v>28507</v>
      </c>
      <c r="F7103" t="s">
        <v>40</v>
      </c>
      <c r="G7103">
        <v>40</v>
      </c>
      <c r="H7103" t="s">
        <v>49</v>
      </c>
      <c r="I7103" t="s">
        <v>46</v>
      </c>
      <c r="J7103" t="s">
        <v>24</v>
      </c>
      <c r="K7103" t="str">
        <f>VLOOKUP(H7103, [1]Products!B:E, 2, FALSE)</f>
        <v>Butter Crunch</v>
      </c>
      <c r="L7103" s="2">
        <f>VLOOKUP(H7103, [1]Products!B:D, 3, FALSE)</f>
        <v>10</v>
      </c>
      <c r="M7103" s="2">
        <f>Table1[[#This Row],[Quantity Purchased]] * Table1[[#This Row],[Unit Price]]</f>
        <v>440</v>
      </c>
      <c r="N7103" s="2">
        <f>VLOOKUP(H7103, [1]Products!B:E, 4, FALSE)</f>
        <v>11</v>
      </c>
      <c r="O7103" t="str">
        <f>TEXT(Table1[[#This Row],[Transaction Date]], "yyyy-mm")</f>
        <v>2024-02</v>
      </c>
      <c r="P7103" s="1">
        <f ca="1">YEAR(TODAY()) - YEAR(Table1[[#This Row],[Buyer Date of Birth]])</f>
        <v>47</v>
      </c>
      <c r="Q7103" s="2">
        <f>Table1[[#This Row],[Total Revenue]] - Table1[[#This Row],[Total Cost]]</f>
        <v>430</v>
      </c>
    </row>
    <row r="7104" spans="1:17" x14ac:dyDescent="0.25">
      <c r="A7104" s="1">
        <v>45478</v>
      </c>
      <c r="B7104" t="s">
        <v>76</v>
      </c>
      <c r="C7104" t="s">
        <v>65</v>
      </c>
      <c r="D7104" t="s">
        <v>89</v>
      </c>
      <c r="E7104" s="1">
        <v>36289</v>
      </c>
      <c r="F7104" t="s">
        <v>21</v>
      </c>
      <c r="G7104">
        <v>36</v>
      </c>
      <c r="H7104" t="s">
        <v>71</v>
      </c>
      <c r="I7104" t="s">
        <v>50</v>
      </c>
      <c r="J7104" t="s">
        <v>24</v>
      </c>
      <c r="K7104" t="str">
        <f>VLOOKUP(H7104, [1]Products!B:E, 2, FALSE)</f>
        <v>Peanut Butter Bites</v>
      </c>
      <c r="L7104" s="2">
        <f>VLOOKUP(H7104, [1]Products!B:D, 3, FALSE)</f>
        <v>5</v>
      </c>
      <c r="M7104" s="2">
        <f>Table1[[#This Row],[Quantity Purchased]] * Table1[[#This Row],[Unit Price]]</f>
        <v>252</v>
      </c>
      <c r="N7104" s="2">
        <f>VLOOKUP(H7104, [1]Products!B:E, 4, FALSE)</f>
        <v>7</v>
      </c>
      <c r="O7104" t="str">
        <f>TEXT(Table1[[#This Row],[Transaction Date]], "yyyy-mm")</f>
        <v>2024-07</v>
      </c>
      <c r="P7104" s="1">
        <f ca="1">YEAR(TODAY()) - YEAR(Table1[[#This Row],[Buyer Date of Birth]])</f>
        <v>26</v>
      </c>
      <c r="Q7104" s="2">
        <f>Table1[[#This Row],[Total Revenue]] - Table1[[#This Row],[Total Cost]]</f>
        <v>247</v>
      </c>
    </row>
    <row r="7105" spans="1:17" x14ac:dyDescent="0.25">
      <c r="A7105" s="1">
        <v>45363</v>
      </c>
      <c r="B7105" t="s">
        <v>280</v>
      </c>
      <c r="C7105" t="s">
        <v>159</v>
      </c>
      <c r="D7105" t="s">
        <v>100</v>
      </c>
      <c r="E7105" s="1">
        <v>24819</v>
      </c>
      <c r="F7105" t="s">
        <v>40</v>
      </c>
      <c r="G7105">
        <v>337</v>
      </c>
      <c r="H7105" t="s">
        <v>63</v>
      </c>
      <c r="I7105" t="s">
        <v>55</v>
      </c>
      <c r="J7105" t="s">
        <v>24</v>
      </c>
      <c r="K7105" t="str">
        <f>VLOOKUP(H7105, [1]Products!B:E, 2, FALSE)</f>
        <v>Vanilla Wafers</v>
      </c>
      <c r="L7105" s="2">
        <f>VLOOKUP(H7105, [1]Products!B:D, 3, FALSE)</f>
        <v>18</v>
      </c>
      <c r="M7105" s="2">
        <f>Table1[[#This Row],[Quantity Purchased]] * Table1[[#This Row],[Unit Price]]</f>
        <v>12132</v>
      </c>
      <c r="N7105" s="2">
        <f>VLOOKUP(H7105, [1]Products!B:E, 4, FALSE)</f>
        <v>36</v>
      </c>
      <c r="O7105" t="str">
        <f>TEXT(Table1[[#This Row],[Transaction Date]], "yyyy-mm")</f>
        <v>2024-03</v>
      </c>
      <c r="P7105" s="1">
        <f ca="1">YEAR(TODAY()) - YEAR(Table1[[#This Row],[Buyer Date of Birth]])</f>
        <v>58</v>
      </c>
      <c r="Q7105" s="2">
        <f>Table1[[#This Row],[Total Revenue]] - Table1[[#This Row],[Total Cost]]</f>
        <v>12114</v>
      </c>
    </row>
    <row r="7106" spans="1:17" x14ac:dyDescent="0.25">
      <c r="A7106" s="1">
        <v>45322</v>
      </c>
      <c r="B7106" t="s">
        <v>263</v>
      </c>
      <c r="C7106" t="s">
        <v>70</v>
      </c>
      <c r="D7106" t="s">
        <v>100</v>
      </c>
      <c r="E7106" s="1">
        <v>23640</v>
      </c>
      <c r="F7106" t="s">
        <v>75</v>
      </c>
      <c r="G7106">
        <v>350</v>
      </c>
      <c r="H7106" t="s">
        <v>71</v>
      </c>
      <c r="I7106" t="s">
        <v>59</v>
      </c>
      <c r="J7106" t="s">
        <v>24</v>
      </c>
      <c r="K7106" t="str">
        <f>VLOOKUP(H7106, [1]Products!B:E, 2, FALSE)</f>
        <v>Peanut Butter Bites</v>
      </c>
      <c r="L7106" s="2">
        <f>VLOOKUP(H7106, [1]Products!B:D, 3, FALSE)</f>
        <v>5</v>
      </c>
      <c r="M7106" s="2">
        <f>Table1[[#This Row],[Quantity Purchased]] * Table1[[#This Row],[Unit Price]]</f>
        <v>2450</v>
      </c>
      <c r="N7106" s="2">
        <f>VLOOKUP(H7106, [1]Products!B:E, 4, FALSE)</f>
        <v>7</v>
      </c>
      <c r="O7106" t="str">
        <f>TEXT(Table1[[#This Row],[Transaction Date]], "yyyy-mm")</f>
        <v>2024-01</v>
      </c>
      <c r="P7106" s="1">
        <f ca="1">YEAR(TODAY()) - YEAR(Table1[[#This Row],[Buyer Date of Birth]])</f>
        <v>61</v>
      </c>
      <c r="Q7106" s="2">
        <f>Table1[[#This Row],[Total Revenue]] - Table1[[#This Row],[Total Cost]]</f>
        <v>2445</v>
      </c>
    </row>
    <row r="7107" spans="1:17" x14ac:dyDescent="0.25">
      <c r="A7107" s="1">
        <v>45424</v>
      </c>
      <c r="B7107" t="s">
        <v>319</v>
      </c>
      <c r="C7107" t="s">
        <v>322</v>
      </c>
      <c r="D7107" t="s">
        <v>100</v>
      </c>
      <c r="E7107" s="1">
        <v>26319</v>
      </c>
      <c r="F7107" t="s">
        <v>21</v>
      </c>
      <c r="G7107">
        <v>387</v>
      </c>
      <c r="H7107" t="s">
        <v>22</v>
      </c>
      <c r="I7107" t="s">
        <v>55</v>
      </c>
      <c r="J7107" t="s">
        <v>24</v>
      </c>
      <c r="K7107" t="str">
        <f>VLOOKUP(H7107, [1]Products!B:E, 2, FALSE)</f>
        <v>Cinnamon Swirls</v>
      </c>
      <c r="L7107" s="2">
        <f>VLOOKUP(H7107, [1]Products!B:D, 3, FALSE)</f>
        <v>10</v>
      </c>
      <c r="M7107" s="2">
        <f>Table1[[#This Row],[Quantity Purchased]] * Table1[[#This Row],[Unit Price]]</f>
        <v>5418</v>
      </c>
      <c r="N7107" s="2">
        <f>VLOOKUP(H7107, [1]Products!B:E, 4, FALSE)</f>
        <v>14</v>
      </c>
      <c r="O7107" t="str">
        <f>TEXT(Table1[[#This Row],[Transaction Date]], "yyyy-mm")</f>
        <v>2024-05</v>
      </c>
      <c r="P7107" s="1">
        <f ca="1">YEAR(TODAY()) - YEAR(Table1[[#This Row],[Buyer Date of Birth]])</f>
        <v>53</v>
      </c>
      <c r="Q7107" s="2">
        <f>Table1[[#This Row],[Total Revenue]] - Table1[[#This Row],[Total Cost]]</f>
        <v>5408</v>
      </c>
    </row>
    <row r="7108" spans="1:17" x14ac:dyDescent="0.25">
      <c r="A7108" s="1">
        <v>45421</v>
      </c>
      <c r="B7108" t="s">
        <v>1006</v>
      </c>
      <c r="C7108" t="s">
        <v>1131</v>
      </c>
      <c r="D7108" t="s">
        <v>58</v>
      </c>
      <c r="E7108" s="1">
        <v>16819</v>
      </c>
      <c r="F7108" t="s">
        <v>21</v>
      </c>
      <c r="G7108">
        <v>213</v>
      </c>
      <c r="H7108" t="s">
        <v>49</v>
      </c>
      <c r="I7108" t="s">
        <v>59</v>
      </c>
      <c r="J7108" t="s">
        <v>24</v>
      </c>
      <c r="K7108" t="str">
        <f>VLOOKUP(H7108, [1]Products!B:E, 2, FALSE)</f>
        <v>Butter Crunch</v>
      </c>
      <c r="L7108" s="2">
        <f>VLOOKUP(H7108, [1]Products!B:D, 3, FALSE)</f>
        <v>10</v>
      </c>
      <c r="M7108" s="2">
        <f>Table1[[#This Row],[Quantity Purchased]] * Table1[[#This Row],[Unit Price]]</f>
        <v>2343</v>
      </c>
      <c r="N7108" s="2">
        <f>VLOOKUP(H7108, [1]Products!B:E, 4, FALSE)</f>
        <v>11</v>
      </c>
      <c r="O7108" t="str">
        <f>TEXT(Table1[[#This Row],[Transaction Date]], "yyyy-mm")</f>
        <v>2024-05</v>
      </c>
      <c r="P7108" s="1">
        <f ca="1">YEAR(TODAY()) - YEAR(Table1[[#This Row],[Buyer Date of Birth]])</f>
        <v>79</v>
      </c>
      <c r="Q7108" s="2">
        <f>Table1[[#This Row],[Total Revenue]] - Table1[[#This Row],[Total Cost]]</f>
        <v>2333</v>
      </c>
    </row>
    <row r="7109" spans="1:17" x14ac:dyDescent="0.25">
      <c r="A7109" s="1">
        <v>45485</v>
      </c>
      <c r="B7109" t="s">
        <v>759</v>
      </c>
      <c r="C7109" t="s">
        <v>95</v>
      </c>
      <c r="D7109" t="s">
        <v>78</v>
      </c>
      <c r="E7109" s="1">
        <v>17638</v>
      </c>
      <c r="F7109" t="s">
        <v>75</v>
      </c>
      <c r="G7109">
        <v>450</v>
      </c>
      <c r="H7109" t="s">
        <v>41</v>
      </c>
      <c r="I7109" t="s">
        <v>59</v>
      </c>
      <c r="J7109" t="s">
        <v>24</v>
      </c>
      <c r="K7109" t="str">
        <f>VLOOKUP(H7109, [1]Products!B:E, 2, FALSE)</f>
        <v>Ginger Snaps</v>
      </c>
      <c r="L7109" s="2">
        <f>VLOOKUP(H7109, [1]Products!B:D, 3, FALSE)</f>
        <v>14</v>
      </c>
      <c r="M7109" s="2">
        <f>Table1[[#This Row],[Quantity Purchased]] * Table1[[#This Row],[Unit Price]]</f>
        <v>12600</v>
      </c>
      <c r="N7109" s="2">
        <f>VLOOKUP(H7109, [1]Products!B:E, 4, FALSE)</f>
        <v>28</v>
      </c>
      <c r="O7109" t="str">
        <f>TEXT(Table1[[#This Row],[Transaction Date]], "yyyy-mm")</f>
        <v>2024-07</v>
      </c>
      <c r="P7109" s="1">
        <f ca="1">YEAR(TODAY()) - YEAR(Table1[[#This Row],[Buyer Date of Birth]])</f>
        <v>77</v>
      </c>
      <c r="Q7109" s="2">
        <f>Table1[[#This Row],[Total Revenue]] - Table1[[#This Row],[Total Cost]]</f>
        <v>12586</v>
      </c>
    </row>
    <row r="7110" spans="1:17" x14ac:dyDescent="0.25">
      <c r="A7110" s="1">
        <v>45294</v>
      </c>
      <c r="B7110" t="s">
        <v>876</v>
      </c>
      <c r="C7110" t="s">
        <v>88</v>
      </c>
      <c r="D7110" t="s">
        <v>34</v>
      </c>
      <c r="E7110" s="1">
        <v>21735</v>
      </c>
      <c r="F7110" t="s">
        <v>75</v>
      </c>
      <c r="G7110">
        <v>24</v>
      </c>
      <c r="H7110" t="s">
        <v>54</v>
      </c>
      <c r="I7110" t="s">
        <v>50</v>
      </c>
      <c r="J7110" t="s">
        <v>24</v>
      </c>
      <c r="K7110" t="str">
        <f>VLOOKUP(H7110, [1]Products!B:E, 2, FALSE)</f>
        <v>Lemon Crisps</v>
      </c>
      <c r="L7110" s="2">
        <f>VLOOKUP(H7110, [1]Products!B:D, 3, FALSE)</f>
        <v>7</v>
      </c>
      <c r="M7110" s="2">
        <f>Table1[[#This Row],[Quantity Purchased]] * Table1[[#This Row],[Unit Price]]</f>
        <v>216</v>
      </c>
      <c r="N7110" s="2">
        <f>VLOOKUP(H7110, [1]Products!B:E, 4, FALSE)</f>
        <v>9</v>
      </c>
      <c r="O7110" t="str">
        <f>TEXT(Table1[[#This Row],[Transaction Date]], "yyyy-mm")</f>
        <v>2024-01</v>
      </c>
      <c r="P7110" s="1">
        <f ca="1">YEAR(TODAY()) - YEAR(Table1[[#This Row],[Buyer Date of Birth]])</f>
        <v>66</v>
      </c>
      <c r="Q7110" s="2">
        <f>Table1[[#This Row],[Total Revenue]] - Table1[[#This Row],[Total Cost]]</f>
        <v>209</v>
      </c>
    </row>
    <row r="7111" spans="1:17" x14ac:dyDescent="0.25">
      <c r="A7111" s="1">
        <v>45444</v>
      </c>
      <c r="B7111" t="s">
        <v>400</v>
      </c>
      <c r="C7111" t="s">
        <v>399</v>
      </c>
      <c r="D7111" t="s">
        <v>58</v>
      </c>
      <c r="E7111" s="1">
        <v>27081</v>
      </c>
      <c r="F7111" t="s">
        <v>75</v>
      </c>
      <c r="G7111">
        <v>392</v>
      </c>
      <c r="H7111" t="s">
        <v>66</v>
      </c>
      <c r="I7111" t="s">
        <v>55</v>
      </c>
      <c r="J7111" t="s">
        <v>24</v>
      </c>
      <c r="K7111" t="str">
        <f>VLOOKUP(H7111, [1]Products!B:E, 2, FALSE)</f>
        <v>Oatmeal Cookies</v>
      </c>
      <c r="L7111" s="2">
        <f>VLOOKUP(H7111, [1]Products!B:D, 3, FALSE)</f>
        <v>19</v>
      </c>
      <c r="M7111" s="2">
        <f>Table1[[#This Row],[Quantity Purchased]] * Table1[[#This Row],[Unit Price]]</f>
        <v>9016</v>
      </c>
      <c r="N7111" s="2">
        <f>VLOOKUP(H7111, [1]Products!B:E, 4, FALSE)</f>
        <v>23</v>
      </c>
      <c r="O7111" t="str">
        <f>TEXT(Table1[[#This Row],[Transaction Date]], "yyyy-mm")</f>
        <v>2024-06</v>
      </c>
      <c r="P7111" s="1">
        <f ca="1">YEAR(TODAY()) - YEAR(Table1[[#This Row],[Buyer Date of Birth]])</f>
        <v>51</v>
      </c>
      <c r="Q7111" s="2">
        <f>Table1[[#This Row],[Total Revenue]] - Table1[[#This Row],[Total Cost]]</f>
        <v>8997</v>
      </c>
    </row>
    <row r="7112" spans="1:17" x14ac:dyDescent="0.25">
      <c r="A7112" s="1">
        <v>45447</v>
      </c>
      <c r="B7112" t="s">
        <v>182</v>
      </c>
      <c r="C7112" t="s">
        <v>572</v>
      </c>
      <c r="D7112" t="s">
        <v>34</v>
      </c>
      <c r="E7112" s="1">
        <v>35685</v>
      </c>
      <c r="F7112" t="s">
        <v>21</v>
      </c>
      <c r="G7112">
        <v>90</v>
      </c>
      <c r="H7112" t="s">
        <v>29</v>
      </c>
      <c r="I7112" t="s">
        <v>59</v>
      </c>
      <c r="J7112" t="s">
        <v>24</v>
      </c>
      <c r="K7112" t="str">
        <f>VLOOKUP(H7112, [1]Products!B:E, 2, FALSE)</f>
        <v>Shortbread</v>
      </c>
      <c r="L7112" s="2">
        <f>VLOOKUP(H7112, [1]Products!B:D, 3, FALSE)</f>
        <v>10</v>
      </c>
      <c r="M7112" s="2">
        <f>Table1[[#This Row],[Quantity Purchased]] * Table1[[#This Row],[Unit Price]]</f>
        <v>4050</v>
      </c>
      <c r="N7112" s="2">
        <f>VLOOKUP(H7112, [1]Products!B:E, 4, FALSE)</f>
        <v>45</v>
      </c>
      <c r="O7112" t="str">
        <f>TEXT(Table1[[#This Row],[Transaction Date]], "yyyy-mm")</f>
        <v>2024-06</v>
      </c>
      <c r="P7112" s="1">
        <f ca="1">YEAR(TODAY()) - YEAR(Table1[[#This Row],[Buyer Date of Birth]])</f>
        <v>28</v>
      </c>
      <c r="Q7112" s="2">
        <f>Table1[[#This Row],[Total Revenue]] - Table1[[#This Row],[Total Cost]]</f>
        <v>4040</v>
      </c>
    </row>
    <row r="7113" spans="1:17" x14ac:dyDescent="0.25">
      <c r="A7113" s="1">
        <v>45332</v>
      </c>
      <c r="B7113" t="s">
        <v>372</v>
      </c>
      <c r="C7113" t="s">
        <v>274</v>
      </c>
      <c r="D7113" t="s">
        <v>45</v>
      </c>
      <c r="E7113" s="1">
        <v>23400</v>
      </c>
      <c r="F7113" t="s">
        <v>21</v>
      </c>
      <c r="G7113">
        <v>431</v>
      </c>
      <c r="H7113" t="s">
        <v>54</v>
      </c>
      <c r="I7113" t="s">
        <v>55</v>
      </c>
      <c r="J7113" t="s">
        <v>24</v>
      </c>
      <c r="K7113" t="str">
        <f>VLOOKUP(H7113, [1]Products!B:E, 2, FALSE)</f>
        <v>Lemon Crisps</v>
      </c>
      <c r="L7113" s="2">
        <f>VLOOKUP(H7113, [1]Products!B:D, 3, FALSE)</f>
        <v>7</v>
      </c>
      <c r="M7113" s="2">
        <f>Table1[[#This Row],[Quantity Purchased]] * Table1[[#This Row],[Unit Price]]</f>
        <v>3879</v>
      </c>
      <c r="N7113" s="2">
        <f>VLOOKUP(H7113, [1]Products!B:E, 4, FALSE)</f>
        <v>9</v>
      </c>
      <c r="O7113" t="str">
        <f>TEXT(Table1[[#This Row],[Transaction Date]], "yyyy-mm")</f>
        <v>2024-02</v>
      </c>
      <c r="P7113" s="1">
        <f ca="1">YEAR(TODAY()) - YEAR(Table1[[#This Row],[Buyer Date of Birth]])</f>
        <v>61</v>
      </c>
      <c r="Q7113" s="2">
        <f>Table1[[#This Row],[Total Revenue]] - Table1[[#This Row],[Total Cost]]</f>
        <v>3872</v>
      </c>
    </row>
    <row r="7114" spans="1:17" x14ac:dyDescent="0.25">
      <c r="A7114" s="1">
        <v>45315</v>
      </c>
      <c r="B7114" t="s">
        <v>456</v>
      </c>
      <c r="C7114" t="s">
        <v>112</v>
      </c>
      <c r="D7114" t="s">
        <v>34</v>
      </c>
      <c r="E7114" s="1">
        <v>22269</v>
      </c>
      <c r="F7114" t="s">
        <v>21</v>
      </c>
      <c r="G7114">
        <v>492</v>
      </c>
      <c r="H7114" t="s">
        <v>71</v>
      </c>
      <c r="I7114" t="s">
        <v>59</v>
      </c>
      <c r="J7114" t="s">
        <v>24</v>
      </c>
      <c r="K7114" t="str">
        <f>VLOOKUP(H7114, [1]Products!B:E, 2, FALSE)</f>
        <v>Peanut Butter Bites</v>
      </c>
      <c r="L7114" s="2">
        <f>VLOOKUP(H7114, [1]Products!B:D, 3, FALSE)</f>
        <v>5</v>
      </c>
      <c r="M7114" s="2">
        <f>Table1[[#This Row],[Quantity Purchased]] * Table1[[#This Row],[Unit Price]]</f>
        <v>3444</v>
      </c>
      <c r="N7114" s="2">
        <f>VLOOKUP(H7114, [1]Products!B:E, 4, FALSE)</f>
        <v>7</v>
      </c>
      <c r="O7114" t="str">
        <f>TEXT(Table1[[#This Row],[Transaction Date]], "yyyy-mm")</f>
        <v>2024-01</v>
      </c>
      <c r="P7114" s="1">
        <f ca="1">YEAR(TODAY()) - YEAR(Table1[[#This Row],[Buyer Date of Birth]])</f>
        <v>65</v>
      </c>
      <c r="Q7114" s="2">
        <f>Table1[[#This Row],[Total Revenue]] - Table1[[#This Row],[Total Cost]]</f>
        <v>3439</v>
      </c>
    </row>
    <row r="7115" spans="1:17" x14ac:dyDescent="0.25">
      <c r="A7115" s="1">
        <v>45387</v>
      </c>
      <c r="B7115" t="s">
        <v>699</v>
      </c>
      <c r="C7115" t="s">
        <v>264</v>
      </c>
      <c r="D7115" t="s">
        <v>100</v>
      </c>
      <c r="E7115" s="1">
        <v>27912</v>
      </c>
      <c r="F7115" t="s">
        <v>40</v>
      </c>
      <c r="G7115">
        <v>163</v>
      </c>
      <c r="H7115" t="s">
        <v>22</v>
      </c>
      <c r="I7115" t="s">
        <v>36</v>
      </c>
      <c r="J7115" t="s">
        <v>24</v>
      </c>
      <c r="K7115" t="str">
        <f>VLOOKUP(H7115, [1]Products!B:E, 2, FALSE)</f>
        <v>Cinnamon Swirls</v>
      </c>
      <c r="L7115" s="2">
        <f>VLOOKUP(H7115, [1]Products!B:D, 3, FALSE)</f>
        <v>10</v>
      </c>
      <c r="M7115" s="2">
        <f>Table1[[#This Row],[Quantity Purchased]] * Table1[[#This Row],[Unit Price]]</f>
        <v>2282</v>
      </c>
      <c r="N7115" s="2">
        <f>VLOOKUP(H7115, [1]Products!B:E, 4, FALSE)</f>
        <v>14</v>
      </c>
      <c r="O7115" t="str">
        <f>TEXT(Table1[[#This Row],[Transaction Date]], "yyyy-mm")</f>
        <v>2024-04</v>
      </c>
      <c r="P7115" s="1">
        <f ca="1">YEAR(TODAY()) - YEAR(Table1[[#This Row],[Buyer Date of Birth]])</f>
        <v>49</v>
      </c>
      <c r="Q7115" s="2">
        <f>Table1[[#This Row],[Total Revenue]] - Table1[[#This Row],[Total Cost]]</f>
        <v>2272</v>
      </c>
    </row>
    <row r="7116" spans="1:17" x14ac:dyDescent="0.25">
      <c r="A7116" s="1">
        <v>45502</v>
      </c>
      <c r="B7116" t="s">
        <v>320</v>
      </c>
      <c r="C7116" t="s">
        <v>39</v>
      </c>
      <c r="D7116" t="s">
        <v>84</v>
      </c>
      <c r="E7116" s="1">
        <v>31351</v>
      </c>
      <c r="F7116" t="s">
        <v>40</v>
      </c>
      <c r="G7116">
        <v>71</v>
      </c>
      <c r="H7116" t="s">
        <v>22</v>
      </c>
      <c r="I7116" t="s">
        <v>36</v>
      </c>
      <c r="J7116" t="s">
        <v>24</v>
      </c>
      <c r="K7116" t="str">
        <f>VLOOKUP(H7116, [1]Products!B:E, 2, FALSE)</f>
        <v>Cinnamon Swirls</v>
      </c>
      <c r="L7116" s="2">
        <f>VLOOKUP(H7116, [1]Products!B:D, 3, FALSE)</f>
        <v>10</v>
      </c>
      <c r="M7116" s="2">
        <f>Table1[[#This Row],[Quantity Purchased]] * Table1[[#This Row],[Unit Price]]</f>
        <v>994</v>
      </c>
      <c r="N7116" s="2">
        <f>VLOOKUP(H7116, [1]Products!B:E, 4, FALSE)</f>
        <v>14</v>
      </c>
      <c r="O7116" t="str">
        <f>TEXT(Table1[[#This Row],[Transaction Date]], "yyyy-mm")</f>
        <v>2024-07</v>
      </c>
      <c r="P7116" s="1">
        <f ca="1">YEAR(TODAY()) - YEAR(Table1[[#This Row],[Buyer Date of Birth]])</f>
        <v>40</v>
      </c>
      <c r="Q7116" s="2">
        <f>Table1[[#This Row],[Total Revenue]] - Table1[[#This Row],[Total Cost]]</f>
        <v>984</v>
      </c>
    </row>
    <row r="7117" spans="1:17" x14ac:dyDescent="0.25">
      <c r="A7117" s="1">
        <v>45347</v>
      </c>
      <c r="B7117" t="s">
        <v>408</v>
      </c>
      <c r="C7117" t="s">
        <v>1161</v>
      </c>
      <c r="D7117" t="s">
        <v>78</v>
      </c>
      <c r="E7117" s="1">
        <v>28201</v>
      </c>
      <c r="F7117" t="s">
        <v>28</v>
      </c>
      <c r="G7117">
        <v>208</v>
      </c>
      <c r="H7117" t="s">
        <v>41</v>
      </c>
      <c r="I7117" t="s">
        <v>42</v>
      </c>
      <c r="J7117" t="s">
        <v>24</v>
      </c>
      <c r="K7117" t="str">
        <f>VLOOKUP(H7117, [1]Products!B:E, 2, FALSE)</f>
        <v>Ginger Snaps</v>
      </c>
      <c r="L7117" s="2">
        <f>VLOOKUP(H7117, [1]Products!B:D, 3, FALSE)</f>
        <v>14</v>
      </c>
      <c r="M7117" s="2">
        <f>Table1[[#This Row],[Quantity Purchased]] * Table1[[#This Row],[Unit Price]]</f>
        <v>5824</v>
      </c>
      <c r="N7117" s="2">
        <f>VLOOKUP(H7117, [1]Products!B:E, 4, FALSE)</f>
        <v>28</v>
      </c>
      <c r="O7117" t="str">
        <f>TEXT(Table1[[#This Row],[Transaction Date]], "yyyy-mm")</f>
        <v>2024-02</v>
      </c>
      <c r="P7117" s="1">
        <f ca="1">YEAR(TODAY()) - YEAR(Table1[[#This Row],[Buyer Date of Birth]])</f>
        <v>48</v>
      </c>
      <c r="Q7117" s="2">
        <f>Table1[[#This Row],[Total Revenue]] - Table1[[#This Row],[Total Cost]]</f>
        <v>5810</v>
      </c>
    </row>
    <row r="7118" spans="1:17" x14ac:dyDescent="0.25">
      <c r="A7118" s="1">
        <v>45375</v>
      </c>
      <c r="B7118" t="s">
        <v>300</v>
      </c>
      <c r="C7118" t="s">
        <v>1448</v>
      </c>
      <c r="D7118" t="s">
        <v>78</v>
      </c>
      <c r="E7118" s="1">
        <v>31427</v>
      </c>
      <c r="F7118" t="s">
        <v>21</v>
      </c>
      <c r="G7118">
        <v>128</v>
      </c>
      <c r="H7118" t="s">
        <v>49</v>
      </c>
      <c r="I7118" t="s">
        <v>46</v>
      </c>
      <c r="J7118" t="s">
        <v>24</v>
      </c>
      <c r="K7118" t="str">
        <f>VLOOKUP(H7118, [1]Products!B:E, 2, FALSE)</f>
        <v>Butter Crunch</v>
      </c>
      <c r="L7118" s="2">
        <f>VLOOKUP(H7118, [1]Products!B:D, 3, FALSE)</f>
        <v>10</v>
      </c>
      <c r="M7118" s="2">
        <f>Table1[[#This Row],[Quantity Purchased]] * Table1[[#This Row],[Unit Price]]</f>
        <v>1408</v>
      </c>
      <c r="N7118" s="2">
        <f>VLOOKUP(H7118, [1]Products!B:E, 4, FALSE)</f>
        <v>11</v>
      </c>
      <c r="O7118" t="str">
        <f>TEXT(Table1[[#This Row],[Transaction Date]], "yyyy-mm")</f>
        <v>2024-03</v>
      </c>
      <c r="P7118" s="1">
        <f ca="1">YEAR(TODAY()) - YEAR(Table1[[#This Row],[Buyer Date of Birth]])</f>
        <v>39</v>
      </c>
      <c r="Q7118" s="2">
        <f>Table1[[#This Row],[Total Revenue]] - Table1[[#This Row],[Total Cost]]</f>
        <v>1398</v>
      </c>
    </row>
    <row r="7119" spans="1:17" x14ac:dyDescent="0.25">
      <c r="A7119" s="1">
        <v>45342</v>
      </c>
      <c r="B7119" t="s">
        <v>515</v>
      </c>
      <c r="C7119" t="s">
        <v>567</v>
      </c>
      <c r="D7119" t="s">
        <v>34</v>
      </c>
      <c r="E7119" s="1">
        <v>29074</v>
      </c>
      <c r="F7119" t="s">
        <v>28</v>
      </c>
      <c r="G7119">
        <v>30</v>
      </c>
      <c r="H7119" t="s">
        <v>54</v>
      </c>
      <c r="I7119" t="s">
        <v>50</v>
      </c>
      <c r="J7119" t="s">
        <v>24</v>
      </c>
      <c r="K7119" t="str">
        <f>VLOOKUP(H7119, [1]Products!B:E, 2, FALSE)</f>
        <v>Lemon Crisps</v>
      </c>
      <c r="L7119" s="2">
        <f>VLOOKUP(H7119, [1]Products!B:D, 3, FALSE)</f>
        <v>7</v>
      </c>
      <c r="M7119" s="2">
        <f>Table1[[#This Row],[Quantity Purchased]] * Table1[[#This Row],[Unit Price]]</f>
        <v>270</v>
      </c>
      <c r="N7119" s="2">
        <f>VLOOKUP(H7119, [1]Products!B:E, 4, FALSE)</f>
        <v>9</v>
      </c>
      <c r="O7119" t="str">
        <f>TEXT(Table1[[#This Row],[Transaction Date]], "yyyy-mm")</f>
        <v>2024-02</v>
      </c>
      <c r="P7119" s="1">
        <f ca="1">YEAR(TODAY()) - YEAR(Table1[[#This Row],[Buyer Date of Birth]])</f>
        <v>46</v>
      </c>
      <c r="Q7119" s="2">
        <f>Table1[[#This Row],[Total Revenue]] - Table1[[#This Row],[Total Cost]]</f>
        <v>263</v>
      </c>
    </row>
    <row r="7120" spans="1:17" x14ac:dyDescent="0.25">
      <c r="A7120" s="1">
        <v>45354</v>
      </c>
      <c r="B7120" t="s">
        <v>480</v>
      </c>
      <c r="C7120" t="s">
        <v>1034</v>
      </c>
      <c r="D7120" t="s">
        <v>78</v>
      </c>
      <c r="E7120" s="1">
        <v>27568</v>
      </c>
      <c r="F7120" t="s">
        <v>28</v>
      </c>
      <c r="G7120">
        <v>124</v>
      </c>
      <c r="H7120" t="s">
        <v>66</v>
      </c>
      <c r="I7120" t="s">
        <v>55</v>
      </c>
      <c r="J7120" t="s">
        <v>24</v>
      </c>
      <c r="K7120" t="str">
        <f>VLOOKUP(H7120, [1]Products!B:E, 2, FALSE)</f>
        <v>Oatmeal Cookies</v>
      </c>
      <c r="L7120" s="2">
        <f>VLOOKUP(H7120, [1]Products!B:D, 3, FALSE)</f>
        <v>19</v>
      </c>
      <c r="M7120" s="2">
        <f>Table1[[#This Row],[Quantity Purchased]] * Table1[[#This Row],[Unit Price]]</f>
        <v>2852</v>
      </c>
      <c r="N7120" s="2">
        <f>VLOOKUP(H7120, [1]Products!B:E, 4, FALSE)</f>
        <v>23</v>
      </c>
      <c r="O7120" t="str">
        <f>TEXT(Table1[[#This Row],[Transaction Date]], "yyyy-mm")</f>
        <v>2024-03</v>
      </c>
      <c r="P7120" s="1">
        <f ca="1">YEAR(TODAY()) - YEAR(Table1[[#This Row],[Buyer Date of Birth]])</f>
        <v>50</v>
      </c>
      <c r="Q7120" s="2">
        <f>Table1[[#This Row],[Total Revenue]] - Table1[[#This Row],[Total Cost]]</f>
        <v>2833</v>
      </c>
    </row>
    <row r="7121" spans="1:17" x14ac:dyDescent="0.25">
      <c r="A7121" s="1">
        <v>45400</v>
      </c>
      <c r="B7121" t="s">
        <v>113</v>
      </c>
      <c r="C7121" t="s">
        <v>936</v>
      </c>
      <c r="D7121" t="s">
        <v>20</v>
      </c>
      <c r="E7121" s="1">
        <v>23753</v>
      </c>
      <c r="F7121" t="s">
        <v>75</v>
      </c>
      <c r="G7121">
        <v>59</v>
      </c>
      <c r="H7121" t="s">
        <v>49</v>
      </c>
      <c r="I7121" t="s">
        <v>59</v>
      </c>
      <c r="J7121" t="s">
        <v>24</v>
      </c>
      <c r="K7121" t="str">
        <f>VLOOKUP(H7121, [1]Products!B:E, 2, FALSE)</f>
        <v>Butter Crunch</v>
      </c>
      <c r="L7121" s="2">
        <f>VLOOKUP(H7121, [1]Products!B:D, 3, FALSE)</f>
        <v>10</v>
      </c>
      <c r="M7121" s="2">
        <f>Table1[[#This Row],[Quantity Purchased]] * Table1[[#This Row],[Unit Price]]</f>
        <v>649</v>
      </c>
      <c r="N7121" s="2">
        <f>VLOOKUP(H7121, [1]Products!B:E, 4, FALSE)</f>
        <v>11</v>
      </c>
      <c r="O7121" t="str">
        <f>TEXT(Table1[[#This Row],[Transaction Date]], "yyyy-mm")</f>
        <v>2024-04</v>
      </c>
      <c r="P7121" s="1">
        <f ca="1">YEAR(TODAY()) - YEAR(Table1[[#This Row],[Buyer Date of Birth]])</f>
        <v>60</v>
      </c>
      <c r="Q7121" s="2">
        <f>Table1[[#This Row],[Total Revenue]] - Table1[[#This Row],[Total Cost]]</f>
        <v>639</v>
      </c>
    </row>
    <row r="7122" spans="1:17" x14ac:dyDescent="0.25">
      <c r="A7122" s="1">
        <v>45408</v>
      </c>
      <c r="B7122" t="s">
        <v>1220</v>
      </c>
      <c r="C7122" t="s">
        <v>659</v>
      </c>
      <c r="D7122" t="s">
        <v>20</v>
      </c>
      <c r="E7122" s="1">
        <v>21615</v>
      </c>
      <c r="F7122" t="s">
        <v>21</v>
      </c>
      <c r="G7122">
        <v>412</v>
      </c>
      <c r="H7122" t="s">
        <v>29</v>
      </c>
      <c r="I7122" t="s">
        <v>55</v>
      </c>
      <c r="J7122" t="s">
        <v>24</v>
      </c>
      <c r="K7122" t="str">
        <f>VLOOKUP(H7122, [1]Products!B:E, 2, FALSE)</f>
        <v>Shortbread</v>
      </c>
      <c r="L7122" s="2">
        <f>VLOOKUP(H7122, [1]Products!B:D, 3, FALSE)</f>
        <v>10</v>
      </c>
      <c r="M7122" s="2">
        <f>Table1[[#This Row],[Quantity Purchased]] * Table1[[#This Row],[Unit Price]]</f>
        <v>18540</v>
      </c>
      <c r="N7122" s="2">
        <f>VLOOKUP(H7122, [1]Products!B:E, 4, FALSE)</f>
        <v>45</v>
      </c>
      <c r="O7122" t="str">
        <f>TEXT(Table1[[#This Row],[Transaction Date]], "yyyy-mm")</f>
        <v>2024-04</v>
      </c>
      <c r="P7122" s="1">
        <f ca="1">YEAR(TODAY()) - YEAR(Table1[[#This Row],[Buyer Date of Birth]])</f>
        <v>66</v>
      </c>
      <c r="Q7122" s="2">
        <f>Table1[[#This Row],[Total Revenue]] - Table1[[#This Row],[Total Cost]]</f>
        <v>18530</v>
      </c>
    </row>
    <row r="7123" spans="1:17" x14ac:dyDescent="0.25">
      <c r="A7123" s="1">
        <v>45413</v>
      </c>
      <c r="B7123" t="s">
        <v>56</v>
      </c>
      <c r="C7123" t="s">
        <v>913</v>
      </c>
      <c r="D7123" t="s">
        <v>53</v>
      </c>
      <c r="E7123" s="1">
        <v>21912</v>
      </c>
      <c r="F7123" t="s">
        <v>21</v>
      </c>
      <c r="G7123">
        <v>491</v>
      </c>
      <c r="H7123" t="s">
        <v>63</v>
      </c>
      <c r="I7123" t="s">
        <v>59</v>
      </c>
      <c r="J7123" t="s">
        <v>24</v>
      </c>
      <c r="K7123" t="str">
        <f>VLOOKUP(H7123, [1]Products!B:E, 2, FALSE)</f>
        <v>Vanilla Wafers</v>
      </c>
      <c r="L7123" s="2">
        <f>VLOOKUP(H7123, [1]Products!B:D, 3, FALSE)</f>
        <v>18</v>
      </c>
      <c r="M7123" s="2">
        <f>Table1[[#This Row],[Quantity Purchased]] * Table1[[#This Row],[Unit Price]]</f>
        <v>17676</v>
      </c>
      <c r="N7123" s="2">
        <f>VLOOKUP(H7123, [1]Products!B:E, 4, FALSE)</f>
        <v>36</v>
      </c>
      <c r="O7123" t="str">
        <f>TEXT(Table1[[#This Row],[Transaction Date]], "yyyy-mm")</f>
        <v>2024-05</v>
      </c>
      <c r="P7123" s="1">
        <f ca="1">YEAR(TODAY()) - YEAR(Table1[[#This Row],[Buyer Date of Birth]])</f>
        <v>66</v>
      </c>
      <c r="Q7123" s="2">
        <f>Table1[[#This Row],[Total Revenue]] - Table1[[#This Row],[Total Cost]]</f>
        <v>17658</v>
      </c>
    </row>
    <row r="7124" spans="1:17" x14ac:dyDescent="0.25">
      <c r="A7124" s="1">
        <v>45342</v>
      </c>
      <c r="B7124" t="s">
        <v>876</v>
      </c>
      <c r="C7124" t="s">
        <v>137</v>
      </c>
      <c r="D7124" t="s">
        <v>84</v>
      </c>
      <c r="E7124" s="1">
        <v>23399</v>
      </c>
      <c r="F7124" t="s">
        <v>75</v>
      </c>
      <c r="G7124">
        <v>199</v>
      </c>
      <c r="H7124" t="s">
        <v>72</v>
      </c>
      <c r="I7124" t="s">
        <v>59</v>
      </c>
      <c r="J7124" t="s">
        <v>24</v>
      </c>
      <c r="K7124" t="str">
        <f>VLOOKUP(H7124, [1]Products!B:E, 2, FALSE)</f>
        <v>Choco Delight</v>
      </c>
      <c r="L7124" s="2">
        <f>VLOOKUP(H7124, [1]Products!B:D, 3, FALSE)</f>
        <v>3</v>
      </c>
      <c r="M7124" s="2">
        <f>Table1[[#This Row],[Quantity Purchased]] * Table1[[#This Row],[Unit Price]]</f>
        <v>995</v>
      </c>
      <c r="N7124" s="2">
        <f>VLOOKUP(H7124, [1]Products!B:E, 4, FALSE)</f>
        <v>5</v>
      </c>
      <c r="O7124" t="str">
        <f>TEXT(Table1[[#This Row],[Transaction Date]], "yyyy-mm")</f>
        <v>2024-02</v>
      </c>
      <c r="P7124" s="1">
        <f ca="1">YEAR(TODAY()) - YEAR(Table1[[#This Row],[Buyer Date of Birth]])</f>
        <v>61</v>
      </c>
      <c r="Q7124" s="2">
        <f>Table1[[#This Row],[Total Revenue]] - Table1[[#This Row],[Total Cost]]</f>
        <v>992</v>
      </c>
    </row>
    <row r="7125" spans="1:17" x14ac:dyDescent="0.25">
      <c r="A7125" s="1">
        <v>45319</v>
      </c>
      <c r="B7125" t="s">
        <v>169</v>
      </c>
      <c r="C7125" t="s">
        <v>795</v>
      </c>
      <c r="D7125" t="s">
        <v>34</v>
      </c>
      <c r="E7125" s="1">
        <v>18836</v>
      </c>
      <c r="F7125" t="s">
        <v>28</v>
      </c>
      <c r="G7125">
        <v>76</v>
      </c>
      <c r="H7125" t="s">
        <v>41</v>
      </c>
      <c r="I7125" t="s">
        <v>50</v>
      </c>
      <c r="J7125" t="s">
        <v>24</v>
      </c>
      <c r="K7125" t="str">
        <f>VLOOKUP(H7125, [1]Products!B:E, 2, FALSE)</f>
        <v>Ginger Snaps</v>
      </c>
      <c r="L7125" s="2">
        <f>VLOOKUP(H7125, [1]Products!B:D, 3, FALSE)</f>
        <v>14</v>
      </c>
      <c r="M7125" s="2">
        <f>Table1[[#This Row],[Quantity Purchased]] * Table1[[#This Row],[Unit Price]]</f>
        <v>2128</v>
      </c>
      <c r="N7125" s="2">
        <f>VLOOKUP(H7125, [1]Products!B:E, 4, FALSE)</f>
        <v>28</v>
      </c>
      <c r="O7125" t="str">
        <f>TEXT(Table1[[#This Row],[Transaction Date]], "yyyy-mm")</f>
        <v>2024-01</v>
      </c>
      <c r="P7125" s="1">
        <f ca="1">YEAR(TODAY()) - YEAR(Table1[[#This Row],[Buyer Date of Birth]])</f>
        <v>74</v>
      </c>
      <c r="Q7125" s="2">
        <f>Table1[[#This Row],[Total Revenue]] - Table1[[#This Row],[Total Cost]]</f>
        <v>2114</v>
      </c>
    </row>
    <row r="7126" spans="1:17" x14ac:dyDescent="0.25">
      <c r="A7126" s="1">
        <v>45464</v>
      </c>
      <c r="B7126" t="s">
        <v>957</v>
      </c>
      <c r="C7126" t="s">
        <v>70</v>
      </c>
      <c r="D7126" t="s">
        <v>34</v>
      </c>
      <c r="E7126" s="1">
        <v>26370</v>
      </c>
      <c r="F7126" t="s">
        <v>21</v>
      </c>
      <c r="G7126">
        <v>491</v>
      </c>
      <c r="H7126" t="s">
        <v>66</v>
      </c>
      <c r="I7126" t="s">
        <v>55</v>
      </c>
      <c r="J7126" t="s">
        <v>24</v>
      </c>
      <c r="K7126" t="str">
        <f>VLOOKUP(H7126, [1]Products!B:E, 2, FALSE)</f>
        <v>Oatmeal Cookies</v>
      </c>
      <c r="L7126" s="2">
        <f>VLOOKUP(H7126, [1]Products!B:D, 3, FALSE)</f>
        <v>19</v>
      </c>
      <c r="M7126" s="2">
        <f>Table1[[#This Row],[Quantity Purchased]] * Table1[[#This Row],[Unit Price]]</f>
        <v>11293</v>
      </c>
      <c r="N7126" s="2">
        <f>VLOOKUP(H7126, [1]Products!B:E, 4, FALSE)</f>
        <v>23</v>
      </c>
      <c r="O7126" t="str">
        <f>TEXT(Table1[[#This Row],[Transaction Date]], "yyyy-mm")</f>
        <v>2024-06</v>
      </c>
      <c r="P7126" s="1">
        <f ca="1">YEAR(TODAY()) - YEAR(Table1[[#This Row],[Buyer Date of Birth]])</f>
        <v>53</v>
      </c>
      <c r="Q7126" s="2">
        <f>Table1[[#This Row],[Total Revenue]] - Table1[[#This Row],[Total Cost]]</f>
        <v>11274</v>
      </c>
    </row>
    <row r="7127" spans="1:17" x14ac:dyDescent="0.25">
      <c r="A7127" s="1">
        <v>45441</v>
      </c>
      <c r="B7127" t="s">
        <v>420</v>
      </c>
      <c r="C7127" t="s">
        <v>805</v>
      </c>
      <c r="D7127" t="s">
        <v>34</v>
      </c>
      <c r="E7127" s="1">
        <v>24255</v>
      </c>
      <c r="F7127" t="s">
        <v>28</v>
      </c>
      <c r="G7127">
        <v>315</v>
      </c>
      <c r="H7127" t="s">
        <v>49</v>
      </c>
      <c r="I7127" t="s">
        <v>59</v>
      </c>
      <c r="J7127" t="s">
        <v>24</v>
      </c>
      <c r="K7127" t="str">
        <f>VLOOKUP(H7127, [1]Products!B:E, 2, FALSE)</f>
        <v>Butter Crunch</v>
      </c>
      <c r="L7127" s="2">
        <f>VLOOKUP(H7127, [1]Products!B:D, 3, FALSE)</f>
        <v>10</v>
      </c>
      <c r="M7127" s="2">
        <f>Table1[[#This Row],[Quantity Purchased]] * Table1[[#This Row],[Unit Price]]</f>
        <v>3465</v>
      </c>
      <c r="N7127" s="2">
        <f>VLOOKUP(H7127, [1]Products!B:E, 4, FALSE)</f>
        <v>11</v>
      </c>
      <c r="O7127" t="str">
        <f>TEXT(Table1[[#This Row],[Transaction Date]], "yyyy-mm")</f>
        <v>2024-05</v>
      </c>
      <c r="P7127" s="1">
        <f ca="1">YEAR(TODAY()) - YEAR(Table1[[#This Row],[Buyer Date of Birth]])</f>
        <v>59</v>
      </c>
      <c r="Q7127" s="2">
        <f>Table1[[#This Row],[Total Revenue]] - Table1[[#This Row],[Total Cost]]</f>
        <v>3455</v>
      </c>
    </row>
    <row r="7128" spans="1:17" x14ac:dyDescent="0.25">
      <c r="A7128" s="1">
        <v>45320</v>
      </c>
      <c r="B7128" t="s">
        <v>1381</v>
      </c>
      <c r="C7128" t="s">
        <v>616</v>
      </c>
      <c r="D7128" t="s">
        <v>58</v>
      </c>
      <c r="E7128" s="1">
        <v>16790</v>
      </c>
      <c r="F7128" t="s">
        <v>28</v>
      </c>
      <c r="G7128">
        <v>219</v>
      </c>
      <c r="H7128" t="s">
        <v>71</v>
      </c>
      <c r="I7128" t="s">
        <v>55</v>
      </c>
      <c r="J7128" t="s">
        <v>24</v>
      </c>
      <c r="K7128" t="str">
        <f>VLOOKUP(H7128, [1]Products!B:E, 2, FALSE)</f>
        <v>Peanut Butter Bites</v>
      </c>
      <c r="L7128" s="2">
        <f>VLOOKUP(H7128, [1]Products!B:D, 3, FALSE)</f>
        <v>5</v>
      </c>
      <c r="M7128" s="2">
        <f>Table1[[#This Row],[Quantity Purchased]] * Table1[[#This Row],[Unit Price]]</f>
        <v>1533</v>
      </c>
      <c r="N7128" s="2">
        <f>VLOOKUP(H7128, [1]Products!B:E, 4, FALSE)</f>
        <v>7</v>
      </c>
      <c r="O7128" t="str">
        <f>TEXT(Table1[[#This Row],[Transaction Date]], "yyyy-mm")</f>
        <v>2024-01</v>
      </c>
      <c r="P7128" s="1">
        <f ca="1">YEAR(TODAY()) - YEAR(Table1[[#This Row],[Buyer Date of Birth]])</f>
        <v>80</v>
      </c>
      <c r="Q7128" s="2">
        <f>Table1[[#This Row],[Total Revenue]] - Table1[[#This Row],[Total Cost]]</f>
        <v>1528</v>
      </c>
    </row>
    <row r="7129" spans="1:17" x14ac:dyDescent="0.25">
      <c r="A7129" s="1">
        <v>45466</v>
      </c>
      <c r="B7129" t="s">
        <v>171</v>
      </c>
      <c r="C7129" t="s">
        <v>232</v>
      </c>
      <c r="D7129" t="s">
        <v>100</v>
      </c>
      <c r="E7129" s="1">
        <v>33117</v>
      </c>
      <c r="F7129" t="s">
        <v>40</v>
      </c>
      <c r="G7129">
        <v>204</v>
      </c>
      <c r="H7129" t="s">
        <v>66</v>
      </c>
      <c r="I7129" t="s">
        <v>59</v>
      </c>
      <c r="J7129" t="s">
        <v>24</v>
      </c>
      <c r="K7129" t="str">
        <f>VLOOKUP(H7129, [1]Products!B:E, 2, FALSE)</f>
        <v>Oatmeal Cookies</v>
      </c>
      <c r="L7129" s="2">
        <f>VLOOKUP(H7129, [1]Products!B:D, 3, FALSE)</f>
        <v>19</v>
      </c>
      <c r="M7129" s="2">
        <f>Table1[[#This Row],[Quantity Purchased]] * Table1[[#This Row],[Unit Price]]</f>
        <v>4692</v>
      </c>
      <c r="N7129" s="2">
        <f>VLOOKUP(H7129, [1]Products!B:E, 4, FALSE)</f>
        <v>23</v>
      </c>
      <c r="O7129" t="str">
        <f>TEXT(Table1[[#This Row],[Transaction Date]], "yyyy-mm")</f>
        <v>2024-06</v>
      </c>
      <c r="P7129" s="1">
        <f ca="1">YEAR(TODAY()) - YEAR(Table1[[#This Row],[Buyer Date of Birth]])</f>
        <v>35</v>
      </c>
      <c r="Q7129" s="2">
        <f>Table1[[#This Row],[Total Revenue]] - Table1[[#This Row],[Total Cost]]</f>
        <v>4673</v>
      </c>
    </row>
    <row r="7130" spans="1:17" x14ac:dyDescent="0.25">
      <c r="A7130" s="1">
        <v>45437</v>
      </c>
      <c r="B7130" t="s">
        <v>92</v>
      </c>
      <c r="C7130" t="s">
        <v>351</v>
      </c>
      <c r="D7130" t="s">
        <v>89</v>
      </c>
      <c r="E7130" s="1">
        <v>22233</v>
      </c>
      <c r="F7130" t="s">
        <v>40</v>
      </c>
      <c r="G7130">
        <v>158</v>
      </c>
      <c r="H7130" t="s">
        <v>41</v>
      </c>
      <c r="I7130" t="s">
        <v>36</v>
      </c>
      <c r="J7130" t="s">
        <v>24</v>
      </c>
      <c r="K7130" t="str">
        <f>VLOOKUP(H7130, [1]Products!B:E, 2, FALSE)</f>
        <v>Ginger Snaps</v>
      </c>
      <c r="L7130" s="2">
        <f>VLOOKUP(H7130, [1]Products!B:D, 3, FALSE)</f>
        <v>14</v>
      </c>
      <c r="M7130" s="2">
        <f>Table1[[#This Row],[Quantity Purchased]] * Table1[[#This Row],[Unit Price]]</f>
        <v>4424</v>
      </c>
      <c r="N7130" s="2">
        <f>VLOOKUP(H7130, [1]Products!B:E, 4, FALSE)</f>
        <v>28</v>
      </c>
      <c r="O7130" t="str">
        <f>TEXT(Table1[[#This Row],[Transaction Date]], "yyyy-mm")</f>
        <v>2024-05</v>
      </c>
      <c r="P7130" s="1">
        <f ca="1">YEAR(TODAY()) - YEAR(Table1[[#This Row],[Buyer Date of Birth]])</f>
        <v>65</v>
      </c>
      <c r="Q7130" s="2">
        <f>Table1[[#This Row],[Total Revenue]] - Table1[[#This Row],[Total Cost]]</f>
        <v>4410</v>
      </c>
    </row>
    <row r="7131" spans="1:17" x14ac:dyDescent="0.25">
      <c r="A7131" s="1">
        <v>45437</v>
      </c>
      <c r="B7131" t="s">
        <v>278</v>
      </c>
      <c r="C7131" t="s">
        <v>1535</v>
      </c>
      <c r="D7131" t="s">
        <v>84</v>
      </c>
      <c r="E7131" s="1">
        <v>37828</v>
      </c>
      <c r="F7131" t="s">
        <v>28</v>
      </c>
      <c r="G7131">
        <v>318</v>
      </c>
      <c r="H7131" t="s">
        <v>71</v>
      </c>
      <c r="I7131" t="s">
        <v>36</v>
      </c>
      <c r="J7131" t="s">
        <v>24</v>
      </c>
      <c r="K7131" t="str">
        <f>VLOOKUP(H7131, [1]Products!B:E, 2, FALSE)</f>
        <v>Peanut Butter Bites</v>
      </c>
      <c r="L7131" s="2">
        <f>VLOOKUP(H7131, [1]Products!B:D, 3, FALSE)</f>
        <v>5</v>
      </c>
      <c r="M7131" s="2">
        <f>Table1[[#This Row],[Quantity Purchased]] * Table1[[#This Row],[Unit Price]]</f>
        <v>2226</v>
      </c>
      <c r="N7131" s="2">
        <f>VLOOKUP(H7131, [1]Products!B:E, 4, FALSE)</f>
        <v>7</v>
      </c>
      <c r="O7131" t="str">
        <f>TEXT(Table1[[#This Row],[Transaction Date]], "yyyy-mm")</f>
        <v>2024-05</v>
      </c>
      <c r="P7131" s="1">
        <f ca="1">YEAR(TODAY()) - YEAR(Table1[[#This Row],[Buyer Date of Birth]])</f>
        <v>22</v>
      </c>
      <c r="Q7131" s="2">
        <f>Table1[[#This Row],[Total Revenue]] - Table1[[#This Row],[Total Cost]]</f>
        <v>2221</v>
      </c>
    </row>
    <row r="7132" spans="1:17" x14ac:dyDescent="0.25">
      <c r="A7132" s="1">
        <v>45319</v>
      </c>
      <c r="B7132" t="s">
        <v>173</v>
      </c>
      <c r="C7132" t="s">
        <v>88</v>
      </c>
      <c r="D7132" t="s">
        <v>84</v>
      </c>
      <c r="E7132" s="1">
        <v>32000</v>
      </c>
      <c r="F7132" t="s">
        <v>75</v>
      </c>
      <c r="G7132">
        <v>37</v>
      </c>
      <c r="H7132" t="s">
        <v>49</v>
      </c>
      <c r="I7132" t="s">
        <v>42</v>
      </c>
      <c r="J7132" t="s">
        <v>24</v>
      </c>
      <c r="K7132" t="str">
        <f>VLOOKUP(H7132, [1]Products!B:E, 2, FALSE)</f>
        <v>Butter Crunch</v>
      </c>
      <c r="L7132" s="2">
        <f>VLOOKUP(H7132, [1]Products!B:D, 3, FALSE)</f>
        <v>10</v>
      </c>
      <c r="M7132" s="2">
        <f>Table1[[#This Row],[Quantity Purchased]] * Table1[[#This Row],[Unit Price]]</f>
        <v>407</v>
      </c>
      <c r="N7132" s="2">
        <f>VLOOKUP(H7132, [1]Products!B:E, 4, FALSE)</f>
        <v>11</v>
      </c>
      <c r="O7132" t="str">
        <f>TEXT(Table1[[#This Row],[Transaction Date]], "yyyy-mm")</f>
        <v>2024-01</v>
      </c>
      <c r="P7132" s="1">
        <f ca="1">YEAR(TODAY()) - YEAR(Table1[[#This Row],[Buyer Date of Birth]])</f>
        <v>38</v>
      </c>
      <c r="Q7132" s="2">
        <f>Table1[[#This Row],[Total Revenue]] - Table1[[#This Row],[Total Cost]]</f>
        <v>397</v>
      </c>
    </row>
    <row r="7133" spans="1:17" x14ac:dyDescent="0.25">
      <c r="A7133" s="1">
        <v>45452</v>
      </c>
      <c r="B7133" t="s">
        <v>1179</v>
      </c>
      <c r="C7133" t="s">
        <v>522</v>
      </c>
      <c r="D7133" t="s">
        <v>58</v>
      </c>
      <c r="E7133" s="1">
        <v>30314</v>
      </c>
      <c r="F7133" t="s">
        <v>75</v>
      </c>
      <c r="G7133">
        <v>71</v>
      </c>
      <c r="H7133" t="s">
        <v>71</v>
      </c>
      <c r="I7133" t="s">
        <v>46</v>
      </c>
      <c r="J7133" t="s">
        <v>24</v>
      </c>
      <c r="K7133" t="str">
        <f>VLOOKUP(H7133, [1]Products!B:E, 2, FALSE)</f>
        <v>Peanut Butter Bites</v>
      </c>
      <c r="L7133" s="2">
        <f>VLOOKUP(H7133, [1]Products!B:D, 3, FALSE)</f>
        <v>5</v>
      </c>
      <c r="M7133" s="2">
        <f>Table1[[#This Row],[Quantity Purchased]] * Table1[[#This Row],[Unit Price]]</f>
        <v>497</v>
      </c>
      <c r="N7133" s="2">
        <f>VLOOKUP(H7133, [1]Products!B:E, 4, FALSE)</f>
        <v>7</v>
      </c>
      <c r="O7133" t="str">
        <f>TEXT(Table1[[#This Row],[Transaction Date]], "yyyy-mm")</f>
        <v>2024-06</v>
      </c>
      <c r="P7133" s="1">
        <f ca="1">YEAR(TODAY()) - YEAR(Table1[[#This Row],[Buyer Date of Birth]])</f>
        <v>43</v>
      </c>
      <c r="Q7133" s="2">
        <f>Table1[[#This Row],[Total Revenue]] - Table1[[#This Row],[Total Cost]]</f>
        <v>492</v>
      </c>
    </row>
    <row r="7134" spans="1:17" x14ac:dyDescent="0.25">
      <c r="A7134" s="1">
        <v>45359</v>
      </c>
      <c r="B7134" t="s">
        <v>264</v>
      </c>
      <c r="C7134" t="s">
        <v>1288</v>
      </c>
      <c r="D7134" t="s">
        <v>58</v>
      </c>
      <c r="E7134" s="1">
        <v>18088</v>
      </c>
      <c r="F7134" t="s">
        <v>75</v>
      </c>
      <c r="G7134">
        <v>345</v>
      </c>
      <c r="H7134" t="s">
        <v>22</v>
      </c>
      <c r="I7134" t="s">
        <v>50</v>
      </c>
      <c r="J7134" t="s">
        <v>24</v>
      </c>
      <c r="K7134" t="str">
        <f>VLOOKUP(H7134, [1]Products!B:E, 2, FALSE)</f>
        <v>Cinnamon Swirls</v>
      </c>
      <c r="L7134" s="2">
        <f>VLOOKUP(H7134, [1]Products!B:D, 3, FALSE)</f>
        <v>10</v>
      </c>
      <c r="M7134" s="2">
        <f>Table1[[#This Row],[Quantity Purchased]] * Table1[[#This Row],[Unit Price]]</f>
        <v>4830</v>
      </c>
      <c r="N7134" s="2">
        <f>VLOOKUP(H7134, [1]Products!B:E, 4, FALSE)</f>
        <v>14</v>
      </c>
      <c r="O7134" t="str">
        <f>TEXT(Table1[[#This Row],[Transaction Date]], "yyyy-mm")</f>
        <v>2024-03</v>
      </c>
      <c r="P7134" s="1">
        <f ca="1">YEAR(TODAY()) - YEAR(Table1[[#This Row],[Buyer Date of Birth]])</f>
        <v>76</v>
      </c>
      <c r="Q7134" s="2">
        <f>Table1[[#This Row],[Total Revenue]] - Table1[[#This Row],[Total Cost]]</f>
        <v>4820</v>
      </c>
    </row>
    <row r="7135" spans="1:17" x14ac:dyDescent="0.25">
      <c r="A7135" s="1">
        <v>45342</v>
      </c>
      <c r="B7135" t="s">
        <v>115</v>
      </c>
      <c r="C7135" t="s">
        <v>917</v>
      </c>
      <c r="D7135" t="s">
        <v>34</v>
      </c>
      <c r="E7135" s="1">
        <v>37392</v>
      </c>
      <c r="F7135" t="s">
        <v>21</v>
      </c>
      <c r="G7135">
        <v>489</v>
      </c>
      <c r="H7135" t="s">
        <v>54</v>
      </c>
      <c r="I7135" t="s">
        <v>55</v>
      </c>
      <c r="J7135" t="s">
        <v>24</v>
      </c>
      <c r="K7135" t="str">
        <f>VLOOKUP(H7135, [1]Products!B:E, 2, FALSE)</f>
        <v>Lemon Crisps</v>
      </c>
      <c r="L7135" s="2">
        <f>VLOOKUP(H7135, [1]Products!B:D, 3, FALSE)</f>
        <v>7</v>
      </c>
      <c r="M7135" s="2">
        <f>Table1[[#This Row],[Quantity Purchased]] * Table1[[#This Row],[Unit Price]]</f>
        <v>4401</v>
      </c>
      <c r="N7135" s="2">
        <f>VLOOKUP(H7135, [1]Products!B:E, 4, FALSE)</f>
        <v>9</v>
      </c>
      <c r="O7135" t="str">
        <f>TEXT(Table1[[#This Row],[Transaction Date]], "yyyy-mm")</f>
        <v>2024-02</v>
      </c>
      <c r="P7135" s="1">
        <f ca="1">YEAR(TODAY()) - YEAR(Table1[[#This Row],[Buyer Date of Birth]])</f>
        <v>23</v>
      </c>
      <c r="Q7135" s="2">
        <f>Table1[[#This Row],[Total Revenue]] - Table1[[#This Row],[Total Cost]]</f>
        <v>4394</v>
      </c>
    </row>
    <row r="7136" spans="1:17" x14ac:dyDescent="0.25">
      <c r="A7136" s="1">
        <v>45351</v>
      </c>
      <c r="B7136" t="s">
        <v>672</v>
      </c>
      <c r="C7136" t="s">
        <v>307</v>
      </c>
      <c r="D7136" t="s">
        <v>78</v>
      </c>
      <c r="E7136" s="1">
        <v>26535</v>
      </c>
      <c r="F7136" t="s">
        <v>21</v>
      </c>
      <c r="G7136">
        <v>291</v>
      </c>
      <c r="H7136" t="s">
        <v>41</v>
      </c>
      <c r="I7136" t="s">
        <v>59</v>
      </c>
      <c r="J7136" t="s">
        <v>24</v>
      </c>
      <c r="K7136" t="str">
        <f>VLOOKUP(H7136, [1]Products!B:E, 2, FALSE)</f>
        <v>Ginger Snaps</v>
      </c>
      <c r="L7136" s="2">
        <f>VLOOKUP(H7136, [1]Products!B:D, 3, FALSE)</f>
        <v>14</v>
      </c>
      <c r="M7136" s="2">
        <f>Table1[[#This Row],[Quantity Purchased]] * Table1[[#This Row],[Unit Price]]</f>
        <v>8148</v>
      </c>
      <c r="N7136" s="2">
        <f>VLOOKUP(H7136, [1]Products!B:E, 4, FALSE)</f>
        <v>28</v>
      </c>
      <c r="O7136" t="str">
        <f>TEXT(Table1[[#This Row],[Transaction Date]], "yyyy-mm")</f>
        <v>2024-02</v>
      </c>
      <c r="P7136" s="1">
        <f ca="1">YEAR(TODAY()) - YEAR(Table1[[#This Row],[Buyer Date of Birth]])</f>
        <v>53</v>
      </c>
      <c r="Q7136" s="2">
        <f>Table1[[#This Row],[Total Revenue]] - Table1[[#This Row],[Total Cost]]</f>
        <v>8134</v>
      </c>
    </row>
    <row r="7137" spans="1:17" x14ac:dyDescent="0.25">
      <c r="A7137" s="1">
        <v>45440</v>
      </c>
      <c r="B7137" t="s">
        <v>195</v>
      </c>
      <c r="C7137" t="s">
        <v>129</v>
      </c>
      <c r="D7137" t="s">
        <v>20</v>
      </c>
      <c r="E7137" s="1">
        <v>20344</v>
      </c>
      <c r="F7137" t="s">
        <v>75</v>
      </c>
      <c r="G7137">
        <v>429</v>
      </c>
      <c r="H7137" t="s">
        <v>29</v>
      </c>
      <c r="I7137" t="s">
        <v>55</v>
      </c>
      <c r="J7137" t="s">
        <v>24</v>
      </c>
      <c r="K7137" t="str">
        <f>VLOOKUP(H7137, [1]Products!B:E, 2, FALSE)</f>
        <v>Shortbread</v>
      </c>
      <c r="L7137" s="2">
        <f>VLOOKUP(H7137, [1]Products!B:D, 3, FALSE)</f>
        <v>10</v>
      </c>
      <c r="M7137" s="2">
        <f>Table1[[#This Row],[Quantity Purchased]] * Table1[[#This Row],[Unit Price]]</f>
        <v>19305</v>
      </c>
      <c r="N7137" s="2">
        <f>VLOOKUP(H7137, [1]Products!B:E, 4, FALSE)</f>
        <v>45</v>
      </c>
      <c r="O7137" t="str">
        <f>TEXT(Table1[[#This Row],[Transaction Date]], "yyyy-mm")</f>
        <v>2024-05</v>
      </c>
      <c r="P7137" s="1">
        <f ca="1">YEAR(TODAY()) - YEAR(Table1[[#This Row],[Buyer Date of Birth]])</f>
        <v>70</v>
      </c>
      <c r="Q7137" s="2">
        <f>Table1[[#This Row],[Total Revenue]] - Table1[[#This Row],[Total Cost]]</f>
        <v>19295</v>
      </c>
    </row>
    <row r="7138" spans="1:17" x14ac:dyDescent="0.25">
      <c r="A7138" s="1">
        <v>45480</v>
      </c>
      <c r="B7138" t="s">
        <v>94</v>
      </c>
      <c r="C7138" t="s">
        <v>245</v>
      </c>
      <c r="D7138" t="s">
        <v>78</v>
      </c>
      <c r="E7138" s="1">
        <v>27278</v>
      </c>
      <c r="F7138" t="s">
        <v>21</v>
      </c>
      <c r="G7138">
        <v>360</v>
      </c>
      <c r="H7138" t="s">
        <v>72</v>
      </c>
      <c r="I7138" t="s">
        <v>59</v>
      </c>
      <c r="J7138" t="s">
        <v>24</v>
      </c>
      <c r="K7138" t="str">
        <f>VLOOKUP(H7138, [1]Products!B:E, 2, FALSE)</f>
        <v>Choco Delight</v>
      </c>
      <c r="L7138" s="2">
        <f>VLOOKUP(H7138, [1]Products!B:D, 3, FALSE)</f>
        <v>3</v>
      </c>
      <c r="M7138" s="2">
        <f>Table1[[#This Row],[Quantity Purchased]] * Table1[[#This Row],[Unit Price]]</f>
        <v>1800</v>
      </c>
      <c r="N7138" s="2">
        <f>VLOOKUP(H7138, [1]Products!B:E, 4, FALSE)</f>
        <v>5</v>
      </c>
      <c r="O7138" t="str">
        <f>TEXT(Table1[[#This Row],[Transaction Date]], "yyyy-mm")</f>
        <v>2024-07</v>
      </c>
      <c r="P7138" s="1">
        <f ca="1">YEAR(TODAY()) - YEAR(Table1[[#This Row],[Buyer Date of Birth]])</f>
        <v>51</v>
      </c>
      <c r="Q7138" s="2">
        <f>Table1[[#This Row],[Total Revenue]] - Table1[[#This Row],[Total Cost]]</f>
        <v>1797</v>
      </c>
    </row>
    <row r="7139" spans="1:17" x14ac:dyDescent="0.25">
      <c r="A7139" s="1">
        <v>45314</v>
      </c>
      <c r="B7139" t="s">
        <v>32</v>
      </c>
      <c r="C7139" t="s">
        <v>1442</v>
      </c>
      <c r="D7139" t="s">
        <v>78</v>
      </c>
      <c r="E7139" s="1">
        <v>35557</v>
      </c>
      <c r="F7139" t="s">
        <v>40</v>
      </c>
      <c r="G7139">
        <v>209</v>
      </c>
      <c r="H7139" t="s">
        <v>63</v>
      </c>
      <c r="I7139" t="s">
        <v>59</v>
      </c>
      <c r="J7139" t="s">
        <v>24</v>
      </c>
      <c r="K7139" t="str">
        <f>VLOOKUP(H7139, [1]Products!B:E, 2, FALSE)</f>
        <v>Vanilla Wafers</v>
      </c>
      <c r="L7139" s="2">
        <f>VLOOKUP(H7139, [1]Products!B:D, 3, FALSE)</f>
        <v>18</v>
      </c>
      <c r="M7139" s="2">
        <f>Table1[[#This Row],[Quantity Purchased]] * Table1[[#This Row],[Unit Price]]</f>
        <v>7524</v>
      </c>
      <c r="N7139" s="2">
        <f>VLOOKUP(H7139, [1]Products!B:E, 4, FALSE)</f>
        <v>36</v>
      </c>
      <c r="O7139" t="str">
        <f>TEXT(Table1[[#This Row],[Transaction Date]], "yyyy-mm")</f>
        <v>2024-01</v>
      </c>
      <c r="P7139" s="1">
        <f ca="1">YEAR(TODAY()) - YEAR(Table1[[#This Row],[Buyer Date of Birth]])</f>
        <v>28</v>
      </c>
      <c r="Q7139" s="2">
        <f>Table1[[#This Row],[Total Revenue]] - Table1[[#This Row],[Total Cost]]</f>
        <v>7506</v>
      </c>
    </row>
    <row r="7140" spans="1:17" x14ac:dyDescent="0.25">
      <c r="A7140" s="1">
        <v>45375</v>
      </c>
      <c r="B7140" t="s">
        <v>363</v>
      </c>
      <c r="C7140" t="s">
        <v>1525</v>
      </c>
      <c r="D7140" t="s">
        <v>53</v>
      </c>
      <c r="E7140" s="1">
        <v>36035</v>
      </c>
      <c r="F7140" t="s">
        <v>21</v>
      </c>
      <c r="G7140">
        <v>13</v>
      </c>
      <c r="H7140" t="s">
        <v>72</v>
      </c>
      <c r="I7140" t="s">
        <v>50</v>
      </c>
      <c r="J7140" t="s">
        <v>24</v>
      </c>
      <c r="K7140" t="str">
        <f>VLOOKUP(H7140, [1]Products!B:E, 2, FALSE)</f>
        <v>Choco Delight</v>
      </c>
      <c r="L7140" s="2">
        <f>VLOOKUP(H7140, [1]Products!B:D, 3, FALSE)</f>
        <v>3</v>
      </c>
      <c r="M7140" s="2">
        <f>Table1[[#This Row],[Quantity Purchased]] * Table1[[#This Row],[Unit Price]]</f>
        <v>65</v>
      </c>
      <c r="N7140" s="2">
        <f>VLOOKUP(H7140, [1]Products!B:E, 4, FALSE)</f>
        <v>5</v>
      </c>
      <c r="O7140" t="str">
        <f>TEXT(Table1[[#This Row],[Transaction Date]], "yyyy-mm")</f>
        <v>2024-03</v>
      </c>
      <c r="P7140" s="1">
        <f ca="1">YEAR(TODAY()) - YEAR(Table1[[#This Row],[Buyer Date of Birth]])</f>
        <v>27</v>
      </c>
      <c r="Q7140" s="2">
        <f>Table1[[#This Row],[Total Revenue]] - Table1[[#This Row],[Total Cost]]</f>
        <v>62</v>
      </c>
    </row>
    <row r="7141" spans="1:17" x14ac:dyDescent="0.25">
      <c r="A7141" s="1">
        <v>45497</v>
      </c>
      <c r="B7141" t="s">
        <v>570</v>
      </c>
      <c r="C7141" t="s">
        <v>168</v>
      </c>
      <c r="D7141" t="s">
        <v>58</v>
      </c>
      <c r="E7141" s="1">
        <v>34122</v>
      </c>
      <c r="F7141" t="s">
        <v>21</v>
      </c>
      <c r="G7141">
        <v>348</v>
      </c>
      <c r="H7141" t="s">
        <v>49</v>
      </c>
      <c r="I7141" t="s">
        <v>55</v>
      </c>
      <c r="J7141" t="s">
        <v>24</v>
      </c>
      <c r="K7141" t="str">
        <f>VLOOKUP(H7141, [1]Products!B:E, 2, FALSE)</f>
        <v>Butter Crunch</v>
      </c>
      <c r="L7141" s="2">
        <f>VLOOKUP(H7141, [1]Products!B:D, 3, FALSE)</f>
        <v>10</v>
      </c>
      <c r="M7141" s="2">
        <f>Table1[[#This Row],[Quantity Purchased]] * Table1[[#This Row],[Unit Price]]</f>
        <v>3828</v>
      </c>
      <c r="N7141" s="2">
        <f>VLOOKUP(H7141, [1]Products!B:E, 4, FALSE)</f>
        <v>11</v>
      </c>
      <c r="O7141" t="str">
        <f>TEXT(Table1[[#This Row],[Transaction Date]], "yyyy-mm")</f>
        <v>2024-07</v>
      </c>
      <c r="P7141" s="1">
        <f ca="1">YEAR(TODAY()) - YEAR(Table1[[#This Row],[Buyer Date of Birth]])</f>
        <v>32</v>
      </c>
      <c r="Q7141" s="2">
        <f>Table1[[#This Row],[Total Revenue]] - Table1[[#This Row],[Total Cost]]</f>
        <v>3818</v>
      </c>
    </row>
    <row r="7142" spans="1:17" x14ac:dyDescent="0.25">
      <c r="A7142" s="1">
        <v>45374</v>
      </c>
      <c r="B7142" t="s">
        <v>150</v>
      </c>
      <c r="C7142" t="s">
        <v>900</v>
      </c>
      <c r="D7142" t="s">
        <v>20</v>
      </c>
      <c r="E7142" s="1">
        <v>20663</v>
      </c>
      <c r="F7142" t="s">
        <v>21</v>
      </c>
      <c r="G7142">
        <v>381</v>
      </c>
      <c r="H7142" t="s">
        <v>66</v>
      </c>
      <c r="I7142" t="s">
        <v>59</v>
      </c>
      <c r="J7142" t="s">
        <v>24</v>
      </c>
      <c r="K7142" t="str">
        <f>VLOOKUP(H7142, [1]Products!B:E, 2, FALSE)</f>
        <v>Oatmeal Cookies</v>
      </c>
      <c r="L7142" s="2">
        <f>VLOOKUP(H7142, [1]Products!B:D, 3, FALSE)</f>
        <v>19</v>
      </c>
      <c r="M7142" s="2">
        <f>Table1[[#This Row],[Quantity Purchased]] * Table1[[#This Row],[Unit Price]]</f>
        <v>8763</v>
      </c>
      <c r="N7142" s="2">
        <f>VLOOKUP(H7142, [1]Products!B:E, 4, FALSE)</f>
        <v>23</v>
      </c>
      <c r="O7142" t="str">
        <f>TEXT(Table1[[#This Row],[Transaction Date]], "yyyy-mm")</f>
        <v>2024-03</v>
      </c>
      <c r="P7142" s="1">
        <f ca="1">YEAR(TODAY()) - YEAR(Table1[[#This Row],[Buyer Date of Birth]])</f>
        <v>69</v>
      </c>
      <c r="Q7142" s="2">
        <f>Table1[[#This Row],[Total Revenue]] - Table1[[#This Row],[Total Cost]]</f>
        <v>8744</v>
      </c>
    </row>
    <row r="7143" spans="1:17" x14ac:dyDescent="0.25">
      <c r="A7143" s="1">
        <v>45360</v>
      </c>
      <c r="B7143" t="s">
        <v>836</v>
      </c>
      <c r="C7143" t="s">
        <v>593</v>
      </c>
      <c r="D7143" t="s">
        <v>78</v>
      </c>
      <c r="E7143" s="1">
        <v>35127</v>
      </c>
      <c r="F7143" t="s">
        <v>21</v>
      </c>
      <c r="G7143">
        <v>163</v>
      </c>
      <c r="H7143" t="s">
        <v>63</v>
      </c>
      <c r="I7143" t="s">
        <v>55</v>
      </c>
      <c r="J7143" t="s">
        <v>24</v>
      </c>
      <c r="K7143" t="str">
        <f>VLOOKUP(H7143, [1]Products!B:E, 2, FALSE)</f>
        <v>Vanilla Wafers</v>
      </c>
      <c r="L7143" s="2">
        <f>VLOOKUP(H7143, [1]Products!B:D, 3, FALSE)</f>
        <v>18</v>
      </c>
      <c r="M7143" s="2">
        <f>Table1[[#This Row],[Quantity Purchased]] * Table1[[#This Row],[Unit Price]]</f>
        <v>5868</v>
      </c>
      <c r="N7143" s="2">
        <f>VLOOKUP(H7143, [1]Products!B:E, 4, FALSE)</f>
        <v>36</v>
      </c>
      <c r="O7143" t="str">
        <f>TEXT(Table1[[#This Row],[Transaction Date]], "yyyy-mm")</f>
        <v>2024-03</v>
      </c>
      <c r="P7143" s="1">
        <f ca="1">YEAR(TODAY()) - YEAR(Table1[[#This Row],[Buyer Date of Birth]])</f>
        <v>29</v>
      </c>
      <c r="Q7143" s="2">
        <f>Table1[[#This Row],[Total Revenue]] - Table1[[#This Row],[Total Cost]]</f>
        <v>5850</v>
      </c>
    </row>
    <row r="7144" spans="1:17" x14ac:dyDescent="0.25">
      <c r="A7144" s="1">
        <v>45318</v>
      </c>
      <c r="B7144" t="s">
        <v>887</v>
      </c>
      <c r="C7144" t="s">
        <v>568</v>
      </c>
      <c r="D7144" t="s">
        <v>100</v>
      </c>
      <c r="E7144" s="1">
        <v>34252</v>
      </c>
      <c r="F7144" t="s">
        <v>75</v>
      </c>
      <c r="G7144">
        <v>34</v>
      </c>
      <c r="H7144" t="s">
        <v>66</v>
      </c>
      <c r="I7144" t="s">
        <v>59</v>
      </c>
      <c r="J7144" t="s">
        <v>24</v>
      </c>
      <c r="K7144" t="str">
        <f>VLOOKUP(H7144, [1]Products!B:E, 2, FALSE)</f>
        <v>Oatmeal Cookies</v>
      </c>
      <c r="L7144" s="2">
        <f>VLOOKUP(H7144, [1]Products!B:D, 3, FALSE)</f>
        <v>19</v>
      </c>
      <c r="M7144" s="2">
        <f>Table1[[#This Row],[Quantity Purchased]] * Table1[[#This Row],[Unit Price]]</f>
        <v>782</v>
      </c>
      <c r="N7144" s="2">
        <f>VLOOKUP(H7144, [1]Products!B:E, 4, FALSE)</f>
        <v>23</v>
      </c>
      <c r="O7144" t="str">
        <f>TEXT(Table1[[#This Row],[Transaction Date]], "yyyy-mm")</f>
        <v>2024-01</v>
      </c>
      <c r="P7144" s="1">
        <f ca="1">YEAR(TODAY()) - YEAR(Table1[[#This Row],[Buyer Date of Birth]])</f>
        <v>32</v>
      </c>
      <c r="Q7144" s="2">
        <f>Table1[[#This Row],[Total Revenue]] - Table1[[#This Row],[Total Cost]]</f>
        <v>763</v>
      </c>
    </row>
    <row r="7145" spans="1:17" x14ac:dyDescent="0.25">
      <c r="A7145" s="1">
        <v>45432</v>
      </c>
      <c r="B7145" t="s">
        <v>545</v>
      </c>
      <c r="C7145" t="s">
        <v>403</v>
      </c>
      <c r="D7145" t="s">
        <v>84</v>
      </c>
      <c r="E7145" s="1">
        <v>32938</v>
      </c>
      <c r="F7145" t="s">
        <v>40</v>
      </c>
      <c r="G7145">
        <v>25</v>
      </c>
      <c r="H7145" t="s">
        <v>49</v>
      </c>
      <c r="I7145" t="s">
        <v>36</v>
      </c>
      <c r="J7145" t="s">
        <v>24</v>
      </c>
      <c r="K7145" t="str">
        <f>VLOOKUP(H7145, [1]Products!B:E, 2, FALSE)</f>
        <v>Butter Crunch</v>
      </c>
      <c r="L7145" s="2">
        <f>VLOOKUP(H7145, [1]Products!B:D, 3, FALSE)</f>
        <v>10</v>
      </c>
      <c r="M7145" s="2">
        <f>Table1[[#This Row],[Quantity Purchased]] * Table1[[#This Row],[Unit Price]]</f>
        <v>275</v>
      </c>
      <c r="N7145" s="2">
        <f>VLOOKUP(H7145, [1]Products!B:E, 4, FALSE)</f>
        <v>11</v>
      </c>
      <c r="O7145" t="str">
        <f>TEXT(Table1[[#This Row],[Transaction Date]], "yyyy-mm")</f>
        <v>2024-05</v>
      </c>
      <c r="P7145" s="1">
        <f ca="1">YEAR(TODAY()) - YEAR(Table1[[#This Row],[Buyer Date of Birth]])</f>
        <v>35</v>
      </c>
      <c r="Q7145" s="2">
        <f>Table1[[#This Row],[Total Revenue]] - Table1[[#This Row],[Total Cost]]</f>
        <v>265</v>
      </c>
    </row>
    <row r="7146" spans="1:17" x14ac:dyDescent="0.25">
      <c r="A7146" s="1">
        <v>45364</v>
      </c>
      <c r="B7146" t="s">
        <v>462</v>
      </c>
      <c r="C7146" t="s">
        <v>303</v>
      </c>
      <c r="D7146" t="s">
        <v>58</v>
      </c>
      <c r="E7146" s="1">
        <v>27027</v>
      </c>
      <c r="F7146" t="s">
        <v>75</v>
      </c>
      <c r="G7146">
        <v>183</v>
      </c>
      <c r="H7146" t="s">
        <v>22</v>
      </c>
      <c r="I7146" t="s">
        <v>36</v>
      </c>
      <c r="J7146" t="s">
        <v>24</v>
      </c>
      <c r="K7146" t="str">
        <f>VLOOKUP(H7146, [1]Products!B:E, 2, FALSE)</f>
        <v>Cinnamon Swirls</v>
      </c>
      <c r="L7146" s="2">
        <f>VLOOKUP(H7146, [1]Products!B:D, 3, FALSE)</f>
        <v>10</v>
      </c>
      <c r="M7146" s="2">
        <f>Table1[[#This Row],[Quantity Purchased]] * Table1[[#This Row],[Unit Price]]</f>
        <v>2562</v>
      </c>
      <c r="N7146" s="2">
        <f>VLOOKUP(H7146, [1]Products!B:E, 4, FALSE)</f>
        <v>14</v>
      </c>
      <c r="O7146" t="str">
        <f>TEXT(Table1[[#This Row],[Transaction Date]], "yyyy-mm")</f>
        <v>2024-03</v>
      </c>
      <c r="P7146" s="1">
        <f ca="1">YEAR(TODAY()) - YEAR(Table1[[#This Row],[Buyer Date of Birth]])</f>
        <v>52</v>
      </c>
      <c r="Q7146" s="2">
        <f>Table1[[#This Row],[Total Revenue]] - Table1[[#This Row],[Total Cost]]</f>
        <v>2552</v>
      </c>
    </row>
    <row r="7147" spans="1:17" x14ac:dyDescent="0.25">
      <c r="A7147" s="1">
        <v>45317</v>
      </c>
      <c r="B7147" t="s">
        <v>278</v>
      </c>
      <c r="C7147" t="s">
        <v>227</v>
      </c>
      <c r="D7147" t="s">
        <v>84</v>
      </c>
      <c r="E7147" s="1">
        <v>23918</v>
      </c>
      <c r="F7147" t="s">
        <v>28</v>
      </c>
      <c r="G7147">
        <v>421</v>
      </c>
      <c r="H7147" t="s">
        <v>41</v>
      </c>
      <c r="I7147" t="s">
        <v>42</v>
      </c>
      <c r="J7147" t="s">
        <v>24</v>
      </c>
      <c r="K7147" t="str">
        <f>VLOOKUP(H7147, [1]Products!B:E, 2, FALSE)</f>
        <v>Ginger Snaps</v>
      </c>
      <c r="L7147" s="2">
        <f>VLOOKUP(H7147, [1]Products!B:D, 3, FALSE)</f>
        <v>14</v>
      </c>
      <c r="M7147" s="2">
        <f>Table1[[#This Row],[Quantity Purchased]] * Table1[[#This Row],[Unit Price]]</f>
        <v>11788</v>
      </c>
      <c r="N7147" s="2">
        <f>VLOOKUP(H7147, [1]Products!B:E, 4, FALSE)</f>
        <v>28</v>
      </c>
      <c r="O7147" t="str">
        <f>TEXT(Table1[[#This Row],[Transaction Date]], "yyyy-mm")</f>
        <v>2024-01</v>
      </c>
      <c r="P7147" s="1">
        <f ca="1">YEAR(TODAY()) - YEAR(Table1[[#This Row],[Buyer Date of Birth]])</f>
        <v>60</v>
      </c>
      <c r="Q7147" s="2">
        <f>Table1[[#This Row],[Total Revenue]] - Table1[[#This Row],[Total Cost]]</f>
        <v>11774</v>
      </c>
    </row>
    <row r="7148" spans="1:17" x14ac:dyDescent="0.25">
      <c r="A7148" s="1">
        <v>45371</v>
      </c>
      <c r="B7148" t="s">
        <v>757</v>
      </c>
      <c r="C7148" t="s">
        <v>979</v>
      </c>
      <c r="D7148" t="s">
        <v>100</v>
      </c>
      <c r="E7148" s="1">
        <v>22591</v>
      </c>
      <c r="F7148" t="s">
        <v>28</v>
      </c>
      <c r="G7148">
        <v>240</v>
      </c>
      <c r="H7148" t="s">
        <v>41</v>
      </c>
      <c r="I7148" t="s">
        <v>46</v>
      </c>
      <c r="J7148" t="s">
        <v>24</v>
      </c>
      <c r="K7148" t="str">
        <f>VLOOKUP(H7148, [1]Products!B:E, 2, FALSE)</f>
        <v>Ginger Snaps</v>
      </c>
      <c r="L7148" s="2">
        <f>VLOOKUP(H7148, [1]Products!B:D, 3, FALSE)</f>
        <v>14</v>
      </c>
      <c r="M7148" s="2">
        <f>Table1[[#This Row],[Quantity Purchased]] * Table1[[#This Row],[Unit Price]]</f>
        <v>6720</v>
      </c>
      <c r="N7148" s="2">
        <f>VLOOKUP(H7148, [1]Products!B:E, 4, FALSE)</f>
        <v>28</v>
      </c>
      <c r="O7148" t="str">
        <f>TEXT(Table1[[#This Row],[Transaction Date]], "yyyy-mm")</f>
        <v>2024-03</v>
      </c>
      <c r="P7148" s="1">
        <f ca="1">YEAR(TODAY()) - YEAR(Table1[[#This Row],[Buyer Date of Birth]])</f>
        <v>64</v>
      </c>
      <c r="Q7148" s="2">
        <f>Table1[[#This Row],[Total Revenue]] - Table1[[#This Row],[Total Cost]]</f>
        <v>6706</v>
      </c>
    </row>
    <row r="7149" spans="1:17" x14ac:dyDescent="0.25">
      <c r="A7149" s="1">
        <v>45463</v>
      </c>
      <c r="B7149" t="s">
        <v>1536</v>
      </c>
      <c r="C7149" t="s">
        <v>1000</v>
      </c>
      <c r="D7149" t="s">
        <v>45</v>
      </c>
      <c r="E7149" s="1">
        <v>19759</v>
      </c>
      <c r="F7149" t="s">
        <v>40</v>
      </c>
      <c r="G7149">
        <v>341</v>
      </c>
      <c r="H7149" t="s">
        <v>63</v>
      </c>
      <c r="I7149" t="s">
        <v>50</v>
      </c>
      <c r="J7149" t="s">
        <v>24</v>
      </c>
      <c r="K7149" t="str">
        <f>VLOOKUP(H7149, [1]Products!B:E, 2, FALSE)</f>
        <v>Vanilla Wafers</v>
      </c>
      <c r="L7149" s="2">
        <f>VLOOKUP(H7149, [1]Products!B:D, 3, FALSE)</f>
        <v>18</v>
      </c>
      <c r="M7149" s="2">
        <f>Table1[[#This Row],[Quantity Purchased]] * Table1[[#This Row],[Unit Price]]</f>
        <v>12276</v>
      </c>
      <c r="N7149" s="2">
        <f>VLOOKUP(H7149, [1]Products!B:E, 4, FALSE)</f>
        <v>36</v>
      </c>
      <c r="O7149" t="str">
        <f>TEXT(Table1[[#This Row],[Transaction Date]], "yyyy-mm")</f>
        <v>2024-06</v>
      </c>
      <c r="P7149" s="1">
        <f ca="1">YEAR(TODAY()) - YEAR(Table1[[#This Row],[Buyer Date of Birth]])</f>
        <v>71</v>
      </c>
      <c r="Q7149" s="2">
        <f>Table1[[#This Row],[Total Revenue]] - Table1[[#This Row],[Total Cost]]</f>
        <v>12258</v>
      </c>
    </row>
    <row r="7150" spans="1:17" x14ac:dyDescent="0.25">
      <c r="A7150" s="1">
        <v>45450</v>
      </c>
      <c r="B7150" t="s">
        <v>325</v>
      </c>
      <c r="C7150" t="s">
        <v>1274</v>
      </c>
      <c r="D7150" t="s">
        <v>89</v>
      </c>
      <c r="E7150" s="1">
        <v>24735</v>
      </c>
      <c r="F7150" t="s">
        <v>21</v>
      </c>
      <c r="G7150">
        <v>75</v>
      </c>
      <c r="H7150" t="s">
        <v>41</v>
      </c>
      <c r="I7150" t="s">
        <v>55</v>
      </c>
      <c r="J7150" t="s">
        <v>24</v>
      </c>
      <c r="K7150" t="str">
        <f>VLOOKUP(H7150, [1]Products!B:E, 2, FALSE)</f>
        <v>Ginger Snaps</v>
      </c>
      <c r="L7150" s="2">
        <f>VLOOKUP(H7150, [1]Products!B:D, 3, FALSE)</f>
        <v>14</v>
      </c>
      <c r="M7150" s="2">
        <f>Table1[[#This Row],[Quantity Purchased]] * Table1[[#This Row],[Unit Price]]</f>
        <v>2100</v>
      </c>
      <c r="N7150" s="2">
        <f>VLOOKUP(H7150, [1]Products!B:E, 4, FALSE)</f>
        <v>28</v>
      </c>
      <c r="O7150" t="str">
        <f>TEXT(Table1[[#This Row],[Transaction Date]], "yyyy-mm")</f>
        <v>2024-06</v>
      </c>
      <c r="P7150" s="1">
        <f ca="1">YEAR(TODAY()) - YEAR(Table1[[#This Row],[Buyer Date of Birth]])</f>
        <v>58</v>
      </c>
      <c r="Q7150" s="2">
        <f>Table1[[#This Row],[Total Revenue]] - Table1[[#This Row],[Total Cost]]</f>
        <v>2086</v>
      </c>
    </row>
    <row r="7151" spans="1:17" x14ac:dyDescent="0.25">
      <c r="A7151" s="1">
        <v>45329</v>
      </c>
      <c r="B7151" t="s">
        <v>408</v>
      </c>
      <c r="C7151" t="s">
        <v>83</v>
      </c>
      <c r="D7151" t="s">
        <v>100</v>
      </c>
      <c r="E7151" s="1">
        <v>22206</v>
      </c>
      <c r="F7151" t="s">
        <v>28</v>
      </c>
      <c r="G7151">
        <v>134</v>
      </c>
      <c r="H7151" t="s">
        <v>49</v>
      </c>
      <c r="I7151" t="s">
        <v>59</v>
      </c>
      <c r="J7151" t="s">
        <v>24</v>
      </c>
      <c r="K7151" t="str">
        <f>VLOOKUP(H7151, [1]Products!B:E, 2, FALSE)</f>
        <v>Butter Crunch</v>
      </c>
      <c r="L7151" s="2">
        <f>VLOOKUP(H7151, [1]Products!B:D, 3, FALSE)</f>
        <v>10</v>
      </c>
      <c r="M7151" s="2">
        <f>Table1[[#This Row],[Quantity Purchased]] * Table1[[#This Row],[Unit Price]]</f>
        <v>1474</v>
      </c>
      <c r="N7151" s="2">
        <f>VLOOKUP(H7151, [1]Products!B:E, 4, FALSE)</f>
        <v>11</v>
      </c>
      <c r="O7151" t="str">
        <f>TEXT(Table1[[#This Row],[Transaction Date]], "yyyy-mm")</f>
        <v>2024-02</v>
      </c>
      <c r="P7151" s="1">
        <f ca="1">YEAR(TODAY()) - YEAR(Table1[[#This Row],[Buyer Date of Birth]])</f>
        <v>65</v>
      </c>
      <c r="Q7151" s="2">
        <f>Table1[[#This Row],[Total Revenue]] - Table1[[#This Row],[Total Cost]]</f>
        <v>1464</v>
      </c>
    </row>
    <row r="7152" spans="1:17" x14ac:dyDescent="0.25">
      <c r="A7152" s="1">
        <v>45310</v>
      </c>
      <c r="B7152" t="s">
        <v>1383</v>
      </c>
      <c r="C7152" t="s">
        <v>316</v>
      </c>
      <c r="D7152" t="s">
        <v>53</v>
      </c>
      <c r="E7152" s="1">
        <v>24375</v>
      </c>
      <c r="F7152" t="s">
        <v>40</v>
      </c>
      <c r="G7152">
        <v>495</v>
      </c>
      <c r="H7152" t="s">
        <v>72</v>
      </c>
      <c r="I7152" t="s">
        <v>55</v>
      </c>
      <c r="J7152" t="s">
        <v>24</v>
      </c>
      <c r="K7152" t="str">
        <f>VLOOKUP(H7152, [1]Products!B:E, 2, FALSE)</f>
        <v>Choco Delight</v>
      </c>
      <c r="L7152" s="2">
        <f>VLOOKUP(H7152, [1]Products!B:D, 3, FALSE)</f>
        <v>3</v>
      </c>
      <c r="M7152" s="2">
        <f>Table1[[#This Row],[Quantity Purchased]] * Table1[[#This Row],[Unit Price]]</f>
        <v>2475</v>
      </c>
      <c r="N7152" s="2">
        <f>VLOOKUP(H7152, [1]Products!B:E, 4, FALSE)</f>
        <v>5</v>
      </c>
      <c r="O7152" t="str">
        <f>TEXT(Table1[[#This Row],[Transaction Date]], "yyyy-mm")</f>
        <v>2024-01</v>
      </c>
      <c r="P7152" s="1">
        <f ca="1">YEAR(TODAY()) - YEAR(Table1[[#This Row],[Buyer Date of Birth]])</f>
        <v>59</v>
      </c>
      <c r="Q7152" s="2">
        <f>Table1[[#This Row],[Total Revenue]] - Table1[[#This Row],[Total Cost]]</f>
        <v>2472</v>
      </c>
    </row>
    <row r="7153" spans="1:17" x14ac:dyDescent="0.25">
      <c r="A7153" s="1">
        <v>45334</v>
      </c>
      <c r="B7153" t="s">
        <v>313</v>
      </c>
      <c r="C7153" t="s">
        <v>1431</v>
      </c>
      <c r="D7153" t="s">
        <v>20</v>
      </c>
      <c r="E7153" s="1">
        <v>35450</v>
      </c>
      <c r="F7153" t="s">
        <v>75</v>
      </c>
      <c r="G7153">
        <v>12</v>
      </c>
      <c r="H7153" t="s">
        <v>72</v>
      </c>
      <c r="I7153" t="s">
        <v>59</v>
      </c>
      <c r="J7153" t="s">
        <v>24</v>
      </c>
      <c r="K7153" t="str">
        <f>VLOOKUP(H7153, [1]Products!B:E, 2, FALSE)</f>
        <v>Choco Delight</v>
      </c>
      <c r="L7153" s="2">
        <f>VLOOKUP(H7153, [1]Products!B:D, 3, FALSE)</f>
        <v>3</v>
      </c>
      <c r="M7153" s="2">
        <f>Table1[[#This Row],[Quantity Purchased]] * Table1[[#This Row],[Unit Price]]</f>
        <v>60</v>
      </c>
      <c r="N7153" s="2">
        <f>VLOOKUP(H7153, [1]Products!B:E, 4, FALSE)</f>
        <v>5</v>
      </c>
      <c r="O7153" t="str">
        <f>TEXT(Table1[[#This Row],[Transaction Date]], "yyyy-mm")</f>
        <v>2024-02</v>
      </c>
      <c r="P7153" s="1">
        <f ca="1">YEAR(TODAY()) - YEAR(Table1[[#This Row],[Buyer Date of Birth]])</f>
        <v>28</v>
      </c>
      <c r="Q7153" s="2">
        <f>Table1[[#This Row],[Total Revenue]] - Table1[[#This Row],[Total Cost]]</f>
        <v>57</v>
      </c>
    </row>
    <row r="7154" spans="1:17" x14ac:dyDescent="0.25">
      <c r="A7154" s="1">
        <v>45497</v>
      </c>
      <c r="B7154" t="s">
        <v>1320</v>
      </c>
      <c r="C7154" t="s">
        <v>837</v>
      </c>
      <c r="D7154" t="s">
        <v>78</v>
      </c>
      <c r="E7154" s="1">
        <v>26298</v>
      </c>
      <c r="F7154" t="s">
        <v>28</v>
      </c>
      <c r="G7154">
        <v>472</v>
      </c>
      <c r="H7154" t="s">
        <v>49</v>
      </c>
      <c r="I7154" t="s">
        <v>59</v>
      </c>
      <c r="J7154" t="s">
        <v>24</v>
      </c>
      <c r="K7154" t="str">
        <f>VLOOKUP(H7154, [1]Products!B:E, 2, FALSE)</f>
        <v>Butter Crunch</v>
      </c>
      <c r="L7154" s="2">
        <f>VLOOKUP(H7154, [1]Products!B:D, 3, FALSE)</f>
        <v>10</v>
      </c>
      <c r="M7154" s="2">
        <f>Table1[[#This Row],[Quantity Purchased]] * Table1[[#This Row],[Unit Price]]</f>
        <v>5192</v>
      </c>
      <c r="N7154" s="2">
        <f>VLOOKUP(H7154, [1]Products!B:E, 4, FALSE)</f>
        <v>11</v>
      </c>
      <c r="O7154" t="str">
        <f>TEXT(Table1[[#This Row],[Transaction Date]], "yyyy-mm")</f>
        <v>2024-07</v>
      </c>
      <c r="P7154" s="1">
        <f ca="1">YEAR(TODAY()) - YEAR(Table1[[#This Row],[Buyer Date of Birth]])</f>
        <v>54</v>
      </c>
      <c r="Q7154" s="2">
        <f>Table1[[#This Row],[Total Revenue]] - Table1[[#This Row],[Total Cost]]</f>
        <v>5182</v>
      </c>
    </row>
    <row r="7155" spans="1:17" x14ac:dyDescent="0.25">
      <c r="A7155" s="1">
        <v>45389</v>
      </c>
      <c r="B7155" t="s">
        <v>1383</v>
      </c>
      <c r="C7155" t="s">
        <v>498</v>
      </c>
      <c r="D7155" t="s">
        <v>62</v>
      </c>
      <c r="E7155" s="1">
        <v>37127</v>
      </c>
      <c r="F7155" t="s">
        <v>21</v>
      </c>
      <c r="G7155">
        <v>235</v>
      </c>
      <c r="H7155" t="s">
        <v>41</v>
      </c>
      <c r="I7155" t="s">
        <v>50</v>
      </c>
      <c r="J7155" t="s">
        <v>24</v>
      </c>
      <c r="K7155" t="str">
        <f>VLOOKUP(H7155, [1]Products!B:E, 2, FALSE)</f>
        <v>Ginger Snaps</v>
      </c>
      <c r="L7155" s="2">
        <f>VLOOKUP(H7155, [1]Products!B:D, 3, FALSE)</f>
        <v>14</v>
      </c>
      <c r="M7155" s="2">
        <f>Table1[[#This Row],[Quantity Purchased]] * Table1[[#This Row],[Unit Price]]</f>
        <v>6580</v>
      </c>
      <c r="N7155" s="2">
        <f>VLOOKUP(H7155, [1]Products!B:E, 4, FALSE)</f>
        <v>28</v>
      </c>
      <c r="O7155" t="str">
        <f>TEXT(Table1[[#This Row],[Transaction Date]], "yyyy-mm")</f>
        <v>2024-04</v>
      </c>
      <c r="P7155" s="1">
        <f ca="1">YEAR(TODAY()) - YEAR(Table1[[#This Row],[Buyer Date of Birth]])</f>
        <v>24</v>
      </c>
      <c r="Q7155" s="2">
        <f>Table1[[#This Row],[Total Revenue]] - Table1[[#This Row],[Total Cost]]</f>
        <v>6566</v>
      </c>
    </row>
    <row r="7156" spans="1:17" x14ac:dyDescent="0.25">
      <c r="A7156" s="1">
        <v>45504</v>
      </c>
      <c r="B7156" t="s">
        <v>123</v>
      </c>
      <c r="C7156" t="s">
        <v>551</v>
      </c>
      <c r="D7156" t="s">
        <v>84</v>
      </c>
      <c r="E7156" s="1">
        <v>31490</v>
      </c>
      <c r="F7156" t="s">
        <v>75</v>
      </c>
      <c r="G7156">
        <v>391</v>
      </c>
      <c r="H7156" t="s">
        <v>35</v>
      </c>
      <c r="I7156" t="s">
        <v>55</v>
      </c>
      <c r="J7156" t="s">
        <v>24</v>
      </c>
      <c r="K7156" t="str">
        <f>VLOOKUP(H7156, [1]Products!B:E, 2, FALSE)</f>
        <v>Caramel Biscuits</v>
      </c>
      <c r="L7156" s="2">
        <f>VLOOKUP(H7156, [1]Products!B:D, 3, FALSE)</f>
        <v>18</v>
      </c>
      <c r="M7156" s="2">
        <f>Table1[[#This Row],[Quantity Purchased]] * Table1[[#This Row],[Unit Price]]</f>
        <v>8602</v>
      </c>
      <c r="N7156" s="2">
        <f>VLOOKUP(H7156, [1]Products!B:E, 4, FALSE)</f>
        <v>22</v>
      </c>
      <c r="O7156" t="str">
        <f>TEXT(Table1[[#This Row],[Transaction Date]], "yyyy-mm")</f>
        <v>2024-07</v>
      </c>
      <c r="P7156" s="1">
        <f ca="1">YEAR(TODAY()) - YEAR(Table1[[#This Row],[Buyer Date of Birth]])</f>
        <v>39</v>
      </c>
      <c r="Q7156" s="2">
        <f>Table1[[#This Row],[Total Revenue]] - Table1[[#This Row],[Total Cost]]</f>
        <v>8584</v>
      </c>
    </row>
    <row r="7157" spans="1:17" x14ac:dyDescent="0.25">
      <c r="A7157" s="1">
        <v>45435</v>
      </c>
      <c r="B7157" t="s">
        <v>325</v>
      </c>
      <c r="C7157" t="s">
        <v>690</v>
      </c>
      <c r="D7157" t="s">
        <v>84</v>
      </c>
      <c r="E7157" s="1">
        <v>21326</v>
      </c>
      <c r="F7157" t="s">
        <v>75</v>
      </c>
      <c r="G7157">
        <v>413</v>
      </c>
      <c r="H7157" t="s">
        <v>63</v>
      </c>
      <c r="I7157" t="s">
        <v>59</v>
      </c>
      <c r="J7157" t="s">
        <v>24</v>
      </c>
      <c r="K7157" t="str">
        <f>VLOOKUP(H7157, [1]Products!B:E, 2, FALSE)</f>
        <v>Vanilla Wafers</v>
      </c>
      <c r="L7157" s="2">
        <f>VLOOKUP(H7157, [1]Products!B:D, 3, FALSE)</f>
        <v>18</v>
      </c>
      <c r="M7157" s="2">
        <f>Table1[[#This Row],[Quantity Purchased]] * Table1[[#This Row],[Unit Price]]</f>
        <v>14868</v>
      </c>
      <c r="N7157" s="2">
        <f>VLOOKUP(H7157, [1]Products!B:E, 4, FALSE)</f>
        <v>36</v>
      </c>
      <c r="O7157" t="str">
        <f>TEXT(Table1[[#This Row],[Transaction Date]], "yyyy-mm")</f>
        <v>2024-05</v>
      </c>
      <c r="P7157" s="1">
        <f ca="1">YEAR(TODAY()) - YEAR(Table1[[#This Row],[Buyer Date of Birth]])</f>
        <v>67</v>
      </c>
      <c r="Q7157" s="2">
        <f>Table1[[#This Row],[Total Revenue]] - Table1[[#This Row],[Total Cost]]</f>
        <v>14850</v>
      </c>
    </row>
    <row r="7158" spans="1:17" x14ac:dyDescent="0.25">
      <c r="A7158" s="1">
        <v>45305</v>
      </c>
      <c r="B7158" t="s">
        <v>257</v>
      </c>
      <c r="C7158" t="s">
        <v>816</v>
      </c>
      <c r="D7158" t="s">
        <v>89</v>
      </c>
      <c r="E7158" s="1">
        <v>28326</v>
      </c>
      <c r="F7158" t="s">
        <v>75</v>
      </c>
      <c r="G7158">
        <v>408</v>
      </c>
      <c r="H7158" t="s">
        <v>29</v>
      </c>
      <c r="I7158" t="s">
        <v>55</v>
      </c>
      <c r="J7158" t="s">
        <v>24</v>
      </c>
      <c r="K7158" t="str">
        <f>VLOOKUP(H7158, [1]Products!B:E, 2, FALSE)</f>
        <v>Shortbread</v>
      </c>
      <c r="L7158" s="2">
        <f>VLOOKUP(H7158, [1]Products!B:D, 3, FALSE)</f>
        <v>10</v>
      </c>
      <c r="M7158" s="2">
        <f>Table1[[#This Row],[Quantity Purchased]] * Table1[[#This Row],[Unit Price]]</f>
        <v>18360</v>
      </c>
      <c r="N7158" s="2">
        <f>VLOOKUP(H7158, [1]Products!B:E, 4, FALSE)</f>
        <v>45</v>
      </c>
      <c r="O7158" t="str">
        <f>TEXT(Table1[[#This Row],[Transaction Date]], "yyyy-mm")</f>
        <v>2024-01</v>
      </c>
      <c r="P7158" s="1">
        <f ca="1">YEAR(TODAY()) - YEAR(Table1[[#This Row],[Buyer Date of Birth]])</f>
        <v>48</v>
      </c>
      <c r="Q7158" s="2">
        <f>Table1[[#This Row],[Total Revenue]] - Table1[[#This Row],[Total Cost]]</f>
        <v>18350</v>
      </c>
    </row>
    <row r="7159" spans="1:17" x14ac:dyDescent="0.25">
      <c r="A7159" s="1">
        <v>45480</v>
      </c>
      <c r="B7159" t="s">
        <v>60</v>
      </c>
      <c r="C7159" t="s">
        <v>112</v>
      </c>
      <c r="D7159" t="s">
        <v>45</v>
      </c>
      <c r="E7159" s="1">
        <v>23758</v>
      </c>
      <c r="F7159" t="s">
        <v>21</v>
      </c>
      <c r="G7159">
        <v>486</v>
      </c>
      <c r="H7159" t="s">
        <v>35</v>
      </c>
      <c r="I7159" t="s">
        <v>59</v>
      </c>
      <c r="J7159" t="s">
        <v>24</v>
      </c>
      <c r="K7159" t="str">
        <f>VLOOKUP(H7159, [1]Products!B:E, 2, FALSE)</f>
        <v>Caramel Biscuits</v>
      </c>
      <c r="L7159" s="2">
        <f>VLOOKUP(H7159, [1]Products!B:D, 3, FALSE)</f>
        <v>18</v>
      </c>
      <c r="M7159" s="2">
        <f>Table1[[#This Row],[Quantity Purchased]] * Table1[[#This Row],[Unit Price]]</f>
        <v>10692</v>
      </c>
      <c r="N7159" s="2">
        <f>VLOOKUP(H7159, [1]Products!B:E, 4, FALSE)</f>
        <v>22</v>
      </c>
      <c r="O7159" t="str">
        <f>TEXT(Table1[[#This Row],[Transaction Date]], "yyyy-mm")</f>
        <v>2024-07</v>
      </c>
      <c r="P7159" s="1">
        <f ca="1">YEAR(TODAY()) - YEAR(Table1[[#This Row],[Buyer Date of Birth]])</f>
        <v>60</v>
      </c>
      <c r="Q7159" s="2">
        <f>Table1[[#This Row],[Total Revenue]] - Table1[[#This Row],[Total Cost]]</f>
        <v>10674</v>
      </c>
    </row>
    <row r="7160" spans="1:17" x14ac:dyDescent="0.25">
      <c r="A7160" s="1">
        <v>45353</v>
      </c>
      <c r="B7160" t="s">
        <v>300</v>
      </c>
      <c r="C7160" t="s">
        <v>110</v>
      </c>
      <c r="D7160" t="s">
        <v>34</v>
      </c>
      <c r="E7160" s="1">
        <v>35622</v>
      </c>
      <c r="F7160" t="s">
        <v>21</v>
      </c>
      <c r="G7160">
        <v>268</v>
      </c>
      <c r="H7160" t="s">
        <v>22</v>
      </c>
      <c r="I7160" t="s">
        <v>36</v>
      </c>
      <c r="J7160" t="s">
        <v>24</v>
      </c>
      <c r="K7160" t="str">
        <f>VLOOKUP(H7160, [1]Products!B:E, 2, FALSE)</f>
        <v>Cinnamon Swirls</v>
      </c>
      <c r="L7160" s="2">
        <f>VLOOKUP(H7160, [1]Products!B:D, 3, FALSE)</f>
        <v>10</v>
      </c>
      <c r="M7160" s="2">
        <f>Table1[[#This Row],[Quantity Purchased]] * Table1[[#This Row],[Unit Price]]</f>
        <v>3752</v>
      </c>
      <c r="N7160" s="2">
        <f>VLOOKUP(H7160, [1]Products!B:E, 4, FALSE)</f>
        <v>14</v>
      </c>
      <c r="O7160" t="str">
        <f>TEXT(Table1[[#This Row],[Transaction Date]], "yyyy-mm")</f>
        <v>2024-03</v>
      </c>
      <c r="P7160" s="1">
        <f ca="1">YEAR(TODAY()) - YEAR(Table1[[#This Row],[Buyer Date of Birth]])</f>
        <v>28</v>
      </c>
      <c r="Q7160" s="2">
        <f>Table1[[#This Row],[Total Revenue]] - Table1[[#This Row],[Total Cost]]</f>
        <v>3742</v>
      </c>
    </row>
    <row r="7161" spans="1:17" x14ac:dyDescent="0.25">
      <c r="A7161" s="1">
        <v>45366</v>
      </c>
      <c r="B7161" t="s">
        <v>348</v>
      </c>
      <c r="C7161" t="s">
        <v>745</v>
      </c>
      <c r="D7161" t="s">
        <v>53</v>
      </c>
      <c r="E7161" s="1">
        <v>38545</v>
      </c>
      <c r="F7161" t="s">
        <v>40</v>
      </c>
      <c r="G7161">
        <v>156</v>
      </c>
      <c r="H7161" t="s">
        <v>41</v>
      </c>
      <c r="I7161" t="s">
        <v>36</v>
      </c>
      <c r="J7161" t="s">
        <v>24</v>
      </c>
      <c r="K7161" t="str">
        <f>VLOOKUP(H7161, [1]Products!B:E, 2, FALSE)</f>
        <v>Ginger Snaps</v>
      </c>
      <c r="L7161" s="2">
        <f>VLOOKUP(H7161, [1]Products!B:D, 3, FALSE)</f>
        <v>14</v>
      </c>
      <c r="M7161" s="2">
        <f>Table1[[#This Row],[Quantity Purchased]] * Table1[[#This Row],[Unit Price]]</f>
        <v>4368</v>
      </c>
      <c r="N7161" s="2">
        <f>VLOOKUP(H7161, [1]Products!B:E, 4, FALSE)</f>
        <v>28</v>
      </c>
      <c r="O7161" t="str">
        <f>TEXT(Table1[[#This Row],[Transaction Date]], "yyyy-mm")</f>
        <v>2024-03</v>
      </c>
      <c r="P7161" s="1">
        <f ca="1">YEAR(TODAY()) - YEAR(Table1[[#This Row],[Buyer Date of Birth]])</f>
        <v>20</v>
      </c>
      <c r="Q7161" s="2">
        <f>Table1[[#This Row],[Total Revenue]] - Table1[[#This Row],[Total Cost]]</f>
        <v>4354</v>
      </c>
    </row>
    <row r="7162" spans="1:17" x14ac:dyDescent="0.25">
      <c r="A7162" s="1">
        <v>45363</v>
      </c>
      <c r="B7162" t="s">
        <v>123</v>
      </c>
      <c r="C7162" t="s">
        <v>307</v>
      </c>
      <c r="D7162" t="s">
        <v>62</v>
      </c>
      <c r="E7162" s="1">
        <v>36488</v>
      </c>
      <c r="F7162" t="s">
        <v>75</v>
      </c>
      <c r="G7162">
        <v>437</v>
      </c>
      <c r="H7162" t="s">
        <v>22</v>
      </c>
      <c r="I7162" t="s">
        <v>42</v>
      </c>
      <c r="J7162" t="s">
        <v>24</v>
      </c>
      <c r="K7162" t="str">
        <f>VLOOKUP(H7162, [1]Products!B:E, 2, FALSE)</f>
        <v>Cinnamon Swirls</v>
      </c>
      <c r="L7162" s="2">
        <f>VLOOKUP(H7162, [1]Products!B:D, 3, FALSE)</f>
        <v>10</v>
      </c>
      <c r="M7162" s="2">
        <f>Table1[[#This Row],[Quantity Purchased]] * Table1[[#This Row],[Unit Price]]</f>
        <v>6118</v>
      </c>
      <c r="N7162" s="2">
        <f>VLOOKUP(H7162, [1]Products!B:E, 4, FALSE)</f>
        <v>14</v>
      </c>
      <c r="O7162" t="str">
        <f>TEXT(Table1[[#This Row],[Transaction Date]], "yyyy-mm")</f>
        <v>2024-03</v>
      </c>
      <c r="P7162" s="1">
        <f ca="1">YEAR(TODAY()) - YEAR(Table1[[#This Row],[Buyer Date of Birth]])</f>
        <v>26</v>
      </c>
      <c r="Q7162" s="2">
        <f>Table1[[#This Row],[Total Revenue]] - Table1[[#This Row],[Total Cost]]</f>
        <v>6108</v>
      </c>
    </row>
    <row r="7163" spans="1:17" x14ac:dyDescent="0.25">
      <c r="A7163" s="1">
        <v>45413</v>
      </c>
      <c r="B7163" t="s">
        <v>887</v>
      </c>
      <c r="C7163" t="s">
        <v>39</v>
      </c>
      <c r="D7163" t="s">
        <v>84</v>
      </c>
      <c r="E7163" s="1">
        <v>34436</v>
      </c>
      <c r="F7163" t="s">
        <v>40</v>
      </c>
      <c r="G7163">
        <v>205</v>
      </c>
      <c r="H7163" t="s">
        <v>71</v>
      </c>
      <c r="I7163" t="s">
        <v>46</v>
      </c>
      <c r="J7163" t="s">
        <v>24</v>
      </c>
      <c r="K7163" t="str">
        <f>VLOOKUP(H7163, [1]Products!B:E, 2, FALSE)</f>
        <v>Peanut Butter Bites</v>
      </c>
      <c r="L7163" s="2">
        <f>VLOOKUP(H7163, [1]Products!B:D, 3, FALSE)</f>
        <v>5</v>
      </c>
      <c r="M7163" s="2">
        <f>Table1[[#This Row],[Quantity Purchased]] * Table1[[#This Row],[Unit Price]]</f>
        <v>1435</v>
      </c>
      <c r="N7163" s="2">
        <f>VLOOKUP(H7163, [1]Products!B:E, 4, FALSE)</f>
        <v>7</v>
      </c>
      <c r="O7163" t="str">
        <f>TEXT(Table1[[#This Row],[Transaction Date]], "yyyy-mm")</f>
        <v>2024-05</v>
      </c>
      <c r="P7163" s="1">
        <f ca="1">YEAR(TODAY()) - YEAR(Table1[[#This Row],[Buyer Date of Birth]])</f>
        <v>31</v>
      </c>
      <c r="Q7163" s="2">
        <f>Table1[[#This Row],[Total Revenue]] - Table1[[#This Row],[Total Cost]]</f>
        <v>1430</v>
      </c>
    </row>
    <row r="7164" spans="1:17" x14ac:dyDescent="0.25">
      <c r="A7164" s="1">
        <v>45347</v>
      </c>
      <c r="B7164" t="s">
        <v>348</v>
      </c>
      <c r="C7164" t="s">
        <v>492</v>
      </c>
      <c r="D7164" t="s">
        <v>100</v>
      </c>
      <c r="E7164" s="1">
        <v>16336</v>
      </c>
      <c r="F7164" t="s">
        <v>40</v>
      </c>
      <c r="G7164">
        <v>466</v>
      </c>
      <c r="H7164" t="s">
        <v>22</v>
      </c>
      <c r="I7164" t="s">
        <v>50</v>
      </c>
      <c r="J7164" t="s">
        <v>24</v>
      </c>
      <c r="K7164" t="str">
        <f>VLOOKUP(H7164, [1]Products!B:E, 2, FALSE)</f>
        <v>Cinnamon Swirls</v>
      </c>
      <c r="L7164" s="2">
        <f>VLOOKUP(H7164, [1]Products!B:D, 3, FALSE)</f>
        <v>10</v>
      </c>
      <c r="M7164" s="2">
        <f>Table1[[#This Row],[Quantity Purchased]] * Table1[[#This Row],[Unit Price]]</f>
        <v>6524</v>
      </c>
      <c r="N7164" s="2">
        <f>VLOOKUP(H7164, [1]Products!B:E, 4, FALSE)</f>
        <v>14</v>
      </c>
      <c r="O7164" t="str">
        <f>TEXT(Table1[[#This Row],[Transaction Date]], "yyyy-mm")</f>
        <v>2024-02</v>
      </c>
      <c r="P7164" s="1">
        <f ca="1">YEAR(TODAY()) - YEAR(Table1[[#This Row],[Buyer Date of Birth]])</f>
        <v>81</v>
      </c>
      <c r="Q7164" s="2">
        <f>Table1[[#This Row],[Total Revenue]] - Table1[[#This Row],[Total Cost]]</f>
        <v>6514</v>
      </c>
    </row>
    <row r="7165" spans="1:17" x14ac:dyDescent="0.25">
      <c r="A7165" s="1">
        <v>45423</v>
      </c>
      <c r="B7165" t="s">
        <v>123</v>
      </c>
      <c r="C7165" t="s">
        <v>560</v>
      </c>
      <c r="D7165" t="s">
        <v>100</v>
      </c>
      <c r="E7165" s="1">
        <v>31192</v>
      </c>
      <c r="F7165" t="s">
        <v>40</v>
      </c>
      <c r="G7165">
        <v>202</v>
      </c>
      <c r="H7165" t="s">
        <v>22</v>
      </c>
      <c r="I7165" t="s">
        <v>55</v>
      </c>
      <c r="J7165" t="s">
        <v>24</v>
      </c>
      <c r="K7165" t="str">
        <f>VLOOKUP(H7165, [1]Products!B:E, 2, FALSE)</f>
        <v>Cinnamon Swirls</v>
      </c>
      <c r="L7165" s="2">
        <f>VLOOKUP(H7165, [1]Products!B:D, 3, FALSE)</f>
        <v>10</v>
      </c>
      <c r="M7165" s="2">
        <f>Table1[[#This Row],[Quantity Purchased]] * Table1[[#This Row],[Unit Price]]</f>
        <v>2828</v>
      </c>
      <c r="N7165" s="2">
        <f>VLOOKUP(H7165, [1]Products!B:E, 4, FALSE)</f>
        <v>14</v>
      </c>
      <c r="O7165" t="str">
        <f>TEXT(Table1[[#This Row],[Transaction Date]], "yyyy-mm")</f>
        <v>2024-05</v>
      </c>
      <c r="P7165" s="1">
        <f ca="1">YEAR(TODAY()) - YEAR(Table1[[#This Row],[Buyer Date of Birth]])</f>
        <v>40</v>
      </c>
      <c r="Q7165" s="2">
        <f>Table1[[#This Row],[Total Revenue]] - Table1[[#This Row],[Total Cost]]</f>
        <v>2818</v>
      </c>
    </row>
    <row r="7166" spans="1:17" x14ac:dyDescent="0.25">
      <c r="A7166" s="1">
        <v>45399</v>
      </c>
      <c r="B7166" t="s">
        <v>263</v>
      </c>
      <c r="C7166" t="s">
        <v>168</v>
      </c>
      <c r="D7166" t="s">
        <v>78</v>
      </c>
      <c r="E7166" s="1">
        <v>38241</v>
      </c>
      <c r="F7166" t="s">
        <v>40</v>
      </c>
      <c r="G7166">
        <v>326</v>
      </c>
      <c r="H7166" t="s">
        <v>63</v>
      </c>
      <c r="I7166" t="s">
        <v>59</v>
      </c>
      <c r="J7166" t="s">
        <v>24</v>
      </c>
      <c r="K7166" t="str">
        <f>VLOOKUP(H7166, [1]Products!B:E, 2, FALSE)</f>
        <v>Vanilla Wafers</v>
      </c>
      <c r="L7166" s="2">
        <f>VLOOKUP(H7166, [1]Products!B:D, 3, FALSE)</f>
        <v>18</v>
      </c>
      <c r="M7166" s="2">
        <f>Table1[[#This Row],[Quantity Purchased]] * Table1[[#This Row],[Unit Price]]</f>
        <v>11736</v>
      </c>
      <c r="N7166" s="2">
        <f>VLOOKUP(H7166, [1]Products!B:E, 4, FALSE)</f>
        <v>36</v>
      </c>
      <c r="O7166" t="str">
        <f>TEXT(Table1[[#This Row],[Transaction Date]], "yyyy-mm")</f>
        <v>2024-04</v>
      </c>
      <c r="P7166" s="1">
        <f ca="1">YEAR(TODAY()) - YEAR(Table1[[#This Row],[Buyer Date of Birth]])</f>
        <v>21</v>
      </c>
      <c r="Q7166" s="2">
        <f>Table1[[#This Row],[Total Revenue]] - Table1[[#This Row],[Total Cost]]</f>
        <v>11718</v>
      </c>
    </row>
    <row r="7167" spans="1:17" x14ac:dyDescent="0.25">
      <c r="A7167" s="1">
        <v>45398</v>
      </c>
      <c r="B7167" t="s">
        <v>839</v>
      </c>
      <c r="C7167" t="s">
        <v>1361</v>
      </c>
      <c r="D7167" t="s">
        <v>62</v>
      </c>
      <c r="E7167" s="1">
        <v>22621</v>
      </c>
      <c r="F7167" t="s">
        <v>40</v>
      </c>
      <c r="G7167">
        <v>205</v>
      </c>
      <c r="H7167" t="s">
        <v>66</v>
      </c>
      <c r="I7167" t="s">
        <v>55</v>
      </c>
      <c r="J7167" t="s">
        <v>24</v>
      </c>
      <c r="K7167" t="str">
        <f>VLOOKUP(H7167, [1]Products!B:E, 2, FALSE)</f>
        <v>Oatmeal Cookies</v>
      </c>
      <c r="L7167" s="2">
        <f>VLOOKUP(H7167, [1]Products!B:D, 3, FALSE)</f>
        <v>19</v>
      </c>
      <c r="M7167" s="2">
        <f>Table1[[#This Row],[Quantity Purchased]] * Table1[[#This Row],[Unit Price]]</f>
        <v>4715</v>
      </c>
      <c r="N7167" s="2">
        <f>VLOOKUP(H7167, [1]Products!B:E, 4, FALSE)</f>
        <v>23</v>
      </c>
      <c r="O7167" t="str">
        <f>TEXT(Table1[[#This Row],[Transaction Date]], "yyyy-mm")</f>
        <v>2024-04</v>
      </c>
      <c r="P7167" s="1">
        <f ca="1">YEAR(TODAY()) - YEAR(Table1[[#This Row],[Buyer Date of Birth]])</f>
        <v>64</v>
      </c>
      <c r="Q7167" s="2">
        <f>Table1[[#This Row],[Total Revenue]] - Table1[[#This Row],[Total Cost]]</f>
        <v>4696</v>
      </c>
    </row>
    <row r="7168" spans="1:17" x14ac:dyDescent="0.25">
      <c r="A7168" s="1">
        <v>45339</v>
      </c>
      <c r="B7168" t="s">
        <v>906</v>
      </c>
      <c r="C7168" t="s">
        <v>429</v>
      </c>
      <c r="D7168" t="s">
        <v>53</v>
      </c>
      <c r="E7168" s="1">
        <v>25556</v>
      </c>
      <c r="F7168" t="s">
        <v>75</v>
      </c>
      <c r="G7168">
        <v>309</v>
      </c>
      <c r="H7168" t="s">
        <v>66</v>
      </c>
      <c r="I7168" t="s">
        <v>59</v>
      </c>
      <c r="J7168" t="s">
        <v>24</v>
      </c>
      <c r="K7168" t="str">
        <f>VLOOKUP(H7168, [1]Products!B:E, 2, FALSE)</f>
        <v>Oatmeal Cookies</v>
      </c>
      <c r="L7168" s="2">
        <f>VLOOKUP(H7168, [1]Products!B:D, 3, FALSE)</f>
        <v>19</v>
      </c>
      <c r="M7168" s="2">
        <f>Table1[[#This Row],[Quantity Purchased]] * Table1[[#This Row],[Unit Price]]</f>
        <v>7107</v>
      </c>
      <c r="N7168" s="2">
        <f>VLOOKUP(H7168, [1]Products!B:E, 4, FALSE)</f>
        <v>23</v>
      </c>
      <c r="O7168" t="str">
        <f>TEXT(Table1[[#This Row],[Transaction Date]], "yyyy-mm")</f>
        <v>2024-02</v>
      </c>
      <c r="P7168" s="1">
        <f ca="1">YEAR(TODAY()) - YEAR(Table1[[#This Row],[Buyer Date of Birth]])</f>
        <v>56</v>
      </c>
      <c r="Q7168" s="2">
        <f>Table1[[#This Row],[Total Revenue]] - Table1[[#This Row],[Total Cost]]</f>
        <v>7088</v>
      </c>
    </row>
    <row r="7169" spans="1:17" x14ac:dyDescent="0.25">
      <c r="A7169" s="1">
        <v>45386</v>
      </c>
      <c r="B7169" t="s">
        <v>319</v>
      </c>
      <c r="C7169" t="s">
        <v>1030</v>
      </c>
      <c r="D7169" t="s">
        <v>100</v>
      </c>
      <c r="E7169" s="1">
        <v>23321</v>
      </c>
      <c r="F7169" t="s">
        <v>40</v>
      </c>
      <c r="G7169">
        <v>162</v>
      </c>
      <c r="H7169" t="s">
        <v>66</v>
      </c>
      <c r="I7169" t="s">
        <v>59</v>
      </c>
      <c r="J7169" t="s">
        <v>24</v>
      </c>
      <c r="K7169" t="str">
        <f>VLOOKUP(H7169, [1]Products!B:E, 2, FALSE)</f>
        <v>Oatmeal Cookies</v>
      </c>
      <c r="L7169" s="2">
        <f>VLOOKUP(H7169, [1]Products!B:D, 3, FALSE)</f>
        <v>19</v>
      </c>
      <c r="M7169" s="2">
        <f>Table1[[#This Row],[Quantity Purchased]] * Table1[[#This Row],[Unit Price]]</f>
        <v>3726</v>
      </c>
      <c r="N7169" s="2">
        <f>VLOOKUP(H7169, [1]Products!B:E, 4, FALSE)</f>
        <v>23</v>
      </c>
      <c r="O7169" t="str">
        <f>TEXT(Table1[[#This Row],[Transaction Date]], "yyyy-mm")</f>
        <v>2024-04</v>
      </c>
      <c r="P7169" s="1">
        <f ca="1">YEAR(TODAY()) - YEAR(Table1[[#This Row],[Buyer Date of Birth]])</f>
        <v>62</v>
      </c>
      <c r="Q7169" s="2">
        <f>Table1[[#This Row],[Total Revenue]] - Table1[[#This Row],[Total Cost]]</f>
        <v>3707</v>
      </c>
    </row>
    <row r="7170" spans="1:17" x14ac:dyDescent="0.25">
      <c r="A7170" s="1">
        <v>45425</v>
      </c>
      <c r="B7170" t="s">
        <v>389</v>
      </c>
      <c r="C7170" t="s">
        <v>65</v>
      </c>
      <c r="D7170" t="s">
        <v>62</v>
      </c>
      <c r="E7170" s="1">
        <v>31250</v>
      </c>
      <c r="F7170" t="s">
        <v>28</v>
      </c>
      <c r="G7170">
        <v>118</v>
      </c>
      <c r="H7170" t="s">
        <v>22</v>
      </c>
      <c r="I7170" t="s">
        <v>50</v>
      </c>
      <c r="J7170" t="s">
        <v>24</v>
      </c>
      <c r="K7170" t="str">
        <f>VLOOKUP(H7170, [1]Products!B:E, 2, FALSE)</f>
        <v>Cinnamon Swirls</v>
      </c>
      <c r="L7170" s="2">
        <f>VLOOKUP(H7170, [1]Products!B:D, 3, FALSE)</f>
        <v>10</v>
      </c>
      <c r="M7170" s="2">
        <f>Table1[[#This Row],[Quantity Purchased]] * Table1[[#This Row],[Unit Price]]</f>
        <v>1652</v>
      </c>
      <c r="N7170" s="2">
        <f>VLOOKUP(H7170, [1]Products!B:E, 4, FALSE)</f>
        <v>14</v>
      </c>
      <c r="O7170" t="str">
        <f>TEXT(Table1[[#This Row],[Transaction Date]], "yyyy-mm")</f>
        <v>2024-05</v>
      </c>
      <c r="P7170" s="1">
        <f ca="1">YEAR(TODAY()) - YEAR(Table1[[#This Row],[Buyer Date of Birth]])</f>
        <v>40</v>
      </c>
      <c r="Q7170" s="2">
        <f>Table1[[#This Row],[Total Revenue]] - Table1[[#This Row],[Total Cost]]</f>
        <v>1642</v>
      </c>
    </row>
    <row r="7171" spans="1:17" x14ac:dyDescent="0.25">
      <c r="A7171" s="1">
        <v>45436</v>
      </c>
      <c r="B7171" t="s">
        <v>204</v>
      </c>
      <c r="C7171" t="s">
        <v>200</v>
      </c>
      <c r="D7171" t="s">
        <v>34</v>
      </c>
      <c r="E7171" s="1">
        <v>30336</v>
      </c>
      <c r="F7171" t="s">
        <v>40</v>
      </c>
      <c r="G7171">
        <v>34</v>
      </c>
      <c r="H7171" t="s">
        <v>22</v>
      </c>
      <c r="I7171" t="s">
        <v>55</v>
      </c>
      <c r="J7171" t="s">
        <v>31</v>
      </c>
      <c r="K7171" t="str">
        <f>VLOOKUP(H7171, [1]Products!B:E, 2, FALSE)</f>
        <v>Cinnamon Swirls</v>
      </c>
      <c r="L7171" s="2">
        <f>VLOOKUP(H7171, [1]Products!B:D, 3, FALSE)</f>
        <v>10</v>
      </c>
      <c r="M7171" s="2">
        <f>Table1[[#This Row],[Quantity Purchased]] * Table1[[#This Row],[Unit Price]]</f>
        <v>476</v>
      </c>
      <c r="N7171" s="2">
        <f>VLOOKUP(H7171, [1]Products!B:E, 4, FALSE)</f>
        <v>14</v>
      </c>
      <c r="O7171" t="str">
        <f>TEXT(Table1[[#This Row],[Transaction Date]], "yyyy-mm")</f>
        <v>2024-05</v>
      </c>
      <c r="P7171" s="1">
        <f ca="1">YEAR(TODAY()) - YEAR(Table1[[#This Row],[Buyer Date of Birth]])</f>
        <v>42</v>
      </c>
      <c r="Q7171" s="2">
        <f>Table1[[#This Row],[Total Revenue]] - Table1[[#This Row],[Total Cost]]</f>
        <v>466</v>
      </c>
    </row>
    <row r="7172" spans="1:17" x14ac:dyDescent="0.25">
      <c r="A7172" s="1">
        <v>45396</v>
      </c>
      <c r="B7172" t="s">
        <v>392</v>
      </c>
      <c r="C7172" t="s">
        <v>168</v>
      </c>
      <c r="D7172" t="s">
        <v>58</v>
      </c>
      <c r="E7172" s="1">
        <v>37425</v>
      </c>
      <c r="F7172" t="s">
        <v>21</v>
      </c>
      <c r="G7172">
        <v>369</v>
      </c>
      <c r="H7172" t="s">
        <v>22</v>
      </c>
      <c r="I7172" t="s">
        <v>59</v>
      </c>
      <c r="J7172" t="s">
        <v>24</v>
      </c>
      <c r="K7172" t="str">
        <f>VLOOKUP(H7172, [1]Products!B:E, 2, FALSE)</f>
        <v>Cinnamon Swirls</v>
      </c>
      <c r="L7172" s="2">
        <f>VLOOKUP(H7172, [1]Products!B:D, 3, FALSE)</f>
        <v>10</v>
      </c>
      <c r="M7172" s="2">
        <f>Table1[[#This Row],[Quantity Purchased]] * Table1[[#This Row],[Unit Price]]</f>
        <v>5166</v>
      </c>
      <c r="N7172" s="2">
        <f>VLOOKUP(H7172, [1]Products!B:E, 4, FALSE)</f>
        <v>14</v>
      </c>
      <c r="O7172" t="str">
        <f>TEXT(Table1[[#This Row],[Transaction Date]], "yyyy-mm")</f>
        <v>2024-04</v>
      </c>
      <c r="P7172" s="1">
        <f ca="1">YEAR(TODAY()) - YEAR(Table1[[#This Row],[Buyer Date of Birth]])</f>
        <v>23</v>
      </c>
      <c r="Q7172" s="2">
        <f>Table1[[#This Row],[Total Revenue]] - Table1[[#This Row],[Total Cost]]</f>
        <v>5156</v>
      </c>
    </row>
    <row r="7173" spans="1:17" x14ac:dyDescent="0.25">
      <c r="A7173" s="1">
        <v>45461</v>
      </c>
      <c r="B7173" t="s">
        <v>166</v>
      </c>
      <c r="C7173" t="s">
        <v>856</v>
      </c>
      <c r="D7173" t="s">
        <v>53</v>
      </c>
      <c r="E7173" s="1">
        <v>22674</v>
      </c>
      <c r="F7173" t="s">
        <v>28</v>
      </c>
      <c r="G7173">
        <v>120</v>
      </c>
      <c r="H7173" t="s">
        <v>63</v>
      </c>
      <c r="I7173" t="s">
        <v>55</v>
      </c>
      <c r="J7173" t="s">
        <v>24</v>
      </c>
      <c r="K7173" t="str">
        <f>VLOOKUP(H7173, [1]Products!B:E, 2, FALSE)</f>
        <v>Vanilla Wafers</v>
      </c>
      <c r="L7173" s="2">
        <f>VLOOKUP(H7173, [1]Products!B:D, 3, FALSE)</f>
        <v>18</v>
      </c>
      <c r="M7173" s="2">
        <f>Table1[[#This Row],[Quantity Purchased]] * Table1[[#This Row],[Unit Price]]</f>
        <v>4320</v>
      </c>
      <c r="N7173" s="2">
        <f>VLOOKUP(H7173, [1]Products!B:E, 4, FALSE)</f>
        <v>36</v>
      </c>
      <c r="O7173" t="str">
        <f>TEXT(Table1[[#This Row],[Transaction Date]], "yyyy-mm")</f>
        <v>2024-06</v>
      </c>
      <c r="P7173" s="1">
        <f ca="1">YEAR(TODAY()) - YEAR(Table1[[#This Row],[Buyer Date of Birth]])</f>
        <v>63</v>
      </c>
      <c r="Q7173" s="2">
        <f>Table1[[#This Row],[Total Revenue]] - Table1[[#This Row],[Total Cost]]</f>
        <v>4302</v>
      </c>
    </row>
    <row r="7174" spans="1:17" x14ac:dyDescent="0.25">
      <c r="A7174" s="1">
        <v>45345</v>
      </c>
      <c r="B7174" t="s">
        <v>381</v>
      </c>
      <c r="C7174" t="s">
        <v>345</v>
      </c>
      <c r="D7174" t="s">
        <v>34</v>
      </c>
      <c r="E7174" s="1">
        <v>17079</v>
      </c>
      <c r="F7174" t="s">
        <v>40</v>
      </c>
      <c r="G7174">
        <v>59</v>
      </c>
      <c r="H7174" t="s">
        <v>63</v>
      </c>
      <c r="I7174" t="s">
        <v>59</v>
      </c>
      <c r="J7174" t="s">
        <v>24</v>
      </c>
      <c r="K7174" t="str">
        <f>VLOOKUP(H7174, [1]Products!B:E, 2, FALSE)</f>
        <v>Vanilla Wafers</v>
      </c>
      <c r="L7174" s="2">
        <f>VLOOKUP(H7174, [1]Products!B:D, 3, FALSE)</f>
        <v>18</v>
      </c>
      <c r="M7174" s="2">
        <f>Table1[[#This Row],[Quantity Purchased]] * Table1[[#This Row],[Unit Price]]</f>
        <v>2124</v>
      </c>
      <c r="N7174" s="2">
        <f>VLOOKUP(H7174, [1]Products!B:E, 4, FALSE)</f>
        <v>36</v>
      </c>
      <c r="O7174" t="str">
        <f>TEXT(Table1[[#This Row],[Transaction Date]], "yyyy-mm")</f>
        <v>2024-02</v>
      </c>
      <c r="P7174" s="1">
        <f ca="1">YEAR(TODAY()) - YEAR(Table1[[#This Row],[Buyer Date of Birth]])</f>
        <v>79</v>
      </c>
      <c r="Q7174" s="2">
        <f>Table1[[#This Row],[Total Revenue]] - Table1[[#This Row],[Total Cost]]</f>
        <v>2106</v>
      </c>
    </row>
    <row r="7175" spans="1:17" x14ac:dyDescent="0.25">
      <c r="A7175" s="1">
        <v>45467</v>
      </c>
      <c r="B7175" t="s">
        <v>562</v>
      </c>
      <c r="C7175" t="s">
        <v>949</v>
      </c>
      <c r="D7175" t="s">
        <v>58</v>
      </c>
      <c r="E7175" s="1">
        <v>33213</v>
      </c>
      <c r="F7175" t="s">
        <v>28</v>
      </c>
      <c r="G7175">
        <v>375</v>
      </c>
      <c r="H7175" t="s">
        <v>29</v>
      </c>
      <c r="I7175" t="s">
        <v>36</v>
      </c>
      <c r="J7175" t="s">
        <v>24</v>
      </c>
      <c r="K7175" t="str">
        <f>VLOOKUP(H7175, [1]Products!B:E, 2, FALSE)</f>
        <v>Shortbread</v>
      </c>
      <c r="L7175" s="2">
        <f>VLOOKUP(H7175, [1]Products!B:D, 3, FALSE)</f>
        <v>10</v>
      </c>
      <c r="M7175" s="2">
        <f>Table1[[#This Row],[Quantity Purchased]] * Table1[[#This Row],[Unit Price]]</f>
        <v>16875</v>
      </c>
      <c r="N7175" s="2">
        <f>VLOOKUP(H7175, [1]Products!B:E, 4, FALSE)</f>
        <v>45</v>
      </c>
      <c r="O7175" t="str">
        <f>TEXT(Table1[[#This Row],[Transaction Date]], "yyyy-mm")</f>
        <v>2024-06</v>
      </c>
      <c r="P7175" s="1">
        <f ca="1">YEAR(TODAY()) - YEAR(Table1[[#This Row],[Buyer Date of Birth]])</f>
        <v>35</v>
      </c>
      <c r="Q7175" s="2">
        <f>Table1[[#This Row],[Total Revenue]] - Table1[[#This Row],[Total Cost]]</f>
        <v>16865</v>
      </c>
    </row>
    <row r="7176" spans="1:17" x14ac:dyDescent="0.25">
      <c r="A7176" s="1">
        <v>45376</v>
      </c>
      <c r="B7176" t="s">
        <v>381</v>
      </c>
      <c r="C7176" t="s">
        <v>287</v>
      </c>
      <c r="D7176" t="s">
        <v>20</v>
      </c>
      <c r="E7176" s="1">
        <v>38495</v>
      </c>
      <c r="F7176" t="s">
        <v>28</v>
      </c>
      <c r="G7176">
        <v>162</v>
      </c>
      <c r="H7176" t="s">
        <v>22</v>
      </c>
      <c r="I7176" t="s">
        <v>36</v>
      </c>
      <c r="J7176" t="s">
        <v>24</v>
      </c>
      <c r="K7176" t="str">
        <f>VLOOKUP(H7176, [1]Products!B:E, 2, FALSE)</f>
        <v>Cinnamon Swirls</v>
      </c>
      <c r="L7176" s="2">
        <f>VLOOKUP(H7176, [1]Products!B:D, 3, FALSE)</f>
        <v>10</v>
      </c>
      <c r="M7176" s="2">
        <f>Table1[[#This Row],[Quantity Purchased]] * Table1[[#This Row],[Unit Price]]</f>
        <v>2268</v>
      </c>
      <c r="N7176" s="2">
        <f>VLOOKUP(H7176, [1]Products!B:E, 4, FALSE)</f>
        <v>14</v>
      </c>
      <c r="O7176" t="str">
        <f>TEXT(Table1[[#This Row],[Transaction Date]], "yyyy-mm")</f>
        <v>2024-03</v>
      </c>
      <c r="P7176" s="1">
        <f ca="1">YEAR(TODAY()) - YEAR(Table1[[#This Row],[Buyer Date of Birth]])</f>
        <v>20</v>
      </c>
      <c r="Q7176" s="2">
        <f>Table1[[#This Row],[Total Revenue]] - Table1[[#This Row],[Total Cost]]</f>
        <v>2258</v>
      </c>
    </row>
    <row r="7177" spans="1:17" x14ac:dyDescent="0.25">
      <c r="A7177" s="1">
        <v>45297</v>
      </c>
      <c r="B7177" t="s">
        <v>113</v>
      </c>
      <c r="C7177" t="s">
        <v>889</v>
      </c>
      <c r="D7177" t="s">
        <v>62</v>
      </c>
      <c r="E7177" s="1">
        <v>29665</v>
      </c>
      <c r="F7177" t="s">
        <v>40</v>
      </c>
      <c r="G7177">
        <v>64</v>
      </c>
      <c r="H7177" t="s">
        <v>29</v>
      </c>
      <c r="I7177" t="s">
        <v>42</v>
      </c>
      <c r="J7177" t="s">
        <v>24</v>
      </c>
      <c r="K7177" t="str">
        <f>VLOOKUP(H7177, [1]Products!B:E, 2, FALSE)</f>
        <v>Shortbread</v>
      </c>
      <c r="L7177" s="2">
        <f>VLOOKUP(H7177, [1]Products!B:D, 3, FALSE)</f>
        <v>10</v>
      </c>
      <c r="M7177" s="2">
        <f>Table1[[#This Row],[Quantity Purchased]] * Table1[[#This Row],[Unit Price]]</f>
        <v>2880</v>
      </c>
      <c r="N7177" s="2">
        <f>VLOOKUP(H7177, [1]Products!B:E, 4, FALSE)</f>
        <v>45</v>
      </c>
      <c r="O7177" t="str">
        <f>TEXT(Table1[[#This Row],[Transaction Date]], "yyyy-mm")</f>
        <v>2024-01</v>
      </c>
      <c r="P7177" s="1">
        <f ca="1">YEAR(TODAY()) - YEAR(Table1[[#This Row],[Buyer Date of Birth]])</f>
        <v>44</v>
      </c>
      <c r="Q7177" s="2">
        <f>Table1[[#This Row],[Total Revenue]] - Table1[[#This Row],[Total Cost]]</f>
        <v>2870</v>
      </c>
    </row>
    <row r="7178" spans="1:17" x14ac:dyDescent="0.25">
      <c r="A7178" s="1">
        <v>45351</v>
      </c>
      <c r="B7178" t="s">
        <v>138</v>
      </c>
      <c r="C7178" t="s">
        <v>1446</v>
      </c>
      <c r="D7178" t="s">
        <v>53</v>
      </c>
      <c r="E7178" s="1">
        <v>23594</v>
      </c>
      <c r="F7178" t="s">
        <v>21</v>
      </c>
      <c r="G7178">
        <v>59</v>
      </c>
      <c r="H7178" t="s">
        <v>66</v>
      </c>
      <c r="I7178" t="s">
        <v>46</v>
      </c>
      <c r="J7178" t="s">
        <v>31</v>
      </c>
      <c r="K7178" t="str">
        <f>VLOOKUP(H7178, [1]Products!B:E, 2, FALSE)</f>
        <v>Oatmeal Cookies</v>
      </c>
      <c r="L7178" s="2">
        <f>VLOOKUP(H7178, [1]Products!B:D, 3, FALSE)</f>
        <v>19</v>
      </c>
      <c r="M7178" s="2">
        <f>Table1[[#This Row],[Quantity Purchased]] * Table1[[#This Row],[Unit Price]]</f>
        <v>1357</v>
      </c>
      <c r="N7178" s="2">
        <f>VLOOKUP(H7178, [1]Products!B:E, 4, FALSE)</f>
        <v>23</v>
      </c>
      <c r="O7178" t="str">
        <f>TEXT(Table1[[#This Row],[Transaction Date]], "yyyy-mm")</f>
        <v>2024-02</v>
      </c>
      <c r="P7178" s="1">
        <f ca="1">YEAR(TODAY()) - YEAR(Table1[[#This Row],[Buyer Date of Birth]])</f>
        <v>61</v>
      </c>
      <c r="Q7178" s="2">
        <f>Table1[[#This Row],[Total Revenue]] - Table1[[#This Row],[Total Cost]]</f>
        <v>1338</v>
      </c>
    </row>
    <row r="7179" spans="1:17" x14ac:dyDescent="0.25">
      <c r="A7179" s="1">
        <v>45326</v>
      </c>
      <c r="B7179" t="s">
        <v>117</v>
      </c>
      <c r="C7179" t="s">
        <v>776</v>
      </c>
      <c r="D7179" t="s">
        <v>20</v>
      </c>
      <c r="E7179" s="1">
        <v>34064</v>
      </c>
      <c r="F7179" t="s">
        <v>28</v>
      </c>
      <c r="G7179">
        <v>360</v>
      </c>
      <c r="H7179" t="s">
        <v>49</v>
      </c>
      <c r="I7179" t="s">
        <v>50</v>
      </c>
      <c r="J7179" t="s">
        <v>24</v>
      </c>
      <c r="K7179" t="str">
        <f>VLOOKUP(H7179, [1]Products!B:E, 2, FALSE)</f>
        <v>Butter Crunch</v>
      </c>
      <c r="L7179" s="2">
        <f>VLOOKUP(H7179, [1]Products!B:D, 3, FALSE)</f>
        <v>10</v>
      </c>
      <c r="M7179" s="2">
        <f>Table1[[#This Row],[Quantity Purchased]] * Table1[[#This Row],[Unit Price]]</f>
        <v>3960</v>
      </c>
      <c r="N7179" s="2">
        <f>VLOOKUP(H7179, [1]Products!B:E, 4, FALSE)</f>
        <v>11</v>
      </c>
      <c r="O7179" t="str">
        <f>TEXT(Table1[[#This Row],[Transaction Date]], "yyyy-mm")</f>
        <v>2024-02</v>
      </c>
      <c r="P7179" s="1">
        <f ca="1">YEAR(TODAY()) - YEAR(Table1[[#This Row],[Buyer Date of Birth]])</f>
        <v>32</v>
      </c>
      <c r="Q7179" s="2">
        <f>Table1[[#This Row],[Total Revenue]] - Table1[[#This Row],[Total Cost]]</f>
        <v>3950</v>
      </c>
    </row>
    <row r="7180" spans="1:17" x14ac:dyDescent="0.25">
      <c r="A7180" s="1">
        <v>45379</v>
      </c>
      <c r="B7180" t="s">
        <v>218</v>
      </c>
      <c r="C7180" t="s">
        <v>708</v>
      </c>
      <c r="D7180" t="s">
        <v>45</v>
      </c>
      <c r="E7180" s="1">
        <v>32796</v>
      </c>
      <c r="F7180" t="s">
        <v>28</v>
      </c>
      <c r="G7180">
        <v>312</v>
      </c>
      <c r="H7180" t="s">
        <v>71</v>
      </c>
      <c r="I7180" t="s">
        <v>55</v>
      </c>
      <c r="J7180" t="s">
        <v>24</v>
      </c>
      <c r="K7180" t="str">
        <f>VLOOKUP(H7180, [1]Products!B:E, 2, FALSE)</f>
        <v>Peanut Butter Bites</v>
      </c>
      <c r="L7180" s="2">
        <f>VLOOKUP(H7180, [1]Products!B:D, 3, FALSE)</f>
        <v>5</v>
      </c>
      <c r="M7180" s="2">
        <f>Table1[[#This Row],[Quantity Purchased]] * Table1[[#This Row],[Unit Price]]</f>
        <v>2184</v>
      </c>
      <c r="N7180" s="2">
        <f>VLOOKUP(H7180, [1]Products!B:E, 4, FALSE)</f>
        <v>7</v>
      </c>
      <c r="O7180" t="str">
        <f>TEXT(Table1[[#This Row],[Transaction Date]], "yyyy-mm")</f>
        <v>2024-03</v>
      </c>
      <c r="P7180" s="1">
        <f ca="1">YEAR(TODAY()) - YEAR(Table1[[#This Row],[Buyer Date of Birth]])</f>
        <v>36</v>
      </c>
      <c r="Q7180" s="2">
        <f>Table1[[#This Row],[Total Revenue]] - Table1[[#This Row],[Total Cost]]</f>
        <v>2179</v>
      </c>
    </row>
    <row r="7181" spans="1:17" x14ac:dyDescent="0.25">
      <c r="A7181" s="1">
        <v>45398</v>
      </c>
      <c r="B7181" t="s">
        <v>157</v>
      </c>
      <c r="C7181" t="s">
        <v>328</v>
      </c>
      <c r="D7181" t="s">
        <v>100</v>
      </c>
      <c r="E7181" s="1">
        <v>16727</v>
      </c>
      <c r="F7181" t="s">
        <v>28</v>
      </c>
      <c r="G7181">
        <v>423</v>
      </c>
      <c r="H7181" t="s">
        <v>49</v>
      </c>
      <c r="I7181" t="s">
        <v>59</v>
      </c>
      <c r="J7181" t="s">
        <v>24</v>
      </c>
      <c r="K7181" t="str">
        <f>VLOOKUP(H7181, [1]Products!B:E, 2, FALSE)</f>
        <v>Butter Crunch</v>
      </c>
      <c r="L7181" s="2">
        <f>VLOOKUP(H7181, [1]Products!B:D, 3, FALSE)</f>
        <v>10</v>
      </c>
      <c r="M7181" s="2">
        <f>Table1[[#This Row],[Quantity Purchased]] * Table1[[#This Row],[Unit Price]]</f>
        <v>4653</v>
      </c>
      <c r="N7181" s="2">
        <f>VLOOKUP(H7181, [1]Products!B:E, 4, FALSE)</f>
        <v>11</v>
      </c>
      <c r="O7181" t="str">
        <f>TEXT(Table1[[#This Row],[Transaction Date]], "yyyy-mm")</f>
        <v>2024-04</v>
      </c>
      <c r="P7181" s="1">
        <f ca="1">YEAR(TODAY()) - YEAR(Table1[[#This Row],[Buyer Date of Birth]])</f>
        <v>80</v>
      </c>
      <c r="Q7181" s="2">
        <f>Table1[[#This Row],[Total Revenue]] - Table1[[#This Row],[Total Cost]]</f>
        <v>4643</v>
      </c>
    </row>
    <row r="7182" spans="1:17" x14ac:dyDescent="0.25">
      <c r="A7182" s="1">
        <v>45459</v>
      </c>
      <c r="B7182" t="s">
        <v>400</v>
      </c>
      <c r="C7182" t="s">
        <v>95</v>
      </c>
      <c r="D7182" t="s">
        <v>100</v>
      </c>
      <c r="E7182" s="1">
        <v>17512</v>
      </c>
      <c r="F7182" t="s">
        <v>21</v>
      </c>
      <c r="G7182">
        <v>446</v>
      </c>
      <c r="H7182" t="s">
        <v>66</v>
      </c>
      <c r="I7182" t="s">
        <v>55</v>
      </c>
      <c r="J7182" t="s">
        <v>24</v>
      </c>
      <c r="K7182" t="str">
        <f>VLOOKUP(H7182, [1]Products!B:E, 2, FALSE)</f>
        <v>Oatmeal Cookies</v>
      </c>
      <c r="L7182" s="2">
        <f>VLOOKUP(H7182, [1]Products!B:D, 3, FALSE)</f>
        <v>19</v>
      </c>
      <c r="M7182" s="2">
        <f>Table1[[#This Row],[Quantity Purchased]] * Table1[[#This Row],[Unit Price]]</f>
        <v>10258</v>
      </c>
      <c r="N7182" s="2">
        <f>VLOOKUP(H7182, [1]Products!B:E, 4, FALSE)</f>
        <v>23</v>
      </c>
      <c r="O7182" t="str">
        <f>TEXT(Table1[[#This Row],[Transaction Date]], "yyyy-mm")</f>
        <v>2024-06</v>
      </c>
      <c r="P7182" s="1">
        <f ca="1">YEAR(TODAY()) - YEAR(Table1[[#This Row],[Buyer Date of Birth]])</f>
        <v>78</v>
      </c>
      <c r="Q7182" s="2">
        <f>Table1[[#This Row],[Total Revenue]] - Table1[[#This Row],[Total Cost]]</f>
        <v>10239</v>
      </c>
    </row>
    <row r="7183" spans="1:17" x14ac:dyDescent="0.25">
      <c r="A7183" s="1">
        <v>45411</v>
      </c>
      <c r="B7183" t="s">
        <v>970</v>
      </c>
      <c r="C7183" t="s">
        <v>1431</v>
      </c>
      <c r="D7183" t="s">
        <v>84</v>
      </c>
      <c r="E7183" s="1">
        <v>18559</v>
      </c>
      <c r="F7183" t="s">
        <v>28</v>
      </c>
      <c r="G7183">
        <v>34</v>
      </c>
      <c r="H7183" t="s">
        <v>54</v>
      </c>
      <c r="I7183" t="s">
        <v>59</v>
      </c>
      <c r="J7183" t="s">
        <v>24</v>
      </c>
      <c r="K7183" t="str">
        <f>VLOOKUP(H7183, [1]Products!B:E, 2, FALSE)</f>
        <v>Lemon Crisps</v>
      </c>
      <c r="L7183" s="2">
        <f>VLOOKUP(H7183, [1]Products!B:D, 3, FALSE)</f>
        <v>7</v>
      </c>
      <c r="M7183" s="2">
        <f>Table1[[#This Row],[Quantity Purchased]] * Table1[[#This Row],[Unit Price]]</f>
        <v>306</v>
      </c>
      <c r="N7183" s="2">
        <f>VLOOKUP(H7183, [1]Products!B:E, 4, FALSE)</f>
        <v>9</v>
      </c>
      <c r="O7183" t="str">
        <f>TEXT(Table1[[#This Row],[Transaction Date]], "yyyy-mm")</f>
        <v>2024-04</v>
      </c>
      <c r="P7183" s="1">
        <f ca="1">YEAR(TODAY()) - YEAR(Table1[[#This Row],[Buyer Date of Birth]])</f>
        <v>75</v>
      </c>
      <c r="Q7183" s="2">
        <f>Table1[[#This Row],[Total Revenue]] - Table1[[#This Row],[Total Cost]]</f>
        <v>299</v>
      </c>
    </row>
    <row r="7184" spans="1:17" x14ac:dyDescent="0.25">
      <c r="A7184" s="1">
        <v>45464</v>
      </c>
      <c r="B7184" t="s">
        <v>447</v>
      </c>
      <c r="C7184" t="s">
        <v>847</v>
      </c>
      <c r="D7184" t="s">
        <v>100</v>
      </c>
      <c r="E7184" s="1">
        <v>29274</v>
      </c>
      <c r="F7184" t="s">
        <v>40</v>
      </c>
      <c r="G7184">
        <v>37</v>
      </c>
      <c r="H7184" t="s">
        <v>29</v>
      </c>
      <c r="I7184" t="s">
        <v>59</v>
      </c>
      <c r="J7184" t="s">
        <v>24</v>
      </c>
      <c r="K7184" t="str">
        <f>VLOOKUP(H7184, [1]Products!B:E, 2, FALSE)</f>
        <v>Shortbread</v>
      </c>
      <c r="L7184" s="2">
        <f>VLOOKUP(H7184, [1]Products!B:D, 3, FALSE)</f>
        <v>10</v>
      </c>
      <c r="M7184" s="2">
        <f>Table1[[#This Row],[Quantity Purchased]] * Table1[[#This Row],[Unit Price]]</f>
        <v>1665</v>
      </c>
      <c r="N7184" s="2">
        <f>VLOOKUP(H7184, [1]Products!B:E, 4, FALSE)</f>
        <v>45</v>
      </c>
      <c r="O7184" t="str">
        <f>TEXT(Table1[[#This Row],[Transaction Date]], "yyyy-mm")</f>
        <v>2024-06</v>
      </c>
      <c r="P7184" s="1">
        <f ca="1">YEAR(TODAY()) - YEAR(Table1[[#This Row],[Buyer Date of Birth]])</f>
        <v>45</v>
      </c>
      <c r="Q7184" s="2">
        <f>Table1[[#This Row],[Total Revenue]] - Table1[[#This Row],[Total Cost]]</f>
        <v>1655</v>
      </c>
    </row>
    <row r="7185" spans="1:17" x14ac:dyDescent="0.25">
      <c r="A7185" s="1">
        <v>45378</v>
      </c>
      <c r="B7185" t="s">
        <v>1537</v>
      </c>
      <c r="C7185" t="s">
        <v>114</v>
      </c>
      <c r="D7185" t="s">
        <v>45</v>
      </c>
      <c r="E7185" s="1">
        <v>32241</v>
      </c>
      <c r="F7185" t="s">
        <v>75</v>
      </c>
      <c r="G7185">
        <v>317</v>
      </c>
      <c r="H7185" t="s">
        <v>63</v>
      </c>
      <c r="I7185" t="s">
        <v>50</v>
      </c>
      <c r="J7185" t="s">
        <v>24</v>
      </c>
      <c r="K7185" t="str">
        <f>VLOOKUP(H7185, [1]Products!B:E, 2, FALSE)</f>
        <v>Vanilla Wafers</v>
      </c>
      <c r="L7185" s="2">
        <f>VLOOKUP(H7185, [1]Products!B:D, 3, FALSE)</f>
        <v>18</v>
      </c>
      <c r="M7185" s="2">
        <f>Table1[[#This Row],[Quantity Purchased]] * Table1[[#This Row],[Unit Price]]</f>
        <v>11412</v>
      </c>
      <c r="N7185" s="2">
        <f>VLOOKUP(H7185, [1]Products!B:E, 4, FALSE)</f>
        <v>36</v>
      </c>
      <c r="O7185" t="str">
        <f>TEXT(Table1[[#This Row],[Transaction Date]], "yyyy-mm")</f>
        <v>2024-03</v>
      </c>
      <c r="P7185" s="1">
        <f ca="1">YEAR(TODAY()) - YEAR(Table1[[#This Row],[Buyer Date of Birth]])</f>
        <v>37</v>
      </c>
      <c r="Q7185" s="2">
        <f>Table1[[#This Row],[Total Revenue]] - Table1[[#This Row],[Total Cost]]</f>
        <v>11394</v>
      </c>
    </row>
    <row r="7186" spans="1:17" x14ac:dyDescent="0.25">
      <c r="A7186" s="1">
        <v>45292</v>
      </c>
      <c r="B7186" t="s">
        <v>259</v>
      </c>
      <c r="C7186" t="s">
        <v>956</v>
      </c>
      <c r="D7186" t="s">
        <v>78</v>
      </c>
      <c r="E7186" s="1">
        <v>24361</v>
      </c>
      <c r="F7186" t="s">
        <v>21</v>
      </c>
      <c r="G7186">
        <v>68</v>
      </c>
      <c r="H7186" t="s">
        <v>72</v>
      </c>
      <c r="I7186" t="s">
        <v>55</v>
      </c>
      <c r="J7186" t="s">
        <v>24</v>
      </c>
      <c r="K7186" t="str">
        <f>VLOOKUP(H7186, [1]Products!B:E, 2, FALSE)</f>
        <v>Choco Delight</v>
      </c>
      <c r="L7186" s="2">
        <f>VLOOKUP(H7186, [1]Products!B:D, 3, FALSE)</f>
        <v>3</v>
      </c>
      <c r="M7186" s="2">
        <f>Table1[[#This Row],[Quantity Purchased]] * Table1[[#This Row],[Unit Price]]</f>
        <v>340</v>
      </c>
      <c r="N7186" s="2">
        <f>VLOOKUP(H7186, [1]Products!B:E, 4, FALSE)</f>
        <v>5</v>
      </c>
      <c r="O7186" t="str">
        <f>TEXT(Table1[[#This Row],[Transaction Date]], "yyyy-mm")</f>
        <v>2024-01</v>
      </c>
      <c r="P7186" s="1">
        <f ca="1">YEAR(TODAY()) - YEAR(Table1[[#This Row],[Buyer Date of Birth]])</f>
        <v>59</v>
      </c>
      <c r="Q7186" s="2">
        <f>Table1[[#This Row],[Total Revenue]] - Table1[[#This Row],[Total Cost]]</f>
        <v>337</v>
      </c>
    </row>
    <row r="7187" spans="1:17" x14ac:dyDescent="0.25">
      <c r="A7187" s="1">
        <v>45469</v>
      </c>
      <c r="B7187" t="s">
        <v>887</v>
      </c>
      <c r="C7187" t="s">
        <v>190</v>
      </c>
      <c r="D7187" t="s">
        <v>78</v>
      </c>
      <c r="E7187" s="1">
        <v>20689</v>
      </c>
      <c r="F7187" t="s">
        <v>21</v>
      </c>
      <c r="G7187">
        <v>133</v>
      </c>
      <c r="H7187" t="s">
        <v>41</v>
      </c>
      <c r="I7187" t="s">
        <v>59</v>
      </c>
      <c r="J7187" t="s">
        <v>24</v>
      </c>
      <c r="K7187" t="str">
        <f>VLOOKUP(H7187, [1]Products!B:E, 2, FALSE)</f>
        <v>Ginger Snaps</v>
      </c>
      <c r="L7187" s="2">
        <f>VLOOKUP(H7187, [1]Products!B:D, 3, FALSE)</f>
        <v>14</v>
      </c>
      <c r="M7187" s="2">
        <f>Table1[[#This Row],[Quantity Purchased]] * Table1[[#This Row],[Unit Price]]</f>
        <v>3724</v>
      </c>
      <c r="N7187" s="2">
        <f>VLOOKUP(H7187, [1]Products!B:E, 4, FALSE)</f>
        <v>28</v>
      </c>
      <c r="O7187" t="str">
        <f>TEXT(Table1[[#This Row],[Transaction Date]], "yyyy-mm")</f>
        <v>2024-06</v>
      </c>
      <c r="P7187" s="1">
        <f ca="1">YEAR(TODAY()) - YEAR(Table1[[#This Row],[Buyer Date of Birth]])</f>
        <v>69</v>
      </c>
      <c r="Q7187" s="2">
        <f>Table1[[#This Row],[Total Revenue]] - Table1[[#This Row],[Total Cost]]</f>
        <v>3710</v>
      </c>
    </row>
    <row r="7188" spans="1:17" x14ac:dyDescent="0.25">
      <c r="A7188" s="1">
        <v>45384</v>
      </c>
      <c r="B7188" t="s">
        <v>123</v>
      </c>
      <c r="C7188" t="s">
        <v>885</v>
      </c>
      <c r="D7188" t="s">
        <v>100</v>
      </c>
      <c r="E7188" s="1">
        <v>30324</v>
      </c>
      <c r="F7188" t="s">
        <v>28</v>
      </c>
      <c r="G7188">
        <v>427</v>
      </c>
      <c r="H7188" t="s">
        <v>41</v>
      </c>
      <c r="I7188" t="s">
        <v>55</v>
      </c>
      <c r="J7188" t="s">
        <v>24</v>
      </c>
      <c r="K7188" t="str">
        <f>VLOOKUP(H7188, [1]Products!B:E, 2, FALSE)</f>
        <v>Ginger Snaps</v>
      </c>
      <c r="L7188" s="2">
        <f>VLOOKUP(H7188, [1]Products!B:D, 3, FALSE)</f>
        <v>14</v>
      </c>
      <c r="M7188" s="2">
        <f>Table1[[#This Row],[Quantity Purchased]] * Table1[[#This Row],[Unit Price]]</f>
        <v>11956</v>
      </c>
      <c r="N7188" s="2">
        <f>VLOOKUP(H7188, [1]Products!B:E, 4, FALSE)</f>
        <v>28</v>
      </c>
      <c r="O7188" t="str">
        <f>TEXT(Table1[[#This Row],[Transaction Date]], "yyyy-mm")</f>
        <v>2024-04</v>
      </c>
      <c r="P7188" s="1">
        <f ca="1">YEAR(TODAY()) - YEAR(Table1[[#This Row],[Buyer Date of Birth]])</f>
        <v>42</v>
      </c>
      <c r="Q7188" s="2">
        <f>Table1[[#This Row],[Total Revenue]] - Table1[[#This Row],[Total Cost]]</f>
        <v>11942</v>
      </c>
    </row>
    <row r="7189" spans="1:17" x14ac:dyDescent="0.25">
      <c r="A7189" s="1">
        <v>45482</v>
      </c>
      <c r="B7189" t="s">
        <v>315</v>
      </c>
      <c r="C7189" t="s">
        <v>296</v>
      </c>
      <c r="D7189" t="s">
        <v>84</v>
      </c>
      <c r="E7189" s="1">
        <v>38653</v>
      </c>
      <c r="F7189" t="s">
        <v>40</v>
      </c>
      <c r="G7189">
        <v>101</v>
      </c>
      <c r="H7189" t="s">
        <v>41</v>
      </c>
      <c r="I7189" t="s">
        <v>59</v>
      </c>
      <c r="J7189" t="s">
        <v>24</v>
      </c>
      <c r="K7189" t="str">
        <f>VLOOKUP(H7189, [1]Products!B:E, 2, FALSE)</f>
        <v>Ginger Snaps</v>
      </c>
      <c r="L7189" s="2">
        <f>VLOOKUP(H7189, [1]Products!B:D, 3, FALSE)</f>
        <v>14</v>
      </c>
      <c r="M7189" s="2">
        <f>Table1[[#This Row],[Quantity Purchased]] * Table1[[#This Row],[Unit Price]]</f>
        <v>2828</v>
      </c>
      <c r="N7189" s="2">
        <f>VLOOKUP(H7189, [1]Products!B:E, 4, FALSE)</f>
        <v>28</v>
      </c>
      <c r="O7189" t="str">
        <f>TEXT(Table1[[#This Row],[Transaction Date]], "yyyy-mm")</f>
        <v>2024-07</v>
      </c>
      <c r="P7189" s="1">
        <f ca="1">YEAR(TODAY()) - YEAR(Table1[[#This Row],[Buyer Date of Birth]])</f>
        <v>20</v>
      </c>
      <c r="Q7189" s="2">
        <f>Table1[[#This Row],[Total Revenue]] - Table1[[#This Row],[Total Cost]]</f>
        <v>2814</v>
      </c>
    </row>
    <row r="7190" spans="1:17" x14ac:dyDescent="0.25">
      <c r="A7190" s="1">
        <v>45370</v>
      </c>
      <c r="B7190" t="s">
        <v>309</v>
      </c>
      <c r="C7190" t="s">
        <v>186</v>
      </c>
      <c r="D7190" t="s">
        <v>84</v>
      </c>
      <c r="E7190" s="1">
        <v>26150</v>
      </c>
      <c r="F7190" t="s">
        <v>75</v>
      </c>
      <c r="G7190">
        <v>441</v>
      </c>
      <c r="H7190" t="s">
        <v>71</v>
      </c>
      <c r="I7190" t="s">
        <v>36</v>
      </c>
      <c r="J7190" t="s">
        <v>24</v>
      </c>
      <c r="K7190" t="str">
        <f>VLOOKUP(H7190, [1]Products!B:E, 2, FALSE)</f>
        <v>Peanut Butter Bites</v>
      </c>
      <c r="L7190" s="2">
        <f>VLOOKUP(H7190, [1]Products!B:D, 3, FALSE)</f>
        <v>5</v>
      </c>
      <c r="M7190" s="2">
        <f>Table1[[#This Row],[Quantity Purchased]] * Table1[[#This Row],[Unit Price]]</f>
        <v>3087</v>
      </c>
      <c r="N7190" s="2">
        <f>VLOOKUP(H7190, [1]Products!B:E, 4, FALSE)</f>
        <v>7</v>
      </c>
      <c r="O7190" t="str">
        <f>TEXT(Table1[[#This Row],[Transaction Date]], "yyyy-mm")</f>
        <v>2024-03</v>
      </c>
      <c r="P7190" s="1">
        <f ca="1">YEAR(TODAY()) - YEAR(Table1[[#This Row],[Buyer Date of Birth]])</f>
        <v>54</v>
      </c>
      <c r="Q7190" s="2">
        <f>Table1[[#This Row],[Total Revenue]] - Table1[[#This Row],[Total Cost]]</f>
        <v>3082</v>
      </c>
    </row>
    <row r="7191" spans="1:17" x14ac:dyDescent="0.25">
      <c r="A7191" s="1">
        <v>45337</v>
      </c>
      <c r="B7191" t="s">
        <v>508</v>
      </c>
      <c r="C7191" t="s">
        <v>1083</v>
      </c>
      <c r="D7191" t="s">
        <v>78</v>
      </c>
      <c r="E7191" s="1">
        <v>20983</v>
      </c>
      <c r="F7191" t="s">
        <v>40</v>
      </c>
      <c r="G7191">
        <v>217</v>
      </c>
      <c r="H7191" t="s">
        <v>41</v>
      </c>
      <c r="I7191" t="s">
        <v>36</v>
      </c>
      <c r="J7191" t="s">
        <v>24</v>
      </c>
      <c r="K7191" t="str">
        <f>VLOOKUP(H7191, [1]Products!B:E, 2, FALSE)</f>
        <v>Ginger Snaps</v>
      </c>
      <c r="L7191" s="2">
        <f>VLOOKUP(H7191, [1]Products!B:D, 3, FALSE)</f>
        <v>14</v>
      </c>
      <c r="M7191" s="2">
        <f>Table1[[#This Row],[Quantity Purchased]] * Table1[[#This Row],[Unit Price]]</f>
        <v>6076</v>
      </c>
      <c r="N7191" s="2">
        <f>VLOOKUP(H7191, [1]Products!B:E, 4, FALSE)</f>
        <v>28</v>
      </c>
      <c r="O7191" t="str">
        <f>TEXT(Table1[[#This Row],[Transaction Date]], "yyyy-mm")</f>
        <v>2024-02</v>
      </c>
      <c r="P7191" s="1">
        <f ca="1">YEAR(TODAY()) - YEAR(Table1[[#This Row],[Buyer Date of Birth]])</f>
        <v>68</v>
      </c>
      <c r="Q7191" s="2">
        <f>Table1[[#This Row],[Total Revenue]] - Table1[[#This Row],[Total Cost]]</f>
        <v>6062</v>
      </c>
    </row>
    <row r="7192" spans="1:17" x14ac:dyDescent="0.25">
      <c r="A7192" s="1">
        <v>45338</v>
      </c>
      <c r="B7192" t="s">
        <v>764</v>
      </c>
      <c r="C7192" t="s">
        <v>344</v>
      </c>
      <c r="D7192" t="s">
        <v>100</v>
      </c>
      <c r="E7192" s="1">
        <v>24400</v>
      </c>
      <c r="F7192" t="s">
        <v>40</v>
      </c>
      <c r="G7192">
        <v>453</v>
      </c>
      <c r="H7192" t="s">
        <v>66</v>
      </c>
      <c r="I7192" t="s">
        <v>42</v>
      </c>
      <c r="J7192" t="s">
        <v>24</v>
      </c>
      <c r="K7192" t="str">
        <f>VLOOKUP(H7192, [1]Products!B:E, 2, FALSE)</f>
        <v>Oatmeal Cookies</v>
      </c>
      <c r="L7192" s="2">
        <f>VLOOKUP(H7192, [1]Products!B:D, 3, FALSE)</f>
        <v>19</v>
      </c>
      <c r="M7192" s="2">
        <f>Table1[[#This Row],[Quantity Purchased]] * Table1[[#This Row],[Unit Price]]</f>
        <v>10419</v>
      </c>
      <c r="N7192" s="2">
        <f>VLOOKUP(H7192, [1]Products!B:E, 4, FALSE)</f>
        <v>23</v>
      </c>
      <c r="O7192" t="str">
        <f>TEXT(Table1[[#This Row],[Transaction Date]], "yyyy-mm")</f>
        <v>2024-02</v>
      </c>
      <c r="P7192" s="1">
        <f ca="1">YEAR(TODAY()) - YEAR(Table1[[#This Row],[Buyer Date of Birth]])</f>
        <v>59</v>
      </c>
      <c r="Q7192" s="2">
        <f>Table1[[#This Row],[Total Revenue]] - Table1[[#This Row],[Total Cost]]</f>
        <v>10400</v>
      </c>
    </row>
    <row r="7193" spans="1:17" x14ac:dyDescent="0.25">
      <c r="A7193" s="1">
        <v>45322</v>
      </c>
      <c r="B7193" t="s">
        <v>937</v>
      </c>
      <c r="C7193" t="s">
        <v>395</v>
      </c>
      <c r="D7193" t="s">
        <v>89</v>
      </c>
      <c r="E7193" s="1">
        <v>28899</v>
      </c>
      <c r="F7193" t="s">
        <v>21</v>
      </c>
      <c r="G7193">
        <v>210</v>
      </c>
      <c r="H7193" t="s">
        <v>54</v>
      </c>
      <c r="I7193" t="s">
        <v>46</v>
      </c>
      <c r="J7193" t="s">
        <v>24</v>
      </c>
      <c r="K7193" t="str">
        <f>VLOOKUP(H7193, [1]Products!B:E, 2, FALSE)</f>
        <v>Lemon Crisps</v>
      </c>
      <c r="L7193" s="2">
        <f>VLOOKUP(H7193, [1]Products!B:D, 3, FALSE)</f>
        <v>7</v>
      </c>
      <c r="M7193" s="2">
        <f>Table1[[#This Row],[Quantity Purchased]] * Table1[[#This Row],[Unit Price]]</f>
        <v>1890</v>
      </c>
      <c r="N7193" s="2">
        <f>VLOOKUP(H7193, [1]Products!B:E, 4, FALSE)</f>
        <v>9</v>
      </c>
      <c r="O7193" t="str">
        <f>TEXT(Table1[[#This Row],[Transaction Date]], "yyyy-mm")</f>
        <v>2024-01</v>
      </c>
      <c r="P7193" s="1">
        <f ca="1">YEAR(TODAY()) - YEAR(Table1[[#This Row],[Buyer Date of Birth]])</f>
        <v>46</v>
      </c>
      <c r="Q7193" s="2">
        <f>Table1[[#This Row],[Total Revenue]] - Table1[[#This Row],[Total Cost]]</f>
        <v>1883</v>
      </c>
    </row>
    <row r="7194" spans="1:17" x14ac:dyDescent="0.25">
      <c r="A7194" s="1">
        <v>45387</v>
      </c>
      <c r="B7194" t="s">
        <v>173</v>
      </c>
      <c r="C7194" t="s">
        <v>863</v>
      </c>
      <c r="D7194" t="s">
        <v>58</v>
      </c>
      <c r="E7194" s="1">
        <v>24429</v>
      </c>
      <c r="F7194" t="s">
        <v>75</v>
      </c>
      <c r="G7194">
        <v>350</v>
      </c>
      <c r="H7194" t="s">
        <v>41</v>
      </c>
      <c r="I7194" t="s">
        <v>50</v>
      </c>
      <c r="J7194" t="s">
        <v>24</v>
      </c>
      <c r="K7194" t="str">
        <f>VLOOKUP(H7194, [1]Products!B:E, 2, FALSE)</f>
        <v>Ginger Snaps</v>
      </c>
      <c r="L7194" s="2">
        <f>VLOOKUP(H7194, [1]Products!B:D, 3, FALSE)</f>
        <v>14</v>
      </c>
      <c r="M7194" s="2">
        <f>Table1[[#This Row],[Quantity Purchased]] * Table1[[#This Row],[Unit Price]]</f>
        <v>9800</v>
      </c>
      <c r="N7194" s="2">
        <f>VLOOKUP(H7194, [1]Products!B:E, 4, FALSE)</f>
        <v>28</v>
      </c>
      <c r="O7194" t="str">
        <f>TEXT(Table1[[#This Row],[Transaction Date]], "yyyy-mm")</f>
        <v>2024-04</v>
      </c>
      <c r="P7194" s="1">
        <f ca="1">YEAR(TODAY()) - YEAR(Table1[[#This Row],[Buyer Date of Birth]])</f>
        <v>59</v>
      </c>
      <c r="Q7194" s="2">
        <f>Table1[[#This Row],[Total Revenue]] - Table1[[#This Row],[Total Cost]]</f>
        <v>9786</v>
      </c>
    </row>
    <row r="7195" spans="1:17" x14ac:dyDescent="0.25">
      <c r="A7195" s="1">
        <v>45407</v>
      </c>
      <c r="B7195" t="s">
        <v>462</v>
      </c>
      <c r="C7195" t="s">
        <v>644</v>
      </c>
      <c r="D7195" t="s">
        <v>20</v>
      </c>
      <c r="E7195" s="1">
        <v>28929</v>
      </c>
      <c r="F7195" t="s">
        <v>21</v>
      </c>
      <c r="G7195">
        <v>379</v>
      </c>
      <c r="H7195" t="s">
        <v>22</v>
      </c>
      <c r="I7195" t="s">
        <v>55</v>
      </c>
      <c r="J7195" t="s">
        <v>24</v>
      </c>
      <c r="K7195" t="str">
        <f>VLOOKUP(H7195, [1]Products!B:E, 2, FALSE)</f>
        <v>Cinnamon Swirls</v>
      </c>
      <c r="L7195" s="2">
        <f>VLOOKUP(H7195, [1]Products!B:D, 3, FALSE)</f>
        <v>10</v>
      </c>
      <c r="M7195" s="2">
        <f>Table1[[#This Row],[Quantity Purchased]] * Table1[[#This Row],[Unit Price]]</f>
        <v>5306</v>
      </c>
      <c r="N7195" s="2">
        <f>VLOOKUP(H7195, [1]Products!B:E, 4, FALSE)</f>
        <v>14</v>
      </c>
      <c r="O7195" t="str">
        <f>TEXT(Table1[[#This Row],[Transaction Date]], "yyyy-mm")</f>
        <v>2024-04</v>
      </c>
      <c r="P7195" s="1">
        <f ca="1">YEAR(TODAY()) - YEAR(Table1[[#This Row],[Buyer Date of Birth]])</f>
        <v>46</v>
      </c>
      <c r="Q7195" s="2">
        <f>Table1[[#This Row],[Total Revenue]] - Table1[[#This Row],[Total Cost]]</f>
        <v>5296</v>
      </c>
    </row>
    <row r="7196" spans="1:17" x14ac:dyDescent="0.25">
      <c r="A7196" s="1">
        <v>45320</v>
      </c>
      <c r="B7196" t="s">
        <v>379</v>
      </c>
      <c r="C7196" t="s">
        <v>1208</v>
      </c>
      <c r="D7196" t="s">
        <v>34</v>
      </c>
      <c r="E7196" s="1">
        <v>32221</v>
      </c>
      <c r="F7196" t="s">
        <v>28</v>
      </c>
      <c r="G7196">
        <v>210</v>
      </c>
      <c r="H7196" t="s">
        <v>41</v>
      </c>
      <c r="I7196" t="s">
        <v>59</v>
      </c>
      <c r="J7196" t="s">
        <v>24</v>
      </c>
      <c r="K7196" t="str">
        <f>VLOOKUP(H7196, [1]Products!B:E, 2, FALSE)</f>
        <v>Ginger Snaps</v>
      </c>
      <c r="L7196" s="2">
        <f>VLOOKUP(H7196, [1]Products!B:D, 3, FALSE)</f>
        <v>14</v>
      </c>
      <c r="M7196" s="2">
        <f>Table1[[#This Row],[Quantity Purchased]] * Table1[[#This Row],[Unit Price]]</f>
        <v>5880</v>
      </c>
      <c r="N7196" s="2">
        <f>VLOOKUP(H7196, [1]Products!B:E, 4, FALSE)</f>
        <v>28</v>
      </c>
      <c r="O7196" t="str">
        <f>TEXT(Table1[[#This Row],[Transaction Date]], "yyyy-mm")</f>
        <v>2024-01</v>
      </c>
      <c r="P7196" s="1">
        <f ca="1">YEAR(TODAY()) - YEAR(Table1[[#This Row],[Buyer Date of Birth]])</f>
        <v>37</v>
      </c>
      <c r="Q7196" s="2">
        <f>Table1[[#This Row],[Total Revenue]] - Table1[[#This Row],[Total Cost]]</f>
        <v>5866</v>
      </c>
    </row>
    <row r="7197" spans="1:17" x14ac:dyDescent="0.25">
      <c r="A7197" s="1">
        <v>45431</v>
      </c>
      <c r="B7197" t="s">
        <v>372</v>
      </c>
      <c r="C7197" t="s">
        <v>426</v>
      </c>
      <c r="D7197" t="s">
        <v>89</v>
      </c>
      <c r="E7197" s="1">
        <v>29039</v>
      </c>
      <c r="F7197" t="s">
        <v>75</v>
      </c>
      <c r="G7197">
        <v>372</v>
      </c>
      <c r="H7197" t="s">
        <v>66</v>
      </c>
      <c r="I7197" t="s">
        <v>55</v>
      </c>
      <c r="J7197" t="s">
        <v>24</v>
      </c>
      <c r="K7197" t="str">
        <f>VLOOKUP(H7197, [1]Products!B:E, 2, FALSE)</f>
        <v>Oatmeal Cookies</v>
      </c>
      <c r="L7197" s="2">
        <f>VLOOKUP(H7197, [1]Products!B:D, 3, FALSE)</f>
        <v>19</v>
      </c>
      <c r="M7197" s="2">
        <f>Table1[[#This Row],[Quantity Purchased]] * Table1[[#This Row],[Unit Price]]</f>
        <v>8556</v>
      </c>
      <c r="N7197" s="2">
        <f>VLOOKUP(H7197, [1]Products!B:E, 4, FALSE)</f>
        <v>23</v>
      </c>
      <c r="O7197" t="str">
        <f>TEXT(Table1[[#This Row],[Transaction Date]], "yyyy-mm")</f>
        <v>2024-05</v>
      </c>
      <c r="P7197" s="1">
        <f ca="1">YEAR(TODAY()) - YEAR(Table1[[#This Row],[Buyer Date of Birth]])</f>
        <v>46</v>
      </c>
      <c r="Q7197" s="2">
        <f>Table1[[#This Row],[Total Revenue]] - Table1[[#This Row],[Total Cost]]</f>
        <v>8537</v>
      </c>
    </row>
    <row r="7198" spans="1:17" x14ac:dyDescent="0.25">
      <c r="A7198" s="1">
        <v>45351</v>
      </c>
      <c r="B7198" t="s">
        <v>216</v>
      </c>
      <c r="C7198" t="s">
        <v>285</v>
      </c>
      <c r="D7198" t="s">
        <v>89</v>
      </c>
      <c r="E7198" s="1">
        <v>31677</v>
      </c>
      <c r="F7198" t="s">
        <v>40</v>
      </c>
      <c r="G7198">
        <v>286</v>
      </c>
      <c r="H7198" t="s">
        <v>22</v>
      </c>
      <c r="I7198" t="s">
        <v>59</v>
      </c>
      <c r="J7198" t="s">
        <v>24</v>
      </c>
      <c r="K7198" t="str">
        <f>VLOOKUP(H7198, [1]Products!B:E, 2, FALSE)</f>
        <v>Cinnamon Swirls</v>
      </c>
      <c r="L7198" s="2">
        <f>VLOOKUP(H7198, [1]Products!B:D, 3, FALSE)</f>
        <v>10</v>
      </c>
      <c r="M7198" s="2">
        <f>Table1[[#This Row],[Quantity Purchased]] * Table1[[#This Row],[Unit Price]]</f>
        <v>4004</v>
      </c>
      <c r="N7198" s="2">
        <f>VLOOKUP(H7198, [1]Products!B:E, 4, FALSE)</f>
        <v>14</v>
      </c>
      <c r="O7198" t="str">
        <f>TEXT(Table1[[#This Row],[Transaction Date]], "yyyy-mm")</f>
        <v>2024-02</v>
      </c>
      <c r="P7198" s="1">
        <f ca="1">YEAR(TODAY()) - YEAR(Table1[[#This Row],[Buyer Date of Birth]])</f>
        <v>39</v>
      </c>
      <c r="Q7198" s="2">
        <f>Table1[[#This Row],[Total Revenue]] - Table1[[#This Row],[Total Cost]]</f>
        <v>3994</v>
      </c>
    </row>
    <row r="7199" spans="1:17" x14ac:dyDescent="0.25">
      <c r="A7199" s="1">
        <v>45458</v>
      </c>
      <c r="B7199" t="s">
        <v>462</v>
      </c>
      <c r="C7199" t="s">
        <v>99</v>
      </c>
      <c r="D7199" t="s">
        <v>34</v>
      </c>
      <c r="E7199" s="1">
        <v>21905</v>
      </c>
      <c r="F7199" t="s">
        <v>28</v>
      </c>
      <c r="G7199">
        <v>286</v>
      </c>
      <c r="H7199" t="s">
        <v>35</v>
      </c>
      <c r="I7199" t="s">
        <v>59</v>
      </c>
      <c r="J7199" t="s">
        <v>24</v>
      </c>
      <c r="K7199" t="str">
        <f>VLOOKUP(H7199, [1]Products!B:E, 2, FALSE)</f>
        <v>Caramel Biscuits</v>
      </c>
      <c r="L7199" s="2">
        <f>VLOOKUP(H7199, [1]Products!B:D, 3, FALSE)</f>
        <v>18</v>
      </c>
      <c r="M7199" s="2">
        <f>Table1[[#This Row],[Quantity Purchased]] * Table1[[#This Row],[Unit Price]]</f>
        <v>6292</v>
      </c>
      <c r="N7199" s="2">
        <f>VLOOKUP(H7199, [1]Products!B:E, 4, FALSE)</f>
        <v>22</v>
      </c>
      <c r="O7199" t="str">
        <f>TEXT(Table1[[#This Row],[Transaction Date]], "yyyy-mm")</f>
        <v>2024-06</v>
      </c>
      <c r="P7199" s="1">
        <f ca="1">YEAR(TODAY()) - YEAR(Table1[[#This Row],[Buyer Date of Birth]])</f>
        <v>66</v>
      </c>
      <c r="Q7199" s="2">
        <f>Table1[[#This Row],[Total Revenue]] - Table1[[#This Row],[Total Cost]]</f>
        <v>6274</v>
      </c>
    </row>
    <row r="7200" spans="1:17" x14ac:dyDescent="0.25">
      <c r="A7200" s="1">
        <v>45338</v>
      </c>
      <c r="B7200" t="s">
        <v>278</v>
      </c>
      <c r="C7200" t="s">
        <v>378</v>
      </c>
      <c r="D7200" t="s">
        <v>34</v>
      </c>
      <c r="E7200" s="1">
        <v>33191</v>
      </c>
      <c r="F7200" t="s">
        <v>28</v>
      </c>
      <c r="G7200">
        <v>264</v>
      </c>
      <c r="H7200" t="s">
        <v>63</v>
      </c>
      <c r="I7200" t="s">
        <v>50</v>
      </c>
      <c r="J7200" t="s">
        <v>24</v>
      </c>
      <c r="K7200" t="str">
        <f>VLOOKUP(H7200, [1]Products!B:E, 2, FALSE)</f>
        <v>Vanilla Wafers</v>
      </c>
      <c r="L7200" s="2">
        <f>VLOOKUP(H7200, [1]Products!B:D, 3, FALSE)</f>
        <v>18</v>
      </c>
      <c r="M7200" s="2">
        <f>Table1[[#This Row],[Quantity Purchased]] * Table1[[#This Row],[Unit Price]]</f>
        <v>9504</v>
      </c>
      <c r="N7200" s="2">
        <f>VLOOKUP(H7200, [1]Products!B:E, 4, FALSE)</f>
        <v>36</v>
      </c>
      <c r="O7200" t="str">
        <f>TEXT(Table1[[#This Row],[Transaction Date]], "yyyy-mm")</f>
        <v>2024-02</v>
      </c>
      <c r="P7200" s="1">
        <f ca="1">YEAR(TODAY()) - YEAR(Table1[[#This Row],[Buyer Date of Birth]])</f>
        <v>35</v>
      </c>
      <c r="Q7200" s="2">
        <f>Table1[[#This Row],[Total Revenue]] - Table1[[#This Row],[Total Cost]]</f>
        <v>9486</v>
      </c>
    </row>
    <row r="7201" spans="1:17" x14ac:dyDescent="0.25">
      <c r="A7201" s="1">
        <v>45448</v>
      </c>
      <c r="B7201" t="s">
        <v>167</v>
      </c>
      <c r="C7201" t="s">
        <v>1538</v>
      </c>
      <c r="D7201" t="s">
        <v>89</v>
      </c>
      <c r="E7201" s="1">
        <v>31184</v>
      </c>
      <c r="F7201" t="s">
        <v>40</v>
      </c>
      <c r="G7201">
        <v>251</v>
      </c>
      <c r="H7201" t="s">
        <v>54</v>
      </c>
      <c r="I7201" t="s">
        <v>55</v>
      </c>
      <c r="J7201" t="s">
        <v>24</v>
      </c>
      <c r="K7201" t="str">
        <f>VLOOKUP(H7201, [1]Products!B:E, 2, FALSE)</f>
        <v>Lemon Crisps</v>
      </c>
      <c r="L7201" s="2">
        <f>VLOOKUP(H7201, [1]Products!B:D, 3, FALSE)</f>
        <v>7</v>
      </c>
      <c r="M7201" s="2">
        <f>Table1[[#This Row],[Quantity Purchased]] * Table1[[#This Row],[Unit Price]]</f>
        <v>2259</v>
      </c>
      <c r="N7201" s="2">
        <f>VLOOKUP(H7201, [1]Products!B:E, 4, FALSE)</f>
        <v>9</v>
      </c>
      <c r="O7201" t="str">
        <f>TEXT(Table1[[#This Row],[Transaction Date]], "yyyy-mm")</f>
        <v>2024-06</v>
      </c>
      <c r="P7201" s="1">
        <f ca="1">YEAR(TODAY()) - YEAR(Table1[[#This Row],[Buyer Date of Birth]])</f>
        <v>40</v>
      </c>
      <c r="Q7201" s="2">
        <f>Table1[[#This Row],[Total Revenue]] - Table1[[#This Row],[Total Cost]]</f>
        <v>2252</v>
      </c>
    </row>
    <row r="7202" spans="1:17" x14ac:dyDescent="0.25">
      <c r="A7202" s="1">
        <v>45483</v>
      </c>
      <c r="B7202" t="s">
        <v>151</v>
      </c>
      <c r="C7202" t="s">
        <v>85</v>
      </c>
      <c r="D7202" t="s">
        <v>89</v>
      </c>
      <c r="E7202" s="1">
        <v>16895</v>
      </c>
      <c r="F7202" t="s">
        <v>75</v>
      </c>
      <c r="G7202">
        <v>456</v>
      </c>
      <c r="H7202" t="s">
        <v>49</v>
      </c>
      <c r="I7202" t="s">
        <v>59</v>
      </c>
      <c r="J7202" t="s">
        <v>24</v>
      </c>
      <c r="K7202" t="str">
        <f>VLOOKUP(H7202, [1]Products!B:E, 2, FALSE)</f>
        <v>Butter Crunch</v>
      </c>
      <c r="L7202" s="2">
        <f>VLOOKUP(H7202, [1]Products!B:D, 3, FALSE)</f>
        <v>10</v>
      </c>
      <c r="M7202" s="2">
        <f>Table1[[#This Row],[Quantity Purchased]] * Table1[[#This Row],[Unit Price]]</f>
        <v>5016</v>
      </c>
      <c r="N7202" s="2">
        <f>VLOOKUP(H7202, [1]Products!B:E, 4, FALSE)</f>
        <v>11</v>
      </c>
      <c r="O7202" t="str">
        <f>TEXT(Table1[[#This Row],[Transaction Date]], "yyyy-mm")</f>
        <v>2024-07</v>
      </c>
      <c r="P7202" s="1">
        <f ca="1">YEAR(TODAY()) - YEAR(Table1[[#This Row],[Buyer Date of Birth]])</f>
        <v>79</v>
      </c>
      <c r="Q7202" s="2">
        <f>Table1[[#This Row],[Total Revenue]] - Table1[[#This Row],[Total Cost]]</f>
        <v>5006</v>
      </c>
    </row>
    <row r="7203" spans="1:17" x14ac:dyDescent="0.25">
      <c r="A7203" s="1">
        <v>45490</v>
      </c>
      <c r="B7203" t="s">
        <v>639</v>
      </c>
      <c r="C7203" t="s">
        <v>476</v>
      </c>
      <c r="D7203" t="s">
        <v>20</v>
      </c>
      <c r="E7203" s="1">
        <v>20683</v>
      </c>
      <c r="F7203" t="s">
        <v>40</v>
      </c>
      <c r="G7203">
        <v>354</v>
      </c>
      <c r="H7203" t="s">
        <v>35</v>
      </c>
      <c r="I7203" t="s">
        <v>55</v>
      </c>
      <c r="J7203" t="s">
        <v>24</v>
      </c>
      <c r="K7203" t="str">
        <f>VLOOKUP(H7203, [1]Products!B:E, 2, FALSE)</f>
        <v>Caramel Biscuits</v>
      </c>
      <c r="L7203" s="2">
        <f>VLOOKUP(H7203, [1]Products!B:D, 3, FALSE)</f>
        <v>18</v>
      </c>
      <c r="M7203" s="2">
        <f>Table1[[#This Row],[Quantity Purchased]] * Table1[[#This Row],[Unit Price]]</f>
        <v>7788</v>
      </c>
      <c r="N7203" s="2">
        <f>VLOOKUP(H7203, [1]Products!B:E, 4, FALSE)</f>
        <v>22</v>
      </c>
      <c r="O7203" t="str">
        <f>TEXT(Table1[[#This Row],[Transaction Date]], "yyyy-mm")</f>
        <v>2024-07</v>
      </c>
      <c r="P7203" s="1">
        <f ca="1">YEAR(TODAY()) - YEAR(Table1[[#This Row],[Buyer Date of Birth]])</f>
        <v>69</v>
      </c>
      <c r="Q7203" s="2">
        <f>Table1[[#This Row],[Total Revenue]] - Table1[[#This Row],[Total Cost]]</f>
        <v>7770</v>
      </c>
    </row>
    <row r="7204" spans="1:17" x14ac:dyDescent="0.25">
      <c r="A7204" s="1">
        <v>45394</v>
      </c>
      <c r="B7204" t="s">
        <v>32</v>
      </c>
      <c r="C7204" t="s">
        <v>710</v>
      </c>
      <c r="D7204" t="s">
        <v>58</v>
      </c>
      <c r="E7204" s="1">
        <v>16839</v>
      </c>
      <c r="F7204" t="s">
        <v>40</v>
      </c>
      <c r="G7204">
        <v>66</v>
      </c>
      <c r="H7204" t="s">
        <v>41</v>
      </c>
      <c r="I7204" t="s">
        <v>59</v>
      </c>
      <c r="J7204" t="s">
        <v>24</v>
      </c>
      <c r="K7204" t="str">
        <f>VLOOKUP(H7204, [1]Products!B:E, 2, FALSE)</f>
        <v>Ginger Snaps</v>
      </c>
      <c r="L7204" s="2">
        <f>VLOOKUP(H7204, [1]Products!B:D, 3, FALSE)</f>
        <v>14</v>
      </c>
      <c r="M7204" s="2">
        <f>Table1[[#This Row],[Quantity Purchased]] * Table1[[#This Row],[Unit Price]]</f>
        <v>1848</v>
      </c>
      <c r="N7204" s="2">
        <f>VLOOKUP(H7204, [1]Products!B:E, 4, FALSE)</f>
        <v>28</v>
      </c>
      <c r="O7204" t="str">
        <f>TEXT(Table1[[#This Row],[Transaction Date]], "yyyy-mm")</f>
        <v>2024-04</v>
      </c>
      <c r="P7204" s="1">
        <f ca="1">YEAR(TODAY()) - YEAR(Table1[[#This Row],[Buyer Date of Birth]])</f>
        <v>79</v>
      </c>
      <c r="Q7204" s="2">
        <f>Table1[[#This Row],[Total Revenue]] - Table1[[#This Row],[Total Cost]]</f>
        <v>1834</v>
      </c>
    </row>
    <row r="7205" spans="1:17" x14ac:dyDescent="0.25">
      <c r="A7205" s="1">
        <v>45372</v>
      </c>
      <c r="B7205" t="s">
        <v>455</v>
      </c>
      <c r="C7205" t="s">
        <v>684</v>
      </c>
      <c r="D7205" t="s">
        <v>20</v>
      </c>
      <c r="E7205" s="1">
        <v>34283</v>
      </c>
      <c r="F7205" t="s">
        <v>40</v>
      </c>
      <c r="G7205">
        <v>265</v>
      </c>
      <c r="H7205" t="s">
        <v>72</v>
      </c>
      <c r="I7205" t="s">
        <v>36</v>
      </c>
      <c r="J7205" t="s">
        <v>24</v>
      </c>
      <c r="K7205" t="str">
        <f>VLOOKUP(H7205, [1]Products!B:E, 2, FALSE)</f>
        <v>Choco Delight</v>
      </c>
      <c r="L7205" s="2">
        <f>VLOOKUP(H7205, [1]Products!B:D, 3, FALSE)</f>
        <v>3</v>
      </c>
      <c r="M7205" s="2">
        <f>Table1[[#This Row],[Quantity Purchased]] * Table1[[#This Row],[Unit Price]]</f>
        <v>1325</v>
      </c>
      <c r="N7205" s="2">
        <f>VLOOKUP(H7205, [1]Products!B:E, 4, FALSE)</f>
        <v>5</v>
      </c>
      <c r="O7205" t="str">
        <f>TEXT(Table1[[#This Row],[Transaction Date]], "yyyy-mm")</f>
        <v>2024-03</v>
      </c>
      <c r="P7205" s="1">
        <f ca="1">YEAR(TODAY()) - YEAR(Table1[[#This Row],[Buyer Date of Birth]])</f>
        <v>32</v>
      </c>
      <c r="Q7205" s="2">
        <f>Table1[[#This Row],[Total Revenue]] - Table1[[#This Row],[Total Cost]]</f>
        <v>1322</v>
      </c>
    </row>
    <row r="7206" spans="1:17" x14ac:dyDescent="0.25">
      <c r="A7206" s="1">
        <v>45328</v>
      </c>
      <c r="B7206" t="s">
        <v>115</v>
      </c>
      <c r="C7206" t="s">
        <v>429</v>
      </c>
      <c r="D7206" t="s">
        <v>89</v>
      </c>
      <c r="E7206" s="1">
        <v>27203</v>
      </c>
      <c r="F7206" t="s">
        <v>75</v>
      </c>
      <c r="G7206">
        <v>371</v>
      </c>
      <c r="H7206" t="s">
        <v>49</v>
      </c>
      <c r="I7206" t="s">
        <v>36</v>
      </c>
      <c r="J7206" t="s">
        <v>24</v>
      </c>
      <c r="K7206" t="str">
        <f>VLOOKUP(H7206, [1]Products!B:E, 2, FALSE)</f>
        <v>Butter Crunch</v>
      </c>
      <c r="L7206" s="2">
        <f>VLOOKUP(H7206, [1]Products!B:D, 3, FALSE)</f>
        <v>10</v>
      </c>
      <c r="M7206" s="2">
        <f>Table1[[#This Row],[Quantity Purchased]] * Table1[[#This Row],[Unit Price]]</f>
        <v>4081</v>
      </c>
      <c r="N7206" s="2">
        <f>VLOOKUP(H7206, [1]Products!B:E, 4, FALSE)</f>
        <v>11</v>
      </c>
      <c r="O7206" t="str">
        <f>TEXT(Table1[[#This Row],[Transaction Date]], "yyyy-mm")</f>
        <v>2024-02</v>
      </c>
      <c r="P7206" s="1">
        <f ca="1">YEAR(TODAY()) - YEAR(Table1[[#This Row],[Buyer Date of Birth]])</f>
        <v>51</v>
      </c>
      <c r="Q7206" s="2">
        <f>Table1[[#This Row],[Total Revenue]] - Table1[[#This Row],[Total Cost]]</f>
        <v>4071</v>
      </c>
    </row>
    <row r="7207" spans="1:17" x14ac:dyDescent="0.25">
      <c r="A7207" s="1">
        <v>45373</v>
      </c>
      <c r="B7207" t="s">
        <v>142</v>
      </c>
      <c r="C7207" t="s">
        <v>99</v>
      </c>
      <c r="D7207" t="s">
        <v>100</v>
      </c>
      <c r="E7207" s="1">
        <v>32835</v>
      </c>
      <c r="F7207" t="s">
        <v>21</v>
      </c>
      <c r="G7207">
        <v>482</v>
      </c>
      <c r="H7207" t="s">
        <v>35</v>
      </c>
      <c r="I7207" t="s">
        <v>42</v>
      </c>
      <c r="J7207" t="s">
        <v>24</v>
      </c>
      <c r="K7207" t="str">
        <f>VLOOKUP(H7207, [1]Products!B:E, 2, FALSE)</f>
        <v>Caramel Biscuits</v>
      </c>
      <c r="L7207" s="2">
        <f>VLOOKUP(H7207, [1]Products!B:D, 3, FALSE)</f>
        <v>18</v>
      </c>
      <c r="M7207" s="2">
        <f>Table1[[#This Row],[Quantity Purchased]] * Table1[[#This Row],[Unit Price]]</f>
        <v>10604</v>
      </c>
      <c r="N7207" s="2">
        <f>VLOOKUP(H7207, [1]Products!B:E, 4, FALSE)</f>
        <v>22</v>
      </c>
      <c r="O7207" t="str">
        <f>TEXT(Table1[[#This Row],[Transaction Date]], "yyyy-mm")</f>
        <v>2024-03</v>
      </c>
      <c r="P7207" s="1">
        <f ca="1">YEAR(TODAY()) - YEAR(Table1[[#This Row],[Buyer Date of Birth]])</f>
        <v>36</v>
      </c>
      <c r="Q7207" s="2">
        <f>Table1[[#This Row],[Total Revenue]] - Table1[[#This Row],[Total Cost]]</f>
        <v>10586</v>
      </c>
    </row>
    <row r="7208" spans="1:17" x14ac:dyDescent="0.25">
      <c r="A7208" s="1">
        <v>45308</v>
      </c>
      <c r="B7208" t="s">
        <v>317</v>
      </c>
      <c r="C7208" t="s">
        <v>594</v>
      </c>
      <c r="D7208" t="s">
        <v>100</v>
      </c>
      <c r="E7208" s="1">
        <v>30420</v>
      </c>
      <c r="F7208" t="s">
        <v>28</v>
      </c>
      <c r="G7208">
        <v>185</v>
      </c>
      <c r="H7208" t="s">
        <v>54</v>
      </c>
      <c r="I7208" t="s">
        <v>46</v>
      </c>
      <c r="J7208" t="s">
        <v>24</v>
      </c>
      <c r="K7208" t="str">
        <f>VLOOKUP(H7208, [1]Products!B:E, 2, FALSE)</f>
        <v>Lemon Crisps</v>
      </c>
      <c r="L7208" s="2">
        <f>VLOOKUP(H7208, [1]Products!B:D, 3, FALSE)</f>
        <v>7</v>
      </c>
      <c r="M7208" s="2">
        <f>Table1[[#This Row],[Quantity Purchased]] * Table1[[#This Row],[Unit Price]]</f>
        <v>1665</v>
      </c>
      <c r="N7208" s="2">
        <f>VLOOKUP(H7208, [1]Products!B:E, 4, FALSE)</f>
        <v>9</v>
      </c>
      <c r="O7208" t="str">
        <f>TEXT(Table1[[#This Row],[Transaction Date]], "yyyy-mm")</f>
        <v>2024-01</v>
      </c>
      <c r="P7208" s="1">
        <f ca="1">YEAR(TODAY()) - YEAR(Table1[[#This Row],[Buyer Date of Birth]])</f>
        <v>42</v>
      </c>
      <c r="Q7208" s="2">
        <f>Table1[[#This Row],[Total Revenue]] - Table1[[#This Row],[Total Cost]]</f>
        <v>1658</v>
      </c>
    </row>
    <row r="7209" spans="1:17" x14ac:dyDescent="0.25">
      <c r="A7209" s="1">
        <v>45359</v>
      </c>
      <c r="B7209" t="s">
        <v>79</v>
      </c>
      <c r="C7209" t="s">
        <v>873</v>
      </c>
      <c r="D7209" t="s">
        <v>58</v>
      </c>
      <c r="E7209" s="1">
        <v>22033</v>
      </c>
      <c r="F7209" t="s">
        <v>75</v>
      </c>
      <c r="G7209">
        <v>375</v>
      </c>
      <c r="H7209" t="s">
        <v>63</v>
      </c>
      <c r="I7209" t="s">
        <v>50</v>
      </c>
      <c r="J7209" t="s">
        <v>24</v>
      </c>
      <c r="K7209" t="str">
        <f>VLOOKUP(H7209, [1]Products!B:E, 2, FALSE)</f>
        <v>Vanilla Wafers</v>
      </c>
      <c r="L7209" s="2">
        <f>VLOOKUP(H7209, [1]Products!B:D, 3, FALSE)</f>
        <v>18</v>
      </c>
      <c r="M7209" s="2">
        <f>Table1[[#This Row],[Quantity Purchased]] * Table1[[#This Row],[Unit Price]]</f>
        <v>13500</v>
      </c>
      <c r="N7209" s="2">
        <f>VLOOKUP(H7209, [1]Products!B:E, 4, FALSE)</f>
        <v>36</v>
      </c>
      <c r="O7209" t="str">
        <f>TEXT(Table1[[#This Row],[Transaction Date]], "yyyy-mm")</f>
        <v>2024-03</v>
      </c>
      <c r="P7209" s="1">
        <f ca="1">YEAR(TODAY()) - YEAR(Table1[[#This Row],[Buyer Date of Birth]])</f>
        <v>65</v>
      </c>
      <c r="Q7209" s="2">
        <f>Table1[[#This Row],[Total Revenue]] - Table1[[#This Row],[Total Cost]]</f>
        <v>13482</v>
      </c>
    </row>
    <row r="7210" spans="1:17" x14ac:dyDescent="0.25">
      <c r="A7210" s="1">
        <v>45364</v>
      </c>
      <c r="B7210" t="s">
        <v>98</v>
      </c>
      <c r="C7210" t="s">
        <v>1340</v>
      </c>
      <c r="D7210" t="s">
        <v>34</v>
      </c>
      <c r="E7210" s="1">
        <v>36798</v>
      </c>
      <c r="F7210" t="s">
        <v>75</v>
      </c>
      <c r="G7210">
        <v>149</v>
      </c>
      <c r="H7210" t="s">
        <v>22</v>
      </c>
      <c r="I7210" t="s">
        <v>55</v>
      </c>
      <c r="J7210" t="s">
        <v>24</v>
      </c>
      <c r="K7210" t="str">
        <f>VLOOKUP(H7210, [1]Products!B:E, 2, FALSE)</f>
        <v>Cinnamon Swirls</v>
      </c>
      <c r="L7210" s="2">
        <f>VLOOKUP(H7210, [1]Products!B:D, 3, FALSE)</f>
        <v>10</v>
      </c>
      <c r="M7210" s="2">
        <f>Table1[[#This Row],[Quantity Purchased]] * Table1[[#This Row],[Unit Price]]</f>
        <v>2086</v>
      </c>
      <c r="N7210" s="2">
        <f>VLOOKUP(H7210, [1]Products!B:E, 4, FALSE)</f>
        <v>14</v>
      </c>
      <c r="O7210" t="str">
        <f>TEXT(Table1[[#This Row],[Transaction Date]], "yyyy-mm")</f>
        <v>2024-03</v>
      </c>
      <c r="P7210" s="1">
        <f ca="1">YEAR(TODAY()) - YEAR(Table1[[#This Row],[Buyer Date of Birth]])</f>
        <v>25</v>
      </c>
      <c r="Q7210" s="2">
        <f>Table1[[#This Row],[Total Revenue]] - Table1[[#This Row],[Total Cost]]</f>
        <v>2076</v>
      </c>
    </row>
    <row r="7211" spans="1:17" x14ac:dyDescent="0.25">
      <c r="A7211" s="1">
        <v>45378</v>
      </c>
      <c r="B7211" t="s">
        <v>461</v>
      </c>
      <c r="C7211" t="s">
        <v>116</v>
      </c>
      <c r="D7211" t="s">
        <v>53</v>
      </c>
      <c r="E7211" s="1">
        <v>23811</v>
      </c>
      <c r="F7211" t="s">
        <v>40</v>
      </c>
      <c r="G7211">
        <v>244</v>
      </c>
      <c r="H7211" t="s">
        <v>22</v>
      </c>
      <c r="I7211" t="s">
        <v>59</v>
      </c>
      <c r="J7211" t="s">
        <v>24</v>
      </c>
      <c r="K7211" t="str">
        <f>VLOOKUP(H7211, [1]Products!B:E, 2, FALSE)</f>
        <v>Cinnamon Swirls</v>
      </c>
      <c r="L7211" s="2">
        <f>VLOOKUP(H7211, [1]Products!B:D, 3, FALSE)</f>
        <v>10</v>
      </c>
      <c r="M7211" s="2">
        <f>Table1[[#This Row],[Quantity Purchased]] * Table1[[#This Row],[Unit Price]]</f>
        <v>3416</v>
      </c>
      <c r="N7211" s="2">
        <f>VLOOKUP(H7211, [1]Products!B:E, 4, FALSE)</f>
        <v>14</v>
      </c>
      <c r="O7211" t="str">
        <f>TEXT(Table1[[#This Row],[Transaction Date]], "yyyy-mm")</f>
        <v>2024-03</v>
      </c>
      <c r="P7211" s="1">
        <f ca="1">YEAR(TODAY()) - YEAR(Table1[[#This Row],[Buyer Date of Birth]])</f>
        <v>60</v>
      </c>
      <c r="Q7211" s="2">
        <f>Table1[[#This Row],[Total Revenue]] - Table1[[#This Row],[Total Cost]]</f>
        <v>3406</v>
      </c>
    </row>
    <row r="7212" spans="1:17" x14ac:dyDescent="0.25">
      <c r="A7212" s="1">
        <v>45426</v>
      </c>
      <c r="B7212" t="s">
        <v>253</v>
      </c>
      <c r="C7212" t="s">
        <v>116</v>
      </c>
      <c r="D7212" t="s">
        <v>78</v>
      </c>
      <c r="E7212" s="1">
        <v>36939</v>
      </c>
      <c r="F7212" t="s">
        <v>75</v>
      </c>
      <c r="G7212">
        <v>350</v>
      </c>
      <c r="H7212" t="s">
        <v>41</v>
      </c>
      <c r="I7212" t="s">
        <v>55</v>
      </c>
      <c r="J7212" t="s">
        <v>24</v>
      </c>
      <c r="K7212" t="str">
        <f>VLOOKUP(H7212, [1]Products!B:E, 2, FALSE)</f>
        <v>Ginger Snaps</v>
      </c>
      <c r="L7212" s="2">
        <f>VLOOKUP(H7212, [1]Products!B:D, 3, FALSE)</f>
        <v>14</v>
      </c>
      <c r="M7212" s="2">
        <f>Table1[[#This Row],[Quantity Purchased]] * Table1[[#This Row],[Unit Price]]</f>
        <v>9800</v>
      </c>
      <c r="N7212" s="2">
        <f>VLOOKUP(H7212, [1]Products!B:E, 4, FALSE)</f>
        <v>28</v>
      </c>
      <c r="O7212" t="str">
        <f>TEXT(Table1[[#This Row],[Transaction Date]], "yyyy-mm")</f>
        <v>2024-05</v>
      </c>
      <c r="P7212" s="1">
        <f ca="1">YEAR(TODAY()) - YEAR(Table1[[#This Row],[Buyer Date of Birth]])</f>
        <v>24</v>
      </c>
      <c r="Q7212" s="2">
        <f>Table1[[#This Row],[Total Revenue]] - Table1[[#This Row],[Total Cost]]</f>
        <v>9786</v>
      </c>
    </row>
    <row r="7213" spans="1:17" x14ac:dyDescent="0.25">
      <c r="A7213" s="1">
        <v>45370</v>
      </c>
      <c r="B7213" t="s">
        <v>877</v>
      </c>
      <c r="C7213" t="s">
        <v>561</v>
      </c>
      <c r="D7213" t="s">
        <v>89</v>
      </c>
      <c r="E7213" s="1">
        <v>34602</v>
      </c>
      <c r="F7213" t="s">
        <v>28</v>
      </c>
      <c r="G7213">
        <v>205</v>
      </c>
      <c r="H7213" t="s">
        <v>22</v>
      </c>
      <c r="I7213" t="s">
        <v>59</v>
      </c>
      <c r="J7213" t="s">
        <v>24</v>
      </c>
      <c r="K7213" t="str">
        <f>VLOOKUP(H7213, [1]Products!B:E, 2, FALSE)</f>
        <v>Cinnamon Swirls</v>
      </c>
      <c r="L7213" s="2">
        <f>VLOOKUP(H7213, [1]Products!B:D, 3, FALSE)</f>
        <v>10</v>
      </c>
      <c r="M7213" s="2">
        <f>Table1[[#This Row],[Quantity Purchased]] * Table1[[#This Row],[Unit Price]]</f>
        <v>2870</v>
      </c>
      <c r="N7213" s="2">
        <f>VLOOKUP(H7213, [1]Products!B:E, 4, FALSE)</f>
        <v>14</v>
      </c>
      <c r="O7213" t="str">
        <f>TEXT(Table1[[#This Row],[Transaction Date]], "yyyy-mm")</f>
        <v>2024-03</v>
      </c>
      <c r="P7213" s="1">
        <f ca="1">YEAR(TODAY()) - YEAR(Table1[[#This Row],[Buyer Date of Birth]])</f>
        <v>31</v>
      </c>
      <c r="Q7213" s="2">
        <f>Table1[[#This Row],[Total Revenue]] - Table1[[#This Row],[Total Cost]]</f>
        <v>2860</v>
      </c>
    </row>
    <row r="7214" spans="1:17" x14ac:dyDescent="0.25">
      <c r="A7214" s="1">
        <v>45424</v>
      </c>
      <c r="B7214" t="s">
        <v>264</v>
      </c>
      <c r="C7214" t="s">
        <v>432</v>
      </c>
      <c r="D7214" t="s">
        <v>34</v>
      </c>
      <c r="E7214" s="1">
        <v>26399</v>
      </c>
      <c r="F7214" t="s">
        <v>75</v>
      </c>
      <c r="G7214">
        <v>464</v>
      </c>
      <c r="H7214" t="s">
        <v>35</v>
      </c>
      <c r="I7214" t="s">
        <v>59</v>
      </c>
      <c r="J7214" t="s">
        <v>24</v>
      </c>
      <c r="K7214" t="str">
        <f>VLOOKUP(H7214, [1]Products!B:E, 2, FALSE)</f>
        <v>Caramel Biscuits</v>
      </c>
      <c r="L7214" s="2">
        <f>VLOOKUP(H7214, [1]Products!B:D, 3, FALSE)</f>
        <v>18</v>
      </c>
      <c r="M7214" s="2">
        <f>Table1[[#This Row],[Quantity Purchased]] * Table1[[#This Row],[Unit Price]]</f>
        <v>10208</v>
      </c>
      <c r="N7214" s="2">
        <f>VLOOKUP(H7214, [1]Products!B:E, 4, FALSE)</f>
        <v>22</v>
      </c>
      <c r="O7214" t="str">
        <f>TEXT(Table1[[#This Row],[Transaction Date]], "yyyy-mm")</f>
        <v>2024-05</v>
      </c>
      <c r="P7214" s="1">
        <f ca="1">YEAR(TODAY()) - YEAR(Table1[[#This Row],[Buyer Date of Birth]])</f>
        <v>53</v>
      </c>
      <c r="Q7214" s="2">
        <f>Table1[[#This Row],[Total Revenue]] - Table1[[#This Row],[Total Cost]]</f>
        <v>10190</v>
      </c>
    </row>
    <row r="7215" spans="1:17" x14ac:dyDescent="0.25">
      <c r="A7215" s="1">
        <v>45352</v>
      </c>
      <c r="B7215" t="s">
        <v>1539</v>
      </c>
      <c r="C7215" t="s">
        <v>1497</v>
      </c>
      <c r="D7215" t="s">
        <v>45</v>
      </c>
      <c r="E7215" s="1">
        <v>24028</v>
      </c>
      <c r="F7215" t="s">
        <v>75</v>
      </c>
      <c r="G7215">
        <v>171</v>
      </c>
      <c r="H7215" t="s">
        <v>49</v>
      </c>
      <c r="I7215" t="s">
        <v>50</v>
      </c>
      <c r="J7215" t="s">
        <v>24</v>
      </c>
      <c r="K7215" t="str">
        <f>VLOOKUP(H7215, [1]Products!B:E, 2, FALSE)</f>
        <v>Butter Crunch</v>
      </c>
      <c r="L7215" s="2">
        <f>VLOOKUP(H7215, [1]Products!B:D, 3, FALSE)</f>
        <v>10</v>
      </c>
      <c r="M7215" s="2">
        <f>Table1[[#This Row],[Quantity Purchased]] * Table1[[#This Row],[Unit Price]]</f>
        <v>1881</v>
      </c>
      <c r="N7215" s="2">
        <f>VLOOKUP(H7215, [1]Products!B:E, 4, FALSE)</f>
        <v>11</v>
      </c>
      <c r="O7215" t="str">
        <f>TEXT(Table1[[#This Row],[Transaction Date]], "yyyy-mm")</f>
        <v>2024-03</v>
      </c>
      <c r="P7215" s="1">
        <f ca="1">YEAR(TODAY()) - YEAR(Table1[[#This Row],[Buyer Date of Birth]])</f>
        <v>60</v>
      </c>
      <c r="Q7215" s="2">
        <f>Table1[[#This Row],[Total Revenue]] - Table1[[#This Row],[Total Cost]]</f>
        <v>1871</v>
      </c>
    </row>
    <row r="7216" spans="1:17" x14ac:dyDescent="0.25">
      <c r="A7216" s="1">
        <v>45357</v>
      </c>
      <c r="B7216" t="s">
        <v>313</v>
      </c>
      <c r="C7216" t="s">
        <v>399</v>
      </c>
      <c r="D7216" t="s">
        <v>78</v>
      </c>
      <c r="E7216" s="1">
        <v>28310</v>
      </c>
      <c r="F7216" t="s">
        <v>28</v>
      </c>
      <c r="G7216">
        <v>327</v>
      </c>
      <c r="H7216" t="s">
        <v>63</v>
      </c>
      <c r="I7216" t="s">
        <v>55</v>
      </c>
      <c r="J7216" t="s">
        <v>24</v>
      </c>
      <c r="K7216" t="str">
        <f>VLOOKUP(H7216, [1]Products!B:E, 2, FALSE)</f>
        <v>Vanilla Wafers</v>
      </c>
      <c r="L7216" s="2">
        <f>VLOOKUP(H7216, [1]Products!B:D, 3, FALSE)</f>
        <v>18</v>
      </c>
      <c r="M7216" s="2">
        <f>Table1[[#This Row],[Quantity Purchased]] * Table1[[#This Row],[Unit Price]]</f>
        <v>11772</v>
      </c>
      <c r="N7216" s="2">
        <f>VLOOKUP(H7216, [1]Products!B:E, 4, FALSE)</f>
        <v>36</v>
      </c>
      <c r="O7216" t="str">
        <f>TEXT(Table1[[#This Row],[Transaction Date]], "yyyy-mm")</f>
        <v>2024-03</v>
      </c>
      <c r="P7216" s="1">
        <f ca="1">YEAR(TODAY()) - YEAR(Table1[[#This Row],[Buyer Date of Birth]])</f>
        <v>48</v>
      </c>
      <c r="Q7216" s="2">
        <f>Table1[[#This Row],[Total Revenue]] - Table1[[#This Row],[Total Cost]]</f>
        <v>11754</v>
      </c>
    </row>
    <row r="7217" spans="1:17" x14ac:dyDescent="0.25">
      <c r="A7217" s="1">
        <v>45461</v>
      </c>
      <c r="B7217" t="s">
        <v>610</v>
      </c>
      <c r="C7217" t="s">
        <v>766</v>
      </c>
      <c r="D7217" t="s">
        <v>62</v>
      </c>
      <c r="E7217" s="1">
        <v>21324</v>
      </c>
      <c r="F7217" t="s">
        <v>28</v>
      </c>
      <c r="G7217">
        <v>146</v>
      </c>
      <c r="H7217" t="s">
        <v>22</v>
      </c>
      <c r="I7217" t="s">
        <v>59</v>
      </c>
      <c r="J7217" t="s">
        <v>24</v>
      </c>
      <c r="K7217" t="str">
        <f>VLOOKUP(H7217, [1]Products!B:E, 2, FALSE)</f>
        <v>Cinnamon Swirls</v>
      </c>
      <c r="L7217" s="2">
        <f>VLOOKUP(H7217, [1]Products!B:D, 3, FALSE)</f>
        <v>10</v>
      </c>
      <c r="M7217" s="2">
        <f>Table1[[#This Row],[Quantity Purchased]] * Table1[[#This Row],[Unit Price]]</f>
        <v>2044</v>
      </c>
      <c r="N7217" s="2">
        <f>VLOOKUP(H7217, [1]Products!B:E, 4, FALSE)</f>
        <v>14</v>
      </c>
      <c r="O7217" t="str">
        <f>TEXT(Table1[[#This Row],[Transaction Date]], "yyyy-mm")</f>
        <v>2024-06</v>
      </c>
      <c r="P7217" s="1">
        <f ca="1">YEAR(TODAY()) - YEAR(Table1[[#This Row],[Buyer Date of Birth]])</f>
        <v>67</v>
      </c>
      <c r="Q7217" s="2">
        <f>Table1[[#This Row],[Total Revenue]] - Table1[[#This Row],[Total Cost]]</f>
        <v>2034</v>
      </c>
    </row>
    <row r="7218" spans="1:17" x14ac:dyDescent="0.25">
      <c r="A7218" s="1">
        <v>45343</v>
      </c>
      <c r="B7218" t="s">
        <v>334</v>
      </c>
      <c r="C7218" t="s">
        <v>642</v>
      </c>
      <c r="D7218" t="s">
        <v>62</v>
      </c>
      <c r="E7218" s="1">
        <v>26588</v>
      </c>
      <c r="F7218" t="s">
        <v>28</v>
      </c>
      <c r="G7218">
        <v>141</v>
      </c>
      <c r="H7218" t="s">
        <v>54</v>
      </c>
      <c r="I7218" t="s">
        <v>55</v>
      </c>
      <c r="J7218" t="s">
        <v>24</v>
      </c>
      <c r="K7218" t="str">
        <f>VLOOKUP(H7218, [1]Products!B:E, 2, FALSE)</f>
        <v>Lemon Crisps</v>
      </c>
      <c r="L7218" s="2">
        <f>VLOOKUP(H7218, [1]Products!B:D, 3, FALSE)</f>
        <v>7</v>
      </c>
      <c r="M7218" s="2">
        <f>Table1[[#This Row],[Quantity Purchased]] * Table1[[#This Row],[Unit Price]]</f>
        <v>1269</v>
      </c>
      <c r="N7218" s="2">
        <f>VLOOKUP(H7218, [1]Products!B:E, 4, FALSE)</f>
        <v>9</v>
      </c>
      <c r="O7218" t="str">
        <f>TEXT(Table1[[#This Row],[Transaction Date]], "yyyy-mm")</f>
        <v>2024-02</v>
      </c>
      <c r="P7218" s="1">
        <f ca="1">YEAR(TODAY()) - YEAR(Table1[[#This Row],[Buyer Date of Birth]])</f>
        <v>53</v>
      </c>
      <c r="Q7218" s="2">
        <f>Table1[[#This Row],[Total Revenue]] - Table1[[#This Row],[Total Cost]]</f>
        <v>1262</v>
      </c>
    </row>
    <row r="7219" spans="1:17" x14ac:dyDescent="0.25">
      <c r="A7219" s="1">
        <v>45462</v>
      </c>
      <c r="B7219" t="s">
        <v>1413</v>
      </c>
      <c r="C7219" t="s">
        <v>174</v>
      </c>
      <c r="D7219" t="s">
        <v>62</v>
      </c>
      <c r="E7219" s="1">
        <v>19264</v>
      </c>
      <c r="F7219" t="s">
        <v>21</v>
      </c>
      <c r="G7219">
        <v>56</v>
      </c>
      <c r="H7219" t="s">
        <v>41</v>
      </c>
      <c r="I7219" t="s">
        <v>59</v>
      </c>
      <c r="J7219" t="s">
        <v>24</v>
      </c>
      <c r="K7219" t="str">
        <f>VLOOKUP(H7219, [1]Products!B:E, 2, FALSE)</f>
        <v>Ginger Snaps</v>
      </c>
      <c r="L7219" s="2">
        <f>VLOOKUP(H7219, [1]Products!B:D, 3, FALSE)</f>
        <v>14</v>
      </c>
      <c r="M7219" s="2">
        <f>Table1[[#This Row],[Quantity Purchased]] * Table1[[#This Row],[Unit Price]]</f>
        <v>1568</v>
      </c>
      <c r="N7219" s="2">
        <f>VLOOKUP(H7219, [1]Products!B:E, 4, FALSE)</f>
        <v>28</v>
      </c>
      <c r="O7219" t="str">
        <f>TEXT(Table1[[#This Row],[Transaction Date]], "yyyy-mm")</f>
        <v>2024-06</v>
      </c>
      <c r="P7219" s="1">
        <f ca="1">YEAR(TODAY()) - YEAR(Table1[[#This Row],[Buyer Date of Birth]])</f>
        <v>73</v>
      </c>
      <c r="Q7219" s="2">
        <f>Table1[[#This Row],[Total Revenue]] - Table1[[#This Row],[Total Cost]]</f>
        <v>1554</v>
      </c>
    </row>
    <row r="7220" spans="1:17" x14ac:dyDescent="0.25">
      <c r="A7220" s="1">
        <v>45504</v>
      </c>
      <c r="B7220" t="s">
        <v>259</v>
      </c>
      <c r="C7220" t="s">
        <v>215</v>
      </c>
      <c r="D7220" t="s">
        <v>34</v>
      </c>
      <c r="E7220" s="1">
        <v>26428</v>
      </c>
      <c r="F7220" t="s">
        <v>28</v>
      </c>
      <c r="G7220">
        <v>422</v>
      </c>
      <c r="H7220" t="s">
        <v>49</v>
      </c>
      <c r="I7220" t="s">
        <v>36</v>
      </c>
      <c r="J7220" t="s">
        <v>24</v>
      </c>
      <c r="K7220" t="str">
        <f>VLOOKUP(H7220, [1]Products!B:E, 2, FALSE)</f>
        <v>Butter Crunch</v>
      </c>
      <c r="L7220" s="2">
        <f>VLOOKUP(H7220, [1]Products!B:D, 3, FALSE)</f>
        <v>10</v>
      </c>
      <c r="M7220" s="2">
        <f>Table1[[#This Row],[Quantity Purchased]] * Table1[[#This Row],[Unit Price]]</f>
        <v>4642</v>
      </c>
      <c r="N7220" s="2">
        <f>VLOOKUP(H7220, [1]Products!B:E, 4, FALSE)</f>
        <v>11</v>
      </c>
      <c r="O7220" t="str">
        <f>TEXT(Table1[[#This Row],[Transaction Date]], "yyyy-mm")</f>
        <v>2024-07</v>
      </c>
      <c r="P7220" s="1">
        <f ca="1">YEAR(TODAY()) - YEAR(Table1[[#This Row],[Buyer Date of Birth]])</f>
        <v>53</v>
      </c>
      <c r="Q7220" s="2">
        <f>Table1[[#This Row],[Total Revenue]] - Table1[[#This Row],[Total Cost]]</f>
        <v>4632</v>
      </c>
    </row>
    <row r="7221" spans="1:17" x14ac:dyDescent="0.25">
      <c r="A7221" s="1">
        <v>45470</v>
      </c>
      <c r="B7221" t="s">
        <v>32</v>
      </c>
      <c r="C7221" t="s">
        <v>159</v>
      </c>
      <c r="D7221" t="s">
        <v>84</v>
      </c>
      <c r="E7221" s="1">
        <v>20244</v>
      </c>
      <c r="F7221" t="s">
        <v>40</v>
      </c>
      <c r="G7221">
        <v>373</v>
      </c>
      <c r="H7221" t="s">
        <v>29</v>
      </c>
      <c r="I7221" t="s">
        <v>36</v>
      </c>
      <c r="J7221" t="s">
        <v>24</v>
      </c>
      <c r="K7221" t="str">
        <f>VLOOKUP(H7221, [1]Products!B:E, 2, FALSE)</f>
        <v>Shortbread</v>
      </c>
      <c r="L7221" s="2">
        <f>VLOOKUP(H7221, [1]Products!B:D, 3, FALSE)</f>
        <v>10</v>
      </c>
      <c r="M7221" s="2">
        <f>Table1[[#This Row],[Quantity Purchased]] * Table1[[#This Row],[Unit Price]]</f>
        <v>16785</v>
      </c>
      <c r="N7221" s="2">
        <f>VLOOKUP(H7221, [1]Products!B:E, 4, FALSE)</f>
        <v>45</v>
      </c>
      <c r="O7221" t="str">
        <f>TEXT(Table1[[#This Row],[Transaction Date]], "yyyy-mm")</f>
        <v>2024-06</v>
      </c>
      <c r="P7221" s="1">
        <f ca="1">YEAR(TODAY()) - YEAR(Table1[[#This Row],[Buyer Date of Birth]])</f>
        <v>70</v>
      </c>
      <c r="Q7221" s="2">
        <f>Table1[[#This Row],[Total Revenue]] - Table1[[#This Row],[Total Cost]]</f>
        <v>16775</v>
      </c>
    </row>
    <row r="7222" spans="1:17" x14ac:dyDescent="0.25">
      <c r="A7222" s="1">
        <v>45473</v>
      </c>
      <c r="B7222" t="s">
        <v>43</v>
      </c>
      <c r="C7222" t="s">
        <v>1024</v>
      </c>
      <c r="D7222" t="s">
        <v>20</v>
      </c>
      <c r="E7222" s="1">
        <v>18380</v>
      </c>
      <c r="F7222" t="s">
        <v>21</v>
      </c>
      <c r="G7222">
        <v>404</v>
      </c>
      <c r="H7222" t="s">
        <v>35</v>
      </c>
      <c r="I7222" t="s">
        <v>42</v>
      </c>
      <c r="J7222" t="s">
        <v>31</v>
      </c>
      <c r="K7222" t="str">
        <f>VLOOKUP(H7222, [1]Products!B:E, 2, FALSE)</f>
        <v>Caramel Biscuits</v>
      </c>
      <c r="L7222" s="2">
        <f>VLOOKUP(H7222, [1]Products!B:D, 3, FALSE)</f>
        <v>18</v>
      </c>
      <c r="M7222" s="2">
        <f>Table1[[#This Row],[Quantity Purchased]] * Table1[[#This Row],[Unit Price]]</f>
        <v>8888</v>
      </c>
      <c r="N7222" s="2">
        <f>VLOOKUP(H7222, [1]Products!B:E, 4, FALSE)</f>
        <v>22</v>
      </c>
      <c r="O7222" t="str">
        <f>TEXT(Table1[[#This Row],[Transaction Date]], "yyyy-mm")</f>
        <v>2024-06</v>
      </c>
      <c r="P7222" s="1">
        <f ca="1">YEAR(TODAY()) - YEAR(Table1[[#This Row],[Buyer Date of Birth]])</f>
        <v>75</v>
      </c>
      <c r="Q7222" s="2">
        <f>Table1[[#This Row],[Total Revenue]] - Table1[[#This Row],[Total Cost]]</f>
        <v>8870</v>
      </c>
    </row>
    <row r="7223" spans="1:17" x14ac:dyDescent="0.25">
      <c r="A7223" s="1">
        <v>45442</v>
      </c>
      <c r="B7223" t="s">
        <v>915</v>
      </c>
      <c r="C7223" t="s">
        <v>97</v>
      </c>
      <c r="D7223" t="s">
        <v>89</v>
      </c>
      <c r="E7223" s="1">
        <v>37345</v>
      </c>
      <c r="F7223" t="s">
        <v>21</v>
      </c>
      <c r="G7223">
        <v>476</v>
      </c>
      <c r="H7223" t="s">
        <v>49</v>
      </c>
      <c r="I7223" t="s">
        <v>46</v>
      </c>
      <c r="J7223" t="s">
        <v>24</v>
      </c>
      <c r="K7223" t="str">
        <f>VLOOKUP(H7223, [1]Products!B:E, 2, FALSE)</f>
        <v>Butter Crunch</v>
      </c>
      <c r="L7223" s="2">
        <f>VLOOKUP(H7223, [1]Products!B:D, 3, FALSE)</f>
        <v>10</v>
      </c>
      <c r="M7223" s="2">
        <f>Table1[[#This Row],[Quantity Purchased]] * Table1[[#This Row],[Unit Price]]</f>
        <v>5236</v>
      </c>
      <c r="N7223" s="2">
        <f>VLOOKUP(H7223, [1]Products!B:E, 4, FALSE)</f>
        <v>11</v>
      </c>
      <c r="O7223" t="str">
        <f>TEXT(Table1[[#This Row],[Transaction Date]], "yyyy-mm")</f>
        <v>2024-05</v>
      </c>
      <c r="P7223" s="1">
        <f ca="1">YEAR(TODAY()) - YEAR(Table1[[#This Row],[Buyer Date of Birth]])</f>
        <v>23</v>
      </c>
      <c r="Q7223" s="2">
        <f>Table1[[#This Row],[Total Revenue]] - Table1[[#This Row],[Total Cost]]</f>
        <v>5226</v>
      </c>
    </row>
    <row r="7224" spans="1:17" x14ac:dyDescent="0.25">
      <c r="A7224" s="1">
        <v>45393</v>
      </c>
      <c r="B7224" t="s">
        <v>259</v>
      </c>
      <c r="C7224" t="s">
        <v>38</v>
      </c>
      <c r="D7224" t="s">
        <v>62</v>
      </c>
      <c r="E7224" s="1">
        <v>22979</v>
      </c>
      <c r="F7224" t="s">
        <v>21</v>
      </c>
      <c r="G7224">
        <v>324</v>
      </c>
      <c r="H7224" t="s">
        <v>29</v>
      </c>
      <c r="I7224" t="s">
        <v>50</v>
      </c>
      <c r="J7224" t="s">
        <v>24</v>
      </c>
      <c r="K7224" t="str">
        <f>VLOOKUP(H7224, [1]Products!B:E, 2, FALSE)</f>
        <v>Shortbread</v>
      </c>
      <c r="L7224" s="2">
        <f>VLOOKUP(H7224, [1]Products!B:D, 3, FALSE)</f>
        <v>10</v>
      </c>
      <c r="M7224" s="2">
        <f>Table1[[#This Row],[Quantity Purchased]] * Table1[[#This Row],[Unit Price]]</f>
        <v>14580</v>
      </c>
      <c r="N7224" s="2">
        <f>VLOOKUP(H7224, [1]Products!B:E, 4, FALSE)</f>
        <v>45</v>
      </c>
      <c r="O7224" t="str">
        <f>TEXT(Table1[[#This Row],[Transaction Date]], "yyyy-mm")</f>
        <v>2024-04</v>
      </c>
      <c r="P7224" s="1">
        <f ca="1">YEAR(TODAY()) - YEAR(Table1[[#This Row],[Buyer Date of Birth]])</f>
        <v>63</v>
      </c>
      <c r="Q7224" s="2">
        <f>Table1[[#This Row],[Total Revenue]] - Table1[[#This Row],[Total Cost]]</f>
        <v>14570</v>
      </c>
    </row>
    <row r="7225" spans="1:17" x14ac:dyDescent="0.25">
      <c r="A7225" s="1">
        <v>45317</v>
      </c>
      <c r="B7225" t="s">
        <v>43</v>
      </c>
      <c r="C7225" t="s">
        <v>497</v>
      </c>
      <c r="D7225" t="s">
        <v>62</v>
      </c>
      <c r="E7225" s="1">
        <v>19964</v>
      </c>
      <c r="F7225" t="s">
        <v>21</v>
      </c>
      <c r="G7225">
        <v>22</v>
      </c>
      <c r="H7225" t="s">
        <v>22</v>
      </c>
      <c r="I7225" t="s">
        <v>55</v>
      </c>
      <c r="J7225" t="s">
        <v>31</v>
      </c>
      <c r="K7225" t="str">
        <f>VLOOKUP(H7225, [1]Products!B:E, 2, FALSE)</f>
        <v>Cinnamon Swirls</v>
      </c>
      <c r="L7225" s="2">
        <f>VLOOKUP(H7225, [1]Products!B:D, 3, FALSE)</f>
        <v>10</v>
      </c>
      <c r="M7225" s="2">
        <f>Table1[[#This Row],[Quantity Purchased]] * Table1[[#This Row],[Unit Price]]</f>
        <v>308</v>
      </c>
      <c r="N7225" s="2">
        <f>VLOOKUP(H7225, [1]Products!B:E, 4, FALSE)</f>
        <v>14</v>
      </c>
      <c r="O7225" t="str">
        <f>TEXT(Table1[[#This Row],[Transaction Date]], "yyyy-mm")</f>
        <v>2024-01</v>
      </c>
      <c r="P7225" s="1">
        <f ca="1">YEAR(TODAY()) - YEAR(Table1[[#This Row],[Buyer Date of Birth]])</f>
        <v>71</v>
      </c>
      <c r="Q7225" s="2">
        <f>Table1[[#This Row],[Total Revenue]] - Table1[[#This Row],[Total Cost]]</f>
        <v>298</v>
      </c>
    </row>
    <row r="7226" spans="1:17" x14ac:dyDescent="0.25">
      <c r="A7226" s="1">
        <v>45451</v>
      </c>
      <c r="B7226" t="s">
        <v>1053</v>
      </c>
      <c r="C7226" t="s">
        <v>18</v>
      </c>
      <c r="D7226" t="s">
        <v>89</v>
      </c>
      <c r="E7226" s="1">
        <v>37167</v>
      </c>
      <c r="F7226" t="s">
        <v>28</v>
      </c>
      <c r="G7226">
        <v>415</v>
      </c>
      <c r="H7226" t="s">
        <v>22</v>
      </c>
      <c r="I7226" t="s">
        <v>59</v>
      </c>
      <c r="J7226" t="s">
        <v>24</v>
      </c>
      <c r="K7226" t="str">
        <f>VLOOKUP(H7226, [1]Products!B:E, 2, FALSE)</f>
        <v>Cinnamon Swirls</v>
      </c>
      <c r="L7226" s="2">
        <f>VLOOKUP(H7226, [1]Products!B:D, 3, FALSE)</f>
        <v>10</v>
      </c>
      <c r="M7226" s="2">
        <f>Table1[[#This Row],[Quantity Purchased]] * Table1[[#This Row],[Unit Price]]</f>
        <v>5810</v>
      </c>
      <c r="N7226" s="2">
        <f>VLOOKUP(H7226, [1]Products!B:E, 4, FALSE)</f>
        <v>14</v>
      </c>
      <c r="O7226" t="str">
        <f>TEXT(Table1[[#This Row],[Transaction Date]], "yyyy-mm")</f>
        <v>2024-06</v>
      </c>
      <c r="P7226" s="1">
        <f ca="1">YEAR(TODAY()) - YEAR(Table1[[#This Row],[Buyer Date of Birth]])</f>
        <v>24</v>
      </c>
      <c r="Q7226" s="2">
        <f>Table1[[#This Row],[Total Revenue]] - Table1[[#This Row],[Total Cost]]</f>
        <v>5800</v>
      </c>
    </row>
    <row r="7227" spans="1:17" x14ac:dyDescent="0.25">
      <c r="A7227" s="1">
        <v>45477</v>
      </c>
      <c r="B7227" t="s">
        <v>109</v>
      </c>
      <c r="C7227" t="s">
        <v>95</v>
      </c>
      <c r="D7227" t="s">
        <v>20</v>
      </c>
      <c r="E7227" s="1">
        <v>32327</v>
      </c>
      <c r="F7227" t="s">
        <v>40</v>
      </c>
      <c r="G7227">
        <v>379</v>
      </c>
      <c r="H7227" t="s">
        <v>22</v>
      </c>
      <c r="I7227" t="s">
        <v>55</v>
      </c>
      <c r="J7227" t="s">
        <v>24</v>
      </c>
      <c r="K7227" t="str">
        <f>VLOOKUP(H7227, [1]Products!B:E, 2, FALSE)</f>
        <v>Cinnamon Swirls</v>
      </c>
      <c r="L7227" s="2">
        <f>VLOOKUP(H7227, [1]Products!B:D, 3, FALSE)</f>
        <v>10</v>
      </c>
      <c r="M7227" s="2">
        <f>Table1[[#This Row],[Quantity Purchased]] * Table1[[#This Row],[Unit Price]]</f>
        <v>5306</v>
      </c>
      <c r="N7227" s="2">
        <f>VLOOKUP(H7227, [1]Products!B:E, 4, FALSE)</f>
        <v>14</v>
      </c>
      <c r="O7227" t="str">
        <f>TEXT(Table1[[#This Row],[Transaction Date]], "yyyy-mm")</f>
        <v>2024-07</v>
      </c>
      <c r="P7227" s="1">
        <f ca="1">YEAR(TODAY()) - YEAR(Table1[[#This Row],[Buyer Date of Birth]])</f>
        <v>37</v>
      </c>
      <c r="Q7227" s="2">
        <f>Table1[[#This Row],[Total Revenue]] - Table1[[#This Row],[Total Cost]]</f>
        <v>5296</v>
      </c>
    </row>
    <row r="7228" spans="1:17" x14ac:dyDescent="0.25">
      <c r="A7228" s="1">
        <v>45379</v>
      </c>
      <c r="B7228" t="s">
        <v>98</v>
      </c>
      <c r="C7228" t="s">
        <v>351</v>
      </c>
      <c r="D7228" t="s">
        <v>20</v>
      </c>
      <c r="E7228" s="1">
        <v>25284</v>
      </c>
      <c r="F7228" t="s">
        <v>21</v>
      </c>
      <c r="G7228">
        <v>298</v>
      </c>
      <c r="H7228" t="s">
        <v>29</v>
      </c>
      <c r="I7228" t="s">
        <v>59</v>
      </c>
      <c r="J7228" t="s">
        <v>24</v>
      </c>
      <c r="K7228" t="str">
        <f>VLOOKUP(H7228, [1]Products!B:E, 2, FALSE)</f>
        <v>Shortbread</v>
      </c>
      <c r="L7228" s="2">
        <f>VLOOKUP(H7228, [1]Products!B:D, 3, FALSE)</f>
        <v>10</v>
      </c>
      <c r="M7228" s="2">
        <f>Table1[[#This Row],[Quantity Purchased]] * Table1[[#This Row],[Unit Price]]</f>
        <v>13410</v>
      </c>
      <c r="N7228" s="2">
        <f>VLOOKUP(H7228, [1]Products!B:E, 4, FALSE)</f>
        <v>45</v>
      </c>
      <c r="O7228" t="str">
        <f>TEXT(Table1[[#This Row],[Transaction Date]], "yyyy-mm")</f>
        <v>2024-03</v>
      </c>
      <c r="P7228" s="1">
        <f ca="1">YEAR(TODAY()) - YEAR(Table1[[#This Row],[Buyer Date of Birth]])</f>
        <v>56</v>
      </c>
      <c r="Q7228" s="2">
        <f>Table1[[#This Row],[Total Revenue]] - Table1[[#This Row],[Total Cost]]</f>
        <v>13400</v>
      </c>
    </row>
    <row r="7229" spans="1:17" x14ac:dyDescent="0.25">
      <c r="A7229" s="1">
        <v>45304</v>
      </c>
      <c r="B7229" t="s">
        <v>259</v>
      </c>
      <c r="C7229" t="s">
        <v>497</v>
      </c>
      <c r="D7229" t="s">
        <v>45</v>
      </c>
      <c r="E7229" s="1">
        <v>17773</v>
      </c>
      <c r="F7229" t="s">
        <v>75</v>
      </c>
      <c r="G7229">
        <v>14</v>
      </c>
      <c r="H7229" t="s">
        <v>63</v>
      </c>
      <c r="I7229" t="s">
        <v>59</v>
      </c>
      <c r="J7229" t="s">
        <v>24</v>
      </c>
      <c r="K7229" t="str">
        <f>VLOOKUP(H7229, [1]Products!B:E, 2, FALSE)</f>
        <v>Vanilla Wafers</v>
      </c>
      <c r="L7229" s="2">
        <f>VLOOKUP(H7229, [1]Products!B:D, 3, FALSE)</f>
        <v>18</v>
      </c>
      <c r="M7229" s="2">
        <f>Table1[[#This Row],[Quantity Purchased]] * Table1[[#This Row],[Unit Price]]</f>
        <v>504</v>
      </c>
      <c r="N7229" s="2">
        <f>VLOOKUP(H7229, [1]Products!B:E, 4, FALSE)</f>
        <v>36</v>
      </c>
      <c r="O7229" t="str">
        <f>TEXT(Table1[[#This Row],[Transaction Date]], "yyyy-mm")</f>
        <v>2024-01</v>
      </c>
      <c r="P7229" s="1">
        <f ca="1">YEAR(TODAY()) - YEAR(Table1[[#This Row],[Buyer Date of Birth]])</f>
        <v>77</v>
      </c>
      <c r="Q7229" s="2">
        <f>Table1[[#This Row],[Total Revenue]] - Table1[[#This Row],[Total Cost]]</f>
        <v>486</v>
      </c>
    </row>
    <row r="7230" spans="1:17" x14ac:dyDescent="0.25">
      <c r="A7230" s="1">
        <v>45449</v>
      </c>
      <c r="B7230" t="s">
        <v>377</v>
      </c>
      <c r="C7230" t="s">
        <v>99</v>
      </c>
      <c r="D7230" t="s">
        <v>78</v>
      </c>
      <c r="E7230" s="1">
        <v>29769</v>
      </c>
      <c r="F7230" t="s">
        <v>75</v>
      </c>
      <c r="G7230">
        <v>307</v>
      </c>
      <c r="H7230" t="s">
        <v>63</v>
      </c>
      <c r="I7230" t="s">
        <v>50</v>
      </c>
      <c r="J7230" t="s">
        <v>24</v>
      </c>
      <c r="K7230" t="str">
        <f>VLOOKUP(H7230, [1]Products!B:E, 2, FALSE)</f>
        <v>Vanilla Wafers</v>
      </c>
      <c r="L7230" s="2">
        <f>VLOOKUP(H7230, [1]Products!B:D, 3, FALSE)</f>
        <v>18</v>
      </c>
      <c r="M7230" s="2">
        <f>Table1[[#This Row],[Quantity Purchased]] * Table1[[#This Row],[Unit Price]]</f>
        <v>11052</v>
      </c>
      <c r="N7230" s="2">
        <f>VLOOKUP(H7230, [1]Products!B:E, 4, FALSE)</f>
        <v>36</v>
      </c>
      <c r="O7230" t="str">
        <f>TEXT(Table1[[#This Row],[Transaction Date]], "yyyy-mm")</f>
        <v>2024-06</v>
      </c>
      <c r="P7230" s="1">
        <f ca="1">YEAR(TODAY()) - YEAR(Table1[[#This Row],[Buyer Date of Birth]])</f>
        <v>44</v>
      </c>
      <c r="Q7230" s="2">
        <f>Table1[[#This Row],[Total Revenue]] - Table1[[#This Row],[Total Cost]]</f>
        <v>11034</v>
      </c>
    </row>
    <row r="7231" spans="1:17" x14ac:dyDescent="0.25">
      <c r="A7231" s="1">
        <v>45438</v>
      </c>
      <c r="B7231" t="s">
        <v>117</v>
      </c>
      <c r="C7231" t="s">
        <v>81</v>
      </c>
      <c r="D7231" t="s">
        <v>84</v>
      </c>
      <c r="E7231" s="1">
        <v>23270</v>
      </c>
      <c r="F7231" t="s">
        <v>28</v>
      </c>
      <c r="G7231">
        <v>449</v>
      </c>
      <c r="H7231" t="s">
        <v>71</v>
      </c>
      <c r="I7231" t="s">
        <v>55</v>
      </c>
      <c r="J7231" t="s">
        <v>24</v>
      </c>
      <c r="K7231" t="str">
        <f>VLOOKUP(H7231, [1]Products!B:E, 2, FALSE)</f>
        <v>Peanut Butter Bites</v>
      </c>
      <c r="L7231" s="2">
        <f>VLOOKUP(H7231, [1]Products!B:D, 3, FALSE)</f>
        <v>5</v>
      </c>
      <c r="M7231" s="2">
        <f>Table1[[#This Row],[Quantity Purchased]] * Table1[[#This Row],[Unit Price]]</f>
        <v>3143</v>
      </c>
      <c r="N7231" s="2">
        <f>VLOOKUP(H7231, [1]Products!B:E, 4, FALSE)</f>
        <v>7</v>
      </c>
      <c r="O7231" t="str">
        <f>TEXT(Table1[[#This Row],[Transaction Date]], "yyyy-mm")</f>
        <v>2024-05</v>
      </c>
      <c r="P7231" s="1">
        <f ca="1">YEAR(TODAY()) - YEAR(Table1[[#This Row],[Buyer Date of Birth]])</f>
        <v>62</v>
      </c>
      <c r="Q7231" s="2">
        <f>Table1[[#This Row],[Total Revenue]] - Table1[[#This Row],[Total Cost]]</f>
        <v>3138</v>
      </c>
    </row>
    <row r="7232" spans="1:17" x14ac:dyDescent="0.25">
      <c r="A7232" s="1">
        <v>45470</v>
      </c>
      <c r="B7232" t="s">
        <v>697</v>
      </c>
      <c r="C7232" t="s">
        <v>773</v>
      </c>
      <c r="D7232" t="s">
        <v>58</v>
      </c>
      <c r="E7232" s="1">
        <v>35566</v>
      </c>
      <c r="F7232" t="s">
        <v>28</v>
      </c>
      <c r="G7232">
        <v>276</v>
      </c>
      <c r="H7232" t="s">
        <v>54</v>
      </c>
      <c r="I7232" t="s">
        <v>59</v>
      </c>
      <c r="J7232" t="s">
        <v>24</v>
      </c>
      <c r="K7232" t="str">
        <f>VLOOKUP(H7232, [1]Products!B:E, 2, FALSE)</f>
        <v>Lemon Crisps</v>
      </c>
      <c r="L7232" s="2">
        <f>VLOOKUP(H7232, [1]Products!B:D, 3, FALSE)</f>
        <v>7</v>
      </c>
      <c r="M7232" s="2">
        <f>Table1[[#This Row],[Quantity Purchased]] * Table1[[#This Row],[Unit Price]]</f>
        <v>2484</v>
      </c>
      <c r="N7232" s="2">
        <f>VLOOKUP(H7232, [1]Products!B:E, 4, FALSE)</f>
        <v>9</v>
      </c>
      <c r="O7232" t="str">
        <f>TEXT(Table1[[#This Row],[Transaction Date]], "yyyy-mm")</f>
        <v>2024-06</v>
      </c>
      <c r="P7232" s="1">
        <f ca="1">YEAR(TODAY()) - YEAR(Table1[[#This Row],[Buyer Date of Birth]])</f>
        <v>28</v>
      </c>
      <c r="Q7232" s="2">
        <f>Table1[[#This Row],[Total Revenue]] - Table1[[#This Row],[Total Cost]]</f>
        <v>2477</v>
      </c>
    </row>
    <row r="7233" spans="1:17" x14ac:dyDescent="0.25">
      <c r="A7233" s="1">
        <v>45439</v>
      </c>
      <c r="B7233" t="s">
        <v>386</v>
      </c>
      <c r="C7233" t="s">
        <v>39</v>
      </c>
      <c r="D7233" t="s">
        <v>53</v>
      </c>
      <c r="E7233" s="1">
        <v>20937</v>
      </c>
      <c r="F7233" t="s">
        <v>75</v>
      </c>
      <c r="G7233">
        <v>130</v>
      </c>
      <c r="H7233" t="s">
        <v>71</v>
      </c>
      <c r="I7233" t="s">
        <v>55</v>
      </c>
      <c r="J7233" t="s">
        <v>24</v>
      </c>
      <c r="K7233" t="str">
        <f>VLOOKUP(H7233, [1]Products!B:E, 2, FALSE)</f>
        <v>Peanut Butter Bites</v>
      </c>
      <c r="L7233" s="2">
        <f>VLOOKUP(H7233, [1]Products!B:D, 3, FALSE)</f>
        <v>5</v>
      </c>
      <c r="M7233" s="2">
        <f>Table1[[#This Row],[Quantity Purchased]] * Table1[[#This Row],[Unit Price]]</f>
        <v>910</v>
      </c>
      <c r="N7233" s="2">
        <f>VLOOKUP(H7233, [1]Products!B:E, 4, FALSE)</f>
        <v>7</v>
      </c>
      <c r="O7233" t="str">
        <f>TEXT(Table1[[#This Row],[Transaction Date]], "yyyy-mm")</f>
        <v>2024-05</v>
      </c>
      <c r="P7233" s="1">
        <f ca="1">YEAR(TODAY()) - YEAR(Table1[[#This Row],[Buyer Date of Birth]])</f>
        <v>68</v>
      </c>
      <c r="Q7233" s="2">
        <f>Table1[[#This Row],[Total Revenue]] - Table1[[#This Row],[Total Cost]]</f>
        <v>905</v>
      </c>
    </row>
    <row r="7234" spans="1:17" x14ac:dyDescent="0.25">
      <c r="A7234" s="1">
        <v>45399</v>
      </c>
      <c r="B7234" t="s">
        <v>32</v>
      </c>
      <c r="C7234" t="s">
        <v>33</v>
      </c>
      <c r="D7234" t="s">
        <v>34</v>
      </c>
      <c r="E7234" s="1">
        <v>20777</v>
      </c>
      <c r="F7234" t="s">
        <v>21</v>
      </c>
      <c r="G7234">
        <v>439</v>
      </c>
      <c r="H7234" t="s">
        <v>35</v>
      </c>
      <c r="I7234" t="s">
        <v>59</v>
      </c>
      <c r="J7234" t="s">
        <v>24</v>
      </c>
      <c r="K7234" t="str">
        <f>VLOOKUP(H7234, [1]Products!B:E, 2, FALSE)</f>
        <v>Caramel Biscuits</v>
      </c>
      <c r="L7234" s="2">
        <f>VLOOKUP(H7234, [1]Products!B:D, 3, FALSE)</f>
        <v>18</v>
      </c>
      <c r="M7234" s="2">
        <f>Table1[[#This Row],[Quantity Purchased]] * Table1[[#This Row],[Unit Price]]</f>
        <v>9658</v>
      </c>
      <c r="N7234" s="2">
        <f>VLOOKUP(H7234, [1]Products!B:E, 4, FALSE)</f>
        <v>22</v>
      </c>
      <c r="O7234" t="str">
        <f>TEXT(Table1[[#This Row],[Transaction Date]], "yyyy-mm")</f>
        <v>2024-04</v>
      </c>
      <c r="P7234" s="1">
        <f ca="1">YEAR(TODAY()) - YEAR(Table1[[#This Row],[Buyer Date of Birth]])</f>
        <v>69</v>
      </c>
      <c r="Q7234" s="2">
        <f>Table1[[#This Row],[Total Revenue]] - Table1[[#This Row],[Total Cost]]</f>
        <v>9640</v>
      </c>
    </row>
    <row r="7235" spans="1:17" x14ac:dyDescent="0.25">
      <c r="A7235" s="1">
        <v>45460</v>
      </c>
      <c r="B7235" t="s">
        <v>32</v>
      </c>
      <c r="C7235" t="s">
        <v>33</v>
      </c>
      <c r="D7235" t="s">
        <v>34</v>
      </c>
      <c r="E7235" s="1">
        <v>23942</v>
      </c>
      <c r="F7235" t="s">
        <v>40</v>
      </c>
      <c r="G7235">
        <v>303</v>
      </c>
      <c r="H7235" t="s">
        <v>22</v>
      </c>
      <c r="I7235" t="s">
        <v>36</v>
      </c>
      <c r="J7235" t="s">
        <v>24</v>
      </c>
      <c r="K7235" t="str">
        <f>VLOOKUP(H7235, [1]Products!B:E, 2, FALSE)</f>
        <v>Cinnamon Swirls</v>
      </c>
      <c r="L7235" s="2">
        <f>VLOOKUP(H7235, [1]Products!B:D, 3, FALSE)</f>
        <v>10</v>
      </c>
      <c r="M7235" s="2">
        <f>Table1[[#This Row],[Quantity Purchased]] * Table1[[#This Row],[Unit Price]]</f>
        <v>4242</v>
      </c>
      <c r="N7235" s="2">
        <f>VLOOKUP(H7235, [1]Products!B:E, 4, FALSE)</f>
        <v>14</v>
      </c>
      <c r="O7235" t="str">
        <f>TEXT(Table1[[#This Row],[Transaction Date]], "yyyy-mm")</f>
        <v>2024-06</v>
      </c>
      <c r="P7235" s="1">
        <f ca="1">YEAR(TODAY()) - YEAR(Table1[[#This Row],[Buyer Date of Birth]])</f>
        <v>60</v>
      </c>
      <c r="Q7235" s="2">
        <f>Table1[[#This Row],[Total Revenue]] - Table1[[#This Row],[Total Cost]]</f>
        <v>4232</v>
      </c>
    </row>
    <row r="7236" spans="1:17" x14ac:dyDescent="0.25">
      <c r="A7236" s="1">
        <v>45495</v>
      </c>
      <c r="B7236" t="s">
        <v>32</v>
      </c>
      <c r="C7236" t="s">
        <v>33</v>
      </c>
      <c r="D7236" t="s">
        <v>34</v>
      </c>
      <c r="E7236" s="1">
        <v>30377</v>
      </c>
      <c r="F7236" t="s">
        <v>75</v>
      </c>
      <c r="G7236">
        <v>349</v>
      </c>
      <c r="H7236" t="s">
        <v>71</v>
      </c>
      <c r="I7236" t="s">
        <v>36</v>
      </c>
      <c r="J7236" t="s">
        <v>24</v>
      </c>
      <c r="K7236" t="str">
        <f>VLOOKUP(H7236, [1]Products!B:E, 2, FALSE)</f>
        <v>Peanut Butter Bites</v>
      </c>
      <c r="L7236" s="2">
        <f>VLOOKUP(H7236, [1]Products!B:D, 3, FALSE)</f>
        <v>5</v>
      </c>
      <c r="M7236" s="2">
        <f>Table1[[#This Row],[Quantity Purchased]] * Table1[[#This Row],[Unit Price]]</f>
        <v>2443</v>
      </c>
      <c r="N7236" s="2">
        <f>VLOOKUP(H7236, [1]Products!B:E, 4, FALSE)</f>
        <v>7</v>
      </c>
      <c r="O7236" t="str">
        <f>TEXT(Table1[[#This Row],[Transaction Date]], "yyyy-mm")</f>
        <v>2024-07</v>
      </c>
      <c r="P7236" s="1">
        <f ca="1">YEAR(TODAY()) - YEAR(Table1[[#This Row],[Buyer Date of Birth]])</f>
        <v>42</v>
      </c>
      <c r="Q7236" s="2">
        <f>Table1[[#This Row],[Total Revenue]] - Table1[[#This Row],[Total Cost]]</f>
        <v>2438</v>
      </c>
    </row>
    <row r="7237" spans="1:17" x14ac:dyDescent="0.25">
      <c r="A7237" s="1">
        <v>45410</v>
      </c>
      <c r="B7237" t="s">
        <v>32</v>
      </c>
      <c r="C7237" t="s">
        <v>33</v>
      </c>
      <c r="D7237" t="s">
        <v>34</v>
      </c>
      <c r="E7237" s="1">
        <v>19922</v>
      </c>
      <c r="F7237" t="s">
        <v>40</v>
      </c>
      <c r="G7237">
        <v>417</v>
      </c>
      <c r="H7237" t="s">
        <v>22</v>
      </c>
      <c r="I7237" t="s">
        <v>42</v>
      </c>
      <c r="J7237" t="s">
        <v>24</v>
      </c>
      <c r="K7237" t="str">
        <f>VLOOKUP(H7237, [1]Products!B:E, 2, FALSE)</f>
        <v>Cinnamon Swirls</v>
      </c>
      <c r="L7237" s="2">
        <f>VLOOKUP(H7237, [1]Products!B:D, 3, FALSE)</f>
        <v>10</v>
      </c>
      <c r="M7237" s="2">
        <f>Table1[[#This Row],[Quantity Purchased]] * Table1[[#This Row],[Unit Price]]</f>
        <v>5838</v>
      </c>
      <c r="N7237" s="2">
        <f>VLOOKUP(H7237, [1]Products!B:E, 4, FALSE)</f>
        <v>14</v>
      </c>
      <c r="O7237" t="str">
        <f>TEXT(Table1[[#This Row],[Transaction Date]], "yyyy-mm")</f>
        <v>2024-04</v>
      </c>
      <c r="P7237" s="1">
        <f ca="1">YEAR(TODAY()) - YEAR(Table1[[#This Row],[Buyer Date of Birth]])</f>
        <v>71</v>
      </c>
      <c r="Q7237" s="2">
        <f>Table1[[#This Row],[Total Revenue]] - Table1[[#This Row],[Total Cost]]</f>
        <v>5828</v>
      </c>
    </row>
    <row r="7238" spans="1:17" x14ac:dyDescent="0.25">
      <c r="A7238" s="1">
        <v>45418</v>
      </c>
      <c r="B7238" t="s">
        <v>32</v>
      </c>
      <c r="C7238" t="s">
        <v>33</v>
      </c>
      <c r="D7238" t="s">
        <v>34</v>
      </c>
      <c r="E7238" s="1">
        <v>36366</v>
      </c>
      <c r="F7238" t="s">
        <v>21</v>
      </c>
      <c r="G7238">
        <v>126</v>
      </c>
      <c r="H7238" t="s">
        <v>66</v>
      </c>
      <c r="I7238" t="s">
        <v>46</v>
      </c>
      <c r="J7238" t="s">
        <v>24</v>
      </c>
      <c r="K7238" t="str">
        <f>VLOOKUP(H7238, [1]Products!B:E, 2, FALSE)</f>
        <v>Oatmeal Cookies</v>
      </c>
      <c r="L7238" s="2">
        <f>VLOOKUP(H7238, [1]Products!B:D, 3, FALSE)</f>
        <v>19</v>
      </c>
      <c r="M7238" s="2">
        <f>Table1[[#This Row],[Quantity Purchased]] * Table1[[#This Row],[Unit Price]]</f>
        <v>2898</v>
      </c>
      <c r="N7238" s="2">
        <f>VLOOKUP(H7238, [1]Products!B:E, 4, FALSE)</f>
        <v>23</v>
      </c>
      <c r="O7238" t="str">
        <f>TEXT(Table1[[#This Row],[Transaction Date]], "yyyy-mm")</f>
        <v>2024-05</v>
      </c>
      <c r="P7238" s="1">
        <f ca="1">YEAR(TODAY()) - YEAR(Table1[[#This Row],[Buyer Date of Birth]])</f>
        <v>26</v>
      </c>
      <c r="Q7238" s="2">
        <f>Table1[[#This Row],[Total Revenue]] - Table1[[#This Row],[Total Cost]]</f>
        <v>2879</v>
      </c>
    </row>
    <row r="7239" spans="1:17" x14ac:dyDescent="0.25">
      <c r="A7239" s="1">
        <v>45414</v>
      </c>
      <c r="B7239" t="s">
        <v>468</v>
      </c>
      <c r="C7239" t="s">
        <v>308</v>
      </c>
      <c r="D7239" t="s">
        <v>62</v>
      </c>
      <c r="E7239" s="1">
        <v>36292</v>
      </c>
      <c r="F7239" t="s">
        <v>75</v>
      </c>
      <c r="G7239">
        <v>395</v>
      </c>
      <c r="H7239" t="s">
        <v>49</v>
      </c>
      <c r="I7239" t="s">
        <v>50</v>
      </c>
      <c r="J7239" t="s">
        <v>24</v>
      </c>
      <c r="K7239" t="str">
        <f>VLOOKUP(H7239, [1]Products!B:E, 2, FALSE)</f>
        <v>Butter Crunch</v>
      </c>
      <c r="L7239" s="2">
        <f>VLOOKUP(H7239, [1]Products!B:D, 3, FALSE)</f>
        <v>10</v>
      </c>
      <c r="M7239" s="2">
        <f>Table1[[#This Row],[Quantity Purchased]] * Table1[[#This Row],[Unit Price]]</f>
        <v>4345</v>
      </c>
      <c r="N7239" s="2">
        <f>VLOOKUP(H7239, [1]Products!B:E, 4, FALSE)</f>
        <v>11</v>
      </c>
      <c r="O7239" t="str">
        <f>TEXT(Table1[[#This Row],[Transaction Date]], "yyyy-mm")</f>
        <v>2024-05</v>
      </c>
      <c r="P7239" s="1">
        <f ca="1">YEAR(TODAY()) - YEAR(Table1[[#This Row],[Buyer Date of Birth]])</f>
        <v>26</v>
      </c>
      <c r="Q7239" s="2">
        <f>Table1[[#This Row],[Total Revenue]] - Table1[[#This Row],[Total Cost]]</f>
        <v>4335</v>
      </c>
    </row>
    <row r="7240" spans="1:17" x14ac:dyDescent="0.25">
      <c r="A7240" s="1">
        <v>45361</v>
      </c>
      <c r="B7240" t="s">
        <v>423</v>
      </c>
      <c r="C7240" t="s">
        <v>44</v>
      </c>
      <c r="D7240" t="s">
        <v>62</v>
      </c>
      <c r="E7240" s="1">
        <v>18918</v>
      </c>
      <c r="F7240" t="s">
        <v>75</v>
      </c>
      <c r="G7240">
        <v>206</v>
      </c>
      <c r="H7240" t="s">
        <v>35</v>
      </c>
      <c r="I7240" t="s">
        <v>55</v>
      </c>
      <c r="J7240" t="s">
        <v>24</v>
      </c>
      <c r="K7240" t="str">
        <f>VLOOKUP(H7240, [1]Products!B:E, 2, FALSE)</f>
        <v>Caramel Biscuits</v>
      </c>
      <c r="L7240" s="2">
        <f>VLOOKUP(H7240, [1]Products!B:D, 3, FALSE)</f>
        <v>18</v>
      </c>
      <c r="M7240" s="2">
        <f>Table1[[#This Row],[Quantity Purchased]] * Table1[[#This Row],[Unit Price]]</f>
        <v>4532</v>
      </c>
      <c r="N7240" s="2">
        <f>VLOOKUP(H7240, [1]Products!B:E, 4, FALSE)</f>
        <v>22</v>
      </c>
      <c r="O7240" t="str">
        <f>TEXT(Table1[[#This Row],[Transaction Date]], "yyyy-mm")</f>
        <v>2024-03</v>
      </c>
      <c r="P7240" s="1">
        <f ca="1">YEAR(TODAY()) - YEAR(Table1[[#This Row],[Buyer Date of Birth]])</f>
        <v>74</v>
      </c>
      <c r="Q7240" s="2">
        <f>Table1[[#This Row],[Total Revenue]] - Table1[[#This Row],[Total Cost]]</f>
        <v>4514</v>
      </c>
    </row>
    <row r="7241" spans="1:17" x14ac:dyDescent="0.25">
      <c r="A7241" s="1">
        <v>45340</v>
      </c>
      <c r="B7241" t="s">
        <v>32</v>
      </c>
      <c r="C7241" t="s">
        <v>33</v>
      </c>
      <c r="D7241" t="s">
        <v>34</v>
      </c>
      <c r="E7241" s="1">
        <v>27880</v>
      </c>
      <c r="F7241" t="s">
        <v>28</v>
      </c>
      <c r="G7241">
        <v>165</v>
      </c>
      <c r="H7241" t="s">
        <v>35</v>
      </c>
      <c r="I7241" t="s">
        <v>59</v>
      </c>
      <c r="J7241" t="s">
        <v>24</v>
      </c>
      <c r="K7241" t="str">
        <f>VLOOKUP(H7241, [1]Products!B:E, 2, FALSE)</f>
        <v>Caramel Biscuits</v>
      </c>
      <c r="L7241" s="2">
        <f>VLOOKUP(H7241, [1]Products!B:D, 3, FALSE)</f>
        <v>18</v>
      </c>
      <c r="M7241" s="2">
        <f>Table1[[#This Row],[Quantity Purchased]] * Table1[[#This Row],[Unit Price]]</f>
        <v>3630</v>
      </c>
      <c r="N7241" s="2">
        <f>VLOOKUP(H7241, [1]Products!B:E, 4, FALSE)</f>
        <v>22</v>
      </c>
      <c r="O7241" t="str">
        <f>TEXT(Table1[[#This Row],[Transaction Date]], "yyyy-mm")</f>
        <v>2024-02</v>
      </c>
      <c r="P7241" s="1">
        <f ca="1">YEAR(TODAY()) - YEAR(Table1[[#This Row],[Buyer Date of Birth]])</f>
        <v>49</v>
      </c>
      <c r="Q7241" s="2">
        <f>Table1[[#This Row],[Total Revenue]] - Table1[[#This Row],[Total Cost]]</f>
        <v>3612</v>
      </c>
    </row>
    <row r="7242" spans="1:17" x14ac:dyDescent="0.25">
      <c r="A7242" s="1">
        <v>45328</v>
      </c>
      <c r="B7242" t="s">
        <v>32</v>
      </c>
      <c r="C7242" t="s">
        <v>33</v>
      </c>
      <c r="D7242" t="s">
        <v>34</v>
      </c>
      <c r="E7242" s="1">
        <v>18913</v>
      </c>
      <c r="F7242" t="s">
        <v>40</v>
      </c>
      <c r="G7242">
        <v>435</v>
      </c>
      <c r="H7242" t="s">
        <v>54</v>
      </c>
      <c r="I7242" t="s">
        <v>55</v>
      </c>
      <c r="J7242" t="s">
        <v>24</v>
      </c>
      <c r="K7242" t="str">
        <f>VLOOKUP(H7242, [1]Products!B:E, 2, FALSE)</f>
        <v>Lemon Crisps</v>
      </c>
      <c r="L7242" s="2">
        <f>VLOOKUP(H7242, [1]Products!B:D, 3, FALSE)</f>
        <v>7</v>
      </c>
      <c r="M7242" s="2">
        <f>Table1[[#This Row],[Quantity Purchased]] * Table1[[#This Row],[Unit Price]]</f>
        <v>3915</v>
      </c>
      <c r="N7242" s="2">
        <f>VLOOKUP(H7242, [1]Products!B:E, 4, FALSE)</f>
        <v>9</v>
      </c>
      <c r="O7242" t="str">
        <f>TEXT(Table1[[#This Row],[Transaction Date]], "yyyy-mm")</f>
        <v>2024-02</v>
      </c>
      <c r="P7242" s="1">
        <f ca="1">YEAR(TODAY()) - YEAR(Table1[[#This Row],[Buyer Date of Birth]])</f>
        <v>74</v>
      </c>
      <c r="Q7242" s="2">
        <f>Table1[[#This Row],[Total Revenue]] - Table1[[#This Row],[Total Cost]]</f>
        <v>3908</v>
      </c>
    </row>
    <row r="7243" spans="1:17" x14ac:dyDescent="0.25">
      <c r="A7243" s="1">
        <v>45456</v>
      </c>
      <c r="B7243" t="s">
        <v>32</v>
      </c>
      <c r="C7243" t="s">
        <v>33</v>
      </c>
      <c r="D7243" t="s">
        <v>34</v>
      </c>
      <c r="E7243" s="1">
        <v>19162</v>
      </c>
      <c r="F7243" t="s">
        <v>40</v>
      </c>
      <c r="G7243">
        <v>343</v>
      </c>
      <c r="H7243" t="s">
        <v>22</v>
      </c>
      <c r="I7243" t="s">
        <v>59</v>
      </c>
      <c r="J7243" t="s">
        <v>24</v>
      </c>
      <c r="K7243" t="str">
        <f>VLOOKUP(H7243, [1]Products!B:E, 2, FALSE)</f>
        <v>Cinnamon Swirls</v>
      </c>
      <c r="L7243" s="2">
        <f>VLOOKUP(H7243, [1]Products!B:D, 3, FALSE)</f>
        <v>10</v>
      </c>
      <c r="M7243" s="2">
        <f>Table1[[#This Row],[Quantity Purchased]] * Table1[[#This Row],[Unit Price]]</f>
        <v>4802</v>
      </c>
      <c r="N7243" s="2">
        <f>VLOOKUP(H7243, [1]Products!B:E, 4, FALSE)</f>
        <v>14</v>
      </c>
      <c r="O7243" t="str">
        <f>TEXT(Table1[[#This Row],[Transaction Date]], "yyyy-mm")</f>
        <v>2024-06</v>
      </c>
      <c r="P7243" s="1">
        <f ca="1">YEAR(TODAY()) - YEAR(Table1[[#This Row],[Buyer Date of Birth]])</f>
        <v>73</v>
      </c>
      <c r="Q7243" s="2">
        <f>Table1[[#This Row],[Total Revenue]] - Table1[[#This Row],[Total Cost]]</f>
        <v>4792</v>
      </c>
    </row>
    <row r="7244" spans="1:17" x14ac:dyDescent="0.25">
      <c r="A7244" s="1">
        <v>45433</v>
      </c>
      <c r="B7244" t="s">
        <v>32</v>
      </c>
      <c r="C7244" t="s">
        <v>33</v>
      </c>
      <c r="D7244" t="s">
        <v>34</v>
      </c>
      <c r="E7244" s="1">
        <v>16351</v>
      </c>
      <c r="F7244" t="s">
        <v>21</v>
      </c>
      <c r="G7244">
        <v>212</v>
      </c>
      <c r="H7244" t="s">
        <v>22</v>
      </c>
      <c r="I7244" t="s">
        <v>59</v>
      </c>
      <c r="J7244" t="s">
        <v>24</v>
      </c>
      <c r="K7244" t="str">
        <f>VLOOKUP(H7244, [1]Products!B:E, 2, FALSE)</f>
        <v>Cinnamon Swirls</v>
      </c>
      <c r="L7244" s="2">
        <f>VLOOKUP(H7244, [1]Products!B:D, 3, FALSE)</f>
        <v>10</v>
      </c>
      <c r="M7244" s="2">
        <f>Table1[[#This Row],[Quantity Purchased]] * Table1[[#This Row],[Unit Price]]</f>
        <v>2968</v>
      </c>
      <c r="N7244" s="2">
        <f>VLOOKUP(H7244, [1]Products!B:E, 4, FALSE)</f>
        <v>14</v>
      </c>
      <c r="O7244" t="str">
        <f>TEXT(Table1[[#This Row],[Transaction Date]], "yyyy-mm")</f>
        <v>2024-05</v>
      </c>
      <c r="P7244" s="1">
        <f ca="1">YEAR(TODAY()) - YEAR(Table1[[#This Row],[Buyer Date of Birth]])</f>
        <v>81</v>
      </c>
      <c r="Q7244" s="2">
        <f>Table1[[#This Row],[Total Revenue]] - Table1[[#This Row],[Total Cost]]</f>
        <v>2958</v>
      </c>
    </row>
    <row r="7245" spans="1:17" x14ac:dyDescent="0.25">
      <c r="A7245" s="1">
        <v>45481</v>
      </c>
      <c r="B7245" t="s">
        <v>32</v>
      </c>
      <c r="C7245" t="s">
        <v>33</v>
      </c>
      <c r="D7245" t="s">
        <v>34</v>
      </c>
      <c r="E7245" s="1">
        <v>27440</v>
      </c>
      <c r="F7245" t="s">
        <v>75</v>
      </c>
      <c r="G7245">
        <v>360</v>
      </c>
      <c r="H7245" t="s">
        <v>49</v>
      </c>
      <c r="I7245" t="s">
        <v>50</v>
      </c>
      <c r="J7245" t="s">
        <v>24</v>
      </c>
      <c r="K7245" t="str">
        <f>VLOOKUP(H7245, [1]Products!B:E, 2, FALSE)</f>
        <v>Butter Crunch</v>
      </c>
      <c r="L7245" s="2">
        <f>VLOOKUP(H7245, [1]Products!B:D, 3, FALSE)</f>
        <v>10</v>
      </c>
      <c r="M7245" s="2">
        <f>Table1[[#This Row],[Quantity Purchased]] * Table1[[#This Row],[Unit Price]]</f>
        <v>3960</v>
      </c>
      <c r="N7245" s="2">
        <f>VLOOKUP(H7245, [1]Products!B:E, 4, FALSE)</f>
        <v>11</v>
      </c>
      <c r="O7245" t="str">
        <f>TEXT(Table1[[#This Row],[Transaction Date]], "yyyy-mm")</f>
        <v>2024-07</v>
      </c>
      <c r="P7245" s="1">
        <f ca="1">YEAR(TODAY()) - YEAR(Table1[[#This Row],[Buyer Date of Birth]])</f>
        <v>50</v>
      </c>
      <c r="Q7245" s="2">
        <f>Table1[[#This Row],[Total Revenue]] - Table1[[#This Row],[Total Cost]]</f>
        <v>3950</v>
      </c>
    </row>
    <row r="7246" spans="1:17" x14ac:dyDescent="0.25">
      <c r="A7246" s="1">
        <v>45313</v>
      </c>
      <c r="B7246" t="s">
        <v>538</v>
      </c>
      <c r="C7246" t="s">
        <v>947</v>
      </c>
      <c r="D7246" t="s">
        <v>89</v>
      </c>
      <c r="E7246" s="1">
        <v>31814</v>
      </c>
      <c r="F7246" t="s">
        <v>75</v>
      </c>
      <c r="G7246">
        <v>326</v>
      </c>
      <c r="H7246" t="s">
        <v>29</v>
      </c>
      <c r="I7246" t="s">
        <v>55</v>
      </c>
      <c r="J7246" t="s">
        <v>24</v>
      </c>
      <c r="K7246" t="str">
        <f>VLOOKUP(H7246, [1]Products!B:E, 2, FALSE)</f>
        <v>Shortbread</v>
      </c>
      <c r="L7246" s="2">
        <f>VLOOKUP(H7246, [1]Products!B:D, 3, FALSE)</f>
        <v>10</v>
      </c>
      <c r="M7246" s="2">
        <f>Table1[[#This Row],[Quantity Purchased]] * Table1[[#This Row],[Unit Price]]</f>
        <v>14670</v>
      </c>
      <c r="N7246" s="2">
        <f>VLOOKUP(H7246, [1]Products!B:E, 4, FALSE)</f>
        <v>45</v>
      </c>
      <c r="O7246" t="str">
        <f>TEXT(Table1[[#This Row],[Transaction Date]], "yyyy-mm")</f>
        <v>2024-01</v>
      </c>
      <c r="P7246" s="1">
        <f ca="1">YEAR(TODAY()) - YEAR(Table1[[#This Row],[Buyer Date of Birth]])</f>
        <v>38</v>
      </c>
      <c r="Q7246" s="2">
        <f>Table1[[#This Row],[Total Revenue]] - Table1[[#This Row],[Total Cost]]</f>
        <v>14660</v>
      </c>
    </row>
    <row r="7247" spans="1:17" x14ac:dyDescent="0.25">
      <c r="A7247" s="1">
        <v>45352</v>
      </c>
      <c r="B7247" t="s">
        <v>98</v>
      </c>
      <c r="C7247" t="s">
        <v>126</v>
      </c>
      <c r="D7247" t="s">
        <v>84</v>
      </c>
      <c r="E7247" s="1">
        <v>17671</v>
      </c>
      <c r="F7247" t="s">
        <v>40</v>
      </c>
      <c r="G7247">
        <v>224</v>
      </c>
      <c r="H7247" t="s">
        <v>41</v>
      </c>
      <c r="I7247" t="s">
        <v>59</v>
      </c>
      <c r="J7247" t="s">
        <v>24</v>
      </c>
      <c r="K7247" t="str">
        <f>VLOOKUP(H7247, [1]Products!B:E, 2, FALSE)</f>
        <v>Ginger Snaps</v>
      </c>
      <c r="L7247" s="2">
        <f>VLOOKUP(H7247, [1]Products!B:D, 3, FALSE)</f>
        <v>14</v>
      </c>
      <c r="M7247" s="2">
        <f>Table1[[#This Row],[Quantity Purchased]] * Table1[[#This Row],[Unit Price]]</f>
        <v>6272</v>
      </c>
      <c r="N7247" s="2">
        <f>VLOOKUP(H7247, [1]Products!B:E, 4, FALSE)</f>
        <v>28</v>
      </c>
      <c r="O7247" t="str">
        <f>TEXT(Table1[[#This Row],[Transaction Date]], "yyyy-mm")</f>
        <v>2024-03</v>
      </c>
      <c r="P7247" s="1">
        <f ca="1">YEAR(TODAY()) - YEAR(Table1[[#This Row],[Buyer Date of Birth]])</f>
        <v>77</v>
      </c>
      <c r="Q7247" s="2">
        <f>Table1[[#This Row],[Total Revenue]] - Table1[[#This Row],[Total Cost]]</f>
        <v>6258</v>
      </c>
    </row>
    <row r="7248" spans="1:17" x14ac:dyDescent="0.25">
      <c r="A7248" s="1">
        <v>45438</v>
      </c>
      <c r="B7248" t="s">
        <v>662</v>
      </c>
      <c r="C7248" t="s">
        <v>1160</v>
      </c>
      <c r="D7248" t="s">
        <v>34</v>
      </c>
      <c r="E7248" s="1">
        <v>32631</v>
      </c>
      <c r="F7248" t="s">
        <v>75</v>
      </c>
      <c r="G7248">
        <v>379</v>
      </c>
      <c r="H7248" t="s">
        <v>66</v>
      </c>
      <c r="I7248" t="s">
        <v>55</v>
      </c>
      <c r="J7248" t="s">
        <v>24</v>
      </c>
      <c r="K7248" t="str">
        <f>VLOOKUP(H7248, [1]Products!B:E, 2, FALSE)</f>
        <v>Oatmeal Cookies</v>
      </c>
      <c r="L7248" s="2">
        <f>VLOOKUP(H7248, [1]Products!B:D, 3, FALSE)</f>
        <v>19</v>
      </c>
      <c r="M7248" s="2">
        <f>Table1[[#This Row],[Quantity Purchased]] * Table1[[#This Row],[Unit Price]]</f>
        <v>8717</v>
      </c>
      <c r="N7248" s="2">
        <f>VLOOKUP(H7248, [1]Products!B:E, 4, FALSE)</f>
        <v>23</v>
      </c>
      <c r="O7248" t="str">
        <f>TEXT(Table1[[#This Row],[Transaction Date]], "yyyy-mm")</f>
        <v>2024-05</v>
      </c>
      <c r="P7248" s="1">
        <f ca="1">YEAR(TODAY()) - YEAR(Table1[[#This Row],[Buyer Date of Birth]])</f>
        <v>36</v>
      </c>
      <c r="Q7248" s="2">
        <f>Table1[[#This Row],[Total Revenue]] - Table1[[#This Row],[Total Cost]]</f>
        <v>8698</v>
      </c>
    </row>
    <row r="7249" spans="1:17" x14ac:dyDescent="0.25">
      <c r="A7249" s="1">
        <v>45336</v>
      </c>
      <c r="B7249" t="s">
        <v>167</v>
      </c>
      <c r="C7249" t="s">
        <v>1101</v>
      </c>
      <c r="D7249" t="s">
        <v>53</v>
      </c>
      <c r="E7249" s="1">
        <v>29974</v>
      </c>
      <c r="F7249" t="s">
        <v>21</v>
      </c>
      <c r="G7249">
        <v>152</v>
      </c>
      <c r="H7249" t="s">
        <v>35</v>
      </c>
      <c r="I7249" t="s">
        <v>59</v>
      </c>
      <c r="J7249" t="s">
        <v>24</v>
      </c>
      <c r="K7249" t="str">
        <f>VLOOKUP(H7249, [1]Products!B:E, 2, FALSE)</f>
        <v>Caramel Biscuits</v>
      </c>
      <c r="L7249" s="2">
        <f>VLOOKUP(H7249, [1]Products!B:D, 3, FALSE)</f>
        <v>18</v>
      </c>
      <c r="M7249" s="2">
        <f>Table1[[#This Row],[Quantity Purchased]] * Table1[[#This Row],[Unit Price]]</f>
        <v>3344</v>
      </c>
      <c r="N7249" s="2">
        <f>VLOOKUP(H7249, [1]Products!B:E, 4, FALSE)</f>
        <v>22</v>
      </c>
      <c r="O7249" t="str">
        <f>TEXT(Table1[[#This Row],[Transaction Date]], "yyyy-mm")</f>
        <v>2024-02</v>
      </c>
      <c r="P7249" s="1">
        <f ca="1">YEAR(TODAY()) - YEAR(Table1[[#This Row],[Buyer Date of Birth]])</f>
        <v>43</v>
      </c>
      <c r="Q7249" s="2">
        <f>Table1[[#This Row],[Total Revenue]] - Table1[[#This Row],[Total Cost]]</f>
        <v>3326</v>
      </c>
    </row>
    <row r="7250" spans="1:17" x14ac:dyDescent="0.25">
      <c r="A7250" s="1">
        <v>45377</v>
      </c>
      <c r="B7250" t="s">
        <v>32</v>
      </c>
      <c r="C7250" t="s">
        <v>33</v>
      </c>
      <c r="D7250" t="s">
        <v>34</v>
      </c>
      <c r="E7250" s="1">
        <v>38350</v>
      </c>
      <c r="F7250" t="s">
        <v>28</v>
      </c>
      <c r="G7250">
        <v>224</v>
      </c>
      <c r="H7250" t="s">
        <v>54</v>
      </c>
      <c r="I7250" t="s">
        <v>36</v>
      </c>
      <c r="J7250" t="s">
        <v>24</v>
      </c>
      <c r="K7250" t="str">
        <f>VLOOKUP(H7250, [1]Products!B:E, 2, FALSE)</f>
        <v>Lemon Crisps</v>
      </c>
      <c r="L7250" s="2">
        <f>VLOOKUP(H7250, [1]Products!B:D, 3, FALSE)</f>
        <v>7</v>
      </c>
      <c r="M7250" s="2">
        <f>Table1[[#This Row],[Quantity Purchased]] * Table1[[#This Row],[Unit Price]]</f>
        <v>2016</v>
      </c>
      <c r="N7250" s="2">
        <f>VLOOKUP(H7250, [1]Products!B:E, 4, FALSE)</f>
        <v>9</v>
      </c>
      <c r="O7250" t="str">
        <f>TEXT(Table1[[#This Row],[Transaction Date]], "yyyy-mm")</f>
        <v>2024-03</v>
      </c>
      <c r="P7250" s="1">
        <f ca="1">YEAR(TODAY()) - YEAR(Table1[[#This Row],[Buyer Date of Birth]])</f>
        <v>21</v>
      </c>
      <c r="Q7250" s="2">
        <f>Table1[[#This Row],[Total Revenue]] - Table1[[#This Row],[Total Cost]]</f>
        <v>2009</v>
      </c>
    </row>
    <row r="7251" spans="1:17" x14ac:dyDescent="0.25">
      <c r="A7251" s="1">
        <v>45451</v>
      </c>
      <c r="B7251" t="s">
        <v>32</v>
      </c>
      <c r="C7251" t="s">
        <v>33</v>
      </c>
      <c r="D7251" t="s">
        <v>34</v>
      </c>
      <c r="E7251" s="1">
        <v>32991</v>
      </c>
      <c r="F7251" t="s">
        <v>21</v>
      </c>
      <c r="G7251">
        <v>113</v>
      </c>
      <c r="H7251" t="s">
        <v>49</v>
      </c>
      <c r="I7251" t="s">
        <v>36</v>
      </c>
      <c r="J7251" t="s">
        <v>24</v>
      </c>
      <c r="K7251" t="str">
        <f>VLOOKUP(H7251, [1]Products!B:E, 2, FALSE)</f>
        <v>Butter Crunch</v>
      </c>
      <c r="L7251" s="2">
        <f>VLOOKUP(H7251, [1]Products!B:D, 3, FALSE)</f>
        <v>10</v>
      </c>
      <c r="M7251" s="2">
        <f>Table1[[#This Row],[Quantity Purchased]] * Table1[[#This Row],[Unit Price]]</f>
        <v>1243</v>
      </c>
      <c r="N7251" s="2">
        <f>VLOOKUP(H7251, [1]Products!B:E, 4, FALSE)</f>
        <v>11</v>
      </c>
      <c r="O7251" t="str">
        <f>TEXT(Table1[[#This Row],[Transaction Date]], "yyyy-mm")</f>
        <v>2024-06</v>
      </c>
      <c r="P7251" s="1">
        <f ca="1">YEAR(TODAY()) - YEAR(Table1[[#This Row],[Buyer Date of Birth]])</f>
        <v>35</v>
      </c>
      <c r="Q7251" s="2">
        <f>Table1[[#This Row],[Total Revenue]] - Table1[[#This Row],[Total Cost]]</f>
        <v>1233</v>
      </c>
    </row>
    <row r="7252" spans="1:17" x14ac:dyDescent="0.25">
      <c r="A7252" s="1">
        <v>45497</v>
      </c>
      <c r="B7252" t="s">
        <v>32</v>
      </c>
      <c r="C7252" t="s">
        <v>33</v>
      </c>
      <c r="D7252" t="s">
        <v>34</v>
      </c>
      <c r="E7252" s="1">
        <v>38670</v>
      </c>
      <c r="F7252" t="s">
        <v>28</v>
      </c>
      <c r="G7252">
        <v>91</v>
      </c>
      <c r="H7252" t="s">
        <v>54</v>
      </c>
      <c r="I7252" t="s">
        <v>42</v>
      </c>
      <c r="J7252" t="s">
        <v>24</v>
      </c>
      <c r="K7252" t="str">
        <f>VLOOKUP(H7252, [1]Products!B:E, 2, FALSE)</f>
        <v>Lemon Crisps</v>
      </c>
      <c r="L7252" s="2">
        <f>VLOOKUP(H7252, [1]Products!B:D, 3, FALSE)</f>
        <v>7</v>
      </c>
      <c r="M7252" s="2">
        <f>Table1[[#This Row],[Quantity Purchased]] * Table1[[#This Row],[Unit Price]]</f>
        <v>819</v>
      </c>
      <c r="N7252" s="2">
        <f>VLOOKUP(H7252, [1]Products!B:E, 4, FALSE)</f>
        <v>9</v>
      </c>
      <c r="O7252" t="str">
        <f>TEXT(Table1[[#This Row],[Transaction Date]], "yyyy-mm")</f>
        <v>2024-07</v>
      </c>
      <c r="P7252" s="1">
        <f ca="1">YEAR(TODAY()) - YEAR(Table1[[#This Row],[Buyer Date of Birth]])</f>
        <v>20</v>
      </c>
      <c r="Q7252" s="2">
        <f>Table1[[#This Row],[Total Revenue]] - Table1[[#This Row],[Total Cost]]</f>
        <v>812</v>
      </c>
    </row>
    <row r="7253" spans="1:17" x14ac:dyDescent="0.25">
      <c r="A7253" s="1">
        <v>45419</v>
      </c>
      <c r="B7253" t="s">
        <v>32</v>
      </c>
      <c r="C7253" t="s">
        <v>33</v>
      </c>
      <c r="D7253" t="s">
        <v>34</v>
      </c>
      <c r="E7253" s="1">
        <v>32123</v>
      </c>
      <c r="F7253" t="s">
        <v>28</v>
      </c>
      <c r="G7253">
        <v>466</v>
      </c>
      <c r="H7253" t="s">
        <v>22</v>
      </c>
      <c r="I7253" t="s">
        <v>46</v>
      </c>
      <c r="J7253" t="s">
        <v>24</v>
      </c>
      <c r="K7253" t="str">
        <f>VLOOKUP(H7253, [1]Products!B:E, 2, FALSE)</f>
        <v>Cinnamon Swirls</v>
      </c>
      <c r="L7253" s="2">
        <f>VLOOKUP(H7253, [1]Products!B:D, 3, FALSE)</f>
        <v>10</v>
      </c>
      <c r="M7253" s="2">
        <f>Table1[[#This Row],[Quantity Purchased]] * Table1[[#This Row],[Unit Price]]</f>
        <v>6524</v>
      </c>
      <c r="N7253" s="2">
        <f>VLOOKUP(H7253, [1]Products!B:E, 4, FALSE)</f>
        <v>14</v>
      </c>
      <c r="O7253" t="str">
        <f>TEXT(Table1[[#This Row],[Transaction Date]], "yyyy-mm")</f>
        <v>2024-05</v>
      </c>
      <c r="P7253" s="1">
        <f ca="1">YEAR(TODAY()) - YEAR(Table1[[#This Row],[Buyer Date of Birth]])</f>
        <v>38</v>
      </c>
      <c r="Q7253" s="2">
        <f>Table1[[#This Row],[Total Revenue]] - Table1[[#This Row],[Total Cost]]</f>
        <v>6514</v>
      </c>
    </row>
    <row r="7254" spans="1:17" x14ac:dyDescent="0.25">
      <c r="A7254" s="1">
        <v>45311</v>
      </c>
      <c r="B7254" t="s">
        <v>32</v>
      </c>
      <c r="C7254" t="s">
        <v>33</v>
      </c>
      <c r="D7254" t="s">
        <v>34</v>
      </c>
      <c r="E7254" s="1">
        <v>22573</v>
      </c>
      <c r="F7254" t="s">
        <v>75</v>
      </c>
      <c r="G7254">
        <v>350</v>
      </c>
      <c r="H7254" t="s">
        <v>71</v>
      </c>
      <c r="I7254" t="s">
        <v>50</v>
      </c>
      <c r="J7254" t="s">
        <v>24</v>
      </c>
      <c r="K7254" t="str">
        <f>VLOOKUP(H7254, [1]Products!B:E, 2, FALSE)</f>
        <v>Peanut Butter Bites</v>
      </c>
      <c r="L7254" s="2">
        <f>VLOOKUP(H7254, [1]Products!B:D, 3, FALSE)</f>
        <v>5</v>
      </c>
      <c r="M7254" s="2">
        <f>Table1[[#This Row],[Quantity Purchased]] * Table1[[#This Row],[Unit Price]]</f>
        <v>2450</v>
      </c>
      <c r="N7254" s="2">
        <f>VLOOKUP(H7254, [1]Products!B:E, 4, FALSE)</f>
        <v>7</v>
      </c>
      <c r="O7254" t="str">
        <f>TEXT(Table1[[#This Row],[Transaction Date]], "yyyy-mm")</f>
        <v>2024-01</v>
      </c>
      <c r="P7254" s="1">
        <f ca="1">YEAR(TODAY()) - YEAR(Table1[[#This Row],[Buyer Date of Birth]])</f>
        <v>64</v>
      </c>
      <c r="Q7254" s="2">
        <f>Table1[[#This Row],[Total Revenue]] - Table1[[#This Row],[Total Cost]]</f>
        <v>2445</v>
      </c>
    </row>
    <row r="7255" spans="1:17" x14ac:dyDescent="0.25">
      <c r="A7255" s="1">
        <v>45388</v>
      </c>
      <c r="B7255" t="s">
        <v>459</v>
      </c>
      <c r="C7255" t="s">
        <v>190</v>
      </c>
      <c r="D7255" t="s">
        <v>20</v>
      </c>
      <c r="E7255" s="1">
        <v>27909</v>
      </c>
      <c r="F7255" t="s">
        <v>28</v>
      </c>
      <c r="G7255">
        <v>462</v>
      </c>
      <c r="H7255" t="s">
        <v>41</v>
      </c>
      <c r="I7255" t="s">
        <v>55</v>
      </c>
      <c r="J7255" t="s">
        <v>24</v>
      </c>
      <c r="K7255" t="str">
        <f>VLOOKUP(H7255, [1]Products!B:E, 2, FALSE)</f>
        <v>Ginger Snaps</v>
      </c>
      <c r="L7255" s="2">
        <f>VLOOKUP(H7255, [1]Products!B:D, 3, FALSE)</f>
        <v>14</v>
      </c>
      <c r="M7255" s="2">
        <f>Table1[[#This Row],[Quantity Purchased]] * Table1[[#This Row],[Unit Price]]</f>
        <v>12936</v>
      </c>
      <c r="N7255" s="2">
        <f>VLOOKUP(H7255, [1]Products!B:E, 4, FALSE)</f>
        <v>28</v>
      </c>
      <c r="O7255" t="str">
        <f>TEXT(Table1[[#This Row],[Transaction Date]], "yyyy-mm")</f>
        <v>2024-04</v>
      </c>
      <c r="P7255" s="1">
        <f ca="1">YEAR(TODAY()) - YEAR(Table1[[#This Row],[Buyer Date of Birth]])</f>
        <v>49</v>
      </c>
      <c r="Q7255" s="2">
        <f>Table1[[#This Row],[Total Revenue]] - Table1[[#This Row],[Total Cost]]</f>
        <v>12922</v>
      </c>
    </row>
    <row r="7256" spans="1:17" x14ac:dyDescent="0.25">
      <c r="A7256" s="1">
        <v>45345</v>
      </c>
      <c r="B7256" t="s">
        <v>511</v>
      </c>
      <c r="C7256" t="s">
        <v>296</v>
      </c>
      <c r="D7256" t="s">
        <v>20</v>
      </c>
      <c r="E7256" s="1">
        <v>38230</v>
      </c>
      <c r="F7256" t="s">
        <v>40</v>
      </c>
      <c r="G7256">
        <v>497</v>
      </c>
      <c r="H7256" t="s">
        <v>66</v>
      </c>
      <c r="I7256" t="s">
        <v>59</v>
      </c>
      <c r="J7256" t="s">
        <v>24</v>
      </c>
      <c r="K7256" t="str">
        <f>VLOOKUP(H7256, [1]Products!B:E, 2, FALSE)</f>
        <v>Oatmeal Cookies</v>
      </c>
      <c r="L7256" s="2">
        <f>VLOOKUP(H7256, [1]Products!B:D, 3, FALSE)</f>
        <v>19</v>
      </c>
      <c r="M7256" s="2">
        <f>Table1[[#This Row],[Quantity Purchased]] * Table1[[#This Row],[Unit Price]]</f>
        <v>11431</v>
      </c>
      <c r="N7256" s="2">
        <f>VLOOKUP(H7256, [1]Products!B:E, 4, FALSE)</f>
        <v>23</v>
      </c>
      <c r="O7256" t="str">
        <f>TEXT(Table1[[#This Row],[Transaction Date]], "yyyy-mm")</f>
        <v>2024-02</v>
      </c>
      <c r="P7256" s="1">
        <f ca="1">YEAR(TODAY()) - YEAR(Table1[[#This Row],[Buyer Date of Birth]])</f>
        <v>21</v>
      </c>
      <c r="Q7256" s="2">
        <f>Table1[[#This Row],[Total Revenue]] - Table1[[#This Row],[Total Cost]]</f>
        <v>11412</v>
      </c>
    </row>
    <row r="7257" spans="1:17" x14ac:dyDescent="0.25">
      <c r="A7257" s="1">
        <v>45422</v>
      </c>
      <c r="B7257" t="s">
        <v>987</v>
      </c>
      <c r="C7257" t="s">
        <v>775</v>
      </c>
      <c r="D7257" t="s">
        <v>78</v>
      </c>
      <c r="E7257" s="1">
        <v>32112</v>
      </c>
      <c r="F7257" t="s">
        <v>28</v>
      </c>
      <c r="G7257">
        <v>410</v>
      </c>
      <c r="H7257" t="s">
        <v>35</v>
      </c>
      <c r="I7257" t="s">
        <v>55</v>
      </c>
      <c r="J7257" t="s">
        <v>24</v>
      </c>
      <c r="K7257" t="str">
        <f>VLOOKUP(H7257, [1]Products!B:E, 2, FALSE)</f>
        <v>Caramel Biscuits</v>
      </c>
      <c r="L7257" s="2">
        <f>VLOOKUP(H7257, [1]Products!B:D, 3, FALSE)</f>
        <v>18</v>
      </c>
      <c r="M7257" s="2">
        <f>Table1[[#This Row],[Quantity Purchased]] * Table1[[#This Row],[Unit Price]]</f>
        <v>9020</v>
      </c>
      <c r="N7257" s="2">
        <f>VLOOKUP(H7257, [1]Products!B:E, 4, FALSE)</f>
        <v>22</v>
      </c>
      <c r="O7257" t="str">
        <f>TEXT(Table1[[#This Row],[Transaction Date]], "yyyy-mm")</f>
        <v>2024-05</v>
      </c>
      <c r="P7257" s="1">
        <f ca="1">YEAR(TODAY()) - YEAR(Table1[[#This Row],[Buyer Date of Birth]])</f>
        <v>38</v>
      </c>
      <c r="Q7257" s="2">
        <f>Table1[[#This Row],[Total Revenue]] - Table1[[#This Row],[Total Cost]]</f>
        <v>9002</v>
      </c>
    </row>
    <row r="7258" spans="1:17" x14ac:dyDescent="0.25">
      <c r="A7258" s="1">
        <v>45396</v>
      </c>
      <c r="B7258" t="s">
        <v>32</v>
      </c>
      <c r="C7258" t="s">
        <v>33</v>
      </c>
      <c r="D7258" t="s">
        <v>34</v>
      </c>
      <c r="E7258" s="1">
        <v>38156</v>
      </c>
      <c r="F7258" t="s">
        <v>75</v>
      </c>
      <c r="G7258">
        <v>348</v>
      </c>
      <c r="H7258" t="s">
        <v>63</v>
      </c>
      <c r="I7258" t="s">
        <v>59</v>
      </c>
      <c r="J7258" t="s">
        <v>24</v>
      </c>
      <c r="K7258" t="str">
        <f>VLOOKUP(H7258, [1]Products!B:E, 2, FALSE)</f>
        <v>Vanilla Wafers</v>
      </c>
      <c r="L7258" s="2">
        <f>VLOOKUP(H7258, [1]Products!B:D, 3, FALSE)</f>
        <v>18</v>
      </c>
      <c r="M7258" s="2">
        <f>Table1[[#This Row],[Quantity Purchased]] * Table1[[#This Row],[Unit Price]]</f>
        <v>12528</v>
      </c>
      <c r="N7258" s="2">
        <f>VLOOKUP(H7258, [1]Products!B:E, 4, FALSE)</f>
        <v>36</v>
      </c>
      <c r="O7258" t="str">
        <f>TEXT(Table1[[#This Row],[Transaction Date]], "yyyy-mm")</f>
        <v>2024-04</v>
      </c>
      <c r="P7258" s="1">
        <f ca="1">YEAR(TODAY()) - YEAR(Table1[[#This Row],[Buyer Date of Birth]])</f>
        <v>21</v>
      </c>
      <c r="Q7258" s="2">
        <f>Table1[[#This Row],[Total Revenue]] - Table1[[#This Row],[Total Cost]]</f>
        <v>12510</v>
      </c>
    </row>
    <row r="7259" spans="1:17" x14ac:dyDescent="0.25">
      <c r="A7259" s="1">
        <v>45441</v>
      </c>
      <c r="B7259" t="s">
        <v>32</v>
      </c>
      <c r="C7259" t="s">
        <v>33</v>
      </c>
      <c r="D7259" t="s">
        <v>34</v>
      </c>
      <c r="E7259" s="1">
        <v>31078</v>
      </c>
      <c r="F7259" t="s">
        <v>75</v>
      </c>
      <c r="G7259">
        <v>286</v>
      </c>
      <c r="H7259" t="s">
        <v>41</v>
      </c>
      <c r="I7259" t="s">
        <v>59</v>
      </c>
      <c r="J7259" t="s">
        <v>24</v>
      </c>
      <c r="K7259" t="str">
        <f>VLOOKUP(H7259, [1]Products!B:E, 2, FALSE)</f>
        <v>Ginger Snaps</v>
      </c>
      <c r="L7259" s="2">
        <f>VLOOKUP(H7259, [1]Products!B:D, 3, FALSE)</f>
        <v>14</v>
      </c>
      <c r="M7259" s="2">
        <f>Table1[[#This Row],[Quantity Purchased]] * Table1[[#This Row],[Unit Price]]</f>
        <v>8008</v>
      </c>
      <c r="N7259" s="2">
        <f>VLOOKUP(H7259, [1]Products!B:E, 4, FALSE)</f>
        <v>28</v>
      </c>
      <c r="O7259" t="str">
        <f>TEXT(Table1[[#This Row],[Transaction Date]], "yyyy-mm")</f>
        <v>2024-05</v>
      </c>
      <c r="P7259" s="1">
        <f ca="1">YEAR(TODAY()) - YEAR(Table1[[#This Row],[Buyer Date of Birth]])</f>
        <v>40</v>
      </c>
      <c r="Q7259" s="2">
        <f>Table1[[#This Row],[Total Revenue]] - Table1[[#This Row],[Total Cost]]</f>
        <v>7994</v>
      </c>
    </row>
    <row r="7260" spans="1:17" x14ac:dyDescent="0.25">
      <c r="A7260" s="1">
        <v>45363</v>
      </c>
      <c r="B7260" t="s">
        <v>32</v>
      </c>
      <c r="C7260" t="s">
        <v>33</v>
      </c>
      <c r="D7260" t="s">
        <v>34</v>
      </c>
      <c r="E7260" s="1">
        <v>36835</v>
      </c>
      <c r="F7260" t="s">
        <v>40</v>
      </c>
      <c r="G7260">
        <v>214</v>
      </c>
      <c r="H7260" t="s">
        <v>41</v>
      </c>
      <c r="I7260" t="s">
        <v>50</v>
      </c>
      <c r="J7260" t="s">
        <v>24</v>
      </c>
      <c r="K7260" t="str">
        <f>VLOOKUP(H7260, [1]Products!B:E, 2, FALSE)</f>
        <v>Ginger Snaps</v>
      </c>
      <c r="L7260" s="2">
        <f>VLOOKUP(H7260, [1]Products!B:D, 3, FALSE)</f>
        <v>14</v>
      </c>
      <c r="M7260" s="2">
        <f>Table1[[#This Row],[Quantity Purchased]] * Table1[[#This Row],[Unit Price]]</f>
        <v>5992</v>
      </c>
      <c r="N7260" s="2">
        <f>VLOOKUP(H7260, [1]Products!B:E, 4, FALSE)</f>
        <v>28</v>
      </c>
      <c r="O7260" t="str">
        <f>TEXT(Table1[[#This Row],[Transaction Date]], "yyyy-mm")</f>
        <v>2024-03</v>
      </c>
      <c r="P7260" s="1">
        <f ca="1">YEAR(TODAY()) - YEAR(Table1[[#This Row],[Buyer Date of Birth]])</f>
        <v>25</v>
      </c>
      <c r="Q7260" s="2">
        <f>Table1[[#This Row],[Total Revenue]] - Table1[[#This Row],[Total Cost]]</f>
        <v>5978</v>
      </c>
    </row>
    <row r="7261" spans="1:17" x14ac:dyDescent="0.25">
      <c r="A7261" s="1">
        <v>45306</v>
      </c>
      <c r="B7261" t="s">
        <v>32</v>
      </c>
      <c r="C7261" t="s">
        <v>33</v>
      </c>
      <c r="D7261" t="s">
        <v>34</v>
      </c>
      <c r="E7261" s="1">
        <v>30151</v>
      </c>
      <c r="F7261" t="s">
        <v>21</v>
      </c>
      <c r="G7261">
        <v>341</v>
      </c>
      <c r="H7261" t="s">
        <v>54</v>
      </c>
      <c r="I7261" t="s">
        <v>55</v>
      </c>
      <c r="J7261" t="s">
        <v>24</v>
      </c>
      <c r="K7261" t="str">
        <f>VLOOKUP(H7261, [1]Products!B:E, 2, FALSE)</f>
        <v>Lemon Crisps</v>
      </c>
      <c r="L7261" s="2">
        <f>VLOOKUP(H7261, [1]Products!B:D, 3, FALSE)</f>
        <v>7</v>
      </c>
      <c r="M7261" s="2">
        <f>Table1[[#This Row],[Quantity Purchased]] * Table1[[#This Row],[Unit Price]]</f>
        <v>3069</v>
      </c>
      <c r="N7261" s="2">
        <f>VLOOKUP(H7261, [1]Products!B:E, 4, FALSE)</f>
        <v>9</v>
      </c>
      <c r="O7261" t="str">
        <f>TEXT(Table1[[#This Row],[Transaction Date]], "yyyy-mm")</f>
        <v>2024-01</v>
      </c>
      <c r="P7261" s="1">
        <f ca="1">YEAR(TODAY()) - YEAR(Table1[[#This Row],[Buyer Date of Birth]])</f>
        <v>43</v>
      </c>
      <c r="Q7261" s="2">
        <f>Table1[[#This Row],[Total Revenue]] - Table1[[#This Row],[Total Cost]]</f>
        <v>3062</v>
      </c>
    </row>
    <row r="7262" spans="1:17" x14ac:dyDescent="0.25">
      <c r="A7262" s="1">
        <v>45458</v>
      </c>
      <c r="B7262" t="s">
        <v>32</v>
      </c>
      <c r="C7262" t="s">
        <v>33</v>
      </c>
      <c r="D7262" t="s">
        <v>34</v>
      </c>
      <c r="E7262" s="1">
        <v>30303</v>
      </c>
      <c r="F7262" t="s">
        <v>40</v>
      </c>
      <c r="G7262">
        <v>17</v>
      </c>
      <c r="H7262" t="s">
        <v>66</v>
      </c>
      <c r="I7262" t="s">
        <v>59</v>
      </c>
      <c r="J7262" t="s">
        <v>24</v>
      </c>
      <c r="K7262" t="str">
        <f>VLOOKUP(H7262, [1]Products!B:E, 2, FALSE)</f>
        <v>Oatmeal Cookies</v>
      </c>
      <c r="L7262" s="2">
        <f>VLOOKUP(H7262, [1]Products!B:D, 3, FALSE)</f>
        <v>19</v>
      </c>
      <c r="M7262" s="2">
        <f>Table1[[#This Row],[Quantity Purchased]] * Table1[[#This Row],[Unit Price]]</f>
        <v>391</v>
      </c>
      <c r="N7262" s="2">
        <f>VLOOKUP(H7262, [1]Products!B:E, 4, FALSE)</f>
        <v>23</v>
      </c>
      <c r="O7262" t="str">
        <f>TEXT(Table1[[#This Row],[Transaction Date]], "yyyy-mm")</f>
        <v>2024-06</v>
      </c>
      <c r="P7262" s="1">
        <f ca="1">YEAR(TODAY()) - YEAR(Table1[[#This Row],[Buyer Date of Birth]])</f>
        <v>43</v>
      </c>
      <c r="Q7262" s="2">
        <f>Table1[[#This Row],[Total Revenue]] - Table1[[#This Row],[Total Cost]]</f>
        <v>372</v>
      </c>
    </row>
    <row r="7263" spans="1:17" x14ac:dyDescent="0.25">
      <c r="A7263" s="1">
        <v>45358</v>
      </c>
      <c r="B7263" t="s">
        <v>400</v>
      </c>
      <c r="C7263" t="s">
        <v>403</v>
      </c>
      <c r="D7263" t="s">
        <v>45</v>
      </c>
      <c r="E7263" s="1">
        <v>31231</v>
      </c>
      <c r="F7263" t="s">
        <v>21</v>
      </c>
      <c r="G7263">
        <v>399</v>
      </c>
      <c r="H7263" t="s">
        <v>63</v>
      </c>
      <c r="I7263" t="s">
        <v>55</v>
      </c>
      <c r="J7263" t="s">
        <v>24</v>
      </c>
      <c r="K7263" t="str">
        <f>VLOOKUP(H7263, [1]Products!B:E, 2, FALSE)</f>
        <v>Vanilla Wafers</v>
      </c>
      <c r="L7263" s="2">
        <f>VLOOKUP(H7263, [1]Products!B:D, 3, FALSE)</f>
        <v>18</v>
      </c>
      <c r="M7263" s="2">
        <f>Table1[[#This Row],[Quantity Purchased]] * Table1[[#This Row],[Unit Price]]</f>
        <v>14364</v>
      </c>
      <c r="N7263" s="2">
        <f>VLOOKUP(H7263, [1]Products!B:E, 4, FALSE)</f>
        <v>36</v>
      </c>
      <c r="O7263" t="str">
        <f>TEXT(Table1[[#This Row],[Transaction Date]], "yyyy-mm")</f>
        <v>2024-03</v>
      </c>
      <c r="P7263" s="1">
        <f ca="1">YEAR(TODAY()) - YEAR(Table1[[#This Row],[Buyer Date of Birth]])</f>
        <v>40</v>
      </c>
      <c r="Q7263" s="2">
        <f>Table1[[#This Row],[Total Revenue]] - Table1[[#This Row],[Total Cost]]</f>
        <v>14346</v>
      </c>
    </row>
    <row r="7264" spans="1:17" x14ac:dyDescent="0.25">
      <c r="A7264" s="1">
        <v>45459</v>
      </c>
      <c r="B7264" t="s">
        <v>56</v>
      </c>
      <c r="C7264" t="s">
        <v>1036</v>
      </c>
      <c r="D7264" t="s">
        <v>62</v>
      </c>
      <c r="E7264" s="1">
        <v>16465</v>
      </c>
      <c r="F7264" t="s">
        <v>75</v>
      </c>
      <c r="G7264">
        <v>337</v>
      </c>
      <c r="H7264" t="s">
        <v>63</v>
      </c>
      <c r="I7264" t="s">
        <v>59</v>
      </c>
      <c r="J7264" t="s">
        <v>24</v>
      </c>
      <c r="K7264" t="str">
        <f>VLOOKUP(H7264, [1]Products!B:E, 2, FALSE)</f>
        <v>Vanilla Wafers</v>
      </c>
      <c r="L7264" s="2">
        <f>VLOOKUP(H7264, [1]Products!B:D, 3, FALSE)</f>
        <v>18</v>
      </c>
      <c r="M7264" s="2">
        <f>Table1[[#This Row],[Quantity Purchased]] * Table1[[#This Row],[Unit Price]]</f>
        <v>12132</v>
      </c>
      <c r="N7264" s="2">
        <f>VLOOKUP(H7264, [1]Products!B:E, 4, FALSE)</f>
        <v>36</v>
      </c>
      <c r="O7264" t="str">
        <f>TEXT(Table1[[#This Row],[Transaction Date]], "yyyy-mm")</f>
        <v>2024-06</v>
      </c>
      <c r="P7264" s="1">
        <f ca="1">YEAR(TODAY()) - YEAR(Table1[[#This Row],[Buyer Date of Birth]])</f>
        <v>80</v>
      </c>
      <c r="Q7264" s="2">
        <f>Table1[[#This Row],[Total Revenue]] - Table1[[#This Row],[Total Cost]]</f>
        <v>12114</v>
      </c>
    </row>
    <row r="7265" spans="1:17" x14ac:dyDescent="0.25">
      <c r="A7265" s="1">
        <v>45497</v>
      </c>
      <c r="B7265" t="s">
        <v>1211</v>
      </c>
      <c r="C7265" t="s">
        <v>124</v>
      </c>
      <c r="D7265" t="s">
        <v>34</v>
      </c>
      <c r="E7265" s="1">
        <v>18579</v>
      </c>
      <c r="F7265" t="s">
        <v>40</v>
      </c>
      <c r="G7265">
        <v>70</v>
      </c>
      <c r="H7265" t="s">
        <v>35</v>
      </c>
      <c r="I7265" t="s">
        <v>36</v>
      </c>
      <c r="J7265" t="s">
        <v>24</v>
      </c>
      <c r="K7265" t="str">
        <f>VLOOKUP(H7265, [1]Products!B:E, 2, FALSE)</f>
        <v>Caramel Biscuits</v>
      </c>
      <c r="L7265" s="2">
        <f>VLOOKUP(H7265, [1]Products!B:D, 3, FALSE)</f>
        <v>18</v>
      </c>
      <c r="M7265" s="2">
        <f>Table1[[#This Row],[Quantity Purchased]] * Table1[[#This Row],[Unit Price]]</f>
        <v>1540</v>
      </c>
      <c r="N7265" s="2">
        <f>VLOOKUP(H7265, [1]Products!B:E, 4, FALSE)</f>
        <v>22</v>
      </c>
      <c r="O7265" t="str">
        <f>TEXT(Table1[[#This Row],[Transaction Date]], "yyyy-mm")</f>
        <v>2024-07</v>
      </c>
      <c r="P7265" s="1">
        <f ca="1">YEAR(TODAY()) - YEAR(Table1[[#This Row],[Buyer Date of Birth]])</f>
        <v>75</v>
      </c>
      <c r="Q7265" s="2">
        <f>Table1[[#This Row],[Total Revenue]] - Table1[[#This Row],[Total Cost]]</f>
        <v>1522</v>
      </c>
    </row>
    <row r="7266" spans="1:17" x14ac:dyDescent="0.25">
      <c r="A7266" s="1">
        <v>45491</v>
      </c>
      <c r="B7266" t="s">
        <v>451</v>
      </c>
      <c r="C7266" t="s">
        <v>88</v>
      </c>
      <c r="D7266" t="s">
        <v>89</v>
      </c>
      <c r="E7266" s="1">
        <v>36597</v>
      </c>
      <c r="F7266" t="s">
        <v>75</v>
      </c>
      <c r="G7266">
        <v>279</v>
      </c>
      <c r="H7266" t="s">
        <v>35</v>
      </c>
      <c r="I7266" t="s">
        <v>36</v>
      </c>
      <c r="J7266" t="s">
        <v>24</v>
      </c>
      <c r="K7266" t="str">
        <f>VLOOKUP(H7266, [1]Products!B:E, 2, FALSE)</f>
        <v>Caramel Biscuits</v>
      </c>
      <c r="L7266" s="2">
        <f>VLOOKUP(H7266, [1]Products!B:D, 3, FALSE)</f>
        <v>18</v>
      </c>
      <c r="M7266" s="2">
        <f>Table1[[#This Row],[Quantity Purchased]] * Table1[[#This Row],[Unit Price]]</f>
        <v>6138</v>
      </c>
      <c r="N7266" s="2">
        <f>VLOOKUP(H7266, [1]Products!B:E, 4, FALSE)</f>
        <v>22</v>
      </c>
      <c r="O7266" t="str">
        <f>TEXT(Table1[[#This Row],[Transaction Date]], "yyyy-mm")</f>
        <v>2024-07</v>
      </c>
      <c r="P7266" s="1">
        <f ca="1">YEAR(TODAY()) - YEAR(Table1[[#This Row],[Buyer Date of Birth]])</f>
        <v>25</v>
      </c>
      <c r="Q7266" s="2">
        <f>Table1[[#This Row],[Total Revenue]] - Table1[[#This Row],[Total Cost]]</f>
        <v>6120</v>
      </c>
    </row>
    <row r="7267" spans="1:17" x14ac:dyDescent="0.25">
      <c r="A7267" s="1">
        <v>45448</v>
      </c>
      <c r="B7267" t="s">
        <v>204</v>
      </c>
      <c r="C7267" t="s">
        <v>168</v>
      </c>
      <c r="D7267" t="s">
        <v>20</v>
      </c>
      <c r="E7267" s="1">
        <v>27691</v>
      </c>
      <c r="F7267" t="s">
        <v>28</v>
      </c>
      <c r="G7267">
        <v>223</v>
      </c>
      <c r="H7267" t="s">
        <v>22</v>
      </c>
      <c r="I7267" t="s">
        <v>42</v>
      </c>
      <c r="J7267" t="s">
        <v>31</v>
      </c>
      <c r="K7267" t="str">
        <f>VLOOKUP(H7267, [1]Products!B:E, 2, FALSE)</f>
        <v>Cinnamon Swirls</v>
      </c>
      <c r="L7267" s="2">
        <f>VLOOKUP(H7267, [1]Products!B:D, 3, FALSE)</f>
        <v>10</v>
      </c>
      <c r="M7267" s="2">
        <f>Table1[[#This Row],[Quantity Purchased]] * Table1[[#This Row],[Unit Price]]</f>
        <v>3122</v>
      </c>
      <c r="N7267" s="2">
        <f>VLOOKUP(H7267, [1]Products!B:E, 4, FALSE)</f>
        <v>14</v>
      </c>
      <c r="O7267" t="str">
        <f>TEXT(Table1[[#This Row],[Transaction Date]], "yyyy-mm")</f>
        <v>2024-06</v>
      </c>
      <c r="P7267" s="1">
        <f ca="1">YEAR(TODAY()) - YEAR(Table1[[#This Row],[Buyer Date of Birth]])</f>
        <v>50</v>
      </c>
      <c r="Q7267" s="2">
        <f>Table1[[#This Row],[Total Revenue]] - Table1[[#This Row],[Total Cost]]</f>
        <v>3112</v>
      </c>
    </row>
    <row r="7268" spans="1:17" x14ac:dyDescent="0.25">
      <c r="A7268" s="1">
        <v>45442</v>
      </c>
      <c r="B7268" t="s">
        <v>113</v>
      </c>
      <c r="C7268" t="s">
        <v>39</v>
      </c>
      <c r="D7268" t="s">
        <v>58</v>
      </c>
      <c r="E7268" s="1">
        <v>33918</v>
      </c>
      <c r="F7268" t="s">
        <v>21</v>
      </c>
      <c r="G7268">
        <v>450</v>
      </c>
      <c r="H7268" t="s">
        <v>54</v>
      </c>
      <c r="I7268" t="s">
        <v>46</v>
      </c>
      <c r="J7268" t="s">
        <v>24</v>
      </c>
      <c r="K7268" t="str">
        <f>VLOOKUP(H7268, [1]Products!B:E, 2, FALSE)</f>
        <v>Lemon Crisps</v>
      </c>
      <c r="L7268" s="2">
        <f>VLOOKUP(H7268, [1]Products!B:D, 3, FALSE)</f>
        <v>7</v>
      </c>
      <c r="M7268" s="2">
        <f>Table1[[#This Row],[Quantity Purchased]] * Table1[[#This Row],[Unit Price]]</f>
        <v>4050</v>
      </c>
      <c r="N7268" s="2">
        <f>VLOOKUP(H7268, [1]Products!B:E, 4, FALSE)</f>
        <v>9</v>
      </c>
      <c r="O7268" t="str">
        <f>TEXT(Table1[[#This Row],[Transaction Date]], "yyyy-mm")</f>
        <v>2024-05</v>
      </c>
      <c r="P7268" s="1">
        <f ca="1">YEAR(TODAY()) - YEAR(Table1[[#This Row],[Buyer Date of Birth]])</f>
        <v>33</v>
      </c>
      <c r="Q7268" s="2">
        <f>Table1[[#This Row],[Total Revenue]] - Table1[[#This Row],[Total Cost]]</f>
        <v>4043</v>
      </c>
    </row>
    <row r="7269" spans="1:17" x14ac:dyDescent="0.25">
      <c r="A7269" s="1">
        <v>45459</v>
      </c>
      <c r="B7269" t="s">
        <v>146</v>
      </c>
      <c r="C7269" t="s">
        <v>93</v>
      </c>
      <c r="D7269" t="s">
        <v>20</v>
      </c>
      <c r="E7269" s="1">
        <v>26481</v>
      </c>
      <c r="F7269" t="s">
        <v>75</v>
      </c>
      <c r="G7269">
        <v>58</v>
      </c>
      <c r="H7269" t="s">
        <v>66</v>
      </c>
      <c r="I7269" t="s">
        <v>50</v>
      </c>
      <c r="J7269" t="s">
        <v>24</v>
      </c>
      <c r="K7269" t="str">
        <f>VLOOKUP(H7269, [1]Products!B:E, 2, FALSE)</f>
        <v>Oatmeal Cookies</v>
      </c>
      <c r="L7269" s="2">
        <f>VLOOKUP(H7269, [1]Products!B:D, 3, FALSE)</f>
        <v>19</v>
      </c>
      <c r="M7269" s="2">
        <f>Table1[[#This Row],[Quantity Purchased]] * Table1[[#This Row],[Unit Price]]</f>
        <v>1334</v>
      </c>
      <c r="N7269" s="2">
        <f>VLOOKUP(H7269, [1]Products!B:E, 4, FALSE)</f>
        <v>23</v>
      </c>
      <c r="O7269" t="str">
        <f>TEXT(Table1[[#This Row],[Transaction Date]], "yyyy-mm")</f>
        <v>2024-06</v>
      </c>
      <c r="P7269" s="1">
        <f ca="1">YEAR(TODAY()) - YEAR(Table1[[#This Row],[Buyer Date of Birth]])</f>
        <v>53</v>
      </c>
      <c r="Q7269" s="2">
        <f>Table1[[#This Row],[Total Revenue]] - Table1[[#This Row],[Total Cost]]</f>
        <v>1315</v>
      </c>
    </row>
    <row r="7270" spans="1:17" x14ac:dyDescent="0.25">
      <c r="A7270" s="1">
        <v>45357</v>
      </c>
      <c r="B7270" t="s">
        <v>263</v>
      </c>
      <c r="C7270" t="s">
        <v>875</v>
      </c>
      <c r="D7270" t="s">
        <v>20</v>
      </c>
      <c r="E7270" s="1">
        <v>30673</v>
      </c>
      <c r="F7270" t="s">
        <v>28</v>
      </c>
      <c r="G7270">
        <v>326</v>
      </c>
      <c r="H7270" t="s">
        <v>22</v>
      </c>
      <c r="I7270" t="s">
        <v>55</v>
      </c>
      <c r="J7270" t="s">
        <v>24</v>
      </c>
      <c r="K7270" t="str">
        <f>VLOOKUP(H7270, [1]Products!B:E, 2, FALSE)</f>
        <v>Cinnamon Swirls</v>
      </c>
      <c r="L7270" s="2">
        <f>VLOOKUP(H7270, [1]Products!B:D, 3, FALSE)</f>
        <v>10</v>
      </c>
      <c r="M7270" s="2">
        <f>Table1[[#This Row],[Quantity Purchased]] * Table1[[#This Row],[Unit Price]]</f>
        <v>4564</v>
      </c>
      <c r="N7270" s="2">
        <f>VLOOKUP(H7270, [1]Products!B:E, 4, FALSE)</f>
        <v>14</v>
      </c>
      <c r="O7270" t="str">
        <f>TEXT(Table1[[#This Row],[Transaction Date]], "yyyy-mm")</f>
        <v>2024-03</v>
      </c>
      <c r="P7270" s="1">
        <f ca="1">YEAR(TODAY()) - YEAR(Table1[[#This Row],[Buyer Date of Birth]])</f>
        <v>42</v>
      </c>
      <c r="Q7270" s="2">
        <f>Table1[[#This Row],[Total Revenue]] - Table1[[#This Row],[Total Cost]]</f>
        <v>4554</v>
      </c>
    </row>
    <row r="7271" spans="1:17" x14ac:dyDescent="0.25">
      <c r="A7271" s="1">
        <v>45494</v>
      </c>
      <c r="B7271" t="s">
        <v>436</v>
      </c>
      <c r="C7271" t="s">
        <v>1019</v>
      </c>
      <c r="D7271" t="s">
        <v>84</v>
      </c>
      <c r="E7271" s="1">
        <v>25610</v>
      </c>
      <c r="F7271" t="s">
        <v>21</v>
      </c>
      <c r="G7271">
        <v>171</v>
      </c>
      <c r="H7271" t="s">
        <v>41</v>
      </c>
      <c r="I7271" t="s">
        <v>59</v>
      </c>
      <c r="J7271" t="s">
        <v>24</v>
      </c>
      <c r="K7271" t="str">
        <f>VLOOKUP(H7271, [1]Products!B:E, 2, FALSE)</f>
        <v>Ginger Snaps</v>
      </c>
      <c r="L7271" s="2">
        <f>VLOOKUP(H7271, [1]Products!B:D, 3, FALSE)</f>
        <v>14</v>
      </c>
      <c r="M7271" s="2">
        <f>Table1[[#This Row],[Quantity Purchased]] * Table1[[#This Row],[Unit Price]]</f>
        <v>4788</v>
      </c>
      <c r="N7271" s="2">
        <f>VLOOKUP(H7271, [1]Products!B:E, 4, FALSE)</f>
        <v>28</v>
      </c>
      <c r="O7271" t="str">
        <f>TEXT(Table1[[#This Row],[Transaction Date]], "yyyy-mm")</f>
        <v>2024-07</v>
      </c>
      <c r="P7271" s="1">
        <f ca="1">YEAR(TODAY()) - YEAR(Table1[[#This Row],[Buyer Date of Birth]])</f>
        <v>55</v>
      </c>
      <c r="Q7271" s="2">
        <f>Table1[[#This Row],[Total Revenue]] - Table1[[#This Row],[Total Cost]]</f>
        <v>4774</v>
      </c>
    </row>
    <row r="7272" spans="1:17" x14ac:dyDescent="0.25">
      <c r="A7272" s="1">
        <v>45377</v>
      </c>
      <c r="B7272" t="s">
        <v>43</v>
      </c>
      <c r="C7272" t="s">
        <v>790</v>
      </c>
      <c r="D7272" t="s">
        <v>78</v>
      </c>
      <c r="E7272" s="1">
        <v>19922</v>
      </c>
      <c r="F7272" t="s">
        <v>28</v>
      </c>
      <c r="G7272">
        <v>90</v>
      </c>
      <c r="H7272" t="s">
        <v>71</v>
      </c>
      <c r="I7272" t="s">
        <v>55</v>
      </c>
      <c r="J7272" t="s">
        <v>31</v>
      </c>
      <c r="K7272" t="str">
        <f>VLOOKUP(H7272, [1]Products!B:E, 2, FALSE)</f>
        <v>Peanut Butter Bites</v>
      </c>
      <c r="L7272" s="2">
        <f>VLOOKUP(H7272, [1]Products!B:D, 3, FALSE)</f>
        <v>5</v>
      </c>
      <c r="M7272" s="2">
        <f>Table1[[#This Row],[Quantity Purchased]] * Table1[[#This Row],[Unit Price]]</f>
        <v>630</v>
      </c>
      <c r="N7272" s="2">
        <f>VLOOKUP(H7272, [1]Products!B:E, 4, FALSE)</f>
        <v>7</v>
      </c>
      <c r="O7272" t="str">
        <f>TEXT(Table1[[#This Row],[Transaction Date]], "yyyy-mm")</f>
        <v>2024-03</v>
      </c>
      <c r="P7272" s="1">
        <f ca="1">YEAR(TODAY()) - YEAR(Table1[[#This Row],[Buyer Date of Birth]])</f>
        <v>71</v>
      </c>
      <c r="Q7272" s="2">
        <f>Table1[[#This Row],[Total Revenue]] - Table1[[#This Row],[Total Cost]]</f>
        <v>625</v>
      </c>
    </row>
    <row r="7273" spans="1:17" x14ac:dyDescent="0.25">
      <c r="A7273" s="1">
        <v>45296</v>
      </c>
      <c r="B7273" t="s">
        <v>766</v>
      </c>
      <c r="C7273" t="s">
        <v>1019</v>
      </c>
      <c r="D7273" t="s">
        <v>34</v>
      </c>
      <c r="E7273" s="1">
        <v>20030</v>
      </c>
      <c r="F7273" t="s">
        <v>28</v>
      </c>
      <c r="G7273">
        <v>303</v>
      </c>
      <c r="H7273" t="s">
        <v>66</v>
      </c>
      <c r="I7273" t="s">
        <v>59</v>
      </c>
      <c r="J7273" t="s">
        <v>24</v>
      </c>
      <c r="K7273" t="str">
        <f>VLOOKUP(H7273, [1]Products!B:E, 2, FALSE)</f>
        <v>Oatmeal Cookies</v>
      </c>
      <c r="L7273" s="2">
        <f>VLOOKUP(H7273, [1]Products!B:D, 3, FALSE)</f>
        <v>19</v>
      </c>
      <c r="M7273" s="2">
        <f>Table1[[#This Row],[Quantity Purchased]] * Table1[[#This Row],[Unit Price]]</f>
        <v>6969</v>
      </c>
      <c r="N7273" s="2">
        <f>VLOOKUP(H7273, [1]Products!B:E, 4, FALSE)</f>
        <v>23</v>
      </c>
      <c r="O7273" t="str">
        <f>TEXT(Table1[[#This Row],[Transaction Date]], "yyyy-mm")</f>
        <v>2024-01</v>
      </c>
      <c r="P7273" s="1">
        <f ca="1">YEAR(TODAY()) - YEAR(Table1[[#This Row],[Buyer Date of Birth]])</f>
        <v>71</v>
      </c>
      <c r="Q7273" s="2">
        <f>Table1[[#This Row],[Total Revenue]] - Table1[[#This Row],[Total Cost]]</f>
        <v>6950</v>
      </c>
    </row>
    <row r="7274" spans="1:17" x14ac:dyDescent="0.25">
      <c r="A7274" s="1">
        <v>45442</v>
      </c>
      <c r="B7274" t="s">
        <v>236</v>
      </c>
      <c r="C7274" t="s">
        <v>252</v>
      </c>
      <c r="D7274" t="s">
        <v>84</v>
      </c>
      <c r="E7274" s="1">
        <v>36017</v>
      </c>
      <c r="F7274" t="s">
        <v>28</v>
      </c>
      <c r="G7274">
        <v>384</v>
      </c>
      <c r="H7274" t="s">
        <v>22</v>
      </c>
      <c r="I7274" t="s">
        <v>59</v>
      </c>
      <c r="J7274" t="s">
        <v>24</v>
      </c>
      <c r="K7274" t="str">
        <f>VLOOKUP(H7274, [1]Products!B:E, 2, FALSE)</f>
        <v>Cinnamon Swirls</v>
      </c>
      <c r="L7274" s="2">
        <f>VLOOKUP(H7274, [1]Products!B:D, 3, FALSE)</f>
        <v>10</v>
      </c>
      <c r="M7274" s="2">
        <f>Table1[[#This Row],[Quantity Purchased]] * Table1[[#This Row],[Unit Price]]</f>
        <v>5376</v>
      </c>
      <c r="N7274" s="2">
        <f>VLOOKUP(H7274, [1]Products!B:E, 4, FALSE)</f>
        <v>14</v>
      </c>
      <c r="O7274" t="str">
        <f>TEXT(Table1[[#This Row],[Transaction Date]], "yyyy-mm")</f>
        <v>2024-05</v>
      </c>
      <c r="P7274" s="1">
        <f ca="1">YEAR(TODAY()) - YEAR(Table1[[#This Row],[Buyer Date of Birth]])</f>
        <v>27</v>
      </c>
      <c r="Q7274" s="2">
        <f>Table1[[#This Row],[Total Revenue]] - Table1[[#This Row],[Total Cost]]</f>
        <v>5366</v>
      </c>
    </row>
    <row r="7275" spans="1:17" x14ac:dyDescent="0.25">
      <c r="A7275" s="1">
        <v>45456</v>
      </c>
      <c r="B7275" t="s">
        <v>107</v>
      </c>
      <c r="C7275" t="s">
        <v>114</v>
      </c>
      <c r="D7275" t="s">
        <v>20</v>
      </c>
      <c r="E7275" s="1">
        <v>24355</v>
      </c>
      <c r="F7275" t="s">
        <v>21</v>
      </c>
      <c r="G7275">
        <v>24</v>
      </c>
      <c r="H7275" t="s">
        <v>66</v>
      </c>
      <c r="I7275" t="s">
        <v>50</v>
      </c>
      <c r="J7275" t="s">
        <v>24</v>
      </c>
      <c r="K7275" t="str">
        <f>VLOOKUP(H7275, [1]Products!B:E, 2, FALSE)</f>
        <v>Oatmeal Cookies</v>
      </c>
      <c r="L7275" s="2">
        <f>VLOOKUP(H7275, [1]Products!B:D, 3, FALSE)</f>
        <v>19</v>
      </c>
      <c r="M7275" s="2">
        <f>Table1[[#This Row],[Quantity Purchased]] * Table1[[#This Row],[Unit Price]]</f>
        <v>552</v>
      </c>
      <c r="N7275" s="2">
        <f>VLOOKUP(H7275, [1]Products!B:E, 4, FALSE)</f>
        <v>23</v>
      </c>
      <c r="O7275" t="str">
        <f>TEXT(Table1[[#This Row],[Transaction Date]], "yyyy-mm")</f>
        <v>2024-06</v>
      </c>
      <c r="P7275" s="1">
        <f ca="1">YEAR(TODAY()) - YEAR(Table1[[#This Row],[Buyer Date of Birth]])</f>
        <v>59</v>
      </c>
      <c r="Q7275" s="2">
        <f>Table1[[#This Row],[Total Revenue]] - Table1[[#This Row],[Total Cost]]</f>
        <v>533</v>
      </c>
    </row>
    <row r="7276" spans="1:17" x14ac:dyDescent="0.25">
      <c r="A7276" s="1">
        <v>45424</v>
      </c>
      <c r="B7276" t="s">
        <v>32</v>
      </c>
      <c r="C7276" t="s">
        <v>674</v>
      </c>
      <c r="D7276" t="s">
        <v>58</v>
      </c>
      <c r="E7276" s="1">
        <v>30624</v>
      </c>
      <c r="F7276" t="s">
        <v>75</v>
      </c>
      <c r="G7276">
        <v>472</v>
      </c>
      <c r="H7276" t="s">
        <v>71</v>
      </c>
      <c r="I7276" t="s">
        <v>55</v>
      </c>
      <c r="J7276" t="s">
        <v>24</v>
      </c>
      <c r="K7276" t="str">
        <f>VLOOKUP(H7276, [1]Products!B:E, 2, FALSE)</f>
        <v>Peanut Butter Bites</v>
      </c>
      <c r="L7276" s="2">
        <f>VLOOKUP(H7276, [1]Products!B:D, 3, FALSE)</f>
        <v>5</v>
      </c>
      <c r="M7276" s="2">
        <f>Table1[[#This Row],[Quantity Purchased]] * Table1[[#This Row],[Unit Price]]</f>
        <v>3304</v>
      </c>
      <c r="N7276" s="2">
        <f>VLOOKUP(H7276, [1]Products!B:E, 4, FALSE)</f>
        <v>7</v>
      </c>
      <c r="O7276" t="str">
        <f>TEXT(Table1[[#This Row],[Transaction Date]], "yyyy-mm")</f>
        <v>2024-05</v>
      </c>
      <c r="P7276" s="1">
        <f ca="1">YEAR(TODAY()) - YEAR(Table1[[#This Row],[Buyer Date of Birth]])</f>
        <v>42</v>
      </c>
      <c r="Q7276" s="2">
        <f>Table1[[#This Row],[Total Revenue]] - Table1[[#This Row],[Total Cost]]</f>
        <v>3299</v>
      </c>
    </row>
    <row r="7277" spans="1:17" x14ac:dyDescent="0.25">
      <c r="A7277" s="1">
        <v>45297</v>
      </c>
      <c r="B7277" t="s">
        <v>892</v>
      </c>
      <c r="C7277" t="s">
        <v>188</v>
      </c>
      <c r="D7277" t="s">
        <v>84</v>
      </c>
      <c r="E7277" s="1">
        <v>22727</v>
      </c>
      <c r="F7277" t="s">
        <v>28</v>
      </c>
      <c r="G7277">
        <v>17</v>
      </c>
      <c r="H7277" t="s">
        <v>49</v>
      </c>
      <c r="I7277" t="s">
        <v>59</v>
      </c>
      <c r="J7277" t="s">
        <v>24</v>
      </c>
      <c r="K7277" t="str">
        <f>VLOOKUP(H7277, [1]Products!B:E, 2, FALSE)</f>
        <v>Butter Crunch</v>
      </c>
      <c r="L7277" s="2">
        <f>VLOOKUP(H7277, [1]Products!B:D, 3, FALSE)</f>
        <v>10</v>
      </c>
      <c r="M7277" s="2">
        <f>Table1[[#This Row],[Quantity Purchased]] * Table1[[#This Row],[Unit Price]]</f>
        <v>187</v>
      </c>
      <c r="N7277" s="2">
        <f>VLOOKUP(H7277, [1]Products!B:E, 4, FALSE)</f>
        <v>11</v>
      </c>
      <c r="O7277" t="str">
        <f>TEXT(Table1[[#This Row],[Transaction Date]], "yyyy-mm")</f>
        <v>2024-01</v>
      </c>
      <c r="P7277" s="1">
        <f ca="1">YEAR(TODAY()) - YEAR(Table1[[#This Row],[Buyer Date of Birth]])</f>
        <v>63</v>
      </c>
      <c r="Q7277" s="2">
        <f>Table1[[#This Row],[Total Revenue]] - Table1[[#This Row],[Total Cost]]</f>
        <v>177</v>
      </c>
    </row>
    <row r="7278" spans="1:17" x14ac:dyDescent="0.25">
      <c r="A7278" s="1">
        <v>45364</v>
      </c>
      <c r="B7278" t="s">
        <v>129</v>
      </c>
      <c r="C7278" t="s">
        <v>1516</v>
      </c>
      <c r="D7278" t="s">
        <v>78</v>
      </c>
      <c r="E7278" s="1">
        <v>22970</v>
      </c>
      <c r="F7278" t="s">
        <v>21</v>
      </c>
      <c r="G7278">
        <v>259</v>
      </c>
      <c r="H7278" t="s">
        <v>41</v>
      </c>
      <c r="I7278" t="s">
        <v>55</v>
      </c>
      <c r="J7278" t="s">
        <v>24</v>
      </c>
      <c r="K7278" t="str">
        <f>VLOOKUP(H7278, [1]Products!B:E, 2, FALSE)</f>
        <v>Ginger Snaps</v>
      </c>
      <c r="L7278" s="2">
        <f>VLOOKUP(H7278, [1]Products!B:D, 3, FALSE)</f>
        <v>14</v>
      </c>
      <c r="M7278" s="2">
        <f>Table1[[#This Row],[Quantity Purchased]] * Table1[[#This Row],[Unit Price]]</f>
        <v>7252</v>
      </c>
      <c r="N7278" s="2">
        <f>VLOOKUP(H7278, [1]Products!B:E, 4, FALSE)</f>
        <v>28</v>
      </c>
      <c r="O7278" t="str">
        <f>TEXT(Table1[[#This Row],[Transaction Date]], "yyyy-mm")</f>
        <v>2024-03</v>
      </c>
      <c r="P7278" s="1">
        <f ca="1">YEAR(TODAY()) - YEAR(Table1[[#This Row],[Buyer Date of Birth]])</f>
        <v>63</v>
      </c>
      <c r="Q7278" s="2">
        <f>Table1[[#This Row],[Total Revenue]] - Table1[[#This Row],[Total Cost]]</f>
        <v>7238</v>
      </c>
    </row>
    <row r="7279" spans="1:17" x14ac:dyDescent="0.25">
      <c r="A7279" s="1">
        <v>45382</v>
      </c>
      <c r="B7279" t="s">
        <v>265</v>
      </c>
      <c r="C7279" t="s">
        <v>983</v>
      </c>
      <c r="D7279" t="s">
        <v>45</v>
      </c>
      <c r="E7279" s="1">
        <v>19901</v>
      </c>
      <c r="F7279" t="s">
        <v>21</v>
      </c>
      <c r="G7279">
        <v>496</v>
      </c>
      <c r="H7279" t="s">
        <v>72</v>
      </c>
      <c r="I7279" t="s">
        <v>59</v>
      </c>
      <c r="J7279" t="s">
        <v>24</v>
      </c>
      <c r="K7279" t="str">
        <f>VLOOKUP(H7279, [1]Products!B:E, 2, FALSE)</f>
        <v>Choco Delight</v>
      </c>
      <c r="L7279" s="2">
        <f>VLOOKUP(H7279, [1]Products!B:D, 3, FALSE)</f>
        <v>3</v>
      </c>
      <c r="M7279" s="2">
        <f>Table1[[#This Row],[Quantity Purchased]] * Table1[[#This Row],[Unit Price]]</f>
        <v>2480</v>
      </c>
      <c r="N7279" s="2">
        <f>VLOOKUP(H7279, [1]Products!B:E, 4, FALSE)</f>
        <v>5</v>
      </c>
      <c r="O7279" t="str">
        <f>TEXT(Table1[[#This Row],[Transaction Date]], "yyyy-mm")</f>
        <v>2024-03</v>
      </c>
      <c r="P7279" s="1">
        <f ca="1">YEAR(TODAY()) - YEAR(Table1[[#This Row],[Buyer Date of Birth]])</f>
        <v>71</v>
      </c>
      <c r="Q7279" s="2">
        <f>Table1[[#This Row],[Total Revenue]] - Table1[[#This Row],[Total Cost]]</f>
        <v>2477</v>
      </c>
    </row>
    <row r="7280" spans="1:17" x14ac:dyDescent="0.25">
      <c r="A7280" s="1">
        <v>45426</v>
      </c>
      <c r="B7280" t="s">
        <v>462</v>
      </c>
      <c r="C7280" t="s">
        <v>345</v>
      </c>
      <c r="D7280" t="s">
        <v>34</v>
      </c>
      <c r="E7280" s="1">
        <v>17690</v>
      </c>
      <c r="F7280" t="s">
        <v>28</v>
      </c>
      <c r="G7280">
        <v>29</v>
      </c>
      <c r="H7280" t="s">
        <v>29</v>
      </c>
      <c r="I7280" t="s">
        <v>36</v>
      </c>
      <c r="J7280" t="s">
        <v>24</v>
      </c>
      <c r="K7280" t="str">
        <f>VLOOKUP(H7280, [1]Products!B:E, 2, FALSE)</f>
        <v>Shortbread</v>
      </c>
      <c r="L7280" s="2">
        <f>VLOOKUP(H7280, [1]Products!B:D, 3, FALSE)</f>
        <v>10</v>
      </c>
      <c r="M7280" s="2">
        <f>Table1[[#This Row],[Quantity Purchased]] * Table1[[#This Row],[Unit Price]]</f>
        <v>1305</v>
      </c>
      <c r="N7280" s="2">
        <f>VLOOKUP(H7280, [1]Products!B:E, 4, FALSE)</f>
        <v>45</v>
      </c>
      <c r="O7280" t="str">
        <f>TEXT(Table1[[#This Row],[Transaction Date]], "yyyy-mm")</f>
        <v>2024-05</v>
      </c>
      <c r="P7280" s="1">
        <f ca="1">YEAR(TODAY()) - YEAR(Table1[[#This Row],[Buyer Date of Birth]])</f>
        <v>77</v>
      </c>
      <c r="Q7280" s="2">
        <f>Table1[[#This Row],[Total Revenue]] - Table1[[#This Row],[Total Cost]]</f>
        <v>1295</v>
      </c>
    </row>
    <row r="7281" spans="1:17" x14ac:dyDescent="0.25">
      <c r="A7281" s="1">
        <v>45322</v>
      </c>
      <c r="B7281" t="s">
        <v>639</v>
      </c>
      <c r="C7281" t="s">
        <v>88</v>
      </c>
      <c r="D7281" t="s">
        <v>84</v>
      </c>
      <c r="E7281" s="1">
        <v>37438</v>
      </c>
      <c r="F7281" t="s">
        <v>21</v>
      </c>
      <c r="G7281">
        <v>290</v>
      </c>
      <c r="H7281" t="s">
        <v>72</v>
      </c>
      <c r="I7281" t="s">
        <v>36</v>
      </c>
      <c r="J7281" t="s">
        <v>24</v>
      </c>
      <c r="K7281" t="str">
        <f>VLOOKUP(H7281, [1]Products!B:E, 2, FALSE)</f>
        <v>Choco Delight</v>
      </c>
      <c r="L7281" s="2">
        <f>VLOOKUP(H7281, [1]Products!B:D, 3, FALSE)</f>
        <v>3</v>
      </c>
      <c r="M7281" s="2">
        <f>Table1[[#This Row],[Quantity Purchased]] * Table1[[#This Row],[Unit Price]]</f>
        <v>1450</v>
      </c>
      <c r="N7281" s="2">
        <f>VLOOKUP(H7281, [1]Products!B:E, 4, FALSE)</f>
        <v>5</v>
      </c>
      <c r="O7281" t="str">
        <f>TEXT(Table1[[#This Row],[Transaction Date]], "yyyy-mm")</f>
        <v>2024-01</v>
      </c>
      <c r="P7281" s="1">
        <f ca="1">YEAR(TODAY()) - YEAR(Table1[[#This Row],[Buyer Date of Birth]])</f>
        <v>23</v>
      </c>
      <c r="Q7281" s="2">
        <f>Table1[[#This Row],[Total Revenue]] - Table1[[#This Row],[Total Cost]]</f>
        <v>1447</v>
      </c>
    </row>
    <row r="7282" spans="1:17" x14ac:dyDescent="0.25">
      <c r="A7282" s="1">
        <v>45381</v>
      </c>
      <c r="B7282" t="s">
        <v>283</v>
      </c>
      <c r="C7282" t="s">
        <v>1540</v>
      </c>
      <c r="D7282" t="s">
        <v>58</v>
      </c>
      <c r="E7282" s="1">
        <v>25255</v>
      </c>
      <c r="F7282" t="s">
        <v>21</v>
      </c>
      <c r="G7282">
        <v>438</v>
      </c>
      <c r="H7282" t="s">
        <v>29</v>
      </c>
      <c r="I7282" t="s">
        <v>42</v>
      </c>
      <c r="J7282" t="s">
        <v>31</v>
      </c>
      <c r="K7282" t="str">
        <f>VLOOKUP(H7282, [1]Products!B:E, 2, FALSE)</f>
        <v>Shortbread</v>
      </c>
      <c r="L7282" s="2">
        <f>VLOOKUP(H7282, [1]Products!B:D, 3, FALSE)</f>
        <v>10</v>
      </c>
      <c r="M7282" s="2">
        <f>Table1[[#This Row],[Quantity Purchased]] * Table1[[#This Row],[Unit Price]]</f>
        <v>19710</v>
      </c>
      <c r="N7282" s="2">
        <f>VLOOKUP(H7282, [1]Products!B:E, 4, FALSE)</f>
        <v>45</v>
      </c>
      <c r="O7282" t="str">
        <f>TEXT(Table1[[#This Row],[Transaction Date]], "yyyy-mm")</f>
        <v>2024-03</v>
      </c>
      <c r="P7282" s="1">
        <f ca="1">YEAR(TODAY()) - YEAR(Table1[[#This Row],[Buyer Date of Birth]])</f>
        <v>56</v>
      </c>
      <c r="Q7282" s="2">
        <f>Table1[[#This Row],[Total Revenue]] - Table1[[#This Row],[Total Cost]]</f>
        <v>19700</v>
      </c>
    </row>
    <row r="7283" spans="1:17" x14ac:dyDescent="0.25">
      <c r="A7283" s="1">
        <v>45343</v>
      </c>
      <c r="B7283" t="s">
        <v>278</v>
      </c>
      <c r="C7283" t="s">
        <v>551</v>
      </c>
      <c r="D7283" t="s">
        <v>78</v>
      </c>
      <c r="E7283" s="1">
        <v>27245</v>
      </c>
      <c r="F7283" t="s">
        <v>40</v>
      </c>
      <c r="G7283">
        <v>16</v>
      </c>
      <c r="H7283" t="s">
        <v>41</v>
      </c>
      <c r="I7283" t="s">
        <v>46</v>
      </c>
      <c r="J7283" t="s">
        <v>24</v>
      </c>
      <c r="K7283" t="str">
        <f>VLOOKUP(H7283, [1]Products!B:E, 2, FALSE)</f>
        <v>Ginger Snaps</v>
      </c>
      <c r="L7283" s="2">
        <f>VLOOKUP(H7283, [1]Products!B:D, 3, FALSE)</f>
        <v>14</v>
      </c>
      <c r="M7283" s="2">
        <f>Table1[[#This Row],[Quantity Purchased]] * Table1[[#This Row],[Unit Price]]</f>
        <v>448</v>
      </c>
      <c r="N7283" s="2">
        <f>VLOOKUP(H7283, [1]Products!B:E, 4, FALSE)</f>
        <v>28</v>
      </c>
      <c r="O7283" t="str">
        <f>TEXT(Table1[[#This Row],[Transaction Date]], "yyyy-mm")</f>
        <v>2024-02</v>
      </c>
      <c r="P7283" s="1">
        <f ca="1">YEAR(TODAY()) - YEAR(Table1[[#This Row],[Buyer Date of Birth]])</f>
        <v>51</v>
      </c>
      <c r="Q7283" s="2">
        <f>Table1[[#This Row],[Total Revenue]] - Table1[[#This Row],[Total Cost]]</f>
        <v>434</v>
      </c>
    </row>
    <row r="7284" spans="1:17" x14ac:dyDescent="0.25">
      <c r="A7284" s="1">
        <v>45368</v>
      </c>
      <c r="B7284" t="s">
        <v>64</v>
      </c>
      <c r="C7284" t="s">
        <v>927</v>
      </c>
      <c r="D7284" t="s">
        <v>78</v>
      </c>
      <c r="E7284" s="1">
        <v>34251</v>
      </c>
      <c r="F7284" t="s">
        <v>40</v>
      </c>
      <c r="G7284">
        <v>315</v>
      </c>
      <c r="H7284" t="s">
        <v>54</v>
      </c>
      <c r="I7284" t="s">
        <v>50</v>
      </c>
      <c r="J7284" t="s">
        <v>24</v>
      </c>
      <c r="K7284" t="str">
        <f>VLOOKUP(H7284, [1]Products!B:E, 2, FALSE)</f>
        <v>Lemon Crisps</v>
      </c>
      <c r="L7284" s="2">
        <f>VLOOKUP(H7284, [1]Products!B:D, 3, FALSE)</f>
        <v>7</v>
      </c>
      <c r="M7284" s="2">
        <f>Table1[[#This Row],[Quantity Purchased]] * Table1[[#This Row],[Unit Price]]</f>
        <v>2835</v>
      </c>
      <c r="N7284" s="2">
        <f>VLOOKUP(H7284, [1]Products!B:E, 4, FALSE)</f>
        <v>9</v>
      </c>
      <c r="O7284" t="str">
        <f>TEXT(Table1[[#This Row],[Transaction Date]], "yyyy-mm")</f>
        <v>2024-03</v>
      </c>
      <c r="P7284" s="1">
        <f ca="1">YEAR(TODAY()) - YEAR(Table1[[#This Row],[Buyer Date of Birth]])</f>
        <v>32</v>
      </c>
      <c r="Q7284" s="2">
        <f>Table1[[#This Row],[Total Revenue]] - Table1[[#This Row],[Total Cost]]</f>
        <v>2828</v>
      </c>
    </row>
    <row r="7285" spans="1:17" x14ac:dyDescent="0.25">
      <c r="A7285" s="1">
        <v>45411</v>
      </c>
      <c r="B7285" t="s">
        <v>423</v>
      </c>
      <c r="C7285" t="s">
        <v>1445</v>
      </c>
      <c r="D7285" t="s">
        <v>20</v>
      </c>
      <c r="E7285" s="1">
        <v>37701</v>
      </c>
      <c r="F7285" t="s">
        <v>75</v>
      </c>
      <c r="G7285">
        <v>207</v>
      </c>
      <c r="H7285" t="s">
        <v>41</v>
      </c>
      <c r="I7285" t="s">
        <v>55</v>
      </c>
      <c r="J7285" t="s">
        <v>24</v>
      </c>
      <c r="K7285" t="str">
        <f>VLOOKUP(H7285, [1]Products!B:E, 2, FALSE)</f>
        <v>Ginger Snaps</v>
      </c>
      <c r="L7285" s="2">
        <f>VLOOKUP(H7285, [1]Products!B:D, 3, FALSE)</f>
        <v>14</v>
      </c>
      <c r="M7285" s="2">
        <f>Table1[[#This Row],[Quantity Purchased]] * Table1[[#This Row],[Unit Price]]</f>
        <v>5796</v>
      </c>
      <c r="N7285" s="2">
        <f>VLOOKUP(H7285, [1]Products!B:E, 4, FALSE)</f>
        <v>28</v>
      </c>
      <c r="O7285" t="str">
        <f>TEXT(Table1[[#This Row],[Transaction Date]], "yyyy-mm")</f>
        <v>2024-04</v>
      </c>
      <c r="P7285" s="1">
        <f ca="1">YEAR(TODAY()) - YEAR(Table1[[#This Row],[Buyer Date of Birth]])</f>
        <v>22</v>
      </c>
      <c r="Q7285" s="2">
        <f>Table1[[#This Row],[Total Revenue]] - Table1[[#This Row],[Total Cost]]</f>
        <v>5782</v>
      </c>
    </row>
    <row r="7286" spans="1:17" x14ac:dyDescent="0.25">
      <c r="A7286" s="1">
        <v>45402</v>
      </c>
      <c r="B7286" t="s">
        <v>38</v>
      </c>
      <c r="C7286" t="s">
        <v>39</v>
      </c>
      <c r="D7286" t="s">
        <v>89</v>
      </c>
      <c r="E7286" s="1">
        <v>29184</v>
      </c>
      <c r="F7286" t="s">
        <v>28</v>
      </c>
      <c r="G7286">
        <v>201</v>
      </c>
      <c r="H7286" t="s">
        <v>35</v>
      </c>
      <c r="I7286" t="s">
        <v>59</v>
      </c>
      <c r="J7286" t="s">
        <v>24</v>
      </c>
      <c r="K7286" t="str">
        <f>VLOOKUP(H7286, [1]Products!B:E, 2, FALSE)</f>
        <v>Caramel Biscuits</v>
      </c>
      <c r="L7286" s="2">
        <f>VLOOKUP(H7286, [1]Products!B:D, 3, FALSE)</f>
        <v>18</v>
      </c>
      <c r="M7286" s="2">
        <f>Table1[[#This Row],[Quantity Purchased]] * Table1[[#This Row],[Unit Price]]</f>
        <v>4422</v>
      </c>
      <c r="N7286" s="2">
        <f>VLOOKUP(H7286, [1]Products!B:E, 4, FALSE)</f>
        <v>22</v>
      </c>
      <c r="O7286" t="str">
        <f>TEXT(Table1[[#This Row],[Transaction Date]], "yyyy-mm")</f>
        <v>2024-04</v>
      </c>
      <c r="P7286" s="1">
        <f ca="1">YEAR(TODAY()) - YEAR(Table1[[#This Row],[Buyer Date of Birth]])</f>
        <v>46</v>
      </c>
      <c r="Q7286" s="2">
        <f>Table1[[#This Row],[Total Revenue]] - Table1[[#This Row],[Total Cost]]</f>
        <v>4404</v>
      </c>
    </row>
    <row r="7287" spans="1:17" x14ac:dyDescent="0.25">
      <c r="A7287" s="1">
        <v>45482</v>
      </c>
      <c r="B7287" t="s">
        <v>138</v>
      </c>
      <c r="C7287" t="s">
        <v>1452</v>
      </c>
      <c r="D7287" t="s">
        <v>53</v>
      </c>
      <c r="E7287" s="1">
        <v>37826</v>
      </c>
      <c r="F7287" t="s">
        <v>75</v>
      </c>
      <c r="G7287">
        <v>316</v>
      </c>
      <c r="H7287" t="s">
        <v>66</v>
      </c>
      <c r="I7287" t="s">
        <v>55</v>
      </c>
      <c r="J7287" t="s">
        <v>31</v>
      </c>
      <c r="K7287" t="str">
        <f>VLOOKUP(H7287, [1]Products!B:E, 2, FALSE)</f>
        <v>Oatmeal Cookies</v>
      </c>
      <c r="L7287" s="2">
        <f>VLOOKUP(H7287, [1]Products!B:D, 3, FALSE)</f>
        <v>19</v>
      </c>
      <c r="M7287" s="2">
        <f>Table1[[#This Row],[Quantity Purchased]] * Table1[[#This Row],[Unit Price]]</f>
        <v>7268</v>
      </c>
      <c r="N7287" s="2">
        <f>VLOOKUP(H7287, [1]Products!B:E, 4, FALSE)</f>
        <v>23</v>
      </c>
      <c r="O7287" t="str">
        <f>TEXT(Table1[[#This Row],[Transaction Date]], "yyyy-mm")</f>
        <v>2024-07</v>
      </c>
      <c r="P7287" s="1">
        <f ca="1">YEAR(TODAY()) - YEAR(Table1[[#This Row],[Buyer Date of Birth]])</f>
        <v>22</v>
      </c>
      <c r="Q7287" s="2">
        <f>Table1[[#This Row],[Total Revenue]] - Table1[[#This Row],[Total Cost]]</f>
        <v>7249</v>
      </c>
    </row>
    <row r="7288" spans="1:17" x14ac:dyDescent="0.25">
      <c r="A7288" s="1">
        <v>45354</v>
      </c>
      <c r="B7288" t="s">
        <v>73</v>
      </c>
      <c r="C7288" t="s">
        <v>202</v>
      </c>
      <c r="D7288" t="s">
        <v>62</v>
      </c>
      <c r="E7288" s="1">
        <v>18223</v>
      </c>
      <c r="F7288" t="s">
        <v>28</v>
      </c>
      <c r="G7288">
        <v>489</v>
      </c>
      <c r="H7288" t="s">
        <v>63</v>
      </c>
      <c r="I7288" t="s">
        <v>59</v>
      </c>
      <c r="J7288" t="s">
        <v>24</v>
      </c>
      <c r="K7288" t="str">
        <f>VLOOKUP(H7288, [1]Products!B:E, 2, FALSE)</f>
        <v>Vanilla Wafers</v>
      </c>
      <c r="L7288" s="2">
        <f>VLOOKUP(H7288, [1]Products!B:D, 3, FALSE)</f>
        <v>18</v>
      </c>
      <c r="M7288" s="2">
        <f>Table1[[#This Row],[Quantity Purchased]] * Table1[[#This Row],[Unit Price]]</f>
        <v>17604</v>
      </c>
      <c r="N7288" s="2">
        <f>VLOOKUP(H7288, [1]Products!B:E, 4, FALSE)</f>
        <v>36</v>
      </c>
      <c r="O7288" t="str">
        <f>TEXT(Table1[[#This Row],[Transaction Date]], "yyyy-mm")</f>
        <v>2024-03</v>
      </c>
      <c r="P7288" s="1">
        <f ca="1">YEAR(TODAY()) - YEAR(Table1[[#This Row],[Buyer Date of Birth]])</f>
        <v>76</v>
      </c>
      <c r="Q7288" s="2">
        <f>Table1[[#This Row],[Total Revenue]] - Table1[[#This Row],[Total Cost]]</f>
        <v>17586</v>
      </c>
    </row>
    <row r="7289" spans="1:17" x14ac:dyDescent="0.25">
      <c r="A7289" s="1">
        <v>45481</v>
      </c>
      <c r="B7289" t="s">
        <v>941</v>
      </c>
      <c r="C7289" t="s">
        <v>245</v>
      </c>
      <c r="D7289" t="s">
        <v>53</v>
      </c>
      <c r="E7289" s="1">
        <v>33068</v>
      </c>
      <c r="F7289" t="s">
        <v>75</v>
      </c>
      <c r="G7289">
        <v>146</v>
      </c>
      <c r="H7289" t="s">
        <v>72</v>
      </c>
      <c r="I7289" t="s">
        <v>59</v>
      </c>
      <c r="J7289" t="s">
        <v>24</v>
      </c>
      <c r="K7289" t="str">
        <f>VLOOKUP(H7289, [1]Products!B:E, 2, FALSE)</f>
        <v>Choco Delight</v>
      </c>
      <c r="L7289" s="2">
        <f>VLOOKUP(H7289, [1]Products!B:D, 3, FALSE)</f>
        <v>3</v>
      </c>
      <c r="M7289" s="2">
        <f>Table1[[#This Row],[Quantity Purchased]] * Table1[[#This Row],[Unit Price]]</f>
        <v>730</v>
      </c>
      <c r="N7289" s="2">
        <f>VLOOKUP(H7289, [1]Products!B:E, 4, FALSE)</f>
        <v>5</v>
      </c>
      <c r="O7289" t="str">
        <f>TEXT(Table1[[#This Row],[Transaction Date]], "yyyy-mm")</f>
        <v>2024-07</v>
      </c>
      <c r="P7289" s="1">
        <f ca="1">YEAR(TODAY()) - YEAR(Table1[[#This Row],[Buyer Date of Birth]])</f>
        <v>35</v>
      </c>
      <c r="Q7289" s="2">
        <f>Table1[[#This Row],[Total Revenue]] - Table1[[#This Row],[Total Cost]]</f>
        <v>727</v>
      </c>
    </row>
    <row r="7290" spans="1:17" x14ac:dyDescent="0.25">
      <c r="A7290" s="1">
        <v>45317</v>
      </c>
      <c r="B7290" t="s">
        <v>523</v>
      </c>
      <c r="C7290" t="s">
        <v>1095</v>
      </c>
      <c r="D7290" t="s">
        <v>45</v>
      </c>
      <c r="E7290" s="1">
        <v>21771</v>
      </c>
      <c r="F7290" t="s">
        <v>21</v>
      </c>
      <c r="G7290">
        <v>60</v>
      </c>
      <c r="H7290" t="s">
        <v>41</v>
      </c>
      <c r="I7290" t="s">
        <v>50</v>
      </c>
      <c r="J7290" t="s">
        <v>24</v>
      </c>
      <c r="K7290" t="str">
        <f>VLOOKUP(H7290, [1]Products!B:E, 2, FALSE)</f>
        <v>Ginger Snaps</v>
      </c>
      <c r="L7290" s="2">
        <f>VLOOKUP(H7290, [1]Products!B:D, 3, FALSE)</f>
        <v>14</v>
      </c>
      <c r="M7290" s="2">
        <f>Table1[[#This Row],[Quantity Purchased]] * Table1[[#This Row],[Unit Price]]</f>
        <v>1680</v>
      </c>
      <c r="N7290" s="2">
        <f>VLOOKUP(H7290, [1]Products!B:E, 4, FALSE)</f>
        <v>28</v>
      </c>
      <c r="O7290" t="str">
        <f>TEXT(Table1[[#This Row],[Transaction Date]], "yyyy-mm")</f>
        <v>2024-01</v>
      </c>
      <c r="P7290" s="1">
        <f ca="1">YEAR(TODAY()) - YEAR(Table1[[#This Row],[Buyer Date of Birth]])</f>
        <v>66</v>
      </c>
      <c r="Q7290" s="2">
        <f>Table1[[#This Row],[Total Revenue]] - Table1[[#This Row],[Total Cost]]</f>
        <v>1666</v>
      </c>
    </row>
    <row r="7291" spans="1:17" x14ac:dyDescent="0.25">
      <c r="A7291" s="1">
        <v>45299</v>
      </c>
      <c r="B7291" t="s">
        <v>915</v>
      </c>
      <c r="C7291" t="s">
        <v>163</v>
      </c>
      <c r="D7291" t="s">
        <v>89</v>
      </c>
      <c r="E7291" s="1">
        <v>27588</v>
      </c>
      <c r="F7291" t="s">
        <v>75</v>
      </c>
      <c r="G7291">
        <v>134</v>
      </c>
      <c r="H7291" t="s">
        <v>35</v>
      </c>
      <c r="I7291" t="s">
        <v>55</v>
      </c>
      <c r="J7291" t="s">
        <v>24</v>
      </c>
      <c r="K7291" t="str">
        <f>VLOOKUP(H7291, [1]Products!B:E, 2, FALSE)</f>
        <v>Caramel Biscuits</v>
      </c>
      <c r="L7291" s="2">
        <f>VLOOKUP(H7291, [1]Products!B:D, 3, FALSE)</f>
        <v>18</v>
      </c>
      <c r="M7291" s="2">
        <f>Table1[[#This Row],[Quantity Purchased]] * Table1[[#This Row],[Unit Price]]</f>
        <v>2948</v>
      </c>
      <c r="N7291" s="2">
        <f>VLOOKUP(H7291, [1]Products!B:E, 4, FALSE)</f>
        <v>22</v>
      </c>
      <c r="O7291" t="str">
        <f>TEXT(Table1[[#This Row],[Transaction Date]], "yyyy-mm")</f>
        <v>2024-01</v>
      </c>
      <c r="P7291" s="1">
        <f ca="1">YEAR(TODAY()) - YEAR(Table1[[#This Row],[Buyer Date of Birth]])</f>
        <v>50</v>
      </c>
      <c r="Q7291" s="2">
        <f>Table1[[#This Row],[Total Revenue]] - Table1[[#This Row],[Total Cost]]</f>
        <v>2930</v>
      </c>
    </row>
    <row r="7292" spans="1:17" x14ac:dyDescent="0.25">
      <c r="A7292" s="1">
        <v>45356</v>
      </c>
      <c r="B7292" t="s">
        <v>142</v>
      </c>
      <c r="C7292" t="s">
        <v>833</v>
      </c>
      <c r="D7292" t="s">
        <v>100</v>
      </c>
      <c r="E7292" s="1">
        <v>17600</v>
      </c>
      <c r="F7292" t="s">
        <v>40</v>
      </c>
      <c r="G7292">
        <v>336</v>
      </c>
      <c r="H7292" t="s">
        <v>63</v>
      </c>
      <c r="I7292" t="s">
        <v>59</v>
      </c>
      <c r="J7292" t="s">
        <v>24</v>
      </c>
      <c r="K7292" t="str">
        <f>VLOOKUP(H7292, [1]Products!B:E, 2, FALSE)</f>
        <v>Vanilla Wafers</v>
      </c>
      <c r="L7292" s="2">
        <f>VLOOKUP(H7292, [1]Products!B:D, 3, FALSE)</f>
        <v>18</v>
      </c>
      <c r="M7292" s="2">
        <f>Table1[[#This Row],[Quantity Purchased]] * Table1[[#This Row],[Unit Price]]</f>
        <v>12096</v>
      </c>
      <c r="N7292" s="2">
        <f>VLOOKUP(H7292, [1]Products!B:E, 4, FALSE)</f>
        <v>36</v>
      </c>
      <c r="O7292" t="str">
        <f>TEXT(Table1[[#This Row],[Transaction Date]], "yyyy-mm")</f>
        <v>2024-03</v>
      </c>
      <c r="P7292" s="1">
        <f ca="1">YEAR(TODAY()) - YEAR(Table1[[#This Row],[Buyer Date of Birth]])</f>
        <v>77</v>
      </c>
      <c r="Q7292" s="2">
        <f>Table1[[#This Row],[Total Revenue]] - Table1[[#This Row],[Total Cost]]</f>
        <v>12078</v>
      </c>
    </row>
    <row r="7293" spans="1:17" x14ac:dyDescent="0.25">
      <c r="A7293" s="1">
        <v>45469</v>
      </c>
      <c r="B7293" t="s">
        <v>780</v>
      </c>
      <c r="C7293" t="s">
        <v>39</v>
      </c>
      <c r="D7293" t="s">
        <v>100</v>
      </c>
      <c r="E7293" s="1">
        <v>29224</v>
      </c>
      <c r="F7293" t="s">
        <v>21</v>
      </c>
      <c r="G7293">
        <v>367</v>
      </c>
      <c r="H7293" t="s">
        <v>66</v>
      </c>
      <c r="I7293" t="s">
        <v>55</v>
      </c>
      <c r="J7293" t="s">
        <v>24</v>
      </c>
      <c r="K7293" t="str">
        <f>VLOOKUP(H7293, [1]Products!B:E, 2, FALSE)</f>
        <v>Oatmeal Cookies</v>
      </c>
      <c r="L7293" s="2">
        <f>VLOOKUP(H7293, [1]Products!B:D, 3, FALSE)</f>
        <v>19</v>
      </c>
      <c r="M7293" s="2">
        <f>Table1[[#This Row],[Quantity Purchased]] * Table1[[#This Row],[Unit Price]]</f>
        <v>8441</v>
      </c>
      <c r="N7293" s="2">
        <f>VLOOKUP(H7293, [1]Products!B:E, 4, FALSE)</f>
        <v>23</v>
      </c>
      <c r="O7293" t="str">
        <f>TEXT(Table1[[#This Row],[Transaction Date]], "yyyy-mm")</f>
        <v>2024-06</v>
      </c>
      <c r="P7293" s="1">
        <f ca="1">YEAR(TODAY()) - YEAR(Table1[[#This Row],[Buyer Date of Birth]])</f>
        <v>45</v>
      </c>
      <c r="Q7293" s="2">
        <f>Table1[[#This Row],[Total Revenue]] - Table1[[#This Row],[Total Cost]]</f>
        <v>8422</v>
      </c>
    </row>
    <row r="7294" spans="1:17" x14ac:dyDescent="0.25">
      <c r="A7294" s="1">
        <v>45413</v>
      </c>
      <c r="B7294" t="s">
        <v>317</v>
      </c>
      <c r="C7294" t="s">
        <v>1154</v>
      </c>
      <c r="D7294" t="s">
        <v>45</v>
      </c>
      <c r="E7294" s="1">
        <v>38453</v>
      </c>
      <c r="F7294" t="s">
        <v>40</v>
      </c>
      <c r="G7294">
        <v>473</v>
      </c>
      <c r="H7294" t="s">
        <v>29</v>
      </c>
      <c r="I7294" t="s">
        <v>59</v>
      </c>
      <c r="J7294" t="s">
        <v>24</v>
      </c>
      <c r="K7294" t="str">
        <f>VLOOKUP(H7294, [1]Products!B:E, 2, FALSE)</f>
        <v>Shortbread</v>
      </c>
      <c r="L7294" s="2">
        <f>VLOOKUP(H7294, [1]Products!B:D, 3, FALSE)</f>
        <v>10</v>
      </c>
      <c r="M7294" s="2">
        <f>Table1[[#This Row],[Quantity Purchased]] * Table1[[#This Row],[Unit Price]]</f>
        <v>21285</v>
      </c>
      <c r="N7294" s="2">
        <f>VLOOKUP(H7294, [1]Products!B:E, 4, FALSE)</f>
        <v>45</v>
      </c>
      <c r="O7294" t="str">
        <f>TEXT(Table1[[#This Row],[Transaction Date]], "yyyy-mm")</f>
        <v>2024-05</v>
      </c>
      <c r="P7294" s="1">
        <f ca="1">YEAR(TODAY()) - YEAR(Table1[[#This Row],[Buyer Date of Birth]])</f>
        <v>20</v>
      </c>
      <c r="Q7294" s="2">
        <f>Table1[[#This Row],[Total Revenue]] - Table1[[#This Row],[Total Cost]]</f>
        <v>21275</v>
      </c>
    </row>
    <row r="7295" spans="1:17" x14ac:dyDescent="0.25">
      <c r="A7295" s="1">
        <v>45468</v>
      </c>
      <c r="B7295" t="s">
        <v>1057</v>
      </c>
      <c r="C7295" t="s">
        <v>927</v>
      </c>
      <c r="D7295" t="s">
        <v>58</v>
      </c>
      <c r="E7295" s="1">
        <v>19820</v>
      </c>
      <c r="F7295" t="s">
        <v>75</v>
      </c>
      <c r="G7295">
        <v>192</v>
      </c>
      <c r="H7295" t="s">
        <v>66</v>
      </c>
      <c r="I7295" t="s">
        <v>36</v>
      </c>
      <c r="J7295" t="s">
        <v>24</v>
      </c>
      <c r="K7295" t="str">
        <f>VLOOKUP(H7295, [1]Products!B:E, 2, FALSE)</f>
        <v>Oatmeal Cookies</v>
      </c>
      <c r="L7295" s="2">
        <f>VLOOKUP(H7295, [1]Products!B:D, 3, FALSE)</f>
        <v>19</v>
      </c>
      <c r="M7295" s="2">
        <f>Table1[[#This Row],[Quantity Purchased]] * Table1[[#This Row],[Unit Price]]</f>
        <v>4416</v>
      </c>
      <c r="N7295" s="2">
        <f>VLOOKUP(H7295, [1]Products!B:E, 4, FALSE)</f>
        <v>23</v>
      </c>
      <c r="O7295" t="str">
        <f>TEXT(Table1[[#This Row],[Transaction Date]], "yyyy-mm")</f>
        <v>2024-06</v>
      </c>
      <c r="P7295" s="1">
        <f ca="1">YEAR(TODAY()) - YEAR(Table1[[#This Row],[Buyer Date of Birth]])</f>
        <v>71</v>
      </c>
      <c r="Q7295" s="2">
        <f>Table1[[#This Row],[Total Revenue]] - Table1[[#This Row],[Total Cost]]</f>
        <v>4397</v>
      </c>
    </row>
    <row r="7296" spans="1:17" x14ac:dyDescent="0.25">
      <c r="A7296" s="1">
        <v>45488</v>
      </c>
      <c r="B7296" t="s">
        <v>43</v>
      </c>
      <c r="C7296" t="s">
        <v>85</v>
      </c>
      <c r="D7296" t="s">
        <v>20</v>
      </c>
      <c r="E7296" s="1">
        <v>20748</v>
      </c>
      <c r="F7296" t="s">
        <v>28</v>
      </c>
      <c r="G7296">
        <v>394</v>
      </c>
      <c r="H7296" t="s">
        <v>72</v>
      </c>
      <c r="I7296" t="s">
        <v>36</v>
      </c>
      <c r="J7296" t="s">
        <v>31</v>
      </c>
      <c r="K7296" t="str">
        <f>VLOOKUP(H7296, [1]Products!B:E, 2, FALSE)</f>
        <v>Choco Delight</v>
      </c>
      <c r="L7296" s="2">
        <f>VLOOKUP(H7296, [1]Products!B:D, 3, FALSE)</f>
        <v>3</v>
      </c>
      <c r="M7296" s="2">
        <f>Table1[[#This Row],[Quantity Purchased]] * Table1[[#This Row],[Unit Price]]</f>
        <v>1970</v>
      </c>
      <c r="N7296" s="2">
        <f>VLOOKUP(H7296, [1]Products!B:E, 4, FALSE)</f>
        <v>5</v>
      </c>
      <c r="O7296" t="str">
        <f>TEXT(Table1[[#This Row],[Transaction Date]], "yyyy-mm")</f>
        <v>2024-07</v>
      </c>
      <c r="P7296" s="1">
        <f ca="1">YEAR(TODAY()) - YEAR(Table1[[#This Row],[Buyer Date of Birth]])</f>
        <v>69</v>
      </c>
      <c r="Q7296" s="2">
        <f>Table1[[#This Row],[Total Revenue]] - Table1[[#This Row],[Total Cost]]</f>
        <v>1967</v>
      </c>
    </row>
    <row r="7297" spans="1:17" x14ac:dyDescent="0.25">
      <c r="A7297" s="1">
        <v>45309</v>
      </c>
      <c r="B7297" t="s">
        <v>231</v>
      </c>
      <c r="C7297" t="s">
        <v>1264</v>
      </c>
      <c r="D7297" t="s">
        <v>62</v>
      </c>
      <c r="E7297" s="1">
        <v>33725</v>
      </c>
      <c r="F7297" t="s">
        <v>21</v>
      </c>
      <c r="G7297">
        <v>204</v>
      </c>
      <c r="H7297" t="s">
        <v>29</v>
      </c>
      <c r="I7297" t="s">
        <v>42</v>
      </c>
      <c r="J7297" t="s">
        <v>24</v>
      </c>
      <c r="K7297" t="str">
        <f>VLOOKUP(H7297, [1]Products!B:E, 2, FALSE)</f>
        <v>Shortbread</v>
      </c>
      <c r="L7297" s="2">
        <f>VLOOKUP(H7297, [1]Products!B:D, 3, FALSE)</f>
        <v>10</v>
      </c>
      <c r="M7297" s="2">
        <f>Table1[[#This Row],[Quantity Purchased]] * Table1[[#This Row],[Unit Price]]</f>
        <v>9180</v>
      </c>
      <c r="N7297" s="2">
        <f>VLOOKUP(H7297, [1]Products!B:E, 4, FALSE)</f>
        <v>45</v>
      </c>
      <c r="O7297" t="str">
        <f>TEXT(Table1[[#This Row],[Transaction Date]], "yyyy-mm")</f>
        <v>2024-01</v>
      </c>
      <c r="P7297" s="1">
        <f ca="1">YEAR(TODAY()) - YEAR(Table1[[#This Row],[Buyer Date of Birth]])</f>
        <v>33</v>
      </c>
      <c r="Q7297" s="2">
        <f>Table1[[#This Row],[Total Revenue]] - Table1[[#This Row],[Total Cost]]</f>
        <v>9170</v>
      </c>
    </row>
    <row r="7298" spans="1:17" x14ac:dyDescent="0.25">
      <c r="A7298" s="1">
        <v>45317</v>
      </c>
      <c r="B7298" t="s">
        <v>394</v>
      </c>
      <c r="C7298" t="s">
        <v>602</v>
      </c>
      <c r="D7298" t="s">
        <v>58</v>
      </c>
      <c r="E7298" s="1">
        <v>38448</v>
      </c>
      <c r="F7298" t="s">
        <v>40</v>
      </c>
      <c r="G7298">
        <v>17</v>
      </c>
      <c r="H7298" t="s">
        <v>29</v>
      </c>
      <c r="I7298" t="s">
        <v>46</v>
      </c>
      <c r="J7298" t="s">
        <v>24</v>
      </c>
      <c r="K7298" t="str">
        <f>VLOOKUP(H7298, [1]Products!B:E, 2, FALSE)</f>
        <v>Shortbread</v>
      </c>
      <c r="L7298" s="2">
        <f>VLOOKUP(H7298, [1]Products!B:D, 3, FALSE)</f>
        <v>10</v>
      </c>
      <c r="M7298" s="2">
        <f>Table1[[#This Row],[Quantity Purchased]] * Table1[[#This Row],[Unit Price]]</f>
        <v>765</v>
      </c>
      <c r="N7298" s="2">
        <f>VLOOKUP(H7298, [1]Products!B:E, 4, FALSE)</f>
        <v>45</v>
      </c>
      <c r="O7298" t="str">
        <f>TEXT(Table1[[#This Row],[Transaction Date]], "yyyy-mm")</f>
        <v>2024-01</v>
      </c>
      <c r="P7298" s="1">
        <f ca="1">YEAR(TODAY()) - YEAR(Table1[[#This Row],[Buyer Date of Birth]])</f>
        <v>20</v>
      </c>
      <c r="Q7298" s="2">
        <f>Table1[[#This Row],[Total Revenue]] - Table1[[#This Row],[Total Cost]]</f>
        <v>755</v>
      </c>
    </row>
    <row r="7299" spans="1:17" x14ac:dyDescent="0.25">
      <c r="A7299" s="1">
        <v>45436</v>
      </c>
      <c r="B7299" t="s">
        <v>236</v>
      </c>
      <c r="C7299" t="s">
        <v>227</v>
      </c>
      <c r="D7299" t="s">
        <v>53</v>
      </c>
      <c r="E7299" s="1">
        <v>18742</v>
      </c>
      <c r="F7299" t="s">
        <v>75</v>
      </c>
      <c r="G7299">
        <v>185</v>
      </c>
      <c r="H7299" t="s">
        <v>54</v>
      </c>
      <c r="I7299" t="s">
        <v>50</v>
      </c>
      <c r="J7299" t="s">
        <v>24</v>
      </c>
      <c r="K7299" t="str">
        <f>VLOOKUP(H7299, [1]Products!B:E, 2, FALSE)</f>
        <v>Lemon Crisps</v>
      </c>
      <c r="L7299" s="2">
        <f>VLOOKUP(H7299, [1]Products!B:D, 3, FALSE)</f>
        <v>7</v>
      </c>
      <c r="M7299" s="2">
        <f>Table1[[#This Row],[Quantity Purchased]] * Table1[[#This Row],[Unit Price]]</f>
        <v>1665</v>
      </c>
      <c r="N7299" s="2">
        <f>VLOOKUP(H7299, [1]Products!B:E, 4, FALSE)</f>
        <v>9</v>
      </c>
      <c r="O7299" t="str">
        <f>TEXT(Table1[[#This Row],[Transaction Date]], "yyyy-mm")</f>
        <v>2024-05</v>
      </c>
      <c r="P7299" s="1">
        <f ca="1">YEAR(TODAY()) - YEAR(Table1[[#This Row],[Buyer Date of Birth]])</f>
        <v>74</v>
      </c>
      <c r="Q7299" s="2">
        <f>Table1[[#This Row],[Total Revenue]] - Table1[[#This Row],[Total Cost]]</f>
        <v>1658</v>
      </c>
    </row>
    <row r="7300" spans="1:17" x14ac:dyDescent="0.25">
      <c r="A7300" s="1">
        <v>45371</v>
      </c>
      <c r="B7300" t="s">
        <v>189</v>
      </c>
      <c r="C7300" t="s">
        <v>122</v>
      </c>
      <c r="D7300" t="s">
        <v>20</v>
      </c>
      <c r="E7300" s="1">
        <v>29419</v>
      </c>
      <c r="F7300" t="s">
        <v>75</v>
      </c>
      <c r="G7300">
        <v>290</v>
      </c>
      <c r="H7300" t="s">
        <v>29</v>
      </c>
      <c r="I7300" t="s">
        <v>55</v>
      </c>
      <c r="J7300" t="s">
        <v>24</v>
      </c>
      <c r="K7300" t="str">
        <f>VLOOKUP(H7300, [1]Products!B:E, 2, FALSE)</f>
        <v>Shortbread</v>
      </c>
      <c r="L7300" s="2">
        <f>VLOOKUP(H7300, [1]Products!B:D, 3, FALSE)</f>
        <v>10</v>
      </c>
      <c r="M7300" s="2">
        <f>Table1[[#This Row],[Quantity Purchased]] * Table1[[#This Row],[Unit Price]]</f>
        <v>13050</v>
      </c>
      <c r="N7300" s="2">
        <f>VLOOKUP(H7300, [1]Products!B:E, 4, FALSE)</f>
        <v>45</v>
      </c>
      <c r="O7300" t="str">
        <f>TEXT(Table1[[#This Row],[Transaction Date]], "yyyy-mm")</f>
        <v>2024-03</v>
      </c>
      <c r="P7300" s="1">
        <f ca="1">YEAR(TODAY()) - YEAR(Table1[[#This Row],[Buyer Date of Birth]])</f>
        <v>45</v>
      </c>
      <c r="Q7300" s="2">
        <f>Table1[[#This Row],[Total Revenue]] - Table1[[#This Row],[Total Cost]]</f>
        <v>13040</v>
      </c>
    </row>
    <row r="7301" spans="1:17" x14ac:dyDescent="0.25">
      <c r="A7301" s="1">
        <v>45293</v>
      </c>
      <c r="B7301" t="s">
        <v>1325</v>
      </c>
      <c r="C7301" t="s">
        <v>97</v>
      </c>
      <c r="D7301" t="s">
        <v>34</v>
      </c>
      <c r="E7301" s="1">
        <v>37258</v>
      </c>
      <c r="F7301" t="s">
        <v>75</v>
      </c>
      <c r="G7301">
        <v>475</v>
      </c>
      <c r="H7301" t="s">
        <v>29</v>
      </c>
      <c r="I7301" t="s">
        <v>59</v>
      </c>
      <c r="J7301" t="s">
        <v>24</v>
      </c>
      <c r="K7301" t="str">
        <f>VLOOKUP(H7301, [1]Products!B:E, 2, FALSE)</f>
        <v>Shortbread</v>
      </c>
      <c r="L7301" s="2">
        <f>VLOOKUP(H7301, [1]Products!B:D, 3, FALSE)</f>
        <v>10</v>
      </c>
      <c r="M7301" s="2">
        <f>Table1[[#This Row],[Quantity Purchased]] * Table1[[#This Row],[Unit Price]]</f>
        <v>21375</v>
      </c>
      <c r="N7301" s="2">
        <f>VLOOKUP(H7301, [1]Products!B:E, 4, FALSE)</f>
        <v>45</v>
      </c>
      <c r="O7301" t="str">
        <f>TEXT(Table1[[#This Row],[Transaction Date]], "yyyy-mm")</f>
        <v>2024-01</v>
      </c>
      <c r="P7301" s="1">
        <f ca="1">YEAR(TODAY()) - YEAR(Table1[[#This Row],[Buyer Date of Birth]])</f>
        <v>23</v>
      </c>
      <c r="Q7301" s="2">
        <f>Table1[[#This Row],[Total Revenue]] - Table1[[#This Row],[Total Cost]]</f>
        <v>21365</v>
      </c>
    </row>
    <row r="7302" spans="1:17" x14ac:dyDescent="0.25">
      <c r="A7302" s="1">
        <v>45344</v>
      </c>
      <c r="B7302" t="s">
        <v>51</v>
      </c>
      <c r="C7302" t="s">
        <v>116</v>
      </c>
      <c r="D7302" t="s">
        <v>62</v>
      </c>
      <c r="E7302" s="1">
        <v>37931</v>
      </c>
      <c r="F7302" t="s">
        <v>21</v>
      </c>
      <c r="G7302">
        <v>271</v>
      </c>
      <c r="H7302" t="s">
        <v>63</v>
      </c>
      <c r="I7302" t="s">
        <v>55</v>
      </c>
      <c r="J7302" t="s">
        <v>24</v>
      </c>
      <c r="K7302" t="str">
        <f>VLOOKUP(H7302, [1]Products!B:E, 2, FALSE)</f>
        <v>Vanilla Wafers</v>
      </c>
      <c r="L7302" s="2">
        <f>VLOOKUP(H7302, [1]Products!B:D, 3, FALSE)</f>
        <v>18</v>
      </c>
      <c r="M7302" s="2">
        <f>Table1[[#This Row],[Quantity Purchased]] * Table1[[#This Row],[Unit Price]]</f>
        <v>9756</v>
      </c>
      <c r="N7302" s="2">
        <f>VLOOKUP(H7302, [1]Products!B:E, 4, FALSE)</f>
        <v>36</v>
      </c>
      <c r="O7302" t="str">
        <f>TEXT(Table1[[#This Row],[Transaction Date]], "yyyy-mm")</f>
        <v>2024-02</v>
      </c>
      <c r="P7302" s="1">
        <f ca="1">YEAR(TODAY()) - YEAR(Table1[[#This Row],[Buyer Date of Birth]])</f>
        <v>22</v>
      </c>
      <c r="Q7302" s="2">
        <f>Table1[[#This Row],[Total Revenue]] - Table1[[#This Row],[Total Cost]]</f>
        <v>9738</v>
      </c>
    </row>
    <row r="7303" spans="1:17" x14ac:dyDescent="0.25">
      <c r="A7303" s="1">
        <v>45315</v>
      </c>
      <c r="B7303" t="s">
        <v>336</v>
      </c>
      <c r="C7303" t="s">
        <v>328</v>
      </c>
      <c r="D7303" t="s">
        <v>78</v>
      </c>
      <c r="E7303" s="1">
        <v>16969</v>
      </c>
      <c r="F7303" t="s">
        <v>40</v>
      </c>
      <c r="G7303">
        <v>158</v>
      </c>
      <c r="H7303" t="s">
        <v>66</v>
      </c>
      <c r="I7303" t="s">
        <v>59</v>
      </c>
      <c r="J7303" t="s">
        <v>24</v>
      </c>
      <c r="K7303" t="str">
        <f>VLOOKUP(H7303, [1]Products!B:E, 2, FALSE)</f>
        <v>Oatmeal Cookies</v>
      </c>
      <c r="L7303" s="2">
        <f>VLOOKUP(H7303, [1]Products!B:D, 3, FALSE)</f>
        <v>19</v>
      </c>
      <c r="M7303" s="2">
        <f>Table1[[#This Row],[Quantity Purchased]] * Table1[[#This Row],[Unit Price]]</f>
        <v>3634</v>
      </c>
      <c r="N7303" s="2">
        <f>VLOOKUP(H7303, [1]Products!B:E, 4, FALSE)</f>
        <v>23</v>
      </c>
      <c r="O7303" t="str">
        <f>TEXT(Table1[[#This Row],[Transaction Date]], "yyyy-mm")</f>
        <v>2024-01</v>
      </c>
      <c r="P7303" s="1">
        <f ca="1">YEAR(TODAY()) - YEAR(Table1[[#This Row],[Buyer Date of Birth]])</f>
        <v>79</v>
      </c>
      <c r="Q7303" s="2">
        <f>Table1[[#This Row],[Total Revenue]] - Table1[[#This Row],[Total Cost]]</f>
        <v>3615</v>
      </c>
    </row>
    <row r="7304" spans="1:17" x14ac:dyDescent="0.25">
      <c r="A7304" s="1">
        <v>45417</v>
      </c>
      <c r="B7304" t="s">
        <v>123</v>
      </c>
      <c r="C7304" t="s">
        <v>424</v>
      </c>
      <c r="D7304" t="s">
        <v>20</v>
      </c>
      <c r="E7304" s="1">
        <v>21289</v>
      </c>
      <c r="F7304" t="s">
        <v>40</v>
      </c>
      <c r="G7304">
        <v>486</v>
      </c>
      <c r="H7304" t="s">
        <v>35</v>
      </c>
      <c r="I7304" t="s">
        <v>59</v>
      </c>
      <c r="J7304" t="s">
        <v>24</v>
      </c>
      <c r="K7304" t="str">
        <f>VLOOKUP(H7304, [1]Products!B:E, 2, FALSE)</f>
        <v>Caramel Biscuits</v>
      </c>
      <c r="L7304" s="2">
        <f>VLOOKUP(H7304, [1]Products!B:D, 3, FALSE)</f>
        <v>18</v>
      </c>
      <c r="M7304" s="2">
        <f>Table1[[#This Row],[Quantity Purchased]] * Table1[[#This Row],[Unit Price]]</f>
        <v>10692</v>
      </c>
      <c r="N7304" s="2">
        <f>VLOOKUP(H7304, [1]Products!B:E, 4, FALSE)</f>
        <v>22</v>
      </c>
      <c r="O7304" t="str">
        <f>TEXT(Table1[[#This Row],[Transaction Date]], "yyyy-mm")</f>
        <v>2024-05</v>
      </c>
      <c r="P7304" s="1">
        <f ca="1">YEAR(TODAY()) - YEAR(Table1[[#This Row],[Buyer Date of Birth]])</f>
        <v>67</v>
      </c>
      <c r="Q7304" s="2">
        <f>Table1[[#This Row],[Total Revenue]] - Table1[[#This Row],[Total Cost]]</f>
        <v>10674</v>
      </c>
    </row>
    <row r="7305" spans="1:17" x14ac:dyDescent="0.25">
      <c r="A7305" s="1">
        <v>45301</v>
      </c>
      <c r="B7305" t="s">
        <v>198</v>
      </c>
      <c r="C7305" t="s">
        <v>1371</v>
      </c>
      <c r="D7305" t="s">
        <v>53</v>
      </c>
      <c r="E7305" s="1">
        <v>24654</v>
      </c>
      <c r="F7305" t="s">
        <v>40</v>
      </c>
      <c r="G7305">
        <v>57</v>
      </c>
      <c r="H7305" t="s">
        <v>49</v>
      </c>
      <c r="I7305" t="s">
        <v>50</v>
      </c>
      <c r="J7305" t="s">
        <v>24</v>
      </c>
      <c r="K7305" t="str">
        <f>VLOOKUP(H7305, [1]Products!B:E, 2, FALSE)</f>
        <v>Butter Crunch</v>
      </c>
      <c r="L7305" s="2">
        <f>VLOOKUP(H7305, [1]Products!B:D, 3, FALSE)</f>
        <v>10</v>
      </c>
      <c r="M7305" s="2">
        <f>Table1[[#This Row],[Quantity Purchased]] * Table1[[#This Row],[Unit Price]]</f>
        <v>627</v>
      </c>
      <c r="N7305" s="2">
        <f>VLOOKUP(H7305, [1]Products!B:E, 4, FALSE)</f>
        <v>11</v>
      </c>
      <c r="O7305" t="str">
        <f>TEXT(Table1[[#This Row],[Transaction Date]], "yyyy-mm")</f>
        <v>2024-01</v>
      </c>
      <c r="P7305" s="1">
        <f ca="1">YEAR(TODAY()) - YEAR(Table1[[#This Row],[Buyer Date of Birth]])</f>
        <v>58</v>
      </c>
      <c r="Q7305" s="2">
        <f>Table1[[#This Row],[Total Revenue]] - Table1[[#This Row],[Total Cost]]</f>
        <v>617</v>
      </c>
    </row>
    <row r="7306" spans="1:17" x14ac:dyDescent="0.25">
      <c r="A7306" s="1">
        <v>45448</v>
      </c>
      <c r="B7306" t="s">
        <v>484</v>
      </c>
      <c r="C7306" t="s">
        <v>44</v>
      </c>
      <c r="D7306" t="s">
        <v>20</v>
      </c>
      <c r="E7306" s="1">
        <v>16614</v>
      </c>
      <c r="F7306" t="s">
        <v>75</v>
      </c>
      <c r="G7306">
        <v>467</v>
      </c>
      <c r="H7306" t="s">
        <v>66</v>
      </c>
      <c r="I7306" t="s">
        <v>55</v>
      </c>
      <c r="J7306" t="s">
        <v>24</v>
      </c>
      <c r="K7306" t="str">
        <f>VLOOKUP(H7306, [1]Products!B:E, 2, FALSE)</f>
        <v>Oatmeal Cookies</v>
      </c>
      <c r="L7306" s="2">
        <f>VLOOKUP(H7306, [1]Products!B:D, 3, FALSE)</f>
        <v>19</v>
      </c>
      <c r="M7306" s="2">
        <f>Table1[[#This Row],[Quantity Purchased]] * Table1[[#This Row],[Unit Price]]</f>
        <v>10741</v>
      </c>
      <c r="N7306" s="2">
        <f>VLOOKUP(H7306, [1]Products!B:E, 4, FALSE)</f>
        <v>23</v>
      </c>
      <c r="O7306" t="str">
        <f>TEXT(Table1[[#This Row],[Transaction Date]], "yyyy-mm")</f>
        <v>2024-06</v>
      </c>
      <c r="P7306" s="1">
        <f ca="1">YEAR(TODAY()) - YEAR(Table1[[#This Row],[Buyer Date of Birth]])</f>
        <v>80</v>
      </c>
      <c r="Q7306" s="2">
        <f>Table1[[#This Row],[Total Revenue]] - Table1[[#This Row],[Total Cost]]</f>
        <v>10722</v>
      </c>
    </row>
    <row r="7307" spans="1:17" x14ac:dyDescent="0.25">
      <c r="A7307" s="1">
        <v>45499</v>
      </c>
      <c r="B7307" t="s">
        <v>476</v>
      </c>
      <c r="C7307" t="s">
        <v>592</v>
      </c>
      <c r="D7307" t="s">
        <v>78</v>
      </c>
      <c r="E7307" s="1">
        <v>19663</v>
      </c>
      <c r="F7307" t="s">
        <v>28</v>
      </c>
      <c r="G7307">
        <v>38</v>
      </c>
      <c r="H7307" t="s">
        <v>72</v>
      </c>
      <c r="I7307" t="s">
        <v>59</v>
      </c>
      <c r="J7307" t="s">
        <v>24</v>
      </c>
      <c r="K7307" t="str">
        <f>VLOOKUP(H7307, [1]Products!B:E, 2, FALSE)</f>
        <v>Choco Delight</v>
      </c>
      <c r="L7307" s="2">
        <f>VLOOKUP(H7307, [1]Products!B:D, 3, FALSE)</f>
        <v>3</v>
      </c>
      <c r="M7307" s="2">
        <f>Table1[[#This Row],[Quantity Purchased]] * Table1[[#This Row],[Unit Price]]</f>
        <v>190</v>
      </c>
      <c r="N7307" s="2">
        <f>VLOOKUP(H7307, [1]Products!B:E, 4, FALSE)</f>
        <v>5</v>
      </c>
      <c r="O7307" t="str">
        <f>TEXT(Table1[[#This Row],[Transaction Date]], "yyyy-mm")</f>
        <v>2024-07</v>
      </c>
      <c r="P7307" s="1">
        <f ca="1">YEAR(TODAY()) - YEAR(Table1[[#This Row],[Buyer Date of Birth]])</f>
        <v>72</v>
      </c>
      <c r="Q7307" s="2">
        <f>Table1[[#This Row],[Total Revenue]] - Table1[[#This Row],[Total Cost]]</f>
        <v>187</v>
      </c>
    </row>
    <row r="7308" spans="1:17" x14ac:dyDescent="0.25">
      <c r="A7308" s="1">
        <v>45318</v>
      </c>
      <c r="B7308" t="s">
        <v>573</v>
      </c>
      <c r="C7308" t="s">
        <v>448</v>
      </c>
      <c r="D7308" t="s">
        <v>58</v>
      </c>
      <c r="E7308" s="1">
        <v>18918</v>
      </c>
      <c r="F7308" t="s">
        <v>28</v>
      </c>
      <c r="G7308">
        <v>469</v>
      </c>
      <c r="H7308" t="s">
        <v>72</v>
      </c>
      <c r="I7308" t="s">
        <v>55</v>
      </c>
      <c r="J7308" t="s">
        <v>24</v>
      </c>
      <c r="K7308" t="str">
        <f>VLOOKUP(H7308, [1]Products!B:E, 2, FALSE)</f>
        <v>Choco Delight</v>
      </c>
      <c r="L7308" s="2">
        <f>VLOOKUP(H7308, [1]Products!B:D, 3, FALSE)</f>
        <v>3</v>
      </c>
      <c r="M7308" s="2">
        <f>Table1[[#This Row],[Quantity Purchased]] * Table1[[#This Row],[Unit Price]]</f>
        <v>2345</v>
      </c>
      <c r="N7308" s="2">
        <f>VLOOKUP(H7308, [1]Products!B:E, 4, FALSE)</f>
        <v>5</v>
      </c>
      <c r="O7308" t="str">
        <f>TEXT(Table1[[#This Row],[Transaction Date]], "yyyy-mm")</f>
        <v>2024-01</v>
      </c>
      <c r="P7308" s="1">
        <f ca="1">YEAR(TODAY()) - YEAR(Table1[[#This Row],[Buyer Date of Birth]])</f>
        <v>74</v>
      </c>
      <c r="Q7308" s="2">
        <f>Table1[[#This Row],[Total Revenue]] - Table1[[#This Row],[Total Cost]]</f>
        <v>2342</v>
      </c>
    </row>
    <row r="7309" spans="1:17" x14ac:dyDescent="0.25">
      <c r="A7309" s="1">
        <v>45375</v>
      </c>
      <c r="B7309" t="s">
        <v>887</v>
      </c>
      <c r="C7309" t="s">
        <v>460</v>
      </c>
      <c r="D7309" t="s">
        <v>78</v>
      </c>
      <c r="E7309" s="1">
        <v>22835</v>
      </c>
      <c r="F7309" t="s">
        <v>75</v>
      </c>
      <c r="G7309">
        <v>158</v>
      </c>
      <c r="H7309" t="s">
        <v>35</v>
      </c>
      <c r="I7309" t="s">
        <v>59</v>
      </c>
      <c r="J7309" t="s">
        <v>24</v>
      </c>
      <c r="K7309" t="str">
        <f>VLOOKUP(H7309, [1]Products!B:E, 2, FALSE)</f>
        <v>Caramel Biscuits</v>
      </c>
      <c r="L7309" s="2">
        <f>VLOOKUP(H7309, [1]Products!B:D, 3, FALSE)</f>
        <v>18</v>
      </c>
      <c r="M7309" s="2">
        <f>Table1[[#This Row],[Quantity Purchased]] * Table1[[#This Row],[Unit Price]]</f>
        <v>3476</v>
      </c>
      <c r="N7309" s="2">
        <f>VLOOKUP(H7309, [1]Products!B:E, 4, FALSE)</f>
        <v>22</v>
      </c>
      <c r="O7309" t="str">
        <f>TEXT(Table1[[#This Row],[Transaction Date]], "yyyy-mm")</f>
        <v>2024-03</v>
      </c>
      <c r="P7309" s="1">
        <f ca="1">YEAR(TODAY()) - YEAR(Table1[[#This Row],[Buyer Date of Birth]])</f>
        <v>63</v>
      </c>
      <c r="Q7309" s="2">
        <f>Table1[[#This Row],[Total Revenue]] - Table1[[#This Row],[Total Cost]]</f>
        <v>3458</v>
      </c>
    </row>
    <row r="7310" spans="1:17" x14ac:dyDescent="0.25">
      <c r="A7310" s="1">
        <v>45449</v>
      </c>
      <c r="B7310" t="s">
        <v>212</v>
      </c>
      <c r="C7310" t="s">
        <v>410</v>
      </c>
      <c r="D7310" t="s">
        <v>58</v>
      </c>
      <c r="E7310" s="1">
        <v>35835</v>
      </c>
      <c r="F7310" t="s">
        <v>21</v>
      </c>
      <c r="G7310">
        <v>381</v>
      </c>
      <c r="H7310" t="s">
        <v>22</v>
      </c>
      <c r="I7310" t="s">
        <v>36</v>
      </c>
      <c r="J7310" t="s">
        <v>24</v>
      </c>
      <c r="K7310" t="str">
        <f>VLOOKUP(H7310, [1]Products!B:E, 2, FALSE)</f>
        <v>Cinnamon Swirls</v>
      </c>
      <c r="L7310" s="2">
        <f>VLOOKUP(H7310, [1]Products!B:D, 3, FALSE)</f>
        <v>10</v>
      </c>
      <c r="M7310" s="2">
        <f>Table1[[#This Row],[Quantity Purchased]] * Table1[[#This Row],[Unit Price]]</f>
        <v>5334</v>
      </c>
      <c r="N7310" s="2">
        <f>VLOOKUP(H7310, [1]Products!B:E, 4, FALSE)</f>
        <v>14</v>
      </c>
      <c r="O7310" t="str">
        <f>TEXT(Table1[[#This Row],[Transaction Date]], "yyyy-mm")</f>
        <v>2024-06</v>
      </c>
      <c r="P7310" s="1">
        <f ca="1">YEAR(TODAY()) - YEAR(Table1[[#This Row],[Buyer Date of Birth]])</f>
        <v>27</v>
      </c>
      <c r="Q7310" s="2">
        <f>Table1[[#This Row],[Total Revenue]] - Table1[[#This Row],[Total Cost]]</f>
        <v>5324</v>
      </c>
    </row>
    <row r="7311" spans="1:17" x14ac:dyDescent="0.25">
      <c r="A7311" s="1">
        <v>45351</v>
      </c>
      <c r="B7311" t="s">
        <v>433</v>
      </c>
      <c r="C7311" t="s">
        <v>1541</v>
      </c>
      <c r="D7311" t="s">
        <v>84</v>
      </c>
      <c r="E7311" s="1">
        <v>34371</v>
      </c>
      <c r="F7311" t="s">
        <v>40</v>
      </c>
      <c r="G7311">
        <v>244</v>
      </c>
      <c r="H7311" t="s">
        <v>41</v>
      </c>
      <c r="I7311" t="s">
        <v>36</v>
      </c>
      <c r="J7311" t="s">
        <v>24</v>
      </c>
      <c r="K7311" t="str">
        <f>VLOOKUP(H7311, [1]Products!B:E, 2, FALSE)</f>
        <v>Ginger Snaps</v>
      </c>
      <c r="L7311" s="2">
        <f>VLOOKUP(H7311, [1]Products!B:D, 3, FALSE)</f>
        <v>14</v>
      </c>
      <c r="M7311" s="2">
        <f>Table1[[#This Row],[Quantity Purchased]] * Table1[[#This Row],[Unit Price]]</f>
        <v>6832</v>
      </c>
      <c r="N7311" s="2">
        <f>VLOOKUP(H7311, [1]Products!B:E, 4, FALSE)</f>
        <v>28</v>
      </c>
      <c r="O7311" t="str">
        <f>TEXT(Table1[[#This Row],[Transaction Date]], "yyyy-mm")</f>
        <v>2024-02</v>
      </c>
      <c r="P7311" s="1">
        <f ca="1">YEAR(TODAY()) - YEAR(Table1[[#This Row],[Buyer Date of Birth]])</f>
        <v>31</v>
      </c>
      <c r="Q7311" s="2">
        <f>Table1[[#This Row],[Total Revenue]] - Table1[[#This Row],[Total Cost]]</f>
        <v>6818</v>
      </c>
    </row>
    <row r="7312" spans="1:17" x14ac:dyDescent="0.25">
      <c r="A7312" s="1">
        <v>45427</v>
      </c>
      <c r="B7312" t="s">
        <v>1080</v>
      </c>
      <c r="C7312" t="s">
        <v>1435</v>
      </c>
      <c r="D7312" t="s">
        <v>58</v>
      </c>
      <c r="E7312" s="1">
        <v>29127</v>
      </c>
      <c r="F7312" t="s">
        <v>28</v>
      </c>
      <c r="G7312">
        <v>428</v>
      </c>
      <c r="H7312" t="s">
        <v>35</v>
      </c>
      <c r="I7312" t="s">
        <v>42</v>
      </c>
      <c r="J7312" t="s">
        <v>24</v>
      </c>
      <c r="K7312" t="str">
        <f>VLOOKUP(H7312, [1]Products!B:E, 2, FALSE)</f>
        <v>Caramel Biscuits</v>
      </c>
      <c r="L7312" s="2">
        <f>VLOOKUP(H7312, [1]Products!B:D, 3, FALSE)</f>
        <v>18</v>
      </c>
      <c r="M7312" s="2">
        <f>Table1[[#This Row],[Quantity Purchased]] * Table1[[#This Row],[Unit Price]]</f>
        <v>9416</v>
      </c>
      <c r="N7312" s="2">
        <f>VLOOKUP(H7312, [1]Products!B:E, 4, FALSE)</f>
        <v>22</v>
      </c>
      <c r="O7312" t="str">
        <f>TEXT(Table1[[#This Row],[Transaction Date]], "yyyy-mm")</f>
        <v>2024-05</v>
      </c>
      <c r="P7312" s="1">
        <f ca="1">YEAR(TODAY()) - YEAR(Table1[[#This Row],[Buyer Date of Birth]])</f>
        <v>46</v>
      </c>
      <c r="Q7312" s="2">
        <f>Table1[[#This Row],[Total Revenue]] - Table1[[#This Row],[Total Cost]]</f>
        <v>9398</v>
      </c>
    </row>
    <row r="7313" spans="1:17" x14ac:dyDescent="0.25">
      <c r="A7313" s="1">
        <v>45458</v>
      </c>
      <c r="B7313" t="s">
        <v>123</v>
      </c>
      <c r="C7313" t="s">
        <v>551</v>
      </c>
      <c r="D7313" t="s">
        <v>62</v>
      </c>
      <c r="E7313" s="1">
        <v>21127</v>
      </c>
      <c r="F7313" t="s">
        <v>28</v>
      </c>
      <c r="G7313">
        <v>358</v>
      </c>
      <c r="H7313" t="s">
        <v>63</v>
      </c>
      <c r="I7313" t="s">
        <v>46</v>
      </c>
      <c r="J7313" t="s">
        <v>24</v>
      </c>
      <c r="K7313" t="str">
        <f>VLOOKUP(H7313, [1]Products!B:E, 2, FALSE)</f>
        <v>Vanilla Wafers</v>
      </c>
      <c r="L7313" s="2">
        <f>VLOOKUP(H7313, [1]Products!B:D, 3, FALSE)</f>
        <v>18</v>
      </c>
      <c r="M7313" s="2">
        <f>Table1[[#This Row],[Quantity Purchased]] * Table1[[#This Row],[Unit Price]]</f>
        <v>12888</v>
      </c>
      <c r="N7313" s="2">
        <f>VLOOKUP(H7313, [1]Products!B:E, 4, FALSE)</f>
        <v>36</v>
      </c>
      <c r="O7313" t="str">
        <f>TEXT(Table1[[#This Row],[Transaction Date]], "yyyy-mm")</f>
        <v>2024-06</v>
      </c>
      <c r="P7313" s="1">
        <f ca="1">YEAR(TODAY()) - YEAR(Table1[[#This Row],[Buyer Date of Birth]])</f>
        <v>68</v>
      </c>
      <c r="Q7313" s="2">
        <f>Table1[[#This Row],[Total Revenue]] - Table1[[#This Row],[Total Cost]]</f>
        <v>12870</v>
      </c>
    </row>
    <row r="7314" spans="1:17" x14ac:dyDescent="0.25">
      <c r="A7314" s="1">
        <v>45502</v>
      </c>
      <c r="B7314" t="s">
        <v>1397</v>
      </c>
      <c r="C7314" t="s">
        <v>1029</v>
      </c>
      <c r="D7314" t="s">
        <v>20</v>
      </c>
      <c r="E7314" s="1">
        <v>35720</v>
      </c>
      <c r="F7314" t="s">
        <v>21</v>
      </c>
      <c r="G7314">
        <v>459</v>
      </c>
      <c r="H7314" t="s">
        <v>29</v>
      </c>
      <c r="I7314" t="s">
        <v>50</v>
      </c>
      <c r="J7314" t="s">
        <v>24</v>
      </c>
      <c r="K7314" t="str">
        <f>VLOOKUP(H7314, [1]Products!B:E, 2, FALSE)</f>
        <v>Shortbread</v>
      </c>
      <c r="L7314" s="2">
        <f>VLOOKUP(H7314, [1]Products!B:D, 3, FALSE)</f>
        <v>10</v>
      </c>
      <c r="M7314" s="2">
        <f>Table1[[#This Row],[Quantity Purchased]] * Table1[[#This Row],[Unit Price]]</f>
        <v>20655</v>
      </c>
      <c r="N7314" s="2">
        <f>VLOOKUP(H7314, [1]Products!B:E, 4, FALSE)</f>
        <v>45</v>
      </c>
      <c r="O7314" t="str">
        <f>TEXT(Table1[[#This Row],[Transaction Date]], "yyyy-mm")</f>
        <v>2024-07</v>
      </c>
      <c r="P7314" s="1">
        <f ca="1">YEAR(TODAY()) - YEAR(Table1[[#This Row],[Buyer Date of Birth]])</f>
        <v>28</v>
      </c>
      <c r="Q7314" s="2">
        <f>Table1[[#This Row],[Total Revenue]] - Table1[[#This Row],[Total Cost]]</f>
        <v>20645</v>
      </c>
    </row>
    <row r="7315" spans="1:17" x14ac:dyDescent="0.25">
      <c r="A7315" s="1">
        <v>45416</v>
      </c>
      <c r="B7315" t="s">
        <v>113</v>
      </c>
      <c r="C7315" t="s">
        <v>497</v>
      </c>
      <c r="D7315" t="s">
        <v>62</v>
      </c>
      <c r="E7315" s="1">
        <v>34176</v>
      </c>
      <c r="F7315" t="s">
        <v>40</v>
      </c>
      <c r="G7315">
        <v>263</v>
      </c>
      <c r="H7315" t="s">
        <v>49</v>
      </c>
      <c r="I7315" t="s">
        <v>55</v>
      </c>
      <c r="J7315" t="s">
        <v>24</v>
      </c>
      <c r="K7315" t="str">
        <f>VLOOKUP(H7315, [1]Products!B:E, 2, FALSE)</f>
        <v>Butter Crunch</v>
      </c>
      <c r="L7315" s="2">
        <f>VLOOKUP(H7315, [1]Products!B:D, 3, FALSE)</f>
        <v>10</v>
      </c>
      <c r="M7315" s="2">
        <f>Table1[[#This Row],[Quantity Purchased]] * Table1[[#This Row],[Unit Price]]</f>
        <v>2893</v>
      </c>
      <c r="N7315" s="2">
        <f>VLOOKUP(H7315, [1]Products!B:E, 4, FALSE)</f>
        <v>11</v>
      </c>
      <c r="O7315" t="str">
        <f>TEXT(Table1[[#This Row],[Transaction Date]], "yyyy-mm")</f>
        <v>2024-05</v>
      </c>
      <c r="P7315" s="1">
        <f ca="1">YEAR(TODAY()) - YEAR(Table1[[#This Row],[Buyer Date of Birth]])</f>
        <v>32</v>
      </c>
      <c r="Q7315" s="2">
        <f>Table1[[#This Row],[Total Revenue]] - Table1[[#This Row],[Total Cost]]</f>
        <v>2883</v>
      </c>
    </row>
    <row r="7316" spans="1:17" x14ac:dyDescent="0.25">
      <c r="A7316" s="1">
        <v>45430</v>
      </c>
      <c r="B7316" t="s">
        <v>259</v>
      </c>
      <c r="C7316" t="s">
        <v>923</v>
      </c>
      <c r="D7316" t="s">
        <v>53</v>
      </c>
      <c r="E7316" s="1">
        <v>28321</v>
      </c>
      <c r="F7316" t="s">
        <v>75</v>
      </c>
      <c r="G7316">
        <v>269</v>
      </c>
      <c r="H7316" t="s">
        <v>54</v>
      </c>
      <c r="I7316" t="s">
        <v>59</v>
      </c>
      <c r="J7316" t="s">
        <v>24</v>
      </c>
      <c r="K7316" t="str">
        <f>VLOOKUP(H7316, [1]Products!B:E, 2, FALSE)</f>
        <v>Lemon Crisps</v>
      </c>
      <c r="L7316" s="2">
        <f>VLOOKUP(H7316, [1]Products!B:D, 3, FALSE)</f>
        <v>7</v>
      </c>
      <c r="M7316" s="2">
        <f>Table1[[#This Row],[Quantity Purchased]] * Table1[[#This Row],[Unit Price]]</f>
        <v>2421</v>
      </c>
      <c r="N7316" s="2">
        <f>VLOOKUP(H7316, [1]Products!B:E, 4, FALSE)</f>
        <v>9</v>
      </c>
      <c r="O7316" t="str">
        <f>TEXT(Table1[[#This Row],[Transaction Date]], "yyyy-mm")</f>
        <v>2024-05</v>
      </c>
      <c r="P7316" s="1">
        <f ca="1">YEAR(TODAY()) - YEAR(Table1[[#This Row],[Buyer Date of Birth]])</f>
        <v>48</v>
      </c>
      <c r="Q7316" s="2">
        <f>Table1[[#This Row],[Total Revenue]] - Table1[[#This Row],[Total Cost]]</f>
        <v>2414</v>
      </c>
    </row>
    <row r="7317" spans="1:17" x14ac:dyDescent="0.25">
      <c r="A7317" s="1">
        <v>45356</v>
      </c>
      <c r="B7317" t="s">
        <v>150</v>
      </c>
      <c r="C7317" t="s">
        <v>112</v>
      </c>
      <c r="D7317" t="s">
        <v>78</v>
      </c>
      <c r="E7317" s="1">
        <v>22039</v>
      </c>
      <c r="F7317" t="s">
        <v>40</v>
      </c>
      <c r="G7317">
        <v>415</v>
      </c>
      <c r="H7317" t="s">
        <v>35</v>
      </c>
      <c r="I7317" t="s">
        <v>55</v>
      </c>
      <c r="J7317" t="s">
        <v>24</v>
      </c>
      <c r="K7317" t="str">
        <f>VLOOKUP(H7317, [1]Products!B:E, 2, FALSE)</f>
        <v>Caramel Biscuits</v>
      </c>
      <c r="L7317" s="2">
        <f>VLOOKUP(H7317, [1]Products!B:D, 3, FALSE)</f>
        <v>18</v>
      </c>
      <c r="M7317" s="2">
        <f>Table1[[#This Row],[Quantity Purchased]] * Table1[[#This Row],[Unit Price]]</f>
        <v>9130</v>
      </c>
      <c r="N7317" s="2">
        <f>VLOOKUP(H7317, [1]Products!B:E, 4, FALSE)</f>
        <v>22</v>
      </c>
      <c r="O7317" t="str">
        <f>TEXT(Table1[[#This Row],[Transaction Date]], "yyyy-mm")</f>
        <v>2024-03</v>
      </c>
      <c r="P7317" s="1">
        <f ca="1">YEAR(TODAY()) - YEAR(Table1[[#This Row],[Buyer Date of Birth]])</f>
        <v>65</v>
      </c>
      <c r="Q7317" s="2">
        <f>Table1[[#This Row],[Total Revenue]] - Table1[[#This Row],[Total Cost]]</f>
        <v>9112</v>
      </c>
    </row>
    <row r="7318" spans="1:17" x14ac:dyDescent="0.25">
      <c r="A7318" s="1">
        <v>45504</v>
      </c>
      <c r="B7318" t="s">
        <v>469</v>
      </c>
      <c r="C7318" t="s">
        <v>618</v>
      </c>
      <c r="D7318" t="s">
        <v>78</v>
      </c>
      <c r="E7318" s="1">
        <v>33245</v>
      </c>
      <c r="F7318" t="s">
        <v>21</v>
      </c>
      <c r="G7318">
        <v>51</v>
      </c>
      <c r="H7318" t="s">
        <v>71</v>
      </c>
      <c r="I7318" t="s">
        <v>59</v>
      </c>
      <c r="J7318" t="s">
        <v>24</v>
      </c>
      <c r="K7318" t="str">
        <f>VLOOKUP(H7318, [1]Products!B:E, 2, FALSE)</f>
        <v>Peanut Butter Bites</v>
      </c>
      <c r="L7318" s="2">
        <f>VLOOKUP(H7318, [1]Products!B:D, 3, FALSE)</f>
        <v>5</v>
      </c>
      <c r="M7318" s="2">
        <f>Table1[[#This Row],[Quantity Purchased]] * Table1[[#This Row],[Unit Price]]</f>
        <v>357</v>
      </c>
      <c r="N7318" s="2">
        <f>VLOOKUP(H7318, [1]Products!B:E, 4, FALSE)</f>
        <v>7</v>
      </c>
      <c r="O7318" t="str">
        <f>TEXT(Table1[[#This Row],[Transaction Date]], "yyyy-mm")</f>
        <v>2024-07</v>
      </c>
      <c r="P7318" s="1">
        <f ca="1">YEAR(TODAY()) - YEAR(Table1[[#This Row],[Buyer Date of Birth]])</f>
        <v>34</v>
      </c>
      <c r="Q7318" s="2">
        <f>Table1[[#This Row],[Total Revenue]] - Table1[[#This Row],[Total Cost]]</f>
        <v>352</v>
      </c>
    </row>
    <row r="7319" spans="1:17" x14ac:dyDescent="0.25">
      <c r="A7319" s="1">
        <v>45455</v>
      </c>
      <c r="B7319" t="s">
        <v>777</v>
      </c>
      <c r="C7319" t="s">
        <v>762</v>
      </c>
      <c r="D7319" t="s">
        <v>34</v>
      </c>
      <c r="E7319" s="1">
        <v>17115</v>
      </c>
      <c r="F7319" t="s">
        <v>28</v>
      </c>
      <c r="G7319">
        <v>128</v>
      </c>
      <c r="H7319" t="s">
        <v>35</v>
      </c>
      <c r="I7319" t="s">
        <v>59</v>
      </c>
      <c r="J7319" t="s">
        <v>24</v>
      </c>
      <c r="K7319" t="str">
        <f>VLOOKUP(H7319, [1]Products!B:E, 2, FALSE)</f>
        <v>Caramel Biscuits</v>
      </c>
      <c r="L7319" s="2">
        <f>VLOOKUP(H7319, [1]Products!B:D, 3, FALSE)</f>
        <v>18</v>
      </c>
      <c r="M7319" s="2">
        <f>Table1[[#This Row],[Quantity Purchased]] * Table1[[#This Row],[Unit Price]]</f>
        <v>2816</v>
      </c>
      <c r="N7319" s="2">
        <f>VLOOKUP(H7319, [1]Products!B:E, 4, FALSE)</f>
        <v>22</v>
      </c>
      <c r="O7319" t="str">
        <f>TEXT(Table1[[#This Row],[Transaction Date]], "yyyy-mm")</f>
        <v>2024-06</v>
      </c>
      <c r="P7319" s="1">
        <f ca="1">YEAR(TODAY()) - YEAR(Table1[[#This Row],[Buyer Date of Birth]])</f>
        <v>79</v>
      </c>
      <c r="Q7319" s="2">
        <f>Table1[[#This Row],[Total Revenue]] - Table1[[#This Row],[Total Cost]]</f>
        <v>2798</v>
      </c>
    </row>
    <row r="7320" spans="1:17" x14ac:dyDescent="0.25">
      <c r="A7320" s="1">
        <v>45308</v>
      </c>
      <c r="B7320" t="s">
        <v>259</v>
      </c>
      <c r="C7320" t="s">
        <v>1255</v>
      </c>
      <c r="D7320" t="s">
        <v>84</v>
      </c>
      <c r="E7320" s="1">
        <v>38535</v>
      </c>
      <c r="F7320" t="s">
        <v>40</v>
      </c>
      <c r="G7320">
        <v>22</v>
      </c>
      <c r="H7320" t="s">
        <v>63</v>
      </c>
      <c r="I7320" t="s">
        <v>50</v>
      </c>
      <c r="J7320" t="s">
        <v>24</v>
      </c>
      <c r="K7320" t="str">
        <f>VLOOKUP(H7320, [1]Products!B:E, 2, FALSE)</f>
        <v>Vanilla Wafers</v>
      </c>
      <c r="L7320" s="2">
        <f>VLOOKUP(H7320, [1]Products!B:D, 3, FALSE)</f>
        <v>18</v>
      </c>
      <c r="M7320" s="2">
        <f>Table1[[#This Row],[Quantity Purchased]] * Table1[[#This Row],[Unit Price]]</f>
        <v>792</v>
      </c>
      <c r="N7320" s="2">
        <f>VLOOKUP(H7320, [1]Products!B:E, 4, FALSE)</f>
        <v>36</v>
      </c>
      <c r="O7320" t="str">
        <f>TEXT(Table1[[#This Row],[Transaction Date]], "yyyy-mm")</f>
        <v>2024-01</v>
      </c>
      <c r="P7320" s="1">
        <f ca="1">YEAR(TODAY()) - YEAR(Table1[[#This Row],[Buyer Date of Birth]])</f>
        <v>20</v>
      </c>
      <c r="Q7320" s="2">
        <f>Table1[[#This Row],[Total Revenue]] - Table1[[#This Row],[Total Cost]]</f>
        <v>774</v>
      </c>
    </row>
    <row r="7321" spans="1:17" x14ac:dyDescent="0.25">
      <c r="A7321" s="1">
        <v>45419</v>
      </c>
      <c r="B7321" t="s">
        <v>92</v>
      </c>
      <c r="C7321" t="s">
        <v>684</v>
      </c>
      <c r="D7321" t="s">
        <v>34</v>
      </c>
      <c r="E7321" s="1">
        <v>38334</v>
      </c>
      <c r="F7321" t="s">
        <v>28</v>
      </c>
      <c r="G7321">
        <v>23</v>
      </c>
      <c r="H7321" t="s">
        <v>72</v>
      </c>
      <c r="I7321" t="s">
        <v>55</v>
      </c>
      <c r="J7321" t="s">
        <v>24</v>
      </c>
      <c r="K7321" t="str">
        <f>VLOOKUP(H7321, [1]Products!B:E, 2, FALSE)</f>
        <v>Choco Delight</v>
      </c>
      <c r="L7321" s="2">
        <f>VLOOKUP(H7321, [1]Products!B:D, 3, FALSE)</f>
        <v>3</v>
      </c>
      <c r="M7321" s="2">
        <f>Table1[[#This Row],[Quantity Purchased]] * Table1[[#This Row],[Unit Price]]</f>
        <v>115</v>
      </c>
      <c r="N7321" s="2">
        <f>VLOOKUP(H7321, [1]Products!B:E, 4, FALSE)</f>
        <v>5</v>
      </c>
      <c r="O7321" t="str">
        <f>TEXT(Table1[[#This Row],[Transaction Date]], "yyyy-mm")</f>
        <v>2024-05</v>
      </c>
      <c r="P7321" s="1">
        <f ca="1">YEAR(TODAY()) - YEAR(Table1[[#This Row],[Buyer Date of Birth]])</f>
        <v>21</v>
      </c>
      <c r="Q7321" s="2">
        <f>Table1[[#This Row],[Total Revenue]] - Table1[[#This Row],[Total Cost]]</f>
        <v>112</v>
      </c>
    </row>
    <row r="7322" spans="1:17" x14ac:dyDescent="0.25">
      <c r="A7322" s="1">
        <v>45318</v>
      </c>
      <c r="B7322" t="s">
        <v>142</v>
      </c>
      <c r="C7322" t="s">
        <v>1542</v>
      </c>
      <c r="D7322" t="s">
        <v>53</v>
      </c>
      <c r="E7322" s="1">
        <v>28895</v>
      </c>
      <c r="F7322" t="s">
        <v>28</v>
      </c>
      <c r="G7322">
        <v>258</v>
      </c>
      <c r="H7322" t="s">
        <v>35</v>
      </c>
      <c r="I7322" t="s">
        <v>59</v>
      </c>
      <c r="J7322" t="s">
        <v>24</v>
      </c>
      <c r="K7322" t="str">
        <f>VLOOKUP(H7322, [1]Products!B:E, 2, FALSE)</f>
        <v>Caramel Biscuits</v>
      </c>
      <c r="L7322" s="2">
        <f>VLOOKUP(H7322, [1]Products!B:D, 3, FALSE)</f>
        <v>18</v>
      </c>
      <c r="M7322" s="2">
        <f>Table1[[#This Row],[Quantity Purchased]] * Table1[[#This Row],[Unit Price]]</f>
        <v>5676</v>
      </c>
      <c r="N7322" s="2">
        <f>VLOOKUP(H7322, [1]Products!B:E, 4, FALSE)</f>
        <v>22</v>
      </c>
      <c r="O7322" t="str">
        <f>TEXT(Table1[[#This Row],[Transaction Date]], "yyyy-mm")</f>
        <v>2024-01</v>
      </c>
      <c r="P7322" s="1">
        <f ca="1">YEAR(TODAY()) - YEAR(Table1[[#This Row],[Buyer Date of Birth]])</f>
        <v>46</v>
      </c>
      <c r="Q7322" s="2">
        <f>Table1[[#This Row],[Total Revenue]] - Table1[[#This Row],[Total Cost]]</f>
        <v>5658</v>
      </c>
    </row>
    <row r="7323" spans="1:17" x14ac:dyDescent="0.25">
      <c r="A7323" s="1">
        <v>45335</v>
      </c>
      <c r="B7323" t="s">
        <v>663</v>
      </c>
      <c r="C7323" t="s">
        <v>260</v>
      </c>
      <c r="D7323" t="s">
        <v>62</v>
      </c>
      <c r="E7323" s="1">
        <v>24777</v>
      </c>
      <c r="F7323" t="s">
        <v>21</v>
      </c>
      <c r="G7323">
        <v>253</v>
      </c>
      <c r="H7323" t="s">
        <v>72</v>
      </c>
      <c r="I7323" t="s">
        <v>55</v>
      </c>
      <c r="J7323" t="s">
        <v>24</v>
      </c>
      <c r="K7323" t="str">
        <f>VLOOKUP(H7323, [1]Products!B:E, 2, FALSE)</f>
        <v>Choco Delight</v>
      </c>
      <c r="L7323" s="2">
        <f>VLOOKUP(H7323, [1]Products!B:D, 3, FALSE)</f>
        <v>3</v>
      </c>
      <c r="M7323" s="2">
        <f>Table1[[#This Row],[Quantity Purchased]] * Table1[[#This Row],[Unit Price]]</f>
        <v>1265</v>
      </c>
      <c r="N7323" s="2">
        <f>VLOOKUP(H7323, [1]Products!B:E, 4, FALSE)</f>
        <v>5</v>
      </c>
      <c r="O7323" t="str">
        <f>TEXT(Table1[[#This Row],[Transaction Date]], "yyyy-mm")</f>
        <v>2024-02</v>
      </c>
      <c r="P7323" s="1">
        <f ca="1">YEAR(TODAY()) - YEAR(Table1[[#This Row],[Buyer Date of Birth]])</f>
        <v>58</v>
      </c>
      <c r="Q7323" s="2">
        <f>Table1[[#This Row],[Total Revenue]] - Table1[[#This Row],[Total Cost]]</f>
        <v>1262</v>
      </c>
    </row>
    <row r="7324" spans="1:17" x14ac:dyDescent="0.25">
      <c r="A7324" s="1">
        <v>45320</v>
      </c>
      <c r="B7324" t="s">
        <v>603</v>
      </c>
      <c r="C7324" t="s">
        <v>407</v>
      </c>
      <c r="D7324" t="s">
        <v>45</v>
      </c>
      <c r="E7324" s="1">
        <v>17223</v>
      </c>
      <c r="F7324" t="s">
        <v>40</v>
      </c>
      <c r="G7324">
        <v>136</v>
      </c>
      <c r="H7324" t="s">
        <v>71</v>
      </c>
      <c r="I7324" t="s">
        <v>59</v>
      </c>
      <c r="J7324" t="s">
        <v>24</v>
      </c>
      <c r="K7324" t="str">
        <f>VLOOKUP(H7324, [1]Products!B:E, 2, FALSE)</f>
        <v>Peanut Butter Bites</v>
      </c>
      <c r="L7324" s="2">
        <f>VLOOKUP(H7324, [1]Products!B:D, 3, FALSE)</f>
        <v>5</v>
      </c>
      <c r="M7324" s="2">
        <f>Table1[[#This Row],[Quantity Purchased]] * Table1[[#This Row],[Unit Price]]</f>
        <v>952</v>
      </c>
      <c r="N7324" s="2">
        <f>VLOOKUP(H7324, [1]Products!B:E, 4, FALSE)</f>
        <v>7</v>
      </c>
      <c r="O7324" t="str">
        <f>TEXT(Table1[[#This Row],[Transaction Date]], "yyyy-mm")</f>
        <v>2024-01</v>
      </c>
      <c r="P7324" s="1">
        <f ca="1">YEAR(TODAY()) - YEAR(Table1[[#This Row],[Buyer Date of Birth]])</f>
        <v>78</v>
      </c>
      <c r="Q7324" s="2">
        <f>Table1[[#This Row],[Total Revenue]] - Table1[[#This Row],[Total Cost]]</f>
        <v>947</v>
      </c>
    </row>
    <row r="7325" spans="1:17" x14ac:dyDescent="0.25">
      <c r="A7325" s="1">
        <v>45499</v>
      </c>
      <c r="B7325" t="s">
        <v>56</v>
      </c>
      <c r="C7325" t="s">
        <v>1146</v>
      </c>
      <c r="D7325" t="s">
        <v>100</v>
      </c>
      <c r="E7325" s="1">
        <v>34196</v>
      </c>
      <c r="F7325" t="s">
        <v>75</v>
      </c>
      <c r="G7325">
        <v>262</v>
      </c>
      <c r="H7325" t="s">
        <v>41</v>
      </c>
      <c r="I7325" t="s">
        <v>36</v>
      </c>
      <c r="J7325" t="s">
        <v>24</v>
      </c>
      <c r="K7325" t="str">
        <f>VLOOKUP(H7325, [1]Products!B:E, 2, FALSE)</f>
        <v>Ginger Snaps</v>
      </c>
      <c r="L7325" s="2">
        <f>VLOOKUP(H7325, [1]Products!B:D, 3, FALSE)</f>
        <v>14</v>
      </c>
      <c r="M7325" s="2">
        <f>Table1[[#This Row],[Quantity Purchased]] * Table1[[#This Row],[Unit Price]]</f>
        <v>7336</v>
      </c>
      <c r="N7325" s="2">
        <f>VLOOKUP(H7325, [1]Products!B:E, 4, FALSE)</f>
        <v>28</v>
      </c>
      <c r="O7325" t="str">
        <f>TEXT(Table1[[#This Row],[Transaction Date]], "yyyy-mm")</f>
        <v>2024-07</v>
      </c>
      <c r="P7325" s="1">
        <f ca="1">YEAR(TODAY()) - YEAR(Table1[[#This Row],[Buyer Date of Birth]])</f>
        <v>32</v>
      </c>
      <c r="Q7325" s="2">
        <f>Table1[[#This Row],[Total Revenue]] - Table1[[#This Row],[Total Cost]]</f>
        <v>7322</v>
      </c>
    </row>
    <row r="7326" spans="1:17" x14ac:dyDescent="0.25">
      <c r="A7326" s="1">
        <v>45328</v>
      </c>
      <c r="B7326" t="s">
        <v>204</v>
      </c>
      <c r="C7326" t="s">
        <v>357</v>
      </c>
      <c r="D7326" t="s">
        <v>84</v>
      </c>
      <c r="E7326" s="1">
        <v>19877</v>
      </c>
      <c r="F7326" t="s">
        <v>40</v>
      </c>
      <c r="G7326">
        <v>47</v>
      </c>
      <c r="H7326" t="s">
        <v>22</v>
      </c>
      <c r="I7326" t="s">
        <v>36</v>
      </c>
      <c r="J7326" t="s">
        <v>31</v>
      </c>
      <c r="K7326" t="str">
        <f>VLOOKUP(H7326, [1]Products!B:E, 2, FALSE)</f>
        <v>Cinnamon Swirls</v>
      </c>
      <c r="L7326" s="2">
        <f>VLOOKUP(H7326, [1]Products!B:D, 3, FALSE)</f>
        <v>10</v>
      </c>
      <c r="M7326" s="2">
        <f>Table1[[#This Row],[Quantity Purchased]] * Table1[[#This Row],[Unit Price]]</f>
        <v>658</v>
      </c>
      <c r="N7326" s="2">
        <f>VLOOKUP(H7326, [1]Products!B:E, 4, FALSE)</f>
        <v>14</v>
      </c>
      <c r="O7326" t="str">
        <f>TEXT(Table1[[#This Row],[Transaction Date]], "yyyy-mm")</f>
        <v>2024-02</v>
      </c>
      <c r="P7326" s="1">
        <f ca="1">YEAR(TODAY()) - YEAR(Table1[[#This Row],[Buyer Date of Birth]])</f>
        <v>71</v>
      </c>
      <c r="Q7326" s="2">
        <f>Table1[[#This Row],[Total Revenue]] - Table1[[#This Row],[Total Cost]]</f>
        <v>648</v>
      </c>
    </row>
    <row r="7327" spans="1:17" x14ac:dyDescent="0.25">
      <c r="A7327" s="1">
        <v>45390</v>
      </c>
      <c r="B7327" t="s">
        <v>123</v>
      </c>
      <c r="C7327" t="s">
        <v>251</v>
      </c>
      <c r="D7327" t="s">
        <v>53</v>
      </c>
      <c r="E7327" s="1">
        <v>30010</v>
      </c>
      <c r="F7327" t="s">
        <v>40</v>
      </c>
      <c r="G7327">
        <v>162</v>
      </c>
      <c r="H7327" t="s">
        <v>72</v>
      </c>
      <c r="I7327" t="s">
        <v>42</v>
      </c>
      <c r="J7327" t="s">
        <v>24</v>
      </c>
      <c r="K7327" t="str">
        <f>VLOOKUP(H7327, [1]Products!B:E, 2, FALSE)</f>
        <v>Choco Delight</v>
      </c>
      <c r="L7327" s="2">
        <f>VLOOKUP(H7327, [1]Products!B:D, 3, FALSE)</f>
        <v>3</v>
      </c>
      <c r="M7327" s="2">
        <f>Table1[[#This Row],[Quantity Purchased]] * Table1[[#This Row],[Unit Price]]</f>
        <v>810</v>
      </c>
      <c r="N7327" s="2">
        <f>VLOOKUP(H7327, [1]Products!B:E, 4, FALSE)</f>
        <v>5</v>
      </c>
      <c r="O7327" t="str">
        <f>TEXT(Table1[[#This Row],[Transaction Date]], "yyyy-mm")</f>
        <v>2024-04</v>
      </c>
      <c r="P7327" s="1">
        <f ca="1">YEAR(TODAY()) - YEAR(Table1[[#This Row],[Buyer Date of Birth]])</f>
        <v>43</v>
      </c>
      <c r="Q7327" s="2">
        <f>Table1[[#This Row],[Total Revenue]] - Table1[[#This Row],[Total Cost]]</f>
        <v>807</v>
      </c>
    </row>
    <row r="7328" spans="1:17" x14ac:dyDescent="0.25">
      <c r="A7328" s="1">
        <v>45330</v>
      </c>
      <c r="B7328" t="s">
        <v>129</v>
      </c>
      <c r="C7328" t="s">
        <v>168</v>
      </c>
      <c r="D7328" t="s">
        <v>62</v>
      </c>
      <c r="E7328" s="1">
        <v>18969</v>
      </c>
      <c r="F7328" t="s">
        <v>40</v>
      </c>
      <c r="G7328">
        <v>184</v>
      </c>
      <c r="H7328" t="s">
        <v>22</v>
      </c>
      <c r="I7328" t="s">
        <v>46</v>
      </c>
      <c r="J7328" t="s">
        <v>24</v>
      </c>
      <c r="K7328" t="str">
        <f>VLOOKUP(H7328, [1]Products!B:E, 2, FALSE)</f>
        <v>Cinnamon Swirls</v>
      </c>
      <c r="L7328" s="2">
        <f>VLOOKUP(H7328, [1]Products!B:D, 3, FALSE)</f>
        <v>10</v>
      </c>
      <c r="M7328" s="2">
        <f>Table1[[#This Row],[Quantity Purchased]] * Table1[[#This Row],[Unit Price]]</f>
        <v>2576</v>
      </c>
      <c r="N7328" s="2">
        <f>VLOOKUP(H7328, [1]Products!B:E, 4, FALSE)</f>
        <v>14</v>
      </c>
      <c r="O7328" t="str">
        <f>TEXT(Table1[[#This Row],[Transaction Date]], "yyyy-mm")</f>
        <v>2024-02</v>
      </c>
      <c r="P7328" s="1">
        <f ca="1">YEAR(TODAY()) - YEAR(Table1[[#This Row],[Buyer Date of Birth]])</f>
        <v>74</v>
      </c>
      <c r="Q7328" s="2">
        <f>Table1[[#This Row],[Total Revenue]] - Table1[[#This Row],[Total Cost]]</f>
        <v>2566</v>
      </c>
    </row>
    <row r="7329" spans="1:17" x14ac:dyDescent="0.25">
      <c r="A7329" s="1">
        <v>45381</v>
      </c>
      <c r="B7329" t="s">
        <v>759</v>
      </c>
      <c r="C7329" t="s">
        <v>986</v>
      </c>
      <c r="D7329" t="s">
        <v>45</v>
      </c>
      <c r="E7329" s="1">
        <v>25253</v>
      </c>
      <c r="F7329" t="s">
        <v>75</v>
      </c>
      <c r="G7329">
        <v>149</v>
      </c>
      <c r="H7329" t="s">
        <v>22</v>
      </c>
      <c r="I7329" t="s">
        <v>50</v>
      </c>
      <c r="J7329" t="s">
        <v>24</v>
      </c>
      <c r="K7329" t="str">
        <f>VLOOKUP(H7329, [1]Products!B:E, 2, FALSE)</f>
        <v>Cinnamon Swirls</v>
      </c>
      <c r="L7329" s="2">
        <f>VLOOKUP(H7329, [1]Products!B:D, 3, FALSE)</f>
        <v>10</v>
      </c>
      <c r="M7329" s="2">
        <f>Table1[[#This Row],[Quantity Purchased]] * Table1[[#This Row],[Unit Price]]</f>
        <v>2086</v>
      </c>
      <c r="N7329" s="2">
        <f>VLOOKUP(H7329, [1]Products!B:E, 4, FALSE)</f>
        <v>14</v>
      </c>
      <c r="O7329" t="str">
        <f>TEXT(Table1[[#This Row],[Transaction Date]], "yyyy-mm")</f>
        <v>2024-03</v>
      </c>
      <c r="P7329" s="1">
        <f ca="1">YEAR(TODAY()) - YEAR(Table1[[#This Row],[Buyer Date of Birth]])</f>
        <v>56</v>
      </c>
      <c r="Q7329" s="2">
        <f>Table1[[#This Row],[Total Revenue]] - Table1[[#This Row],[Total Cost]]</f>
        <v>2076</v>
      </c>
    </row>
    <row r="7330" spans="1:17" x14ac:dyDescent="0.25">
      <c r="A7330" s="1">
        <v>45311</v>
      </c>
      <c r="B7330" t="s">
        <v>447</v>
      </c>
      <c r="C7330" t="s">
        <v>303</v>
      </c>
      <c r="D7330" t="s">
        <v>45</v>
      </c>
      <c r="E7330" s="1">
        <v>31606</v>
      </c>
      <c r="F7330" t="s">
        <v>75</v>
      </c>
      <c r="G7330">
        <v>257</v>
      </c>
      <c r="H7330" t="s">
        <v>54</v>
      </c>
      <c r="I7330" t="s">
        <v>55</v>
      </c>
      <c r="J7330" t="s">
        <v>24</v>
      </c>
      <c r="K7330" t="str">
        <f>VLOOKUP(H7330, [1]Products!B:E, 2, FALSE)</f>
        <v>Lemon Crisps</v>
      </c>
      <c r="L7330" s="2">
        <f>VLOOKUP(H7330, [1]Products!B:D, 3, FALSE)</f>
        <v>7</v>
      </c>
      <c r="M7330" s="2">
        <f>Table1[[#This Row],[Quantity Purchased]] * Table1[[#This Row],[Unit Price]]</f>
        <v>2313</v>
      </c>
      <c r="N7330" s="2">
        <f>VLOOKUP(H7330, [1]Products!B:E, 4, FALSE)</f>
        <v>9</v>
      </c>
      <c r="O7330" t="str">
        <f>TEXT(Table1[[#This Row],[Transaction Date]], "yyyy-mm")</f>
        <v>2024-01</v>
      </c>
      <c r="P7330" s="1">
        <f ca="1">YEAR(TODAY()) - YEAR(Table1[[#This Row],[Buyer Date of Birth]])</f>
        <v>39</v>
      </c>
      <c r="Q7330" s="2">
        <f>Table1[[#This Row],[Total Revenue]] - Table1[[#This Row],[Total Cost]]</f>
        <v>2306</v>
      </c>
    </row>
    <row r="7331" spans="1:17" x14ac:dyDescent="0.25">
      <c r="A7331" s="1">
        <v>45348</v>
      </c>
      <c r="B7331" t="s">
        <v>32</v>
      </c>
      <c r="C7331" t="s">
        <v>252</v>
      </c>
      <c r="D7331" t="s">
        <v>84</v>
      </c>
      <c r="E7331" s="1">
        <v>37353</v>
      </c>
      <c r="F7331" t="s">
        <v>75</v>
      </c>
      <c r="G7331">
        <v>230</v>
      </c>
      <c r="H7331" t="s">
        <v>71</v>
      </c>
      <c r="I7331" t="s">
        <v>59</v>
      </c>
      <c r="J7331" t="s">
        <v>24</v>
      </c>
      <c r="K7331" t="str">
        <f>VLOOKUP(H7331, [1]Products!B:E, 2, FALSE)</f>
        <v>Peanut Butter Bites</v>
      </c>
      <c r="L7331" s="2">
        <f>VLOOKUP(H7331, [1]Products!B:D, 3, FALSE)</f>
        <v>5</v>
      </c>
      <c r="M7331" s="2">
        <f>Table1[[#This Row],[Quantity Purchased]] * Table1[[#This Row],[Unit Price]]</f>
        <v>1610</v>
      </c>
      <c r="N7331" s="2">
        <f>VLOOKUP(H7331, [1]Products!B:E, 4, FALSE)</f>
        <v>7</v>
      </c>
      <c r="O7331" t="str">
        <f>TEXT(Table1[[#This Row],[Transaction Date]], "yyyy-mm")</f>
        <v>2024-02</v>
      </c>
      <c r="P7331" s="1">
        <f ca="1">YEAR(TODAY()) - YEAR(Table1[[#This Row],[Buyer Date of Birth]])</f>
        <v>23</v>
      </c>
      <c r="Q7331" s="2">
        <f>Table1[[#This Row],[Total Revenue]] - Table1[[#This Row],[Total Cost]]</f>
        <v>1605</v>
      </c>
    </row>
    <row r="7332" spans="1:17" x14ac:dyDescent="0.25">
      <c r="A7332" s="1">
        <v>45323</v>
      </c>
      <c r="B7332" t="s">
        <v>273</v>
      </c>
      <c r="C7332" t="s">
        <v>252</v>
      </c>
      <c r="D7332" t="s">
        <v>100</v>
      </c>
      <c r="E7332" s="1">
        <v>37615</v>
      </c>
      <c r="F7332" t="s">
        <v>28</v>
      </c>
      <c r="G7332">
        <v>287</v>
      </c>
      <c r="H7332" t="s">
        <v>72</v>
      </c>
      <c r="I7332" t="s">
        <v>55</v>
      </c>
      <c r="J7332" t="s">
        <v>24</v>
      </c>
      <c r="K7332" t="str">
        <f>VLOOKUP(H7332, [1]Products!B:E, 2, FALSE)</f>
        <v>Choco Delight</v>
      </c>
      <c r="L7332" s="2">
        <f>VLOOKUP(H7332, [1]Products!B:D, 3, FALSE)</f>
        <v>3</v>
      </c>
      <c r="M7332" s="2">
        <f>Table1[[#This Row],[Quantity Purchased]] * Table1[[#This Row],[Unit Price]]</f>
        <v>1435</v>
      </c>
      <c r="N7332" s="2">
        <f>VLOOKUP(H7332, [1]Products!B:E, 4, FALSE)</f>
        <v>5</v>
      </c>
      <c r="O7332" t="str">
        <f>TEXT(Table1[[#This Row],[Transaction Date]], "yyyy-mm")</f>
        <v>2024-02</v>
      </c>
      <c r="P7332" s="1">
        <f ca="1">YEAR(TODAY()) - YEAR(Table1[[#This Row],[Buyer Date of Birth]])</f>
        <v>23</v>
      </c>
      <c r="Q7332" s="2">
        <f>Table1[[#This Row],[Total Revenue]] - Table1[[#This Row],[Total Cost]]</f>
        <v>1432</v>
      </c>
    </row>
    <row r="7333" spans="1:17" x14ac:dyDescent="0.25">
      <c r="A7333" s="1">
        <v>45386</v>
      </c>
      <c r="B7333" t="s">
        <v>98</v>
      </c>
      <c r="C7333" t="s">
        <v>570</v>
      </c>
      <c r="D7333" t="s">
        <v>89</v>
      </c>
      <c r="E7333" s="1">
        <v>20722</v>
      </c>
      <c r="F7333" t="s">
        <v>21</v>
      </c>
      <c r="G7333">
        <v>77</v>
      </c>
      <c r="H7333" t="s">
        <v>54</v>
      </c>
      <c r="I7333" t="s">
        <v>59</v>
      </c>
      <c r="J7333" t="s">
        <v>24</v>
      </c>
      <c r="K7333" t="str">
        <f>VLOOKUP(H7333, [1]Products!B:E, 2, FALSE)</f>
        <v>Lemon Crisps</v>
      </c>
      <c r="L7333" s="2">
        <f>VLOOKUP(H7333, [1]Products!B:D, 3, FALSE)</f>
        <v>7</v>
      </c>
      <c r="M7333" s="2">
        <f>Table1[[#This Row],[Quantity Purchased]] * Table1[[#This Row],[Unit Price]]</f>
        <v>693</v>
      </c>
      <c r="N7333" s="2">
        <f>VLOOKUP(H7333, [1]Products!B:E, 4, FALSE)</f>
        <v>9</v>
      </c>
      <c r="O7333" t="str">
        <f>TEXT(Table1[[#This Row],[Transaction Date]], "yyyy-mm")</f>
        <v>2024-04</v>
      </c>
      <c r="P7333" s="1">
        <f ca="1">YEAR(TODAY()) - YEAR(Table1[[#This Row],[Buyer Date of Birth]])</f>
        <v>69</v>
      </c>
      <c r="Q7333" s="2">
        <f>Table1[[#This Row],[Total Revenue]] - Table1[[#This Row],[Total Cost]]</f>
        <v>686</v>
      </c>
    </row>
    <row r="7334" spans="1:17" x14ac:dyDescent="0.25">
      <c r="A7334" s="1">
        <v>45431</v>
      </c>
      <c r="B7334" t="s">
        <v>484</v>
      </c>
      <c r="C7334" t="s">
        <v>345</v>
      </c>
      <c r="D7334" t="s">
        <v>58</v>
      </c>
      <c r="E7334" s="1">
        <v>36287</v>
      </c>
      <c r="F7334" t="s">
        <v>21</v>
      </c>
      <c r="G7334">
        <v>19</v>
      </c>
      <c r="H7334" t="s">
        <v>71</v>
      </c>
      <c r="I7334" t="s">
        <v>59</v>
      </c>
      <c r="J7334" t="s">
        <v>24</v>
      </c>
      <c r="K7334" t="str">
        <f>VLOOKUP(H7334, [1]Products!B:E, 2, FALSE)</f>
        <v>Peanut Butter Bites</v>
      </c>
      <c r="L7334" s="2">
        <f>VLOOKUP(H7334, [1]Products!B:D, 3, FALSE)</f>
        <v>5</v>
      </c>
      <c r="M7334" s="2">
        <f>Table1[[#This Row],[Quantity Purchased]] * Table1[[#This Row],[Unit Price]]</f>
        <v>133</v>
      </c>
      <c r="N7334" s="2">
        <f>VLOOKUP(H7334, [1]Products!B:E, 4, FALSE)</f>
        <v>7</v>
      </c>
      <c r="O7334" t="str">
        <f>TEXT(Table1[[#This Row],[Transaction Date]], "yyyy-mm")</f>
        <v>2024-05</v>
      </c>
      <c r="P7334" s="1">
        <f ca="1">YEAR(TODAY()) - YEAR(Table1[[#This Row],[Buyer Date of Birth]])</f>
        <v>26</v>
      </c>
      <c r="Q7334" s="2">
        <f>Table1[[#This Row],[Total Revenue]] - Table1[[#This Row],[Total Cost]]</f>
        <v>128</v>
      </c>
    </row>
    <row r="7335" spans="1:17" x14ac:dyDescent="0.25">
      <c r="A7335" s="1">
        <v>45443</v>
      </c>
      <c r="B7335" t="s">
        <v>456</v>
      </c>
      <c r="C7335" t="s">
        <v>215</v>
      </c>
      <c r="D7335" t="s">
        <v>34</v>
      </c>
      <c r="E7335" s="1">
        <v>21141</v>
      </c>
      <c r="F7335" t="s">
        <v>28</v>
      </c>
      <c r="G7335">
        <v>112</v>
      </c>
      <c r="H7335" t="s">
        <v>22</v>
      </c>
      <c r="I7335" t="s">
        <v>50</v>
      </c>
      <c r="J7335" t="s">
        <v>24</v>
      </c>
      <c r="K7335" t="str">
        <f>VLOOKUP(H7335, [1]Products!B:E, 2, FALSE)</f>
        <v>Cinnamon Swirls</v>
      </c>
      <c r="L7335" s="2">
        <f>VLOOKUP(H7335, [1]Products!B:D, 3, FALSE)</f>
        <v>10</v>
      </c>
      <c r="M7335" s="2">
        <f>Table1[[#This Row],[Quantity Purchased]] * Table1[[#This Row],[Unit Price]]</f>
        <v>1568</v>
      </c>
      <c r="N7335" s="2">
        <f>VLOOKUP(H7335, [1]Products!B:E, 4, FALSE)</f>
        <v>14</v>
      </c>
      <c r="O7335" t="str">
        <f>TEXT(Table1[[#This Row],[Transaction Date]], "yyyy-mm")</f>
        <v>2024-05</v>
      </c>
      <c r="P7335" s="1">
        <f ca="1">YEAR(TODAY()) - YEAR(Table1[[#This Row],[Buyer Date of Birth]])</f>
        <v>68</v>
      </c>
      <c r="Q7335" s="2">
        <f>Table1[[#This Row],[Total Revenue]] - Table1[[#This Row],[Total Cost]]</f>
        <v>1558</v>
      </c>
    </row>
    <row r="7336" spans="1:17" x14ac:dyDescent="0.25">
      <c r="A7336" s="1">
        <v>45489</v>
      </c>
      <c r="B7336" t="s">
        <v>1092</v>
      </c>
      <c r="C7336" t="s">
        <v>88</v>
      </c>
      <c r="D7336" t="s">
        <v>58</v>
      </c>
      <c r="E7336" s="1">
        <v>34706</v>
      </c>
      <c r="F7336" t="s">
        <v>21</v>
      </c>
      <c r="G7336">
        <v>233</v>
      </c>
      <c r="H7336" t="s">
        <v>63</v>
      </c>
      <c r="I7336" t="s">
        <v>55</v>
      </c>
      <c r="J7336" t="s">
        <v>24</v>
      </c>
      <c r="K7336" t="str">
        <f>VLOOKUP(H7336, [1]Products!B:E, 2, FALSE)</f>
        <v>Vanilla Wafers</v>
      </c>
      <c r="L7336" s="2">
        <f>VLOOKUP(H7336, [1]Products!B:D, 3, FALSE)</f>
        <v>18</v>
      </c>
      <c r="M7336" s="2">
        <f>Table1[[#This Row],[Quantity Purchased]] * Table1[[#This Row],[Unit Price]]</f>
        <v>8388</v>
      </c>
      <c r="N7336" s="2">
        <f>VLOOKUP(H7336, [1]Products!B:E, 4, FALSE)</f>
        <v>36</v>
      </c>
      <c r="O7336" t="str">
        <f>TEXT(Table1[[#This Row],[Transaction Date]], "yyyy-mm")</f>
        <v>2024-07</v>
      </c>
      <c r="P7336" s="1">
        <f ca="1">YEAR(TODAY()) - YEAR(Table1[[#This Row],[Buyer Date of Birth]])</f>
        <v>30</v>
      </c>
      <c r="Q7336" s="2">
        <f>Table1[[#This Row],[Total Revenue]] - Table1[[#This Row],[Total Cost]]</f>
        <v>8370</v>
      </c>
    </row>
    <row r="7337" spans="1:17" x14ac:dyDescent="0.25">
      <c r="A7337" s="1">
        <v>45309</v>
      </c>
      <c r="B7337" t="s">
        <v>480</v>
      </c>
      <c r="C7337" t="s">
        <v>539</v>
      </c>
      <c r="D7337" t="s">
        <v>84</v>
      </c>
      <c r="E7337" s="1">
        <v>38894</v>
      </c>
      <c r="F7337" t="s">
        <v>21</v>
      </c>
      <c r="G7337">
        <v>261</v>
      </c>
      <c r="H7337" t="s">
        <v>63</v>
      </c>
      <c r="I7337" t="s">
        <v>59</v>
      </c>
      <c r="J7337" t="s">
        <v>24</v>
      </c>
      <c r="K7337" t="str">
        <f>VLOOKUP(H7337, [1]Products!B:E, 2, FALSE)</f>
        <v>Vanilla Wafers</v>
      </c>
      <c r="L7337" s="2">
        <f>VLOOKUP(H7337, [1]Products!B:D, 3, FALSE)</f>
        <v>18</v>
      </c>
      <c r="M7337" s="2">
        <f>Table1[[#This Row],[Quantity Purchased]] * Table1[[#This Row],[Unit Price]]</f>
        <v>9396</v>
      </c>
      <c r="N7337" s="2">
        <f>VLOOKUP(H7337, [1]Products!B:E, 4, FALSE)</f>
        <v>36</v>
      </c>
      <c r="O7337" t="str">
        <f>TEXT(Table1[[#This Row],[Transaction Date]], "yyyy-mm")</f>
        <v>2024-01</v>
      </c>
      <c r="P7337" s="1">
        <f ca="1">YEAR(TODAY()) - YEAR(Table1[[#This Row],[Buyer Date of Birth]])</f>
        <v>19</v>
      </c>
      <c r="Q7337" s="2">
        <f>Table1[[#This Row],[Total Revenue]] - Table1[[#This Row],[Total Cost]]</f>
        <v>9378</v>
      </c>
    </row>
    <row r="7338" spans="1:17" x14ac:dyDescent="0.25">
      <c r="A7338" s="1">
        <v>45446</v>
      </c>
      <c r="B7338" t="s">
        <v>263</v>
      </c>
      <c r="C7338" t="s">
        <v>399</v>
      </c>
      <c r="D7338" t="s">
        <v>100</v>
      </c>
      <c r="E7338" s="1">
        <v>26438</v>
      </c>
      <c r="F7338" t="s">
        <v>75</v>
      </c>
      <c r="G7338">
        <v>367</v>
      </c>
      <c r="H7338" t="s">
        <v>72</v>
      </c>
      <c r="I7338" t="s">
        <v>55</v>
      </c>
      <c r="J7338" t="s">
        <v>24</v>
      </c>
      <c r="K7338" t="str">
        <f>VLOOKUP(H7338, [1]Products!B:E, 2, FALSE)</f>
        <v>Choco Delight</v>
      </c>
      <c r="L7338" s="2">
        <f>VLOOKUP(H7338, [1]Products!B:D, 3, FALSE)</f>
        <v>3</v>
      </c>
      <c r="M7338" s="2">
        <f>Table1[[#This Row],[Quantity Purchased]] * Table1[[#This Row],[Unit Price]]</f>
        <v>1835</v>
      </c>
      <c r="N7338" s="2">
        <f>VLOOKUP(H7338, [1]Products!B:E, 4, FALSE)</f>
        <v>5</v>
      </c>
      <c r="O7338" t="str">
        <f>TEXT(Table1[[#This Row],[Transaction Date]], "yyyy-mm")</f>
        <v>2024-06</v>
      </c>
      <c r="P7338" s="1">
        <f ca="1">YEAR(TODAY()) - YEAR(Table1[[#This Row],[Buyer Date of Birth]])</f>
        <v>53</v>
      </c>
      <c r="Q7338" s="2">
        <f>Table1[[#This Row],[Total Revenue]] - Table1[[#This Row],[Total Cost]]</f>
        <v>1832</v>
      </c>
    </row>
    <row r="7339" spans="1:17" x14ac:dyDescent="0.25">
      <c r="A7339" s="1">
        <v>45435</v>
      </c>
      <c r="B7339" t="s">
        <v>189</v>
      </c>
      <c r="C7339" t="s">
        <v>1388</v>
      </c>
      <c r="D7339" t="s">
        <v>100</v>
      </c>
      <c r="E7339" s="1">
        <v>19989</v>
      </c>
      <c r="F7339" t="s">
        <v>75</v>
      </c>
      <c r="G7339">
        <v>158</v>
      </c>
      <c r="H7339" t="s">
        <v>35</v>
      </c>
      <c r="I7339" t="s">
        <v>59</v>
      </c>
      <c r="J7339" t="s">
        <v>24</v>
      </c>
      <c r="K7339" t="str">
        <f>VLOOKUP(H7339, [1]Products!B:E, 2, FALSE)</f>
        <v>Caramel Biscuits</v>
      </c>
      <c r="L7339" s="2">
        <f>VLOOKUP(H7339, [1]Products!B:D, 3, FALSE)</f>
        <v>18</v>
      </c>
      <c r="M7339" s="2">
        <f>Table1[[#This Row],[Quantity Purchased]] * Table1[[#This Row],[Unit Price]]</f>
        <v>3476</v>
      </c>
      <c r="N7339" s="2">
        <f>VLOOKUP(H7339, [1]Products!B:E, 4, FALSE)</f>
        <v>22</v>
      </c>
      <c r="O7339" t="str">
        <f>TEXT(Table1[[#This Row],[Transaction Date]], "yyyy-mm")</f>
        <v>2024-05</v>
      </c>
      <c r="P7339" s="1">
        <f ca="1">YEAR(TODAY()) - YEAR(Table1[[#This Row],[Buyer Date of Birth]])</f>
        <v>71</v>
      </c>
      <c r="Q7339" s="2">
        <f>Table1[[#This Row],[Total Revenue]] - Table1[[#This Row],[Total Cost]]</f>
        <v>3458</v>
      </c>
    </row>
    <row r="7340" spans="1:17" x14ac:dyDescent="0.25">
      <c r="A7340" s="1">
        <v>45436</v>
      </c>
      <c r="B7340" t="s">
        <v>309</v>
      </c>
      <c r="C7340" t="s">
        <v>163</v>
      </c>
      <c r="D7340" t="s">
        <v>45</v>
      </c>
      <c r="E7340" s="1">
        <v>18683</v>
      </c>
      <c r="F7340" t="s">
        <v>28</v>
      </c>
      <c r="G7340">
        <v>204</v>
      </c>
      <c r="H7340" t="s">
        <v>54</v>
      </c>
      <c r="I7340" t="s">
        <v>36</v>
      </c>
      <c r="J7340" t="s">
        <v>24</v>
      </c>
      <c r="K7340" t="str">
        <f>VLOOKUP(H7340, [1]Products!B:E, 2, FALSE)</f>
        <v>Lemon Crisps</v>
      </c>
      <c r="L7340" s="2">
        <f>VLOOKUP(H7340, [1]Products!B:D, 3, FALSE)</f>
        <v>7</v>
      </c>
      <c r="M7340" s="2">
        <f>Table1[[#This Row],[Quantity Purchased]] * Table1[[#This Row],[Unit Price]]</f>
        <v>1836</v>
      </c>
      <c r="N7340" s="2">
        <f>VLOOKUP(H7340, [1]Products!B:E, 4, FALSE)</f>
        <v>9</v>
      </c>
      <c r="O7340" t="str">
        <f>TEXT(Table1[[#This Row],[Transaction Date]], "yyyy-mm")</f>
        <v>2024-05</v>
      </c>
      <c r="P7340" s="1">
        <f ca="1">YEAR(TODAY()) - YEAR(Table1[[#This Row],[Buyer Date of Birth]])</f>
        <v>74</v>
      </c>
      <c r="Q7340" s="2">
        <f>Table1[[#This Row],[Total Revenue]] - Table1[[#This Row],[Total Cost]]</f>
        <v>1829</v>
      </c>
    </row>
    <row r="7341" spans="1:17" x14ac:dyDescent="0.25">
      <c r="A7341" s="1">
        <v>45432</v>
      </c>
      <c r="B7341" t="s">
        <v>115</v>
      </c>
      <c r="C7341" t="s">
        <v>1543</v>
      </c>
      <c r="D7341" t="s">
        <v>62</v>
      </c>
      <c r="E7341" s="1">
        <v>25362</v>
      </c>
      <c r="F7341" t="s">
        <v>28</v>
      </c>
      <c r="G7341">
        <v>129</v>
      </c>
      <c r="H7341" t="s">
        <v>35</v>
      </c>
      <c r="I7341" t="s">
        <v>36</v>
      </c>
      <c r="J7341" t="s">
        <v>24</v>
      </c>
      <c r="K7341" t="str">
        <f>VLOOKUP(H7341, [1]Products!B:E, 2, FALSE)</f>
        <v>Caramel Biscuits</v>
      </c>
      <c r="L7341" s="2">
        <f>VLOOKUP(H7341, [1]Products!B:D, 3, FALSE)</f>
        <v>18</v>
      </c>
      <c r="M7341" s="2">
        <f>Table1[[#This Row],[Quantity Purchased]] * Table1[[#This Row],[Unit Price]]</f>
        <v>2838</v>
      </c>
      <c r="N7341" s="2">
        <f>VLOOKUP(H7341, [1]Products!B:E, 4, FALSE)</f>
        <v>22</v>
      </c>
      <c r="O7341" t="str">
        <f>TEXT(Table1[[#This Row],[Transaction Date]], "yyyy-mm")</f>
        <v>2024-05</v>
      </c>
      <c r="P7341" s="1">
        <f ca="1">YEAR(TODAY()) - YEAR(Table1[[#This Row],[Buyer Date of Birth]])</f>
        <v>56</v>
      </c>
      <c r="Q7341" s="2">
        <f>Table1[[#This Row],[Total Revenue]] - Table1[[#This Row],[Total Cost]]</f>
        <v>2820</v>
      </c>
    </row>
    <row r="7342" spans="1:17" x14ac:dyDescent="0.25">
      <c r="A7342" s="1">
        <v>45412</v>
      </c>
      <c r="B7342" t="s">
        <v>73</v>
      </c>
      <c r="C7342" t="s">
        <v>257</v>
      </c>
      <c r="D7342" t="s">
        <v>53</v>
      </c>
      <c r="E7342" s="1">
        <v>17937</v>
      </c>
      <c r="F7342" t="s">
        <v>75</v>
      </c>
      <c r="G7342">
        <v>196</v>
      </c>
      <c r="H7342" t="s">
        <v>71</v>
      </c>
      <c r="I7342" t="s">
        <v>42</v>
      </c>
      <c r="J7342" t="s">
        <v>24</v>
      </c>
      <c r="K7342" t="str">
        <f>VLOOKUP(H7342, [1]Products!B:E, 2, FALSE)</f>
        <v>Peanut Butter Bites</v>
      </c>
      <c r="L7342" s="2">
        <f>VLOOKUP(H7342, [1]Products!B:D, 3, FALSE)</f>
        <v>5</v>
      </c>
      <c r="M7342" s="2">
        <f>Table1[[#This Row],[Quantity Purchased]] * Table1[[#This Row],[Unit Price]]</f>
        <v>1372</v>
      </c>
      <c r="N7342" s="2">
        <f>VLOOKUP(H7342, [1]Products!B:E, 4, FALSE)</f>
        <v>7</v>
      </c>
      <c r="O7342" t="str">
        <f>TEXT(Table1[[#This Row],[Transaction Date]], "yyyy-mm")</f>
        <v>2024-04</v>
      </c>
      <c r="P7342" s="1">
        <f ca="1">YEAR(TODAY()) - YEAR(Table1[[#This Row],[Buyer Date of Birth]])</f>
        <v>76</v>
      </c>
      <c r="Q7342" s="2">
        <f>Table1[[#This Row],[Total Revenue]] - Table1[[#This Row],[Total Cost]]</f>
        <v>1367</v>
      </c>
    </row>
    <row r="7343" spans="1:17" x14ac:dyDescent="0.25">
      <c r="A7343" s="1">
        <v>45412</v>
      </c>
      <c r="B7343" t="s">
        <v>123</v>
      </c>
      <c r="C7343" t="s">
        <v>1352</v>
      </c>
      <c r="D7343" t="s">
        <v>62</v>
      </c>
      <c r="E7343" s="1">
        <v>33255</v>
      </c>
      <c r="F7343" t="s">
        <v>21</v>
      </c>
      <c r="G7343">
        <v>457</v>
      </c>
      <c r="H7343" t="s">
        <v>35</v>
      </c>
      <c r="I7343" t="s">
        <v>46</v>
      </c>
      <c r="J7343" t="s">
        <v>24</v>
      </c>
      <c r="K7343" t="str">
        <f>VLOOKUP(H7343, [1]Products!B:E, 2, FALSE)</f>
        <v>Caramel Biscuits</v>
      </c>
      <c r="L7343" s="2">
        <f>VLOOKUP(H7343, [1]Products!B:D, 3, FALSE)</f>
        <v>18</v>
      </c>
      <c r="M7343" s="2">
        <f>Table1[[#This Row],[Quantity Purchased]] * Table1[[#This Row],[Unit Price]]</f>
        <v>10054</v>
      </c>
      <c r="N7343" s="2">
        <f>VLOOKUP(H7343, [1]Products!B:E, 4, FALSE)</f>
        <v>22</v>
      </c>
      <c r="O7343" t="str">
        <f>TEXT(Table1[[#This Row],[Transaction Date]], "yyyy-mm")</f>
        <v>2024-04</v>
      </c>
      <c r="P7343" s="1">
        <f ca="1">YEAR(TODAY()) - YEAR(Table1[[#This Row],[Buyer Date of Birth]])</f>
        <v>34</v>
      </c>
      <c r="Q7343" s="2">
        <f>Table1[[#This Row],[Total Revenue]] - Table1[[#This Row],[Total Cost]]</f>
        <v>10036</v>
      </c>
    </row>
    <row r="7344" spans="1:17" x14ac:dyDescent="0.25">
      <c r="A7344" s="1">
        <v>45466</v>
      </c>
      <c r="B7344" t="s">
        <v>379</v>
      </c>
      <c r="C7344" t="s">
        <v>258</v>
      </c>
      <c r="D7344" t="s">
        <v>53</v>
      </c>
      <c r="E7344" s="1">
        <v>34269</v>
      </c>
      <c r="F7344" t="s">
        <v>40</v>
      </c>
      <c r="G7344">
        <v>439</v>
      </c>
      <c r="H7344" t="s">
        <v>35</v>
      </c>
      <c r="I7344" t="s">
        <v>50</v>
      </c>
      <c r="J7344" t="s">
        <v>24</v>
      </c>
      <c r="K7344" t="str">
        <f>VLOOKUP(H7344, [1]Products!B:E, 2, FALSE)</f>
        <v>Caramel Biscuits</v>
      </c>
      <c r="L7344" s="2">
        <f>VLOOKUP(H7344, [1]Products!B:D, 3, FALSE)</f>
        <v>18</v>
      </c>
      <c r="M7344" s="2">
        <f>Table1[[#This Row],[Quantity Purchased]] * Table1[[#This Row],[Unit Price]]</f>
        <v>9658</v>
      </c>
      <c r="N7344" s="2">
        <f>VLOOKUP(H7344, [1]Products!B:E, 4, FALSE)</f>
        <v>22</v>
      </c>
      <c r="O7344" t="str">
        <f>TEXT(Table1[[#This Row],[Transaction Date]], "yyyy-mm")</f>
        <v>2024-06</v>
      </c>
      <c r="P7344" s="1">
        <f ca="1">YEAR(TODAY()) - YEAR(Table1[[#This Row],[Buyer Date of Birth]])</f>
        <v>32</v>
      </c>
      <c r="Q7344" s="2">
        <f>Table1[[#This Row],[Total Revenue]] - Table1[[#This Row],[Total Cost]]</f>
        <v>9640</v>
      </c>
    </row>
    <row r="7345" spans="1:17" x14ac:dyDescent="0.25">
      <c r="A7345" s="1">
        <v>45353</v>
      </c>
      <c r="B7345" t="s">
        <v>111</v>
      </c>
      <c r="C7345" t="s">
        <v>520</v>
      </c>
      <c r="D7345" t="s">
        <v>78</v>
      </c>
      <c r="E7345" s="1">
        <v>25662</v>
      </c>
      <c r="F7345" t="s">
        <v>75</v>
      </c>
      <c r="G7345">
        <v>271</v>
      </c>
      <c r="H7345" t="s">
        <v>72</v>
      </c>
      <c r="I7345" t="s">
        <v>55</v>
      </c>
      <c r="J7345" t="s">
        <v>24</v>
      </c>
      <c r="K7345" t="str">
        <f>VLOOKUP(H7345, [1]Products!B:E, 2, FALSE)</f>
        <v>Choco Delight</v>
      </c>
      <c r="L7345" s="2">
        <f>VLOOKUP(H7345, [1]Products!B:D, 3, FALSE)</f>
        <v>3</v>
      </c>
      <c r="M7345" s="2">
        <f>Table1[[#This Row],[Quantity Purchased]] * Table1[[#This Row],[Unit Price]]</f>
        <v>1355</v>
      </c>
      <c r="N7345" s="2">
        <f>VLOOKUP(H7345, [1]Products!B:E, 4, FALSE)</f>
        <v>5</v>
      </c>
      <c r="O7345" t="str">
        <f>TEXT(Table1[[#This Row],[Transaction Date]], "yyyy-mm")</f>
        <v>2024-03</v>
      </c>
      <c r="P7345" s="1">
        <f ca="1">YEAR(TODAY()) - YEAR(Table1[[#This Row],[Buyer Date of Birth]])</f>
        <v>55</v>
      </c>
      <c r="Q7345" s="2">
        <f>Table1[[#This Row],[Total Revenue]] - Table1[[#This Row],[Total Cost]]</f>
        <v>1352</v>
      </c>
    </row>
    <row r="7346" spans="1:17" x14ac:dyDescent="0.25">
      <c r="A7346" s="1">
        <v>45362</v>
      </c>
      <c r="B7346" t="s">
        <v>167</v>
      </c>
      <c r="C7346" t="s">
        <v>1199</v>
      </c>
      <c r="D7346" t="s">
        <v>100</v>
      </c>
      <c r="E7346" s="1">
        <v>31423</v>
      </c>
      <c r="F7346" t="s">
        <v>21</v>
      </c>
      <c r="G7346">
        <v>328</v>
      </c>
      <c r="H7346" t="s">
        <v>35</v>
      </c>
      <c r="I7346" t="s">
        <v>59</v>
      </c>
      <c r="J7346" t="s">
        <v>24</v>
      </c>
      <c r="K7346" t="str">
        <f>VLOOKUP(H7346, [1]Products!B:E, 2, FALSE)</f>
        <v>Caramel Biscuits</v>
      </c>
      <c r="L7346" s="2">
        <f>VLOOKUP(H7346, [1]Products!B:D, 3, FALSE)</f>
        <v>18</v>
      </c>
      <c r="M7346" s="2">
        <f>Table1[[#This Row],[Quantity Purchased]] * Table1[[#This Row],[Unit Price]]</f>
        <v>7216</v>
      </c>
      <c r="N7346" s="2">
        <f>VLOOKUP(H7346, [1]Products!B:E, 4, FALSE)</f>
        <v>22</v>
      </c>
      <c r="O7346" t="str">
        <f>TEXT(Table1[[#This Row],[Transaction Date]], "yyyy-mm")</f>
        <v>2024-03</v>
      </c>
      <c r="P7346" s="1">
        <f ca="1">YEAR(TODAY()) - YEAR(Table1[[#This Row],[Buyer Date of Birth]])</f>
        <v>39</v>
      </c>
      <c r="Q7346" s="2">
        <f>Table1[[#This Row],[Total Revenue]] - Table1[[#This Row],[Total Cost]]</f>
        <v>7198</v>
      </c>
    </row>
    <row r="7347" spans="1:17" x14ac:dyDescent="0.25">
      <c r="A7347" s="1">
        <v>45375</v>
      </c>
      <c r="B7347" t="s">
        <v>1365</v>
      </c>
      <c r="C7347" t="s">
        <v>1442</v>
      </c>
      <c r="D7347" t="s">
        <v>58</v>
      </c>
      <c r="E7347" s="1">
        <v>28220</v>
      </c>
      <c r="F7347" t="s">
        <v>40</v>
      </c>
      <c r="G7347">
        <v>221</v>
      </c>
      <c r="H7347" t="s">
        <v>22</v>
      </c>
      <c r="I7347" t="s">
        <v>55</v>
      </c>
      <c r="J7347" t="s">
        <v>24</v>
      </c>
      <c r="K7347" t="str">
        <f>VLOOKUP(H7347, [1]Products!B:E, 2, FALSE)</f>
        <v>Cinnamon Swirls</v>
      </c>
      <c r="L7347" s="2">
        <f>VLOOKUP(H7347, [1]Products!B:D, 3, FALSE)</f>
        <v>10</v>
      </c>
      <c r="M7347" s="2">
        <f>Table1[[#This Row],[Quantity Purchased]] * Table1[[#This Row],[Unit Price]]</f>
        <v>3094</v>
      </c>
      <c r="N7347" s="2">
        <f>VLOOKUP(H7347, [1]Products!B:E, 4, FALSE)</f>
        <v>14</v>
      </c>
      <c r="O7347" t="str">
        <f>TEXT(Table1[[#This Row],[Transaction Date]], "yyyy-mm")</f>
        <v>2024-03</v>
      </c>
      <c r="P7347" s="1">
        <f ca="1">YEAR(TODAY()) - YEAR(Table1[[#This Row],[Buyer Date of Birth]])</f>
        <v>48</v>
      </c>
      <c r="Q7347" s="2">
        <f>Table1[[#This Row],[Total Revenue]] - Table1[[#This Row],[Total Cost]]</f>
        <v>3084</v>
      </c>
    </row>
    <row r="7348" spans="1:17" x14ac:dyDescent="0.25">
      <c r="A7348" s="1">
        <v>45342</v>
      </c>
      <c r="B7348" t="s">
        <v>508</v>
      </c>
      <c r="C7348" t="s">
        <v>220</v>
      </c>
      <c r="D7348" t="s">
        <v>62</v>
      </c>
      <c r="E7348" s="1">
        <v>24671</v>
      </c>
      <c r="F7348" t="s">
        <v>21</v>
      </c>
      <c r="G7348">
        <v>113</v>
      </c>
      <c r="H7348" t="s">
        <v>71</v>
      </c>
      <c r="I7348" t="s">
        <v>59</v>
      </c>
      <c r="J7348" t="s">
        <v>24</v>
      </c>
      <c r="K7348" t="str">
        <f>VLOOKUP(H7348, [1]Products!B:E, 2, FALSE)</f>
        <v>Peanut Butter Bites</v>
      </c>
      <c r="L7348" s="2">
        <f>VLOOKUP(H7348, [1]Products!B:D, 3, FALSE)</f>
        <v>5</v>
      </c>
      <c r="M7348" s="2">
        <f>Table1[[#This Row],[Quantity Purchased]] * Table1[[#This Row],[Unit Price]]</f>
        <v>791</v>
      </c>
      <c r="N7348" s="2">
        <f>VLOOKUP(H7348, [1]Products!B:E, 4, FALSE)</f>
        <v>7</v>
      </c>
      <c r="O7348" t="str">
        <f>TEXT(Table1[[#This Row],[Transaction Date]], "yyyy-mm")</f>
        <v>2024-02</v>
      </c>
      <c r="P7348" s="1">
        <f ca="1">YEAR(TODAY()) - YEAR(Table1[[#This Row],[Buyer Date of Birth]])</f>
        <v>58</v>
      </c>
      <c r="Q7348" s="2">
        <f>Table1[[#This Row],[Total Revenue]] - Table1[[#This Row],[Total Cost]]</f>
        <v>786</v>
      </c>
    </row>
    <row r="7349" spans="1:17" x14ac:dyDescent="0.25">
      <c r="A7349" s="1">
        <v>45426</v>
      </c>
      <c r="B7349" t="s">
        <v>166</v>
      </c>
      <c r="C7349" t="s">
        <v>788</v>
      </c>
      <c r="D7349" t="s">
        <v>78</v>
      </c>
      <c r="E7349" s="1">
        <v>20282</v>
      </c>
      <c r="F7349" t="s">
        <v>40</v>
      </c>
      <c r="G7349">
        <v>238</v>
      </c>
      <c r="H7349" t="s">
        <v>41</v>
      </c>
      <c r="I7349" t="s">
        <v>59</v>
      </c>
      <c r="J7349" t="s">
        <v>24</v>
      </c>
      <c r="K7349" t="str">
        <f>VLOOKUP(H7349, [1]Products!B:E, 2, FALSE)</f>
        <v>Ginger Snaps</v>
      </c>
      <c r="L7349" s="2">
        <f>VLOOKUP(H7349, [1]Products!B:D, 3, FALSE)</f>
        <v>14</v>
      </c>
      <c r="M7349" s="2">
        <f>Table1[[#This Row],[Quantity Purchased]] * Table1[[#This Row],[Unit Price]]</f>
        <v>6664</v>
      </c>
      <c r="N7349" s="2">
        <f>VLOOKUP(H7349, [1]Products!B:E, 4, FALSE)</f>
        <v>28</v>
      </c>
      <c r="O7349" t="str">
        <f>TEXT(Table1[[#This Row],[Transaction Date]], "yyyy-mm")</f>
        <v>2024-05</v>
      </c>
      <c r="P7349" s="1">
        <f ca="1">YEAR(TODAY()) - YEAR(Table1[[#This Row],[Buyer Date of Birth]])</f>
        <v>70</v>
      </c>
      <c r="Q7349" s="2">
        <f>Table1[[#This Row],[Total Revenue]] - Table1[[#This Row],[Total Cost]]</f>
        <v>6650</v>
      </c>
    </row>
    <row r="7350" spans="1:17" x14ac:dyDescent="0.25">
      <c r="A7350" s="1">
        <v>45317</v>
      </c>
      <c r="B7350" t="s">
        <v>400</v>
      </c>
      <c r="C7350" t="s">
        <v>403</v>
      </c>
      <c r="D7350" t="s">
        <v>89</v>
      </c>
      <c r="E7350" s="1">
        <v>32866</v>
      </c>
      <c r="F7350" t="s">
        <v>28</v>
      </c>
      <c r="G7350">
        <v>150</v>
      </c>
      <c r="H7350" t="s">
        <v>41</v>
      </c>
      <c r="I7350" t="s">
        <v>50</v>
      </c>
      <c r="J7350" t="s">
        <v>24</v>
      </c>
      <c r="K7350" t="str">
        <f>VLOOKUP(H7350, [1]Products!B:E, 2, FALSE)</f>
        <v>Ginger Snaps</v>
      </c>
      <c r="L7350" s="2">
        <f>VLOOKUP(H7350, [1]Products!B:D, 3, FALSE)</f>
        <v>14</v>
      </c>
      <c r="M7350" s="2">
        <f>Table1[[#This Row],[Quantity Purchased]] * Table1[[#This Row],[Unit Price]]</f>
        <v>4200</v>
      </c>
      <c r="N7350" s="2">
        <f>VLOOKUP(H7350, [1]Products!B:E, 4, FALSE)</f>
        <v>28</v>
      </c>
      <c r="O7350" t="str">
        <f>TEXT(Table1[[#This Row],[Transaction Date]], "yyyy-mm")</f>
        <v>2024-01</v>
      </c>
      <c r="P7350" s="1">
        <f ca="1">YEAR(TODAY()) - YEAR(Table1[[#This Row],[Buyer Date of Birth]])</f>
        <v>36</v>
      </c>
      <c r="Q7350" s="2">
        <f>Table1[[#This Row],[Total Revenue]] - Table1[[#This Row],[Total Cost]]</f>
        <v>4186</v>
      </c>
    </row>
    <row r="7351" spans="1:17" x14ac:dyDescent="0.25">
      <c r="A7351" s="1">
        <v>45441</v>
      </c>
      <c r="B7351" t="s">
        <v>447</v>
      </c>
      <c r="C7351" t="s">
        <v>255</v>
      </c>
      <c r="D7351" t="s">
        <v>89</v>
      </c>
      <c r="E7351" s="1">
        <v>23803</v>
      </c>
      <c r="F7351" t="s">
        <v>21</v>
      </c>
      <c r="G7351">
        <v>57</v>
      </c>
      <c r="H7351" t="s">
        <v>22</v>
      </c>
      <c r="I7351" t="s">
        <v>55</v>
      </c>
      <c r="J7351" t="s">
        <v>24</v>
      </c>
      <c r="K7351" t="str">
        <f>VLOOKUP(H7351, [1]Products!B:E, 2, FALSE)</f>
        <v>Cinnamon Swirls</v>
      </c>
      <c r="L7351" s="2">
        <f>VLOOKUP(H7351, [1]Products!B:D, 3, FALSE)</f>
        <v>10</v>
      </c>
      <c r="M7351" s="2">
        <f>Table1[[#This Row],[Quantity Purchased]] * Table1[[#This Row],[Unit Price]]</f>
        <v>798</v>
      </c>
      <c r="N7351" s="2">
        <f>VLOOKUP(H7351, [1]Products!B:E, 4, FALSE)</f>
        <v>14</v>
      </c>
      <c r="O7351" t="str">
        <f>TEXT(Table1[[#This Row],[Transaction Date]], "yyyy-mm")</f>
        <v>2024-05</v>
      </c>
      <c r="P7351" s="1">
        <f ca="1">YEAR(TODAY()) - YEAR(Table1[[#This Row],[Buyer Date of Birth]])</f>
        <v>60</v>
      </c>
      <c r="Q7351" s="2">
        <f>Table1[[#This Row],[Total Revenue]] - Table1[[#This Row],[Total Cost]]</f>
        <v>788</v>
      </c>
    </row>
    <row r="7352" spans="1:17" x14ac:dyDescent="0.25">
      <c r="A7352" s="1">
        <v>45419</v>
      </c>
      <c r="B7352" t="s">
        <v>255</v>
      </c>
      <c r="C7352" t="s">
        <v>56</v>
      </c>
      <c r="D7352" t="s">
        <v>34</v>
      </c>
      <c r="E7352" s="1">
        <v>38487</v>
      </c>
      <c r="F7352" t="s">
        <v>75</v>
      </c>
      <c r="G7352">
        <v>92</v>
      </c>
      <c r="H7352" t="s">
        <v>49</v>
      </c>
      <c r="I7352" t="s">
        <v>59</v>
      </c>
      <c r="J7352" t="s">
        <v>24</v>
      </c>
      <c r="K7352" t="str">
        <f>VLOOKUP(H7352, [1]Products!B:E, 2, FALSE)</f>
        <v>Butter Crunch</v>
      </c>
      <c r="L7352" s="2">
        <f>VLOOKUP(H7352, [1]Products!B:D, 3, FALSE)</f>
        <v>10</v>
      </c>
      <c r="M7352" s="2">
        <f>Table1[[#This Row],[Quantity Purchased]] * Table1[[#This Row],[Unit Price]]</f>
        <v>1012</v>
      </c>
      <c r="N7352" s="2">
        <f>VLOOKUP(H7352, [1]Products!B:E, 4, FALSE)</f>
        <v>11</v>
      </c>
      <c r="O7352" t="str">
        <f>TEXT(Table1[[#This Row],[Transaction Date]], "yyyy-mm")</f>
        <v>2024-05</v>
      </c>
      <c r="P7352" s="1">
        <f ca="1">YEAR(TODAY()) - YEAR(Table1[[#This Row],[Buyer Date of Birth]])</f>
        <v>20</v>
      </c>
      <c r="Q7352" s="2">
        <f>Table1[[#This Row],[Total Revenue]] - Table1[[#This Row],[Total Cost]]</f>
        <v>1002</v>
      </c>
    </row>
    <row r="7353" spans="1:17" x14ac:dyDescent="0.25">
      <c r="A7353" s="1">
        <v>45499</v>
      </c>
      <c r="B7353" t="s">
        <v>915</v>
      </c>
      <c r="C7353" t="s">
        <v>1382</v>
      </c>
      <c r="D7353" t="s">
        <v>89</v>
      </c>
      <c r="E7353" s="1">
        <v>37955</v>
      </c>
      <c r="F7353" t="s">
        <v>28</v>
      </c>
      <c r="G7353">
        <v>315</v>
      </c>
      <c r="H7353" t="s">
        <v>66</v>
      </c>
      <c r="I7353" t="s">
        <v>55</v>
      </c>
      <c r="J7353" t="s">
        <v>24</v>
      </c>
      <c r="K7353" t="str">
        <f>VLOOKUP(H7353, [1]Products!B:E, 2, FALSE)</f>
        <v>Oatmeal Cookies</v>
      </c>
      <c r="L7353" s="2">
        <f>VLOOKUP(H7353, [1]Products!B:D, 3, FALSE)</f>
        <v>19</v>
      </c>
      <c r="M7353" s="2">
        <f>Table1[[#This Row],[Quantity Purchased]] * Table1[[#This Row],[Unit Price]]</f>
        <v>7245</v>
      </c>
      <c r="N7353" s="2">
        <f>VLOOKUP(H7353, [1]Products!B:E, 4, FALSE)</f>
        <v>23</v>
      </c>
      <c r="O7353" t="str">
        <f>TEXT(Table1[[#This Row],[Transaction Date]], "yyyy-mm")</f>
        <v>2024-07</v>
      </c>
      <c r="P7353" s="1">
        <f ca="1">YEAR(TODAY()) - YEAR(Table1[[#This Row],[Buyer Date of Birth]])</f>
        <v>22</v>
      </c>
      <c r="Q7353" s="2">
        <f>Table1[[#This Row],[Total Revenue]] - Table1[[#This Row],[Total Cost]]</f>
        <v>7226</v>
      </c>
    </row>
    <row r="7354" spans="1:17" x14ac:dyDescent="0.25">
      <c r="A7354" s="1">
        <v>45388</v>
      </c>
      <c r="B7354" t="s">
        <v>90</v>
      </c>
      <c r="C7354" t="s">
        <v>996</v>
      </c>
      <c r="D7354" t="s">
        <v>53</v>
      </c>
      <c r="E7354" s="1">
        <v>31901</v>
      </c>
      <c r="F7354" t="s">
        <v>40</v>
      </c>
      <c r="G7354">
        <v>451</v>
      </c>
      <c r="H7354" t="s">
        <v>66</v>
      </c>
      <c r="I7354" t="s">
        <v>59</v>
      </c>
      <c r="J7354" t="s">
        <v>24</v>
      </c>
      <c r="K7354" t="str">
        <f>VLOOKUP(H7354, [1]Products!B:E, 2, FALSE)</f>
        <v>Oatmeal Cookies</v>
      </c>
      <c r="L7354" s="2">
        <f>VLOOKUP(H7354, [1]Products!B:D, 3, FALSE)</f>
        <v>19</v>
      </c>
      <c r="M7354" s="2">
        <f>Table1[[#This Row],[Quantity Purchased]] * Table1[[#This Row],[Unit Price]]</f>
        <v>10373</v>
      </c>
      <c r="N7354" s="2">
        <f>VLOOKUP(H7354, [1]Products!B:E, 4, FALSE)</f>
        <v>23</v>
      </c>
      <c r="O7354" t="str">
        <f>TEXT(Table1[[#This Row],[Transaction Date]], "yyyy-mm")</f>
        <v>2024-04</v>
      </c>
      <c r="P7354" s="1">
        <f ca="1">YEAR(TODAY()) - YEAR(Table1[[#This Row],[Buyer Date of Birth]])</f>
        <v>38</v>
      </c>
      <c r="Q7354" s="2">
        <f>Table1[[#This Row],[Total Revenue]] - Table1[[#This Row],[Total Cost]]</f>
        <v>10354</v>
      </c>
    </row>
    <row r="7355" spans="1:17" x14ac:dyDescent="0.25">
      <c r="A7355" s="1">
        <v>45379</v>
      </c>
      <c r="B7355" t="s">
        <v>423</v>
      </c>
      <c r="C7355" t="s">
        <v>229</v>
      </c>
      <c r="D7355" t="s">
        <v>62</v>
      </c>
      <c r="E7355" s="1">
        <v>36572</v>
      </c>
      <c r="F7355" t="s">
        <v>40</v>
      </c>
      <c r="G7355">
        <v>423</v>
      </c>
      <c r="H7355" t="s">
        <v>35</v>
      </c>
      <c r="I7355" t="s">
        <v>36</v>
      </c>
      <c r="J7355" t="s">
        <v>24</v>
      </c>
      <c r="K7355" t="str">
        <f>VLOOKUP(H7355, [1]Products!B:E, 2, FALSE)</f>
        <v>Caramel Biscuits</v>
      </c>
      <c r="L7355" s="2">
        <f>VLOOKUP(H7355, [1]Products!B:D, 3, FALSE)</f>
        <v>18</v>
      </c>
      <c r="M7355" s="2">
        <f>Table1[[#This Row],[Quantity Purchased]] * Table1[[#This Row],[Unit Price]]</f>
        <v>9306</v>
      </c>
      <c r="N7355" s="2">
        <f>VLOOKUP(H7355, [1]Products!B:E, 4, FALSE)</f>
        <v>22</v>
      </c>
      <c r="O7355" t="str">
        <f>TEXT(Table1[[#This Row],[Transaction Date]], "yyyy-mm")</f>
        <v>2024-03</v>
      </c>
      <c r="P7355" s="1">
        <f ca="1">YEAR(TODAY()) - YEAR(Table1[[#This Row],[Buyer Date of Birth]])</f>
        <v>25</v>
      </c>
      <c r="Q7355" s="2">
        <f>Table1[[#This Row],[Total Revenue]] - Table1[[#This Row],[Total Cost]]</f>
        <v>9288</v>
      </c>
    </row>
    <row r="7356" spans="1:17" x14ac:dyDescent="0.25">
      <c r="A7356" s="1">
        <v>45409</v>
      </c>
      <c r="B7356" t="s">
        <v>428</v>
      </c>
      <c r="C7356" t="s">
        <v>1431</v>
      </c>
      <c r="D7356" t="s">
        <v>78</v>
      </c>
      <c r="E7356" s="1">
        <v>15989</v>
      </c>
      <c r="F7356" t="s">
        <v>28</v>
      </c>
      <c r="G7356">
        <v>273</v>
      </c>
      <c r="H7356" t="s">
        <v>66</v>
      </c>
      <c r="I7356" t="s">
        <v>36</v>
      </c>
      <c r="J7356" t="s">
        <v>24</v>
      </c>
      <c r="K7356" t="str">
        <f>VLOOKUP(H7356, [1]Products!B:E, 2, FALSE)</f>
        <v>Oatmeal Cookies</v>
      </c>
      <c r="L7356" s="2">
        <f>VLOOKUP(H7356, [1]Products!B:D, 3, FALSE)</f>
        <v>19</v>
      </c>
      <c r="M7356" s="2">
        <f>Table1[[#This Row],[Quantity Purchased]] * Table1[[#This Row],[Unit Price]]</f>
        <v>6279</v>
      </c>
      <c r="N7356" s="2">
        <f>VLOOKUP(H7356, [1]Products!B:E, 4, FALSE)</f>
        <v>23</v>
      </c>
      <c r="O7356" t="str">
        <f>TEXT(Table1[[#This Row],[Transaction Date]], "yyyy-mm")</f>
        <v>2024-04</v>
      </c>
      <c r="P7356" s="1">
        <f ca="1">YEAR(TODAY()) - YEAR(Table1[[#This Row],[Buyer Date of Birth]])</f>
        <v>82</v>
      </c>
      <c r="Q7356" s="2">
        <f>Table1[[#This Row],[Total Revenue]] - Table1[[#This Row],[Total Cost]]</f>
        <v>6260</v>
      </c>
    </row>
    <row r="7357" spans="1:17" x14ac:dyDescent="0.25">
      <c r="A7357" s="1">
        <v>45379</v>
      </c>
      <c r="B7357" t="s">
        <v>115</v>
      </c>
      <c r="C7357" t="s">
        <v>403</v>
      </c>
      <c r="D7357" t="s">
        <v>89</v>
      </c>
      <c r="E7357" s="1">
        <v>27711</v>
      </c>
      <c r="F7357" t="s">
        <v>75</v>
      </c>
      <c r="G7357">
        <v>36</v>
      </c>
      <c r="H7357" t="s">
        <v>22</v>
      </c>
      <c r="I7357" t="s">
        <v>42</v>
      </c>
      <c r="J7357" t="s">
        <v>24</v>
      </c>
      <c r="K7357" t="str">
        <f>VLOOKUP(H7357, [1]Products!B:E, 2, FALSE)</f>
        <v>Cinnamon Swirls</v>
      </c>
      <c r="L7357" s="2">
        <f>VLOOKUP(H7357, [1]Products!B:D, 3, FALSE)</f>
        <v>10</v>
      </c>
      <c r="M7357" s="2">
        <f>Table1[[#This Row],[Quantity Purchased]] * Table1[[#This Row],[Unit Price]]</f>
        <v>504</v>
      </c>
      <c r="N7357" s="2">
        <f>VLOOKUP(H7357, [1]Products!B:E, 4, FALSE)</f>
        <v>14</v>
      </c>
      <c r="O7357" t="str">
        <f>TEXT(Table1[[#This Row],[Transaction Date]], "yyyy-mm")</f>
        <v>2024-03</v>
      </c>
      <c r="P7357" s="1">
        <f ca="1">YEAR(TODAY()) - YEAR(Table1[[#This Row],[Buyer Date of Birth]])</f>
        <v>50</v>
      </c>
      <c r="Q7357" s="2">
        <f>Table1[[#This Row],[Total Revenue]] - Table1[[#This Row],[Total Cost]]</f>
        <v>494</v>
      </c>
    </row>
    <row r="7358" spans="1:17" x14ac:dyDescent="0.25">
      <c r="A7358" s="1">
        <v>45425</v>
      </c>
      <c r="B7358" t="s">
        <v>363</v>
      </c>
      <c r="C7358" t="s">
        <v>410</v>
      </c>
      <c r="D7358" t="s">
        <v>100</v>
      </c>
      <c r="E7358" s="1">
        <v>28448</v>
      </c>
      <c r="F7358" t="s">
        <v>28</v>
      </c>
      <c r="G7358">
        <v>354</v>
      </c>
      <c r="H7358" t="s">
        <v>71</v>
      </c>
      <c r="I7358" t="s">
        <v>46</v>
      </c>
      <c r="J7358" t="s">
        <v>24</v>
      </c>
      <c r="K7358" t="str">
        <f>VLOOKUP(H7358, [1]Products!B:E, 2, FALSE)</f>
        <v>Peanut Butter Bites</v>
      </c>
      <c r="L7358" s="2">
        <f>VLOOKUP(H7358, [1]Products!B:D, 3, FALSE)</f>
        <v>5</v>
      </c>
      <c r="M7358" s="2">
        <f>Table1[[#This Row],[Quantity Purchased]] * Table1[[#This Row],[Unit Price]]</f>
        <v>2478</v>
      </c>
      <c r="N7358" s="2">
        <f>VLOOKUP(H7358, [1]Products!B:E, 4, FALSE)</f>
        <v>7</v>
      </c>
      <c r="O7358" t="str">
        <f>TEXT(Table1[[#This Row],[Transaction Date]], "yyyy-mm")</f>
        <v>2024-05</v>
      </c>
      <c r="P7358" s="1">
        <f ca="1">YEAR(TODAY()) - YEAR(Table1[[#This Row],[Buyer Date of Birth]])</f>
        <v>48</v>
      </c>
      <c r="Q7358" s="2">
        <f>Table1[[#This Row],[Total Revenue]] - Table1[[#This Row],[Total Cost]]</f>
        <v>2473</v>
      </c>
    </row>
    <row r="7359" spans="1:17" x14ac:dyDescent="0.25">
      <c r="A7359" s="1">
        <v>45320</v>
      </c>
      <c r="B7359" t="s">
        <v>323</v>
      </c>
      <c r="C7359" t="s">
        <v>1005</v>
      </c>
      <c r="D7359" t="s">
        <v>62</v>
      </c>
      <c r="E7359" s="1">
        <v>36545</v>
      </c>
      <c r="F7359" t="s">
        <v>28</v>
      </c>
      <c r="G7359">
        <v>432</v>
      </c>
      <c r="H7359" t="s">
        <v>63</v>
      </c>
      <c r="I7359" t="s">
        <v>50</v>
      </c>
      <c r="J7359" t="s">
        <v>24</v>
      </c>
      <c r="K7359" t="str">
        <f>VLOOKUP(H7359, [1]Products!B:E, 2, FALSE)</f>
        <v>Vanilla Wafers</v>
      </c>
      <c r="L7359" s="2">
        <f>VLOOKUP(H7359, [1]Products!B:D, 3, FALSE)</f>
        <v>18</v>
      </c>
      <c r="M7359" s="2">
        <f>Table1[[#This Row],[Quantity Purchased]] * Table1[[#This Row],[Unit Price]]</f>
        <v>15552</v>
      </c>
      <c r="N7359" s="2">
        <f>VLOOKUP(H7359, [1]Products!B:E, 4, FALSE)</f>
        <v>36</v>
      </c>
      <c r="O7359" t="str">
        <f>TEXT(Table1[[#This Row],[Transaction Date]], "yyyy-mm")</f>
        <v>2024-01</v>
      </c>
      <c r="P7359" s="1">
        <f ca="1">YEAR(TODAY()) - YEAR(Table1[[#This Row],[Buyer Date of Birth]])</f>
        <v>25</v>
      </c>
      <c r="Q7359" s="2">
        <f>Table1[[#This Row],[Total Revenue]] - Table1[[#This Row],[Total Cost]]</f>
        <v>15534</v>
      </c>
    </row>
    <row r="7360" spans="1:17" x14ac:dyDescent="0.25">
      <c r="A7360" s="1">
        <v>45393</v>
      </c>
      <c r="B7360" t="s">
        <v>236</v>
      </c>
      <c r="C7360" t="s">
        <v>528</v>
      </c>
      <c r="D7360" t="s">
        <v>89</v>
      </c>
      <c r="E7360" s="1">
        <v>26071</v>
      </c>
      <c r="F7360" t="s">
        <v>40</v>
      </c>
      <c r="G7360">
        <v>11</v>
      </c>
      <c r="H7360" t="s">
        <v>22</v>
      </c>
      <c r="I7360" t="s">
        <v>55</v>
      </c>
      <c r="J7360" t="s">
        <v>24</v>
      </c>
      <c r="K7360" t="str">
        <f>VLOOKUP(H7360, [1]Products!B:E, 2, FALSE)</f>
        <v>Cinnamon Swirls</v>
      </c>
      <c r="L7360" s="2">
        <f>VLOOKUP(H7360, [1]Products!B:D, 3, FALSE)</f>
        <v>10</v>
      </c>
      <c r="M7360" s="2">
        <f>Table1[[#This Row],[Quantity Purchased]] * Table1[[#This Row],[Unit Price]]</f>
        <v>154</v>
      </c>
      <c r="N7360" s="2">
        <f>VLOOKUP(H7360, [1]Products!B:E, 4, FALSE)</f>
        <v>14</v>
      </c>
      <c r="O7360" t="str">
        <f>TEXT(Table1[[#This Row],[Transaction Date]], "yyyy-mm")</f>
        <v>2024-04</v>
      </c>
      <c r="P7360" s="1">
        <f ca="1">YEAR(TODAY()) - YEAR(Table1[[#This Row],[Buyer Date of Birth]])</f>
        <v>54</v>
      </c>
      <c r="Q7360" s="2">
        <f>Table1[[#This Row],[Total Revenue]] - Table1[[#This Row],[Total Cost]]</f>
        <v>144</v>
      </c>
    </row>
    <row r="7361" spans="1:17" x14ac:dyDescent="0.25">
      <c r="A7361" s="1">
        <v>45335</v>
      </c>
      <c r="B7361" t="s">
        <v>1485</v>
      </c>
      <c r="C7361" t="s">
        <v>272</v>
      </c>
      <c r="D7361" t="s">
        <v>20</v>
      </c>
      <c r="E7361" s="1">
        <v>34971</v>
      </c>
      <c r="F7361" t="s">
        <v>21</v>
      </c>
      <c r="G7361">
        <v>300</v>
      </c>
      <c r="H7361" t="s">
        <v>72</v>
      </c>
      <c r="I7361" t="s">
        <v>59</v>
      </c>
      <c r="J7361" t="s">
        <v>24</v>
      </c>
      <c r="K7361" t="str">
        <f>VLOOKUP(H7361, [1]Products!B:E, 2, FALSE)</f>
        <v>Choco Delight</v>
      </c>
      <c r="L7361" s="2">
        <f>VLOOKUP(H7361, [1]Products!B:D, 3, FALSE)</f>
        <v>3</v>
      </c>
      <c r="M7361" s="2">
        <f>Table1[[#This Row],[Quantity Purchased]] * Table1[[#This Row],[Unit Price]]</f>
        <v>1500</v>
      </c>
      <c r="N7361" s="2">
        <f>VLOOKUP(H7361, [1]Products!B:E, 4, FALSE)</f>
        <v>5</v>
      </c>
      <c r="O7361" t="str">
        <f>TEXT(Table1[[#This Row],[Transaction Date]], "yyyy-mm")</f>
        <v>2024-02</v>
      </c>
      <c r="P7361" s="1">
        <f ca="1">YEAR(TODAY()) - YEAR(Table1[[#This Row],[Buyer Date of Birth]])</f>
        <v>30</v>
      </c>
      <c r="Q7361" s="2">
        <f>Table1[[#This Row],[Total Revenue]] - Table1[[#This Row],[Total Cost]]</f>
        <v>1497</v>
      </c>
    </row>
    <row r="7362" spans="1:17" x14ac:dyDescent="0.25">
      <c r="A7362" s="1">
        <v>45303</v>
      </c>
      <c r="B7362" t="s">
        <v>121</v>
      </c>
      <c r="C7362" t="s">
        <v>733</v>
      </c>
      <c r="D7362" t="s">
        <v>89</v>
      </c>
      <c r="E7362" s="1">
        <v>28938</v>
      </c>
      <c r="F7362" t="s">
        <v>75</v>
      </c>
      <c r="G7362">
        <v>149</v>
      </c>
      <c r="H7362" t="s">
        <v>22</v>
      </c>
      <c r="I7362" t="s">
        <v>55</v>
      </c>
      <c r="J7362" t="s">
        <v>24</v>
      </c>
      <c r="K7362" t="str">
        <f>VLOOKUP(H7362, [1]Products!B:E, 2, FALSE)</f>
        <v>Cinnamon Swirls</v>
      </c>
      <c r="L7362" s="2">
        <f>VLOOKUP(H7362, [1]Products!B:D, 3, FALSE)</f>
        <v>10</v>
      </c>
      <c r="M7362" s="2">
        <f>Table1[[#This Row],[Quantity Purchased]] * Table1[[#This Row],[Unit Price]]</f>
        <v>2086</v>
      </c>
      <c r="N7362" s="2">
        <f>VLOOKUP(H7362, [1]Products!B:E, 4, FALSE)</f>
        <v>14</v>
      </c>
      <c r="O7362" t="str">
        <f>TEXT(Table1[[#This Row],[Transaction Date]], "yyyy-mm")</f>
        <v>2024-01</v>
      </c>
      <c r="P7362" s="1">
        <f ca="1">YEAR(TODAY()) - YEAR(Table1[[#This Row],[Buyer Date of Birth]])</f>
        <v>46</v>
      </c>
      <c r="Q7362" s="2">
        <f>Table1[[#This Row],[Total Revenue]] - Table1[[#This Row],[Total Cost]]</f>
        <v>2076</v>
      </c>
    </row>
    <row r="7363" spans="1:17" x14ac:dyDescent="0.25">
      <c r="A7363" s="1">
        <v>45305</v>
      </c>
      <c r="B7363" t="s">
        <v>317</v>
      </c>
      <c r="C7363" t="s">
        <v>598</v>
      </c>
      <c r="D7363" t="s">
        <v>62</v>
      </c>
      <c r="E7363" s="1">
        <v>31044</v>
      </c>
      <c r="F7363" t="s">
        <v>40</v>
      </c>
      <c r="G7363">
        <v>430</v>
      </c>
      <c r="H7363" t="s">
        <v>35</v>
      </c>
      <c r="I7363" t="s">
        <v>59</v>
      </c>
      <c r="J7363" t="s">
        <v>24</v>
      </c>
      <c r="K7363" t="str">
        <f>VLOOKUP(H7363, [1]Products!B:E, 2, FALSE)</f>
        <v>Caramel Biscuits</v>
      </c>
      <c r="L7363" s="2">
        <f>VLOOKUP(H7363, [1]Products!B:D, 3, FALSE)</f>
        <v>18</v>
      </c>
      <c r="M7363" s="2">
        <f>Table1[[#This Row],[Quantity Purchased]] * Table1[[#This Row],[Unit Price]]</f>
        <v>9460</v>
      </c>
      <c r="N7363" s="2">
        <f>VLOOKUP(H7363, [1]Products!B:E, 4, FALSE)</f>
        <v>22</v>
      </c>
      <c r="O7363" t="str">
        <f>TEXT(Table1[[#This Row],[Transaction Date]], "yyyy-mm")</f>
        <v>2024-01</v>
      </c>
      <c r="P7363" s="1">
        <f ca="1">YEAR(TODAY()) - YEAR(Table1[[#This Row],[Buyer Date of Birth]])</f>
        <v>41</v>
      </c>
      <c r="Q7363" s="2">
        <f>Table1[[#This Row],[Total Revenue]] - Table1[[#This Row],[Total Cost]]</f>
        <v>9442</v>
      </c>
    </row>
    <row r="7364" spans="1:17" x14ac:dyDescent="0.25">
      <c r="A7364" s="1">
        <v>45380</v>
      </c>
      <c r="B7364" t="s">
        <v>791</v>
      </c>
      <c r="C7364" t="s">
        <v>860</v>
      </c>
      <c r="D7364" t="s">
        <v>45</v>
      </c>
      <c r="E7364" s="1">
        <v>28483</v>
      </c>
      <c r="F7364" t="s">
        <v>75</v>
      </c>
      <c r="G7364">
        <v>402</v>
      </c>
      <c r="H7364" t="s">
        <v>22</v>
      </c>
      <c r="I7364" t="s">
        <v>59</v>
      </c>
      <c r="J7364" t="s">
        <v>24</v>
      </c>
      <c r="K7364" t="str">
        <f>VLOOKUP(H7364, [1]Products!B:E, 2, FALSE)</f>
        <v>Cinnamon Swirls</v>
      </c>
      <c r="L7364" s="2">
        <f>VLOOKUP(H7364, [1]Products!B:D, 3, FALSE)</f>
        <v>10</v>
      </c>
      <c r="M7364" s="2">
        <f>Table1[[#This Row],[Quantity Purchased]] * Table1[[#This Row],[Unit Price]]</f>
        <v>5628</v>
      </c>
      <c r="N7364" s="2">
        <f>VLOOKUP(H7364, [1]Products!B:E, 4, FALSE)</f>
        <v>14</v>
      </c>
      <c r="O7364" t="str">
        <f>TEXT(Table1[[#This Row],[Transaction Date]], "yyyy-mm")</f>
        <v>2024-03</v>
      </c>
      <c r="P7364" s="1">
        <f ca="1">YEAR(TODAY()) - YEAR(Table1[[#This Row],[Buyer Date of Birth]])</f>
        <v>48</v>
      </c>
      <c r="Q7364" s="2">
        <f>Table1[[#This Row],[Total Revenue]] - Table1[[#This Row],[Total Cost]]</f>
        <v>5618</v>
      </c>
    </row>
    <row r="7365" spans="1:17" x14ac:dyDescent="0.25">
      <c r="A7365" s="1">
        <v>45370</v>
      </c>
      <c r="B7365" t="s">
        <v>1423</v>
      </c>
      <c r="C7365" t="s">
        <v>39</v>
      </c>
      <c r="D7365" t="s">
        <v>34</v>
      </c>
      <c r="E7365" s="1">
        <v>29156</v>
      </c>
      <c r="F7365" t="s">
        <v>28</v>
      </c>
      <c r="G7365">
        <v>287</v>
      </c>
      <c r="H7365" t="s">
        <v>71</v>
      </c>
      <c r="I7365" t="s">
        <v>50</v>
      </c>
      <c r="J7365" t="s">
        <v>24</v>
      </c>
      <c r="K7365" t="str">
        <f>VLOOKUP(H7365, [1]Products!B:E, 2, FALSE)</f>
        <v>Peanut Butter Bites</v>
      </c>
      <c r="L7365" s="2">
        <f>VLOOKUP(H7365, [1]Products!B:D, 3, FALSE)</f>
        <v>5</v>
      </c>
      <c r="M7365" s="2">
        <f>Table1[[#This Row],[Quantity Purchased]] * Table1[[#This Row],[Unit Price]]</f>
        <v>2009</v>
      </c>
      <c r="N7365" s="2">
        <f>VLOOKUP(H7365, [1]Products!B:E, 4, FALSE)</f>
        <v>7</v>
      </c>
      <c r="O7365" t="str">
        <f>TEXT(Table1[[#This Row],[Transaction Date]], "yyyy-mm")</f>
        <v>2024-03</v>
      </c>
      <c r="P7365" s="1">
        <f ca="1">YEAR(TODAY()) - YEAR(Table1[[#This Row],[Buyer Date of Birth]])</f>
        <v>46</v>
      </c>
      <c r="Q7365" s="2">
        <f>Table1[[#This Row],[Total Revenue]] - Table1[[#This Row],[Total Cost]]</f>
        <v>2004</v>
      </c>
    </row>
    <row r="7366" spans="1:17" x14ac:dyDescent="0.25">
      <c r="A7366" s="1">
        <v>45473</v>
      </c>
      <c r="B7366" t="s">
        <v>1250</v>
      </c>
      <c r="C7366" t="s">
        <v>872</v>
      </c>
      <c r="D7366" t="s">
        <v>78</v>
      </c>
      <c r="E7366" s="1">
        <v>19753</v>
      </c>
      <c r="F7366" t="s">
        <v>28</v>
      </c>
      <c r="G7366">
        <v>430</v>
      </c>
      <c r="H7366" t="s">
        <v>54</v>
      </c>
      <c r="I7366" t="s">
        <v>55</v>
      </c>
      <c r="J7366" t="s">
        <v>24</v>
      </c>
      <c r="K7366" t="str">
        <f>VLOOKUP(H7366, [1]Products!B:E, 2, FALSE)</f>
        <v>Lemon Crisps</v>
      </c>
      <c r="L7366" s="2">
        <f>VLOOKUP(H7366, [1]Products!B:D, 3, FALSE)</f>
        <v>7</v>
      </c>
      <c r="M7366" s="2">
        <f>Table1[[#This Row],[Quantity Purchased]] * Table1[[#This Row],[Unit Price]]</f>
        <v>3870</v>
      </c>
      <c r="N7366" s="2">
        <f>VLOOKUP(H7366, [1]Products!B:E, 4, FALSE)</f>
        <v>9</v>
      </c>
      <c r="O7366" t="str">
        <f>TEXT(Table1[[#This Row],[Transaction Date]], "yyyy-mm")</f>
        <v>2024-06</v>
      </c>
      <c r="P7366" s="1">
        <f ca="1">YEAR(TODAY()) - YEAR(Table1[[#This Row],[Buyer Date of Birth]])</f>
        <v>71</v>
      </c>
      <c r="Q7366" s="2">
        <f>Table1[[#This Row],[Total Revenue]] - Table1[[#This Row],[Total Cost]]</f>
        <v>3863</v>
      </c>
    </row>
    <row r="7367" spans="1:17" x14ac:dyDescent="0.25">
      <c r="A7367" s="1">
        <v>45377</v>
      </c>
      <c r="B7367" t="s">
        <v>317</v>
      </c>
      <c r="C7367" t="s">
        <v>526</v>
      </c>
      <c r="D7367" t="s">
        <v>34</v>
      </c>
      <c r="E7367" s="1">
        <v>18730</v>
      </c>
      <c r="F7367" t="s">
        <v>40</v>
      </c>
      <c r="G7367">
        <v>48</v>
      </c>
      <c r="H7367" t="s">
        <v>72</v>
      </c>
      <c r="I7367" t="s">
        <v>59</v>
      </c>
      <c r="J7367" t="s">
        <v>24</v>
      </c>
      <c r="K7367" t="str">
        <f>VLOOKUP(H7367, [1]Products!B:E, 2, FALSE)</f>
        <v>Choco Delight</v>
      </c>
      <c r="L7367" s="2">
        <f>VLOOKUP(H7367, [1]Products!B:D, 3, FALSE)</f>
        <v>3</v>
      </c>
      <c r="M7367" s="2">
        <f>Table1[[#This Row],[Quantity Purchased]] * Table1[[#This Row],[Unit Price]]</f>
        <v>240</v>
      </c>
      <c r="N7367" s="2">
        <f>VLOOKUP(H7367, [1]Products!B:E, 4, FALSE)</f>
        <v>5</v>
      </c>
      <c r="O7367" t="str">
        <f>TEXT(Table1[[#This Row],[Transaction Date]], "yyyy-mm")</f>
        <v>2024-03</v>
      </c>
      <c r="P7367" s="1">
        <f ca="1">YEAR(TODAY()) - YEAR(Table1[[#This Row],[Buyer Date of Birth]])</f>
        <v>74</v>
      </c>
      <c r="Q7367" s="2">
        <f>Table1[[#This Row],[Total Revenue]] - Table1[[#This Row],[Total Cost]]</f>
        <v>237</v>
      </c>
    </row>
    <row r="7368" spans="1:17" x14ac:dyDescent="0.25">
      <c r="A7368" s="1">
        <v>45457</v>
      </c>
      <c r="B7368" t="s">
        <v>743</v>
      </c>
      <c r="C7368" t="s">
        <v>257</v>
      </c>
      <c r="D7368" t="s">
        <v>78</v>
      </c>
      <c r="E7368" s="1">
        <v>31833</v>
      </c>
      <c r="F7368" t="s">
        <v>21</v>
      </c>
      <c r="G7368">
        <v>241</v>
      </c>
      <c r="H7368" t="s">
        <v>35</v>
      </c>
      <c r="I7368" t="s">
        <v>55</v>
      </c>
      <c r="J7368" t="s">
        <v>24</v>
      </c>
      <c r="K7368" t="str">
        <f>VLOOKUP(H7368, [1]Products!B:E, 2, FALSE)</f>
        <v>Caramel Biscuits</v>
      </c>
      <c r="L7368" s="2">
        <f>VLOOKUP(H7368, [1]Products!B:D, 3, FALSE)</f>
        <v>18</v>
      </c>
      <c r="M7368" s="2">
        <f>Table1[[#This Row],[Quantity Purchased]] * Table1[[#This Row],[Unit Price]]</f>
        <v>5302</v>
      </c>
      <c r="N7368" s="2">
        <f>VLOOKUP(H7368, [1]Products!B:E, 4, FALSE)</f>
        <v>22</v>
      </c>
      <c r="O7368" t="str">
        <f>TEXT(Table1[[#This Row],[Transaction Date]], "yyyy-mm")</f>
        <v>2024-06</v>
      </c>
      <c r="P7368" s="1">
        <f ca="1">YEAR(TODAY()) - YEAR(Table1[[#This Row],[Buyer Date of Birth]])</f>
        <v>38</v>
      </c>
      <c r="Q7368" s="2">
        <f>Table1[[#This Row],[Total Revenue]] - Table1[[#This Row],[Total Cost]]</f>
        <v>5284</v>
      </c>
    </row>
    <row r="7369" spans="1:17" x14ac:dyDescent="0.25">
      <c r="A7369" s="1">
        <v>45456</v>
      </c>
      <c r="B7369" t="s">
        <v>443</v>
      </c>
      <c r="C7369" t="s">
        <v>116</v>
      </c>
      <c r="D7369" t="s">
        <v>34</v>
      </c>
      <c r="E7369" s="1">
        <v>16450</v>
      </c>
      <c r="F7369" t="s">
        <v>21</v>
      </c>
      <c r="G7369">
        <v>474</v>
      </c>
      <c r="H7369" t="s">
        <v>22</v>
      </c>
      <c r="I7369" t="s">
        <v>59</v>
      </c>
      <c r="J7369" t="s">
        <v>24</v>
      </c>
      <c r="K7369" t="str">
        <f>VLOOKUP(H7369, [1]Products!B:E, 2, FALSE)</f>
        <v>Cinnamon Swirls</v>
      </c>
      <c r="L7369" s="2">
        <f>VLOOKUP(H7369, [1]Products!B:D, 3, FALSE)</f>
        <v>10</v>
      </c>
      <c r="M7369" s="2">
        <f>Table1[[#This Row],[Quantity Purchased]] * Table1[[#This Row],[Unit Price]]</f>
        <v>6636</v>
      </c>
      <c r="N7369" s="2">
        <f>VLOOKUP(H7369, [1]Products!B:E, 4, FALSE)</f>
        <v>14</v>
      </c>
      <c r="O7369" t="str">
        <f>TEXT(Table1[[#This Row],[Transaction Date]], "yyyy-mm")</f>
        <v>2024-06</v>
      </c>
      <c r="P7369" s="1">
        <f ca="1">YEAR(TODAY()) - YEAR(Table1[[#This Row],[Buyer Date of Birth]])</f>
        <v>80</v>
      </c>
      <c r="Q7369" s="2">
        <f>Table1[[#This Row],[Total Revenue]] - Table1[[#This Row],[Total Cost]]</f>
        <v>6626</v>
      </c>
    </row>
    <row r="7370" spans="1:17" x14ac:dyDescent="0.25">
      <c r="A7370" s="1">
        <v>45474</v>
      </c>
      <c r="B7370" t="s">
        <v>590</v>
      </c>
      <c r="C7370" t="s">
        <v>168</v>
      </c>
      <c r="D7370" t="s">
        <v>58</v>
      </c>
      <c r="E7370" s="1">
        <v>34434</v>
      </c>
      <c r="F7370" t="s">
        <v>40</v>
      </c>
      <c r="G7370">
        <v>428</v>
      </c>
      <c r="H7370" t="s">
        <v>29</v>
      </c>
      <c r="I7370" t="s">
        <v>36</v>
      </c>
      <c r="J7370" t="s">
        <v>24</v>
      </c>
      <c r="K7370" t="str">
        <f>VLOOKUP(H7370, [1]Products!B:E, 2, FALSE)</f>
        <v>Shortbread</v>
      </c>
      <c r="L7370" s="2">
        <f>VLOOKUP(H7370, [1]Products!B:D, 3, FALSE)</f>
        <v>10</v>
      </c>
      <c r="M7370" s="2">
        <f>Table1[[#This Row],[Quantity Purchased]] * Table1[[#This Row],[Unit Price]]</f>
        <v>19260</v>
      </c>
      <c r="N7370" s="2">
        <f>VLOOKUP(H7370, [1]Products!B:E, 4, FALSE)</f>
        <v>45</v>
      </c>
      <c r="O7370" t="str">
        <f>TEXT(Table1[[#This Row],[Transaction Date]], "yyyy-mm")</f>
        <v>2024-07</v>
      </c>
      <c r="P7370" s="1">
        <f ca="1">YEAR(TODAY()) - YEAR(Table1[[#This Row],[Buyer Date of Birth]])</f>
        <v>31</v>
      </c>
      <c r="Q7370" s="2">
        <f>Table1[[#This Row],[Total Revenue]] - Table1[[#This Row],[Total Cost]]</f>
        <v>19250</v>
      </c>
    </row>
    <row r="7371" spans="1:17" x14ac:dyDescent="0.25">
      <c r="A7371" s="1">
        <v>45301</v>
      </c>
      <c r="B7371" t="s">
        <v>205</v>
      </c>
      <c r="C7371" t="s">
        <v>1098</v>
      </c>
      <c r="D7371" t="s">
        <v>84</v>
      </c>
      <c r="E7371" s="1">
        <v>33786</v>
      </c>
      <c r="F7371" t="s">
        <v>75</v>
      </c>
      <c r="G7371">
        <v>155</v>
      </c>
      <c r="H7371" t="s">
        <v>72</v>
      </c>
      <c r="I7371" t="s">
        <v>36</v>
      </c>
      <c r="J7371" t="s">
        <v>24</v>
      </c>
      <c r="K7371" t="str">
        <f>VLOOKUP(H7371, [1]Products!B:E, 2, FALSE)</f>
        <v>Choco Delight</v>
      </c>
      <c r="L7371" s="2">
        <f>VLOOKUP(H7371, [1]Products!B:D, 3, FALSE)</f>
        <v>3</v>
      </c>
      <c r="M7371" s="2">
        <f>Table1[[#This Row],[Quantity Purchased]] * Table1[[#This Row],[Unit Price]]</f>
        <v>775</v>
      </c>
      <c r="N7371" s="2">
        <f>VLOOKUP(H7371, [1]Products!B:E, 4, FALSE)</f>
        <v>5</v>
      </c>
      <c r="O7371" t="str">
        <f>TEXT(Table1[[#This Row],[Transaction Date]], "yyyy-mm")</f>
        <v>2024-01</v>
      </c>
      <c r="P7371" s="1">
        <f ca="1">YEAR(TODAY()) - YEAR(Table1[[#This Row],[Buyer Date of Birth]])</f>
        <v>33</v>
      </c>
      <c r="Q7371" s="2">
        <f>Table1[[#This Row],[Total Revenue]] - Table1[[#This Row],[Total Cost]]</f>
        <v>772</v>
      </c>
    </row>
    <row r="7372" spans="1:17" x14ac:dyDescent="0.25">
      <c r="A7372" s="1">
        <v>45364</v>
      </c>
      <c r="B7372" t="s">
        <v>166</v>
      </c>
      <c r="C7372" t="s">
        <v>307</v>
      </c>
      <c r="D7372" t="s">
        <v>100</v>
      </c>
      <c r="E7372" s="1">
        <v>31759</v>
      </c>
      <c r="F7372" t="s">
        <v>75</v>
      </c>
      <c r="G7372">
        <v>367</v>
      </c>
      <c r="H7372" t="s">
        <v>35</v>
      </c>
      <c r="I7372" t="s">
        <v>42</v>
      </c>
      <c r="J7372" t="s">
        <v>24</v>
      </c>
      <c r="K7372" t="str">
        <f>VLOOKUP(H7372, [1]Products!B:E, 2, FALSE)</f>
        <v>Caramel Biscuits</v>
      </c>
      <c r="L7372" s="2">
        <f>VLOOKUP(H7372, [1]Products!B:D, 3, FALSE)</f>
        <v>18</v>
      </c>
      <c r="M7372" s="2">
        <f>Table1[[#This Row],[Quantity Purchased]] * Table1[[#This Row],[Unit Price]]</f>
        <v>8074</v>
      </c>
      <c r="N7372" s="2">
        <f>VLOOKUP(H7372, [1]Products!B:E, 4, FALSE)</f>
        <v>22</v>
      </c>
      <c r="O7372" t="str">
        <f>TEXT(Table1[[#This Row],[Transaction Date]], "yyyy-mm")</f>
        <v>2024-03</v>
      </c>
      <c r="P7372" s="1">
        <f ca="1">YEAR(TODAY()) - YEAR(Table1[[#This Row],[Buyer Date of Birth]])</f>
        <v>39</v>
      </c>
      <c r="Q7372" s="2">
        <f>Table1[[#This Row],[Total Revenue]] - Table1[[#This Row],[Total Cost]]</f>
        <v>8056</v>
      </c>
    </row>
    <row r="7373" spans="1:17" x14ac:dyDescent="0.25">
      <c r="A7373" s="1">
        <v>45393</v>
      </c>
      <c r="B7373" t="s">
        <v>205</v>
      </c>
      <c r="C7373" t="s">
        <v>314</v>
      </c>
      <c r="D7373" t="s">
        <v>62</v>
      </c>
      <c r="E7373" s="1">
        <v>31349</v>
      </c>
      <c r="F7373" t="s">
        <v>28</v>
      </c>
      <c r="G7373">
        <v>123</v>
      </c>
      <c r="H7373" t="s">
        <v>66</v>
      </c>
      <c r="I7373" t="s">
        <v>46</v>
      </c>
      <c r="J7373" t="s">
        <v>24</v>
      </c>
      <c r="K7373" t="str">
        <f>VLOOKUP(H7373, [1]Products!B:E, 2, FALSE)</f>
        <v>Oatmeal Cookies</v>
      </c>
      <c r="L7373" s="2">
        <f>VLOOKUP(H7373, [1]Products!B:D, 3, FALSE)</f>
        <v>19</v>
      </c>
      <c r="M7373" s="2">
        <f>Table1[[#This Row],[Quantity Purchased]] * Table1[[#This Row],[Unit Price]]</f>
        <v>2829</v>
      </c>
      <c r="N7373" s="2">
        <f>VLOOKUP(H7373, [1]Products!B:E, 4, FALSE)</f>
        <v>23</v>
      </c>
      <c r="O7373" t="str">
        <f>TEXT(Table1[[#This Row],[Transaction Date]], "yyyy-mm")</f>
        <v>2024-04</v>
      </c>
      <c r="P7373" s="1">
        <f ca="1">YEAR(TODAY()) - YEAR(Table1[[#This Row],[Buyer Date of Birth]])</f>
        <v>40</v>
      </c>
      <c r="Q7373" s="2">
        <f>Table1[[#This Row],[Total Revenue]] - Table1[[#This Row],[Total Cost]]</f>
        <v>2810</v>
      </c>
    </row>
    <row r="7374" spans="1:17" x14ac:dyDescent="0.25">
      <c r="A7374" s="1">
        <v>45396</v>
      </c>
      <c r="B7374" t="s">
        <v>347</v>
      </c>
      <c r="C7374" t="s">
        <v>568</v>
      </c>
      <c r="D7374" t="s">
        <v>20</v>
      </c>
      <c r="E7374" s="1">
        <v>25661</v>
      </c>
      <c r="F7374" t="s">
        <v>21</v>
      </c>
      <c r="G7374">
        <v>59</v>
      </c>
      <c r="H7374" t="s">
        <v>63</v>
      </c>
      <c r="I7374" t="s">
        <v>50</v>
      </c>
      <c r="J7374" t="s">
        <v>31</v>
      </c>
      <c r="K7374" t="str">
        <f>VLOOKUP(H7374, [1]Products!B:E, 2, FALSE)</f>
        <v>Vanilla Wafers</v>
      </c>
      <c r="L7374" s="2">
        <f>VLOOKUP(H7374, [1]Products!B:D, 3, FALSE)</f>
        <v>18</v>
      </c>
      <c r="M7374" s="2">
        <f>Table1[[#This Row],[Quantity Purchased]] * Table1[[#This Row],[Unit Price]]</f>
        <v>2124</v>
      </c>
      <c r="N7374" s="2">
        <f>VLOOKUP(H7374, [1]Products!B:E, 4, FALSE)</f>
        <v>36</v>
      </c>
      <c r="O7374" t="str">
        <f>TEXT(Table1[[#This Row],[Transaction Date]], "yyyy-mm")</f>
        <v>2024-04</v>
      </c>
      <c r="P7374" s="1">
        <f ca="1">YEAR(TODAY()) - YEAR(Table1[[#This Row],[Buyer Date of Birth]])</f>
        <v>55</v>
      </c>
      <c r="Q7374" s="2">
        <f>Table1[[#This Row],[Total Revenue]] - Table1[[#This Row],[Total Cost]]</f>
        <v>2106</v>
      </c>
    </row>
    <row r="7375" spans="1:17" x14ac:dyDescent="0.25">
      <c r="A7375" s="1">
        <v>45427</v>
      </c>
      <c r="B7375" t="s">
        <v>244</v>
      </c>
      <c r="C7375" t="s">
        <v>202</v>
      </c>
      <c r="D7375" t="s">
        <v>89</v>
      </c>
      <c r="E7375" s="1">
        <v>16609</v>
      </c>
      <c r="F7375" t="s">
        <v>21</v>
      </c>
      <c r="G7375">
        <v>101</v>
      </c>
      <c r="H7375" t="s">
        <v>63</v>
      </c>
      <c r="I7375" t="s">
        <v>55</v>
      </c>
      <c r="J7375" t="s">
        <v>24</v>
      </c>
      <c r="K7375" t="str">
        <f>VLOOKUP(H7375, [1]Products!B:E, 2, FALSE)</f>
        <v>Vanilla Wafers</v>
      </c>
      <c r="L7375" s="2">
        <f>VLOOKUP(H7375, [1]Products!B:D, 3, FALSE)</f>
        <v>18</v>
      </c>
      <c r="M7375" s="2">
        <f>Table1[[#This Row],[Quantity Purchased]] * Table1[[#This Row],[Unit Price]]</f>
        <v>3636</v>
      </c>
      <c r="N7375" s="2">
        <f>VLOOKUP(H7375, [1]Products!B:E, 4, FALSE)</f>
        <v>36</v>
      </c>
      <c r="O7375" t="str">
        <f>TEXT(Table1[[#This Row],[Transaction Date]], "yyyy-mm")</f>
        <v>2024-05</v>
      </c>
      <c r="P7375" s="1">
        <f ca="1">YEAR(TODAY()) - YEAR(Table1[[#This Row],[Buyer Date of Birth]])</f>
        <v>80</v>
      </c>
      <c r="Q7375" s="2">
        <f>Table1[[#This Row],[Total Revenue]] - Table1[[#This Row],[Total Cost]]</f>
        <v>3618</v>
      </c>
    </row>
    <row r="7376" spans="1:17" x14ac:dyDescent="0.25">
      <c r="A7376" s="1">
        <v>45423</v>
      </c>
      <c r="B7376" t="s">
        <v>38</v>
      </c>
      <c r="C7376" t="s">
        <v>39</v>
      </c>
      <c r="D7376" t="s">
        <v>100</v>
      </c>
      <c r="E7376" s="1">
        <v>21109</v>
      </c>
      <c r="F7376" t="s">
        <v>75</v>
      </c>
      <c r="G7376">
        <v>310</v>
      </c>
      <c r="H7376" t="s">
        <v>22</v>
      </c>
      <c r="I7376" t="s">
        <v>59</v>
      </c>
      <c r="J7376" t="s">
        <v>24</v>
      </c>
      <c r="K7376" t="str">
        <f>VLOOKUP(H7376, [1]Products!B:E, 2, FALSE)</f>
        <v>Cinnamon Swirls</v>
      </c>
      <c r="L7376" s="2">
        <f>VLOOKUP(H7376, [1]Products!B:D, 3, FALSE)</f>
        <v>10</v>
      </c>
      <c r="M7376" s="2">
        <f>Table1[[#This Row],[Quantity Purchased]] * Table1[[#This Row],[Unit Price]]</f>
        <v>4340</v>
      </c>
      <c r="N7376" s="2">
        <f>VLOOKUP(H7376, [1]Products!B:E, 4, FALSE)</f>
        <v>14</v>
      </c>
      <c r="O7376" t="str">
        <f>TEXT(Table1[[#This Row],[Transaction Date]], "yyyy-mm")</f>
        <v>2024-05</v>
      </c>
      <c r="P7376" s="1">
        <f ca="1">YEAR(TODAY()) - YEAR(Table1[[#This Row],[Buyer Date of Birth]])</f>
        <v>68</v>
      </c>
      <c r="Q7376" s="2">
        <f>Table1[[#This Row],[Total Revenue]] - Table1[[#This Row],[Total Cost]]</f>
        <v>4330</v>
      </c>
    </row>
    <row r="7377" spans="1:17" x14ac:dyDescent="0.25">
      <c r="A7377" s="1">
        <v>45495</v>
      </c>
      <c r="B7377" t="s">
        <v>1250</v>
      </c>
      <c r="C7377" t="s">
        <v>1114</v>
      </c>
      <c r="D7377" t="s">
        <v>78</v>
      </c>
      <c r="E7377" s="1">
        <v>17002</v>
      </c>
      <c r="F7377" t="s">
        <v>40</v>
      </c>
      <c r="G7377">
        <v>62</v>
      </c>
      <c r="H7377" t="s">
        <v>63</v>
      </c>
      <c r="I7377" t="s">
        <v>55</v>
      </c>
      <c r="J7377" t="s">
        <v>24</v>
      </c>
      <c r="K7377" t="str">
        <f>VLOOKUP(H7377, [1]Products!B:E, 2, FALSE)</f>
        <v>Vanilla Wafers</v>
      </c>
      <c r="L7377" s="2">
        <f>VLOOKUP(H7377, [1]Products!B:D, 3, FALSE)</f>
        <v>18</v>
      </c>
      <c r="M7377" s="2">
        <f>Table1[[#This Row],[Quantity Purchased]] * Table1[[#This Row],[Unit Price]]</f>
        <v>2232</v>
      </c>
      <c r="N7377" s="2">
        <f>VLOOKUP(H7377, [1]Products!B:E, 4, FALSE)</f>
        <v>36</v>
      </c>
      <c r="O7377" t="str">
        <f>TEXT(Table1[[#This Row],[Transaction Date]], "yyyy-mm")</f>
        <v>2024-07</v>
      </c>
      <c r="P7377" s="1">
        <f ca="1">YEAR(TODAY()) - YEAR(Table1[[#This Row],[Buyer Date of Birth]])</f>
        <v>79</v>
      </c>
      <c r="Q7377" s="2">
        <f>Table1[[#This Row],[Total Revenue]] - Table1[[#This Row],[Total Cost]]</f>
        <v>2214</v>
      </c>
    </row>
    <row r="7378" spans="1:17" x14ac:dyDescent="0.25">
      <c r="A7378" s="1">
        <v>45461</v>
      </c>
      <c r="B7378" t="s">
        <v>109</v>
      </c>
      <c r="C7378" t="s">
        <v>235</v>
      </c>
      <c r="D7378" t="s">
        <v>34</v>
      </c>
      <c r="E7378" s="1">
        <v>32411</v>
      </c>
      <c r="F7378" t="s">
        <v>21</v>
      </c>
      <c r="G7378">
        <v>380</v>
      </c>
      <c r="H7378" t="s">
        <v>41</v>
      </c>
      <c r="I7378" t="s">
        <v>59</v>
      </c>
      <c r="J7378" t="s">
        <v>24</v>
      </c>
      <c r="K7378" t="str">
        <f>VLOOKUP(H7378, [1]Products!B:E, 2, FALSE)</f>
        <v>Ginger Snaps</v>
      </c>
      <c r="L7378" s="2">
        <f>VLOOKUP(H7378, [1]Products!B:D, 3, FALSE)</f>
        <v>14</v>
      </c>
      <c r="M7378" s="2">
        <f>Table1[[#This Row],[Quantity Purchased]] * Table1[[#This Row],[Unit Price]]</f>
        <v>10640</v>
      </c>
      <c r="N7378" s="2">
        <f>VLOOKUP(H7378, [1]Products!B:E, 4, FALSE)</f>
        <v>28</v>
      </c>
      <c r="O7378" t="str">
        <f>TEXT(Table1[[#This Row],[Transaction Date]], "yyyy-mm")</f>
        <v>2024-06</v>
      </c>
      <c r="P7378" s="1">
        <f ca="1">YEAR(TODAY()) - YEAR(Table1[[#This Row],[Buyer Date of Birth]])</f>
        <v>37</v>
      </c>
      <c r="Q7378" s="2">
        <f>Table1[[#This Row],[Total Revenue]] - Table1[[#This Row],[Total Cost]]</f>
        <v>10626</v>
      </c>
    </row>
    <row r="7379" spans="1:17" x14ac:dyDescent="0.25">
      <c r="A7379" s="1">
        <v>45355</v>
      </c>
      <c r="B7379" t="s">
        <v>348</v>
      </c>
      <c r="C7379" t="s">
        <v>574</v>
      </c>
      <c r="D7379" t="s">
        <v>20</v>
      </c>
      <c r="E7379" s="1">
        <v>31016</v>
      </c>
      <c r="F7379" t="s">
        <v>75</v>
      </c>
      <c r="G7379">
        <v>246</v>
      </c>
      <c r="H7379" t="s">
        <v>72</v>
      </c>
      <c r="I7379" t="s">
        <v>59</v>
      </c>
      <c r="J7379" t="s">
        <v>24</v>
      </c>
      <c r="K7379" t="str">
        <f>VLOOKUP(H7379, [1]Products!B:E, 2, FALSE)</f>
        <v>Choco Delight</v>
      </c>
      <c r="L7379" s="2">
        <f>VLOOKUP(H7379, [1]Products!B:D, 3, FALSE)</f>
        <v>3</v>
      </c>
      <c r="M7379" s="2">
        <f>Table1[[#This Row],[Quantity Purchased]] * Table1[[#This Row],[Unit Price]]</f>
        <v>1230</v>
      </c>
      <c r="N7379" s="2">
        <f>VLOOKUP(H7379, [1]Products!B:E, 4, FALSE)</f>
        <v>5</v>
      </c>
      <c r="O7379" t="str">
        <f>TEXT(Table1[[#This Row],[Transaction Date]], "yyyy-mm")</f>
        <v>2024-03</v>
      </c>
      <c r="P7379" s="1">
        <f ca="1">YEAR(TODAY()) - YEAR(Table1[[#This Row],[Buyer Date of Birth]])</f>
        <v>41</v>
      </c>
      <c r="Q7379" s="2">
        <f>Table1[[#This Row],[Total Revenue]] - Table1[[#This Row],[Total Cost]]</f>
        <v>1227</v>
      </c>
    </row>
    <row r="7380" spans="1:17" x14ac:dyDescent="0.25">
      <c r="A7380" s="1">
        <v>45405</v>
      </c>
      <c r="B7380" t="s">
        <v>705</v>
      </c>
      <c r="C7380" t="s">
        <v>144</v>
      </c>
      <c r="D7380" t="s">
        <v>58</v>
      </c>
      <c r="E7380" s="1">
        <v>19485</v>
      </c>
      <c r="F7380" t="s">
        <v>21</v>
      </c>
      <c r="G7380">
        <v>490</v>
      </c>
      <c r="H7380" t="s">
        <v>71</v>
      </c>
      <c r="I7380" t="s">
        <v>50</v>
      </c>
      <c r="J7380" t="s">
        <v>24</v>
      </c>
      <c r="K7380" t="str">
        <f>VLOOKUP(H7380, [1]Products!B:E, 2, FALSE)</f>
        <v>Peanut Butter Bites</v>
      </c>
      <c r="L7380" s="2">
        <f>VLOOKUP(H7380, [1]Products!B:D, 3, FALSE)</f>
        <v>5</v>
      </c>
      <c r="M7380" s="2">
        <f>Table1[[#This Row],[Quantity Purchased]] * Table1[[#This Row],[Unit Price]]</f>
        <v>3430</v>
      </c>
      <c r="N7380" s="2">
        <f>VLOOKUP(H7380, [1]Products!B:E, 4, FALSE)</f>
        <v>7</v>
      </c>
      <c r="O7380" t="str">
        <f>TEXT(Table1[[#This Row],[Transaction Date]], "yyyy-mm")</f>
        <v>2024-04</v>
      </c>
      <c r="P7380" s="1">
        <f ca="1">YEAR(TODAY()) - YEAR(Table1[[#This Row],[Buyer Date of Birth]])</f>
        <v>72</v>
      </c>
      <c r="Q7380" s="2">
        <f>Table1[[#This Row],[Total Revenue]] - Table1[[#This Row],[Total Cost]]</f>
        <v>3425</v>
      </c>
    </row>
    <row r="7381" spans="1:17" x14ac:dyDescent="0.25">
      <c r="A7381" s="1">
        <v>45351</v>
      </c>
      <c r="B7381" t="s">
        <v>379</v>
      </c>
      <c r="C7381" t="s">
        <v>258</v>
      </c>
      <c r="D7381" t="s">
        <v>20</v>
      </c>
      <c r="E7381" s="1">
        <v>30822</v>
      </c>
      <c r="F7381" t="s">
        <v>40</v>
      </c>
      <c r="G7381">
        <v>478</v>
      </c>
      <c r="H7381" t="s">
        <v>72</v>
      </c>
      <c r="I7381" t="s">
        <v>55</v>
      </c>
      <c r="J7381" t="s">
        <v>24</v>
      </c>
      <c r="K7381" t="str">
        <f>VLOOKUP(H7381, [1]Products!B:E, 2, FALSE)</f>
        <v>Choco Delight</v>
      </c>
      <c r="L7381" s="2">
        <f>VLOOKUP(H7381, [1]Products!B:D, 3, FALSE)</f>
        <v>3</v>
      </c>
      <c r="M7381" s="2">
        <f>Table1[[#This Row],[Quantity Purchased]] * Table1[[#This Row],[Unit Price]]</f>
        <v>2390</v>
      </c>
      <c r="N7381" s="2">
        <f>VLOOKUP(H7381, [1]Products!B:E, 4, FALSE)</f>
        <v>5</v>
      </c>
      <c r="O7381" t="str">
        <f>TEXT(Table1[[#This Row],[Transaction Date]], "yyyy-mm")</f>
        <v>2024-02</v>
      </c>
      <c r="P7381" s="1">
        <f ca="1">YEAR(TODAY()) - YEAR(Table1[[#This Row],[Buyer Date of Birth]])</f>
        <v>41</v>
      </c>
      <c r="Q7381" s="2">
        <f>Table1[[#This Row],[Total Revenue]] - Table1[[#This Row],[Total Cost]]</f>
        <v>2387</v>
      </c>
    </row>
    <row r="7382" spans="1:17" x14ac:dyDescent="0.25">
      <c r="A7382" s="1">
        <v>45295</v>
      </c>
      <c r="B7382" t="s">
        <v>561</v>
      </c>
      <c r="C7382" t="s">
        <v>116</v>
      </c>
      <c r="D7382" t="s">
        <v>58</v>
      </c>
      <c r="E7382" s="1">
        <v>22392</v>
      </c>
      <c r="F7382" t="s">
        <v>75</v>
      </c>
      <c r="G7382">
        <v>49</v>
      </c>
      <c r="H7382" t="s">
        <v>35</v>
      </c>
      <c r="I7382" t="s">
        <v>59</v>
      </c>
      <c r="J7382" t="s">
        <v>24</v>
      </c>
      <c r="K7382" t="str">
        <f>VLOOKUP(H7382, [1]Products!B:E, 2, FALSE)</f>
        <v>Caramel Biscuits</v>
      </c>
      <c r="L7382" s="2">
        <f>VLOOKUP(H7382, [1]Products!B:D, 3, FALSE)</f>
        <v>18</v>
      </c>
      <c r="M7382" s="2">
        <f>Table1[[#This Row],[Quantity Purchased]] * Table1[[#This Row],[Unit Price]]</f>
        <v>1078</v>
      </c>
      <c r="N7382" s="2">
        <f>VLOOKUP(H7382, [1]Products!B:E, 4, FALSE)</f>
        <v>22</v>
      </c>
      <c r="O7382" t="str">
        <f>TEXT(Table1[[#This Row],[Transaction Date]], "yyyy-mm")</f>
        <v>2024-01</v>
      </c>
      <c r="P7382" s="1">
        <f ca="1">YEAR(TODAY()) - YEAR(Table1[[#This Row],[Buyer Date of Birth]])</f>
        <v>64</v>
      </c>
      <c r="Q7382" s="2">
        <f>Table1[[#This Row],[Total Revenue]] - Table1[[#This Row],[Total Cost]]</f>
        <v>1060</v>
      </c>
    </row>
    <row r="7383" spans="1:17" x14ac:dyDescent="0.25">
      <c r="A7383" s="1">
        <v>45430</v>
      </c>
      <c r="B7383" t="s">
        <v>138</v>
      </c>
      <c r="C7383" t="s">
        <v>1513</v>
      </c>
      <c r="D7383" t="s">
        <v>89</v>
      </c>
      <c r="E7383" s="1">
        <v>30898</v>
      </c>
      <c r="F7383" t="s">
        <v>40</v>
      </c>
      <c r="G7383">
        <v>341</v>
      </c>
      <c r="H7383" t="s">
        <v>29</v>
      </c>
      <c r="I7383" t="s">
        <v>55</v>
      </c>
      <c r="J7383" t="s">
        <v>31</v>
      </c>
      <c r="K7383" t="str">
        <f>VLOOKUP(H7383, [1]Products!B:E, 2, FALSE)</f>
        <v>Shortbread</v>
      </c>
      <c r="L7383" s="2">
        <f>VLOOKUP(H7383, [1]Products!B:D, 3, FALSE)</f>
        <v>10</v>
      </c>
      <c r="M7383" s="2">
        <f>Table1[[#This Row],[Quantity Purchased]] * Table1[[#This Row],[Unit Price]]</f>
        <v>15345</v>
      </c>
      <c r="N7383" s="2">
        <f>VLOOKUP(H7383, [1]Products!B:E, 4, FALSE)</f>
        <v>45</v>
      </c>
      <c r="O7383" t="str">
        <f>TEXT(Table1[[#This Row],[Transaction Date]], "yyyy-mm")</f>
        <v>2024-05</v>
      </c>
      <c r="P7383" s="1">
        <f ca="1">YEAR(TODAY()) - YEAR(Table1[[#This Row],[Buyer Date of Birth]])</f>
        <v>41</v>
      </c>
      <c r="Q7383" s="2">
        <f>Table1[[#This Row],[Total Revenue]] - Table1[[#This Row],[Total Cost]]</f>
        <v>15335</v>
      </c>
    </row>
    <row r="7384" spans="1:17" x14ac:dyDescent="0.25">
      <c r="A7384" s="1">
        <v>45313</v>
      </c>
      <c r="B7384" t="s">
        <v>355</v>
      </c>
      <c r="C7384" t="s">
        <v>116</v>
      </c>
      <c r="D7384" t="s">
        <v>34</v>
      </c>
      <c r="E7384" s="1">
        <v>29751</v>
      </c>
      <c r="F7384" t="s">
        <v>40</v>
      </c>
      <c r="G7384">
        <v>356</v>
      </c>
      <c r="H7384" t="s">
        <v>71</v>
      </c>
      <c r="I7384" t="s">
        <v>59</v>
      </c>
      <c r="J7384" t="s">
        <v>24</v>
      </c>
      <c r="K7384" t="str">
        <f>VLOOKUP(H7384, [1]Products!B:E, 2, FALSE)</f>
        <v>Peanut Butter Bites</v>
      </c>
      <c r="L7384" s="2">
        <f>VLOOKUP(H7384, [1]Products!B:D, 3, FALSE)</f>
        <v>5</v>
      </c>
      <c r="M7384" s="2">
        <f>Table1[[#This Row],[Quantity Purchased]] * Table1[[#This Row],[Unit Price]]</f>
        <v>2492</v>
      </c>
      <c r="N7384" s="2">
        <f>VLOOKUP(H7384, [1]Products!B:E, 4, FALSE)</f>
        <v>7</v>
      </c>
      <c r="O7384" t="str">
        <f>TEXT(Table1[[#This Row],[Transaction Date]], "yyyy-mm")</f>
        <v>2024-01</v>
      </c>
      <c r="P7384" s="1">
        <f ca="1">YEAR(TODAY()) - YEAR(Table1[[#This Row],[Buyer Date of Birth]])</f>
        <v>44</v>
      </c>
      <c r="Q7384" s="2">
        <f>Table1[[#This Row],[Total Revenue]] - Table1[[#This Row],[Total Cost]]</f>
        <v>2487</v>
      </c>
    </row>
    <row r="7385" spans="1:17" x14ac:dyDescent="0.25">
      <c r="A7385" s="1">
        <v>45358</v>
      </c>
      <c r="B7385" t="s">
        <v>356</v>
      </c>
      <c r="C7385" t="s">
        <v>159</v>
      </c>
      <c r="D7385" t="s">
        <v>58</v>
      </c>
      <c r="E7385" s="1">
        <v>33783</v>
      </c>
      <c r="F7385" t="s">
        <v>40</v>
      </c>
      <c r="G7385">
        <v>136</v>
      </c>
      <c r="H7385" t="s">
        <v>22</v>
      </c>
      <c r="I7385" t="s">
        <v>36</v>
      </c>
      <c r="J7385" t="s">
        <v>24</v>
      </c>
      <c r="K7385" t="str">
        <f>VLOOKUP(H7385, [1]Products!B:E, 2, FALSE)</f>
        <v>Cinnamon Swirls</v>
      </c>
      <c r="L7385" s="2">
        <f>VLOOKUP(H7385, [1]Products!B:D, 3, FALSE)</f>
        <v>10</v>
      </c>
      <c r="M7385" s="2">
        <f>Table1[[#This Row],[Quantity Purchased]] * Table1[[#This Row],[Unit Price]]</f>
        <v>1904</v>
      </c>
      <c r="N7385" s="2">
        <f>VLOOKUP(H7385, [1]Products!B:E, 4, FALSE)</f>
        <v>14</v>
      </c>
      <c r="O7385" t="str">
        <f>TEXT(Table1[[#This Row],[Transaction Date]], "yyyy-mm")</f>
        <v>2024-03</v>
      </c>
      <c r="P7385" s="1">
        <f ca="1">YEAR(TODAY()) - YEAR(Table1[[#This Row],[Buyer Date of Birth]])</f>
        <v>33</v>
      </c>
      <c r="Q7385" s="2">
        <f>Table1[[#This Row],[Total Revenue]] - Table1[[#This Row],[Total Cost]]</f>
        <v>1894</v>
      </c>
    </row>
    <row r="7386" spans="1:17" x14ac:dyDescent="0.25">
      <c r="A7386" s="1">
        <v>45312</v>
      </c>
      <c r="B7386" t="s">
        <v>167</v>
      </c>
      <c r="C7386" t="s">
        <v>403</v>
      </c>
      <c r="D7386" t="s">
        <v>45</v>
      </c>
      <c r="E7386" s="1">
        <v>27175</v>
      </c>
      <c r="F7386" t="s">
        <v>28</v>
      </c>
      <c r="G7386">
        <v>47</v>
      </c>
      <c r="H7386" t="s">
        <v>41</v>
      </c>
      <c r="I7386" t="s">
        <v>36</v>
      </c>
      <c r="J7386" t="s">
        <v>24</v>
      </c>
      <c r="K7386" t="str">
        <f>VLOOKUP(H7386, [1]Products!B:E, 2, FALSE)</f>
        <v>Ginger Snaps</v>
      </c>
      <c r="L7386" s="2">
        <f>VLOOKUP(H7386, [1]Products!B:D, 3, FALSE)</f>
        <v>14</v>
      </c>
      <c r="M7386" s="2">
        <f>Table1[[#This Row],[Quantity Purchased]] * Table1[[#This Row],[Unit Price]]</f>
        <v>1316</v>
      </c>
      <c r="N7386" s="2">
        <f>VLOOKUP(H7386, [1]Products!B:E, 4, FALSE)</f>
        <v>28</v>
      </c>
      <c r="O7386" t="str">
        <f>TEXT(Table1[[#This Row],[Transaction Date]], "yyyy-mm")</f>
        <v>2024-01</v>
      </c>
      <c r="P7386" s="1">
        <f ca="1">YEAR(TODAY()) - YEAR(Table1[[#This Row],[Buyer Date of Birth]])</f>
        <v>51</v>
      </c>
      <c r="Q7386" s="2">
        <f>Table1[[#This Row],[Total Revenue]] - Table1[[#This Row],[Total Cost]]</f>
        <v>1302</v>
      </c>
    </row>
    <row r="7387" spans="1:17" x14ac:dyDescent="0.25">
      <c r="A7387" s="1">
        <v>45460</v>
      </c>
      <c r="B7387" t="s">
        <v>225</v>
      </c>
      <c r="C7387" t="s">
        <v>1033</v>
      </c>
      <c r="D7387" t="s">
        <v>78</v>
      </c>
      <c r="E7387" s="1">
        <v>21158</v>
      </c>
      <c r="F7387" t="s">
        <v>40</v>
      </c>
      <c r="G7387">
        <v>223</v>
      </c>
      <c r="H7387" t="s">
        <v>49</v>
      </c>
      <c r="I7387" t="s">
        <v>42</v>
      </c>
      <c r="J7387" t="s">
        <v>24</v>
      </c>
      <c r="K7387" t="str">
        <f>VLOOKUP(H7387, [1]Products!B:E, 2, FALSE)</f>
        <v>Butter Crunch</v>
      </c>
      <c r="L7387" s="2">
        <f>VLOOKUP(H7387, [1]Products!B:D, 3, FALSE)</f>
        <v>10</v>
      </c>
      <c r="M7387" s="2">
        <f>Table1[[#This Row],[Quantity Purchased]] * Table1[[#This Row],[Unit Price]]</f>
        <v>2453</v>
      </c>
      <c r="N7387" s="2">
        <f>VLOOKUP(H7387, [1]Products!B:E, 4, FALSE)</f>
        <v>11</v>
      </c>
      <c r="O7387" t="str">
        <f>TEXT(Table1[[#This Row],[Transaction Date]], "yyyy-mm")</f>
        <v>2024-06</v>
      </c>
      <c r="P7387" s="1">
        <f ca="1">YEAR(TODAY()) - YEAR(Table1[[#This Row],[Buyer Date of Birth]])</f>
        <v>68</v>
      </c>
      <c r="Q7387" s="2">
        <f>Table1[[#This Row],[Total Revenue]] - Table1[[#This Row],[Total Cost]]</f>
        <v>2443</v>
      </c>
    </row>
    <row r="7388" spans="1:17" x14ac:dyDescent="0.25">
      <c r="A7388" s="1">
        <v>45454</v>
      </c>
      <c r="B7388" t="s">
        <v>865</v>
      </c>
      <c r="C7388" t="s">
        <v>1113</v>
      </c>
      <c r="D7388" t="s">
        <v>78</v>
      </c>
      <c r="E7388" s="1">
        <v>31366</v>
      </c>
      <c r="F7388" t="s">
        <v>40</v>
      </c>
      <c r="G7388">
        <v>458</v>
      </c>
      <c r="H7388" t="s">
        <v>72</v>
      </c>
      <c r="I7388" t="s">
        <v>46</v>
      </c>
      <c r="J7388" t="s">
        <v>24</v>
      </c>
      <c r="K7388" t="str">
        <f>VLOOKUP(H7388, [1]Products!B:E, 2, FALSE)</f>
        <v>Choco Delight</v>
      </c>
      <c r="L7388" s="2">
        <f>VLOOKUP(H7388, [1]Products!B:D, 3, FALSE)</f>
        <v>3</v>
      </c>
      <c r="M7388" s="2">
        <f>Table1[[#This Row],[Quantity Purchased]] * Table1[[#This Row],[Unit Price]]</f>
        <v>2290</v>
      </c>
      <c r="N7388" s="2">
        <f>VLOOKUP(H7388, [1]Products!B:E, 4, FALSE)</f>
        <v>5</v>
      </c>
      <c r="O7388" t="str">
        <f>TEXT(Table1[[#This Row],[Transaction Date]], "yyyy-mm")</f>
        <v>2024-06</v>
      </c>
      <c r="P7388" s="1">
        <f ca="1">YEAR(TODAY()) - YEAR(Table1[[#This Row],[Buyer Date of Birth]])</f>
        <v>40</v>
      </c>
      <c r="Q7388" s="2">
        <f>Table1[[#This Row],[Total Revenue]] - Table1[[#This Row],[Total Cost]]</f>
        <v>2287</v>
      </c>
    </row>
    <row r="7389" spans="1:17" x14ac:dyDescent="0.25">
      <c r="A7389" s="1">
        <v>45446</v>
      </c>
      <c r="B7389" t="s">
        <v>463</v>
      </c>
      <c r="C7389" t="s">
        <v>252</v>
      </c>
      <c r="D7389" t="s">
        <v>34</v>
      </c>
      <c r="E7389" s="1">
        <v>30292</v>
      </c>
      <c r="F7389" t="s">
        <v>28</v>
      </c>
      <c r="G7389">
        <v>118</v>
      </c>
      <c r="H7389" t="s">
        <v>63</v>
      </c>
      <c r="I7389" t="s">
        <v>50</v>
      </c>
      <c r="J7389" t="s">
        <v>24</v>
      </c>
      <c r="K7389" t="str">
        <f>VLOOKUP(H7389, [1]Products!B:E, 2, FALSE)</f>
        <v>Vanilla Wafers</v>
      </c>
      <c r="L7389" s="2">
        <f>VLOOKUP(H7389, [1]Products!B:D, 3, FALSE)</f>
        <v>18</v>
      </c>
      <c r="M7389" s="2">
        <f>Table1[[#This Row],[Quantity Purchased]] * Table1[[#This Row],[Unit Price]]</f>
        <v>4248</v>
      </c>
      <c r="N7389" s="2">
        <f>VLOOKUP(H7389, [1]Products!B:E, 4, FALSE)</f>
        <v>36</v>
      </c>
      <c r="O7389" t="str">
        <f>TEXT(Table1[[#This Row],[Transaction Date]], "yyyy-mm")</f>
        <v>2024-06</v>
      </c>
      <c r="P7389" s="1">
        <f ca="1">YEAR(TODAY()) - YEAR(Table1[[#This Row],[Buyer Date of Birth]])</f>
        <v>43</v>
      </c>
      <c r="Q7389" s="2">
        <f>Table1[[#This Row],[Total Revenue]] - Table1[[#This Row],[Total Cost]]</f>
        <v>4230</v>
      </c>
    </row>
    <row r="7390" spans="1:17" x14ac:dyDescent="0.25">
      <c r="A7390" s="1">
        <v>45406</v>
      </c>
      <c r="B7390" t="s">
        <v>379</v>
      </c>
      <c r="C7390" t="s">
        <v>1101</v>
      </c>
      <c r="D7390" t="s">
        <v>20</v>
      </c>
      <c r="E7390" s="1">
        <v>24545</v>
      </c>
      <c r="F7390" t="s">
        <v>40</v>
      </c>
      <c r="G7390">
        <v>289</v>
      </c>
      <c r="H7390" t="s">
        <v>66</v>
      </c>
      <c r="I7390" t="s">
        <v>55</v>
      </c>
      <c r="J7390" t="s">
        <v>24</v>
      </c>
      <c r="K7390" t="str">
        <f>VLOOKUP(H7390, [1]Products!B:E, 2, FALSE)</f>
        <v>Oatmeal Cookies</v>
      </c>
      <c r="L7390" s="2">
        <f>VLOOKUP(H7390, [1]Products!B:D, 3, FALSE)</f>
        <v>19</v>
      </c>
      <c r="M7390" s="2">
        <f>Table1[[#This Row],[Quantity Purchased]] * Table1[[#This Row],[Unit Price]]</f>
        <v>6647</v>
      </c>
      <c r="N7390" s="2">
        <f>VLOOKUP(H7390, [1]Products!B:E, 4, FALSE)</f>
        <v>23</v>
      </c>
      <c r="O7390" t="str">
        <f>TEXT(Table1[[#This Row],[Transaction Date]], "yyyy-mm")</f>
        <v>2024-04</v>
      </c>
      <c r="P7390" s="1">
        <f ca="1">YEAR(TODAY()) - YEAR(Table1[[#This Row],[Buyer Date of Birth]])</f>
        <v>58</v>
      </c>
      <c r="Q7390" s="2">
        <f>Table1[[#This Row],[Total Revenue]] - Table1[[#This Row],[Total Cost]]</f>
        <v>6628</v>
      </c>
    </row>
    <row r="7391" spans="1:17" x14ac:dyDescent="0.25">
      <c r="A7391" s="1">
        <v>45503</v>
      </c>
      <c r="B7391" t="s">
        <v>462</v>
      </c>
      <c r="C7391" t="s">
        <v>429</v>
      </c>
      <c r="D7391" t="s">
        <v>62</v>
      </c>
      <c r="E7391" s="1">
        <v>24968</v>
      </c>
      <c r="F7391" t="s">
        <v>75</v>
      </c>
      <c r="G7391">
        <v>271</v>
      </c>
      <c r="H7391" t="s">
        <v>72</v>
      </c>
      <c r="I7391" t="s">
        <v>59</v>
      </c>
      <c r="J7391" t="s">
        <v>24</v>
      </c>
      <c r="K7391" t="str">
        <f>VLOOKUP(H7391, [1]Products!B:E, 2, FALSE)</f>
        <v>Choco Delight</v>
      </c>
      <c r="L7391" s="2">
        <f>VLOOKUP(H7391, [1]Products!B:D, 3, FALSE)</f>
        <v>3</v>
      </c>
      <c r="M7391" s="2">
        <f>Table1[[#This Row],[Quantity Purchased]] * Table1[[#This Row],[Unit Price]]</f>
        <v>1355</v>
      </c>
      <c r="N7391" s="2">
        <f>VLOOKUP(H7391, [1]Products!B:E, 4, FALSE)</f>
        <v>5</v>
      </c>
      <c r="O7391" t="str">
        <f>TEXT(Table1[[#This Row],[Transaction Date]], "yyyy-mm")</f>
        <v>2024-07</v>
      </c>
      <c r="P7391" s="1">
        <f ca="1">YEAR(TODAY()) - YEAR(Table1[[#This Row],[Buyer Date of Birth]])</f>
        <v>57</v>
      </c>
      <c r="Q7391" s="2">
        <f>Table1[[#This Row],[Total Revenue]] - Table1[[#This Row],[Total Cost]]</f>
        <v>1352</v>
      </c>
    </row>
    <row r="7392" spans="1:17" x14ac:dyDescent="0.25">
      <c r="A7392" s="1">
        <v>45461</v>
      </c>
      <c r="B7392" t="s">
        <v>1234</v>
      </c>
      <c r="C7392" t="s">
        <v>1031</v>
      </c>
      <c r="D7392" t="s">
        <v>20</v>
      </c>
      <c r="E7392" s="1">
        <v>22365</v>
      </c>
      <c r="F7392" t="s">
        <v>28</v>
      </c>
      <c r="G7392">
        <v>427</v>
      </c>
      <c r="H7392" t="s">
        <v>22</v>
      </c>
      <c r="I7392" t="s">
        <v>55</v>
      </c>
      <c r="J7392" t="s">
        <v>24</v>
      </c>
      <c r="K7392" t="str">
        <f>VLOOKUP(H7392, [1]Products!B:E, 2, FALSE)</f>
        <v>Cinnamon Swirls</v>
      </c>
      <c r="L7392" s="2">
        <f>VLOOKUP(H7392, [1]Products!B:D, 3, FALSE)</f>
        <v>10</v>
      </c>
      <c r="M7392" s="2">
        <f>Table1[[#This Row],[Quantity Purchased]] * Table1[[#This Row],[Unit Price]]</f>
        <v>5978</v>
      </c>
      <c r="N7392" s="2">
        <f>VLOOKUP(H7392, [1]Products!B:E, 4, FALSE)</f>
        <v>14</v>
      </c>
      <c r="O7392" t="str">
        <f>TEXT(Table1[[#This Row],[Transaction Date]], "yyyy-mm")</f>
        <v>2024-06</v>
      </c>
      <c r="P7392" s="1">
        <f ca="1">YEAR(TODAY()) - YEAR(Table1[[#This Row],[Buyer Date of Birth]])</f>
        <v>64</v>
      </c>
      <c r="Q7392" s="2">
        <f>Table1[[#This Row],[Total Revenue]] - Table1[[#This Row],[Total Cost]]</f>
        <v>5968</v>
      </c>
    </row>
    <row r="7393" spans="1:17" x14ac:dyDescent="0.25">
      <c r="A7393" s="1">
        <v>45501</v>
      </c>
      <c r="B7393" t="s">
        <v>32</v>
      </c>
      <c r="C7393" t="s">
        <v>69</v>
      </c>
      <c r="D7393" t="s">
        <v>100</v>
      </c>
      <c r="E7393" s="1">
        <v>27479</v>
      </c>
      <c r="F7393" t="s">
        <v>21</v>
      </c>
      <c r="G7393">
        <v>418</v>
      </c>
      <c r="H7393" t="s">
        <v>41</v>
      </c>
      <c r="I7393" t="s">
        <v>59</v>
      </c>
      <c r="J7393" t="s">
        <v>24</v>
      </c>
      <c r="K7393" t="str">
        <f>VLOOKUP(H7393, [1]Products!B:E, 2, FALSE)</f>
        <v>Ginger Snaps</v>
      </c>
      <c r="L7393" s="2">
        <f>VLOOKUP(H7393, [1]Products!B:D, 3, FALSE)</f>
        <v>14</v>
      </c>
      <c r="M7393" s="2">
        <f>Table1[[#This Row],[Quantity Purchased]] * Table1[[#This Row],[Unit Price]]</f>
        <v>11704</v>
      </c>
      <c r="N7393" s="2">
        <f>VLOOKUP(H7393, [1]Products!B:E, 4, FALSE)</f>
        <v>28</v>
      </c>
      <c r="O7393" t="str">
        <f>TEXT(Table1[[#This Row],[Transaction Date]], "yyyy-mm")</f>
        <v>2024-07</v>
      </c>
      <c r="P7393" s="1">
        <f ca="1">YEAR(TODAY()) - YEAR(Table1[[#This Row],[Buyer Date of Birth]])</f>
        <v>50</v>
      </c>
      <c r="Q7393" s="2">
        <f>Table1[[#This Row],[Total Revenue]] - Table1[[#This Row],[Total Cost]]</f>
        <v>11690</v>
      </c>
    </row>
    <row r="7394" spans="1:17" x14ac:dyDescent="0.25">
      <c r="A7394" s="1">
        <v>45500</v>
      </c>
      <c r="B7394" t="s">
        <v>199</v>
      </c>
      <c r="C7394" t="s">
        <v>232</v>
      </c>
      <c r="D7394" t="s">
        <v>84</v>
      </c>
      <c r="E7394" s="1">
        <v>35812</v>
      </c>
      <c r="F7394" t="s">
        <v>21</v>
      </c>
      <c r="G7394">
        <v>188</v>
      </c>
      <c r="H7394" t="s">
        <v>49</v>
      </c>
      <c r="I7394" t="s">
        <v>59</v>
      </c>
      <c r="J7394" t="s">
        <v>24</v>
      </c>
      <c r="K7394" t="str">
        <f>VLOOKUP(H7394, [1]Products!B:E, 2, FALSE)</f>
        <v>Butter Crunch</v>
      </c>
      <c r="L7394" s="2">
        <f>VLOOKUP(H7394, [1]Products!B:D, 3, FALSE)</f>
        <v>10</v>
      </c>
      <c r="M7394" s="2">
        <f>Table1[[#This Row],[Quantity Purchased]] * Table1[[#This Row],[Unit Price]]</f>
        <v>2068</v>
      </c>
      <c r="N7394" s="2">
        <f>VLOOKUP(H7394, [1]Products!B:E, 4, FALSE)</f>
        <v>11</v>
      </c>
      <c r="O7394" t="str">
        <f>TEXT(Table1[[#This Row],[Transaction Date]], "yyyy-mm")</f>
        <v>2024-07</v>
      </c>
      <c r="P7394" s="1">
        <f ca="1">YEAR(TODAY()) - YEAR(Table1[[#This Row],[Buyer Date of Birth]])</f>
        <v>27</v>
      </c>
      <c r="Q7394" s="2">
        <f>Table1[[#This Row],[Total Revenue]] - Table1[[#This Row],[Total Cost]]</f>
        <v>2058</v>
      </c>
    </row>
    <row r="7395" spans="1:17" x14ac:dyDescent="0.25">
      <c r="A7395" s="1">
        <v>45418</v>
      </c>
      <c r="B7395" t="s">
        <v>300</v>
      </c>
      <c r="C7395" t="s">
        <v>988</v>
      </c>
      <c r="D7395" t="s">
        <v>58</v>
      </c>
      <c r="E7395" s="1">
        <v>23979</v>
      </c>
      <c r="F7395" t="s">
        <v>40</v>
      </c>
      <c r="G7395">
        <v>20</v>
      </c>
      <c r="H7395" t="s">
        <v>66</v>
      </c>
      <c r="I7395" t="s">
        <v>50</v>
      </c>
      <c r="J7395" t="s">
        <v>24</v>
      </c>
      <c r="K7395" t="str">
        <f>VLOOKUP(H7395, [1]Products!B:E, 2, FALSE)</f>
        <v>Oatmeal Cookies</v>
      </c>
      <c r="L7395" s="2">
        <f>VLOOKUP(H7395, [1]Products!B:D, 3, FALSE)</f>
        <v>19</v>
      </c>
      <c r="M7395" s="2">
        <f>Table1[[#This Row],[Quantity Purchased]] * Table1[[#This Row],[Unit Price]]</f>
        <v>460</v>
      </c>
      <c r="N7395" s="2">
        <f>VLOOKUP(H7395, [1]Products!B:E, 4, FALSE)</f>
        <v>23</v>
      </c>
      <c r="O7395" t="str">
        <f>TEXT(Table1[[#This Row],[Transaction Date]], "yyyy-mm")</f>
        <v>2024-05</v>
      </c>
      <c r="P7395" s="1">
        <f ca="1">YEAR(TODAY()) - YEAR(Table1[[#This Row],[Buyer Date of Birth]])</f>
        <v>60</v>
      </c>
      <c r="Q7395" s="2">
        <f>Table1[[#This Row],[Total Revenue]] - Table1[[#This Row],[Total Cost]]</f>
        <v>441</v>
      </c>
    </row>
    <row r="7396" spans="1:17" x14ac:dyDescent="0.25">
      <c r="A7396" s="1">
        <v>45328</v>
      </c>
      <c r="B7396" t="s">
        <v>423</v>
      </c>
      <c r="C7396" t="s">
        <v>163</v>
      </c>
      <c r="D7396" t="s">
        <v>89</v>
      </c>
      <c r="E7396" s="1">
        <v>25825</v>
      </c>
      <c r="F7396" t="s">
        <v>21</v>
      </c>
      <c r="G7396">
        <v>162</v>
      </c>
      <c r="H7396" t="s">
        <v>41</v>
      </c>
      <c r="I7396" t="s">
        <v>55</v>
      </c>
      <c r="J7396" t="s">
        <v>24</v>
      </c>
      <c r="K7396" t="str">
        <f>VLOOKUP(H7396, [1]Products!B:E, 2, FALSE)</f>
        <v>Ginger Snaps</v>
      </c>
      <c r="L7396" s="2">
        <f>VLOOKUP(H7396, [1]Products!B:D, 3, FALSE)</f>
        <v>14</v>
      </c>
      <c r="M7396" s="2">
        <f>Table1[[#This Row],[Quantity Purchased]] * Table1[[#This Row],[Unit Price]]</f>
        <v>4536</v>
      </c>
      <c r="N7396" s="2">
        <f>VLOOKUP(H7396, [1]Products!B:E, 4, FALSE)</f>
        <v>28</v>
      </c>
      <c r="O7396" t="str">
        <f>TEXT(Table1[[#This Row],[Transaction Date]], "yyyy-mm")</f>
        <v>2024-02</v>
      </c>
      <c r="P7396" s="1">
        <f ca="1">YEAR(TODAY()) - YEAR(Table1[[#This Row],[Buyer Date of Birth]])</f>
        <v>55</v>
      </c>
      <c r="Q7396" s="2">
        <f>Table1[[#This Row],[Total Revenue]] - Table1[[#This Row],[Total Cost]]</f>
        <v>4522</v>
      </c>
    </row>
    <row r="7397" spans="1:17" x14ac:dyDescent="0.25">
      <c r="A7397" s="1">
        <v>45488</v>
      </c>
      <c r="B7397" t="s">
        <v>94</v>
      </c>
      <c r="C7397" t="s">
        <v>344</v>
      </c>
      <c r="D7397" t="s">
        <v>62</v>
      </c>
      <c r="E7397" s="1">
        <v>24412</v>
      </c>
      <c r="F7397" t="s">
        <v>75</v>
      </c>
      <c r="G7397">
        <v>355</v>
      </c>
      <c r="H7397" t="s">
        <v>63</v>
      </c>
      <c r="I7397" t="s">
        <v>59</v>
      </c>
      <c r="J7397" t="s">
        <v>24</v>
      </c>
      <c r="K7397" t="str">
        <f>VLOOKUP(H7397, [1]Products!B:E, 2, FALSE)</f>
        <v>Vanilla Wafers</v>
      </c>
      <c r="L7397" s="2">
        <f>VLOOKUP(H7397, [1]Products!B:D, 3, FALSE)</f>
        <v>18</v>
      </c>
      <c r="M7397" s="2">
        <f>Table1[[#This Row],[Quantity Purchased]] * Table1[[#This Row],[Unit Price]]</f>
        <v>12780</v>
      </c>
      <c r="N7397" s="2">
        <f>VLOOKUP(H7397, [1]Products!B:E, 4, FALSE)</f>
        <v>36</v>
      </c>
      <c r="O7397" t="str">
        <f>TEXT(Table1[[#This Row],[Transaction Date]], "yyyy-mm")</f>
        <v>2024-07</v>
      </c>
      <c r="P7397" s="1">
        <f ca="1">YEAR(TODAY()) - YEAR(Table1[[#This Row],[Buyer Date of Birth]])</f>
        <v>59</v>
      </c>
      <c r="Q7397" s="2">
        <f>Table1[[#This Row],[Total Revenue]] - Table1[[#This Row],[Total Cost]]</f>
        <v>12762</v>
      </c>
    </row>
    <row r="7398" spans="1:17" x14ac:dyDescent="0.25">
      <c r="A7398" s="1">
        <v>45495</v>
      </c>
      <c r="B7398" t="s">
        <v>951</v>
      </c>
      <c r="C7398" t="s">
        <v>385</v>
      </c>
      <c r="D7398" t="s">
        <v>20</v>
      </c>
      <c r="E7398" s="1">
        <v>38346</v>
      </c>
      <c r="F7398" t="s">
        <v>28</v>
      </c>
      <c r="G7398">
        <v>304</v>
      </c>
      <c r="H7398" t="s">
        <v>49</v>
      </c>
      <c r="I7398" t="s">
        <v>55</v>
      </c>
      <c r="J7398" t="s">
        <v>24</v>
      </c>
      <c r="K7398" t="str">
        <f>VLOOKUP(H7398, [1]Products!B:E, 2, FALSE)</f>
        <v>Butter Crunch</v>
      </c>
      <c r="L7398" s="2">
        <f>VLOOKUP(H7398, [1]Products!B:D, 3, FALSE)</f>
        <v>10</v>
      </c>
      <c r="M7398" s="2">
        <f>Table1[[#This Row],[Quantity Purchased]] * Table1[[#This Row],[Unit Price]]</f>
        <v>3344</v>
      </c>
      <c r="N7398" s="2">
        <f>VLOOKUP(H7398, [1]Products!B:E, 4, FALSE)</f>
        <v>11</v>
      </c>
      <c r="O7398" t="str">
        <f>TEXT(Table1[[#This Row],[Transaction Date]], "yyyy-mm")</f>
        <v>2024-07</v>
      </c>
      <c r="P7398" s="1">
        <f ca="1">YEAR(TODAY()) - YEAR(Table1[[#This Row],[Buyer Date of Birth]])</f>
        <v>21</v>
      </c>
      <c r="Q7398" s="2">
        <f>Table1[[#This Row],[Total Revenue]] - Table1[[#This Row],[Total Cost]]</f>
        <v>3334</v>
      </c>
    </row>
    <row r="7399" spans="1:17" x14ac:dyDescent="0.25">
      <c r="A7399" s="1">
        <v>45396</v>
      </c>
      <c r="B7399" t="s">
        <v>249</v>
      </c>
      <c r="C7399" t="s">
        <v>1032</v>
      </c>
      <c r="D7399" t="s">
        <v>58</v>
      </c>
      <c r="E7399" s="1">
        <v>22844</v>
      </c>
      <c r="F7399" t="s">
        <v>21</v>
      </c>
      <c r="G7399">
        <v>159</v>
      </c>
      <c r="H7399" t="s">
        <v>35</v>
      </c>
      <c r="I7399" t="s">
        <v>59</v>
      </c>
      <c r="J7399" t="s">
        <v>24</v>
      </c>
      <c r="K7399" t="str">
        <f>VLOOKUP(H7399, [1]Products!B:E, 2, FALSE)</f>
        <v>Caramel Biscuits</v>
      </c>
      <c r="L7399" s="2">
        <f>VLOOKUP(H7399, [1]Products!B:D, 3, FALSE)</f>
        <v>18</v>
      </c>
      <c r="M7399" s="2">
        <f>Table1[[#This Row],[Quantity Purchased]] * Table1[[#This Row],[Unit Price]]</f>
        <v>3498</v>
      </c>
      <c r="N7399" s="2">
        <f>VLOOKUP(H7399, [1]Products!B:E, 4, FALSE)</f>
        <v>22</v>
      </c>
      <c r="O7399" t="str">
        <f>TEXT(Table1[[#This Row],[Transaction Date]], "yyyy-mm")</f>
        <v>2024-04</v>
      </c>
      <c r="P7399" s="1">
        <f ca="1">YEAR(TODAY()) - YEAR(Table1[[#This Row],[Buyer Date of Birth]])</f>
        <v>63</v>
      </c>
      <c r="Q7399" s="2">
        <f>Table1[[#This Row],[Total Revenue]] - Table1[[#This Row],[Total Cost]]</f>
        <v>3480</v>
      </c>
    </row>
    <row r="7400" spans="1:17" x14ac:dyDescent="0.25">
      <c r="A7400" s="1">
        <v>45424</v>
      </c>
      <c r="B7400" t="s">
        <v>167</v>
      </c>
      <c r="C7400" t="s">
        <v>299</v>
      </c>
      <c r="D7400" t="s">
        <v>100</v>
      </c>
      <c r="E7400" s="1">
        <v>29780</v>
      </c>
      <c r="F7400" t="s">
        <v>21</v>
      </c>
      <c r="G7400">
        <v>328</v>
      </c>
      <c r="H7400" t="s">
        <v>41</v>
      </c>
      <c r="I7400" t="s">
        <v>36</v>
      </c>
      <c r="J7400" t="s">
        <v>24</v>
      </c>
      <c r="K7400" t="str">
        <f>VLOOKUP(H7400, [1]Products!B:E, 2, FALSE)</f>
        <v>Ginger Snaps</v>
      </c>
      <c r="L7400" s="2">
        <f>VLOOKUP(H7400, [1]Products!B:D, 3, FALSE)</f>
        <v>14</v>
      </c>
      <c r="M7400" s="2">
        <f>Table1[[#This Row],[Quantity Purchased]] * Table1[[#This Row],[Unit Price]]</f>
        <v>9184</v>
      </c>
      <c r="N7400" s="2">
        <f>VLOOKUP(H7400, [1]Products!B:E, 4, FALSE)</f>
        <v>28</v>
      </c>
      <c r="O7400" t="str">
        <f>TEXT(Table1[[#This Row],[Transaction Date]], "yyyy-mm")</f>
        <v>2024-05</v>
      </c>
      <c r="P7400" s="1">
        <f ca="1">YEAR(TODAY()) - YEAR(Table1[[#This Row],[Buyer Date of Birth]])</f>
        <v>44</v>
      </c>
      <c r="Q7400" s="2">
        <f>Table1[[#This Row],[Total Revenue]] - Table1[[#This Row],[Total Cost]]</f>
        <v>9170</v>
      </c>
    </row>
    <row r="7401" spans="1:17" x14ac:dyDescent="0.25">
      <c r="A7401" s="1">
        <v>45411</v>
      </c>
      <c r="B7401" t="s">
        <v>317</v>
      </c>
      <c r="C7401" t="s">
        <v>352</v>
      </c>
      <c r="D7401" t="s">
        <v>45</v>
      </c>
      <c r="E7401" s="1">
        <v>18227</v>
      </c>
      <c r="F7401" t="s">
        <v>21</v>
      </c>
      <c r="G7401">
        <v>113</v>
      </c>
      <c r="H7401" t="s">
        <v>35</v>
      </c>
      <c r="I7401" t="s">
        <v>36</v>
      </c>
      <c r="J7401" t="s">
        <v>24</v>
      </c>
      <c r="K7401" t="str">
        <f>VLOOKUP(H7401, [1]Products!B:E, 2, FALSE)</f>
        <v>Caramel Biscuits</v>
      </c>
      <c r="L7401" s="2">
        <f>VLOOKUP(H7401, [1]Products!B:D, 3, FALSE)</f>
        <v>18</v>
      </c>
      <c r="M7401" s="2">
        <f>Table1[[#This Row],[Quantity Purchased]] * Table1[[#This Row],[Unit Price]]</f>
        <v>2486</v>
      </c>
      <c r="N7401" s="2">
        <f>VLOOKUP(H7401, [1]Products!B:E, 4, FALSE)</f>
        <v>22</v>
      </c>
      <c r="O7401" t="str">
        <f>TEXT(Table1[[#This Row],[Transaction Date]], "yyyy-mm")</f>
        <v>2024-04</v>
      </c>
      <c r="P7401" s="1">
        <f ca="1">YEAR(TODAY()) - YEAR(Table1[[#This Row],[Buyer Date of Birth]])</f>
        <v>76</v>
      </c>
      <c r="Q7401" s="2">
        <f>Table1[[#This Row],[Total Revenue]] - Table1[[#This Row],[Total Cost]]</f>
        <v>2468</v>
      </c>
    </row>
    <row r="7402" spans="1:17" x14ac:dyDescent="0.25">
      <c r="A7402" s="1">
        <v>45382</v>
      </c>
      <c r="B7402" t="s">
        <v>538</v>
      </c>
      <c r="C7402" t="s">
        <v>568</v>
      </c>
      <c r="D7402" t="s">
        <v>78</v>
      </c>
      <c r="E7402" s="1">
        <v>25729</v>
      </c>
      <c r="F7402" t="s">
        <v>40</v>
      </c>
      <c r="G7402">
        <v>155</v>
      </c>
      <c r="H7402" t="s">
        <v>35</v>
      </c>
      <c r="I7402" t="s">
        <v>42</v>
      </c>
      <c r="J7402" t="s">
        <v>24</v>
      </c>
      <c r="K7402" t="str">
        <f>VLOOKUP(H7402, [1]Products!B:E, 2, FALSE)</f>
        <v>Caramel Biscuits</v>
      </c>
      <c r="L7402" s="2">
        <f>VLOOKUP(H7402, [1]Products!B:D, 3, FALSE)</f>
        <v>18</v>
      </c>
      <c r="M7402" s="2">
        <f>Table1[[#This Row],[Quantity Purchased]] * Table1[[#This Row],[Unit Price]]</f>
        <v>3410</v>
      </c>
      <c r="N7402" s="2">
        <f>VLOOKUP(H7402, [1]Products!B:E, 4, FALSE)</f>
        <v>22</v>
      </c>
      <c r="O7402" t="str">
        <f>TEXT(Table1[[#This Row],[Transaction Date]], "yyyy-mm")</f>
        <v>2024-03</v>
      </c>
      <c r="P7402" s="1">
        <f ca="1">YEAR(TODAY()) - YEAR(Table1[[#This Row],[Buyer Date of Birth]])</f>
        <v>55</v>
      </c>
      <c r="Q7402" s="2">
        <f>Table1[[#This Row],[Total Revenue]] - Table1[[#This Row],[Total Cost]]</f>
        <v>3392</v>
      </c>
    </row>
    <row r="7403" spans="1:17" x14ac:dyDescent="0.25">
      <c r="A7403" s="1">
        <v>45481</v>
      </c>
      <c r="B7403" t="s">
        <v>195</v>
      </c>
      <c r="C7403" t="s">
        <v>168</v>
      </c>
      <c r="D7403" t="s">
        <v>100</v>
      </c>
      <c r="E7403" s="1">
        <v>38594</v>
      </c>
      <c r="F7403" t="s">
        <v>21</v>
      </c>
      <c r="G7403">
        <v>426</v>
      </c>
      <c r="H7403" t="s">
        <v>71</v>
      </c>
      <c r="I7403" t="s">
        <v>46</v>
      </c>
      <c r="J7403" t="s">
        <v>24</v>
      </c>
      <c r="K7403" t="str">
        <f>VLOOKUP(H7403, [1]Products!B:E, 2, FALSE)</f>
        <v>Peanut Butter Bites</v>
      </c>
      <c r="L7403" s="2">
        <f>VLOOKUP(H7403, [1]Products!B:D, 3, FALSE)</f>
        <v>5</v>
      </c>
      <c r="M7403" s="2">
        <f>Table1[[#This Row],[Quantity Purchased]] * Table1[[#This Row],[Unit Price]]</f>
        <v>2982</v>
      </c>
      <c r="N7403" s="2">
        <f>VLOOKUP(H7403, [1]Products!B:E, 4, FALSE)</f>
        <v>7</v>
      </c>
      <c r="O7403" t="str">
        <f>TEXT(Table1[[#This Row],[Transaction Date]], "yyyy-mm")</f>
        <v>2024-07</v>
      </c>
      <c r="P7403" s="1">
        <f ca="1">YEAR(TODAY()) - YEAR(Table1[[#This Row],[Buyer Date of Birth]])</f>
        <v>20</v>
      </c>
      <c r="Q7403" s="2">
        <f>Table1[[#This Row],[Total Revenue]] - Table1[[#This Row],[Total Cost]]</f>
        <v>2977</v>
      </c>
    </row>
    <row r="7404" spans="1:17" x14ac:dyDescent="0.25">
      <c r="A7404" s="1">
        <v>45425</v>
      </c>
      <c r="B7404" t="s">
        <v>43</v>
      </c>
      <c r="C7404" t="s">
        <v>1030</v>
      </c>
      <c r="D7404" t="s">
        <v>45</v>
      </c>
      <c r="E7404" s="1">
        <v>21931</v>
      </c>
      <c r="F7404" t="s">
        <v>75</v>
      </c>
      <c r="G7404">
        <v>246</v>
      </c>
      <c r="H7404" t="s">
        <v>72</v>
      </c>
      <c r="I7404" t="s">
        <v>50</v>
      </c>
      <c r="J7404" t="s">
        <v>31</v>
      </c>
      <c r="K7404" t="str">
        <f>VLOOKUP(H7404, [1]Products!B:E, 2, FALSE)</f>
        <v>Choco Delight</v>
      </c>
      <c r="L7404" s="2">
        <f>VLOOKUP(H7404, [1]Products!B:D, 3, FALSE)</f>
        <v>3</v>
      </c>
      <c r="M7404" s="2">
        <f>Table1[[#This Row],[Quantity Purchased]] * Table1[[#This Row],[Unit Price]]</f>
        <v>1230</v>
      </c>
      <c r="N7404" s="2">
        <f>VLOOKUP(H7404, [1]Products!B:E, 4, FALSE)</f>
        <v>5</v>
      </c>
      <c r="O7404" t="str">
        <f>TEXT(Table1[[#This Row],[Transaction Date]], "yyyy-mm")</f>
        <v>2024-05</v>
      </c>
      <c r="P7404" s="1">
        <f ca="1">YEAR(TODAY()) - YEAR(Table1[[#This Row],[Buyer Date of Birth]])</f>
        <v>65</v>
      </c>
      <c r="Q7404" s="2">
        <f>Table1[[#This Row],[Total Revenue]] - Table1[[#This Row],[Total Cost]]</f>
        <v>1227</v>
      </c>
    </row>
    <row r="7405" spans="1:17" x14ac:dyDescent="0.25">
      <c r="A7405" s="1">
        <v>45500</v>
      </c>
      <c r="B7405" t="s">
        <v>276</v>
      </c>
      <c r="C7405" t="s">
        <v>1542</v>
      </c>
      <c r="D7405" t="s">
        <v>53</v>
      </c>
      <c r="E7405" s="1">
        <v>18147</v>
      </c>
      <c r="F7405" t="s">
        <v>28</v>
      </c>
      <c r="G7405">
        <v>221</v>
      </c>
      <c r="H7405" t="s">
        <v>29</v>
      </c>
      <c r="I7405" t="s">
        <v>55</v>
      </c>
      <c r="J7405" t="s">
        <v>24</v>
      </c>
      <c r="K7405" t="str">
        <f>VLOOKUP(H7405, [1]Products!B:E, 2, FALSE)</f>
        <v>Shortbread</v>
      </c>
      <c r="L7405" s="2">
        <f>VLOOKUP(H7405, [1]Products!B:D, 3, FALSE)</f>
        <v>10</v>
      </c>
      <c r="M7405" s="2">
        <f>Table1[[#This Row],[Quantity Purchased]] * Table1[[#This Row],[Unit Price]]</f>
        <v>9945</v>
      </c>
      <c r="N7405" s="2">
        <f>VLOOKUP(H7405, [1]Products!B:E, 4, FALSE)</f>
        <v>45</v>
      </c>
      <c r="O7405" t="str">
        <f>TEXT(Table1[[#This Row],[Transaction Date]], "yyyy-mm")</f>
        <v>2024-07</v>
      </c>
      <c r="P7405" s="1">
        <f ca="1">YEAR(TODAY()) - YEAR(Table1[[#This Row],[Buyer Date of Birth]])</f>
        <v>76</v>
      </c>
      <c r="Q7405" s="2">
        <f>Table1[[#This Row],[Total Revenue]] - Table1[[#This Row],[Total Cost]]</f>
        <v>9935</v>
      </c>
    </row>
    <row r="7406" spans="1:17" x14ac:dyDescent="0.25">
      <c r="A7406" s="1">
        <v>45471</v>
      </c>
      <c r="B7406" t="s">
        <v>166</v>
      </c>
      <c r="C7406" t="s">
        <v>664</v>
      </c>
      <c r="D7406" t="s">
        <v>84</v>
      </c>
      <c r="E7406" s="1">
        <v>27029</v>
      </c>
      <c r="F7406" t="s">
        <v>75</v>
      </c>
      <c r="G7406">
        <v>126</v>
      </c>
      <c r="H7406" t="s">
        <v>66</v>
      </c>
      <c r="I7406" t="s">
        <v>59</v>
      </c>
      <c r="J7406" t="s">
        <v>24</v>
      </c>
      <c r="K7406" t="str">
        <f>VLOOKUP(H7406, [1]Products!B:E, 2, FALSE)</f>
        <v>Oatmeal Cookies</v>
      </c>
      <c r="L7406" s="2">
        <f>VLOOKUP(H7406, [1]Products!B:D, 3, FALSE)</f>
        <v>19</v>
      </c>
      <c r="M7406" s="2">
        <f>Table1[[#This Row],[Quantity Purchased]] * Table1[[#This Row],[Unit Price]]</f>
        <v>2898</v>
      </c>
      <c r="N7406" s="2">
        <f>VLOOKUP(H7406, [1]Products!B:E, 4, FALSE)</f>
        <v>23</v>
      </c>
      <c r="O7406" t="str">
        <f>TEXT(Table1[[#This Row],[Transaction Date]], "yyyy-mm")</f>
        <v>2024-06</v>
      </c>
      <c r="P7406" s="1">
        <f ca="1">YEAR(TODAY()) - YEAR(Table1[[#This Row],[Buyer Date of Birth]])</f>
        <v>52</v>
      </c>
      <c r="Q7406" s="2">
        <f>Table1[[#This Row],[Total Revenue]] - Table1[[#This Row],[Total Cost]]</f>
        <v>2879</v>
      </c>
    </row>
    <row r="7407" spans="1:17" x14ac:dyDescent="0.25">
      <c r="A7407" s="1">
        <v>45485</v>
      </c>
      <c r="B7407" t="s">
        <v>319</v>
      </c>
      <c r="C7407" t="s">
        <v>847</v>
      </c>
      <c r="D7407" t="s">
        <v>62</v>
      </c>
      <c r="E7407" s="1">
        <v>37521</v>
      </c>
      <c r="F7407" t="s">
        <v>75</v>
      </c>
      <c r="G7407">
        <v>409</v>
      </c>
      <c r="H7407" t="s">
        <v>41</v>
      </c>
      <c r="I7407" t="s">
        <v>55</v>
      </c>
      <c r="J7407" t="s">
        <v>24</v>
      </c>
      <c r="K7407" t="str">
        <f>VLOOKUP(H7407, [1]Products!B:E, 2, FALSE)</f>
        <v>Ginger Snaps</v>
      </c>
      <c r="L7407" s="2">
        <f>VLOOKUP(H7407, [1]Products!B:D, 3, FALSE)</f>
        <v>14</v>
      </c>
      <c r="M7407" s="2">
        <f>Table1[[#This Row],[Quantity Purchased]] * Table1[[#This Row],[Unit Price]]</f>
        <v>11452</v>
      </c>
      <c r="N7407" s="2">
        <f>VLOOKUP(H7407, [1]Products!B:E, 4, FALSE)</f>
        <v>28</v>
      </c>
      <c r="O7407" t="str">
        <f>TEXT(Table1[[#This Row],[Transaction Date]], "yyyy-mm")</f>
        <v>2024-07</v>
      </c>
      <c r="P7407" s="1">
        <f ca="1">YEAR(TODAY()) - YEAR(Table1[[#This Row],[Buyer Date of Birth]])</f>
        <v>23</v>
      </c>
      <c r="Q7407" s="2">
        <f>Table1[[#This Row],[Total Revenue]] - Table1[[#This Row],[Total Cost]]</f>
        <v>11438</v>
      </c>
    </row>
    <row r="7408" spans="1:17" x14ac:dyDescent="0.25">
      <c r="A7408" s="1">
        <v>45379</v>
      </c>
      <c r="B7408" t="s">
        <v>257</v>
      </c>
      <c r="C7408" t="s">
        <v>1346</v>
      </c>
      <c r="D7408" t="s">
        <v>45</v>
      </c>
      <c r="E7408" s="1">
        <v>36134</v>
      </c>
      <c r="F7408" t="s">
        <v>40</v>
      </c>
      <c r="G7408">
        <v>177</v>
      </c>
      <c r="H7408" t="s">
        <v>29</v>
      </c>
      <c r="I7408" t="s">
        <v>59</v>
      </c>
      <c r="J7408" t="s">
        <v>24</v>
      </c>
      <c r="K7408" t="str">
        <f>VLOOKUP(H7408, [1]Products!B:E, 2, FALSE)</f>
        <v>Shortbread</v>
      </c>
      <c r="L7408" s="2">
        <f>VLOOKUP(H7408, [1]Products!B:D, 3, FALSE)</f>
        <v>10</v>
      </c>
      <c r="M7408" s="2">
        <f>Table1[[#This Row],[Quantity Purchased]] * Table1[[#This Row],[Unit Price]]</f>
        <v>7965</v>
      </c>
      <c r="N7408" s="2">
        <f>VLOOKUP(H7408, [1]Products!B:E, 4, FALSE)</f>
        <v>45</v>
      </c>
      <c r="O7408" t="str">
        <f>TEXT(Table1[[#This Row],[Transaction Date]], "yyyy-mm")</f>
        <v>2024-03</v>
      </c>
      <c r="P7408" s="1">
        <f ca="1">YEAR(TODAY()) - YEAR(Table1[[#This Row],[Buyer Date of Birth]])</f>
        <v>27</v>
      </c>
      <c r="Q7408" s="2">
        <f>Table1[[#This Row],[Total Revenue]] - Table1[[#This Row],[Total Cost]]</f>
        <v>7955</v>
      </c>
    </row>
    <row r="7409" spans="1:17" x14ac:dyDescent="0.25">
      <c r="A7409" s="1">
        <v>45296</v>
      </c>
      <c r="B7409" t="s">
        <v>1355</v>
      </c>
      <c r="C7409" t="s">
        <v>70</v>
      </c>
      <c r="D7409" t="s">
        <v>53</v>
      </c>
      <c r="E7409" s="1">
        <v>34167</v>
      </c>
      <c r="F7409" t="s">
        <v>21</v>
      </c>
      <c r="G7409">
        <v>445</v>
      </c>
      <c r="H7409" t="s">
        <v>41</v>
      </c>
      <c r="I7409" t="s">
        <v>59</v>
      </c>
      <c r="J7409" t="s">
        <v>24</v>
      </c>
      <c r="K7409" t="str">
        <f>VLOOKUP(H7409, [1]Products!B:E, 2, FALSE)</f>
        <v>Ginger Snaps</v>
      </c>
      <c r="L7409" s="2">
        <f>VLOOKUP(H7409, [1]Products!B:D, 3, FALSE)</f>
        <v>14</v>
      </c>
      <c r="M7409" s="2">
        <f>Table1[[#This Row],[Quantity Purchased]] * Table1[[#This Row],[Unit Price]]</f>
        <v>12460</v>
      </c>
      <c r="N7409" s="2">
        <f>VLOOKUP(H7409, [1]Products!B:E, 4, FALSE)</f>
        <v>28</v>
      </c>
      <c r="O7409" t="str">
        <f>TEXT(Table1[[#This Row],[Transaction Date]], "yyyy-mm")</f>
        <v>2024-01</v>
      </c>
      <c r="P7409" s="1">
        <f ca="1">YEAR(TODAY()) - YEAR(Table1[[#This Row],[Buyer Date of Birth]])</f>
        <v>32</v>
      </c>
      <c r="Q7409" s="2">
        <f>Table1[[#This Row],[Total Revenue]] - Table1[[#This Row],[Total Cost]]</f>
        <v>12446</v>
      </c>
    </row>
    <row r="7410" spans="1:17" x14ac:dyDescent="0.25">
      <c r="A7410" s="1">
        <v>45302</v>
      </c>
      <c r="B7410" t="s">
        <v>666</v>
      </c>
      <c r="C7410" t="s">
        <v>594</v>
      </c>
      <c r="D7410" t="s">
        <v>84</v>
      </c>
      <c r="E7410" s="1">
        <v>20633</v>
      </c>
      <c r="F7410" t="s">
        <v>40</v>
      </c>
      <c r="G7410">
        <v>311</v>
      </c>
      <c r="H7410" t="s">
        <v>66</v>
      </c>
      <c r="I7410" t="s">
        <v>50</v>
      </c>
      <c r="J7410" t="s">
        <v>24</v>
      </c>
      <c r="K7410" t="str">
        <f>VLOOKUP(H7410, [1]Products!B:E, 2, FALSE)</f>
        <v>Oatmeal Cookies</v>
      </c>
      <c r="L7410" s="2">
        <f>VLOOKUP(H7410, [1]Products!B:D, 3, FALSE)</f>
        <v>19</v>
      </c>
      <c r="M7410" s="2">
        <f>Table1[[#This Row],[Quantity Purchased]] * Table1[[#This Row],[Unit Price]]</f>
        <v>7153</v>
      </c>
      <c r="N7410" s="2">
        <f>VLOOKUP(H7410, [1]Products!B:E, 4, FALSE)</f>
        <v>23</v>
      </c>
      <c r="O7410" t="str">
        <f>TEXT(Table1[[#This Row],[Transaction Date]], "yyyy-mm")</f>
        <v>2024-01</v>
      </c>
      <c r="P7410" s="1">
        <f ca="1">YEAR(TODAY()) - YEAR(Table1[[#This Row],[Buyer Date of Birth]])</f>
        <v>69</v>
      </c>
      <c r="Q7410" s="2">
        <f>Table1[[#This Row],[Total Revenue]] - Table1[[#This Row],[Total Cost]]</f>
        <v>7134</v>
      </c>
    </row>
    <row r="7411" spans="1:17" x14ac:dyDescent="0.25">
      <c r="A7411" s="1">
        <v>45493</v>
      </c>
      <c r="B7411" t="s">
        <v>876</v>
      </c>
      <c r="C7411" t="s">
        <v>116</v>
      </c>
      <c r="D7411" t="s">
        <v>20</v>
      </c>
      <c r="E7411" s="1">
        <v>32920</v>
      </c>
      <c r="F7411" t="s">
        <v>21</v>
      </c>
      <c r="G7411">
        <v>144</v>
      </c>
      <c r="H7411" t="s">
        <v>71</v>
      </c>
      <c r="I7411" t="s">
        <v>55</v>
      </c>
      <c r="J7411" t="s">
        <v>24</v>
      </c>
      <c r="K7411" t="str">
        <f>VLOOKUP(H7411, [1]Products!B:E, 2, FALSE)</f>
        <v>Peanut Butter Bites</v>
      </c>
      <c r="L7411" s="2">
        <f>VLOOKUP(H7411, [1]Products!B:D, 3, FALSE)</f>
        <v>5</v>
      </c>
      <c r="M7411" s="2">
        <f>Table1[[#This Row],[Quantity Purchased]] * Table1[[#This Row],[Unit Price]]</f>
        <v>1008</v>
      </c>
      <c r="N7411" s="2">
        <f>VLOOKUP(H7411, [1]Products!B:E, 4, FALSE)</f>
        <v>7</v>
      </c>
      <c r="O7411" t="str">
        <f>TEXT(Table1[[#This Row],[Transaction Date]], "yyyy-mm")</f>
        <v>2024-07</v>
      </c>
      <c r="P7411" s="1">
        <f ca="1">YEAR(TODAY()) - YEAR(Table1[[#This Row],[Buyer Date of Birth]])</f>
        <v>35</v>
      </c>
      <c r="Q7411" s="2">
        <f>Table1[[#This Row],[Total Revenue]] - Table1[[#This Row],[Total Cost]]</f>
        <v>1003</v>
      </c>
    </row>
    <row r="7412" spans="1:17" x14ac:dyDescent="0.25">
      <c r="A7412" s="1">
        <v>45343</v>
      </c>
      <c r="B7412" t="s">
        <v>150</v>
      </c>
      <c r="C7412" t="s">
        <v>39</v>
      </c>
      <c r="D7412" t="s">
        <v>53</v>
      </c>
      <c r="E7412" s="1">
        <v>25578</v>
      </c>
      <c r="F7412" t="s">
        <v>75</v>
      </c>
      <c r="G7412">
        <v>179</v>
      </c>
      <c r="H7412" t="s">
        <v>35</v>
      </c>
      <c r="I7412" t="s">
        <v>59</v>
      </c>
      <c r="J7412" t="s">
        <v>24</v>
      </c>
      <c r="K7412" t="str">
        <f>VLOOKUP(H7412, [1]Products!B:E, 2, FALSE)</f>
        <v>Caramel Biscuits</v>
      </c>
      <c r="L7412" s="2">
        <f>VLOOKUP(H7412, [1]Products!B:D, 3, FALSE)</f>
        <v>18</v>
      </c>
      <c r="M7412" s="2">
        <f>Table1[[#This Row],[Quantity Purchased]] * Table1[[#This Row],[Unit Price]]</f>
        <v>3938</v>
      </c>
      <c r="N7412" s="2">
        <f>VLOOKUP(H7412, [1]Products!B:E, 4, FALSE)</f>
        <v>22</v>
      </c>
      <c r="O7412" t="str">
        <f>TEXT(Table1[[#This Row],[Transaction Date]], "yyyy-mm")</f>
        <v>2024-02</v>
      </c>
      <c r="P7412" s="1">
        <f ca="1">YEAR(TODAY()) - YEAR(Table1[[#This Row],[Buyer Date of Birth]])</f>
        <v>55</v>
      </c>
      <c r="Q7412" s="2">
        <f>Table1[[#This Row],[Total Revenue]] - Table1[[#This Row],[Total Cost]]</f>
        <v>3920</v>
      </c>
    </row>
    <row r="7413" spans="1:17" x14ac:dyDescent="0.25">
      <c r="A7413" s="1">
        <v>45312</v>
      </c>
      <c r="B7413" t="s">
        <v>355</v>
      </c>
      <c r="C7413" t="s">
        <v>114</v>
      </c>
      <c r="D7413" t="s">
        <v>89</v>
      </c>
      <c r="E7413" s="1">
        <v>23255</v>
      </c>
      <c r="F7413" t="s">
        <v>21</v>
      </c>
      <c r="G7413">
        <v>354</v>
      </c>
      <c r="H7413" t="s">
        <v>66</v>
      </c>
      <c r="I7413" t="s">
        <v>55</v>
      </c>
      <c r="J7413" t="s">
        <v>24</v>
      </c>
      <c r="K7413" t="str">
        <f>VLOOKUP(H7413, [1]Products!B:E, 2, FALSE)</f>
        <v>Oatmeal Cookies</v>
      </c>
      <c r="L7413" s="2">
        <f>VLOOKUP(H7413, [1]Products!B:D, 3, FALSE)</f>
        <v>19</v>
      </c>
      <c r="M7413" s="2">
        <f>Table1[[#This Row],[Quantity Purchased]] * Table1[[#This Row],[Unit Price]]</f>
        <v>8142</v>
      </c>
      <c r="N7413" s="2">
        <f>VLOOKUP(H7413, [1]Products!B:E, 4, FALSE)</f>
        <v>23</v>
      </c>
      <c r="O7413" t="str">
        <f>TEXT(Table1[[#This Row],[Transaction Date]], "yyyy-mm")</f>
        <v>2024-01</v>
      </c>
      <c r="P7413" s="1">
        <f ca="1">YEAR(TODAY()) - YEAR(Table1[[#This Row],[Buyer Date of Birth]])</f>
        <v>62</v>
      </c>
      <c r="Q7413" s="2">
        <f>Table1[[#This Row],[Total Revenue]] - Table1[[#This Row],[Total Cost]]</f>
        <v>8123</v>
      </c>
    </row>
    <row r="7414" spans="1:17" x14ac:dyDescent="0.25">
      <c r="A7414" s="1">
        <v>45411</v>
      </c>
      <c r="B7414" t="s">
        <v>142</v>
      </c>
      <c r="C7414" t="s">
        <v>1072</v>
      </c>
      <c r="D7414" t="s">
        <v>84</v>
      </c>
      <c r="E7414" s="1">
        <v>24421</v>
      </c>
      <c r="F7414" t="s">
        <v>28</v>
      </c>
      <c r="G7414">
        <v>408</v>
      </c>
      <c r="H7414" t="s">
        <v>41</v>
      </c>
      <c r="I7414" t="s">
        <v>59</v>
      </c>
      <c r="J7414" t="s">
        <v>24</v>
      </c>
      <c r="K7414" t="str">
        <f>VLOOKUP(H7414, [1]Products!B:E, 2, FALSE)</f>
        <v>Ginger Snaps</v>
      </c>
      <c r="L7414" s="2">
        <f>VLOOKUP(H7414, [1]Products!B:D, 3, FALSE)</f>
        <v>14</v>
      </c>
      <c r="M7414" s="2">
        <f>Table1[[#This Row],[Quantity Purchased]] * Table1[[#This Row],[Unit Price]]</f>
        <v>11424</v>
      </c>
      <c r="N7414" s="2">
        <f>VLOOKUP(H7414, [1]Products!B:E, 4, FALSE)</f>
        <v>28</v>
      </c>
      <c r="O7414" t="str">
        <f>TEXT(Table1[[#This Row],[Transaction Date]], "yyyy-mm")</f>
        <v>2024-04</v>
      </c>
      <c r="P7414" s="1">
        <f ca="1">YEAR(TODAY()) - YEAR(Table1[[#This Row],[Buyer Date of Birth]])</f>
        <v>59</v>
      </c>
      <c r="Q7414" s="2">
        <f>Table1[[#This Row],[Total Revenue]] - Table1[[#This Row],[Total Cost]]</f>
        <v>11410</v>
      </c>
    </row>
    <row r="7415" spans="1:17" x14ac:dyDescent="0.25">
      <c r="A7415" s="1">
        <v>45382</v>
      </c>
      <c r="B7415" t="s">
        <v>791</v>
      </c>
      <c r="C7415" t="s">
        <v>65</v>
      </c>
      <c r="D7415" t="s">
        <v>58</v>
      </c>
      <c r="E7415" s="1">
        <v>29810</v>
      </c>
      <c r="F7415" t="s">
        <v>75</v>
      </c>
      <c r="G7415">
        <v>139</v>
      </c>
      <c r="H7415" t="s">
        <v>49</v>
      </c>
      <c r="I7415" t="s">
        <v>36</v>
      </c>
      <c r="J7415" t="s">
        <v>24</v>
      </c>
      <c r="K7415" t="str">
        <f>VLOOKUP(H7415, [1]Products!B:E, 2, FALSE)</f>
        <v>Butter Crunch</v>
      </c>
      <c r="L7415" s="2">
        <f>VLOOKUP(H7415, [1]Products!B:D, 3, FALSE)</f>
        <v>10</v>
      </c>
      <c r="M7415" s="2">
        <f>Table1[[#This Row],[Quantity Purchased]] * Table1[[#This Row],[Unit Price]]</f>
        <v>1529</v>
      </c>
      <c r="N7415" s="2">
        <f>VLOOKUP(H7415, [1]Products!B:E, 4, FALSE)</f>
        <v>11</v>
      </c>
      <c r="O7415" t="str">
        <f>TEXT(Table1[[#This Row],[Transaction Date]], "yyyy-mm")</f>
        <v>2024-03</v>
      </c>
      <c r="P7415" s="1">
        <f ca="1">YEAR(TODAY()) - YEAR(Table1[[#This Row],[Buyer Date of Birth]])</f>
        <v>44</v>
      </c>
      <c r="Q7415" s="2">
        <f>Table1[[#This Row],[Total Revenue]] - Table1[[#This Row],[Total Cost]]</f>
        <v>1519</v>
      </c>
    </row>
    <row r="7416" spans="1:17" x14ac:dyDescent="0.25">
      <c r="A7416" s="1">
        <v>45484</v>
      </c>
      <c r="B7416" t="s">
        <v>480</v>
      </c>
      <c r="C7416" t="s">
        <v>1010</v>
      </c>
      <c r="D7416" t="s">
        <v>58</v>
      </c>
      <c r="E7416" s="1">
        <v>37488</v>
      </c>
      <c r="F7416" t="s">
        <v>21</v>
      </c>
      <c r="G7416">
        <v>481</v>
      </c>
      <c r="H7416" t="s">
        <v>72</v>
      </c>
      <c r="I7416" t="s">
        <v>36</v>
      </c>
      <c r="J7416" t="s">
        <v>24</v>
      </c>
      <c r="K7416" t="str">
        <f>VLOOKUP(H7416, [1]Products!B:E, 2, FALSE)</f>
        <v>Choco Delight</v>
      </c>
      <c r="L7416" s="2">
        <f>VLOOKUP(H7416, [1]Products!B:D, 3, FALSE)</f>
        <v>3</v>
      </c>
      <c r="M7416" s="2">
        <f>Table1[[#This Row],[Quantity Purchased]] * Table1[[#This Row],[Unit Price]]</f>
        <v>2405</v>
      </c>
      <c r="N7416" s="2">
        <f>VLOOKUP(H7416, [1]Products!B:E, 4, FALSE)</f>
        <v>5</v>
      </c>
      <c r="O7416" t="str">
        <f>TEXT(Table1[[#This Row],[Transaction Date]], "yyyy-mm")</f>
        <v>2024-07</v>
      </c>
      <c r="P7416" s="1">
        <f ca="1">YEAR(TODAY()) - YEAR(Table1[[#This Row],[Buyer Date of Birth]])</f>
        <v>23</v>
      </c>
      <c r="Q7416" s="2">
        <f>Table1[[#This Row],[Total Revenue]] - Table1[[#This Row],[Total Cost]]</f>
        <v>2402</v>
      </c>
    </row>
    <row r="7417" spans="1:17" x14ac:dyDescent="0.25">
      <c r="A7417" s="1">
        <v>45309</v>
      </c>
      <c r="B7417" t="s">
        <v>766</v>
      </c>
      <c r="C7417" t="s">
        <v>1228</v>
      </c>
      <c r="D7417" t="s">
        <v>84</v>
      </c>
      <c r="E7417" s="1">
        <v>26702</v>
      </c>
      <c r="F7417" t="s">
        <v>40</v>
      </c>
      <c r="G7417">
        <v>20</v>
      </c>
      <c r="H7417" t="s">
        <v>41</v>
      </c>
      <c r="I7417" t="s">
        <v>42</v>
      </c>
      <c r="J7417" t="s">
        <v>24</v>
      </c>
      <c r="K7417" t="str">
        <f>VLOOKUP(H7417, [1]Products!B:E, 2, FALSE)</f>
        <v>Ginger Snaps</v>
      </c>
      <c r="L7417" s="2">
        <f>VLOOKUP(H7417, [1]Products!B:D, 3, FALSE)</f>
        <v>14</v>
      </c>
      <c r="M7417" s="2">
        <f>Table1[[#This Row],[Quantity Purchased]] * Table1[[#This Row],[Unit Price]]</f>
        <v>560</v>
      </c>
      <c r="N7417" s="2">
        <f>VLOOKUP(H7417, [1]Products!B:E, 4, FALSE)</f>
        <v>28</v>
      </c>
      <c r="O7417" t="str">
        <f>TEXT(Table1[[#This Row],[Transaction Date]], "yyyy-mm")</f>
        <v>2024-01</v>
      </c>
      <c r="P7417" s="1">
        <f ca="1">YEAR(TODAY()) - YEAR(Table1[[#This Row],[Buyer Date of Birth]])</f>
        <v>52</v>
      </c>
      <c r="Q7417" s="2">
        <f>Table1[[#This Row],[Total Revenue]] - Table1[[#This Row],[Total Cost]]</f>
        <v>546</v>
      </c>
    </row>
    <row r="7418" spans="1:17" x14ac:dyDescent="0.25">
      <c r="A7418" s="1">
        <v>45414</v>
      </c>
      <c r="B7418" t="s">
        <v>43</v>
      </c>
      <c r="C7418" t="s">
        <v>359</v>
      </c>
      <c r="D7418" t="s">
        <v>78</v>
      </c>
      <c r="E7418" s="1">
        <v>33339</v>
      </c>
      <c r="F7418" t="s">
        <v>21</v>
      </c>
      <c r="G7418">
        <v>433</v>
      </c>
      <c r="H7418" t="s">
        <v>41</v>
      </c>
      <c r="I7418" t="s">
        <v>46</v>
      </c>
      <c r="J7418" t="s">
        <v>31</v>
      </c>
      <c r="K7418" t="str">
        <f>VLOOKUP(H7418, [1]Products!B:E, 2, FALSE)</f>
        <v>Ginger Snaps</v>
      </c>
      <c r="L7418" s="2">
        <f>VLOOKUP(H7418, [1]Products!B:D, 3, FALSE)</f>
        <v>14</v>
      </c>
      <c r="M7418" s="2">
        <f>Table1[[#This Row],[Quantity Purchased]] * Table1[[#This Row],[Unit Price]]</f>
        <v>12124</v>
      </c>
      <c r="N7418" s="2">
        <f>VLOOKUP(H7418, [1]Products!B:E, 4, FALSE)</f>
        <v>28</v>
      </c>
      <c r="O7418" t="str">
        <f>TEXT(Table1[[#This Row],[Transaction Date]], "yyyy-mm")</f>
        <v>2024-05</v>
      </c>
      <c r="P7418" s="1">
        <f ca="1">YEAR(TODAY()) - YEAR(Table1[[#This Row],[Buyer Date of Birth]])</f>
        <v>34</v>
      </c>
      <c r="Q7418" s="2">
        <f>Table1[[#This Row],[Total Revenue]] - Table1[[#This Row],[Total Cost]]</f>
        <v>12110</v>
      </c>
    </row>
    <row r="7419" spans="1:17" x14ac:dyDescent="0.25">
      <c r="A7419" s="1">
        <v>45295</v>
      </c>
      <c r="B7419" t="s">
        <v>499</v>
      </c>
      <c r="C7419" t="s">
        <v>926</v>
      </c>
      <c r="D7419" t="s">
        <v>89</v>
      </c>
      <c r="E7419" s="1">
        <v>22140</v>
      </c>
      <c r="F7419" t="s">
        <v>21</v>
      </c>
      <c r="G7419">
        <v>378</v>
      </c>
      <c r="H7419" t="s">
        <v>35</v>
      </c>
      <c r="I7419" t="s">
        <v>50</v>
      </c>
      <c r="J7419" t="s">
        <v>24</v>
      </c>
      <c r="K7419" t="str">
        <f>VLOOKUP(H7419, [1]Products!B:E, 2, FALSE)</f>
        <v>Caramel Biscuits</v>
      </c>
      <c r="L7419" s="2">
        <f>VLOOKUP(H7419, [1]Products!B:D, 3, FALSE)</f>
        <v>18</v>
      </c>
      <c r="M7419" s="2">
        <f>Table1[[#This Row],[Quantity Purchased]] * Table1[[#This Row],[Unit Price]]</f>
        <v>8316</v>
      </c>
      <c r="N7419" s="2">
        <f>VLOOKUP(H7419, [1]Products!B:E, 4, FALSE)</f>
        <v>22</v>
      </c>
      <c r="O7419" t="str">
        <f>TEXT(Table1[[#This Row],[Transaction Date]], "yyyy-mm")</f>
        <v>2024-01</v>
      </c>
      <c r="P7419" s="1">
        <f ca="1">YEAR(TODAY()) - YEAR(Table1[[#This Row],[Buyer Date of Birth]])</f>
        <v>65</v>
      </c>
      <c r="Q7419" s="2">
        <f>Table1[[#This Row],[Total Revenue]] - Table1[[#This Row],[Total Cost]]</f>
        <v>8298</v>
      </c>
    </row>
    <row r="7420" spans="1:17" x14ac:dyDescent="0.25">
      <c r="A7420" s="1">
        <v>45300</v>
      </c>
      <c r="B7420" t="s">
        <v>111</v>
      </c>
      <c r="C7420" t="s">
        <v>1160</v>
      </c>
      <c r="D7420" t="s">
        <v>53</v>
      </c>
      <c r="E7420" s="1">
        <v>30719</v>
      </c>
      <c r="F7420" t="s">
        <v>21</v>
      </c>
      <c r="G7420">
        <v>91</v>
      </c>
      <c r="H7420" t="s">
        <v>41</v>
      </c>
      <c r="I7420" t="s">
        <v>55</v>
      </c>
      <c r="J7420" t="s">
        <v>24</v>
      </c>
      <c r="K7420" t="str">
        <f>VLOOKUP(H7420, [1]Products!B:E, 2, FALSE)</f>
        <v>Ginger Snaps</v>
      </c>
      <c r="L7420" s="2">
        <f>VLOOKUP(H7420, [1]Products!B:D, 3, FALSE)</f>
        <v>14</v>
      </c>
      <c r="M7420" s="2">
        <f>Table1[[#This Row],[Quantity Purchased]] * Table1[[#This Row],[Unit Price]]</f>
        <v>2548</v>
      </c>
      <c r="N7420" s="2">
        <f>VLOOKUP(H7420, [1]Products!B:E, 4, FALSE)</f>
        <v>28</v>
      </c>
      <c r="O7420" t="str">
        <f>TEXT(Table1[[#This Row],[Transaction Date]], "yyyy-mm")</f>
        <v>2024-01</v>
      </c>
      <c r="P7420" s="1">
        <f ca="1">YEAR(TODAY()) - YEAR(Table1[[#This Row],[Buyer Date of Birth]])</f>
        <v>41</v>
      </c>
      <c r="Q7420" s="2">
        <f>Table1[[#This Row],[Total Revenue]] - Table1[[#This Row],[Total Cost]]</f>
        <v>2534</v>
      </c>
    </row>
    <row r="7421" spans="1:17" x14ac:dyDescent="0.25">
      <c r="A7421" s="1">
        <v>45300</v>
      </c>
      <c r="B7421" t="s">
        <v>1324</v>
      </c>
      <c r="C7421" t="s">
        <v>95</v>
      </c>
      <c r="D7421" t="s">
        <v>34</v>
      </c>
      <c r="E7421" s="1">
        <v>36235</v>
      </c>
      <c r="F7421" t="s">
        <v>75</v>
      </c>
      <c r="G7421">
        <v>393</v>
      </c>
      <c r="H7421" t="s">
        <v>72</v>
      </c>
      <c r="I7421" t="s">
        <v>59</v>
      </c>
      <c r="J7421" t="s">
        <v>24</v>
      </c>
      <c r="K7421" t="str">
        <f>VLOOKUP(H7421, [1]Products!B:E, 2, FALSE)</f>
        <v>Choco Delight</v>
      </c>
      <c r="L7421" s="2">
        <f>VLOOKUP(H7421, [1]Products!B:D, 3, FALSE)</f>
        <v>3</v>
      </c>
      <c r="M7421" s="2">
        <f>Table1[[#This Row],[Quantity Purchased]] * Table1[[#This Row],[Unit Price]]</f>
        <v>1965</v>
      </c>
      <c r="N7421" s="2">
        <f>VLOOKUP(H7421, [1]Products!B:E, 4, FALSE)</f>
        <v>5</v>
      </c>
      <c r="O7421" t="str">
        <f>TEXT(Table1[[#This Row],[Transaction Date]], "yyyy-mm")</f>
        <v>2024-01</v>
      </c>
      <c r="P7421" s="1">
        <f ca="1">YEAR(TODAY()) - YEAR(Table1[[#This Row],[Buyer Date of Birth]])</f>
        <v>26</v>
      </c>
      <c r="Q7421" s="2">
        <f>Table1[[#This Row],[Total Revenue]] - Table1[[#This Row],[Total Cost]]</f>
        <v>1962</v>
      </c>
    </row>
    <row r="7422" spans="1:17" x14ac:dyDescent="0.25">
      <c r="A7422" s="1">
        <v>45445</v>
      </c>
      <c r="B7422" t="s">
        <v>278</v>
      </c>
      <c r="C7422" t="s">
        <v>366</v>
      </c>
      <c r="D7422" t="s">
        <v>20</v>
      </c>
      <c r="E7422" s="1">
        <v>35116</v>
      </c>
      <c r="F7422" t="s">
        <v>75</v>
      </c>
      <c r="G7422">
        <v>42</v>
      </c>
      <c r="H7422" t="s">
        <v>54</v>
      </c>
      <c r="I7422" t="s">
        <v>55</v>
      </c>
      <c r="J7422" t="s">
        <v>24</v>
      </c>
      <c r="K7422" t="str">
        <f>VLOOKUP(H7422, [1]Products!B:E, 2, FALSE)</f>
        <v>Lemon Crisps</v>
      </c>
      <c r="L7422" s="2">
        <f>VLOOKUP(H7422, [1]Products!B:D, 3, FALSE)</f>
        <v>7</v>
      </c>
      <c r="M7422" s="2">
        <f>Table1[[#This Row],[Quantity Purchased]] * Table1[[#This Row],[Unit Price]]</f>
        <v>378</v>
      </c>
      <c r="N7422" s="2">
        <f>VLOOKUP(H7422, [1]Products!B:E, 4, FALSE)</f>
        <v>9</v>
      </c>
      <c r="O7422" t="str">
        <f>TEXT(Table1[[#This Row],[Transaction Date]], "yyyy-mm")</f>
        <v>2024-06</v>
      </c>
      <c r="P7422" s="1">
        <f ca="1">YEAR(TODAY()) - YEAR(Table1[[#This Row],[Buyer Date of Birth]])</f>
        <v>29</v>
      </c>
      <c r="Q7422" s="2">
        <f>Table1[[#This Row],[Total Revenue]] - Table1[[#This Row],[Total Cost]]</f>
        <v>371</v>
      </c>
    </row>
    <row r="7423" spans="1:17" x14ac:dyDescent="0.25">
      <c r="A7423" s="1">
        <v>45339</v>
      </c>
      <c r="B7423" t="s">
        <v>64</v>
      </c>
      <c r="C7423" t="s">
        <v>116</v>
      </c>
      <c r="D7423" t="s">
        <v>89</v>
      </c>
      <c r="E7423" s="1">
        <v>37777</v>
      </c>
      <c r="F7423" t="s">
        <v>28</v>
      </c>
      <c r="G7423">
        <v>201</v>
      </c>
      <c r="H7423" t="s">
        <v>54</v>
      </c>
      <c r="I7423" t="s">
        <v>59</v>
      </c>
      <c r="J7423" t="s">
        <v>24</v>
      </c>
      <c r="K7423" t="str">
        <f>VLOOKUP(H7423, [1]Products!B:E, 2, FALSE)</f>
        <v>Lemon Crisps</v>
      </c>
      <c r="L7423" s="2">
        <f>VLOOKUP(H7423, [1]Products!B:D, 3, FALSE)</f>
        <v>7</v>
      </c>
      <c r="M7423" s="2">
        <f>Table1[[#This Row],[Quantity Purchased]] * Table1[[#This Row],[Unit Price]]</f>
        <v>1809</v>
      </c>
      <c r="N7423" s="2">
        <f>VLOOKUP(H7423, [1]Products!B:E, 4, FALSE)</f>
        <v>9</v>
      </c>
      <c r="O7423" t="str">
        <f>TEXT(Table1[[#This Row],[Transaction Date]], "yyyy-mm")</f>
        <v>2024-02</v>
      </c>
      <c r="P7423" s="1">
        <f ca="1">YEAR(TODAY()) - YEAR(Table1[[#This Row],[Buyer Date of Birth]])</f>
        <v>22</v>
      </c>
      <c r="Q7423" s="2">
        <f>Table1[[#This Row],[Total Revenue]] - Table1[[#This Row],[Total Cost]]</f>
        <v>1802</v>
      </c>
    </row>
    <row r="7424" spans="1:17" x14ac:dyDescent="0.25">
      <c r="A7424" s="1">
        <v>45439</v>
      </c>
      <c r="B7424" t="s">
        <v>150</v>
      </c>
      <c r="C7424" t="s">
        <v>344</v>
      </c>
      <c r="D7424" t="s">
        <v>84</v>
      </c>
      <c r="E7424" s="1">
        <v>37299</v>
      </c>
      <c r="F7424" t="s">
        <v>40</v>
      </c>
      <c r="G7424">
        <v>269</v>
      </c>
      <c r="H7424" t="s">
        <v>66</v>
      </c>
      <c r="I7424" t="s">
        <v>59</v>
      </c>
      <c r="J7424" t="s">
        <v>24</v>
      </c>
      <c r="K7424" t="str">
        <f>VLOOKUP(H7424, [1]Products!B:E, 2, FALSE)</f>
        <v>Oatmeal Cookies</v>
      </c>
      <c r="L7424" s="2">
        <f>VLOOKUP(H7424, [1]Products!B:D, 3, FALSE)</f>
        <v>19</v>
      </c>
      <c r="M7424" s="2">
        <f>Table1[[#This Row],[Quantity Purchased]] * Table1[[#This Row],[Unit Price]]</f>
        <v>6187</v>
      </c>
      <c r="N7424" s="2">
        <f>VLOOKUP(H7424, [1]Products!B:E, 4, FALSE)</f>
        <v>23</v>
      </c>
      <c r="O7424" t="str">
        <f>TEXT(Table1[[#This Row],[Transaction Date]], "yyyy-mm")</f>
        <v>2024-05</v>
      </c>
      <c r="P7424" s="1">
        <f ca="1">YEAR(TODAY()) - YEAR(Table1[[#This Row],[Buyer Date of Birth]])</f>
        <v>23</v>
      </c>
      <c r="Q7424" s="2">
        <f>Table1[[#This Row],[Total Revenue]] - Table1[[#This Row],[Total Cost]]</f>
        <v>6168</v>
      </c>
    </row>
    <row r="7425" spans="1:17" x14ac:dyDescent="0.25">
      <c r="A7425" s="1">
        <v>45449</v>
      </c>
      <c r="B7425" t="s">
        <v>740</v>
      </c>
      <c r="C7425" t="s">
        <v>608</v>
      </c>
      <c r="D7425" t="s">
        <v>53</v>
      </c>
      <c r="E7425" s="1">
        <v>28955</v>
      </c>
      <c r="F7425" t="s">
        <v>21</v>
      </c>
      <c r="G7425">
        <v>327</v>
      </c>
      <c r="H7425" t="s">
        <v>41</v>
      </c>
      <c r="I7425" t="s">
        <v>50</v>
      </c>
      <c r="J7425" t="s">
        <v>24</v>
      </c>
      <c r="K7425" t="str">
        <f>VLOOKUP(H7425, [1]Products!B:E, 2, FALSE)</f>
        <v>Ginger Snaps</v>
      </c>
      <c r="L7425" s="2">
        <f>VLOOKUP(H7425, [1]Products!B:D, 3, FALSE)</f>
        <v>14</v>
      </c>
      <c r="M7425" s="2">
        <f>Table1[[#This Row],[Quantity Purchased]] * Table1[[#This Row],[Unit Price]]</f>
        <v>9156</v>
      </c>
      <c r="N7425" s="2">
        <f>VLOOKUP(H7425, [1]Products!B:E, 4, FALSE)</f>
        <v>28</v>
      </c>
      <c r="O7425" t="str">
        <f>TEXT(Table1[[#This Row],[Transaction Date]], "yyyy-mm")</f>
        <v>2024-06</v>
      </c>
      <c r="P7425" s="1">
        <f ca="1">YEAR(TODAY()) - YEAR(Table1[[#This Row],[Buyer Date of Birth]])</f>
        <v>46</v>
      </c>
      <c r="Q7425" s="2">
        <f>Table1[[#This Row],[Total Revenue]] - Table1[[#This Row],[Total Cost]]</f>
        <v>9142</v>
      </c>
    </row>
    <row r="7426" spans="1:17" x14ac:dyDescent="0.25">
      <c r="A7426" s="1">
        <v>45440</v>
      </c>
      <c r="B7426" t="s">
        <v>1048</v>
      </c>
      <c r="C7426" t="s">
        <v>1164</v>
      </c>
      <c r="D7426" t="s">
        <v>45</v>
      </c>
      <c r="E7426" s="1">
        <v>32376</v>
      </c>
      <c r="F7426" t="s">
        <v>21</v>
      </c>
      <c r="G7426">
        <v>136</v>
      </c>
      <c r="H7426" t="s">
        <v>49</v>
      </c>
      <c r="I7426" t="s">
        <v>55</v>
      </c>
      <c r="J7426" t="s">
        <v>24</v>
      </c>
      <c r="K7426" t="str">
        <f>VLOOKUP(H7426, [1]Products!B:E, 2, FALSE)</f>
        <v>Butter Crunch</v>
      </c>
      <c r="L7426" s="2">
        <f>VLOOKUP(H7426, [1]Products!B:D, 3, FALSE)</f>
        <v>10</v>
      </c>
      <c r="M7426" s="2">
        <f>Table1[[#This Row],[Quantity Purchased]] * Table1[[#This Row],[Unit Price]]</f>
        <v>1496</v>
      </c>
      <c r="N7426" s="2">
        <f>VLOOKUP(H7426, [1]Products!B:E, 4, FALSE)</f>
        <v>11</v>
      </c>
      <c r="O7426" t="str">
        <f>TEXT(Table1[[#This Row],[Transaction Date]], "yyyy-mm")</f>
        <v>2024-05</v>
      </c>
      <c r="P7426" s="1">
        <f ca="1">YEAR(TODAY()) - YEAR(Table1[[#This Row],[Buyer Date of Birth]])</f>
        <v>37</v>
      </c>
      <c r="Q7426" s="2">
        <f>Table1[[#This Row],[Total Revenue]] - Table1[[#This Row],[Total Cost]]</f>
        <v>1486</v>
      </c>
    </row>
    <row r="7427" spans="1:17" x14ac:dyDescent="0.25">
      <c r="A7427" s="1">
        <v>45354</v>
      </c>
      <c r="B7427" t="s">
        <v>523</v>
      </c>
      <c r="C7427" t="s">
        <v>326</v>
      </c>
      <c r="D7427" t="s">
        <v>78</v>
      </c>
      <c r="E7427" s="1">
        <v>25389</v>
      </c>
      <c r="F7427" t="s">
        <v>21</v>
      </c>
      <c r="G7427">
        <v>85</v>
      </c>
      <c r="H7427" t="s">
        <v>29</v>
      </c>
      <c r="I7427" t="s">
        <v>59</v>
      </c>
      <c r="J7427" t="s">
        <v>24</v>
      </c>
      <c r="K7427" t="str">
        <f>VLOOKUP(H7427, [1]Products!B:E, 2, FALSE)</f>
        <v>Shortbread</v>
      </c>
      <c r="L7427" s="2">
        <f>VLOOKUP(H7427, [1]Products!B:D, 3, FALSE)</f>
        <v>10</v>
      </c>
      <c r="M7427" s="2">
        <f>Table1[[#This Row],[Quantity Purchased]] * Table1[[#This Row],[Unit Price]]</f>
        <v>3825</v>
      </c>
      <c r="N7427" s="2">
        <f>VLOOKUP(H7427, [1]Products!B:E, 4, FALSE)</f>
        <v>45</v>
      </c>
      <c r="O7427" t="str">
        <f>TEXT(Table1[[#This Row],[Transaction Date]], "yyyy-mm")</f>
        <v>2024-03</v>
      </c>
      <c r="P7427" s="1">
        <f ca="1">YEAR(TODAY()) - YEAR(Table1[[#This Row],[Buyer Date of Birth]])</f>
        <v>56</v>
      </c>
      <c r="Q7427" s="2">
        <f>Table1[[#This Row],[Total Revenue]] - Table1[[#This Row],[Total Cost]]</f>
        <v>3815</v>
      </c>
    </row>
    <row r="7428" spans="1:17" x14ac:dyDescent="0.25">
      <c r="A7428" s="1">
        <v>45324</v>
      </c>
      <c r="B7428" t="s">
        <v>381</v>
      </c>
      <c r="C7428" t="s">
        <v>935</v>
      </c>
      <c r="D7428" t="s">
        <v>53</v>
      </c>
      <c r="E7428" s="1">
        <v>25695</v>
      </c>
      <c r="F7428" t="s">
        <v>75</v>
      </c>
      <c r="G7428">
        <v>410</v>
      </c>
      <c r="H7428" t="s">
        <v>63</v>
      </c>
      <c r="I7428" t="s">
        <v>55</v>
      </c>
      <c r="J7428" t="s">
        <v>24</v>
      </c>
      <c r="K7428" t="str">
        <f>VLOOKUP(H7428, [1]Products!B:E, 2, FALSE)</f>
        <v>Vanilla Wafers</v>
      </c>
      <c r="L7428" s="2">
        <f>VLOOKUP(H7428, [1]Products!B:D, 3, FALSE)</f>
        <v>18</v>
      </c>
      <c r="M7428" s="2">
        <f>Table1[[#This Row],[Quantity Purchased]] * Table1[[#This Row],[Unit Price]]</f>
        <v>14760</v>
      </c>
      <c r="N7428" s="2">
        <f>VLOOKUP(H7428, [1]Products!B:E, 4, FALSE)</f>
        <v>36</v>
      </c>
      <c r="O7428" t="str">
        <f>TEXT(Table1[[#This Row],[Transaction Date]], "yyyy-mm")</f>
        <v>2024-02</v>
      </c>
      <c r="P7428" s="1">
        <f ca="1">YEAR(TODAY()) - YEAR(Table1[[#This Row],[Buyer Date of Birth]])</f>
        <v>55</v>
      </c>
      <c r="Q7428" s="2">
        <f>Table1[[#This Row],[Total Revenue]] - Table1[[#This Row],[Total Cost]]</f>
        <v>14742</v>
      </c>
    </row>
    <row r="7429" spans="1:17" x14ac:dyDescent="0.25">
      <c r="A7429" s="1">
        <v>45292</v>
      </c>
      <c r="B7429" t="s">
        <v>173</v>
      </c>
      <c r="C7429" t="s">
        <v>357</v>
      </c>
      <c r="D7429" t="s">
        <v>100</v>
      </c>
      <c r="E7429" s="1">
        <v>17168</v>
      </c>
      <c r="F7429" t="s">
        <v>21</v>
      </c>
      <c r="G7429">
        <v>365</v>
      </c>
      <c r="H7429" t="s">
        <v>72</v>
      </c>
      <c r="I7429" t="s">
        <v>59</v>
      </c>
      <c r="J7429" t="s">
        <v>24</v>
      </c>
      <c r="K7429" t="str">
        <f>VLOOKUP(H7429, [1]Products!B:E, 2, FALSE)</f>
        <v>Choco Delight</v>
      </c>
      <c r="L7429" s="2">
        <f>VLOOKUP(H7429, [1]Products!B:D, 3, FALSE)</f>
        <v>3</v>
      </c>
      <c r="M7429" s="2">
        <f>Table1[[#This Row],[Quantity Purchased]] * Table1[[#This Row],[Unit Price]]</f>
        <v>1825</v>
      </c>
      <c r="N7429" s="2">
        <f>VLOOKUP(H7429, [1]Products!B:E, 4, FALSE)</f>
        <v>5</v>
      </c>
      <c r="O7429" t="str">
        <f>TEXT(Table1[[#This Row],[Transaction Date]], "yyyy-mm")</f>
        <v>2024-01</v>
      </c>
      <c r="P7429" s="1">
        <f ca="1">YEAR(TODAY()) - YEAR(Table1[[#This Row],[Buyer Date of Birth]])</f>
        <v>78</v>
      </c>
      <c r="Q7429" s="2">
        <f>Table1[[#This Row],[Total Revenue]] - Table1[[#This Row],[Total Cost]]</f>
        <v>1822</v>
      </c>
    </row>
    <row r="7430" spans="1:17" x14ac:dyDescent="0.25">
      <c r="A7430" s="1">
        <v>45492</v>
      </c>
      <c r="B7430" t="s">
        <v>169</v>
      </c>
      <c r="C7430" t="s">
        <v>159</v>
      </c>
      <c r="D7430" t="s">
        <v>100</v>
      </c>
      <c r="E7430" s="1">
        <v>29201</v>
      </c>
      <c r="F7430" t="s">
        <v>28</v>
      </c>
      <c r="G7430">
        <v>50</v>
      </c>
      <c r="H7430" t="s">
        <v>41</v>
      </c>
      <c r="I7430" t="s">
        <v>36</v>
      </c>
      <c r="J7430" t="s">
        <v>24</v>
      </c>
      <c r="K7430" t="str">
        <f>VLOOKUP(H7430, [1]Products!B:E, 2, FALSE)</f>
        <v>Ginger Snaps</v>
      </c>
      <c r="L7430" s="2">
        <f>VLOOKUP(H7430, [1]Products!B:D, 3, FALSE)</f>
        <v>14</v>
      </c>
      <c r="M7430" s="2">
        <f>Table1[[#This Row],[Quantity Purchased]] * Table1[[#This Row],[Unit Price]]</f>
        <v>1400</v>
      </c>
      <c r="N7430" s="2">
        <f>VLOOKUP(H7430, [1]Products!B:E, 4, FALSE)</f>
        <v>28</v>
      </c>
      <c r="O7430" t="str">
        <f>TEXT(Table1[[#This Row],[Transaction Date]], "yyyy-mm")</f>
        <v>2024-07</v>
      </c>
      <c r="P7430" s="1">
        <f ca="1">YEAR(TODAY()) - YEAR(Table1[[#This Row],[Buyer Date of Birth]])</f>
        <v>46</v>
      </c>
      <c r="Q7430" s="2">
        <f>Table1[[#This Row],[Total Revenue]] - Table1[[#This Row],[Total Cost]]</f>
        <v>1386</v>
      </c>
    </row>
    <row r="7431" spans="1:17" x14ac:dyDescent="0.25">
      <c r="A7431" s="1">
        <v>45380</v>
      </c>
      <c r="B7431" t="s">
        <v>392</v>
      </c>
      <c r="C7431" t="s">
        <v>518</v>
      </c>
      <c r="D7431" t="s">
        <v>89</v>
      </c>
      <c r="E7431" s="1">
        <v>17081</v>
      </c>
      <c r="F7431" t="s">
        <v>28</v>
      </c>
      <c r="G7431">
        <v>433</v>
      </c>
      <c r="H7431" t="s">
        <v>66</v>
      </c>
      <c r="I7431" t="s">
        <v>36</v>
      </c>
      <c r="J7431" t="s">
        <v>24</v>
      </c>
      <c r="K7431" t="str">
        <f>VLOOKUP(H7431, [1]Products!B:E, 2, FALSE)</f>
        <v>Oatmeal Cookies</v>
      </c>
      <c r="L7431" s="2">
        <f>VLOOKUP(H7431, [1]Products!B:D, 3, FALSE)</f>
        <v>19</v>
      </c>
      <c r="M7431" s="2">
        <f>Table1[[#This Row],[Quantity Purchased]] * Table1[[#This Row],[Unit Price]]</f>
        <v>9959</v>
      </c>
      <c r="N7431" s="2">
        <f>VLOOKUP(H7431, [1]Products!B:E, 4, FALSE)</f>
        <v>23</v>
      </c>
      <c r="O7431" t="str">
        <f>TEXT(Table1[[#This Row],[Transaction Date]], "yyyy-mm")</f>
        <v>2024-03</v>
      </c>
      <c r="P7431" s="1">
        <f ca="1">YEAR(TODAY()) - YEAR(Table1[[#This Row],[Buyer Date of Birth]])</f>
        <v>79</v>
      </c>
      <c r="Q7431" s="2">
        <f>Table1[[#This Row],[Total Revenue]] - Table1[[#This Row],[Total Cost]]</f>
        <v>9940</v>
      </c>
    </row>
    <row r="7432" spans="1:17" x14ac:dyDescent="0.25">
      <c r="A7432" s="1">
        <v>45448</v>
      </c>
      <c r="B7432" t="s">
        <v>212</v>
      </c>
      <c r="C7432" t="s">
        <v>770</v>
      </c>
      <c r="D7432" t="s">
        <v>53</v>
      </c>
      <c r="E7432" s="1">
        <v>37259</v>
      </c>
      <c r="F7432" t="s">
        <v>21</v>
      </c>
      <c r="G7432">
        <v>32</v>
      </c>
      <c r="H7432" t="s">
        <v>71</v>
      </c>
      <c r="I7432" t="s">
        <v>42</v>
      </c>
      <c r="J7432" t="s">
        <v>24</v>
      </c>
      <c r="K7432" t="str">
        <f>VLOOKUP(H7432, [1]Products!B:E, 2, FALSE)</f>
        <v>Peanut Butter Bites</v>
      </c>
      <c r="L7432" s="2">
        <f>VLOOKUP(H7432, [1]Products!B:D, 3, FALSE)</f>
        <v>5</v>
      </c>
      <c r="M7432" s="2">
        <f>Table1[[#This Row],[Quantity Purchased]] * Table1[[#This Row],[Unit Price]]</f>
        <v>224</v>
      </c>
      <c r="N7432" s="2">
        <f>VLOOKUP(H7432, [1]Products!B:E, 4, FALSE)</f>
        <v>7</v>
      </c>
      <c r="O7432" t="str">
        <f>TEXT(Table1[[#This Row],[Transaction Date]], "yyyy-mm")</f>
        <v>2024-06</v>
      </c>
      <c r="P7432" s="1">
        <f ca="1">YEAR(TODAY()) - YEAR(Table1[[#This Row],[Buyer Date of Birth]])</f>
        <v>23</v>
      </c>
      <c r="Q7432" s="2">
        <f>Table1[[#This Row],[Total Revenue]] - Table1[[#This Row],[Total Cost]]</f>
        <v>219</v>
      </c>
    </row>
    <row r="7433" spans="1:17" x14ac:dyDescent="0.25">
      <c r="A7433" s="1">
        <v>45405</v>
      </c>
      <c r="B7433" t="s">
        <v>603</v>
      </c>
      <c r="C7433" t="s">
        <v>753</v>
      </c>
      <c r="D7433" t="s">
        <v>53</v>
      </c>
      <c r="E7433" s="1">
        <v>30283</v>
      </c>
      <c r="F7433" t="s">
        <v>40</v>
      </c>
      <c r="G7433">
        <v>329</v>
      </c>
      <c r="H7433" t="s">
        <v>35</v>
      </c>
      <c r="I7433" t="s">
        <v>46</v>
      </c>
      <c r="J7433" t="s">
        <v>24</v>
      </c>
      <c r="K7433" t="str">
        <f>VLOOKUP(H7433, [1]Products!B:E, 2, FALSE)</f>
        <v>Caramel Biscuits</v>
      </c>
      <c r="L7433" s="2">
        <f>VLOOKUP(H7433, [1]Products!B:D, 3, FALSE)</f>
        <v>18</v>
      </c>
      <c r="M7433" s="2">
        <f>Table1[[#This Row],[Quantity Purchased]] * Table1[[#This Row],[Unit Price]]</f>
        <v>7238</v>
      </c>
      <c r="N7433" s="2">
        <f>VLOOKUP(H7433, [1]Products!B:E, 4, FALSE)</f>
        <v>22</v>
      </c>
      <c r="O7433" t="str">
        <f>TEXT(Table1[[#This Row],[Transaction Date]], "yyyy-mm")</f>
        <v>2024-04</v>
      </c>
      <c r="P7433" s="1">
        <f ca="1">YEAR(TODAY()) - YEAR(Table1[[#This Row],[Buyer Date of Birth]])</f>
        <v>43</v>
      </c>
      <c r="Q7433" s="2">
        <f>Table1[[#This Row],[Total Revenue]] - Table1[[#This Row],[Total Cost]]</f>
        <v>7220</v>
      </c>
    </row>
    <row r="7434" spans="1:17" x14ac:dyDescent="0.25">
      <c r="A7434" s="1">
        <v>45377</v>
      </c>
      <c r="B7434" t="s">
        <v>473</v>
      </c>
      <c r="C7434" t="s">
        <v>422</v>
      </c>
      <c r="D7434" t="s">
        <v>34</v>
      </c>
      <c r="E7434" s="1">
        <v>26323</v>
      </c>
      <c r="F7434" t="s">
        <v>21</v>
      </c>
      <c r="G7434">
        <v>53</v>
      </c>
      <c r="H7434" t="s">
        <v>71</v>
      </c>
      <c r="I7434" t="s">
        <v>50</v>
      </c>
      <c r="J7434" t="s">
        <v>24</v>
      </c>
      <c r="K7434" t="str">
        <f>VLOOKUP(H7434, [1]Products!B:E, 2, FALSE)</f>
        <v>Peanut Butter Bites</v>
      </c>
      <c r="L7434" s="2">
        <f>VLOOKUP(H7434, [1]Products!B:D, 3, FALSE)</f>
        <v>5</v>
      </c>
      <c r="M7434" s="2">
        <f>Table1[[#This Row],[Quantity Purchased]] * Table1[[#This Row],[Unit Price]]</f>
        <v>371</v>
      </c>
      <c r="N7434" s="2">
        <f>VLOOKUP(H7434, [1]Products!B:E, 4, FALSE)</f>
        <v>7</v>
      </c>
      <c r="O7434" t="str">
        <f>TEXT(Table1[[#This Row],[Transaction Date]], "yyyy-mm")</f>
        <v>2024-03</v>
      </c>
      <c r="P7434" s="1">
        <f ca="1">YEAR(TODAY()) - YEAR(Table1[[#This Row],[Buyer Date of Birth]])</f>
        <v>53</v>
      </c>
      <c r="Q7434" s="2">
        <f>Table1[[#This Row],[Total Revenue]] - Table1[[#This Row],[Total Cost]]</f>
        <v>366</v>
      </c>
    </row>
    <row r="7435" spans="1:17" x14ac:dyDescent="0.25">
      <c r="A7435" s="1">
        <v>45303</v>
      </c>
      <c r="B7435" t="s">
        <v>356</v>
      </c>
      <c r="C7435" t="s">
        <v>592</v>
      </c>
      <c r="D7435" t="s">
        <v>100</v>
      </c>
      <c r="E7435" s="1">
        <v>19580</v>
      </c>
      <c r="F7435" t="s">
        <v>21</v>
      </c>
      <c r="G7435">
        <v>217</v>
      </c>
      <c r="H7435" t="s">
        <v>22</v>
      </c>
      <c r="I7435" t="s">
        <v>55</v>
      </c>
      <c r="J7435" t="s">
        <v>24</v>
      </c>
      <c r="K7435" t="str">
        <f>VLOOKUP(H7435, [1]Products!B:E, 2, FALSE)</f>
        <v>Cinnamon Swirls</v>
      </c>
      <c r="L7435" s="2">
        <f>VLOOKUP(H7435, [1]Products!B:D, 3, FALSE)</f>
        <v>10</v>
      </c>
      <c r="M7435" s="2">
        <f>Table1[[#This Row],[Quantity Purchased]] * Table1[[#This Row],[Unit Price]]</f>
        <v>3038</v>
      </c>
      <c r="N7435" s="2">
        <f>VLOOKUP(H7435, [1]Products!B:E, 4, FALSE)</f>
        <v>14</v>
      </c>
      <c r="O7435" t="str">
        <f>TEXT(Table1[[#This Row],[Transaction Date]], "yyyy-mm")</f>
        <v>2024-01</v>
      </c>
      <c r="P7435" s="1">
        <f ca="1">YEAR(TODAY()) - YEAR(Table1[[#This Row],[Buyer Date of Birth]])</f>
        <v>72</v>
      </c>
      <c r="Q7435" s="2">
        <f>Table1[[#This Row],[Total Revenue]] - Table1[[#This Row],[Total Cost]]</f>
        <v>3028</v>
      </c>
    </row>
    <row r="7436" spans="1:17" x14ac:dyDescent="0.25">
      <c r="A7436" s="1">
        <v>45461</v>
      </c>
      <c r="B7436" t="s">
        <v>358</v>
      </c>
      <c r="C7436" t="s">
        <v>196</v>
      </c>
      <c r="D7436" t="s">
        <v>34</v>
      </c>
      <c r="E7436" s="1">
        <v>32661</v>
      </c>
      <c r="F7436" t="s">
        <v>28</v>
      </c>
      <c r="G7436">
        <v>163</v>
      </c>
      <c r="H7436" t="s">
        <v>22</v>
      </c>
      <c r="I7436" t="s">
        <v>59</v>
      </c>
      <c r="J7436" t="s">
        <v>24</v>
      </c>
      <c r="K7436" t="str">
        <f>VLOOKUP(H7436, [1]Products!B:E, 2, FALSE)</f>
        <v>Cinnamon Swirls</v>
      </c>
      <c r="L7436" s="2">
        <f>VLOOKUP(H7436, [1]Products!B:D, 3, FALSE)</f>
        <v>10</v>
      </c>
      <c r="M7436" s="2">
        <f>Table1[[#This Row],[Quantity Purchased]] * Table1[[#This Row],[Unit Price]]</f>
        <v>2282</v>
      </c>
      <c r="N7436" s="2">
        <f>VLOOKUP(H7436, [1]Products!B:E, 4, FALSE)</f>
        <v>14</v>
      </c>
      <c r="O7436" t="str">
        <f>TEXT(Table1[[#This Row],[Transaction Date]], "yyyy-mm")</f>
        <v>2024-06</v>
      </c>
      <c r="P7436" s="1">
        <f ca="1">YEAR(TODAY()) - YEAR(Table1[[#This Row],[Buyer Date of Birth]])</f>
        <v>36</v>
      </c>
      <c r="Q7436" s="2">
        <f>Table1[[#This Row],[Total Revenue]] - Table1[[#This Row],[Total Cost]]</f>
        <v>2272</v>
      </c>
    </row>
    <row r="7437" spans="1:17" x14ac:dyDescent="0.25">
      <c r="A7437" s="1">
        <v>45293</v>
      </c>
      <c r="B7437" t="s">
        <v>1413</v>
      </c>
      <c r="C7437" t="s">
        <v>557</v>
      </c>
      <c r="D7437" t="s">
        <v>34</v>
      </c>
      <c r="E7437" s="1">
        <v>34787</v>
      </c>
      <c r="F7437" t="s">
        <v>28</v>
      </c>
      <c r="G7437">
        <v>490</v>
      </c>
      <c r="H7437" t="s">
        <v>72</v>
      </c>
      <c r="I7437" t="s">
        <v>55</v>
      </c>
      <c r="J7437" t="s">
        <v>24</v>
      </c>
      <c r="K7437" t="str">
        <f>VLOOKUP(H7437, [1]Products!B:E, 2, FALSE)</f>
        <v>Choco Delight</v>
      </c>
      <c r="L7437" s="2">
        <f>VLOOKUP(H7437, [1]Products!B:D, 3, FALSE)</f>
        <v>3</v>
      </c>
      <c r="M7437" s="2">
        <f>Table1[[#This Row],[Quantity Purchased]] * Table1[[#This Row],[Unit Price]]</f>
        <v>2450</v>
      </c>
      <c r="N7437" s="2">
        <f>VLOOKUP(H7437, [1]Products!B:E, 4, FALSE)</f>
        <v>5</v>
      </c>
      <c r="O7437" t="str">
        <f>TEXT(Table1[[#This Row],[Transaction Date]], "yyyy-mm")</f>
        <v>2024-01</v>
      </c>
      <c r="P7437" s="1">
        <f ca="1">YEAR(TODAY()) - YEAR(Table1[[#This Row],[Buyer Date of Birth]])</f>
        <v>30</v>
      </c>
      <c r="Q7437" s="2">
        <f>Table1[[#This Row],[Total Revenue]] - Table1[[#This Row],[Total Cost]]</f>
        <v>2447</v>
      </c>
    </row>
    <row r="7438" spans="1:17" x14ac:dyDescent="0.25">
      <c r="A7438" s="1">
        <v>45408</v>
      </c>
      <c r="B7438" t="s">
        <v>699</v>
      </c>
      <c r="C7438" t="s">
        <v>38</v>
      </c>
      <c r="D7438" t="s">
        <v>78</v>
      </c>
      <c r="E7438" s="1">
        <v>27164</v>
      </c>
      <c r="F7438" t="s">
        <v>75</v>
      </c>
      <c r="G7438">
        <v>156</v>
      </c>
      <c r="H7438" t="s">
        <v>49</v>
      </c>
      <c r="I7438" t="s">
        <v>59</v>
      </c>
      <c r="J7438" t="s">
        <v>24</v>
      </c>
      <c r="K7438" t="str">
        <f>VLOOKUP(H7438, [1]Products!B:E, 2, FALSE)</f>
        <v>Butter Crunch</v>
      </c>
      <c r="L7438" s="2">
        <f>VLOOKUP(H7438, [1]Products!B:D, 3, FALSE)</f>
        <v>10</v>
      </c>
      <c r="M7438" s="2">
        <f>Table1[[#This Row],[Quantity Purchased]] * Table1[[#This Row],[Unit Price]]</f>
        <v>1716</v>
      </c>
      <c r="N7438" s="2">
        <f>VLOOKUP(H7438, [1]Products!B:E, 4, FALSE)</f>
        <v>11</v>
      </c>
      <c r="O7438" t="str">
        <f>TEXT(Table1[[#This Row],[Transaction Date]], "yyyy-mm")</f>
        <v>2024-04</v>
      </c>
      <c r="P7438" s="1">
        <f ca="1">YEAR(TODAY()) - YEAR(Table1[[#This Row],[Buyer Date of Birth]])</f>
        <v>51</v>
      </c>
      <c r="Q7438" s="2">
        <f>Table1[[#This Row],[Total Revenue]] - Table1[[#This Row],[Total Cost]]</f>
        <v>1706</v>
      </c>
    </row>
    <row r="7439" spans="1:17" x14ac:dyDescent="0.25">
      <c r="A7439" s="1">
        <v>45487</v>
      </c>
      <c r="B7439" t="s">
        <v>160</v>
      </c>
      <c r="C7439" t="s">
        <v>999</v>
      </c>
      <c r="D7439" t="s">
        <v>20</v>
      </c>
      <c r="E7439" s="1">
        <v>27899</v>
      </c>
      <c r="F7439" t="s">
        <v>21</v>
      </c>
      <c r="G7439">
        <v>481</v>
      </c>
      <c r="H7439" t="s">
        <v>41</v>
      </c>
      <c r="I7439" t="s">
        <v>59</v>
      </c>
      <c r="J7439" t="s">
        <v>24</v>
      </c>
      <c r="K7439" t="str">
        <f>VLOOKUP(H7439, [1]Products!B:E, 2, FALSE)</f>
        <v>Ginger Snaps</v>
      </c>
      <c r="L7439" s="2">
        <f>VLOOKUP(H7439, [1]Products!B:D, 3, FALSE)</f>
        <v>14</v>
      </c>
      <c r="M7439" s="2">
        <f>Table1[[#This Row],[Quantity Purchased]] * Table1[[#This Row],[Unit Price]]</f>
        <v>13468</v>
      </c>
      <c r="N7439" s="2">
        <f>VLOOKUP(H7439, [1]Products!B:E, 4, FALSE)</f>
        <v>28</v>
      </c>
      <c r="O7439" t="str">
        <f>TEXT(Table1[[#This Row],[Transaction Date]], "yyyy-mm")</f>
        <v>2024-07</v>
      </c>
      <c r="P7439" s="1">
        <f ca="1">YEAR(TODAY()) - YEAR(Table1[[#This Row],[Buyer Date of Birth]])</f>
        <v>49</v>
      </c>
      <c r="Q7439" s="2">
        <f>Table1[[#This Row],[Total Revenue]] - Table1[[#This Row],[Total Cost]]</f>
        <v>13454</v>
      </c>
    </row>
    <row r="7440" spans="1:17" x14ac:dyDescent="0.25">
      <c r="A7440" s="1">
        <v>45444</v>
      </c>
      <c r="B7440" t="s">
        <v>423</v>
      </c>
      <c r="C7440" t="s">
        <v>486</v>
      </c>
      <c r="D7440" t="s">
        <v>20</v>
      </c>
      <c r="E7440" s="1">
        <v>30009</v>
      </c>
      <c r="F7440" t="s">
        <v>21</v>
      </c>
      <c r="G7440">
        <v>375</v>
      </c>
      <c r="H7440" t="s">
        <v>66</v>
      </c>
      <c r="I7440" t="s">
        <v>50</v>
      </c>
      <c r="J7440" t="s">
        <v>24</v>
      </c>
      <c r="K7440" t="str">
        <f>VLOOKUP(H7440, [1]Products!B:E, 2, FALSE)</f>
        <v>Oatmeal Cookies</v>
      </c>
      <c r="L7440" s="2">
        <f>VLOOKUP(H7440, [1]Products!B:D, 3, FALSE)</f>
        <v>19</v>
      </c>
      <c r="M7440" s="2">
        <f>Table1[[#This Row],[Quantity Purchased]] * Table1[[#This Row],[Unit Price]]</f>
        <v>8625</v>
      </c>
      <c r="N7440" s="2">
        <f>VLOOKUP(H7440, [1]Products!B:E, 4, FALSE)</f>
        <v>23</v>
      </c>
      <c r="O7440" t="str">
        <f>TEXT(Table1[[#This Row],[Transaction Date]], "yyyy-mm")</f>
        <v>2024-06</v>
      </c>
      <c r="P7440" s="1">
        <f ca="1">YEAR(TODAY()) - YEAR(Table1[[#This Row],[Buyer Date of Birth]])</f>
        <v>43</v>
      </c>
      <c r="Q7440" s="2">
        <f>Table1[[#This Row],[Total Revenue]] - Table1[[#This Row],[Total Cost]]</f>
        <v>8606</v>
      </c>
    </row>
    <row r="7441" spans="1:17" x14ac:dyDescent="0.25">
      <c r="A7441" s="1">
        <v>45359</v>
      </c>
      <c r="B7441" t="s">
        <v>1343</v>
      </c>
      <c r="C7441" t="s">
        <v>194</v>
      </c>
      <c r="D7441" t="s">
        <v>20</v>
      </c>
      <c r="E7441" s="1">
        <v>34930</v>
      </c>
      <c r="F7441" t="s">
        <v>21</v>
      </c>
      <c r="G7441">
        <v>427</v>
      </c>
      <c r="H7441" t="s">
        <v>66</v>
      </c>
      <c r="I7441" t="s">
        <v>55</v>
      </c>
      <c r="J7441" t="s">
        <v>24</v>
      </c>
      <c r="K7441" t="str">
        <f>VLOOKUP(H7441, [1]Products!B:E, 2, FALSE)</f>
        <v>Oatmeal Cookies</v>
      </c>
      <c r="L7441" s="2">
        <f>VLOOKUP(H7441, [1]Products!B:D, 3, FALSE)</f>
        <v>19</v>
      </c>
      <c r="M7441" s="2">
        <f>Table1[[#This Row],[Quantity Purchased]] * Table1[[#This Row],[Unit Price]]</f>
        <v>9821</v>
      </c>
      <c r="N7441" s="2">
        <f>VLOOKUP(H7441, [1]Products!B:E, 4, FALSE)</f>
        <v>23</v>
      </c>
      <c r="O7441" t="str">
        <f>TEXT(Table1[[#This Row],[Transaction Date]], "yyyy-mm")</f>
        <v>2024-03</v>
      </c>
      <c r="P7441" s="1">
        <f ca="1">YEAR(TODAY()) - YEAR(Table1[[#This Row],[Buyer Date of Birth]])</f>
        <v>30</v>
      </c>
      <c r="Q7441" s="2">
        <f>Table1[[#This Row],[Total Revenue]] - Table1[[#This Row],[Total Cost]]</f>
        <v>9802</v>
      </c>
    </row>
    <row r="7442" spans="1:17" x14ac:dyDescent="0.25">
      <c r="A7442" s="1">
        <v>45470</v>
      </c>
      <c r="B7442" t="s">
        <v>167</v>
      </c>
      <c r="C7442" t="s">
        <v>1453</v>
      </c>
      <c r="D7442" t="s">
        <v>78</v>
      </c>
      <c r="E7442" s="1">
        <v>19919</v>
      </c>
      <c r="F7442" t="s">
        <v>28</v>
      </c>
      <c r="G7442">
        <v>203</v>
      </c>
      <c r="H7442" t="s">
        <v>22</v>
      </c>
      <c r="I7442" t="s">
        <v>59</v>
      </c>
      <c r="J7442" t="s">
        <v>24</v>
      </c>
      <c r="K7442" t="str">
        <f>VLOOKUP(H7442, [1]Products!B:E, 2, FALSE)</f>
        <v>Cinnamon Swirls</v>
      </c>
      <c r="L7442" s="2">
        <f>VLOOKUP(H7442, [1]Products!B:D, 3, FALSE)</f>
        <v>10</v>
      </c>
      <c r="M7442" s="2">
        <f>Table1[[#This Row],[Quantity Purchased]] * Table1[[#This Row],[Unit Price]]</f>
        <v>2842</v>
      </c>
      <c r="N7442" s="2">
        <f>VLOOKUP(H7442, [1]Products!B:E, 4, FALSE)</f>
        <v>14</v>
      </c>
      <c r="O7442" t="str">
        <f>TEXT(Table1[[#This Row],[Transaction Date]], "yyyy-mm")</f>
        <v>2024-06</v>
      </c>
      <c r="P7442" s="1">
        <f ca="1">YEAR(TODAY()) - YEAR(Table1[[#This Row],[Buyer Date of Birth]])</f>
        <v>71</v>
      </c>
      <c r="Q7442" s="2">
        <f>Table1[[#This Row],[Total Revenue]] - Table1[[#This Row],[Total Cost]]</f>
        <v>2832</v>
      </c>
    </row>
    <row r="7443" spans="1:17" x14ac:dyDescent="0.25">
      <c r="A7443" s="1">
        <v>45427</v>
      </c>
      <c r="B7443" t="s">
        <v>732</v>
      </c>
      <c r="C7443" t="s">
        <v>159</v>
      </c>
      <c r="D7443" t="s">
        <v>84</v>
      </c>
      <c r="E7443" s="1">
        <v>19328</v>
      </c>
      <c r="F7443" t="s">
        <v>40</v>
      </c>
      <c r="G7443">
        <v>403</v>
      </c>
      <c r="H7443" t="s">
        <v>49</v>
      </c>
      <c r="I7443" t="s">
        <v>55</v>
      </c>
      <c r="J7443" t="s">
        <v>24</v>
      </c>
      <c r="K7443" t="str">
        <f>VLOOKUP(H7443, [1]Products!B:E, 2, FALSE)</f>
        <v>Butter Crunch</v>
      </c>
      <c r="L7443" s="2">
        <f>VLOOKUP(H7443, [1]Products!B:D, 3, FALSE)</f>
        <v>10</v>
      </c>
      <c r="M7443" s="2">
        <f>Table1[[#This Row],[Quantity Purchased]] * Table1[[#This Row],[Unit Price]]</f>
        <v>4433</v>
      </c>
      <c r="N7443" s="2">
        <f>VLOOKUP(H7443, [1]Products!B:E, 4, FALSE)</f>
        <v>11</v>
      </c>
      <c r="O7443" t="str">
        <f>TEXT(Table1[[#This Row],[Transaction Date]], "yyyy-mm")</f>
        <v>2024-05</v>
      </c>
      <c r="P7443" s="1">
        <f ca="1">YEAR(TODAY()) - YEAR(Table1[[#This Row],[Buyer Date of Birth]])</f>
        <v>73</v>
      </c>
      <c r="Q7443" s="2">
        <f>Table1[[#This Row],[Total Revenue]] - Table1[[#This Row],[Total Cost]]</f>
        <v>4423</v>
      </c>
    </row>
    <row r="7444" spans="1:17" x14ac:dyDescent="0.25">
      <c r="A7444" s="1">
        <v>45495</v>
      </c>
      <c r="B7444" t="s">
        <v>336</v>
      </c>
      <c r="C7444" t="s">
        <v>996</v>
      </c>
      <c r="D7444" t="s">
        <v>100</v>
      </c>
      <c r="E7444" s="1">
        <v>33818</v>
      </c>
      <c r="F7444" t="s">
        <v>21</v>
      </c>
      <c r="G7444">
        <v>236</v>
      </c>
      <c r="H7444" t="s">
        <v>63</v>
      </c>
      <c r="I7444" t="s">
        <v>59</v>
      </c>
      <c r="J7444" t="s">
        <v>24</v>
      </c>
      <c r="K7444" t="str">
        <f>VLOOKUP(H7444, [1]Products!B:E, 2, FALSE)</f>
        <v>Vanilla Wafers</v>
      </c>
      <c r="L7444" s="2">
        <f>VLOOKUP(H7444, [1]Products!B:D, 3, FALSE)</f>
        <v>18</v>
      </c>
      <c r="M7444" s="2">
        <f>Table1[[#This Row],[Quantity Purchased]] * Table1[[#This Row],[Unit Price]]</f>
        <v>8496</v>
      </c>
      <c r="N7444" s="2">
        <f>VLOOKUP(H7444, [1]Products!B:E, 4, FALSE)</f>
        <v>36</v>
      </c>
      <c r="O7444" t="str">
        <f>TEXT(Table1[[#This Row],[Transaction Date]], "yyyy-mm")</f>
        <v>2024-07</v>
      </c>
      <c r="P7444" s="1">
        <f ca="1">YEAR(TODAY()) - YEAR(Table1[[#This Row],[Buyer Date of Birth]])</f>
        <v>33</v>
      </c>
      <c r="Q7444" s="2">
        <f>Table1[[#This Row],[Total Revenue]] - Table1[[#This Row],[Total Cost]]</f>
        <v>8478</v>
      </c>
    </row>
    <row r="7445" spans="1:17" x14ac:dyDescent="0.25">
      <c r="A7445" s="1">
        <v>45367</v>
      </c>
      <c r="B7445" t="s">
        <v>1345</v>
      </c>
      <c r="C7445" t="s">
        <v>1063</v>
      </c>
      <c r="D7445" t="s">
        <v>53</v>
      </c>
      <c r="E7445" s="1">
        <v>38770</v>
      </c>
      <c r="F7445" t="s">
        <v>28</v>
      </c>
      <c r="G7445">
        <v>248</v>
      </c>
      <c r="H7445" t="s">
        <v>72</v>
      </c>
      <c r="I7445" t="s">
        <v>36</v>
      </c>
      <c r="J7445" t="s">
        <v>24</v>
      </c>
      <c r="K7445" t="str">
        <f>VLOOKUP(H7445, [1]Products!B:E, 2, FALSE)</f>
        <v>Choco Delight</v>
      </c>
      <c r="L7445" s="2">
        <f>VLOOKUP(H7445, [1]Products!B:D, 3, FALSE)</f>
        <v>3</v>
      </c>
      <c r="M7445" s="2">
        <f>Table1[[#This Row],[Quantity Purchased]] * Table1[[#This Row],[Unit Price]]</f>
        <v>1240</v>
      </c>
      <c r="N7445" s="2">
        <f>VLOOKUP(H7445, [1]Products!B:E, 4, FALSE)</f>
        <v>5</v>
      </c>
      <c r="O7445" t="str">
        <f>TEXT(Table1[[#This Row],[Transaction Date]], "yyyy-mm")</f>
        <v>2024-03</v>
      </c>
      <c r="P7445" s="1">
        <f ca="1">YEAR(TODAY()) - YEAR(Table1[[#This Row],[Buyer Date of Birth]])</f>
        <v>19</v>
      </c>
      <c r="Q7445" s="2">
        <f>Table1[[#This Row],[Total Revenue]] - Table1[[#This Row],[Total Cost]]</f>
        <v>1237</v>
      </c>
    </row>
    <row r="7446" spans="1:17" x14ac:dyDescent="0.25">
      <c r="A7446" s="1">
        <v>45322</v>
      </c>
      <c r="B7446" t="s">
        <v>332</v>
      </c>
      <c r="C7446" t="s">
        <v>1219</v>
      </c>
      <c r="D7446" t="s">
        <v>53</v>
      </c>
      <c r="E7446" s="1">
        <v>30782</v>
      </c>
      <c r="F7446" t="s">
        <v>40</v>
      </c>
      <c r="G7446">
        <v>312</v>
      </c>
      <c r="H7446" t="s">
        <v>29</v>
      </c>
      <c r="I7446" t="s">
        <v>36</v>
      </c>
      <c r="J7446" t="s">
        <v>24</v>
      </c>
      <c r="K7446" t="str">
        <f>VLOOKUP(H7446, [1]Products!B:E, 2, FALSE)</f>
        <v>Shortbread</v>
      </c>
      <c r="L7446" s="2">
        <f>VLOOKUP(H7446, [1]Products!B:D, 3, FALSE)</f>
        <v>10</v>
      </c>
      <c r="M7446" s="2">
        <f>Table1[[#This Row],[Quantity Purchased]] * Table1[[#This Row],[Unit Price]]</f>
        <v>14040</v>
      </c>
      <c r="N7446" s="2">
        <f>VLOOKUP(H7446, [1]Products!B:E, 4, FALSE)</f>
        <v>45</v>
      </c>
      <c r="O7446" t="str">
        <f>TEXT(Table1[[#This Row],[Transaction Date]], "yyyy-mm")</f>
        <v>2024-01</v>
      </c>
      <c r="P7446" s="1">
        <f ca="1">YEAR(TODAY()) - YEAR(Table1[[#This Row],[Buyer Date of Birth]])</f>
        <v>41</v>
      </c>
      <c r="Q7446" s="2">
        <f>Table1[[#This Row],[Total Revenue]] - Table1[[#This Row],[Total Cost]]</f>
        <v>14030</v>
      </c>
    </row>
    <row r="7447" spans="1:17" x14ac:dyDescent="0.25">
      <c r="A7447" s="1">
        <v>45474</v>
      </c>
      <c r="B7447" t="s">
        <v>363</v>
      </c>
      <c r="C7447" t="s">
        <v>583</v>
      </c>
      <c r="D7447" t="s">
        <v>53</v>
      </c>
      <c r="E7447" s="1">
        <v>33692</v>
      </c>
      <c r="F7447" t="s">
        <v>75</v>
      </c>
      <c r="G7447">
        <v>455</v>
      </c>
      <c r="H7447" t="s">
        <v>29</v>
      </c>
      <c r="I7447" t="s">
        <v>42</v>
      </c>
      <c r="J7447" t="s">
        <v>24</v>
      </c>
      <c r="K7447" t="str">
        <f>VLOOKUP(H7447, [1]Products!B:E, 2, FALSE)</f>
        <v>Shortbread</v>
      </c>
      <c r="L7447" s="2">
        <f>VLOOKUP(H7447, [1]Products!B:D, 3, FALSE)</f>
        <v>10</v>
      </c>
      <c r="M7447" s="2">
        <f>Table1[[#This Row],[Quantity Purchased]] * Table1[[#This Row],[Unit Price]]</f>
        <v>20475</v>
      </c>
      <c r="N7447" s="2">
        <f>VLOOKUP(H7447, [1]Products!B:E, 4, FALSE)</f>
        <v>45</v>
      </c>
      <c r="O7447" t="str">
        <f>TEXT(Table1[[#This Row],[Transaction Date]], "yyyy-mm")</f>
        <v>2024-07</v>
      </c>
      <c r="P7447" s="1">
        <f ca="1">YEAR(TODAY()) - YEAR(Table1[[#This Row],[Buyer Date of Birth]])</f>
        <v>33</v>
      </c>
      <c r="Q7447" s="2">
        <f>Table1[[#This Row],[Total Revenue]] - Table1[[#This Row],[Total Cost]]</f>
        <v>20465</v>
      </c>
    </row>
    <row r="7448" spans="1:17" x14ac:dyDescent="0.25">
      <c r="A7448" s="1">
        <v>45306</v>
      </c>
      <c r="B7448" t="s">
        <v>358</v>
      </c>
      <c r="C7448" t="s">
        <v>344</v>
      </c>
      <c r="D7448" t="s">
        <v>78</v>
      </c>
      <c r="E7448" s="1">
        <v>20456</v>
      </c>
      <c r="F7448" t="s">
        <v>40</v>
      </c>
      <c r="G7448">
        <v>237</v>
      </c>
      <c r="H7448" t="s">
        <v>63</v>
      </c>
      <c r="I7448" t="s">
        <v>46</v>
      </c>
      <c r="J7448" t="s">
        <v>24</v>
      </c>
      <c r="K7448" t="str">
        <f>VLOOKUP(H7448, [1]Products!B:E, 2, FALSE)</f>
        <v>Vanilla Wafers</v>
      </c>
      <c r="L7448" s="2">
        <f>VLOOKUP(H7448, [1]Products!B:D, 3, FALSE)</f>
        <v>18</v>
      </c>
      <c r="M7448" s="2">
        <f>Table1[[#This Row],[Quantity Purchased]] * Table1[[#This Row],[Unit Price]]</f>
        <v>8532</v>
      </c>
      <c r="N7448" s="2">
        <f>VLOOKUP(H7448, [1]Products!B:E, 4, FALSE)</f>
        <v>36</v>
      </c>
      <c r="O7448" t="str">
        <f>TEXT(Table1[[#This Row],[Transaction Date]], "yyyy-mm")</f>
        <v>2024-01</v>
      </c>
      <c r="P7448" s="1">
        <f ca="1">YEAR(TODAY()) - YEAR(Table1[[#This Row],[Buyer Date of Birth]])</f>
        <v>69</v>
      </c>
      <c r="Q7448" s="2">
        <f>Table1[[#This Row],[Total Revenue]] - Table1[[#This Row],[Total Cost]]</f>
        <v>8514</v>
      </c>
    </row>
    <row r="7449" spans="1:17" x14ac:dyDescent="0.25">
      <c r="A7449" s="1">
        <v>45444</v>
      </c>
      <c r="B7449" t="s">
        <v>138</v>
      </c>
      <c r="C7449" t="s">
        <v>295</v>
      </c>
      <c r="D7449" t="s">
        <v>89</v>
      </c>
      <c r="E7449" s="1">
        <v>28001</v>
      </c>
      <c r="F7449" t="s">
        <v>28</v>
      </c>
      <c r="G7449">
        <v>377</v>
      </c>
      <c r="H7449" t="s">
        <v>35</v>
      </c>
      <c r="I7449" t="s">
        <v>50</v>
      </c>
      <c r="J7449" t="s">
        <v>31</v>
      </c>
      <c r="K7449" t="str">
        <f>VLOOKUP(H7449, [1]Products!B:E, 2, FALSE)</f>
        <v>Caramel Biscuits</v>
      </c>
      <c r="L7449" s="2">
        <f>VLOOKUP(H7449, [1]Products!B:D, 3, FALSE)</f>
        <v>18</v>
      </c>
      <c r="M7449" s="2">
        <f>Table1[[#This Row],[Quantity Purchased]] * Table1[[#This Row],[Unit Price]]</f>
        <v>8294</v>
      </c>
      <c r="N7449" s="2">
        <f>VLOOKUP(H7449, [1]Products!B:E, 4, FALSE)</f>
        <v>22</v>
      </c>
      <c r="O7449" t="str">
        <f>TEXT(Table1[[#This Row],[Transaction Date]], "yyyy-mm")</f>
        <v>2024-06</v>
      </c>
      <c r="P7449" s="1">
        <f ca="1">YEAR(TODAY()) - YEAR(Table1[[#This Row],[Buyer Date of Birth]])</f>
        <v>49</v>
      </c>
      <c r="Q7449" s="2">
        <f>Table1[[#This Row],[Total Revenue]] - Table1[[#This Row],[Total Cost]]</f>
        <v>8276</v>
      </c>
    </row>
    <row r="7450" spans="1:17" x14ac:dyDescent="0.25">
      <c r="A7450" s="1">
        <v>45446</v>
      </c>
      <c r="B7450" t="s">
        <v>67</v>
      </c>
      <c r="C7450" t="s">
        <v>258</v>
      </c>
      <c r="D7450" t="s">
        <v>34</v>
      </c>
      <c r="E7450" s="1">
        <v>20419</v>
      </c>
      <c r="F7450" t="s">
        <v>75</v>
      </c>
      <c r="G7450">
        <v>48</v>
      </c>
      <c r="H7450" t="s">
        <v>72</v>
      </c>
      <c r="I7450" t="s">
        <v>55</v>
      </c>
      <c r="J7450" t="s">
        <v>24</v>
      </c>
      <c r="K7450" t="str">
        <f>VLOOKUP(H7450, [1]Products!B:E, 2, FALSE)</f>
        <v>Choco Delight</v>
      </c>
      <c r="L7450" s="2">
        <f>VLOOKUP(H7450, [1]Products!B:D, 3, FALSE)</f>
        <v>3</v>
      </c>
      <c r="M7450" s="2">
        <f>Table1[[#This Row],[Quantity Purchased]] * Table1[[#This Row],[Unit Price]]</f>
        <v>240</v>
      </c>
      <c r="N7450" s="2">
        <f>VLOOKUP(H7450, [1]Products!B:E, 4, FALSE)</f>
        <v>5</v>
      </c>
      <c r="O7450" t="str">
        <f>TEXT(Table1[[#This Row],[Transaction Date]], "yyyy-mm")</f>
        <v>2024-06</v>
      </c>
      <c r="P7450" s="1">
        <f ca="1">YEAR(TODAY()) - YEAR(Table1[[#This Row],[Buyer Date of Birth]])</f>
        <v>70</v>
      </c>
      <c r="Q7450" s="2">
        <f>Table1[[#This Row],[Total Revenue]] - Table1[[#This Row],[Total Cost]]</f>
        <v>237</v>
      </c>
    </row>
    <row r="7451" spans="1:17" x14ac:dyDescent="0.25">
      <c r="A7451" s="1">
        <v>45414</v>
      </c>
      <c r="B7451" t="s">
        <v>300</v>
      </c>
      <c r="C7451" t="s">
        <v>132</v>
      </c>
      <c r="D7451" t="s">
        <v>100</v>
      </c>
      <c r="E7451" s="1">
        <v>20592</v>
      </c>
      <c r="F7451" t="s">
        <v>28</v>
      </c>
      <c r="G7451">
        <v>233</v>
      </c>
      <c r="H7451" t="s">
        <v>29</v>
      </c>
      <c r="I7451" t="s">
        <v>59</v>
      </c>
      <c r="J7451" t="s">
        <v>24</v>
      </c>
      <c r="K7451" t="str">
        <f>VLOOKUP(H7451, [1]Products!B:E, 2, FALSE)</f>
        <v>Shortbread</v>
      </c>
      <c r="L7451" s="2">
        <f>VLOOKUP(H7451, [1]Products!B:D, 3, FALSE)</f>
        <v>10</v>
      </c>
      <c r="M7451" s="2">
        <f>Table1[[#This Row],[Quantity Purchased]] * Table1[[#This Row],[Unit Price]]</f>
        <v>10485</v>
      </c>
      <c r="N7451" s="2">
        <f>VLOOKUP(H7451, [1]Products!B:E, 4, FALSE)</f>
        <v>45</v>
      </c>
      <c r="O7451" t="str">
        <f>TEXT(Table1[[#This Row],[Transaction Date]], "yyyy-mm")</f>
        <v>2024-05</v>
      </c>
      <c r="P7451" s="1">
        <f ca="1">YEAR(TODAY()) - YEAR(Table1[[#This Row],[Buyer Date of Birth]])</f>
        <v>69</v>
      </c>
      <c r="Q7451" s="2">
        <f>Table1[[#This Row],[Total Revenue]] - Table1[[#This Row],[Total Cost]]</f>
        <v>10475</v>
      </c>
    </row>
    <row r="7452" spans="1:17" x14ac:dyDescent="0.25">
      <c r="A7452" s="1">
        <v>45298</v>
      </c>
      <c r="B7452" t="s">
        <v>157</v>
      </c>
      <c r="C7452" t="s">
        <v>39</v>
      </c>
      <c r="D7452" t="s">
        <v>100</v>
      </c>
      <c r="E7452" s="1">
        <v>31875</v>
      </c>
      <c r="F7452" t="s">
        <v>40</v>
      </c>
      <c r="G7452">
        <v>219</v>
      </c>
      <c r="H7452" t="s">
        <v>29</v>
      </c>
      <c r="I7452" t="s">
        <v>55</v>
      </c>
      <c r="J7452" t="s">
        <v>24</v>
      </c>
      <c r="K7452" t="str">
        <f>VLOOKUP(H7452, [1]Products!B:E, 2, FALSE)</f>
        <v>Shortbread</v>
      </c>
      <c r="L7452" s="2">
        <f>VLOOKUP(H7452, [1]Products!B:D, 3, FALSE)</f>
        <v>10</v>
      </c>
      <c r="M7452" s="2">
        <f>Table1[[#This Row],[Quantity Purchased]] * Table1[[#This Row],[Unit Price]]</f>
        <v>9855</v>
      </c>
      <c r="N7452" s="2">
        <f>VLOOKUP(H7452, [1]Products!B:E, 4, FALSE)</f>
        <v>45</v>
      </c>
      <c r="O7452" t="str">
        <f>TEXT(Table1[[#This Row],[Transaction Date]], "yyyy-mm")</f>
        <v>2024-01</v>
      </c>
      <c r="P7452" s="1">
        <f ca="1">YEAR(TODAY()) - YEAR(Table1[[#This Row],[Buyer Date of Birth]])</f>
        <v>38</v>
      </c>
      <c r="Q7452" s="2">
        <f>Table1[[#This Row],[Total Revenue]] - Table1[[#This Row],[Total Cost]]</f>
        <v>9845</v>
      </c>
    </row>
    <row r="7453" spans="1:17" x14ac:dyDescent="0.25">
      <c r="A7453" s="1">
        <v>45490</v>
      </c>
      <c r="B7453" t="s">
        <v>1080</v>
      </c>
      <c r="C7453" t="s">
        <v>169</v>
      </c>
      <c r="D7453" t="s">
        <v>45</v>
      </c>
      <c r="E7453" s="1">
        <v>28568</v>
      </c>
      <c r="F7453" t="s">
        <v>75</v>
      </c>
      <c r="G7453">
        <v>318</v>
      </c>
      <c r="H7453" t="s">
        <v>66</v>
      </c>
      <c r="I7453" t="s">
        <v>59</v>
      </c>
      <c r="J7453" t="s">
        <v>24</v>
      </c>
      <c r="K7453" t="str">
        <f>VLOOKUP(H7453, [1]Products!B:E, 2, FALSE)</f>
        <v>Oatmeal Cookies</v>
      </c>
      <c r="L7453" s="2">
        <f>VLOOKUP(H7453, [1]Products!B:D, 3, FALSE)</f>
        <v>19</v>
      </c>
      <c r="M7453" s="2">
        <f>Table1[[#This Row],[Quantity Purchased]] * Table1[[#This Row],[Unit Price]]</f>
        <v>7314</v>
      </c>
      <c r="N7453" s="2">
        <f>VLOOKUP(H7453, [1]Products!B:E, 4, FALSE)</f>
        <v>23</v>
      </c>
      <c r="O7453" t="str">
        <f>TEXT(Table1[[#This Row],[Transaction Date]], "yyyy-mm")</f>
        <v>2024-07</v>
      </c>
      <c r="P7453" s="1">
        <f ca="1">YEAR(TODAY()) - YEAR(Table1[[#This Row],[Buyer Date of Birth]])</f>
        <v>47</v>
      </c>
      <c r="Q7453" s="2">
        <f>Table1[[#This Row],[Total Revenue]] - Table1[[#This Row],[Total Cost]]</f>
        <v>7295</v>
      </c>
    </row>
    <row r="7454" spans="1:17" x14ac:dyDescent="0.25">
      <c r="A7454" s="1">
        <v>45400</v>
      </c>
      <c r="B7454" t="s">
        <v>64</v>
      </c>
      <c r="C7454" t="s">
        <v>220</v>
      </c>
      <c r="D7454" t="s">
        <v>45</v>
      </c>
      <c r="E7454" s="1">
        <v>37361</v>
      </c>
      <c r="F7454" t="s">
        <v>28</v>
      </c>
      <c r="G7454">
        <v>111</v>
      </c>
      <c r="H7454" t="s">
        <v>63</v>
      </c>
      <c r="I7454" t="s">
        <v>59</v>
      </c>
      <c r="J7454" t="s">
        <v>24</v>
      </c>
      <c r="K7454" t="str">
        <f>VLOOKUP(H7454, [1]Products!B:E, 2, FALSE)</f>
        <v>Vanilla Wafers</v>
      </c>
      <c r="L7454" s="2">
        <f>VLOOKUP(H7454, [1]Products!B:D, 3, FALSE)</f>
        <v>18</v>
      </c>
      <c r="M7454" s="2">
        <f>Table1[[#This Row],[Quantity Purchased]] * Table1[[#This Row],[Unit Price]]</f>
        <v>3996</v>
      </c>
      <c r="N7454" s="2">
        <f>VLOOKUP(H7454, [1]Products!B:E, 4, FALSE)</f>
        <v>36</v>
      </c>
      <c r="O7454" t="str">
        <f>TEXT(Table1[[#This Row],[Transaction Date]], "yyyy-mm")</f>
        <v>2024-04</v>
      </c>
      <c r="P7454" s="1">
        <f ca="1">YEAR(TODAY()) - YEAR(Table1[[#This Row],[Buyer Date of Birth]])</f>
        <v>23</v>
      </c>
      <c r="Q7454" s="2">
        <f>Table1[[#This Row],[Total Revenue]] - Table1[[#This Row],[Total Cost]]</f>
        <v>3978</v>
      </c>
    </row>
    <row r="7455" spans="1:17" x14ac:dyDescent="0.25">
      <c r="A7455" s="1">
        <v>45431</v>
      </c>
      <c r="B7455" t="s">
        <v>1240</v>
      </c>
      <c r="C7455" t="s">
        <v>1403</v>
      </c>
      <c r="D7455" t="s">
        <v>62</v>
      </c>
      <c r="E7455" s="1">
        <v>26452</v>
      </c>
      <c r="F7455" t="s">
        <v>28</v>
      </c>
      <c r="G7455">
        <v>427</v>
      </c>
      <c r="H7455" t="s">
        <v>22</v>
      </c>
      <c r="I7455" t="s">
        <v>50</v>
      </c>
      <c r="J7455" t="s">
        <v>24</v>
      </c>
      <c r="K7455" t="str">
        <f>VLOOKUP(H7455, [1]Products!B:E, 2, FALSE)</f>
        <v>Cinnamon Swirls</v>
      </c>
      <c r="L7455" s="2">
        <f>VLOOKUP(H7455, [1]Products!B:D, 3, FALSE)</f>
        <v>10</v>
      </c>
      <c r="M7455" s="2">
        <f>Table1[[#This Row],[Quantity Purchased]] * Table1[[#This Row],[Unit Price]]</f>
        <v>5978</v>
      </c>
      <c r="N7455" s="2">
        <f>VLOOKUP(H7455, [1]Products!B:E, 4, FALSE)</f>
        <v>14</v>
      </c>
      <c r="O7455" t="str">
        <f>TEXT(Table1[[#This Row],[Transaction Date]], "yyyy-mm")</f>
        <v>2024-05</v>
      </c>
      <c r="P7455" s="1">
        <f ca="1">YEAR(TODAY()) - YEAR(Table1[[#This Row],[Buyer Date of Birth]])</f>
        <v>53</v>
      </c>
      <c r="Q7455" s="2">
        <f>Table1[[#This Row],[Total Revenue]] - Table1[[#This Row],[Total Cost]]</f>
        <v>5968</v>
      </c>
    </row>
    <row r="7456" spans="1:17" x14ac:dyDescent="0.25">
      <c r="A7456" s="1">
        <v>45503</v>
      </c>
      <c r="B7456" t="s">
        <v>1189</v>
      </c>
      <c r="C7456" t="s">
        <v>1129</v>
      </c>
      <c r="D7456" t="s">
        <v>89</v>
      </c>
      <c r="E7456" s="1">
        <v>37765</v>
      </c>
      <c r="F7456" t="s">
        <v>21</v>
      </c>
      <c r="G7456">
        <v>40</v>
      </c>
      <c r="H7456" t="s">
        <v>72</v>
      </c>
      <c r="I7456" t="s">
        <v>55</v>
      </c>
      <c r="J7456" t="s">
        <v>24</v>
      </c>
      <c r="K7456" t="str">
        <f>VLOOKUP(H7456, [1]Products!B:E, 2, FALSE)</f>
        <v>Choco Delight</v>
      </c>
      <c r="L7456" s="2">
        <f>VLOOKUP(H7456, [1]Products!B:D, 3, FALSE)</f>
        <v>3</v>
      </c>
      <c r="M7456" s="2">
        <f>Table1[[#This Row],[Quantity Purchased]] * Table1[[#This Row],[Unit Price]]</f>
        <v>200</v>
      </c>
      <c r="N7456" s="2">
        <f>VLOOKUP(H7456, [1]Products!B:E, 4, FALSE)</f>
        <v>5</v>
      </c>
      <c r="O7456" t="str">
        <f>TEXT(Table1[[#This Row],[Transaction Date]], "yyyy-mm")</f>
        <v>2024-07</v>
      </c>
      <c r="P7456" s="1">
        <f ca="1">YEAR(TODAY()) - YEAR(Table1[[#This Row],[Buyer Date of Birth]])</f>
        <v>22</v>
      </c>
      <c r="Q7456" s="2">
        <f>Table1[[#This Row],[Total Revenue]] - Table1[[#This Row],[Total Cost]]</f>
        <v>197</v>
      </c>
    </row>
    <row r="7457" spans="1:17" x14ac:dyDescent="0.25">
      <c r="A7457" s="1">
        <v>45436</v>
      </c>
      <c r="B7457" t="s">
        <v>1140</v>
      </c>
      <c r="C7457" t="s">
        <v>97</v>
      </c>
      <c r="D7457" t="s">
        <v>100</v>
      </c>
      <c r="E7457" s="1">
        <v>37022</v>
      </c>
      <c r="F7457" t="s">
        <v>21</v>
      </c>
      <c r="G7457">
        <v>30</v>
      </c>
      <c r="H7457" t="s">
        <v>41</v>
      </c>
      <c r="I7457" t="s">
        <v>59</v>
      </c>
      <c r="J7457" t="s">
        <v>24</v>
      </c>
      <c r="K7457" t="str">
        <f>VLOOKUP(H7457, [1]Products!B:E, 2, FALSE)</f>
        <v>Ginger Snaps</v>
      </c>
      <c r="L7457" s="2">
        <f>VLOOKUP(H7457, [1]Products!B:D, 3, FALSE)</f>
        <v>14</v>
      </c>
      <c r="M7457" s="2">
        <f>Table1[[#This Row],[Quantity Purchased]] * Table1[[#This Row],[Unit Price]]</f>
        <v>840</v>
      </c>
      <c r="N7457" s="2">
        <f>VLOOKUP(H7457, [1]Products!B:E, 4, FALSE)</f>
        <v>28</v>
      </c>
      <c r="O7457" t="str">
        <f>TEXT(Table1[[#This Row],[Transaction Date]], "yyyy-mm")</f>
        <v>2024-05</v>
      </c>
      <c r="P7457" s="1">
        <f ca="1">YEAR(TODAY()) - YEAR(Table1[[#This Row],[Buyer Date of Birth]])</f>
        <v>24</v>
      </c>
      <c r="Q7457" s="2">
        <f>Table1[[#This Row],[Total Revenue]] - Table1[[#This Row],[Total Cost]]</f>
        <v>826</v>
      </c>
    </row>
    <row r="7458" spans="1:17" x14ac:dyDescent="0.25">
      <c r="A7458" s="1">
        <v>45379</v>
      </c>
      <c r="B7458" t="s">
        <v>865</v>
      </c>
      <c r="C7458" t="s">
        <v>464</v>
      </c>
      <c r="D7458" t="s">
        <v>34</v>
      </c>
      <c r="E7458" s="1">
        <v>28070</v>
      </c>
      <c r="F7458" t="s">
        <v>21</v>
      </c>
      <c r="G7458">
        <v>352</v>
      </c>
      <c r="H7458" t="s">
        <v>22</v>
      </c>
      <c r="I7458" t="s">
        <v>55</v>
      </c>
      <c r="J7458" t="s">
        <v>24</v>
      </c>
      <c r="K7458" t="str">
        <f>VLOOKUP(H7458, [1]Products!B:E, 2, FALSE)</f>
        <v>Cinnamon Swirls</v>
      </c>
      <c r="L7458" s="2">
        <f>VLOOKUP(H7458, [1]Products!B:D, 3, FALSE)</f>
        <v>10</v>
      </c>
      <c r="M7458" s="2">
        <f>Table1[[#This Row],[Quantity Purchased]] * Table1[[#This Row],[Unit Price]]</f>
        <v>4928</v>
      </c>
      <c r="N7458" s="2">
        <f>VLOOKUP(H7458, [1]Products!B:E, 4, FALSE)</f>
        <v>14</v>
      </c>
      <c r="O7458" t="str">
        <f>TEXT(Table1[[#This Row],[Transaction Date]], "yyyy-mm")</f>
        <v>2024-03</v>
      </c>
      <c r="P7458" s="1">
        <f ca="1">YEAR(TODAY()) - YEAR(Table1[[#This Row],[Buyer Date of Birth]])</f>
        <v>49</v>
      </c>
      <c r="Q7458" s="2">
        <f>Table1[[#This Row],[Total Revenue]] - Table1[[#This Row],[Total Cost]]</f>
        <v>4918</v>
      </c>
    </row>
    <row r="7459" spans="1:17" x14ac:dyDescent="0.25">
      <c r="A7459" s="1">
        <v>45356</v>
      </c>
      <c r="B7459" t="s">
        <v>173</v>
      </c>
      <c r="C7459" t="s">
        <v>163</v>
      </c>
      <c r="D7459" t="s">
        <v>58</v>
      </c>
      <c r="E7459" s="1">
        <v>34447</v>
      </c>
      <c r="F7459" t="s">
        <v>75</v>
      </c>
      <c r="G7459">
        <v>91</v>
      </c>
      <c r="H7459" t="s">
        <v>49</v>
      </c>
      <c r="I7459" t="s">
        <v>59</v>
      </c>
      <c r="J7459" t="s">
        <v>24</v>
      </c>
      <c r="K7459" t="str">
        <f>VLOOKUP(H7459, [1]Products!B:E, 2, FALSE)</f>
        <v>Butter Crunch</v>
      </c>
      <c r="L7459" s="2">
        <f>VLOOKUP(H7459, [1]Products!B:D, 3, FALSE)</f>
        <v>10</v>
      </c>
      <c r="M7459" s="2">
        <f>Table1[[#This Row],[Quantity Purchased]] * Table1[[#This Row],[Unit Price]]</f>
        <v>1001</v>
      </c>
      <c r="N7459" s="2">
        <f>VLOOKUP(H7459, [1]Products!B:E, 4, FALSE)</f>
        <v>11</v>
      </c>
      <c r="O7459" t="str">
        <f>TEXT(Table1[[#This Row],[Transaction Date]], "yyyy-mm")</f>
        <v>2024-03</v>
      </c>
      <c r="P7459" s="1">
        <f ca="1">YEAR(TODAY()) - YEAR(Table1[[#This Row],[Buyer Date of Birth]])</f>
        <v>31</v>
      </c>
      <c r="Q7459" s="2">
        <f>Table1[[#This Row],[Total Revenue]] - Table1[[#This Row],[Total Cost]]</f>
        <v>991</v>
      </c>
    </row>
    <row r="7460" spans="1:17" x14ac:dyDescent="0.25">
      <c r="A7460" s="1">
        <v>45444</v>
      </c>
      <c r="B7460" t="s">
        <v>469</v>
      </c>
      <c r="C7460" t="s">
        <v>168</v>
      </c>
      <c r="D7460" t="s">
        <v>34</v>
      </c>
      <c r="E7460" s="1">
        <v>34875</v>
      </c>
      <c r="F7460" t="s">
        <v>28</v>
      </c>
      <c r="G7460">
        <v>444</v>
      </c>
      <c r="H7460" t="s">
        <v>72</v>
      </c>
      <c r="I7460" t="s">
        <v>36</v>
      </c>
      <c r="J7460" t="s">
        <v>24</v>
      </c>
      <c r="K7460" t="str">
        <f>VLOOKUP(H7460, [1]Products!B:E, 2, FALSE)</f>
        <v>Choco Delight</v>
      </c>
      <c r="L7460" s="2">
        <f>VLOOKUP(H7460, [1]Products!B:D, 3, FALSE)</f>
        <v>3</v>
      </c>
      <c r="M7460" s="2">
        <f>Table1[[#This Row],[Quantity Purchased]] * Table1[[#This Row],[Unit Price]]</f>
        <v>2220</v>
      </c>
      <c r="N7460" s="2">
        <f>VLOOKUP(H7460, [1]Products!B:E, 4, FALSE)</f>
        <v>5</v>
      </c>
      <c r="O7460" t="str">
        <f>TEXT(Table1[[#This Row],[Transaction Date]], "yyyy-mm")</f>
        <v>2024-06</v>
      </c>
      <c r="P7460" s="1">
        <f ca="1">YEAR(TODAY()) - YEAR(Table1[[#This Row],[Buyer Date of Birth]])</f>
        <v>30</v>
      </c>
      <c r="Q7460" s="2">
        <f>Table1[[#This Row],[Total Revenue]] - Table1[[#This Row],[Total Cost]]</f>
        <v>2217</v>
      </c>
    </row>
    <row r="7461" spans="1:17" x14ac:dyDescent="0.25">
      <c r="A7461" s="1">
        <v>45435</v>
      </c>
      <c r="B7461" t="s">
        <v>199</v>
      </c>
      <c r="C7461" t="s">
        <v>621</v>
      </c>
      <c r="D7461" t="s">
        <v>100</v>
      </c>
      <c r="E7461" s="1">
        <v>18280</v>
      </c>
      <c r="F7461" t="s">
        <v>75</v>
      </c>
      <c r="G7461">
        <v>367</v>
      </c>
      <c r="H7461" t="s">
        <v>66</v>
      </c>
      <c r="I7461" t="s">
        <v>36</v>
      </c>
      <c r="J7461" t="s">
        <v>24</v>
      </c>
      <c r="K7461" t="str">
        <f>VLOOKUP(H7461, [1]Products!B:E, 2, FALSE)</f>
        <v>Oatmeal Cookies</v>
      </c>
      <c r="L7461" s="2">
        <f>VLOOKUP(H7461, [1]Products!B:D, 3, FALSE)</f>
        <v>19</v>
      </c>
      <c r="M7461" s="2">
        <f>Table1[[#This Row],[Quantity Purchased]] * Table1[[#This Row],[Unit Price]]</f>
        <v>8441</v>
      </c>
      <c r="N7461" s="2">
        <f>VLOOKUP(H7461, [1]Products!B:E, 4, FALSE)</f>
        <v>23</v>
      </c>
      <c r="O7461" t="str">
        <f>TEXT(Table1[[#This Row],[Transaction Date]], "yyyy-mm")</f>
        <v>2024-05</v>
      </c>
      <c r="P7461" s="1">
        <f ca="1">YEAR(TODAY()) - YEAR(Table1[[#This Row],[Buyer Date of Birth]])</f>
        <v>75</v>
      </c>
      <c r="Q7461" s="2">
        <f>Table1[[#This Row],[Total Revenue]] - Table1[[#This Row],[Total Cost]]</f>
        <v>8422</v>
      </c>
    </row>
    <row r="7462" spans="1:17" x14ac:dyDescent="0.25">
      <c r="A7462" s="1">
        <v>45491</v>
      </c>
      <c r="B7462" t="s">
        <v>336</v>
      </c>
      <c r="C7462" t="s">
        <v>69</v>
      </c>
      <c r="D7462" t="s">
        <v>78</v>
      </c>
      <c r="E7462" s="1">
        <v>31923</v>
      </c>
      <c r="F7462" t="s">
        <v>28</v>
      </c>
      <c r="G7462">
        <v>157</v>
      </c>
      <c r="H7462" t="s">
        <v>49</v>
      </c>
      <c r="I7462" t="s">
        <v>42</v>
      </c>
      <c r="J7462" t="s">
        <v>24</v>
      </c>
      <c r="K7462" t="str">
        <f>VLOOKUP(H7462, [1]Products!B:E, 2, FALSE)</f>
        <v>Butter Crunch</v>
      </c>
      <c r="L7462" s="2">
        <f>VLOOKUP(H7462, [1]Products!B:D, 3, FALSE)</f>
        <v>10</v>
      </c>
      <c r="M7462" s="2">
        <f>Table1[[#This Row],[Quantity Purchased]] * Table1[[#This Row],[Unit Price]]</f>
        <v>1727</v>
      </c>
      <c r="N7462" s="2">
        <f>VLOOKUP(H7462, [1]Products!B:E, 4, FALSE)</f>
        <v>11</v>
      </c>
      <c r="O7462" t="str">
        <f>TEXT(Table1[[#This Row],[Transaction Date]], "yyyy-mm")</f>
        <v>2024-07</v>
      </c>
      <c r="P7462" s="1">
        <f ca="1">YEAR(TODAY()) - YEAR(Table1[[#This Row],[Buyer Date of Birth]])</f>
        <v>38</v>
      </c>
      <c r="Q7462" s="2">
        <f>Table1[[#This Row],[Total Revenue]] - Table1[[#This Row],[Total Cost]]</f>
        <v>1717</v>
      </c>
    </row>
    <row r="7463" spans="1:17" x14ac:dyDescent="0.25">
      <c r="A7463" s="1">
        <v>45436</v>
      </c>
      <c r="B7463" t="s">
        <v>599</v>
      </c>
      <c r="C7463" t="s">
        <v>126</v>
      </c>
      <c r="D7463" t="s">
        <v>20</v>
      </c>
      <c r="E7463" s="1">
        <v>20172</v>
      </c>
      <c r="F7463" t="s">
        <v>40</v>
      </c>
      <c r="G7463">
        <v>312</v>
      </c>
      <c r="H7463" t="s">
        <v>66</v>
      </c>
      <c r="I7463" t="s">
        <v>46</v>
      </c>
      <c r="J7463" t="s">
        <v>24</v>
      </c>
      <c r="K7463" t="str">
        <f>VLOOKUP(H7463, [1]Products!B:E, 2, FALSE)</f>
        <v>Oatmeal Cookies</v>
      </c>
      <c r="L7463" s="2">
        <f>VLOOKUP(H7463, [1]Products!B:D, 3, FALSE)</f>
        <v>19</v>
      </c>
      <c r="M7463" s="2">
        <f>Table1[[#This Row],[Quantity Purchased]] * Table1[[#This Row],[Unit Price]]</f>
        <v>7176</v>
      </c>
      <c r="N7463" s="2">
        <f>VLOOKUP(H7463, [1]Products!B:E, 4, FALSE)</f>
        <v>23</v>
      </c>
      <c r="O7463" t="str">
        <f>TEXT(Table1[[#This Row],[Transaction Date]], "yyyy-mm")</f>
        <v>2024-05</v>
      </c>
      <c r="P7463" s="1">
        <f ca="1">YEAR(TODAY()) - YEAR(Table1[[#This Row],[Buyer Date of Birth]])</f>
        <v>70</v>
      </c>
      <c r="Q7463" s="2">
        <f>Table1[[#This Row],[Total Revenue]] - Table1[[#This Row],[Total Cost]]</f>
        <v>7157</v>
      </c>
    </row>
    <row r="7464" spans="1:17" x14ac:dyDescent="0.25">
      <c r="A7464" s="1">
        <v>45324</v>
      </c>
      <c r="B7464" t="s">
        <v>381</v>
      </c>
      <c r="C7464" t="s">
        <v>159</v>
      </c>
      <c r="D7464" t="s">
        <v>58</v>
      </c>
      <c r="E7464" s="1">
        <v>25665</v>
      </c>
      <c r="F7464" t="s">
        <v>28</v>
      </c>
      <c r="G7464">
        <v>401</v>
      </c>
      <c r="H7464" t="s">
        <v>54</v>
      </c>
      <c r="I7464" t="s">
        <v>50</v>
      </c>
      <c r="J7464" t="s">
        <v>24</v>
      </c>
      <c r="K7464" t="str">
        <f>VLOOKUP(H7464, [1]Products!B:E, 2, FALSE)</f>
        <v>Lemon Crisps</v>
      </c>
      <c r="L7464" s="2">
        <f>VLOOKUP(H7464, [1]Products!B:D, 3, FALSE)</f>
        <v>7</v>
      </c>
      <c r="M7464" s="2">
        <f>Table1[[#This Row],[Quantity Purchased]] * Table1[[#This Row],[Unit Price]]</f>
        <v>3609</v>
      </c>
      <c r="N7464" s="2">
        <f>VLOOKUP(H7464, [1]Products!B:E, 4, FALSE)</f>
        <v>9</v>
      </c>
      <c r="O7464" t="str">
        <f>TEXT(Table1[[#This Row],[Transaction Date]], "yyyy-mm")</f>
        <v>2024-02</v>
      </c>
      <c r="P7464" s="1">
        <f ca="1">YEAR(TODAY()) - YEAR(Table1[[#This Row],[Buyer Date of Birth]])</f>
        <v>55</v>
      </c>
      <c r="Q7464" s="2">
        <f>Table1[[#This Row],[Total Revenue]] - Table1[[#This Row],[Total Cost]]</f>
        <v>3602</v>
      </c>
    </row>
    <row r="7465" spans="1:17" x14ac:dyDescent="0.25">
      <c r="A7465" s="1">
        <v>45432</v>
      </c>
      <c r="B7465" t="s">
        <v>499</v>
      </c>
      <c r="C7465" t="s">
        <v>1029</v>
      </c>
      <c r="D7465" t="s">
        <v>89</v>
      </c>
      <c r="E7465" s="1">
        <v>34948</v>
      </c>
      <c r="F7465" t="s">
        <v>75</v>
      </c>
      <c r="G7465">
        <v>83</v>
      </c>
      <c r="H7465" t="s">
        <v>72</v>
      </c>
      <c r="I7465" t="s">
        <v>55</v>
      </c>
      <c r="J7465" t="s">
        <v>24</v>
      </c>
      <c r="K7465" t="str">
        <f>VLOOKUP(H7465, [1]Products!B:E, 2, FALSE)</f>
        <v>Choco Delight</v>
      </c>
      <c r="L7465" s="2">
        <f>VLOOKUP(H7465, [1]Products!B:D, 3, FALSE)</f>
        <v>3</v>
      </c>
      <c r="M7465" s="2">
        <f>Table1[[#This Row],[Quantity Purchased]] * Table1[[#This Row],[Unit Price]]</f>
        <v>415</v>
      </c>
      <c r="N7465" s="2">
        <f>VLOOKUP(H7465, [1]Products!B:E, 4, FALSE)</f>
        <v>5</v>
      </c>
      <c r="O7465" t="str">
        <f>TEXT(Table1[[#This Row],[Transaction Date]], "yyyy-mm")</f>
        <v>2024-05</v>
      </c>
      <c r="P7465" s="1">
        <f ca="1">YEAR(TODAY()) - YEAR(Table1[[#This Row],[Buyer Date of Birth]])</f>
        <v>30</v>
      </c>
      <c r="Q7465" s="2">
        <f>Table1[[#This Row],[Total Revenue]] - Table1[[#This Row],[Total Cost]]</f>
        <v>412</v>
      </c>
    </row>
    <row r="7466" spans="1:17" x14ac:dyDescent="0.25">
      <c r="A7466" s="1">
        <v>45302</v>
      </c>
      <c r="B7466" t="s">
        <v>150</v>
      </c>
      <c r="C7466" t="s">
        <v>1065</v>
      </c>
      <c r="D7466" t="s">
        <v>89</v>
      </c>
      <c r="E7466" s="1">
        <v>34165</v>
      </c>
      <c r="F7466" t="s">
        <v>21</v>
      </c>
      <c r="G7466">
        <v>409</v>
      </c>
      <c r="H7466" t="s">
        <v>29</v>
      </c>
      <c r="I7466" t="s">
        <v>59</v>
      </c>
      <c r="J7466" t="s">
        <v>24</v>
      </c>
      <c r="K7466" t="str">
        <f>VLOOKUP(H7466, [1]Products!B:E, 2, FALSE)</f>
        <v>Shortbread</v>
      </c>
      <c r="L7466" s="2">
        <f>VLOOKUP(H7466, [1]Products!B:D, 3, FALSE)</f>
        <v>10</v>
      </c>
      <c r="M7466" s="2">
        <f>Table1[[#This Row],[Quantity Purchased]] * Table1[[#This Row],[Unit Price]]</f>
        <v>18405</v>
      </c>
      <c r="N7466" s="2">
        <f>VLOOKUP(H7466, [1]Products!B:E, 4, FALSE)</f>
        <v>45</v>
      </c>
      <c r="O7466" t="str">
        <f>TEXT(Table1[[#This Row],[Transaction Date]], "yyyy-mm")</f>
        <v>2024-01</v>
      </c>
      <c r="P7466" s="1">
        <f ca="1">YEAR(TODAY()) - YEAR(Table1[[#This Row],[Buyer Date of Birth]])</f>
        <v>32</v>
      </c>
      <c r="Q7466" s="2">
        <f>Table1[[#This Row],[Total Revenue]] - Table1[[#This Row],[Total Cost]]</f>
        <v>18395</v>
      </c>
    </row>
    <row r="7467" spans="1:17" x14ac:dyDescent="0.25">
      <c r="A7467" s="1">
        <v>45472</v>
      </c>
      <c r="B7467" t="s">
        <v>142</v>
      </c>
      <c r="C7467" t="s">
        <v>229</v>
      </c>
      <c r="D7467" t="s">
        <v>78</v>
      </c>
      <c r="E7467" s="1">
        <v>38565</v>
      </c>
      <c r="F7467" t="s">
        <v>28</v>
      </c>
      <c r="G7467">
        <v>128</v>
      </c>
      <c r="H7467" t="s">
        <v>49</v>
      </c>
      <c r="I7467" t="s">
        <v>55</v>
      </c>
      <c r="J7467" t="s">
        <v>24</v>
      </c>
      <c r="K7467" t="str">
        <f>VLOOKUP(H7467, [1]Products!B:E, 2, FALSE)</f>
        <v>Butter Crunch</v>
      </c>
      <c r="L7467" s="2">
        <f>VLOOKUP(H7467, [1]Products!B:D, 3, FALSE)</f>
        <v>10</v>
      </c>
      <c r="M7467" s="2">
        <f>Table1[[#This Row],[Quantity Purchased]] * Table1[[#This Row],[Unit Price]]</f>
        <v>1408</v>
      </c>
      <c r="N7467" s="2">
        <f>VLOOKUP(H7467, [1]Products!B:E, 4, FALSE)</f>
        <v>11</v>
      </c>
      <c r="O7467" t="str">
        <f>TEXT(Table1[[#This Row],[Transaction Date]], "yyyy-mm")</f>
        <v>2024-06</v>
      </c>
      <c r="P7467" s="1">
        <f ca="1">YEAR(TODAY()) - YEAR(Table1[[#This Row],[Buyer Date of Birth]])</f>
        <v>20</v>
      </c>
      <c r="Q7467" s="2">
        <f>Table1[[#This Row],[Total Revenue]] - Table1[[#This Row],[Total Cost]]</f>
        <v>1398</v>
      </c>
    </row>
    <row r="7468" spans="1:17" x14ac:dyDescent="0.25">
      <c r="A7468" s="1">
        <v>45321</v>
      </c>
      <c r="B7468" t="s">
        <v>666</v>
      </c>
      <c r="C7468" t="s">
        <v>168</v>
      </c>
      <c r="D7468" t="s">
        <v>78</v>
      </c>
      <c r="E7468" s="1">
        <v>29423</v>
      </c>
      <c r="F7468" t="s">
        <v>21</v>
      </c>
      <c r="G7468">
        <v>116</v>
      </c>
      <c r="H7468" t="s">
        <v>63</v>
      </c>
      <c r="I7468" t="s">
        <v>59</v>
      </c>
      <c r="J7468" t="s">
        <v>24</v>
      </c>
      <c r="K7468" t="str">
        <f>VLOOKUP(H7468, [1]Products!B:E, 2, FALSE)</f>
        <v>Vanilla Wafers</v>
      </c>
      <c r="L7468" s="2">
        <f>VLOOKUP(H7468, [1]Products!B:D, 3, FALSE)</f>
        <v>18</v>
      </c>
      <c r="M7468" s="2">
        <f>Table1[[#This Row],[Quantity Purchased]] * Table1[[#This Row],[Unit Price]]</f>
        <v>4176</v>
      </c>
      <c r="N7468" s="2">
        <f>VLOOKUP(H7468, [1]Products!B:E, 4, FALSE)</f>
        <v>36</v>
      </c>
      <c r="O7468" t="str">
        <f>TEXT(Table1[[#This Row],[Transaction Date]], "yyyy-mm")</f>
        <v>2024-01</v>
      </c>
      <c r="P7468" s="1">
        <f ca="1">YEAR(TODAY()) - YEAR(Table1[[#This Row],[Buyer Date of Birth]])</f>
        <v>45</v>
      </c>
      <c r="Q7468" s="2">
        <f>Table1[[#This Row],[Total Revenue]] - Table1[[#This Row],[Total Cost]]</f>
        <v>4158</v>
      </c>
    </row>
    <row r="7469" spans="1:17" x14ac:dyDescent="0.25">
      <c r="A7469" s="1">
        <v>45347</v>
      </c>
      <c r="B7469" t="s">
        <v>575</v>
      </c>
      <c r="C7469" t="s">
        <v>470</v>
      </c>
      <c r="D7469" t="s">
        <v>58</v>
      </c>
      <c r="E7469" s="1">
        <v>31719</v>
      </c>
      <c r="F7469" t="s">
        <v>21</v>
      </c>
      <c r="G7469">
        <v>173</v>
      </c>
      <c r="H7469" t="s">
        <v>29</v>
      </c>
      <c r="I7469" t="s">
        <v>59</v>
      </c>
      <c r="J7469" t="s">
        <v>24</v>
      </c>
      <c r="K7469" t="str">
        <f>VLOOKUP(H7469, [1]Products!B:E, 2, FALSE)</f>
        <v>Shortbread</v>
      </c>
      <c r="L7469" s="2">
        <f>VLOOKUP(H7469, [1]Products!B:D, 3, FALSE)</f>
        <v>10</v>
      </c>
      <c r="M7469" s="2">
        <f>Table1[[#This Row],[Quantity Purchased]] * Table1[[#This Row],[Unit Price]]</f>
        <v>7785</v>
      </c>
      <c r="N7469" s="2">
        <f>VLOOKUP(H7469, [1]Products!B:E, 4, FALSE)</f>
        <v>45</v>
      </c>
      <c r="O7469" t="str">
        <f>TEXT(Table1[[#This Row],[Transaction Date]], "yyyy-mm")</f>
        <v>2024-02</v>
      </c>
      <c r="P7469" s="1">
        <f ca="1">YEAR(TODAY()) - YEAR(Table1[[#This Row],[Buyer Date of Birth]])</f>
        <v>39</v>
      </c>
      <c r="Q7469" s="2">
        <f>Table1[[#This Row],[Total Revenue]] - Table1[[#This Row],[Total Cost]]</f>
        <v>7775</v>
      </c>
    </row>
    <row r="7470" spans="1:17" x14ac:dyDescent="0.25">
      <c r="A7470" s="1">
        <v>45398</v>
      </c>
      <c r="B7470" t="s">
        <v>56</v>
      </c>
      <c r="C7470" t="s">
        <v>70</v>
      </c>
      <c r="D7470" t="s">
        <v>62</v>
      </c>
      <c r="E7470" s="1">
        <v>24990</v>
      </c>
      <c r="F7470" t="s">
        <v>75</v>
      </c>
      <c r="G7470">
        <v>20</v>
      </c>
      <c r="H7470" t="s">
        <v>54</v>
      </c>
      <c r="I7470" t="s">
        <v>50</v>
      </c>
      <c r="J7470" t="s">
        <v>24</v>
      </c>
      <c r="K7470" t="str">
        <f>VLOOKUP(H7470, [1]Products!B:E, 2, FALSE)</f>
        <v>Lemon Crisps</v>
      </c>
      <c r="L7470" s="2">
        <f>VLOOKUP(H7470, [1]Products!B:D, 3, FALSE)</f>
        <v>7</v>
      </c>
      <c r="M7470" s="2">
        <f>Table1[[#This Row],[Quantity Purchased]] * Table1[[#This Row],[Unit Price]]</f>
        <v>180</v>
      </c>
      <c r="N7470" s="2">
        <f>VLOOKUP(H7470, [1]Products!B:E, 4, FALSE)</f>
        <v>9</v>
      </c>
      <c r="O7470" t="str">
        <f>TEXT(Table1[[#This Row],[Transaction Date]], "yyyy-mm")</f>
        <v>2024-04</v>
      </c>
      <c r="P7470" s="1">
        <f ca="1">YEAR(TODAY()) - YEAR(Table1[[#This Row],[Buyer Date of Birth]])</f>
        <v>57</v>
      </c>
      <c r="Q7470" s="2">
        <f>Table1[[#This Row],[Total Revenue]] - Table1[[#This Row],[Total Cost]]</f>
        <v>173</v>
      </c>
    </row>
    <row r="7471" spans="1:17" x14ac:dyDescent="0.25">
      <c r="A7471" s="1">
        <v>45366</v>
      </c>
      <c r="B7471" t="s">
        <v>381</v>
      </c>
      <c r="C7471" t="s">
        <v>330</v>
      </c>
      <c r="D7471" t="s">
        <v>84</v>
      </c>
      <c r="E7471" s="1">
        <v>33894</v>
      </c>
      <c r="F7471" t="s">
        <v>40</v>
      </c>
      <c r="G7471">
        <v>417</v>
      </c>
      <c r="H7471" t="s">
        <v>41</v>
      </c>
      <c r="I7471" t="s">
        <v>55</v>
      </c>
      <c r="J7471" t="s">
        <v>24</v>
      </c>
      <c r="K7471" t="str">
        <f>VLOOKUP(H7471, [1]Products!B:E, 2, FALSE)</f>
        <v>Ginger Snaps</v>
      </c>
      <c r="L7471" s="2">
        <f>VLOOKUP(H7471, [1]Products!B:D, 3, FALSE)</f>
        <v>14</v>
      </c>
      <c r="M7471" s="2">
        <f>Table1[[#This Row],[Quantity Purchased]] * Table1[[#This Row],[Unit Price]]</f>
        <v>11676</v>
      </c>
      <c r="N7471" s="2">
        <f>VLOOKUP(H7471, [1]Products!B:E, 4, FALSE)</f>
        <v>28</v>
      </c>
      <c r="O7471" t="str">
        <f>TEXT(Table1[[#This Row],[Transaction Date]], "yyyy-mm")</f>
        <v>2024-03</v>
      </c>
      <c r="P7471" s="1">
        <f ca="1">YEAR(TODAY()) - YEAR(Table1[[#This Row],[Buyer Date of Birth]])</f>
        <v>33</v>
      </c>
      <c r="Q7471" s="2">
        <f>Table1[[#This Row],[Total Revenue]] - Table1[[#This Row],[Total Cost]]</f>
        <v>11662</v>
      </c>
    </row>
    <row r="7472" spans="1:17" x14ac:dyDescent="0.25">
      <c r="A7472" s="1">
        <v>45296</v>
      </c>
      <c r="B7472" t="s">
        <v>259</v>
      </c>
      <c r="C7472" t="s">
        <v>681</v>
      </c>
      <c r="D7472" t="s">
        <v>53</v>
      </c>
      <c r="E7472" s="1">
        <v>18640</v>
      </c>
      <c r="F7472" t="s">
        <v>75</v>
      </c>
      <c r="G7472">
        <v>245</v>
      </c>
      <c r="H7472" t="s">
        <v>29</v>
      </c>
      <c r="I7472" t="s">
        <v>59</v>
      </c>
      <c r="J7472" t="s">
        <v>24</v>
      </c>
      <c r="K7472" t="str">
        <f>VLOOKUP(H7472, [1]Products!B:E, 2, FALSE)</f>
        <v>Shortbread</v>
      </c>
      <c r="L7472" s="2">
        <f>VLOOKUP(H7472, [1]Products!B:D, 3, FALSE)</f>
        <v>10</v>
      </c>
      <c r="M7472" s="2">
        <f>Table1[[#This Row],[Quantity Purchased]] * Table1[[#This Row],[Unit Price]]</f>
        <v>11025</v>
      </c>
      <c r="N7472" s="2">
        <f>VLOOKUP(H7472, [1]Products!B:E, 4, FALSE)</f>
        <v>45</v>
      </c>
      <c r="O7472" t="str">
        <f>TEXT(Table1[[#This Row],[Transaction Date]], "yyyy-mm")</f>
        <v>2024-01</v>
      </c>
      <c r="P7472" s="1">
        <f ca="1">YEAR(TODAY()) - YEAR(Table1[[#This Row],[Buyer Date of Birth]])</f>
        <v>74</v>
      </c>
      <c r="Q7472" s="2">
        <f>Table1[[#This Row],[Total Revenue]] - Table1[[#This Row],[Total Cost]]</f>
        <v>11015</v>
      </c>
    </row>
    <row r="7473" spans="1:17" x14ac:dyDescent="0.25">
      <c r="A7473" s="1">
        <v>45354</v>
      </c>
      <c r="B7473" t="s">
        <v>529</v>
      </c>
      <c r="C7473" t="s">
        <v>880</v>
      </c>
      <c r="D7473" t="s">
        <v>34</v>
      </c>
      <c r="E7473" s="1">
        <v>27040</v>
      </c>
      <c r="F7473" t="s">
        <v>21</v>
      </c>
      <c r="G7473">
        <v>315</v>
      </c>
      <c r="H7473" t="s">
        <v>63</v>
      </c>
      <c r="I7473" t="s">
        <v>55</v>
      </c>
      <c r="J7473" t="s">
        <v>24</v>
      </c>
      <c r="K7473" t="str">
        <f>VLOOKUP(H7473, [1]Products!B:E, 2, FALSE)</f>
        <v>Vanilla Wafers</v>
      </c>
      <c r="L7473" s="2">
        <f>VLOOKUP(H7473, [1]Products!B:D, 3, FALSE)</f>
        <v>18</v>
      </c>
      <c r="M7473" s="2">
        <f>Table1[[#This Row],[Quantity Purchased]] * Table1[[#This Row],[Unit Price]]</f>
        <v>11340</v>
      </c>
      <c r="N7473" s="2">
        <f>VLOOKUP(H7473, [1]Products!B:E, 4, FALSE)</f>
        <v>36</v>
      </c>
      <c r="O7473" t="str">
        <f>TEXT(Table1[[#This Row],[Transaction Date]], "yyyy-mm")</f>
        <v>2024-03</v>
      </c>
      <c r="P7473" s="1">
        <f ca="1">YEAR(TODAY()) - YEAR(Table1[[#This Row],[Buyer Date of Birth]])</f>
        <v>51</v>
      </c>
      <c r="Q7473" s="2">
        <f>Table1[[#This Row],[Total Revenue]] - Table1[[#This Row],[Total Cost]]</f>
        <v>11322</v>
      </c>
    </row>
    <row r="7474" spans="1:17" x14ac:dyDescent="0.25">
      <c r="A7474" s="1">
        <v>45475</v>
      </c>
      <c r="B7474" t="s">
        <v>230</v>
      </c>
      <c r="C7474" t="s">
        <v>762</v>
      </c>
      <c r="D7474" t="s">
        <v>58</v>
      </c>
      <c r="E7474" s="1">
        <v>30413</v>
      </c>
      <c r="F7474" t="s">
        <v>40</v>
      </c>
      <c r="G7474">
        <v>239</v>
      </c>
      <c r="H7474" t="s">
        <v>41</v>
      </c>
      <c r="I7474" t="s">
        <v>59</v>
      </c>
      <c r="J7474" t="s">
        <v>24</v>
      </c>
      <c r="K7474" t="str">
        <f>VLOOKUP(H7474, [1]Products!B:E, 2, FALSE)</f>
        <v>Ginger Snaps</v>
      </c>
      <c r="L7474" s="2">
        <f>VLOOKUP(H7474, [1]Products!B:D, 3, FALSE)</f>
        <v>14</v>
      </c>
      <c r="M7474" s="2">
        <f>Table1[[#This Row],[Quantity Purchased]] * Table1[[#This Row],[Unit Price]]</f>
        <v>6692</v>
      </c>
      <c r="N7474" s="2">
        <f>VLOOKUP(H7474, [1]Products!B:E, 4, FALSE)</f>
        <v>28</v>
      </c>
      <c r="O7474" t="str">
        <f>TEXT(Table1[[#This Row],[Transaction Date]], "yyyy-mm")</f>
        <v>2024-07</v>
      </c>
      <c r="P7474" s="1">
        <f ca="1">YEAR(TODAY()) - YEAR(Table1[[#This Row],[Buyer Date of Birth]])</f>
        <v>42</v>
      </c>
      <c r="Q7474" s="2">
        <f>Table1[[#This Row],[Total Revenue]] - Table1[[#This Row],[Total Cost]]</f>
        <v>6678</v>
      </c>
    </row>
    <row r="7475" spans="1:17" x14ac:dyDescent="0.25">
      <c r="A7475" s="1">
        <v>45407</v>
      </c>
      <c r="B7475" t="s">
        <v>853</v>
      </c>
      <c r="C7475" t="s">
        <v>126</v>
      </c>
      <c r="D7475" t="s">
        <v>58</v>
      </c>
      <c r="E7475" s="1">
        <v>34602</v>
      </c>
      <c r="F7475" t="s">
        <v>40</v>
      </c>
      <c r="G7475">
        <v>261</v>
      </c>
      <c r="H7475" t="s">
        <v>29</v>
      </c>
      <c r="I7475" t="s">
        <v>36</v>
      </c>
      <c r="J7475" t="s">
        <v>24</v>
      </c>
      <c r="K7475" t="str">
        <f>VLOOKUP(H7475, [1]Products!B:E, 2, FALSE)</f>
        <v>Shortbread</v>
      </c>
      <c r="L7475" s="2">
        <f>VLOOKUP(H7475, [1]Products!B:D, 3, FALSE)</f>
        <v>10</v>
      </c>
      <c r="M7475" s="2">
        <f>Table1[[#This Row],[Quantity Purchased]] * Table1[[#This Row],[Unit Price]]</f>
        <v>11745</v>
      </c>
      <c r="N7475" s="2">
        <f>VLOOKUP(H7475, [1]Products!B:E, 4, FALSE)</f>
        <v>45</v>
      </c>
      <c r="O7475" t="str">
        <f>TEXT(Table1[[#This Row],[Transaction Date]], "yyyy-mm")</f>
        <v>2024-04</v>
      </c>
      <c r="P7475" s="1">
        <f ca="1">YEAR(TODAY()) - YEAR(Table1[[#This Row],[Buyer Date of Birth]])</f>
        <v>31</v>
      </c>
      <c r="Q7475" s="2">
        <f>Table1[[#This Row],[Total Revenue]] - Table1[[#This Row],[Total Cost]]</f>
        <v>11735</v>
      </c>
    </row>
    <row r="7476" spans="1:17" x14ac:dyDescent="0.25">
      <c r="A7476" s="1">
        <v>45466</v>
      </c>
      <c r="B7476" t="s">
        <v>92</v>
      </c>
      <c r="C7476" t="s">
        <v>592</v>
      </c>
      <c r="D7476" t="s">
        <v>58</v>
      </c>
      <c r="E7476" s="1">
        <v>26757</v>
      </c>
      <c r="F7476" t="s">
        <v>21</v>
      </c>
      <c r="G7476">
        <v>184</v>
      </c>
      <c r="H7476" t="s">
        <v>54</v>
      </c>
      <c r="I7476" t="s">
        <v>36</v>
      </c>
      <c r="J7476" t="s">
        <v>24</v>
      </c>
      <c r="K7476" t="str">
        <f>VLOOKUP(H7476, [1]Products!B:E, 2, FALSE)</f>
        <v>Lemon Crisps</v>
      </c>
      <c r="L7476" s="2">
        <f>VLOOKUP(H7476, [1]Products!B:D, 3, FALSE)</f>
        <v>7</v>
      </c>
      <c r="M7476" s="2">
        <f>Table1[[#This Row],[Quantity Purchased]] * Table1[[#This Row],[Unit Price]]</f>
        <v>1656</v>
      </c>
      <c r="N7476" s="2">
        <f>VLOOKUP(H7476, [1]Products!B:E, 4, FALSE)</f>
        <v>9</v>
      </c>
      <c r="O7476" t="str">
        <f>TEXT(Table1[[#This Row],[Transaction Date]], "yyyy-mm")</f>
        <v>2024-06</v>
      </c>
      <c r="P7476" s="1">
        <f ca="1">YEAR(TODAY()) - YEAR(Table1[[#This Row],[Buyer Date of Birth]])</f>
        <v>52</v>
      </c>
      <c r="Q7476" s="2">
        <f>Table1[[#This Row],[Total Revenue]] - Table1[[#This Row],[Total Cost]]</f>
        <v>1649</v>
      </c>
    </row>
    <row r="7477" spans="1:17" x14ac:dyDescent="0.25">
      <c r="A7477" s="1">
        <v>45342</v>
      </c>
      <c r="B7477" t="s">
        <v>868</v>
      </c>
      <c r="C7477" t="s">
        <v>95</v>
      </c>
      <c r="D7477" t="s">
        <v>84</v>
      </c>
      <c r="E7477" s="1">
        <v>31619</v>
      </c>
      <c r="F7477" t="s">
        <v>21</v>
      </c>
      <c r="G7477">
        <v>275</v>
      </c>
      <c r="H7477" t="s">
        <v>41</v>
      </c>
      <c r="I7477" t="s">
        <v>42</v>
      </c>
      <c r="J7477" t="s">
        <v>24</v>
      </c>
      <c r="K7477" t="str">
        <f>VLOOKUP(H7477, [1]Products!B:E, 2, FALSE)</f>
        <v>Ginger Snaps</v>
      </c>
      <c r="L7477" s="2">
        <f>VLOOKUP(H7477, [1]Products!B:D, 3, FALSE)</f>
        <v>14</v>
      </c>
      <c r="M7477" s="2">
        <f>Table1[[#This Row],[Quantity Purchased]] * Table1[[#This Row],[Unit Price]]</f>
        <v>7700</v>
      </c>
      <c r="N7477" s="2">
        <f>VLOOKUP(H7477, [1]Products!B:E, 4, FALSE)</f>
        <v>28</v>
      </c>
      <c r="O7477" t="str">
        <f>TEXT(Table1[[#This Row],[Transaction Date]], "yyyy-mm")</f>
        <v>2024-02</v>
      </c>
      <c r="P7477" s="1">
        <f ca="1">YEAR(TODAY()) - YEAR(Table1[[#This Row],[Buyer Date of Birth]])</f>
        <v>39</v>
      </c>
      <c r="Q7477" s="2">
        <f>Table1[[#This Row],[Total Revenue]] - Table1[[#This Row],[Total Cost]]</f>
        <v>7686</v>
      </c>
    </row>
    <row r="7478" spans="1:17" x14ac:dyDescent="0.25">
      <c r="A7478" s="1">
        <v>45351</v>
      </c>
      <c r="B7478" t="s">
        <v>768</v>
      </c>
      <c r="C7478" t="s">
        <v>442</v>
      </c>
      <c r="D7478" t="s">
        <v>100</v>
      </c>
      <c r="E7478" s="1">
        <v>29137</v>
      </c>
      <c r="F7478" t="s">
        <v>28</v>
      </c>
      <c r="G7478">
        <v>319</v>
      </c>
      <c r="H7478" t="s">
        <v>41</v>
      </c>
      <c r="I7478" t="s">
        <v>46</v>
      </c>
      <c r="J7478" t="s">
        <v>24</v>
      </c>
      <c r="K7478" t="str">
        <f>VLOOKUP(H7478, [1]Products!B:E, 2, FALSE)</f>
        <v>Ginger Snaps</v>
      </c>
      <c r="L7478" s="2">
        <f>VLOOKUP(H7478, [1]Products!B:D, 3, FALSE)</f>
        <v>14</v>
      </c>
      <c r="M7478" s="2">
        <f>Table1[[#This Row],[Quantity Purchased]] * Table1[[#This Row],[Unit Price]]</f>
        <v>8932</v>
      </c>
      <c r="N7478" s="2">
        <f>VLOOKUP(H7478, [1]Products!B:E, 4, FALSE)</f>
        <v>28</v>
      </c>
      <c r="O7478" t="str">
        <f>TEXT(Table1[[#This Row],[Transaction Date]], "yyyy-mm")</f>
        <v>2024-02</v>
      </c>
      <c r="P7478" s="1">
        <f ca="1">YEAR(TODAY()) - YEAR(Table1[[#This Row],[Buyer Date of Birth]])</f>
        <v>46</v>
      </c>
      <c r="Q7478" s="2">
        <f>Table1[[#This Row],[Total Revenue]] - Table1[[#This Row],[Total Cost]]</f>
        <v>8918</v>
      </c>
    </row>
    <row r="7479" spans="1:17" x14ac:dyDescent="0.25">
      <c r="A7479" s="1">
        <v>45478</v>
      </c>
      <c r="B7479" t="s">
        <v>740</v>
      </c>
      <c r="C7479" t="s">
        <v>402</v>
      </c>
      <c r="D7479" t="s">
        <v>89</v>
      </c>
      <c r="E7479" s="1">
        <v>34914</v>
      </c>
      <c r="F7479" t="s">
        <v>21</v>
      </c>
      <c r="G7479">
        <v>93</v>
      </c>
      <c r="H7479" t="s">
        <v>49</v>
      </c>
      <c r="I7479" t="s">
        <v>50</v>
      </c>
      <c r="J7479" t="s">
        <v>24</v>
      </c>
      <c r="K7479" t="str">
        <f>VLOOKUP(H7479, [1]Products!B:E, 2, FALSE)</f>
        <v>Butter Crunch</v>
      </c>
      <c r="L7479" s="2">
        <f>VLOOKUP(H7479, [1]Products!B:D, 3, FALSE)</f>
        <v>10</v>
      </c>
      <c r="M7479" s="2">
        <f>Table1[[#This Row],[Quantity Purchased]] * Table1[[#This Row],[Unit Price]]</f>
        <v>1023</v>
      </c>
      <c r="N7479" s="2">
        <f>VLOOKUP(H7479, [1]Products!B:E, 4, FALSE)</f>
        <v>11</v>
      </c>
      <c r="O7479" t="str">
        <f>TEXT(Table1[[#This Row],[Transaction Date]], "yyyy-mm")</f>
        <v>2024-07</v>
      </c>
      <c r="P7479" s="1">
        <f ca="1">YEAR(TODAY()) - YEAR(Table1[[#This Row],[Buyer Date of Birth]])</f>
        <v>30</v>
      </c>
      <c r="Q7479" s="2">
        <f>Table1[[#This Row],[Total Revenue]] - Table1[[#This Row],[Total Cost]]</f>
        <v>1013</v>
      </c>
    </row>
    <row r="7480" spans="1:17" x14ac:dyDescent="0.25">
      <c r="A7480" s="1">
        <v>45385</v>
      </c>
      <c r="B7480" t="s">
        <v>645</v>
      </c>
      <c r="C7480" t="s">
        <v>1376</v>
      </c>
      <c r="D7480" t="s">
        <v>100</v>
      </c>
      <c r="E7480" s="1">
        <v>30732</v>
      </c>
      <c r="F7480" t="s">
        <v>28</v>
      </c>
      <c r="G7480">
        <v>72</v>
      </c>
      <c r="H7480" t="s">
        <v>72</v>
      </c>
      <c r="I7480" t="s">
        <v>55</v>
      </c>
      <c r="J7480" t="s">
        <v>24</v>
      </c>
      <c r="K7480" t="str">
        <f>VLOOKUP(H7480, [1]Products!B:E, 2, FALSE)</f>
        <v>Choco Delight</v>
      </c>
      <c r="L7480" s="2">
        <f>VLOOKUP(H7480, [1]Products!B:D, 3, FALSE)</f>
        <v>3</v>
      </c>
      <c r="M7480" s="2">
        <f>Table1[[#This Row],[Quantity Purchased]] * Table1[[#This Row],[Unit Price]]</f>
        <v>360</v>
      </c>
      <c r="N7480" s="2">
        <f>VLOOKUP(H7480, [1]Products!B:E, 4, FALSE)</f>
        <v>5</v>
      </c>
      <c r="O7480" t="str">
        <f>TEXT(Table1[[#This Row],[Transaction Date]], "yyyy-mm")</f>
        <v>2024-04</v>
      </c>
      <c r="P7480" s="1">
        <f ca="1">YEAR(TODAY()) - YEAR(Table1[[#This Row],[Buyer Date of Birth]])</f>
        <v>41</v>
      </c>
      <c r="Q7480" s="2">
        <f>Table1[[#This Row],[Total Revenue]] - Table1[[#This Row],[Total Cost]]</f>
        <v>357</v>
      </c>
    </row>
    <row r="7481" spans="1:17" x14ac:dyDescent="0.25">
      <c r="A7481" s="1">
        <v>45317</v>
      </c>
      <c r="B7481" t="s">
        <v>231</v>
      </c>
      <c r="C7481" t="s">
        <v>126</v>
      </c>
      <c r="D7481" t="s">
        <v>89</v>
      </c>
      <c r="E7481" s="1">
        <v>34423</v>
      </c>
      <c r="F7481" t="s">
        <v>75</v>
      </c>
      <c r="G7481">
        <v>457</v>
      </c>
      <c r="H7481" t="s">
        <v>63</v>
      </c>
      <c r="I7481" t="s">
        <v>59</v>
      </c>
      <c r="J7481" t="s">
        <v>24</v>
      </c>
      <c r="K7481" t="str">
        <f>VLOOKUP(H7481, [1]Products!B:E, 2, FALSE)</f>
        <v>Vanilla Wafers</v>
      </c>
      <c r="L7481" s="2">
        <f>VLOOKUP(H7481, [1]Products!B:D, 3, FALSE)</f>
        <v>18</v>
      </c>
      <c r="M7481" s="2">
        <f>Table1[[#This Row],[Quantity Purchased]] * Table1[[#This Row],[Unit Price]]</f>
        <v>16452</v>
      </c>
      <c r="N7481" s="2">
        <f>VLOOKUP(H7481, [1]Products!B:E, 4, FALSE)</f>
        <v>36</v>
      </c>
      <c r="O7481" t="str">
        <f>TEXT(Table1[[#This Row],[Transaction Date]], "yyyy-mm")</f>
        <v>2024-01</v>
      </c>
      <c r="P7481" s="1">
        <f ca="1">YEAR(TODAY()) - YEAR(Table1[[#This Row],[Buyer Date of Birth]])</f>
        <v>31</v>
      </c>
      <c r="Q7481" s="2">
        <f>Table1[[#This Row],[Total Revenue]] - Table1[[#This Row],[Total Cost]]</f>
        <v>16434</v>
      </c>
    </row>
    <row r="7482" spans="1:17" x14ac:dyDescent="0.25">
      <c r="A7482" s="1">
        <v>45393</v>
      </c>
      <c r="B7482" t="s">
        <v>157</v>
      </c>
      <c r="C7482" t="s">
        <v>328</v>
      </c>
      <c r="D7482" t="s">
        <v>89</v>
      </c>
      <c r="E7482" s="1">
        <v>32827</v>
      </c>
      <c r="F7482" t="s">
        <v>21</v>
      </c>
      <c r="G7482">
        <v>312</v>
      </c>
      <c r="H7482" t="s">
        <v>41</v>
      </c>
      <c r="I7482" t="s">
        <v>55</v>
      </c>
      <c r="J7482" t="s">
        <v>24</v>
      </c>
      <c r="K7482" t="str">
        <f>VLOOKUP(H7482, [1]Products!B:E, 2, FALSE)</f>
        <v>Ginger Snaps</v>
      </c>
      <c r="L7482" s="2">
        <f>VLOOKUP(H7482, [1]Products!B:D, 3, FALSE)</f>
        <v>14</v>
      </c>
      <c r="M7482" s="2">
        <f>Table1[[#This Row],[Quantity Purchased]] * Table1[[#This Row],[Unit Price]]</f>
        <v>8736</v>
      </c>
      <c r="N7482" s="2">
        <f>VLOOKUP(H7482, [1]Products!B:E, 4, FALSE)</f>
        <v>28</v>
      </c>
      <c r="O7482" t="str">
        <f>TEXT(Table1[[#This Row],[Transaction Date]], "yyyy-mm")</f>
        <v>2024-04</v>
      </c>
      <c r="P7482" s="1">
        <f ca="1">YEAR(TODAY()) - YEAR(Table1[[#This Row],[Buyer Date of Birth]])</f>
        <v>36</v>
      </c>
      <c r="Q7482" s="2">
        <f>Table1[[#This Row],[Total Revenue]] - Table1[[#This Row],[Total Cost]]</f>
        <v>8722</v>
      </c>
    </row>
    <row r="7483" spans="1:17" x14ac:dyDescent="0.25">
      <c r="A7483" s="1">
        <v>45366</v>
      </c>
      <c r="B7483" t="s">
        <v>354</v>
      </c>
      <c r="C7483" t="s">
        <v>642</v>
      </c>
      <c r="D7483" t="s">
        <v>100</v>
      </c>
      <c r="E7483" s="1">
        <v>19669</v>
      </c>
      <c r="F7483" t="s">
        <v>75</v>
      </c>
      <c r="G7483">
        <v>373</v>
      </c>
      <c r="H7483" t="s">
        <v>29</v>
      </c>
      <c r="I7483" t="s">
        <v>59</v>
      </c>
      <c r="J7483" t="s">
        <v>24</v>
      </c>
      <c r="K7483" t="str">
        <f>VLOOKUP(H7483, [1]Products!B:E, 2, FALSE)</f>
        <v>Shortbread</v>
      </c>
      <c r="L7483" s="2">
        <f>VLOOKUP(H7483, [1]Products!B:D, 3, FALSE)</f>
        <v>10</v>
      </c>
      <c r="M7483" s="2">
        <f>Table1[[#This Row],[Quantity Purchased]] * Table1[[#This Row],[Unit Price]]</f>
        <v>16785</v>
      </c>
      <c r="N7483" s="2">
        <f>VLOOKUP(H7483, [1]Products!B:E, 4, FALSE)</f>
        <v>45</v>
      </c>
      <c r="O7483" t="str">
        <f>TEXT(Table1[[#This Row],[Transaction Date]], "yyyy-mm")</f>
        <v>2024-03</v>
      </c>
      <c r="P7483" s="1">
        <f ca="1">YEAR(TODAY()) - YEAR(Table1[[#This Row],[Buyer Date of Birth]])</f>
        <v>72</v>
      </c>
      <c r="Q7483" s="2">
        <f>Table1[[#This Row],[Total Revenue]] - Table1[[#This Row],[Total Cost]]</f>
        <v>16775</v>
      </c>
    </row>
    <row r="7484" spans="1:17" x14ac:dyDescent="0.25">
      <c r="A7484" s="1">
        <v>45404</v>
      </c>
      <c r="B7484" t="s">
        <v>146</v>
      </c>
      <c r="C7484" t="s">
        <v>229</v>
      </c>
      <c r="D7484" t="s">
        <v>100</v>
      </c>
      <c r="E7484" s="1">
        <v>19726</v>
      </c>
      <c r="F7484" t="s">
        <v>40</v>
      </c>
      <c r="G7484">
        <v>255</v>
      </c>
      <c r="H7484" t="s">
        <v>22</v>
      </c>
      <c r="I7484" t="s">
        <v>59</v>
      </c>
      <c r="J7484" t="s">
        <v>24</v>
      </c>
      <c r="K7484" t="str">
        <f>VLOOKUP(H7484, [1]Products!B:E, 2, FALSE)</f>
        <v>Cinnamon Swirls</v>
      </c>
      <c r="L7484" s="2">
        <f>VLOOKUP(H7484, [1]Products!B:D, 3, FALSE)</f>
        <v>10</v>
      </c>
      <c r="M7484" s="2">
        <f>Table1[[#This Row],[Quantity Purchased]] * Table1[[#This Row],[Unit Price]]</f>
        <v>3570</v>
      </c>
      <c r="N7484" s="2">
        <f>VLOOKUP(H7484, [1]Products!B:E, 4, FALSE)</f>
        <v>14</v>
      </c>
      <c r="O7484" t="str">
        <f>TEXT(Table1[[#This Row],[Transaction Date]], "yyyy-mm")</f>
        <v>2024-04</v>
      </c>
      <c r="P7484" s="1">
        <f ca="1">YEAR(TODAY()) - YEAR(Table1[[#This Row],[Buyer Date of Birth]])</f>
        <v>71</v>
      </c>
      <c r="Q7484" s="2">
        <f>Table1[[#This Row],[Total Revenue]] - Table1[[#This Row],[Total Cost]]</f>
        <v>3560</v>
      </c>
    </row>
    <row r="7485" spans="1:17" x14ac:dyDescent="0.25">
      <c r="A7485" s="1">
        <v>45404</v>
      </c>
      <c r="B7485" t="s">
        <v>167</v>
      </c>
      <c r="C7485" t="s">
        <v>519</v>
      </c>
      <c r="D7485" t="s">
        <v>58</v>
      </c>
      <c r="E7485" s="1">
        <v>35405</v>
      </c>
      <c r="F7485" t="s">
        <v>40</v>
      </c>
      <c r="G7485">
        <v>27</v>
      </c>
      <c r="H7485" t="s">
        <v>66</v>
      </c>
      <c r="I7485" t="s">
        <v>50</v>
      </c>
      <c r="J7485" t="s">
        <v>24</v>
      </c>
      <c r="K7485" t="str">
        <f>VLOOKUP(H7485, [1]Products!B:E, 2, FALSE)</f>
        <v>Oatmeal Cookies</v>
      </c>
      <c r="L7485" s="2">
        <f>VLOOKUP(H7485, [1]Products!B:D, 3, FALSE)</f>
        <v>19</v>
      </c>
      <c r="M7485" s="2">
        <f>Table1[[#This Row],[Quantity Purchased]] * Table1[[#This Row],[Unit Price]]</f>
        <v>621</v>
      </c>
      <c r="N7485" s="2">
        <f>VLOOKUP(H7485, [1]Products!B:E, 4, FALSE)</f>
        <v>23</v>
      </c>
      <c r="O7485" t="str">
        <f>TEXT(Table1[[#This Row],[Transaction Date]], "yyyy-mm")</f>
        <v>2024-04</v>
      </c>
      <c r="P7485" s="1">
        <f ca="1">YEAR(TODAY()) - YEAR(Table1[[#This Row],[Buyer Date of Birth]])</f>
        <v>29</v>
      </c>
      <c r="Q7485" s="2">
        <f>Table1[[#This Row],[Total Revenue]] - Table1[[#This Row],[Total Cost]]</f>
        <v>602</v>
      </c>
    </row>
    <row r="7486" spans="1:17" x14ac:dyDescent="0.25">
      <c r="A7486" s="1">
        <v>45432</v>
      </c>
      <c r="B7486" t="s">
        <v>173</v>
      </c>
      <c r="C7486" t="s">
        <v>901</v>
      </c>
      <c r="D7486" t="s">
        <v>78</v>
      </c>
      <c r="E7486" s="1">
        <v>16023</v>
      </c>
      <c r="F7486" t="s">
        <v>40</v>
      </c>
      <c r="G7486">
        <v>350</v>
      </c>
      <c r="H7486" t="s">
        <v>72</v>
      </c>
      <c r="I7486" t="s">
        <v>55</v>
      </c>
      <c r="J7486" t="s">
        <v>24</v>
      </c>
      <c r="K7486" t="str">
        <f>VLOOKUP(H7486, [1]Products!B:E, 2, FALSE)</f>
        <v>Choco Delight</v>
      </c>
      <c r="L7486" s="2">
        <f>VLOOKUP(H7486, [1]Products!B:D, 3, FALSE)</f>
        <v>3</v>
      </c>
      <c r="M7486" s="2">
        <f>Table1[[#This Row],[Quantity Purchased]] * Table1[[#This Row],[Unit Price]]</f>
        <v>1750</v>
      </c>
      <c r="N7486" s="2">
        <f>VLOOKUP(H7486, [1]Products!B:E, 4, FALSE)</f>
        <v>5</v>
      </c>
      <c r="O7486" t="str">
        <f>TEXT(Table1[[#This Row],[Transaction Date]], "yyyy-mm")</f>
        <v>2024-05</v>
      </c>
      <c r="P7486" s="1">
        <f ca="1">YEAR(TODAY()) - YEAR(Table1[[#This Row],[Buyer Date of Birth]])</f>
        <v>82</v>
      </c>
      <c r="Q7486" s="2">
        <f>Table1[[#This Row],[Total Revenue]] - Table1[[#This Row],[Total Cost]]</f>
        <v>1747</v>
      </c>
    </row>
    <row r="7487" spans="1:17" x14ac:dyDescent="0.25">
      <c r="A7487" s="1">
        <v>45443</v>
      </c>
      <c r="B7487" t="s">
        <v>123</v>
      </c>
      <c r="C7487" t="s">
        <v>414</v>
      </c>
      <c r="D7487" t="s">
        <v>53</v>
      </c>
      <c r="E7487" s="1">
        <v>34012</v>
      </c>
      <c r="F7487" t="s">
        <v>28</v>
      </c>
      <c r="G7487">
        <v>435</v>
      </c>
      <c r="H7487" t="s">
        <v>29</v>
      </c>
      <c r="I7487" t="s">
        <v>59</v>
      </c>
      <c r="J7487" t="s">
        <v>24</v>
      </c>
      <c r="K7487" t="str">
        <f>VLOOKUP(H7487, [1]Products!B:E, 2, FALSE)</f>
        <v>Shortbread</v>
      </c>
      <c r="L7487" s="2">
        <f>VLOOKUP(H7487, [1]Products!B:D, 3, FALSE)</f>
        <v>10</v>
      </c>
      <c r="M7487" s="2">
        <f>Table1[[#This Row],[Quantity Purchased]] * Table1[[#This Row],[Unit Price]]</f>
        <v>19575</v>
      </c>
      <c r="N7487" s="2">
        <f>VLOOKUP(H7487, [1]Products!B:E, 4, FALSE)</f>
        <v>45</v>
      </c>
      <c r="O7487" t="str">
        <f>TEXT(Table1[[#This Row],[Transaction Date]], "yyyy-mm")</f>
        <v>2024-05</v>
      </c>
      <c r="P7487" s="1">
        <f ca="1">YEAR(TODAY()) - YEAR(Table1[[#This Row],[Buyer Date of Birth]])</f>
        <v>32</v>
      </c>
      <c r="Q7487" s="2">
        <f>Table1[[#This Row],[Total Revenue]] - Table1[[#This Row],[Total Cost]]</f>
        <v>19565</v>
      </c>
    </row>
    <row r="7488" spans="1:17" x14ac:dyDescent="0.25">
      <c r="A7488" s="1">
        <v>45438</v>
      </c>
      <c r="B7488" t="s">
        <v>309</v>
      </c>
      <c r="C7488" t="s">
        <v>228</v>
      </c>
      <c r="D7488" t="s">
        <v>45</v>
      </c>
      <c r="E7488" s="1">
        <v>25392</v>
      </c>
      <c r="F7488" t="s">
        <v>28</v>
      </c>
      <c r="G7488">
        <v>243</v>
      </c>
      <c r="H7488" t="s">
        <v>41</v>
      </c>
      <c r="I7488" t="s">
        <v>55</v>
      </c>
      <c r="J7488" t="s">
        <v>24</v>
      </c>
      <c r="K7488" t="str">
        <f>VLOOKUP(H7488, [1]Products!B:E, 2, FALSE)</f>
        <v>Ginger Snaps</v>
      </c>
      <c r="L7488" s="2">
        <f>VLOOKUP(H7488, [1]Products!B:D, 3, FALSE)</f>
        <v>14</v>
      </c>
      <c r="M7488" s="2">
        <f>Table1[[#This Row],[Quantity Purchased]] * Table1[[#This Row],[Unit Price]]</f>
        <v>6804</v>
      </c>
      <c r="N7488" s="2">
        <f>VLOOKUP(H7488, [1]Products!B:E, 4, FALSE)</f>
        <v>28</v>
      </c>
      <c r="O7488" t="str">
        <f>TEXT(Table1[[#This Row],[Transaction Date]], "yyyy-mm")</f>
        <v>2024-05</v>
      </c>
      <c r="P7488" s="1">
        <f ca="1">YEAR(TODAY()) - YEAR(Table1[[#This Row],[Buyer Date of Birth]])</f>
        <v>56</v>
      </c>
      <c r="Q7488" s="2">
        <f>Table1[[#This Row],[Total Revenue]] - Table1[[#This Row],[Total Cost]]</f>
        <v>6790</v>
      </c>
    </row>
    <row r="7489" spans="1:17" x14ac:dyDescent="0.25">
      <c r="A7489" s="1">
        <v>45427</v>
      </c>
      <c r="B7489" t="s">
        <v>531</v>
      </c>
      <c r="C7489" t="s">
        <v>710</v>
      </c>
      <c r="D7489" t="s">
        <v>20</v>
      </c>
      <c r="E7489" s="1">
        <v>21308</v>
      </c>
      <c r="F7489" t="s">
        <v>21</v>
      </c>
      <c r="G7489">
        <v>479</v>
      </c>
      <c r="H7489" t="s">
        <v>29</v>
      </c>
      <c r="I7489" t="s">
        <v>59</v>
      </c>
      <c r="J7489" t="s">
        <v>24</v>
      </c>
      <c r="K7489" t="str">
        <f>VLOOKUP(H7489, [1]Products!B:E, 2, FALSE)</f>
        <v>Shortbread</v>
      </c>
      <c r="L7489" s="2">
        <f>VLOOKUP(H7489, [1]Products!B:D, 3, FALSE)</f>
        <v>10</v>
      </c>
      <c r="M7489" s="2">
        <f>Table1[[#This Row],[Quantity Purchased]] * Table1[[#This Row],[Unit Price]]</f>
        <v>21555</v>
      </c>
      <c r="N7489" s="2">
        <f>VLOOKUP(H7489, [1]Products!B:E, 4, FALSE)</f>
        <v>45</v>
      </c>
      <c r="O7489" t="str">
        <f>TEXT(Table1[[#This Row],[Transaction Date]], "yyyy-mm")</f>
        <v>2024-05</v>
      </c>
      <c r="P7489" s="1">
        <f ca="1">YEAR(TODAY()) - YEAR(Table1[[#This Row],[Buyer Date of Birth]])</f>
        <v>67</v>
      </c>
      <c r="Q7489" s="2">
        <f>Table1[[#This Row],[Total Revenue]] - Table1[[#This Row],[Total Cost]]</f>
        <v>21545</v>
      </c>
    </row>
    <row r="7490" spans="1:17" x14ac:dyDescent="0.25">
      <c r="A7490" s="1">
        <v>45487</v>
      </c>
      <c r="B7490" t="s">
        <v>123</v>
      </c>
      <c r="C7490" t="s">
        <v>132</v>
      </c>
      <c r="D7490" t="s">
        <v>100</v>
      </c>
      <c r="E7490" s="1">
        <v>28183</v>
      </c>
      <c r="F7490" t="s">
        <v>75</v>
      </c>
      <c r="G7490">
        <v>429</v>
      </c>
      <c r="H7490" t="s">
        <v>22</v>
      </c>
      <c r="I7490" t="s">
        <v>36</v>
      </c>
      <c r="J7490" t="s">
        <v>24</v>
      </c>
      <c r="K7490" t="str">
        <f>VLOOKUP(H7490, [1]Products!B:E, 2, FALSE)</f>
        <v>Cinnamon Swirls</v>
      </c>
      <c r="L7490" s="2">
        <f>VLOOKUP(H7490, [1]Products!B:D, 3, FALSE)</f>
        <v>10</v>
      </c>
      <c r="M7490" s="2">
        <f>Table1[[#This Row],[Quantity Purchased]] * Table1[[#This Row],[Unit Price]]</f>
        <v>6006</v>
      </c>
      <c r="N7490" s="2">
        <f>VLOOKUP(H7490, [1]Products!B:E, 4, FALSE)</f>
        <v>14</v>
      </c>
      <c r="O7490" t="str">
        <f>TEXT(Table1[[#This Row],[Transaction Date]], "yyyy-mm")</f>
        <v>2024-07</v>
      </c>
      <c r="P7490" s="1">
        <f ca="1">YEAR(TODAY()) - YEAR(Table1[[#This Row],[Buyer Date of Birth]])</f>
        <v>48</v>
      </c>
      <c r="Q7490" s="2">
        <f>Table1[[#This Row],[Total Revenue]] - Table1[[#This Row],[Total Cost]]</f>
        <v>5996</v>
      </c>
    </row>
    <row r="7491" spans="1:17" x14ac:dyDescent="0.25">
      <c r="A7491" s="1">
        <v>45410</v>
      </c>
      <c r="B7491" t="s">
        <v>500</v>
      </c>
      <c r="C7491" t="s">
        <v>914</v>
      </c>
      <c r="D7491" t="s">
        <v>58</v>
      </c>
      <c r="E7491" s="1">
        <v>31823</v>
      </c>
      <c r="F7491" t="s">
        <v>21</v>
      </c>
      <c r="G7491">
        <v>372</v>
      </c>
      <c r="H7491" t="s">
        <v>72</v>
      </c>
      <c r="I7491" t="s">
        <v>36</v>
      </c>
      <c r="J7491" t="s">
        <v>24</v>
      </c>
      <c r="K7491" t="str">
        <f>VLOOKUP(H7491, [1]Products!B:E, 2, FALSE)</f>
        <v>Choco Delight</v>
      </c>
      <c r="L7491" s="2">
        <f>VLOOKUP(H7491, [1]Products!B:D, 3, FALSE)</f>
        <v>3</v>
      </c>
      <c r="M7491" s="2">
        <f>Table1[[#This Row],[Quantity Purchased]] * Table1[[#This Row],[Unit Price]]</f>
        <v>1860</v>
      </c>
      <c r="N7491" s="2">
        <f>VLOOKUP(H7491, [1]Products!B:E, 4, FALSE)</f>
        <v>5</v>
      </c>
      <c r="O7491" t="str">
        <f>TEXT(Table1[[#This Row],[Transaction Date]], "yyyy-mm")</f>
        <v>2024-04</v>
      </c>
      <c r="P7491" s="1">
        <f ca="1">YEAR(TODAY()) - YEAR(Table1[[#This Row],[Buyer Date of Birth]])</f>
        <v>38</v>
      </c>
      <c r="Q7491" s="2">
        <f>Table1[[#This Row],[Total Revenue]] - Table1[[#This Row],[Total Cost]]</f>
        <v>1857</v>
      </c>
    </row>
    <row r="7492" spans="1:17" x14ac:dyDescent="0.25">
      <c r="A7492" s="1">
        <v>45292</v>
      </c>
      <c r="B7492" t="s">
        <v>169</v>
      </c>
      <c r="C7492" t="s">
        <v>307</v>
      </c>
      <c r="D7492" t="s">
        <v>34</v>
      </c>
      <c r="E7492" s="1">
        <v>17613</v>
      </c>
      <c r="F7492" t="s">
        <v>75</v>
      </c>
      <c r="G7492">
        <v>148</v>
      </c>
      <c r="H7492" t="s">
        <v>22</v>
      </c>
      <c r="I7492" t="s">
        <v>42</v>
      </c>
      <c r="J7492" t="s">
        <v>24</v>
      </c>
      <c r="K7492" t="str">
        <f>VLOOKUP(H7492, [1]Products!B:E, 2, FALSE)</f>
        <v>Cinnamon Swirls</v>
      </c>
      <c r="L7492" s="2">
        <f>VLOOKUP(H7492, [1]Products!B:D, 3, FALSE)</f>
        <v>10</v>
      </c>
      <c r="M7492" s="2">
        <f>Table1[[#This Row],[Quantity Purchased]] * Table1[[#This Row],[Unit Price]]</f>
        <v>2072</v>
      </c>
      <c r="N7492" s="2">
        <f>VLOOKUP(H7492, [1]Products!B:E, 4, FALSE)</f>
        <v>14</v>
      </c>
      <c r="O7492" t="str">
        <f>TEXT(Table1[[#This Row],[Transaction Date]], "yyyy-mm")</f>
        <v>2024-01</v>
      </c>
      <c r="P7492" s="1">
        <f ca="1">YEAR(TODAY()) - YEAR(Table1[[#This Row],[Buyer Date of Birth]])</f>
        <v>77</v>
      </c>
      <c r="Q7492" s="2">
        <f>Table1[[#This Row],[Total Revenue]] - Table1[[#This Row],[Total Cost]]</f>
        <v>2062</v>
      </c>
    </row>
    <row r="7493" spans="1:17" x14ac:dyDescent="0.25">
      <c r="A7493" s="1">
        <v>45430</v>
      </c>
      <c r="B7493" t="s">
        <v>590</v>
      </c>
      <c r="C7493" t="s">
        <v>410</v>
      </c>
      <c r="D7493" t="s">
        <v>89</v>
      </c>
      <c r="E7493" s="1">
        <v>24993</v>
      </c>
      <c r="F7493" t="s">
        <v>28</v>
      </c>
      <c r="G7493">
        <v>438</v>
      </c>
      <c r="H7493" t="s">
        <v>54</v>
      </c>
      <c r="I7493" t="s">
        <v>46</v>
      </c>
      <c r="J7493" t="s">
        <v>24</v>
      </c>
      <c r="K7493" t="str">
        <f>VLOOKUP(H7493, [1]Products!B:E, 2, FALSE)</f>
        <v>Lemon Crisps</v>
      </c>
      <c r="L7493" s="2">
        <f>VLOOKUP(H7493, [1]Products!B:D, 3, FALSE)</f>
        <v>7</v>
      </c>
      <c r="M7493" s="2">
        <f>Table1[[#This Row],[Quantity Purchased]] * Table1[[#This Row],[Unit Price]]</f>
        <v>3942</v>
      </c>
      <c r="N7493" s="2">
        <f>VLOOKUP(H7493, [1]Products!B:E, 4, FALSE)</f>
        <v>9</v>
      </c>
      <c r="O7493" t="str">
        <f>TEXT(Table1[[#This Row],[Transaction Date]], "yyyy-mm")</f>
        <v>2024-05</v>
      </c>
      <c r="P7493" s="1">
        <f ca="1">YEAR(TODAY()) - YEAR(Table1[[#This Row],[Buyer Date of Birth]])</f>
        <v>57</v>
      </c>
      <c r="Q7493" s="2">
        <f>Table1[[#This Row],[Total Revenue]] - Table1[[#This Row],[Total Cost]]</f>
        <v>3935</v>
      </c>
    </row>
    <row r="7494" spans="1:17" x14ac:dyDescent="0.25">
      <c r="A7494" s="1">
        <v>45377</v>
      </c>
      <c r="B7494" t="s">
        <v>499</v>
      </c>
      <c r="C7494" t="s">
        <v>522</v>
      </c>
      <c r="D7494" t="s">
        <v>78</v>
      </c>
      <c r="E7494" s="1">
        <v>18180</v>
      </c>
      <c r="F7494" t="s">
        <v>40</v>
      </c>
      <c r="G7494">
        <v>189</v>
      </c>
      <c r="H7494" t="s">
        <v>71</v>
      </c>
      <c r="I7494" t="s">
        <v>50</v>
      </c>
      <c r="J7494" t="s">
        <v>24</v>
      </c>
      <c r="K7494" t="str">
        <f>VLOOKUP(H7494, [1]Products!B:E, 2, FALSE)</f>
        <v>Peanut Butter Bites</v>
      </c>
      <c r="L7494" s="2">
        <f>VLOOKUP(H7494, [1]Products!B:D, 3, FALSE)</f>
        <v>5</v>
      </c>
      <c r="M7494" s="2">
        <f>Table1[[#This Row],[Quantity Purchased]] * Table1[[#This Row],[Unit Price]]</f>
        <v>1323</v>
      </c>
      <c r="N7494" s="2">
        <f>VLOOKUP(H7494, [1]Products!B:E, 4, FALSE)</f>
        <v>7</v>
      </c>
      <c r="O7494" t="str">
        <f>TEXT(Table1[[#This Row],[Transaction Date]], "yyyy-mm")</f>
        <v>2024-03</v>
      </c>
      <c r="P7494" s="1">
        <f ca="1">YEAR(TODAY()) - YEAR(Table1[[#This Row],[Buyer Date of Birth]])</f>
        <v>76</v>
      </c>
      <c r="Q7494" s="2">
        <f>Table1[[#This Row],[Total Revenue]] - Table1[[#This Row],[Total Cost]]</f>
        <v>1318</v>
      </c>
    </row>
    <row r="7495" spans="1:17" x14ac:dyDescent="0.25">
      <c r="A7495" s="1">
        <v>45369</v>
      </c>
      <c r="B7495" t="s">
        <v>496</v>
      </c>
      <c r="C7495" t="s">
        <v>159</v>
      </c>
      <c r="D7495" t="s">
        <v>78</v>
      </c>
      <c r="E7495" s="1">
        <v>24024</v>
      </c>
      <c r="F7495" t="s">
        <v>40</v>
      </c>
      <c r="G7495">
        <v>136</v>
      </c>
      <c r="H7495" t="s">
        <v>66</v>
      </c>
      <c r="I7495" t="s">
        <v>55</v>
      </c>
      <c r="J7495" t="s">
        <v>31</v>
      </c>
      <c r="K7495" t="str">
        <f>VLOOKUP(H7495, [1]Products!B:E, 2, FALSE)</f>
        <v>Oatmeal Cookies</v>
      </c>
      <c r="L7495" s="2">
        <f>VLOOKUP(H7495, [1]Products!B:D, 3, FALSE)</f>
        <v>19</v>
      </c>
      <c r="M7495" s="2">
        <f>Table1[[#This Row],[Quantity Purchased]] * Table1[[#This Row],[Unit Price]]</f>
        <v>3128</v>
      </c>
      <c r="N7495" s="2">
        <f>VLOOKUP(H7495, [1]Products!B:E, 4, FALSE)</f>
        <v>23</v>
      </c>
      <c r="O7495" t="str">
        <f>TEXT(Table1[[#This Row],[Transaction Date]], "yyyy-mm")</f>
        <v>2024-03</v>
      </c>
      <c r="P7495" s="1">
        <f ca="1">YEAR(TODAY()) - YEAR(Table1[[#This Row],[Buyer Date of Birth]])</f>
        <v>60</v>
      </c>
      <c r="Q7495" s="2">
        <f>Table1[[#This Row],[Total Revenue]] - Table1[[#This Row],[Total Cost]]</f>
        <v>3109</v>
      </c>
    </row>
    <row r="7496" spans="1:17" x14ac:dyDescent="0.25">
      <c r="A7496" s="1">
        <v>45372</v>
      </c>
      <c r="B7496" t="s">
        <v>1508</v>
      </c>
      <c r="C7496" t="s">
        <v>39</v>
      </c>
      <c r="D7496" t="s">
        <v>34</v>
      </c>
      <c r="E7496" s="1">
        <v>20583</v>
      </c>
      <c r="F7496" t="s">
        <v>21</v>
      </c>
      <c r="G7496">
        <v>129</v>
      </c>
      <c r="H7496" t="s">
        <v>54</v>
      </c>
      <c r="I7496" t="s">
        <v>59</v>
      </c>
      <c r="J7496" t="s">
        <v>24</v>
      </c>
      <c r="K7496" t="str">
        <f>VLOOKUP(H7496, [1]Products!B:E, 2, FALSE)</f>
        <v>Lemon Crisps</v>
      </c>
      <c r="L7496" s="2">
        <f>VLOOKUP(H7496, [1]Products!B:D, 3, FALSE)</f>
        <v>7</v>
      </c>
      <c r="M7496" s="2">
        <f>Table1[[#This Row],[Quantity Purchased]] * Table1[[#This Row],[Unit Price]]</f>
        <v>1161</v>
      </c>
      <c r="N7496" s="2">
        <f>VLOOKUP(H7496, [1]Products!B:E, 4, FALSE)</f>
        <v>9</v>
      </c>
      <c r="O7496" t="str">
        <f>TEXT(Table1[[#This Row],[Transaction Date]], "yyyy-mm")</f>
        <v>2024-03</v>
      </c>
      <c r="P7496" s="1">
        <f ca="1">YEAR(TODAY()) - YEAR(Table1[[#This Row],[Buyer Date of Birth]])</f>
        <v>69</v>
      </c>
      <c r="Q7496" s="2">
        <f>Table1[[#This Row],[Total Revenue]] - Table1[[#This Row],[Total Cost]]</f>
        <v>1154</v>
      </c>
    </row>
    <row r="7497" spans="1:17" x14ac:dyDescent="0.25">
      <c r="A7497" s="1">
        <v>45424</v>
      </c>
      <c r="B7497" t="s">
        <v>431</v>
      </c>
      <c r="C7497" t="s">
        <v>159</v>
      </c>
      <c r="D7497" t="s">
        <v>53</v>
      </c>
      <c r="E7497" s="1">
        <v>19837</v>
      </c>
      <c r="F7497" t="s">
        <v>28</v>
      </c>
      <c r="G7497">
        <v>378</v>
      </c>
      <c r="H7497" t="s">
        <v>54</v>
      </c>
      <c r="I7497" t="s">
        <v>55</v>
      </c>
      <c r="J7497" t="s">
        <v>24</v>
      </c>
      <c r="K7497" t="str">
        <f>VLOOKUP(H7497, [1]Products!B:E, 2, FALSE)</f>
        <v>Lemon Crisps</v>
      </c>
      <c r="L7497" s="2">
        <f>VLOOKUP(H7497, [1]Products!B:D, 3, FALSE)</f>
        <v>7</v>
      </c>
      <c r="M7497" s="2">
        <f>Table1[[#This Row],[Quantity Purchased]] * Table1[[#This Row],[Unit Price]]</f>
        <v>3402</v>
      </c>
      <c r="N7497" s="2">
        <f>VLOOKUP(H7497, [1]Products!B:E, 4, FALSE)</f>
        <v>9</v>
      </c>
      <c r="O7497" t="str">
        <f>TEXT(Table1[[#This Row],[Transaction Date]], "yyyy-mm")</f>
        <v>2024-05</v>
      </c>
      <c r="P7497" s="1">
        <f ca="1">YEAR(TODAY()) - YEAR(Table1[[#This Row],[Buyer Date of Birth]])</f>
        <v>71</v>
      </c>
      <c r="Q7497" s="2">
        <f>Table1[[#This Row],[Total Revenue]] - Table1[[#This Row],[Total Cost]]</f>
        <v>3395</v>
      </c>
    </row>
    <row r="7498" spans="1:17" x14ac:dyDescent="0.25">
      <c r="A7498" s="1">
        <v>45403</v>
      </c>
      <c r="B7498" t="s">
        <v>564</v>
      </c>
      <c r="C7498" t="s">
        <v>591</v>
      </c>
      <c r="D7498" t="s">
        <v>58</v>
      </c>
      <c r="E7498" s="1">
        <v>23025</v>
      </c>
      <c r="F7498" t="s">
        <v>75</v>
      </c>
      <c r="G7498">
        <v>32</v>
      </c>
      <c r="H7498" t="s">
        <v>66</v>
      </c>
      <c r="I7498" t="s">
        <v>59</v>
      </c>
      <c r="J7498" t="s">
        <v>24</v>
      </c>
      <c r="K7498" t="str">
        <f>VLOOKUP(H7498, [1]Products!B:E, 2, FALSE)</f>
        <v>Oatmeal Cookies</v>
      </c>
      <c r="L7498" s="2">
        <f>VLOOKUP(H7498, [1]Products!B:D, 3, FALSE)</f>
        <v>19</v>
      </c>
      <c r="M7498" s="2">
        <f>Table1[[#This Row],[Quantity Purchased]] * Table1[[#This Row],[Unit Price]]</f>
        <v>736</v>
      </c>
      <c r="N7498" s="2">
        <f>VLOOKUP(H7498, [1]Products!B:E, 4, FALSE)</f>
        <v>23</v>
      </c>
      <c r="O7498" t="str">
        <f>TEXT(Table1[[#This Row],[Transaction Date]], "yyyy-mm")</f>
        <v>2024-04</v>
      </c>
      <c r="P7498" s="1">
        <f ca="1">YEAR(TODAY()) - YEAR(Table1[[#This Row],[Buyer Date of Birth]])</f>
        <v>62</v>
      </c>
      <c r="Q7498" s="2">
        <f>Table1[[#This Row],[Total Revenue]] - Table1[[#This Row],[Total Cost]]</f>
        <v>717</v>
      </c>
    </row>
    <row r="7499" spans="1:17" x14ac:dyDescent="0.25">
      <c r="A7499" s="1">
        <v>45308</v>
      </c>
      <c r="B7499" t="s">
        <v>334</v>
      </c>
      <c r="C7499" t="s">
        <v>889</v>
      </c>
      <c r="D7499" t="s">
        <v>58</v>
      </c>
      <c r="E7499" s="1">
        <v>28023</v>
      </c>
      <c r="F7499" t="s">
        <v>75</v>
      </c>
      <c r="G7499">
        <v>237</v>
      </c>
      <c r="H7499" t="s">
        <v>66</v>
      </c>
      <c r="I7499" t="s">
        <v>59</v>
      </c>
      <c r="J7499" t="s">
        <v>24</v>
      </c>
      <c r="K7499" t="str">
        <f>VLOOKUP(H7499, [1]Products!B:E, 2, FALSE)</f>
        <v>Oatmeal Cookies</v>
      </c>
      <c r="L7499" s="2">
        <f>VLOOKUP(H7499, [1]Products!B:D, 3, FALSE)</f>
        <v>19</v>
      </c>
      <c r="M7499" s="2">
        <f>Table1[[#This Row],[Quantity Purchased]] * Table1[[#This Row],[Unit Price]]</f>
        <v>5451</v>
      </c>
      <c r="N7499" s="2">
        <f>VLOOKUP(H7499, [1]Products!B:E, 4, FALSE)</f>
        <v>23</v>
      </c>
      <c r="O7499" t="str">
        <f>TEXT(Table1[[#This Row],[Transaction Date]], "yyyy-mm")</f>
        <v>2024-01</v>
      </c>
      <c r="P7499" s="1">
        <f ca="1">YEAR(TODAY()) - YEAR(Table1[[#This Row],[Buyer Date of Birth]])</f>
        <v>49</v>
      </c>
      <c r="Q7499" s="2">
        <f>Table1[[#This Row],[Total Revenue]] - Table1[[#This Row],[Total Cost]]</f>
        <v>5432</v>
      </c>
    </row>
    <row r="7500" spans="1:17" x14ac:dyDescent="0.25">
      <c r="A7500" s="1">
        <v>45379</v>
      </c>
      <c r="B7500" t="s">
        <v>421</v>
      </c>
      <c r="C7500" t="s">
        <v>1544</v>
      </c>
      <c r="D7500" t="s">
        <v>89</v>
      </c>
      <c r="E7500" s="1">
        <v>19390</v>
      </c>
      <c r="F7500" t="s">
        <v>40</v>
      </c>
      <c r="G7500">
        <v>451</v>
      </c>
      <c r="H7500" t="s">
        <v>71</v>
      </c>
      <c r="I7500" t="s">
        <v>50</v>
      </c>
      <c r="J7500" t="s">
        <v>24</v>
      </c>
      <c r="K7500" t="str">
        <f>VLOOKUP(H7500, [1]Products!B:E, 2, FALSE)</f>
        <v>Peanut Butter Bites</v>
      </c>
      <c r="L7500" s="2">
        <f>VLOOKUP(H7500, [1]Products!B:D, 3, FALSE)</f>
        <v>5</v>
      </c>
      <c r="M7500" s="2">
        <f>Table1[[#This Row],[Quantity Purchased]] * Table1[[#This Row],[Unit Price]]</f>
        <v>3157</v>
      </c>
      <c r="N7500" s="2">
        <f>VLOOKUP(H7500, [1]Products!B:E, 4, FALSE)</f>
        <v>7</v>
      </c>
      <c r="O7500" t="str">
        <f>TEXT(Table1[[#This Row],[Transaction Date]], "yyyy-mm")</f>
        <v>2024-03</v>
      </c>
      <c r="P7500" s="1">
        <f ca="1">YEAR(TODAY()) - YEAR(Table1[[#This Row],[Buyer Date of Birth]])</f>
        <v>72</v>
      </c>
      <c r="Q7500" s="2">
        <f>Table1[[#This Row],[Total Revenue]] - Table1[[#This Row],[Total Cost]]</f>
        <v>3152</v>
      </c>
    </row>
    <row r="7501" spans="1:17" x14ac:dyDescent="0.25">
      <c r="A7501" s="1">
        <v>45353</v>
      </c>
      <c r="B7501" t="s">
        <v>43</v>
      </c>
      <c r="C7501" t="s">
        <v>537</v>
      </c>
      <c r="D7501" t="s">
        <v>78</v>
      </c>
      <c r="E7501" s="1">
        <v>19821</v>
      </c>
      <c r="F7501" t="s">
        <v>75</v>
      </c>
      <c r="G7501">
        <v>15</v>
      </c>
      <c r="H7501" t="s">
        <v>49</v>
      </c>
      <c r="I7501" t="s">
        <v>55</v>
      </c>
      <c r="J7501" t="s">
        <v>31</v>
      </c>
      <c r="K7501" t="str">
        <f>VLOOKUP(H7501, [1]Products!B:E, 2, FALSE)</f>
        <v>Butter Crunch</v>
      </c>
      <c r="L7501" s="2">
        <f>VLOOKUP(H7501, [1]Products!B:D, 3, FALSE)</f>
        <v>10</v>
      </c>
      <c r="M7501" s="2">
        <f>Table1[[#This Row],[Quantity Purchased]] * Table1[[#This Row],[Unit Price]]</f>
        <v>165</v>
      </c>
      <c r="N7501" s="2">
        <f>VLOOKUP(H7501, [1]Products!B:E, 4, FALSE)</f>
        <v>11</v>
      </c>
      <c r="O7501" t="str">
        <f>TEXT(Table1[[#This Row],[Transaction Date]], "yyyy-mm")</f>
        <v>2024-03</v>
      </c>
      <c r="P7501" s="1">
        <f ca="1">YEAR(TODAY()) - YEAR(Table1[[#This Row],[Buyer Date of Birth]])</f>
        <v>71</v>
      </c>
      <c r="Q7501" s="2">
        <f>Table1[[#This Row],[Total Revenue]] - Table1[[#This Row],[Total Cost]]</f>
        <v>155</v>
      </c>
    </row>
    <row r="7502" spans="1:17" x14ac:dyDescent="0.25">
      <c r="A7502" s="1">
        <v>45413</v>
      </c>
      <c r="B7502" t="s">
        <v>32</v>
      </c>
      <c r="C7502" t="s">
        <v>1180</v>
      </c>
      <c r="D7502" t="s">
        <v>45</v>
      </c>
      <c r="E7502" s="1">
        <v>30165</v>
      </c>
      <c r="F7502" t="s">
        <v>40</v>
      </c>
      <c r="G7502">
        <v>281</v>
      </c>
      <c r="H7502" t="s">
        <v>49</v>
      </c>
      <c r="I7502" t="s">
        <v>59</v>
      </c>
      <c r="J7502" t="s">
        <v>24</v>
      </c>
      <c r="K7502" t="str">
        <f>VLOOKUP(H7502, [1]Products!B:E, 2, FALSE)</f>
        <v>Butter Crunch</v>
      </c>
      <c r="L7502" s="2">
        <f>VLOOKUP(H7502, [1]Products!B:D, 3, FALSE)</f>
        <v>10</v>
      </c>
      <c r="M7502" s="2">
        <f>Table1[[#This Row],[Quantity Purchased]] * Table1[[#This Row],[Unit Price]]</f>
        <v>3091</v>
      </c>
      <c r="N7502" s="2">
        <f>VLOOKUP(H7502, [1]Products!B:E, 4, FALSE)</f>
        <v>11</v>
      </c>
      <c r="O7502" t="str">
        <f>TEXT(Table1[[#This Row],[Transaction Date]], "yyyy-mm")</f>
        <v>2024-05</v>
      </c>
      <c r="P7502" s="1">
        <f ca="1">YEAR(TODAY()) - YEAR(Table1[[#This Row],[Buyer Date of Birth]])</f>
        <v>43</v>
      </c>
      <c r="Q7502" s="2">
        <f>Table1[[#This Row],[Total Revenue]] - Table1[[#This Row],[Total Cost]]</f>
        <v>3081</v>
      </c>
    </row>
    <row r="7503" spans="1:17" x14ac:dyDescent="0.25">
      <c r="A7503" s="1">
        <v>45294</v>
      </c>
      <c r="B7503" t="s">
        <v>157</v>
      </c>
      <c r="C7503" t="s">
        <v>492</v>
      </c>
      <c r="D7503" t="s">
        <v>62</v>
      </c>
      <c r="E7503" s="1">
        <v>18205</v>
      </c>
      <c r="F7503" t="s">
        <v>21</v>
      </c>
      <c r="G7503">
        <v>169</v>
      </c>
      <c r="H7503" t="s">
        <v>54</v>
      </c>
      <c r="I7503" t="s">
        <v>55</v>
      </c>
      <c r="J7503" t="s">
        <v>24</v>
      </c>
      <c r="K7503" t="str">
        <f>VLOOKUP(H7503, [1]Products!B:E, 2, FALSE)</f>
        <v>Lemon Crisps</v>
      </c>
      <c r="L7503" s="2">
        <f>VLOOKUP(H7503, [1]Products!B:D, 3, FALSE)</f>
        <v>7</v>
      </c>
      <c r="M7503" s="2">
        <f>Table1[[#This Row],[Quantity Purchased]] * Table1[[#This Row],[Unit Price]]</f>
        <v>1521</v>
      </c>
      <c r="N7503" s="2">
        <f>VLOOKUP(H7503, [1]Products!B:E, 4, FALSE)</f>
        <v>9</v>
      </c>
      <c r="O7503" t="str">
        <f>TEXT(Table1[[#This Row],[Transaction Date]], "yyyy-mm")</f>
        <v>2024-01</v>
      </c>
      <c r="P7503" s="1">
        <f ca="1">YEAR(TODAY()) - YEAR(Table1[[#This Row],[Buyer Date of Birth]])</f>
        <v>76</v>
      </c>
      <c r="Q7503" s="2">
        <f>Table1[[#This Row],[Total Revenue]] - Table1[[#This Row],[Total Cost]]</f>
        <v>1514</v>
      </c>
    </row>
    <row r="7504" spans="1:17" x14ac:dyDescent="0.25">
      <c r="A7504" s="1">
        <v>45320</v>
      </c>
      <c r="B7504" t="s">
        <v>372</v>
      </c>
      <c r="C7504" t="s">
        <v>1449</v>
      </c>
      <c r="D7504" t="s">
        <v>58</v>
      </c>
      <c r="E7504" s="1">
        <v>36252</v>
      </c>
      <c r="F7504" t="s">
        <v>40</v>
      </c>
      <c r="G7504">
        <v>322</v>
      </c>
      <c r="H7504" t="s">
        <v>29</v>
      </c>
      <c r="I7504" t="s">
        <v>59</v>
      </c>
      <c r="J7504" t="s">
        <v>24</v>
      </c>
      <c r="K7504" t="str">
        <f>VLOOKUP(H7504, [1]Products!B:E, 2, FALSE)</f>
        <v>Shortbread</v>
      </c>
      <c r="L7504" s="2">
        <f>VLOOKUP(H7504, [1]Products!B:D, 3, FALSE)</f>
        <v>10</v>
      </c>
      <c r="M7504" s="2">
        <f>Table1[[#This Row],[Quantity Purchased]] * Table1[[#This Row],[Unit Price]]</f>
        <v>14490</v>
      </c>
      <c r="N7504" s="2">
        <f>VLOOKUP(H7504, [1]Products!B:E, 4, FALSE)</f>
        <v>45</v>
      </c>
      <c r="O7504" t="str">
        <f>TEXT(Table1[[#This Row],[Transaction Date]], "yyyy-mm")</f>
        <v>2024-01</v>
      </c>
      <c r="P7504" s="1">
        <f ca="1">YEAR(TODAY()) - YEAR(Table1[[#This Row],[Buyer Date of Birth]])</f>
        <v>26</v>
      </c>
      <c r="Q7504" s="2">
        <f>Table1[[#This Row],[Total Revenue]] - Table1[[#This Row],[Total Cost]]</f>
        <v>14480</v>
      </c>
    </row>
    <row r="7505" spans="1:17" x14ac:dyDescent="0.25">
      <c r="A7505" s="1">
        <v>45409</v>
      </c>
      <c r="B7505" t="s">
        <v>204</v>
      </c>
      <c r="C7505" t="s">
        <v>492</v>
      </c>
      <c r="D7505" t="s">
        <v>34</v>
      </c>
      <c r="E7505" s="1">
        <v>34231</v>
      </c>
      <c r="F7505" t="s">
        <v>21</v>
      </c>
      <c r="G7505">
        <v>173</v>
      </c>
      <c r="H7505" t="s">
        <v>22</v>
      </c>
      <c r="I7505" t="s">
        <v>36</v>
      </c>
      <c r="J7505" t="s">
        <v>31</v>
      </c>
      <c r="K7505" t="str">
        <f>VLOOKUP(H7505, [1]Products!B:E, 2, FALSE)</f>
        <v>Cinnamon Swirls</v>
      </c>
      <c r="L7505" s="2">
        <f>VLOOKUP(H7505, [1]Products!B:D, 3, FALSE)</f>
        <v>10</v>
      </c>
      <c r="M7505" s="2">
        <f>Table1[[#This Row],[Quantity Purchased]] * Table1[[#This Row],[Unit Price]]</f>
        <v>2422</v>
      </c>
      <c r="N7505" s="2">
        <f>VLOOKUP(H7505, [1]Products!B:E, 4, FALSE)</f>
        <v>14</v>
      </c>
      <c r="O7505" t="str">
        <f>TEXT(Table1[[#This Row],[Transaction Date]], "yyyy-mm")</f>
        <v>2024-04</v>
      </c>
      <c r="P7505" s="1">
        <f ca="1">YEAR(TODAY()) - YEAR(Table1[[#This Row],[Buyer Date of Birth]])</f>
        <v>32</v>
      </c>
      <c r="Q7505" s="2">
        <f>Table1[[#This Row],[Total Revenue]] - Table1[[#This Row],[Total Cost]]</f>
        <v>2412</v>
      </c>
    </row>
    <row r="7506" spans="1:17" x14ac:dyDescent="0.25">
      <c r="A7506" s="1">
        <v>45326</v>
      </c>
      <c r="B7506" t="s">
        <v>529</v>
      </c>
      <c r="C7506" t="s">
        <v>1347</v>
      </c>
      <c r="D7506" t="s">
        <v>20</v>
      </c>
      <c r="E7506" s="1">
        <v>19828</v>
      </c>
      <c r="F7506" t="s">
        <v>75</v>
      </c>
      <c r="G7506">
        <v>50</v>
      </c>
      <c r="H7506" t="s">
        <v>54</v>
      </c>
      <c r="I7506" t="s">
        <v>36</v>
      </c>
      <c r="J7506" t="s">
        <v>24</v>
      </c>
      <c r="K7506" t="str">
        <f>VLOOKUP(H7506, [1]Products!B:E, 2, FALSE)</f>
        <v>Lemon Crisps</v>
      </c>
      <c r="L7506" s="2">
        <f>VLOOKUP(H7506, [1]Products!B:D, 3, FALSE)</f>
        <v>7</v>
      </c>
      <c r="M7506" s="2">
        <f>Table1[[#This Row],[Quantity Purchased]] * Table1[[#This Row],[Unit Price]]</f>
        <v>450</v>
      </c>
      <c r="N7506" s="2">
        <f>VLOOKUP(H7506, [1]Products!B:E, 4, FALSE)</f>
        <v>9</v>
      </c>
      <c r="O7506" t="str">
        <f>TEXT(Table1[[#This Row],[Transaction Date]], "yyyy-mm")</f>
        <v>2024-02</v>
      </c>
      <c r="P7506" s="1">
        <f ca="1">YEAR(TODAY()) - YEAR(Table1[[#This Row],[Buyer Date of Birth]])</f>
        <v>71</v>
      </c>
      <c r="Q7506" s="2">
        <f>Table1[[#This Row],[Total Revenue]] - Table1[[#This Row],[Total Cost]]</f>
        <v>443</v>
      </c>
    </row>
    <row r="7507" spans="1:17" x14ac:dyDescent="0.25">
      <c r="A7507" s="1">
        <v>45397</v>
      </c>
      <c r="B7507" t="s">
        <v>506</v>
      </c>
      <c r="C7507" t="s">
        <v>322</v>
      </c>
      <c r="D7507" t="s">
        <v>45</v>
      </c>
      <c r="E7507" s="1">
        <v>20414</v>
      </c>
      <c r="F7507" t="s">
        <v>40</v>
      </c>
      <c r="G7507">
        <v>460</v>
      </c>
      <c r="H7507" t="s">
        <v>71</v>
      </c>
      <c r="I7507" t="s">
        <v>42</v>
      </c>
      <c r="J7507" t="s">
        <v>24</v>
      </c>
      <c r="K7507" t="str">
        <f>VLOOKUP(H7507, [1]Products!B:E, 2, FALSE)</f>
        <v>Peanut Butter Bites</v>
      </c>
      <c r="L7507" s="2">
        <f>VLOOKUP(H7507, [1]Products!B:D, 3, FALSE)</f>
        <v>5</v>
      </c>
      <c r="M7507" s="2">
        <f>Table1[[#This Row],[Quantity Purchased]] * Table1[[#This Row],[Unit Price]]</f>
        <v>3220</v>
      </c>
      <c r="N7507" s="2">
        <f>VLOOKUP(H7507, [1]Products!B:E, 4, FALSE)</f>
        <v>7</v>
      </c>
      <c r="O7507" t="str">
        <f>TEXT(Table1[[#This Row],[Transaction Date]], "yyyy-mm")</f>
        <v>2024-04</v>
      </c>
      <c r="P7507" s="1">
        <f ca="1">YEAR(TODAY()) - YEAR(Table1[[#This Row],[Buyer Date of Birth]])</f>
        <v>70</v>
      </c>
      <c r="Q7507" s="2">
        <f>Table1[[#This Row],[Total Revenue]] - Table1[[#This Row],[Total Cost]]</f>
        <v>3215</v>
      </c>
    </row>
    <row r="7508" spans="1:17" x14ac:dyDescent="0.25">
      <c r="A7508" s="1">
        <v>45435</v>
      </c>
      <c r="B7508" t="s">
        <v>276</v>
      </c>
      <c r="C7508" t="s">
        <v>257</v>
      </c>
      <c r="D7508" t="s">
        <v>100</v>
      </c>
      <c r="E7508" s="1">
        <v>22113</v>
      </c>
      <c r="F7508" t="s">
        <v>28</v>
      </c>
      <c r="G7508">
        <v>50</v>
      </c>
      <c r="H7508" t="s">
        <v>22</v>
      </c>
      <c r="I7508" t="s">
        <v>46</v>
      </c>
      <c r="J7508" t="s">
        <v>24</v>
      </c>
      <c r="K7508" t="str">
        <f>VLOOKUP(H7508, [1]Products!B:E, 2, FALSE)</f>
        <v>Cinnamon Swirls</v>
      </c>
      <c r="L7508" s="2">
        <f>VLOOKUP(H7508, [1]Products!B:D, 3, FALSE)</f>
        <v>10</v>
      </c>
      <c r="M7508" s="2">
        <f>Table1[[#This Row],[Quantity Purchased]] * Table1[[#This Row],[Unit Price]]</f>
        <v>700</v>
      </c>
      <c r="N7508" s="2">
        <f>VLOOKUP(H7508, [1]Products!B:E, 4, FALSE)</f>
        <v>14</v>
      </c>
      <c r="O7508" t="str">
        <f>TEXT(Table1[[#This Row],[Transaction Date]], "yyyy-mm")</f>
        <v>2024-05</v>
      </c>
      <c r="P7508" s="1">
        <f ca="1">YEAR(TODAY()) - YEAR(Table1[[#This Row],[Buyer Date of Birth]])</f>
        <v>65</v>
      </c>
      <c r="Q7508" s="2">
        <f>Table1[[#This Row],[Total Revenue]] - Table1[[#This Row],[Total Cost]]</f>
        <v>690</v>
      </c>
    </row>
    <row r="7509" spans="1:17" x14ac:dyDescent="0.25">
      <c r="A7509" s="1">
        <v>45324</v>
      </c>
      <c r="B7509" t="s">
        <v>511</v>
      </c>
      <c r="C7509" t="s">
        <v>1390</v>
      </c>
      <c r="D7509" t="s">
        <v>62</v>
      </c>
      <c r="E7509" s="1">
        <v>30406</v>
      </c>
      <c r="F7509" t="s">
        <v>21</v>
      </c>
      <c r="G7509">
        <v>210</v>
      </c>
      <c r="H7509" t="s">
        <v>22</v>
      </c>
      <c r="I7509" t="s">
        <v>50</v>
      </c>
      <c r="J7509" t="s">
        <v>24</v>
      </c>
      <c r="K7509" t="str">
        <f>VLOOKUP(H7509, [1]Products!B:E, 2, FALSE)</f>
        <v>Cinnamon Swirls</v>
      </c>
      <c r="L7509" s="2">
        <f>VLOOKUP(H7509, [1]Products!B:D, 3, FALSE)</f>
        <v>10</v>
      </c>
      <c r="M7509" s="2">
        <f>Table1[[#This Row],[Quantity Purchased]] * Table1[[#This Row],[Unit Price]]</f>
        <v>2940</v>
      </c>
      <c r="N7509" s="2">
        <f>VLOOKUP(H7509, [1]Products!B:E, 4, FALSE)</f>
        <v>14</v>
      </c>
      <c r="O7509" t="str">
        <f>TEXT(Table1[[#This Row],[Transaction Date]], "yyyy-mm")</f>
        <v>2024-02</v>
      </c>
      <c r="P7509" s="1">
        <f ca="1">YEAR(TODAY()) - YEAR(Table1[[#This Row],[Buyer Date of Birth]])</f>
        <v>42</v>
      </c>
      <c r="Q7509" s="2">
        <f>Table1[[#This Row],[Total Revenue]] - Table1[[#This Row],[Total Cost]]</f>
        <v>2930</v>
      </c>
    </row>
    <row r="7510" spans="1:17" x14ac:dyDescent="0.25">
      <c r="A7510" s="1">
        <v>45473</v>
      </c>
      <c r="B7510" t="s">
        <v>1116</v>
      </c>
      <c r="C7510" t="s">
        <v>485</v>
      </c>
      <c r="D7510" t="s">
        <v>84</v>
      </c>
      <c r="E7510" s="1">
        <v>28356</v>
      </c>
      <c r="F7510" t="s">
        <v>75</v>
      </c>
      <c r="G7510">
        <v>383</v>
      </c>
      <c r="H7510" t="s">
        <v>35</v>
      </c>
      <c r="I7510" t="s">
        <v>55</v>
      </c>
      <c r="J7510" t="s">
        <v>24</v>
      </c>
      <c r="K7510" t="str">
        <f>VLOOKUP(H7510, [1]Products!B:E, 2, FALSE)</f>
        <v>Caramel Biscuits</v>
      </c>
      <c r="L7510" s="2">
        <f>VLOOKUP(H7510, [1]Products!B:D, 3, FALSE)</f>
        <v>18</v>
      </c>
      <c r="M7510" s="2">
        <f>Table1[[#This Row],[Quantity Purchased]] * Table1[[#This Row],[Unit Price]]</f>
        <v>8426</v>
      </c>
      <c r="N7510" s="2">
        <f>VLOOKUP(H7510, [1]Products!B:E, 4, FALSE)</f>
        <v>22</v>
      </c>
      <c r="O7510" t="str">
        <f>TEXT(Table1[[#This Row],[Transaction Date]], "yyyy-mm")</f>
        <v>2024-06</v>
      </c>
      <c r="P7510" s="1">
        <f ca="1">YEAR(TODAY()) - YEAR(Table1[[#This Row],[Buyer Date of Birth]])</f>
        <v>48</v>
      </c>
      <c r="Q7510" s="2">
        <f>Table1[[#This Row],[Total Revenue]] - Table1[[#This Row],[Total Cost]]</f>
        <v>8408</v>
      </c>
    </row>
    <row r="7511" spans="1:17" x14ac:dyDescent="0.25">
      <c r="A7511" s="1">
        <v>45485</v>
      </c>
      <c r="B7511" t="s">
        <v>354</v>
      </c>
      <c r="C7511" t="s">
        <v>403</v>
      </c>
      <c r="D7511" t="s">
        <v>34</v>
      </c>
      <c r="E7511" s="1">
        <v>32296</v>
      </c>
      <c r="F7511" t="s">
        <v>40</v>
      </c>
      <c r="G7511">
        <v>467</v>
      </c>
      <c r="H7511" t="s">
        <v>22</v>
      </c>
      <c r="I7511" t="s">
        <v>59</v>
      </c>
      <c r="J7511" t="s">
        <v>24</v>
      </c>
      <c r="K7511" t="str">
        <f>VLOOKUP(H7511, [1]Products!B:E, 2, FALSE)</f>
        <v>Cinnamon Swirls</v>
      </c>
      <c r="L7511" s="2">
        <f>VLOOKUP(H7511, [1]Products!B:D, 3, FALSE)</f>
        <v>10</v>
      </c>
      <c r="M7511" s="2">
        <f>Table1[[#This Row],[Quantity Purchased]] * Table1[[#This Row],[Unit Price]]</f>
        <v>6538</v>
      </c>
      <c r="N7511" s="2">
        <f>VLOOKUP(H7511, [1]Products!B:E, 4, FALSE)</f>
        <v>14</v>
      </c>
      <c r="O7511" t="str">
        <f>TEXT(Table1[[#This Row],[Transaction Date]], "yyyy-mm")</f>
        <v>2024-07</v>
      </c>
      <c r="P7511" s="1">
        <f ca="1">YEAR(TODAY()) - YEAR(Table1[[#This Row],[Buyer Date of Birth]])</f>
        <v>37</v>
      </c>
      <c r="Q7511" s="2">
        <f>Table1[[#This Row],[Total Revenue]] - Table1[[#This Row],[Total Cost]]</f>
        <v>6528</v>
      </c>
    </row>
    <row r="7512" spans="1:17" x14ac:dyDescent="0.25">
      <c r="A7512" s="1">
        <v>45503</v>
      </c>
      <c r="B7512" t="s">
        <v>462</v>
      </c>
      <c r="C7512" t="s">
        <v>1306</v>
      </c>
      <c r="D7512" t="s">
        <v>45</v>
      </c>
      <c r="E7512" s="1">
        <v>32856</v>
      </c>
      <c r="F7512" t="s">
        <v>75</v>
      </c>
      <c r="G7512">
        <v>236</v>
      </c>
      <c r="H7512" t="s">
        <v>54</v>
      </c>
      <c r="I7512" t="s">
        <v>55</v>
      </c>
      <c r="J7512" t="s">
        <v>24</v>
      </c>
      <c r="K7512" t="str">
        <f>VLOOKUP(H7512, [1]Products!B:E, 2, FALSE)</f>
        <v>Lemon Crisps</v>
      </c>
      <c r="L7512" s="2">
        <f>VLOOKUP(H7512, [1]Products!B:D, 3, FALSE)</f>
        <v>7</v>
      </c>
      <c r="M7512" s="2">
        <f>Table1[[#This Row],[Quantity Purchased]] * Table1[[#This Row],[Unit Price]]</f>
        <v>2124</v>
      </c>
      <c r="N7512" s="2">
        <f>VLOOKUP(H7512, [1]Products!B:E, 4, FALSE)</f>
        <v>9</v>
      </c>
      <c r="O7512" t="str">
        <f>TEXT(Table1[[#This Row],[Transaction Date]], "yyyy-mm")</f>
        <v>2024-07</v>
      </c>
      <c r="P7512" s="1">
        <f ca="1">YEAR(TODAY()) - YEAR(Table1[[#This Row],[Buyer Date of Birth]])</f>
        <v>36</v>
      </c>
      <c r="Q7512" s="2">
        <f>Table1[[#This Row],[Total Revenue]] - Table1[[#This Row],[Total Cost]]</f>
        <v>2117</v>
      </c>
    </row>
    <row r="7513" spans="1:17" x14ac:dyDescent="0.25">
      <c r="A7513" s="1">
        <v>45475</v>
      </c>
      <c r="B7513" t="s">
        <v>1545</v>
      </c>
      <c r="C7513" t="s">
        <v>669</v>
      </c>
      <c r="D7513" t="s">
        <v>20</v>
      </c>
      <c r="E7513" s="1">
        <v>38104</v>
      </c>
      <c r="F7513" t="s">
        <v>28</v>
      </c>
      <c r="G7513">
        <v>344</v>
      </c>
      <c r="H7513" t="s">
        <v>63</v>
      </c>
      <c r="I7513" t="s">
        <v>59</v>
      </c>
      <c r="J7513" t="s">
        <v>24</v>
      </c>
      <c r="K7513" t="str">
        <f>VLOOKUP(H7513, [1]Products!B:E, 2, FALSE)</f>
        <v>Vanilla Wafers</v>
      </c>
      <c r="L7513" s="2">
        <f>VLOOKUP(H7513, [1]Products!B:D, 3, FALSE)</f>
        <v>18</v>
      </c>
      <c r="M7513" s="2">
        <f>Table1[[#This Row],[Quantity Purchased]] * Table1[[#This Row],[Unit Price]]</f>
        <v>12384</v>
      </c>
      <c r="N7513" s="2">
        <f>VLOOKUP(H7513, [1]Products!B:E, 4, FALSE)</f>
        <v>36</v>
      </c>
      <c r="O7513" t="str">
        <f>TEXT(Table1[[#This Row],[Transaction Date]], "yyyy-mm")</f>
        <v>2024-07</v>
      </c>
      <c r="P7513" s="1">
        <f ca="1">YEAR(TODAY()) - YEAR(Table1[[#This Row],[Buyer Date of Birth]])</f>
        <v>21</v>
      </c>
      <c r="Q7513" s="2">
        <f>Table1[[#This Row],[Total Revenue]] - Table1[[#This Row],[Total Cost]]</f>
        <v>12366</v>
      </c>
    </row>
    <row r="7514" spans="1:17" x14ac:dyDescent="0.25">
      <c r="A7514" s="1">
        <v>45350</v>
      </c>
      <c r="B7514" t="s">
        <v>575</v>
      </c>
      <c r="C7514" t="s">
        <v>122</v>
      </c>
      <c r="D7514" t="s">
        <v>53</v>
      </c>
      <c r="E7514" s="1">
        <v>23786</v>
      </c>
      <c r="F7514" t="s">
        <v>28</v>
      </c>
      <c r="G7514">
        <v>176</v>
      </c>
      <c r="H7514" t="s">
        <v>35</v>
      </c>
      <c r="I7514" t="s">
        <v>59</v>
      </c>
      <c r="J7514" t="s">
        <v>24</v>
      </c>
      <c r="K7514" t="str">
        <f>VLOOKUP(H7514, [1]Products!B:E, 2, FALSE)</f>
        <v>Caramel Biscuits</v>
      </c>
      <c r="L7514" s="2">
        <f>VLOOKUP(H7514, [1]Products!B:D, 3, FALSE)</f>
        <v>18</v>
      </c>
      <c r="M7514" s="2">
        <f>Table1[[#This Row],[Quantity Purchased]] * Table1[[#This Row],[Unit Price]]</f>
        <v>3872</v>
      </c>
      <c r="N7514" s="2">
        <f>VLOOKUP(H7514, [1]Products!B:E, 4, FALSE)</f>
        <v>22</v>
      </c>
      <c r="O7514" t="str">
        <f>TEXT(Table1[[#This Row],[Transaction Date]], "yyyy-mm")</f>
        <v>2024-02</v>
      </c>
      <c r="P7514" s="1">
        <f ca="1">YEAR(TODAY()) - YEAR(Table1[[#This Row],[Buyer Date of Birth]])</f>
        <v>60</v>
      </c>
      <c r="Q7514" s="2">
        <f>Table1[[#This Row],[Total Revenue]] - Table1[[#This Row],[Total Cost]]</f>
        <v>3854</v>
      </c>
    </row>
    <row r="7515" spans="1:17" x14ac:dyDescent="0.25">
      <c r="A7515" s="1">
        <v>45309</v>
      </c>
      <c r="B7515" t="s">
        <v>189</v>
      </c>
      <c r="C7515" t="s">
        <v>419</v>
      </c>
      <c r="D7515" t="s">
        <v>89</v>
      </c>
      <c r="E7515" s="1">
        <v>28791</v>
      </c>
      <c r="F7515" t="s">
        <v>28</v>
      </c>
      <c r="G7515">
        <v>349</v>
      </c>
      <c r="H7515" t="s">
        <v>66</v>
      </c>
      <c r="I7515" t="s">
        <v>50</v>
      </c>
      <c r="J7515" t="s">
        <v>24</v>
      </c>
      <c r="K7515" t="str">
        <f>VLOOKUP(H7515, [1]Products!B:E, 2, FALSE)</f>
        <v>Oatmeal Cookies</v>
      </c>
      <c r="L7515" s="2">
        <f>VLOOKUP(H7515, [1]Products!B:D, 3, FALSE)</f>
        <v>19</v>
      </c>
      <c r="M7515" s="2">
        <f>Table1[[#This Row],[Quantity Purchased]] * Table1[[#This Row],[Unit Price]]</f>
        <v>8027</v>
      </c>
      <c r="N7515" s="2">
        <f>VLOOKUP(H7515, [1]Products!B:E, 4, FALSE)</f>
        <v>23</v>
      </c>
      <c r="O7515" t="str">
        <f>TEXT(Table1[[#This Row],[Transaction Date]], "yyyy-mm")</f>
        <v>2024-01</v>
      </c>
      <c r="P7515" s="1">
        <f ca="1">YEAR(TODAY()) - YEAR(Table1[[#This Row],[Buyer Date of Birth]])</f>
        <v>47</v>
      </c>
      <c r="Q7515" s="2">
        <f>Table1[[#This Row],[Total Revenue]] - Table1[[#This Row],[Total Cost]]</f>
        <v>8008</v>
      </c>
    </row>
    <row r="7516" spans="1:17" x14ac:dyDescent="0.25">
      <c r="A7516" s="1">
        <v>45413</v>
      </c>
      <c r="B7516" t="s">
        <v>286</v>
      </c>
      <c r="C7516" t="s">
        <v>909</v>
      </c>
      <c r="D7516" t="s">
        <v>45</v>
      </c>
      <c r="E7516" s="1">
        <v>33648</v>
      </c>
      <c r="F7516" t="s">
        <v>28</v>
      </c>
      <c r="G7516">
        <v>493</v>
      </c>
      <c r="H7516" t="s">
        <v>35</v>
      </c>
      <c r="I7516" t="s">
        <v>55</v>
      </c>
      <c r="J7516" t="s">
        <v>24</v>
      </c>
      <c r="K7516" t="str">
        <f>VLOOKUP(H7516, [1]Products!B:E, 2, FALSE)</f>
        <v>Caramel Biscuits</v>
      </c>
      <c r="L7516" s="2">
        <f>VLOOKUP(H7516, [1]Products!B:D, 3, FALSE)</f>
        <v>18</v>
      </c>
      <c r="M7516" s="2">
        <f>Table1[[#This Row],[Quantity Purchased]] * Table1[[#This Row],[Unit Price]]</f>
        <v>10846</v>
      </c>
      <c r="N7516" s="2">
        <f>VLOOKUP(H7516, [1]Products!B:E, 4, FALSE)</f>
        <v>22</v>
      </c>
      <c r="O7516" t="str">
        <f>TEXT(Table1[[#This Row],[Transaction Date]], "yyyy-mm")</f>
        <v>2024-05</v>
      </c>
      <c r="P7516" s="1">
        <f ca="1">YEAR(TODAY()) - YEAR(Table1[[#This Row],[Buyer Date of Birth]])</f>
        <v>33</v>
      </c>
      <c r="Q7516" s="2">
        <f>Table1[[#This Row],[Total Revenue]] - Table1[[#This Row],[Total Cost]]</f>
        <v>10828</v>
      </c>
    </row>
    <row r="7517" spans="1:17" x14ac:dyDescent="0.25">
      <c r="A7517" s="1">
        <v>45354</v>
      </c>
      <c r="B7517" t="s">
        <v>153</v>
      </c>
      <c r="C7517" t="s">
        <v>1101</v>
      </c>
      <c r="D7517" t="s">
        <v>84</v>
      </c>
      <c r="E7517" s="1">
        <v>38086</v>
      </c>
      <c r="F7517" t="s">
        <v>28</v>
      </c>
      <c r="G7517">
        <v>42</v>
      </c>
      <c r="H7517" t="s">
        <v>66</v>
      </c>
      <c r="I7517" t="s">
        <v>59</v>
      </c>
      <c r="J7517" t="s">
        <v>24</v>
      </c>
      <c r="K7517" t="str">
        <f>VLOOKUP(H7517, [1]Products!B:E, 2, FALSE)</f>
        <v>Oatmeal Cookies</v>
      </c>
      <c r="L7517" s="2">
        <f>VLOOKUP(H7517, [1]Products!B:D, 3, FALSE)</f>
        <v>19</v>
      </c>
      <c r="M7517" s="2">
        <f>Table1[[#This Row],[Quantity Purchased]] * Table1[[#This Row],[Unit Price]]</f>
        <v>966</v>
      </c>
      <c r="N7517" s="2">
        <f>VLOOKUP(H7517, [1]Products!B:E, 4, FALSE)</f>
        <v>23</v>
      </c>
      <c r="O7517" t="str">
        <f>TEXT(Table1[[#This Row],[Transaction Date]], "yyyy-mm")</f>
        <v>2024-03</v>
      </c>
      <c r="P7517" s="1">
        <f ca="1">YEAR(TODAY()) - YEAR(Table1[[#This Row],[Buyer Date of Birth]])</f>
        <v>21</v>
      </c>
      <c r="Q7517" s="2">
        <f>Table1[[#This Row],[Total Revenue]] - Table1[[#This Row],[Total Cost]]</f>
        <v>947</v>
      </c>
    </row>
    <row r="7518" spans="1:17" x14ac:dyDescent="0.25">
      <c r="A7518" s="1">
        <v>45368</v>
      </c>
      <c r="B7518" t="s">
        <v>1229</v>
      </c>
      <c r="C7518" t="s">
        <v>18</v>
      </c>
      <c r="D7518" t="s">
        <v>53</v>
      </c>
      <c r="E7518" s="1">
        <v>35693</v>
      </c>
      <c r="F7518" t="s">
        <v>75</v>
      </c>
      <c r="G7518">
        <v>357</v>
      </c>
      <c r="H7518" t="s">
        <v>41</v>
      </c>
      <c r="I7518" t="s">
        <v>55</v>
      </c>
      <c r="J7518" t="s">
        <v>24</v>
      </c>
      <c r="K7518" t="str">
        <f>VLOOKUP(H7518, [1]Products!B:E, 2, FALSE)</f>
        <v>Ginger Snaps</v>
      </c>
      <c r="L7518" s="2">
        <f>VLOOKUP(H7518, [1]Products!B:D, 3, FALSE)</f>
        <v>14</v>
      </c>
      <c r="M7518" s="2">
        <f>Table1[[#This Row],[Quantity Purchased]] * Table1[[#This Row],[Unit Price]]</f>
        <v>9996</v>
      </c>
      <c r="N7518" s="2">
        <f>VLOOKUP(H7518, [1]Products!B:E, 4, FALSE)</f>
        <v>28</v>
      </c>
      <c r="O7518" t="str">
        <f>TEXT(Table1[[#This Row],[Transaction Date]], "yyyy-mm")</f>
        <v>2024-03</v>
      </c>
      <c r="P7518" s="1">
        <f ca="1">YEAR(TODAY()) - YEAR(Table1[[#This Row],[Buyer Date of Birth]])</f>
        <v>28</v>
      </c>
      <c r="Q7518" s="2">
        <f>Table1[[#This Row],[Total Revenue]] - Table1[[#This Row],[Total Cost]]</f>
        <v>9982</v>
      </c>
    </row>
    <row r="7519" spans="1:17" x14ac:dyDescent="0.25">
      <c r="A7519" s="1">
        <v>45419</v>
      </c>
      <c r="B7519" t="s">
        <v>697</v>
      </c>
      <c r="C7519" t="s">
        <v>33</v>
      </c>
      <c r="D7519" t="s">
        <v>78</v>
      </c>
      <c r="E7519" s="1">
        <v>34319</v>
      </c>
      <c r="F7519" t="s">
        <v>40</v>
      </c>
      <c r="G7519">
        <v>313</v>
      </c>
      <c r="H7519" t="s">
        <v>22</v>
      </c>
      <c r="I7519" t="s">
        <v>59</v>
      </c>
      <c r="J7519" t="s">
        <v>24</v>
      </c>
      <c r="K7519" t="str">
        <f>VLOOKUP(H7519, [1]Products!B:E, 2, FALSE)</f>
        <v>Cinnamon Swirls</v>
      </c>
      <c r="L7519" s="2">
        <f>VLOOKUP(H7519, [1]Products!B:D, 3, FALSE)</f>
        <v>10</v>
      </c>
      <c r="M7519" s="2">
        <f>Table1[[#This Row],[Quantity Purchased]] * Table1[[#This Row],[Unit Price]]</f>
        <v>4382</v>
      </c>
      <c r="N7519" s="2">
        <f>VLOOKUP(H7519, [1]Products!B:E, 4, FALSE)</f>
        <v>14</v>
      </c>
      <c r="O7519" t="str">
        <f>TEXT(Table1[[#This Row],[Transaction Date]], "yyyy-mm")</f>
        <v>2024-05</v>
      </c>
      <c r="P7519" s="1">
        <f ca="1">YEAR(TODAY()) - YEAR(Table1[[#This Row],[Buyer Date of Birth]])</f>
        <v>32</v>
      </c>
      <c r="Q7519" s="2">
        <f>Table1[[#This Row],[Total Revenue]] - Table1[[#This Row],[Total Cost]]</f>
        <v>4372</v>
      </c>
    </row>
    <row r="7520" spans="1:17" x14ac:dyDescent="0.25">
      <c r="A7520" s="1">
        <v>45300</v>
      </c>
      <c r="B7520" t="s">
        <v>474</v>
      </c>
      <c r="C7520" t="s">
        <v>478</v>
      </c>
      <c r="D7520" t="s">
        <v>100</v>
      </c>
      <c r="E7520" s="1">
        <v>37429</v>
      </c>
      <c r="F7520" t="s">
        <v>21</v>
      </c>
      <c r="G7520">
        <v>353</v>
      </c>
      <c r="H7520" t="s">
        <v>29</v>
      </c>
      <c r="I7520" t="s">
        <v>36</v>
      </c>
      <c r="J7520" t="s">
        <v>24</v>
      </c>
      <c r="K7520" t="str">
        <f>VLOOKUP(H7520, [1]Products!B:E, 2, FALSE)</f>
        <v>Shortbread</v>
      </c>
      <c r="L7520" s="2">
        <f>VLOOKUP(H7520, [1]Products!B:D, 3, FALSE)</f>
        <v>10</v>
      </c>
      <c r="M7520" s="2">
        <f>Table1[[#This Row],[Quantity Purchased]] * Table1[[#This Row],[Unit Price]]</f>
        <v>15885</v>
      </c>
      <c r="N7520" s="2">
        <f>VLOOKUP(H7520, [1]Products!B:E, 4, FALSE)</f>
        <v>45</v>
      </c>
      <c r="O7520" t="str">
        <f>TEXT(Table1[[#This Row],[Transaction Date]], "yyyy-mm")</f>
        <v>2024-01</v>
      </c>
      <c r="P7520" s="1">
        <f ca="1">YEAR(TODAY()) - YEAR(Table1[[#This Row],[Buyer Date of Birth]])</f>
        <v>23</v>
      </c>
      <c r="Q7520" s="2">
        <f>Table1[[#This Row],[Total Revenue]] - Table1[[#This Row],[Total Cost]]</f>
        <v>15875</v>
      </c>
    </row>
    <row r="7521" spans="1:17" x14ac:dyDescent="0.25">
      <c r="A7521" s="1">
        <v>45319</v>
      </c>
      <c r="B7521" t="s">
        <v>259</v>
      </c>
      <c r="C7521" t="s">
        <v>1011</v>
      </c>
      <c r="D7521" t="s">
        <v>34</v>
      </c>
      <c r="E7521" s="1">
        <v>32925</v>
      </c>
      <c r="F7521" t="s">
        <v>75</v>
      </c>
      <c r="G7521">
        <v>209</v>
      </c>
      <c r="H7521" t="s">
        <v>66</v>
      </c>
      <c r="I7521" t="s">
        <v>36</v>
      </c>
      <c r="J7521" t="s">
        <v>24</v>
      </c>
      <c r="K7521" t="str">
        <f>VLOOKUP(H7521, [1]Products!B:E, 2, FALSE)</f>
        <v>Oatmeal Cookies</v>
      </c>
      <c r="L7521" s="2">
        <f>VLOOKUP(H7521, [1]Products!B:D, 3, FALSE)</f>
        <v>19</v>
      </c>
      <c r="M7521" s="2">
        <f>Table1[[#This Row],[Quantity Purchased]] * Table1[[#This Row],[Unit Price]]</f>
        <v>4807</v>
      </c>
      <c r="N7521" s="2">
        <f>VLOOKUP(H7521, [1]Products!B:E, 4, FALSE)</f>
        <v>23</v>
      </c>
      <c r="O7521" t="str">
        <f>TEXT(Table1[[#This Row],[Transaction Date]], "yyyy-mm")</f>
        <v>2024-01</v>
      </c>
      <c r="P7521" s="1">
        <f ca="1">YEAR(TODAY()) - YEAR(Table1[[#This Row],[Buyer Date of Birth]])</f>
        <v>35</v>
      </c>
      <c r="Q7521" s="2">
        <f>Table1[[#This Row],[Total Revenue]] - Table1[[#This Row],[Total Cost]]</f>
        <v>4788</v>
      </c>
    </row>
    <row r="7522" spans="1:17" x14ac:dyDescent="0.25">
      <c r="A7522" s="1">
        <v>45493</v>
      </c>
      <c r="B7522" t="s">
        <v>461</v>
      </c>
      <c r="C7522" t="s">
        <v>528</v>
      </c>
      <c r="D7522" t="s">
        <v>78</v>
      </c>
      <c r="E7522" s="1">
        <v>36056</v>
      </c>
      <c r="F7522" t="s">
        <v>75</v>
      </c>
      <c r="G7522">
        <v>28</v>
      </c>
      <c r="H7522" t="s">
        <v>49</v>
      </c>
      <c r="I7522" t="s">
        <v>42</v>
      </c>
      <c r="J7522" t="s">
        <v>24</v>
      </c>
      <c r="K7522" t="str">
        <f>VLOOKUP(H7522, [1]Products!B:E, 2, FALSE)</f>
        <v>Butter Crunch</v>
      </c>
      <c r="L7522" s="2">
        <f>VLOOKUP(H7522, [1]Products!B:D, 3, FALSE)</f>
        <v>10</v>
      </c>
      <c r="M7522" s="2">
        <f>Table1[[#This Row],[Quantity Purchased]] * Table1[[#This Row],[Unit Price]]</f>
        <v>308</v>
      </c>
      <c r="N7522" s="2">
        <f>VLOOKUP(H7522, [1]Products!B:E, 4, FALSE)</f>
        <v>11</v>
      </c>
      <c r="O7522" t="str">
        <f>TEXT(Table1[[#This Row],[Transaction Date]], "yyyy-mm")</f>
        <v>2024-07</v>
      </c>
      <c r="P7522" s="1">
        <f ca="1">YEAR(TODAY()) - YEAR(Table1[[#This Row],[Buyer Date of Birth]])</f>
        <v>27</v>
      </c>
      <c r="Q7522" s="2">
        <f>Table1[[#This Row],[Total Revenue]] - Table1[[#This Row],[Total Cost]]</f>
        <v>298</v>
      </c>
    </row>
    <row r="7523" spans="1:17" x14ac:dyDescent="0.25">
      <c r="A7523" s="1">
        <v>45327</v>
      </c>
      <c r="B7523" t="s">
        <v>292</v>
      </c>
      <c r="C7523" t="s">
        <v>287</v>
      </c>
      <c r="D7523" t="s">
        <v>45</v>
      </c>
      <c r="E7523" s="1">
        <v>32949</v>
      </c>
      <c r="F7523" t="s">
        <v>75</v>
      </c>
      <c r="G7523">
        <v>484</v>
      </c>
      <c r="H7523" t="s">
        <v>66</v>
      </c>
      <c r="I7523" t="s">
        <v>46</v>
      </c>
      <c r="J7523" t="s">
        <v>24</v>
      </c>
      <c r="K7523" t="str">
        <f>VLOOKUP(H7523, [1]Products!B:E, 2, FALSE)</f>
        <v>Oatmeal Cookies</v>
      </c>
      <c r="L7523" s="2">
        <f>VLOOKUP(H7523, [1]Products!B:D, 3, FALSE)</f>
        <v>19</v>
      </c>
      <c r="M7523" s="2">
        <f>Table1[[#This Row],[Quantity Purchased]] * Table1[[#This Row],[Unit Price]]</f>
        <v>11132</v>
      </c>
      <c r="N7523" s="2">
        <f>VLOOKUP(H7523, [1]Products!B:E, 4, FALSE)</f>
        <v>23</v>
      </c>
      <c r="O7523" t="str">
        <f>TEXT(Table1[[#This Row],[Transaction Date]], "yyyy-mm")</f>
        <v>2024-02</v>
      </c>
      <c r="P7523" s="1">
        <f ca="1">YEAR(TODAY()) - YEAR(Table1[[#This Row],[Buyer Date of Birth]])</f>
        <v>35</v>
      </c>
      <c r="Q7523" s="2">
        <f>Table1[[#This Row],[Total Revenue]] - Table1[[#This Row],[Total Cost]]</f>
        <v>11113</v>
      </c>
    </row>
    <row r="7524" spans="1:17" x14ac:dyDescent="0.25">
      <c r="A7524" s="1">
        <v>45374</v>
      </c>
      <c r="B7524" t="s">
        <v>151</v>
      </c>
      <c r="C7524" t="s">
        <v>316</v>
      </c>
      <c r="D7524" t="s">
        <v>84</v>
      </c>
      <c r="E7524" s="1">
        <v>23398</v>
      </c>
      <c r="F7524" t="s">
        <v>21</v>
      </c>
      <c r="G7524">
        <v>151</v>
      </c>
      <c r="H7524" t="s">
        <v>29</v>
      </c>
      <c r="I7524" t="s">
        <v>50</v>
      </c>
      <c r="J7524" t="s">
        <v>24</v>
      </c>
      <c r="K7524" t="str">
        <f>VLOOKUP(H7524, [1]Products!B:E, 2, FALSE)</f>
        <v>Shortbread</v>
      </c>
      <c r="L7524" s="2">
        <f>VLOOKUP(H7524, [1]Products!B:D, 3, FALSE)</f>
        <v>10</v>
      </c>
      <c r="M7524" s="2">
        <f>Table1[[#This Row],[Quantity Purchased]] * Table1[[#This Row],[Unit Price]]</f>
        <v>6795</v>
      </c>
      <c r="N7524" s="2">
        <f>VLOOKUP(H7524, [1]Products!B:E, 4, FALSE)</f>
        <v>45</v>
      </c>
      <c r="O7524" t="str">
        <f>TEXT(Table1[[#This Row],[Transaction Date]], "yyyy-mm")</f>
        <v>2024-03</v>
      </c>
      <c r="P7524" s="1">
        <f ca="1">YEAR(TODAY()) - YEAR(Table1[[#This Row],[Buyer Date of Birth]])</f>
        <v>61</v>
      </c>
      <c r="Q7524" s="2">
        <f>Table1[[#This Row],[Total Revenue]] - Table1[[#This Row],[Total Cost]]</f>
        <v>6785</v>
      </c>
    </row>
    <row r="7525" spans="1:17" x14ac:dyDescent="0.25">
      <c r="A7525" s="1">
        <v>45323</v>
      </c>
      <c r="B7525" t="s">
        <v>109</v>
      </c>
      <c r="C7525" t="s">
        <v>39</v>
      </c>
      <c r="D7525" t="s">
        <v>45</v>
      </c>
      <c r="E7525" s="1">
        <v>18146</v>
      </c>
      <c r="F7525" t="s">
        <v>75</v>
      </c>
      <c r="G7525">
        <v>146</v>
      </c>
      <c r="H7525" t="s">
        <v>54</v>
      </c>
      <c r="I7525" t="s">
        <v>55</v>
      </c>
      <c r="J7525" t="s">
        <v>24</v>
      </c>
      <c r="K7525" t="str">
        <f>VLOOKUP(H7525, [1]Products!B:E, 2, FALSE)</f>
        <v>Lemon Crisps</v>
      </c>
      <c r="L7525" s="2">
        <f>VLOOKUP(H7525, [1]Products!B:D, 3, FALSE)</f>
        <v>7</v>
      </c>
      <c r="M7525" s="2">
        <f>Table1[[#This Row],[Quantity Purchased]] * Table1[[#This Row],[Unit Price]]</f>
        <v>1314</v>
      </c>
      <c r="N7525" s="2">
        <f>VLOOKUP(H7525, [1]Products!B:E, 4, FALSE)</f>
        <v>9</v>
      </c>
      <c r="O7525" t="str">
        <f>TEXT(Table1[[#This Row],[Transaction Date]], "yyyy-mm")</f>
        <v>2024-02</v>
      </c>
      <c r="P7525" s="1">
        <f ca="1">YEAR(TODAY()) - YEAR(Table1[[#This Row],[Buyer Date of Birth]])</f>
        <v>76</v>
      </c>
      <c r="Q7525" s="2">
        <f>Table1[[#This Row],[Total Revenue]] - Table1[[#This Row],[Total Cost]]</f>
        <v>1307</v>
      </c>
    </row>
    <row r="7526" spans="1:17" x14ac:dyDescent="0.25">
      <c r="A7526" s="1">
        <v>45383</v>
      </c>
      <c r="B7526" t="s">
        <v>278</v>
      </c>
      <c r="C7526" t="s">
        <v>95</v>
      </c>
      <c r="D7526" t="s">
        <v>62</v>
      </c>
      <c r="E7526" s="1">
        <v>19522</v>
      </c>
      <c r="F7526" t="s">
        <v>40</v>
      </c>
      <c r="G7526">
        <v>167</v>
      </c>
      <c r="H7526" t="s">
        <v>49</v>
      </c>
      <c r="I7526" t="s">
        <v>59</v>
      </c>
      <c r="J7526" t="s">
        <v>24</v>
      </c>
      <c r="K7526" t="str">
        <f>VLOOKUP(H7526, [1]Products!B:E, 2, FALSE)</f>
        <v>Butter Crunch</v>
      </c>
      <c r="L7526" s="2">
        <f>VLOOKUP(H7526, [1]Products!B:D, 3, FALSE)</f>
        <v>10</v>
      </c>
      <c r="M7526" s="2">
        <f>Table1[[#This Row],[Quantity Purchased]] * Table1[[#This Row],[Unit Price]]</f>
        <v>1837</v>
      </c>
      <c r="N7526" s="2">
        <f>VLOOKUP(H7526, [1]Products!B:E, 4, FALSE)</f>
        <v>11</v>
      </c>
      <c r="O7526" t="str">
        <f>TEXT(Table1[[#This Row],[Transaction Date]], "yyyy-mm")</f>
        <v>2024-04</v>
      </c>
      <c r="P7526" s="1">
        <f ca="1">YEAR(TODAY()) - YEAR(Table1[[#This Row],[Buyer Date of Birth]])</f>
        <v>72</v>
      </c>
      <c r="Q7526" s="2">
        <f>Table1[[#This Row],[Total Revenue]] - Table1[[#This Row],[Total Cost]]</f>
        <v>1827</v>
      </c>
    </row>
    <row r="7527" spans="1:17" x14ac:dyDescent="0.25">
      <c r="A7527" s="1">
        <v>45435</v>
      </c>
      <c r="B7527" t="s">
        <v>32</v>
      </c>
      <c r="C7527" t="s">
        <v>945</v>
      </c>
      <c r="D7527" t="s">
        <v>89</v>
      </c>
      <c r="E7527" s="1">
        <v>34235</v>
      </c>
      <c r="F7527" t="s">
        <v>75</v>
      </c>
      <c r="G7527">
        <v>60</v>
      </c>
      <c r="H7527" t="s">
        <v>54</v>
      </c>
      <c r="I7527" t="s">
        <v>55</v>
      </c>
      <c r="J7527" t="s">
        <v>24</v>
      </c>
      <c r="K7527" t="str">
        <f>VLOOKUP(H7527, [1]Products!B:E, 2, FALSE)</f>
        <v>Lemon Crisps</v>
      </c>
      <c r="L7527" s="2">
        <f>VLOOKUP(H7527, [1]Products!B:D, 3, FALSE)</f>
        <v>7</v>
      </c>
      <c r="M7527" s="2">
        <f>Table1[[#This Row],[Quantity Purchased]] * Table1[[#This Row],[Unit Price]]</f>
        <v>540</v>
      </c>
      <c r="N7527" s="2">
        <f>VLOOKUP(H7527, [1]Products!B:E, 4, FALSE)</f>
        <v>9</v>
      </c>
      <c r="O7527" t="str">
        <f>TEXT(Table1[[#This Row],[Transaction Date]], "yyyy-mm")</f>
        <v>2024-05</v>
      </c>
      <c r="P7527" s="1">
        <f ca="1">YEAR(TODAY()) - YEAR(Table1[[#This Row],[Buyer Date of Birth]])</f>
        <v>32</v>
      </c>
      <c r="Q7527" s="2">
        <f>Table1[[#This Row],[Total Revenue]] - Table1[[#This Row],[Total Cost]]</f>
        <v>533</v>
      </c>
    </row>
    <row r="7528" spans="1:17" x14ac:dyDescent="0.25">
      <c r="A7528" s="1">
        <v>45504</v>
      </c>
      <c r="B7528" t="s">
        <v>263</v>
      </c>
      <c r="C7528" t="s">
        <v>287</v>
      </c>
      <c r="D7528" t="s">
        <v>45</v>
      </c>
      <c r="E7528" s="1">
        <v>31214</v>
      </c>
      <c r="F7528" t="s">
        <v>75</v>
      </c>
      <c r="G7528">
        <v>91</v>
      </c>
      <c r="H7528" t="s">
        <v>35</v>
      </c>
      <c r="I7528" t="s">
        <v>59</v>
      </c>
      <c r="J7528" t="s">
        <v>24</v>
      </c>
      <c r="K7528" t="str">
        <f>VLOOKUP(H7528, [1]Products!B:E, 2, FALSE)</f>
        <v>Caramel Biscuits</v>
      </c>
      <c r="L7528" s="2">
        <f>VLOOKUP(H7528, [1]Products!B:D, 3, FALSE)</f>
        <v>18</v>
      </c>
      <c r="M7528" s="2">
        <f>Table1[[#This Row],[Quantity Purchased]] * Table1[[#This Row],[Unit Price]]</f>
        <v>2002</v>
      </c>
      <c r="N7528" s="2">
        <f>VLOOKUP(H7528, [1]Products!B:E, 4, FALSE)</f>
        <v>22</v>
      </c>
      <c r="O7528" t="str">
        <f>TEXT(Table1[[#This Row],[Transaction Date]], "yyyy-mm")</f>
        <v>2024-07</v>
      </c>
      <c r="P7528" s="1">
        <f ca="1">YEAR(TODAY()) - YEAR(Table1[[#This Row],[Buyer Date of Birth]])</f>
        <v>40</v>
      </c>
      <c r="Q7528" s="2">
        <f>Table1[[#This Row],[Total Revenue]] - Table1[[#This Row],[Total Cost]]</f>
        <v>1984</v>
      </c>
    </row>
    <row r="7529" spans="1:17" x14ac:dyDescent="0.25">
      <c r="A7529" s="1">
        <v>45365</v>
      </c>
      <c r="B7529" t="s">
        <v>785</v>
      </c>
      <c r="C7529" t="s">
        <v>168</v>
      </c>
      <c r="D7529" t="s">
        <v>53</v>
      </c>
      <c r="E7529" s="1">
        <v>28813</v>
      </c>
      <c r="F7529" t="s">
        <v>40</v>
      </c>
      <c r="G7529">
        <v>233</v>
      </c>
      <c r="H7529" t="s">
        <v>49</v>
      </c>
      <c r="I7529" t="s">
        <v>59</v>
      </c>
      <c r="J7529" t="s">
        <v>24</v>
      </c>
      <c r="K7529" t="str">
        <f>VLOOKUP(H7529, [1]Products!B:E, 2, FALSE)</f>
        <v>Butter Crunch</v>
      </c>
      <c r="L7529" s="2">
        <f>VLOOKUP(H7529, [1]Products!B:D, 3, FALSE)</f>
        <v>10</v>
      </c>
      <c r="M7529" s="2">
        <f>Table1[[#This Row],[Quantity Purchased]] * Table1[[#This Row],[Unit Price]]</f>
        <v>2563</v>
      </c>
      <c r="N7529" s="2">
        <f>VLOOKUP(H7529, [1]Products!B:E, 4, FALSE)</f>
        <v>11</v>
      </c>
      <c r="O7529" t="str">
        <f>TEXT(Table1[[#This Row],[Transaction Date]], "yyyy-mm")</f>
        <v>2024-03</v>
      </c>
      <c r="P7529" s="1">
        <f ca="1">YEAR(TODAY()) - YEAR(Table1[[#This Row],[Buyer Date of Birth]])</f>
        <v>47</v>
      </c>
      <c r="Q7529" s="2">
        <f>Table1[[#This Row],[Total Revenue]] - Table1[[#This Row],[Total Cost]]</f>
        <v>2553</v>
      </c>
    </row>
    <row r="7530" spans="1:17" x14ac:dyDescent="0.25">
      <c r="A7530" s="1">
        <v>45433</v>
      </c>
      <c r="B7530" t="s">
        <v>549</v>
      </c>
      <c r="C7530" t="s">
        <v>74</v>
      </c>
      <c r="D7530" t="s">
        <v>78</v>
      </c>
      <c r="E7530" s="1">
        <v>22135</v>
      </c>
      <c r="F7530" t="s">
        <v>21</v>
      </c>
      <c r="G7530">
        <v>108</v>
      </c>
      <c r="H7530" t="s">
        <v>66</v>
      </c>
      <c r="I7530" t="s">
        <v>50</v>
      </c>
      <c r="J7530" t="s">
        <v>24</v>
      </c>
      <c r="K7530" t="str">
        <f>VLOOKUP(H7530, [1]Products!B:E, 2, FALSE)</f>
        <v>Oatmeal Cookies</v>
      </c>
      <c r="L7530" s="2">
        <f>VLOOKUP(H7530, [1]Products!B:D, 3, FALSE)</f>
        <v>19</v>
      </c>
      <c r="M7530" s="2">
        <f>Table1[[#This Row],[Quantity Purchased]] * Table1[[#This Row],[Unit Price]]</f>
        <v>2484</v>
      </c>
      <c r="N7530" s="2">
        <f>VLOOKUP(H7530, [1]Products!B:E, 4, FALSE)</f>
        <v>23</v>
      </c>
      <c r="O7530" t="str">
        <f>TEXT(Table1[[#This Row],[Transaction Date]], "yyyy-mm")</f>
        <v>2024-05</v>
      </c>
      <c r="P7530" s="1">
        <f ca="1">YEAR(TODAY()) - YEAR(Table1[[#This Row],[Buyer Date of Birth]])</f>
        <v>65</v>
      </c>
      <c r="Q7530" s="2">
        <f>Table1[[#This Row],[Total Revenue]] - Table1[[#This Row],[Total Cost]]</f>
        <v>2465</v>
      </c>
    </row>
    <row r="7531" spans="1:17" x14ac:dyDescent="0.25">
      <c r="A7531" s="1">
        <v>45430</v>
      </c>
      <c r="B7531" t="s">
        <v>639</v>
      </c>
      <c r="C7531" t="s">
        <v>1525</v>
      </c>
      <c r="D7531" t="s">
        <v>84</v>
      </c>
      <c r="E7531" s="1">
        <v>16364</v>
      </c>
      <c r="F7531" t="s">
        <v>75</v>
      </c>
      <c r="G7531">
        <v>440</v>
      </c>
      <c r="H7531" t="s">
        <v>72</v>
      </c>
      <c r="I7531" t="s">
        <v>55</v>
      </c>
      <c r="J7531" t="s">
        <v>24</v>
      </c>
      <c r="K7531" t="str">
        <f>VLOOKUP(H7531, [1]Products!B:E, 2, FALSE)</f>
        <v>Choco Delight</v>
      </c>
      <c r="L7531" s="2">
        <f>VLOOKUP(H7531, [1]Products!B:D, 3, FALSE)</f>
        <v>3</v>
      </c>
      <c r="M7531" s="2">
        <f>Table1[[#This Row],[Quantity Purchased]] * Table1[[#This Row],[Unit Price]]</f>
        <v>2200</v>
      </c>
      <c r="N7531" s="2">
        <f>VLOOKUP(H7531, [1]Products!B:E, 4, FALSE)</f>
        <v>5</v>
      </c>
      <c r="O7531" t="str">
        <f>TEXT(Table1[[#This Row],[Transaction Date]], "yyyy-mm")</f>
        <v>2024-05</v>
      </c>
      <c r="P7531" s="1">
        <f ca="1">YEAR(TODAY()) - YEAR(Table1[[#This Row],[Buyer Date of Birth]])</f>
        <v>81</v>
      </c>
      <c r="Q7531" s="2">
        <f>Table1[[#This Row],[Total Revenue]] - Table1[[#This Row],[Total Cost]]</f>
        <v>2197</v>
      </c>
    </row>
    <row r="7532" spans="1:17" x14ac:dyDescent="0.25">
      <c r="A7532" s="1">
        <v>45451</v>
      </c>
      <c r="B7532" t="s">
        <v>375</v>
      </c>
      <c r="C7532" t="s">
        <v>1187</v>
      </c>
      <c r="D7532" t="s">
        <v>45</v>
      </c>
      <c r="E7532" s="1">
        <v>38522</v>
      </c>
      <c r="F7532" t="s">
        <v>40</v>
      </c>
      <c r="G7532">
        <v>317</v>
      </c>
      <c r="H7532" t="s">
        <v>71</v>
      </c>
      <c r="I7532" t="s">
        <v>59</v>
      </c>
      <c r="J7532" t="s">
        <v>24</v>
      </c>
      <c r="K7532" t="str">
        <f>VLOOKUP(H7532, [1]Products!B:E, 2, FALSE)</f>
        <v>Peanut Butter Bites</v>
      </c>
      <c r="L7532" s="2">
        <f>VLOOKUP(H7532, [1]Products!B:D, 3, FALSE)</f>
        <v>5</v>
      </c>
      <c r="M7532" s="2">
        <f>Table1[[#This Row],[Quantity Purchased]] * Table1[[#This Row],[Unit Price]]</f>
        <v>2219</v>
      </c>
      <c r="N7532" s="2">
        <f>VLOOKUP(H7532, [1]Products!B:E, 4, FALSE)</f>
        <v>7</v>
      </c>
      <c r="O7532" t="str">
        <f>TEXT(Table1[[#This Row],[Transaction Date]], "yyyy-mm")</f>
        <v>2024-06</v>
      </c>
      <c r="P7532" s="1">
        <f ca="1">YEAR(TODAY()) - YEAR(Table1[[#This Row],[Buyer Date of Birth]])</f>
        <v>20</v>
      </c>
      <c r="Q7532" s="2">
        <f>Table1[[#This Row],[Total Revenue]] - Table1[[#This Row],[Total Cost]]</f>
        <v>2214</v>
      </c>
    </row>
    <row r="7533" spans="1:17" x14ac:dyDescent="0.25">
      <c r="A7533" s="1">
        <v>45296</v>
      </c>
      <c r="B7533" t="s">
        <v>185</v>
      </c>
      <c r="C7533" t="s">
        <v>245</v>
      </c>
      <c r="D7533" t="s">
        <v>84</v>
      </c>
      <c r="E7533" s="1">
        <v>27979</v>
      </c>
      <c r="F7533" t="s">
        <v>21</v>
      </c>
      <c r="G7533">
        <v>112</v>
      </c>
      <c r="H7533" t="s">
        <v>35</v>
      </c>
      <c r="I7533" t="s">
        <v>55</v>
      </c>
      <c r="J7533" t="s">
        <v>24</v>
      </c>
      <c r="K7533" t="str">
        <f>VLOOKUP(H7533, [1]Products!B:E, 2, FALSE)</f>
        <v>Caramel Biscuits</v>
      </c>
      <c r="L7533" s="2">
        <f>VLOOKUP(H7533, [1]Products!B:D, 3, FALSE)</f>
        <v>18</v>
      </c>
      <c r="M7533" s="2">
        <f>Table1[[#This Row],[Quantity Purchased]] * Table1[[#This Row],[Unit Price]]</f>
        <v>2464</v>
      </c>
      <c r="N7533" s="2">
        <f>VLOOKUP(H7533, [1]Products!B:E, 4, FALSE)</f>
        <v>22</v>
      </c>
      <c r="O7533" t="str">
        <f>TEXT(Table1[[#This Row],[Transaction Date]], "yyyy-mm")</f>
        <v>2024-01</v>
      </c>
      <c r="P7533" s="1">
        <f ca="1">YEAR(TODAY()) - YEAR(Table1[[#This Row],[Buyer Date of Birth]])</f>
        <v>49</v>
      </c>
      <c r="Q7533" s="2">
        <f>Table1[[#This Row],[Total Revenue]] - Table1[[#This Row],[Total Cost]]</f>
        <v>2446</v>
      </c>
    </row>
    <row r="7534" spans="1:17" x14ac:dyDescent="0.25">
      <c r="A7534" s="1">
        <v>45315</v>
      </c>
      <c r="B7534" t="s">
        <v>248</v>
      </c>
      <c r="C7534" t="s">
        <v>39</v>
      </c>
      <c r="D7534" t="s">
        <v>34</v>
      </c>
      <c r="E7534" s="1">
        <v>37144</v>
      </c>
      <c r="F7534" t="s">
        <v>21</v>
      </c>
      <c r="G7534">
        <v>166</v>
      </c>
      <c r="H7534" t="s">
        <v>29</v>
      </c>
      <c r="I7534" t="s">
        <v>59</v>
      </c>
      <c r="J7534" t="s">
        <v>24</v>
      </c>
      <c r="K7534" t="str">
        <f>VLOOKUP(H7534, [1]Products!B:E, 2, FALSE)</f>
        <v>Shortbread</v>
      </c>
      <c r="L7534" s="2">
        <f>VLOOKUP(H7534, [1]Products!B:D, 3, FALSE)</f>
        <v>10</v>
      </c>
      <c r="M7534" s="2">
        <f>Table1[[#This Row],[Quantity Purchased]] * Table1[[#This Row],[Unit Price]]</f>
        <v>7470</v>
      </c>
      <c r="N7534" s="2">
        <f>VLOOKUP(H7534, [1]Products!B:E, 4, FALSE)</f>
        <v>45</v>
      </c>
      <c r="O7534" t="str">
        <f>TEXT(Table1[[#This Row],[Transaction Date]], "yyyy-mm")</f>
        <v>2024-01</v>
      </c>
      <c r="P7534" s="1">
        <f ca="1">YEAR(TODAY()) - YEAR(Table1[[#This Row],[Buyer Date of Birth]])</f>
        <v>24</v>
      </c>
      <c r="Q7534" s="2">
        <f>Table1[[#This Row],[Total Revenue]] - Table1[[#This Row],[Total Cost]]</f>
        <v>7460</v>
      </c>
    </row>
    <row r="7535" spans="1:17" x14ac:dyDescent="0.25">
      <c r="A7535" s="1">
        <v>45368</v>
      </c>
      <c r="B7535" t="s">
        <v>447</v>
      </c>
      <c r="C7535" t="s">
        <v>284</v>
      </c>
      <c r="D7535" t="s">
        <v>20</v>
      </c>
      <c r="E7535" s="1">
        <v>24319</v>
      </c>
      <c r="F7535" t="s">
        <v>75</v>
      </c>
      <c r="G7535">
        <v>185</v>
      </c>
      <c r="H7535" t="s">
        <v>35</v>
      </c>
      <c r="I7535" t="s">
        <v>36</v>
      </c>
      <c r="J7535" t="s">
        <v>24</v>
      </c>
      <c r="K7535" t="str">
        <f>VLOOKUP(H7535, [1]Products!B:E, 2, FALSE)</f>
        <v>Caramel Biscuits</v>
      </c>
      <c r="L7535" s="2">
        <f>VLOOKUP(H7535, [1]Products!B:D, 3, FALSE)</f>
        <v>18</v>
      </c>
      <c r="M7535" s="2">
        <f>Table1[[#This Row],[Quantity Purchased]] * Table1[[#This Row],[Unit Price]]</f>
        <v>4070</v>
      </c>
      <c r="N7535" s="2">
        <f>VLOOKUP(H7535, [1]Products!B:E, 4, FALSE)</f>
        <v>22</v>
      </c>
      <c r="O7535" t="str">
        <f>TEXT(Table1[[#This Row],[Transaction Date]], "yyyy-mm")</f>
        <v>2024-03</v>
      </c>
      <c r="P7535" s="1">
        <f ca="1">YEAR(TODAY()) - YEAR(Table1[[#This Row],[Buyer Date of Birth]])</f>
        <v>59</v>
      </c>
      <c r="Q7535" s="2">
        <f>Table1[[#This Row],[Total Revenue]] - Table1[[#This Row],[Total Cost]]</f>
        <v>4052</v>
      </c>
    </row>
    <row r="7536" spans="1:17" x14ac:dyDescent="0.25">
      <c r="A7536" s="1">
        <v>45395</v>
      </c>
      <c r="B7536" t="s">
        <v>598</v>
      </c>
      <c r="C7536" t="s">
        <v>39</v>
      </c>
      <c r="D7536" t="s">
        <v>84</v>
      </c>
      <c r="E7536" s="1">
        <v>21617</v>
      </c>
      <c r="F7536" t="s">
        <v>28</v>
      </c>
      <c r="G7536">
        <v>346</v>
      </c>
      <c r="H7536" t="s">
        <v>22</v>
      </c>
      <c r="I7536" t="s">
        <v>36</v>
      </c>
      <c r="J7536" t="s">
        <v>24</v>
      </c>
      <c r="K7536" t="str">
        <f>VLOOKUP(H7536, [1]Products!B:E, 2, FALSE)</f>
        <v>Cinnamon Swirls</v>
      </c>
      <c r="L7536" s="2">
        <f>VLOOKUP(H7536, [1]Products!B:D, 3, FALSE)</f>
        <v>10</v>
      </c>
      <c r="M7536" s="2">
        <f>Table1[[#This Row],[Quantity Purchased]] * Table1[[#This Row],[Unit Price]]</f>
        <v>4844</v>
      </c>
      <c r="N7536" s="2">
        <f>VLOOKUP(H7536, [1]Products!B:E, 4, FALSE)</f>
        <v>14</v>
      </c>
      <c r="O7536" t="str">
        <f>TEXT(Table1[[#This Row],[Transaction Date]], "yyyy-mm")</f>
        <v>2024-04</v>
      </c>
      <c r="P7536" s="1">
        <f ca="1">YEAR(TODAY()) - YEAR(Table1[[#This Row],[Buyer Date of Birth]])</f>
        <v>66</v>
      </c>
      <c r="Q7536" s="2">
        <f>Table1[[#This Row],[Total Revenue]] - Table1[[#This Row],[Total Cost]]</f>
        <v>4834</v>
      </c>
    </row>
    <row r="7537" spans="1:17" x14ac:dyDescent="0.25">
      <c r="A7537" s="1">
        <v>45349</v>
      </c>
      <c r="B7537" t="s">
        <v>1221</v>
      </c>
      <c r="C7537" t="s">
        <v>99</v>
      </c>
      <c r="D7537" t="s">
        <v>89</v>
      </c>
      <c r="E7537" s="1">
        <v>25033</v>
      </c>
      <c r="F7537" t="s">
        <v>40</v>
      </c>
      <c r="G7537">
        <v>283</v>
      </c>
      <c r="H7537" t="s">
        <v>22</v>
      </c>
      <c r="I7537" t="s">
        <v>42</v>
      </c>
      <c r="J7537" t="s">
        <v>24</v>
      </c>
      <c r="K7537" t="str">
        <f>VLOOKUP(H7537, [1]Products!B:E, 2, FALSE)</f>
        <v>Cinnamon Swirls</v>
      </c>
      <c r="L7537" s="2">
        <f>VLOOKUP(H7537, [1]Products!B:D, 3, FALSE)</f>
        <v>10</v>
      </c>
      <c r="M7537" s="2">
        <f>Table1[[#This Row],[Quantity Purchased]] * Table1[[#This Row],[Unit Price]]</f>
        <v>3962</v>
      </c>
      <c r="N7537" s="2">
        <f>VLOOKUP(H7537, [1]Products!B:E, 4, FALSE)</f>
        <v>14</v>
      </c>
      <c r="O7537" t="str">
        <f>TEXT(Table1[[#This Row],[Transaction Date]], "yyyy-mm")</f>
        <v>2024-02</v>
      </c>
      <c r="P7537" s="1">
        <f ca="1">YEAR(TODAY()) - YEAR(Table1[[#This Row],[Buyer Date of Birth]])</f>
        <v>57</v>
      </c>
      <c r="Q7537" s="2">
        <f>Table1[[#This Row],[Total Revenue]] - Table1[[#This Row],[Total Cost]]</f>
        <v>3952</v>
      </c>
    </row>
    <row r="7538" spans="1:17" x14ac:dyDescent="0.25">
      <c r="A7538" s="1">
        <v>45346</v>
      </c>
      <c r="B7538" t="s">
        <v>381</v>
      </c>
      <c r="C7538" t="s">
        <v>1429</v>
      </c>
      <c r="D7538" t="s">
        <v>78</v>
      </c>
      <c r="E7538" s="1">
        <v>37897</v>
      </c>
      <c r="F7538" t="s">
        <v>21</v>
      </c>
      <c r="G7538">
        <v>73</v>
      </c>
      <c r="H7538" t="s">
        <v>71</v>
      </c>
      <c r="I7538" t="s">
        <v>46</v>
      </c>
      <c r="J7538" t="s">
        <v>24</v>
      </c>
      <c r="K7538" t="str">
        <f>VLOOKUP(H7538, [1]Products!B:E, 2, FALSE)</f>
        <v>Peanut Butter Bites</v>
      </c>
      <c r="L7538" s="2">
        <f>VLOOKUP(H7538, [1]Products!B:D, 3, FALSE)</f>
        <v>5</v>
      </c>
      <c r="M7538" s="2">
        <f>Table1[[#This Row],[Quantity Purchased]] * Table1[[#This Row],[Unit Price]]</f>
        <v>511</v>
      </c>
      <c r="N7538" s="2">
        <f>VLOOKUP(H7538, [1]Products!B:E, 4, FALSE)</f>
        <v>7</v>
      </c>
      <c r="O7538" t="str">
        <f>TEXT(Table1[[#This Row],[Transaction Date]], "yyyy-mm")</f>
        <v>2024-02</v>
      </c>
      <c r="P7538" s="1">
        <f ca="1">YEAR(TODAY()) - YEAR(Table1[[#This Row],[Buyer Date of Birth]])</f>
        <v>22</v>
      </c>
      <c r="Q7538" s="2">
        <f>Table1[[#This Row],[Total Revenue]] - Table1[[#This Row],[Total Cost]]</f>
        <v>506</v>
      </c>
    </row>
    <row r="7539" spans="1:17" x14ac:dyDescent="0.25">
      <c r="A7539" s="1">
        <v>45429</v>
      </c>
      <c r="B7539" t="s">
        <v>257</v>
      </c>
      <c r="C7539" t="s">
        <v>159</v>
      </c>
      <c r="D7539" t="s">
        <v>45</v>
      </c>
      <c r="E7539" s="1">
        <v>27713</v>
      </c>
      <c r="F7539" t="s">
        <v>40</v>
      </c>
      <c r="G7539">
        <v>457</v>
      </c>
      <c r="H7539" t="s">
        <v>54</v>
      </c>
      <c r="I7539" t="s">
        <v>50</v>
      </c>
      <c r="J7539" t="s">
        <v>24</v>
      </c>
      <c r="K7539" t="str">
        <f>VLOOKUP(H7539, [1]Products!B:E, 2, FALSE)</f>
        <v>Lemon Crisps</v>
      </c>
      <c r="L7539" s="2">
        <f>VLOOKUP(H7539, [1]Products!B:D, 3, FALSE)</f>
        <v>7</v>
      </c>
      <c r="M7539" s="2">
        <f>Table1[[#This Row],[Quantity Purchased]] * Table1[[#This Row],[Unit Price]]</f>
        <v>4113</v>
      </c>
      <c r="N7539" s="2">
        <f>VLOOKUP(H7539, [1]Products!B:E, 4, FALSE)</f>
        <v>9</v>
      </c>
      <c r="O7539" t="str">
        <f>TEXT(Table1[[#This Row],[Transaction Date]], "yyyy-mm")</f>
        <v>2024-05</v>
      </c>
      <c r="P7539" s="1">
        <f ca="1">YEAR(TODAY()) - YEAR(Table1[[#This Row],[Buyer Date of Birth]])</f>
        <v>50</v>
      </c>
      <c r="Q7539" s="2">
        <f>Table1[[#This Row],[Total Revenue]] - Table1[[#This Row],[Total Cost]]</f>
        <v>4106</v>
      </c>
    </row>
    <row r="7540" spans="1:17" x14ac:dyDescent="0.25">
      <c r="A7540" s="1">
        <v>45486</v>
      </c>
      <c r="B7540" t="s">
        <v>290</v>
      </c>
      <c r="C7540" t="s">
        <v>126</v>
      </c>
      <c r="D7540" t="s">
        <v>34</v>
      </c>
      <c r="E7540" s="1">
        <v>23590</v>
      </c>
      <c r="F7540" t="s">
        <v>40</v>
      </c>
      <c r="G7540">
        <v>454</v>
      </c>
      <c r="H7540" t="s">
        <v>29</v>
      </c>
      <c r="I7540" t="s">
        <v>55</v>
      </c>
      <c r="J7540" t="s">
        <v>24</v>
      </c>
      <c r="K7540" t="str">
        <f>VLOOKUP(H7540, [1]Products!B:E, 2, FALSE)</f>
        <v>Shortbread</v>
      </c>
      <c r="L7540" s="2">
        <f>VLOOKUP(H7540, [1]Products!B:D, 3, FALSE)</f>
        <v>10</v>
      </c>
      <c r="M7540" s="2">
        <f>Table1[[#This Row],[Quantity Purchased]] * Table1[[#This Row],[Unit Price]]</f>
        <v>20430</v>
      </c>
      <c r="N7540" s="2">
        <f>VLOOKUP(H7540, [1]Products!B:E, 4, FALSE)</f>
        <v>45</v>
      </c>
      <c r="O7540" t="str">
        <f>TEXT(Table1[[#This Row],[Transaction Date]], "yyyy-mm")</f>
        <v>2024-07</v>
      </c>
      <c r="P7540" s="1">
        <f ca="1">YEAR(TODAY()) - YEAR(Table1[[#This Row],[Buyer Date of Birth]])</f>
        <v>61</v>
      </c>
      <c r="Q7540" s="2">
        <f>Table1[[#This Row],[Total Revenue]] - Table1[[#This Row],[Total Cost]]</f>
        <v>20420</v>
      </c>
    </row>
    <row r="7541" spans="1:17" x14ac:dyDescent="0.25">
      <c r="A7541" s="1">
        <v>45352</v>
      </c>
      <c r="B7541" t="s">
        <v>140</v>
      </c>
      <c r="C7541" t="s">
        <v>271</v>
      </c>
      <c r="D7541" t="s">
        <v>84</v>
      </c>
      <c r="E7541" s="1">
        <v>29091</v>
      </c>
      <c r="F7541" t="s">
        <v>28</v>
      </c>
      <c r="G7541">
        <v>425</v>
      </c>
      <c r="H7541" t="s">
        <v>54</v>
      </c>
      <c r="I7541" t="s">
        <v>59</v>
      </c>
      <c r="J7541" t="s">
        <v>24</v>
      </c>
      <c r="K7541" t="str">
        <f>VLOOKUP(H7541, [1]Products!B:E, 2, FALSE)</f>
        <v>Lemon Crisps</v>
      </c>
      <c r="L7541" s="2">
        <f>VLOOKUP(H7541, [1]Products!B:D, 3, FALSE)</f>
        <v>7</v>
      </c>
      <c r="M7541" s="2">
        <f>Table1[[#This Row],[Quantity Purchased]] * Table1[[#This Row],[Unit Price]]</f>
        <v>3825</v>
      </c>
      <c r="N7541" s="2">
        <f>VLOOKUP(H7541, [1]Products!B:E, 4, FALSE)</f>
        <v>9</v>
      </c>
      <c r="O7541" t="str">
        <f>TEXT(Table1[[#This Row],[Transaction Date]], "yyyy-mm")</f>
        <v>2024-03</v>
      </c>
      <c r="P7541" s="1">
        <f ca="1">YEAR(TODAY()) - YEAR(Table1[[#This Row],[Buyer Date of Birth]])</f>
        <v>46</v>
      </c>
      <c r="Q7541" s="2">
        <f>Table1[[#This Row],[Total Revenue]] - Table1[[#This Row],[Total Cost]]</f>
        <v>3818</v>
      </c>
    </row>
    <row r="7542" spans="1:17" x14ac:dyDescent="0.25">
      <c r="A7542" s="1">
        <v>45317</v>
      </c>
      <c r="B7542" t="s">
        <v>392</v>
      </c>
      <c r="C7542" t="s">
        <v>976</v>
      </c>
      <c r="D7542" t="s">
        <v>53</v>
      </c>
      <c r="E7542" s="1">
        <v>16395</v>
      </c>
      <c r="F7542" t="s">
        <v>40</v>
      </c>
      <c r="G7542">
        <v>141</v>
      </c>
      <c r="H7542" t="s">
        <v>66</v>
      </c>
      <c r="I7542" t="s">
        <v>55</v>
      </c>
      <c r="J7542" t="s">
        <v>24</v>
      </c>
      <c r="K7542" t="str">
        <f>VLOOKUP(H7542, [1]Products!B:E, 2, FALSE)</f>
        <v>Oatmeal Cookies</v>
      </c>
      <c r="L7542" s="2">
        <f>VLOOKUP(H7542, [1]Products!B:D, 3, FALSE)</f>
        <v>19</v>
      </c>
      <c r="M7542" s="2">
        <f>Table1[[#This Row],[Quantity Purchased]] * Table1[[#This Row],[Unit Price]]</f>
        <v>3243</v>
      </c>
      <c r="N7542" s="2">
        <f>VLOOKUP(H7542, [1]Products!B:E, 4, FALSE)</f>
        <v>23</v>
      </c>
      <c r="O7542" t="str">
        <f>TEXT(Table1[[#This Row],[Transaction Date]], "yyyy-mm")</f>
        <v>2024-01</v>
      </c>
      <c r="P7542" s="1">
        <f ca="1">YEAR(TODAY()) - YEAR(Table1[[#This Row],[Buyer Date of Birth]])</f>
        <v>81</v>
      </c>
      <c r="Q7542" s="2">
        <f>Table1[[#This Row],[Total Revenue]] - Table1[[#This Row],[Total Cost]]</f>
        <v>3224</v>
      </c>
    </row>
    <row r="7543" spans="1:17" x14ac:dyDescent="0.25">
      <c r="A7543" s="1">
        <v>45331</v>
      </c>
      <c r="B7543" t="s">
        <v>443</v>
      </c>
      <c r="C7543" t="s">
        <v>1248</v>
      </c>
      <c r="D7543" t="s">
        <v>20</v>
      </c>
      <c r="E7543" s="1">
        <v>23325</v>
      </c>
      <c r="F7543" t="s">
        <v>40</v>
      </c>
      <c r="G7543">
        <v>477</v>
      </c>
      <c r="H7543" t="s">
        <v>63</v>
      </c>
      <c r="I7543" t="s">
        <v>59</v>
      </c>
      <c r="J7543" t="s">
        <v>24</v>
      </c>
      <c r="K7543" t="str">
        <f>VLOOKUP(H7543, [1]Products!B:E, 2, FALSE)</f>
        <v>Vanilla Wafers</v>
      </c>
      <c r="L7543" s="2">
        <f>VLOOKUP(H7543, [1]Products!B:D, 3, FALSE)</f>
        <v>18</v>
      </c>
      <c r="M7543" s="2">
        <f>Table1[[#This Row],[Quantity Purchased]] * Table1[[#This Row],[Unit Price]]</f>
        <v>17172</v>
      </c>
      <c r="N7543" s="2">
        <f>VLOOKUP(H7543, [1]Products!B:E, 4, FALSE)</f>
        <v>36</v>
      </c>
      <c r="O7543" t="str">
        <f>TEXT(Table1[[#This Row],[Transaction Date]], "yyyy-mm")</f>
        <v>2024-02</v>
      </c>
      <c r="P7543" s="1">
        <f ca="1">YEAR(TODAY()) - YEAR(Table1[[#This Row],[Buyer Date of Birth]])</f>
        <v>62</v>
      </c>
      <c r="Q7543" s="2">
        <f>Table1[[#This Row],[Total Revenue]] - Table1[[#This Row],[Total Cost]]</f>
        <v>17154</v>
      </c>
    </row>
    <row r="7544" spans="1:17" x14ac:dyDescent="0.25">
      <c r="A7544" s="1">
        <v>45432</v>
      </c>
      <c r="B7544" t="s">
        <v>379</v>
      </c>
      <c r="C7544" t="s">
        <v>410</v>
      </c>
      <c r="D7544" t="s">
        <v>34</v>
      </c>
      <c r="E7544" s="1">
        <v>22696</v>
      </c>
      <c r="F7544" t="s">
        <v>28</v>
      </c>
      <c r="G7544">
        <v>209</v>
      </c>
      <c r="H7544" t="s">
        <v>63</v>
      </c>
      <c r="I7544" t="s">
        <v>59</v>
      </c>
      <c r="J7544" t="s">
        <v>24</v>
      </c>
      <c r="K7544" t="str">
        <f>VLOOKUP(H7544, [1]Products!B:E, 2, FALSE)</f>
        <v>Vanilla Wafers</v>
      </c>
      <c r="L7544" s="2">
        <f>VLOOKUP(H7544, [1]Products!B:D, 3, FALSE)</f>
        <v>18</v>
      </c>
      <c r="M7544" s="2">
        <f>Table1[[#This Row],[Quantity Purchased]] * Table1[[#This Row],[Unit Price]]</f>
        <v>7524</v>
      </c>
      <c r="N7544" s="2">
        <f>VLOOKUP(H7544, [1]Products!B:E, 4, FALSE)</f>
        <v>36</v>
      </c>
      <c r="O7544" t="str">
        <f>TEXT(Table1[[#This Row],[Transaction Date]], "yyyy-mm")</f>
        <v>2024-05</v>
      </c>
      <c r="P7544" s="1">
        <f ca="1">YEAR(TODAY()) - YEAR(Table1[[#This Row],[Buyer Date of Birth]])</f>
        <v>63</v>
      </c>
      <c r="Q7544" s="2">
        <f>Table1[[#This Row],[Total Revenue]] - Table1[[#This Row],[Total Cost]]</f>
        <v>7506</v>
      </c>
    </row>
    <row r="7545" spans="1:17" x14ac:dyDescent="0.25">
      <c r="A7545" s="1">
        <v>45454</v>
      </c>
      <c r="B7545" t="s">
        <v>300</v>
      </c>
      <c r="C7545" t="s">
        <v>913</v>
      </c>
      <c r="D7545" t="s">
        <v>84</v>
      </c>
      <c r="E7545" s="1">
        <v>30779</v>
      </c>
      <c r="F7545" t="s">
        <v>40</v>
      </c>
      <c r="G7545">
        <v>495</v>
      </c>
      <c r="H7545" t="s">
        <v>63</v>
      </c>
      <c r="I7545" t="s">
        <v>50</v>
      </c>
      <c r="J7545" t="s">
        <v>24</v>
      </c>
      <c r="K7545" t="str">
        <f>VLOOKUP(H7545, [1]Products!B:E, 2, FALSE)</f>
        <v>Vanilla Wafers</v>
      </c>
      <c r="L7545" s="2">
        <f>VLOOKUP(H7545, [1]Products!B:D, 3, FALSE)</f>
        <v>18</v>
      </c>
      <c r="M7545" s="2">
        <f>Table1[[#This Row],[Quantity Purchased]] * Table1[[#This Row],[Unit Price]]</f>
        <v>17820</v>
      </c>
      <c r="N7545" s="2">
        <f>VLOOKUP(H7545, [1]Products!B:E, 4, FALSE)</f>
        <v>36</v>
      </c>
      <c r="O7545" t="str">
        <f>TEXT(Table1[[#This Row],[Transaction Date]], "yyyy-mm")</f>
        <v>2024-06</v>
      </c>
      <c r="P7545" s="1">
        <f ca="1">YEAR(TODAY()) - YEAR(Table1[[#This Row],[Buyer Date of Birth]])</f>
        <v>41</v>
      </c>
      <c r="Q7545" s="2">
        <f>Table1[[#This Row],[Total Revenue]] - Table1[[#This Row],[Total Cost]]</f>
        <v>17802</v>
      </c>
    </row>
    <row r="7546" spans="1:17" x14ac:dyDescent="0.25">
      <c r="A7546" s="1">
        <v>45429</v>
      </c>
      <c r="B7546" t="s">
        <v>436</v>
      </c>
      <c r="C7546" t="s">
        <v>894</v>
      </c>
      <c r="D7546" t="s">
        <v>53</v>
      </c>
      <c r="E7546" s="1">
        <v>35028</v>
      </c>
      <c r="F7546" t="s">
        <v>28</v>
      </c>
      <c r="G7546">
        <v>112</v>
      </c>
      <c r="H7546" t="s">
        <v>63</v>
      </c>
      <c r="I7546" t="s">
        <v>55</v>
      </c>
      <c r="J7546" t="s">
        <v>24</v>
      </c>
      <c r="K7546" t="str">
        <f>VLOOKUP(H7546, [1]Products!B:E, 2, FALSE)</f>
        <v>Vanilla Wafers</v>
      </c>
      <c r="L7546" s="2">
        <f>VLOOKUP(H7546, [1]Products!B:D, 3, FALSE)</f>
        <v>18</v>
      </c>
      <c r="M7546" s="2">
        <f>Table1[[#This Row],[Quantity Purchased]] * Table1[[#This Row],[Unit Price]]</f>
        <v>4032</v>
      </c>
      <c r="N7546" s="2">
        <f>VLOOKUP(H7546, [1]Products!B:E, 4, FALSE)</f>
        <v>36</v>
      </c>
      <c r="O7546" t="str">
        <f>TEXT(Table1[[#This Row],[Transaction Date]], "yyyy-mm")</f>
        <v>2024-05</v>
      </c>
      <c r="P7546" s="1">
        <f ca="1">YEAR(TODAY()) - YEAR(Table1[[#This Row],[Buyer Date of Birth]])</f>
        <v>30</v>
      </c>
      <c r="Q7546" s="2">
        <f>Table1[[#This Row],[Total Revenue]] - Table1[[#This Row],[Total Cost]]</f>
        <v>4014</v>
      </c>
    </row>
    <row r="7547" spans="1:17" x14ac:dyDescent="0.25">
      <c r="A7547" s="1">
        <v>45348</v>
      </c>
      <c r="B7547" t="s">
        <v>1080</v>
      </c>
      <c r="C7547" t="s">
        <v>943</v>
      </c>
      <c r="D7547" t="s">
        <v>89</v>
      </c>
      <c r="E7547" s="1">
        <v>33847</v>
      </c>
      <c r="F7547" t="s">
        <v>28</v>
      </c>
      <c r="G7547">
        <v>192</v>
      </c>
      <c r="H7547" t="s">
        <v>63</v>
      </c>
      <c r="I7547" t="s">
        <v>59</v>
      </c>
      <c r="J7547" t="s">
        <v>24</v>
      </c>
      <c r="K7547" t="str">
        <f>VLOOKUP(H7547, [1]Products!B:E, 2, FALSE)</f>
        <v>Vanilla Wafers</v>
      </c>
      <c r="L7547" s="2">
        <f>VLOOKUP(H7547, [1]Products!B:D, 3, FALSE)</f>
        <v>18</v>
      </c>
      <c r="M7547" s="2">
        <f>Table1[[#This Row],[Quantity Purchased]] * Table1[[#This Row],[Unit Price]]</f>
        <v>6912</v>
      </c>
      <c r="N7547" s="2">
        <f>VLOOKUP(H7547, [1]Products!B:E, 4, FALSE)</f>
        <v>36</v>
      </c>
      <c r="O7547" t="str">
        <f>TEXT(Table1[[#This Row],[Transaction Date]], "yyyy-mm")</f>
        <v>2024-02</v>
      </c>
      <c r="P7547" s="1">
        <f ca="1">YEAR(TODAY()) - YEAR(Table1[[#This Row],[Buyer Date of Birth]])</f>
        <v>33</v>
      </c>
      <c r="Q7547" s="2">
        <f>Table1[[#This Row],[Total Revenue]] - Table1[[#This Row],[Total Cost]]</f>
        <v>6894</v>
      </c>
    </row>
    <row r="7548" spans="1:17" x14ac:dyDescent="0.25">
      <c r="A7548" s="1">
        <v>45329</v>
      </c>
      <c r="B7548" t="s">
        <v>259</v>
      </c>
      <c r="C7548" t="s">
        <v>159</v>
      </c>
      <c r="D7548" t="s">
        <v>53</v>
      </c>
      <c r="E7548" s="1">
        <v>29269</v>
      </c>
      <c r="F7548" t="s">
        <v>40</v>
      </c>
      <c r="G7548">
        <v>92</v>
      </c>
      <c r="H7548" t="s">
        <v>63</v>
      </c>
      <c r="I7548" t="s">
        <v>55</v>
      </c>
      <c r="J7548" t="s">
        <v>24</v>
      </c>
      <c r="K7548" t="str">
        <f>VLOOKUP(H7548, [1]Products!B:E, 2, FALSE)</f>
        <v>Vanilla Wafers</v>
      </c>
      <c r="L7548" s="2">
        <f>VLOOKUP(H7548, [1]Products!B:D, 3, FALSE)</f>
        <v>18</v>
      </c>
      <c r="M7548" s="2">
        <f>Table1[[#This Row],[Quantity Purchased]] * Table1[[#This Row],[Unit Price]]</f>
        <v>3312</v>
      </c>
      <c r="N7548" s="2">
        <f>VLOOKUP(H7548, [1]Products!B:E, 4, FALSE)</f>
        <v>36</v>
      </c>
      <c r="O7548" t="str">
        <f>TEXT(Table1[[#This Row],[Transaction Date]], "yyyy-mm")</f>
        <v>2024-02</v>
      </c>
      <c r="P7548" s="1">
        <f ca="1">YEAR(TODAY()) - YEAR(Table1[[#This Row],[Buyer Date of Birth]])</f>
        <v>45</v>
      </c>
      <c r="Q7548" s="2">
        <f>Table1[[#This Row],[Total Revenue]] - Table1[[#This Row],[Total Cost]]</f>
        <v>3294</v>
      </c>
    </row>
    <row r="7549" spans="1:17" x14ac:dyDescent="0.25">
      <c r="A7549" s="1">
        <v>45406</v>
      </c>
      <c r="B7549" t="s">
        <v>876</v>
      </c>
      <c r="C7549" t="s">
        <v>574</v>
      </c>
      <c r="D7549" t="s">
        <v>53</v>
      </c>
      <c r="E7549" s="1">
        <v>20422</v>
      </c>
      <c r="F7549" t="s">
        <v>75</v>
      </c>
      <c r="G7549">
        <v>263</v>
      </c>
      <c r="H7549" t="s">
        <v>63</v>
      </c>
      <c r="I7549" t="s">
        <v>59</v>
      </c>
      <c r="J7549" t="s">
        <v>24</v>
      </c>
      <c r="K7549" t="str">
        <f>VLOOKUP(H7549, [1]Products!B:E, 2, FALSE)</f>
        <v>Vanilla Wafers</v>
      </c>
      <c r="L7549" s="2">
        <f>VLOOKUP(H7549, [1]Products!B:D, 3, FALSE)</f>
        <v>18</v>
      </c>
      <c r="M7549" s="2">
        <f>Table1[[#This Row],[Quantity Purchased]] * Table1[[#This Row],[Unit Price]]</f>
        <v>9468</v>
      </c>
      <c r="N7549" s="2">
        <f>VLOOKUP(H7549, [1]Products!B:E, 4, FALSE)</f>
        <v>36</v>
      </c>
      <c r="O7549" t="str">
        <f>TEXT(Table1[[#This Row],[Transaction Date]], "yyyy-mm")</f>
        <v>2024-04</v>
      </c>
      <c r="P7549" s="1">
        <f ca="1">YEAR(TODAY()) - YEAR(Table1[[#This Row],[Buyer Date of Birth]])</f>
        <v>70</v>
      </c>
      <c r="Q7549" s="2">
        <f>Table1[[#This Row],[Total Revenue]] - Table1[[#This Row],[Total Cost]]</f>
        <v>9450</v>
      </c>
    </row>
    <row r="7550" spans="1:17" x14ac:dyDescent="0.25">
      <c r="A7550" s="1">
        <v>45409</v>
      </c>
      <c r="B7550" t="s">
        <v>511</v>
      </c>
      <c r="C7550" t="s">
        <v>983</v>
      </c>
      <c r="D7550" t="s">
        <v>62</v>
      </c>
      <c r="E7550" s="1">
        <v>34014</v>
      </c>
      <c r="F7550" t="s">
        <v>28</v>
      </c>
      <c r="G7550">
        <v>95</v>
      </c>
      <c r="H7550" t="s">
        <v>54</v>
      </c>
      <c r="I7550" t="s">
        <v>36</v>
      </c>
      <c r="J7550" t="s">
        <v>24</v>
      </c>
      <c r="K7550" t="str">
        <f>VLOOKUP(H7550, [1]Products!B:E, 2, FALSE)</f>
        <v>Lemon Crisps</v>
      </c>
      <c r="L7550" s="2">
        <f>VLOOKUP(H7550, [1]Products!B:D, 3, FALSE)</f>
        <v>7</v>
      </c>
      <c r="M7550" s="2">
        <f>Table1[[#This Row],[Quantity Purchased]] * Table1[[#This Row],[Unit Price]]</f>
        <v>855</v>
      </c>
      <c r="N7550" s="2">
        <f>VLOOKUP(H7550, [1]Products!B:E, 4, FALSE)</f>
        <v>9</v>
      </c>
      <c r="O7550" t="str">
        <f>TEXT(Table1[[#This Row],[Transaction Date]], "yyyy-mm")</f>
        <v>2024-04</v>
      </c>
      <c r="P7550" s="1">
        <f ca="1">YEAR(TODAY()) - YEAR(Table1[[#This Row],[Buyer Date of Birth]])</f>
        <v>32</v>
      </c>
      <c r="Q7550" s="2">
        <f>Table1[[#This Row],[Total Revenue]] - Table1[[#This Row],[Total Cost]]</f>
        <v>848</v>
      </c>
    </row>
    <row r="7551" spans="1:17" x14ac:dyDescent="0.25">
      <c r="A7551" s="1">
        <v>45305</v>
      </c>
      <c r="B7551" t="s">
        <v>167</v>
      </c>
      <c r="C7551" t="s">
        <v>992</v>
      </c>
      <c r="D7551" t="s">
        <v>89</v>
      </c>
      <c r="E7551" s="1">
        <v>28040</v>
      </c>
      <c r="F7551" t="s">
        <v>75</v>
      </c>
      <c r="G7551">
        <v>15</v>
      </c>
      <c r="H7551" t="s">
        <v>41</v>
      </c>
      <c r="I7551" t="s">
        <v>36</v>
      </c>
      <c r="J7551" t="s">
        <v>24</v>
      </c>
      <c r="K7551" t="str">
        <f>VLOOKUP(H7551, [1]Products!B:E, 2, FALSE)</f>
        <v>Ginger Snaps</v>
      </c>
      <c r="L7551" s="2">
        <f>VLOOKUP(H7551, [1]Products!B:D, 3, FALSE)</f>
        <v>14</v>
      </c>
      <c r="M7551" s="2">
        <f>Table1[[#This Row],[Quantity Purchased]] * Table1[[#This Row],[Unit Price]]</f>
        <v>420</v>
      </c>
      <c r="N7551" s="2">
        <f>VLOOKUP(H7551, [1]Products!B:E, 4, FALSE)</f>
        <v>28</v>
      </c>
      <c r="O7551" t="str">
        <f>TEXT(Table1[[#This Row],[Transaction Date]], "yyyy-mm")</f>
        <v>2024-01</v>
      </c>
      <c r="P7551" s="1">
        <f ca="1">YEAR(TODAY()) - YEAR(Table1[[#This Row],[Buyer Date of Birth]])</f>
        <v>49</v>
      </c>
      <c r="Q7551" s="2">
        <f>Table1[[#This Row],[Total Revenue]] - Table1[[#This Row],[Total Cost]]</f>
        <v>406</v>
      </c>
    </row>
    <row r="7552" spans="1:17" x14ac:dyDescent="0.25">
      <c r="A7552" s="1">
        <v>45460</v>
      </c>
      <c r="B7552" t="s">
        <v>347</v>
      </c>
      <c r="C7552" t="s">
        <v>422</v>
      </c>
      <c r="D7552" t="s">
        <v>84</v>
      </c>
      <c r="E7552" s="1">
        <v>16916</v>
      </c>
      <c r="F7552" t="s">
        <v>75</v>
      </c>
      <c r="G7552">
        <v>165</v>
      </c>
      <c r="H7552" t="s">
        <v>71</v>
      </c>
      <c r="I7552" t="s">
        <v>42</v>
      </c>
      <c r="J7552" t="s">
        <v>31</v>
      </c>
      <c r="K7552" t="str">
        <f>VLOOKUP(H7552, [1]Products!B:E, 2, FALSE)</f>
        <v>Peanut Butter Bites</v>
      </c>
      <c r="L7552" s="2">
        <f>VLOOKUP(H7552, [1]Products!B:D, 3, FALSE)</f>
        <v>5</v>
      </c>
      <c r="M7552" s="2">
        <f>Table1[[#This Row],[Quantity Purchased]] * Table1[[#This Row],[Unit Price]]</f>
        <v>1155</v>
      </c>
      <c r="N7552" s="2">
        <f>VLOOKUP(H7552, [1]Products!B:E, 4, FALSE)</f>
        <v>7</v>
      </c>
      <c r="O7552" t="str">
        <f>TEXT(Table1[[#This Row],[Transaction Date]], "yyyy-mm")</f>
        <v>2024-06</v>
      </c>
      <c r="P7552" s="1">
        <f ca="1">YEAR(TODAY()) - YEAR(Table1[[#This Row],[Buyer Date of Birth]])</f>
        <v>79</v>
      </c>
      <c r="Q7552" s="2">
        <f>Table1[[#This Row],[Total Revenue]] - Table1[[#This Row],[Total Cost]]</f>
        <v>1150</v>
      </c>
    </row>
    <row r="7553" spans="1:17" x14ac:dyDescent="0.25">
      <c r="A7553" s="1">
        <v>45394</v>
      </c>
      <c r="B7553" t="s">
        <v>278</v>
      </c>
      <c r="C7553" t="s">
        <v>168</v>
      </c>
      <c r="D7553" t="s">
        <v>20</v>
      </c>
      <c r="E7553" s="1">
        <v>32704</v>
      </c>
      <c r="F7553" t="s">
        <v>28</v>
      </c>
      <c r="G7553">
        <v>481</v>
      </c>
      <c r="H7553" t="s">
        <v>29</v>
      </c>
      <c r="I7553" t="s">
        <v>46</v>
      </c>
      <c r="J7553" t="s">
        <v>24</v>
      </c>
      <c r="K7553" t="str">
        <f>VLOOKUP(H7553, [1]Products!B:E, 2, FALSE)</f>
        <v>Shortbread</v>
      </c>
      <c r="L7553" s="2">
        <f>VLOOKUP(H7553, [1]Products!B:D, 3, FALSE)</f>
        <v>10</v>
      </c>
      <c r="M7553" s="2">
        <f>Table1[[#This Row],[Quantity Purchased]] * Table1[[#This Row],[Unit Price]]</f>
        <v>21645</v>
      </c>
      <c r="N7553" s="2">
        <f>VLOOKUP(H7553, [1]Products!B:E, 4, FALSE)</f>
        <v>45</v>
      </c>
      <c r="O7553" t="str">
        <f>TEXT(Table1[[#This Row],[Transaction Date]], "yyyy-mm")</f>
        <v>2024-04</v>
      </c>
      <c r="P7553" s="1">
        <f ca="1">YEAR(TODAY()) - YEAR(Table1[[#This Row],[Buyer Date of Birth]])</f>
        <v>36</v>
      </c>
      <c r="Q7553" s="2">
        <f>Table1[[#This Row],[Total Revenue]] - Table1[[#This Row],[Total Cost]]</f>
        <v>21635</v>
      </c>
    </row>
    <row r="7554" spans="1:17" x14ac:dyDescent="0.25">
      <c r="A7554" s="1">
        <v>45467</v>
      </c>
      <c r="B7554" t="s">
        <v>150</v>
      </c>
      <c r="C7554" t="s">
        <v>168</v>
      </c>
      <c r="D7554" t="s">
        <v>62</v>
      </c>
      <c r="E7554" s="1">
        <v>15956</v>
      </c>
      <c r="F7554" t="s">
        <v>75</v>
      </c>
      <c r="G7554">
        <v>400</v>
      </c>
      <c r="H7554" t="s">
        <v>66</v>
      </c>
      <c r="I7554" t="s">
        <v>50</v>
      </c>
      <c r="J7554" t="s">
        <v>24</v>
      </c>
      <c r="K7554" t="str">
        <f>VLOOKUP(H7554, [1]Products!B:E, 2, FALSE)</f>
        <v>Oatmeal Cookies</v>
      </c>
      <c r="L7554" s="2">
        <f>VLOOKUP(H7554, [1]Products!B:D, 3, FALSE)</f>
        <v>19</v>
      </c>
      <c r="M7554" s="2">
        <f>Table1[[#This Row],[Quantity Purchased]] * Table1[[#This Row],[Unit Price]]</f>
        <v>9200</v>
      </c>
      <c r="N7554" s="2">
        <f>VLOOKUP(H7554, [1]Products!B:E, 4, FALSE)</f>
        <v>23</v>
      </c>
      <c r="O7554" t="str">
        <f>TEXT(Table1[[#This Row],[Transaction Date]], "yyyy-mm")</f>
        <v>2024-06</v>
      </c>
      <c r="P7554" s="1">
        <f ca="1">YEAR(TODAY()) - YEAR(Table1[[#This Row],[Buyer Date of Birth]])</f>
        <v>82</v>
      </c>
      <c r="Q7554" s="2">
        <f>Table1[[#This Row],[Total Revenue]] - Table1[[#This Row],[Total Cost]]</f>
        <v>9181</v>
      </c>
    </row>
    <row r="7555" spans="1:17" x14ac:dyDescent="0.25">
      <c r="A7555" s="1">
        <v>45438</v>
      </c>
      <c r="B7555" t="s">
        <v>538</v>
      </c>
      <c r="C7555" t="s">
        <v>130</v>
      </c>
      <c r="D7555" t="s">
        <v>20</v>
      </c>
      <c r="E7555" s="1">
        <v>35988</v>
      </c>
      <c r="F7555" t="s">
        <v>40</v>
      </c>
      <c r="G7555">
        <v>198</v>
      </c>
      <c r="H7555" t="s">
        <v>66</v>
      </c>
      <c r="I7555" t="s">
        <v>55</v>
      </c>
      <c r="J7555" t="s">
        <v>24</v>
      </c>
      <c r="K7555" t="str">
        <f>VLOOKUP(H7555, [1]Products!B:E, 2, FALSE)</f>
        <v>Oatmeal Cookies</v>
      </c>
      <c r="L7555" s="2">
        <f>VLOOKUP(H7555, [1]Products!B:D, 3, FALSE)</f>
        <v>19</v>
      </c>
      <c r="M7555" s="2">
        <f>Table1[[#This Row],[Quantity Purchased]] * Table1[[#This Row],[Unit Price]]</f>
        <v>4554</v>
      </c>
      <c r="N7555" s="2">
        <f>VLOOKUP(H7555, [1]Products!B:E, 4, FALSE)</f>
        <v>23</v>
      </c>
      <c r="O7555" t="str">
        <f>TEXT(Table1[[#This Row],[Transaction Date]], "yyyy-mm")</f>
        <v>2024-05</v>
      </c>
      <c r="P7555" s="1">
        <f ca="1">YEAR(TODAY()) - YEAR(Table1[[#This Row],[Buyer Date of Birth]])</f>
        <v>27</v>
      </c>
      <c r="Q7555" s="2">
        <f>Table1[[#This Row],[Total Revenue]] - Table1[[#This Row],[Total Cost]]</f>
        <v>4535</v>
      </c>
    </row>
    <row r="7556" spans="1:17" x14ac:dyDescent="0.25">
      <c r="A7556" s="1">
        <v>45371</v>
      </c>
      <c r="B7556" t="s">
        <v>1286</v>
      </c>
      <c r="C7556" t="s">
        <v>116</v>
      </c>
      <c r="D7556" t="s">
        <v>89</v>
      </c>
      <c r="E7556" s="1">
        <v>17858</v>
      </c>
      <c r="F7556" t="s">
        <v>28</v>
      </c>
      <c r="G7556">
        <v>332</v>
      </c>
      <c r="H7556" t="s">
        <v>35</v>
      </c>
      <c r="I7556" t="s">
        <v>59</v>
      </c>
      <c r="J7556" t="s">
        <v>24</v>
      </c>
      <c r="K7556" t="str">
        <f>VLOOKUP(H7556, [1]Products!B:E, 2, FALSE)</f>
        <v>Caramel Biscuits</v>
      </c>
      <c r="L7556" s="2">
        <f>VLOOKUP(H7556, [1]Products!B:D, 3, FALSE)</f>
        <v>18</v>
      </c>
      <c r="M7556" s="2">
        <f>Table1[[#This Row],[Quantity Purchased]] * Table1[[#This Row],[Unit Price]]</f>
        <v>7304</v>
      </c>
      <c r="N7556" s="2">
        <f>VLOOKUP(H7556, [1]Products!B:E, 4, FALSE)</f>
        <v>22</v>
      </c>
      <c r="O7556" t="str">
        <f>TEXT(Table1[[#This Row],[Transaction Date]], "yyyy-mm")</f>
        <v>2024-03</v>
      </c>
      <c r="P7556" s="1">
        <f ca="1">YEAR(TODAY()) - YEAR(Table1[[#This Row],[Buyer Date of Birth]])</f>
        <v>77</v>
      </c>
      <c r="Q7556" s="2">
        <f>Table1[[#This Row],[Total Revenue]] - Table1[[#This Row],[Total Cost]]</f>
        <v>7286</v>
      </c>
    </row>
    <row r="7557" spans="1:17" x14ac:dyDescent="0.25">
      <c r="A7557" s="1">
        <v>45467</v>
      </c>
      <c r="B7557" t="s">
        <v>639</v>
      </c>
      <c r="C7557" t="s">
        <v>655</v>
      </c>
      <c r="D7557" t="s">
        <v>34</v>
      </c>
      <c r="E7557" s="1">
        <v>33022</v>
      </c>
      <c r="F7557" t="s">
        <v>28</v>
      </c>
      <c r="G7557">
        <v>211</v>
      </c>
      <c r="H7557" t="s">
        <v>63</v>
      </c>
      <c r="I7557" t="s">
        <v>55</v>
      </c>
      <c r="J7557" t="s">
        <v>24</v>
      </c>
      <c r="K7557" t="str">
        <f>VLOOKUP(H7557, [1]Products!B:E, 2, FALSE)</f>
        <v>Vanilla Wafers</v>
      </c>
      <c r="L7557" s="2">
        <f>VLOOKUP(H7557, [1]Products!B:D, 3, FALSE)</f>
        <v>18</v>
      </c>
      <c r="M7557" s="2">
        <f>Table1[[#This Row],[Quantity Purchased]] * Table1[[#This Row],[Unit Price]]</f>
        <v>7596</v>
      </c>
      <c r="N7557" s="2">
        <f>VLOOKUP(H7557, [1]Products!B:E, 4, FALSE)</f>
        <v>36</v>
      </c>
      <c r="O7557" t="str">
        <f>TEXT(Table1[[#This Row],[Transaction Date]], "yyyy-mm")</f>
        <v>2024-06</v>
      </c>
      <c r="P7557" s="1">
        <f ca="1">YEAR(TODAY()) - YEAR(Table1[[#This Row],[Buyer Date of Birth]])</f>
        <v>35</v>
      </c>
      <c r="Q7557" s="2">
        <f>Table1[[#This Row],[Total Revenue]] - Table1[[#This Row],[Total Cost]]</f>
        <v>7578</v>
      </c>
    </row>
    <row r="7558" spans="1:17" x14ac:dyDescent="0.25">
      <c r="A7558" s="1">
        <v>45444</v>
      </c>
      <c r="B7558" t="s">
        <v>764</v>
      </c>
      <c r="C7558" t="s">
        <v>927</v>
      </c>
      <c r="D7558" t="s">
        <v>84</v>
      </c>
      <c r="E7558" s="1">
        <v>25399</v>
      </c>
      <c r="F7558" t="s">
        <v>28</v>
      </c>
      <c r="G7558">
        <v>83</v>
      </c>
      <c r="H7558" t="s">
        <v>22</v>
      </c>
      <c r="I7558" t="s">
        <v>59</v>
      </c>
      <c r="J7558" t="s">
        <v>24</v>
      </c>
      <c r="K7558" t="str">
        <f>VLOOKUP(H7558, [1]Products!B:E, 2, FALSE)</f>
        <v>Cinnamon Swirls</v>
      </c>
      <c r="L7558" s="2">
        <f>VLOOKUP(H7558, [1]Products!B:D, 3, FALSE)</f>
        <v>10</v>
      </c>
      <c r="M7558" s="2">
        <f>Table1[[#This Row],[Quantity Purchased]] * Table1[[#This Row],[Unit Price]]</f>
        <v>1162</v>
      </c>
      <c r="N7558" s="2">
        <f>VLOOKUP(H7558, [1]Products!B:E, 4, FALSE)</f>
        <v>14</v>
      </c>
      <c r="O7558" t="str">
        <f>TEXT(Table1[[#This Row],[Transaction Date]], "yyyy-mm")</f>
        <v>2024-06</v>
      </c>
      <c r="P7558" s="1">
        <f ca="1">YEAR(TODAY()) - YEAR(Table1[[#This Row],[Buyer Date of Birth]])</f>
        <v>56</v>
      </c>
      <c r="Q7558" s="2">
        <f>Table1[[#This Row],[Total Revenue]] - Table1[[#This Row],[Total Cost]]</f>
        <v>1152</v>
      </c>
    </row>
    <row r="7559" spans="1:17" x14ac:dyDescent="0.25">
      <c r="A7559" s="1">
        <v>45475</v>
      </c>
      <c r="B7559" t="s">
        <v>230</v>
      </c>
      <c r="C7559" t="s">
        <v>1190</v>
      </c>
      <c r="D7559" t="s">
        <v>34</v>
      </c>
      <c r="E7559" s="1">
        <v>32592</v>
      </c>
      <c r="F7559" t="s">
        <v>75</v>
      </c>
      <c r="G7559">
        <v>303</v>
      </c>
      <c r="H7559" t="s">
        <v>49</v>
      </c>
      <c r="I7559" t="s">
        <v>59</v>
      </c>
      <c r="J7559" t="s">
        <v>24</v>
      </c>
      <c r="K7559" t="str">
        <f>VLOOKUP(H7559, [1]Products!B:E, 2, FALSE)</f>
        <v>Butter Crunch</v>
      </c>
      <c r="L7559" s="2">
        <f>VLOOKUP(H7559, [1]Products!B:D, 3, FALSE)</f>
        <v>10</v>
      </c>
      <c r="M7559" s="2">
        <f>Table1[[#This Row],[Quantity Purchased]] * Table1[[#This Row],[Unit Price]]</f>
        <v>3333</v>
      </c>
      <c r="N7559" s="2">
        <f>VLOOKUP(H7559, [1]Products!B:E, 4, FALSE)</f>
        <v>11</v>
      </c>
      <c r="O7559" t="str">
        <f>TEXT(Table1[[#This Row],[Transaction Date]], "yyyy-mm")</f>
        <v>2024-07</v>
      </c>
      <c r="P7559" s="1">
        <f ca="1">YEAR(TODAY()) - YEAR(Table1[[#This Row],[Buyer Date of Birth]])</f>
        <v>36</v>
      </c>
      <c r="Q7559" s="2">
        <f>Table1[[#This Row],[Total Revenue]] - Table1[[#This Row],[Total Cost]]</f>
        <v>3323</v>
      </c>
    </row>
    <row r="7560" spans="1:17" x14ac:dyDescent="0.25">
      <c r="A7560" s="1">
        <v>45320</v>
      </c>
      <c r="B7560" t="s">
        <v>1158</v>
      </c>
      <c r="C7560" t="s">
        <v>378</v>
      </c>
      <c r="D7560" t="s">
        <v>53</v>
      </c>
      <c r="E7560" s="1">
        <v>25067</v>
      </c>
      <c r="F7560" t="s">
        <v>40</v>
      </c>
      <c r="G7560">
        <v>498</v>
      </c>
      <c r="H7560" t="s">
        <v>71</v>
      </c>
      <c r="I7560" t="s">
        <v>50</v>
      </c>
      <c r="J7560" t="s">
        <v>24</v>
      </c>
      <c r="K7560" t="str">
        <f>VLOOKUP(H7560, [1]Products!B:E, 2, FALSE)</f>
        <v>Peanut Butter Bites</v>
      </c>
      <c r="L7560" s="2">
        <f>VLOOKUP(H7560, [1]Products!B:D, 3, FALSE)</f>
        <v>5</v>
      </c>
      <c r="M7560" s="2">
        <f>Table1[[#This Row],[Quantity Purchased]] * Table1[[#This Row],[Unit Price]]</f>
        <v>3486</v>
      </c>
      <c r="N7560" s="2">
        <f>VLOOKUP(H7560, [1]Products!B:E, 4, FALSE)</f>
        <v>7</v>
      </c>
      <c r="O7560" t="str">
        <f>TEXT(Table1[[#This Row],[Transaction Date]], "yyyy-mm")</f>
        <v>2024-01</v>
      </c>
      <c r="P7560" s="1">
        <f ca="1">YEAR(TODAY()) - YEAR(Table1[[#This Row],[Buyer Date of Birth]])</f>
        <v>57</v>
      </c>
      <c r="Q7560" s="2">
        <f>Table1[[#This Row],[Total Revenue]] - Table1[[#This Row],[Total Cost]]</f>
        <v>3481</v>
      </c>
    </row>
    <row r="7561" spans="1:17" x14ac:dyDescent="0.25">
      <c r="A7561" s="1">
        <v>45309</v>
      </c>
      <c r="B7561" t="s">
        <v>92</v>
      </c>
      <c r="C7561" t="s">
        <v>374</v>
      </c>
      <c r="D7561" t="s">
        <v>53</v>
      </c>
      <c r="E7561" s="1">
        <v>29463</v>
      </c>
      <c r="F7561" t="s">
        <v>40</v>
      </c>
      <c r="G7561">
        <v>116</v>
      </c>
      <c r="H7561" t="s">
        <v>63</v>
      </c>
      <c r="I7561" t="s">
        <v>55</v>
      </c>
      <c r="J7561" t="s">
        <v>24</v>
      </c>
      <c r="K7561" t="str">
        <f>VLOOKUP(H7561, [1]Products!B:E, 2, FALSE)</f>
        <v>Vanilla Wafers</v>
      </c>
      <c r="L7561" s="2">
        <f>VLOOKUP(H7561, [1]Products!B:D, 3, FALSE)</f>
        <v>18</v>
      </c>
      <c r="M7561" s="2">
        <f>Table1[[#This Row],[Quantity Purchased]] * Table1[[#This Row],[Unit Price]]</f>
        <v>4176</v>
      </c>
      <c r="N7561" s="2">
        <f>VLOOKUP(H7561, [1]Products!B:E, 4, FALSE)</f>
        <v>36</v>
      </c>
      <c r="O7561" t="str">
        <f>TEXT(Table1[[#This Row],[Transaction Date]], "yyyy-mm")</f>
        <v>2024-01</v>
      </c>
      <c r="P7561" s="1">
        <f ca="1">YEAR(TODAY()) - YEAR(Table1[[#This Row],[Buyer Date of Birth]])</f>
        <v>45</v>
      </c>
      <c r="Q7561" s="2">
        <f>Table1[[#This Row],[Total Revenue]] - Table1[[#This Row],[Total Cost]]</f>
        <v>4158</v>
      </c>
    </row>
    <row r="7562" spans="1:17" x14ac:dyDescent="0.25">
      <c r="A7562" s="1">
        <v>45320</v>
      </c>
      <c r="B7562" t="s">
        <v>493</v>
      </c>
      <c r="C7562" t="s">
        <v>1368</v>
      </c>
      <c r="D7562" t="s">
        <v>45</v>
      </c>
      <c r="E7562" s="1">
        <v>38550</v>
      </c>
      <c r="F7562" t="s">
        <v>75</v>
      </c>
      <c r="G7562">
        <v>388</v>
      </c>
      <c r="H7562" t="s">
        <v>71</v>
      </c>
      <c r="I7562" t="s">
        <v>59</v>
      </c>
      <c r="J7562" t="s">
        <v>24</v>
      </c>
      <c r="K7562" t="str">
        <f>VLOOKUP(H7562, [1]Products!B:E, 2, FALSE)</f>
        <v>Peanut Butter Bites</v>
      </c>
      <c r="L7562" s="2">
        <f>VLOOKUP(H7562, [1]Products!B:D, 3, FALSE)</f>
        <v>5</v>
      </c>
      <c r="M7562" s="2">
        <f>Table1[[#This Row],[Quantity Purchased]] * Table1[[#This Row],[Unit Price]]</f>
        <v>2716</v>
      </c>
      <c r="N7562" s="2">
        <f>VLOOKUP(H7562, [1]Products!B:E, 4, FALSE)</f>
        <v>7</v>
      </c>
      <c r="O7562" t="str">
        <f>TEXT(Table1[[#This Row],[Transaction Date]], "yyyy-mm")</f>
        <v>2024-01</v>
      </c>
      <c r="P7562" s="1">
        <f ca="1">YEAR(TODAY()) - YEAR(Table1[[#This Row],[Buyer Date of Birth]])</f>
        <v>20</v>
      </c>
      <c r="Q7562" s="2">
        <f>Table1[[#This Row],[Total Revenue]] - Table1[[#This Row],[Total Cost]]</f>
        <v>2711</v>
      </c>
    </row>
    <row r="7563" spans="1:17" x14ac:dyDescent="0.25">
      <c r="A7563" s="1">
        <v>45405</v>
      </c>
      <c r="B7563" t="s">
        <v>69</v>
      </c>
      <c r="C7563" t="s">
        <v>1438</v>
      </c>
      <c r="D7563" t="s">
        <v>20</v>
      </c>
      <c r="E7563" s="1">
        <v>19647</v>
      </c>
      <c r="F7563" t="s">
        <v>28</v>
      </c>
      <c r="G7563">
        <v>470</v>
      </c>
      <c r="H7563" t="s">
        <v>54</v>
      </c>
      <c r="I7563" t="s">
        <v>55</v>
      </c>
      <c r="J7563" t="s">
        <v>24</v>
      </c>
      <c r="K7563" t="str">
        <f>VLOOKUP(H7563, [1]Products!B:E, 2, FALSE)</f>
        <v>Lemon Crisps</v>
      </c>
      <c r="L7563" s="2">
        <f>VLOOKUP(H7563, [1]Products!B:D, 3, FALSE)</f>
        <v>7</v>
      </c>
      <c r="M7563" s="2">
        <f>Table1[[#This Row],[Quantity Purchased]] * Table1[[#This Row],[Unit Price]]</f>
        <v>4230</v>
      </c>
      <c r="N7563" s="2">
        <f>VLOOKUP(H7563, [1]Products!B:E, 4, FALSE)</f>
        <v>9</v>
      </c>
      <c r="O7563" t="str">
        <f>TEXT(Table1[[#This Row],[Transaction Date]], "yyyy-mm")</f>
        <v>2024-04</v>
      </c>
      <c r="P7563" s="1">
        <f ca="1">YEAR(TODAY()) - YEAR(Table1[[#This Row],[Buyer Date of Birth]])</f>
        <v>72</v>
      </c>
      <c r="Q7563" s="2">
        <f>Table1[[#This Row],[Total Revenue]] - Table1[[#This Row],[Total Cost]]</f>
        <v>4223</v>
      </c>
    </row>
    <row r="7564" spans="1:17" x14ac:dyDescent="0.25">
      <c r="A7564" s="1">
        <v>45308</v>
      </c>
      <c r="B7564" t="s">
        <v>32</v>
      </c>
      <c r="C7564" t="s">
        <v>33</v>
      </c>
      <c r="D7564" t="s">
        <v>100</v>
      </c>
      <c r="E7564" s="1">
        <v>28367</v>
      </c>
      <c r="F7564" t="s">
        <v>75</v>
      </c>
      <c r="G7564">
        <v>387</v>
      </c>
      <c r="H7564" t="s">
        <v>72</v>
      </c>
      <c r="I7564" t="s">
        <v>59</v>
      </c>
      <c r="J7564" t="s">
        <v>24</v>
      </c>
      <c r="K7564" t="str">
        <f>VLOOKUP(H7564, [1]Products!B:E, 2, FALSE)</f>
        <v>Choco Delight</v>
      </c>
      <c r="L7564" s="2">
        <f>VLOOKUP(H7564, [1]Products!B:D, 3, FALSE)</f>
        <v>3</v>
      </c>
      <c r="M7564" s="2">
        <f>Table1[[#This Row],[Quantity Purchased]] * Table1[[#This Row],[Unit Price]]</f>
        <v>1935</v>
      </c>
      <c r="N7564" s="2">
        <f>VLOOKUP(H7564, [1]Products!B:E, 4, FALSE)</f>
        <v>5</v>
      </c>
      <c r="O7564" t="str">
        <f>TEXT(Table1[[#This Row],[Transaction Date]], "yyyy-mm")</f>
        <v>2024-01</v>
      </c>
      <c r="P7564" s="1">
        <f ca="1">YEAR(TODAY()) - YEAR(Table1[[#This Row],[Buyer Date of Birth]])</f>
        <v>48</v>
      </c>
      <c r="Q7564" s="2">
        <f>Table1[[#This Row],[Total Revenue]] - Table1[[#This Row],[Total Cost]]</f>
        <v>1932</v>
      </c>
    </row>
    <row r="7565" spans="1:17" x14ac:dyDescent="0.25">
      <c r="A7565" s="1">
        <v>45486</v>
      </c>
      <c r="B7565" t="s">
        <v>73</v>
      </c>
      <c r="C7565" t="s">
        <v>1082</v>
      </c>
      <c r="D7565" t="s">
        <v>84</v>
      </c>
      <c r="E7565" s="1">
        <v>31902</v>
      </c>
      <c r="F7565" t="s">
        <v>40</v>
      </c>
      <c r="G7565">
        <v>265</v>
      </c>
      <c r="H7565" t="s">
        <v>66</v>
      </c>
      <c r="I7565" t="s">
        <v>36</v>
      </c>
      <c r="J7565" t="s">
        <v>24</v>
      </c>
      <c r="K7565" t="str">
        <f>VLOOKUP(H7565, [1]Products!B:E, 2, FALSE)</f>
        <v>Oatmeal Cookies</v>
      </c>
      <c r="L7565" s="2">
        <f>VLOOKUP(H7565, [1]Products!B:D, 3, FALSE)</f>
        <v>19</v>
      </c>
      <c r="M7565" s="2">
        <f>Table1[[#This Row],[Quantity Purchased]] * Table1[[#This Row],[Unit Price]]</f>
        <v>6095</v>
      </c>
      <c r="N7565" s="2">
        <f>VLOOKUP(H7565, [1]Products!B:E, 4, FALSE)</f>
        <v>23</v>
      </c>
      <c r="O7565" t="str">
        <f>TEXT(Table1[[#This Row],[Transaction Date]], "yyyy-mm")</f>
        <v>2024-07</v>
      </c>
      <c r="P7565" s="1">
        <f ca="1">YEAR(TODAY()) - YEAR(Table1[[#This Row],[Buyer Date of Birth]])</f>
        <v>38</v>
      </c>
      <c r="Q7565" s="2">
        <f>Table1[[#This Row],[Total Revenue]] - Table1[[#This Row],[Total Cost]]</f>
        <v>6076</v>
      </c>
    </row>
    <row r="7566" spans="1:17" x14ac:dyDescent="0.25">
      <c r="A7566" s="1">
        <v>45430</v>
      </c>
      <c r="B7566" t="s">
        <v>476</v>
      </c>
      <c r="C7566" t="s">
        <v>229</v>
      </c>
      <c r="D7566" t="s">
        <v>78</v>
      </c>
      <c r="E7566" s="1">
        <v>19285</v>
      </c>
      <c r="F7566" t="s">
        <v>75</v>
      </c>
      <c r="G7566">
        <v>99</v>
      </c>
      <c r="H7566" t="s">
        <v>66</v>
      </c>
      <c r="I7566" t="s">
        <v>36</v>
      </c>
      <c r="J7566" t="s">
        <v>24</v>
      </c>
      <c r="K7566" t="str">
        <f>VLOOKUP(H7566, [1]Products!B:E, 2, FALSE)</f>
        <v>Oatmeal Cookies</v>
      </c>
      <c r="L7566" s="2">
        <f>VLOOKUP(H7566, [1]Products!B:D, 3, FALSE)</f>
        <v>19</v>
      </c>
      <c r="M7566" s="2">
        <f>Table1[[#This Row],[Quantity Purchased]] * Table1[[#This Row],[Unit Price]]</f>
        <v>2277</v>
      </c>
      <c r="N7566" s="2">
        <f>VLOOKUP(H7566, [1]Products!B:E, 4, FALSE)</f>
        <v>23</v>
      </c>
      <c r="O7566" t="str">
        <f>TEXT(Table1[[#This Row],[Transaction Date]], "yyyy-mm")</f>
        <v>2024-05</v>
      </c>
      <c r="P7566" s="1">
        <f ca="1">YEAR(TODAY()) - YEAR(Table1[[#This Row],[Buyer Date of Birth]])</f>
        <v>73</v>
      </c>
      <c r="Q7566" s="2">
        <f>Table1[[#This Row],[Total Revenue]] - Table1[[#This Row],[Total Cost]]</f>
        <v>2258</v>
      </c>
    </row>
    <row r="7567" spans="1:17" x14ac:dyDescent="0.25">
      <c r="A7567" s="1">
        <v>45387</v>
      </c>
      <c r="B7567" t="s">
        <v>60</v>
      </c>
      <c r="C7567" t="s">
        <v>296</v>
      </c>
      <c r="D7567" t="s">
        <v>78</v>
      </c>
      <c r="E7567" s="1">
        <v>16359</v>
      </c>
      <c r="F7567" t="s">
        <v>40</v>
      </c>
      <c r="G7567">
        <v>395</v>
      </c>
      <c r="H7567" t="s">
        <v>54</v>
      </c>
      <c r="I7567" t="s">
        <v>42</v>
      </c>
      <c r="J7567" t="s">
        <v>24</v>
      </c>
      <c r="K7567" t="str">
        <f>VLOOKUP(H7567, [1]Products!B:E, 2, FALSE)</f>
        <v>Lemon Crisps</v>
      </c>
      <c r="L7567" s="2">
        <f>VLOOKUP(H7567, [1]Products!B:D, 3, FALSE)</f>
        <v>7</v>
      </c>
      <c r="M7567" s="2">
        <f>Table1[[#This Row],[Quantity Purchased]] * Table1[[#This Row],[Unit Price]]</f>
        <v>3555</v>
      </c>
      <c r="N7567" s="2">
        <f>VLOOKUP(H7567, [1]Products!B:E, 4, FALSE)</f>
        <v>9</v>
      </c>
      <c r="O7567" t="str">
        <f>TEXT(Table1[[#This Row],[Transaction Date]], "yyyy-mm")</f>
        <v>2024-04</v>
      </c>
      <c r="P7567" s="1">
        <f ca="1">YEAR(TODAY()) - YEAR(Table1[[#This Row],[Buyer Date of Birth]])</f>
        <v>81</v>
      </c>
      <c r="Q7567" s="2">
        <f>Table1[[#This Row],[Total Revenue]] - Table1[[#This Row],[Total Cost]]</f>
        <v>3548</v>
      </c>
    </row>
    <row r="7568" spans="1:17" x14ac:dyDescent="0.25">
      <c r="A7568" s="1">
        <v>45398</v>
      </c>
      <c r="B7568" t="s">
        <v>167</v>
      </c>
      <c r="C7568" t="s">
        <v>295</v>
      </c>
      <c r="D7568" t="s">
        <v>84</v>
      </c>
      <c r="E7568" s="1">
        <v>37189</v>
      </c>
      <c r="F7568" t="s">
        <v>75</v>
      </c>
      <c r="G7568">
        <v>16</v>
      </c>
      <c r="H7568" t="s">
        <v>72</v>
      </c>
      <c r="I7568" t="s">
        <v>46</v>
      </c>
      <c r="J7568" t="s">
        <v>24</v>
      </c>
      <c r="K7568" t="str">
        <f>VLOOKUP(H7568, [1]Products!B:E, 2, FALSE)</f>
        <v>Choco Delight</v>
      </c>
      <c r="L7568" s="2">
        <f>VLOOKUP(H7568, [1]Products!B:D, 3, FALSE)</f>
        <v>3</v>
      </c>
      <c r="M7568" s="2">
        <f>Table1[[#This Row],[Quantity Purchased]] * Table1[[#This Row],[Unit Price]]</f>
        <v>80</v>
      </c>
      <c r="N7568" s="2">
        <f>VLOOKUP(H7568, [1]Products!B:E, 4, FALSE)</f>
        <v>5</v>
      </c>
      <c r="O7568" t="str">
        <f>TEXT(Table1[[#This Row],[Transaction Date]], "yyyy-mm")</f>
        <v>2024-04</v>
      </c>
      <c r="P7568" s="1">
        <f ca="1">YEAR(TODAY()) - YEAR(Table1[[#This Row],[Buyer Date of Birth]])</f>
        <v>24</v>
      </c>
      <c r="Q7568" s="2">
        <f>Table1[[#This Row],[Total Revenue]] - Table1[[#This Row],[Total Cost]]</f>
        <v>77</v>
      </c>
    </row>
    <row r="7569" spans="1:17" x14ac:dyDescent="0.25">
      <c r="A7569" s="1">
        <v>45470</v>
      </c>
      <c r="B7569" t="s">
        <v>1459</v>
      </c>
      <c r="C7569" t="s">
        <v>798</v>
      </c>
      <c r="D7569" t="s">
        <v>34</v>
      </c>
      <c r="E7569" s="1">
        <v>36317</v>
      </c>
      <c r="F7569" t="s">
        <v>75</v>
      </c>
      <c r="G7569">
        <v>28</v>
      </c>
      <c r="H7569" t="s">
        <v>29</v>
      </c>
      <c r="I7569" t="s">
        <v>50</v>
      </c>
      <c r="J7569" t="s">
        <v>24</v>
      </c>
      <c r="K7569" t="str">
        <f>VLOOKUP(H7569, [1]Products!B:E, 2, FALSE)</f>
        <v>Shortbread</v>
      </c>
      <c r="L7569" s="2">
        <f>VLOOKUP(H7569, [1]Products!B:D, 3, FALSE)</f>
        <v>10</v>
      </c>
      <c r="M7569" s="2">
        <f>Table1[[#This Row],[Quantity Purchased]] * Table1[[#This Row],[Unit Price]]</f>
        <v>1260</v>
      </c>
      <c r="N7569" s="2">
        <f>VLOOKUP(H7569, [1]Products!B:E, 4, FALSE)</f>
        <v>45</v>
      </c>
      <c r="O7569" t="str">
        <f>TEXT(Table1[[#This Row],[Transaction Date]], "yyyy-mm")</f>
        <v>2024-06</v>
      </c>
      <c r="P7569" s="1">
        <f ca="1">YEAR(TODAY()) - YEAR(Table1[[#This Row],[Buyer Date of Birth]])</f>
        <v>26</v>
      </c>
      <c r="Q7569" s="2">
        <f>Table1[[#This Row],[Total Revenue]] - Table1[[#This Row],[Total Cost]]</f>
        <v>1250</v>
      </c>
    </row>
    <row r="7570" spans="1:17" x14ac:dyDescent="0.25">
      <c r="A7570" s="1">
        <v>45333</v>
      </c>
      <c r="B7570" t="s">
        <v>109</v>
      </c>
      <c r="C7570" t="s">
        <v>134</v>
      </c>
      <c r="D7570" t="s">
        <v>20</v>
      </c>
      <c r="E7570" s="1">
        <v>31123</v>
      </c>
      <c r="F7570" t="s">
        <v>40</v>
      </c>
      <c r="G7570">
        <v>291</v>
      </c>
      <c r="H7570" t="s">
        <v>41</v>
      </c>
      <c r="I7570" t="s">
        <v>55</v>
      </c>
      <c r="J7570" t="s">
        <v>24</v>
      </c>
      <c r="K7570" t="str">
        <f>VLOOKUP(H7570, [1]Products!B:E, 2, FALSE)</f>
        <v>Ginger Snaps</v>
      </c>
      <c r="L7570" s="2">
        <f>VLOOKUP(H7570, [1]Products!B:D, 3, FALSE)</f>
        <v>14</v>
      </c>
      <c r="M7570" s="2">
        <f>Table1[[#This Row],[Quantity Purchased]] * Table1[[#This Row],[Unit Price]]</f>
        <v>8148</v>
      </c>
      <c r="N7570" s="2">
        <f>VLOOKUP(H7570, [1]Products!B:E, 4, FALSE)</f>
        <v>28</v>
      </c>
      <c r="O7570" t="str">
        <f>TEXT(Table1[[#This Row],[Transaction Date]], "yyyy-mm")</f>
        <v>2024-02</v>
      </c>
      <c r="P7570" s="1">
        <f ca="1">YEAR(TODAY()) - YEAR(Table1[[#This Row],[Buyer Date of Birth]])</f>
        <v>40</v>
      </c>
      <c r="Q7570" s="2">
        <f>Table1[[#This Row],[Total Revenue]] - Table1[[#This Row],[Total Cost]]</f>
        <v>8134</v>
      </c>
    </row>
    <row r="7571" spans="1:17" x14ac:dyDescent="0.25">
      <c r="A7571" s="1">
        <v>45327</v>
      </c>
      <c r="B7571" t="s">
        <v>740</v>
      </c>
      <c r="C7571" t="s">
        <v>490</v>
      </c>
      <c r="D7571" t="s">
        <v>53</v>
      </c>
      <c r="E7571" s="1">
        <v>35934</v>
      </c>
      <c r="F7571" t="s">
        <v>21</v>
      </c>
      <c r="G7571">
        <v>353</v>
      </c>
      <c r="H7571" t="s">
        <v>49</v>
      </c>
      <c r="I7571" t="s">
        <v>59</v>
      </c>
      <c r="J7571" t="s">
        <v>24</v>
      </c>
      <c r="K7571" t="str">
        <f>VLOOKUP(H7571, [1]Products!B:E, 2, FALSE)</f>
        <v>Butter Crunch</v>
      </c>
      <c r="L7571" s="2">
        <f>VLOOKUP(H7571, [1]Products!B:D, 3, FALSE)</f>
        <v>10</v>
      </c>
      <c r="M7571" s="2">
        <f>Table1[[#This Row],[Quantity Purchased]] * Table1[[#This Row],[Unit Price]]</f>
        <v>3883</v>
      </c>
      <c r="N7571" s="2">
        <f>VLOOKUP(H7571, [1]Products!B:E, 4, FALSE)</f>
        <v>11</v>
      </c>
      <c r="O7571" t="str">
        <f>TEXT(Table1[[#This Row],[Transaction Date]], "yyyy-mm")</f>
        <v>2024-02</v>
      </c>
      <c r="P7571" s="1">
        <f ca="1">YEAR(TODAY()) - YEAR(Table1[[#This Row],[Buyer Date of Birth]])</f>
        <v>27</v>
      </c>
      <c r="Q7571" s="2">
        <f>Table1[[#This Row],[Total Revenue]] - Table1[[#This Row],[Total Cost]]</f>
        <v>3873</v>
      </c>
    </row>
    <row r="7572" spans="1:17" x14ac:dyDescent="0.25">
      <c r="A7572" s="1">
        <v>45336</v>
      </c>
      <c r="B7572" t="s">
        <v>248</v>
      </c>
      <c r="C7572" t="s">
        <v>69</v>
      </c>
      <c r="D7572" t="s">
        <v>58</v>
      </c>
      <c r="E7572" s="1">
        <v>26081</v>
      </c>
      <c r="F7572" t="s">
        <v>28</v>
      </c>
      <c r="G7572">
        <v>285</v>
      </c>
      <c r="H7572" t="s">
        <v>49</v>
      </c>
      <c r="I7572" t="s">
        <v>55</v>
      </c>
      <c r="J7572" t="s">
        <v>24</v>
      </c>
      <c r="K7572" t="str">
        <f>VLOOKUP(H7572, [1]Products!B:E, 2, FALSE)</f>
        <v>Butter Crunch</v>
      </c>
      <c r="L7572" s="2">
        <f>VLOOKUP(H7572, [1]Products!B:D, 3, FALSE)</f>
        <v>10</v>
      </c>
      <c r="M7572" s="2">
        <f>Table1[[#This Row],[Quantity Purchased]] * Table1[[#This Row],[Unit Price]]</f>
        <v>3135</v>
      </c>
      <c r="N7572" s="2">
        <f>VLOOKUP(H7572, [1]Products!B:E, 4, FALSE)</f>
        <v>11</v>
      </c>
      <c r="O7572" t="str">
        <f>TEXT(Table1[[#This Row],[Transaction Date]], "yyyy-mm")</f>
        <v>2024-02</v>
      </c>
      <c r="P7572" s="1">
        <f ca="1">YEAR(TODAY()) - YEAR(Table1[[#This Row],[Buyer Date of Birth]])</f>
        <v>54</v>
      </c>
      <c r="Q7572" s="2">
        <f>Table1[[#This Row],[Total Revenue]] - Table1[[#This Row],[Total Cost]]</f>
        <v>3125</v>
      </c>
    </row>
    <row r="7573" spans="1:17" x14ac:dyDescent="0.25">
      <c r="A7573" s="1">
        <v>45489</v>
      </c>
      <c r="B7573" t="s">
        <v>743</v>
      </c>
      <c r="C7573" t="s">
        <v>252</v>
      </c>
      <c r="D7573" t="s">
        <v>100</v>
      </c>
      <c r="E7573" s="1">
        <v>29683</v>
      </c>
      <c r="F7573" t="s">
        <v>28</v>
      </c>
      <c r="G7573">
        <v>279</v>
      </c>
      <c r="H7573" t="s">
        <v>71</v>
      </c>
      <c r="I7573" t="s">
        <v>59</v>
      </c>
      <c r="J7573" t="s">
        <v>24</v>
      </c>
      <c r="K7573" t="str">
        <f>VLOOKUP(H7573, [1]Products!B:E, 2, FALSE)</f>
        <v>Peanut Butter Bites</v>
      </c>
      <c r="L7573" s="2">
        <f>VLOOKUP(H7573, [1]Products!B:D, 3, FALSE)</f>
        <v>5</v>
      </c>
      <c r="M7573" s="2">
        <f>Table1[[#This Row],[Quantity Purchased]] * Table1[[#This Row],[Unit Price]]</f>
        <v>1953</v>
      </c>
      <c r="N7573" s="2">
        <f>VLOOKUP(H7573, [1]Products!B:E, 4, FALSE)</f>
        <v>7</v>
      </c>
      <c r="O7573" t="str">
        <f>TEXT(Table1[[#This Row],[Transaction Date]], "yyyy-mm")</f>
        <v>2024-07</v>
      </c>
      <c r="P7573" s="1">
        <f ca="1">YEAR(TODAY()) - YEAR(Table1[[#This Row],[Buyer Date of Birth]])</f>
        <v>44</v>
      </c>
      <c r="Q7573" s="2">
        <f>Table1[[#This Row],[Total Revenue]] - Table1[[#This Row],[Total Cost]]</f>
        <v>1948</v>
      </c>
    </row>
    <row r="7574" spans="1:17" x14ac:dyDescent="0.25">
      <c r="A7574" s="1">
        <v>45385</v>
      </c>
      <c r="B7574" t="s">
        <v>423</v>
      </c>
      <c r="C7574" t="s">
        <v>252</v>
      </c>
      <c r="D7574" t="s">
        <v>58</v>
      </c>
      <c r="E7574" s="1">
        <v>34312</v>
      </c>
      <c r="F7574" t="s">
        <v>28</v>
      </c>
      <c r="G7574">
        <v>95</v>
      </c>
      <c r="H7574" t="s">
        <v>54</v>
      </c>
      <c r="I7574" t="s">
        <v>59</v>
      </c>
      <c r="J7574" t="s">
        <v>24</v>
      </c>
      <c r="K7574" t="str">
        <f>VLOOKUP(H7574, [1]Products!B:E, 2, FALSE)</f>
        <v>Lemon Crisps</v>
      </c>
      <c r="L7574" s="2">
        <f>VLOOKUP(H7574, [1]Products!B:D, 3, FALSE)</f>
        <v>7</v>
      </c>
      <c r="M7574" s="2">
        <f>Table1[[#This Row],[Quantity Purchased]] * Table1[[#This Row],[Unit Price]]</f>
        <v>855</v>
      </c>
      <c r="N7574" s="2">
        <f>VLOOKUP(H7574, [1]Products!B:E, 4, FALSE)</f>
        <v>9</v>
      </c>
      <c r="O7574" t="str">
        <f>TEXT(Table1[[#This Row],[Transaction Date]], "yyyy-mm")</f>
        <v>2024-04</v>
      </c>
      <c r="P7574" s="1">
        <f ca="1">YEAR(TODAY()) - YEAR(Table1[[#This Row],[Buyer Date of Birth]])</f>
        <v>32</v>
      </c>
      <c r="Q7574" s="2">
        <f>Table1[[#This Row],[Total Revenue]] - Table1[[#This Row],[Total Cost]]</f>
        <v>848</v>
      </c>
    </row>
    <row r="7575" spans="1:17" x14ac:dyDescent="0.25">
      <c r="A7575" s="1">
        <v>45317</v>
      </c>
      <c r="B7575" t="s">
        <v>231</v>
      </c>
      <c r="C7575" t="s">
        <v>1382</v>
      </c>
      <c r="D7575" t="s">
        <v>20</v>
      </c>
      <c r="E7575" s="1">
        <v>18762</v>
      </c>
      <c r="F7575" t="s">
        <v>21</v>
      </c>
      <c r="G7575">
        <v>291</v>
      </c>
      <c r="H7575" t="s">
        <v>72</v>
      </c>
      <c r="I7575" t="s">
        <v>50</v>
      </c>
      <c r="J7575" t="s">
        <v>24</v>
      </c>
      <c r="K7575" t="str">
        <f>VLOOKUP(H7575, [1]Products!B:E, 2, FALSE)</f>
        <v>Choco Delight</v>
      </c>
      <c r="L7575" s="2">
        <f>VLOOKUP(H7575, [1]Products!B:D, 3, FALSE)</f>
        <v>3</v>
      </c>
      <c r="M7575" s="2">
        <f>Table1[[#This Row],[Quantity Purchased]] * Table1[[#This Row],[Unit Price]]</f>
        <v>1455</v>
      </c>
      <c r="N7575" s="2">
        <f>VLOOKUP(H7575, [1]Products!B:E, 4, FALSE)</f>
        <v>5</v>
      </c>
      <c r="O7575" t="str">
        <f>TEXT(Table1[[#This Row],[Transaction Date]], "yyyy-mm")</f>
        <v>2024-01</v>
      </c>
      <c r="P7575" s="1">
        <f ca="1">YEAR(TODAY()) - YEAR(Table1[[#This Row],[Buyer Date of Birth]])</f>
        <v>74</v>
      </c>
      <c r="Q7575" s="2">
        <f>Table1[[#This Row],[Total Revenue]] - Table1[[#This Row],[Total Cost]]</f>
        <v>1452</v>
      </c>
    </row>
    <row r="7576" spans="1:17" x14ac:dyDescent="0.25">
      <c r="A7576" s="1">
        <v>45470</v>
      </c>
      <c r="B7576" t="s">
        <v>743</v>
      </c>
      <c r="C7576" t="s">
        <v>608</v>
      </c>
      <c r="D7576" t="s">
        <v>62</v>
      </c>
      <c r="E7576" s="1">
        <v>23383</v>
      </c>
      <c r="F7576" t="s">
        <v>75</v>
      </c>
      <c r="G7576">
        <v>405</v>
      </c>
      <c r="H7576" t="s">
        <v>29</v>
      </c>
      <c r="I7576" t="s">
        <v>55</v>
      </c>
      <c r="J7576" t="s">
        <v>24</v>
      </c>
      <c r="K7576" t="str">
        <f>VLOOKUP(H7576, [1]Products!B:E, 2, FALSE)</f>
        <v>Shortbread</v>
      </c>
      <c r="L7576" s="2">
        <f>VLOOKUP(H7576, [1]Products!B:D, 3, FALSE)</f>
        <v>10</v>
      </c>
      <c r="M7576" s="2">
        <f>Table1[[#This Row],[Quantity Purchased]] * Table1[[#This Row],[Unit Price]]</f>
        <v>18225</v>
      </c>
      <c r="N7576" s="2">
        <f>VLOOKUP(H7576, [1]Products!B:E, 4, FALSE)</f>
        <v>45</v>
      </c>
      <c r="O7576" t="str">
        <f>TEXT(Table1[[#This Row],[Transaction Date]], "yyyy-mm")</f>
        <v>2024-06</v>
      </c>
      <c r="P7576" s="1">
        <f ca="1">YEAR(TODAY()) - YEAR(Table1[[#This Row],[Buyer Date of Birth]])</f>
        <v>61</v>
      </c>
      <c r="Q7576" s="2">
        <f>Table1[[#This Row],[Total Revenue]] - Table1[[#This Row],[Total Cost]]</f>
        <v>18215</v>
      </c>
    </row>
    <row r="7577" spans="1:17" x14ac:dyDescent="0.25">
      <c r="A7577" s="1">
        <v>45477</v>
      </c>
      <c r="B7577" t="s">
        <v>381</v>
      </c>
      <c r="C7577" t="s">
        <v>1478</v>
      </c>
      <c r="D7577" t="s">
        <v>78</v>
      </c>
      <c r="E7577" s="1">
        <v>24016</v>
      </c>
      <c r="F7577" t="s">
        <v>28</v>
      </c>
      <c r="G7577">
        <v>352</v>
      </c>
      <c r="H7577" t="s">
        <v>63</v>
      </c>
      <c r="I7577" t="s">
        <v>59</v>
      </c>
      <c r="J7577" t="s">
        <v>24</v>
      </c>
      <c r="K7577" t="str">
        <f>VLOOKUP(H7577, [1]Products!B:E, 2, FALSE)</f>
        <v>Vanilla Wafers</v>
      </c>
      <c r="L7577" s="2">
        <f>VLOOKUP(H7577, [1]Products!B:D, 3, FALSE)</f>
        <v>18</v>
      </c>
      <c r="M7577" s="2">
        <f>Table1[[#This Row],[Quantity Purchased]] * Table1[[#This Row],[Unit Price]]</f>
        <v>12672</v>
      </c>
      <c r="N7577" s="2">
        <f>VLOOKUP(H7577, [1]Products!B:E, 4, FALSE)</f>
        <v>36</v>
      </c>
      <c r="O7577" t="str">
        <f>TEXT(Table1[[#This Row],[Transaction Date]], "yyyy-mm")</f>
        <v>2024-07</v>
      </c>
      <c r="P7577" s="1">
        <f ca="1">YEAR(TODAY()) - YEAR(Table1[[#This Row],[Buyer Date of Birth]])</f>
        <v>60</v>
      </c>
      <c r="Q7577" s="2">
        <f>Table1[[#This Row],[Total Revenue]] - Table1[[#This Row],[Total Cost]]</f>
        <v>12654</v>
      </c>
    </row>
    <row r="7578" spans="1:17" x14ac:dyDescent="0.25">
      <c r="A7578" s="1">
        <v>45306</v>
      </c>
      <c r="B7578" t="s">
        <v>782</v>
      </c>
      <c r="C7578" t="s">
        <v>712</v>
      </c>
      <c r="D7578" t="s">
        <v>53</v>
      </c>
      <c r="E7578" s="1">
        <v>32838</v>
      </c>
      <c r="F7578" t="s">
        <v>40</v>
      </c>
      <c r="G7578">
        <v>276</v>
      </c>
      <c r="H7578" t="s">
        <v>71</v>
      </c>
      <c r="I7578" t="s">
        <v>55</v>
      </c>
      <c r="J7578" t="s">
        <v>24</v>
      </c>
      <c r="K7578" t="str">
        <f>VLOOKUP(H7578, [1]Products!B:E, 2, FALSE)</f>
        <v>Peanut Butter Bites</v>
      </c>
      <c r="L7578" s="2">
        <f>VLOOKUP(H7578, [1]Products!B:D, 3, FALSE)</f>
        <v>5</v>
      </c>
      <c r="M7578" s="2">
        <f>Table1[[#This Row],[Quantity Purchased]] * Table1[[#This Row],[Unit Price]]</f>
        <v>1932</v>
      </c>
      <c r="N7578" s="2">
        <f>VLOOKUP(H7578, [1]Products!B:E, 4, FALSE)</f>
        <v>7</v>
      </c>
      <c r="O7578" t="str">
        <f>TEXT(Table1[[#This Row],[Transaction Date]], "yyyy-mm")</f>
        <v>2024-01</v>
      </c>
      <c r="P7578" s="1">
        <f ca="1">YEAR(TODAY()) - YEAR(Table1[[#This Row],[Buyer Date of Birth]])</f>
        <v>36</v>
      </c>
      <c r="Q7578" s="2">
        <f>Table1[[#This Row],[Total Revenue]] - Table1[[#This Row],[Total Cost]]</f>
        <v>1927</v>
      </c>
    </row>
    <row r="7579" spans="1:17" x14ac:dyDescent="0.25">
      <c r="A7579" s="1">
        <v>45447</v>
      </c>
      <c r="B7579" t="s">
        <v>358</v>
      </c>
      <c r="C7579" t="s">
        <v>1072</v>
      </c>
      <c r="D7579" t="s">
        <v>89</v>
      </c>
      <c r="E7579" s="1">
        <v>28227</v>
      </c>
      <c r="F7579" t="s">
        <v>75</v>
      </c>
      <c r="G7579">
        <v>244</v>
      </c>
      <c r="H7579" t="s">
        <v>71</v>
      </c>
      <c r="I7579" t="s">
        <v>59</v>
      </c>
      <c r="J7579" t="s">
        <v>24</v>
      </c>
      <c r="K7579" t="str">
        <f>VLOOKUP(H7579, [1]Products!B:E, 2, FALSE)</f>
        <v>Peanut Butter Bites</v>
      </c>
      <c r="L7579" s="2">
        <f>VLOOKUP(H7579, [1]Products!B:D, 3, FALSE)</f>
        <v>5</v>
      </c>
      <c r="M7579" s="2">
        <f>Table1[[#This Row],[Quantity Purchased]] * Table1[[#This Row],[Unit Price]]</f>
        <v>1708</v>
      </c>
      <c r="N7579" s="2">
        <f>VLOOKUP(H7579, [1]Products!B:E, 4, FALSE)</f>
        <v>7</v>
      </c>
      <c r="O7579" t="str">
        <f>TEXT(Table1[[#This Row],[Transaction Date]], "yyyy-mm")</f>
        <v>2024-06</v>
      </c>
      <c r="P7579" s="1">
        <f ca="1">YEAR(TODAY()) - YEAR(Table1[[#This Row],[Buyer Date of Birth]])</f>
        <v>48</v>
      </c>
      <c r="Q7579" s="2">
        <f>Table1[[#This Row],[Total Revenue]] - Table1[[#This Row],[Total Cost]]</f>
        <v>1703</v>
      </c>
    </row>
    <row r="7580" spans="1:17" x14ac:dyDescent="0.25">
      <c r="A7580" s="1">
        <v>45352</v>
      </c>
      <c r="B7580" t="s">
        <v>932</v>
      </c>
      <c r="C7580" t="s">
        <v>1031</v>
      </c>
      <c r="D7580" t="s">
        <v>100</v>
      </c>
      <c r="E7580" s="1">
        <v>26968</v>
      </c>
      <c r="F7580" t="s">
        <v>28</v>
      </c>
      <c r="G7580">
        <v>172</v>
      </c>
      <c r="H7580" t="s">
        <v>22</v>
      </c>
      <c r="I7580" t="s">
        <v>36</v>
      </c>
      <c r="J7580" t="s">
        <v>24</v>
      </c>
      <c r="K7580" t="str">
        <f>VLOOKUP(H7580, [1]Products!B:E, 2, FALSE)</f>
        <v>Cinnamon Swirls</v>
      </c>
      <c r="L7580" s="2">
        <f>VLOOKUP(H7580, [1]Products!B:D, 3, FALSE)</f>
        <v>10</v>
      </c>
      <c r="M7580" s="2">
        <f>Table1[[#This Row],[Quantity Purchased]] * Table1[[#This Row],[Unit Price]]</f>
        <v>2408</v>
      </c>
      <c r="N7580" s="2">
        <f>VLOOKUP(H7580, [1]Products!B:E, 4, FALSE)</f>
        <v>14</v>
      </c>
      <c r="O7580" t="str">
        <f>TEXT(Table1[[#This Row],[Transaction Date]], "yyyy-mm")</f>
        <v>2024-03</v>
      </c>
      <c r="P7580" s="1">
        <f ca="1">YEAR(TODAY()) - YEAR(Table1[[#This Row],[Buyer Date of Birth]])</f>
        <v>52</v>
      </c>
      <c r="Q7580" s="2">
        <f>Table1[[#This Row],[Total Revenue]] - Table1[[#This Row],[Total Cost]]</f>
        <v>2398</v>
      </c>
    </row>
    <row r="7581" spans="1:17" x14ac:dyDescent="0.25">
      <c r="A7581" s="1">
        <v>45414</v>
      </c>
      <c r="B7581" t="s">
        <v>309</v>
      </c>
      <c r="C7581" t="s">
        <v>344</v>
      </c>
      <c r="D7581" t="s">
        <v>58</v>
      </c>
      <c r="E7581" s="1">
        <v>33167</v>
      </c>
      <c r="F7581" t="s">
        <v>40</v>
      </c>
      <c r="G7581">
        <v>41</v>
      </c>
      <c r="H7581" t="s">
        <v>71</v>
      </c>
      <c r="I7581" t="s">
        <v>36</v>
      </c>
      <c r="J7581" t="s">
        <v>24</v>
      </c>
      <c r="K7581" t="str">
        <f>VLOOKUP(H7581, [1]Products!B:E, 2, FALSE)</f>
        <v>Peanut Butter Bites</v>
      </c>
      <c r="L7581" s="2">
        <f>VLOOKUP(H7581, [1]Products!B:D, 3, FALSE)</f>
        <v>5</v>
      </c>
      <c r="M7581" s="2">
        <f>Table1[[#This Row],[Quantity Purchased]] * Table1[[#This Row],[Unit Price]]</f>
        <v>287</v>
      </c>
      <c r="N7581" s="2">
        <f>VLOOKUP(H7581, [1]Products!B:E, 4, FALSE)</f>
        <v>7</v>
      </c>
      <c r="O7581" t="str">
        <f>TEXT(Table1[[#This Row],[Transaction Date]], "yyyy-mm")</f>
        <v>2024-05</v>
      </c>
      <c r="P7581" s="1">
        <f ca="1">YEAR(TODAY()) - YEAR(Table1[[#This Row],[Buyer Date of Birth]])</f>
        <v>35</v>
      </c>
      <c r="Q7581" s="2">
        <f>Table1[[#This Row],[Total Revenue]] - Table1[[#This Row],[Total Cost]]</f>
        <v>282</v>
      </c>
    </row>
    <row r="7582" spans="1:17" x14ac:dyDescent="0.25">
      <c r="A7582" s="1">
        <v>45381</v>
      </c>
      <c r="B7582" t="s">
        <v>113</v>
      </c>
      <c r="C7582" t="s">
        <v>813</v>
      </c>
      <c r="D7582" t="s">
        <v>45</v>
      </c>
      <c r="E7582" s="1">
        <v>37857</v>
      </c>
      <c r="F7582" t="s">
        <v>21</v>
      </c>
      <c r="G7582">
        <v>189</v>
      </c>
      <c r="H7582" t="s">
        <v>49</v>
      </c>
      <c r="I7582" t="s">
        <v>42</v>
      </c>
      <c r="J7582" t="s">
        <v>24</v>
      </c>
      <c r="K7582" t="str">
        <f>VLOOKUP(H7582, [1]Products!B:E, 2, FALSE)</f>
        <v>Butter Crunch</v>
      </c>
      <c r="L7582" s="2">
        <f>VLOOKUP(H7582, [1]Products!B:D, 3, FALSE)</f>
        <v>10</v>
      </c>
      <c r="M7582" s="2">
        <f>Table1[[#This Row],[Quantity Purchased]] * Table1[[#This Row],[Unit Price]]</f>
        <v>2079</v>
      </c>
      <c r="N7582" s="2">
        <f>VLOOKUP(H7582, [1]Products!B:E, 4, FALSE)</f>
        <v>11</v>
      </c>
      <c r="O7582" t="str">
        <f>TEXT(Table1[[#This Row],[Transaction Date]], "yyyy-mm")</f>
        <v>2024-03</v>
      </c>
      <c r="P7582" s="1">
        <f ca="1">YEAR(TODAY()) - YEAR(Table1[[#This Row],[Buyer Date of Birth]])</f>
        <v>22</v>
      </c>
      <c r="Q7582" s="2">
        <f>Table1[[#This Row],[Total Revenue]] - Table1[[#This Row],[Total Cost]]</f>
        <v>2069</v>
      </c>
    </row>
    <row r="7583" spans="1:17" x14ac:dyDescent="0.25">
      <c r="A7583" s="1">
        <v>45338</v>
      </c>
      <c r="B7583" t="s">
        <v>157</v>
      </c>
      <c r="C7583" t="s">
        <v>378</v>
      </c>
      <c r="D7583" t="s">
        <v>58</v>
      </c>
      <c r="E7583" s="1">
        <v>21626</v>
      </c>
      <c r="F7583" t="s">
        <v>40</v>
      </c>
      <c r="G7583">
        <v>75</v>
      </c>
      <c r="H7583" t="s">
        <v>71</v>
      </c>
      <c r="I7583" t="s">
        <v>46</v>
      </c>
      <c r="J7583" t="s">
        <v>24</v>
      </c>
      <c r="K7583" t="str">
        <f>VLOOKUP(H7583, [1]Products!B:E, 2, FALSE)</f>
        <v>Peanut Butter Bites</v>
      </c>
      <c r="L7583" s="2">
        <f>VLOOKUP(H7583, [1]Products!B:D, 3, FALSE)</f>
        <v>5</v>
      </c>
      <c r="M7583" s="2">
        <f>Table1[[#This Row],[Quantity Purchased]] * Table1[[#This Row],[Unit Price]]</f>
        <v>525</v>
      </c>
      <c r="N7583" s="2">
        <f>VLOOKUP(H7583, [1]Products!B:E, 4, FALSE)</f>
        <v>7</v>
      </c>
      <c r="O7583" t="str">
        <f>TEXT(Table1[[#This Row],[Transaction Date]], "yyyy-mm")</f>
        <v>2024-02</v>
      </c>
      <c r="P7583" s="1">
        <f ca="1">YEAR(TODAY()) - YEAR(Table1[[#This Row],[Buyer Date of Birth]])</f>
        <v>66</v>
      </c>
      <c r="Q7583" s="2">
        <f>Table1[[#This Row],[Total Revenue]] - Table1[[#This Row],[Total Cost]]</f>
        <v>520</v>
      </c>
    </row>
    <row r="7584" spans="1:17" x14ac:dyDescent="0.25">
      <c r="A7584" s="1">
        <v>45387</v>
      </c>
      <c r="B7584" t="s">
        <v>766</v>
      </c>
      <c r="C7584" t="s">
        <v>18</v>
      </c>
      <c r="D7584" t="s">
        <v>78</v>
      </c>
      <c r="E7584" s="1">
        <v>35550</v>
      </c>
      <c r="F7584" t="s">
        <v>40</v>
      </c>
      <c r="G7584">
        <v>28</v>
      </c>
      <c r="H7584" t="s">
        <v>29</v>
      </c>
      <c r="I7584" t="s">
        <v>50</v>
      </c>
      <c r="J7584" t="s">
        <v>24</v>
      </c>
      <c r="K7584" t="str">
        <f>VLOOKUP(H7584, [1]Products!B:E, 2, FALSE)</f>
        <v>Shortbread</v>
      </c>
      <c r="L7584" s="2">
        <f>VLOOKUP(H7584, [1]Products!B:D, 3, FALSE)</f>
        <v>10</v>
      </c>
      <c r="M7584" s="2">
        <f>Table1[[#This Row],[Quantity Purchased]] * Table1[[#This Row],[Unit Price]]</f>
        <v>1260</v>
      </c>
      <c r="N7584" s="2">
        <f>VLOOKUP(H7584, [1]Products!B:E, 4, FALSE)</f>
        <v>45</v>
      </c>
      <c r="O7584" t="str">
        <f>TEXT(Table1[[#This Row],[Transaction Date]], "yyyy-mm")</f>
        <v>2024-04</v>
      </c>
      <c r="P7584" s="1">
        <f ca="1">YEAR(TODAY()) - YEAR(Table1[[#This Row],[Buyer Date of Birth]])</f>
        <v>28</v>
      </c>
      <c r="Q7584" s="2">
        <f>Table1[[#This Row],[Total Revenue]] - Table1[[#This Row],[Total Cost]]</f>
        <v>1250</v>
      </c>
    </row>
    <row r="7585" spans="1:17" x14ac:dyDescent="0.25">
      <c r="A7585" s="1">
        <v>45321</v>
      </c>
      <c r="B7585" t="s">
        <v>493</v>
      </c>
      <c r="C7585" t="s">
        <v>1546</v>
      </c>
      <c r="D7585" t="s">
        <v>78</v>
      </c>
      <c r="E7585" s="1">
        <v>30084</v>
      </c>
      <c r="F7585" t="s">
        <v>75</v>
      </c>
      <c r="G7585">
        <v>45</v>
      </c>
      <c r="H7585" t="s">
        <v>72</v>
      </c>
      <c r="I7585" t="s">
        <v>55</v>
      </c>
      <c r="J7585" t="s">
        <v>24</v>
      </c>
      <c r="K7585" t="str">
        <f>VLOOKUP(H7585, [1]Products!B:E, 2, FALSE)</f>
        <v>Choco Delight</v>
      </c>
      <c r="L7585" s="2">
        <f>VLOOKUP(H7585, [1]Products!B:D, 3, FALSE)</f>
        <v>3</v>
      </c>
      <c r="M7585" s="2">
        <f>Table1[[#This Row],[Quantity Purchased]] * Table1[[#This Row],[Unit Price]]</f>
        <v>225</v>
      </c>
      <c r="N7585" s="2">
        <f>VLOOKUP(H7585, [1]Products!B:E, 4, FALSE)</f>
        <v>5</v>
      </c>
      <c r="O7585" t="str">
        <f>TEXT(Table1[[#This Row],[Transaction Date]], "yyyy-mm")</f>
        <v>2024-01</v>
      </c>
      <c r="P7585" s="1">
        <f ca="1">YEAR(TODAY()) - YEAR(Table1[[#This Row],[Buyer Date of Birth]])</f>
        <v>43</v>
      </c>
      <c r="Q7585" s="2">
        <f>Table1[[#This Row],[Total Revenue]] - Table1[[#This Row],[Total Cost]]</f>
        <v>222</v>
      </c>
    </row>
    <row r="7586" spans="1:17" x14ac:dyDescent="0.25">
      <c r="A7586" s="1">
        <v>45309</v>
      </c>
      <c r="B7586" t="s">
        <v>67</v>
      </c>
      <c r="C7586" t="s">
        <v>840</v>
      </c>
      <c r="D7586" t="s">
        <v>100</v>
      </c>
      <c r="E7586" s="1">
        <v>18356</v>
      </c>
      <c r="F7586" t="s">
        <v>75</v>
      </c>
      <c r="G7586">
        <v>461</v>
      </c>
      <c r="H7586" t="s">
        <v>63</v>
      </c>
      <c r="I7586" t="s">
        <v>59</v>
      </c>
      <c r="J7586" t="s">
        <v>24</v>
      </c>
      <c r="K7586" t="str">
        <f>VLOOKUP(H7586, [1]Products!B:E, 2, FALSE)</f>
        <v>Vanilla Wafers</v>
      </c>
      <c r="L7586" s="2">
        <f>VLOOKUP(H7586, [1]Products!B:D, 3, FALSE)</f>
        <v>18</v>
      </c>
      <c r="M7586" s="2">
        <f>Table1[[#This Row],[Quantity Purchased]] * Table1[[#This Row],[Unit Price]]</f>
        <v>16596</v>
      </c>
      <c r="N7586" s="2">
        <f>VLOOKUP(H7586, [1]Products!B:E, 4, FALSE)</f>
        <v>36</v>
      </c>
      <c r="O7586" t="str">
        <f>TEXT(Table1[[#This Row],[Transaction Date]], "yyyy-mm")</f>
        <v>2024-01</v>
      </c>
      <c r="P7586" s="1">
        <f ca="1">YEAR(TODAY()) - YEAR(Table1[[#This Row],[Buyer Date of Birth]])</f>
        <v>75</v>
      </c>
      <c r="Q7586" s="2">
        <f>Table1[[#This Row],[Total Revenue]] - Table1[[#This Row],[Total Cost]]</f>
        <v>16578</v>
      </c>
    </row>
    <row r="7587" spans="1:17" x14ac:dyDescent="0.25">
      <c r="A7587" s="1">
        <v>45486</v>
      </c>
      <c r="B7587" t="s">
        <v>627</v>
      </c>
      <c r="C7587" t="s">
        <v>231</v>
      </c>
      <c r="D7587" t="s">
        <v>20</v>
      </c>
      <c r="E7587" s="1">
        <v>37495</v>
      </c>
      <c r="F7587" t="s">
        <v>75</v>
      </c>
      <c r="G7587">
        <v>334</v>
      </c>
      <c r="H7587" t="s">
        <v>54</v>
      </c>
      <c r="I7587" t="s">
        <v>55</v>
      </c>
      <c r="J7587" t="s">
        <v>24</v>
      </c>
      <c r="K7587" t="str">
        <f>VLOOKUP(H7587, [1]Products!B:E, 2, FALSE)</f>
        <v>Lemon Crisps</v>
      </c>
      <c r="L7587" s="2">
        <f>VLOOKUP(H7587, [1]Products!B:D, 3, FALSE)</f>
        <v>7</v>
      </c>
      <c r="M7587" s="2">
        <f>Table1[[#This Row],[Quantity Purchased]] * Table1[[#This Row],[Unit Price]]</f>
        <v>3006</v>
      </c>
      <c r="N7587" s="2">
        <f>VLOOKUP(H7587, [1]Products!B:E, 4, FALSE)</f>
        <v>9</v>
      </c>
      <c r="O7587" t="str">
        <f>TEXT(Table1[[#This Row],[Transaction Date]], "yyyy-mm")</f>
        <v>2024-07</v>
      </c>
      <c r="P7587" s="1">
        <f ca="1">YEAR(TODAY()) - YEAR(Table1[[#This Row],[Buyer Date of Birth]])</f>
        <v>23</v>
      </c>
      <c r="Q7587" s="2">
        <f>Table1[[#This Row],[Total Revenue]] - Table1[[#This Row],[Total Cost]]</f>
        <v>2999</v>
      </c>
    </row>
    <row r="7588" spans="1:17" x14ac:dyDescent="0.25">
      <c r="A7588" s="1">
        <v>45418</v>
      </c>
      <c r="B7588" t="s">
        <v>166</v>
      </c>
      <c r="C7588" t="s">
        <v>961</v>
      </c>
      <c r="D7588" t="s">
        <v>58</v>
      </c>
      <c r="E7588" s="1">
        <v>22253</v>
      </c>
      <c r="F7588" t="s">
        <v>75</v>
      </c>
      <c r="G7588">
        <v>41</v>
      </c>
      <c r="H7588" t="s">
        <v>49</v>
      </c>
      <c r="I7588" t="s">
        <v>59</v>
      </c>
      <c r="J7588" t="s">
        <v>24</v>
      </c>
      <c r="K7588" t="str">
        <f>VLOOKUP(H7588, [1]Products!B:E, 2, FALSE)</f>
        <v>Butter Crunch</v>
      </c>
      <c r="L7588" s="2">
        <f>VLOOKUP(H7588, [1]Products!B:D, 3, FALSE)</f>
        <v>10</v>
      </c>
      <c r="M7588" s="2">
        <f>Table1[[#This Row],[Quantity Purchased]] * Table1[[#This Row],[Unit Price]]</f>
        <v>451</v>
      </c>
      <c r="N7588" s="2">
        <f>VLOOKUP(H7588, [1]Products!B:E, 4, FALSE)</f>
        <v>11</v>
      </c>
      <c r="O7588" t="str">
        <f>TEXT(Table1[[#This Row],[Transaction Date]], "yyyy-mm")</f>
        <v>2024-05</v>
      </c>
      <c r="P7588" s="1">
        <f ca="1">YEAR(TODAY()) - YEAR(Table1[[#This Row],[Buyer Date of Birth]])</f>
        <v>65</v>
      </c>
      <c r="Q7588" s="2">
        <f>Table1[[#This Row],[Total Revenue]] - Table1[[#This Row],[Total Cost]]</f>
        <v>441</v>
      </c>
    </row>
    <row r="7589" spans="1:17" x14ac:dyDescent="0.25">
      <c r="A7589" s="1">
        <v>45492</v>
      </c>
      <c r="B7589" t="s">
        <v>189</v>
      </c>
      <c r="C7589" t="s">
        <v>547</v>
      </c>
      <c r="D7589" t="s">
        <v>45</v>
      </c>
      <c r="E7589" s="1">
        <v>21355</v>
      </c>
      <c r="F7589" t="s">
        <v>75</v>
      </c>
      <c r="G7589">
        <v>496</v>
      </c>
      <c r="H7589" t="s">
        <v>41</v>
      </c>
      <c r="I7589" t="s">
        <v>59</v>
      </c>
      <c r="J7589" t="s">
        <v>24</v>
      </c>
      <c r="K7589" t="str">
        <f>VLOOKUP(H7589, [1]Products!B:E, 2, FALSE)</f>
        <v>Ginger Snaps</v>
      </c>
      <c r="L7589" s="2">
        <f>VLOOKUP(H7589, [1]Products!B:D, 3, FALSE)</f>
        <v>14</v>
      </c>
      <c r="M7589" s="2">
        <f>Table1[[#This Row],[Quantity Purchased]] * Table1[[#This Row],[Unit Price]]</f>
        <v>13888</v>
      </c>
      <c r="N7589" s="2">
        <f>VLOOKUP(H7589, [1]Products!B:E, 4, FALSE)</f>
        <v>28</v>
      </c>
      <c r="O7589" t="str">
        <f>TEXT(Table1[[#This Row],[Transaction Date]], "yyyy-mm")</f>
        <v>2024-07</v>
      </c>
      <c r="P7589" s="1">
        <f ca="1">YEAR(TODAY()) - YEAR(Table1[[#This Row],[Buyer Date of Birth]])</f>
        <v>67</v>
      </c>
      <c r="Q7589" s="2">
        <f>Table1[[#This Row],[Total Revenue]] - Table1[[#This Row],[Total Cost]]</f>
        <v>13874</v>
      </c>
    </row>
    <row r="7590" spans="1:17" x14ac:dyDescent="0.25">
      <c r="A7590" s="1">
        <v>45501</v>
      </c>
      <c r="B7590" t="s">
        <v>204</v>
      </c>
      <c r="C7590" t="s">
        <v>97</v>
      </c>
      <c r="D7590" t="s">
        <v>45</v>
      </c>
      <c r="E7590" s="1">
        <v>16143</v>
      </c>
      <c r="F7590" t="s">
        <v>21</v>
      </c>
      <c r="G7590">
        <v>193</v>
      </c>
      <c r="H7590" t="s">
        <v>54</v>
      </c>
      <c r="I7590" t="s">
        <v>50</v>
      </c>
      <c r="J7590" t="s">
        <v>31</v>
      </c>
      <c r="K7590" t="str">
        <f>VLOOKUP(H7590, [1]Products!B:E, 2, FALSE)</f>
        <v>Lemon Crisps</v>
      </c>
      <c r="L7590" s="2">
        <f>VLOOKUP(H7590, [1]Products!B:D, 3, FALSE)</f>
        <v>7</v>
      </c>
      <c r="M7590" s="2">
        <f>Table1[[#This Row],[Quantity Purchased]] * Table1[[#This Row],[Unit Price]]</f>
        <v>1737</v>
      </c>
      <c r="N7590" s="2">
        <f>VLOOKUP(H7590, [1]Products!B:E, 4, FALSE)</f>
        <v>9</v>
      </c>
      <c r="O7590" t="str">
        <f>TEXT(Table1[[#This Row],[Transaction Date]], "yyyy-mm")</f>
        <v>2024-07</v>
      </c>
      <c r="P7590" s="1">
        <f ca="1">YEAR(TODAY()) - YEAR(Table1[[#This Row],[Buyer Date of Birth]])</f>
        <v>81</v>
      </c>
      <c r="Q7590" s="2">
        <f>Table1[[#This Row],[Total Revenue]] - Table1[[#This Row],[Total Cost]]</f>
        <v>1730</v>
      </c>
    </row>
    <row r="7591" spans="1:17" x14ac:dyDescent="0.25">
      <c r="A7591" s="1">
        <v>45366</v>
      </c>
      <c r="B7591" t="s">
        <v>456</v>
      </c>
      <c r="C7591" t="s">
        <v>1126</v>
      </c>
      <c r="D7591" t="s">
        <v>62</v>
      </c>
      <c r="E7591" s="1">
        <v>30845</v>
      </c>
      <c r="F7591" t="s">
        <v>21</v>
      </c>
      <c r="G7591">
        <v>249</v>
      </c>
      <c r="H7591" t="s">
        <v>66</v>
      </c>
      <c r="I7591" t="s">
        <v>55</v>
      </c>
      <c r="J7591" t="s">
        <v>24</v>
      </c>
      <c r="K7591" t="str">
        <f>VLOOKUP(H7591, [1]Products!B:E, 2, FALSE)</f>
        <v>Oatmeal Cookies</v>
      </c>
      <c r="L7591" s="2">
        <f>VLOOKUP(H7591, [1]Products!B:D, 3, FALSE)</f>
        <v>19</v>
      </c>
      <c r="M7591" s="2">
        <f>Table1[[#This Row],[Quantity Purchased]] * Table1[[#This Row],[Unit Price]]</f>
        <v>5727</v>
      </c>
      <c r="N7591" s="2">
        <f>VLOOKUP(H7591, [1]Products!B:E, 4, FALSE)</f>
        <v>23</v>
      </c>
      <c r="O7591" t="str">
        <f>TEXT(Table1[[#This Row],[Transaction Date]], "yyyy-mm")</f>
        <v>2024-03</v>
      </c>
      <c r="P7591" s="1">
        <f ca="1">YEAR(TODAY()) - YEAR(Table1[[#This Row],[Buyer Date of Birth]])</f>
        <v>41</v>
      </c>
      <c r="Q7591" s="2">
        <f>Table1[[#This Row],[Total Revenue]] - Table1[[#This Row],[Total Cost]]</f>
        <v>5708</v>
      </c>
    </row>
    <row r="7592" spans="1:17" x14ac:dyDescent="0.25">
      <c r="A7592" s="1">
        <v>45477</v>
      </c>
      <c r="B7592" t="s">
        <v>157</v>
      </c>
      <c r="C7592" t="s">
        <v>617</v>
      </c>
      <c r="D7592" t="s">
        <v>100</v>
      </c>
      <c r="E7592" s="1">
        <v>21934</v>
      </c>
      <c r="F7592" t="s">
        <v>21</v>
      </c>
      <c r="G7592">
        <v>308</v>
      </c>
      <c r="H7592" t="s">
        <v>66</v>
      </c>
      <c r="I7592" t="s">
        <v>59</v>
      </c>
      <c r="J7592" t="s">
        <v>24</v>
      </c>
      <c r="K7592" t="str">
        <f>VLOOKUP(H7592, [1]Products!B:E, 2, FALSE)</f>
        <v>Oatmeal Cookies</v>
      </c>
      <c r="L7592" s="2">
        <f>VLOOKUP(H7592, [1]Products!B:D, 3, FALSE)</f>
        <v>19</v>
      </c>
      <c r="M7592" s="2">
        <f>Table1[[#This Row],[Quantity Purchased]] * Table1[[#This Row],[Unit Price]]</f>
        <v>7084</v>
      </c>
      <c r="N7592" s="2">
        <f>VLOOKUP(H7592, [1]Products!B:E, 4, FALSE)</f>
        <v>23</v>
      </c>
      <c r="O7592" t="str">
        <f>TEXT(Table1[[#This Row],[Transaction Date]], "yyyy-mm")</f>
        <v>2024-07</v>
      </c>
      <c r="P7592" s="1">
        <f ca="1">YEAR(TODAY()) - YEAR(Table1[[#This Row],[Buyer Date of Birth]])</f>
        <v>65</v>
      </c>
      <c r="Q7592" s="2">
        <f>Table1[[#This Row],[Total Revenue]] - Table1[[#This Row],[Total Cost]]</f>
        <v>7065</v>
      </c>
    </row>
    <row r="7593" spans="1:17" x14ac:dyDescent="0.25">
      <c r="A7593" s="1">
        <v>45387</v>
      </c>
      <c r="B7593" t="s">
        <v>381</v>
      </c>
      <c r="C7593" t="s">
        <v>222</v>
      </c>
      <c r="D7593" t="s">
        <v>34</v>
      </c>
      <c r="E7593" s="1">
        <v>24306</v>
      </c>
      <c r="F7593" t="s">
        <v>21</v>
      </c>
      <c r="G7593">
        <v>376</v>
      </c>
      <c r="H7593" t="s">
        <v>66</v>
      </c>
      <c r="I7593" t="s">
        <v>55</v>
      </c>
      <c r="J7593" t="s">
        <v>24</v>
      </c>
      <c r="K7593" t="str">
        <f>VLOOKUP(H7593, [1]Products!B:E, 2, FALSE)</f>
        <v>Oatmeal Cookies</v>
      </c>
      <c r="L7593" s="2">
        <f>VLOOKUP(H7593, [1]Products!B:D, 3, FALSE)</f>
        <v>19</v>
      </c>
      <c r="M7593" s="2">
        <f>Table1[[#This Row],[Quantity Purchased]] * Table1[[#This Row],[Unit Price]]</f>
        <v>8648</v>
      </c>
      <c r="N7593" s="2">
        <f>VLOOKUP(H7593, [1]Products!B:E, 4, FALSE)</f>
        <v>23</v>
      </c>
      <c r="O7593" t="str">
        <f>TEXT(Table1[[#This Row],[Transaction Date]], "yyyy-mm")</f>
        <v>2024-04</v>
      </c>
      <c r="P7593" s="1">
        <f ca="1">YEAR(TODAY()) - YEAR(Table1[[#This Row],[Buyer Date of Birth]])</f>
        <v>59</v>
      </c>
      <c r="Q7593" s="2">
        <f>Table1[[#This Row],[Total Revenue]] - Table1[[#This Row],[Total Cost]]</f>
        <v>8629</v>
      </c>
    </row>
    <row r="7594" spans="1:17" x14ac:dyDescent="0.25">
      <c r="A7594" s="1">
        <v>45294</v>
      </c>
      <c r="B7594" t="s">
        <v>1545</v>
      </c>
      <c r="C7594" t="s">
        <v>522</v>
      </c>
      <c r="D7594" t="s">
        <v>62</v>
      </c>
      <c r="E7594" s="1">
        <v>26488</v>
      </c>
      <c r="F7594" t="s">
        <v>75</v>
      </c>
      <c r="G7594">
        <v>440</v>
      </c>
      <c r="H7594" t="s">
        <v>72</v>
      </c>
      <c r="I7594" t="s">
        <v>59</v>
      </c>
      <c r="J7594" t="s">
        <v>24</v>
      </c>
      <c r="K7594" t="str">
        <f>VLOOKUP(H7594, [1]Products!B:E, 2, FALSE)</f>
        <v>Choco Delight</v>
      </c>
      <c r="L7594" s="2">
        <f>VLOOKUP(H7594, [1]Products!B:D, 3, FALSE)</f>
        <v>3</v>
      </c>
      <c r="M7594" s="2">
        <f>Table1[[#This Row],[Quantity Purchased]] * Table1[[#This Row],[Unit Price]]</f>
        <v>2200</v>
      </c>
      <c r="N7594" s="2">
        <f>VLOOKUP(H7594, [1]Products!B:E, 4, FALSE)</f>
        <v>5</v>
      </c>
      <c r="O7594" t="str">
        <f>TEXT(Table1[[#This Row],[Transaction Date]], "yyyy-mm")</f>
        <v>2024-01</v>
      </c>
      <c r="P7594" s="1">
        <f ca="1">YEAR(TODAY()) - YEAR(Table1[[#This Row],[Buyer Date of Birth]])</f>
        <v>53</v>
      </c>
      <c r="Q7594" s="2">
        <f>Table1[[#This Row],[Total Revenue]] - Table1[[#This Row],[Total Cost]]</f>
        <v>2197</v>
      </c>
    </row>
    <row r="7595" spans="1:17" x14ac:dyDescent="0.25">
      <c r="A7595" s="1">
        <v>45331</v>
      </c>
      <c r="B7595" t="s">
        <v>420</v>
      </c>
      <c r="C7595" t="s">
        <v>344</v>
      </c>
      <c r="D7595" t="s">
        <v>53</v>
      </c>
      <c r="E7595" s="1">
        <v>30460</v>
      </c>
      <c r="F7595" t="s">
        <v>28</v>
      </c>
      <c r="G7595">
        <v>247</v>
      </c>
      <c r="H7595" t="s">
        <v>35</v>
      </c>
      <c r="I7595" t="s">
        <v>36</v>
      </c>
      <c r="J7595" t="s">
        <v>24</v>
      </c>
      <c r="K7595" t="str">
        <f>VLOOKUP(H7595, [1]Products!B:E, 2, FALSE)</f>
        <v>Caramel Biscuits</v>
      </c>
      <c r="L7595" s="2">
        <f>VLOOKUP(H7595, [1]Products!B:D, 3, FALSE)</f>
        <v>18</v>
      </c>
      <c r="M7595" s="2">
        <f>Table1[[#This Row],[Quantity Purchased]] * Table1[[#This Row],[Unit Price]]</f>
        <v>5434</v>
      </c>
      <c r="N7595" s="2">
        <f>VLOOKUP(H7595, [1]Products!B:E, 4, FALSE)</f>
        <v>22</v>
      </c>
      <c r="O7595" t="str">
        <f>TEXT(Table1[[#This Row],[Transaction Date]], "yyyy-mm")</f>
        <v>2024-02</v>
      </c>
      <c r="P7595" s="1">
        <f ca="1">YEAR(TODAY()) - YEAR(Table1[[#This Row],[Buyer Date of Birth]])</f>
        <v>42</v>
      </c>
      <c r="Q7595" s="2">
        <f>Table1[[#This Row],[Total Revenue]] - Table1[[#This Row],[Total Cost]]</f>
        <v>5416</v>
      </c>
    </row>
    <row r="7596" spans="1:17" x14ac:dyDescent="0.25">
      <c r="A7596" s="1">
        <v>45407</v>
      </c>
      <c r="B7596" t="s">
        <v>340</v>
      </c>
      <c r="C7596" t="s">
        <v>129</v>
      </c>
      <c r="D7596" t="s">
        <v>62</v>
      </c>
      <c r="E7596" s="1">
        <v>26400</v>
      </c>
      <c r="F7596" t="s">
        <v>75</v>
      </c>
      <c r="G7596">
        <v>189</v>
      </c>
      <c r="H7596" t="s">
        <v>22</v>
      </c>
      <c r="I7596" t="s">
        <v>36</v>
      </c>
      <c r="J7596" t="s">
        <v>24</v>
      </c>
      <c r="K7596" t="str">
        <f>VLOOKUP(H7596, [1]Products!B:E, 2, FALSE)</f>
        <v>Cinnamon Swirls</v>
      </c>
      <c r="L7596" s="2">
        <f>VLOOKUP(H7596, [1]Products!B:D, 3, FALSE)</f>
        <v>10</v>
      </c>
      <c r="M7596" s="2">
        <f>Table1[[#This Row],[Quantity Purchased]] * Table1[[#This Row],[Unit Price]]</f>
        <v>2646</v>
      </c>
      <c r="N7596" s="2">
        <f>VLOOKUP(H7596, [1]Products!B:E, 4, FALSE)</f>
        <v>14</v>
      </c>
      <c r="O7596" t="str">
        <f>TEXT(Table1[[#This Row],[Transaction Date]], "yyyy-mm")</f>
        <v>2024-04</v>
      </c>
      <c r="P7596" s="1">
        <f ca="1">YEAR(TODAY()) - YEAR(Table1[[#This Row],[Buyer Date of Birth]])</f>
        <v>53</v>
      </c>
      <c r="Q7596" s="2">
        <f>Table1[[#This Row],[Total Revenue]] - Table1[[#This Row],[Total Cost]]</f>
        <v>2636</v>
      </c>
    </row>
    <row r="7597" spans="1:17" x14ac:dyDescent="0.25">
      <c r="A7597" s="1">
        <v>45465</v>
      </c>
      <c r="B7597" t="s">
        <v>1547</v>
      </c>
      <c r="C7597" t="s">
        <v>180</v>
      </c>
      <c r="D7597" t="s">
        <v>100</v>
      </c>
      <c r="E7597" s="1">
        <v>22693</v>
      </c>
      <c r="F7597" t="s">
        <v>40</v>
      </c>
      <c r="G7597">
        <v>96</v>
      </c>
      <c r="H7597" t="s">
        <v>72</v>
      </c>
      <c r="I7597" t="s">
        <v>42</v>
      </c>
      <c r="J7597" t="s">
        <v>24</v>
      </c>
      <c r="K7597" t="str">
        <f>VLOOKUP(H7597, [1]Products!B:E, 2, FALSE)</f>
        <v>Choco Delight</v>
      </c>
      <c r="L7597" s="2">
        <f>VLOOKUP(H7597, [1]Products!B:D, 3, FALSE)</f>
        <v>3</v>
      </c>
      <c r="M7597" s="2">
        <f>Table1[[#This Row],[Quantity Purchased]] * Table1[[#This Row],[Unit Price]]</f>
        <v>480</v>
      </c>
      <c r="N7597" s="2">
        <f>VLOOKUP(H7597, [1]Products!B:E, 4, FALSE)</f>
        <v>5</v>
      </c>
      <c r="O7597" t="str">
        <f>TEXT(Table1[[#This Row],[Transaction Date]], "yyyy-mm")</f>
        <v>2024-06</v>
      </c>
      <c r="P7597" s="1">
        <f ca="1">YEAR(TODAY()) - YEAR(Table1[[#This Row],[Buyer Date of Birth]])</f>
        <v>63</v>
      </c>
      <c r="Q7597" s="2">
        <f>Table1[[#This Row],[Total Revenue]] - Table1[[#This Row],[Total Cost]]</f>
        <v>477</v>
      </c>
    </row>
    <row r="7598" spans="1:17" x14ac:dyDescent="0.25">
      <c r="A7598" s="1">
        <v>45367</v>
      </c>
      <c r="B7598" t="s">
        <v>915</v>
      </c>
      <c r="C7598" t="s">
        <v>985</v>
      </c>
      <c r="D7598" t="s">
        <v>45</v>
      </c>
      <c r="E7598" s="1">
        <v>29179</v>
      </c>
      <c r="F7598" t="s">
        <v>75</v>
      </c>
      <c r="G7598">
        <v>368</v>
      </c>
      <c r="H7598" t="s">
        <v>22</v>
      </c>
      <c r="I7598" t="s">
        <v>46</v>
      </c>
      <c r="J7598" t="s">
        <v>24</v>
      </c>
      <c r="K7598" t="str">
        <f>VLOOKUP(H7598, [1]Products!B:E, 2, FALSE)</f>
        <v>Cinnamon Swirls</v>
      </c>
      <c r="L7598" s="2">
        <f>VLOOKUP(H7598, [1]Products!B:D, 3, FALSE)</f>
        <v>10</v>
      </c>
      <c r="M7598" s="2">
        <f>Table1[[#This Row],[Quantity Purchased]] * Table1[[#This Row],[Unit Price]]</f>
        <v>5152</v>
      </c>
      <c r="N7598" s="2">
        <f>VLOOKUP(H7598, [1]Products!B:E, 4, FALSE)</f>
        <v>14</v>
      </c>
      <c r="O7598" t="str">
        <f>TEXT(Table1[[#This Row],[Transaction Date]], "yyyy-mm")</f>
        <v>2024-03</v>
      </c>
      <c r="P7598" s="1">
        <f ca="1">YEAR(TODAY()) - YEAR(Table1[[#This Row],[Buyer Date of Birth]])</f>
        <v>46</v>
      </c>
      <c r="Q7598" s="2">
        <f>Table1[[#This Row],[Total Revenue]] - Table1[[#This Row],[Total Cost]]</f>
        <v>5142</v>
      </c>
    </row>
    <row r="7599" spans="1:17" x14ac:dyDescent="0.25">
      <c r="A7599" s="1">
        <v>45386</v>
      </c>
      <c r="B7599" t="s">
        <v>290</v>
      </c>
      <c r="C7599" t="s">
        <v>329</v>
      </c>
      <c r="D7599" t="s">
        <v>78</v>
      </c>
      <c r="E7599" s="1">
        <v>17723</v>
      </c>
      <c r="F7599" t="s">
        <v>28</v>
      </c>
      <c r="G7599">
        <v>63</v>
      </c>
      <c r="H7599" t="s">
        <v>49</v>
      </c>
      <c r="I7599" t="s">
        <v>50</v>
      </c>
      <c r="J7599" t="s">
        <v>24</v>
      </c>
      <c r="K7599" t="str">
        <f>VLOOKUP(H7599, [1]Products!B:E, 2, FALSE)</f>
        <v>Butter Crunch</v>
      </c>
      <c r="L7599" s="2">
        <f>VLOOKUP(H7599, [1]Products!B:D, 3, FALSE)</f>
        <v>10</v>
      </c>
      <c r="M7599" s="2">
        <f>Table1[[#This Row],[Quantity Purchased]] * Table1[[#This Row],[Unit Price]]</f>
        <v>693</v>
      </c>
      <c r="N7599" s="2">
        <f>VLOOKUP(H7599, [1]Products!B:E, 4, FALSE)</f>
        <v>11</v>
      </c>
      <c r="O7599" t="str">
        <f>TEXT(Table1[[#This Row],[Transaction Date]], "yyyy-mm")</f>
        <v>2024-04</v>
      </c>
      <c r="P7599" s="1">
        <f ca="1">YEAR(TODAY()) - YEAR(Table1[[#This Row],[Buyer Date of Birth]])</f>
        <v>77</v>
      </c>
      <c r="Q7599" s="2">
        <f>Table1[[#This Row],[Total Revenue]] - Table1[[#This Row],[Total Cost]]</f>
        <v>683</v>
      </c>
    </row>
    <row r="7600" spans="1:17" x14ac:dyDescent="0.25">
      <c r="A7600" s="1">
        <v>45375</v>
      </c>
      <c r="B7600" t="s">
        <v>382</v>
      </c>
      <c r="C7600" t="s">
        <v>1182</v>
      </c>
      <c r="D7600" t="s">
        <v>100</v>
      </c>
      <c r="E7600" s="1">
        <v>23664</v>
      </c>
      <c r="F7600" t="s">
        <v>40</v>
      </c>
      <c r="G7600">
        <v>440</v>
      </c>
      <c r="H7600" t="s">
        <v>35</v>
      </c>
      <c r="I7600" t="s">
        <v>55</v>
      </c>
      <c r="J7600" t="s">
        <v>24</v>
      </c>
      <c r="K7600" t="str">
        <f>VLOOKUP(H7600, [1]Products!B:E, 2, FALSE)</f>
        <v>Caramel Biscuits</v>
      </c>
      <c r="L7600" s="2">
        <f>VLOOKUP(H7600, [1]Products!B:D, 3, FALSE)</f>
        <v>18</v>
      </c>
      <c r="M7600" s="2">
        <f>Table1[[#This Row],[Quantity Purchased]] * Table1[[#This Row],[Unit Price]]</f>
        <v>9680</v>
      </c>
      <c r="N7600" s="2">
        <f>VLOOKUP(H7600, [1]Products!B:E, 4, FALSE)</f>
        <v>22</v>
      </c>
      <c r="O7600" t="str">
        <f>TEXT(Table1[[#This Row],[Transaction Date]], "yyyy-mm")</f>
        <v>2024-03</v>
      </c>
      <c r="P7600" s="1">
        <f ca="1">YEAR(TODAY()) - YEAR(Table1[[#This Row],[Buyer Date of Birth]])</f>
        <v>61</v>
      </c>
      <c r="Q7600" s="2">
        <f>Table1[[#This Row],[Total Revenue]] - Table1[[#This Row],[Total Cost]]</f>
        <v>9662</v>
      </c>
    </row>
    <row r="7601" spans="1:17" x14ac:dyDescent="0.25">
      <c r="A7601" s="1">
        <v>45476</v>
      </c>
      <c r="B7601" t="s">
        <v>204</v>
      </c>
      <c r="C7601" t="s">
        <v>229</v>
      </c>
      <c r="D7601" t="s">
        <v>89</v>
      </c>
      <c r="E7601" s="1">
        <v>31185</v>
      </c>
      <c r="F7601" t="s">
        <v>28</v>
      </c>
      <c r="G7601">
        <v>263</v>
      </c>
      <c r="H7601" t="s">
        <v>72</v>
      </c>
      <c r="I7601" t="s">
        <v>59</v>
      </c>
      <c r="J7601" t="s">
        <v>31</v>
      </c>
      <c r="K7601" t="str">
        <f>VLOOKUP(H7601, [1]Products!B:E, 2, FALSE)</f>
        <v>Choco Delight</v>
      </c>
      <c r="L7601" s="2">
        <f>VLOOKUP(H7601, [1]Products!B:D, 3, FALSE)</f>
        <v>3</v>
      </c>
      <c r="M7601" s="2">
        <f>Table1[[#This Row],[Quantity Purchased]] * Table1[[#This Row],[Unit Price]]</f>
        <v>1315</v>
      </c>
      <c r="N7601" s="2">
        <f>VLOOKUP(H7601, [1]Products!B:E, 4, FALSE)</f>
        <v>5</v>
      </c>
      <c r="O7601" t="str">
        <f>TEXT(Table1[[#This Row],[Transaction Date]], "yyyy-mm")</f>
        <v>2024-07</v>
      </c>
      <c r="P7601" s="1">
        <f ca="1">YEAR(TODAY()) - YEAR(Table1[[#This Row],[Buyer Date of Birth]])</f>
        <v>40</v>
      </c>
      <c r="Q7601" s="2">
        <f>Table1[[#This Row],[Total Revenue]] - Table1[[#This Row],[Total Cost]]</f>
        <v>1312</v>
      </c>
    </row>
    <row r="7602" spans="1:17" x14ac:dyDescent="0.25">
      <c r="A7602" s="1">
        <v>45437</v>
      </c>
      <c r="B7602" t="s">
        <v>290</v>
      </c>
      <c r="C7602" t="s">
        <v>513</v>
      </c>
      <c r="D7602" t="s">
        <v>58</v>
      </c>
      <c r="E7602" s="1">
        <v>16518</v>
      </c>
      <c r="F7602" t="s">
        <v>40</v>
      </c>
      <c r="G7602">
        <v>183</v>
      </c>
      <c r="H7602" t="s">
        <v>49</v>
      </c>
      <c r="I7602" t="s">
        <v>55</v>
      </c>
      <c r="J7602" t="s">
        <v>24</v>
      </c>
      <c r="K7602" t="str">
        <f>VLOOKUP(H7602, [1]Products!B:E, 2, FALSE)</f>
        <v>Butter Crunch</v>
      </c>
      <c r="L7602" s="2">
        <f>VLOOKUP(H7602, [1]Products!B:D, 3, FALSE)</f>
        <v>10</v>
      </c>
      <c r="M7602" s="2">
        <f>Table1[[#This Row],[Quantity Purchased]] * Table1[[#This Row],[Unit Price]]</f>
        <v>2013</v>
      </c>
      <c r="N7602" s="2">
        <f>VLOOKUP(H7602, [1]Products!B:E, 4, FALSE)</f>
        <v>11</v>
      </c>
      <c r="O7602" t="str">
        <f>TEXT(Table1[[#This Row],[Transaction Date]], "yyyy-mm")</f>
        <v>2024-05</v>
      </c>
      <c r="P7602" s="1">
        <f ca="1">YEAR(TODAY()) - YEAR(Table1[[#This Row],[Buyer Date of Birth]])</f>
        <v>80</v>
      </c>
      <c r="Q7602" s="2">
        <f>Table1[[#This Row],[Total Revenue]] - Table1[[#This Row],[Total Cost]]</f>
        <v>2003</v>
      </c>
    </row>
    <row r="7603" spans="1:17" x14ac:dyDescent="0.25">
      <c r="A7603" s="1">
        <v>45405</v>
      </c>
      <c r="B7603" t="s">
        <v>113</v>
      </c>
      <c r="C7603" t="s">
        <v>848</v>
      </c>
      <c r="D7603" t="s">
        <v>34</v>
      </c>
      <c r="E7603" s="1">
        <v>31025</v>
      </c>
      <c r="F7603" t="s">
        <v>40</v>
      </c>
      <c r="G7603">
        <v>469</v>
      </c>
      <c r="H7603" t="s">
        <v>54</v>
      </c>
      <c r="I7603" t="s">
        <v>59</v>
      </c>
      <c r="J7603" t="s">
        <v>24</v>
      </c>
      <c r="K7603" t="str">
        <f>VLOOKUP(H7603, [1]Products!B:E, 2, FALSE)</f>
        <v>Lemon Crisps</v>
      </c>
      <c r="L7603" s="2">
        <f>VLOOKUP(H7603, [1]Products!B:D, 3, FALSE)</f>
        <v>7</v>
      </c>
      <c r="M7603" s="2">
        <f>Table1[[#This Row],[Quantity Purchased]] * Table1[[#This Row],[Unit Price]]</f>
        <v>4221</v>
      </c>
      <c r="N7603" s="2">
        <f>VLOOKUP(H7603, [1]Products!B:E, 4, FALSE)</f>
        <v>9</v>
      </c>
      <c r="O7603" t="str">
        <f>TEXT(Table1[[#This Row],[Transaction Date]], "yyyy-mm")</f>
        <v>2024-04</v>
      </c>
      <c r="P7603" s="1">
        <f ca="1">YEAR(TODAY()) - YEAR(Table1[[#This Row],[Buyer Date of Birth]])</f>
        <v>41</v>
      </c>
      <c r="Q7603" s="2">
        <f>Table1[[#This Row],[Total Revenue]] - Table1[[#This Row],[Total Cost]]</f>
        <v>4214</v>
      </c>
    </row>
    <row r="7604" spans="1:17" x14ac:dyDescent="0.25">
      <c r="A7604" s="1">
        <v>45442</v>
      </c>
      <c r="B7604" t="s">
        <v>317</v>
      </c>
      <c r="C7604" t="s">
        <v>99</v>
      </c>
      <c r="D7604" t="s">
        <v>53</v>
      </c>
      <c r="E7604" s="1">
        <v>26022</v>
      </c>
      <c r="F7604" t="s">
        <v>28</v>
      </c>
      <c r="G7604">
        <v>451</v>
      </c>
      <c r="H7604" t="s">
        <v>72</v>
      </c>
      <c r="I7604" t="s">
        <v>59</v>
      </c>
      <c r="J7604" t="s">
        <v>24</v>
      </c>
      <c r="K7604" t="str">
        <f>VLOOKUP(H7604, [1]Products!B:E, 2, FALSE)</f>
        <v>Choco Delight</v>
      </c>
      <c r="L7604" s="2">
        <f>VLOOKUP(H7604, [1]Products!B:D, 3, FALSE)</f>
        <v>3</v>
      </c>
      <c r="M7604" s="2">
        <f>Table1[[#This Row],[Quantity Purchased]] * Table1[[#This Row],[Unit Price]]</f>
        <v>2255</v>
      </c>
      <c r="N7604" s="2">
        <f>VLOOKUP(H7604, [1]Products!B:E, 4, FALSE)</f>
        <v>5</v>
      </c>
      <c r="O7604" t="str">
        <f>TEXT(Table1[[#This Row],[Transaction Date]], "yyyy-mm")</f>
        <v>2024-05</v>
      </c>
      <c r="P7604" s="1">
        <f ca="1">YEAR(TODAY()) - YEAR(Table1[[#This Row],[Buyer Date of Birth]])</f>
        <v>54</v>
      </c>
      <c r="Q7604" s="2">
        <f>Table1[[#This Row],[Total Revenue]] - Table1[[#This Row],[Total Cost]]</f>
        <v>2252</v>
      </c>
    </row>
    <row r="7605" spans="1:17" x14ac:dyDescent="0.25">
      <c r="A7605" s="1">
        <v>45387</v>
      </c>
      <c r="B7605" t="s">
        <v>67</v>
      </c>
      <c r="C7605" t="s">
        <v>698</v>
      </c>
      <c r="D7605" t="s">
        <v>84</v>
      </c>
      <c r="E7605" s="1">
        <v>36259</v>
      </c>
      <c r="F7605" t="s">
        <v>21</v>
      </c>
      <c r="G7605">
        <v>442</v>
      </c>
      <c r="H7605" t="s">
        <v>72</v>
      </c>
      <c r="I7605" t="s">
        <v>50</v>
      </c>
      <c r="J7605" t="s">
        <v>24</v>
      </c>
      <c r="K7605" t="str">
        <f>VLOOKUP(H7605, [1]Products!B:E, 2, FALSE)</f>
        <v>Choco Delight</v>
      </c>
      <c r="L7605" s="2">
        <f>VLOOKUP(H7605, [1]Products!B:D, 3, FALSE)</f>
        <v>3</v>
      </c>
      <c r="M7605" s="2">
        <f>Table1[[#This Row],[Quantity Purchased]] * Table1[[#This Row],[Unit Price]]</f>
        <v>2210</v>
      </c>
      <c r="N7605" s="2">
        <f>VLOOKUP(H7605, [1]Products!B:E, 4, FALSE)</f>
        <v>5</v>
      </c>
      <c r="O7605" t="str">
        <f>TEXT(Table1[[#This Row],[Transaction Date]], "yyyy-mm")</f>
        <v>2024-04</v>
      </c>
      <c r="P7605" s="1">
        <f ca="1">YEAR(TODAY()) - YEAR(Table1[[#This Row],[Buyer Date of Birth]])</f>
        <v>26</v>
      </c>
      <c r="Q7605" s="2">
        <f>Table1[[#This Row],[Total Revenue]] - Table1[[#This Row],[Total Cost]]</f>
        <v>2207</v>
      </c>
    </row>
    <row r="7606" spans="1:17" x14ac:dyDescent="0.25">
      <c r="A7606" s="1">
        <v>45420</v>
      </c>
      <c r="B7606" t="s">
        <v>1094</v>
      </c>
      <c r="C7606" t="s">
        <v>307</v>
      </c>
      <c r="D7606" t="s">
        <v>89</v>
      </c>
      <c r="E7606" s="1">
        <v>18293</v>
      </c>
      <c r="F7606" t="s">
        <v>28</v>
      </c>
      <c r="G7606">
        <v>241</v>
      </c>
      <c r="H7606" t="s">
        <v>22</v>
      </c>
      <c r="I7606" t="s">
        <v>55</v>
      </c>
      <c r="J7606" t="s">
        <v>24</v>
      </c>
      <c r="K7606" t="str">
        <f>VLOOKUP(H7606, [1]Products!B:E, 2, FALSE)</f>
        <v>Cinnamon Swirls</v>
      </c>
      <c r="L7606" s="2">
        <f>VLOOKUP(H7606, [1]Products!B:D, 3, FALSE)</f>
        <v>10</v>
      </c>
      <c r="M7606" s="2">
        <f>Table1[[#This Row],[Quantity Purchased]] * Table1[[#This Row],[Unit Price]]</f>
        <v>3374</v>
      </c>
      <c r="N7606" s="2">
        <f>VLOOKUP(H7606, [1]Products!B:E, 4, FALSE)</f>
        <v>14</v>
      </c>
      <c r="O7606" t="str">
        <f>TEXT(Table1[[#This Row],[Transaction Date]], "yyyy-mm")</f>
        <v>2024-05</v>
      </c>
      <c r="P7606" s="1">
        <f ca="1">YEAR(TODAY()) - YEAR(Table1[[#This Row],[Buyer Date of Birth]])</f>
        <v>75</v>
      </c>
      <c r="Q7606" s="2">
        <f>Table1[[#This Row],[Total Revenue]] - Table1[[#This Row],[Total Cost]]</f>
        <v>3364</v>
      </c>
    </row>
    <row r="7607" spans="1:17" x14ac:dyDescent="0.25">
      <c r="A7607" s="1">
        <v>45317</v>
      </c>
      <c r="B7607" t="s">
        <v>92</v>
      </c>
      <c r="C7607" t="s">
        <v>574</v>
      </c>
      <c r="D7607" t="s">
        <v>100</v>
      </c>
      <c r="E7607" s="1">
        <v>26733</v>
      </c>
      <c r="F7607" t="s">
        <v>28</v>
      </c>
      <c r="G7607">
        <v>168</v>
      </c>
      <c r="H7607" t="s">
        <v>35</v>
      </c>
      <c r="I7607" t="s">
        <v>59</v>
      </c>
      <c r="J7607" t="s">
        <v>24</v>
      </c>
      <c r="K7607" t="str">
        <f>VLOOKUP(H7607, [1]Products!B:E, 2, FALSE)</f>
        <v>Caramel Biscuits</v>
      </c>
      <c r="L7607" s="2">
        <f>VLOOKUP(H7607, [1]Products!B:D, 3, FALSE)</f>
        <v>18</v>
      </c>
      <c r="M7607" s="2">
        <f>Table1[[#This Row],[Quantity Purchased]] * Table1[[#This Row],[Unit Price]]</f>
        <v>3696</v>
      </c>
      <c r="N7607" s="2">
        <f>VLOOKUP(H7607, [1]Products!B:E, 4, FALSE)</f>
        <v>22</v>
      </c>
      <c r="O7607" t="str">
        <f>TEXT(Table1[[#This Row],[Transaction Date]], "yyyy-mm")</f>
        <v>2024-01</v>
      </c>
      <c r="P7607" s="1">
        <f ca="1">YEAR(TODAY()) - YEAR(Table1[[#This Row],[Buyer Date of Birth]])</f>
        <v>52</v>
      </c>
      <c r="Q7607" s="2">
        <f>Table1[[#This Row],[Total Revenue]] - Table1[[#This Row],[Total Cost]]</f>
        <v>3678</v>
      </c>
    </row>
    <row r="7608" spans="1:17" x14ac:dyDescent="0.25">
      <c r="A7608" s="1">
        <v>45486</v>
      </c>
      <c r="B7608" t="s">
        <v>423</v>
      </c>
      <c r="C7608" t="s">
        <v>307</v>
      </c>
      <c r="D7608" t="s">
        <v>100</v>
      </c>
      <c r="E7608" s="1">
        <v>38578</v>
      </c>
      <c r="F7608" t="s">
        <v>75</v>
      </c>
      <c r="G7608">
        <v>453</v>
      </c>
      <c r="H7608" t="s">
        <v>49</v>
      </c>
      <c r="I7608" t="s">
        <v>55</v>
      </c>
      <c r="J7608" t="s">
        <v>24</v>
      </c>
      <c r="K7608" t="str">
        <f>VLOOKUP(H7608, [1]Products!B:E, 2, FALSE)</f>
        <v>Butter Crunch</v>
      </c>
      <c r="L7608" s="2">
        <f>VLOOKUP(H7608, [1]Products!B:D, 3, FALSE)</f>
        <v>10</v>
      </c>
      <c r="M7608" s="2">
        <f>Table1[[#This Row],[Quantity Purchased]] * Table1[[#This Row],[Unit Price]]</f>
        <v>4983</v>
      </c>
      <c r="N7608" s="2">
        <f>VLOOKUP(H7608, [1]Products!B:E, 4, FALSE)</f>
        <v>11</v>
      </c>
      <c r="O7608" t="str">
        <f>TEXT(Table1[[#This Row],[Transaction Date]], "yyyy-mm")</f>
        <v>2024-07</v>
      </c>
      <c r="P7608" s="1">
        <f ca="1">YEAR(TODAY()) - YEAR(Table1[[#This Row],[Buyer Date of Birth]])</f>
        <v>20</v>
      </c>
      <c r="Q7608" s="2">
        <f>Table1[[#This Row],[Total Revenue]] - Table1[[#This Row],[Total Cost]]</f>
        <v>4973</v>
      </c>
    </row>
    <row r="7609" spans="1:17" x14ac:dyDescent="0.25">
      <c r="A7609" s="1">
        <v>45339</v>
      </c>
      <c r="B7609" t="s">
        <v>288</v>
      </c>
      <c r="C7609" t="s">
        <v>141</v>
      </c>
      <c r="D7609" t="s">
        <v>78</v>
      </c>
      <c r="E7609" s="1">
        <v>16657</v>
      </c>
      <c r="F7609" t="s">
        <v>21</v>
      </c>
      <c r="G7609">
        <v>365</v>
      </c>
      <c r="H7609" t="s">
        <v>72</v>
      </c>
      <c r="I7609" t="s">
        <v>59</v>
      </c>
      <c r="J7609" t="s">
        <v>24</v>
      </c>
      <c r="K7609" t="str">
        <f>VLOOKUP(H7609, [1]Products!B:E, 2, FALSE)</f>
        <v>Choco Delight</v>
      </c>
      <c r="L7609" s="2">
        <f>VLOOKUP(H7609, [1]Products!B:D, 3, FALSE)</f>
        <v>3</v>
      </c>
      <c r="M7609" s="2">
        <f>Table1[[#This Row],[Quantity Purchased]] * Table1[[#This Row],[Unit Price]]</f>
        <v>1825</v>
      </c>
      <c r="N7609" s="2">
        <f>VLOOKUP(H7609, [1]Products!B:E, 4, FALSE)</f>
        <v>5</v>
      </c>
      <c r="O7609" t="str">
        <f>TEXT(Table1[[#This Row],[Transaction Date]], "yyyy-mm")</f>
        <v>2024-02</v>
      </c>
      <c r="P7609" s="1">
        <f ca="1">YEAR(TODAY()) - YEAR(Table1[[#This Row],[Buyer Date of Birth]])</f>
        <v>80</v>
      </c>
      <c r="Q7609" s="2">
        <f>Table1[[#This Row],[Total Revenue]] - Table1[[#This Row],[Total Cost]]</f>
        <v>1822</v>
      </c>
    </row>
    <row r="7610" spans="1:17" x14ac:dyDescent="0.25">
      <c r="A7610" s="1">
        <v>45365</v>
      </c>
      <c r="B7610" t="s">
        <v>1186</v>
      </c>
      <c r="C7610" t="s">
        <v>1395</v>
      </c>
      <c r="D7610" t="s">
        <v>34</v>
      </c>
      <c r="E7610" s="1">
        <v>26851</v>
      </c>
      <c r="F7610" t="s">
        <v>21</v>
      </c>
      <c r="G7610">
        <v>421</v>
      </c>
      <c r="H7610" t="s">
        <v>72</v>
      </c>
      <c r="I7610" t="s">
        <v>36</v>
      </c>
      <c r="J7610" t="s">
        <v>24</v>
      </c>
      <c r="K7610" t="str">
        <f>VLOOKUP(H7610, [1]Products!B:E, 2, FALSE)</f>
        <v>Choco Delight</v>
      </c>
      <c r="L7610" s="2">
        <f>VLOOKUP(H7610, [1]Products!B:D, 3, FALSE)</f>
        <v>3</v>
      </c>
      <c r="M7610" s="2">
        <f>Table1[[#This Row],[Quantity Purchased]] * Table1[[#This Row],[Unit Price]]</f>
        <v>2105</v>
      </c>
      <c r="N7610" s="2">
        <f>VLOOKUP(H7610, [1]Products!B:E, 4, FALSE)</f>
        <v>5</v>
      </c>
      <c r="O7610" t="str">
        <f>TEXT(Table1[[#This Row],[Transaction Date]], "yyyy-mm")</f>
        <v>2024-03</v>
      </c>
      <c r="P7610" s="1">
        <f ca="1">YEAR(TODAY()) - YEAR(Table1[[#This Row],[Buyer Date of Birth]])</f>
        <v>52</v>
      </c>
      <c r="Q7610" s="2">
        <f>Table1[[#This Row],[Total Revenue]] - Table1[[#This Row],[Total Cost]]</f>
        <v>2102</v>
      </c>
    </row>
    <row r="7611" spans="1:17" x14ac:dyDescent="0.25">
      <c r="A7611" s="1">
        <v>45299</v>
      </c>
      <c r="B7611" t="s">
        <v>639</v>
      </c>
      <c r="C7611" t="s">
        <v>1234</v>
      </c>
      <c r="D7611" t="s">
        <v>78</v>
      </c>
      <c r="E7611" s="1">
        <v>23093</v>
      </c>
      <c r="F7611" t="s">
        <v>40</v>
      </c>
      <c r="G7611">
        <v>37</v>
      </c>
      <c r="H7611" t="s">
        <v>35</v>
      </c>
      <c r="I7611" t="s">
        <v>36</v>
      </c>
      <c r="J7611" t="s">
        <v>24</v>
      </c>
      <c r="K7611" t="str">
        <f>VLOOKUP(H7611, [1]Products!B:E, 2, FALSE)</f>
        <v>Caramel Biscuits</v>
      </c>
      <c r="L7611" s="2">
        <f>VLOOKUP(H7611, [1]Products!B:D, 3, FALSE)</f>
        <v>18</v>
      </c>
      <c r="M7611" s="2">
        <f>Table1[[#This Row],[Quantity Purchased]] * Table1[[#This Row],[Unit Price]]</f>
        <v>814</v>
      </c>
      <c r="N7611" s="2">
        <f>VLOOKUP(H7611, [1]Products!B:E, 4, FALSE)</f>
        <v>22</v>
      </c>
      <c r="O7611" t="str">
        <f>TEXT(Table1[[#This Row],[Transaction Date]], "yyyy-mm")</f>
        <v>2024-01</v>
      </c>
      <c r="P7611" s="1">
        <f ca="1">YEAR(TODAY()) - YEAR(Table1[[#This Row],[Buyer Date of Birth]])</f>
        <v>62</v>
      </c>
      <c r="Q7611" s="2">
        <f>Table1[[#This Row],[Total Revenue]] - Table1[[#This Row],[Total Cost]]</f>
        <v>796</v>
      </c>
    </row>
    <row r="7612" spans="1:17" x14ac:dyDescent="0.25">
      <c r="A7612" s="1">
        <v>45423</v>
      </c>
      <c r="B7612" t="s">
        <v>230</v>
      </c>
      <c r="C7612" t="s">
        <v>483</v>
      </c>
      <c r="D7612" t="s">
        <v>78</v>
      </c>
      <c r="E7612" s="1">
        <v>35494</v>
      </c>
      <c r="F7612" t="s">
        <v>28</v>
      </c>
      <c r="G7612">
        <v>92</v>
      </c>
      <c r="H7612" t="s">
        <v>54</v>
      </c>
      <c r="I7612" t="s">
        <v>42</v>
      </c>
      <c r="J7612" t="s">
        <v>24</v>
      </c>
      <c r="K7612" t="str">
        <f>VLOOKUP(H7612, [1]Products!B:E, 2, FALSE)</f>
        <v>Lemon Crisps</v>
      </c>
      <c r="L7612" s="2">
        <f>VLOOKUP(H7612, [1]Products!B:D, 3, FALSE)</f>
        <v>7</v>
      </c>
      <c r="M7612" s="2">
        <f>Table1[[#This Row],[Quantity Purchased]] * Table1[[#This Row],[Unit Price]]</f>
        <v>828</v>
      </c>
      <c r="N7612" s="2">
        <f>VLOOKUP(H7612, [1]Products!B:E, 4, FALSE)</f>
        <v>9</v>
      </c>
      <c r="O7612" t="str">
        <f>TEXT(Table1[[#This Row],[Transaction Date]], "yyyy-mm")</f>
        <v>2024-05</v>
      </c>
      <c r="P7612" s="1">
        <f ca="1">YEAR(TODAY()) - YEAR(Table1[[#This Row],[Buyer Date of Birth]])</f>
        <v>28</v>
      </c>
      <c r="Q7612" s="2">
        <f>Table1[[#This Row],[Total Revenue]] - Table1[[#This Row],[Total Cost]]</f>
        <v>821</v>
      </c>
    </row>
    <row r="7613" spans="1:17" x14ac:dyDescent="0.25">
      <c r="A7613" s="1">
        <v>45472</v>
      </c>
      <c r="B7613" t="s">
        <v>60</v>
      </c>
      <c r="C7613" t="s">
        <v>402</v>
      </c>
      <c r="D7613" t="s">
        <v>62</v>
      </c>
      <c r="E7613" s="1">
        <v>38391</v>
      </c>
      <c r="F7613" t="s">
        <v>40</v>
      </c>
      <c r="G7613">
        <v>21</v>
      </c>
      <c r="H7613" t="s">
        <v>41</v>
      </c>
      <c r="I7613" t="s">
        <v>46</v>
      </c>
      <c r="J7613" t="s">
        <v>24</v>
      </c>
      <c r="K7613" t="str">
        <f>VLOOKUP(H7613, [1]Products!B:E, 2, FALSE)</f>
        <v>Ginger Snaps</v>
      </c>
      <c r="L7613" s="2">
        <f>VLOOKUP(H7613, [1]Products!B:D, 3, FALSE)</f>
        <v>14</v>
      </c>
      <c r="M7613" s="2">
        <f>Table1[[#This Row],[Quantity Purchased]] * Table1[[#This Row],[Unit Price]]</f>
        <v>588</v>
      </c>
      <c r="N7613" s="2">
        <f>VLOOKUP(H7613, [1]Products!B:E, 4, FALSE)</f>
        <v>28</v>
      </c>
      <c r="O7613" t="str">
        <f>TEXT(Table1[[#This Row],[Transaction Date]], "yyyy-mm")</f>
        <v>2024-06</v>
      </c>
      <c r="P7613" s="1">
        <f ca="1">YEAR(TODAY()) - YEAR(Table1[[#This Row],[Buyer Date of Birth]])</f>
        <v>20</v>
      </c>
      <c r="Q7613" s="2">
        <f>Table1[[#This Row],[Total Revenue]] - Table1[[#This Row],[Total Cost]]</f>
        <v>574</v>
      </c>
    </row>
    <row r="7614" spans="1:17" x14ac:dyDescent="0.25">
      <c r="A7614" s="1">
        <v>45408</v>
      </c>
      <c r="B7614" t="s">
        <v>389</v>
      </c>
      <c r="C7614" t="s">
        <v>948</v>
      </c>
      <c r="D7614" t="s">
        <v>34</v>
      </c>
      <c r="E7614" s="1">
        <v>16260</v>
      </c>
      <c r="F7614" t="s">
        <v>21</v>
      </c>
      <c r="G7614">
        <v>395</v>
      </c>
      <c r="H7614" t="s">
        <v>66</v>
      </c>
      <c r="I7614" t="s">
        <v>50</v>
      </c>
      <c r="J7614" t="s">
        <v>24</v>
      </c>
      <c r="K7614" t="str">
        <f>VLOOKUP(H7614, [1]Products!B:E, 2, FALSE)</f>
        <v>Oatmeal Cookies</v>
      </c>
      <c r="L7614" s="2">
        <f>VLOOKUP(H7614, [1]Products!B:D, 3, FALSE)</f>
        <v>19</v>
      </c>
      <c r="M7614" s="2">
        <f>Table1[[#This Row],[Quantity Purchased]] * Table1[[#This Row],[Unit Price]]</f>
        <v>9085</v>
      </c>
      <c r="N7614" s="2">
        <f>VLOOKUP(H7614, [1]Products!B:E, 4, FALSE)</f>
        <v>23</v>
      </c>
      <c r="O7614" t="str">
        <f>TEXT(Table1[[#This Row],[Transaction Date]], "yyyy-mm")</f>
        <v>2024-04</v>
      </c>
      <c r="P7614" s="1">
        <f ca="1">YEAR(TODAY()) - YEAR(Table1[[#This Row],[Buyer Date of Birth]])</f>
        <v>81</v>
      </c>
      <c r="Q7614" s="2">
        <f>Table1[[#This Row],[Total Revenue]] - Table1[[#This Row],[Total Cost]]</f>
        <v>9066</v>
      </c>
    </row>
    <row r="7615" spans="1:17" x14ac:dyDescent="0.25">
      <c r="A7615" s="1">
        <v>45421</v>
      </c>
      <c r="B7615" t="s">
        <v>884</v>
      </c>
      <c r="C7615" t="s">
        <v>161</v>
      </c>
      <c r="D7615" t="s">
        <v>89</v>
      </c>
      <c r="E7615" s="1">
        <v>31926</v>
      </c>
      <c r="F7615" t="s">
        <v>40</v>
      </c>
      <c r="G7615">
        <v>194</v>
      </c>
      <c r="H7615" t="s">
        <v>63</v>
      </c>
      <c r="I7615" t="s">
        <v>55</v>
      </c>
      <c r="J7615" t="s">
        <v>24</v>
      </c>
      <c r="K7615" t="str">
        <f>VLOOKUP(H7615, [1]Products!B:E, 2, FALSE)</f>
        <v>Vanilla Wafers</v>
      </c>
      <c r="L7615" s="2">
        <f>VLOOKUP(H7615, [1]Products!B:D, 3, FALSE)</f>
        <v>18</v>
      </c>
      <c r="M7615" s="2">
        <f>Table1[[#This Row],[Quantity Purchased]] * Table1[[#This Row],[Unit Price]]</f>
        <v>6984</v>
      </c>
      <c r="N7615" s="2">
        <f>VLOOKUP(H7615, [1]Products!B:E, 4, FALSE)</f>
        <v>36</v>
      </c>
      <c r="O7615" t="str">
        <f>TEXT(Table1[[#This Row],[Transaction Date]], "yyyy-mm")</f>
        <v>2024-05</v>
      </c>
      <c r="P7615" s="1">
        <f ca="1">YEAR(TODAY()) - YEAR(Table1[[#This Row],[Buyer Date of Birth]])</f>
        <v>38</v>
      </c>
      <c r="Q7615" s="2">
        <f>Table1[[#This Row],[Total Revenue]] - Table1[[#This Row],[Total Cost]]</f>
        <v>6966</v>
      </c>
    </row>
    <row r="7616" spans="1:17" x14ac:dyDescent="0.25">
      <c r="A7616" s="1">
        <v>45405</v>
      </c>
      <c r="B7616" t="s">
        <v>150</v>
      </c>
      <c r="C7616" t="s">
        <v>330</v>
      </c>
      <c r="D7616" t="s">
        <v>45</v>
      </c>
      <c r="E7616" s="1">
        <v>36886</v>
      </c>
      <c r="F7616" t="s">
        <v>21</v>
      </c>
      <c r="G7616">
        <v>485</v>
      </c>
      <c r="H7616" t="s">
        <v>22</v>
      </c>
      <c r="I7616" t="s">
        <v>59</v>
      </c>
      <c r="J7616" t="s">
        <v>24</v>
      </c>
      <c r="K7616" t="str">
        <f>VLOOKUP(H7616, [1]Products!B:E, 2, FALSE)</f>
        <v>Cinnamon Swirls</v>
      </c>
      <c r="L7616" s="2">
        <f>VLOOKUP(H7616, [1]Products!B:D, 3, FALSE)</f>
        <v>10</v>
      </c>
      <c r="M7616" s="2">
        <f>Table1[[#This Row],[Quantity Purchased]] * Table1[[#This Row],[Unit Price]]</f>
        <v>6790</v>
      </c>
      <c r="N7616" s="2">
        <f>VLOOKUP(H7616, [1]Products!B:E, 4, FALSE)</f>
        <v>14</v>
      </c>
      <c r="O7616" t="str">
        <f>TEXT(Table1[[#This Row],[Transaction Date]], "yyyy-mm")</f>
        <v>2024-04</v>
      </c>
      <c r="P7616" s="1">
        <f ca="1">YEAR(TODAY()) - YEAR(Table1[[#This Row],[Buyer Date of Birth]])</f>
        <v>25</v>
      </c>
      <c r="Q7616" s="2">
        <f>Table1[[#This Row],[Total Revenue]] - Table1[[#This Row],[Total Cost]]</f>
        <v>6780</v>
      </c>
    </row>
    <row r="7617" spans="1:17" x14ac:dyDescent="0.25">
      <c r="A7617" s="1">
        <v>45361</v>
      </c>
      <c r="B7617" t="s">
        <v>379</v>
      </c>
      <c r="C7617" t="s">
        <v>337</v>
      </c>
      <c r="D7617" t="s">
        <v>62</v>
      </c>
      <c r="E7617" s="1">
        <v>37619</v>
      </c>
      <c r="F7617" t="s">
        <v>21</v>
      </c>
      <c r="G7617">
        <v>108</v>
      </c>
      <c r="H7617" t="s">
        <v>49</v>
      </c>
      <c r="I7617" t="s">
        <v>55</v>
      </c>
      <c r="J7617" t="s">
        <v>24</v>
      </c>
      <c r="K7617" t="str">
        <f>VLOOKUP(H7617, [1]Products!B:E, 2, FALSE)</f>
        <v>Butter Crunch</v>
      </c>
      <c r="L7617" s="2">
        <f>VLOOKUP(H7617, [1]Products!B:D, 3, FALSE)</f>
        <v>10</v>
      </c>
      <c r="M7617" s="2">
        <f>Table1[[#This Row],[Quantity Purchased]] * Table1[[#This Row],[Unit Price]]</f>
        <v>1188</v>
      </c>
      <c r="N7617" s="2">
        <f>VLOOKUP(H7617, [1]Products!B:E, 4, FALSE)</f>
        <v>11</v>
      </c>
      <c r="O7617" t="str">
        <f>TEXT(Table1[[#This Row],[Transaction Date]], "yyyy-mm")</f>
        <v>2024-03</v>
      </c>
      <c r="P7617" s="1">
        <f ca="1">YEAR(TODAY()) - YEAR(Table1[[#This Row],[Buyer Date of Birth]])</f>
        <v>23</v>
      </c>
      <c r="Q7617" s="2">
        <f>Table1[[#This Row],[Total Revenue]] - Table1[[#This Row],[Total Cost]]</f>
        <v>1178</v>
      </c>
    </row>
    <row r="7618" spans="1:17" x14ac:dyDescent="0.25">
      <c r="A7618" s="1">
        <v>45312</v>
      </c>
      <c r="B7618" t="s">
        <v>462</v>
      </c>
      <c r="C7618" t="s">
        <v>1425</v>
      </c>
      <c r="D7618" t="s">
        <v>62</v>
      </c>
      <c r="E7618" s="1">
        <v>24454</v>
      </c>
      <c r="F7618" t="s">
        <v>28</v>
      </c>
      <c r="G7618">
        <v>313</v>
      </c>
      <c r="H7618" t="s">
        <v>49</v>
      </c>
      <c r="I7618" t="s">
        <v>59</v>
      </c>
      <c r="J7618" t="s">
        <v>24</v>
      </c>
      <c r="K7618" t="str">
        <f>VLOOKUP(H7618, [1]Products!B:E, 2, FALSE)</f>
        <v>Butter Crunch</v>
      </c>
      <c r="L7618" s="2">
        <f>VLOOKUP(H7618, [1]Products!B:D, 3, FALSE)</f>
        <v>10</v>
      </c>
      <c r="M7618" s="2">
        <f>Table1[[#This Row],[Quantity Purchased]] * Table1[[#This Row],[Unit Price]]</f>
        <v>3443</v>
      </c>
      <c r="N7618" s="2">
        <f>VLOOKUP(H7618, [1]Products!B:E, 4, FALSE)</f>
        <v>11</v>
      </c>
      <c r="O7618" t="str">
        <f>TEXT(Table1[[#This Row],[Transaction Date]], "yyyy-mm")</f>
        <v>2024-01</v>
      </c>
      <c r="P7618" s="1">
        <f ca="1">YEAR(TODAY()) - YEAR(Table1[[#This Row],[Buyer Date of Birth]])</f>
        <v>59</v>
      </c>
      <c r="Q7618" s="2">
        <f>Table1[[#This Row],[Total Revenue]] - Table1[[#This Row],[Total Cost]]</f>
        <v>3433</v>
      </c>
    </row>
    <row r="7619" spans="1:17" x14ac:dyDescent="0.25">
      <c r="A7619" s="1">
        <v>45492</v>
      </c>
      <c r="B7619" t="s">
        <v>363</v>
      </c>
      <c r="C7619" t="s">
        <v>380</v>
      </c>
      <c r="D7619" t="s">
        <v>20</v>
      </c>
      <c r="E7619" s="1">
        <v>34263</v>
      </c>
      <c r="F7619" t="s">
        <v>75</v>
      </c>
      <c r="G7619">
        <v>285</v>
      </c>
      <c r="H7619" t="s">
        <v>29</v>
      </c>
      <c r="I7619" t="s">
        <v>59</v>
      </c>
      <c r="J7619" t="s">
        <v>24</v>
      </c>
      <c r="K7619" t="str">
        <f>VLOOKUP(H7619, [1]Products!B:E, 2, FALSE)</f>
        <v>Shortbread</v>
      </c>
      <c r="L7619" s="2">
        <f>VLOOKUP(H7619, [1]Products!B:D, 3, FALSE)</f>
        <v>10</v>
      </c>
      <c r="M7619" s="2">
        <f>Table1[[#This Row],[Quantity Purchased]] * Table1[[#This Row],[Unit Price]]</f>
        <v>12825</v>
      </c>
      <c r="N7619" s="2">
        <f>VLOOKUP(H7619, [1]Products!B:E, 4, FALSE)</f>
        <v>45</v>
      </c>
      <c r="O7619" t="str">
        <f>TEXT(Table1[[#This Row],[Transaction Date]], "yyyy-mm")</f>
        <v>2024-07</v>
      </c>
      <c r="P7619" s="1">
        <f ca="1">YEAR(TODAY()) - YEAR(Table1[[#This Row],[Buyer Date of Birth]])</f>
        <v>32</v>
      </c>
      <c r="Q7619" s="2">
        <f>Table1[[#This Row],[Total Revenue]] - Table1[[#This Row],[Total Cost]]</f>
        <v>12815</v>
      </c>
    </row>
    <row r="7620" spans="1:17" x14ac:dyDescent="0.25">
      <c r="A7620" s="1">
        <v>45357</v>
      </c>
      <c r="B7620" t="s">
        <v>1506</v>
      </c>
      <c r="C7620" t="s">
        <v>88</v>
      </c>
      <c r="D7620" t="s">
        <v>45</v>
      </c>
      <c r="E7620" s="1">
        <v>38178</v>
      </c>
      <c r="F7620" t="s">
        <v>21</v>
      </c>
      <c r="G7620">
        <v>21</v>
      </c>
      <c r="H7620" t="s">
        <v>71</v>
      </c>
      <c r="I7620" t="s">
        <v>50</v>
      </c>
      <c r="J7620" t="s">
        <v>24</v>
      </c>
      <c r="K7620" t="str">
        <f>VLOOKUP(H7620, [1]Products!B:E, 2, FALSE)</f>
        <v>Peanut Butter Bites</v>
      </c>
      <c r="L7620" s="2">
        <f>VLOOKUP(H7620, [1]Products!B:D, 3, FALSE)</f>
        <v>5</v>
      </c>
      <c r="M7620" s="2">
        <f>Table1[[#This Row],[Quantity Purchased]] * Table1[[#This Row],[Unit Price]]</f>
        <v>147</v>
      </c>
      <c r="N7620" s="2">
        <f>VLOOKUP(H7620, [1]Products!B:E, 4, FALSE)</f>
        <v>7</v>
      </c>
      <c r="O7620" t="str">
        <f>TEXT(Table1[[#This Row],[Transaction Date]], "yyyy-mm")</f>
        <v>2024-03</v>
      </c>
      <c r="P7620" s="1">
        <f ca="1">YEAR(TODAY()) - YEAR(Table1[[#This Row],[Buyer Date of Birth]])</f>
        <v>21</v>
      </c>
      <c r="Q7620" s="2">
        <f>Table1[[#This Row],[Total Revenue]] - Table1[[#This Row],[Total Cost]]</f>
        <v>142</v>
      </c>
    </row>
    <row r="7621" spans="1:17" x14ac:dyDescent="0.25">
      <c r="A7621" s="1">
        <v>45444</v>
      </c>
      <c r="B7621" t="s">
        <v>290</v>
      </c>
      <c r="C7621" t="s">
        <v>999</v>
      </c>
      <c r="D7621" t="s">
        <v>45</v>
      </c>
      <c r="E7621" s="1">
        <v>19699</v>
      </c>
      <c r="F7621" t="s">
        <v>21</v>
      </c>
      <c r="G7621">
        <v>370</v>
      </c>
      <c r="H7621" t="s">
        <v>35</v>
      </c>
      <c r="I7621" t="s">
        <v>55</v>
      </c>
      <c r="J7621" t="s">
        <v>24</v>
      </c>
      <c r="K7621" t="str">
        <f>VLOOKUP(H7621, [1]Products!B:E, 2, FALSE)</f>
        <v>Caramel Biscuits</v>
      </c>
      <c r="L7621" s="2">
        <f>VLOOKUP(H7621, [1]Products!B:D, 3, FALSE)</f>
        <v>18</v>
      </c>
      <c r="M7621" s="2">
        <f>Table1[[#This Row],[Quantity Purchased]] * Table1[[#This Row],[Unit Price]]</f>
        <v>8140</v>
      </c>
      <c r="N7621" s="2">
        <f>VLOOKUP(H7621, [1]Products!B:E, 4, FALSE)</f>
        <v>22</v>
      </c>
      <c r="O7621" t="str">
        <f>TEXT(Table1[[#This Row],[Transaction Date]], "yyyy-mm")</f>
        <v>2024-06</v>
      </c>
      <c r="P7621" s="1">
        <f ca="1">YEAR(TODAY()) - YEAR(Table1[[#This Row],[Buyer Date of Birth]])</f>
        <v>72</v>
      </c>
      <c r="Q7621" s="2">
        <f>Table1[[#This Row],[Total Revenue]] - Table1[[#This Row],[Total Cost]]</f>
        <v>8122</v>
      </c>
    </row>
    <row r="7622" spans="1:17" x14ac:dyDescent="0.25">
      <c r="A7622" s="1">
        <v>45338</v>
      </c>
      <c r="B7622" t="s">
        <v>321</v>
      </c>
      <c r="C7622" t="s">
        <v>771</v>
      </c>
      <c r="D7622" t="s">
        <v>89</v>
      </c>
      <c r="E7622" s="1">
        <v>25116</v>
      </c>
      <c r="F7622" t="s">
        <v>40</v>
      </c>
      <c r="G7622">
        <v>326</v>
      </c>
      <c r="H7622" t="s">
        <v>72</v>
      </c>
      <c r="I7622" t="s">
        <v>59</v>
      </c>
      <c r="J7622" t="s">
        <v>24</v>
      </c>
      <c r="K7622" t="str">
        <f>VLOOKUP(H7622, [1]Products!B:E, 2, FALSE)</f>
        <v>Choco Delight</v>
      </c>
      <c r="L7622" s="2">
        <f>VLOOKUP(H7622, [1]Products!B:D, 3, FALSE)</f>
        <v>3</v>
      </c>
      <c r="M7622" s="2">
        <f>Table1[[#This Row],[Quantity Purchased]] * Table1[[#This Row],[Unit Price]]</f>
        <v>1630</v>
      </c>
      <c r="N7622" s="2">
        <f>VLOOKUP(H7622, [1]Products!B:E, 4, FALSE)</f>
        <v>5</v>
      </c>
      <c r="O7622" t="str">
        <f>TEXT(Table1[[#This Row],[Transaction Date]], "yyyy-mm")</f>
        <v>2024-02</v>
      </c>
      <c r="P7622" s="1">
        <f ca="1">YEAR(TODAY()) - YEAR(Table1[[#This Row],[Buyer Date of Birth]])</f>
        <v>57</v>
      </c>
      <c r="Q7622" s="2">
        <f>Table1[[#This Row],[Total Revenue]] - Table1[[#This Row],[Total Cost]]</f>
        <v>1627</v>
      </c>
    </row>
    <row r="7623" spans="1:17" x14ac:dyDescent="0.25">
      <c r="A7623" s="1">
        <v>45466</v>
      </c>
      <c r="B7623" t="s">
        <v>436</v>
      </c>
      <c r="C7623" t="s">
        <v>385</v>
      </c>
      <c r="D7623" t="s">
        <v>100</v>
      </c>
      <c r="E7623" s="1">
        <v>25306</v>
      </c>
      <c r="F7623" t="s">
        <v>40</v>
      </c>
      <c r="G7623">
        <v>458</v>
      </c>
      <c r="H7623" t="s">
        <v>41</v>
      </c>
      <c r="I7623" t="s">
        <v>55</v>
      </c>
      <c r="J7623" t="s">
        <v>24</v>
      </c>
      <c r="K7623" t="str">
        <f>VLOOKUP(H7623, [1]Products!B:E, 2, FALSE)</f>
        <v>Ginger Snaps</v>
      </c>
      <c r="L7623" s="2">
        <f>VLOOKUP(H7623, [1]Products!B:D, 3, FALSE)</f>
        <v>14</v>
      </c>
      <c r="M7623" s="2">
        <f>Table1[[#This Row],[Quantity Purchased]] * Table1[[#This Row],[Unit Price]]</f>
        <v>12824</v>
      </c>
      <c r="N7623" s="2">
        <f>VLOOKUP(H7623, [1]Products!B:E, 4, FALSE)</f>
        <v>28</v>
      </c>
      <c r="O7623" t="str">
        <f>TEXT(Table1[[#This Row],[Transaction Date]], "yyyy-mm")</f>
        <v>2024-06</v>
      </c>
      <c r="P7623" s="1">
        <f ca="1">YEAR(TODAY()) - YEAR(Table1[[#This Row],[Buyer Date of Birth]])</f>
        <v>56</v>
      </c>
      <c r="Q7623" s="2">
        <f>Table1[[#This Row],[Total Revenue]] - Table1[[#This Row],[Total Cost]]</f>
        <v>12810</v>
      </c>
    </row>
    <row r="7624" spans="1:17" x14ac:dyDescent="0.25">
      <c r="A7624" s="1">
        <v>45382</v>
      </c>
      <c r="B7624" t="s">
        <v>347</v>
      </c>
      <c r="C7624" t="s">
        <v>684</v>
      </c>
      <c r="D7624" t="s">
        <v>62</v>
      </c>
      <c r="E7624" s="1">
        <v>18678</v>
      </c>
      <c r="F7624" t="s">
        <v>21</v>
      </c>
      <c r="G7624">
        <v>430</v>
      </c>
      <c r="H7624" t="s">
        <v>22</v>
      </c>
      <c r="I7624" t="s">
        <v>59</v>
      </c>
      <c r="J7624" t="s">
        <v>31</v>
      </c>
      <c r="K7624" t="str">
        <f>VLOOKUP(H7624, [1]Products!B:E, 2, FALSE)</f>
        <v>Cinnamon Swirls</v>
      </c>
      <c r="L7624" s="2">
        <f>VLOOKUP(H7624, [1]Products!B:D, 3, FALSE)</f>
        <v>10</v>
      </c>
      <c r="M7624" s="2">
        <f>Table1[[#This Row],[Quantity Purchased]] * Table1[[#This Row],[Unit Price]]</f>
        <v>6020</v>
      </c>
      <c r="N7624" s="2">
        <f>VLOOKUP(H7624, [1]Products!B:E, 4, FALSE)</f>
        <v>14</v>
      </c>
      <c r="O7624" t="str">
        <f>TEXT(Table1[[#This Row],[Transaction Date]], "yyyy-mm")</f>
        <v>2024-03</v>
      </c>
      <c r="P7624" s="1">
        <f ca="1">YEAR(TODAY()) - YEAR(Table1[[#This Row],[Buyer Date of Birth]])</f>
        <v>74</v>
      </c>
      <c r="Q7624" s="2">
        <f>Table1[[#This Row],[Total Revenue]] - Table1[[#This Row],[Total Cost]]</f>
        <v>6010</v>
      </c>
    </row>
    <row r="7625" spans="1:17" x14ac:dyDescent="0.25">
      <c r="A7625" s="1">
        <v>45468</v>
      </c>
      <c r="B7625" t="s">
        <v>423</v>
      </c>
      <c r="C7625" t="s">
        <v>385</v>
      </c>
      <c r="D7625" t="s">
        <v>84</v>
      </c>
      <c r="E7625" s="1">
        <v>32345</v>
      </c>
      <c r="F7625" t="s">
        <v>28</v>
      </c>
      <c r="G7625">
        <v>135</v>
      </c>
      <c r="H7625" t="s">
        <v>54</v>
      </c>
      <c r="I7625" t="s">
        <v>36</v>
      </c>
      <c r="J7625" t="s">
        <v>24</v>
      </c>
      <c r="K7625" t="str">
        <f>VLOOKUP(H7625, [1]Products!B:E, 2, FALSE)</f>
        <v>Lemon Crisps</v>
      </c>
      <c r="L7625" s="2">
        <f>VLOOKUP(H7625, [1]Products!B:D, 3, FALSE)</f>
        <v>7</v>
      </c>
      <c r="M7625" s="2">
        <f>Table1[[#This Row],[Quantity Purchased]] * Table1[[#This Row],[Unit Price]]</f>
        <v>1215</v>
      </c>
      <c r="N7625" s="2">
        <f>VLOOKUP(H7625, [1]Products!B:E, 4, FALSE)</f>
        <v>9</v>
      </c>
      <c r="O7625" t="str">
        <f>TEXT(Table1[[#This Row],[Transaction Date]], "yyyy-mm")</f>
        <v>2024-06</v>
      </c>
      <c r="P7625" s="1">
        <f ca="1">YEAR(TODAY()) - YEAR(Table1[[#This Row],[Buyer Date of Birth]])</f>
        <v>37</v>
      </c>
      <c r="Q7625" s="2">
        <f>Table1[[#This Row],[Total Revenue]] - Table1[[#This Row],[Total Cost]]</f>
        <v>1208</v>
      </c>
    </row>
    <row r="7626" spans="1:17" x14ac:dyDescent="0.25">
      <c r="A7626" s="1">
        <v>45327</v>
      </c>
      <c r="B7626" t="s">
        <v>123</v>
      </c>
      <c r="C7626" t="s">
        <v>998</v>
      </c>
      <c r="D7626" t="s">
        <v>62</v>
      </c>
      <c r="E7626" s="1">
        <v>16980</v>
      </c>
      <c r="F7626" t="s">
        <v>75</v>
      </c>
      <c r="G7626">
        <v>109</v>
      </c>
      <c r="H7626" t="s">
        <v>54</v>
      </c>
      <c r="I7626" t="s">
        <v>36</v>
      </c>
      <c r="J7626" t="s">
        <v>24</v>
      </c>
      <c r="K7626" t="str">
        <f>VLOOKUP(H7626, [1]Products!B:E, 2, FALSE)</f>
        <v>Lemon Crisps</v>
      </c>
      <c r="L7626" s="2">
        <f>VLOOKUP(H7626, [1]Products!B:D, 3, FALSE)</f>
        <v>7</v>
      </c>
      <c r="M7626" s="2">
        <f>Table1[[#This Row],[Quantity Purchased]] * Table1[[#This Row],[Unit Price]]</f>
        <v>981</v>
      </c>
      <c r="N7626" s="2">
        <f>VLOOKUP(H7626, [1]Products!B:E, 4, FALSE)</f>
        <v>9</v>
      </c>
      <c r="O7626" t="str">
        <f>TEXT(Table1[[#This Row],[Transaction Date]], "yyyy-mm")</f>
        <v>2024-02</v>
      </c>
      <c r="P7626" s="1">
        <f ca="1">YEAR(TODAY()) - YEAR(Table1[[#This Row],[Buyer Date of Birth]])</f>
        <v>79</v>
      </c>
      <c r="Q7626" s="2">
        <f>Table1[[#This Row],[Total Revenue]] - Table1[[#This Row],[Total Cost]]</f>
        <v>974</v>
      </c>
    </row>
    <row r="7627" spans="1:17" x14ac:dyDescent="0.25">
      <c r="A7627" s="1">
        <v>45332</v>
      </c>
      <c r="B7627" t="s">
        <v>471</v>
      </c>
      <c r="C7627" t="s">
        <v>388</v>
      </c>
      <c r="D7627" t="s">
        <v>78</v>
      </c>
      <c r="E7627" s="1">
        <v>38539</v>
      </c>
      <c r="F7627" t="s">
        <v>21</v>
      </c>
      <c r="G7627">
        <v>154</v>
      </c>
      <c r="H7627" t="s">
        <v>71</v>
      </c>
      <c r="I7627" t="s">
        <v>42</v>
      </c>
      <c r="J7627" t="s">
        <v>24</v>
      </c>
      <c r="K7627" t="str">
        <f>VLOOKUP(H7627, [1]Products!B:E, 2, FALSE)</f>
        <v>Peanut Butter Bites</v>
      </c>
      <c r="L7627" s="2">
        <f>VLOOKUP(H7627, [1]Products!B:D, 3, FALSE)</f>
        <v>5</v>
      </c>
      <c r="M7627" s="2">
        <f>Table1[[#This Row],[Quantity Purchased]] * Table1[[#This Row],[Unit Price]]</f>
        <v>1078</v>
      </c>
      <c r="N7627" s="2">
        <f>VLOOKUP(H7627, [1]Products!B:E, 4, FALSE)</f>
        <v>7</v>
      </c>
      <c r="O7627" t="str">
        <f>TEXT(Table1[[#This Row],[Transaction Date]], "yyyy-mm")</f>
        <v>2024-02</v>
      </c>
      <c r="P7627" s="1">
        <f ca="1">YEAR(TODAY()) - YEAR(Table1[[#This Row],[Buyer Date of Birth]])</f>
        <v>20</v>
      </c>
      <c r="Q7627" s="2">
        <f>Table1[[#This Row],[Total Revenue]] - Table1[[#This Row],[Total Cost]]</f>
        <v>1073</v>
      </c>
    </row>
    <row r="7628" spans="1:17" x14ac:dyDescent="0.25">
      <c r="A7628" s="1">
        <v>45489</v>
      </c>
      <c r="B7628" t="s">
        <v>204</v>
      </c>
      <c r="C7628" t="s">
        <v>600</v>
      </c>
      <c r="D7628" t="s">
        <v>62</v>
      </c>
      <c r="E7628" s="1">
        <v>36801</v>
      </c>
      <c r="F7628" t="s">
        <v>40</v>
      </c>
      <c r="G7628">
        <v>265</v>
      </c>
      <c r="H7628" t="s">
        <v>66</v>
      </c>
      <c r="I7628" t="s">
        <v>46</v>
      </c>
      <c r="J7628" t="s">
        <v>31</v>
      </c>
      <c r="K7628" t="str">
        <f>VLOOKUP(H7628, [1]Products!B:E, 2, FALSE)</f>
        <v>Oatmeal Cookies</v>
      </c>
      <c r="L7628" s="2">
        <f>VLOOKUP(H7628, [1]Products!B:D, 3, FALSE)</f>
        <v>19</v>
      </c>
      <c r="M7628" s="2">
        <f>Table1[[#This Row],[Quantity Purchased]] * Table1[[#This Row],[Unit Price]]</f>
        <v>6095</v>
      </c>
      <c r="N7628" s="2">
        <f>VLOOKUP(H7628, [1]Products!B:E, 4, FALSE)</f>
        <v>23</v>
      </c>
      <c r="O7628" t="str">
        <f>TEXT(Table1[[#This Row],[Transaction Date]], "yyyy-mm")</f>
        <v>2024-07</v>
      </c>
      <c r="P7628" s="1">
        <f ca="1">YEAR(TODAY()) - YEAR(Table1[[#This Row],[Buyer Date of Birth]])</f>
        <v>25</v>
      </c>
      <c r="Q7628" s="2">
        <f>Table1[[#This Row],[Total Revenue]] - Table1[[#This Row],[Total Cost]]</f>
        <v>6076</v>
      </c>
    </row>
    <row r="7629" spans="1:17" x14ac:dyDescent="0.25">
      <c r="A7629" s="1">
        <v>45392</v>
      </c>
      <c r="B7629" t="s">
        <v>112</v>
      </c>
      <c r="C7629" t="s">
        <v>440</v>
      </c>
      <c r="D7629" t="s">
        <v>78</v>
      </c>
      <c r="E7629" s="1">
        <v>16998</v>
      </c>
      <c r="F7629" t="s">
        <v>40</v>
      </c>
      <c r="G7629">
        <v>117</v>
      </c>
      <c r="H7629" t="s">
        <v>71</v>
      </c>
      <c r="I7629" t="s">
        <v>50</v>
      </c>
      <c r="J7629" t="s">
        <v>24</v>
      </c>
      <c r="K7629" t="str">
        <f>VLOOKUP(H7629, [1]Products!B:E, 2, FALSE)</f>
        <v>Peanut Butter Bites</v>
      </c>
      <c r="L7629" s="2">
        <f>VLOOKUP(H7629, [1]Products!B:D, 3, FALSE)</f>
        <v>5</v>
      </c>
      <c r="M7629" s="2">
        <f>Table1[[#This Row],[Quantity Purchased]] * Table1[[#This Row],[Unit Price]]</f>
        <v>819</v>
      </c>
      <c r="N7629" s="2">
        <f>VLOOKUP(H7629, [1]Products!B:E, 4, FALSE)</f>
        <v>7</v>
      </c>
      <c r="O7629" t="str">
        <f>TEXT(Table1[[#This Row],[Transaction Date]], "yyyy-mm")</f>
        <v>2024-04</v>
      </c>
      <c r="P7629" s="1">
        <f ca="1">YEAR(TODAY()) - YEAR(Table1[[#This Row],[Buyer Date of Birth]])</f>
        <v>79</v>
      </c>
      <c r="Q7629" s="2">
        <f>Table1[[#This Row],[Total Revenue]] - Table1[[#This Row],[Total Cost]]</f>
        <v>814</v>
      </c>
    </row>
    <row r="7630" spans="1:17" x14ac:dyDescent="0.25">
      <c r="A7630" s="1">
        <v>45384</v>
      </c>
      <c r="B7630" t="s">
        <v>199</v>
      </c>
      <c r="C7630" t="s">
        <v>1039</v>
      </c>
      <c r="D7630" t="s">
        <v>20</v>
      </c>
      <c r="E7630" s="1">
        <v>27050</v>
      </c>
      <c r="F7630" t="s">
        <v>40</v>
      </c>
      <c r="G7630">
        <v>433</v>
      </c>
      <c r="H7630" t="s">
        <v>29</v>
      </c>
      <c r="I7630" t="s">
        <v>55</v>
      </c>
      <c r="J7630" t="s">
        <v>24</v>
      </c>
      <c r="K7630" t="str">
        <f>VLOOKUP(H7630, [1]Products!B:E, 2, FALSE)</f>
        <v>Shortbread</v>
      </c>
      <c r="L7630" s="2">
        <f>VLOOKUP(H7630, [1]Products!B:D, 3, FALSE)</f>
        <v>10</v>
      </c>
      <c r="M7630" s="2">
        <f>Table1[[#This Row],[Quantity Purchased]] * Table1[[#This Row],[Unit Price]]</f>
        <v>19485</v>
      </c>
      <c r="N7630" s="2">
        <f>VLOOKUP(H7630, [1]Products!B:E, 4, FALSE)</f>
        <v>45</v>
      </c>
      <c r="O7630" t="str">
        <f>TEXT(Table1[[#This Row],[Transaction Date]], "yyyy-mm")</f>
        <v>2024-04</v>
      </c>
      <c r="P7630" s="1">
        <f ca="1">YEAR(TODAY()) - YEAR(Table1[[#This Row],[Buyer Date of Birth]])</f>
        <v>51</v>
      </c>
      <c r="Q7630" s="2">
        <f>Table1[[#This Row],[Total Revenue]] - Table1[[#This Row],[Total Cost]]</f>
        <v>19475</v>
      </c>
    </row>
    <row r="7631" spans="1:17" x14ac:dyDescent="0.25">
      <c r="A7631" s="1">
        <v>45312</v>
      </c>
      <c r="B7631" t="s">
        <v>166</v>
      </c>
      <c r="C7631" t="s">
        <v>337</v>
      </c>
      <c r="D7631" t="s">
        <v>62</v>
      </c>
      <c r="E7631" s="1">
        <v>27361</v>
      </c>
      <c r="F7631" t="s">
        <v>28</v>
      </c>
      <c r="G7631">
        <v>383</v>
      </c>
      <c r="H7631" t="s">
        <v>41</v>
      </c>
      <c r="I7631" t="s">
        <v>59</v>
      </c>
      <c r="J7631" t="s">
        <v>24</v>
      </c>
      <c r="K7631" t="str">
        <f>VLOOKUP(H7631, [1]Products!B:E, 2, FALSE)</f>
        <v>Ginger Snaps</v>
      </c>
      <c r="L7631" s="2">
        <f>VLOOKUP(H7631, [1]Products!B:D, 3, FALSE)</f>
        <v>14</v>
      </c>
      <c r="M7631" s="2">
        <f>Table1[[#This Row],[Quantity Purchased]] * Table1[[#This Row],[Unit Price]]</f>
        <v>10724</v>
      </c>
      <c r="N7631" s="2">
        <f>VLOOKUP(H7631, [1]Products!B:E, 4, FALSE)</f>
        <v>28</v>
      </c>
      <c r="O7631" t="str">
        <f>TEXT(Table1[[#This Row],[Transaction Date]], "yyyy-mm")</f>
        <v>2024-01</v>
      </c>
      <c r="P7631" s="1">
        <f ca="1">YEAR(TODAY()) - YEAR(Table1[[#This Row],[Buyer Date of Birth]])</f>
        <v>51</v>
      </c>
      <c r="Q7631" s="2">
        <f>Table1[[#This Row],[Total Revenue]] - Table1[[#This Row],[Total Cost]]</f>
        <v>10710</v>
      </c>
    </row>
    <row r="7632" spans="1:17" x14ac:dyDescent="0.25">
      <c r="A7632" s="1">
        <v>45449</v>
      </c>
      <c r="B7632" t="s">
        <v>666</v>
      </c>
      <c r="C7632" t="s">
        <v>1334</v>
      </c>
      <c r="D7632" t="s">
        <v>58</v>
      </c>
      <c r="E7632" s="1">
        <v>18156</v>
      </c>
      <c r="F7632" t="s">
        <v>28</v>
      </c>
      <c r="G7632">
        <v>393</v>
      </c>
      <c r="H7632" t="s">
        <v>22</v>
      </c>
      <c r="I7632" t="s">
        <v>55</v>
      </c>
      <c r="J7632" t="s">
        <v>24</v>
      </c>
      <c r="K7632" t="str">
        <f>VLOOKUP(H7632, [1]Products!B:E, 2, FALSE)</f>
        <v>Cinnamon Swirls</v>
      </c>
      <c r="L7632" s="2">
        <f>VLOOKUP(H7632, [1]Products!B:D, 3, FALSE)</f>
        <v>10</v>
      </c>
      <c r="M7632" s="2">
        <f>Table1[[#This Row],[Quantity Purchased]] * Table1[[#This Row],[Unit Price]]</f>
        <v>5502</v>
      </c>
      <c r="N7632" s="2">
        <f>VLOOKUP(H7632, [1]Products!B:E, 4, FALSE)</f>
        <v>14</v>
      </c>
      <c r="O7632" t="str">
        <f>TEXT(Table1[[#This Row],[Transaction Date]], "yyyy-mm")</f>
        <v>2024-06</v>
      </c>
      <c r="P7632" s="1">
        <f ca="1">YEAR(TODAY()) - YEAR(Table1[[#This Row],[Buyer Date of Birth]])</f>
        <v>76</v>
      </c>
      <c r="Q7632" s="2">
        <f>Table1[[#This Row],[Total Revenue]] - Table1[[#This Row],[Total Cost]]</f>
        <v>5492</v>
      </c>
    </row>
    <row r="7633" spans="1:17" x14ac:dyDescent="0.25">
      <c r="A7633" s="1">
        <v>45373</v>
      </c>
      <c r="B7633" t="s">
        <v>1433</v>
      </c>
      <c r="C7633" t="s">
        <v>1007</v>
      </c>
      <c r="D7633" t="s">
        <v>53</v>
      </c>
      <c r="E7633" s="1">
        <v>16438</v>
      </c>
      <c r="F7633" t="s">
        <v>75</v>
      </c>
      <c r="G7633">
        <v>112</v>
      </c>
      <c r="H7633" t="s">
        <v>22</v>
      </c>
      <c r="I7633" t="s">
        <v>59</v>
      </c>
      <c r="J7633" t="s">
        <v>24</v>
      </c>
      <c r="K7633" t="str">
        <f>VLOOKUP(H7633, [1]Products!B:E, 2, FALSE)</f>
        <v>Cinnamon Swirls</v>
      </c>
      <c r="L7633" s="2">
        <f>VLOOKUP(H7633, [1]Products!B:D, 3, FALSE)</f>
        <v>10</v>
      </c>
      <c r="M7633" s="2">
        <f>Table1[[#This Row],[Quantity Purchased]] * Table1[[#This Row],[Unit Price]]</f>
        <v>1568</v>
      </c>
      <c r="N7633" s="2">
        <f>VLOOKUP(H7633, [1]Products!B:E, 4, FALSE)</f>
        <v>14</v>
      </c>
      <c r="O7633" t="str">
        <f>TEXT(Table1[[#This Row],[Transaction Date]], "yyyy-mm")</f>
        <v>2024-03</v>
      </c>
      <c r="P7633" s="1">
        <f ca="1">YEAR(TODAY()) - YEAR(Table1[[#This Row],[Buyer Date of Birth]])</f>
        <v>80</v>
      </c>
      <c r="Q7633" s="2">
        <f>Table1[[#This Row],[Total Revenue]] - Table1[[#This Row],[Total Cost]]</f>
        <v>1558</v>
      </c>
    </row>
    <row r="7634" spans="1:17" x14ac:dyDescent="0.25">
      <c r="A7634" s="1">
        <v>45477</v>
      </c>
      <c r="B7634" t="s">
        <v>444</v>
      </c>
      <c r="C7634" t="s">
        <v>1069</v>
      </c>
      <c r="D7634" t="s">
        <v>34</v>
      </c>
      <c r="E7634" s="1">
        <v>36681</v>
      </c>
      <c r="F7634" t="s">
        <v>75</v>
      </c>
      <c r="G7634">
        <v>16</v>
      </c>
      <c r="H7634" t="s">
        <v>41</v>
      </c>
      <c r="I7634" t="s">
        <v>59</v>
      </c>
      <c r="J7634" t="s">
        <v>24</v>
      </c>
      <c r="K7634" t="str">
        <f>VLOOKUP(H7634, [1]Products!B:E, 2, FALSE)</f>
        <v>Ginger Snaps</v>
      </c>
      <c r="L7634" s="2">
        <f>VLOOKUP(H7634, [1]Products!B:D, 3, FALSE)</f>
        <v>14</v>
      </c>
      <c r="M7634" s="2">
        <f>Table1[[#This Row],[Quantity Purchased]] * Table1[[#This Row],[Unit Price]]</f>
        <v>448</v>
      </c>
      <c r="N7634" s="2">
        <f>VLOOKUP(H7634, [1]Products!B:E, 4, FALSE)</f>
        <v>28</v>
      </c>
      <c r="O7634" t="str">
        <f>TEXT(Table1[[#This Row],[Transaction Date]], "yyyy-mm")</f>
        <v>2024-07</v>
      </c>
      <c r="P7634" s="1">
        <f ca="1">YEAR(TODAY()) - YEAR(Table1[[#This Row],[Buyer Date of Birth]])</f>
        <v>25</v>
      </c>
      <c r="Q7634" s="2">
        <f>Table1[[#This Row],[Total Revenue]] - Table1[[#This Row],[Total Cost]]</f>
        <v>434</v>
      </c>
    </row>
    <row r="7635" spans="1:17" x14ac:dyDescent="0.25">
      <c r="A7635" s="1">
        <v>45444</v>
      </c>
      <c r="B7635" t="s">
        <v>67</v>
      </c>
      <c r="C7635" t="s">
        <v>608</v>
      </c>
      <c r="D7635" t="s">
        <v>89</v>
      </c>
      <c r="E7635" s="1">
        <v>30726</v>
      </c>
      <c r="F7635" t="s">
        <v>21</v>
      </c>
      <c r="G7635">
        <v>396</v>
      </c>
      <c r="H7635" t="s">
        <v>63</v>
      </c>
      <c r="I7635" t="s">
        <v>50</v>
      </c>
      <c r="J7635" t="s">
        <v>24</v>
      </c>
      <c r="K7635" t="str">
        <f>VLOOKUP(H7635, [1]Products!B:E, 2, FALSE)</f>
        <v>Vanilla Wafers</v>
      </c>
      <c r="L7635" s="2">
        <f>VLOOKUP(H7635, [1]Products!B:D, 3, FALSE)</f>
        <v>18</v>
      </c>
      <c r="M7635" s="2">
        <f>Table1[[#This Row],[Quantity Purchased]] * Table1[[#This Row],[Unit Price]]</f>
        <v>14256</v>
      </c>
      <c r="N7635" s="2">
        <f>VLOOKUP(H7635, [1]Products!B:E, 4, FALSE)</f>
        <v>36</v>
      </c>
      <c r="O7635" t="str">
        <f>TEXT(Table1[[#This Row],[Transaction Date]], "yyyy-mm")</f>
        <v>2024-06</v>
      </c>
      <c r="P7635" s="1">
        <f ca="1">YEAR(TODAY()) - YEAR(Table1[[#This Row],[Buyer Date of Birth]])</f>
        <v>41</v>
      </c>
      <c r="Q7635" s="2">
        <f>Table1[[#This Row],[Total Revenue]] - Table1[[#This Row],[Total Cost]]</f>
        <v>14238</v>
      </c>
    </row>
    <row r="7636" spans="1:17" x14ac:dyDescent="0.25">
      <c r="A7636" s="1">
        <v>45461</v>
      </c>
      <c r="B7636" t="s">
        <v>113</v>
      </c>
      <c r="C7636" t="s">
        <v>410</v>
      </c>
      <c r="D7636" t="s">
        <v>34</v>
      </c>
      <c r="E7636" s="1">
        <v>37459</v>
      </c>
      <c r="F7636" t="s">
        <v>75</v>
      </c>
      <c r="G7636">
        <v>398</v>
      </c>
      <c r="H7636" t="s">
        <v>41</v>
      </c>
      <c r="I7636" t="s">
        <v>55</v>
      </c>
      <c r="J7636" t="s">
        <v>24</v>
      </c>
      <c r="K7636" t="str">
        <f>VLOOKUP(H7636, [1]Products!B:E, 2, FALSE)</f>
        <v>Ginger Snaps</v>
      </c>
      <c r="L7636" s="2">
        <f>VLOOKUP(H7636, [1]Products!B:D, 3, FALSE)</f>
        <v>14</v>
      </c>
      <c r="M7636" s="2">
        <f>Table1[[#This Row],[Quantity Purchased]] * Table1[[#This Row],[Unit Price]]</f>
        <v>11144</v>
      </c>
      <c r="N7636" s="2">
        <f>VLOOKUP(H7636, [1]Products!B:E, 4, FALSE)</f>
        <v>28</v>
      </c>
      <c r="O7636" t="str">
        <f>TEXT(Table1[[#This Row],[Transaction Date]], "yyyy-mm")</f>
        <v>2024-06</v>
      </c>
      <c r="P7636" s="1">
        <f ca="1">YEAR(TODAY()) - YEAR(Table1[[#This Row],[Buyer Date of Birth]])</f>
        <v>23</v>
      </c>
      <c r="Q7636" s="2">
        <f>Table1[[#This Row],[Total Revenue]] - Table1[[#This Row],[Total Cost]]</f>
        <v>11130</v>
      </c>
    </row>
    <row r="7637" spans="1:17" x14ac:dyDescent="0.25">
      <c r="A7637" s="1">
        <v>45405</v>
      </c>
      <c r="B7637" t="s">
        <v>204</v>
      </c>
      <c r="C7637" t="s">
        <v>1353</v>
      </c>
      <c r="D7637" t="s">
        <v>62</v>
      </c>
      <c r="E7637" s="1">
        <v>31510</v>
      </c>
      <c r="F7637" t="s">
        <v>28</v>
      </c>
      <c r="G7637">
        <v>395</v>
      </c>
      <c r="H7637" t="s">
        <v>54</v>
      </c>
      <c r="I7637" t="s">
        <v>59</v>
      </c>
      <c r="J7637" t="s">
        <v>31</v>
      </c>
      <c r="K7637" t="str">
        <f>VLOOKUP(H7637, [1]Products!B:E, 2, FALSE)</f>
        <v>Lemon Crisps</v>
      </c>
      <c r="L7637" s="2">
        <f>VLOOKUP(H7637, [1]Products!B:D, 3, FALSE)</f>
        <v>7</v>
      </c>
      <c r="M7637" s="2">
        <f>Table1[[#This Row],[Quantity Purchased]] * Table1[[#This Row],[Unit Price]]</f>
        <v>3555</v>
      </c>
      <c r="N7637" s="2">
        <f>VLOOKUP(H7637, [1]Products!B:E, 4, FALSE)</f>
        <v>9</v>
      </c>
      <c r="O7637" t="str">
        <f>TEXT(Table1[[#This Row],[Transaction Date]], "yyyy-mm")</f>
        <v>2024-04</v>
      </c>
      <c r="P7637" s="1">
        <f ca="1">YEAR(TODAY()) - YEAR(Table1[[#This Row],[Buyer Date of Birth]])</f>
        <v>39</v>
      </c>
      <c r="Q7637" s="2">
        <f>Table1[[#This Row],[Total Revenue]] - Table1[[#This Row],[Total Cost]]</f>
        <v>3548</v>
      </c>
    </row>
    <row r="7638" spans="1:17" x14ac:dyDescent="0.25">
      <c r="A7638" s="1">
        <v>45388</v>
      </c>
      <c r="B7638" t="s">
        <v>785</v>
      </c>
      <c r="C7638" t="s">
        <v>307</v>
      </c>
      <c r="D7638" t="s">
        <v>20</v>
      </c>
      <c r="E7638" s="1">
        <v>38630</v>
      </c>
      <c r="F7638" t="s">
        <v>28</v>
      </c>
      <c r="G7638">
        <v>287</v>
      </c>
      <c r="H7638" t="s">
        <v>63</v>
      </c>
      <c r="I7638" t="s">
        <v>55</v>
      </c>
      <c r="J7638" t="s">
        <v>24</v>
      </c>
      <c r="K7638" t="str">
        <f>VLOOKUP(H7638, [1]Products!B:E, 2, FALSE)</f>
        <v>Vanilla Wafers</v>
      </c>
      <c r="L7638" s="2">
        <f>VLOOKUP(H7638, [1]Products!B:D, 3, FALSE)</f>
        <v>18</v>
      </c>
      <c r="M7638" s="2">
        <f>Table1[[#This Row],[Quantity Purchased]] * Table1[[#This Row],[Unit Price]]</f>
        <v>10332</v>
      </c>
      <c r="N7638" s="2">
        <f>VLOOKUP(H7638, [1]Products!B:E, 4, FALSE)</f>
        <v>36</v>
      </c>
      <c r="O7638" t="str">
        <f>TEXT(Table1[[#This Row],[Transaction Date]], "yyyy-mm")</f>
        <v>2024-04</v>
      </c>
      <c r="P7638" s="1">
        <f ca="1">YEAR(TODAY()) - YEAR(Table1[[#This Row],[Buyer Date of Birth]])</f>
        <v>20</v>
      </c>
      <c r="Q7638" s="2">
        <f>Table1[[#This Row],[Total Revenue]] - Table1[[#This Row],[Total Cost]]</f>
        <v>10314</v>
      </c>
    </row>
    <row r="7639" spans="1:17" x14ac:dyDescent="0.25">
      <c r="A7639" s="1">
        <v>45501</v>
      </c>
      <c r="B7639" t="s">
        <v>965</v>
      </c>
      <c r="C7639" t="s">
        <v>285</v>
      </c>
      <c r="D7639" t="s">
        <v>89</v>
      </c>
      <c r="E7639" s="1">
        <v>36512</v>
      </c>
      <c r="F7639" t="s">
        <v>75</v>
      </c>
      <c r="G7639">
        <v>10</v>
      </c>
      <c r="H7639" t="s">
        <v>71</v>
      </c>
      <c r="I7639" t="s">
        <v>59</v>
      </c>
      <c r="J7639" t="s">
        <v>24</v>
      </c>
      <c r="K7639" t="str">
        <f>VLOOKUP(H7639, [1]Products!B:E, 2, FALSE)</f>
        <v>Peanut Butter Bites</v>
      </c>
      <c r="L7639" s="2">
        <f>VLOOKUP(H7639, [1]Products!B:D, 3, FALSE)</f>
        <v>5</v>
      </c>
      <c r="M7639" s="2">
        <f>Table1[[#This Row],[Quantity Purchased]] * Table1[[#This Row],[Unit Price]]</f>
        <v>70</v>
      </c>
      <c r="N7639" s="2">
        <f>VLOOKUP(H7639, [1]Products!B:E, 4, FALSE)</f>
        <v>7</v>
      </c>
      <c r="O7639" t="str">
        <f>TEXT(Table1[[#This Row],[Transaction Date]], "yyyy-mm")</f>
        <v>2024-07</v>
      </c>
      <c r="P7639" s="1">
        <f ca="1">YEAR(TODAY()) - YEAR(Table1[[#This Row],[Buyer Date of Birth]])</f>
        <v>26</v>
      </c>
      <c r="Q7639" s="2">
        <f>Table1[[#This Row],[Total Revenue]] - Table1[[#This Row],[Total Cost]]</f>
        <v>65</v>
      </c>
    </row>
    <row r="7640" spans="1:17" x14ac:dyDescent="0.25">
      <c r="A7640" s="1">
        <v>45376</v>
      </c>
      <c r="B7640" t="s">
        <v>195</v>
      </c>
      <c r="C7640" t="s">
        <v>99</v>
      </c>
      <c r="D7640" t="s">
        <v>84</v>
      </c>
      <c r="E7640" s="1">
        <v>19439</v>
      </c>
      <c r="F7640" t="s">
        <v>28</v>
      </c>
      <c r="G7640">
        <v>47</v>
      </c>
      <c r="H7640" t="s">
        <v>41</v>
      </c>
      <c r="I7640" t="s">
        <v>36</v>
      </c>
      <c r="J7640" t="s">
        <v>24</v>
      </c>
      <c r="K7640" t="str">
        <f>VLOOKUP(H7640, [1]Products!B:E, 2, FALSE)</f>
        <v>Ginger Snaps</v>
      </c>
      <c r="L7640" s="2">
        <f>VLOOKUP(H7640, [1]Products!B:D, 3, FALSE)</f>
        <v>14</v>
      </c>
      <c r="M7640" s="2">
        <f>Table1[[#This Row],[Quantity Purchased]] * Table1[[#This Row],[Unit Price]]</f>
        <v>1316</v>
      </c>
      <c r="N7640" s="2">
        <f>VLOOKUP(H7640, [1]Products!B:E, 4, FALSE)</f>
        <v>28</v>
      </c>
      <c r="O7640" t="str">
        <f>TEXT(Table1[[#This Row],[Transaction Date]], "yyyy-mm")</f>
        <v>2024-03</v>
      </c>
      <c r="P7640" s="1">
        <f ca="1">YEAR(TODAY()) - YEAR(Table1[[#This Row],[Buyer Date of Birth]])</f>
        <v>72</v>
      </c>
      <c r="Q7640" s="2">
        <f>Table1[[#This Row],[Total Revenue]] - Table1[[#This Row],[Total Cost]]</f>
        <v>1302</v>
      </c>
    </row>
    <row r="7641" spans="1:17" x14ac:dyDescent="0.25">
      <c r="A7641" s="1">
        <v>45321</v>
      </c>
      <c r="B7641" t="s">
        <v>791</v>
      </c>
      <c r="C7641" t="s">
        <v>955</v>
      </c>
      <c r="D7641" t="s">
        <v>78</v>
      </c>
      <c r="E7641" s="1">
        <v>34521</v>
      </c>
      <c r="F7641" t="s">
        <v>40</v>
      </c>
      <c r="G7641">
        <v>451</v>
      </c>
      <c r="H7641" t="s">
        <v>29</v>
      </c>
      <c r="I7641" t="s">
        <v>36</v>
      </c>
      <c r="J7641" t="s">
        <v>24</v>
      </c>
      <c r="K7641" t="str">
        <f>VLOOKUP(H7641, [1]Products!B:E, 2, FALSE)</f>
        <v>Shortbread</v>
      </c>
      <c r="L7641" s="2">
        <f>VLOOKUP(H7641, [1]Products!B:D, 3, FALSE)</f>
        <v>10</v>
      </c>
      <c r="M7641" s="2">
        <f>Table1[[#This Row],[Quantity Purchased]] * Table1[[#This Row],[Unit Price]]</f>
        <v>20295</v>
      </c>
      <c r="N7641" s="2">
        <f>VLOOKUP(H7641, [1]Products!B:E, 4, FALSE)</f>
        <v>45</v>
      </c>
      <c r="O7641" t="str">
        <f>TEXT(Table1[[#This Row],[Transaction Date]], "yyyy-mm")</f>
        <v>2024-01</v>
      </c>
      <c r="P7641" s="1">
        <f ca="1">YEAR(TODAY()) - YEAR(Table1[[#This Row],[Buyer Date of Birth]])</f>
        <v>31</v>
      </c>
      <c r="Q7641" s="2">
        <f>Table1[[#This Row],[Total Revenue]] - Table1[[#This Row],[Total Cost]]</f>
        <v>20285</v>
      </c>
    </row>
    <row r="7642" spans="1:17" x14ac:dyDescent="0.25">
      <c r="A7642" s="1">
        <v>45481</v>
      </c>
      <c r="B7642" t="s">
        <v>98</v>
      </c>
      <c r="C7642" t="s">
        <v>227</v>
      </c>
      <c r="D7642" t="s">
        <v>45</v>
      </c>
      <c r="E7642" s="1">
        <v>31657</v>
      </c>
      <c r="F7642" t="s">
        <v>75</v>
      </c>
      <c r="G7642">
        <v>370</v>
      </c>
      <c r="H7642" t="s">
        <v>49</v>
      </c>
      <c r="I7642" t="s">
        <v>42</v>
      </c>
      <c r="J7642" t="s">
        <v>24</v>
      </c>
      <c r="K7642" t="str">
        <f>VLOOKUP(H7642, [1]Products!B:E, 2, FALSE)</f>
        <v>Butter Crunch</v>
      </c>
      <c r="L7642" s="2">
        <f>VLOOKUP(H7642, [1]Products!B:D, 3, FALSE)</f>
        <v>10</v>
      </c>
      <c r="M7642" s="2">
        <f>Table1[[#This Row],[Quantity Purchased]] * Table1[[#This Row],[Unit Price]]</f>
        <v>4070</v>
      </c>
      <c r="N7642" s="2">
        <f>VLOOKUP(H7642, [1]Products!B:E, 4, FALSE)</f>
        <v>11</v>
      </c>
      <c r="O7642" t="str">
        <f>TEXT(Table1[[#This Row],[Transaction Date]], "yyyy-mm")</f>
        <v>2024-07</v>
      </c>
      <c r="P7642" s="1">
        <f ca="1">YEAR(TODAY()) - YEAR(Table1[[#This Row],[Buyer Date of Birth]])</f>
        <v>39</v>
      </c>
      <c r="Q7642" s="2">
        <f>Table1[[#This Row],[Total Revenue]] - Table1[[#This Row],[Total Cost]]</f>
        <v>4060</v>
      </c>
    </row>
    <row r="7643" spans="1:17" x14ac:dyDescent="0.25">
      <c r="A7643" s="1">
        <v>45478</v>
      </c>
      <c r="B7643" t="s">
        <v>157</v>
      </c>
      <c r="C7643" t="s">
        <v>973</v>
      </c>
      <c r="D7643" t="s">
        <v>89</v>
      </c>
      <c r="E7643" s="1">
        <v>16775</v>
      </c>
      <c r="F7643" t="s">
        <v>21</v>
      </c>
      <c r="G7643">
        <v>18</v>
      </c>
      <c r="H7643" t="s">
        <v>66</v>
      </c>
      <c r="I7643" t="s">
        <v>46</v>
      </c>
      <c r="J7643" t="s">
        <v>24</v>
      </c>
      <c r="K7643" t="str">
        <f>VLOOKUP(H7643, [1]Products!B:E, 2, FALSE)</f>
        <v>Oatmeal Cookies</v>
      </c>
      <c r="L7643" s="2">
        <f>VLOOKUP(H7643, [1]Products!B:D, 3, FALSE)</f>
        <v>19</v>
      </c>
      <c r="M7643" s="2">
        <f>Table1[[#This Row],[Quantity Purchased]] * Table1[[#This Row],[Unit Price]]</f>
        <v>414</v>
      </c>
      <c r="N7643" s="2">
        <f>VLOOKUP(H7643, [1]Products!B:E, 4, FALSE)</f>
        <v>23</v>
      </c>
      <c r="O7643" t="str">
        <f>TEXT(Table1[[#This Row],[Transaction Date]], "yyyy-mm")</f>
        <v>2024-07</v>
      </c>
      <c r="P7643" s="1">
        <f ca="1">YEAR(TODAY()) - YEAR(Table1[[#This Row],[Buyer Date of Birth]])</f>
        <v>80</v>
      </c>
      <c r="Q7643" s="2">
        <f>Table1[[#This Row],[Total Revenue]] - Table1[[#This Row],[Total Cost]]</f>
        <v>395</v>
      </c>
    </row>
    <row r="7644" spans="1:17" x14ac:dyDescent="0.25">
      <c r="A7644" s="1">
        <v>45417</v>
      </c>
      <c r="B7644" t="s">
        <v>317</v>
      </c>
      <c r="C7644" t="s">
        <v>217</v>
      </c>
      <c r="D7644" t="s">
        <v>78</v>
      </c>
      <c r="E7644" s="1">
        <v>33873</v>
      </c>
      <c r="F7644" t="s">
        <v>40</v>
      </c>
      <c r="G7644">
        <v>391</v>
      </c>
      <c r="H7644" t="s">
        <v>66</v>
      </c>
      <c r="I7644" t="s">
        <v>50</v>
      </c>
      <c r="J7644" t="s">
        <v>24</v>
      </c>
      <c r="K7644" t="str">
        <f>VLOOKUP(H7644, [1]Products!B:E, 2, FALSE)</f>
        <v>Oatmeal Cookies</v>
      </c>
      <c r="L7644" s="2">
        <f>VLOOKUP(H7644, [1]Products!B:D, 3, FALSE)</f>
        <v>19</v>
      </c>
      <c r="M7644" s="2">
        <f>Table1[[#This Row],[Quantity Purchased]] * Table1[[#This Row],[Unit Price]]</f>
        <v>8993</v>
      </c>
      <c r="N7644" s="2">
        <f>VLOOKUP(H7644, [1]Products!B:E, 4, FALSE)</f>
        <v>23</v>
      </c>
      <c r="O7644" t="str">
        <f>TEXT(Table1[[#This Row],[Transaction Date]], "yyyy-mm")</f>
        <v>2024-05</v>
      </c>
      <c r="P7644" s="1">
        <f ca="1">YEAR(TODAY()) - YEAR(Table1[[#This Row],[Buyer Date of Birth]])</f>
        <v>33</v>
      </c>
      <c r="Q7644" s="2">
        <f>Table1[[#This Row],[Total Revenue]] - Table1[[#This Row],[Total Cost]]</f>
        <v>8974</v>
      </c>
    </row>
    <row r="7645" spans="1:17" x14ac:dyDescent="0.25">
      <c r="A7645" s="1">
        <v>45468</v>
      </c>
      <c r="B7645" t="s">
        <v>225</v>
      </c>
      <c r="C7645" t="s">
        <v>1134</v>
      </c>
      <c r="D7645" t="s">
        <v>45</v>
      </c>
      <c r="E7645" s="1">
        <v>36620</v>
      </c>
      <c r="F7645" t="s">
        <v>21</v>
      </c>
      <c r="G7645">
        <v>188</v>
      </c>
      <c r="H7645" t="s">
        <v>54</v>
      </c>
      <c r="I7645" t="s">
        <v>55</v>
      </c>
      <c r="J7645" t="s">
        <v>24</v>
      </c>
      <c r="K7645" t="str">
        <f>VLOOKUP(H7645, [1]Products!B:E, 2, FALSE)</f>
        <v>Lemon Crisps</v>
      </c>
      <c r="L7645" s="2">
        <f>VLOOKUP(H7645, [1]Products!B:D, 3, FALSE)</f>
        <v>7</v>
      </c>
      <c r="M7645" s="2">
        <f>Table1[[#This Row],[Quantity Purchased]] * Table1[[#This Row],[Unit Price]]</f>
        <v>1692</v>
      </c>
      <c r="N7645" s="2">
        <f>VLOOKUP(H7645, [1]Products!B:E, 4, FALSE)</f>
        <v>9</v>
      </c>
      <c r="O7645" t="str">
        <f>TEXT(Table1[[#This Row],[Transaction Date]], "yyyy-mm")</f>
        <v>2024-06</v>
      </c>
      <c r="P7645" s="1">
        <f ca="1">YEAR(TODAY()) - YEAR(Table1[[#This Row],[Buyer Date of Birth]])</f>
        <v>25</v>
      </c>
      <c r="Q7645" s="2">
        <f>Table1[[#This Row],[Total Revenue]] - Table1[[#This Row],[Total Cost]]</f>
        <v>1685</v>
      </c>
    </row>
    <row r="7646" spans="1:17" x14ac:dyDescent="0.25">
      <c r="A7646" s="1">
        <v>45415</v>
      </c>
      <c r="B7646" t="s">
        <v>142</v>
      </c>
      <c r="C7646" t="s">
        <v>943</v>
      </c>
      <c r="D7646" t="s">
        <v>20</v>
      </c>
      <c r="E7646" s="1">
        <v>38696</v>
      </c>
      <c r="F7646" t="s">
        <v>21</v>
      </c>
      <c r="G7646">
        <v>191</v>
      </c>
      <c r="H7646" t="s">
        <v>22</v>
      </c>
      <c r="I7646" t="s">
        <v>59</v>
      </c>
      <c r="J7646" t="s">
        <v>24</v>
      </c>
      <c r="K7646" t="str">
        <f>VLOOKUP(H7646, [1]Products!B:E, 2, FALSE)</f>
        <v>Cinnamon Swirls</v>
      </c>
      <c r="L7646" s="2">
        <f>VLOOKUP(H7646, [1]Products!B:D, 3, FALSE)</f>
        <v>10</v>
      </c>
      <c r="M7646" s="2">
        <f>Table1[[#This Row],[Quantity Purchased]] * Table1[[#This Row],[Unit Price]]</f>
        <v>2674</v>
      </c>
      <c r="N7646" s="2">
        <f>VLOOKUP(H7646, [1]Products!B:E, 4, FALSE)</f>
        <v>14</v>
      </c>
      <c r="O7646" t="str">
        <f>TEXT(Table1[[#This Row],[Transaction Date]], "yyyy-mm")</f>
        <v>2024-05</v>
      </c>
      <c r="P7646" s="1">
        <f ca="1">YEAR(TODAY()) - YEAR(Table1[[#This Row],[Buyer Date of Birth]])</f>
        <v>20</v>
      </c>
      <c r="Q7646" s="2">
        <f>Table1[[#This Row],[Total Revenue]] - Table1[[#This Row],[Total Cost]]</f>
        <v>2664</v>
      </c>
    </row>
    <row r="7647" spans="1:17" x14ac:dyDescent="0.25">
      <c r="A7647" s="1">
        <v>45346</v>
      </c>
      <c r="B7647" t="s">
        <v>1158</v>
      </c>
      <c r="C7647" t="s">
        <v>342</v>
      </c>
      <c r="D7647" t="s">
        <v>100</v>
      </c>
      <c r="E7647" s="1">
        <v>36063</v>
      </c>
      <c r="F7647" t="s">
        <v>21</v>
      </c>
      <c r="G7647">
        <v>463</v>
      </c>
      <c r="H7647" t="s">
        <v>63</v>
      </c>
      <c r="I7647" t="s">
        <v>55</v>
      </c>
      <c r="J7647" t="s">
        <v>24</v>
      </c>
      <c r="K7647" t="str">
        <f>VLOOKUP(H7647, [1]Products!B:E, 2, FALSE)</f>
        <v>Vanilla Wafers</v>
      </c>
      <c r="L7647" s="2">
        <f>VLOOKUP(H7647, [1]Products!B:D, 3, FALSE)</f>
        <v>18</v>
      </c>
      <c r="M7647" s="2">
        <f>Table1[[#This Row],[Quantity Purchased]] * Table1[[#This Row],[Unit Price]]</f>
        <v>16668</v>
      </c>
      <c r="N7647" s="2">
        <f>VLOOKUP(H7647, [1]Products!B:E, 4, FALSE)</f>
        <v>36</v>
      </c>
      <c r="O7647" t="str">
        <f>TEXT(Table1[[#This Row],[Transaction Date]], "yyyy-mm")</f>
        <v>2024-02</v>
      </c>
      <c r="P7647" s="1">
        <f ca="1">YEAR(TODAY()) - YEAR(Table1[[#This Row],[Buyer Date of Birth]])</f>
        <v>27</v>
      </c>
      <c r="Q7647" s="2">
        <f>Table1[[#This Row],[Total Revenue]] - Table1[[#This Row],[Total Cost]]</f>
        <v>16650</v>
      </c>
    </row>
    <row r="7648" spans="1:17" x14ac:dyDescent="0.25">
      <c r="A7648" s="1">
        <v>45485</v>
      </c>
      <c r="B7648" t="s">
        <v>356</v>
      </c>
      <c r="C7648" t="s">
        <v>163</v>
      </c>
      <c r="D7648" t="s">
        <v>20</v>
      </c>
      <c r="E7648" s="1">
        <v>34173</v>
      </c>
      <c r="F7648" t="s">
        <v>40</v>
      </c>
      <c r="G7648">
        <v>432</v>
      </c>
      <c r="H7648" t="s">
        <v>72</v>
      </c>
      <c r="I7648" t="s">
        <v>59</v>
      </c>
      <c r="J7648" t="s">
        <v>24</v>
      </c>
      <c r="K7648" t="str">
        <f>VLOOKUP(H7648, [1]Products!B:E, 2, FALSE)</f>
        <v>Choco Delight</v>
      </c>
      <c r="L7648" s="2">
        <f>VLOOKUP(H7648, [1]Products!B:D, 3, FALSE)</f>
        <v>3</v>
      </c>
      <c r="M7648" s="2">
        <f>Table1[[#This Row],[Quantity Purchased]] * Table1[[#This Row],[Unit Price]]</f>
        <v>2160</v>
      </c>
      <c r="N7648" s="2">
        <f>VLOOKUP(H7648, [1]Products!B:E, 4, FALSE)</f>
        <v>5</v>
      </c>
      <c r="O7648" t="str">
        <f>TEXT(Table1[[#This Row],[Transaction Date]], "yyyy-mm")</f>
        <v>2024-07</v>
      </c>
      <c r="P7648" s="1">
        <f ca="1">YEAR(TODAY()) - YEAR(Table1[[#This Row],[Buyer Date of Birth]])</f>
        <v>32</v>
      </c>
      <c r="Q7648" s="2">
        <f>Table1[[#This Row],[Total Revenue]] - Table1[[#This Row],[Total Cost]]</f>
        <v>2157</v>
      </c>
    </row>
    <row r="7649" spans="1:17" x14ac:dyDescent="0.25">
      <c r="A7649" s="1">
        <v>45319</v>
      </c>
      <c r="B7649" t="s">
        <v>348</v>
      </c>
      <c r="C7649" t="s">
        <v>393</v>
      </c>
      <c r="D7649" t="s">
        <v>78</v>
      </c>
      <c r="E7649" s="1">
        <v>33050</v>
      </c>
      <c r="F7649" t="s">
        <v>40</v>
      </c>
      <c r="G7649">
        <v>18</v>
      </c>
      <c r="H7649" t="s">
        <v>63</v>
      </c>
      <c r="I7649" t="s">
        <v>59</v>
      </c>
      <c r="J7649" t="s">
        <v>24</v>
      </c>
      <c r="K7649" t="str">
        <f>VLOOKUP(H7649, [1]Products!B:E, 2, FALSE)</f>
        <v>Vanilla Wafers</v>
      </c>
      <c r="L7649" s="2">
        <f>VLOOKUP(H7649, [1]Products!B:D, 3, FALSE)</f>
        <v>18</v>
      </c>
      <c r="M7649" s="2">
        <f>Table1[[#This Row],[Quantity Purchased]] * Table1[[#This Row],[Unit Price]]</f>
        <v>648</v>
      </c>
      <c r="N7649" s="2">
        <f>VLOOKUP(H7649, [1]Products!B:E, 4, FALSE)</f>
        <v>36</v>
      </c>
      <c r="O7649" t="str">
        <f>TEXT(Table1[[#This Row],[Transaction Date]], "yyyy-mm")</f>
        <v>2024-01</v>
      </c>
      <c r="P7649" s="1">
        <f ca="1">YEAR(TODAY()) - YEAR(Table1[[#This Row],[Buyer Date of Birth]])</f>
        <v>35</v>
      </c>
      <c r="Q7649" s="2">
        <f>Table1[[#This Row],[Total Revenue]] - Table1[[#This Row],[Total Cost]]</f>
        <v>630</v>
      </c>
    </row>
    <row r="7650" spans="1:17" x14ac:dyDescent="0.25">
      <c r="A7650" s="1">
        <v>45321</v>
      </c>
      <c r="B7650" t="s">
        <v>167</v>
      </c>
      <c r="C7650" t="s">
        <v>1082</v>
      </c>
      <c r="D7650" t="s">
        <v>20</v>
      </c>
      <c r="E7650" s="1">
        <v>32356</v>
      </c>
      <c r="F7650" t="s">
        <v>75</v>
      </c>
      <c r="G7650">
        <v>432</v>
      </c>
      <c r="H7650" t="s">
        <v>35</v>
      </c>
      <c r="I7650" t="s">
        <v>50</v>
      </c>
      <c r="J7650" t="s">
        <v>24</v>
      </c>
      <c r="K7650" t="str">
        <f>VLOOKUP(H7650, [1]Products!B:E, 2, FALSE)</f>
        <v>Caramel Biscuits</v>
      </c>
      <c r="L7650" s="2">
        <f>VLOOKUP(H7650, [1]Products!B:D, 3, FALSE)</f>
        <v>18</v>
      </c>
      <c r="M7650" s="2">
        <f>Table1[[#This Row],[Quantity Purchased]] * Table1[[#This Row],[Unit Price]]</f>
        <v>9504</v>
      </c>
      <c r="N7650" s="2">
        <f>VLOOKUP(H7650, [1]Products!B:E, 4, FALSE)</f>
        <v>22</v>
      </c>
      <c r="O7650" t="str">
        <f>TEXT(Table1[[#This Row],[Transaction Date]], "yyyy-mm")</f>
        <v>2024-01</v>
      </c>
      <c r="P7650" s="1">
        <f ca="1">YEAR(TODAY()) - YEAR(Table1[[#This Row],[Buyer Date of Birth]])</f>
        <v>37</v>
      </c>
      <c r="Q7650" s="2">
        <f>Table1[[#This Row],[Total Revenue]] - Table1[[#This Row],[Total Cost]]</f>
        <v>9486</v>
      </c>
    </row>
    <row r="7651" spans="1:17" x14ac:dyDescent="0.25">
      <c r="A7651" s="1">
        <v>45335</v>
      </c>
      <c r="B7651" t="s">
        <v>204</v>
      </c>
      <c r="C7651" t="s">
        <v>112</v>
      </c>
      <c r="D7651" t="s">
        <v>20</v>
      </c>
      <c r="E7651" s="1">
        <v>21242</v>
      </c>
      <c r="F7651" t="s">
        <v>40</v>
      </c>
      <c r="G7651">
        <v>24</v>
      </c>
      <c r="H7651" t="s">
        <v>35</v>
      </c>
      <c r="I7651" t="s">
        <v>55</v>
      </c>
      <c r="J7651" t="s">
        <v>31</v>
      </c>
      <c r="K7651" t="str">
        <f>VLOOKUP(H7651, [1]Products!B:E, 2, FALSE)</f>
        <v>Caramel Biscuits</v>
      </c>
      <c r="L7651" s="2">
        <f>VLOOKUP(H7651, [1]Products!B:D, 3, FALSE)</f>
        <v>18</v>
      </c>
      <c r="M7651" s="2">
        <f>Table1[[#This Row],[Quantity Purchased]] * Table1[[#This Row],[Unit Price]]</f>
        <v>528</v>
      </c>
      <c r="N7651" s="2">
        <f>VLOOKUP(H7651, [1]Products!B:E, 4, FALSE)</f>
        <v>22</v>
      </c>
      <c r="O7651" t="str">
        <f>TEXT(Table1[[#This Row],[Transaction Date]], "yyyy-mm")</f>
        <v>2024-02</v>
      </c>
      <c r="P7651" s="1">
        <f ca="1">YEAR(TODAY()) - YEAR(Table1[[#This Row],[Buyer Date of Birth]])</f>
        <v>67</v>
      </c>
      <c r="Q7651" s="2">
        <f>Table1[[#This Row],[Total Revenue]] - Table1[[#This Row],[Total Cost]]</f>
        <v>510</v>
      </c>
    </row>
    <row r="7652" spans="1:17" x14ac:dyDescent="0.25">
      <c r="A7652" s="1">
        <v>45315</v>
      </c>
      <c r="B7652" t="s">
        <v>764</v>
      </c>
      <c r="C7652" t="s">
        <v>1472</v>
      </c>
      <c r="D7652" t="s">
        <v>34</v>
      </c>
      <c r="E7652" s="1">
        <v>24122</v>
      </c>
      <c r="F7652" t="s">
        <v>75</v>
      </c>
      <c r="G7652">
        <v>308</v>
      </c>
      <c r="H7652" t="s">
        <v>72</v>
      </c>
      <c r="I7652" t="s">
        <v>59</v>
      </c>
      <c r="J7652" t="s">
        <v>24</v>
      </c>
      <c r="K7652" t="str">
        <f>VLOOKUP(H7652, [1]Products!B:E, 2, FALSE)</f>
        <v>Choco Delight</v>
      </c>
      <c r="L7652" s="2">
        <f>VLOOKUP(H7652, [1]Products!B:D, 3, FALSE)</f>
        <v>3</v>
      </c>
      <c r="M7652" s="2">
        <f>Table1[[#This Row],[Quantity Purchased]] * Table1[[#This Row],[Unit Price]]</f>
        <v>1540</v>
      </c>
      <c r="N7652" s="2">
        <f>VLOOKUP(H7652, [1]Products!B:E, 4, FALSE)</f>
        <v>5</v>
      </c>
      <c r="O7652" t="str">
        <f>TEXT(Table1[[#This Row],[Transaction Date]], "yyyy-mm")</f>
        <v>2024-01</v>
      </c>
      <c r="P7652" s="1">
        <f ca="1">YEAR(TODAY()) - YEAR(Table1[[#This Row],[Buyer Date of Birth]])</f>
        <v>59</v>
      </c>
      <c r="Q7652" s="2">
        <f>Table1[[#This Row],[Total Revenue]] - Table1[[#This Row],[Total Cost]]</f>
        <v>1537</v>
      </c>
    </row>
    <row r="7653" spans="1:17" x14ac:dyDescent="0.25">
      <c r="A7653" s="1">
        <v>45400</v>
      </c>
      <c r="B7653" t="s">
        <v>269</v>
      </c>
      <c r="C7653" t="s">
        <v>70</v>
      </c>
      <c r="D7653" t="s">
        <v>78</v>
      </c>
      <c r="E7653" s="1">
        <v>25074</v>
      </c>
      <c r="F7653" t="s">
        <v>75</v>
      </c>
      <c r="G7653">
        <v>325</v>
      </c>
      <c r="H7653" t="s">
        <v>35</v>
      </c>
      <c r="I7653" t="s">
        <v>55</v>
      </c>
      <c r="J7653" t="s">
        <v>24</v>
      </c>
      <c r="K7653" t="str">
        <f>VLOOKUP(H7653, [1]Products!B:E, 2, FALSE)</f>
        <v>Caramel Biscuits</v>
      </c>
      <c r="L7653" s="2">
        <f>VLOOKUP(H7653, [1]Products!B:D, 3, FALSE)</f>
        <v>18</v>
      </c>
      <c r="M7653" s="2">
        <f>Table1[[#This Row],[Quantity Purchased]] * Table1[[#This Row],[Unit Price]]</f>
        <v>7150</v>
      </c>
      <c r="N7653" s="2">
        <f>VLOOKUP(H7653, [1]Products!B:E, 4, FALSE)</f>
        <v>22</v>
      </c>
      <c r="O7653" t="str">
        <f>TEXT(Table1[[#This Row],[Transaction Date]], "yyyy-mm")</f>
        <v>2024-04</v>
      </c>
      <c r="P7653" s="1">
        <f ca="1">YEAR(TODAY()) - YEAR(Table1[[#This Row],[Buyer Date of Birth]])</f>
        <v>57</v>
      </c>
      <c r="Q7653" s="2">
        <f>Table1[[#This Row],[Total Revenue]] - Table1[[#This Row],[Total Cost]]</f>
        <v>7132</v>
      </c>
    </row>
    <row r="7654" spans="1:17" x14ac:dyDescent="0.25">
      <c r="A7654" s="1">
        <v>45302</v>
      </c>
      <c r="B7654" t="s">
        <v>639</v>
      </c>
      <c r="C7654" t="s">
        <v>307</v>
      </c>
      <c r="D7654" t="s">
        <v>100</v>
      </c>
      <c r="E7654" s="1">
        <v>37322</v>
      </c>
      <c r="F7654" t="s">
        <v>21</v>
      </c>
      <c r="G7654">
        <v>21</v>
      </c>
      <c r="H7654" t="s">
        <v>54</v>
      </c>
      <c r="I7654" t="s">
        <v>59</v>
      </c>
      <c r="J7654" t="s">
        <v>24</v>
      </c>
      <c r="K7654" t="str">
        <f>VLOOKUP(H7654, [1]Products!B:E, 2, FALSE)</f>
        <v>Lemon Crisps</v>
      </c>
      <c r="L7654" s="2">
        <f>VLOOKUP(H7654, [1]Products!B:D, 3, FALSE)</f>
        <v>7</v>
      </c>
      <c r="M7654" s="2">
        <f>Table1[[#This Row],[Quantity Purchased]] * Table1[[#This Row],[Unit Price]]</f>
        <v>189</v>
      </c>
      <c r="N7654" s="2">
        <f>VLOOKUP(H7654, [1]Products!B:E, 4, FALSE)</f>
        <v>9</v>
      </c>
      <c r="O7654" t="str">
        <f>TEXT(Table1[[#This Row],[Transaction Date]], "yyyy-mm")</f>
        <v>2024-01</v>
      </c>
      <c r="P7654" s="1">
        <f ca="1">YEAR(TODAY()) - YEAR(Table1[[#This Row],[Buyer Date of Birth]])</f>
        <v>23</v>
      </c>
      <c r="Q7654" s="2">
        <f>Table1[[#This Row],[Total Revenue]] - Table1[[#This Row],[Total Cost]]</f>
        <v>182</v>
      </c>
    </row>
    <row r="7655" spans="1:17" x14ac:dyDescent="0.25">
      <c r="A7655" s="1">
        <v>45451</v>
      </c>
      <c r="B7655" t="s">
        <v>244</v>
      </c>
      <c r="C7655" t="s">
        <v>134</v>
      </c>
      <c r="D7655" t="s">
        <v>58</v>
      </c>
      <c r="E7655" s="1">
        <v>23157</v>
      </c>
      <c r="F7655" t="s">
        <v>75</v>
      </c>
      <c r="G7655">
        <v>191</v>
      </c>
      <c r="H7655" t="s">
        <v>49</v>
      </c>
      <c r="I7655" t="s">
        <v>36</v>
      </c>
      <c r="J7655" t="s">
        <v>24</v>
      </c>
      <c r="K7655" t="str">
        <f>VLOOKUP(H7655, [1]Products!B:E, 2, FALSE)</f>
        <v>Butter Crunch</v>
      </c>
      <c r="L7655" s="2">
        <f>VLOOKUP(H7655, [1]Products!B:D, 3, FALSE)</f>
        <v>10</v>
      </c>
      <c r="M7655" s="2">
        <f>Table1[[#This Row],[Quantity Purchased]] * Table1[[#This Row],[Unit Price]]</f>
        <v>2101</v>
      </c>
      <c r="N7655" s="2">
        <f>VLOOKUP(H7655, [1]Products!B:E, 4, FALSE)</f>
        <v>11</v>
      </c>
      <c r="O7655" t="str">
        <f>TEXT(Table1[[#This Row],[Transaction Date]], "yyyy-mm")</f>
        <v>2024-06</v>
      </c>
      <c r="P7655" s="1">
        <f ca="1">YEAR(TODAY()) - YEAR(Table1[[#This Row],[Buyer Date of Birth]])</f>
        <v>62</v>
      </c>
      <c r="Q7655" s="2">
        <f>Table1[[#This Row],[Total Revenue]] - Table1[[#This Row],[Total Cost]]</f>
        <v>2091</v>
      </c>
    </row>
    <row r="7656" spans="1:17" x14ac:dyDescent="0.25">
      <c r="A7656" s="1">
        <v>45456</v>
      </c>
      <c r="B7656" t="s">
        <v>204</v>
      </c>
      <c r="C7656" t="s">
        <v>187</v>
      </c>
      <c r="D7656" t="s">
        <v>20</v>
      </c>
      <c r="E7656" s="1">
        <v>24849</v>
      </c>
      <c r="F7656" t="s">
        <v>75</v>
      </c>
      <c r="G7656">
        <v>316</v>
      </c>
      <c r="H7656" t="s">
        <v>71</v>
      </c>
      <c r="I7656" t="s">
        <v>36</v>
      </c>
      <c r="J7656" t="s">
        <v>31</v>
      </c>
      <c r="K7656" t="str">
        <f>VLOOKUP(H7656, [1]Products!B:E, 2, FALSE)</f>
        <v>Peanut Butter Bites</v>
      </c>
      <c r="L7656" s="2">
        <f>VLOOKUP(H7656, [1]Products!B:D, 3, FALSE)</f>
        <v>5</v>
      </c>
      <c r="M7656" s="2">
        <f>Table1[[#This Row],[Quantity Purchased]] * Table1[[#This Row],[Unit Price]]</f>
        <v>2212</v>
      </c>
      <c r="N7656" s="2">
        <f>VLOOKUP(H7656, [1]Products!B:E, 4, FALSE)</f>
        <v>7</v>
      </c>
      <c r="O7656" t="str">
        <f>TEXT(Table1[[#This Row],[Transaction Date]], "yyyy-mm")</f>
        <v>2024-06</v>
      </c>
      <c r="P7656" s="1">
        <f ca="1">YEAR(TODAY()) - YEAR(Table1[[#This Row],[Buyer Date of Birth]])</f>
        <v>57</v>
      </c>
      <c r="Q7656" s="2">
        <f>Table1[[#This Row],[Total Revenue]] - Table1[[#This Row],[Total Cost]]</f>
        <v>2207</v>
      </c>
    </row>
    <row r="7657" spans="1:17" x14ac:dyDescent="0.25">
      <c r="A7657" s="1">
        <v>45381</v>
      </c>
      <c r="B7657" t="s">
        <v>32</v>
      </c>
      <c r="C7657" t="s">
        <v>637</v>
      </c>
      <c r="D7657" t="s">
        <v>89</v>
      </c>
      <c r="E7657" s="1">
        <v>30688</v>
      </c>
      <c r="F7657" t="s">
        <v>28</v>
      </c>
      <c r="G7657">
        <v>287</v>
      </c>
      <c r="H7657" t="s">
        <v>29</v>
      </c>
      <c r="I7657" t="s">
        <v>42</v>
      </c>
      <c r="J7657" t="s">
        <v>24</v>
      </c>
      <c r="K7657" t="str">
        <f>VLOOKUP(H7657, [1]Products!B:E, 2, FALSE)</f>
        <v>Shortbread</v>
      </c>
      <c r="L7657" s="2">
        <f>VLOOKUP(H7657, [1]Products!B:D, 3, FALSE)</f>
        <v>10</v>
      </c>
      <c r="M7657" s="2">
        <f>Table1[[#This Row],[Quantity Purchased]] * Table1[[#This Row],[Unit Price]]</f>
        <v>12915</v>
      </c>
      <c r="N7657" s="2">
        <f>VLOOKUP(H7657, [1]Products!B:E, 4, FALSE)</f>
        <v>45</v>
      </c>
      <c r="O7657" t="str">
        <f>TEXT(Table1[[#This Row],[Transaction Date]], "yyyy-mm")</f>
        <v>2024-03</v>
      </c>
      <c r="P7657" s="1">
        <f ca="1">YEAR(TODAY()) - YEAR(Table1[[#This Row],[Buyer Date of Birth]])</f>
        <v>41</v>
      </c>
      <c r="Q7657" s="2">
        <f>Table1[[#This Row],[Total Revenue]] - Table1[[#This Row],[Total Cost]]</f>
        <v>12905</v>
      </c>
    </row>
    <row r="7658" spans="1:17" x14ac:dyDescent="0.25">
      <c r="A7658" s="1">
        <v>45391</v>
      </c>
      <c r="B7658" t="s">
        <v>358</v>
      </c>
      <c r="C7658" t="s">
        <v>1548</v>
      </c>
      <c r="D7658" t="s">
        <v>45</v>
      </c>
      <c r="E7658" s="1">
        <v>19055</v>
      </c>
      <c r="F7658" t="s">
        <v>40</v>
      </c>
      <c r="G7658">
        <v>479</v>
      </c>
      <c r="H7658" t="s">
        <v>49</v>
      </c>
      <c r="I7658" t="s">
        <v>46</v>
      </c>
      <c r="J7658" t="s">
        <v>24</v>
      </c>
      <c r="K7658" t="str">
        <f>VLOOKUP(H7658, [1]Products!B:E, 2, FALSE)</f>
        <v>Butter Crunch</v>
      </c>
      <c r="L7658" s="2">
        <f>VLOOKUP(H7658, [1]Products!B:D, 3, FALSE)</f>
        <v>10</v>
      </c>
      <c r="M7658" s="2">
        <f>Table1[[#This Row],[Quantity Purchased]] * Table1[[#This Row],[Unit Price]]</f>
        <v>5269</v>
      </c>
      <c r="N7658" s="2">
        <f>VLOOKUP(H7658, [1]Products!B:E, 4, FALSE)</f>
        <v>11</v>
      </c>
      <c r="O7658" t="str">
        <f>TEXT(Table1[[#This Row],[Transaction Date]], "yyyy-mm")</f>
        <v>2024-04</v>
      </c>
      <c r="P7658" s="1">
        <f ca="1">YEAR(TODAY()) - YEAR(Table1[[#This Row],[Buyer Date of Birth]])</f>
        <v>73</v>
      </c>
      <c r="Q7658" s="2">
        <f>Table1[[#This Row],[Total Revenue]] - Table1[[#This Row],[Total Cost]]</f>
        <v>5259</v>
      </c>
    </row>
    <row r="7659" spans="1:17" x14ac:dyDescent="0.25">
      <c r="A7659" s="1">
        <v>45319</v>
      </c>
      <c r="B7659" t="s">
        <v>496</v>
      </c>
      <c r="C7659" t="s">
        <v>168</v>
      </c>
      <c r="D7659" t="s">
        <v>100</v>
      </c>
      <c r="E7659" s="1">
        <v>30894</v>
      </c>
      <c r="F7659" t="s">
        <v>75</v>
      </c>
      <c r="G7659">
        <v>387</v>
      </c>
      <c r="H7659" t="s">
        <v>35</v>
      </c>
      <c r="I7659" t="s">
        <v>50</v>
      </c>
      <c r="J7659" t="s">
        <v>31</v>
      </c>
      <c r="K7659" t="str">
        <f>VLOOKUP(H7659, [1]Products!B:E, 2, FALSE)</f>
        <v>Caramel Biscuits</v>
      </c>
      <c r="L7659" s="2">
        <f>VLOOKUP(H7659, [1]Products!B:D, 3, FALSE)</f>
        <v>18</v>
      </c>
      <c r="M7659" s="2">
        <f>Table1[[#This Row],[Quantity Purchased]] * Table1[[#This Row],[Unit Price]]</f>
        <v>8514</v>
      </c>
      <c r="N7659" s="2">
        <f>VLOOKUP(H7659, [1]Products!B:E, 4, FALSE)</f>
        <v>22</v>
      </c>
      <c r="O7659" t="str">
        <f>TEXT(Table1[[#This Row],[Transaction Date]], "yyyy-mm")</f>
        <v>2024-01</v>
      </c>
      <c r="P7659" s="1">
        <f ca="1">YEAR(TODAY()) - YEAR(Table1[[#This Row],[Buyer Date of Birth]])</f>
        <v>41</v>
      </c>
      <c r="Q7659" s="2">
        <f>Table1[[#This Row],[Total Revenue]] - Table1[[#This Row],[Total Cost]]</f>
        <v>8496</v>
      </c>
    </row>
    <row r="7660" spans="1:17" x14ac:dyDescent="0.25">
      <c r="A7660" s="1">
        <v>45432</v>
      </c>
      <c r="B7660" t="s">
        <v>85</v>
      </c>
      <c r="C7660" t="s">
        <v>410</v>
      </c>
      <c r="D7660" t="s">
        <v>58</v>
      </c>
      <c r="E7660" s="1">
        <v>23750</v>
      </c>
      <c r="F7660" t="s">
        <v>21</v>
      </c>
      <c r="G7660">
        <v>475</v>
      </c>
      <c r="H7660" t="s">
        <v>49</v>
      </c>
      <c r="I7660" t="s">
        <v>55</v>
      </c>
      <c r="J7660" t="s">
        <v>24</v>
      </c>
      <c r="K7660" t="str">
        <f>VLOOKUP(H7660, [1]Products!B:E, 2, FALSE)</f>
        <v>Butter Crunch</v>
      </c>
      <c r="L7660" s="2">
        <f>VLOOKUP(H7660, [1]Products!B:D, 3, FALSE)</f>
        <v>10</v>
      </c>
      <c r="M7660" s="2">
        <f>Table1[[#This Row],[Quantity Purchased]] * Table1[[#This Row],[Unit Price]]</f>
        <v>5225</v>
      </c>
      <c r="N7660" s="2">
        <f>VLOOKUP(H7660, [1]Products!B:E, 4, FALSE)</f>
        <v>11</v>
      </c>
      <c r="O7660" t="str">
        <f>TEXT(Table1[[#This Row],[Transaction Date]], "yyyy-mm")</f>
        <v>2024-05</v>
      </c>
      <c r="P7660" s="1">
        <f ca="1">YEAR(TODAY()) - YEAR(Table1[[#This Row],[Buyer Date of Birth]])</f>
        <v>60</v>
      </c>
      <c r="Q7660" s="2">
        <f>Table1[[#This Row],[Total Revenue]] - Table1[[#This Row],[Total Cost]]</f>
        <v>5215</v>
      </c>
    </row>
    <row r="7661" spans="1:17" x14ac:dyDescent="0.25">
      <c r="A7661" s="1">
        <v>45492</v>
      </c>
      <c r="B7661" t="s">
        <v>212</v>
      </c>
      <c r="C7661" t="s">
        <v>345</v>
      </c>
      <c r="D7661" t="s">
        <v>78</v>
      </c>
      <c r="E7661" s="1">
        <v>26970</v>
      </c>
      <c r="F7661" t="s">
        <v>21</v>
      </c>
      <c r="G7661">
        <v>114</v>
      </c>
      <c r="H7661" t="s">
        <v>41</v>
      </c>
      <c r="I7661" t="s">
        <v>59</v>
      </c>
      <c r="J7661" t="s">
        <v>24</v>
      </c>
      <c r="K7661" t="str">
        <f>VLOOKUP(H7661, [1]Products!B:E, 2, FALSE)</f>
        <v>Ginger Snaps</v>
      </c>
      <c r="L7661" s="2">
        <f>VLOOKUP(H7661, [1]Products!B:D, 3, FALSE)</f>
        <v>14</v>
      </c>
      <c r="M7661" s="2">
        <f>Table1[[#This Row],[Quantity Purchased]] * Table1[[#This Row],[Unit Price]]</f>
        <v>3192</v>
      </c>
      <c r="N7661" s="2">
        <f>VLOOKUP(H7661, [1]Products!B:E, 4, FALSE)</f>
        <v>28</v>
      </c>
      <c r="O7661" t="str">
        <f>TEXT(Table1[[#This Row],[Transaction Date]], "yyyy-mm")</f>
        <v>2024-07</v>
      </c>
      <c r="P7661" s="1">
        <f ca="1">YEAR(TODAY()) - YEAR(Table1[[#This Row],[Buyer Date of Birth]])</f>
        <v>52</v>
      </c>
      <c r="Q7661" s="2">
        <f>Table1[[#This Row],[Total Revenue]] - Table1[[#This Row],[Total Cost]]</f>
        <v>3178</v>
      </c>
    </row>
    <row r="7662" spans="1:17" x14ac:dyDescent="0.25">
      <c r="A7662" s="1">
        <v>45471</v>
      </c>
      <c r="B7662" t="s">
        <v>1081</v>
      </c>
      <c r="C7662" t="s">
        <v>1160</v>
      </c>
      <c r="D7662" t="s">
        <v>62</v>
      </c>
      <c r="E7662" s="1">
        <v>28580</v>
      </c>
      <c r="F7662" t="s">
        <v>40</v>
      </c>
      <c r="G7662">
        <v>86</v>
      </c>
      <c r="H7662" t="s">
        <v>72</v>
      </c>
      <c r="I7662" t="s">
        <v>55</v>
      </c>
      <c r="J7662" t="s">
        <v>24</v>
      </c>
      <c r="K7662" t="str">
        <f>VLOOKUP(H7662, [1]Products!B:E, 2, FALSE)</f>
        <v>Choco Delight</v>
      </c>
      <c r="L7662" s="2">
        <f>VLOOKUP(H7662, [1]Products!B:D, 3, FALSE)</f>
        <v>3</v>
      </c>
      <c r="M7662" s="2">
        <f>Table1[[#This Row],[Quantity Purchased]] * Table1[[#This Row],[Unit Price]]</f>
        <v>430</v>
      </c>
      <c r="N7662" s="2">
        <f>VLOOKUP(H7662, [1]Products!B:E, 4, FALSE)</f>
        <v>5</v>
      </c>
      <c r="O7662" t="str">
        <f>TEXT(Table1[[#This Row],[Transaction Date]], "yyyy-mm")</f>
        <v>2024-06</v>
      </c>
      <c r="P7662" s="1">
        <f ca="1">YEAR(TODAY()) - YEAR(Table1[[#This Row],[Buyer Date of Birth]])</f>
        <v>47</v>
      </c>
      <c r="Q7662" s="2">
        <f>Table1[[#This Row],[Total Revenue]] - Table1[[#This Row],[Total Cost]]</f>
        <v>427</v>
      </c>
    </row>
    <row r="7663" spans="1:17" x14ac:dyDescent="0.25">
      <c r="A7663" s="1">
        <v>45501</v>
      </c>
      <c r="B7663" t="s">
        <v>466</v>
      </c>
      <c r="C7663" t="s">
        <v>342</v>
      </c>
      <c r="D7663" t="s">
        <v>100</v>
      </c>
      <c r="E7663" s="1">
        <v>20872</v>
      </c>
      <c r="F7663" t="s">
        <v>40</v>
      </c>
      <c r="G7663">
        <v>211</v>
      </c>
      <c r="H7663" t="s">
        <v>54</v>
      </c>
      <c r="I7663" t="s">
        <v>59</v>
      </c>
      <c r="J7663" t="s">
        <v>24</v>
      </c>
      <c r="K7663" t="str">
        <f>VLOOKUP(H7663, [1]Products!B:E, 2, FALSE)</f>
        <v>Lemon Crisps</v>
      </c>
      <c r="L7663" s="2">
        <f>VLOOKUP(H7663, [1]Products!B:D, 3, FALSE)</f>
        <v>7</v>
      </c>
      <c r="M7663" s="2">
        <f>Table1[[#This Row],[Quantity Purchased]] * Table1[[#This Row],[Unit Price]]</f>
        <v>1899</v>
      </c>
      <c r="N7663" s="2">
        <f>VLOOKUP(H7663, [1]Products!B:E, 4, FALSE)</f>
        <v>9</v>
      </c>
      <c r="O7663" t="str">
        <f>TEXT(Table1[[#This Row],[Transaction Date]], "yyyy-mm")</f>
        <v>2024-07</v>
      </c>
      <c r="P7663" s="1">
        <f ca="1">YEAR(TODAY()) - YEAR(Table1[[#This Row],[Buyer Date of Birth]])</f>
        <v>68</v>
      </c>
      <c r="Q7663" s="2">
        <f>Table1[[#This Row],[Total Revenue]] - Table1[[#This Row],[Total Cost]]</f>
        <v>1892</v>
      </c>
    </row>
    <row r="7664" spans="1:17" x14ac:dyDescent="0.25">
      <c r="A7664" s="1">
        <v>45488</v>
      </c>
      <c r="B7664" t="s">
        <v>236</v>
      </c>
      <c r="C7664" t="s">
        <v>1043</v>
      </c>
      <c r="D7664" t="s">
        <v>45</v>
      </c>
      <c r="E7664" s="1">
        <v>18410</v>
      </c>
      <c r="F7664" t="s">
        <v>40</v>
      </c>
      <c r="G7664">
        <v>364</v>
      </c>
      <c r="H7664" t="s">
        <v>35</v>
      </c>
      <c r="I7664" t="s">
        <v>59</v>
      </c>
      <c r="J7664" t="s">
        <v>24</v>
      </c>
      <c r="K7664" t="str">
        <f>VLOOKUP(H7664, [1]Products!B:E, 2, FALSE)</f>
        <v>Caramel Biscuits</v>
      </c>
      <c r="L7664" s="2">
        <f>VLOOKUP(H7664, [1]Products!B:D, 3, FALSE)</f>
        <v>18</v>
      </c>
      <c r="M7664" s="2">
        <f>Table1[[#This Row],[Quantity Purchased]] * Table1[[#This Row],[Unit Price]]</f>
        <v>8008</v>
      </c>
      <c r="N7664" s="2">
        <f>VLOOKUP(H7664, [1]Products!B:E, 4, FALSE)</f>
        <v>22</v>
      </c>
      <c r="O7664" t="str">
        <f>TEXT(Table1[[#This Row],[Transaction Date]], "yyyy-mm")</f>
        <v>2024-07</v>
      </c>
      <c r="P7664" s="1">
        <f ca="1">YEAR(TODAY()) - YEAR(Table1[[#This Row],[Buyer Date of Birth]])</f>
        <v>75</v>
      </c>
      <c r="Q7664" s="2">
        <f>Table1[[#This Row],[Total Revenue]] - Table1[[#This Row],[Total Cost]]</f>
        <v>7990</v>
      </c>
    </row>
    <row r="7665" spans="1:17" x14ac:dyDescent="0.25">
      <c r="A7665" s="1">
        <v>45381</v>
      </c>
      <c r="B7665" t="s">
        <v>447</v>
      </c>
      <c r="C7665" t="s">
        <v>314</v>
      </c>
      <c r="D7665" t="s">
        <v>78</v>
      </c>
      <c r="E7665" s="1">
        <v>36399</v>
      </c>
      <c r="F7665" t="s">
        <v>21</v>
      </c>
      <c r="G7665">
        <v>490</v>
      </c>
      <c r="H7665" t="s">
        <v>49</v>
      </c>
      <c r="I7665" t="s">
        <v>50</v>
      </c>
      <c r="J7665" t="s">
        <v>24</v>
      </c>
      <c r="K7665" t="str">
        <f>VLOOKUP(H7665, [1]Products!B:E, 2, FALSE)</f>
        <v>Butter Crunch</v>
      </c>
      <c r="L7665" s="2">
        <f>VLOOKUP(H7665, [1]Products!B:D, 3, FALSE)</f>
        <v>10</v>
      </c>
      <c r="M7665" s="2">
        <f>Table1[[#This Row],[Quantity Purchased]] * Table1[[#This Row],[Unit Price]]</f>
        <v>5390</v>
      </c>
      <c r="N7665" s="2">
        <f>VLOOKUP(H7665, [1]Products!B:E, 4, FALSE)</f>
        <v>11</v>
      </c>
      <c r="O7665" t="str">
        <f>TEXT(Table1[[#This Row],[Transaction Date]], "yyyy-mm")</f>
        <v>2024-03</v>
      </c>
      <c r="P7665" s="1">
        <f ca="1">YEAR(TODAY()) - YEAR(Table1[[#This Row],[Buyer Date of Birth]])</f>
        <v>26</v>
      </c>
      <c r="Q7665" s="2">
        <f>Table1[[#This Row],[Total Revenue]] - Table1[[#This Row],[Total Cost]]</f>
        <v>5380</v>
      </c>
    </row>
    <row r="7666" spans="1:17" x14ac:dyDescent="0.25">
      <c r="A7666" s="1">
        <v>45366</v>
      </c>
      <c r="B7666" t="s">
        <v>535</v>
      </c>
      <c r="C7666" t="s">
        <v>272</v>
      </c>
      <c r="D7666" t="s">
        <v>34</v>
      </c>
      <c r="E7666" s="1">
        <v>16923</v>
      </c>
      <c r="F7666" t="s">
        <v>40</v>
      </c>
      <c r="G7666">
        <v>60</v>
      </c>
      <c r="H7666" t="s">
        <v>63</v>
      </c>
      <c r="I7666" t="s">
        <v>55</v>
      </c>
      <c r="J7666" t="s">
        <v>24</v>
      </c>
      <c r="K7666" t="str">
        <f>VLOOKUP(H7666, [1]Products!B:E, 2, FALSE)</f>
        <v>Vanilla Wafers</v>
      </c>
      <c r="L7666" s="2">
        <f>VLOOKUP(H7666, [1]Products!B:D, 3, FALSE)</f>
        <v>18</v>
      </c>
      <c r="M7666" s="2">
        <f>Table1[[#This Row],[Quantity Purchased]] * Table1[[#This Row],[Unit Price]]</f>
        <v>2160</v>
      </c>
      <c r="N7666" s="2">
        <f>VLOOKUP(H7666, [1]Products!B:E, 4, FALSE)</f>
        <v>36</v>
      </c>
      <c r="O7666" t="str">
        <f>TEXT(Table1[[#This Row],[Transaction Date]], "yyyy-mm")</f>
        <v>2024-03</v>
      </c>
      <c r="P7666" s="1">
        <f ca="1">YEAR(TODAY()) - YEAR(Table1[[#This Row],[Buyer Date of Birth]])</f>
        <v>79</v>
      </c>
      <c r="Q7666" s="2">
        <f>Table1[[#This Row],[Total Revenue]] - Table1[[#This Row],[Total Cost]]</f>
        <v>2142</v>
      </c>
    </row>
    <row r="7667" spans="1:17" x14ac:dyDescent="0.25">
      <c r="A7667" s="1">
        <v>45493</v>
      </c>
      <c r="B7667" t="s">
        <v>400</v>
      </c>
      <c r="C7667" t="s">
        <v>1030</v>
      </c>
      <c r="D7667" t="s">
        <v>62</v>
      </c>
      <c r="E7667" s="1">
        <v>34284</v>
      </c>
      <c r="F7667" t="s">
        <v>40</v>
      </c>
      <c r="G7667">
        <v>337</v>
      </c>
      <c r="H7667" t="s">
        <v>66</v>
      </c>
      <c r="I7667" t="s">
        <v>59</v>
      </c>
      <c r="J7667" t="s">
        <v>24</v>
      </c>
      <c r="K7667" t="str">
        <f>VLOOKUP(H7667, [1]Products!B:E, 2, FALSE)</f>
        <v>Oatmeal Cookies</v>
      </c>
      <c r="L7667" s="2">
        <f>VLOOKUP(H7667, [1]Products!B:D, 3, FALSE)</f>
        <v>19</v>
      </c>
      <c r="M7667" s="2">
        <f>Table1[[#This Row],[Quantity Purchased]] * Table1[[#This Row],[Unit Price]]</f>
        <v>7751</v>
      </c>
      <c r="N7667" s="2">
        <f>VLOOKUP(H7667, [1]Products!B:E, 4, FALSE)</f>
        <v>23</v>
      </c>
      <c r="O7667" t="str">
        <f>TEXT(Table1[[#This Row],[Transaction Date]], "yyyy-mm")</f>
        <v>2024-07</v>
      </c>
      <c r="P7667" s="1">
        <f ca="1">YEAR(TODAY()) - YEAR(Table1[[#This Row],[Buyer Date of Birth]])</f>
        <v>32</v>
      </c>
      <c r="Q7667" s="2">
        <f>Table1[[#This Row],[Total Revenue]] - Table1[[#This Row],[Total Cost]]</f>
        <v>7732</v>
      </c>
    </row>
    <row r="7668" spans="1:17" x14ac:dyDescent="0.25">
      <c r="A7668" s="1">
        <v>45408</v>
      </c>
      <c r="B7668" t="s">
        <v>732</v>
      </c>
      <c r="C7668" t="s">
        <v>168</v>
      </c>
      <c r="D7668" t="s">
        <v>78</v>
      </c>
      <c r="E7668" s="1">
        <v>25370</v>
      </c>
      <c r="F7668" t="s">
        <v>21</v>
      </c>
      <c r="G7668">
        <v>299</v>
      </c>
      <c r="H7668" t="s">
        <v>49</v>
      </c>
      <c r="I7668" t="s">
        <v>55</v>
      </c>
      <c r="J7668" t="s">
        <v>24</v>
      </c>
      <c r="K7668" t="str">
        <f>VLOOKUP(H7668, [1]Products!B:E, 2, FALSE)</f>
        <v>Butter Crunch</v>
      </c>
      <c r="L7668" s="2">
        <f>VLOOKUP(H7668, [1]Products!B:D, 3, FALSE)</f>
        <v>10</v>
      </c>
      <c r="M7668" s="2">
        <f>Table1[[#This Row],[Quantity Purchased]] * Table1[[#This Row],[Unit Price]]</f>
        <v>3289</v>
      </c>
      <c r="N7668" s="2">
        <f>VLOOKUP(H7668, [1]Products!B:E, 4, FALSE)</f>
        <v>11</v>
      </c>
      <c r="O7668" t="str">
        <f>TEXT(Table1[[#This Row],[Transaction Date]], "yyyy-mm")</f>
        <v>2024-04</v>
      </c>
      <c r="P7668" s="1">
        <f ca="1">YEAR(TODAY()) - YEAR(Table1[[#This Row],[Buyer Date of Birth]])</f>
        <v>56</v>
      </c>
      <c r="Q7668" s="2">
        <f>Table1[[#This Row],[Total Revenue]] - Table1[[#This Row],[Total Cost]]</f>
        <v>3279</v>
      </c>
    </row>
    <row r="7669" spans="1:17" x14ac:dyDescent="0.25">
      <c r="A7669" s="1">
        <v>45489</v>
      </c>
      <c r="B7669" t="s">
        <v>87</v>
      </c>
      <c r="C7669" t="s">
        <v>159</v>
      </c>
      <c r="D7669" t="s">
        <v>89</v>
      </c>
      <c r="E7669" s="1">
        <v>32028</v>
      </c>
      <c r="F7669" t="s">
        <v>28</v>
      </c>
      <c r="G7669">
        <v>25</v>
      </c>
      <c r="H7669" t="s">
        <v>49</v>
      </c>
      <c r="I7669" t="s">
        <v>59</v>
      </c>
      <c r="J7669" t="s">
        <v>24</v>
      </c>
      <c r="K7669" t="str">
        <f>VLOOKUP(H7669, [1]Products!B:E, 2, FALSE)</f>
        <v>Butter Crunch</v>
      </c>
      <c r="L7669" s="2">
        <f>VLOOKUP(H7669, [1]Products!B:D, 3, FALSE)</f>
        <v>10</v>
      </c>
      <c r="M7669" s="2">
        <f>Table1[[#This Row],[Quantity Purchased]] * Table1[[#This Row],[Unit Price]]</f>
        <v>275</v>
      </c>
      <c r="N7669" s="2">
        <f>VLOOKUP(H7669, [1]Products!B:E, 4, FALSE)</f>
        <v>11</v>
      </c>
      <c r="O7669" t="str">
        <f>TEXT(Table1[[#This Row],[Transaction Date]], "yyyy-mm")</f>
        <v>2024-07</v>
      </c>
      <c r="P7669" s="1">
        <f ca="1">YEAR(TODAY()) - YEAR(Table1[[#This Row],[Buyer Date of Birth]])</f>
        <v>38</v>
      </c>
      <c r="Q7669" s="2">
        <f>Table1[[#This Row],[Total Revenue]] - Table1[[#This Row],[Total Cost]]</f>
        <v>265</v>
      </c>
    </row>
    <row r="7670" spans="1:17" x14ac:dyDescent="0.25">
      <c r="A7670" s="1">
        <v>45386</v>
      </c>
      <c r="B7670" t="s">
        <v>1299</v>
      </c>
      <c r="C7670" t="s">
        <v>556</v>
      </c>
      <c r="D7670" t="s">
        <v>53</v>
      </c>
      <c r="E7670" s="1">
        <v>22301</v>
      </c>
      <c r="F7670" t="s">
        <v>28</v>
      </c>
      <c r="G7670">
        <v>65</v>
      </c>
      <c r="H7670" t="s">
        <v>29</v>
      </c>
      <c r="I7670" t="s">
        <v>36</v>
      </c>
      <c r="J7670" t="s">
        <v>24</v>
      </c>
      <c r="K7670" t="str">
        <f>VLOOKUP(H7670, [1]Products!B:E, 2, FALSE)</f>
        <v>Shortbread</v>
      </c>
      <c r="L7670" s="2">
        <f>VLOOKUP(H7670, [1]Products!B:D, 3, FALSE)</f>
        <v>10</v>
      </c>
      <c r="M7670" s="2">
        <f>Table1[[#This Row],[Quantity Purchased]] * Table1[[#This Row],[Unit Price]]</f>
        <v>2925</v>
      </c>
      <c r="N7670" s="2">
        <f>VLOOKUP(H7670, [1]Products!B:E, 4, FALSE)</f>
        <v>45</v>
      </c>
      <c r="O7670" t="str">
        <f>TEXT(Table1[[#This Row],[Transaction Date]], "yyyy-mm")</f>
        <v>2024-04</v>
      </c>
      <c r="P7670" s="1">
        <f ca="1">YEAR(TODAY()) - YEAR(Table1[[#This Row],[Buyer Date of Birth]])</f>
        <v>64</v>
      </c>
      <c r="Q7670" s="2">
        <f>Table1[[#This Row],[Total Revenue]] - Table1[[#This Row],[Total Cost]]</f>
        <v>2915</v>
      </c>
    </row>
    <row r="7671" spans="1:17" x14ac:dyDescent="0.25">
      <c r="A7671" s="1">
        <v>45468</v>
      </c>
      <c r="B7671" t="s">
        <v>508</v>
      </c>
      <c r="C7671" t="s">
        <v>168</v>
      </c>
      <c r="D7671" t="s">
        <v>62</v>
      </c>
      <c r="E7671" s="1">
        <v>21596</v>
      </c>
      <c r="F7671" t="s">
        <v>21</v>
      </c>
      <c r="G7671">
        <v>372</v>
      </c>
      <c r="H7671" t="s">
        <v>66</v>
      </c>
      <c r="I7671" t="s">
        <v>36</v>
      </c>
      <c r="J7671" t="s">
        <v>24</v>
      </c>
      <c r="K7671" t="str">
        <f>VLOOKUP(H7671, [1]Products!B:E, 2, FALSE)</f>
        <v>Oatmeal Cookies</v>
      </c>
      <c r="L7671" s="2">
        <f>VLOOKUP(H7671, [1]Products!B:D, 3, FALSE)</f>
        <v>19</v>
      </c>
      <c r="M7671" s="2">
        <f>Table1[[#This Row],[Quantity Purchased]] * Table1[[#This Row],[Unit Price]]</f>
        <v>8556</v>
      </c>
      <c r="N7671" s="2">
        <f>VLOOKUP(H7671, [1]Products!B:E, 4, FALSE)</f>
        <v>23</v>
      </c>
      <c r="O7671" t="str">
        <f>TEXT(Table1[[#This Row],[Transaction Date]], "yyyy-mm")</f>
        <v>2024-06</v>
      </c>
      <c r="P7671" s="1">
        <f ca="1">YEAR(TODAY()) - YEAR(Table1[[#This Row],[Buyer Date of Birth]])</f>
        <v>66</v>
      </c>
      <c r="Q7671" s="2">
        <f>Table1[[#This Row],[Total Revenue]] - Table1[[#This Row],[Total Cost]]</f>
        <v>8537</v>
      </c>
    </row>
    <row r="7672" spans="1:17" x14ac:dyDescent="0.25">
      <c r="A7672" s="1">
        <v>45488</v>
      </c>
      <c r="B7672" t="s">
        <v>182</v>
      </c>
      <c r="C7672" t="s">
        <v>287</v>
      </c>
      <c r="D7672" t="s">
        <v>78</v>
      </c>
      <c r="E7672" s="1">
        <v>22114</v>
      </c>
      <c r="F7672" t="s">
        <v>21</v>
      </c>
      <c r="G7672">
        <v>231</v>
      </c>
      <c r="H7672" t="s">
        <v>22</v>
      </c>
      <c r="I7672" t="s">
        <v>42</v>
      </c>
      <c r="J7672" t="s">
        <v>24</v>
      </c>
      <c r="K7672" t="str">
        <f>VLOOKUP(H7672, [1]Products!B:E, 2, FALSE)</f>
        <v>Cinnamon Swirls</v>
      </c>
      <c r="L7672" s="2">
        <f>VLOOKUP(H7672, [1]Products!B:D, 3, FALSE)</f>
        <v>10</v>
      </c>
      <c r="M7672" s="2">
        <f>Table1[[#This Row],[Quantity Purchased]] * Table1[[#This Row],[Unit Price]]</f>
        <v>3234</v>
      </c>
      <c r="N7672" s="2">
        <f>VLOOKUP(H7672, [1]Products!B:E, 4, FALSE)</f>
        <v>14</v>
      </c>
      <c r="O7672" t="str">
        <f>TEXT(Table1[[#This Row],[Transaction Date]], "yyyy-mm")</f>
        <v>2024-07</v>
      </c>
      <c r="P7672" s="1">
        <f ca="1">YEAR(TODAY()) - YEAR(Table1[[#This Row],[Buyer Date of Birth]])</f>
        <v>65</v>
      </c>
      <c r="Q7672" s="2">
        <f>Table1[[#This Row],[Total Revenue]] - Table1[[#This Row],[Total Cost]]</f>
        <v>3224</v>
      </c>
    </row>
    <row r="7673" spans="1:17" x14ac:dyDescent="0.25">
      <c r="A7673" s="1">
        <v>45297</v>
      </c>
      <c r="B7673" t="s">
        <v>1289</v>
      </c>
      <c r="C7673" t="s">
        <v>479</v>
      </c>
      <c r="D7673" t="s">
        <v>62</v>
      </c>
      <c r="E7673" s="1">
        <v>38031</v>
      </c>
      <c r="F7673" t="s">
        <v>28</v>
      </c>
      <c r="G7673">
        <v>62</v>
      </c>
      <c r="H7673" t="s">
        <v>22</v>
      </c>
      <c r="I7673" t="s">
        <v>46</v>
      </c>
      <c r="J7673" t="s">
        <v>24</v>
      </c>
      <c r="K7673" t="str">
        <f>VLOOKUP(H7673, [1]Products!B:E, 2, FALSE)</f>
        <v>Cinnamon Swirls</v>
      </c>
      <c r="L7673" s="2">
        <f>VLOOKUP(H7673, [1]Products!B:D, 3, FALSE)</f>
        <v>10</v>
      </c>
      <c r="M7673" s="2">
        <f>Table1[[#This Row],[Quantity Purchased]] * Table1[[#This Row],[Unit Price]]</f>
        <v>868</v>
      </c>
      <c r="N7673" s="2">
        <f>VLOOKUP(H7673, [1]Products!B:E, 4, FALSE)</f>
        <v>14</v>
      </c>
      <c r="O7673" t="str">
        <f>TEXT(Table1[[#This Row],[Transaction Date]], "yyyy-mm")</f>
        <v>2024-01</v>
      </c>
      <c r="P7673" s="1">
        <f ca="1">YEAR(TODAY()) - YEAR(Table1[[#This Row],[Buyer Date of Birth]])</f>
        <v>21</v>
      </c>
      <c r="Q7673" s="2">
        <f>Table1[[#This Row],[Total Revenue]] - Table1[[#This Row],[Total Cost]]</f>
        <v>858</v>
      </c>
    </row>
    <row r="7674" spans="1:17" x14ac:dyDescent="0.25">
      <c r="A7674" s="1">
        <v>45503</v>
      </c>
      <c r="B7674" t="s">
        <v>148</v>
      </c>
      <c r="C7674" t="s">
        <v>419</v>
      </c>
      <c r="D7674" t="s">
        <v>84</v>
      </c>
      <c r="E7674" s="1">
        <v>31301</v>
      </c>
      <c r="F7674" t="s">
        <v>21</v>
      </c>
      <c r="G7674">
        <v>412</v>
      </c>
      <c r="H7674" t="s">
        <v>49</v>
      </c>
      <c r="I7674" t="s">
        <v>50</v>
      </c>
      <c r="J7674" t="s">
        <v>24</v>
      </c>
      <c r="K7674" t="str">
        <f>VLOOKUP(H7674, [1]Products!B:E, 2, FALSE)</f>
        <v>Butter Crunch</v>
      </c>
      <c r="L7674" s="2">
        <f>VLOOKUP(H7674, [1]Products!B:D, 3, FALSE)</f>
        <v>10</v>
      </c>
      <c r="M7674" s="2">
        <f>Table1[[#This Row],[Quantity Purchased]] * Table1[[#This Row],[Unit Price]]</f>
        <v>4532</v>
      </c>
      <c r="N7674" s="2">
        <f>VLOOKUP(H7674, [1]Products!B:E, 4, FALSE)</f>
        <v>11</v>
      </c>
      <c r="O7674" t="str">
        <f>TEXT(Table1[[#This Row],[Transaction Date]], "yyyy-mm")</f>
        <v>2024-07</v>
      </c>
      <c r="P7674" s="1">
        <f ca="1">YEAR(TODAY()) - YEAR(Table1[[#This Row],[Buyer Date of Birth]])</f>
        <v>40</v>
      </c>
      <c r="Q7674" s="2">
        <f>Table1[[#This Row],[Total Revenue]] - Table1[[#This Row],[Total Cost]]</f>
        <v>4522</v>
      </c>
    </row>
    <row r="7675" spans="1:17" x14ac:dyDescent="0.25">
      <c r="A7675" s="1">
        <v>45382</v>
      </c>
      <c r="B7675" t="s">
        <v>508</v>
      </c>
      <c r="C7675" t="s">
        <v>52</v>
      </c>
      <c r="D7675" t="s">
        <v>45</v>
      </c>
      <c r="E7675" s="1">
        <v>20992</v>
      </c>
      <c r="F7675" t="s">
        <v>40</v>
      </c>
      <c r="G7675">
        <v>187</v>
      </c>
      <c r="H7675" t="s">
        <v>63</v>
      </c>
      <c r="I7675" t="s">
        <v>55</v>
      </c>
      <c r="J7675" t="s">
        <v>24</v>
      </c>
      <c r="K7675" t="str">
        <f>VLOOKUP(H7675, [1]Products!B:E, 2, FALSE)</f>
        <v>Vanilla Wafers</v>
      </c>
      <c r="L7675" s="2">
        <f>VLOOKUP(H7675, [1]Products!B:D, 3, FALSE)</f>
        <v>18</v>
      </c>
      <c r="M7675" s="2">
        <f>Table1[[#This Row],[Quantity Purchased]] * Table1[[#This Row],[Unit Price]]</f>
        <v>6732</v>
      </c>
      <c r="N7675" s="2">
        <f>VLOOKUP(H7675, [1]Products!B:E, 4, FALSE)</f>
        <v>36</v>
      </c>
      <c r="O7675" t="str">
        <f>TEXT(Table1[[#This Row],[Transaction Date]], "yyyy-mm")</f>
        <v>2024-03</v>
      </c>
      <c r="P7675" s="1">
        <f ca="1">YEAR(TODAY()) - YEAR(Table1[[#This Row],[Buyer Date of Birth]])</f>
        <v>68</v>
      </c>
      <c r="Q7675" s="2">
        <f>Table1[[#This Row],[Total Revenue]] - Table1[[#This Row],[Total Cost]]</f>
        <v>6714</v>
      </c>
    </row>
    <row r="7676" spans="1:17" x14ac:dyDescent="0.25">
      <c r="A7676" s="1">
        <v>45393</v>
      </c>
      <c r="B7676" t="s">
        <v>423</v>
      </c>
      <c r="C7676" t="s">
        <v>168</v>
      </c>
      <c r="D7676" t="s">
        <v>20</v>
      </c>
      <c r="E7676" s="1">
        <v>31287</v>
      </c>
      <c r="F7676" t="s">
        <v>75</v>
      </c>
      <c r="G7676">
        <v>451</v>
      </c>
      <c r="H7676" t="s">
        <v>41</v>
      </c>
      <c r="I7676" t="s">
        <v>59</v>
      </c>
      <c r="J7676" t="s">
        <v>24</v>
      </c>
      <c r="K7676" t="str">
        <f>VLOOKUP(H7676, [1]Products!B:E, 2, FALSE)</f>
        <v>Ginger Snaps</v>
      </c>
      <c r="L7676" s="2">
        <f>VLOOKUP(H7676, [1]Products!B:D, 3, FALSE)</f>
        <v>14</v>
      </c>
      <c r="M7676" s="2">
        <f>Table1[[#This Row],[Quantity Purchased]] * Table1[[#This Row],[Unit Price]]</f>
        <v>12628</v>
      </c>
      <c r="N7676" s="2">
        <f>VLOOKUP(H7676, [1]Products!B:E, 4, FALSE)</f>
        <v>28</v>
      </c>
      <c r="O7676" t="str">
        <f>TEXT(Table1[[#This Row],[Transaction Date]], "yyyy-mm")</f>
        <v>2024-04</v>
      </c>
      <c r="P7676" s="1">
        <f ca="1">YEAR(TODAY()) - YEAR(Table1[[#This Row],[Buyer Date of Birth]])</f>
        <v>40</v>
      </c>
      <c r="Q7676" s="2">
        <f>Table1[[#This Row],[Total Revenue]] - Table1[[#This Row],[Total Cost]]</f>
        <v>12614</v>
      </c>
    </row>
    <row r="7677" spans="1:17" x14ac:dyDescent="0.25">
      <c r="A7677" s="1">
        <v>45445</v>
      </c>
      <c r="B7677" t="s">
        <v>101</v>
      </c>
      <c r="C7677" t="s">
        <v>329</v>
      </c>
      <c r="D7677" t="s">
        <v>20</v>
      </c>
      <c r="E7677" s="1">
        <v>19237</v>
      </c>
      <c r="F7677" t="s">
        <v>28</v>
      </c>
      <c r="G7677">
        <v>211</v>
      </c>
      <c r="H7677" t="s">
        <v>35</v>
      </c>
      <c r="I7677" t="s">
        <v>55</v>
      </c>
      <c r="J7677" t="s">
        <v>24</v>
      </c>
      <c r="K7677" t="str">
        <f>VLOOKUP(H7677, [1]Products!B:E, 2, FALSE)</f>
        <v>Caramel Biscuits</v>
      </c>
      <c r="L7677" s="2">
        <f>VLOOKUP(H7677, [1]Products!B:D, 3, FALSE)</f>
        <v>18</v>
      </c>
      <c r="M7677" s="2">
        <f>Table1[[#This Row],[Quantity Purchased]] * Table1[[#This Row],[Unit Price]]</f>
        <v>4642</v>
      </c>
      <c r="N7677" s="2">
        <f>VLOOKUP(H7677, [1]Products!B:E, 4, FALSE)</f>
        <v>22</v>
      </c>
      <c r="O7677" t="str">
        <f>TEXT(Table1[[#This Row],[Transaction Date]], "yyyy-mm")</f>
        <v>2024-06</v>
      </c>
      <c r="P7677" s="1">
        <f ca="1">YEAR(TODAY()) - YEAR(Table1[[#This Row],[Buyer Date of Birth]])</f>
        <v>73</v>
      </c>
      <c r="Q7677" s="2">
        <f>Table1[[#This Row],[Total Revenue]] - Table1[[#This Row],[Total Cost]]</f>
        <v>4624</v>
      </c>
    </row>
    <row r="7678" spans="1:17" x14ac:dyDescent="0.25">
      <c r="A7678" s="1">
        <v>45307</v>
      </c>
      <c r="B7678" t="s">
        <v>231</v>
      </c>
      <c r="C7678" t="s">
        <v>114</v>
      </c>
      <c r="D7678" t="s">
        <v>78</v>
      </c>
      <c r="E7678" s="1">
        <v>17493</v>
      </c>
      <c r="F7678" t="s">
        <v>21</v>
      </c>
      <c r="G7678">
        <v>57</v>
      </c>
      <c r="H7678" t="s">
        <v>72</v>
      </c>
      <c r="I7678" t="s">
        <v>59</v>
      </c>
      <c r="J7678" t="s">
        <v>24</v>
      </c>
      <c r="K7678" t="str">
        <f>VLOOKUP(H7678, [1]Products!B:E, 2, FALSE)</f>
        <v>Choco Delight</v>
      </c>
      <c r="L7678" s="2">
        <f>VLOOKUP(H7678, [1]Products!B:D, 3, FALSE)</f>
        <v>3</v>
      </c>
      <c r="M7678" s="2">
        <f>Table1[[#This Row],[Quantity Purchased]] * Table1[[#This Row],[Unit Price]]</f>
        <v>285</v>
      </c>
      <c r="N7678" s="2">
        <f>VLOOKUP(H7678, [1]Products!B:E, 4, FALSE)</f>
        <v>5</v>
      </c>
      <c r="O7678" t="str">
        <f>TEXT(Table1[[#This Row],[Transaction Date]], "yyyy-mm")</f>
        <v>2024-01</v>
      </c>
      <c r="P7678" s="1">
        <f ca="1">YEAR(TODAY()) - YEAR(Table1[[#This Row],[Buyer Date of Birth]])</f>
        <v>78</v>
      </c>
      <c r="Q7678" s="2">
        <f>Table1[[#This Row],[Total Revenue]] - Table1[[#This Row],[Total Cost]]</f>
        <v>282</v>
      </c>
    </row>
    <row r="7679" spans="1:17" x14ac:dyDescent="0.25">
      <c r="A7679" s="1">
        <v>45501</v>
      </c>
      <c r="B7679" t="s">
        <v>90</v>
      </c>
      <c r="C7679" t="s">
        <v>1241</v>
      </c>
      <c r="D7679" t="s">
        <v>45</v>
      </c>
      <c r="E7679" s="1">
        <v>18050</v>
      </c>
      <c r="F7679" t="s">
        <v>40</v>
      </c>
      <c r="G7679">
        <v>238</v>
      </c>
      <c r="H7679" t="s">
        <v>22</v>
      </c>
      <c r="I7679" t="s">
        <v>59</v>
      </c>
      <c r="J7679" t="s">
        <v>24</v>
      </c>
      <c r="K7679" t="str">
        <f>VLOOKUP(H7679, [1]Products!B:E, 2, FALSE)</f>
        <v>Cinnamon Swirls</v>
      </c>
      <c r="L7679" s="2">
        <f>VLOOKUP(H7679, [1]Products!B:D, 3, FALSE)</f>
        <v>10</v>
      </c>
      <c r="M7679" s="2">
        <f>Table1[[#This Row],[Quantity Purchased]] * Table1[[#This Row],[Unit Price]]</f>
        <v>3332</v>
      </c>
      <c r="N7679" s="2">
        <f>VLOOKUP(H7679, [1]Products!B:E, 4, FALSE)</f>
        <v>14</v>
      </c>
      <c r="O7679" t="str">
        <f>TEXT(Table1[[#This Row],[Transaction Date]], "yyyy-mm")</f>
        <v>2024-07</v>
      </c>
      <c r="P7679" s="1">
        <f ca="1">YEAR(TODAY()) - YEAR(Table1[[#This Row],[Buyer Date of Birth]])</f>
        <v>76</v>
      </c>
      <c r="Q7679" s="2">
        <f>Table1[[#This Row],[Total Revenue]] - Table1[[#This Row],[Total Cost]]</f>
        <v>3322</v>
      </c>
    </row>
    <row r="7680" spans="1:17" x14ac:dyDescent="0.25">
      <c r="A7680" s="1">
        <v>45448</v>
      </c>
      <c r="B7680" t="s">
        <v>166</v>
      </c>
      <c r="C7680" t="s">
        <v>903</v>
      </c>
      <c r="D7680" t="s">
        <v>89</v>
      </c>
      <c r="E7680" s="1">
        <v>29590</v>
      </c>
      <c r="F7680" t="s">
        <v>40</v>
      </c>
      <c r="G7680">
        <v>103</v>
      </c>
      <c r="H7680" t="s">
        <v>49</v>
      </c>
      <c r="I7680" t="s">
        <v>50</v>
      </c>
      <c r="J7680" t="s">
        <v>24</v>
      </c>
      <c r="K7680" t="str">
        <f>VLOOKUP(H7680, [1]Products!B:E, 2, FALSE)</f>
        <v>Butter Crunch</v>
      </c>
      <c r="L7680" s="2">
        <f>VLOOKUP(H7680, [1]Products!B:D, 3, FALSE)</f>
        <v>10</v>
      </c>
      <c r="M7680" s="2">
        <f>Table1[[#This Row],[Quantity Purchased]] * Table1[[#This Row],[Unit Price]]</f>
        <v>1133</v>
      </c>
      <c r="N7680" s="2">
        <f>VLOOKUP(H7680, [1]Products!B:E, 4, FALSE)</f>
        <v>11</v>
      </c>
      <c r="O7680" t="str">
        <f>TEXT(Table1[[#This Row],[Transaction Date]], "yyyy-mm")</f>
        <v>2024-06</v>
      </c>
      <c r="P7680" s="1">
        <f ca="1">YEAR(TODAY()) - YEAR(Table1[[#This Row],[Buyer Date of Birth]])</f>
        <v>44</v>
      </c>
      <c r="Q7680" s="2">
        <f>Table1[[#This Row],[Total Revenue]] - Table1[[#This Row],[Total Cost]]</f>
        <v>1123</v>
      </c>
    </row>
    <row r="7681" spans="1:17" x14ac:dyDescent="0.25">
      <c r="A7681" s="1">
        <v>45411</v>
      </c>
      <c r="B7681" t="s">
        <v>230</v>
      </c>
      <c r="C7681" t="s">
        <v>1493</v>
      </c>
      <c r="D7681" t="s">
        <v>53</v>
      </c>
      <c r="E7681" s="1">
        <v>24396</v>
      </c>
      <c r="F7681" t="s">
        <v>75</v>
      </c>
      <c r="G7681">
        <v>259</v>
      </c>
      <c r="H7681" t="s">
        <v>35</v>
      </c>
      <c r="I7681" t="s">
        <v>55</v>
      </c>
      <c r="J7681" t="s">
        <v>24</v>
      </c>
      <c r="K7681" t="str">
        <f>VLOOKUP(H7681, [1]Products!B:E, 2, FALSE)</f>
        <v>Caramel Biscuits</v>
      </c>
      <c r="L7681" s="2">
        <f>VLOOKUP(H7681, [1]Products!B:D, 3, FALSE)</f>
        <v>18</v>
      </c>
      <c r="M7681" s="2">
        <f>Table1[[#This Row],[Quantity Purchased]] * Table1[[#This Row],[Unit Price]]</f>
        <v>5698</v>
      </c>
      <c r="N7681" s="2">
        <f>VLOOKUP(H7681, [1]Products!B:E, 4, FALSE)</f>
        <v>22</v>
      </c>
      <c r="O7681" t="str">
        <f>TEXT(Table1[[#This Row],[Transaction Date]], "yyyy-mm")</f>
        <v>2024-04</v>
      </c>
      <c r="P7681" s="1">
        <f ca="1">YEAR(TODAY()) - YEAR(Table1[[#This Row],[Buyer Date of Birth]])</f>
        <v>59</v>
      </c>
      <c r="Q7681" s="2">
        <f>Table1[[#This Row],[Total Revenue]] - Table1[[#This Row],[Total Cost]]</f>
        <v>5680</v>
      </c>
    </row>
    <row r="7682" spans="1:17" x14ac:dyDescent="0.25">
      <c r="A7682" s="1">
        <v>45453</v>
      </c>
      <c r="B7682" t="s">
        <v>347</v>
      </c>
      <c r="C7682" t="s">
        <v>1016</v>
      </c>
      <c r="D7682" t="s">
        <v>62</v>
      </c>
      <c r="E7682" s="1">
        <v>23345</v>
      </c>
      <c r="F7682" t="s">
        <v>21</v>
      </c>
      <c r="G7682">
        <v>66</v>
      </c>
      <c r="H7682" t="s">
        <v>35</v>
      </c>
      <c r="I7682" t="s">
        <v>59</v>
      </c>
      <c r="J7682" t="s">
        <v>31</v>
      </c>
      <c r="K7682" t="str">
        <f>VLOOKUP(H7682, [1]Products!B:E, 2, FALSE)</f>
        <v>Caramel Biscuits</v>
      </c>
      <c r="L7682" s="2">
        <f>VLOOKUP(H7682, [1]Products!B:D, 3, FALSE)</f>
        <v>18</v>
      </c>
      <c r="M7682" s="2">
        <f>Table1[[#This Row],[Quantity Purchased]] * Table1[[#This Row],[Unit Price]]</f>
        <v>1452</v>
      </c>
      <c r="N7682" s="2">
        <f>VLOOKUP(H7682, [1]Products!B:E, 4, FALSE)</f>
        <v>22</v>
      </c>
      <c r="O7682" t="str">
        <f>TEXT(Table1[[#This Row],[Transaction Date]], "yyyy-mm")</f>
        <v>2024-06</v>
      </c>
      <c r="P7682" s="1">
        <f ca="1">YEAR(TODAY()) - YEAR(Table1[[#This Row],[Buyer Date of Birth]])</f>
        <v>62</v>
      </c>
      <c r="Q7682" s="2">
        <f>Table1[[#This Row],[Total Revenue]] - Table1[[#This Row],[Total Cost]]</f>
        <v>1434</v>
      </c>
    </row>
    <row r="7683" spans="1:17" x14ac:dyDescent="0.25">
      <c r="A7683" s="1">
        <v>45424</v>
      </c>
      <c r="B7683" t="s">
        <v>319</v>
      </c>
      <c r="C7683" t="s">
        <v>464</v>
      </c>
      <c r="D7683" t="s">
        <v>84</v>
      </c>
      <c r="E7683" s="1">
        <v>33570</v>
      </c>
      <c r="F7683" t="s">
        <v>40</v>
      </c>
      <c r="G7683">
        <v>172</v>
      </c>
      <c r="H7683" t="s">
        <v>72</v>
      </c>
      <c r="I7683" t="s">
        <v>55</v>
      </c>
      <c r="J7683" t="s">
        <v>24</v>
      </c>
      <c r="K7683" t="str">
        <f>VLOOKUP(H7683, [1]Products!B:E, 2, FALSE)</f>
        <v>Choco Delight</v>
      </c>
      <c r="L7683" s="2">
        <f>VLOOKUP(H7683, [1]Products!B:D, 3, FALSE)</f>
        <v>3</v>
      </c>
      <c r="M7683" s="2">
        <f>Table1[[#This Row],[Quantity Purchased]] * Table1[[#This Row],[Unit Price]]</f>
        <v>860</v>
      </c>
      <c r="N7683" s="2">
        <f>VLOOKUP(H7683, [1]Products!B:E, 4, FALSE)</f>
        <v>5</v>
      </c>
      <c r="O7683" t="str">
        <f>TEXT(Table1[[#This Row],[Transaction Date]], "yyyy-mm")</f>
        <v>2024-05</v>
      </c>
      <c r="P7683" s="1">
        <f ca="1">YEAR(TODAY()) - YEAR(Table1[[#This Row],[Buyer Date of Birth]])</f>
        <v>34</v>
      </c>
      <c r="Q7683" s="2">
        <f>Table1[[#This Row],[Total Revenue]] - Table1[[#This Row],[Total Cost]]</f>
        <v>857</v>
      </c>
    </row>
    <row r="7684" spans="1:17" x14ac:dyDescent="0.25">
      <c r="A7684" s="1">
        <v>45445</v>
      </c>
      <c r="B7684" t="s">
        <v>1296</v>
      </c>
      <c r="C7684" t="s">
        <v>328</v>
      </c>
      <c r="D7684" t="s">
        <v>20</v>
      </c>
      <c r="E7684" s="1">
        <v>28615</v>
      </c>
      <c r="F7684" t="s">
        <v>28</v>
      </c>
      <c r="G7684">
        <v>129</v>
      </c>
      <c r="H7684" t="s">
        <v>71</v>
      </c>
      <c r="I7684" t="s">
        <v>59</v>
      </c>
      <c r="J7684" t="s">
        <v>24</v>
      </c>
      <c r="K7684" t="str">
        <f>VLOOKUP(H7684, [1]Products!B:E, 2, FALSE)</f>
        <v>Peanut Butter Bites</v>
      </c>
      <c r="L7684" s="2">
        <f>VLOOKUP(H7684, [1]Products!B:D, 3, FALSE)</f>
        <v>5</v>
      </c>
      <c r="M7684" s="2">
        <f>Table1[[#This Row],[Quantity Purchased]] * Table1[[#This Row],[Unit Price]]</f>
        <v>903</v>
      </c>
      <c r="N7684" s="2">
        <f>VLOOKUP(H7684, [1]Products!B:E, 4, FALSE)</f>
        <v>7</v>
      </c>
      <c r="O7684" t="str">
        <f>TEXT(Table1[[#This Row],[Transaction Date]], "yyyy-mm")</f>
        <v>2024-06</v>
      </c>
      <c r="P7684" s="1">
        <f ca="1">YEAR(TODAY()) - YEAR(Table1[[#This Row],[Buyer Date of Birth]])</f>
        <v>47</v>
      </c>
      <c r="Q7684" s="2">
        <f>Table1[[#This Row],[Total Revenue]] - Table1[[#This Row],[Total Cost]]</f>
        <v>898</v>
      </c>
    </row>
    <row r="7685" spans="1:17" x14ac:dyDescent="0.25">
      <c r="A7685" s="1">
        <v>45333</v>
      </c>
      <c r="B7685" t="s">
        <v>313</v>
      </c>
      <c r="C7685" t="s">
        <v>116</v>
      </c>
      <c r="D7685" t="s">
        <v>34</v>
      </c>
      <c r="E7685" s="1">
        <v>21173</v>
      </c>
      <c r="F7685" t="s">
        <v>28</v>
      </c>
      <c r="G7685">
        <v>424</v>
      </c>
      <c r="H7685" t="s">
        <v>63</v>
      </c>
      <c r="I7685" t="s">
        <v>36</v>
      </c>
      <c r="J7685" t="s">
        <v>24</v>
      </c>
      <c r="K7685" t="str">
        <f>VLOOKUP(H7685, [1]Products!B:E, 2, FALSE)</f>
        <v>Vanilla Wafers</v>
      </c>
      <c r="L7685" s="2">
        <f>VLOOKUP(H7685, [1]Products!B:D, 3, FALSE)</f>
        <v>18</v>
      </c>
      <c r="M7685" s="2">
        <f>Table1[[#This Row],[Quantity Purchased]] * Table1[[#This Row],[Unit Price]]</f>
        <v>15264</v>
      </c>
      <c r="N7685" s="2">
        <f>VLOOKUP(H7685, [1]Products!B:E, 4, FALSE)</f>
        <v>36</v>
      </c>
      <c r="O7685" t="str">
        <f>TEXT(Table1[[#This Row],[Transaction Date]], "yyyy-mm")</f>
        <v>2024-02</v>
      </c>
      <c r="P7685" s="1">
        <f ca="1">YEAR(TODAY()) - YEAR(Table1[[#This Row],[Buyer Date of Birth]])</f>
        <v>68</v>
      </c>
      <c r="Q7685" s="2">
        <f>Table1[[#This Row],[Total Revenue]] - Table1[[#This Row],[Total Cost]]</f>
        <v>15246</v>
      </c>
    </row>
    <row r="7686" spans="1:17" x14ac:dyDescent="0.25">
      <c r="A7686" s="1">
        <v>45403</v>
      </c>
      <c r="B7686" t="s">
        <v>915</v>
      </c>
      <c r="C7686" t="s">
        <v>611</v>
      </c>
      <c r="D7686" t="s">
        <v>62</v>
      </c>
      <c r="E7686" s="1">
        <v>18410</v>
      </c>
      <c r="F7686" t="s">
        <v>75</v>
      </c>
      <c r="G7686">
        <v>255</v>
      </c>
      <c r="H7686" t="s">
        <v>29</v>
      </c>
      <c r="I7686" t="s">
        <v>36</v>
      </c>
      <c r="J7686" t="s">
        <v>24</v>
      </c>
      <c r="K7686" t="str">
        <f>VLOOKUP(H7686, [1]Products!B:E, 2, FALSE)</f>
        <v>Shortbread</v>
      </c>
      <c r="L7686" s="2">
        <f>VLOOKUP(H7686, [1]Products!B:D, 3, FALSE)</f>
        <v>10</v>
      </c>
      <c r="M7686" s="2">
        <f>Table1[[#This Row],[Quantity Purchased]] * Table1[[#This Row],[Unit Price]]</f>
        <v>11475</v>
      </c>
      <c r="N7686" s="2">
        <f>VLOOKUP(H7686, [1]Products!B:E, 4, FALSE)</f>
        <v>45</v>
      </c>
      <c r="O7686" t="str">
        <f>TEXT(Table1[[#This Row],[Transaction Date]], "yyyy-mm")</f>
        <v>2024-04</v>
      </c>
      <c r="P7686" s="1">
        <f ca="1">YEAR(TODAY()) - YEAR(Table1[[#This Row],[Buyer Date of Birth]])</f>
        <v>75</v>
      </c>
      <c r="Q7686" s="2">
        <f>Table1[[#This Row],[Total Revenue]] - Table1[[#This Row],[Total Cost]]</f>
        <v>11465</v>
      </c>
    </row>
    <row r="7687" spans="1:17" x14ac:dyDescent="0.25">
      <c r="A7687" s="1">
        <v>45469</v>
      </c>
      <c r="B7687" t="s">
        <v>570</v>
      </c>
      <c r="C7687" t="s">
        <v>241</v>
      </c>
      <c r="D7687" t="s">
        <v>34</v>
      </c>
      <c r="E7687" s="1">
        <v>24473</v>
      </c>
      <c r="F7687" t="s">
        <v>75</v>
      </c>
      <c r="G7687">
        <v>21</v>
      </c>
      <c r="H7687" t="s">
        <v>54</v>
      </c>
      <c r="I7687" t="s">
        <v>42</v>
      </c>
      <c r="J7687" t="s">
        <v>24</v>
      </c>
      <c r="K7687" t="str">
        <f>VLOOKUP(H7687, [1]Products!B:E, 2, FALSE)</f>
        <v>Lemon Crisps</v>
      </c>
      <c r="L7687" s="2">
        <f>VLOOKUP(H7687, [1]Products!B:D, 3, FALSE)</f>
        <v>7</v>
      </c>
      <c r="M7687" s="2">
        <f>Table1[[#This Row],[Quantity Purchased]] * Table1[[#This Row],[Unit Price]]</f>
        <v>189</v>
      </c>
      <c r="N7687" s="2">
        <f>VLOOKUP(H7687, [1]Products!B:E, 4, FALSE)</f>
        <v>9</v>
      </c>
      <c r="O7687" t="str">
        <f>TEXT(Table1[[#This Row],[Transaction Date]], "yyyy-mm")</f>
        <v>2024-06</v>
      </c>
      <c r="P7687" s="1">
        <f ca="1">YEAR(TODAY()) - YEAR(Table1[[#This Row],[Buyer Date of Birth]])</f>
        <v>58</v>
      </c>
      <c r="Q7687" s="2">
        <f>Table1[[#This Row],[Total Revenue]] - Table1[[#This Row],[Total Cost]]</f>
        <v>182</v>
      </c>
    </row>
    <row r="7688" spans="1:17" x14ac:dyDescent="0.25">
      <c r="A7688" s="1">
        <v>45356</v>
      </c>
      <c r="B7688" t="s">
        <v>121</v>
      </c>
      <c r="C7688" t="s">
        <v>351</v>
      </c>
      <c r="D7688" t="s">
        <v>20</v>
      </c>
      <c r="E7688" s="1">
        <v>18602</v>
      </c>
      <c r="F7688" t="s">
        <v>21</v>
      </c>
      <c r="G7688">
        <v>332</v>
      </c>
      <c r="H7688" t="s">
        <v>72</v>
      </c>
      <c r="I7688" t="s">
        <v>46</v>
      </c>
      <c r="J7688" t="s">
        <v>24</v>
      </c>
      <c r="K7688" t="str">
        <f>VLOOKUP(H7688, [1]Products!B:E, 2, FALSE)</f>
        <v>Choco Delight</v>
      </c>
      <c r="L7688" s="2">
        <f>VLOOKUP(H7688, [1]Products!B:D, 3, FALSE)</f>
        <v>3</v>
      </c>
      <c r="M7688" s="2">
        <f>Table1[[#This Row],[Quantity Purchased]] * Table1[[#This Row],[Unit Price]]</f>
        <v>1660</v>
      </c>
      <c r="N7688" s="2">
        <f>VLOOKUP(H7688, [1]Products!B:E, 4, FALSE)</f>
        <v>5</v>
      </c>
      <c r="O7688" t="str">
        <f>TEXT(Table1[[#This Row],[Transaction Date]], "yyyy-mm")</f>
        <v>2024-03</v>
      </c>
      <c r="P7688" s="1">
        <f ca="1">YEAR(TODAY()) - YEAR(Table1[[#This Row],[Buyer Date of Birth]])</f>
        <v>75</v>
      </c>
      <c r="Q7688" s="2">
        <f>Table1[[#This Row],[Total Revenue]] - Table1[[#This Row],[Total Cost]]</f>
        <v>1657</v>
      </c>
    </row>
    <row r="7689" spans="1:17" x14ac:dyDescent="0.25">
      <c r="A7689" s="1">
        <v>45486</v>
      </c>
      <c r="B7689" t="s">
        <v>1233</v>
      </c>
      <c r="C7689" t="s">
        <v>1056</v>
      </c>
      <c r="D7689" t="s">
        <v>89</v>
      </c>
      <c r="E7689" s="1">
        <v>26887</v>
      </c>
      <c r="F7689" t="s">
        <v>21</v>
      </c>
      <c r="G7689">
        <v>188</v>
      </c>
      <c r="H7689" t="s">
        <v>49</v>
      </c>
      <c r="I7689" t="s">
        <v>50</v>
      </c>
      <c r="J7689" t="s">
        <v>24</v>
      </c>
      <c r="K7689" t="str">
        <f>VLOOKUP(H7689, [1]Products!B:E, 2, FALSE)</f>
        <v>Butter Crunch</v>
      </c>
      <c r="L7689" s="2">
        <f>VLOOKUP(H7689, [1]Products!B:D, 3, FALSE)</f>
        <v>10</v>
      </c>
      <c r="M7689" s="2">
        <f>Table1[[#This Row],[Quantity Purchased]] * Table1[[#This Row],[Unit Price]]</f>
        <v>2068</v>
      </c>
      <c r="N7689" s="2">
        <f>VLOOKUP(H7689, [1]Products!B:E, 4, FALSE)</f>
        <v>11</v>
      </c>
      <c r="O7689" t="str">
        <f>TEXT(Table1[[#This Row],[Transaction Date]], "yyyy-mm")</f>
        <v>2024-07</v>
      </c>
      <c r="P7689" s="1">
        <f ca="1">YEAR(TODAY()) - YEAR(Table1[[#This Row],[Buyer Date of Birth]])</f>
        <v>52</v>
      </c>
      <c r="Q7689" s="2">
        <f>Table1[[#This Row],[Total Revenue]] - Table1[[#This Row],[Total Cost]]</f>
        <v>2058</v>
      </c>
    </row>
    <row r="7690" spans="1:17" x14ac:dyDescent="0.25">
      <c r="A7690" s="1">
        <v>45488</v>
      </c>
      <c r="B7690" t="s">
        <v>123</v>
      </c>
      <c r="C7690" t="s">
        <v>360</v>
      </c>
      <c r="D7690" t="s">
        <v>84</v>
      </c>
      <c r="E7690" s="1">
        <v>36939</v>
      </c>
      <c r="F7690" t="s">
        <v>28</v>
      </c>
      <c r="G7690">
        <v>237</v>
      </c>
      <c r="H7690" t="s">
        <v>63</v>
      </c>
      <c r="I7690" t="s">
        <v>55</v>
      </c>
      <c r="J7690" t="s">
        <v>24</v>
      </c>
      <c r="K7690" t="str">
        <f>VLOOKUP(H7690, [1]Products!B:E, 2, FALSE)</f>
        <v>Vanilla Wafers</v>
      </c>
      <c r="L7690" s="2">
        <f>VLOOKUP(H7690, [1]Products!B:D, 3, FALSE)</f>
        <v>18</v>
      </c>
      <c r="M7690" s="2">
        <f>Table1[[#This Row],[Quantity Purchased]] * Table1[[#This Row],[Unit Price]]</f>
        <v>8532</v>
      </c>
      <c r="N7690" s="2">
        <f>VLOOKUP(H7690, [1]Products!B:E, 4, FALSE)</f>
        <v>36</v>
      </c>
      <c r="O7690" t="str">
        <f>TEXT(Table1[[#This Row],[Transaction Date]], "yyyy-mm")</f>
        <v>2024-07</v>
      </c>
      <c r="P7690" s="1">
        <f ca="1">YEAR(TODAY()) - YEAR(Table1[[#This Row],[Buyer Date of Birth]])</f>
        <v>24</v>
      </c>
      <c r="Q7690" s="2">
        <f>Table1[[#This Row],[Total Revenue]] - Table1[[#This Row],[Total Cost]]</f>
        <v>8514</v>
      </c>
    </row>
    <row r="7691" spans="1:17" x14ac:dyDescent="0.25">
      <c r="A7691" s="1">
        <v>45469</v>
      </c>
      <c r="B7691" t="s">
        <v>473</v>
      </c>
      <c r="C7691" t="s">
        <v>880</v>
      </c>
      <c r="D7691" t="s">
        <v>45</v>
      </c>
      <c r="E7691" s="1">
        <v>30703</v>
      </c>
      <c r="F7691" t="s">
        <v>40</v>
      </c>
      <c r="G7691">
        <v>197</v>
      </c>
      <c r="H7691" t="s">
        <v>41</v>
      </c>
      <c r="I7691" t="s">
        <v>59</v>
      </c>
      <c r="J7691" t="s">
        <v>24</v>
      </c>
      <c r="K7691" t="str">
        <f>VLOOKUP(H7691, [1]Products!B:E, 2, FALSE)</f>
        <v>Ginger Snaps</v>
      </c>
      <c r="L7691" s="2">
        <f>VLOOKUP(H7691, [1]Products!B:D, 3, FALSE)</f>
        <v>14</v>
      </c>
      <c r="M7691" s="2">
        <f>Table1[[#This Row],[Quantity Purchased]] * Table1[[#This Row],[Unit Price]]</f>
        <v>5516</v>
      </c>
      <c r="N7691" s="2">
        <f>VLOOKUP(H7691, [1]Products!B:E, 4, FALSE)</f>
        <v>28</v>
      </c>
      <c r="O7691" t="str">
        <f>TEXT(Table1[[#This Row],[Transaction Date]], "yyyy-mm")</f>
        <v>2024-06</v>
      </c>
      <c r="P7691" s="1">
        <f ca="1">YEAR(TODAY()) - YEAR(Table1[[#This Row],[Buyer Date of Birth]])</f>
        <v>41</v>
      </c>
      <c r="Q7691" s="2">
        <f>Table1[[#This Row],[Total Revenue]] - Table1[[#This Row],[Total Cost]]</f>
        <v>5502</v>
      </c>
    </row>
    <row r="7692" spans="1:17" x14ac:dyDescent="0.25">
      <c r="A7692" s="1">
        <v>45497</v>
      </c>
      <c r="B7692" t="s">
        <v>831</v>
      </c>
      <c r="C7692" t="s">
        <v>159</v>
      </c>
      <c r="D7692" t="s">
        <v>62</v>
      </c>
      <c r="E7692" s="1">
        <v>34299</v>
      </c>
      <c r="F7692" t="s">
        <v>21</v>
      </c>
      <c r="G7692">
        <v>102</v>
      </c>
      <c r="H7692" t="s">
        <v>35</v>
      </c>
      <c r="I7692" t="s">
        <v>55</v>
      </c>
      <c r="J7692" t="s">
        <v>24</v>
      </c>
      <c r="K7692" t="str">
        <f>VLOOKUP(H7692, [1]Products!B:E, 2, FALSE)</f>
        <v>Caramel Biscuits</v>
      </c>
      <c r="L7692" s="2">
        <f>VLOOKUP(H7692, [1]Products!B:D, 3, FALSE)</f>
        <v>18</v>
      </c>
      <c r="M7692" s="2">
        <f>Table1[[#This Row],[Quantity Purchased]] * Table1[[#This Row],[Unit Price]]</f>
        <v>2244</v>
      </c>
      <c r="N7692" s="2">
        <f>VLOOKUP(H7692, [1]Products!B:E, 4, FALSE)</f>
        <v>22</v>
      </c>
      <c r="O7692" t="str">
        <f>TEXT(Table1[[#This Row],[Transaction Date]], "yyyy-mm")</f>
        <v>2024-07</v>
      </c>
      <c r="P7692" s="1">
        <f ca="1">YEAR(TODAY()) - YEAR(Table1[[#This Row],[Buyer Date of Birth]])</f>
        <v>32</v>
      </c>
      <c r="Q7692" s="2">
        <f>Table1[[#This Row],[Total Revenue]] - Table1[[#This Row],[Total Cost]]</f>
        <v>2226</v>
      </c>
    </row>
    <row r="7693" spans="1:17" x14ac:dyDescent="0.25">
      <c r="A7693" s="1">
        <v>45469</v>
      </c>
      <c r="B7693" t="s">
        <v>844</v>
      </c>
      <c r="C7693" t="s">
        <v>257</v>
      </c>
      <c r="D7693" t="s">
        <v>34</v>
      </c>
      <c r="E7693" s="1">
        <v>32668</v>
      </c>
      <c r="F7693" t="s">
        <v>75</v>
      </c>
      <c r="G7693">
        <v>455</v>
      </c>
      <c r="H7693" t="s">
        <v>49</v>
      </c>
      <c r="I7693" t="s">
        <v>59</v>
      </c>
      <c r="J7693" t="s">
        <v>24</v>
      </c>
      <c r="K7693" t="str">
        <f>VLOOKUP(H7693, [1]Products!B:E, 2, FALSE)</f>
        <v>Butter Crunch</v>
      </c>
      <c r="L7693" s="2">
        <f>VLOOKUP(H7693, [1]Products!B:D, 3, FALSE)</f>
        <v>10</v>
      </c>
      <c r="M7693" s="2">
        <f>Table1[[#This Row],[Quantity Purchased]] * Table1[[#This Row],[Unit Price]]</f>
        <v>5005</v>
      </c>
      <c r="N7693" s="2">
        <f>VLOOKUP(H7693, [1]Products!B:E, 4, FALSE)</f>
        <v>11</v>
      </c>
      <c r="O7693" t="str">
        <f>TEXT(Table1[[#This Row],[Transaction Date]], "yyyy-mm")</f>
        <v>2024-06</v>
      </c>
      <c r="P7693" s="1">
        <f ca="1">YEAR(TODAY()) - YEAR(Table1[[#This Row],[Buyer Date of Birth]])</f>
        <v>36</v>
      </c>
      <c r="Q7693" s="2">
        <f>Table1[[#This Row],[Total Revenue]] - Table1[[#This Row],[Total Cost]]</f>
        <v>4995</v>
      </c>
    </row>
    <row r="7694" spans="1:17" x14ac:dyDescent="0.25">
      <c r="A7694" s="1">
        <v>45376</v>
      </c>
      <c r="B7694" t="s">
        <v>400</v>
      </c>
      <c r="C7694" t="s">
        <v>1308</v>
      </c>
      <c r="D7694" t="s">
        <v>58</v>
      </c>
      <c r="E7694" s="1">
        <v>22315</v>
      </c>
      <c r="F7694" t="s">
        <v>40</v>
      </c>
      <c r="G7694">
        <v>415</v>
      </c>
      <c r="H7694" t="s">
        <v>41</v>
      </c>
      <c r="I7694" t="s">
        <v>59</v>
      </c>
      <c r="J7694" t="s">
        <v>24</v>
      </c>
      <c r="K7694" t="str">
        <f>VLOOKUP(H7694, [1]Products!B:E, 2, FALSE)</f>
        <v>Ginger Snaps</v>
      </c>
      <c r="L7694" s="2">
        <f>VLOOKUP(H7694, [1]Products!B:D, 3, FALSE)</f>
        <v>14</v>
      </c>
      <c r="M7694" s="2">
        <f>Table1[[#This Row],[Quantity Purchased]] * Table1[[#This Row],[Unit Price]]</f>
        <v>11620</v>
      </c>
      <c r="N7694" s="2">
        <f>VLOOKUP(H7694, [1]Products!B:E, 4, FALSE)</f>
        <v>28</v>
      </c>
      <c r="O7694" t="str">
        <f>TEXT(Table1[[#This Row],[Transaction Date]], "yyyy-mm")</f>
        <v>2024-03</v>
      </c>
      <c r="P7694" s="1">
        <f ca="1">YEAR(TODAY()) - YEAR(Table1[[#This Row],[Buyer Date of Birth]])</f>
        <v>64</v>
      </c>
      <c r="Q7694" s="2">
        <f>Table1[[#This Row],[Total Revenue]] - Table1[[#This Row],[Total Cost]]</f>
        <v>11606</v>
      </c>
    </row>
    <row r="7695" spans="1:17" x14ac:dyDescent="0.25">
      <c r="A7695" s="1">
        <v>45358</v>
      </c>
      <c r="B7695" t="s">
        <v>280</v>
      </c>
      <c r="C7695" t="s">
        <v>1418</v>
      </c>
      <c r="D7695" t="s">
        <v>84</v>
      </c>
      <c r="E7695" s="1">
        <v>34071</v>
      </c>
      <c r="F7695" t="s">
        <v>28</v>
      </c>
      <c r="G7695">
        <v>158</v>
      </c>
      <c r="H7695" t="s">
        <v>35</v>
      </c>
      <c r="I7695" t="s">
        <v>50</v>
      </c>
      <c r="J7695" t="s">
        <v>24</v>
      </c>
      <c r="K7695" t="str">
        <f>VLOOKUP(H7695, [1]Products!B:E, 2, FALSE)</f>
        <v>Caramel Biscuits</v>
      </c>
      <c r="L7695" s="2">
        <f>VLOOKUP(H7695, [1]Products!B:D, 3, FALSE)</f>
        <v>18</v>
      </c>
      <c r="M7695" s="2">
        <f>Table1[[#This Row],[Quantity Purchased]] * Table1[[#This Row],[Unit Price]]</f>
        <v>3476</v>
      </c>
      <c r="N7695" s="2">
        <f>VLOOKUP(H7695, [1]Products!B:E, 4, FALSE)</f>
        <v>22</v>
      </c>
      <c r="O7695" t="str">
        <f>TEXT(Table1[[#This Row],[Transaction Date]], "yyyy-mm")</f>
        <v>2024-03</v>
      </c>
      <c r="P7695" s="1">
        <f ca="1">YEAR(TODAY()) - YEAR(Table1[[#This Row],[Buyer Date of Birth]])</f>
        <v>32</v>
      </c>
      <c r="Q7695" s="2">
        <f>Table1[[#This Row],[Total Revenue]] - Table1[[#This Row],[Total Cost]]</f>
        <v>3458</v>
      </c>
    </row>
    <row r="7696" spans="1:17" x14ac:dyDescent="0.25">
      <c r="A7696" s="1">
        <v>45495</v>
      </c>
      <c r="B7696" t="s">
        <v>276</v>
      </c>
      <c r="C7696" t="s">
        <v>958</v>
      </c>
      <c r="D7696" t="s">
        <v>78</v>
      </c>
      <c r="E7696" s="1">
        <v>31583</v>
      </c>
      <c r="F7696" t="s">
        <v>75</v>
      </c>
      <c r="G7696">
        <v>381</v>
      </c>
      <c r="H7696" t="s">
        <v>63</v>
      </c>
      <c r="I7696" t="s">
        <v>55</v>
      </c>
      <c r="J7696" t="s">
        <v>24</v>
      </c>
      <c r="K7696" t="str">
        <f>VLOOKUP(H7696, [1]Products!B:E, 2, FALSE)</f>
        <v>Vanilla Wafers</v>
      </c>
      <c r="L7696" s="2">
        <f>VLOOKUP(H7696, [1]Products!B:D, 3, FALSE)</f>
        <v>18</v>
      </c>
      <c r="M7696" s="2">
        <f>Table1[[#This Row],[Quantity Purchased]] * Table1[[#This Row],[Unit Price]]</f>
        <v>13716</v>
      </c>
      <c r="N7696" s="2">
        <f>VLOOKUP(H7696, [1]Products!B:E, 4, FALSE)</f>
        <v>36</v>
      </c>
      <c r="O7696" t="str">
        <f>TEXT(Table1[[#This Row],[Transaction Date]], "yyyy-mm")</f>
        <v>2024-07</v>
      </c>
      <c r="P7696" s="1">
        <f ca="1">YEAR(TODAY()) - YEAR(Table1[[#This Row],[Buyer Date of Birth]])</f>
        <v>39</v>
      </c>
      <c r="Q7696" s="2">
        <f>Table1[[#This Row],[Total Revenue]] - Table1[[#This Row],[Total Cost]]</f>
        <v>13698</v>
      </c>
    </row>
    <row r="7697" spans="1:17" x14ac:dyDescent="0.25">
      <c r="A7697" s="1">
        <v>45296</v>
      </c>
      <c r="B7697" t="s">
        <v>309</v>
      </c>
      <c r="C7697" t="s">
        <v>345</v>
      </c>
      <c r="D7697" t="s">
        <v>20</v>
      </c>
      <c r="E7697" s="1">
        <v>16632</v>
      </c>
      <c r="F7697" t="s">
        <v>40</v>
      </c>
      <c r="G7697">
        <v>152</v>
      </c>
      <c r="H7697" t="s">
        <v>72</v>
      </c>
      <c r="I7697" t="s">
        <v>59</v>
      </c>
      <c r="J7697" t="s">
        <v>24</v>
      </c>
      <c r="K7697" t="str">
        <f>VLOOKUP(H7697, [1]Products!B:E, 2, FALSE)</f>
        <v>Choco Delight</v>
      </c>
      <c r="L7697" s="2">
        <f>VLOOKUP(H7697, [1]Products!B:D, 3, FALSE)</f>
        <v>3</v>
      </c>
      <c r="M7697" s="2">
        <f>Table1[[#This Row],[Quantity Purchased]] * Table1[[#This Row],[Unit Price]]</f>
        <v>760</v>
      </c>
      <c r="N7697" s="2">
        <f>VLOOKUP(H7697, [1]Products!B:E, 4, FALSE)</f>
        <v>5</v>
      </c>
      <c r="O7697" t="str">
        <f>TEXT(Table1[[#This Row],[Transaction Date]], "yyyy-mm")</f>
        <v>2024-01</v>
      </c>
      <c r="P7697" s="1">
        <f ca="1">YEAR(TODAY()) - YEAR(Table1[[#This Row],[Buyer Date of Birth]])</f>
        <v>80</v>
      </c>
      <c r="Q7697" s="2">
        <f>Table1[[#This Row],[Total Revenue]] - Table1[[#This Row],[Total Cost]]</f>
        <v>757</v>
      </c>
    </row>
    <row r="7698" spans="1:17" x14ac:dyDescent="0.25">
      <c r="A7698" s="1">
        <v>45486</v>
      </c>
      <c r="B7698" t="s">
        <v>484</v>
      </c>
      <c r="C7698" t="s">
        <v>159</v>
      </c>
      <c r="D7698" t="s">
        <v>78</v>
      </c>
      <c r="E7698" s="1">
        <v>29366</v>
      </c>
      <c r="F7698" t="s">
        <v>75</v>
      </c>
      <c r="G7698">
        <v>130</v>
      </c>
      <c r="H7698" t="s">
        <v>72</v>
      </c>
      <c r="I7698" t="s">
        <v>55</v>
      </c>
      <c r="J7698" t="s">
        <v>24</v>
      </c>
      <c r="K7698" t="str">
        <f>VLOOKUP(H7698, [1]Products!B:E, 2, FALSE)</f>
        <v>Choco Delight</v>
      </c>
      <c r="L7698" s="2">
        <f>VLOOKUP(H7698, [1]Products!B:D, 3, FALSE)</f>
        <v>3</v>
      </c>
      <c r="M7698" s="2">
        <f>Table1[[#This Row],[Quantity Purchased]] * Table1[[#This Row],[Unit Price]]</f>
        <v>650</v>
      </c>
      <c r="N7698" s="2">
        <f>VLOOKUP(H7698, [1]Products!B:E, 4, FALSE)</f>
        <v>5</v>
      </c>
      <c r="O7698" t="str">
        <f>TEXT(Table1[[#This Row],[Transaction Date]], "yyyy-mm")</f>
        <v>2024-07</v>
      </c>
      <c r="P7698" s="1">
        <f ca="1">YEAR(TODAY()) - YEAR(Table1[[#This Row],[Buyer Date of Birth]])</f>
        <v>45</v>
      </c>
      <c r="Q7698" s="2">
        <f>Table1[[#This Row],[Total Revenue]] - Table1[[#This Row],[Total Cost]]</f>
        <v>647</v>
      </c>
    </row>
    <row r="7699" spans="1:17" x14ac:dyDescent="0.25">
      <c r="A7699" s="1">
        <v>45472</v>
      </c>
      <c r="B7699" t="s">
        <v>1471</v>
      </c>
      <c r="C7699" t="s">
        <v>257</v>
      </c>
      <c r="D7699" t="s">
        <v>20</v>
      </c>
      <c r="E7699" s="1">
        <v>38881</v>
      </c>
      <c r="F7699" t="s">
        <v>28</v>
      </c>
      <c r="G7699">
        <v>14</v>
      </c>
      <c r="H7699" t="s">
        <v>22</v>
      </c>
      <c r="I7699" t="s">
        <v>59</v>
      </c>
      <c r="J7699" t="s">
        <v>24</v>
      </c>
      <c r="K7699" t="str">
        <f>VLOOKUP(H7699, [1]Products!B:E, 2, FALSE)</f>
        <v>Cinnamon Swirls</v>
      </c>
      <c r="L7699" s="2">
        <f>VLOOKUP(H7699, [1]Products!B:D, 3, FALSE)</f>
        <v>10</v>
      </c>
      <c r="M7699" s="2">
        <f>Table1[[#This Row],[Quantity Purchased]] * Table1[[#This Row],[Unit Price]]</f>
        <v>196</v>
      </c>
      <c r="N7699" s="2">
        <f>VLOOKUP(H7699, [1]Products!B:E, 4, FALSE)</f>
        <v>14</v>
      </c>
      <c r="O7699" t="str">
        <f>TEXT(Table1[[#This Row],[Transaction Date]], "yyyy-mm")</f>
        <v>2024-06</v>
      </c>
      <c r="P7699" s="1">
        <f ca="1">YEAR(TODAY()) - YEAR(Table1[[#This Row],[Buyer Date of Birth]])</f>
        <v>19</v>
      </c>
      <c r="Q7699" s="2">
        <f>Table1[[#This Row],[Total Revenue]] - Table1[[#This Row],[Total Cost]]</f>
        <v>186</v>
      </c>
    </row>
    <row r="7700" spans="1:17" x14ac:dyDescent="0.25">
      <c r="A7700" s="1">
        <v>45498</v>
      </c>
      <c r="B7700" t="s">
        <v>127</v>
      </c>
      <c r="C7700" t="s">
        <v>838</v>
      </c>
      <c r="D7700" t="s">
        <v>89</v>
      </c>
      <c r="E7700" s="1">
        <v>36302</v>
      </c>
      <c r="F7700" t="s">
        <v>75</v>
      </c>
      <c r="G7700">
        <v>256</v>
      </c>
      <c r="H7700" t="s">
        <v>66</v>
      </c>
      <c r="I7700" t="s">
        <v>36</v>
      </c>
      <c r="J7700" t="s">
        <v>24</v>
      </c>
      <c r="K7700" t="str">
        <f>VLOOKUP(H7700, [1]Products!B:E, 2, FALSE)</f>
        <v>Oatmeal Cookies</v>
      </c>
      <c r="L7700" s="2">
        <f>VLOOKUP(H7700, [1]Products!B:D, 3, FALSE)</f>
        <v>19</v>
      </c>
      <c r="M7700" s="2">
        <f>Table1[[#This Row],[Quantity Purchased]] * Table1[[#This Row],[Unit Price]]</f>
        <v>5888</v>
      </c>
      <c r="N7700" s="2">
        <f>VLOOKUP(H7700, [1]Products!B:E, 4, FALSE)</f>
        <v>23</v>
      </c>
      <c r="O7700" t="str">
        <f>TEXT(Table1[[#This Row],[Transaction Date]], "yyyy-mm")</f>
        <v>2024-07</v>
      </c>
      <c r="P7700" s="1">
        <f ca="1">YEAR(TODAY()) - YEAR(Table1[[#This Row],[Buyer Date of Birth]])</f>
        <v>26</v>
      </c>
      <c r="Q7700" s="2">
        <f>Table1[[#This Row],[Total Revenue]] - Table1[[#This Row],[Total Cost]]</f>
        <v>5869</v>
      </c>
    </row>
    <row r="7701" spans="1:17" x14ac:dyDescent="0.25">
      <c r="A7701" s="1">
        <v>45358</v>
      </c>
      <c r="B7701" t="s">
        <v>336</v>
      </c>
      <c r="C7701" t="s">
        <v>1335</v>
      </c>
      <c r="D7701" t="s">
        <v>53</v>
      </c>
      <c r="E7701" s="1">
        <v>22490</v>
      </c>
      <c r="F7701" t="s">
        <v>28</v>
      </c>
      <c r="G7701">
        <v>79</v>
      </c>
      <c r="H7701" t="s">
        <v>49</v>
      </c>
      <c r="I7701" t="s">
        <v>36</v>
      </c>
      <c r="J7701" t="s">
        <v>24</v>
      </c>
      <c r="K7701" t="str">
        <f>VLOOKUP(H7701, [1]Products!B:E, 2, FALSE)</f>
        <v>Butter Crunch</v>
      </c>
      <c r="L7701" s="2">
        <f>VLOOKUP(H7701, [1]Products!B:D, 3, FALSE)</f>
        <v>10</v>
      </c>
      <c r="M7701" s="2">
        <f>Table1[[#This Row],[Quantity Purchased]] * Table1[[#This Row],[Unit Price]]</f>
        <v>869</v>
      </c>
      <c r="N7701" s="2">
        <f>VLOOKUP(H7701, [1]Products!B:E, 4, FALSE)</f>
        <v>11</v>
      </c>
      <c r="O7701" t="str">
        <f>TEXT(Table1[[#This Row],[Transaction Date]], "yyyy-mm")</f>
        <v>2024-03</v>
      </c>
      <c r="P7701" s="1">
        <f ca="1">YEAR(TODAY()) - YEAR(Table1[[#This Row],[Buyer Date of Birth]])</f>
        <v>64</v>
      </c>
      <c r="Q7701" s="2">
        <f>Table1[[#This Row],[Total Revenue]] - Table1[[#This Row],[Total Cost]]</f>
        <v>859</v>
      </c>
    </row>
    <row r="7702" spans="1:17" x14ac:dyDescent="0.25">
      <c r="A7702" s="1">
        <v>45324</v>
      </c>
      <c r="B7702" t="s">
        <v>906</v>
      </c>
      <c r="C7702" t="s">
        <v>886</v>
      </c>
      <c r="D7702" t="s">
        <v>34</v>
      </c>
      <c r="E7702" s="1">
        <v>20552</v>
      </c>
      <c r="F7702" t="s">
        <v>21</v>
      </c>
      <c r="G7702">
        <v>192</v>
      </c>
      <c r="H7702" t="s">
        <v>35</v>
      </c>
      <c r="I7702" t="s">
        <v>42</v>
      </c>
      <c r="J7702" t="s">
        <v>24</v>
      </c>
      <c r="K7702" t="str">
        <f>VLOOKUP(H7702, [1]Products!B:E, 2, FALSE)</f>
        <v>Caramel Biscuits</v>
      </c>
      <c r="L7702" s="2">
        <f>VLOOKUP(H7702, [1]Products!B:D, 3, FALSE)</f>
        <v>18</v>
      </c>
      <c r="M7702" s="2">
        <f>Table1[[#This Row],[Quantity Purchased]] * Table1[[#This Row],[Unit Price]]</f>
        <v>4224</v>
      </c>
      <c r="N7702" s="2">
        <f>VLOOKUP(H7702, [1]Products!B:E, 4, FALSE)</f>
        <v>22</v>
      </c>
      <c r="O7702" t="str">
        <f>TEXT(Table1[[#This Row],[Transaction Date]], "yyyy-mm")</f>
        <v>2024-02</v>
      </c>
      <c r="P7702" s="1">
        <f ca="1">YEAR(TODAY()) - YEAR(Table1[[#This Row],[Buyer Date of Birth]])</f>
        <v>69</v>
      </c>
      <c r="Q7702" s="2">
        <f>Table1[[#This Row],[Total Revenue]] - Table1[[#This Row],[Total Cost]]</f>
        <v>4206</v>
      </c>
    </row>
    <row r="7703" spans="1:17" x14ac:dyDescent="0.25">
      <c r="A7703" s="1">
        <v>45388</v>
      </c>
      <c r="B7703" t="s">
        <v>313</v>
      </c>
      <c r="C7703" t="s">
        <v>345</v>
      </c>
      <c r="D7703" t="s">
        <v>34</v>
      </c>
      <c r="E7703" s="1">
        <v>35291</v>
      </c>
      <c r="F7703" t="s">
        <v>75</v>
      </c>
      <c r="G7703">
        <v>161</v>
      </c>
      <c r="H7703" t="s">
        <v>54</v>
      </c>
      <c r="I7703" t="s">
        <v>46</v>
      </c>
      <c r="J7703" t="s">
        <v>24</v>
      </c>
      <c r="K7703" t="str">
        <f>VLOOKUP(H7703, [1]Products!B:E, 2, FALSE)</f>
        <v>Lemon Crisps</v>
      </c>
      <c r="L7703" s="2">
        <f>VLOOKUP(H7703, [1]Products!B:D, 3, FALSE)</f>
        <v>7</v>
      </c>
      <c r="M7703" s="2">
        <f>Table1[[#This Row],[Quantity Purchased]] * Table1[[#This Row],[Unit Price]]</f>
        <v>1449</v>
      </c>
      <c r="N7703" s="2">
        <f>VLOOKUP(H7703, [1]Products!B:E, 4, FALSE)</f>
        <v>9</v>
      </c>
      <c r="O7703" t="str">
        <f>TEXT(Table1[[#This Row],[Transaction Date]], "yyyy-mm")</f>
        <v>2024-04</v>
      </c>
      <c r="P7703" s="1">
        <f ca="1">YEAR(TODAY()) - YEAR(Table1[[#This Row],[Buyer Date of Birth]])</f>
        <v>29</v>
      </c>
      <c r="Q7703" s="2">
        <f>Table1[[#This Row],[Total Revenue]] - Table1[[#This Row],[Total Cost]]</f>
        <v>1442</v>
      </c>
    </row>
    <row r="7704" spans="1:17" x14ac:dyDescent="0.25">
      <c r="A7704" s="1">
        <v>45312</v>
      </c>
      <c r="B7704" t="s">
        <v>157</v>
      </c>
      <c r="C7704" t="s">
        <v>703</v>
      </c>
      <c r="D7704" t="s">
        <v>45</v>
      </c>
      <c r="E7704" s="1">
        <v>15948</v>
      </c>
      <c r="F7704" t="s">
        <v>75</v>
      </c>
      <c r="G7704">
        <v>191</v>
      </c>
      <c r="H7704" t="s">
        <v>41</v>
      </c>
      <c r="I7704" t="s">
        <v>50</v>
      </c>
      <c r="J7704" t="s">
        <v>24</v>
      </c>
      <c r="K7704" t="str">
        <f>VLOOKUP(H7704, [1]Products!B:E, 2, FALSE)</f>
        <v>Ginger Snaps</v>
      </c>
      <c r="L7704" s="2">
        <f>VLOOKUP(H7704, [1]Products!B:D, 3, FALSE)</f>
        <v>14</v>
      </c>
      <c r="M7704" s="2">
        <f>Table1[[#This Row],[Quantity Purchased]] * Table1[[#This Row],[Unit Price]]</f>
        <v>5348</v>
      </c>
      <c r="N7704" s="2">
        <f>VLOOKUP(H7704, [1]Products!B:E, 4, FALSE)</f>
        <v>28</v>
      </c>
      <c r="O7704" t="str">
        <f>TEXT(Table1[[#This Row],[Transaction Date]], "yyyy-mm")</f>
        <v>2024-01</v>
      </c>
      <c r="P7704" s="1">
        <f ca="1">YEAR(TODAY()) - YEAR(Table1[[#This Row],[Buyer Date of Birth]])</f>
        <v>82</v>
      </c>
      <c r="Q7704" s="2">
        <f>Table1[[#This Row],[Total Revenue]] - Table1[[#This Row],[Total Cost]]</f>
        <v>5334</v>
      </c>
    </row>
    <row r="7705" spans="1:17" x14ac:dyDescent="0.25">
      <c r="A7705" s="1">
        <v>45454</v>
      </c>
      <c r="B7705" t="s">
        <v>51</v>
      </c>
      <c r="C7705" t="s">
        <v>600</v>
      </c>
      <c r="D7705" t="s">
        <v>58</v>
      </c>
      <c r="E7705" s="1">
        <v>28296</v>
      </c>
      <c r="F7705" t="s">
        <v>21</v>
      </c>
      <c r="G7705">
        <v>421</v>
      </c>
      <c r="H7705" t="s">
        <v>29</v>
      </c>
      <c r="I7705" t="s">
        <v>55</v>
      </c>
      <c r="J7705" t="s">
        <v>24</v>
      </c>
      <c r="K7705" t="str">
        <f>VLOOKUP(H7705, [1]Products!B:E, 2, FALSE)</f>
        <v>Shortbread</v>
      </c>
      <c r="L7705" s="2">
        <f>VLOOKUP(H7705, [1]Products!B:D, 3, FALSE)</f>
        <v>10</v>
      </c>
      <c r="M7705" s="2">
        <f>Table1[[#This Row],[Quantity Purchased]] * Table1[[#This Row],[Unit Price]]</f>
        <v>18945</v>
      </c>
      <c r="N7705" s="2">
        <f>VLOOKUP(H7705, [1]Products!B:E, 4, FALSE)</f>
        <v>45</v>
      </c>
      <c r="O7705" t="str">
        <f>TEXT(Table1[[#This Row],[Transaction Date]], "yyyy-mm")</f>
        <v>2024-06</v>
      </c>
      <c r="P7705" s="1">
        <f ca="1">YEAR(TODAY()) - YEAR(Table1[[#This Row],[Buyer Date of Birth]])</f>
        <v>48</v>
      </c>
      <c r="Q7705" s="2">
        <f>Table1[[#This Row],[Total Revenue]] - Table1[[#This Row],[Total Cost]]</f>
        <v>18935</v>
      </c>
    </row>
    <row r="7706" spans="1:17" x14ac:dyDescent="0.25">
      <c r="A7706" s="1">
        <v>45471</v>
      </c>
      <c r="B7706" t="s">
        <v>135</v>
      </c>
      <c r="C7706" t="s">
        <v>168</v>
      </c>
      <c r="D7706" t="s">
        <v>34</v>
      </c>
      <c r="E7706" s="1">
        <v>19929</v>
      </c>
      <c r="F7706" t="s">
        <v>75</v>
      </c>
      <c r="G7706">
        <v>44</v>
      </c>
      <c r="H7706" t="s">
        <v>35</v>
      </c>
      <c r="I7706" t="s">
        <v>59</v>
      </c>
      <c r="J7706" t="s">
        <v>24</v>
      </c>
      <c r="K7706" t="str">
        <f>VLOOKUP(H7706, [1]Products!B:E, 2, FALSE)</f>
        <v>Caramel Biscuits</v>
      </c>
      <c r="L7706" s="2">
        <f>VLOOKUP(H7706, [1]Products!B:D, 3, FALSE)</f>
        <v>18</v>
      </c>
      <c r="M7706" s="2">
        <f>Table1[[#This Row],[Quantity Purchased]] * Table1[[#This Row],[Unit Price]]</f>
        <v>968</v>
      </c>
      <c r="N7706" s="2">
        <f>VLOOKUP(H7706, [1]Products!B:E, 4, FALSE)</f>
        <v>22</v>
      </c>
      <c r="O7706" t="str">
        <f>TEXT(Table1[[#This Row],[Transaction Date]], "yyyy-mm")</f>
        <v>2024-06</v>
      </c>
      <c r="P7706" s="1">
        <f ca="1">YEAR(TODAY()) - YEAR(Table1[[#This Row],[Buyer Date of Birth]])</f>
        <v>71</v>
      </c>
      <c r="Q7706" s="2">
        <f>Table1[[#This Row],[Total Revenue]] - Table1[[#This Row],[Total Cost]]</f>
        <v>950</v>
      </c>
    </row>
    <row r="7707" spans="1:17" x14ac:dyDescent="0.25">
      <c r="A7707" s="1">
        <v>45457</v>
      </c>
      <c r="B7707" t="s">
        <v>1369</v>
      </c>
      <c r="C7707" t="s">
        <v>147</v>
      </c>
      <c r="D7707" t="s">
        <v>53</v>
      </c>
      <c r="E7707" s="1">
        <v>16674</v>
      </c>
      <c r="F7707" t="s">
        <v>21</v>
      </c>
      <c r="G7707">
        <v>497</v>
      </c>
      <c r="H7707" t="s">
        <v>41</v>
      </c>
      <c r="I7707" t="s">
        <v>55</v>
      </c>
      <c r="J7707" t="s">
        <v>24</v>
      </c>
      <c r="K7707" t="str">
        <f>VLOOKUP(H7707, [1]Products!B:E, 2, FALSE)</f>
        <v>Ginger Snaps</v>
      </c>
      <c r="L7707" s="2">
        <f>VLOOKUP(H7707, [1]Products!B:D, 3, FALSE)</f>
        <v>14</v>
      </c>
      <c r="M7707" s="2">
        <f>Table1[[#This Row],[Quantity Purchased]] * Table1[[#This Row],[Unit Price]]</f>
        <v>13916</v>
      </c>
      <c r="N7707" s="2">
        <f>VLOOKUP(H7707, [1]Products!B:E, 4, FALSE)</f>
        <v>28</v>
      </c>
      <c r="O7707" t="str">
        <f>TEXT(Table1[[#This Row],[Transaction Date]], "yyyy-mm")</f>
        <v>2024-06</v>
      </c>
      <c r="P7707" s="1">
        <f ca="1">YEAR(TODAY()) - YEAR(Table1[[#This Row],[Buyer Date of Birth]])</f>
        <v>80</v>
      </c>
      <c r="Q7707" s="2">
        <f>Table1[[#This Row],[Total Revenue]] - Table1[[#This Row],[Total Cost]]</f>
        <v>13902</v>
      </c>
    </row>
    <row r="7708" spans="1:17" x14ac:dyDescent="0.25">
      <c r="A7708" s="1">
        <v>45358</v>
      </c>
      <c r="B7708" t="s">
        <v>1140</v>
      </c>
      <c r="C7708" t="s">
        <v>308</v>
      </c>
      <c r="D7708" t="s">
        <v>62</v>
      </c>
      <c r="E7708" s="1">
        <v>35163</v>
      </c>
      <c r="F7708" t="s">
        <v>75</v>
      </c>
      <c r="G7708">
        <v>355</v>
      </c>
      <c r="H7708" t="s">
        <v>72</v>
      </c>
      <c r="I7708" t="s">
        <v>59</v>
      </c>
      <c r="J7708" t="s">
        <v>24</v>
      </c>
      <c r="K7708" t="str">
        <f>VLOOKUP(H7708, [1]Products!B:E, 2, FALSE)</f>
        <v>Choco Delight</v>
      </c>
      <c r="L7708" s="2">
        <f>VLOOKUP(H7708, [1]Products!B:D, 3, FALSE)</f>
        <v>3</v>
      </c>
      <c r="M7708" s="2">
        <f>Table1[[#This Row],[Quantity Purchased]] * Table1[[#This Row],[Unit Price]]</f>
        <v>1775</v>
      </c>
      <c r="N7708" s="2">
        <f>VLOOKUP(H7708, [1]Products!B:E, 4, FALSE)</f>
        <v>5</v>
      </c>
      <c r="O7708" t="str">
        <f>TEXT(Table1[[#This Row],[Transaction Date]], "yyyy-mm")</f>
        <v>2024-03</v>
      </c>
      <c r="P7708" s="1">
        <f ca="1">YEAR(TODAY()) - YEAR(Table1[[#This Row],[Buyer Date of Birth]])</f>
        <v>29</v>
      </c>
      <c r="Q7708" s="2">
        <f>Table1[[#This Row],[Total Revenue]] - Table1[[#This Row],[Total Cost]]</f>
        <v>1772</v>
      </c>
    </row>
    <row r="7709" spans="1:17" x14ac:dyDescent="0.25">
      <c r="A7709" s="1">
        <v>45296</v>
      </c>
      <c r="B7709" t="s">
        <v>135</v>
      </c>
      <c r="C7709" t="s">
        <v>132</v>
      </c>
      <c r="D7709" t="s">
        <v>62</v>
      </c>
      <c r="E7709" s="1">
        <v>23161</v>
      </c>
      <c r="F7709" t="s">
        <v>28</v>
      </c>
      <c r="G7709">
        <v>218</v>
      </c>
      <c r="H7709" t="s">
        <v>72</v>
      </c>
      <c r="I7709" t="s">
        <v>59</v>
      </c>
      <c r="J7709" t="s">
        <v>24</v>
      </c>
      <c r="K7709" t="str">
        <f>VLOOKUP(H7709, [1]Products!B:E, 2, FALSE)</f>
        <v>Choco Delight</v>
      </c>
      <c r="L7709" s="2">
        <f>VLOOKUP(H7709, [1]Products!B:D, 3, FALSE)</f>
        <v>3</v>
      </c>
      <c r="M7709" s="2">
        <f>Table1[[#This Row],[Quantity Purchased]] * Table1[[#This Row],[Unit Price]]</f>
        <v>1090</v>
      </c>
      <c r="N7709" s="2">
        <f>VLOOKUP(H7709, [1]Products!B:E, 4, FALSE)</f>
        <v>5</v>
      </c>
      <c r="O7709" t="str">
        <f>TEXT(Table1[[#This Row],[Transaction Date]], "yyyy-mm")</f>
        <v>2024-01</v>
      </c>
      <c r="P7709" s="1">
        <f ca="1">YEAR(TODAY()) - YEAR(Table1[[#This Row],[Buyer Date of Birth]])</f>
        <v>62</v>
      </c>
      <c r="Q7709" s="2">
        <f>Table1[[#This Row],[Total Revenue]] - Table1[[#This Row],[Total Cost]]</f>
        <v>1087</v>
      </c>
    </row>
    <row r="7710" spans="1:17" x14ac:dyDescent="0.25">
      <c r="A7710" s="1">
        <v>45425</v>
      </c>
      <c r="B7710" t="s">
        <v>236</v>
      </c>
      <c r="C7710" t="s">
        <v>112</v>
      </c>
      <c r="D7710" t="s">
        <v>45</v>
      </c>
      <c r="E7710" s="1">
        <v>33260</v>
      </c>
      <c r="F7710" t="s">
        <v>21</v>
      </c>
      <c r="G7710">
        <v>440</v>
      </c>
      <c r="H7710" t="s">
        <v>54</v>
      </c>
      <c r="I7710" t="s">
        <v>50</v>
      </c>
      <c r="J7710" t="s">
        <v>24</v>
      </c>
      <c r="K7710" t="str">
        <f>VLOOKUP(H7710, [1]Products!B:E, 2, FALSE)</f>
        <v>Lemon Crisps</v>
      </c>
      <c r="L7710" s="2">
        <f>VLOOKUP(H7710, [1]Products!B:D, 3, FALSE)</f>
        <v>7</v>
      </c>
      <c r="M7710" s="2">
        <f>Table1[[#This Row],[Quantity Purchased]] * Table1[[#This Row],[Unit Price]]</f>
        <v>3960</v>
      </c>
      <c r="N7710" s="2">
        <f>VLOOKUP(H7710, [1]Products!B:E, 4, FALSE)</f>
        <v>9</v>
      </c>
      <c r="O7710" t="str">
        <f>TEXT(Table1[[#This Row],[Transaction Date]], "yyyy-mm")</f>
        <v>2024-05</v>
      </c>
      <c r="P7710" s="1">
        <f ca="1">YEAR(TODAY()) - YEAR(Table1[[#This Row],[Buyer Date of Birth]])</f>
        <v>34</v>
      </c>
      <c r="Q7710" s="2">
        <f>Table1[[#This Row],[Total Revenue]] - Table1[[#This Row],[Total Cost]]</f>
        <v>3953</v>
      </c>
    </row>
    <row r="7711" spans="1:17" x14ac:dyDescent="0.25">
      <c r="A7711" s="1">
        <v>45447</v>
      </c>
      <c r="B7711" t="s">
        <v>1047</v>
      </c>
      <c r="C7711" t="s">
        <v>194</v>
      </c>
      <c r="D7711" t="s">
        <v>84</v>
      </c>
      <c r="E7711" s="1">
        <v>24391</v>
      </c>
      <c r="F7711" t="s">
        <v>21</v>
      </c>
      <c r="G7711">
        <v>479</v>
      </c>
      <c r="H7711" t="s">
        <v>41</v>
      </c>
      <c r="I7711" t="s">
        <v>55</v>
      </c>
      <c r="J7711" t="s">
        <v>24</v>
      </c>
      <c r="K7711" t="str">
        <f>VLOOKUP(H7711, [1]Products!B:E, 2, FALSE)</f>
        <v>Ginger Snaps</v>
      </c>
      <c r="L7711" s="2">
        <f>VLOOKUP(H7711, [1]Products!B:D, 3, FALSE)</f>
        <v>14</v>
      </c>
      <c r="M7711" s="2">
        <f>Table1[[#This Row],[Quantity Purchased]] * Table1[[#This Row],[Unit Price]]</f>
        <v>13412</v>
      </c>
      <c r="N7711" s="2">
        <f>VLOOKUP(H7711, [1]Products!B:E, 4, FALSE)</f>
        <v>28</v>
      </c>
      <c r="O7711" t="str">
        <f>TEXT(Table1[[#This Row],[Transaction Date]], "yyyy-mm")</f>
        <v>2024-06</v>
      </c>
      <c r="P7711" s="1">
        <f ca="1">YEAR(TODAY()) - YEAR(Table1[[#This Row],[Buyer Date of Birth]])</f>
        <v>59</v>
      </c>
      <c r="Q7711" s="2">
        <f>Table1[[#This Row],[Total Revenue]] - Table1[[#This Row],[Total Cost]]</f>
        <v>13398</v>
      </c>
    </row>
    <row r="7712" spans="1:17" x14ac:dyDescent="0.25">
      <c r="A7712" s="1">
        <v>45500</v>
      </c>
      <c r="B7712" t="s">
        <v>562</v>
      </c>
      <c r="C7712" t="s">
        <v>1405</v>
      </c>
      <c r="D7712" t="s">
        <v>100</v>
      </c>
      <c r="E7712" s="1">
        <v>23014</v>
      </c>
      <c r="F7712" t="s">
        <v>28</v>
      </c>
      <c r="G7712">
        <v>293</v>
      </c>
      <c r="H7712" t="s">
        <v>35</v>
      </c>
      <c r="I7712" t="s">
        <v>59</v>
      </c>
      <c r="J7712" t="s">
        <v>24</v>
      </c>
      <c r="K7712" t="str">
        <f>VLOOKUP(H7712, [1]Products!B:E, 2, FALSE)</f>
        <v>Caramel Biscuits</v>
      </c>
      <c r="L7712" s="2">
        <f>VLOOKUP(H7712, [1]Products!B:D, 3, FALSE)</f>
        <v>18</v>
      </c>
      <c r="M7712" s="2">
        <f>Table1[[#This Row],[Quantity Purchased]] * Table1[[#This Row],[Unit Price]]</f>
        <v>6446</v>
      </c>
      <c r="N7712" s="2">
        <f>VLOOKUP(H7712, [1]Products!B:E, 4, FALSE)</f>
        <v>22</v>
      </c>
      <c r="O7712" t="str">
        <f>TEXT(Table1[[#This Row],[Transaction Date]], "yyyy-mm")</f>
        <v>2024-07</v>
      </c>
      <c r="P7712" s="1">
        <f ca="1">YEAR(TODAY()) - YEAR(Table1[[#This Row],[Buyer Date of Birth]])</f>
        <v>62</v>
      </c>
      <c r="Q7712" s="2">
        <f>Table1[[#This Row],[Total Revenue]] - Table1[[#This Row],[Total Cost]]</f>
        <v>6428</v>
      </c>
    </row>
    <row r="7713" spans="1:17" x14ac:dyDescent="0.25">
      <c r="A7713" s="1">
        <v>45465</v>
      </c>
      <c r="B7713" t="s">
        <v>610</v>
      </c>
      <c r="C7713" t="s">
        <v>296</v>
      </c>
      <c r="D7713" t="s">
        <v>58</v>
      </c>
      <c r="E7713" s="1">
        <v>21095</v>
      </c>
      <c r="F7713" t="s">
        <v>21</v>
      </c>
      <c r="G7713">
        <v>150</v>
      </c>
      <c r="H7713" t="s">
        <v>35</v>
      </c>
      <c r="I7713" t="s">
        <v>55</v>
      </c>
      <c r="J7713" t="s">
        <v>24</v>
      </c>
      <c r="K7713" t="str">
        <f>VLOOKUP(H7713, [1]Products!B:E, 2, FALSE)</f>
        <v>Caramel Biscuits</v>
      </c>
      <c r="L7713" s="2">
        <f>VLOOKUP(H7713, [1]Products!B:D, 3, FALSE)</f>
        <v>18</v>
      </c>
      <c r="M7713" s="2">
        <f>Table1[[#This Row],[Quantity Purchased]] * Table1[[#This Row],[Unit Price]]</f>
        <v>3300</v>
      </c>
      <c r="N7713" s="2">
        <f>VLOOKUP(H7713, [1]Products!B:E, 4, FALSE)</f>
        <v>22</v>
      </c>
      <c r="O7713" t="str">
        <f>TEXT(Table1[[#This Row],[Transaction Date]], "yyyy-mm")</f>
        <v>2024-06</v>
      </c>
      <c r="P7713" s="1">
        <f ca="1">YEAR(TODAY()) - YEAR(Table1[[#This Row],[Buyer Date of Birth]])</f>
        <v>68</v>
      </c>
      <c r="Q7713" s="2">
        <f>Table1[[#This Row],[Total Revenue]] - Table1[[#This Row],[Total Cost]]</f>
        <v>3282</v>
      </c>
    </row>
    <row r="7714" spans="1:17" x14ac:dyDescent="0.25">
      <c r="A7714" s="1">
        <v>45314</v>
      </c>
      <c r="B7714" t="s">
        <v>109</v>
      </c>
      <c r="C7714" t="s">
        <v>48</v>
      </c>
      <c r="D7714" t="s">
        <v>58</v>
      </c>
      <c r="E7714" s="1">
        <v>28679</v>
      </c>
      <c r="F7714" t="s">
        <v>40</v>
      </c>
      <c r="G7714">
        <v>300</v>
      </c>
      <c r="H7714" t="s">
        <v>41</v>
      </c>
      <c r="I7714" t="s">
        <v>59</v>
      </c>
      <c r="J7714" t="s">
        <v>24</v>
      </c>
      <c r="K7714" t="str">
        <f>VLOOKUP(H7714, [1]Products!B:E, 2, FALSE)</f>
        <v>Ginger Snaps</v>
      </c>
      <c r="L7714" s="2">
        <f>VLOOKUP(H7714, [1]Products!B:D, 3, FALSE)</f>
        <v>14</v>
      </c>
      <c r="M7714" s="2">
        <f>Table1[[#This Row],[Quantity Purchased]] * Table1[[#This Row],[Unit Price]]</f>
        <v>8400</v>
      </c>
      <c r="N7714" s="2">
        <f>VLOOKUP(H7714, [1]Products!B:E, 4, FALSE)</f>
        <v>28</v>
      </c>
      <c r="O7714" t="str">
        <f>TEXT(Table1[[#This Row],[Transaction Date]], "yyyy-mm")</f>
        <v>2024-01</v>
      </c>
      <c r="P7714" s="1">
        <f ca="1">YEAR(TODAY()) - YEAR(Table1[[#This Row],[Buyer Date of Birth]])</f>
        <v>47</v>
      </c>
      <c r="Q7714" s="2">
        <f>Table1[[#This Row],[Total Revenue]] - Table1[[#This Row],[Total Cost]]</f>
        <v>8386</v>
      </c>
    </row>
    <row r="7715" spans="1:17" x14ac:dyDescent="0.25">
      <c r="A7715" s="1">
        <v>45393</v>
      </c>
      <c r="B7715" t="s">
        <v>182</v>
      </c>
      <c r="C7715" t="s">
        <v>33</v>
      </c>
      <c r="D7715" t="s">
        <v>34</v>
      </c>
      <c r="E7715" s="1">
        <v>27591</v>
      </c>
      <c r="F7715" t="s">
        <v>75</v>
      </c>
      <c r="G7715">
        <v>170</v>
      </c>
      <c r="H7715" t="s">
        <v>22</v>
      </c>
      <c r="I7715" t="s">
        <v>36</v>
      </c>
      <c r="J7715" t="s">
        <v>24</v>
      </c>
      <c r="K7715" t="str">
        <f>VLOOKUP(H7715, [1]Products!B:E, 2, FALSE)</f>
        <v>Cinnamon Swirls</v>
      </c>
      <c r="L7715" s="2">
        <f>VLOOKUP(H7715, [1]Products!B:D, 3, FALSE)</f>
        <v>10</v>
      </c>
      <c r="M7715" s="2">
        <f>Table1[[#This Row],[Quantity Purchased]] * Table1[[#This Row],[Unit Price]]</f>
        <v>2380</v>
      </c>
      <c r="N7715" s="2">
        <f>VLOOKUP(H7715, [1]Products!B:E, 4, FALSE)</f>
        <v>14</v>
      </c>
      <c r="O7715" t="str">
        <f>TEXT(Table1[[#This Row],[Transaction Date]], "yyyy-mm")</f>
        <v>2024-04</v>
      </c>
      <c r="P7715" s="1">
        <f ca="1">YEAR(TODAY()) - YEAR(Table1[[#This Row],[Buyer Date of Birth]])</f>
        <v>50</v>
      </c>
      <c r="Q7715" s="2">
        <f>Table1[[#This Row],[Total Revenue]] - Table1[[#This Row],[Total Cost]]</f>
        <v>2370</v>
      </c>
    </row>
    <row r="7716" spans="1:17" x14ac:dyDescent="0.25">
      <c r="A7716" s="1">
        <v>45351</v>
      </c>
      <c r="B7716" t="s">
        <v>204</v>
      </c>
      <c r="C7716" t="s">
        <v>252</v>
      </c>
      <c r="D7716" t="s">
        <v>20</v>
      </c>
      <c r="E7716" s="1">
        <v>26332</v>
      </c>
      <c r="F7716" t="s">
        <v>40</v>
      </c>
      <c r="G7716">
        <v>109</v>
      </c>
      <c r="H7716" t="s">
        <v>71</v>
      </c>
      <c r="I7716" t="s">
        <v>36</v>
      </c>
      <c r="J7716" t="s">
        <v>31</v>
      </c>
      <c r="K7716" t="str">
        <f>VLOOKUP(H7716, [1]Products!B:E, 2, FALSE)</f>
        <v>Peanut Butter Bites</v>
      </c>
      <c r="L7716" s="2">
        <f>VLOOKUP(H7716, [1]Products!B:D, 3, FALSE)</f>
        <v>5</v>
      </c>
      <c r="M7716" s="2">
        <f>Table1[[#This Row],[Quantity Purchased]] * Table1[[#This Row],[Unit Price]]</f>
        <v>763</v>
      </c>
      <c r="N7716" s="2">
        <f>VLOOKUP(H7716, [1]Products!B:E, 4, FALSE)</f>
        <v>7</v>
      </c>
      <c r="O7716" t="str">
        <f>TEXT(Table1[[#This Row],[Transaction Date]], "yyyy-mm")</f>
        <v>2024-02</v>
      </c>
      <c r="P7716" s="1">
        <f ca="1">YEAR(TODAY()) - YEAR(Table1[[#This Row],[Buyer Date of Birth]])</f>
        <v>53</v>
      </c>
      <c r="Q7716" s="2">
        <f>Table1[[#This Row],[Total Revenue]] - Table1[[#This Row],[Total Cost]]</f>
        <v>758</v>
      </c>
    </row>
    <row r="7717" spans="1:17" x14ac:dyDescent="0.25">
      <c r="A7717" s="1">
        <v>45435</v>
      </c>
      <c r="B7717" t="s">
        <v>205</v>
      </c>
      <c r="C7717" t="s">
        <v>384</v>
      </c>
      <c r="D7717" t="s">
        <v>62</v>
      </c>
      <c r="E7717" s="1">
        <v>25726</v>
      </c>
      <c r="F7717" t="s">
        <v>28</v>
      </c>
      <c r="G7717">
        <v>464</v>
      </c>
      <c r="H7717" t="s">
        <v>22</v>
      </c>
      <c r="I7717" t="s">
        <v>42</v>
      </c>
      <c r="J7717" t="s">
        <v>24</v>
      </c>
      <c r="K7717" t="str">
        <f>VLOOKUP(H7717, [1]Products!B:E, 2, FALSE)</f>
        <v>Cinnamon Swirls</v>
      </c>
      <c r="L7717" s="2">
        <f>VLOOKUP(H7717, [1]Products!B:D, 3, FALSE)</f>
        <v>10</v>
      </c>
      <c r="M7717" s="2">
        <f>Table1[[#This Row],[Quantity Purchased]] * Table1[[#This Row],[Unit Price]]</f>
        <v>6496</v>
      </c>
      <c r="N7717" s="2">
        <f>VLOOKUP(H7717, [1]Products!B:E, 4, FALSE)</f>
        <v>14</v>
      </c>
      <c r="O7717" t="str">
        <f>TEXT(Table1[[#This Row],[Transaction Date]], "yyyy-mm")</f>
        <v>2024-05</v>
      </c>
      <c r="P7717" s="1">
        <f ca="1">YEAR(TODAY()) - YEAR(Table1[[#This Row],[Buyer Date of Birth]])</f>
        <v>55</v>
      </c>
      <c r="Q7717" s="2">
        <f>Table1[[#This Row],[Total Revenue]] - Table1[[#This Row],[Total Cost]]</f>
        <v>6486</v>
      </c>
    </row>
    <row r="7718" spans="1:17" x14ac:dyDescent="0.25">
      <c r="A7718" s="1">
        <v>45439</v>
      </c>
      <c r="B7718" t="s">
        <v>336</v>
      </c>
      <c r="C7718" t="s">
        <v>179</v>
      </c>
      <c r="D7718" t="s">
        <v>100</v>
      </c>
      <c r="E7718" s="1">
        <v>34097</v>
      </c>
      <c r="F7718" t="s">
        <v>75</v>
      </c>
      <c r="G7718">
        <v>99</v>
      </c>
      <c r="H7718" t="s">
        <v>71</v>
      </c>
      <c r="I7718" t="s">
        <v>46</v>
      </c>
      <c r="J7718" t="s">
        <v>24</v>
      </c>
      <c r="K7718" t="str">
        <f>VLOOKUP(H7718, [1]Products!B:E, 2, FALSE)</f>
        <v>Peanut Butter Bites</v>
      </c>
      <c r="L7718" s="2">
        <f>VLOOKUP(H7718, [1]Products!B:D, 3, FALSE)</f>
        <v>5</v>
      </c>
      <c r="M7718" s="2">
        <f>Table1[[#This Row],[Quantity Purchased]] * Table1[[#This Row],[Unit Price]]</f>
        <v>693</v>
      </c>
      <c r="N7718" s="2">
        <f>VLOOKUP(H7718, [1]Products!B:E, 4, FALSE)</f>
        <v>7</v>
      </c>
      <c r="O7718" t="str">
        <f>TEXT(Table1[[#This Row],[Transaction Date]], "yyyy-mm")</f>
        <v>2024-05</v>
      </c>
      <c r="P7718" s="1">
        <f ca="1">YEAR(TODAY()) - YEAR(Table1[[#This Row],[Buyer Date of Birth]])</f>
        <v>32</v>
      </c>
      <c r="Q7718" s="2">
        <f>Table1[[#This Row],[Total Revenue]] - Table1[[#This Row],[Total Cost]]</f>
        <v>688</v>
      </c>
    </row>
    <row r="7719" spans="1:17" x14ac:dyDescent="0.25">
      <c r="A7719" s="1">
        <v>45412</v>
      </c>
      <c r="B7719" t="s">
        <v>313</v>
      </c>
      <c r="C7719" t="s">
        <v>159</v>
      </c>
      <c r="D7719" t="s">
        <v>34</v>
      </c>
      <c r="E7719" s="1">
        <v>36082</v>
      </c>
      <c r="F7719" t="s">
        <v>21</v>
      </c>
      <c r="G7719">
        <v>203</v>
      </c>
      <c r="H7719" t="s">
        <v>66</v>
      </c>
      <c r="I7719" t="s">
        <v>50</v>
      </c>
      <c r="J7719" t="s">
        <v>24</v>
      </c>
      <c r="K7719" t="str">
        <f>VLOOKUP(H7719, [1]Products!B:E, 2, FALSE)</f>
        <v>Oatmeal Cookies</v>
      </c>
      <c r="L7719" s="2">
        <f>VLOOKUP(H7719, [1]Products!B:D, 3, FALSE)</f>
        <v>19</v>
      </c>
      <c r="M7719" s="2">
        <f>Table1[[#This Row],[Quantity Purchased]] * Table1[[#This Row],[Unit Price]]</f>
        <v>4669</v>
      </c>
      <c r="N7719" s="2">
        <f>VLOOKUP(H7719, [1]Products!B:E, 4, FALSE)</f>
        <v>23</v>
      </c>
      <c r="O7719" t="str">
        <f>TEXT(Table1[[#This Row],[Transaction Date]], "yyyy-mm")</f>
        <v>2024-04</v>
      </c>
      <c r="P7719" s="1">
        <f ca="1">YEAR(TODAY()) - YEAR(Table1[[#This Row],[Buyer Date of Birth]])</f>
        <v>27</v>
      </c>
      <c r="Q7719" s="2">
        <f>Table1[[#This Row],[Total Revenue]] - Table1[[#This Row],[Total Cost]]</f>
        <v>4650</v>
      </c>
    </row>
    <row r="7720" spans="1:17" x14ac:dyDescent="0.25">
      <c r="A7720" s="1">
        <v>45387</v>
      </c>
      <c r="B7720" t="s">
        <v>79</v>
      </c>
      <c r="C7720" t="s">
        <v>1187</v>
      </c>
      <c r="D7720" t="s">
        <v>100</v>
      </c>
      <c r="E7720" s="1">
        <v>38456</v>
      </c>
      <c r="F7720" t="s">
        <v>40</v>
      </c>
      <c r="G7720">
        <v>497</v>
      </c>
      <c r="H7720" t="s">
        <v>66</v>
      </c>
      <c r="I7720" t="s">
        <v>55</v>
      </c>
      <c r="J7720" t="s">
        <v>24</v>
      </c>
      <c r="K7720" t="str">
        <f>VLOOKUP(H7720, [1]Products!B:E, 2, FALSE)</f>
        <v>Oatmeal Cookies</v>
      </c>
      <c r="L7720" s="2">
        <f>VLOOKUP(H7720, [1]Products!B:D, 3, FALSE)</f>
        <v>19</v>
      </c>
      <c r="M7720" s="2">
        <f>Table1[[#This Row],[Quantity Purchased]] * Table1[[#This Row],[Unit Price]]</f>
        <v>11431</v>
      </c>
      <c r="N7720" s="2">
        <f>VLOOKUP(H7720, [1]Products!B:E, 4, FALSE)</f>
        <v>23</v>
      </c>
      <c r="O7720" t="str">
        <f>TEXT(Table1[[#This Row],[Transaction Date]], "yyyy-mm")</f>
        <v>2024-04</v>
      </c>
      <c r="P7720" s="1">
        <f ca="1">YEAR(TODAY()) - YEAR(Table1[[#This Row],[Buyer Date of Birth]])</f>
        <v>20</v>
      </c>
      <c r="Q7720" s="2">
        <f>Table1[[#This Row],[Total Revenue]] - Table1[[#This Row],[Total Cost]]</f>
        <v>11412</v>
      </c>
    </row>
    <row r="7721" spans="1:17" x14ac:dyDescent="0.25">
      <c r="A7721" s="1">
        <v>45348</v>
      </c>
      <c r="B7721" t="s">
        <v>348</v>
      </c>
      <c r="C7721" t="s">
        <v>429</v>
      </c>
      <c r="D7721" t="s">
        <v>20</v>
      </c>
      <c r="E7721" s="1">
        <v>22489</v>
      </c>
      <c r="F7721" t="s">
        <v>21</v>
      </c>
      <c r="G7721">
        <v>398</v>
      </c>
      <c r="H7721" t="s">
        <v>66</v>
      </c>
      <c r="I7721" t="s">
        <v>59</v>
      </c>
      <c r="J7721" t="s">
        <v>24</v>
      </c>
      <c r="K7721" t="str">
        <f>VLOOKUP(H7721, [1]Products!B:E, 2, FALSE)</f>
        <v>Oatmeal Cookies</v>
      </c>
      <c r="L7721" s="2">
        <f>VLOOKUP(H7721, [1]Products!B:D, 3, FALSE)</f>
        <v>19</v>
      </c>
      <c r="M7721" s="2">
        <f>Table1[[#This Row],[Quantity Purchased]] * Table1[[#This Row],[Unit Price]]</f>
        <v>9154</v>
      </c>
      <c r="N7721" s="2">
        <f>VLOOKUP(H7721, [1]Products!B:E, 4, FALSE)</f>
        <v>23</v>
      </c>
      <c r="O7721" t="str">
        <f>TEXT(Table1[[#This Row],[Transaction Date]], "yyyy-mm")</f>
        <v>2024-02</v>
      </c>
      <c r="P7721" s="1">
        <f ca="1">YEAR(TODAY()) - YEAR(Table1[[#This Row],[Buyer Date of Birth]])</f>
        <v>64</v>
      </c>
      <c r="Q7721" s="2">
        <f>Table1[[#This Row],[Total Revenue]] - Table1[[#This Row],[Total Cost]]</f>
        <v>9135</v>
      </c>
    </row>
    <row r="7722" spans="1:17" x14ac:dyDescent="0.25">
      <c r="A7722" s="1">
        <v>45328</v>
      </c>
      <c r="B7722" t="s">
        <v>142</v>
      </c>
      <c r="C7722" t="s">
        <v>1549</v>
      </c>
      <c r="D7722" t="s">
        <v>45</v>
      </c>
      <c r="E7722" s="1">
        <v>24532</v>
      </c>
      <c r="F7722" t="s">
        <v>28</v>
      </c>
      <c r="G7722">
        <v>395</v>
      </c>
      <c r="H7722" t="s">
        <v>41</v>
      </c>
      <c r="I7722" t="s">
        <v>55</v>
      </c>
      <c r="J7722" t="s">
        <v>24</v>
      </c>
      <c r="K7722" t="str">
        <f>VLOOKUP(H7722, [1]Products!B:E, 2, FALSE)</f>
        <v>Ginger Snaps</v>
      </c>
      <c r="L7722" s="2">
        <f>VLOOKUP(H7722, [1]Products!B:D, 3, FALSE)</f>
        <v>14</v>
      </c>
      <c r="M7722" s="2">
        <f>Table1[[#This Row],[Quantity Purchased]] * Table1[[#This Row],[Unit Price]]</f>
        <v>11060</v>
      </c>
      <c r="N7722" s="2">
        <f>VLOOKUP(H7722, [1]Products!B:E, 4, FALSE)</f>
        <v>28</v>
      </c>
      <c r="O7722" t="str">
        <f>TEXT(Table1[[#This Row],[Transaction Date]], "yyyy-mm")</f>
        <v>2024-02</v>
      </c>
      <c r="P7722" s="1">
        <f ca="1">YEAR(TODAY()) - YEAR(Table1[[#This Row],[Buyer Date of Birth]])</f>
        <v>58</v>
      </c>
      <c r="Q7722" s="2">
        <f>Table1[[#This Row],[Total Revenue]] - Table1[[#This Row],[Total Cost]]</f>
        <v>11046</v>
      </c>
    </row>
    <row r="7723" spans="1:17" x14ac:dyDescent="0.25">
      <c r="A7723" s="1">
        <v>45504</v>
      </c>
      <c r="B7723" t="s">
        <v>529</v>
      </c>
      <c r="C7723" t="s">
        <v>926</v>
      </c>
      <c r="D7723" t="s">
        <v>58</v>
      </c>
      <c r="E7723" s="1">
        <v>26729</v>
      </c>
      <c r="F7723" t="s">
        <v>75</v>
      </c>
      <c r="G7723">
        <v>120</v>
      </c>
      <c r="H7723" t="s">
        <v>49</v>
      </c>
      <c r="I7723" t="s">
        <v>59</v>
      </c>
      <c r="J7723" t="s">
        <v>24</v>
      </c>
      <c r="K7723" t="str">
        <f>VLOOKUP(H7723, [1]Products!B:E, 2, FALSE)</f>
        <v>Butter Crunch</v>
      </c>
      <c r="L7723" s="2">
        <f>VLOOKUP(H7723, [1]Products!B:D, 3, FALSE)</f>
        <v>10</v>
      </c>
      <c r="M7723" s="2">
        <f>Table1[[#This Row],[Quantity Purchased]] * Table1[[#This Row],[Unit Price]]</f>
        <v>1320</v>
      </c>
      <c r="N7723" s="2">
        <f>VLOOKUP(H7723, [1]Products!B:E, 4, FALSE)</f>
        <v>11</v>
      </c>
      <c r="O7723" t="str">
        <f>TEXT(Table1[[#This Row],[Transaction Date]], "yyyy-mm")</f>
        <v>2024-07</v>
      </c>
      <c r="P7723" s="1">
        <f ca="1">YEAR(TODAY()) - YEAR(Table1[[#This Row],[Buyer Date of Birth]])</f>
        <v>52</v>
      </c>
      <c r="Q7723" s="2">
        <f>Table1[[#This Row],[Total Revenue]] - Table1[[#This Row],[Total Cost]]</f>
        <v>1310</v>
      </c>
    </row>
    <row r="7724" spans="1:17" x14ac:dyDescent="0.25">
      <c r="A7724" s="1">
        <v>45347</v>
      </c>
      <c r="B7724" t="s">
        <v>400</v>
      </c>
      <c r="C7724" t="s">
        <v>163</v>
      </c>
      <c r="D7724" t="s">
        <v>34</v>
      </c>
      <c r="E7724" s="1">
        <v>22387</v>
      </c>
      <c r="F7724" t="s">
        <v>21</v>
      </c>
      <c r="G7724">
        <v>60</v>
      </c>
      <c r="H7724" t="s">
        <v>72</v>
      </c>
      <c r="I7724" t="s">
        <v>59</v>
      </c>
      <c r="J7724" t="s">
        <v>24</v>
      </c>
      <c r="K7724" t="str">
        <f>VLOOKUP(H7724, [1]Products!B:E, 2, FALSE)</f>
        <v>Choco Delight</v>
      </c>
      <c r="L7724" s="2">
        <f>VLOOKUP(H7724, [1]Products!B:D, 3, FALSE)</f>
        <v>3</v>
      </c>
      <c r="M7724" s="2">
        <f>Table1[[#This Row],[Quantity Purchased]] * Table1[[#This Row],[Unit Price]]</f>
        <v>300</v>
      </c>
      <c r="N7724" s="2">
        <f>VLOOKUP(H7724, [1]Products!B:E, 4, FALSE)</f>
        <v>5</v>
      </c>
      <c r="O7724" t="str">
        <f>TEXT(Table1[[#This Row],[Transaction Date]], "yyyy-mm")</f>
        <v>2024-02</v>
      </c>
      <c r="P7724" s="1">
        <f ca="1">YEAR(TODAY()) - YEAR(Table1[[#This Row],[Buyer Date of Birth]])</f>
        <v>64</v>
      </c>
      <c r="Q7724" s="2">
        <f>Table1[[#This Row],[Total Revenue]] - Table1[[#This Row],[Total Cost]]</f>
        <v>297</v>
      </c>
    </row>
    <row r="7725" spans="1:17" x14ac:dyDescent="0.25">
      <c r="A7725" s="1">
        <v>45382</v>
      </c>
      <c r="B7725" t="s">
        <v>957</v>
      </c>
      <c r="C7725" t="s">
        <v>110</v>
      </c>
      <c r="D7725" t="s">
        <v>78</v>
      </c>
      <c r="E7725" s="1">
        <v>32713</v>
      </c>
      <c r="F7725" t="s">
        <v>21</v>
      </c>
      <c r="G7725">
        <v>165</v>
      </c>
      <c r="H7725" t="s">
        <v>66</v>
      </c>
      <c r="I7725" t="s">
        <v>50</v>
      </c>
      <c r="J7725" t="s">
        <v>24</v>
      </c>
      <c r="K7725" t="str">
        <f>VLOOKUP(H7725, [1]Products!B:E, 2, FALSE)</f>
        <v>Oatmeal Cookies</v>
      </c>
      <c r="L7725" s="2">
        <f>VLOOKUP(H7725, [1]Products!B:D, 3, FALSE)</f>
        <v>19</v>
      </c>
      <c r="M7725" s="2">
        <f>Table1[[#This Row],[Quantity Purchased]] * Table1[[#This Row],[Unit Price]]</f>
        <v>3795</v>
      </c>
      <c r="N7725" s="2">
        <f>VLOOKUP(H7725, [1]Products!B:E, 4, FALSE)</f>
        <v>23</v>
      </c>
      <c r="O7725" t="str">
        <f>TEXT(Table1[[#This Row],[Transaction Date]], "yyyy-mm")</f>
        <v>2024-03</v>
      </c>
      <c r="P7725" s="1">
        <f ca="1">YEAR(TODAY()) - YEAR(Table1[[#This Row],[Buyer Date of Birth]])</f>
        <v>36</v>
      </c>
      <c r="Q7725" s="2">
        <f>Table1[[#This Row],[Total Revenue]] - Table1[[#This Row],[Total Cost]]</f>
        <v>3776</v>
      </c>
    </row>
    <row r="7726" spans="1:17" x14ac:dyDescent="0.25">
      <c r="A7726" s="1">
        <v>45353</v>
      </c>
      <c r="B7726" t="s">
        <v>166</v>
      </c>
      <c r="C7726" t="s">
        <v>97</v>
      </c>
      <c r="D7726" t="s">
        <v>53</v>
      </c>
      <c r="E7726" s="1">
        <v>31931</v>
      </c>
      <c r="F7726" t="s">
        <v>40</v>
      </c>
      <c r="G7726">
        <v>198</v>
      </c>
      <c r="H7726" t="s">
        <v>72</v>
      </c>
      <c r="I7726" t="s">
        <v>55</v>
      </c>
      <c r="J7726" t="s">
        <v>24</v>
      </c>
      <c r="K7726" t="str">
        <f>VLOOKUP(H7726, [1]Products!B:E, 2, FALSE)</f>
        <v>Choco Delight</v>
      </c>
      <c r="L7726" s="2">
        <f>VLOOKUP(H7726, [1]Products!B:D, 3, FALSE)</f>
        <v>3</v>
      </c>
      <c r="M7726" s="2">
        <f>Table1[[#This Row],[Quantity Purchased]] * Table1[[#This Row],[Unit Price]]</f>
        <v>990</v>
      </c>
      <c r="N7726" s="2">
        <f>VLOOKUP(H7726, [1]Products!B:E, 4, FALSE)</f>
        <v>5</v>
      </c>
      <c r="O7726" t="str">
        <f>TEXT(Table1[[#This Row],[Transaction Date]], "yyyy-mm")</f>
        <v>2024-03</v>
      </c>
      <c r="P7726" s="1">
        <f ca="1">YEAR(TODAY()) - YEAR(Table1[[#This Row],[Buyer Date of Birth]])</f>
        <v>38</v>
      </c>
      <c r="Q7726" s="2">
        <f>Table1[[#This Row],[Total Revenue]] - Table1[[#This Row],[Total Cost]]</f>
        <v>987</v>
      </c>
    </row>
    <row r="7727" spans="1:17" x14ac:dyDescent="0.25">
      <c r="A7727" s="1">
        <v>45460</v>
      </c>
      <c r="B7727" t="s">
        <v>552</v>
      </c>
      <c r="C7727" t="s">
        <v>364</v>
      </c>
      <c r="D7727" t="s">
        <v>100</v>
      </c>
      <c r="E7727" s="1">
        <v>23304</v>
      </c>
      <c r="F7727" t="s">
        <v>21</v>
      </c>
      <c r="G7727">
        <v>234</v>
      </c>
      <c r="H7727" t="s">
        <v>71</v>
      </c>
      <c r="I7727" t="s">
        <v>59</v>
      </c>
      <c r="J7727" t="s">
        <v>24</v>
      </c>
      <c r="K7727" t="str">
        <f>VLOOKUP(H7727, [1]Products!B:E, 2, FALSE)</f>
        <v>Peanut Butter Bites</v>
      </c>
      <c r="L7727" s="2">
        <f>VLOOKUP(H7727, [1]Products!B:D, 3, FALSE)</f>
        <v>5</v>
      </c>
      <c r="M7727" s="2">
        <f>Table1[[#This Row],[Quantity Purchased]] * Table1[[#This Row],[Unit Price]]</f>
        <v>1638</v>
      </c>
      <c r="N7727" s="2">
        <f>VLOOKUP(H7727, [1]Products!B:E, 4, FALSE)</f>
        <v>7</v>
      </c>
      <c r="O7727" t="str">
        <f>TEXT(Table1[[#This Row],[Transaction Date]], "yyyy-mm")</f>
        <v>2024-06</v>
      </c>
      <c r="P7727" s="1">
        <f ca="1">YEAR(TODAY()) - YEAR(Table1[[#This Row],[Buyer Date of Birth]])</f>
        <v>62</v>
      </c>
      <c r="Q7727" s="2">
        <f>Table1[[#This Row],[Total Revenue]] - Table1[[#This Row],[Total Cost]]</f>
        <v>1633</v>
      </c>
    </row>
    <row r="7728" spans="1:17" x14ac:dyDescent="0.25">
      <c r="A7728" s="1">
        <v>45366</v>
      </c>
      <c r="B7728" t="s">
        <v>178</v>
      </c>
      <c r="C7728" t="s">
        <v>364</v>
      </c>
      <c r="D7728" t="s">
        <v>53</v>
      </c>
      <c r="E7728" s="1">
        <v>22952</v>
      </c>
      <c r="F7728" t="s">
        <v>21</v>
      </c>
      <c r="G7728">
        <v>413</v>
      </c>
      <c r="H7728" t="s">
        <v>41</v>
      </c>
      <c r="I7728" t="s">
        <v>55</v>
      </c>
      <c r="J7728" t="s">
        <v>24</v>
      </c>
      <c r="K7728" t="str">
        <f>VLOOKUP(H7728, [1]Products!B:E, 2, FALSE)</f>
        <v>Ginger Snaps</v>
      </c>
      <c r="L7728" s="2">
        <f>VLOOKUP(H7728, [1]Products!B:D, 3, FALSE)</f>
        <v>14</v>
      </c>
      <c r="M7728" s="2">
        <f>Table1[[#This Row],[Quantity Purchased]] * Table1[[#This Row],[Unit Price]]</f>
        <v>11564</v>
      </c>
      <c r="N7728" s="2">
        <f>VLOOKUP(H7728, [1]Products!B:E, 4, FALSE)</f>
        <v>28</v>
      </c>
      <c r="O7728" t="str">
        <f>TEXT(Table1[[#This Row],[Transaction Date]], "yyyy-mm")</f>
        <v>2024-03</v>
      </c>
      <c r="P7728" s="1">
        <f ca="1">YEAR(TODAY()) - YEAR(Table1[[#This Row],[Buyer Date of Birth]])</f>
        <v>63</v>
      </c>
      <c r="Q7728" s="2">
        <f>Table1[[#This Row],[Total Revenue]] - Table1[[#This Row],[Total Cost]]</f>
        <v>11550</v>
      </c>
    </row>
    <row r="7729" spans="1:17" x14ac:dyDescent="0.25">
      <c r="A7729" s="1">
        <v>45329</v>
      </c>
      <c r="B7729" t="s">
        <v>508</v>
      </c>
      <c r="C7729" t="s">
        <v>810</v>
      </c>
      <c r="D7729" t="s">
        <v>84</v>
      </c>
      <c r="E7729" s="1">
        <v>26630</v>
      </c>
      <c r="F7729" t="s">
        <v>75</v>
      </c>
      <c r="G7729">
        <v>160</v>
      </c>
      <c r="H7729" t="s">
        <v>72</v>
      </c>
      <c r="I7729" t="s">
        <v>59</v>
      </c>
      <c r="J7729" t="s">
        <v>24</v>
      </c>
      <c r="K7729" t="str">
        <f>VLOOKUP(H7729, [1]Products!B:E, 2, FALSE)</f>
        <v>Choco Delight</v>
      </c>
      <c r="L7729" s="2">
        <f>VLOOKUP(H7729, [1]Products!B:D, 3, FALSE)</f>
        <v>3</v>
      </c>
      <c r="M7729" s="2">
        <f>Table1[[#This Row],[Quantity Purchased]] * Table1[[#This Row],[Unit Price]]</f>
        <v>800</v>
      </c>
      <c r="N7729" s="2">
        <f>VLOOKUP(H7729, [1]Products!B:E, 4, FALSE)</f>
        <v>5</v>
      </c>
      <c r="O7729" t="str">
        <f>TEXT(Table1[[#This Row],[Transaction Date]], "yyyy-mm")</f>
        <v>2024-02</v>
      </c>
      <c r="P7729" s="1">
        <f ca="1">YEAR(TODAY()) - YEAR(Table1[[#This Row],[Buyer Date of Birth]])</f>
        <v>53</v>
      </c>
      <c r="Q7729" s="2">
        <f>Table1[[#This Row],[Total Revenue]] - Table1[[#This Row],[Total Cost]]</f>
        <v>797</v>
      </c>
    </row>
    <row r="7730" spans="1:17" x14ac:dyDescent="0.25">
      <c r="A7730" s="1">
        <v>45425</v>
      </c>
      <c r="B7730" t="s">
        <v>278</v>
      </c>
      <c r="C7730" t="s">
        <v>378</v>
      </c>
      <c r="D7730" t="s">
        <v>58</v>
      </c>
      <c r="E7730" s="1">
        <v>38042</v>
      </c>
      <c r="F7730" t="s">
        <v>21</v>
      </c>
      <c r="G7730">
        <v>419</v>
      </c>
      <c r="H7730" t="s">
        <v>49</v>
      </c>
      <c r="I7730" t="s">
        <v>36</v>
      </c>
      <c r="J7730" t="s">
        <v>24</v>
      </c>
      <c r="K7730" t="str">
        <f>VLOOKUP(H7730, [1]Products!B:E, 2, FALSE)</f>
        <v>Butter Crunch</v>
      </c>
      <c r="L7730" s="2">
        <f>VLOOKUP(H7730, [1]Products!B:D, 3, FALSE)</f>
        <v>10</v>
      </c>
      <c r="M7730" s="2">
        <f>Table1[[#This Row],[Quantity Purchased]] * Table1[[#This Row],[Unit Price]]</f>
        <v>4609</v>
      </c>
      <c r="N7730" s="2">
        <f>VLOOKUP(H7730, [1]Products!B:E, 4, FALSE)</f>
        <v>11</v>
      </c>
      <c r="O7730" t="str">
        <f>TEXT(Table1[[#This Row],[Transaction Date]], "yyyy-mm")</f>
        <v>2024-05</v>
      </c>
      <c r="P7730" s="1">
        <f ca="1">YEAR(TODAY()) - YEAR(Table1[[#This Row],[Buyer Date of Birth]])</f>
        <v>21</v>
      </c>
      <c r="Q7730" s="2">
        <f>Table1[[#This Row],[Total Revenue]] - Table1[[#This Row],[Total Cost]]</f>
        <v>4599</v>
      </c>
    </row>
    <row r="7731" spans="1:17" x14ac:dyDescent="0.25">
      <c r="A7731" s="1">
        <v>45348</v>
      </c>
      <c r="B7731" t="s">
        <v>26</v>
      </c>
      <c r="C7731" t="s">
        <v>114</v>
      </c>
      <c r="D7731" t="s">
        <v>84</v>
      </c>
      <c r="E7731" s="1">
        <v>19132</v>
      </c>
      <c r="F7731" t="s">
        <v>28</v>
      </c>
      <c r="G7731">
        <v>425</v>
      </c>
      <c r="H7731" t="s">
        <v>71</v>
      </c>
      <c r="I7731" t="s">
        <v>36</v>
      </c>
      <c r="J7731" t="s">
        <v>31</v>
      </c>
      <c r="K7731" t="str">
        <f>VLOOKUP(H7731, [1]Products!B:E, 2, FALSE)</f>
        <v>Peanut Butter Bites</v>
      </c>
      <c r="L7731" s="2">
        <f>VLOOKUP(H7731, [1]Products!B:D, 3, FALSE)</f>
        <v>5</v>
      </c>
      <c r="M7731" s="2">
        <f>Table1[[#This Row],[Quantity Purchased]] * Table1[[#This Row],[Unit Price]]</f>
        <v>2975</v>
      </c>
      <c r="N7731" s="2">
        <f>VLOOKUP(H7731, [1]Products!B:E, 4, FALSE)</f>
        <v>7</v>
      </c>
      <c r="O7731" t="str">
        <f>TEXT(Table1[[#This Row],[Transaction Date]], "yyyy-mm")</f>
        <v>2024-02</v>
      </c>
      <c r="P7731" s="1">
        <f ca="1">YEAR(TODAY()) - YEAR(Table1[[#This Row],[Buyer Date of Birth]])</f>
        <v>73</v>
      </c>
      <c r="Q7731" s="2">
        <f>Table1[[#This Row],[Total Revenue]] - Table1[[#This Row],[Total Cost]]</f>
        <v>2970</v>
      </c>
    </row>
    <row r="7732" spans="1:17" x14ac:dyDescent="0.25">
      <c r="A7732" s="1">
        <v>45322</v>
      </c>
      <c r="B7732" t="s">
        <v>1013</v>
      </c>
      <c r="C7732" t="s">
        <v>1134</v>
      </c>
      <c r="D7732" t="s">
        <v>58</v>
      </c>
      <c r="E7732" s="1">
        <v>31611</v>
      </c>
      <c r="F7732" t="s">
        <v>40</v>
      </c>
      <c r="G7732">
        <v>196</v>
      </c>
      <c r="H7732" t="s">
        <v>71</v>
      </c>
      <c r="I7732" t="s">
        <v>42</v>
      </c>
      <c r="J7732" t="s">
        <v>24</v>
      </c>
      <c r="K7732" t="str">
        <f>VLOOKUP(H7732, [1]Products!B:E, 2, FALSE)</f>
        <v>Peanut Butter Bites</v>
      </c>
      <c r="L7732" s="2">
        <f>VLOOKUP(H7732, [1]Products!B:D, 3, FALSE)</f>
        <v>5</v>
      </c>
      <c r="M7732" s="2">
        <f>Table1[[#This Row],[Quantity Purchased]] * Table1[[#This Row],[Unit Price]]</f>
        <v>1372</v>
      </c>
      <c r="N7732" s="2">
        <f>VLOOKUP(H7732, [1]Products!B:E, 4, FALSE)</f>
        <v>7</v>
      </c>
      <c r="O7732" t="str">
        <f>TEXT(Table1[[#This Row],[Transaction Date]], "yyyy-mm")</f>
        <v>2024-01</v>
      </c>
      <c r="P7732" s="1">
        <f ca="1">YEAR(TODAY()) - YEAR(Table1[[#This Row],[Buyer Date of Birth]])</f>
        <v>39</v>
      </c>
      <c r="Q7732" s="2">
        <f>Table1[[#This Row],[Total Revenue]] - Table1[[#This Row],[Total Cost]]</f>
        <v>1367</v>
      </c>
    </row>
    <row r="7733" spans="1:17" x14ac:dyDescent="0.25">
      <c r="A7733" s="1">
        <v>45341</v>
      </c>
      <c r="B7733" t="s">
        <v>1087</v>
      </c>
      <c r="C7733" t="s">
        <v>161</v>
      </c>
      <c r="D7733" t="s">
        <v>58</v>
      </c>
      <c r="E7733" s="1">
        <v>38265</v>
      </c>
      <c r="F7733" t="s">
        <v>21</v>
      </c>
      <c r="G7733">
        <v>16</v>
      </c>
      <c r="H7733" t="s">
        <v>71</v>
      </c>
      <c r="I7733" t="s">
        <v>46</v>
      </c>
      <c r="J7733" t="s">
        <v>24</v>
      </c>
      <c r="K7733" t="str">
        <f>VLOOKUP(H7733, [1]Products!B:E, 2, FALSE)</f>
        <v>Peanut Butter Bites</v>
      </c>
      <c r="L7733" s="2">
        <f>VLOOKUP(H7733, [1]Products!B:D, 3, FALSE)</f>
        <v>5</v>
      </c>
      <c r="M7733" s="2">
        <f>Table1[[#This Row],[Quantity Purchased]] * Table1[[#This Row],[Unit Price]]</f>
        <v>112</v>
      </c>
      <c r="N7733" s="2">
        <f>VLOOKUP(H7733, [1]Products!B:E, 4, FALSE)</f>
        <v>7</v>
      </c>
      <c r="O7733" t="str">
        <f>TEXT(Table1[[#This Row],[Transaction Date]], "yyyy-mm")</f>
        <v>2024-02</v>
      </c>
      <c r="P7733" s="1">
        <f ca="1">YEAR(TODAY()) - YEAR(Table1[[#This Row],[Buyer Date of Birth]])</f>
        <v>21</v>
      </c>
      <c r="Q7733" s="2">
        <f>Table1[[#This Row],[Total Revenue]] - Table1[[#This Row],[Total Cost]]</f>
        <v>107</v>
      </c>
    </row>
    <row r="7734" spans="1:17" x14ac:dyDescent="0.25">
      <c r="A7734" s="1">
        <v>45468</v>
      </c>
      <c r="B7734" t="s">
        <v>73</v>
      </c>
      <c r="C7734" t="s">
        <v>434</v>
      </c>
      <c r="D7734" t="s">
        <v>78</v>
      </c>
      <c r="E7734" s="1">
        <v>28703</v>
      </c>
      <c r="F7734" t="s">
        <v>21</v>
      </c>
      <c r="G7734">
        <v>137</v>
      </c>
      <c r="H7734" t="s">
        <v>29</v>
      </c>
      <c r="I7734" t="s">
        <v>50</v>
      </c>
      <c r="J7734" t="s">
        <v>24</v>
      </c>
      <c r="K7734" t="str">
        <f>VLOOKUP(H7734, [1]Products!B:E, 2, FALSE)</f>
        <v>Shortbread</v>
      </c>
      <c r="L7734" s="2">
        <f>VLOOKUP(H7734, [1]Products!B:D, 3, FALSE)</f>
        <v>10</v>
      </c>
      <c r="M7734" s="2">
        <f>Table1[[#This Row],[Quantity Purchased]] * Table1[[#This Row],[Unit Price]]</f>
        <v>6165</v>
      </c>
      <c r="N7734" s="2">
        <f>VLOOKUP(H7734, [1]Products!B:E, 4, FALSE)</f>
        <v>45</v>
      </c>
      <c r="O7734" t="str">
        <f>TEXT(Table1[[#This Row],[Transaction Date]], "yyyy-mm")</f>
        <v>2024-06</v>
      </c>
      <c r="P7734" s="1">
        <f ca="1">YEAR(TODAY()) - YEAR(Table1[[#This Row],[Buyer Date of Birth]])</f>
        <v>47</v>
      </c>
      <c r="Q7734" s="2">
        <f>Table1[[#This Row],[Total Revenue]] - Table1[[#This Row],[Total Cost]]</f>
        <v>6155</v>
      </c>
    </row>
    <row r="7735" spans="1:17" x14ac:dyDescent="0.25">
      <c r="A7735" s="1">
        <v>45434</v>
      </c>
      <c r="B7735" t="s">
        <v>1304</v>
      </c>
      <c r="C7735" t="s">
        <v>550</v>
      </c>
      <c r="D7735" t="s">
        <v>34</v>
      </c>
      <c r="E7735" s="1">
        <v>31878</v>
      </c>
      <c r="F7735" t="s">
        <v>40</v>
      </c>
      <c r="G7735">
        <v>68</v>
      </c>
      <c r="H7735" t="s">
        <v>35</v>
      </c>
      <c r="I7735" t="s">
        <v>23</v>
      </c>
      <c r="J7735" t="s">
        <v>24</v>
      </c>
      <c r="K7735" t="str">
        <f>VLOOKUP(H7735, [1]Products!B:E, 2, FALSE)</f>
        <v>Caramel Biscuits</v>
      </c>
      <c r="L7735" s="2">
        <f>VLOOKUP(H7735, [1]Products!B:D, 3, FALSE)</f>
        <v>18</v>
      </c>
      <c r="M7735" s="2">
        <f>Table1[[#This Row],[Quantity Purchased]] * Table1[[#This Row],[Unit Price]]</f>
        <v>1496</v>
      </c>
      <c r="N7735" s="2">
        <f>VLOOKUP(H7735, [1]Products!B:E, 4, FALSE)</f>
        <v>22</v>
      </c>
      <c r="O7735" t="str">
        <f>TEXT(Table1[[#This Row],[Transaction Date]], "yyyy-mm")</f>
        <v>2024-05</v>
      </c>
      <c r="P7735" s="1">
        <f ca="1">YEAR(TODAY()) - YEAR(Table1[[#This Row],[Buyer Date of Birth]])</f>
        <v>38</v>
      </c>
      <c r="Q7735" s="2">
        <f>Table1[[#This Row],[Total Revenue]] - Table1[[#This Row],[Total Cost]]</f>
        <v>1478</v>
      </c>
    </row>
    <row r="7736" spans="1:17" x14ac:dyDescent="0.25">
      <c r="A7736" s="1">
        <v>45474</v>
      </c>
      <c r="B7736" t="s">
        <v>167</v>
      </c>
      <c r="C7736" t="s">
        <v>632</v>
      </c>
      <c r="D7736" t="s">
        <v>53</v>
      </c>
      <c r="E7736" s="1">
        <v>27805</v>
      </c>
      <c r="F7736" t="s">
        <v>40</v>
      </c>
      <c r="G7736">
        <v>147</v>
      </c>
      <c r="H7736" t="s">
        <v>66</v>
      </c>
      <c r="I7736" t="s">
        <v>30</v>
      </c>
      <c r="J7736" t="s">
        <v>24</v>
      </c>
      <c r="K7736" t="str">
        <f>VLOOKUP(H7736, [1]Products!B:E, 2, FALSE)</f>
        <v>Oatmeal Cookies</v>
      </c>
      <c r="L7736" s="2">
        <f>VLOOKUP(H7736, [1]Products!B:D, 3, FALSE)</f>
        <v>19</v>
      </c>
      <c r="M7736" s="2">
        <f>Table1[[#This Row],[Quantity Purchased]] * Table1[[#This Row],[Unit Price]]</f>
        <v>3381</v>
      </c>
      <c r="N7736" s="2">
        <f>VLOOKUP(H7736, [1]Products!B:E, 4, FALSE)</f>
        <v>23</v>
      </c>
      <c r="O7736" t="str">
        <f>TEXT(Table1[[#This Row],[Transaction Date]], "yyyy-mm")</f>
        <v>2024-07</v>
      </c>
      <c r="P7736" s="1">
        <f ca="1">YEAR(TODAY()) - YEAR(Table1[[#This Row],[Buyer Date of Birth]])</f>
        <v>49</v>
      </c>
      <c r="Q7736" s="2">
        <f>Table1[[#This Row],[Total Revenue]] - Table1[[#This Row],[Total Cost]]</f>
        <v>3362</v>
      </c>
    </row>
    <row r="7737" spans="1:17" x14ac:dyDescent="0.25">
      <c r="A7737" s="1">
        <v>45374</v>
      </c>
      <c r="B7737" t="s">
        <v>423</v>
      </c>
      <c r="C7737" t="s">
        <v>1284</v>
      </c>
      <c r="D7737" t="s">
        <v>20</v>
      </c>
      <c r="E7737" s="1">
        <v>32701</v>
      </c>
      <c r="F7737" t="s">
        <v>28</v>
      </c>
      <c r="G7737">
        <v>357</v>
      </c>
      <c r="H7737" t="s">
        <v>41</v>
      </c>
      <c r="I7737" t="s">
        <v>36</v>
      </c>
      <c r="J7737" t="s">
        <v>24</v>
      </c>
      <c r="K7737" t="str">
        <f>VLOOKUP(H7737, [1]Products!B:E, 2, FALSE)</f>
        <v>Ginger Snaps</v>
      </c>
      <c r="L7737" s="2">
        <f>VLOOKUP(H7737, [1]Products!B:D, 3, FALSE)</f>
        <v>14</v>
      </c>
      <c r="M7737" s="2">
        <f>Table1[[#This Row],[Quantity Purchased]] * Table1[[#This Row],[Unit Price]]</f>
        <v>9996</v>
      </c>
      <c r="N7737" s="2">
        <f>VLOOKUP(H7737, [1]Products!B:E, 4, FALSE)</f>
        <v>28</v>
      </c>
      <c r="O7737" t="str">
        <f>TEXT(Table1[[#This Row],[Transaction Date]], "yyyy-mm")</f>
        <v>2024-03</v>
      </c>
      <c r="P7737" s="1">
        <f ca="1">YEAR(TODAY()) - YEAR(Table1[[#This Row],[Buyer Date of Birth]])</f>
        <v>36</v>
      </c>
      <c r="Q7737" s="2">
        <f>Table1[[#This Row],[Total Revenue]] - Table1[[#This Row],[Total Cost]]</f>
        <v>9982</v>
      </c>
    </row>
    <row r="7738" spans="1:17" x14ac:dyDescent="0.25">
      <c r="A7738" s="1">
        <v>45407</v>
      </c>
      <c r="B7738" t="s">
        <v>699</v>
      </c>
      <c r="C7738" t="s">
        <v>81</v>
      </c>
      <c r="D7738" t="s">
        <v>62</v>
      </c>
      <c r="E7738" s="1">
        <v>24410</v>
      </c>
      <c r="F7738" t="s">
        <v>21</v>
      </c>
      <c r="G7738">
        <v>371</v>
      </c>
      <c r="H7738" t="s">
        <v>66</v>
      </c>
      <c r="I7738" t="s">
        <v>23</v>
      </c>
      <c r="J7738" t="s">
        <v>24</v>
      </c>
      <c r="K7738" t="str">
        <f>VLOOKUP(H7738, [1]Products!B:E, 2, FALSE)</f>
        <v>Oatmeal Cookies</v>
      </c>
      <c r="L7738" s="2">
        <f>VLOOKUP(H7738, [1]Products!B:D, 3, FALSE)</f>
        <v>19</v>
      </c>
      <c r="M7738" s="2">
        <f>Table1[[#This Row],[Quantity Purchased]] * Table1[[#This Row],[Unit Price]]</f>
        <v>8533</v>
      </c>
      <c r="N7738" s="2">
        <f>VLOOKUP(H7738, [1]Products!B:E, 4, FALSE)</f>
        <v>23</v>
      </c>
      <c r="O7738" t="str">
        <f>TEXT(Table1[[#This Row],[Transaction Date]], "yyyy-mm")</f>
        <v>2024-04</v>
      </c>
      <c r="P7738" s="1">
        <f ca="1">YEAR(TODAY()) - YEAR(Table1[[#This Row],[Buyer Date of Birth]])</f>
        <v>59</v>
      </c>
      <c r="Q7738" s="2">
        <f>Table1[[#This Row],[Total Revenue]] - Table1[[#This Row],[Total Cost]]</f>
        <v>8514</v>
      </c>
    </row>
    <row r="7739" spans="1:17" x14ac:dyDescent="0.25">
      <c r="A7739" s="1">
        <v>45302</v>
      </c>
      <c r="B7739" t="s">
        <v>868</v>
      </c>
      <c r="C7739" t="s">
        <v>69</v>
      </c>
      <c r="D7739" t="s">
        <v>53</v>
      </c>
      <c r="E7739" s="1">
        <v>25577</v>
      </c>
      <c r="F7739" t="s">
        <v>40</v>
      </c>
      <c r="G7739">
        <v>136</v>
      </c>
      <c r="H7739" t="s">
        <v>29</v>
      </c>
      <c r="I7739" t="s">
        <v>30</v>
      </c>
      <c r="J7739" t="s">
        <v>24</v>
      </c>
      <c r="K7739" t="str">
        <f>VLOOKUP(H7739, [1]Products!B:E, 2, FALSE)</f>
        <v>Shortbread</v>
      </c>
      <c r="L7739" s="2">
        <f>VLOOKUP(H7739, [1]Products!B:D, 3, FALSE)</f>
        <v>10</v>
      </c>
      <c r="M7739" s="2">
        <f>Table1[[#This Row],[Quantity Purchased]] * Table1[[#This Row],[Unit Price]]</f>
        <v>6120</v>
      </c>
      <c r="N7739" s="2">
        <f>VLOOKUP(H7739, [1]Products!B:E, 4, FALSE)</f>
        <v>45</v>
      </c>
      <c r="O7739" t="str">
        <f>TEXT(Table1[[#This Row],[Transaction Date]], "yyyy-mm")</f>
        <v>2024-01</v>
      </c>
      <c r="P7739" s="1">
        <f ca="1">YEAR(TODAY()) - YEAR(Table1[[#This Row],[Buyer Date of Birth]])</f>
        <v>55</v>
      </c>
      <c r="Q7739" s="2">
        <f>Table1[[#This Row],[Total Revenue]] - Table1[[#This Row],[Total Cost]]</f>
        <v>6110</v>
      </c>
    </row>
    <row r="7740" spans="1:17" x14ac:dyDescent="0.25">
      <c r="A7740" s="1">
        <v>45370</v>
      </c>
      <c r="B7740" t="s">
        <v>197</v>
      </c>
      <c r="C7740" t="s">
        <v>958</v>
      </c>
      <c r="D7740" t="s">
        <v>20</v>
      </c>
      <c r="E7740" s="1">
        <v>28145</v>
      </c>
      <c r="F7740" t="s">
        <v>75</v>
      </c>
      <c r="G7740">
        <v>150</v>
      </c>
      <c r="H7740" t="s">
        <v>71</v>
      </c>
      <c r="I7740" t="s">
        <v>36</v>
      </c>
      <c r="J7740" t="s">
        <v>24</v>
      </c>
      <c r="K7740" t="str">
        <f>VLOOKUP(H7740, [1]Products!B:E, 2, FALSE)</f>
        <v>Peanut Butter Bites</v>
      </c>
      <c r="L7740" s="2">
        <f>VLOOKUP(H7740, [1]Products!B:D, 3, FALSE)</f>
        <v>5</v>
      </c>
      <c r="M7740" s="2">
        <f>Table1[[#This Row],[Quantity Purchased]] * Table1[[#This Row],[Unit Price]]</f>
        <v>1050</v>
      </c>
      <c r="N7740" s="2">
        <f>VLOOKUP(H7740, [1]Products!B:E, 4, FALSE)</f>
        <v>7</v>
      </c>
      <c r="O7740" t="str">
        <f>TEXT(Table1[[#This Row],[Transaction Date]], "yyyy-mm")</f>
        <v>2024-03</v>
      </c>
      <c r="P7740" s="1">
        <f ca="1">YEAR(TODAY()) - YEAR(Table1[[#This Row],[Buyer Date of Birth]])</f>
        <v>48</v>
      </c>
      <c r="Q7740" s="2">
        <f>Table1[[#This Row],[Total Revenue]] - Table1[[#This Row],[Total Cost]]</f>
        <v>1045</v>
      </c>
    </row>
    <row r="7741" spans="1:17" x14ac:dyDescent="0.25">
      <c r="A7741" s="1">
        <v>45445</v>
      </c>
      <c r="B7741" t="s">
        <v>441</v>
      </c>
      <c r="C7741" t="s">
        <v>326</v>
      </c>
      <c r="D7741" t="s">
        <v>34</v>
      </c>
      <c r="E7741" s="1">
        <v>28310</v>
      </c>
      <c r="F7741" t="s">
        <v>40</v>
      </c>
      <c r="G7741">
        <v>41</v>
      </c>
      <c r="H7741" t="s">
        <v>29</v>
      </c>
      <c r="I7741" t="s">
        <v>23</v>
      </c>
      <c r="J7741" t="s">
        <v>24</v>
      </c>
      <c r="K7741" t="str">
        <f>VLOOKUP(H7741, [1]Products!B:E, 2, FALSE)</f>
        <v>Shortbread</v>
      </c>
      <c r="L7741" s="2">
        <f>VLOOKUP(H7741, [1]Products!B:D, 3, FALSE)</f>
        <v>10</v>
      </c>
      <c r="M7741" s="2">
        <f>Table1[[#This Row],[Quantity Purchased]] * Table1[[#This Row],[Unit Price]]</f>
        <v>1845</v>
      </c>
      <c r="N7741" s="2">
        <f>VLOOKUP(H7741, [1]Products!B:E, 4, FALSE)</f>
        <v>45</v>
      </c>
      <c r="O7741" t="str">
        <f>TEXT(Table1[[#This Row],[Transaction Date]], "yyyy-mm")</f>
        <v>2024-06</v>
      </c>
      <c r="P7741" s="1">
        <f ca="1">YEAR(TODAY()) - YEAR(Table1[[#This Row],[Buyer Date of Birth]])</f>
        <v>48</v>
      </c>
      <c r="Q7741" s="2">
        <f>Table1[[#This Row],[Total Revenue]] - Table1[[#This Row],[Total Cost]]</f>
        <v>1835</v>
      </c>
    </row>
    <row r="7742" spans="1:17" x14ac:dyDescent="0.25">
      <c r="A7742" s="1">
        <v>45299</v>
      </c>
      <c r="B7742" t="s">
        <v>912</v>
      </c>
      <c r="C7742" t="s">
        <v>788</v>
      </c>
      <c r="D7742" t="s">
        <v>89</v>
      </c>
      <c r="E7742" s="1">
        <v>22534</v>
      </c>
      <c r="F7742" t="s">
        <v>28</v>
      </c>
      <c r="G7742">
        <v>228</v>
      </c>
      <c r="H7742" t="s">
        <v>72</v>
      </c>
      <c r="I7742" t="s">
        <v>30</v>
      </c>
      <c r="J7742" t="s">
        <v>24</v>
      </c>
      <c r="K7742" t="str">
        <f>VLOOKUP(H7742, [1]Products!B:E, 2, FALSE)</f>
        <v>Choco Delight</v>
      </c>
      <c r="L7742" s="2">
        <f>VLOOKUP(H7742, [1]Products!B:D, 3, FALSE)</f>
        <v>3</v>
      </c>
      <c r="M7742" s="2">
        <f>Table1[[#This Row],[Quantity Purchased]] * Table1[[#This Row],[Unit Price]]</f>
        <v>1140</v>
      </c>
      <c r="N7742" s="2">
        <f>VLOOKUP(H7742, [1]Products!B:E, 4, FALSE)</f>
        <v>5</v>
      </c>
      <c r="O7742" t="str">
        <f>TEXT(Table1[[#This Row],[Transaction Date]], "yyyy-mm")</f>
        <v>2024-01</v>
      </c>
      <c r="P7742" s="1">
        <f ca="1">YEAR(TODAY()) - YEAR(Table1[[#This Row],[Buyer Date of Birth]])</f>
        <v>64</v>
      </c>
      <c r="Q7742" s="2">
        <f>Table1[[#This Row],[Total Revenue]] - Table1[[#This Row],[Total Cost]]</f>
        <v>1137</v>
      </c>
    </row>
    <row r="7743" spans="1:17" x14ac:dyDescent="0.25">
      <c r="A7743" s="1">
        <v>45344</v>
      </c>
      <c r="B7743" t="s">
        <v>667</v>
      </c>
      <c r="C7743" t="s">
        <v>1015</v>
      </c>
      <c r="D7743" t="s">
        <v>78</v>
      </c>
      <c r="E7743" s="1">
        <v>38536</v>
      </c>
      <c r="F7743" t="s">
        <v>40</v>
      </c>
      <c r="G7743">
        <v>222</v>
      </c>
      <c r="H7743" t="s">
        <v>63</v>
      </c>
      <c r="I7743" t="s">
        <v>36</v>
      </c>
      <c r="J7743" t="s">
        <v>24</v>
      </c>
      <c r="K7743" t="str">
        <f>VLOOKUP(H7743, [1]Products!B:E, 2, FALSE)</f>
        <v>Vanilla Wafers</v>
      </c>
      <c r="L7743" s="2">
        <f>VLOOKUP(H7743, [1]Products!B:D, 3, FALSE)</f>
        <v>18</v>
      </c>
      <c r="M7743" s="2">
        <f>Table1[[#This Row],[Quantity Purchased]] * Table1[[#This Row],[Unit Price]]</f>
        <v>7992</v>
      </c>
      <c r="N7743" s="2">
        <f>VLOOKUP(H7743, [1]Products!B:E, 4, FALSE)</f>
        <v>36</v>
      </c>
      <c r="O7743" t="str">
        <f>TEXT(Table1[[#This Row],[Transaction Date]], "yyyy-mm")</f>
        <v>2024-02</v>
      </c>
      <c r="P7743" s="1">
        <f ca="1">YEAR(TODAY()) - YEAR(Table1[[#This Row],[Buyer Date of Birth]])</f>
        <v>20</v>
      </c>
      <c r="Q7743" s="2">
        <f>Table1[[#This Row],[Total Revenue]] - Table1[[#This Row],[Total Cost]]</f>
        <v>7974</v>
      </c>
    </row>
    <row r="7744" spans="1:17" x14ac:dyDescent="0.25">
      <c r="A7744" s="1">
        <v>45305</v>
      </c>
      <c r="B7744" t="s">
        <v>205</v>
      </c>
      <c r="C7744" t="s">
        <v>39</v>
      </c>
      <c r="D7744" t="s">
        <v>34</v>
      </c>
      <c r="E7744" s="1">
        <v>20632</v>
      </c>
      <c r="F7744" t="s">
        <v>21</v>
      </c>
      <c r="G7744">
        <v>45</v>
      </c>
      <c r="H7744" t="s">
        <v>72</v>
      </c>
      <c r="I7744" t="s">
        <v>23</v>
      </c>
      <c r="J7744" t="s">
        <v>24</v>
      </c>
      <c r="K7744" t="str">
        <f>VLOOKUP(H7744, [1]Products!B:E, 2, FALSE)</f>
        <v>Choco Delight</v>
      </c>
      <c r="L7744" s="2">
        <f>VLOOKUP(H7744, [1]Products!B:D, 3, FALSE)</f>
        <v>3</v>
      </c>
      <c r="M7744" s="2">
        <f>Table1[[#This Row],[Quantity Purchased]] * Table1[[#This Row],[Unit Price]]</f>
        <v>225</v>
      </c>
      <c r="N7744" s="2">
        <f>VLOOKUP(H7744, [1]Products!B:E, 4, FALSE)</f>
        <v>5</v>
      </c>
      <c r="O7744" t="str">
        <f>TEXT(Table1[[#This Row],[Transaction Date]], "yyyy-mm")</f>
        <v>2024-01</v>
      </c>
      <c r="P7744" s="1">
        <f ca="1">YEAR(TODAY()) - YEAR(Table1[[#This Row],[Buyer Date of Birth]])</f>
        <v>69</v>
      </c>
      <c r="Q7744" s="2">
        <f>Table1[[#This Row],[Total Revenue]] - Table1[[#This Row],[Total Cost]]</f>
        <v>222</v>
      </c>
    </row>
    <row r="7745" spans="1:17" x14ac:dyDescent="0.25">
      <c r="A7745" s="1">
        <v>45426</v>
      </c>
      <c r="B7745" t="s">
        <v>697</v>
      </c>
      <c r="C7745" t="s">
        <v>434</v>
      </c>
      <c r="D7745" t="s">
        <v>100</v>
      </c>
      <c r="E7745" s="1">
        <v>16028</v>
      </c>
      <c r="F7745" t="s">
        <v>21</v>
      </c>
      <c r="G7745">
        <v>409</v>
      </c>
      <c r="H7745" t="s">
        <v>49</v>
      </c>
      <c r="I7745" t="s">
        <v>30</v>
      </c>
      <c r="J7745" t="s">
        <v>24</v>
      </c>
      <c r="K7745" t="str">
        <f>VLOOKUP(H7745, [1]Products!B:E, 2, FALSE)</f>
        <v>Butter Crunch</v>
      </c>
      <c r="L7745" s="2">
        <f>VLOOKUP(H7745, [1]Products!B:D, 3, FALSE)</f>
        <v>10</v>
      </c>
      <c r="M7745" s="2">
        <f>Table1[[#This Row],[Quantity Purchased]] * Table1[[#This Row],[Unit Price]]</f>
        <v>4499</v>
      </c>
      <c r="N7745" s="2">
        <f>VLOOKUP(H7745, [1]Products!B:E, 4, FALSE)</f>
        <v>11</v>
      </c>
      <c r="O7745" t="str">
        <f>TEXT(Table1[[#This Row],[Transaction Date]], "yyyy-mm")</f>
        <v>2024-05</v>
      </c>
      <c r="P7745" s="1">
        <f ca="1">YEAR(TODAY()) - YEAR(Table1[[#This Row],[Buyer Date of Birth]])</f>
        <v>82</v>
      </c>
      <c r="Q7745" s="2">
        <f>Table1[[#This Row],[Total Revenue]] - Table1[[#This Row],[Total Cost]]</f>
        <v>4489</v>
      </c>
    </row>
    <row r="7746" spans="1:17" x14ac:dyDescent="0.25">
      <c r="A7746" s="1">
        <v>45487</v>
      </c>
      <c r="B7746" t="s">
        <v>228</v>
      </c>
      <c r="C7746" t="s">
        <v>99</v>
      </c>
      <c r="D7746" t="s">
        <v>89</v>
      </c>
      <c r="E7746" s="1">
        <v>30243</v>
      </c>
      <c r="F7746" t="s">
        <v>40</v>
      </c>
      <c r="G7746">
        <v>241</v>
      </c>
      <c r="H7746" t="s">
        <v>54</v>
      </c>
      <c r="I7746" t="s">
        <v>36</v>
      </c>
      <c r="J7746" t="s">
        <v>24</v>
      </c>
      <c r="K7746" t="str">
        <f>VLOOKUP(H7746, [1]Products!B:E, 2, FALSE)</f>
        <v>Lemon Crisps</v>
      </c>
      <c r="L7746" s="2">
        <f>VLOOKUP(H7746, [1]Products!B:D, 3, FALSE)</f>
        <v>7</v>
      </c>
      <c r="M7746" s="2">
        <f>Table1[[#This Row],[Quantity Purchased]] * Table1[[#This Row],[Unit Price]]</f>
        <v>2169</v>
      </c>
      <c r="N7746" s="2">
        <f>VLOOKUP(H7746, [1]Products!B:E, 4, FALSE)</f>
        <v>9</v>
      </c>
      <c r="O7746" t="str">
        <f>TEXT(Table1[[#This Row],[Transaction Date]], "yyyy-mm")</f>
        <v>2024-07</v>
      </c>
      <c r="P7746" s="1">
        <f ca="1">YEAR(TODAY()) - YEAR(Table1[[#This Row],[Buyer Date of Birth]])</f>
        <v>43</v>
      </c>
      <c r="Q7746" s="2">
        <f>Table1[[#This Row],[Total Revenue]] - Table1[[#This Row],[Total Cost]]</f>
        <v>2162</v>
      </c>
    </row>
    <row r="7747" spans="1:17" x14ac:dyDescent="0.25">
      <c r="A7747" s="1">
        <v>45314</v>
      </c>
      <c r="B7747" t="s">
        <v>43</v>
      </c>
      <c r="C7747" t="s">
        <v>1441</v>
      </c>
      <c r="D7747" t="s">
        <v>53</v>
      </c>
      <c r="E7747" s="1">
        <v>32298</v>
      </c>
      <c r="F7747" t="s">
        <v>28</v>
      </c>
      <c r="G7747">
        <v>31</v>
      </c>
      <c r="H7747" t="s">
        <v>22</v>
      </c>
      <c r="I7747" t="s">
        <v>23</v>
      </c>
      <c r="J7747" t="s">
        <v>31</v>
      </c>
      <c r="K7747" t="str">
        <f>VLOOKUP(H7747, [1]Products!B:E, 2, FALSE)</f>
        <v>Cinnamon Swirls</v>
      </c>
      <c r="L7747" s="2">
        <f>VLOOKUP(H7747, [1]Products!B:D, 3, FALSE)</f>
        <v>10</v>
      </c>
      <c r="M7747" s="2">
        <f>Table1[[#This Row],[Quantity Purchased]] * Table1[[#This Row],[Unit Price]]</f>
        <v>434</v>
      </c>
      <c r="N7747" s="2">
        <f>VLOOKUP(H7747, [1]Products!B:E, 4, FALSE)</f>
        <v>14</v>
      </c>
      <c r="O7747" t="str">
        <f>TEXT(Table1[[#This Row],[Transaction Date]], "yyyy-mm")</f>
        <v>2024-01</v>
      </c>
      <c r="P7747" s="1">
        <f ca="1">YEAR(TODAY()) - YEAR(Table1[[#This Row],[Buyer Date of Birth]])</f>
        <v>37</v>
      </c>
      <c r="Q7747" s="2">
        <f>Table1[[#This Row],[Total Revenue]] - Table1[[#This Row],[Total Cost]]</f>
        <v>424</v>
      </c>
    </row>
    <row r="7748" spans="1:17" x14ac:dyDescent="0.25">
      <c r="A7748" s="1">
        <v>45390</v>
      </c>
      <c r="B7748" t="s">
        <v>225</v>
      </c>
      <c r="C7748" t="s">
        <v>1447</v>
      </c>
      <c r="D7748" t="s">
        <v>58</v>
      </c>
      <c r="E7748" s="1">
        <v>34954</v>
      </c>
      <c r="F7748" t="s">
        <v>28</v>
      </c>
      <c r="G7748">
        <v>392</v>
      </c>
      <c r="H7748" t="s">
        <v>49</v>
      </c>
      <c r="I7748" t="s">
        <v>30</v>
      </c>
      <c r="J7748" t="s">
        <v>24</v>
      </c>
      <c r="K7748" t="str">
        <f>VLOOKUP(H7748, [1]Products!B:E, 2, FALSE)</f>
        <v>Butter Crunch</v>
      </c>
      <c r="L7748" s="2">
        <f>VLOOKUP(H7748, [1]Products!B:D, 3, FALSE)</f>
        <v>10</v>
      </c>
      <c r="M7748" s="2">
        <f>Table1[[#This Row],[Quantity Purchased]] * Table1[[#This Row],[Unit Price]]</f>
        <v>4312</v>
      </c>
      <c r="N7748" s="2">
        <f>VLOOKUP(H7748, [1]Products!B:E, 4, FALSE)</f>
        <v>11</v>
      </c>
      <c r="O7748" t="str">
        <f>TEXT(Table1[[#This Row],[Transaction Date]], "yyyy-mm")</f>
        <v>2024-04</v>
      </c>
      <c r="P7748" s="1">
        <f ca="1">YEAR(TODAY()) - YEAR(Table1[[#This Row],[Buyer Date of Birth]])</f>
        <v>30</v>
      </c>
      <c r="Q7748" s="2">
        <f>Table1[[#This Row],[Total Revenue]] - Table1[[#This Row],[Total Cost]]</f>
        <v>4302</v>
      </c>
    </row>
    <row r="7749" spans="1:17" x14ac:dyDescent="0.25">
      <c r="A7749" s="1">
        <v>45342</v>
      </c>
      <c r="B7749" t="s">
        <v>358</v>
      </c>
      <c r="C7749" t="s">
        <v>95</v>
      </c>
      <c r="D7749" t="s">
        <v>34</v>
      </c>
      <c r="E7749" s="1">
        <v>32219</v>
      </c>
      <c r="F7749" t="s">
        <v>21</v>
      </c>
      <c r="G7749">
        <v>137</v>
      </c>
      <c r="H7749" t="s">
        <v>22</v>
      </c>
      <c r="I7749" t="s">
        <v>36</v>
      </c>
      <c r="J7749" t="s">
        <v>24</v>
      </c>
      <c r="K7749" t="str">
        <f>VLOOKUP(H7749, [1]Products!B:E, 2, FALSE)</f>
        <v>Cinnamon Swirls</v>
      </c>
      <c r="L7749" s="2">
        <f>VLOOKUP(H7749, [1]Products!B:D, 3, FALSE)</f>
        <v>10</v>
      </c>
      <c r="M7749" s="2">
        <f>Table1[[#This Row],[Quantity Purchased]] * Table1[[#This Row],[Unit Price]]</f>
        <v>1918</v>
      </c>
      <c r="N7749" s="2">
        <f>VLOOKUP(H7749, [1]Products!B:E, 4, FALSE)</f>
        <v>14</v>
      </c>
      <c r="O7749" t="str">
        <f>TEXT(Table1[[#This Row],[Transaction Date]], "yyyy-mm")</f>
        <v>2024-02</v>
      </c>
      <c r="P7749" s="1">
        <f ca="1">YEAR(TODAY()) - YEAR(Table1[[#This Row],[Buyer Date of Birth]])</f>
        <v>37</v>
      </c>
      <c r="Q7749" s="2">
        <f>Table1[[#This Row],[Total Revenue]] - Table1[[#This Row],[Total Cost]]</f>
        <v>1908</v>
      </c>
    </row>
    <row r="7750" spans="1:17" x14ac:dyDescent="0.25">
      <c r="A7750" s="1">
        <v>45333</v>
      </c>
      <c r="B7750" t="s">
        <v>702</v>
      </c>
      <c r="C7750" t="s">
        <v>446</v>
      </c>
      <c r="D7750" t="s">
        <v>45</v>
      </c>
      <c r="E7750" s="1">
        <v>29964</v>
      </c>
      <c r="F7750" t="s">
        <v>28</v>
      </c>
      <c r="G7750">
        <v>349</v>
      </c>
      <c r="H7750" t="s">
        <v>29</v>
      </c>
      <c r="I7750" t="s">
        <v>23</v>
      </c>
      <c r="J7750" t="s">
        <v>24</v>
      </c>
      <c r="K7750" t="str">
        <f>VLOOKUP(H7750, [1]Products!B:E, 2, FALSE)</f>
        <v>Shortbread</v>
      </c>
      <c r="L7750" s="2">
        <f>VLOOKUP(H7750, [1]Products!B:D, 3, FALSE)</f>
        <v>10</v>
      </c>
      <c r="M7750" s="2">
        <f>Table1[[#This Row],[Quantity Purchased]] * Table1[[#This Row],[Unit Price]]</f>
        <v>15705</v>
      </c>
      <c r="N7750" s="2">
        <f>VLOOKUP(H7750, [1]Products!B:E, 4, FALSE)</f>
        <v>45</v>
      </c>
      <c r="O7750" t="str">
        <f>TEXT(Table1[[#This Row],[Transaction Date]], "yyyy-mm")</f>
        <v>2024-02</v>
      </c>
      <c r="P7750" s="1">
        <f ca="1">YEAR(TODAY()) - YEAR(Table1[[#This Row],[Buyer Date of Birth]])</f>
        <v>43</v>
      </c>
      <c r="Q7750" s="2">
        <f>Table1[[#This Row],[Total Revenue]] - Table1[[#This Row],[Total Cost]]</f>
        <v>15695</v>
      </c>
    </row>
    <row r="7751" spans="1:17" x14ac:dyDescent="0.25">
      <c r="A7751" s="1">
        <v>45414</v>
      </c>
      <c r="B7751" t="s">
        <v>325</v>
      </c>
      <c r="C7751" t="s">
        <v>1519</v>
      </c>
      <c r="D7751" t="s">
        <v>89</v>
      </c>
      <c r="E7751" s="1">
        <v>34746</v>
      </c>
      <c r="F7751" t="s">
        <v>40</v>
      </c>
      <c r="G7751">
        <v>496</v>
      </c>
      <c r="H7751" t="s">
        <v>49</v>
      </c>
      <c r="I7751" t="s">
        <v>30</v>
      </c>
      <c r="J7751" t="s">
        <v>24</v>
      </c>
      <c r="K7751" t="str">
        <f>VLOOKUP(H7751, [1]Products!B:E, 2, FALSE)</f>
        <v>Butter Crunch</v>
      </c>
      <c r="L7751" s="2">
        <f>VLOOKUP(H7751, [1]Products!B:D, 3, FALSE)</f>
        <v>10</v>
      </c>
      <c r="M7751" s="2">
        <f>Table1[[#This Row],[Quantity Purchased]] * Table1[[#This Row],[Unit Price]]</f>
        <v>5456</v>
      </c>
      <c r="N7751" s="2">
        <f>VLOOKUP(H7751, [1]Products!B:E, 4, FALSE)</f>
        <v>11</v>
      </c>
      <c r="O7751" t="str">
        <f>TEXT(Table1[[#This Row],[Transaction Date]], "yyyy-mm")</f>
        <v>2024-05</v>
      </c>
      <c r="P7751" s="1">
        <f ca="1">YEAR(TODAY()) - YEAR(Table1[[#This Row],[Buyer Date of Birth]])</f>
        <v>30</v>
      </c>
      <c r="Q7751" s="2">
        <f>Table1[[#This Row],[Total Revenue]] - Table1[[#This Row],[Total Cost]]</f>
        <v>5446</v>
      </c>
    </row>
    <row r="7752" spans="1:17" x14ac:dyDescent="0.25">
      <c r="A7752" s="1">
        <v>45433</v>
      </c>
      <c r="B7752" t="s">
        <v>131</v>
      </c>
      <c r="C7752" t="s">
        <v>241</v>
      </c>
      <c r="D7752" t="s">
        <v>58</v>
      </c>
      <c r="E7752" s="1">
        <v>25016</v>
      </c>
      <c r="F7752" t="s">
        <v>40</v>
      </c>
      <c r="G7752">
        <v>125</v>
      </c>
      <c r="H7752" t="s">
        <v>35</v>
      </c>
      <c r="I7752" t="s">
        <v>36</v>
      </c>
      <c r="J7752" t="s">
        <v>24</v>
      </c>
      <c r="K7752" t="str">
        <f>VLOOKUP(H7752, [1]Products!B:E, 2, FALSE)</f>
        <v>Caramel Biscuits</v>
      </c>
      <c r="L7752" s="2">
        <f>VLOOKUP(H7752, [1]Products!B:D, 3, FALSE)</f>
        <v>18</v>
      </c>
      <c r="M7752" s="2">
        <f>Table1[[#This Row],[Quantity Purchased]] * Table1[[#This Row],[Unit Price]]</f>
        <v>2750</v>
      </c>
      <c r="N7752" s="2">
        <f>VLOOKUP(H7752, [1]Products!B:E, 4, FALSE)</f>
        <v>22</v>
      </c>
      <c r="O7752" t="str">
        <f>TEXT(Table1[[#This Row],[Transaction Date]], "yyyy-mm")</f>
        <v>2024-05</v>
      </c>
      <c r="P7752" s="1">
        <f ca="1">YEAR(TODAY()) - YEAR(Table1[[#This Row],[Buyer Date of Birth]])</f>
        <v>57</v>
      </c>
      <c r="Q7752" s="2">
        <f>Table1[[#This Row],[Total Revenue]] - Table1[[#This Row],[Total Cost]]</f>
        <v>2732</v>
      </c>
    </row>
    <row r="7753" spans="1:17" x14ac:dyDescent="0.25">
      <c r="A7753" s="1">
        <v>45454</v>
      </c>
      <c r="B7753" t="s">
        <v>499</v>
      </c>
      <c r="C7753" t="s">
        <v>1227</v>
      </c>
      <c r="D7753" t="s">
        <v>53</v>
      </c>
      <c r="E7753" s="1">
        <v>27189</v>
      </c>
      <c r="F7753" t="s">
        <v>28</v>
      </c>
      <c r="G7753">
        <v>270</v>
      </c>
      <c r="H7753" t="s">
        <v>63</v>
      </c>
      <c r="I7753" t="s">
        <v>23</v>
      </c>
      <c r="J7753" t="s">
        <v>24</v>
      </c>
      <c r="K7753" t="str">
        <f>VLOOKUP(H7753, [1]Products!B:E, 2, FALSE)</f>
        <v>Vanilla Wafers</v>
      </c>
      <c r="L7753" s="2">
        <f>VLOOKUP(H7753, [1]Products!B:D, 3, FALSE)</f>
        <v>18</v>
      </c>
      <c r="M7753" s="2">
        <f>Table1[[#This Row],[Quantity Purchased]] * Table1[[#This Row],[Unit Price]]</f>
        <v>9720</v>
      </c>
      <c r="N7753" s="2">
        <f>VLOOKUP(H7753, [1]Products!B:E, 4, FALSE)</f>
        <v>36</v>
      </c>
      <c r="O7753" t="str">
        <f>TEXT(Table1[[#This Row],[Transaction Date]], "yyyy-mm")</f>
        <v>2024-06</v>
      </c>
      <c r="P7753" s="1">
        <f ca="1">YEAR(TODAY()) - YEAR(Table1[[#This Row],[Buyer Date of Birth]])</f>
        <v>51</v>
      </c>
      <c r="Q7753" s="2">
        <f>Table1[[#This Row],[Total Revenue]] - Table1[[#This Row],[Total Cost]]</f>
        <v>9702</v>
      </c>
    </row>
    <row r="7754" spans="1:17" x14ac:dyDescent="0.25">
      <c r="A7754" s="1">
        <v>45379</v>
      </c>
      <c r="B7754" t="s">
        <v>113</v>
      </c>
      <c r="C7754" t="s">
        <v>326</v>
      </c>
      <c r="D7754" t="s">
        <v>34</v>
      </c>
      <c r="E7754" s="1">
        <v>23210</v>
      </c>
      <c r="F7754" t="s">
        <v>40</v>
      </c>
      <c r="G7754">
        <v>411</v>
      </c>
      <c r="H7754" t="s">
        <v>49</v>
      </c>
      <c r="I7754" t="s">
        <v>30</v>
      </c>
      <c r="J7754" t="s">
        <v>24</v>
      </c>
      <c r="K7754" t="str">
        <f>VLOOKUP(H7754, [1]Products!B:E, 2, FALSE)</f>
        <v>Butter Crunch</v>
      </c>
      <c r="L7754" s="2">
        <f>VLOOKUP(H7754, [1]Products!B:D, 3, FALSE)</f>
        <v>10</v>
      </c>
      <c r="M7754" s="2">
        <f>Table1[[#This Row],[Quantity Purchased]] * Table1[[#This Row],[Unit Price]]</f>
        <v>4521</v>
      </c>
      <c r="N7754" s="2">
        <f>VLOOKUP(H7754, [1]Products!B:E, 4, FALSE)</f>
        <v>11</v>
      </c>
      <c r="O7754" t="str">
        <f>TEXT(Table1[[#This Row],[Transaction Date]], "yyyy-mm")</f>
        <v>2024-03</v>
      </c>
      <c r="P7754" s="1">
        <f ca="1">YEAR(TODAY()) - YEAR(Table1[[#This Row],[Buyer Date of Birth]])</f>
        <v>62</v>
      </c>
      <c r="Q7754" s="2">
        <f>Table1[[#This Row],[Total Revenue]] - Table1[[#This Row],[Total Cost]]</f>
        <v>4511</v>
      </c>
    </row>
    <row r="7755" spans="1:17" x14ac:dyDescent="0.25">
      <c r="A7755" s="1">
        <v>45445</v>
      </c>
      <c r="B7755" t="s">
        <v>559</v>
      </c>
      <c r="C7755" t="s">
        <v>70</v>
      </c>
      <c r="D7755" t="s">
        <v>34</v>
      </c>
      <c r="E7755" s="1">
        <v>23780</v>
      </c>
      <c r="F7755" t="s">
        <v>28</v>
      </c>
      <c r="G7755">
        <v>218</v>
      </c>
      <c r="H7755" t="s">
        <v>49</v>
      </c>
      <c r="I7755" t="s">
        <v>36</v>
      </c>
      <c r="J7755" t="s">
        <v>24</v>
      </c>
      <c r="K7755" t="str">
        <f>VLOOKUP(H7755, [1]Products!B:E, 2, FALSE)</f>
        <v>Butter Crunch</v>
      </c>
      <c r="L7755" s="2">
        <f>VLOOKUP(H7755, [1]Products!B:D, 3, FALSE)</f>
        <v>10</v>
      </c>
      <c r="M7755" s="2">
        <f>Table1[[#This Row],[Quantity Purchased]] * Table1[[#This Row],[Unit Price]]</f>
        <v>2398</v>
      </c>
      <c r="N7755" s="2">
        <f>VLOOKUP(H7755, [1]Products!B:E, 4, FALSE)</f>
        <v>11</v>
      </c>
      <c r="O7755" t="str">
        <f>TEXT(Table1[[#This Row],[Transaction Date]], "yyyy-mm")</f>
        <v>2024-06</v>
      </c>
      <c r="P7755" s="1">
        <f ca="1">YEAR(TODAY()) - YEAR(Table1[[#This Row],[Buyer Date of Birth]])</f>
        <v>60</v>
      </c>
      <c r="Q7755" s="2">
        <f>Table1[[#This Row],[Total Revenue]] - Table1[[#This Row],[Total Cost]]</f>
        <v>2388</v>
      </c>
    </row>
    <row r="7756" spans="1:17" x14ac:dyDescent="0.25">
      <c r="A7756" s="1">
        <v>45312</v>
      </c>
      <c r="B7756" t="s">
        <v>67</v>
      </c>
      <c r="C7756" t="s">
        <v>741</v>
      </c>
      <c r="D7756" t="s">
        <v>62</v>
      </c>
      <c r="E7756" s="1">
        <v>19313</v>
      </c>
      <c r="F7756" t="s">
        <v>28</v>
      </c>
      <c r="G7756">
        <v>351</v>
      </c>
      <c r="H7756" t="s">
        <v>54</v>
      </c>
      <c r="I7756" t="s">
        <v>23</v>
      </c>
      <c r="J7756" t="s">
        <v>24</v>
      </c>
      <c r="K7756" t="str">
        <f>VLOOKUP(H7756, [1]Products!B:E, 2, FALSE)</f>
        <v>Lemon Crisps</v>
      </c>
      <c r="L7756" s="2">
        <f>VLOOKUP(H7756, [1]Products!B:D, 3, FALSE)</f>
        <v>7</v>
      </c>
      <c r="M7756" s="2">
        <f>Table1[[#This Row],[Quantity Purchased]] * Table1[[#This Row],[Unit Price]]</f>
        <v>3159</v>
      </c>
      <c r="N7756" s="2">
        <f>VLOOKUP(H7756, [1]Products!B:E, 4, FALSE)</f>
        <v>9</v>
      </c>
      <c r="O7756" t="str">
        <f>TEXT(Table1[[#This Row],[Transaction Date]], "yyyy-mm")</f>
        <v>2024-01</v>
      </c>
      <c r="P7756" s="1">
        <f ca="1">YEAR(TODAY()) - YEAR(Table1[[#This Row],[Buyer Date of Birth]])</f>
        <v>73</v>
      </c>
      <c r="Q7756" s="2">
        <f>Table1[[#This Row],[Total Revenue]] - Table1[[#This Row],[Total Cost]]</f>
        <v>3152</v>
      </c>
    </row>
    <row r="7757" spans="1:17" x14ac:dyDescent="0.25">
      <c r="A7757" s="1">
        <v>45334</v>
      </c>
      <c r="B7757" t="s">
        <v>1280</v>
      </c>
      <c r="C7757" t="s">
        <v>409</v>
      </c>
      <c r="D7757" t="s">
        <v>20</v>
      </c>
      <c r="E7757" s="1">
        <v>26092</v>
      </c>
      <c r="F7757" t="s">
        <v>21</v>
      </c>
      <c r="G7757">
        <v>283</v>
      </c>
      <c r="H7757" t="s">
        <v>71</v>
      </c>
      <c r="I7757" t="s">
        <v>30</v>
      </c>
      <c r="J7757" t="s">
        <v>31</v>
      </c>
      <c r="K7757" t="str">
        <f>VLOOKUP(H7757, [1]Products!B:E, 2, FALSE)</f>
        <v>Peanut Butter Bites</v>
      </c>
      <c r="L7757" s="2">
        <f>VLOOKUP(H7757, [1]Products!B:D, 3, FALSE)</f>
        <v>5</v>
      </c>
      <c r="M7757" s="2">
        <f>Table1[[#This Row],[Quantity Purchased]] * Table1[[#This Row],[Unit Price]]</f>
        <v>1981</v>
      </c>
      <c r="N7757" s="2">
        <f>VLOOKUP(H7757, [1]Products!B:E, 4, FALSE)</f>
        <v>7</v>
      </c>
      <c r="O7757" t="str">
        <f>TEXT(Table1[[#This Row],[Transaction Date]], "yyyy-mm")</f>
        <v>2024-02</v>
      </c>
      <c r="P7757" s="1">
        <f ca="1">YEAR(TODAY()) - YEAR(Table1[[#This Row],[Buyer Date of Birth]])</f>
        <v>54</v>
      </c>
      <c r="Q7757" s="2">
        <f>Table1[[#This Row],[Total Revenue]] - Table1[[#This Row],[Total Cost]]</f>
        <v>1976</v>
      </c>
    </row>
    <row r="7758" spans="1:17" x14ac:dyDescent="0.25">
      <c r="A7758" s="1">
        <v>45458</v>
      </c>
      <c r="B7758" t="s">
        <v>389</v>
      </c>
      <c r="C7758" t="s">
        <v>198</v>
      </c>
      <c r="D7758" t="s">
        <v>100</v>
      </c>
      <c r="E7758" s="1">
        <v>34284</v>
      </c>
      <c r="F7758" t="s">
        <v>75</v>
      </c>
      <c r="G7758">
        <v>380</v>
      </c>
      <c r="H7758" t="s">
        <v>54</v>
      </c>
      <c r="I7758" t="s">
        <v>36</v>
      </c>
      <c r="J7758" t="s">
        <v>24</v>
      </c>
      <c r="K7758" t="str">
        <f>VLOOKUP(H7758, [1]Products!B:E, 2, FALSE)</f>
        <v>Lemon Crisps</v>
      </c>
      <c r="L7758" s="2">
        <f>VLOOKUP(H7758, [1]Products!B:D, 3, FALSE)</f>
        <v>7</v>
      </c>
      <c r="M7758" s="2">
        <f>Table1[[#This Row],[Quantity Purchased]] * Table1[[#This Row],[Unit Price]]</f>
        <v>3420</v>
      </c>
      <c r="N7758" s="2">
        <f>VLOOKUP(H7758, [1]Products!B:E, 4, FALSE)</f>
        <v>9</v>
      </c>
      <c r="O7758" t="str">
        <f>TEXT(Table1[[#This Row],[Transaction Date]], "yyyy-mm")</f>
        <v>2024-06</v>
      </c>
      <c r="P7758" s="1">
        <f ca="1">YEAR(TODAY()) - YEAR(Table1[[#This Row],[Buyer Date of Birth]])</f>
        <v>32</v>
      </c>
      <c r="Q7758" s="2">
        <f>Table1[[#This Row],[Total Revenue]] - Table1[[#This Row],[Total Cost]]</f>
        <v>3413</v>
      </c>
    </row>
    <row r="7759" spans="1:17" x14ac:dyDescent="0.25">
      <c r="A7759" s="1">
        <v>45310</v>
      </c>
      <c r="B7759" t="s">
        <v>423</v>
      </c>
      <c r="C7759" t="s">
        <v>1388</v>
      </c>
      <c r="D7759" t="s">
        <v>62</v>
      </c>
      <c r="E7759" s="1">
        <v>28891</v>
      </c>
      <c r="F7759" t="s">
        <v>21</v>
      </c>
      <c r="G7759">
        <v>154</v>
      </c>
      <c r="H7759" t="s">
        <v>41</v>
      </c>
      <c r="I7759" t="s">
        <v>23</v>
      </c>
      <c r="J7759" t="s">
        <v>24</v>
      </c>
      <c r="K7759" t="str">
        <f>VLOOKUP(H7759, [1]Products!B:E, 2, FALSE)</f>
        <v>Ginger Snaps</v>
      </c>
      <c r="L7759" s="2">
        <f>VLOOKUP(H7759, [1]Products!B:D, 3, FALSE)</f>
        <v>14</v>
      </c>
      <c r="M7759" s="2">
        <f>Table1[[#This Row],[Quantity Purchased]] * Table1[[#This Row],[Unit Price]]</f>
        <v>4312</v>
      </c>
      <c r="N7759" s="2">
        <f>VLOOKUP(H7759, [1]Products!B:E, 4, FALSE)</f>
        <v>28</v>
      </c>
      <c r="O7759" t="str">
        <f>TEXT(Table1[[#This Row],[Transaction Date]], "yyyy-mm")</f>
        <v>2024-01</v>
      </c>
      <c r="P7759" s="1">
        <f ca="1">YEAR(TODAY()) - YEAR(Table1[[#This Row],[Buyer Date of Birth]])</f>
        <v>46</v>
      </c>
      <c r="Q7759" s="2">
        <f>Table1[[#This Row],[Total Revenue]] - Table1[[#This Row],[Total Cost]]</f>
        <v>4298</v>
      </c>
    </row>
    <row r="7760" spans="1:17" x14ac:dyDescent="0.25">
      <c r="A7760" s="1">
        <v>45466</v>
      </c>
      <c r="B7760" t="s">
        <v>481</v>
      </c>
      <c r="C7760" t="s">
        <v>1120</v>
      </c>
      <c r="D7760" t="s">
        <v>58</v>
      </c>
      <c r="E7760" s="1">
        <v>22831</v>
      </c>
      <c r="F7760" t="s">
        <v>28</v>
      </c>
      <c r="G7760">
        <v>14</v>
      </c>
      <c r="H7760" t="s">
        <v>22</v>
      </c>
      <c r="I7760" t="s">
        <v>30</v>
      </c>
      <c r="J7760" t="s">
        <v>24</v>
      </c>
      <c r="K7760" t="str">
        <f>VLOOKUP(H7760, [1]Products!B:E, 2, FALSE)</f>
        <v>Cinnamon Swirls</v>
      </c>
      <c r="L7760" s="2">
        <f>VLOOKUP(H7760, [1]Products!B:D, 3, FALSE)</f>
        <v>10</v>
      </c>
      <c r="M7760" s="2">
        <f>Table1[[#This Row],[Quantity Purchased]] * Table1[[#This Row],[Unit Price]]</f>
        <v>196</v>
      </c>
      <c r="N7760" s="2">
        <f>VLOOKUP(H7760, [1]Products!B:E, 4, FALSE)</f>
        <v>14</v>
      </c>
      <c r="O7760" t="str">
        <f>TEXT(Table1[[#This Row],[Transaction Date]], "yyyy-mm")</f>
        <v>2024-06</v>
      </c>
      <c r="P7760" s="1">
        <f ca="1">YEAR(TODAY()) - YEAR(Table1[[#This Row],[Buyer Date of Birth]])</f>
        <v>63</v>
      </c>
      <c r="Q7760" s="2">
        <f>Table1[[#This Row],[Total Revenue]] - Table1[[#This Row],[Total Cost]]</f>
        <v>186</v>
      </c>
    </row>
    <row r="7761" spans="1:17" x14ac:dyDescent="0.25">
      <c r="A7761" s="1">
        <v>45479</v>
      </c>
      <c r="B7761" t="s">
        <v>199</v>
      </c>
      <c r="C7761" t="s">
        <v>416</v>
      </c>
      <c r="D7761" t="s">
        <v>58</v>
      </c>
      <c r="E7761" s="1">
        <v>37380</v>
      </c>
      <c r="F7761" t="s">
        <v>21</v>
      </c>
      <c r="G7761">
        <v>354</v>
      </c>
      <c r="H7761" t="s">
        <v>22</v>
      </c>
      <c r="I7761" t="s">
        <v>36</v>
      </c>
      <c r="J7761" t="s">
        <v>24</v>
      </c>
      <c r="K7761" t="str">
        <f>VLOOKUP(H7761, [1]Products!B:E, 2, FALSE)</f>
        <v>Cinnamon Swirls</v>
      </c>
      <c r="L7761" s="2">
        <f>VLOOKUP(H7761, [1]Products!B:D, 3, FALSE)</f>
        <v>10</v>
      </c>
      <c r="M7761" s="2">
        <f>Table1[[#This Row],[Quantity Purchased]] * Table1[[#This Row],[Unit Price]]</f>
        <v>4956</v>
      </c>
      <c r="N7761" s="2">
        <f>VLOOKUP(H7761, [1]Products!B:E, 4, FALSE)</f>
        <v>14</v>
      </c>
      <c r="O7761" t="str">
        <f>TEXT(Table1[[#This Row],[Transaction Date]], "yyyy-mm")</f>
        <v>2024-07</v>
      </c>
      <c r="P7761" s="1">
        <f ca="1">YEAR(TODAY()) - YEAR(Table1[[#This Row],[Buyer Date of Birth]])</f>
        <v>23</v>
      </c>
      <c r="Q7761" s="2">
        <f>Table1[[#This Row],[Total Revenue]] - Table1[[#This Row],[Total Cost]]</f>
        <v>4946</v>
      </c>
    </row>
    <row r="7762" spans="1:17" x14ac:dyDescent="0.25">
      <c r="A7762" s="1">
        <v>45301</v>
      </c>
      <c r="B7762" t="s">
        <v>203</v>
      </c>
      <c r="C7762" t="s">
        <v>744</v>
      </c>
      <c r="D7762" t="s">
        <v>45</v>
      </c>
      <c r="E7762" s="1">
        <v>20325</v>
      </c>
      <c r="F7762" t="s">
        <v>21</v>
      </c>
      <c r="G7762">
        <v>122</v>
      </c>
      <c r="H7762" t="s">
        <v>29</v>
      </c>
      <c r="I7762" t="s">
        <v>23</v>
      </c>
      <c r="J7762" t="s">
        <v>24</v>
      </c>
      <c r="K7762" t="str">
        <f>VLOOKUP(H7762, [1]Products!B:E, 2, FALSE)</f>
        <v>Shortbread</v>
      </c>
      <c r="L7762" s="2">
        <f>VLOOKUP(H7762, [1]Products!B:D, 3, FALSE)</f>
        <v>10</v>
      </c>
      <c r="M7762" s="2">
        <f>Table1[[#This Row],[Quantity Purchased]] * Table1[[#This Row],[Unit Price]]</f>
        <v>5490</v>
      </c>
      <c r="N7762" s="2">
        <f>VLOOKUP(H7762, [1]Products!B:E, 4, FALSE)</f>
        <v>45</v>
      </c>
      <c r="O7762" t="str">
        <f>TEXT(Table1[[#This Row],[Transaction Date]], "yyyy-mm")</f>
        <v>2024-01</v>
      </c>
      <c r="P7762" s="1">
        <f ca="1">YEAR(TODAY()) - YEAR(Table1[[#This Row],[Buyer Date of Birth]])</f>
        <v>70</v>
      </c>
      <c r="Q7762" s="2">
        <f>Table1[[#This Row],[Total Revenue]] - Table1[[#This Row],[Total Cost]]</f>
        <v>5480</v>
      </c>
    </row>
    <row r="7763" spans="1:17" x14ac:dyDescent="0.25">
      <c r="A7763" s="1">
        <v>45295</v>
      </c>
      <c r="B7763" t="s">
        <v>358</v>
      </c>
      <c r="C7763" t="s">
        <v>93</v>
      </c>
      <c r="D7763" t="s">
        <v>89</v>
      </c>
      <c r="E7763" s="1">
        <v>22915</v>
      </c>
      <c r="F7763" t="s">
        <v>75</v>
      </c>
      <c r="G7763">
        <v>439</v>
      </c>
      <c r="H7763" t="s">
        <v>54</v>
      </c>
      <c r="I7763" t="s">
        <v>30</v>
      </c>
      <c r="J7763" t="s">
        <v>24</v>
      </c>
      <c r="K7763" t="str">
        <f>VLOOKUP(H7763, [1]Products!B:E, 2, FALSE)</f>
        <v>Lemon Crisps</v>
      </c>
      <c r="L7763" s="2">
        <f>VLOOKUP(H7763, [1]Products!B:D, 3, FALSE)</f>
        <v>7</v>
      </c>
      <c r="M7763" s="2">
        <f>Table1[[#This Row],[Quantity Purchased]] * Table1[[#This Row],[Unit Price]]</f>
        <v>3951</v>
      </c>
      <c r="N7763" s="2">
        <f>VLOOKUP(H7763, [1]Products!B:E, 4, FALSE)</f>
        <v>9</v>
      </c>
      <c r="O7763" t="str">
        <f>TEXT(Table1[[#This Row],[Transaction Date]], "yyyy-mm")</f>
        <v>2024-01</v>
      </c>
      <c r="P7763" s="1">
        <f ca="1">YEAR(TODAY()) - YEAR(Table1[[#This Row],[Buyer Date of Birth]])</f>
        <v>63</v>
      </c>
      <c r="Q7763" s="2">
        <f>Table1[[#This Row],[Total Revenue]] - Table1[[#This Row],[Total Cost]]</f>
        <v>3944</v>
      </c>
    </row>
    <row r="7764" spans="1:17" x14ac:dyDescent="0.25">
      <c r="A7764" s="1">
        <v>45377</v>
      </c>
      <c r="B7764" t="s">
        <v>1262</v>
      </c>
      <c r="C7764" t="s">
        <v>33</v>
      </c>
      <c r="D7764" t="s">
        <v>34</v>
      </c>
      <c r="E7764" s="1">
        <v>27760</v>
      </c>
      <c r="F7764" t="s">
        <v>28</v>
      </c>
      <c r="G7764">
        <v>465</v>
      </c>
      <c r="H7764" t="s">
        <v>49</v>
      </c>
      <c r="I7764" t="s">
        <v>36</v>
      </c>
      <c r="J7764" t="s">
        <v>24</v>
      </c>
      <c r="K7764" t="str">
        <f>VLOOKUP(H7764, [1]Products!B:E, 2, FALSE)</f>
        <v>Butter Crunch</v>
      </c>
      <c r="L7764" s="2">
        <f>VLOOKUP(H7764, [1]Products!B:D, 3, FALSE)</f>
        <v>10</v>
      </c>
      <c r="M7764" s="2">
        <f>Table1[[#This Row],[Quantity Purchased]] * Table1[[#This Row],[Unit Price]]</f>
        <v>5115</v>
      </c>
      <c r="N7764" s="2">
        <f>VLOOKUP(H7764, [1]Products!B:E, 4, FALSE)</f>
        <v>11</v>
      </c>
      <c r="O7764" t="str">
        <f>TEXT(Table1[[#This Row],[Transaction Date]], "yyyy-mm")</f>
        <v>2024-03</v>
      </c>
      <c r="P7764" s="1">
        <f ca="1">YEAR(TODAY()) - YEAR(Table1[[#This Row],[Buyer Date of Birth]])</f>
        <v>49</v>
      </c>
      <c r="Q7764" s="2">
        <f>Table1[[#This Row],[Total Revenue]] - Table1[[#This Row],[Total Cost]]</f>
        <v>5105</v>
      </c>
    </row>
    <row r="7765" spans="1:17" x14ac:dyDescent="0.25">
      <c r="A7765" s="1">
        <v>45403</v>
      </c>
      <c r="B7765" t="s">
        <v>313</v>
      </c>
      <c r="C7765" t="s">
        <v>475</v>
      </c>
      <c r="D7765" t="s">
        <v>34</v>
      </c>
      <c r="E7765" s="1">
        <v>35537</v>
      </c>
      <c r="F7765" t="s">
        <v>21</v>
      </c>
      <c r="G7765">
        <v>429</v>
      </c>
      <c r="H7765" t="s">
        <v>22</v>
      </c>
      <c r="I7765" t="s">
        <v>23</v>
      </c>
      <c r="J7765" t="s">
        <v>24</v>
      </c>
      <c r="K7765" t="str">
        <f>VLOOKUP(H7765, [1]Products!B:E, 2, FALSE)</f>
        <v>Cinnamon Swirls</v>
      </c>
      <c r="L7765" s="2">
        <f>VLOOKUP(H7765, [1]Products!B:D, 3, FALSE)</f>
        <v>10</v>
      </c>
      <c r="M7765" s="2">
        <f>Table1[[#This Row],[Quantity Purchased]] * Table1[[#This Row],[Unit Price]]</f>
        <v>6006</v>
      </c>
      <c r="N7765" s="2">
        <f>VLOOKUP(H7765, [1]Products!B:E, 4, FALSE)</f>
        <v>14</v>
      </c>
      <c r="O7765" t="str">
        <f>TEXT(Table1[[#This Row],[Transaction Date]], "yyyy-mm")</f>
        <v>2024-04</v>
      </c>
      <c r="P7765" s="1">
        <f ca="1">YEAR(TODAY()) - YEAR(Table1[[#This Row],[Buyer Date of Birth]])</f>
        <v>28</v>
      </c>
      <c r="Q7765" s="2">
        <f>Table1[[#This Row],[Total Revenue]] - Table1[[#This Row],[Total Cost]]</f>
        <v>5996</v>
      </c>
    </row>
    <row r="7766" spans="1:17" x14ac:dyDescent="0.25">
      <c r="A7766" s="1">
        <v>45386</v>
      </c>
      <c r="B7766" t="s">
        <v>396</v>
      </c>
      <c r="C7766" t="s">
        <v>95</v>
      </c>
      <c r="D7766" t="s">
        <v>34</v>
      </c>
      <c r="E7766" s="1">
        <v>35411</v>
      </c>
      <c r="F7766" t="s">
        <v>28</v>
      </c>
      <c r="G7766">
        <v>478</v>
      </c>
      <c r="H7766" t="s">
        <v>72</v>
      </c>
      <c r="I7766" t="s">
        <v>30</v>
      </c>
      <c r="J7766" t="s">
        <v>24</v>
      </c>
      <c r="K7766" t="str">
        <f>VLOOKUP(H7766, [1]Products!B:E, 2, FALSE)</f>
        <v>Choco Delight</v>
      </c>
      <c r="L7766" s="2">
        <f>VLOOKUP(H7766, [1]Products!B:D, 3, FALSE)</f>
        <v>3</v>
      </c>
      <c r="M7766" s="2">
        <f>Table1[[#This Row],[Quantity Purchased]] * Table1[[#This Row],[Unit Price]]</f>
        <v>2390</v>
      </c>
      <c r="N7766" s="2">
        <f>VLOOKUP(H7766, [1]Products!B:E, 4, FALSE)</f>
        <v>5</v>
      </c>
      <c r="O7766" t="str">
        <f>TEXT(Table1[[#This Row],[Transaction Date]], "yyyy-mm")</f>
        <v>2024-04</v>
      </c>
      <c r="P7766" s="1">
        <f ca="1">YEAR(TODAY()) - YEAR(Table1[[#This Row],[Buyer Date of Birth]])</f>
        <v>29</v>
      </c>
      <c r="Q7766" s="2">
        <f>Table1[[#This Row],[Total Revenue]] - Table1[[#This Row],[Total Cost]]</f>
        <v>2387</v>
      </c>
    </row>
    <row r="7767" spans="1:17" x14ac:dyDescent="0.25">
      <c r="A7767" s="1">
        <v>45308</v>
      </c>
      <c r="B7767" t="s">
        <v>462</v>
      </c>
      <c r="C7767" t="s">
        <v>943</v>
      </c>
      <c r="D7767" t="s">
        <v>58</v>
      </c>
      <c r="E7767" s="1">
        <v>37150</v>
      </c>
      <c r="F7767" t="s">
        <v>28</v>
      </c>
      <c r="G7767">
        <v>377</v>
      </c>
      <c r="H7767" t="s">
        <v>63</v>
      </c>
      <c r="I7767" t="s">
        <v>36</v>
      </c>
      <c r="J7767" t="s">
        <v>24</v>
      </c>
      <c r="K7767" t="str">
        <f>VLOOKUP(H7767, [1]Products!B:E, 2, FALSE)</f>
        <v>Vanilla Wafers</v>
      </c>
      <c r="L7767" s="2">
        <f>VLOOKUP(H7767, [1]Products!B:D, 3, FALSE)</f>
        <v>18</v>
      </c>
      <c r="M7767" s="2">
        <f>Table1[[#This Row],[Quantity Purchased]] * Table1[[#This Row],[Unit Price]]</f>
        <v>13572</v>
      </c>
      <c r="N7767" s="2">
        <f>VLOOKUP(H7767, [1]Products!B:E, 4, FALSE)</f>
        <v>36</v>
      </c>
      <c r="O7767" t="str">
        <f>TEXT(Table1[[#This Row],[Transaction Date]], "yyyy-mm")</f>
        <v>2024-01</v>
      </c>
      <c r="P7767" s="1">
        <f ca="1">YEAR(TODAY()) - YEAR(Table1[[#This Row],[Buyer Date of Birth]])</f>
        <v>24</v>
      </c>
      <c r="Q7767" s="2">
        <f>Table1[[#This Row],[Total Revenue]] - Table1[[#This Row],[Total Cost]]</f>
        <v>13554</v>
      </c>
    </row>
    <row r="7768" spans="1:17" x14ac:dyDescent="0.25">
      <c r="A7768" s="1">
        <v>45345</v>
      </c>
      <c r="B7768" t="s">
        <v>96</v>
      </c>
      <c r="C7768" t="s">
        <v>328</v>
      </c>
      <c r="D7768" t="s">
        <v>84</v>
      </c>
      <c r="E7768" s="1">
        <v>20107</v>
      </c>
      <c r="F7768" t="s">
        <v>21</v>
      </c>
      <c r="G7768">
        <v>373</v>
      </c>
      <c r="H7768" t="s">
        <v>22</v>
      </c>
      <c r="I7768" t="s">
        <v>23</v>
      </c>
      <c r="J7768" t="s">
        <v>24</v>
      </c>
      <c r="K7768" t="str">
        <f>VLOOKUP(H7768, [1]Products!B:E, 2, FALSE)</f>
        <v>Cinnamon Swirls</v>
      </c>
      <c r="L7768" s="2">
        <f>VLOOKUP(H7768, [1]Products!B:D, 3, FALSE)</f>
        <v>10</v>
      </c>
      <c r="M7768" s="2">
        <f>Table1[[#This Row],[Quantity Purchased]] * Table1[[#This Row],[Unit Price]]</f>
        <v>5222</v>
      </c>
      <c r="N7768" s="2">
        <f>VLOOKUP(H7768, [1]Products!B:E, 4, FALSE)</f>
        <v>14</v>
      </c>
      <c r="O7768" t="str">
        <f>TEXT(Table1[[#This Row],[Transaction Date]], "yyyy-mm")</f>
        <v>2024-02</v>
      </c>
      <c r="P7768" s="1">
        <f ca="1">YEAR(TODAY()) - YEAR(Table1[[#This Row],[Buyer Date of Birth]])</f>
        <v>70</v>
      </c>
      <c r="Q7768" s="2">
        <f>Table1[[#This Row],[Total Revenue]] - Table1[[#This Row],[Total Cost]]</f>
        <v>5212</v>
      </c>
    </row>
    <row r="7769" spans="1:17" x14ac:dyDescent="0.25">
      <c r="A7769" s="1">
        <v>45455</v>
      </c>
      <c r="B7769" t="s">
        <v>60</v>
      </c>
      <c r="C7769" t="s">
        <v>168</v>
      </c>
      <c r="D7769" t="s">
        <v>100</v>
      </c>
      <c r="E7769" s="1">
        <v>26333</v>
      </c>
      <c r="F7769" t="s">
        <v>40</v>
      </c>
      <c r="G7769">
        <v>311</v>
      </c>
      <c r="H7769" t="s">
        <v>71</v>
      </c>
      <c r="I7769" t="s">
        <v>30</v>
      </c>
      <c r="J7769" t="s">
        <v>24</v>
      </c>
      <c r="K7769" t="str">
        <f>VLOOKUP(H7769, [1]Products!B:E, 2, FALSE)</f>
        <v>Peanut Butter Bites</v>
      </c>
      <c r="L7769" s="2">
        <f>VLOOKUP(H7769, [1]Products!B:D, 3, FALSE)</f>
        <v>5</v>
      </c>
      <c r="M7769" s="2">
        <f>Table1[[#This Row],[Quantity Purchased]] * Table1[[#This Row],[Unit Price]]</f>
        <v>2177</v>
      </c>
      <c r="N7769" s="2">
        <f>VLOOKUP(H7769, [1]Products!B:E, 4, FALSE)</f>
        <v>7</v>
      </c>
      <c r="O7769" t="str">
        <f>TEXT(Table1[[#This Row],[Transaction Date]], "yyyy-mm")</f>
        <v>2024-06</v>
      </c>
      <c r="P7769" s="1">
        <f ca="1">YEAR(TODAY()) - YEAR(Table1[[#This Row],[Buyer Date of Birth]])</f>
        <v>53</v>
      </c>
      <c r="Q7769" s="2">
        <f>Table1[[#This Row],[Total Revenue]] - Table1[[#This Row],[Total Cost]]</f>
        <v>2172</v>
      </c>
    </row>
    <row r="7770" spans="1:17" x14ac:dyDescent="0.25">
      <c r="A7770" s="1">
        <v>45406</v>
      </c>
      <c r="B7770" t="s">
        <v>884</v>
      </c>
      <c r="C7770" t="s">
        <v>1317</v>
      </c>
      <c r="D7770" t="s">
        <v>84</v>
      </c>
      <c r="E7770" s="1">
        <v>27285</v>
      </c>
      <c r="F7770" t="s">
        <v>28</v>
      </c>
      <c r="G7770">
        <v>419</v>
      </c>
      <c r="H7770" t="s">
        <v>71</v>
      </c>
      <c r="I7770" t="s">
        <v>36</v>
      </c>
      <c r="J7770" t="s">
        <v>24</v>
      </c>
      <c r="K7770" t="str">
        <f>VLOOKUP(H7770, [1]Products!B:E, 2, FALSE)</f>
        <v>Peanut Butter Bites</v>
      </c>
      <c r="L7770" s="2">
        <f>VLOOKUP(H7770, [1]Products!B:D, 3, FALSE)</f>
        <v>5</v>
      </c>
      <c r="M7770" s="2">
        <f>Table1[[#This Row],[Quantity Purchased]] * Table1[[#This Row],[Unit Price]]</f>
        <v>2933</v>
      </c>
      <c r="N7770" s="2">
        <f>VLOOKUP(H7770, [1]Products!B:E, 4, FALSE)</f>
        <v>7</v>
      </c>
      <c r="O7770" t="str">
        <f>TEXT(Table1[[#This Row],[Transaction Date]], "yyyy-mm")</f>
        <v>2024-04</v>
      </c>
      <c r="P7770" s="1">
        <f ca="1">YEAR(TODAY()) - YEAR(Table1[[#This Row],[Buyer Date of Birth]])</f>
        <v>51</v>
      </c>
      <c r="Q7770" s="2">
        <f>Table1[[#This Row],[Total Revenue]] - Table1[[#This Row],[Total Cost]]</f>
        <v>2928</v>
      </c>
    </row>
    <row r="7771" spans="1:17" x14ac:dyDescent="0.25">
      <c r="A7771" s="1">
        <v>45423</v>
      </c>
      <c r="B7771" t="s">
        <v>431</v>
      </c>
      <c r="C7771" t="s">
        <v>872</v>
      </c>
      <c r="D7771" t="s">
        <v>58</v>
      </c>
      <c r="E7771" s="1">
        <v>31543</v>
      </c>
      <c r="F7771" t="s">
        <v>75</v>
      </c>
      <c r="G7771">
        <v>50</v>
      </c>
      <c r="H7771" t="s">
        <v>72</v>
      </c>
      <c r="I7771" t="s">
        <v>23</v>
      </c>
      <c r="J7771" t="s">
        <v>24</v>
      </c>
      <c r="K7771" t="str">
        <f>VLOOKUP(H7771, [1]Products!B:E, 2, FALSE)</f>
        <v>Choco Delight</v>
      </c>
      <c r="L7771" s="2">
        <f>VLOOKUP(H7771, [1]Products!B:D, 3, FALSE)</f>
        <v>3</v>
      </c>
      <c r="M7771" s="2">
        <f>Table1[[#This Row],[Quantity Purchased]] * Table1[[#This Row],[Unit Price]]</f>
        <v>250</v>
      </c>
      <c r="N7771" s="2">
        <f>VLOOKUP(H7771, [1]Products!B:E, 4, FALSE)</f>
        <v>5</v>
      </c>
      <c r="O7771" t="str">
        <f>TEXT(Table1[[#This Row],[Transaction Date]], "yyyy-mm")</f>
        <v>2024-05</v>
      </c>
      <c r="P7771" s="1">
        <f ca="1">YEAR(TODAY()) - YEAR(Table1[[#This Row],[Buyer Date of Birth]])</f>
        <v>39</v>
      </c>
      <c r="Q7771" s="2">
        <f>Table1[[#This Row],[Total Revenue]] - Table1[[#This Row],[Total Cost]]</f>
        <v>247</v>
      </c>
    </row>
    <row r="7772" spans="1:17" x14ac:dyDescent="0.25">
      <c r="A7772" s="1">
        <v>45460</v>
      </c>
      <c r="B7772" t="s">
        <v>994</v>
      </c>
      <c r="C7772" t="s">
        <v>198</v>
      </c>
      <c r="D7772" t="s">
        <v>84</v>
      </c>
      <c r="E7772" s="1">
        <v>36843</v>
      </c>
      <c r="F7772" t="s">
        <v>28</v>
      </c>
      <c r="G7772">
        <v>141</v>
      </c>
      <c r="H7772" t="s">
        <v>63</v>
      </c>
      <c r="I7772" t="s">
        <v>30</v>
      </c>
      <c r="J7772" t="s">
        <v>24</v>
      </c>
      <c r="K7772" t="str">
        <f>VLOOKUP(H7772, [1]Products!B:E, 2, FALSE)</f>
        <v>Vanilla Wafers</v>
      </c>
      <c r="L7772" s="2">
        <f>VLOOKUP(H7772, [1]Products!B:D, 3, FALSE)</f>
        <v>18</v>
      </c>
      <c r="M7772" s="2">
        <f>Table1[[#This Row],[Quantity Purchased]] * Table1[[#This Row],[Unit Price]]</f>
        <v>5076</v>
      </c>
      <c r="N7772" s="2">
        <f>VLOOKUP(H7772, [1]Products!B:E, 4, FALSE)</f>
        <v>36</v>
      </c>
      <c r="O7772" t="str">
        <f>TEXT(Table1[[#This Row],[Transaction Date]], "yyyy-mm")</f>
        <v>2024-06</v>
      </c>
      <c r="P7772" s="1">
        <f ca="1">YEAR(TODAY()) - YEAR(Table1[[#This Row],[Buyer Date of Birth]])</f>
        <v>25</v>
      </c>
      <c r="Q7772" s="2">
        <f>Table1[[#This Row],[Total Revenue]] - Table1[[#This Row],[Total Cost]]</f>
        <v>5058</v>
      </c>
    </row>
    <row r="7773" spans="1:17" x14ac:dyDescent="0.25">
      <c r="A7773" s="1">
        <v>45449</v>
      </c>
      <c r="B7773" t="s">
        <v>575</v>
      </c>
      <c r="C7773" t="s">
        <v>69</v>
      </c>
      <c r="D7773" t="s">
        <v>53</v>
      </c>
      <c r="E7773" s="1">
        <v>34420</v>
      </c>
      <c r="F7773" t="s">
        <v>21</v>
      </c>
      <c r="G7773">
        <v>420</v>
      </c>
      <c r="H7773" t="s">
        <v>22</v>
      </c>
      <c r="I7773" t="s">
        <v>36</v>
      </c>
      <c r="J7773" t="s">
        <v>24</v>
      </c>
      <c r="K7773" t="str">
        <f>VLOOKUP(H7773, [1]Products!B:E, 2, FALSE)</f>
        <v>Cinnamon Swirls</v>
      </c>
      <c r="L7773" s="2">
        <f>VLOOKUP(H7773, [1]Products!B:D, 3, FALSE)</f>
        <v>10</v>
      </c>
      <c r="M7773" s="2">
        <f>Table1[[#This Row],[Quantity Purchased]] * Table1[[#This Row],[Unit Price]]</f>
        <v>5880</v>
      </c>
      <c r="N7773" s="2">
        <f>VLOOKUP(H7773, [1]Products!B:E, 4, FALSE)</f>
        <v>14</v>
      </c>
      <c r="O7773" t="str">
        <f>TEXT(Table1[[#This Row],[Transaction Date]], "yyyy-mm")</f>
        <v>2024-06</v>
      </c>
      <c r="P7773" s="1">
        <f ca="1">YEAR(TODAY()) - YEAR(Table1[[#This Row],[Buyer Date of Birth]])</f>
        <v>31</v>
      </c>
      <c r="Q7773" s="2">
        <f>Table1[[#This Row],[Total Revenue]] - Table1[[#This Row],[Total Cost]]</f>
        <v>5870</v>
      </c>
    </row>
    <row r="7774" spans="1:17" x14ac:dyDescent="0.25">
      <c r="A7774" s="1">
        <v>45477</v>
      </c>
      <c r="B7774" t="s">
        <v>1089</v>
      </c>
      <c r="C7774" t="s">
        <v>194</v>
      </c>
      <c r="D7774" t="s">
        <v>34</v>
      </c>
      <c r="E7774" s="1">
        <v>35676</v>
      </c>
      <c r="F7774" t="s">
        <v>75</v>
      </c>
      <c r="G7774">
        <v>235</v>
      </c>
      <c r="H7774" t="s">
        <v>22</v>
      </c>
      <c r="I7774" t="s">
        <v>23</v>
      </c>
      <c r="J7774" t="s">
        <v>24</v>
      </c>
      <c r="K7774" t="str">
        <f>VLOOKUP(H7774, [1]Products!B:E, 2, FALSE)</f>
        <v>Cinnamon Swirls</v>
      </c>
      <c r="L7774" s="2">
        <f>VLOOKUP(H7774, [1]Products!B:D, 3, FALSE)</f>
        <v>10</v>
      </c>
      <c r="M7774" s="2">
        <f>Table1[[#This Row],[Quantity Purchased]] * Table1[[#This Row],[Unit Price]]</f>
        <v>3290</v>
      </c>
      <c r="N7774" s="2">
        <f>VLOOKUP(H7774, [1]Products!B:E, 4, FALSE)</f>
        <v>14</v>
      </c>
      <c r="O7774" t="str">
        <f>TEXT(Table1[[#This Row],[Transaction Date]], "yyyy-mm")</f>
        <v>2024-07</v>
      </c>
      <c r="P7774" s="1">
        <f ca="1">YEAR(TODAY()) - YEAR(Table1[[#This Row],[Buyer Date of Birth]])</f>
        <v>28</v>
      </c>
      <c r="Q7774" s="2">
        <f>Table1[[#This Row],[Total Revenue]] - Table1[[#This Row],[Total Cost]]</f>
        <v>3280</v>
      </c>
    </row>
    <row r="7775" spans="1:17" x14ac:dyDescent="0.25">
      <c r="A7775" s="1">
        <v>45308</v>
      </c>
      <c r="B7775" t="s">
        <v>309</v>
      </c>
      <c r="C7775" t="s">
        <v>568</v>
      </c>
      <c r="D7775" t="s">
        <v>45</v>
      </c>
      <c r="E7775" s="1">
        <v>37649</v>
      </c>
      <c r="F7775" t="s">
        <v>21</v>
      </c>
      <c r="G7775">
        <v>232</v>
      </c>
      <c r="H7775" t="s">
        <v>54</v>
      </c>
      <c r="I7775" t="s">
        <v>30</v>
      </c>
      <c r="J7775" t="s">
        <v>24</v>
      </c>
      <c r="K7775" t="str">
        <f>VLOOKUP(H7775, [1]Products!B:E, 2, FALSE)</f>
        <v>Lemon Crisps</v>
      </c>
      <c r="L7775" s="2">
        <f>VLOOKUP(H7775, [1]Products!B:D, 3, FALSE)</f>
        <v>7</v>
      </c>
      <c r="M7775" s="2">
        <f>Table1[[#This Row],[Quantity Purchased]] * Table1[[#This Row],[Unit Price]]</f>
        <v>2088</v>
      </c>
      <c r="N7775" s="2">
        <f>VLOOKUP(H7775, [1]Products!B:E, 4, FALSE)</f>
        <v>9</v>
      </c>
      <c r="O7775" t="str">
        <f>TEXT(Table1[[#This Row],[Transaction Date]], "yyyy-mm")</f>
        <v>2024-01</v>
      </c>
      <c r="P7775" s="1">
        <f ca="1">YEAR(TODAY()) - YEAR(Table1[[#This Row],[Buyer Date of Birth]])</f>
        <v>22</v>
      </c>
      <c r="Q7775" s="2">
        <f>Table1[[#This Row],[Total Revenue]] - Table1[[#This Row],[Total Cost]]</f>
        <v>2081</v>
      </c>
    </row>
    <row r="7776" spans="1:17" x14ac:dyDescent="0.25">
      <c r="A7776" s="1">
        <v>45446</v>
      </c>
      <c r="B7776" t="s">
        <v>558</v>
      </c>
      <c r="C7776" t="s">
        <v>1550</v>
      </c>
      <c r="D7776" t="s">
        <v>58</v>
      </c>
      <c r="E7776" s="1">
        <v>23939</v>
      </c>
      <c r="F7776" t="s">
        <v>40</v>
      </c>
      <c r="G7776">
        <v>393</v>
      </c>
      <c r="H7776" t="s">
        <v>41</v>
      </c>
      <c r="I7776" t="s">
        <v>36</v>
      </c>
      <c r="J7776" t="s">
        <v>31</v>
      </c>
      <c r="K7776" t="str">
        <f>VLOOKUP(H7776, [1]Products!B:E, 2, FALSE)</f>
        <v>Ginger Snaps</v>
      </c>
      <c r="L7776" s="2">
        <f>VLOOKUP(H7776, [1]Products!B:D, 3, FALSE)</f>
        <v>14</v>
      </c>
      <c r="M7776" s="2">
        <f>Table1[[#This Row],[Quantity Purchased]] * Table1[[#This Row],[Unit Price]]</f>
        <v>11004</v>
      </c>
      <c r="N7776" s="2">
        <f>VLOOKUP(H7776, [1]Products!B:E, 4, FALSE)</f>
        <v>28</v>
      </c>
      <c r="O7776" t="str">
        <f>TEXT(Table1[[#This Row],[Transaction Date]], "yyyy-mm")</f>
        <v>2024-06</v>
      </c>
      <c r="P7776" s="1">
        <f ca="1">YEAR(TODAY()) - YEAR(Table1[[#This Row],[Buyer Date of Birth]])</f>
        <v>60</v>
      </c>
      <c r="Q7776" s="2">
        <f>Table1[[#This Row],[Total Revenue]] - Table1[[#This Row],[Total Cost]]</f>
        <v>10990</v>
      </c>
    </row>
    <row r="7777" spans="1:17" x14ac:dyDescent="0.25">
      <c r="A7777" s="1">
        <v>45399</v>
      </c>
      <c r="B7777" t="s">
        <v>67</v>
      </c>
      <c r="C7777" t="s">
        <v>326</v>
      </c>
      <c r="D7777" t="s">
        <v>89</v>
      </c>
      <c r="E7777" s="1">
        <v>33351</v>
      </c>
      <c r="F7777" t="s">
        <v>28</v>
      </c>
      <c r="G7777">
        <v>49</v>
      </c>
      <c r="H7777" t="s">
        <v>29</v>
      </c>
      <c r="I7777" t="s">
        <v>23</v>
      </c>
      <c r="J7777" t="s">
        <v>24</v>
      </c>
      <c r="K7777" t="str">
        <f>VLOOKUP(H7777, [1]Products!B:E, 2, FALSE)</f>
        <v>Shortbread</v>
      </c>
      <c r="L7777" s="2">
        <f>VLOOKUP(H7777, [1]Products!B:D, 3, FALSE)</f>
        <v>10</v>
      </c>
      <c r="M7777" s="2">
        <f>Table1[[#This Row],[Quantity Purchased]] * Table1[[#This Row],[Unit Price]]</f>
        <v>2205</v>
      </c>
      <c r="N7777" s="2">
        <f>VLOOKUP(H7777, [1]Products!B:E, 4, FALSE)</f>
        <v>45</v>
      </c>
      <c r="O7777" t="str">
        <f>TEXT(Table1[[#This Row],[Transaction Date]], "yyyy-mm")</f>
        <v>2024-04</v>
      </c>
      <c r="P7777" s="1">
        <f ca="1">YEAR(TODAY()) - YEAR(Table1[[#This Row],[Buyer Date of Birth]])</f>
        <v>34</v>
      </c>
      <c r="Q7777" s="2">
        <f>Table1[[#This Row],[Total Revenue]] - Table1[[#This Row],[Total Cost]]</f>
        <v>2195</v>
      </c>
    </row>
    <row r="7778" spans="1:17" x14ac:dyDescent="0.25">
      <c r="A7778" s="1">
        <v>45369</v>
      </c>
      <c r="B7778" t="s">
        <v>240</v>
      </c>
      <c r="C7778" t="s">
        <v>295</v>
      </c>
      <c r="D7778" t="s">
        <v>20</v>
      </c>
      <c r="E7778" s="1">
        <v>18602</v>
      </c>
      <c r="F7778" t="s">
        <v>75</v>
      </c>
      <c r="G7778">
        <v>253</v>
      </c>
      <c r="H7778" t="s">
        <v>29</v>
      </c>
      <c r="I7778" t="s">
        <v>30</v>
      </c>
      <c r="J7778" t="s">
        <v>24</v>
      </c>
      <c r="K7778" t="str">
        <f>VLOOKUP(H7778, [1]Products!B:E, 2, FALSE)</f>
        <v>Shortbread</v>
      </c>
      <c r="L7778" s="2">
        <f>VLOOKUP(H7778, [1]Products!B:D, 3, FALSE)</f>
        <v>10</v>
      </c>
      <c r="M7778" s="2">
        <f>Table1[[#This Row],[Quantity Purchased]] * Table1[[#This Row],[Unit Price]]</f>
        <v>11385</v>
      </c>
      <c r="N7778" s="2">
        <f>VLOOKUP(H7778, [1]Products!B:E, 4, FALSE)</f>
        <v>45</v>
      </c>
      <c r="O7778" t="str">
        <f>TEXT(Table1[[#This Row],[Transaction Date]], "yyyy-mm")</f>
        <v>2024-03</v>
      </c>
      <c r="P7778" s="1">
        <f ca="1">YEAR(TODAY()) - YEAR(Table1[[#This Row],[Buyer Date of Birth]])</f>
        <v>75</v>
      </c>
      <c r="Q7778" s="2">
        <f>Table1[[#This Row],[Total Revenue]] - Table1[[#This Row],[Total Cost]]</f>
        <v>11375</v>
      </c>
    </row>
    <row r="7779" spans="1:17" x14ac:dyDescent="0.25">
      <c r="A7779" s="1">
        <v>45380</v>
      </c>
      <c r="B7779" t="s">
        <v>375</v>
      </c>
      <c r="C7779" t="s">
        <v>848</v>
      </c>
      <c r="D7779" t="s">
        <v>45</v>
      </c>
      <c r="E7779" s="1">
        <v>17274</v>
      </c>
      <c r="F7779" t="s">
        <v>40</v>
      </c>
      <c r="G7779">
        <v>119</v>
      </c>
      <c r="H7779" t="s">
        <v>63</v>
      </c>
      <c r="I7779" t="s">
        <v>36</v>
      </c>
      <c r="J7779" t="s">
        <v>24</v>
      </c>
      <c r="K7779" t="str">
        <f>VLOOKUP(H7779, [1]Products!B:E, 2, FALSE)</f>
        <v>Vanilla Wafers</v>
      </c>
      <c r="L7779" s="2">
        <f>VLOOKUP(H7779, [1]Products!B:D, 3, FALSE)</f>
        <v>18</v>
      </c>
      <c r="M7779" s="2">
        <f>Table1[[#This Row],[Quantity Purchased]] * Table1[[#This Row],[Unit Price]]</f>
        <v>4284</v>
      </c>
      <c r="N7779" s="2">
        <f>VLOOKUP(H7779, [1]Products!B:E, 4, FALSE)</f>
        <v>36</v>
      </c>
      <c r="O7779" t="str">
        <f>TEXT(Table1[[#This Row],[Transaction Date]], "yyyy-mm")</f>
        <v>2024-03</v>
      </c>
      <c r="P7779" s="1">
        <f ca="1">YEAR(TODAY()) - YEAR(Table1[[#This Row],[Buyer Date of Birth]])</f>
        <v>78</v>
      </c>
      <c r="Q7779" s="2">
        <f>Table1[[#This Row],[Total Revenue]] - Table1[[#This Row],[Total Cost]]</f>
        <v>4266</v>
      </c>
    </row>
    <row r="7780" spans="1:17" x14ac:dyDescent="0.25">
      <c r="A7780" s="1">
        <v>45402</v>
      </c>
      <c r="B7780" t="s">
        <v>313</v>
      </c>
      <c r="C7780" t="s">
        <v>1388</v>
      </c>
      <c r="D7780" t="s">
        <v>62</v>
      </c>
      <c r="E7780" s="1">
        <v>37077</v>
      </c>
      <c r="F7780" t="s">
        <v>28</v>
      </c>
      <c r="G7780">
        <v>15</v>
      </c>
      <c r="H7780" t="s">
        <v>29</v>
      </c>
      <c r="I7780" t="s">
        <v>23</v>
      </c>
      <c r="J7780" t="s">
        <v>24</v>
      </c>
      <c r="K7780" t="str">
        <f>VLOOKUP(H7780, [1]Products!B:E, 2, FALSE)</f>
        <v>Shortbread</v>
      </c>
      <c r="L7780" s="2">
        <f>VLOOKUP(H7780, [1]Products!B:D, 3, FALSE)</f>
        <v>10</v>
      </c>
      <c r="M7780" s="2">
        <f>Table1[[#This Row],[Quantity Purchased]] * Table1[[#This Row],[Unit Price]]</f>
        <v>675</v>
      </c>
      <c r="N7780" s="2">
        <f>VLOOKUP(H7780, [1]Products!B:E, 4, FALSE)</f>
        <v>45</v>
      </c>
      <c r="O7780" t="str">
        <f>TEXT(Table1[[#This Row],[Transaction Date]], "yyyy-mm")</f>
        <v>2024-04</v>
      </c>
      <c r="P7780" s="1">
        <f ca="1">YEAR(TODAY()) - YEAR(Table1[[#This Row],[Buyer Date of Birth]])</f>
        <v>24</v>
      </c>
      <c r="Q7780" s="2">
        <f>Table1[[#This Row],[Total Revenue]] - Table1[[#This Row],[Total Cost]]</f>
        <v>665</v>
      </c>
    </row>
    <row r="7781" spans="1:17" x14ac:dyDescent="0.25">
      <c r="A7781" s="1">
        <v>45442</v>
      </c>
      <c r="B7781" t="s">
        <v>167</v>
      </c>
      <c r="C7781" t="s">
        <v>464</v>
      </c>
      <c r="D7781" t="s">
        <v>78</v>
      </c>
      <c r="E7781" s="1">
        <v>36184</v>
      </c>
      <c r="F7781" t="s">
        <v>40</v>
      </c>
      <c r="G7781">
        <v>372</v>
      </c>
      <c r="H7781" t="s">
        <v>29</v>
      </c>
      <c r="I7781" t="s">
        <v>30</v>
      </c>
      <c r="J7781" t="s">
        <v>24</v>
      </c>
      <c r="K7781" t="str">
        <f>VLOOKUP(H7781, [1]Products!B:E, 2, FALSE)</f>
        <v>Shortbread</v>
      </c>
      <c r="L7781" s="2">
        <f>VLOOKUP(H7781, [1]Products!B:D, 3, FALSE)</f>
        <v>10</v>
      </c>
      <c r="M7781" s="2">
        <f>Table1[[#This Row],[Quantity Purchased]] * Table1[[#This Row],[Unit Price]]</f>
        <v>16740</v>
      </c>
      <c r="N7781" s="2">
        <f>VLOOKUP(H7781, [1]Products!B:E, 4, FALSE)</f>
        <v>45</v>
      </c>
      <c r="O7781" t="str">
        <f>TEXT(Table1[[#This Row],[Transaction Date]], "yyyy-mm")</f>
        <v>2024-05</v>
      </c>
      <c r="P7781" s="1">
        <f ca="1">YEAR(TODAY()) - YEAR(Table1[[#This Row],[Buyer Date of Birth]])</f>
        <v>26</v>
      </c>
      <c r="Q7781" s="2">
        <f>Table1[[#This Row],[Total Revenue]] - Table1[[#This Row],[Total Cost]]</f>
        <v>16730</v>
      </c>
    </row>
    <row r="7782" spans="1:17" x14ac:dyDescent="0.25">
      <c r="A7782" s="1">
        <v>45352</v>
      </c>
      <c r="B7782" t="s">
        <v>408</v>
      </c>
      <c r="C7782" t="s">
        <v>303</v>
      </c>
      <c r="D7782" t="s">
        <v>53</v>
      </c>
      <c r="E7782" s="1">
        <v>33042</v>
      </c>
      <c r="F7782" t="s">
        <v>40</v>
      </c>
      <c r="G7782">
        <v>282</v>
      </c>
      <c r="H7782" t="s">
        <v>72</v>
      </c>
      <c r="I7782" t="s">
        <v>36</v>
      </c>
      <c r="J7782" t="s">
        <v>24</v>
      </c>
      <c r="K7782" t="str">
        <f>VLOOKUP(H7782, [1]Products!B:E, 2, FALSE)</f>
        <v>Choco Delight</v>
      </c>
      <c r="L7782" s="2">
        <f>VLOOKUP(H7782, [1]Products!B:D, 3, FALSE)</f>
        <v>3</v>
      </c>
      <c r="M7782" s="2">
        <f>Table1[[#This Row],[Quantity Purchased]] * Table1[[#This Row],[Unit Price]]</f>
        <v>1410</v>
      </c>
      <c r="N7782" s="2">
        <f>VLOOKUP(H7782, [1]Products!B:E, 4, FALSE)</f>
        <v>5</v>
      </c>
      <c r="O7782" t="str">
        <f>TEXT(Table1[[#This Row],[Transaction Date]], "yyyy-mm")</f>
        <v>2024-03</v>
      </c>
      <c r="P7782" s="1">
        <f ca="1">YEAR(TODAY()) - YEAR(Table1[[#This Row],[Buyer Date of Birth]])</f>
        <v>35</v>
      </c>
      <c r="Q7782" s="2">
        <f>Table1[[#This Row],[Total Revenue]] - Table1[[#This Row],[Total Cost]]</f>
        <v>1407</v>
      </c>
    </row>
    <row r="7783" spans="1:17" x14ac:dyDescent="0.25">
      <c r="A7783" s="1">
        <v>45459</v>
      </c>
      <c r="B7783" t="s">
        <v>101</v>
      </c>
      <c r="C7783" t="s">
        <v>826</v>
      </c>
      <c r="D7783" t="s">
        <v>62</v>
      </c>
      <c r="E7783" s="1">
        <v>27216</v>
      </c>
      <c r="F7783" t="s">
        <v>28</v>
      </c>
      <c r="G7783">
        <v>114</v>
      </c>
      <c r="H7783" t="s">
        <v>63</v>
      </c>
      <c r="I7783" t="s">
        <v>23</v>
      </c>
      <c r="J7783" t="s">
        <v>24</v>
      </c>
      <c r="K7783" t="str">
        <f>VLOOKUP(H7783, [1]Products!B:E, 2, FALSE)</f>
        <v>Vanilla Wafers</v>
      </c>
      <c r="L7783" s="2">
        <f>VLOOKUP(H7783, [1]Products!B:D, 3, FALSE)</f>
        <v>18</v>
      </c>
      <c r="M7783" s="2">
        <f>Table1[[#This Row],[Quantity Purchased]] * Table1[[#This Row],[Unit Price]]</f>
        <v>4104</v>
      </c>
      <c r="N7783" s="2">
        <f>VLOOKUP(H7783, [1]Products!B:E, 4, FALSE)</f>
        <v>36</v>
      </c>
      <c r="O7783" t="str">
        <f>TEXT(Table1[[#This Row],[Transaction Date]], "yyyy-mm")</f>
        <v>2024-06</v>
      </c>
      <c r="P7783" s="1">
        <f ca="1">YEAR(TODAY()) - YEAR(Table1[[#This Row],[Buyer Date of Birth]])</f>
        <v>51</v>
      </c>
      <c r="Q7783" s="2">
        <f>Table1[[#This Row],[Total Revenue]] - Table1[[#This Row],[Total Cost]]</f>
        <v>4086</v>
      </c>
    </row>
    <row r="7784" spans="1:17" x14ac:dyDescent="0.25">
      <c r="A7784" s="1">
        <v>45492</v>
      </c>
      <c r="B7784" t="s">
        <v>117</v>
      </c>
      <c r="C7784" t="s">
        <v>168</v>
      </c>
      <c r="D7784" t="s">
        <v>45</v>
      </c>
      <c r="E7784" s="1">
        <v>23158</v>
      </c>
      <c r="F7784" t="s">
        <v>21</v>
      </c>
      <c r="G7784">
        <v>491</v>
      </c>
      <c r="H7784" t="s">
        <v>35</v>
      </c>
      <c r="I7784" t="s">
        <v>30</v>
      </c>
      <c r="J7784" t="s">
        <v>24</v>
      </c>
      <c r="K7784" t="str">
        <f>VLOOKUP(H7784, [1]Products!B:E, 2, FALSE)</f>
        <v>Caramel Biscuits</v>
      </c>
      <c r="L7784" s="2">
        <f>VLOOKUP(H7784, [1]Products!B:D, 3, FALSE)</f>
        <v>18</v>
      </c>
      <c r="M7784" s="2">
        <f>Table1[[#This Row],[Quantity Purchased]] * Table1[[#This Row],[Unit Price]]</f>
        <v>10802</v>
      </c>
      <c r="N7784" s="2">
        <f>VLOOKUP(H7784, [1]Products!B:E, 4, FALSE)</f>
        <v>22</v>
      </c>
      <c r="O7784" t="str">
        <f>TEXT(Table1[[#This Row],[Transaction Date]], "yyyy-mm")</f>
        <v>2024-07</v>
      </c>
      <c r="P7784" s="1">
        <f ca="1">YEAR(TODAY()) - YEAR(Table1[[#This Row],[Buyer Date of Birth]])</f>
        <v>62</v>
      </c>
      <c r="Q7784" s="2">
        <f>Table1[[#This Row],[Total Revenue]] - Table1[[#This Row],[Total Cost]]</f>
        <v>10784</v>
      </c>
    </row>
    <row r="7785" spans="1:17" x14ac:dyDescent="0.25">
      <c r="A7785" s="1">
        <v>45470</v>
      </c>
      <c r="B7785" t="s">
        <v>112</v>
      </c>
      <c r="C7785" t="s">
        <v>110</v>
      </c>
      <c r="D7785" t="s">
        <v>100</v>
      </c>
      <c r="E7785" s="1">
        <v>24234</v>
      </c>
      <c r="F7785" t="s">
        <v>28</v>
      </c>
      <c r="G7785">
        <v>388</v>
      </c>
      <c r="H7785" t="s">
        <v>63</v>
      </c>
      <c r="I7785" t="s">
        <v>36</v>
      </c>
      <c r="J7785" t="s">
        <v>24</v>
      </c>
      <c r="K7785" t="str">
        <f>VLOOKUP(H7785, [1]Products!B:E, 2, FALSE)</f>
        <v>Vanilla Wafers</v>
      </c>
      <c r="L7785" s="2">
        <f>VLOOKUP(H7785, [1]Products!B:D, 3, FALSE)</f>
        <v>18</v>
      </c>
      <c r="M7785" s="2">
        <f>Table1[[#This Row],[Quantity Purchased]] * Table1[[#This Row],[Unit Price]]</f>
        <v>13968</v>
      </c>
      <c r="N7785" s="2">
        <f>VLOOKUP(H7785, [1]Products!B:E, 4, FALSE)</f>
        <v>36</v>
      </c>
      <c r="O7785" t="str">
        <f>TEXT(Table1[[#This Row],[Transaction Date]], "yyyy-mm")</f>
        <v>2024-06</v>
      </c>
      <c r="P7785" s="1">
        <f ca="1">YEAR(TODAY()) - YEAR(Table1[[#This Row],[Buyer Date of Birth]])</f>
        <v>59</v>
      </c>
      <c r="Q7785" s="2">
        <f>Table1[[#This Row],[Total Revenue]] - Table1[[#This Row],[Total Cost]]</f>
        <v>13950</v>
      </c>
    </row>
    <row r="7786" spans="1:17" x14ac:dyDescent="0.25">
      <c r="A7786" s="1">
        <v>45348</v>
      </c>
      <c r="B7786" t="s">
        <v>579</v>
      </c>
      <c r="C7786" t="s">
        <v>176</v>
      </c>
      <c r="D7786" t="s">
        <v>84</v>
      </c>
      <c r="E7786" s="1">
        <v>31623</v>
      </c>
      <c r="F7786" t="s">
        <v>28</v>
      </c>
      <c r="G7786">
        <v>375</v>
      </c>
      <c r="H7786" t="s">
        <v>63</v>
      </c>
      <c r="I7786" t="s">
        <v>23</v>
      </c>
      <c r="J7786" t="s">
        <v>24</v>
      </c>
      <c r="K7786" t="str">
        <f>VLOOKUP(H7786, [1]Products!B:E, 2, FALSE)</f>
        <v>Vanilla Wafers</v>
      </c>
      <c r="L7786" s="2">
        <f>VLOOKUP(H7786, [1]Products!B:D, 3, FALSE)</f>
        <v>18</v>
      </c>
      <c r="M7786" s="2">
        <f>Table1[[#This Row],[Quantity Purchased]] * Table1[[#This Row],[Unit Price]]</f>
        <v>13500</v>
      </c>
      <c r="N7786" s="2">
        <f>VLOOKUP(H7786, [1]Products!B:E, 4, FALSE)</f>
        <v>36</v>
      </c>
      <c r="O7786" t="str">
        <f>TEXT(Table1[[#This Row],[Transaction Date]], "yyyy-mm")</f>
        <v>2024-02</v>
      </c>
      <c r="P7786" s="1">
        <f ca="1">YEAR(TODAY()) - YEAR(Table1[[#This Row],[Buyer Date of Birth]])</f>
        <v>39</v>
      </c>
      <c r="Q7786" s="2">
        <f>Table1[[#This Row],[Total Revenue]] - Table1[[#This Row],[Total Cost]]</f>
        <v>13482</v>
      </c>
    </row>
    <row r="7787" spans="1:17" x14ac:dyDescent="0.25">
      <c r="A7787" s="1">
        <v>45398</v>
      </c>
      <c r="B7787" t="s">
        <v>210</v>
      </c>
      <c r="C7787" t="s">
        <v>289</v>
      </c>
      <c r="D7787" t="s">
        <v>53</v>
      </c>
      <c r="E7787" s="1">
        <v>27181</v>
      </c>
      <c r="F7787" t="s">
        <v>28</v>
      </c>
      <c r="G7787">
        <v>149</v>
      </c>
      <c r="H7787" t="s">
        <v>35</v>
      </c>
      <c r="I7787" t="s">
        <v>30</v>
      </c>
      <c r="J7787" t="s">
        <v>24</v>
      </c>
      <c r="K7787" t="str">
        <f>VLOOKUP(H7787, [1]Products!B:E, 2, FALSE)</f>
        <v>Caramel Biscuits</v>
      </c>
      <c r="L7787" s="2">
        <f>VLOOKUP(H7787, [1]Products!B:D, 3, FALSE)</f>
        <v>18</v>
      </c>
      <c r="M7787" s="2">
        <f>Table1[[#This Row],[Quantity Purchased]] * Table1[[#This Row],[Unit Price]]</f>
        <v>3278</v>
      </c>
      <c r="N7787" s="2">
        <f>VLOOKUP(H7787, [1]Products!B:E, 4, FALSE)</f>
        <v>22</v>
      </c>
      <c r="O7787" t="str">
        <f>TEXT(Table1[[#This Row],[Transaction Date]], "yyyy-mm")</f>
        <v>2024-04</v>
      </c>
      <c r="P7787" s="1">
        <f ca="1">YEAR(TODAY()) - YEAR(Table1[[#This Row],[Buyer Date of Birth]])</f>
        <v>51</v>
      </c>
      <c r="Q7787" s="2">
        <f>Table1[[#This Row],[Total Revenue]] - Table1[[#This Row],[Total Cost]]</f>
        <v>3260</v>
      </c>
    </row>
    <row r="7788" spans="1:17" x14ac:dyDescent="0.25">
      <c r="A7788" s="1">
        <v>45363</v>
      </c>
      <c r="B7788" t="s">
        <v>516</v>
      </c>
      <c r="C7788" t="s">
        <v>872</v>
      </c>
      <c r="D7788" t="s">
        <v>62</v>
      </c>
      <c r="E7788" s="1">
        <v>37332</v>
      </c>
      <c r="F7788" t="s">
        <v>21</v>
      </c>
      <c r="G7788">
        <v>153</v>
      </c>
      <c r="H7788" t="s">
        <v>41</v>
      </c>
      <c r="I7788" t="s">
        <v>36</v>
      </c>
      <c r="J7788" t="s">
        <v>24</v>
      </c>
      <c r="K7788" t="str">
        <f>VLOOKUP(H7788, [1]Products!B:E, 2, FALSE)</f>
        <v>Ginger Snaps</v>
      </c>
      <c r="L7788" s="2">
        <f>VLOOKUP(H7788, [1]Products!B:D, 3, FALSE)</f>
        <v>14</v>
      </c>
      <c r="M7788" s="2">
        <f>Table1[[#This Row],[Quantity Purchased]] * Table1[[#This Row],[Unit Price]]</f>
        <v>4284</v>
      </c>
      <c r="N7788" s="2">
        <f>VLOOKUP(H7788, [1]Products!B:E, 4, FALSE)</f>
        <v>28</v>
      </c>
      <c r="O7788" t="str">
        <f>TEXT(Table1[[#This Row],[Transaction Date]], "yyyy-mm")</f>
        <v>2024-03</v>
      </c>
      <c r="P7788" s="1">
        <f ca="1">YEAR(TODAY()) - YEAR(Table1[[#This Row],[Buyer Date of Birth]])</f>
        <v>23</v>
      </c>
      <c r="Q7788" s="2">
        <f>Table1[[#This Row],[Total Revenue]] - Table1[[#This Row],[Total Cost]]</f>
        <v>4270</v>
      </c>
    </row>
    <row r="7789" spans="1:17" x14ac:dyDescent="0.25">
      <c r="A7789" s="1">
        <v>45345</v>
      </c>
      <c r="B7789" t="s">
        <v>244</v>
      </c>
      <c r="C7789" t="s">
        <v>116</v>
      </c>
      <c r="D7789" t="s">
        <v>58</v>
      </c>
      <c r="E7789" s="1">
        <v>25911</v>
      </c>
      <c r="F7789" t="s">
        <v>75</v>
      </c>
      <c r="G7789">
        <v>327</v>
      </c>
      <c r="H7789" t="s">
        <v>41</v>
      </c>
      <c r="I7789" t="s">
        <v>23</v>
      </c>
      <c r="J7789" t="s">
        <v>24</v>
      </c>
      <c r="K7789" t="str">
        <f>VLOOKUP(H7789, [1]Products!B:E, 2, FALSE)</f>
        <v>Ginger Snaps</v>
      </c>
      <c r="L7789" s="2">
        <f>VLOOKUP(H7789, [1]Products!B:D, 3, FALSE)</f>
        <v>14</v>
      </c>
      <c r="M7789" s="2">
        <f>Table1[[#This Row],[Quantity Purchased]] * Table1[[#This Row],[Unit Price]]</f>
        <v>9156</v>
      </c>
      <c r="N7789" s="2">
        <f>VLOOKUP(H7789, [1]Products!B:E, 4, FALSE)</f>
        <v>28</v>
      </c>
      <c r="O7789" t="str">
        <f>TEXT(Table1[[#This Row],[Transaction Date]], "yyyy-mm")</f>
        <v>2024-02</v>
      </c>
      <c r="P7789" s="1">
        <f ca="1">YEAR(TODAY()) - YEAR(Table1[[#This Row],[Buyer Date of Birth]])</f>
        <v>55</v>
      </c>
      <c r="Q7789" s="2">
        <f>Table1[[#This Row],[Total Revenue]] - Table1[[#This Row],[Total Cost]]</f>
        <v>9142</v>
      </c>
    </row>
    <row r="7790" spans="1:17" x14ac:dyDescent="0.25">
      <c r="A7790" s="1">
        <v>45373</v>
      </c>
      <c r="B7790" t="s">
        <v>630</v>
      </c>
      <c r="C7790" t="s">
        <v>816</v>
      </c>
      <c r="D7790" t="s">
        <v>34</v>
      </c>
      <c r="E7790" s="1">
        <v>25254</v>
      </c>
      <c r="F7790" t="s">
        <v>28</v>
      </c>
      <c r="G7790">
        <v>217</v>
      </c>
      <c r="H7790" t="s">
        <v>29</v>
      </c>
      <c r="I7790" t="s">
        <v>30</v>
      </c>
      <c r="J7790" t="s">
        <v>24</v>
      </c>
      <c r="K7790" t="str">
        <f>VLOOKUP(H7790, [1]Products!B:E, 2, FALSE)</f>
        <v>Shortbread</v>
      </c>
      <c r="L7790" s="2">
        <f>VLOOKUP(H7790, [1]Products!B:D, 3, FALSE)</f>
        <v>10</v>
      </c>
      <c r="M7790" s="2">
        <f>Table1[[#This Row],[Quantity Purchased]] * Table1[[#This Row],[Unit Price]]</f>
        <v>9765</v>
      </c>
      <c r="N7790" s="2">
        <f>VLOOKUP(H7790, [1]Products!B:E, 4, FALSE)</f>
        <v>45</v>
      </c>
      <c r="O7790" t="str">
        <f>TEXT(Table1[[#This Row],[Transaction Date]], "yyyy-mm")</f>
        <v>2024-03</v>
      </c>
      <c r="P7790" s="1">
        <f ca="1">YEAR(TODAY()) - YEAR(Table1[[#This Row],[Buyer Date of Birth]])</f>
        <v>56</v>
      </c>
      <c r="Q7790" s="2">
        <f>Table1[[#This Row],[Total Revenue]] - Table1[[#This Row],[Total Cost]]</f>
        <v>9755</v>
      </c>
    </row>
    <row r="7791" spans="1:17" x14ac:dyDescent="0.25">
      <c r="A7791" s="1">
        <v>45467</v>
      </c>
      <c r="B7791" t="s">
        <v>236</v>
      </c>
      <c r="C7791" t="s">
        <v>122</v>
      </c>
      <c r="D7791" t="s">
        <v>100</v>
      </c>
      <c r="E7791" s="1">
        <v>24522</v>
      </c>
      <c r="F7791" t="s">
        <v>21</v>
      </c>
      <c r="G7791">
        <v>490</v>
      </c>
      <c r="H7791" t="s">
        <v>35</v>
      </c>
      <c r="I7791" t="s">
        <v>36</v>
      </c>
      <c r="J7791" t="s">
        <v>24</v>
      </c>
      <c r="K7791" t="str">
        <f>VLOOKUP(H7791, [1]Products!B:E, 2, FALSE)</f>
        <v>Caramel Biscuits</v>
      </c>
      <c r="L7791" s="2">
        <f>VLOOKUP(H7791, [1]Products!B:D, 3, FALSE)</f>
        <v>18</v>
      </c>
      <c r="M7791" s="2">
        <f>Table1[[#This Row],[Quantity Purchased]] * Table1[[#This Row],[Unit Price]]</f>
        <v>10780</v>
      </c>
      <c r="N7791" s="2">
        <f>VLOOKUP(H7791, [1]Products!B:E, 4, FALSE)</f>
        <v>22</v>
      </c>
      <c r="O7791" t="str">
        <f>TEXT(Table1[[#This Row],[Transaction Date]], "yyyy-mm")</f>
        <v>2024-06</v>
      </c>
      <c r="P7791" s="1">
        <f ca="1">YEAR(TODAY()) - YEAR(Table1[[#This Row],[Buyer Date of Birth]])</f>
        <v>58</v>
      </c>
      <c r="Q7791" s="2">
        <f>Table1[[#This Row],[Total Revenue]] - Table1[[#This Row],[Total Cost]]</f>
        <v>10762</v>
      </c>
    </row>
    <row r="7792" spans="1:17" x14ac:dyDescent="0.25">
      <c r="A7792" s="1">
        <v>45333</v>
      </c>
      <c r="B7792" t="s">
        <v>129</v>
      </c>
      <c r="C7792" t="s">
        <v>159</v>
      </c>
      <c r="D7792" t="s">
        <v>34</v>
      </c>
      <c r="E7792" s="1">
        <v>30705</v>
      </c>
      <c r="F7792" t="s">
        <v>21</v>
      </c>
      <c r="G7792">
        <v>414</v>
      </c>
      <c r="H7792" t="s">
        <v>22</v>
      </c>
      <c r="I7792" t="s">
        <v>23</v>
      </c>
      <c r="J7792" t="s">
        <v>24</v>
      </c>
      <c r="K7792" t="str">
        <f>VLOOKUP(H7792, [1]Products!B:E, 2, FALSE)</f>
        <v>Cinnamon Swirls</v>
      </c>
      <c r="L7792" s="2">
        <f>VLOOKUP(H7792, [1]Products!B:D, 3, FALSE)</f>
        <v>10</v>
      </c>
      <c r="M7792" s="2">
        <f>Table1[[#This Row],[Quantity Purchased]] * Table1[[#This Row],[Unit Price]]</f>
        <v>5796</v>
      </c>
      <c r="N7792" s="2">
        <f>VLOOKUP(H7792, [1]Products!B:E, 4, FALSE)</f>
        <v>14</v>
      </c>
      <c r="O7792" t="str">
        <f>TEXT(Table1[[#This Row],[Transaction Date]], "yyyy-mm")</f>
        <v>2024-02</v>
      </c>
      <c r="P7792" s="1">
        <f ca="1">YEAR(TODAY()) - YEAR(Table1[[#This Row],[Buyer Date of Birth]])</f>
        <v>41</v>
      </c>
      <c r="Q7792" s="2">
        <f>Table1[[#This Row],[Total Revenue]] - Table1[[#This Row],[Total Cost]]</f>
        <v>5786</v>
      </c>
    </row>
    <row r="7793" spans="1:17" x14ac:dyDescent="0.25">
      <c r="A7793" s="1">
        <v>45400</v>
      </c>
      <c r="B7793" t="s">
        <v>98</v>
      </c>
      <c r="C7793" t="s">
        <v>168</v>
      </c>
      <c r="D7793" t="s">
        <v>45</v>
      </c>
      <c r="E7793" s="1">
        <v>27511</v>
      </c>
      <c r="F7793" t="s">
        <v>21</v>
      </c>
      <c r="G7793">
        <v>491</v>
      </c>
      <c r="H7793" t="s">
        <v>22</v>
      </c>
      <c r="I7793" t="s">
        <v>30</v>
      </c>
      <c r="J7793" t="s">
        <v>24</v>
      </c>
      <c r="K7793" t="str">
        <f>VLOOKUP(H7793, [1]Products!B:E, 2, FALSE)</f>
        <v>Cinnamon Swirls</v>
      </c>
      <c r="L7793" s="2">
        <f>VLOOKUP(H7793, [1]Products!B:D, 3, FALSE)</f>
        <v>10</v>
      </c>
      <c r="M7793" s="2">
        <f>Table1[[#This Row],[Quantity Purchased]] * Table1[[#This Row],[Unit Price]]</f>
        <v>6874</v>
      </c>
      <c r="N7793" s="2">
        <f>VLOOKUP(H7793, [1]Products!B:E, 4, FALSE)</f>
        <v>14</v>
      </c>
      <c r="O7793" t="str">
        <f>TEXT(Table1[[#This Row],[Transaction Date]], "yyyy-mm")</f>
        <v>2024-04</v>
      </c>
      <c r="P7793" s="1">
        <f ca="1">YEAR(TODAY()) - YEAR(Table1[[#This Row],[Buyer Date of Birth]])</f>
        <v>50</v>
      </c>
      <c r="Q7793" s="2">
        <f>Table1[[#This Row],[Total Revenue]] - Table1[[#This Row],[Total Cost]]</f>
        <v>6864</v>
      </c>
    </row>
    <row r="7794" spans="1:17" x14ac:dyDescent="0.25">
      <c r="A7794" s="1">
        <v>45320</v>
      </c>
      <c r="B7794" t="s">
        <v>481</v>
      </c>
      <c r="C7794" t="s">
        <v>44</v>
      </c>
      <c r="D7794" t="s">
        <v>58</v>
      </c>
      <c r="E7794" s="1">
        <v>32272</v>
      </c>
      <c r="F7794" t="s">
        <v>21</v>
      </c>
      <c r="G7794">
        <v>388</v>
      </c>
      <c r="H7794" t="s">
        <v>71</v>
      </c>
      <c r="I7794" t="s">
        <v>36</v>
      </c>
      <c r="J7794" t="s">
        <v>24</v>
      </c>
      <c r="K7794" t="str">
        <f>VLOOKUP(H7794, [1]Products!B:E, 2, FALSE)</f>
        <v>Peanut Butter Bites</v>
      </c>
      <c r="L7794" s="2">
        <f>VLOOKUP(H7794, [1]Products!B:D, 3, FALSE)</f>
        <v>5</v>
      </c>
      <c r="M7794" s="2">
        <f>Table1[[#This Row],[Quantity Purchased]] * Table1[[#This Row],[Unit Price]]</f>
        <v>2716</v>
      </c>
      <c r="N7794" s="2">
        <f>VLOOKUP(H7794, [1]Products!B:E, 4, FALSE)</f>
        <v>7</v>
      </c>
      <c r="O7794" t="str">
        <f>TEXT(Table1[[#This Row],[Transaction Date]], "yyyy-mm")</f>
        <v>2024-01</v>
      </c>
      <c r="P7794" s="1">
        <f ca="1">YEAR(TODAY()) - YEAR(Table1[[#This Row],[Buyer Date of Birth]])</f>
        <v>37</v>
      </c>
      <c r="Q7794" s="2">
        <f>Table1[[#This Row],[Total Revenue]] - Table1[[#This Row],[Total Cost]]</f>
        <v>2711</v>
      </c>
    </row>
    <row r="7795" spans="1:17" x14ac:dyDescent="0.25">
      <c r="A7795" s="1">
        <v>45492</v>
      </c>
      <c r="B7795" t="s">
        <v>325</v>
      </c>
      <c r="C7795" t="s">
        <v>114</v>
      </c>
      <c r="D7795" t="s">
        <v>20</v>
      </c>
      <c r="E7795" s="1">
        <v>33326</v>
      </c>
      <c r="F7795" t="s">
        <v>28</v>
      </c>
      <c r="G7795">
        <v>182</v>
      </c>
      <c r="H7795" t="s">
        <v>54</v>
      </c>
      <c r="I7795" t="s">
        <v>23</v>
      </c>
      <c r="J7795" t="s">
        <v>24</v>
      </c>
      <c r="K7795" t="str">
        <f>VLOOKUP(H7795, [1]Products!B:E, 2, FALSE)</f>
        <v>Lemon Crisps</v>
      </c>
      <c r="L7795" s="2">
        <f>VLOOKUP(H7795, [1]Products!B:D, 3, FALSE)</f>
        <v>7</v>
      </c>
      <c r="M7795" s="2">
        <f>Table1[[#This Row],[Quantity Purchased]] * Table1[[#This Row],[Unit Price]]</f>
        <v>1638</v>
      </c>
      <c r="N7795" s="2">
        <f>VLOOKUP(H7795, [1]Products!B:E, 4, FALSE)</f>
        <v>9</v>
      </c>
      <c r="O7795" t="str">
        <f>TEXT(Table1[[#This Row],[Transaction Date]], "yyyy-mm")</f>
        <v>2024-07</v>
      </c>
      <c r="P7795" s="1">
        <f ca="1">YEAR(TODAY()) - YEAR(Table1[[#This Row],[Buyer Date of Birth]])</f>
        <v>34</v>
      </c>
      <c r="Q7795" s="2">
        <f>Table1[[#This Row],[Total Revenue]] - Table1[[#This Row],[Total Cost]]</f>
        <v>1631</v>
      </c>
    </row>
    <row r="7796" spans="1:17" x14ac:dyDescent="0.25">
      <c r="A7796" s="1">
        <v>45473</v>
      </c>
      <c r="B7796" t="s">
        <v>627</v>
      </c>
      <c r="C7796" t="s">
        <v>202</v>
      </c>
      <c r="D7796" t="s">
        <v>53</v>
      </c>
      <c r="E7796" s="1">
        <v>27870</v>
      </c>
      <c r="F7796" t="s">
        <v>40</v>
      </c>
      <c r="G7796">
        <v>132</v>
      </c>
      <c r="H7796" t="s">
        <v>29</v>
      </c>
      <c r="I7796" t="s">
        <v>30</v>
      </c>
      <c r="J7796" t="s">
        <v>24</v>
      </c>
      <c r="K7796" t="str">
        <f>VLOOKUP(H7796, [1]Products!B:E, 2, FALSE)</f>
        <v>Shortbread</v>
      </c>
      <c r="L7796" s="2">
        <f>VLOOKUP(H7796, [1]Products!B:D, 3, FALSE)</f>
        <v>10</v>
      </c>
      <c r="M7796" s="2">
        <f>Table1[[#This Row],[Quantity Purchased]] * Table1[[#This Row],[Unit Price]]</f>
        <v>5940</v>
      </c>
      <c r="N7796" s="2">
        <f>VLOOKUP(H7796, [1]Products!B:E, 4, FALSE)</f>
        <v>45</v>
      </c>
      <c r="O7796" t="str">
        <f>TEXT(Table1[[#This Row],[Transaction Date]], "yyyy-mm")</f>
        <v>2024-06</v>
      </c>
      <c r="P7796" s="1">
        <f ca="1">YEAR(TODAY()) - YEAR(Table1[[#This Row],[Buyer Date of Birth]])</f>
        <v>49</v>
      </c>
      <c r="Q7796" s="2">
        <f>Table1[[#This Row],[Total Revenue]] - Table1[[#This Row],[Total Cost]]</f>
        <v>5930</v>
      </c>
    </row>
    <row r="7797" spans="1:17" x14ac:dyDescent="0.25">
      <c r="A7797" s="1">
        <v>45355</v>
      </c>
      <c r="B7797" t="s">
        <v>462</v>
      </c>
      <c r="C7797" t="s">
        <v>940</v>
      </c>
      <c r="D7797" t="s">
        <v>89</v>
      </c>
      <c r="E7797" s="1">
        <v>21582</v>
      </c>
      <c r="F7797" t="s">
        <v>21</v>
      </c>
      <c r="G7797">
        <v>195</v>
      </c>
      <c r="H7797" t="s">
        <v>29</v>
      </c>
      <c r="I7797" t="s">
        <v>36</v>
      </c>
      <c r="J7797" t="s">
        <v>24</v>
      </c>
      <c r="K7797" t="str">
        <f>VLOOKUP(H7797, [1]Products!B:E, 2, FALSE)</f>
        <v>Shortbread</v>
      </c>
      <c r="L7797" s="2">
        <f>VLOOKUP(H7797, [1]Products!B:D, 3, FALSE)</f>
        <v>10</v>
      </c>
      <c r="M7797" s="2">
        <f>Table1[[#This Row],[Quantity Purchased]] * Table1[[#This Row],[Unit Price]]</f>
        <v>8775</v>
      </c>
      <c r="N7797" s="2">
        <f>VLOOKUP(H7797, [1]Products!B:E, 4, FALSE)</f>
        <v>45</v>
      </c>
      <c r="O7797" t="str">
        <f>TEXT(Table1[[#This Row],[Transaction Date]], "yyyy-mm")</f>
        <v>2024-03</v>
      </c>
      <c r="P7797" s="1">
        <f ca="1">YEAR(TODAY()) - YEAR(Table1[[#This Row],[Buyer Date of Birth]])</f>
        <v>66</v>
      </c>
      <c r="Q7797" s="2">
        <f>Table1[[#This Row],[Total Revenue]] - Table1[[#This Row],[Total Cost]]</f>
        <v>8765</v>
      </c>
    </row>
    <row r="7798" spans="1:17" x14ac:dyDescent="0.25">
      <c r="A7798" s="1">
        <v>45364</v>
      </c>
      <c r="B7798" t="s">
        <v>720</v>
      </c>
      <c r="C7798" t="s">
        <v>479</v>
      </c>
      <c r="D7798" t="s">
        <v>20</v>
      </c>
      <c r="E7798" s="1">
        <v>32437</v>
      </c>
      <c r="F7798" t="s">
        <v>28</v>
      </c>
      <c r="G7798">
        <v>321</v>
      </c>
      <c r="H7798" t="s">
        <v>63</v>
      </c>
      <c r="I7798" t="s">
        <v>23</v>
      </c>
      <c r="J7798" t="s">
        <v>24</v>
      </c>
      <c r="K7798" t="str">
        <f>VLOOKUP(H7798, [1]Products!B:E, 2, FALSE)</f>
        <v>Vanilla Wafers</v>
      </c>
      <c r="L7798" s="2">
        <f>VLOOKUP(H7798, [1]Products!B:D, 3, FALSE)</f>
        <v>18</v>
      </c>
      <c r="M7798" s="2">
        <f>Table1[[#This Row],[Quantity Purchased]] * Table1[[#This Row],[Unit Price]]</f>
        <v>11556</v>
      </c>
      <c r="N7798" s="2">
        <f>VLOOKUP(H7798, [1]Products!B:E, 4, FALSE)</f>
        <v>36</v>
      </c>
      <c r="O7798" t="str">
        <f>TEXT(Table1[[#This Row],[Transaction Date]], "yyyy-mm")</f>
        <v>2024-03</v>
      </c>
      <c r="P7798" s="1">
        <f ca="1">YEAR(TODAY()) - YEAR(Table1[[#This Row],[Buyer Date of Birth]])</f>
        <v>37</v>
      </c>
      <c r="Q7798" s="2">
        <f>Table1[[#This Row],[Total Revenue]] - Table1[[#This Row],[Total Cost]]</f>
        <v>11538</v>
      </c>
    </row>
    <row r="7799" spans="1:17" x14ac:dyDescent="0.25">
      <c r="A7799" s="1">
        <v>45487</v>
      </c>
      <c r="B7799" t="s">
        <v>105</v>
      </c>
      <c r="C7799" t="s">
        <v>995</v>
      </c>
      <c r="D7799" t="s">
        <v>84</v>
      </c>
      <c r="E7799" s="1">
        <v>25088</v>
      </c>
      <c r="F7799" t="s">
        <v>40</v>
      </c>
      <c r="G7799">
        <v>195</v>
      </c>
      <c r="H7799" t="s">
        <v>63</v>
      </c>
      <c r="I7799" t="s">
        <v>30</v>
      </c>
      <c r="J7799" t="s">
        <v>24</v>
      </c>
      <c r="K7799" t="str">
        <f>VLOOKUP(H7799, [1]Products!B:E, 2, FALSE)</f>
        <v>Vanilla Wafers</v>
      </c>
      <c r="L7799" s="2">
        <f>VLOOKUP(H7799, [1]Products!B:D, 3, FALSE)</f>
        <v>18</v>
      </c>
      <c r="M7799" s="2">
        <f>Table1[[#This Row],[Quantity Purchased]] * Table1[[#This Row],[Unit Price]]</f>
        <v>7020</v>
      </c>
      <c r="N7799" s="2">
        <f>VLOOKUP(H7799, [1]Products!B:E, 4, FALSE)</f>
        <v>36</v>
      </c>
      <c r="O7799" t="str">
        <f>TEXT(Table1[[#This Row],[Transaction Date]], "yyyy-mm")</f>
        <v>2024-07</v>
      </c>
      <c r="P7799" s="1">
        <f ca="1">YEAR(TODAY()) - YEAR(Table1[[#This Row],[Buyer Date of Birth]])</f>
        <v>57</v>
      </c>
      <c r="Q7799" s="2">
        <f>Table1[[#This Row],[Total Revenue]] - Table1[[#This Row],[Total Cost]]</f>
        <v>7002</v>
      </c>
    </row>
    <row r="7800" spans="1:17" x14ac:dyDescent="0.25">
      <c r="A7800" s="1">
        <v>45455</v>
      </c>
      <c r="B7800" t="s">
        <v>405</v>
      </c>
      <c r="C7800" t="s">
        <v>268</v>
      </c>
      <c r="D7800" t="s">
        <v>89</v>
      </c>
      <c r="E7800" s="1">
        <v>38886</v>
      </c>
      <c r="F7800" t="s">
        <v>40</v>
      </c>
      <c r="G7800">
        <v>199</v>
      </c>
      <c r="H7800" t="s">
        <v>72</v>
      </c>
      <c r="I7800" t="s">
        <v>36</v>
      </c>
      <c r="J7800" t="s">
        <v>24</v>
      </c>
      <c r="K7800" t="str">
        <f>VLOOKUP(H7800, [1]Products!B:E, 2, FALSE)</f>
        <v>Choco Delight</v>
      </c>
      <c r="L7800" s="2">
        <f>VLOOKUP(H7800, [1]Products!B:D, 3, FALSE)</f>
        <v>3</v>
      </c>
      <c r="M7800" s="2">
        <f>Table1[[#This Row],[Quantity Purchased]] * Table1[[#This Row],[Unit Price]]</f>
        <v>995</v>
      </c>
      <c r="N7800" s="2">
        <f>VLOOKUP(H7800, [1]Products!B:E, 4, FALSE)</f>
        <v>5</v>
      </c>
      <c r="O7800" t="str">
        <f>TEXT(Table1[[#This Row],[Transaction Date]], "yyyy-mm")</f>
        <v>2024-06</v>
      </c>
      <c r="P7800" s="1">
        <f ca="1">YEAR(TODAY()) - YEAR(Table1[[#This Row],[Buyer Date of Birth]])</f>
        <v>19</v>
      </c>
      <c r="Q7800" s="2">
        <f>Table1[[#This Row],[Total Revenue]] - Table1[[#This Row],[Total Cost]]</f>
        <v>992</v>
      </c>
    </row>
    <row r="7801" spans="1:17" x14ac:dyDescent="0.25">
      <c r="A7801" s="1">
        <v>45339</v>
      </c>
      <c r="B7801" t="s">
        <v>244</v>
      </c>
      <c r="C7801" t="s">
        <v>1007</v>
      </c>
      <c r="D7801" t="s">
        <v>100</v>
      </c>
      <c r="E7801" s="1">
        <v>23327</v>
      </c>
      <c r="F7801" t="s">
        <v>40</v>
      </c>
      <c r="G7801">
        <v>177</v>
      </c>
      <c r="H7801" t="s">
        <v>29</v>
      </c>
      <c r="I7801" t="s">
        <v>23</v>
      </c>
      <c r="J7801" t="s">
        <v>24</v>
      </c>
      <c r="K7801" t="str">
        <f>VLOOKUP(H7801, [1]Products!B:E, 2, FALSE)</f>
        <v>Shortbread</v>
      </c>
      <c r="L7801" s="2">
        <f>VLOOKUP(H7801, [1]Products!B:D, 3, FALSE)</f>
        <v>10</v>
      </c>
      <c r="M7801" s="2">
        <f>Table1[[#This Row],[Quantity Purchased]] * Table1[[#This Row],[Unit Price]]</f>
        <v>7965</v>
      </c>
      <c r="N7801" s="2">
        <f>VLOOKUP(H7801, [1]Products!B:E, 4, FALSE)</f>
        <v>45</v>
      </c>
      <c r="O7801" t="str">
        <f>TEXT(Table1[[#This Row],[Transaction Date]], "yyyy-mm")</f>
        <v>2024-02</v>
      </c>
      <c r="P7801" s="1">
        <f ca="1">YEAR(TODAY()) - YEAR(Table1[[#This Row],[Buyer Date of Birth]])</f>
        <v>62</v>
      </c>
      <c r="Q7801" s="2">
        <f>Table1[[#This Row],[Total Revenue]] - Table1[[#This Row],[Total Cost]]</f>
        <v>7955</v>
      </c>
    </row>
    <row r="7802" spans="1:17" x14ac:dyDescent="0.25">
      <c r="A7802" s="1">
        <v>45433</v>
      </c>
      <c r="B7802" t="s">
        <v>423</v>
      </c>
      <c r="C7802" t="s">
        <v>704</v>
      </c>
      <c r="D7802" t="s">
        <v>20</v>
      </c>
      <c r="E7802" s="1">
        <v>18776</v>
      </c>
      <c r="F7802" t="s">
        <v>40</v>
      </c>
      <c r="G7802">
        <v>395</v>
      </c>
      <c r="H7802" t="s">
        <v>66</v>
      </c>
      <c r="I7802" t="s">
        <v>30</v>
      </c>
      <c r="J7802" t="s">
        <v>24</v>
      </c>
      <c r="K7802" t="str">
        <f>VLOOKUP(H7802, [1]Products!B:E, 2, FALSE)</f>
        <v>Oatmeal Cookies</v>
      </c>
      <c r="L7802" s="2">
        <f>VLOOKUP(H7802, [1]Products!B:D, 3, FALSE)</f>
        <v>19</v>
      </c>
      <c r="M7802" s="2">
        <f>Table1[[#This Row],[Quantity Purchased]] * Table1[[#This Row],[Unit Price]]</f>
        <v>9085</v>
      </c>
      <c r="N7802" s="2">
        <f>VLOOKUP(H7802, [1]Products!B:E, 4, FALSE)</f>
        <v>23</v>
      </c>
      <c r="O7802" t="str">
        <f>TEXT(Table1[[#This Row],[Transaction Date]], "yyyy-mm")</f>
        <v>2024-05</v>
      </c>
      <c r="P7802" s="1">
        <f ca="1">YEAR(TODAY()) - YEAR(Table1[[#This Row],[Buyer Date of Birth]])</f>
        <v>74</v>
      </c>
      <c r="Q7802" s="2">
        <f>Table1[[#This Row],[Total Revenue]] - Table1[[#This Row],[Total Cost]]</f>
        <v>9066</v>
      </c>
    </row>
    <row r="7803" spans="1:17" x14ac:dyDescent="0.25">
      <c r="A7803" s="1">
        <v>45356</v>
      </c>
      <c r="B7803" t="s">
        <v>248</v>
      </c>
      <c r="C7803" t="s">
        <v>629</v>
      </c>
      <c r="D7803" t="s">
        <v>58</v>
      </c>
      <c r="E7803" s="1">
        <v>36203</v>
      </c>
      <c r="F7803" t="s">
        <v>28</v>
      </c>
      <c r="G7803">
        <v>112</v>
      </c>
      <c r="H7803" t="s">
        <v>63</v>
      </c>
      <c r="I7803" t="s">
        <v>36</v>
      </c>
      <c r="J7803" t="s">
        <v>24</v>
      </c>
      <c r="K7803" t="str">
        <f>VLOOKUP(H7803, [1]Products!B:E, 2, FALSE)</f>
        <v>Vanilla Wafers</v>
      </c>
      <c r="L7803" s="2">
        <f>VLOOKUP(H7803, [1]Products!B:D, 3, FALSE)</f>
        <v>18</v>
      </c>
      <c r="M7803" s="2">
        <f>Table1[[#This Row],[Quantity Purchased]] * Table1[[#This Row],[Unit Price]]</f>
        <v>4032</v>
      </c>
      <c r="N7803" s="2">
        <f>VLOOKUP(H7803, [1]Products!B:E, 4, FALSE)</f>
        <v>36</v>
      </c>
      <c r="O7803" t="str">
        <f>TEXT(Table1[[#This Row],[Transaction Date]], "yyyy-mm")</f>
        <v>2024-03</v>
      </c>
      <c r="P7803" s="1">
        <f ca="1">YEAR(TODAY()) - YEAR(Table1[[#This Row],[Buyer Date of Birth]])</f>
        <v>26</v>
      </c>
      <c r="Q7803" s="2">
        <f>Table1[[#This Row],[Total Revenue]] - Table1[[#This Row],[Total Cost]]</f>
        <v>4014</v>
      </c>
    </row>
    <row r="7804" spans="1:17" x14ac:dyDescent="0.25">
      <c r="A7804" s="1">
        <v>45487</v>
      </c>
      <c r="B7804" t="s">
        <v>255</v>
      </c>
      <c r="C7804" t="s">
        <v>163</v>
      </c>
      <c r="D7804" t="s">
        <v>53</v>
      </c>
      <c r="E7804" s="1">
        <v>33382</v>
      </c>
      <c r="F7804" t="s">
        <v>40</v>
      </c>
      <c r="G7804">
        <v>319</v>
      </c>
      <c r="H7804" t="s">
        <v>66</v>
      </c>
      <c r="I7804" t="s">
        <v>23</v>
      </c>
      <c r="J7804" t="s">
        <v>24</v>
      </c>
      <c r="K7804" t="str">
        <f>VLOOKUP(H7804, [1]Products!B:E, 2, FALSE)</f>
        <v>Oatmeal Cookies</v>
      </c>
      <c r="L7804" s="2">
        <f>VLOOKUP(H7804, [1]Products!B:D, 3, FALSE)</f>
        <v>19</v>
      </c>
      <c r="M7804" s="2">
        <f>Table1[[#This Row],[Quantity Purchased]] * Table1[[#This Row],[Unit Price]]</f>
        <v>7337</v>
      </c>
      <c r="N7804" s="2">
        <f>VLOOKUP(H7804, [1]Products!B:E, 4, FALSE)</f>
        <v>23</v>
      </c>
      <c r="O7804" t="str">
        <f>TEXT(Table1[[#This Row],[Transaction Date]], "yyyy-mm")</f>
        <v>2024-07</v>
      </c>
      <c r="P7804" s="1">
        <f ca="1">YEAR(TODAY()) - YEAR(Table1[[#This Row],[Buyer Date of Birth]])</f>
        <v>34</v>
      </c>
      <c r="Q7804" s="2">
        <f>Table1[[#This Row],[Total Revenue]] - Table1[[#This Row],[Total Cost]]</f>
        <v>7318</v>
      </c>
    </row>
    <row r="7805" spans="1:17" x14ac:dyDescent="0.25">
      <c r="A7805" s="1">
        <v>45317</v>
      </c>
      <c r="B7805" t="s">
        <v>1148</v>
      </c>
      <c r="C7805" t="s">
        <v>446</v>
      </c>
      <c r="D7805" t="s">
        <v>89</v>
      </c>
      <c r="E7805" s="1">
        <v>19732</v>
      </c>
      <c r="F7805" t="s">
        <v>75</v>
      </c>
      <c r="G7805">
        <v>62</v>
      </c>
      <c r="H7805" t="s">
        <v>71</v>
      </c>
      <c r="I7805" t="s">
        <v>30</v>
      </c>
      <c r="J7805" t="s">
        <v>24</v>
      </c>
      <c r="K7805" t="str">
        <f>VLOOKUP(H7805, [1]Products!B:E, 2, FALSE)</f>
        <v>Peanut Butter Bites</v>
      </c>
      <c r="L7805" s="2">
        <f>VLOOKUP(H7805, [1]Products!B:D, 3, FALSE)</f>
        <v>5</v>
      </c>
      <c r="M7805" s="2">
        <f>Table1[[#This Row],[Quantity Purchased]] * Table1[[#This Row],[Unit Price]]</f>
        <v>434</v>
      </c>
      <c r="N7805" s="2">
        <f>VLOOKUP(H7805, [1]Products!B:E, 4, FALSE)</f>
        <v>7</v>
      </c>
      <c r="O7805" t="str">
        <f>TEXT(Table1[[#This Row],[Transaction Date]], "yyyy-mm")</f>
        <v>2024-01</v>
      </c>
      <c r="P7805" s="1">
        <f ca="1">YEAR(TODAY()) - YEAR(Table1[[#This Row],[Buyer Date of Birth]])</f>
        <v>71</v>
      </c>
      <c r="Q7805" s="2">
        <f>Table1[[#This Row],[Total Revenue]] - Table1[[#This Row],[Total Cost]]</f>
        <v>429</v>
      </c>
    </row>
    <row r="7806" spans="1:17" x14ac:dyDescent="0.25">
      <c r="A7806" s="1">
        <v>45363</v>
      </c>
      <c r="B7806" t="s">
        <v>214</v>
      </c>
      <c r="C7806" t="s">
        <v>359</v>
      </c>
      <c r="D7806" t="s">
        <v>58</v>
      </c>
      <c r="E7806" s="1">
        <v>16945</v>
      </c>
      <c r="F7806" t="s">
        <v>28</v>
      </c>
      <c r="G7806">
        <v>185</v>
      </c>
      <c r="H7806" t="s">
        <v>71</v>
      </c>
      <c r="I7806" t="s">
        <v>36</v>
      </c>
      <c r="J7806" t="s">
        <v>24</v>
      </c>
      <c r="K7806" t="str">
        <f>VLOOKUP(H7806, [1]Products!B:E, 2, FALSE)</f>
        <v>Peanut Butter Bites</v>
      </c>
      <c r="L7806" s="2">
        <f>VLOOKUP(H7806, [1]Products!B:D, 3, FALSE)</f>
        <v>5</v>
      </c>
      <c r="M7806" s="2">
        <f>Table1[[#This Row],[Quantity Purchased]] * Table1[[#This Row],[Unit Price]]</f>
        <v>1295</v>
      </c>
      <c r="N7806" s="2">
        <f>VLOOKUP(H7806, [1]Products!B:E, 4, FALSE)</f>
        <v>7</v>
      </c>
      <c r="O7806" t="str">
        <f>TEXT(Table1[[#This Row],[Transaction Date]], "yyyy-mm")</f>
        <v>2024-03</v>
      </c>
      <c r="P7806" s="1">
        <f ca="1">YEAR(TODAY()) - YEAR(Table1[[#This Row],[Buyer Date of Birth]])</f>
        <v>79</v>
      </c>
      <c r="Q7806" s="2">
        <f>Table1[[#This Row],[Total Revenue]] - Table1[[#This Row],[Total Cost]]</f>
        <v>1290</v>
      </c>
    </row>
    <row r="7807" spans="1:17" x14ac:dyDescent="0.25">
      <c r="A7807" s="1">
        <v>45307</v>
      </c>
      <c r="B7807" t="s">
        <v>715</v>
      </c>
      <c r="C7807" t="s">
        <v>1150</v>
      </c>
      <c r="D7807" t="s">
        <v>45</v>
      </c>
      <c r="E7807" s="1">
        <v>16384</v>
      </c>
      <c r="F7807" t="s">
        <v>40</v>
      </c>
      <c r="G7807">
        <v>497</v>
      </c>
      <c r="H7807" t="s">
        <v>29</v>
      </c>
      <c r="I7807" t="s">
        <v>23</v>
      </c>
      <c r="J7807" t="s">
        <v>24</v>
      </c>
      <c r="K7807" t="str">
        <f>VLOOKUP(H7807, [1]Products!B:E, 2, FALSE)</f>
        <v>Shortbread</v>
      </c>
      <c r="L7807" s="2">
        <f>VLOOKUP(H7807, [1]Products!B:D, 3, FALSE)</f>
        <v>10</v>
      </c>
      <c r="M7807" s="2">
        <f>Table1[[#This Row],[Quantity Purchased]] * Table1[[#This Row],[Unit Price]]</f>
        <v>22365</v>
      </c>
      <c r="N7807" s="2">
        <f>VLOOKUP(H7807, [1]Products!B:E, 4, FALSE)</f>
        <v>45</v>
      </c>
      <c r="O7807" t="str">
        <f>TEXT(Table1[[#This Row],[Transaction Date]], "yyyy-mm")</f>
        <v>2024-01</v>
      </c>
      <c r="P7807" s="1">
        <f ca="1">YEAR(TODAY()) - YEAR(Table1[[#This Row],[Buyer Date of Birth]])</f>
        <v>81</v>
      </c>
      <c r="Q7807" s="2">
        <f>Table1[[#This Row],[Total Revenue]] - Table1[[#This Row],[Total Cost]]</f>
        <v>22355</v>
      </c>
    </row>
    <row r="7808" spans="1:17" x14ac:dyDescent="0.25">
      <c r="A7808" s="1">
        <v>45438</v>
      </c>
      <c r="B7808" t="s">
        <v>244</v>
      </c>
      <c r="C7808" t="s">
        <v>568</v>
      </c>
      <c r="D7808" t="s">
        <v>78</v>
      </c>
      <c r="E7808" s="1">
        <v>28845</v>
      </c>
      <c r="F7808" t="s">
        <v>28</v>
      </c>
      <c r="G7808">
        <v>275</v>
      </c>
      <c r="H7808" t="s">
        <v>22</v>
      </c>
      <c r="I7808" t="s">
        <v>30</v>
      </c>
      <c r="J7808" t="s">
        <v>24</v>
      </c>
      <c r="K7808" t="str">
        <f>VLOOKUP(H7808, [1]Products!B:E, 2, FALSE)</f>
        <v>Cinnamon Swirls</v>
      </c>
      <c r="L7808" s="2">
        <f>VLOOKUP(H7808, [1]Products!B:D, 3, FALSE)</f>
        <v>10</v>
      </c>
      <c r="M7808" s="2">
        <f>Table1[[#This Row],[Quantity Purchased]] * Table1[[#This Row],[Unit Price]]</f>
        <v>3850</v>
      </c>
      <c r="N7808" s="2">
        <f>VLOOKUP(H7808, [1]Products!B:E, 4, FALSE)</f>
        <v>14</v>
      </c>
      <c r="O7808" t="str">
        <f>TEXT(Table1[[#This Row],[Transaction Date]], "yyyy-mm")</f>
        <v>2024-05</v>
      </c>
      <c r="P7808" s="1">
        <f ca="1">YEAR(TODAY()) - YEAR(Table1[[#This Row],[Buyer Date of Birth]])</f>
        <v>47</v>
      </c>
      <c r="Q7808" s="2">
        <f>Table1[[#This Row],[Total Revenue]] - Table1[[#This Row],[Total Cost]]</f>
        <v>3840</v>
      </c>
    </row>
    <row r="7809" spans="1:17" x14ac:dyDescent="0.25">
      <c r="A7809" s="1">
        <v>45467</v>
      </c>
      <c r="B7809" t="s">
        <v>129</v>
      </c>
      <c r="C7809" t="s">
        <v>126</v>
      </c>
      <c r="D7809" t="s">
        <v>58</v>
      </c>
      <c r="E7809" s="1">
        <v>25088</v>
      </c>
      <c r="F7809" t="s">
        <v>21</v>
      </c>
      <c r="G7809">
        <v>269</v>
      </c>
      <c r="H7809" t="s">
        <v>66</v>
      </c>
      <c r="I7809" t="s">
        <v>36</v>
      </c>
      <c r="J7809" t="s">
        <v>24</v>
      </c>
      <c r="K7809" t="str">
        <f>VLOOKUP(H7809, [1]Products!B:E, 2, FALSE)</f>
        <v>Oatmeal Cookies</v>
      </c>
      <c r="L7809" s="2">
        <f>VLOOKUP(H7809, [1]Products!B:D, 3, FALSE)</f>
        <v>19</v>
      </c>
      <c r="M7809" s="2">
        <f>Table1[[#This Row],[Quantity Purchased]] * Table1[[#This Row],[Unit Price]]</f>
        <v>6187</v>
      </c>
      <c r="N7809" s="2">
        <f>VLOOKUP(H7809, [1]Products!B:E, 4, FALSE)</f>
        <v>23</v>
      </c>
      <c r="O7809" t="str">
        <f>TEXT(Table1[[#This Row],[Transaction Date]], "yyyy-mm")</f>
        <v>2024-06</v>
      </c>
      <c r="P7809" s="1">
        <f ca="1">YEAR(TODAY()) - YEAR(Table1[[#This Row],[Buyer Date of Birth]])</f>
        <v>57</v>
      </c>
      <c r="Q7809" s="2">
        <f>Table1[[#This Row],[Total Revenue]] - Table1[[#This Row],[Total Cost]]</f>
        <v>6168</v>
      </c>
    </row>
    <row r="7810" spans="1:17" x14ac:dyDescent="0.25">
      <c r="A7810" s="1">
        <v>45457</v>
      </c>
      <c r="B7810" t="s">
        <v>1188</v>
      </c>
      <c r="C7810" t="s">
        <v>410</v>
      </c>
      <c r="D7810" t="s">
        <v>89</v>
      </c>
      <c r="E7810" s="1">
        <v>19006</v>
      </c>
      <c r="F7810" t="s">
        <v>28</v>
      </c>
      <c r="G7810">
        <v>302</v>
      </c>
      <c r="H7810" t="s">
        <v>41</v>
      </c>
      <c r="I7810" t="s">
        <v>23</v>
      </c>
      <c r="J7810" t="s">
        <v>24</v>
      </c>
      <c r="K7810" t="str">
        <f>VLOOKUP(H7810, [1]Products!B:E, 2, FALSE)</f>
        <v>Ginger Snaps</v>
      </c>
      <c r="L7810" s="2">
        <f>VLOOKUP(H7810, [1]Products!B:D, 3, FALSE)</f>
        <v>14</v>
      </c>
      <c r="M7810" s="2">
        <f>Table1[[#This Row],[Quantity Purchased]] * Table1[[#This Row],[Unit Price]]</f>
        <v>8456</v>
      </c>
      <c r="N7810" s="2">
        <f>VLOOKUP(H7810, [1]Products!B:E, 4, FALSE)</f>
        <v>28</v>
      </c>
      <c r="O7810" t="str">
        <f>TEXT(Table1[[#This Row],[Transaction Date]], "yyyy-mm")</f>
        <v>2024-06</v>
      </c>
      <c r="P7810" s="1">
        <f ca="1">YEAR(TODAY()) - YEAR(Table1[[#This Row],[Buyer Date of Birth]])</f>
        <v>73</v>
      </c>
      <c r="Q7810" s="2">
        <f>Table1[[#This Row],[Total Revenue]] - Table1[[#This Row],[Total Cost]]</f>
        <v>8442</v>
      </c>
    </row>
    <row r="7811" spans="1:17" x14ac:dyDescent="0.25">
      <c r="A7811" s="1">
        <v>45361</v>
      </c>
      <c r="B7811" t="s">
        <v>203</v>
      </c>
      <c r="C7811" t="s">
        <v>19</v>
      </c>
      <c r="D7811" t="s">
        <v>62</v>
      </c>
      <c r="E7811" s="1">
        <v>27983</v>
      </c>
      <c r="F7811" t="s">
        <v>40</v>
      </c>
      <c r="G7811">
        <v>130</v>
      </c>
      <c r="H7811" t="s">
        <v>54</v>
      </c>
      <c r="I7811" t="s">
        <v>30</v>
      </c>
      <c r="J7811" t="s">
        <v>24</v>
      </c>
      <c r="K7811" t="str">
        <f>VLOOKUP(H7811, [1]Products!B:E, 2, FALSE)</f>
        <v>Lemon Crisps</v>
      </c>
      <c r="L7811" s="2">
        <f>VLOOKUP(H7811, [1]Products!B:D, 3, FALSE)</f>
        <v>7</v>
      </c>
      <c r="M7811" s="2">
        <f>Table1[[#This Row],[Quantity Purchased]] * Table1[[#This Row],[Unit Price]]</f>
        <v>1170</v>
      </c>
      <c r="N7811" s="2">
        <f>VLOOKUP(H7811, [1]Products!B:E, 4, FALSE)</f>
        <v>9</v>
      </c>
      <c r="O7811" t="str">
        <f>TEXT(Table1[[#This Row],[Transaction Date]], "yyyy-mm")</f>
        <v>2024-03</v>
      </c>
      <c r="P7811" s="1">
        <f ca="1">YEAR(TODAY()) - YEAR(Table1[[#This Row],[Buyer Date of Birth]])</f>
        <v>49</v>
      </c>
      <c r="Q7811" s="2">
        <f>Table1[[#This Row],[Total Revenue]] - Table1[[#This Row],[Total Cost]]</f>
        <v>1163</v>
      </c>
    </row>
    <row r="7812" spans="1:17" x14ac:dyDescent="0.25">
      <c r="A7812" s="1">
        <v>45325</v>
      </c>
      <c r="B7812" t="s">
        <v>431</v>
      </c>
      <c r="C7812" t="s">
        <v>1219</v>
      </c>
      <c r="D7812" t="s">
        <v>53</v>
      </c>
      <c r="E7812" s="1">
        <v>38598</v>
      </c>
      <c r="F7812" t="s">
        <v>75</v>
      </c>
      <c r="G7812">
        <v>53</v>
      </c>
      <c r="H7812" t="s">
        <v>29</v>
      </c>
      <c r="I7812" t="s">
        <v>36</v>
      </c>
      <c r="J7812" t="s">
        <v>24</v>
      </c>
      <c r="K7812" t="str">
        <f>VLOOKUP(H7812, [1]Products!B:E, 2, FALSE)</f>
        <v>Shortbread</v>
      </c>
      <c r="L7812" s="2">
        <f>VLOOKUP(H7812, [1]Products!B:D, 3, FALSE)</f>
        <v>10</v>
      </c>
      <c r="M7812" s="2">
        <f>Table1[[#This Row],[Quantity Purchased]] * Table1[[#This Row],[Unit Price]]</f>
        <v>2385</v>
      </c>
      <c r="N7812" s="2">
        <f>VLOOKUP(H7812, [1]Products!B:E, 4, FALSE)</f>
        <v>45</v>
      </c>
      <c r="O7812" t="str">
        <f>TEXT(Table1[[#This Row],[Transaction Date]], "yyyy-mm")</f>
        <v>2024-02</v>
      </c>
      <c r="P7812" s="1">
        <f ca="1">YEAR(TODAY()) - YEAR(Table1[[#This Row],[Buyer Date of Birth]])</f>
        <v>20</v>
      </c>
      <c r="Q7812" s="2">
        <f>Table1[[#This Row],[Total Revenue]] - Table1[[#This Row],[Total Cost]]</f>
        <v>2375</v>
      </c>
    </row>
    <row r="7813" spans="1:17" x14ac:dyDescent="0.25">
      <c r="A7813" s="1">
        <v>45384</v>
      </c>
      <c r="B7813" t="s">
        <v>499</v>
      </c>
      <c r="C7813" t="s">
        <v>856</v>
      </c>
      <c r="D7813" t="s">
        <v>89</v>
      </c>
      <c r="E7813" s="1">
        <v>17033</v>
      </c>
      <c r="F7813" t="s">
        <v>75</v>
      </c>
      <c r="G7813">
        <v>176</v>
      </c>
      <c r="H7813" t="s">
        <v>72</v>
      </c>
      <c r="I7813" t="s">
        <v>23</v>
      </c>
      <c r="J7813" t="s">
        <v>24</v>
      </c>
      <c r="K7813" t="str">
        <f>VLOOKUP(H7813, [1]Products!B:E, 2, FALSE)</f>
        <v>Choco Delight</v>
      </c>
      <c r="L7813" s="2">
        <f>VLOOKUP(H7813, [1]Products!B:D, 3, FALSE)</f>
        <v>3</v>
      </c>
      <c r="M7813" s="2">
        <f>Table1[[#This Row],[Quantity Purchased]] * Table1[[#This Row],[Unit Price]]</f>
        <v>880</v>
      </c>
      <c r="N7813" s="2">
        <f>VLOOKUP(H7813, [1]Products!B:E, 4, FALSE)</f>
        <v>5</v>
      </c>
      <c r="O7813" t="str">
        <f>TEXT(Table1[[#This Row],[Transaction Date]], "yyyy-mm")</f>
        <v>2024-04</v>
      </c>
      <c r="P7813" s="1">
        <f ca="1">YEAR(TODAY()) - YEAR(Table1[[#This Row],[Buyer Date of Birth]])</f>
        <v>79</v>
      </c>
      <c r="Q7813" s="2">
        <f>Table1[[#This Row],[Total Revenue]] - Table1[[#This Row],[Total Cost]]</f>
        <v>877</v>
      </c>
    </row>
    <row r="7814" spans="1:17" x14ac:dyDescent="0.25">
      <c r="A7814" s="1">
        <v>45417</v>
      </c>
      <c r="B7814" t="s">
        <v>201</v>
      </c>
      <c r="C7814" t="s">
        <v>88</v>
      </c>
      <c r="D7814" t="s">
        <v>53</v>
      </c>
      <c r="E7814" s="1">
        <v>34412</v>
      </c>
      <c r="F7814" t="s">
        <v>75</v>
      </c>
      <c r="G7814">
        <v>340</v>
      </c>
      <c r="H7814" t="s">
        <v>41</v>
      </c>
      <c r="I7814" t="s">
        <v>30</v>
      </c>
      <c r="J7814" t="s">
        <v>24</v>
      </c>
      <c r="K7814" t="str">
        <f>VLOOKUP(H7814, [1]Products!B:E, 2, FALSE)</f>
        <v>Ginger Snaps</v>
      </c>
      <c r="L7814" s="2">
        <f>VLOOKUP(H7814, [1]Products!B:D, 3, FALSE)</f>
        <v>14</v>
      </c>
      <c r="M7814" s="2">
        <f>Table1[[#This Row],[Quantity Purchased]] * Table1[[#This Row],[Unit Price]]</f>
        <v>9520</v>
      </c>
      <c r="N7814" s="2">
        <f>VLOOKUP(H7814, [1]Products!B:E, 4, FALSE)</f>
        <v>28</v>
      </c>
      <c r="O7814" t="str">
        <f>TEXT(Table1[[#This Row],[Transaction Date]], "yyyy-mm")</f>
        <v>2024-05</v>
      </c>
      <c r="P7814" s="1">
        <f ca="1">YEAR(TODAY()) - YEAR(Table1[[#This Row],[Buyer Date of Birth]])</f>
        <v>31</v>
      </c>
      <c r="Q7814" s="2">
        <f>Table1[[#This Row],[Total Revenue]] - Table1[[#This Row],[Total Cost]]</f>
        <v>9506</v>
      </c>
    </row>
    <row r="7815" spans="1:17" x14ac:dyDescent="0.25">
      <c r="A7815" s="1">
        <v>45425</v>
      </c>
      <c r="B7815" t="s">
        <v>1140</v>
      </c>
      <c r="C7815" t="s">
        <v>251</v>
      </c>
      <c r="D7815" t="s">
        <v>34</v>
      </c>
      <c r="E7815" s="1">
        <v>38031</v>
      </c>
      <c r="F7815" t="s">
        <v>28</v>
      </c>
      <c r="G7815">
        <v>395</v>
      </c>
      <c r="H7815" t="s">
        <v>49</v>
      </c>
      <c r="I7815" t="s">
        <v>36</v>
      </c>
      <c r="J7815" t="s">
        <v>24</v>
      </c>
      <c r="K7815" t="str">
        <f>VLOOKUP(H7815, [1]Products!B:E, 2, FALSE)</f>
        <v>Butter Crunch</v>
      </c>
      <c r="L7815" s="2">
        <f>VLOOKUP(H7815, [1]Products!B:D, 3, FALSE)</f>
        <v>10</v>
      </c>
      <c r="M7815" s="2">
        <f>Table1[[#This Row],[Quantity Purchased]] * Table1[[#This Row],[Unit Price]]</f>
        <v>4345</v>
      </c>
      <c r="N7815" s="2">
        <f>VLOOKUP(H7815, [1]Products!B:E, 4, FALSE)</f>
        <v>11</v>
      </c>
      <c r="O7815" t="str">
        <f>TEXT(Table1[[#This Row],[Transaction Date]], "yyyy-mm")</f>
        <v>2024-05</v>
      </c>
      <c r="P7815" s="1">
        <f ca="1">YEAR(TODAY()) - YEAR(Table1[[#This Row],[Buyer Date of Birth]])</f>
        <v>21</v>
      </c>
      <c r="Q7815" s="2">
        <f>Table1[[#This Row],[Total Revenue]] - Table1[[#This Row],[Total Cost]]</f>
        <v>4335</v>
      </c>
    </row>
    <row r="7816" spans="1:17" x14ac:dyDescent="0.25">
      <c r="A7816" s="1">
        <v>45486</v>
      </c>
      <c r="B7816" t="s">
        <v>1097</v>
      </c>
      <c r="C7816" t="s">
        <v>99</v>
      </c>
      <c r="D7816" t="s">
        <v>20</v>
      </c>
      <c r="E7816" s="1">
        <v>22414</v>
      </c>
      <c r="F7816" t="s">
        <v>75</v>
      </c>
      <c r="G7816">
        <v>414</v>
      </c>
      <c r="H7816" t="s">
        <v>29</v>
      </c>
      <c r="I7816" t="s">
        <v>23</v>
      </c>
      <c r="J7816" t="s">
        <v>24</v>
      </c>
      <c r="K7816" t="str">
        <f>VLOOKUP(H7816, [1]Products!B:E, 2, FALSE)</f>
        <v>Shortbread</v>
      </c>
      <c r="L7816" s="2">
        <f>VLOOKUP(H7816, [1]Products!B:D, 3, FALSE)</f>
        <v>10</v>
      </c>
      <c r="M7816" s="2">
        <f>Table1[[#This Row],[Quantity Purchased]] * Table1[[#This Row],[Unit Price]]</f>
        <v>18630</v>
      </c>
      <c r="N7816" s="2">
        <f>VLOOKUP(H7816, [1]Products!B:E, 4, FALSE)</f>
        <v>45</v>
      </c>
      <c r="O7816" t="str">
        <f>TEXT(Table1[[#This Row],[Transaction Date]], "yyyy-mm")</f>
        <v>2024-07</v>
      </c>
      <c r="P7816" s="1">
        <f ca="1">YEAR(TODAY()) - YEAR(Table1[[#This Row],[Buyer Date of Birth]])</f>
        <v>64</v>
      </c>
      <c r="Q7816" s="2">
        <f>Table1[[#This Row],[Total Revenue]] - Table1[[#This Row],[Total Cost]]</f>
        <v>18620</v>
      </c>
    </row>
    <row r="7817" spans="1:17" x14ac:dyDescent="0.25">
      <c r="A7817" s="1">
        <v>45320</v>
      </c>
      <c r="B7817" t="s">
        <v>290</v>
      </c>
      <c r="C7817" t="s">
        <v>649</v>
      </c>
      <c r="D7817" t="s">
        <v>53</v>
      </c>
      <c r="E7817" s="1">
        <v>31710</v>
      </c>
      <c r="F7817" t="s">
        <v>40</v>
      </c>
      <c r="G7817">
        <v>393</v>
      </c>
      <c r="H7817" t="s">
        <v>22</v>
      </c>
      <c r="I7817" t="s">
        <v>30</v>
      </c>
      <c r="J7817" t="s">
        <v>24</v>
      </c>
      <c r="K7817" t="str">
        <f>VLOOKUP(H7817, [1]Products!B:E, 2, FALSE)</f>
        <v>Cinnamon Swirls</v>
      </c>
      <c r="L7817" s="2">
        <f>VLOOKUP(H7817, [1]Products!B:D, 3, FALSE)</f>
        <v>10</v>
      </c>
      <c r="M7817" s="2">
        <f>Table1[[#This Row],[Quantity Purchased]] * Table1[[#This Row],[Unit Price]]</f>
        <v>5502</v>
      </c>
      <c r="N7817" s="2">
        <f>VLOOKUP(H7817, [1]Products!B:E, 4, FALSE)</f>
        <v>14</v>
      </c>
      <c r="O7817" t="str">
        <f>TEXT(Table1[[#This Row],[Transaction Date]], "yyyy-mm")</f>
        <v>2024-01</v>
      </c>
      <c r="P7817" s="1">
        <f ca="1">YEAR(TODAY()) - YEAR(Table1[[#This Row],[Buyer Date of Birth]])</f>
        <v>39</v>
      </c>
      <c r="Q7817" s="2">
        <f>Table1[[#This Row],[Total Revenue]] - Table1[[#This Row],[Total Cost]]</f>
        <v>5492</v>
      </c>
    </row>
    <row r="7818" spans="1:17" x14ac:dyDescent="0.25">
      <c r="A7818" s="1">
        <v>45292</v>
      </c>
      <c r="B7818" t="s">
        <v>705</v>
      </c>
      <c r="C7818" t="s">
        <v>1551</v>
      </c>
      <c r="D7818" t="s">
        <v>84</v>
      </c>
      <c r="E7818" s="1">
        <v>32071</v>
      </c>
      <c r="F7818" t="s">
        <v>40</v>
      </c>
      <c r="G7818">
        <v>498</v>
      </c>
      <c r="H7818" t="s">
        <v>54</v>
      </c>
      <c r="I7818" t="s">
        <v>36</v>
      </c>
      <c r="J7818" t="s">
        <v>24</v>
      </c>
      <c r="K7818" t="str">
        <f>VLOOKUP(H7818, [1]Products!B:E, 2, FALSE)</f>
        <v>Lemon Crisps</v>
      </c>
      <c r="L7818" s="2">
        <f>VLOOKUP(H7818, [1]Products!B:D, 3, FALSE)</f>
        <v>7</v>
      </c>
      <c r="M7818" s="2">
        <f>Table1[[#This Row],[Quantity Purchased]] * Table1[[#This Row],[Unit Price]]</f>
        <v>4482</v>
      </c>
      <c r="N7818" s="2">
        <f>VLOOKUP(H7818, [1]Products!B:E, 4, FALSE)</f>
        <v>9</v>
      </c>
      <c r="O7818" t="str">
        <f>TEXT(Table1[[#This Row],[Transaction Date]], "yyyy-mm")</f>
        <v>2024-01</v>
      </c>
      <c r="P7818" s="1">
        <f ca="1">YEAR(TODAY()) - YEAR(Table1[[#This Row],[Buyer Date of Birth]])</f>
        <v>38</v>
      </c>
      <c r="Q7818" s="2">
        <f>Table1[[#This Row],[Total Revenue]] - Table1[[#This Row],[Total Cost]]</f>
        <v>4475</v>
      </c>
    </row>
    <row r="7819" spans="1:17" x14ac:dyDescent="0.25">
      <c r="A7819" s="1">
        <v>45346</v>
      </c>
      <c r="B7819" t="s">
        <v>131</v>
      </c>
      <c r="C7819" t="s">
        <v>434</v>
      </c>
      <c r="D7819" t="s">
        <v>45</v>
      </c>
      <c r="E7819" s="1">
        <v>18083</v>
      </c>
      <c r="F7819" t="s">
        <v>40</v>
      </c>
      <c r="G7819">
        <v>229</v>
      </c>
      <c r="H7819" t="s">
        <v>22</v>
      </c>
      <c r="I7819" t="s">
        <v>23</v>
      </c>
      <c r="J7819" t="s">
        <v>24</v>
      </c>
      <c r="K7819" t="str">
        <f>VLOOKUP(H7819, [1]Products!B:E, 2, FALSE)</f>
        <v>Cinnamon Swirls</v>
      </c>
      <c r="L7819" s="2">
        <f>VLOOKUP(H7819, [1]Products!B:D, 3, FALSE)</f>
        <v>10</v>
      </c>
      <c r="M7819" s="2">
        <f>Table1[[#This Row],[Quantity Purchased]] * Table1[[#This Row],[Unit Price]]</f>
        <v>3206</v>
      </c>
      <c r="N7819" s="2">
        <f>VLOOKUP(H7819, [1]Products!B:E, 4, FALSE)</f>
        <v>14</v>
      </c>
      <c r="O7819" t="str">
        <f>TEXT(Table1[[#This Row],[Transaction Date]], "yyyy-mm")</f>
        <v>2024-02</v>
      </c>
      <c r="P7819" s="1">
        <f ca="1">YEAR(TODAY()) - YEAR(Table1[[#This Row],[Buyer Date of Birth]])</f>
        <v>76</v>
      </c>
      <c r="Q7819" s="2">
        <f>Table1[[#This Row],[Total Revenue]] - Table1[[#This Row],[Total Cost]]</f>
        <v>3196</v>
      </c>
    </row>
    <row r="7820" spans="1:17" x14ac:dyDescent="0.25">
      <c r="A7820" s="1">
        <v>45415</v>
      </c>
      <c r="B7820" t="s">
        <v>500</v>
      </c>
      <c r="C7820" t="s">
        <v>387</v>
      </c>
      <c r="D7820" t="s">
        <v>20</v>
      </c>
      <c r="E7820" s="1">
        <v>33822</v>
      </c>
      <c r="F7820" t="s">
        <v>75</v>
      </c>
      <c r="G7820">
        <v>89</v>
      </c>
      <c r="H7820" t="s">
        <v>72</v>
      </c>
      <c r="I7820" t="s">
        <v>30</v>
      </c>
      <c r="J7820" t="s">
        <v>24</v>
      </c>
      <c r="K7820" t="str">
        <f>VLOOKUP(H7820, [1]Products!B:E, 2, FALSE)</f>
        <v>Choco Delight</v>
      </c>
      <c r="L7820" s="2">
        <f>VLOOKUP(H7820, [1]Products!B:D, 3, FALSE)</f>
        <v>3</v>
      </c>
      <c r="M7820" s="2">
        <f>Table1[[#This Row],[Quantity Purchased]] * Table1[[#This Row],[Unit Price]]</f>
        <v>445</v>
      </c>
      <c r="N7820" s="2">
        <f>VLOOKUP(H7820, [1]Products!B:E, 4, FALSE)</f>
        <v>5</v>
      </c>
      <c r="O7820" t="str">
        <f>TEXT(Table1[[#This Row],[Transaction Date]], "yyyy-mm")</f>
        <v>2024-05</v>
      </c>
      <c r="P7820" s="1">
        <f ca="1">YEAR(TODAY()) - YEAR(Table1[[#This Row],[Buyer Date of Birth]])</f>
        <v>33</v>
      </c>
      <c r="Q7820" s="2">
        <f>Table1[[#This Row],[Total Revenue]] - Table1[[#This Row],[Total Cost]]</f>
        <v>442</v>
      </c>
    </row>
    <row r="7821" spans="1:17" x14ac:dyDescent="0.25">
      <c r="A7821" s="1">
        <v>45398</v>
      </c>
      <c r="B7821" t="s">
        <v>456</v>
      </c>
      <c r="C7821" t="s">
        <v>69</v>
      </c>
      <c r="D7821" t="s">
        <v>89</v>
      </c>
      <c r="E7821" s="1">
        <v>27084</v>
      </c>
      <c r="F7821" t="s">
        <v>75</v>
      </c>
      <c r="G7821">
        <v>91</v>
      </c>
      <c r="H7821" t="s">
        <v>29</v>
      </c>
      <c r="I7821" t="s">
        <v>36</v>
      </c>
      <c r="J7821" t="s">
        <v>24</v>
      </c>
      <c r="K7821" t="str">
        <f>VLOOKUP(H7821, [1]Products!B:E, 2, FALSE)</f>
        <v>Shortbread</v>
      </c>
      <c r="L7821" s="2">
        <f>VLOOKUP(H7821, [1]Products!B:D, 3, FALSE)</f>
        <v>10</v>
      </c>
      <c r="M7821" s="2">
        <f>Table1[[#This Row],[Quantity Purchased]] * Table1[[#This Row],[Unit Price]]</f>
        <v>4095</v>
      </c>
      <c r="N7821" s="2">
        <f>VLOOKUP(H7821, [1]Products!B:E, 4, FALSE)</f>
        <v>45</v>
      </c>
      <c r="O7821" t="str">
        <f>TEXT(Table1[[#This Row],[Transaction Date]], "yyyy-mm")</f>
        <v>2024-04</v>
      </c>
      <c r="P7821" s="1">
        <f ca="1">YEAR(TODAY()) - YEAR(Table1[[#This Row],[Buyer Date of Birth]])</f>
        <v>51</v>
      </c>
      <c r="Q7821" s="2">
        <f>Table1[[#This Row],[Total Revenue]] - Table1[[#This Row],[Total Cost]]</f>
        <v>4085</v>
      </c>
    </row>
    <row r="7822" spans="1:17" x14ac:dyDescent="0.25">
      <c r="A7822" s="1">
        <v>45450</v>
      </c>
      <c r="B7822" t="s">
        <v>56</v>
      </c>
      <c r="C7822" t="s">
        <v>502</v>
      </c>
      <c r="D7822" t="s">
        <v>58</v>
      </c>
      <c r="E7822" s="1">
        <v>24714</v>
      </c>
      <c r="F7822" t="s">
        <v>40</v>
      </c>
      <c r="G7822">
        <v>409</v>
      </c>
      <c r="H7822" t="s">
        <v>63</v>
      </c>
      <c r="I7822" t="s">
        <v>23</v>
      </c>
      <c r="J7822" t="s">
        <v>24</v>
      </c>
      <c r="K7822" t="str">
        <f>VLOOKUP(H7822, [1]Products!B:E, 2, FALSE)</f>
        <v>Vanilla Wafers</v>
      </c>
      <c r="L7822" s="2">
        <f>VLOOKUP(H7822, [1]Products!B:D, 3, FALSE)</f>
        <v>18</v>
      </c>
      <c r="M7822" s="2">
        <f>Table1[[#This Row],[Quantity Purchased]] * Table1[[#This Row],[Unit Price]]</f>
        <v>14724</v>
      </c>
      <c r="N7822" s="2">
        <f>VLOOKUP(H7822, [1]Products!B:E, 4, FALSE)</f>
        <v>36</v>
      </c>
      <c r="O7822" t="str">
        <f>TEXT(Table1[[#This Row],[Transaction Date]], "yyyy-mm")</f>
        <v>2024-06</v>
      </c>
      <c r="P7822" s="1">
        <f ca="1">YEAR(TODAY()) - YEAR(Table1[[#This Row],[Buyer Date of Birth]])</f>
        <v>58</v>
      </c>
      <c r="Q7822" s="2">
        <f>Table1[[#This Row],[Total Revenue]] - Table1[[#This Row],[Total Cost]]</f>
        <v>14706</v>
      </c>
    </row>
    <row r="7823" spans="1:17" x14ac:dyDescent="0.25">
      <c r="A7823" s="1">
        <v>45499</v>
      </c>
      <c r="B7823" t="s">
        <v>401</v>
      </c>
      <c r="C7823" t="s">
        <v>1191</v>
      </c>
      <c r="D7823" t="s">
        <v>84</v>
      </c>
      <c r="E7823" s="1">
        <v>36797</v>
      </c>
      <c r="F7823" t="s">
        <v>75</v>
      </c>
      <c r="G7823">
        <v>322</v>
      </c>
      <c r="H7823" t="s">
        <v>54</v>
      </c>
      <c r="I7823" t="s">
        <v>30</v>
      </c>
      <c r="J7823" t="s">
        <v>24</v>
      </c>
      <c r="K7823" t="str">
        <f>VLOOKUP(H7823, [1]Products!B:E, 2, FALSE)</f>
        <v>Lemon Crisps</v>
      </c>
      <c r="L7823" s="2">
        <f>VLOOKUP(H7823, [1]Products!B:D, 3, FALSE)</f>
        <v>7</v>
      </c>
      <c r="M7823" s="2">
        <f>Table1[[#This Row],[Quantity Purchased]] * Table1[[#This Row],[Unit Price]]</f>
        <v>2898</v>
      </c>
      <c r="N7823" s="2">
        <f>VLOOKUP(H7823, [1]Products!B:E, 4, FALSE)</f>
        <v>9</v>
      </c>
      <c r="O7823" t="str">
        <f>TEXT(Table1[[#This Row],[Transaction Date]], "yyyy-mm")</f>
        <v>2024-07</v>
      </c>
      <c r="P7823" s="1">
        <f ca="1">YEAR(TODAY()) - YEAR(Table1[[#This Row],[Buyer Date of Birth]])</f>
        <v>25</v>
      </c>
      <c r="Q7823" s="2">
        <f>Table1[[#This Row],[Total Revenue]] - Table1[[#This Row],[Total Cost]]</f>
        <v>2891</v>
      </c>
    </row>
    <row r="7824" spans="1:17" x14ac:dyDescent="0.25">
      <c r="A7824" s="1">
        <v>45467</v>
      </c>
      <c r="B7824" t="s">
        <v>869</v>
      </c>
      <c r="C7824" t="s">
        <v>157</v>
      </c>
      <c r="D7824" t="s">
        <v>84</v>
      </c>
      <c r="E7824" s="1">
        <v>16415</v>
      </c>
      <c r="F7824" t="s">
        <v>21</v>
      </c>
      <c r="G7824">
        <v>433</v>
      </c>
      <c r="H7824" t="s">
        <v>41</v>
      </c>
      <c r="I7824" t="s">
        <v>36</v>
      </c>
      <c r="J7824" t="s">
        <v>24</v>
      </c>
      <c r="K7824" t="str">
        <f>VLOOKUP(H7824, [1]Products!B:E, 2, FALSE)</f>
        <v>Ginger Snaps</v>
      </c>
      <c r="L7824" s="2">
        <f>VLOOKUP(H7824, [1]Products!B:D, 3, FALSE)</f>
        <v>14</v>
      </c>
      <c r="M7824" s="2">
        <f>Table1[[#This Row],[Quantity Purchased]] * Table1[[#This Row],[Unit Price]]</f>
        <v>12124</v>
      </c>
      <c r="N7824" s="2">
        <f>VLOOKUP(H7824, [1]Products!B:E, 4, FALSE)</f>
        <v>28</v>
      </c>
      <c r="O7824" t="str">
        <f>TEXT(Table1[[#This Row],[Transaction Date]], "yyyy-mm")</f>
        <v>2024-06</v>
      </c>
      <c r="P7824" s="1">
        <f ca="1">YEAR(TODAY()) - YEAR(Table1[[#This Row],[Buyer Date of Birth]])</f>
        <v>81</v>
      </c>
      <c r="Q7824" s="2">
        <f>Table1[[#This Row],[Total Revenue]] - Table1[[#This Row],[Total Cost]]</f>
        <v>12110</v>
      </c>
    </row>
    <row r="7825" spans="1:17" x14ac:dyDescent="0.25">
      <c r="A7825" s="1">
        <v>45494</v>
      </c>
      <c r="B7825" t="s">
        <v>248</v>
      </c>
      <c r="C7825" t="s">
        <v>1292</v>
      </c>
      <c r="D7825" t="s">
        <v>58</v>
      </c>
      <c r="E7825" s="1">
        <v>18327</v>
      </c>
      <c r="F7825" t="s">
        <v>21</v>
      </c>
      <c r="G7825">
        <v>282</v>
      </c>
      <c r="H7825" t="s">
        <v>72</v>
      </c>
      <c r="I7825" t="s">
        <v>23</v>
      </c>
      <c r="J7825" t="s">
        <v>24</v>
      </c>
      <c r="K7825" t="str">
        <f>VLOOKUP(H7825, [1]Products!B:E, 2, FALSE)</f>
        <v>Choco Delight</v>
      </c>
      <c r="L7825" s="2">
        <f>VLOOKUP(H7825, [1]Products!B:D, 3, FALSE)</f>
        <v>3</v>
      </c>
      <c r="M7825" s="2">
        <f>Table1[[#This Row],[Quantity Purchased]] * Table1[[#This Row],[Unit Price]]</f>
        <v>1410</v>
      </c>
      <c r="N7825" s="2">
        <f>VLOOKUP(H7825, [1]Products!B:E, 4, FALSE)</f>
        <v>5</v>
      </c>
      <c r="O7825" t="str">
        <f>TEXT(Table1[[#This Row],[Transaction Date]], "yyyy-mm")</f>
        <v>2024-07</v>
      </c>
      <c r="P7825" s="1">
        <f ca="1">YEAR(TODAY()) - YEAR(Table1[[#This Row],[Buyer Date of Birth]])</f>
        <v>75</v>
      </c>
      <c r="Q7825" s="2">
        <f>Table1[[#This Row],[Total Revenue]] - Table1[[#This Row],[Total Cost]]</f>
        <v>1407</v>
      </c>
    </row>
    <row r="7826" spans="1:17" x14ac:dyDescent="0.25">
      <c r="A7826" s="1">
        <v>45319</v>
      </c>
      <c r="B7826" t="s">
        <v>697</v>
      </c>
      <c r="C7826" t="s">
        <v>168</v>
      </c>
      <c r="D7826" t="s">
        <v>45</v>
      </c>
      <c r="E7826" s="1">
        <v>34637</v>
      </c>
      <c r="F7826" t="s">
        <v>40</v>
      </c>
      <c r="G7826">
        <v>112</v>
      </c>
      <c r="H7826" t="s">
        <v>63</v>
      </c>
      <c r="I7826" t="s">
        <v>30</v>
      </c>
      <c r="J7826" t="s">
        <v>24</v>
      </c>
      <c r="K7826" t="str">
        <f>VLOOKUP(H7826, [1]Products!B:E, 2, FALSE)</f>
        <v>Vanilla Wafers</v>
      </c>
      <c r="L7826" s="2">
        <f>VLOOKUP(H7826, [1]Products!B:D, 3, FALSE)</f>
        <v>18</v>
      </c>
      <c r="M7826" s="2">
        <f>Table1[[#This Row],[Quantity Purchased]] * Table1[[#This Row],[Unit Price]]</f>
        <v>4032</v>
      </c>
      <c r="N7826" s="2">
        <f>VLOOKUP(H7826, [1]Products!B:E, 4, FALSE)</f>
        <v>36</v>
      </c>
      <c r="O7826" t="str">
        <f>TEXT(Table1[[#This Row],[Transaction Date]], "yyyy-mm")</f>
        <v>2024-01</v>
      </c>
      <c r="P7826" s="1">
        <f ca="1">YEAR(TODAY()) - YEAR(Table1[[#This Row],[Buyer Date of Birth]])</f>
        <v>31</v>
      </c>
      <c r="Q7826" s="2">
        <f>Table1[[#This Row],[Total Revenue]] - Table1[[#This Row],[Total Cost]]</f>
        <v>4014</v>
      </c>
    </row>
    <row r="7827" spans="1:17" x14ac:dyDescent="0.25">
      <c r="A7827" s="1">
        <v>45297</v>
      </c>
      <c r="B7827" t="s">
        <v>129</v>
      </c>
      <c r="C7827" t="s">
        <v>910</v>
      </c>
      <c r="D7827" t="s">
        <v>62</v>
      </c>
      <c r="E7827" s="1">
        <v>26858</v>
      </c>
      <c r="F7827" t="s">
        <v>75</v>
      </c>
      <c r="G7827">
        <v>309</v>
      </c>
      <c r="H7827" t="s">
        <v>72</v>
      </c>
      <c r="I7827" t="s">
        <v>36</v>
      </c>
      <c r="J7827" t="s">
        <v>24</v>
      </c>
      <c r="K7827" t="str">
        <f>VLOOKUP(H7827, [1]Products!B:E, 2, FALSE)</f>
        <v>Choco Delight</v>
      </c>
      <c r="L7827" s="2">
        <f>VLOOKUP(H7827, [1]Products!B:D, 3, FALSE)</f>
        <v>3</v>
      </c>
      <c r="M7827" s="2">
        <f>Table1[[#This Row],[Quantity Purchased]] * Table1[[#This Row],[Unit Price]]</f>
        <v>1545</v>
      </c>
      <c r="N7827" s="2">
        <f>VLOOKUP(H7827, [1]Products!B:E, 4, FALSE)</f>
        <v>5</v>
      </c>
      <c r="O7827" t="str">
        <f>TEXT(Table1[[#This Row],[Transaction Date]], "yyyy-mm")</f>
        <v>2024-01</v>
      </c>
      <c r="P7827" s="1">
        <f ca="1">YEAR(TODAY()) - YEAR(Table1[[#This Row],[Buyer Date of Birth]])</f>
        <v>52</v>
      </c>
      <c r="Q7827" s="2">
        <f>Table1[[#This Row],[Total Revenue]] - Table1[[#This Row],[Total Cost]]</f>
        <v>1542</v>
      </c>
    </row>
    <row r="7828" spans="1:17" x14ac:dyDescent="0.25">
      <c r="A7828" s="1">
        <v>45334</v>
      </c>
      <c r="B7828" t="s">
        <v>766</v>
      </c>
      <c r="C7828" t="s">
        <v>550</v>
      </c>
      <c r="D7828" t="s">
        <v>84</v>
      </c>
      <c r="E7828" s="1">
        <v>34917</v>
      </c>
      <c r="F7828" t="s">
        <v>21</v>
      </c>
      <c r="G7828">
        <v>492</v>
      </c>
      <c r="H7828" t="s">
        <v>49</v>
      </c>
      <c r="I7828" t="s">
        <v>23</v>
      </c>
      <c r="J7828" t="s">
        <v>24</v>
      </c>
      <c r="K7828" t="str">
        <f>VLOOKUP(H7828, [1]Products!B:E, 2, FALSE)</f>
        <v>Butter Crunch</v>
      </c>
      <c r="L7828" s="2">
        <f>VLOOKUP(H7828, [1]Products!B:D, 3, FALSE)</f>
        <v>10</v>
      </c>
      <c r="M7828" s="2">
        <f>Table1[[#This Row],[Quantity Purchased]] * Table1[[#This Row],[Unit Price]]</f>
        <v>5412</v>
      </c>
      <c r="N7828" s="2">
        <f>VLOOKUP(H7828, [1]Products!B:E, 4, FALSE)</f>
        <v>11</v>
      </c>
      <c r="O7828" t="str">
        <f>TEXT(Table1[[#This Row],[Transaction Date]], "yyyy-mm")</f>
        <v>2024-02</v>
      </c>
      <c r="P7828" s="1">
        <f ca="1">YEAR(TODAY()) - YEAR(Table1[[#This Row],[Buyer Date of Birth]])</f>
        <v>30</v>
      </c>
      <c r="Q7828" s="2">
        <f>Table1[[#This Row],[Total Revenue]] - Table1[[#This Row],[Total Cost]]</f>
        <v>5402</v>
      </c>
    </row>
    <row r="7829" spans="1:17" x14ac:dyDescent="0.25">
      <c r="A7829" s="1">
        <v>45399</v>
      </c>
      <c r="B7829" t="s">
        <v>348</v>
      </c>
      <c r="C7829" t="s">
        <v>27</v>
      </c>
      <c r="D7829" t="s">
        <v>89</v>
      </c>
      <c r="E7829" s="1">
        <v>28383</v>
      </c>
      <c r="F7829" t="s">
        <v>21</v>
      </c>
      <c r="G7829">
        <v>493</v>
      </c>
      <c r="H7829" t="s">
        <v>41</v>
      </c>
      <c r="I7829" t="s">
        <v>30</v>
      </c>
      <c r="J7829" t="s">
        <v>24</v>
      </c>
      <c r="K7829" t="str">
        <f>VLOOKUP(H7829, [1]Products!B:E, 2, FALSE)</f>
        <v>Ginger Snaps</v>
      </c>
      <c r="L7829" s="2">
        <f>VLOOKUP(H7829, [1]Products!B:D, 3, FALSE)</f>
        <v>14</v>
      </c>
      <c r="M7829" s="2">
        <f>Table1[[#This Row],[Quantity Purchased]] * Table1[[#This Row],[Unit Price]]</f>
        <v>13804</v>
      </c>
      <c r="N7829" s="2">
        <f>VLOOKUP(H7829, [1]Products!B:E, 4, FALSE)</f>
        <v>28</v>
      </c>
      <c r="O7829" t="str">
        <f>TEXT(Table1[[#This Row],[Transaction Date]], "yyyy-mm")</f>
        <v>2024-04</v>
      </c>
      <c r="P7829" s="1">
        <f ca="1">YEAR(TODAY()) - YEAR(Table1[[#This Row],[Buyer Date of Birth]])</f>
        <v>48</v>
      </c>
      <c r="Q7829" s="2">
        <f>Table1[[#This Row],[Total Revenue]] - Table1[[#This Row],[Total Cost]]</f>
        <v>13790</v>
      </c>
    </row>
    <row r="7830" spans="1:17" x14ac:dyDescent="0.25">
      <c r="A7830" s="1">
        <v>45464</v>
      </c>
      <c r="B7830" t="s">
        <v>173</v>
      </c>
      <c r="C7830" t="s">
        <v>257</v>
      </c>
      <c r="D7830" t="s">
        <v>45</v>
      </c>
      <c r="E7830" s="1">
        <v>21554</v>
      </c>
      <c r="F7830" t="s">
        <v>21</v>
      </c>
      <c r="G7830">
        <v>59</v>
      </c>
      <c r="H7830" t="s">
        <v>49</v>
      </c>
      <c r="I7830" t="s">
        <v>36</v>
      </c>
      <c r="J7830" t="s">
        <v>24</v>
      </c>
      <c r="K7830" t="str">
        <f>VLOOKUP(H7830, [1]Products!B:E, 2, FALSE)</f>
        <v>Butter Crunch</v>
      </c>
      <c r="L7830" s="2">
        <f>VLOOKUP(H7830, [1]Products!B:D, 3, FALSE)</f>
        <v>10</v>
      </c>
      <c r="M7830" s="2">
        <f>Table1[[#This Row],[Quantity Purchased]] * Table1[[#This Row],[Unit Price]]</f>
        <v>649</v>
      </c>
      <c r="N7830" s="2">
        <f>VLOOKUP(H7830, [1]Products!B:E, 4, FALSE)</f>
        <v>11</v>
      </c>
      <c r="O7830" t="str">
        <f>TEXT(Table1[[#This Row],[Transaction Date]], "yyyy-mm")</f>
        <v>2024-06</v>
      </c>
      <c r="P7830" s="1">
        <f ca="1">YEAR(TODAY()) - YEAR(Table1[[#This Row],[Buyer Date of Birth]])</f>
        <v>66</v>
      </c>
      <c r="Q7830" s="2">
        <f>Table1[[#This Row],[Total Revenue]] - Table1[[#This Row],[Total Cost]]</f>
        <v>639</v>
      </c>
    </row>
    <row r="7831" spans="1:17" x14ac:dyDescent="0.25">
      <c r="A7831" s="1">
        <v>45424</v>
      </c>
      <c r="B7831" t="s">
        <v>204</v>
      </c>
      <c r="C7831" t="s">
        <v>69</v>
      </c>
      <c r="D7831" t="s">
        <v>34</v>
      </c>
      <c r="E7831" s="1">
        <v>16019</v>
      </c>
      <c r="F7831" t="s">
        <v>75</v>
      </c>
      <c r="G7831">
        <v>342</v>
      </c>
      <c r="H7831" t="s">
        <v>22</v>
      </c>
      <c r="I7831" t="s">
        <v>23</v>
      </c>
      <c r="J7831" t="s">
        <v>31</v>
      </c>
      <c r="K7831" t="str">
        <f>VLOOKUP(H7831, [1]Products!B:E, 2, FALSE)</f>
        <v>Cinnamon Swirls</v>
      </c>
      <c r="L7831" s="2">
        <f>VLOOKUP(H7831, [1]Products!B:D, 3, FALSE)</f>
        <v>10</v>
      </c>
      <c r="M7831" s="2">
        <f>Table1[[#This Row],[Quantity Purchased]] * Table1[[#This Row],[Unit Price]]</f>
        <v>4788</v>
      </c>
      <c r="N7831" s="2">
        <f>VLOOKUP(H7831, [1]Products!B:E, 4, FALSE)</f>
        <v>14</v>
      </c>
      <c r="O7831" t="str">
        <f>TEXT(Table1[[#This Row],[Transaction Date]], "yyyy-mm")</f>
        <v>2024-05</v>
      </c>
      <c r="P7831" s="1">
        <f ca="1">YEAR(TODAY()) - YEAR(Table1[[#This Row],[Buyer Date of Birth]])</f>
        <v>82</v>
      </c>
      <c r="Q7831" s="2">
        <f>Table1[[#This Row],[Total Revenue]] - Table1[[#This Row],[Total Cost]]</f>
        <v>4778</v>
      </c>
    </row>
    <row r="7832" spans="1:17" x14ac:dyDescent="0.25">
      <c r="A7832" s="1">
        <v>45480</v>
      </c>
      <c r="B7832" t="s">
        <v>278</v>
      </c>
      <c r="C7832" t="s">
        <v>602</v>
      </c>
      <c r="D7832" t="s">
        <v>20</v>
      </c>
      <c r="E7832" s="1">
        <v>38226</v>
      </c>
      <c r="F7832" t="s">
        <v>40</v>
      </c>
      <c r="G7832">
        <v>314</v>
      </c>
      <c r="H7832" t="s">
        <v>63</v>
      </c>
      <c r="I7832" t="s">
        <v>30</v>
      </c>
      <c r="J7832" t="s">
        <v>24</v>
      </c>
      <c r="K7832" t="str">
        <f>VLOOKUP(H7832, [1]Products!B:E, 2, FALSE)</f>
        <v>Vanilla Wafers</v>
      </c>
      <c r="L7832" s="2">
        <f>VLOOKUP(H7832, [1]Products!B:D, 3, FALSE)</f>
        <v>18</v>
      </c>
      <c r="M7832" s="2">
        <f>Table1[[#This Row],[Quantity Purchased]] * Table1[[#This Row],[Unit Price]]</f>
        <v>11304</v>
      </c>
      <c r="N7832" s="2">
        <f>VLOOKUP(H7832, [1]Products!B:E, 4, FALSE)</f>
        <v>36</v>
      </c>
      <c r="O7832" t="str">
        <f>TEXT(Table1[[#This Row],[Transaction Date]], "yyyy-mm")</f>
        <v>2024-07</v>
      </c>
      <c r="P7832" s="1">
        <f ca="1">YEAR(TODAY()) - YEAR(Table1[[#This Row],[Buyer Date of Birth]])</f>
        <v>21</v>
      </c>
      <c r="Q7832" s="2">
        <f>Table1[[#This Row],[Total Revenue]] - Table1[[#This Row],[Total Cost]]</f>
        <v>11286</v>
      </c>
    </row>
    <row r="7833" spans="1:17" x14ac:dyDescent="0.25">
      <c r="A7833" s="1">
        <v>45450</v>
      </c>
      <c r="B7833" t="s">
        <v>372</v>
      </c>
      <c r="C7833" t="s">
        <v>675</v>
      </c>
      <c r="D7833" t="s">
        <v>34</v>
      </c>
      <c r="E7833" s="1">
        <v>37350</v>
      </c>
      <c r="F7833" t="s">
        <v>40</v>
      </c>
      <c r="G7833">
        <v>97</v>
      </c>
      <c r="H7833" t="s">
        <v>41</v>
      </c>
      <c r="I7833" t="s">
        <v>36</v>
      </c>
      <c r="J7833" t="s">
        <v>24</v>
      </c>
      <c r="K7833" t="str">
        <f>VLOOKUP(H7833, [1]Products!B:E, 2, FALSE)</f>
        <v>Ginger Snaps</v>
      </c>
      <c r="L7833" s="2">
        <f>VLOOKUP(H7833, [1]Products!B:D, 3, FALSE)</f>
        <v>14</v>
      </c>
      <c r="M7833" s="2">
        <f>Table1[[#This Row],[Quantity Purchased]] * Table1[[#This Row],[Unit Price]]</f>
        <v>2716</v>
      </c>
      <c r="N7833" s="2">
        <f>VLOOKUP(H7833, [1]Products!B:E, 4, FALSE)</f>
        <v>28</v>
      </c>
      <c r="O7833" t="str">
        <f>TEXT(Table1[[#This Row],[Transaction Date]], "yyyy-mm")</f>
        <v>2024-06</v>
      </c>
      <c r="P7833" s="1">
        <f ca="1">YEAR(TODAY()) - YEAR(Table1[[#This Row],[Buyer Date of Birth]])</f>
        <v>23</v>
      </c>
      <c r="Q7833" s="2">
        <f>Table1[[#This Row],[Total Revenue]] - Table1[[#This Row],[Total Cost]]</f>
        <v>2702</v>
      </c>
    </row>
    <row r="7834" spans="1:17" x14ac:dyDescent="0.25">
      <c r="A7834" s="1">
        <v>45493</v>
      </c>
      <c r="B7834" t="s">
        <v>150</v>
      </c>
      <c r="C7834" t="s">
        <v>163</v>
      </c>
      <c r="D7834" t="s">
        <v>62</v>
      </c>
      <c r="E7834" s="1">
        <v>37625</v>
      </c>
      <c r="F7834" t="s">
        <v>75</v>
      </c>
      <c r="G7834">
        <v>142</v>
      </c>
      <c r="H7834" t="s">
        <v>66</v>
      </c>
      <c r="I7834" t="s">
        <v>23</v>
      </c>
      <c r="J7834" t="s">
        <v>24</v>
      </c>
      <c r="K7834" t="str">
        <f>VLOOKUP(H7834, [1]Products!B:E, 2, FALSE)</f>
        <v>Oatmeal Cookies</v>
      </c>
      <c r="L7834" s="2">
        <f>VLOOKUP(H7834, [1]Products!B:D, 3, FALSE)</f>
        <v>19</v>
      </c>
      <c r="M7834" s="2">
        <f>Table1[[#This Row],[Quantity Purchased]] * Table1[[#This Row],[Unit Price]]</f>
        <v>3266</v>
      </c>
      <c r="N7834" s="2">
        <f>VLOOKUP(H7834, [1]Products!B:E, 4, FALSE)</f>
        <v>23</v>
      </c>
      <c r="O7834" t="str">
        <f>TEXT(Table1[[#This Row],[Transaction Date]], "yyyy-mm")</f>
        <v>2024-07</v>
      </c>
      <c r="P7834" s="1">
        <f ca="1">YEAR(TODAY()) - YEAR(Table1[[#This Row],[Buyer Date of Birth]])</f>
        <v>22</v>
      </c>
      <c r="Q7834" s="2">
        <f>Table1[[#This Row],[Total Revenue]] - Table1[[#This Row],[Total Cost]]</f>
        <v>3247</v>
      </c>
    </row>
    <row r="7835" spans="1:17" x14ac:dyDescent="0.25">
      <c r="A7835" s="1">
        <v>45322</v>
      </c>
      <c r="B7835" t="s">
        <v>523</v>
      </c>
      <c r="C7835" t="s">
        <v>88</v>
      </c>
      <c r="D7835" t="s">
        <v>45</v>
      </c>
      <c r="E7835" s="1">
        <v>19628</v>
      </c>
      <c r="F7835" t="s">
        <v>40</v>
      </c>
      <c r="G7835">
        <v>49</v>
      </c>
      <c r="H7835" t="s">
        <v>41</v>
      </c>
      <c r="I7835" t="s">
        <v>30</v>
      </c>
      <c r="J7835" t="s">
        <v>24</v>
      </c>
      <c r="K7835" t="str">
        <f>VLOOKUP(H7835, [1]Products!B:E, 2, FALSE)</f>
        <v>Ginger Snaps</v>
      </c>
      <c r="L7835" s="2">
        <f>VLOOKUP(H7835, [1]Products!B:D, 3, FALSE)</f>
        <v>14</v>
      </c>
      <c r="M7835" s="2">
        <f>Table1[[#This Row],[Quantity Purchased]] * Table1[[#This Row],[Unit Price]]</f>
        <v>1372</v>
      </c>
      <c r="N7835" s="2">
        <f>VLOOKUP(H7835, [1]Products!B:E, 4, FALSE)</f>
        <v>28</v>
      </c>
      <c r="O7835" t="str">
        <f>TEXT(Table1[[#This Row],[Transaction Date]], "yyyy-mm")</f>
        <v>2024-01</v>
      </c>
      <c r="P7835" s="1">
        <f ca="1">YEAR(TODAY()) - YEAR(Table1[[#This Row],[Buyer Date of Birth]])</f>
        <v>72</v>
      </c>
      <c r="Q7835" s="2">
        <f>Table1[[#This Row],[Total Revenue]] - Table1[[#This Row],[Total Cost]]</f>
        <v>1358</v>
      </c>
    </row>
    <row r="7836" spans="1:17" x14ac:dyDescent="0.25">
      <c r="A7836" s="1">
        <v>45496</v>
      </c>
      <c r="B7836" t="s">
        <v>456</v>
      </c>
      <c r="C7836" t="s">
        <v>1361</v>
      </c>
      <c r="D7836" t="s">
        <v>62</v>
      </c>
      <c r="E7836" s="1">
        <v>21645</v>
      </c>
      <c r="F7836" t="s">
        <v>28</v>
      </c>
      <c r="G7836">
        <v>212</v>
      </c>
      <c r="H7836" t="s">
        <v>35</v>
      </c>
      <c r="I7836" t="s">
        <v>36</v>
      </c>
      <c r="J7836" t="s">
        <v>24</v>
      </c>
      <c r="K7836" t="str">
        <f>VLOOKUP(H7836, [1]Products!B:E, 2, FALSE)</f>
        <v>Caramel Biscuits</v>
      </c>
      <c r="L7836" s="2">
        <f>VLOOKUP(H7836, [1]Products!B:D, 3, FALSE)</f>
        <v>18</v>
      </c>
      <c r="M7836" s="2">
        <f>Table1[[#This Row],[Quantity Purchased]] * Table1[[#This Row],[Unit Price]]</f>
        <v>4664</v>
      </c>
      <c r="N7836" s="2">
        <f>VLOOKUP(H7836, [1]Products!B:E, 4, FALSE)</f>
        <v>22</v>
      </c>
      <c r="O7836" t="str">
        <f>TEXT(Table1[[#This Row],[Transaction Date]], "yyyy-mm")</f>
        <v>2024-07</v>
      </c>
      <c r="P7836" s="1">
        <f ca="1">YEAR(TODAY()) - YEAR(Table1[[#This Row],[Buyer Date of Birth]])</f>
        <v>66</v>
      </c>
      <c r="Q7836" s="2">
        <f>Table1[[#This Row],[Total Revenue]] - Table1[[#This Row],[Total Cost]]</f>
        <v>4646</v>
      </c>
    </row>
    <row r="7837" spans="1:17" x14ac:dyDescent="0.25">
      <c r="A7837" s="1">
        <v>45504</v>
      </c>
      <c r="B7837" t="s">
        <v>129</v>
      </c>
      <c r="C7837" t="s">
        <v>694</v>
      </c>
      <c r="D7837" t="s">
        <v>84</v>
      </c>
      <c r="E7837" s="1">
        <v>38371</v>
      </c>
      <c r="F7837" t="s">
        <v>28</v>
      </c>
      <c r="G7837">
        <v>392</v>
      </c>
      <c r="H7837" t="s">
        <v>71</v>
      </c>
      <c r="I7837" t="s">
        <v>23</v>
      </c>
      <c r="J7837" t="s">
        <v>24</v>
      </c>
      <c r="K7837" t="str">
        <f>VLOOKUP(H7837, [1]Products!B:E, 2, FALSE)</f>
        <v>Peanut Butter Bites</v>
      </c>
      <c r="L7837" s="2">
        <f>VLOOKUP(H7837, [1]Products!B:D, 3, FALSE)</f>
        <v>5</v>
      </c>
      <c r="M7837" s="2">
        <f>Table1[[#This Row],[Quantity Purchased]] * Table1[[#This Row],[Unit Price]]</f>
        <v>2744</v>
      </c>
      <c r="N7837" s="2">
        <f>VLOOKUP(H7837, [1]Products!B:E, 4, FALSE)</f>
        <v>7</v>
      </c>
      <c r="O7837" t="str">
        <f>TEXT(Table1[[#This Row],[Transaction Date]], "yyyy-mm")</f>
        <v>2024-07</v>
      </c>
      <c r="P7837" s="1">
        <f ca="1">YEAR(TODAY()) - YEAR(Table1[[#This Row],[Buyer Date of Birth]])</f>
        <v>20</v>
      </c>
      <c r="Q7837" s="2">
        <f>Table1[[#This Row],[Total Revenue]] - Table1[[#This Row],[Total Cost]]</f>
        <v>2739</v>
      </c>
    </row>
    <row r="7838" spans="1:17" x14ac:dyDescent="0.25">
      <c r="A7838" s="1">
        <v>45416</v>
      </c>
      <c r="B7838" t="s">
        <v>153</v>
      </c>
      <c r="C7838" t="s">
        <v>524</v>
      </c>
      <c r="D7838" t="s">
        <v>62</v>
      </c>
      <c r="E7838" s="1">
        <v>27197</v>
      </c>
      <c r="F7838" t="s">
        <v>21</v>
      </c>
      <c r="G7838">
        <v>252</v>
      </c>
      <c r="H7838" t="s">
        <v>41</v>
      </c>
      <c r="I7838" t="s">
        <v>30</v>
      </c>
      <c r="J7838" t="s">
        <v>24</v>
      </c>
      <c r="K7838" t="str">
        <f>VLOOKUP(H7838, [1]Products!B:E, 2, FALSE)</f>
        <v>Ginger Snaps</v>
      </c>
      <c r="L7838" s="2">
        <f>VLOOKUP(H7838, [1]Products!B:D, 3, FALSE)</f>
        <v>14</v>
      </c>
      <c r="M7838" s="2">
        <f>Table1[[#This Row],[Quantity Purchased]] * Table1[[#This Row],[Unit Price]]</f>
        <v>7056</v>
      </c>
      <c r="N7838" s="2">
        <f>VLOOKUP(H7838, [1]Products!B:E, 4, FALSE)</f>
        <v>28</v>
      </c>
      <c r="O7838" t="str">
        <f>TEXT(Table1[[#This Row],[Transaction Date]], "yyyy-mm")</f>
        <v>2024-05</v>
      </c>
      <c r="P7838" s="1">
        <f ca="1">YEAR(TODAY()) - YEAR(Table1[[#This Row],[Buyer Date of Birth]])</f>
        <v>51</v>
      </c>
      <c r="Q7838" s="2">
        <f>Table1[[#This Row],[Total Revenue]] - Table1[[#This Row],[Total Cost]]</f>
        <v>7042</v>
      </c>
    </row>
    <row r="7839" spans="1:17" x14ac:dyDescent="0.25">
      <c r="A7839" s="1">
        <v>45452</v>
      </c>
      <c r="B7839" t="s">
        <v>1176</v>
      </c>
      <c r="C7839" t="s">
        <v>385</v>
      </c>
      <c r="D7839" t="s">
        <v>100</v>
      </c>
      <c r="E7839" s="1">
        <v>21082</v>
      </c>
      <c r="F7839" t="s">
        <v>28</v>
      </c>
      <c r="G7839">
        <v>266</v>
      </c>
      <c r="H7839" t="s">
        <v>41</v>
      </c>
      <c r="I7839" t="s">
        <v>36</v>
      </c>
      <c r="J7839" t="s">
        <v>24</v>
      </c>
      <c r="K7839" t="str">
        <f>VLOOKUP(H7839, [1]Products!B:E, 2, FALSE)</f>
        <v>Ginger Snaps</v>
      </c>
      <c r="L7839" s="2">
        <f>VLOOKUP(H7839, [1]Products!B:D, 3, FALSE)</f>
        <v>14</v>
      </c>
      <c r="M7839" s="2">
        <f>Table1[[#This Row],[Quantity Purchased]] * Table1[[#This Row],[Unit Price]]</f>
        <v>7448</v>
      </c>
      <c r="N7839" s="2">
        <f>VLOOKUP(H7839, [1]Products!B:E, 4, FALSE)</f>
        <v>28</v>
      </c>
      <c r="O7839" t="str">
        <f>TEXT(Table1[[#This Row],[Transaction Date]], "yyyy-mm")</f>
        <v>2024-06</v>
      </c>
      <c r="P7839" s="1">
        <f ca="1">YEAR(TODAY()) - YEAR(Table1[[#This Row],[Buyer Date of Birth]])</f>
        <v>68</v>
      </c>
      <c r="Q7839" s="2">
        <f>Table1[[#This Row],[Total Revenue]] - Table1[[#This Row],[Total Cost]]</f>
        <v>7434</v>
      </c>
    </row>
    <row r="7840" spans="1:17" x14ac:dyDescent="0.25">
      <c r="A7840" s="1">
        <v>45351</v>
      </c>
      <c r="B7840" t="s">
        <v>269</v>
      </c>
      <c r="C7840" t="s">
        <v>159</v>
      </c>
      <c r="D7840" t="s">
        <v>100</v>
      </c>
      <c r="E7840" s="1">
        <v>24079</v>
      </c>
      <c r="F7840" t="s">
        <v>75</v>
      </c>
      <c r="G7840">
        <v>438</v>
      </c>
      <c r="H7840" t="s">
        <v>22</v>
      </c>
      <c r="I7840" t="s">
        <v>23</v>
      </c>
      <c r="J7840" t="s">
        <v>24</v>
      </c>
      <c r="K7840" t="str">
        <f>VLOOKUP(H7840, [1]Products!B:E, 2, FALSE)</f>
        <v>Cinnamon Swirls</v>
      </c>
      <c r="L7840" s="2">
        <f>VLOOKUP(H7840, [1]Products!B:D, 3, FALSE)</f>
        <v>10</v>
      </c>
      <c r="M7840" s="2">
        <f>Table1[[#This Row],[Quantity Purchased]] * Table1[[#This Row],[Unit Price]]</f>
        <v>6132</v>
      </c>
      <c r="N7840" s="2">
        <f>VLOOKUP(H7840, [1]Products!B:E, 4, FALSE)</f>
        <v>14</v>
      </c>
      <c r="O7840" t="str">
        <f>TEXT(Table1[[#This Row],[Transaction Date]], "yyyy-mm")</f>
        <v>2024-02</v>
      </c>
      <c r="P7840" s="1">
        <f ca="1">YEAR(TODAY()) - YEAR(Table1[[#This Row],[Buyer Date of Birth]])</f>
        <v>60</v>
      </c>
      <c r="Q7840" s="2">
        <f>Table1[[#This Row],[Total Revenue]] - Table1[[#This Row],[Total Cost]]</f>
        <v>6122</v>
      </c>
    </row>
    <row r="7841" spans="1:17" x14ac:dyDescent="0.25">
      <c r="A7841" s="1">
        <v>45315</v>
      </c>
      <c r="B7841" t="s">
        <v>1315</v>
      </c>
      <c r="C7841" t="s">
        <v>88</v>
      </c>
      <c r="D7841" t="s">
        <v>100</v>
      </c>
      <c r="E7841" s="1">
        <v>33403</v>
      </c>
      <c r="F7841" t="s">
        <v>40</v>
      </c>
      <c r="G7841">
        <v>489</v>
      </c>
      <c r="H7841" t="s">
        <v>22</v>
      </c>
      <c r="I7841" t="s">
        <v>30</v>
      </c>
      <c r="J7841" t="s">
        <v>24</v>
      </c>
      <c r="K7841" t="str">
        <f>VLOOKUP(H7841, [1]Products!B:E, 2, FALSE)</f>
        <v>Cinnamon Swirls</v>
      </c>
      <c r="L7841" s="2">
        <f>VLOOKUP(H7841, [1]Products!B:D, 3, FALSE)</f>
        <v>10</v>
      </c>
      <c r="M7841" s="2">
        <f>Table1[[#This Row],[Quantity Purchased]] * Table1[[#This Row],[Unit Price]]</f>
        <v>6846</v>
      </c>
      <c r="N7841" s="2">
        <f>VLOOKUP(H7841, [1]Products!B:E, 4, FALSE)</f>
        <v>14</v>
      </c>
      <c r="O7841" t="str">
        <f>TEXT(Table1[[#This Row],[Transaction Date]], "yyyy-mm")</f>
        <v>2024-01</v>
      </c>
      <c r="P7841" s="1">
        <f ca="1">YEAR(TODAY()) - YEAR(Table1[[#This Row],[Buyer Date of Birth]])</f>
        <v>34</v>
      </c>
      <c r="Q7841" s="2">
        <f>Table1[[#This Row],[Total Revenue]] - Table1[[#This Row],[Total Cost]]</f>
        <v>6836</v>
      </c>
    </row>
    <row r="7842" spans="1:17" x14ac:dyDescent="0.25">
      <c r="A7842" s="1">
        <v>45405</v>
      </c>
      <c r="B7842" t="s">
        <v>157</v>
      </c>
      <c r="C7842" t="s">
        <v>717</v>
      </c>
      <c r="D7842" t="s">
        <v>34</v>
      </c>
      <c r="E7842" s="1">
        <v>36816</v>
      </c>
      <c r="F7842" t="s">
        <v>75</v>
      </c>
      <c r="G7842">
        <v>136</v>
      </c>
      <c r="H7842" t="s">
        <v>22</v>
      </c>
      <c r="I7842" t="s">
        <v>36</v>
      </c>
      <c r="J7842" t="s">
        <v>24</v>
      </c>
      <c r="K7842" t="str">
        <f>VLOOKUP(H7842, [1]Products!B:E, 2, FALSE)</f>
        <v>Cinnamon Swirls</v>
      </c>
      <c r="L7842" s="2">
        <f>VLOOKUP(H7842, [1]Products!B:D, 3, FALSE)</f>
        <v>10</v>
      </c>
      <c r="M7842" s="2">
        <f>Table1[[#This Row],[Quantity Purchased]] * Table1[[#This Row],[Unit Price]]</f>
        <v>1904</v>
      </c>
      <c r="N7842" s="2">
        <f>VLOOKUP(H7842, [1]Products!B:E, 4, FALSE)</f>
        <v>14</v>
      </c>
      <c r="O7842" t="str">
        <f>TEXT(Table1[[#This Row],[Transaction Date]], "yyyy-mm")</f>
        <v>2024-04</v>
      </c>
      <c r="P7842" s="1">
        <f ca="1">YEAR(TODAY()) - YEAR(Table1[[#This Row],[Buyer Date of Birth]])</f>
        <v>25</v>
      </c>
      <c r="Q7842" s="2">
        <f>Table1[[#This Row],[Total Revenue]] - Table1[[#This Row],[Total Cost]]</f>
        <v>1894</v>
      </c>
    </row>
    <row r="7843" spans="1:17" x14ac:dyDescent="0.25">
      <c r="A7843" s="1">
        <v>45346</v>
      </c>
      <c r="B7843" t="s">
        <v>275</v>
      </c>
      <c r="C7843" t="s">
        <v>617</v>
      </c>
      <c r="D7843" t="s">
        <v>34</v>
      </c>
      <c r="E7843" s="1">
        <v>30627</v>
      </c>
      <c r="F7843" t="s">
        <v>75</v>
      </c>
      <c r="G7843">
        <v>211</v>
      </c>
      <c r="H7843" t="s">
        <v>72</v>
      </c>
      <c r="I7843" t="s">
        <v>23</v>
      </c>
      <c r="J7843" t="s">
        <v>24</v>
      </c>
      <c r="K7843" t="str">
        <f>VLOOKUP(H7843, [1]Products!B:E, 2, FALSE)</f>
        <v>Choco Delight</v>
      </c>
      <c r="L7843" s="2">
        <f>VLOOKUP(H7843, [1]Products!B:D, 3, FALSE)</f>
        <v>3</v>
      </c>
      <c r="M7843" s="2">
        <f>Table1[[#This Row],[Quantity Purchased]] * Table1[[#This Row],[Unit Price]]</f>
        <v>1055</v>
      </c>
      <c r="N7843" s="2">
        <f>VLOOKUP(H7843, [1]Products!B:E, 4, FALSE)</f>
        <v>5</v>
      </c>
      <c r="O7843" t="str">
        <f>TEXT(Table1[[#This Row],[Transaction Date]], "yyyy-mm")</f>
        <v>2024-02</v>
      </c>
      <c r="P7843" s="1">
        <f ca="1">YEAR(TODAY()) - YEAR(Table1[[#This Row],[Buyer Date of Birth]])</f>
        <v>42</v>
      </c>
      <c r="Q7843" s="2">
        <f>Table1[[#This Row],[Total Revenue]] - Table1[[#This Row],[Total Cost]]</f>
        <v>1052</v>
      </c>
    </row>
    <row r="7844" spans="1:17" x14ac:dyDescent="0.25">
      <c r="A7844" s="1">
        <v>45473</v>
      </c>
      <c r="B7844" t="s">
        <v>96</v>
      </c>
      <c r="C7844" t="s">
        <v>33</v>
      </c>
      <c r="D7844" t="s">
        <v>34</v>
      </c>
      <c r="E7844" s="1">
        <v>17276</v>
      </c>
      <c r="F7844" t="s">
        <v>40</v>
      </c>
      <c r="G7844">
        <v>271</v>
      </c>
      <c r="H7844" t="s">
        <v>63</v>
      </c>
      <c r="I7844" t="s">
        <v>30</v>
      </c>
      <c r="J7844" t="s">
        <v>24</v>
      </c>
      <c r="K7844" t="str">
        <f>VLOOKUP(H7844, [1]Products!B:E, 2, FALSE)</f>
        <v>Vanilla Wafers</v>
      </c>
      <c r="L7844" s="2">
        <f>VLOOKUP(H7844, [1]Products!B:D, 3, FALSE)</f>
        <v>18</v>
      </c>
      <c r="M7844" s="2">
        <f>Table1[[#This Row],[Quantity Purchased]] * Table1[[#This Row],[Unit Price]]</f>
        <v>9756</v>
      </c>
      <c r="N7844" s="2">
        <f>VLOOKUP(H7844, [1]Products!B:E, 4, FALSE)</f>
        <v>36</v>
      </c>
      <c r="O7844" t="str">
        <f>TEXT(Table1[[#This Row],[Transaction Date]], "yyyy-mm")</f>
        <v>2024-06</v>
      </c>
      <c r="P7844" s="1">
        <f ca="1">YEAR(TODAY()) - YEAR(Table1[[#This Row],[Buyer Date of Birth]])</f>
        <v>78</v>
      </c>
      <c r="Q7844" s="2">
        <f>Table1[[#This Row],[Total Revenue]] - Table1[[#This Row],[Total Cost]]</f>
        <v>9738</v>
      </c>
    </row>
    <row r="7845" spans="1:17" x14ac:dyDescent="0.25">
      <c r="A7845" s="1">
        <v>45473</v>
      </c>
      <c r="B7845" t="s">
        <v>1096</v>
      </c>
      <c r="C7845" t="s">
        <v>1266</v>
      </c>
      <c r="D7845" t="s">
        <v>100</v>
      </c>
      <c r="E7845" s="1">
        <v>17626</v>
      </c>
      <c r="F7845" t="s">
        <v>40</v>
      </c>
      <c r="G7845">
        <v>48</v>
      </c>
      <c r="H7845" t="s">
        <v>66</v>
      </c>
      <c r="I7845" t="s">
        <v>36</v>
      </c>
      <c r="J7845" t="s">
        <v>24</v>
      </c>
      <c r="K7845" t="str">
        <f>VLOOKUP(H7845, [1]Products!B:E, 2, FALSE)</f>
        <v>Oatmeal Cookies</v>
      </c>
      <c r="L7845" s="2">
        <f>VLOOKUP(H7845, [1]Products!B:D, 3, FALSE)</f>
        <v>19</v>
      </c>
      <c r="M7845" s="2">
        <f>Table1[[#This Row],[Quantity Purchased]] * Table1[[#This Row],[Unit Price]]</f>
        <v>1104</v>
      </c>
      <c r="N7845" s="2">
        <f>VLOOKUP(H7845, [1]Products!B:E, 4, FALSE)</f>
        <v>23</v>
      </c>
      <c r="O7845" t="str">
        <f>TEXT(Table1[[#This Row],[Transaction Date]], "yyyy-mm")</f>
        <v>2024-06</v>
      </c>
      <c r="P7845" s="1">
        <f ca="1">YEAR(TODAY()) - YEAR(Table1[[#This Row],[Buyer Date of Birth]])</f>
        <v>77</v>
      </c>
      <c r="Q7845" s="2">
        <f>Table1[[#This Row],[Total Revenue]] - Table1[[#This Row],[Total Cost]]</f>
        <v>1085</v>
      </c>
    </row>
    <row r="7846" spans="1:17" x14ac:dyDescent="0.25">
      <c r="A7846" s="1">
        <v>45307</v>
      </c>
      <c r="B7846" t="s">
        <v>877</v>
      </c>
      <c r="C7846" t="s">
        <v>56</v>
      </c>
      <c r="D7846" t="s">
        <v>58</v>
      </c>
      <c r="E7846" s="1">
        <v>24915</v>
      </c>
      <c r="F7846" t="s">
        <v>75</v>
      </c>
      <c r="G7846">
        <v>65</v>
      </c>
      <c r="H7846" t="s">
        <v>66</v>
      </c>
      <c r="I7846" t="s">
        <v>23</v>
      </c>
      <c r="J7846" t="s">
        <v>24</v>
      </c>
      <c r="K7846" t="str">
        <f>VLOOKUP(H7846, [1]Products!B:E, 2, FALSE)</f>
        <v>Oatmeal Cookies</v>
      </c>
      <c r="L7846" s="2">
        <f>VLOOKUP(H7846, [1]Products!B:D, 3, FALSE)</f>
        <v>19</v>
      </c>
      <c r="M7846" s="2">
        <f>Table1[[#This Row],[Quantity Purchased]] * Table1[[#This Row],[Unit Price]]</f>
        <v>1495</v>
      </c>
      <c r="N7846" s="2">
        <f>VLOOKUP(H7846, [1]Products!B:E, 4, FALSE)</f>
        <v>23</v>
      </c>
      <c r="O7846" t="str">
        <f>TEXT(Table1[[#This Row],[Transaction Date]], "yyyy-mm")</f>
        <v>2024-01</v>
      </c>
      <c r="P7846" s="1">
        <f ca="1">YEAR(TODAY()) - YEAR(Table1[[#This Row],[Buyer Date of Birth]])</f>
        <v>57</v>
      </c>
      <c r="Q7846" s="2">
        <f>Table1[[#This Row],[Total Revenue]] - Table1[[#This Row],[Total Cost]]</f>
        <v>1476</v>
      </c>
    </row>
    <row r="7847" spans="1:17" x14ac:dyDescent="0.25">
      <c r="A7847" s="1">
        <v>45292</v>
      </c>
      <c r="B7847" t="s">
        <v>496</v>
      </c>
      <c r="C7847" t="s">
        <v>77</v>
      </c>
      <c r="D7847" t="s">
        <v>89</v>
      </c>
      <c r="E7847" s="1">
        <v>27289</v>
      </c>
      <c r="F7847" t="s">
        <v>40</v>
      </c>
      <c r="G7847">
        <v>266</v>
      </c>
      <c r="H7847" t="s">
        <v>66</v>
      </c>
      <c r="I7847" t="s">
        <v>30</v>
      </c>
      <c r="J7847" t="s">
        <v>31</v>
      </c>
      <c r="K7847" t="str">
        <f>VLOOKUP(H7847, [1]Products!B:E, 2, FALSE)</f>
        <v>Oatmeal Cookies</v>
      </c>
      <c r="L7847" s="2">
        <f>VLOOKUP(H7847, [1]Products!B:D, 3, FALSE)</f>
        <v>19</v>
      </c>
      <c r="M7847" s="2">
        <f>Table1[[#This Row],[Quantity Purchased]] * Table1[[#This Row],[Unit Price]]</f>
        <v>6118</v>
      </c>
      <c r="N7847" s="2">
        <f>VLOOKUP(H7847, [1]Products!B:E, 4, FALSE)</f>
        <v>23</v>
      </c>
      <c r="O7847" t="str">
        <f>TEXT(Table1[[#This Row],[Transaction Date]], "yyyy-mm")</f>
        <v>2024-01</v>
      </c>
      <c r="P7847" s="1">
        <f ca="1">YEAR(TODAY()) - YEAR(Table1[[#This Row],[Buyer Date of Birth]])</f>
        <v>51</v>
      </c>
      <c r="Q7847" s="2">
        <f>Table1[[#This Row],[Total Revenue]] - Table1[[#This Row],[Total Cost]]</f>
        <v>6099</v>
      </c>
    </row>
    <row r="7848" spans="1:17" x14ac:dyDescent="0.25">
      <c r="A7848" s="1">
        <v>45363</v>
      </c>
      <c r="B7848" t="s">
        <v>777</v>
      </c>
      <c r="C7848" t="s">
        <v>886</v>
      </c>
      <c r="D7848" t="s">
        <v>20</v>
      </c>
      <c r="E7848" s="1">
        <v>27417</v>
      </c>
      <c r="F7848" t="s">
        <v>40</v>
      </c>
      <c r="G7848">
        <v>117</v>
      </c>
      <c r="H7848" t="s">
        <v>72</v>
      </c>
      <c r="I7848" t="s">
        <v>36</v>
      </c>
      <c r="J7848" t="s">
        <v>24</v>
      </c>
      <c r="K7848" t="str">
        <f>VLOOKUP(H7848, [1]Products!B:E, 2, FALSE)</f>
        <v>Choco Delight</v>
      </c>
      <c r="L7848" s="2">
        <f>VLOOKUP(H7848, [1]Products!B:D, 3, FALSE)</f>
        <v>3</v>
      </c>
      <c r="M7848" s="2">
        <f>Table1[[#This Row],[Quantity Purchased]] * Table1[[#This Row],[Unit Price]]</f>
        <v>585</v>
      </c>
      <c r="N7848" s="2">
        <f>VLOOKUP(H7848, [1]Products!B:E, 4, FALSE)</f>
        <v>5</v>
      </c>
      <c r="O7848" t="str">
        <f>TEXT(Table1[[#This Row],[Transaction Date]], "yyyy-mm")</f>
        <v>2024-03</v>
      </c>
      <c r="P7848" s="1">
        <f ca="1">YEAR(TODAY()) - YEAR(Table1[[#This Row],[Buyer Date of Birth]])</f>
        <v>50</v>
      </c>
      <c r="Q7848" s="2">
        <f>Table1[[#This Row],[Total Revenue]] - Table1[[#This Row],[Total Cost]]</f>
        <v>582</v>
      </c>
    </row>
    <row r="7849" spans="1:17" x14ac:dyDescent="0.25">
      <c r="A7849" s="1">
        <v>45441</v>
      </c>
      <c r="B7849" t="s">
        <v>325</v>
      </c>
      <c r="C7849" t="s">
        <v>1435</v>
      </c>
      <c r="D7849" t="s">
        <v>53</v>
      </c>
      <c r="E7849" s="1">
        <v>23985</v>
      </c>
      <c r="F7849" t="s">
        <v>75</v>
      </c>
      <c r="G7849">
        <v>404</v>
      </c>
      <c r="H7849" t="s">
        <v>22</v>
      </c>
      <c r="I7849" t="s">
        <v>23</v>
      </c>
      <c r="J7849" t="s">
        <v>24</v>
      </c>
      <c r="K7849" t="str">
        <f>VLOOKUP(H7849, [1]Products!B:E, 2, FALSE)</f>
        <v>Cinnamon Swirls</v>
      </c>
      <c r="L7849" s="2">
        <f>VLOOKUP(H7849, [1]Products!B:D, 3, FALSE)</f>
        <v>10</v>
      </c>
      <c r="M7849" s="2">
        <f>Table1[[#This Row],[Quantity Purchased]] * Table1[[#This Row],[Unit Price]]</f>
        <v>5656</v>
      </c>
      <c r="N7849" s="2">
        <f>VLOOKUP(H7849, [1]Products!B:E, 4, FALSE)</f>
        <v>14</v>
      </c>
      <c r="O7849" t="str">
        <f>TEXT(Table1[[#This Row],[Transaction Date]], "yyyy-mm")</f>
        <v>2024-05</v>
      </c>
      <c r="P7849" s="1">
        <f ca="1">YEAR(TODAY()) - YEAR(Table1[[#This Row],[Buyer Date of Birth]])</f>
        <v>60</v>
      </c>
      <c r="Q7849" s="2">
        <f>Table1[[#This Row],[Total Revenue]] - Table1[[#This Row],[Total Cost]]</f>
        <v>5646</v>
      </c>
    </row>
    <row r="7850" spans="1:17" x14ac:dyDescent="0.25">
      <c r="A7850" s="1">
        <v>45344</v>
      </c>
      <c r="B7850" t="s">
        <v>1221</v>
      </c>
      <c r="C7850" t="s">
        <v>168</v>
      </c>
      <c r="D7850" t="s">
        <v>89</v>
      </c>
      <c r="E7850" s="1">
        <v>36903</v>
      </c>
      <c r="F7850" t="s">
        <v>40</v>
      </c>
      <c r="G7850">
        <v>269</v>
      </c>
      <c r="H7850" t="s">
        <v>72</v>
      </c>
      <c r="I7850" t="s">
        <v>30</v>
      </c>
      <c r="J7850" t="s">
        <v>24</v>
      </c>
      <c r="K7850" t="str">
        <f>VLOOKUP(H7850, [1]Products!B:E, 2, FALSE)</f>
        <v>Choco Delight</v>
      </c>
      <c r="L7850" s="2">
        <f>VLOOKUP(H7850, [1]Products!B:D, 3, FALSE)</f>
        <v>3</v>
      </c>
      <c r="M7850" s="2">
        <f>Table1[[#This Row],[Quantity Purchased]] * Table1[[#This Row],[Unit Price]]</f>
        <v>1345</v>
      </c>
      <c r="N7850" s="2">
        <f>VLOOKUP(H7850, [1]Products!B:E, 4, FALSE)</f>
        <v>5</v>
      </c>
      <c r="O7850" t="str">
        <f>TEXT(Table1[[#This Row],[Transaction Date]], "yyyy-mm")</f>
        <v>2024-02</v>
      </c>
      <c r="P7850" s="1">
        <f ca="1">YEAR(TODAY()) - YEAR(Table1[[#This Row],[Buyer Date of Birth]])</f>
        <v>24</v>
      </c>
      <c r="Q7850" s="2">
        <f>Table1[[#This Row],[Total Revenue]] - Table1[[#This Row],[Total Cost]]</f>
        <v>1342</v>
      </c>
    </row>
    <row r="7851" spans="1:17" x14ac:dyDescent="0.25">
      <c r="A7851" s="1">
        <v>45479</v>
      </c>
      <c r="B7851" t="s">
        <v>157</v>
      </c>
      <c r="C7851" t="s">
        <v>152</v>
      </c>
      <c r="D7851" t="s">
        <v>100</v>
      </c>
      <c r="E7851" s="1">
        <v>22674</v>
      </c>
      <c r="F7851" t="s">
        <v>75</v>
      </c>
      <c r="G7851">
        <v>82</v>
      </c>
      <c r="H7851" t="s">
        <v>72</v>
      </c>
      <c r="I7851" t="s">
        <v>36</v>
      </c>
      <c r="J7851" t="s">
        <v>24</v>
      </c>
      <c r="K7851" t="str">
        <f>VLOOKUP(H7851, [1]Products!B:E, 2, FALSE)</f>
        <v>Choco Delight</v>
      </c>
      <c r="L7851" s="2">
        <f>VLOOKUP(H7851, [1]Products!B:D, 3, FALSE)</f>
        <v>3</v>
      </c>
      <c r="M7851" s="2">
        <f>Table1[[#This Row],[Quantity Purchased]] * Table1[[#This Row],[Unit Price]]</f>
        <v>410</v>
      </c>
      <c r="N7851" s="2">
        <f>VLOOKUP(H7851, [1]Products!B:E, 4, FALSE)</f>
        <v>5</v>
      </c>
      <c r="O7851" t="str">
        <f>TEXT(Table1[[#This Row],[Transaction Date]], "yyyy-mm")</f>
        <v>2024-07</v>
      </c>
      <c r="P7851" s="1">
        <f ca="1">YEAR(TODAY()) - YEAR(Table1[[#This Row],[Buyer Date of Birth]])</f>
        <v>63</v>
      </c>
      <c r="Q7851" s="2">
        <f>Table1[[#This Row],[Total Revenue]] - Table1[[#This Row],[Total Cost]]</f>
        <v>407</v>
      </c>
    </row>
    <row r="7852" spans="1:17" x14ac:dyDescent="0.25">
      <c r="A7852" s="1">
        <v>45425</v>
      </c>
      <c r="B7852" t="s">
        <v>129</v>
      </c>
      <c r="C7852" t="s">
        <v>485</v>
      </c>
      <c r="D7852" t="s">
        <v>100</v>
      </c>
      <c r="E7852" s="1">
        <v>25252</v>
      </c>
      <c r="F7852" t="s">
        <v>75</v>
      </c>
      <c r="G7852">
        <v>363</v>
      </c>
      <c r="H7852" t="s">
        <v>71</v>
      </c>
      <c r="I7852" t="s">
        <v>23</v>
      </c>
      <c r="J7852" t="s">
        <v>24</v>
      </c>
      <c r="K7852" t="str">
        <f>VLOOKUP(H7852, [1]Products!B:E, 2, FALSE)</f>
        <v>Peanut Butter Bites</v>
      </c>
      <c r="L7852" s="2">
        <f>VLOOKUP(H7852, [1]Products!B:D, 3, FALSE)</f>
        <v>5</v>
      </c>
      <c r="M7852" s="2">
        <f>Table1[[#This Row],[Quantity Purchased]] * Table1[[#This Row],[Unit Price]]</f>
        <v>2541</v>
      </c>
      <c r="N7852" s="2">
        <f>VLOOKUP(H7852, [1]Products!B:E, 4, FALSE)</f>
        <v>7</v>
      </c>
      <c r="O7852" t="str">
        <f>TEXT(Table1[[#This Row],[Transaction Date]], "yyyy-mm")</f>
        <v>2024-05</v>
      </c>
      <c r="P7852" s="1">
        <f ca="1">YEAR(TODAY()) - YEAR(Table1[[#This Row],[Buyer Date of Birth]])</f>
        <v>56</v>
      </c>
      <c r="Q7852" s="2">
        <f>Table1[[#This Row],[Total Revenue]] - Table1[[#This Row],[Total Cost]]</f>
        <v>2536</v>
      </c>
    </row>
    <row r="7853" spans="1:17" x14ac:dyDescent="0.25">
      <c r="A7853" s="1">
        <v>45447</v>
      </c>
      <c r="B7853" t="s">
        <v>523</v>
      </c>
      <c r="C7853" t="s">
        <v>572</v>
      </c>
      <c r="D7853" t="s">
        <v>62</v>
      </c>
      <c r="E7853" s="1">
        <v>27493</v>
      </c>
      <c r="F7853" t="s">
        <v>21</v>
      </c>
      <c r="G7853">
        <v>239</v>
      </c>
      <c r="H7853" t="s">
        <v>41</v>
      </c>
      <c r="I7853" t="s">
        <v>30</v>
      </c>
      <c r="J7853" t="s">
        <v>24</v>
      </c>
      <c r="K7853" t="str">
        <f>VLOOKUP(H7853, [1]Products!B:E, 2, FALSE)</f>
        <v>Ginger Snaps</v>
      </c>
      <c r="L7853" s="2">
        <f>VLOOKUP(H7853, [1]Products!B:D, 3, FALSE)</f>
        <v>14</v>
      </c>
      <c r="M7853" s="2">
        <f>Table1[[#This Row],[Quantity Purchased]] * Table1[[#This Row],[Unit Price]]</f>
        <v>6692</v>
      </c>
      <c r="N7853" s="2">
        <f>VLOOKUP(H7853, [1]Products!B:E, 4, FALSE)</f>
        <v>28</v>
      </c>
      <c r="O7853" t="str">
        <f>TEXT(Table1[[#This Row],[Transaction Date]], "yyyy-mm")</f>
        <v>2024-06</v>
      </c>
      <c r="P7853" s="1">
        <f ca="1">YEAR(TODAY()) - YEAR(Table1[[#This Row],[Buyer Date of Birth]])</f>
        <v>50</v>
      </c>
      <c r="Q7853" s="2">
        <f>Table1[[#This Row],[Total Revenue]] - Table1[[#This Row],[Total Cost]]</f>
        <v>6678</v>
      </c>
    </row>
    <row r="7854" spans="1:17" x14ac:dyDescent="0.25">
      <c r="A7854" s="1">
        <v>45304</v>
      </c>
      <c r="B7854" t="s">
        <v>240</v>
      </c>
      <c r="C7854" t="s">
        <v>917</v>
      </c>
      <c r="D7854" t="s">
        <v>84</v>
      </c>
      <c r="E7854" s="1">
        <v>31226</v>
      </c>
      <c r="F7854" t="s">
        <v>28</v>
      </c>
      <c r="G7854">
        <v>335</v>
      </c>
      <c r="H7854" t="s">
        <v>29</v>
      </c>
      <c r="I7854" t="s">
        <v>36</v>
      </c>
      <c r="J7854" t="s">
        <v>24</v>
      </c>
      <c r="K7854" t="str">
        <f>VLOOKUP(H7854, [1]Products!B:E, 2, FALSE)</f>
        <v>Shortbread</v>
      </c>
      <c r="L7854" s="2">
        <f>VLOOKUP(H7854, [1]Products!B:D, 3, FALSE)</f>
        <v>10</v>
      </c>
      <c r="M7854" s="2">
        <f>Table1[[#This Row],[Quantity Purchased]] * Table1[[#This Row],[Unit Price]]</f>
        <v>15075</v>
      </c>
      <c r="N7854" s="2">
        <f>VLOOKUP(H7854, [1]Products!B:E, 4, FALSE)</f>
        <v>45</v>
      </c>
      <c r="O7854" t="str">
        <f>TEXT(Table1[[#This Row],[Transaction Date]], "yyyy-mm")</f>
        <v>2024-01</v>
      </c>
      <c r="P7854" s="1">
        <f ca="1">YEAR(TODAY()) - YEAR(Table1[[#This Row],[Buyer Date of Birth]])</f>
        <v>40</v>
      </c>
      <c r="Q7854" s="2">
        <f>Table1[[#This Row],[Total Revenue]] - Table1[[#This Row],[Total Cost]]</f>
        <v>15065</v>
      </c>
    </row>
    <row r="7855" spans="1:17" x14ac:dyDescent="0.25">
      <c r="A7855" s="1">
        <v>45459</v>
      </c>
      <c r="B7855" t="s">
        <v>151</v>
      </c>
      <c r="C7855" t="s">
        <v>402</v>
      </c>
      <c r="D7855" t="s">
        <v>62</v>
      </c>
      <c r="E7855" s="1">
        <v>26861</v>
      </c>
      <c r="F7855" t="s">
        <v>40</v>
      </c>
      <c r="G7855">
        <v>185</v>
      </c>
      <c r="H7855" t="s">
        <v>29</v>
      </c>
      <c r="I7855" t="s">
        <v>23</v>
      </c>
      <c r="J7855" t="s">
        <v>24</v>
      </c>
      <c r="K7855" t="str">
        <f>VLOOKUP(H7855, [1]Products!B:E, 2, FALSE)</f>
        <v>Shortbread</v>
      </c>
      <c r="L7855" s="2">
        <f>VLOOKUP(H7855, [1]Products!B:D, 3, FALSE)</f>
        <v>10</v>
      </c>
      <c r="M7855" s="2">
        <f>Table1[[#This Row],[Quantity Purchased]] * Table1[[#This Row],[Unit Price]]</f>
        <v>8325</v>
      </c>
      <c r="N7855" s="2">
        <f>VLOOKUP(H7855, [1]Products!B:E, 4, FALSE)</f>
        <v>45</v>
      </c>
      <c r="O7855" t="str">
        <f>TEXT(Table1[[#This Row],[Transaction Date]], "yyyy-mm")</f>
        <v>2024-06</v>
      </c>
      <c r="P7855" s="1">
        <f ca="1">YEAR(TODAY()) - YEAR(Table1[[#This Row],[Buyer Date of Birth]])</f>
        <v>52</v>
      </c>
      <c r="Q7855" s="2">
        <f>Table1[[#This Row],[Total Revenue]] - Table1[[#This Row],[Total Cost]]</f>
        <v>8315</v>
      </c>
    </row>
    <row r="7856" spans="1:17" x14ac:dyDescent="0.25">
      <c r="A7856" s="1">
        <v>45391</v>
      </c>
      <c r="B7856" t="s">
        <v>123</v>
      </c>
      <c r="C7856" t="s">
        <v>345</v>
      </c>
      <c r="D7856" t="s">
        <v>34</v>
      </c>
      <c r="E7856" s="1">
        <v>36620</v>
      </c>
      <c r="F7856" t="s">
        <v>40</v>
      </c>
      <c r="G7856">
        <v>431</v>
      </c>
      <c r="H7856" t="s">
        <v>29</v>
      </c>
      <c r="I7856" t="s">
        <v>30</v>
      </c>
      <c r="J7856" t="s">
        <v>24</v>
      </c>
      <c r="K7856" t="str">
        <f>VLOOKUP(H7856, [1]Products!B:E, 2, FALSE)</f>
        <v>Shortbread</v>
      </c>
      <c r="L7856" s="2">
        <f>VLOOKUP(H7856, [1]Products!B:D, 3, FALSE)</f>
        <v>10</v>
      </c>
      <c r="M7856" s="2">
        <f>Table1[[#This Row],[Quantity Purchased]] * Table1[[#This Row],[Unit Price]]</f>
        <v>19395</v>
      </c>
      <c r="N7856" s="2">
        <f>VLOOKUP(H7856, [1]Products!B:E, 4, FALSE)</f>
        <v>45</v>
      </c>
      <c r="O7856" t="str">
        <f>TEXT(Table1[[#This Row],[Transaction Date]], "yyyy-mm")</f>
        <v>2024-04</v>
      </c>
      <c r="P7856" s="1">
        <f ca="1">YEAR(TODAY()) - YEAR(Table1[[#This Row],[Buyer Date of Birth]])</f>
        <v>25</v>
      </c>
      <c r="Q7856" s="2">
        <f>Table1[[#This Row],[Total Revenue]] - Table1[[#This Row],[Total Cost]]</f>
        <v>19385</v>
      </c>
    </row>
    <row r="7857" spans="1:17" x14ac:dyDescent="0.25">
      <c r="A7857" s="1">
        <v>45449</v>
      </c>
      <c r="B7857" t="s">
        <v>1013</v>
      </c>
      <c r="C7857" t="s">
        <v>255</v>
      </c>
      <c r="D7857" t="s">
        <v>34</v>
      </c>
      <c r="E7857" s="1">
        <v>18207</v>
      </c>
      <c r="F7857" t="s">
        <v>40</v>
      </c>
      <c r="G7857">
        <v>405</v>
      </c>
      <c r="H7857" t="s">
        <v>29</v>
      </c>
      <c r="I7857" t="s">
        <v>36</v>
      </c>
      <c r="J7857" t="s">
        <v>24</v>
      </c>
      <c r="K7857" t="str">
        <f>VLOOKUP(H7857, [1]Products!B:E, 2, FALSE)</f>
        <v>Shortbread</v>
      </c>
      <c r="L7857" s="2">
        <f>VLOOKUP(H7857, [1]Products!B:D, 3, FALSE)</f>
        <v>10</v>
      </c>
      <c r="M7857" s="2">
        <f>Table1[[#This Row],[Quantity Purchased]] * Table1[[#This Row],[Unit Price]]</f>
        <v>18225</v>
      </c>
      <c r="N7857" s="2">
        <f>VLOOKUP(H7857, [1]Products!B:E, 4, FALSE)</f>
        <v>45</v>
      </c>
      <c r="O7857" t="str">
        <f>TEXT(Table1[[#This Row],[Transaction Date]], "yyyy-mm")</f>
        <v>2024-06</v>
      </c>
      <c r="P7857" s="1">
        <f ca="1">YEAR(TODAY()) - YEAR(Table1[[#This Row],[Buyer Date of Birth]])</f>
        <v>76</v>
      </c>
      <c r="Q7857" s="2">
        <f>Table1[[#This Row],[Total Revenue]] - Table1[[#This Row],[Total Cost]]</f>
        <v>18215</v>
      </c>
    </row>
    <row r="7858" spans="1:17" x14ac:dyDescent="0.25">
      <c r="A7858" s="1">
        <v>45395</v>
      </c>
      <c r="B7858" t="s">
        <v>135</v>
      </c>
      <c r="C7858" t="s">
        <v>446</v>
      </c>
      <c r="D7858" t="s">
        <v>78</v>
      </c>
      <c r="E7858" s="1">
        <v>35779</v>
      </c>
      <c r="F7858" t="s">
        <v>75</v>
      </c>
      <c r="G7858">
        <v>373</v>
      </c>
      <c r="H7858" t="s">
        <v>54</v>
      </c>
      <c r="I7858" t="s">
        <v>23</v>
      </c>
      <c r="J7858" t="s">
        <v>24</v>
      </c>
      <c r="K7858" t="str">
        <f>VLOOKUP(H7858, [1]Products!B:E, 2, FALSE)</f>
        <v>Lemon Crisps</v>
      </c>
      <c r="L7858" s="2">
        <f>VLOOKUP(H7858, [1]Products!B:D, 3, FALSE)</f>
        <v>7</v>
      </c>
      <c r="M7858" s="2">
        <f>Table1[[#This Row],[Quantity Purchased]] * Table1[[#This Row],[Unit Price]]</f>
        <v>3357</v>
      </c>
      <c r="N7858" s="2">
        <f>VLOOKUP(H7858, [1]Products!B:E, 4, FALSE)</f>
        <v>9</v>
      </c>
      <c r="O7858" t="str">
        <f>TEXT(Table1[[#This Row],[Transaction Date]], "yyyy-mm")</f>
        <v>2024-04</v>
      </c>
      <c r="P7858" s="1">
        <f ca="1">YEAR(TODAY()) - YEAR(Table1[[#This Row],[Buyer Date of Birth]])</f>
        <v>28</v>
      </c>
      <c r="Q7858" s="2">
        <f>Table1[[#This Row],[Total Revenue]] - Table1[[#This Row],[Total Cost]]</f>
        <v>3350</v>
      </c>
    </row>
    <row r="7859" spans="1:17" x14ac:dyDescent="0.25">
      <c r="A7859" s="1">
        <v>45381</v>
      </c>
      <c r="B7859" t="s">
        <v>924</v>
      </c>
      <c r="C7859" t="s">
        <v>1239</v>
      </c>
      <c r="D7859" t="s">
        <v>34</v>
      </c>
      <c r="E7859" s="1">
        <v>18418</v>
      </c>
      <c r="F7859" t="s">
        <v>21</v>
      </c>
      <c r="G7859">
        <v>29</v>
      </c>
      <c r="H7859" t="s">
        <v>49</v>
      </c>
      <c r="I7859" t="s">
        <v>30</v>
      </c>
      <c r="J7859" t="s">
        <v>31</v>
      </c>
      <c r="K7859" t="str">
        <f>VLOOKUP(H7859, [1]Products!B:E, 2, FALSE)</f>
        <v>Butter Crunch</v>
      </c>
      <c r="L7859" s="2">
        <f>VLOOKUP(H7859, [1]Products!B:D, 3, FALSE)</f>
        <v>10</v>
      </c>
      <c r="M7859" s="2">
        <f>Table1[[#This Row],[Quantity Purchased]] * Table1[[#This Row],[Unit Price]]</f>
        <v>319</v>
      </c>
      <c r="N7859" s="2">
        <f>VLOOKUP(H7859, [1]Products!B:E, 4, FALSE)</f>
        <v>11</v>
      </c>
      <c r="O7859" t="str">
        <f>TEXT(Table1[[#This Row],[Transaction Date]], "yyyy-mm")</f>
        <v>2024-03</v>
      </c>
      <c r="P7859" s="1">
        <f ca="1">YEAR(TODAY()) - YEAR(Table1[[#This Row],[Buyer Date of Birth]])</f>
        <v>75</v>
      </c>
      <c r="Q7859" s="2">
        <f>Table1[[#This Row],[Total Revenue]] - Table1[[#This Row],[Total Cost]]</f>
        <v>309</v>
      </c>
    </row>
    <row r="7860" spans="1:17" x14ac:dyDescent="0.25">
      <c r="A7860" s="1">
        <v>45389</v>
      </c>
      <c r="B7860" t="s">
        <v>639</v>
      </c>
      <c r="C7860" t="s">
        <v>980</v>
      </c>
      <c r="D7860" t="s">
        <v>34</v>
      </c>
      <c r="E7860" s="1">
        <v>25474</v>
      </c>
      <c r="F7860" t="s">
        <v>75</v>
      </c>
      <c r="G7860">
        <v>498</v>
      </c>
      <c r="H7860" t="s">
        <v>72</v>
      </c>
      <c r="I7860" t="s">
        <v>36</v>
      </c>
      <c r="J7860" t="s">
        <v>24</v>
      </c>
      <c r="K7860" t="str">
        <f>VLOOKUP(H7860, [1]Products!B:E, 2, FALSE)</f>
        <v>Choco Delight</v>
      </c>
      <c r="L7860" s="2">
        <f>VLOOKUP(H7860, [1]Products!B:D, 3, FALSE)</f>
        <v>3</v>
      </c>
      <c r="M7860" s="2">
        <f>Table1[[#This Row],[Quantity Purchased]] * Table1[[#This Row],[Unit Price]]</f>
        <v>2490</v>
      </c>
      <c r="N7860" s="2">
        <f>VLOOKUP(H7860, [1]Products!B:E, 4, FALSE)</f>
        <v>5</v>
      </c>
      <c r="O7860" t="str">
        <f>TEXT(Table1[[#This Row],[Transaction Date]], "yyyy-mm")</f>
        <v>2024-04</v>
      </c>
      <c r="P7860" s="1">
        <f ca="1">YEAR(TODAY()) - YEAR(Table1[[#This Row],[Buyer Date of Birth]])</f>
        <v>56</v>
      </c>
      <c r="Q7860" s="2">
        <f>Table1[[#This Row],[Total Revenue]] - Table1[[#This Row],[Total Cost]]</f>
        <v>2487</v>
      </c>
    </row>
    <row r="7861" spans="1:17" x14ac:dyDescent="0.25">
      <c r="A7861" s="1">
        <v>45377</v>
      </c>
      <c r="B7861" t="s">
        <v>109</v>
      </c>
      <c r="C7861" t="s">
        <v>1072</v>
      </c>
      <c r="D7861" t="s">
        <v>20</v>
      </c>
      <c r="E7861" s="1">
        <v>37885</v>
      </c>
      <c r="F7861" t="s">
        <v>75</v>
      </c>
      <c r="G7861">
        <v>349</v>
      </c>
      <c r="H7861" t="s">
        <v>66</v>
      </c>
      <c r="I7861" t="s">
        <v>23</v>
      </c>
      <c r="J7861" t="s">
        <v>24</v>
      </c>
      <c r="K7861" t="str">
        <f>VLOOKUP(H7861, [1]Products!B:E, 2, FALSE)</f>
        <v>Oatmeal Cookies</v>
      </c>
      <c r="L7861" s="2">
        <f>VLOOKUP(H7861, [1]Products!B:D, 3, FALSE)</f>
        <v>19</v>
      </c>
      <c r="M7861" s="2">
        <f>Table1[[#This Row],[Quantity Purchased]] * Table1[[#This Row],[Unit Price]]</f>
        <v>8027</v>
      </c>
      <c r="N7861" s="2">
        <f>VLOOKUP(H7861, [1]Products!B:E, 4, FALSE)</f>
        <v>23</v>
      </c>
      <c r="O7861" t="str">
        <f>TEXT(Table1[[#This Row],[Transaction Date]], "yyyy-mm")</f>
        <v>2024-03</v>
      </c>
      <c r="P7861" s="1">
        <f ca="1">YEAR(TODAY()) - YEAR(Table1[[#This Row],[Buyer Date of Birth]])</f>
        <v>22</v>
      </c>
      <c r="Q7861" s="2">
        <f>Table1[[#This Row],[Total Revenue]] - Table1[[#This Row],[Total Cost]]</f>
        <v>8008</v>
      </c>
    </row>
    <row r="7862" spans="1:17" x14ac:dyDescent="0.25">
      <c r="A7862" s="1">
        <v>45328</v>
      </c>
      <c r="B7862" t="s">
        <v>511</v>
      </c>
      <c r="C7862" t="s">
        <v>298</v>
      </c>
      <c r="D7862" t="s">
        <v>20</v>
      </c>
      <c r="E7862" s="1">
        <v>27742</v>
      </c>
      <c r="F7862" t="s">
        <v>28</v>
      </c>
      <c r="G7862">
        <v>271</v>
      </c>
      <c r="H7862" t="s">
        <v>35</v>
      </c>
      <c r="I7862" t="s">
        <v>30</v>
      </c>
      <c r="J7862" t="s">
        <v>24</v>
      </c>
      <c r="K7862" t="str">
        <f>VLOOKUP(H7862, [1]Products!B:E, 2, FALSE)</f>
        <v>Caramel Biscuits</v>
      </c>
      <c r="L7862" s="2">
        <f>VLOOKUP(H7862, [1]Products!B:D, 3, FALSE)</f>
        <v>18</v>
      </c>
      <c r="M7862" s="2">
        <f>Table1[[#This Row],[Quantity Purchased]] * Table1[[#This Row],[Unit Price]]</f>
        <v>5962</v>
      </c>
      <c r="N7862" s="2">
        <f>VLOOKUP(H7862, [1]Products!B:E, 4, FALSE)</f>
        <v>22</v>
      </c>
      <c r="O7862" t="str">
        <f>TEXT(Table1[[#This Row],[Transaction Date]], "yyyy-mm")</f>
        <v>2024-02</v>
      </c>
      <c r="P7862" s="1">
        <f ca="1">YEAR(TODAY()) - YEAR(Table1[[#This Row],[Buyer Date of Birth]])</f>
        <v>50</v>
      </c>
      <c r="Q7862" s="2">
        <f>Table1[[#This Row],[Total Revenue]] - Table1[[#This Row],[Total Cost]]</f>
        <v>5944</v>
      </c>
    </row>
    <row r="7863" spans="1:17" x14ac:dyDescent="0.25">
      <c r="A7863" s="1">
        <v>45293</v>
      </c>
      <c r="B7863" t="s">
        <v>625</v>
      </c>
      <c r="C7863" t="s">
        <v>954</v>
      </c>
      <c r="D7863" t="s">
        <v>58</v>
      </c>
      <c r="E7863" s="1">
        <v>27630</v>
      </c>
      <c r="F7863" t="s">
        <v>28</v>
      </c>
      <c r="G7863">
        <v>80</v>
      </c>
      <c r="H7863" t="s">
        <v>35</v>
      </c>
      <c r="I7863" t="s">
        <v>36</v>
      </c>
      <c r="J7863" t="s">
        <v>24</v>
      </c>
      <c r="K7863" t="str">
        <f>VLOOKUP(H7863, [1]Products!B:E, 2, FALSE)</f>
        <v>Caramel Biscuits</v>
      </c>
      <c r="L7863" s="2">
        <f>VLOOKUP(H7863, [1]Products!B:D, 3, FALSE)</f>
        <v>18</v>
      </c>
      <c r="M7863" s="2">
        <f>Table1[[#This Row],[Quantity Purchased]] * Table1[[#This Row],[Unit Price]]</f>
        <v>1760</v>
      </c>
      <c r="N7863" s="2">
        <f>VLOOKUP(H7863, [1]Products!B:E, 4, FALSE)</f>
        <v>22</v>
      </c>
      <c r="O7863" t="str">
        <f>TEXT(Table1[[#This Row],[Transaction Date]], "yyyy-mm")</f>
        <v>2024-01</v>
      </c>
      <c r="P7863" s="1">
        <f ca="1">YEAR(TODAY()) - YEAR(Table1[[#This Row],[Buyer Date of Birth]])</f>
        <v>50</v>
      </c>
      <c r="Q7863" s="2">
        <f>Table1[[#This Row],[Total Revenue]] - Table1[[#This Row],[Total Cost]]</f>
        <v>1742</v>
      </c>
    </row>
    <row r="7864" spans="1:17" x14ac:dyDescent="0.25">
      <c r="A7864" s="1">
        <v>45297</v>
      </c>
      <c r="B7864" t="s">
        <v>123</v>
      </c>
      <c r="C7864" t="s">
        <v>1274</v>
      </c>
      <c r="D7864" t="s">
        <v>20</v>
      </c>
      <c r="E7864" s="1">
        <v>38790</v>
      </c>
      <c r="F7864" t="s">
        <v>21</v>
      </c>
      <c r="G7864">
        <v>277</v>
      </c>
      <c r="H7864" t="s">
        <v>66</v>
      </c>
      <c r="I7864" t="s">
        <v>23</v>
      </c>
      <c r="J7864" t="s">
        <v>24</v>
      </c>
      <c r="K7864" t="str">
        <f>VLOOKUP(H7864, [1]Products!B:E, 2, FALSE)</f>
        <v>Oatmeal Cookies</v>
      </c>
      <c r="L7864" s="2">
        <f>VLOOKUP(H7864, [1]Products!B:D, 3, FALSE)</f>
        <v>19</v>
      </c>
      <c r="M7864" s="2">
        <f>Table1[[#This Row],[Quantity Purchased]] * Table1[[#This Row],[Unit Price]]</f>
        <v>6371</v>
      </c>
      <c r="N7864" s="2">
        <f>VLOOKUP(H7864, [1]Products!B:E, 4, FALSE)</f>
        <v>23</v>
      </c>
      <c r="O7864" t="str">
        <f>TEXT(Table1[[#This Row],[Transaction Date]], "yyyy-mm")</f>
        <v>2024-01</v>
      </c>
      <c r="P7864" s="1">
        <f ca="1">YEAR(TODAY()) - YEAR(Table1[[#This Row],[Buyer Date of Birth]])</f>
        <v>19</v>
      </c>
      <c r="Q7864" s="2">
        <f>Table1[[#This Row],[Total Revenue]] - Table1[[#This Row],[Total Cost]]</f>
        <v>6352</v>
      </c>
    </row>
    <row r="7865" spans="1:17" x14ac:dyDescent="0.25">
      <c r="A7865" s="1">
        <v>45363</v>
      </c>
      <c r="B7865" t="s">
        <v>1006</v>
      </c>
      <c r="C7865" t="s">
        <v>1059</v>
      </c>
      <c r="D7865" t="s">
        <v>58</v>
      </c>
      <c r="E7865" s="1">
        <v>16897</v>
      </c>
      <c r="F7865" t="s">
        <v>40</v>
      </c>
      <c r="G7865">
        <v>29</v>
      </c>
      <c r="H7865" t="s">
        <v>29</v>
      </c>
      <c r="I7865" t="s">
        <v>30</v>
      </c>
      <c r="J7865" t="s">
        <v>24</v>
      </c>
      <c r="K7865" t="str">
        <f>VLOOKUP(H7865, [1]Products!B:E, 2, FALSE)</f>
        <v>Shortbread</v>
      </c>
      <c r="L7865" s="2">
        <f>VLOOKUP(H7865, [1]Products!B:D, 3, FALSE)</f>
        <v>10</v>
      </c>
      <c r="M7865" s="2">
        <f>Table1[[#This Row],[Quantity Purchased]] * Table1[[#This Row],[Unit Price]]</f>
        <v>1305</v>
      </c>
      <c r="N7865" s="2">
        <f>VLOOKUP(H7865, [1]Products!B:E, 4, FALSE)</f>
        <v>45</v>
      </c>
      <c r="O7865" t="str">
        <f>TEXT(Table1[[#This Row],[Transaction Date]], "yyyy-mm")</f>
        <v>2024-03</v>
      </c>
      <c r="P7865" s="1">
        <f ca="1">YEAR(TODAY()) - YEAR(Table1[[#This Row],[Buyer Date of Birth]])</f>
        <v>79</v>
      </c>
      <c r="Q7865" s="2">
        <f>Table1[[#This Row],[Total Revenue]] - Table1[[#This Row],[Total Cost]]</f>
        <v>1295</v>
      </c>
    </row>
    <row r="7866" spans="1:17" x14ac:dyDescent="0.25">
      <c r="A7866" s="1">
        <v>45364</v>
      </c>
      <c r="B7866" t="s">
        <v>123</v>
      </c>
      <c r="C7866" t="s">
        <v>936</v>
      </c>
      <c r="D7866" t="s">
        <v>100</v>
      </c>
      <c r="E7866" s="1">
        <v>20471</v>
      </c>
      <c r="F7866" t="s">
        <v>21</v>
      </c>
      <c r="G7866">
        <v>467</v>
      </c>
      <c r="H7866" t="s">
        <v>41</v>
      </c>
      <c r="I7866" t="s">
        <v>36</v>
      </c>
      <c r="J7866" t="s">
        <v>24</v>
      </c>
      <c r="K7866" t="str">
        <f>VLOOKUP(H7866, [1]Products!B:E, 2, FALSE)</f>
        <v>Ginger Snaps</v>
      </c>
      <c r="L7866" s="2">
        <f>VLOOKUP(H7866, [1]Products!B:D, 3, FALSE)</f>
        <v>14</v>
      </c>
      <c r="M7866" s="2">
        <f>Table1[[#This Row],[Quantity Purchased]] * Table1[[#This Row],[Unit Price]]</f>
        <v>13076</v>
      </c>
      <c r="N7866" s="2">
        <f>VLOOKUP(H7866, [1]Products!B:E, 4, FALSE)</f>
        <v>28</v>
      </c>
      <c r="O7866" t="str">
        <f>TEXT(Table1[[#This Row],[Transaction Date]], "yyyy-mm")</f>
        <v>2024-03</v>
      </c>
      <c r="P7866" s="1">
        <f ca="1">YEAR(TODAY()) - YEAR(Table1[[#This Row],[Buyer Date of Birth]])</f>
        <v>69</v>
      </c>
      <c r="Q7866" s="2">
        <f>Table1[[#This Row],[Total Revenue]] - Table1[[#This Row],[Total Cost]]</f>
        <v>13062</v>
      </c>
    </row>
    <row r="7867" spans="1:17" x14ac:dyDescent="0.25">
      <c r="A7867" s="1">
        <v>45361</v>
      </c>
      <c r="B7867" t="s">
        <v>398</v>
      </c>
      <c r="C7867" t="s">
        <v>380</v>
      </c>
      <c r="D7867" t="s">
        <v>100</v>
      </c>
      <c r="E7867" s="1">
        <v>21824</v>
      </c>
      <c r="F7867" t="s">
        <v>28</v>
      </c>
      <c r="G7867">
        <v>62</v>
      </c>
      <c r="H7867" t="s">
        <v>22</v>
      </c>
      <c r="I7867" t="s">
        <v>23</v>
      </c>
      <c r="J7867" t="s">
        <v>24</v>
      </c>
      <c r="K7867" t="str">
        <f>VLOOKUP(H7867, [1]Products!B:E, 2, FALSE)</f>
        <v>Cinnamon Swirls</v>
      </c>
      <c r="L7867" s="2">
        <f>VLOOKUP(H7867, [1]Products!B:D, 3, FALSE)</f>
        <v>10</v>
      </c>
      <c r="M7867" s="2">
        <f>Table1[[#This Row],[Quantity Purchased]] * Table1[[#This Row],[Unit Price]]</f>
        <v>868</v>
      </c>
      <c r="N7867" s="2">
        <f>VLOOKUP(H7867, [1]Products!B:E, 4, FALSE)</f>
        <v>14</v>
      </c>
      <c r="O7867" t="str">
        <f>TEXT(Table1[[#This Row],[Transaction Date]], "yyyy-mm")</f>
        <v>2024-03</v>
      </c>
      <c r="P7867" s="1">
        <f ca="1">YEAR(TODAY()) - YEAR(Table1[[#This Row],[Buyer Date of Birth]])</f>
        <v>66</v>
      </c>
      <c r="Q7867" s="2">
        <f>Table1[[#This Row],[Total Revenue]] - Table1[[#This Row],[Total Cost]]</f>
        <v>858</v>
      </c>
    </row>
    <row r="7868" spans="1:17" x14ac:dyDescent="0.25">
      <c r="A7868" s="1">
        <v>45396</v>
      </c>
      <c r="B7868" t="s">
        <v>290</v>
      </c>
      <c r="C7868" t="s">
        <v>1168</v>
      </c>
      <c r="D7868" t="s">
        <v>45</v>
      </c>
      <c r="E7868" s="1">
        <v>25860</v>
      </c>
      <c r="F7868" t="s">
        <v>28</v>
      </c>
      <c r="G7868">
        <v>214</v>
      </c>
      <c r="H7868" t="s">
        <v>63</v>
      </c>
      <c r="I7868" t="s">
        <v>30</v>
      </c>
      <c r="J7868" t="s">
        <v>24</v>
      </c>
      <c r="K7868" t="str">
        <f>VLOOKUP(H7868, [1]Products!B:E, 2, FALSE)</f>
        <v>Vanilla Wafers</v>
      </c>
      <c r="L7868" s="2">
        <f>VLOOKUP(H7868, [1]Products!B:D, 3, FALSE)</f>
        <v>18</v>
      </c>
      <c r="M7868" s="2">
        <f>Table1[[#This Row],[Quantity Purchased]] * Table1[[#This Row],[Unit Price]]</f>
        <v>7704</v>
      </c>
      <c r="N7868" s="2">
        <f>VLOOKUP(H7868, [1]Products!B:E, 4, FALSE)</f>
        <v>36</v>
      </c>
      <c r="O7868" t="str">
        <f>TEXT(Table1[[#This Row],[Transaction Date]], "yyyy-mm")</f>
        <v>2024-04</v>
      </c>
      <c r="P7868" s="1">
        <f ca="1">YEAR(TODAY()) - YEAR(Table1[[#This Row],[Buyer Date of Birth]])</f>
        <v>55</v>
      </c>
      <c r="Q7868" s="2">
        <f>Table1[[#This Row],[Total Revenue]] - Table1[[#This Row],[Total Cost]]</f>
        <v>7686</v>
      </c>
    </row>
    <row r="7869" spans="1:17" x14ac:dyDescent="0.25">
      <c r="A7869" s="1">
        <v>45344</v>
      </c>
      <c r="B7869" t="s">
        <v>1552</v>
      </c>
      <c r="C7869" t="s">
        <v>908</v>
      </c>
      <c r="D7869" t="s">
        <v>89</v>
      </c>
      <c r="E7869" s="1">
        <v>17140</v>
      </c>
      <c r="F7869" t="s">
        <v>21</v>
      </c>
      <c r="G7869">
        <v>222</v>
      </c>
      <c r="H7869" t="s">
        <v>29</v>
      </c>
      <c r="I7869" t="s">
        <v>36</v>
      </c>
      <c r="J7869" t="s">
        <v>24</v>
      </c>
      <c r="K7869" t="str">
        <f>VLOOKUP(H7869, [1]Products!B:E, 2, FALSE)</f>
        <v>Shortbread</v>
      </c>
      <c r="L7869" s="2">
        <f>VLOOKUP(H7869, [1]Products!B:D, 3, FALSE)</f>
        <v>10</v>
      </c>
      <c r="M7869" s="2">
        <f>Table1[[#This Row],[Quantity Purchased]] * Table1[[#This Row],[Unit Price]]</f>
        <v>9990</v>
      </c>
      <c r="N7869" s="2">
        <f>VLOOKUP(H7869, [1]Products!B:E, 4, FALSE)</f>
        <v>45</v>
      </c>
      <c r="O7869" t="str">
        <f>TEXT(Table1[[#This Row],[Transaction Date]], "yyyy-mm")</f>
        <v>2024-02</v>
      </c>
      <c r="P7869" s="1">
        <f ca="1">YEAR(TODAY()) - YEAR(Table1[[#This Row],[Buyer Date of Birth]])</f>
        <v>79</v>
      </c>
      <c r="Q7869" s="2">
        <f>Table1[[#This Row],[Total Revenue]] - Table1[[#This Row],[Total Cost]]</f>
        <v>9980</v>
      </c>
    </row>
    <row r="7870" spans="1:17" x14ac:dyDescent="0.25">
      <c r="A7870" s="1">
        <v>45317</v>
      </c>
      <c r="B7870" t="s">
        <v>868</v>
      </c>
      <c r="C7870" t="s">
        <v>70</v>
      </c>
      <c r="D7870" t="s">
        <v>84</v>
      </c>
      <c r="E7870" s="1">
        <v>18595</v>
      </c>
      <c r="F7870" t="s">
        <v>21</v>
      </c>
      <c r="G7870">
        <v>353</v>
      </c>
      <c r="H7870" t="s">
        <v>49</v>
      </c>
      <c r="I7870" t="s">
        <v>23</v>
      </c>
      <c r="J7870" t="s">
        <v>24</v>
      </c>
      <c r="K7870" t="str">
        <f>VLOOKUP(H7870, [1]Products!B:E, 2, FALSE)</f>
        <v>Butter Crunch</v>
      </c>
      <c r="L7870" s="2">
        <f>VLOOKUP(H7870, [1]Products!B:D, 3, FALSE)</f>
        <v>10</v>
      </c>
      <c r="M7870" s="2">
        <f>Table1[[#This Row],[Quantity Purchased]] * Table1[[#This Row],[Unit Price]]</f>
        <v>3883</v>
      </c>
      <c r="N7870" s="2">
        <f>VLOOKUP(H7870, [1]Products!B:E, 4, FALSE)</f>
        <v>11</v>
      </c>
      <c r="O7870" t="str">
        <f>TEXT(Table1[[#This Row],[Transaction Date]], "yyyy-mm")</f>
        <v>2024-01</v>
      </c>
      <c r="P7870" s="1">
        <f ca="1">YEAR(TODAY()) - YEAR(Table1[[#This Row],[Buyer Date of Birth]])</f>
        <v>75</v>
      </c>
      <c r="Q7870" s="2">
        <f>Table1[[#This Row],[Total Revenue]] - Table1[[#This Row],[Total Cost]]</f>
        <v>3873</v>
      </c>
    </row>
    <row r="7871" spans="1:17" x14ac:dyDescent="0.25">
      <c r="A7871" s="1">
        <v>45473</v>
      </c>
      <c r="B7871" t="s">
        <v>129</v>
      </c>
      <c r="C7871" t="s">
        <v>257</v>
      </c>
      <c r="D7871" t="s">
        <v>34</v>
      </c>
      <c r="E7871" s="1">
        <v>19272</v>
      </c>
      <c r="F7871" t="s">
        <v>21</v>
      </c>
      <c r="G7871">
        <v>419</v>
      </c>
      <c r="H7871" t="s">
        <v>35</v>
      </c>
      <c r="I7871" t="s">
        <v>30</v>
      </c>
      <c r="J7871" t="s">
        <v>24</v>
      </c>
      <c r="K7871" t="str">
        <f>VLOOKUP(H7871, [1]Products!B:E, 2, FALSE)</f>
        <v>Caramel Biscuits</v>
      </c>
      <c r="L7871" s="2">
        <f>VLOOKUP(H7871, [1]Products!B:D, 3, FALSE)</f>
        <v>18</v>
      </c>
      <c r="M7871" s="2">
        <f>Table1[[#This Row],[Quantity Purchased]] * Table1[[#This Row],[Unit Price]]</f>
        <v>9218</v>
      </c>
      <c r="N7871" s="2">
        <f>VLOOKUP(H7871, [1]Products!B:E, 4, FALSE)</f>
        <v>22</v>
      </c>
      <c r="O7871" t="str">
        <f>TEXT(Table1[[#This Row],[Transaction Date]], "yyyy-mm")</f>
        <v>2024-06</v>
      </c>
      <c r="P7871" s="1">
        <f ca="1">YEAR(TODAY()) - YEAR(Table1[[#This Row],[Buyer Date of Birth]])</f>
        <v>73</v>
      </c>
      <c r="Q7871" s="2">
        <f>Table1[[#This Row],[Total Revenue]] - Table1[[#This Row],[Total Cost]]</f>
        <v>9200</v>
      </c>
    </row>
    <row r="7872" spans="1:17" x14ac:dyDescent="0.25">
      <c r="A7872" s="1">
        <v>45363</v>
      </c>
      <c r="B7872" t="s">
        <v>212</v>
      </c>
      <c r="C7872" t="s">
        <v>654</v>
      </c>
      <c r="D7872" t="s">
        <v>58</v>
      </c>
      <c r="E7872" s="1">
        <v>28054</v>
      </c>
      <c r="F7872" t="s">
        <v>21</v>
      </c>
      <c r="G7872">
        <v>11</v>
      </c>
      <c r="H7872" t="s">
        <v>41</v>
      </c>
      <c r="I7872" t="s">
        <v>36</v>
      </c>
      <c r="J7872" t="s">
        <v>24</v>
      </c>
      <c r="K7872" t="str">
        <f>VLOOKUP(H7872, [1]Products!B:E, 2, FALSE)</f>
        <v>Ginger Snaps</v>
      </c>
      <c r="L7872" s="2">
        <f>VLOOKUP(H7872, [1]Products!B:D, 3, FALSE)</f>
        <v>14</v>
      </c>
      <c r="M7872" s="2">
        <f>Table1[[#This Row],[Quantity Purchased]] * Table1[[#This Row],[Unit Price]]</f>
        <v>308</v>
      </c>
      <c r="N7872" s="2">
        <f>VLOOKUP(H7872, [1]Products!B:E, 4, FALSE)</f>
        <v>28</v>
      </c>
      <c r="O7872" t="str">
        <f>TEXT(Table1[[#This Row],[Transaction Date]], "yyyy-mm")</f>
        <v>2024-03</v>
      </c>
      <c r="P7872" s="1">
        <f ca="1">YEAR(TODAY()) - YEAR(Table1[[#This Row],[Buyer Date of Birth]])</f>
        <v>49</v>
      </c>
      <c r="Q7872" s="2">
        <f>Table1[[#This Row],[Total Revenue]] - Table1[[#This Row],[Total Cost]]</f>
        <v>294</v>
      </c>
    </row>
    <row r="7873" spans="1:17" x14ac:dyDescent="0.25">
      <c r="A7873" s="1">
        <v>45488</v>
      </c>
      <c r="B7873" t="s">
        <v>336</v>
      </c>
      <c r="C7873" t="s">
        <v>116</v>
      </c>
      <c r="D7873" t="s">
        <v>62</v>
      </c>
      <c r="E7873" s="1">
        <v>19181</v>
      </c>
      <c r="F7873" t="s">
        <v>21</v>
      </c>
      <c r="G7873">
        <v>477</v>
      </c>
      <c r="H7873" t="s">
        <v>72</v>
      </c>
      <c r="I7873" t="s">
        <v>23</v>
      </c>
      <c r="J7873" t="s">
        <v>24</v>
      </c>
      <c r="K7873" t="str">
        <f>VLOOKUP(H7873, [1]Products!B:E, 2, FALSE)</f>
        <v>Choco Delight</v>
      </c>
      <c r="L7873" s="2">
        <f>VLOOKUP(H7873, [1]Products!B:D, 3, FALSE)</f>
        <v>3</v>
      </c>
      <c r="M7873" s="2">
        <f>Table1[[#This Row],[Quantity Purchased]] * Table1[[#This Row],[Unit Price]]</f>
        <v>2385</v>
      </c>
      <c r="N7873" s="2">
        <f>VLOOKUP(H7873, [1]Products!B:E, 4, FALSE)</f>
        <v>5</v>
      </c>
      <c r="O7873" t="str">
        <f>TEXT(Table1[[#This Row],[Transaction Date]], "yyyy-mm")</f>
        <v>2024-07</v>
      </c>
      <c r="P7873" s="1">
        <f ca="1">YEAR(TODAY()) - YEAR(Table1[[#This Row],[Buyer Date of Birth]])</f>
        <v>73</v>
      </c>
      <c r="Q7873" s="2">
        <f>Table1[[#This Row],[Total Revenue]] - Table1[[#This Row],[Total Cost]]</f>
        <v>2382</v>
      </c>
    </row>
    <row r="7874" spans="1:17" x14ac:dyDescent="0.25">
      <c r="A7874" s="1">
        <v>45485</v>
      </c>
      <c r="B7874" t="s">
        <v>696</v>
      </c>
      <c r="C7874" t="s">
        <v>1095</v>
      </c>
      <c r="D7874" t="s">
        <v>34</v>
      </c>
      <c r="E7874" s="1">
        <v>29901</v>
      </c>
      <c r="F7874" t="s">
        <v>40</v>
      </c>
      <c r="G7874">
        <v>49</v>
      </c>
      <c r="H7874" t="s">
        <v>35</v>
      </c>
      <c r="I7874" t="s">
        <v>30</v>
      </c>
      <c r="J7874" t="s">
        <v>24</v>
      </c>
      <c r="K7874" t="str">
        <f>VLOOKUP(H7874, [1]Products!B:E, 2, FALSE)</f>
        <v>Caramel Biscuits</v>
      </c>
      <c r="L7874" s="2">
        <f>VLOOKUP(H7874, [1]Products!B:D, 3, FALSE)</f>
        <v>18</v>
      </c>
      <c r="M7874" s="2">
        <f>Table1[[#This Row],[Quantity Purchased]] * Table1[[#This Row],[Unit Price]]</f>
        <v>1078</v>
      </c>
      <c r="N7874" s="2">
        <f>VLOOKUP(H7874, [1]Products!B:E, 4, FALSE)</f>
        <v>22</v>
      </c>
      <c r="O7874" t="str">
        <f>TEXT(Table1[[#This Row],[Transaction Date]], "yyyy-mm")</f>
        <v>2024-07</v>
      </c>
      <c r="P7874" s="1">
        <f ca="1">YEAR(TODAY()) - YEAR(Table1[[#This Row],[Buyer Date of Birth]])</f>
        <v>44</v>
      </c>
      <c r="Q7874" s="2">
        <f>Table1[[#This Row],[Total Revenue]] - Table1[[#This Row],[Total Cost]]</f>
        <v>1060</v>
      </c>
    </row>
    <row r="7875" spans="1:17" x14ac:dyDescent="0.25">
      <c r="A7875" s="1">
        <v>45344</v>
      </c>
      <c r="B7875" t="s">
        <v>627</v>
      </c>
      <c r="C7875" t="s">
        <v>600</v>
      </c>
      <c r="D7875" t="s">
        <v>34</v>
      </c>
      <c r="E7875" s="1">
        <v>35803</v>
      </c>
      <c r="F7875" t="s">
        <v>75</v>
      </c>
      <c r="G7875">
        <v>412</v>
      </c>
      <c r="H7875" t="s">
        <v>41</v>
      </c>
      <c r="I7875" t="s">
        <v>36</v>
      </c>
      <c r="J7875" t="s">
        <v>24</v>
      </c>
      <c r="K7875" t="str">
        <f>VLOOKUP(H7875, [1]Products!B:E, 2, FALSE)</f>
        <v>Ginger Snaps</v>
      </c>
      <c r="L7875" s="2">
        <f>VLOOKUP(H7875, [1]Products!B:D, 3, FALSE)</f>
        <v>14</v>
      </c>
      <c r="M7875" s="2">
        <f>Table1[[#This Row],[Quantity Purchased]] * Table1[[#This Row],[Unit Price]]</f>
        <v>11536</v>
      </c>
      <c r="N7875" s="2">
        <f>VLOOKUP(H7875, [1]Products!B:E, 4, FALSE)</f>
        <v>28</v>
      </c>
      <c r="O7875" t="str">
        <f>TEXT(Table1[[#This Row],[Transaction Date]], "yyyy-mm")</f>
        <v>2024-02</v>
      </c>
      <c r="P7875" s="1">
        <f ca="1">YEAR(TODAY()) - YEAR(Table1[[#This Row],[Buyer Date of Birth]])</f>
        <v>27</v>
      </c>
      <c r="Q7875" s="2">
        <f>Table1[[#This Row],[Total Revenue]] - Table1[[#This Row],[Total Cost]]</f>
        <v>11522</v>
      </c>
    </row>
    <row r="7876" spans="1:17" x14ac:dyDescent="0.25">
      <c r="A7876" s="1">
        <v>45292</v>
      </c>
      <c r="B7876" t="s">
        <v>204</v>
      </c>
      <c r="C7876" t="s">
        <v>710</v>
      </c>
      <c r="D7876" t="s">
        <v>45</v>
      </c>
      <c r="E7876" s="1">
        <v>29659</v>
      </c>
      <c r="F7876" t="s">
        <v>40</v>
      </c>
      <c r="G7876">
        <v>373</v>
      </c>
      <c r="H7876" t="s">
        <v>35</v>
      </c>
      <c r="I7876" t="s">
        <v>23</v>
      </c>
      <c r="J7876" t="s">
        <v>31</v>
      </c>
      <c r="K7876" t="str">
        <f>VLOOKUP(H7876, [1]Products!B:E, 2, FALSE)</f>
        <v>Caramel Biscuits</v>
      </c>
      <c r="L7876" s="2">
        <f>VLOOKUP(H7876, [1]Products!B:D, 3, FALSE)</f>
        <v>18</v>
      </c>
      <c r="M7876" s="2">
        <f>Table1[[#This Row],[Quantity Purchased]] * Table1[[#This Row],[Unit Price]]</f>
        <v>8206</v>
      </c>
      <c r="N7876" s="2">
        <f>VLOOKUP(H7876, [1]Products!B:E, 4, FALSE)</f>
        <v>22</v>
      </c>
      <c r="O7876" t="str">
        <f>TEXT(Table1[[#This Row],[Transaction Date]], "yyyy-mm")</f>
        <v>2024-01</v>
      </c>
      <c r="P7876" s="1">
        <f ca="1">YEAR(TODAY()) - YEAR(Table1[[#This Row],[Buyer Date of Birth]])</f>
        <v>44</v>
      </c>
      <c r="Q7876" s="2">
        <f>Table1[[#This Row],[Total Revenue]] - Table1[[#This Row],[Total Cost]]</f>
        <v>8188</v>
      </c>
    </row>
    <row r="7877" spans="1:17" x14ac:dyDescent="0.25">
      <c r="A7877" s="1">
        <v>45453</v>
      </c>
      <c r="B7877" t="s">
        <v>315</v>
      </c>
      <c r="C7877" t="s">
        <v>626</v>
      </c>
      <c r="D7877" t="s">
        <v>100</v>
      </c>
      <c r="E7877" s="1">
        <v>22436</v>
      </c>
      <c r="F7877" t="s">
        <v>28</v>
      </c>
      <c r="G7877">
        <v>423</v>
      </c>
      <c r="H7877" t="s">
        <v>22</v>
      </c>
      <c r="I7877" t="s">
        <v>30</v>
      </c>
      <c r="J7877" t="s">
        <v>24</v>
      </c>
      <c r="K7877" t="str">
        <f>VLOOKUP(H7877, [1]Products!B:E, 2, FALSE)</f>
        <v>Cinnamon Swirls</v>
      </c>
      <c r="L7877" s="2">
        <f>VLOOKUP(H7877, [1]Products!B:D, 3, FALSE)</f>
        <v>10</v>
      </c>
      <c r="M7877" s="2">
        <f>Table1[[#This Row],[Quantity Purchased]] * Table1[[#This Row],[Unit Price]]</f>
        <v>5922</v>
      </c>
      <c r="N7877" s="2">
        <f>VLOOKUP(H7877, [1]Products!B:E, 4, FALSE)</f>
        <v>14</v>
      </c>
      <c r="O7877" t="str">
        <f>TEXT(Table1[[#This Row],[Transaction Date]], "yyyy-mm")</f>
        <v>2024-06</v>
      </c>
      <c r="P7877" s="1">
        <f ca="1">YEAR(TODAY()) - YEAR(Table1[[#This Row],[Buyer Date of Birth]])</f>
        <v>64</v>
      </c>
      <c r="Q7877" s="2">
        <f>Table1[[#This Row],[Total Revenue]] - Table1[[#This Row],[Total Cost]]</f>
        <v>5912</v>
      </c>
    </row>
    <row r="7878" spans="1:17" x14ac:dyDescent="0.25">
      <c r="A7878" s="1">
        <v>45502</v>
      </c>
      <c r="B7878" t="s">
        <v>257</v>
      </c>
      <c r="C7878" t="s">
        <v>1199</v>
      </c>
      <c r="D7878" t="s">
        <v>100</v>
      </c>
      <c r="E7878" s="1">
        <v>20578</v>
      </c>
      <c r="F7878" t="s">
        <v>28</v>
      </c>
      <c r="G7878">
        <v>182</v>
      </c>
      <c r="H7878" t="s">
        <v>29</v>
      </c>
      <c r="I7878" t="s">
        <v>36</v>
      </c>
      <c r="J7878" t="s">
        <v>24</v>
      </c>
      <c r="K7878" t="str">
        <f>VLOOKUP(H7878, [1]Products!B:E, 2, FALSE)</f>
        <v>Shortbread</v>
      </c>
      <c r="L7878" s="2">
        <f>VLOOKUP(H7878, [1]Products!B:D, 3, FALSE)</f>
        <v>10</v>
      </c>
      <c r="M7878" s="2">
        <f>Table1[[#This Row],[Quantity Purchased]] * Table1[[#This Row],[Unit Price]]</f>
        <v>8190</v>
      </c>
      <c r="N7878" s="2">
        <f>VLOOKUP(H7878, [1]Products!B:E, 4, FALSE)</f>
        <v>45</v>
      </c>
      <c r="O7878" t="str">
        <f>TEXT(Table1[[#This Row],[Transaction Date]], "yyyy-mm")</f>
        <v>2024-07</v>
      </c>
      <c r="P7878" s="1">
        <f ca="1">YEAR(TODAY()) - YEAR(Table1[[#This Row],[Buyer Date of Birth]])</f>
        <v>69</v>
      </c>
      <c r="Q7878" s="2">
        <f>Table1[[#This Row],[Total Revenue]] - Table1[[#This Row],[Total Cost]]</f>
        <v>8180</v>
      </c>
    </row>
    <row r="7879" spans="1:17" x14ac:dyDescent="0.25">
      <c r="A7879" s="1">
        <v>45472</v>
      </c>
      <c r="B7879" t="s">
        <v>1140</v>
      </c>
      <c r="C7879" t="s">
        <v>1003</v>
      </c>
      <c r="D7879" t="s">
        <v>58</v>
      </c>
      <c r="E7879" s="1">
        <v>37868</v>
      </c>
      <c r="F7879" t="s">
        <v>40</v>
      </c>
      <c r="G7879">
        <v>382</v>
      </c>
      <c r="H7879" t="s">
        <v>29</v>
      </c>
      <c r="I7879" t="s">
        <v>23</v>
      </c>
      <c r="J7879" t="s">
        <v>24</v>
      </c>
      <c r="K7879" t="str">
        <f>VLOOKUP(H7879, [1]Products!B:E, 2, FALSE)</f>
        <v>Shortbread</v>
      </c>
      <c r="L7879" s="2">
        <f>VLOOKUP(H7879, [1]Products!B:D, 3, FALSE)</f>
        <v>10</v>
      </c>
      <c r="M7879" s="2">
        <f>Table1[[#This Row],[Quantity Purchased]] * Table1[[#This Row],[Unit Price]]</f>
        <v>17190</v>
      </c>
      <c r="N7879" s="2">
        <f>VLOOKUP(H7879, [1]Products!B:E, 4, FALSE)</f>
        <v>45</v>
      </c>
      <c r="O7879" t="str">
        <f>TEXT(Table1[[#This Row],[Transaction Date]], "yyyy-mm")</f>
        <v>2024-06</v>
      </c>
      <c r="P7879" s="1">
        <f ca="1">YEAR(TODAY()) - YEAR(Table1[[#This Row],[Buyer Date of Birth]])</f>
        <v>22</v>
      </c>
      <c r="Q7879" s="2">
        <f>Table1[[#This Row],[Total Revenue]] - Table1[[#This Row],[Total Cost]]</f>
        <v>17180</v>
      </c>
    </row>
    <row r="7880" spans="1:17" x14ac:dyDescent="0.25">
      <c r="A7880" s="1">
        <v>45295</v>
      </c>
      <c r="B7880" t="s">
        <v>204</v>
      </c>
      <c r="C7880" t="s">
        <v>116</v>
      </c>
      <c r="D7880" t="s">
        <v>62</v>
      </c>
      <c r="E7880" s="1">
        <v>18397</v>
      </c>
      <c r="F7880" t="s">
        <v>75</v>
      </c>
      <c r="G7880">
        <v>118</v>
      </c>
      <c r="H7880" t="s">
        <v>35</v>
      </c>
      <c r="I7880" t="s">
        <v>30</v>
      </c>
      <c r="J7880" t="s">
        <v>31</v>
      </c>
      <c r="K7880" t="str">
        <f>VLOOKUP(H7880, [1]Products!B:E, 2, FALSE)</f>
        <v>Caramel Biscuits</v>
      </c>
      <c r="L7880" s="2">
        <f>VLOOKUP(H7880, [1]Products!B:D, 3, FALSE)</f>
        <v>18</v>
      </c>
      <c r="M7880" s="2">
        <f>Table1[[#This Row],[Quantity Purchased]] * Table1[[#This Row],[Unit Price]]</f>
        <v>2596</v>
      </c>
      <c r="N7880" s="2">
        <f>VLOOKUP(H7880, [1]Products!B:E, 4, FALSE)</f>
        <v>22</v>
      </c>
      <c r="O7880" t="str">
        <f>TEXT(Table1[[#This Row],[Transaction Date]], "yyyy-mm")</f>
        <v>2024-01</v>
      </c>
      <c r="P7880" s="1">
        <f ca="1">YEAR(TODAY()) - YEAR(Table1[[#This Row],[Buyer Date of Birth]])</f>
        <v>75</v>
      </c>
      <c r="Q7880" s="2">
        <f>Table1[[#This Row],[Total Revenue]] - Table1[[#This Row],[Total Cost]]</f>
        <v>2578</v>
      </c>
    </row>
    <row r="7881" spans="1:17" x14ac:dyDescent="0.25">
      <c r="A7881" s="1">
        <v>45439</v>
      </c>
      <c r="B7881" t="s">
        <v>257</v>
      </c>
      <c r="C7881" t="s">
        <v>91</v>
      </c>
      <c r="D7881" t="s">
        <v>53</v>
      </c>
      <c r="E7881" s="1">
        <v>27151</v>
      </c>
      <c r="F7881" t="s">
        <v>28</v>
      </c>
      <c r="G7881">
        <v>395</v>
      </c>
      <c r="H7881" t="s">
        <v>71</v>
      </c>
      <c r="I7881" t="s">
        <v>36</v>
      </c>
      <c r="J7881" t="s">
        <v>24</v>
      </c>
      <c r="K7881" t="str">
        <f>VLOOKUP(H7881, [1]Products!B:E, 2, FALSE)</f>
        <v>Peanut Butter Bites</v>
      </c>
      <c r="L7881" s="2">
        <f>VLOOKUP(H7881, [1]Products!B:D, 3, FALSE)</f>
        <v>5</v>
      </c>
      <c r="M7881" s="2">
        <f>Table1[[#This Row],[Quantity Purchased]] * Table1[[#This Row],[Unit Price]]</f>
        <v>2765</v>
      </c>
      <c r="N7881" s="2">
        <f>VLOOKUP(H7881, [1]Products!B:E, 4, FALSE)</f>
        <v>7</v>
      </c>
      <c r="O7881" t="str">
        <f>TEXT(Table1[[#This Row],[Transaction Date]], "yyyy-mm")</f>
        <v>2024-05</v>
      </c>
      <c r="P7881" s="1">
        <f ca="1">YEAR(TODAY()) - YEAR(Table1[[#This Row],[Buyer Date of Birth]])</f>
        <v>51</v>
      </c>
      <c r="Q7881" s="2">
        <f>Table1[[#This Row],[Total Revenue]] - Table1[[#This Row],[Total Cost]]</f>
        <v>2760</v>
      </c>
    </row>
    <row r="7882" spans="1:17" x14ac:dyDescent="0.25">
      <c r="A7882" s="1">
        <v>45429</v>
      </c>
      <c r="B7882" t="s">
        <v>401</v>
      </c>
      <c r="C7882" t="s">
        <v>38</v>
      </c>
      <c r="D7882" t="s">
        <v>53</v>
      </c>
      <c r="E7882" s="1">
        <v>33044</v>
      </c>
      <c r="F7882" t="s">
        <v>28</v>
      </c>
      <c r="G7882">
        <v>247</v>
      </c>
      <c r="H7882" t="s">
        <v>35</v>
      </c>
      <c r="I7882" t="s">
        <v>23</v>
      </c>
      <c r="J7882" t="s">
        <v>24</v>
      </c>
      <c r="K7882" t="str">
        <f>VLOOKUP(H7882, [1]Products!B:E, 2, FALSE)</f>
        <v>Caramel Biscuits</v>
      </c>
      <c r="L7882" s="2">
        <f>VLOOKUP(H7882, [1]Products!B:D, 3, FALSE)</f>
        <v>18</v>
      </c>
      <c r="M7882" s="2">
        <f>Table1[[#This Row],[Quantity Purchased]] * Table1[[#This Row],[Unit Price]]</f>
        <v>5434</v>
      </c>
      <c r="N7882" s="2">
        <f>VLOOKUP(H7882, [1]Products!B:E, 4, FALSE)</f>
        <v>22</v>
      </c>
      <c r="O7882" t="str">
        <f>TEXT(Table1[[#This Row],[Transaction Date]], "yyyy-mm")</f>
        <v>2024-05</v>
      </c>
      <c r="P7882" s="1">
        <f ca="1">YEAR(TODAY()) - YEAR(Table1[[#This Row],[Buyer Date of Birth]])</f>
        <v>35</v>
      </c>
      <c r="Q7882" s="2">
        <f>Table1[[#This Row],[Total Revenue]] - Table1[[#This Row],[Total Cost]]</f>
        <v>5416</v>
      </c>
    </row>
    <row r="7883" spans="1:17" x14ac:dyDescent="0.25">
      <c r="A7883" s="1">
        <v>45312</v>
      </c>
      <c r="B7883" t="s">
        <v>160</v>
      </c>
      <c r="C7883" t="s">
        <v>550</v>
      </c>
      <c r="D7883" t="s">
        <v>58</v>
      </c>
      <c r="E7883" s="1">
        <v>35731</v>
      </c>
      <c r="F7883" t="s">
        <v>40</v>
      </c>
      <c r="G7883">
        <v>101</v>
      </c>
      <c r="H7883" t="s">
        <v>41</v>
      </c>
      <c r="I7883" t="s">
        <v>30</v>
      </c>
      <c r="J7883" t="s">
        <v>24</v>
      </c>
      <c r="K7883" t="str">
        <f>VLOOKUP(H7883, [1]Products!B:E, 2, FALSE)</f>
        <v>Ginger Snaps</v>
      </c>
      <c r="L7883" s="2">
        <f>VLOOKUP(H7883, [1]Products!B:D, 3, FALSE)</f>
        <v>14</v>
      </c>
      <c r="M7883" s="2">
        <f>Table1[[#This Row],[Quantity Purchased]] * Table1[[#This Row],[Unit Price]]</f>
        <v>2828</v>
      </c>
      <c r="N7883" s="2">
        <f>VLOOKUP(H7883, [1]Products!B:E, 4, FALSE)</f>
        <v>28</v>
      </c>
      <c r="O7883" t="str">
        <f>TEXT(Table1[[#This Row],[Transaction Date]], "yyyy-mm")</f>
        <v>2024-01</v>
      </c>
      <c r="P7883" s="1">
        <f ca="1">YEAR(TODAY()) - YEAR(Table1[[#This Row],[Buyer Date of Birth]])</f>
        <v>28</v>
      </c>
      <c r="Q7883" s="2">
        <f>Table1[[#This Row],[Total Revenue]] - Table1[[#This Row],[Total Cost]]</f>
        <v>2814</v>
      </c>
    </row>
    <row r="7884" spans="1:17" x14ac:dyDescent="0.25">
      <c r="A7884" s="1">
        <v>45389</v>
      </c>
      <c r="B7884" t="s">
        <v>347</v>
      </c>
      <c r="C7884" t="s">
        <v>1553</v>
      </c>
      <c r="D7884" t="s">
        <v>20</v>
      </c>
      <c r="E7884" s="1">
        <v>33135</v>
      </c>
      <c r="F7884" t="s">
        <v>40</v>
      </c>
      <c r="G7884">
        <v>412</v>
      </c>
      <c r="H7884" t="s">
        <v>71</v>
      </c>
      <c r="I7884" t="s">
        <v>36</v>
      </c>
      <c r="J7884" t="s">
        <v>31</v>
      </c>
      <c r="K7884" t="str">
        <f>VLOOKUP(H7884, [1]Products!B:E, 2, FALSE)</f>
        <v>Peanut Butter Bites</v>
      </c>
      <c r="L7884" s="2">
        <f>VLOOKUP(H7884, [1]Products!B:D, 3, FALSE)</f>
        <v>5</v>
      </c>
      <c r="M7884" s="2">
        <f>Table1[[#This Row],[Quantity Purchased]] * Table1[[#This Row],[Unit Price]]</f>
        <v>2884</v>
      </c>
      <c r="N7884" s="2">
        <f>VLOOKUP(H7884, [1]Products!B:E, 4, FALSE)</f>
        <v>7</v>
      </c>
      <c r="O7884" t="str">
        <f>TEXT(Table1[[#This Row],[Transaction Date]], "yyyy-mm")</f>
        <v>2024-04</v>
      </c>
      <c r="P7884" s="1">
        <f ca="1">YEAR(TODAY()) - YEAR(Table1[[#This Row],[Buyer Date of Birth]])</f>
        <v>35</v>
      </c>
      <c r="Q7884" s="2">
        <f>Table1[[#This Row],[Total Revenue]] - Table1[[#This Row],[Total Cost]]</f>
        <v>2879</v>
      </c>
    </row>
    <row r="7885" spans="1:17" x14ac:dyDescent="0.25">
      <c r="A7885" s="1">
        <v>45304</v>
      </c>
      <c r="B7885" t="s">
        <v>468</v>
      </c>
      <c r="C7885" t="s">
        <v>1399</v>
      </c>
      <c r="D7885" t="s">
        <v>34</v>
      </c>
      <c r="E7885" s="1">
        <v>31564</v>
      </c>
      <c r="F7885" t="s">
        <v>28</v>
      </c>
      <c r="G7885">
        <v>431</v>
      </c>
      <c r="H7885" t="s">
        <v>54</v>
      </c>
      <c r="I7885" t="s">
        <v>23</v>
      </c>
      <c r="J7885" t="s">
        <v>24</v>
      </c>
      <c r="K7885" t="str">
        <f>VLOOKUP(H7885, [1]Products!B:E, 2, FALSE)</f>
        <v>Lemon Crisps</v>
      </c>
      <c r="L7885" s="2">
        <f>VLOOKUP(H7885, [1]Products!B:D, 3, FALSE)</f>
        <v>7</v>
      </c>
      <c r="M7885" s="2">
        <f>Table1[[#This Row],[Quantity Purchased]] * Table1[[#This Row],[Unit Price]]</f>
        <v>3879</v>
      </c>
      <c r="N7885" s="2">
        <f>VLOOKUP(H7885, [1]Products!B:E, 4, FALSE)</f>
        <v>9</v>
      </c>
      <c r="O7885" t="str">
        <f>TEXT(Table1[[#This Row],[Transaction Date]], "yyyy-mm")</f>
        <v>2024-01</v>
      </c>
      <c r="P7885" s="1">
        <f ca="1">YEAR(TODAY()) - YEAR(Table1[[#This Row],[Buyer Date of Birth]])</f>
        <v>39</v>
      </c>
      <c r="Q7885" s="2">
        <f>Table1[[#This Row],[Total Revenue]] - Table1[[#This Row],[Total Cost]]</f>
        <v>3872</v>
      </c>
    </row>
    <row r="7886" spans="1:17" x14ac:dyDescent="0.25">
      <c r="A7886" s="1">
        <v>45346</v>
      </c>
      <c r="B7886" t="s">
        <v>73</v>
      </c>
      <c r="C7886" t="s">
        <v>406</v>
      </c>
      <c r="D7886" t="s">
        <v>45</v>
      </c>
      <c r="E7886" s="1">
        <v>33794</v>
      </c>
      <c r="F7886" t="s">
        <v>75</v>
      </c>
      <c r="G7886">
        <v>169</v>
      </c>
      <c r="H7886" t="s">
        <v>35</v>
      </c>
      <c r="I7886" t="s">
        <v>30</v>
      </c>
      <c r="J7886" t="s">
        <v>24</v>
      </c>
      <c r="K7886" t="str">
        <f>VLOOKUP(H7886, [1]Products!B:E, 2, FALSE)</f>
        <v>Caramel Biscuits</v>
      </c>
      <c r="L7886" s="2">
        <f>VLOOKUP(H7886, [1]Products!B:D, 3, FALSE)</f>
        <v>18</v>
      </c>
      <c r="M7886" s="2">
        <f>Table1[[#This Row],[Quantity Purchased]] * Table1[[#This Row],[Unit Price]]</f>
        <v>3718</v>
      </c>
      <c r="N7886" s="2">
        <f>VLOOKUP(H7886, [1]Products!B:E, 4, FALSE)</f>
        <v>22</v>
      </c>
      <c r="O7886" t="str">
        <f>TEXT(Table1[[#This Row],[Transaction Date]], "yyyy-mm")</f>
        <v>2024-02</v>
      </c>
      <c r="P7886" s="1">
        <f ca="1">YEAR(TODAY()) - YEAR(Table1[[#This Row],[Buyer Date of Birth]])</f>
        <v>33</v>
      </c>
      <c r="Q7886" s="2">
        <f>Table1[[#This Row],[Total Revenue]] - Table1[[#This Row],[Total Cost]]</f>
        <v>3700</v>
      </c>
    </row>
    <row r="7887" spans="1:17" x14ac:dyDescent="0.25">
      <c r="A7887" s="1">
        <v>45367</v>
      </c>
      <c r="B7887" t="s">
        <v>898</v>
      </c>
      <c r="C7887" t="s">
        <v>342</v>
      </c>
      <c r="D7887" t="s">
        <v>100</v>
      </c>
      <c r="E7887" s="1">
        <v>19851</v>
      </c>
      <c r="F7887" t="s">
        <v>28</v>
      </c>
      <c r="G7887">
        <v>99</v>
      </c>
      <c r="H7887" t="s">
        <v>72</v>
      </c>
      <c r="I7887" t="s">
        <v>36</v>
      </c>
      <c r="J7887" t="s">
        <v>24</v>
      </c>
      <c r="K7887" t="str">
        <f>VLOOKUP(H7887, [1]Products!B:E, 2, FALSE)</f>
        <v>Choco Delight</v>
      </c>
      <c r="L7887" s="2">
        <f>VLOOKUP(H7887, [1]Products!B:D, 3, FALSE)</f>
        <v>3</v>
      </c>
      <c r="M7887" s="2">
        <f>Table1[[#This Row],[Quantity Purchased]] * Table1[[#This Row],[Unit Price]]</f>
        <v>495</v>
      </c>
      <c r="N7887" s="2">
        <f>VLOOKUP(H7887, [1]Products!B:E, 4, FALSE)</f>
        <v>5</v>
      </c>
      <c r="O7887" t="str">
        <f>TEXT(Table1[[#This Row],[Transaction Date]], "yyyy-mm")</f>
        <v>2024-03</v>
      </c>
      <c r="P7887" s="1">
        <f ca="1">YEAR(TODAY()) - YEAR(Table1[[#This Row],[Buyer Date of Birth]])</f>
        <v>71</v>
      </c>
      <c r="Q7887" s="2">
        <f>Table1[[#This Row],[Total Revenue]] - Table1[[#This Row],[Total Cost]]</f>
        <v>492</v>
      </c>
    </row>
    <row r="7888" spans="1:17" x14ac:dyDescent="0.25">
      <c r="A7888" s="1">
        <v>45443</v>
      </c>
      <c r="B7888" t="s">
        <v>1321</v>
      </c>
      <c r="C7888" t="s">
        <v>592</v>
      </c>
      <c r="D7888" t="s">
        <v>89</v>
      </c>
      <c r="E7888" s="1">
        <v>36464</v>
      </c>
      <c r="F7888" t="s">
        <v>28</v>
      </c>
      <c r="G7888">
        <v>132</v>
      </c>
      <c r="H7888" t="s">
        <v>72</v>
      </c>
      <c r="I7888" t="s">
        <v>23</v>
      </c>
      <c r="J7888" t="s">
        <v>24</v>
      </c>
      <c r="K7888" t="str">
        <f>VLOOKUP(H7888, [1]Products!B:E, 2, FALSE)</f>
        <v>Choco Delight</v>
      </c>
      <c r="L7888" s="2">
        <f>VLOOKUP(H7888, [1]Products!B:D, 3, FALSE)</f>
        <v>3</v>
      </c>
      <c r="M7888" s="2">
        <f>Table1[[#This Row],[Quantity Purchased]] * Table1[[#This Row],[Unit Price]]</f>
        <v>660</v>
      </c>
      <c r="N7888" s="2">
        <f>VLOOKUP(H7888, [1]Products!B:E, 4, FALSE)</f>
        <v>5</v>
      </c>
      <c r="O7888" t="str">
        <f>TEXT(Table1[[#This Row],[Transaction Date]], "yyyy-mm")</f>
        <v>2024-05</v>
      </c>
      <c r="P7888" s="1">
        <f ca="1">YEAR(TODAY()) - YEAR(Table1[[#This Row],[Buyer Date of Birth]])</f>
        <v>26</v>
      </c>
      <c r="Q7888" s="2">
        <f>Table1[[#This Row],[Total Revenue]] - Table1[[#This Row],[Total Cost]]</f>
        <v>657</v>
      </c>
    </row>
    <row r="7889" spans="1:17" x14ac:dyDescent="0.25">
      <c r="A7889" s="1">
        <v>45458</v>
      </c>
      <c r="B7889" t="s">
        <v>529</v>
      </c>
      <c r="C7889" t="s">
        <v>245</v>
      </c>
      <c r="D7889" t="s">
        <v>45</v>
      </c>
      <c r="E7889" s="1">
        <v>21584</v>
      </c>
      <c r="F7889" t="s">
        <v>40</v>
      </c>
      <c r="G7889">
        <v>12</v>
      </c>
      <c r="H7889" t="s">
        <v>63</v>
      </c>
      <c r="I7889" t="s">
        <v>30</v>
      </c>
      <c r="J7889" t="s">
        <v>24</v>
      </c>
      <c r="K7889" t="str">
        <f>VLOOKUP(H7889, [1]Products!B:E, 2, FALSE)</f>
        <v>Vanilla Wafers</v>
      </c>
      <c r="L7889" s="2">
        <f>VLOOKUP(H7889, [1]Products!B:D, 3, FALSE)</f>
        <v>18</v>
      </c>
      <c r="M7889" s="2">
        <f>Table1[[#This Row],[Quantity Purchased]] * Table1[[#This Row],[Unit Price]]</f>
        <v>432</v>
      </c>
      <c r="N7889" s="2">
        <f>VLOOKUP(H7889, [1]Products!B:E, 4, FALSE)</f>
        <v>36</v>
      </c>
      <c r="O7889" t="str">
        <f>TEXT(Table1[[#This Row],[Transaction Date]], "yyyy-mm")</f>
        <v>2024-06</v>
      </c>
      <c r="P7889" s="1">
        <f ca="1">YEAR(TODAY()) - YEAR(Table1[[#This Row],[Buyer Date of Birth]])</f>
        <v>66</v>
      </c>
      <c r="Q7889" s="2">
        <f>Table1[[#This Row],[Total Revenue]] - Table1[[#This Row],[Total Cost]]</f>
        <v>414</v>
      </c>
    </row>
    <row r="7890" spans="1:17" x14ac:dyDescent="0.25">
      <c r="A7890" s="1">
        <v>45305</v>
      </c>
      <c r="B7890" t="s">
        <v>142</v>
      </c>
      <c r="C7890" t="s">
        <v>1150</v>
      </c>
      <c r="D7890" t="s">
        <v>34</v>
      </c>
      <c r="E7890" s="1">
        <v>37464</v>
      </c>
      <c r="F7890" t="s">
        <v>21</v>
      </c>
      <c r="G7890">
        <v>348</v>
      </c>
      <c r="H7890" t="s">
        <v>66</v>
      </c>
      <c r="I7890" t="s">
        <v>36</v>
      </c>
      <c r="J7890" t="s">
        <v>24</v>
      </c>
      <c r="K7890" t="str">
        <f>VLOOKUP(H7890, [1]Products!B:E, 2, FALSE)</f>
        <v>Oatmeal Cookies</v>
      </c>
      <c r="L7890" s="2">
        <f>VLOOKUP(H7890, [1]Products!B:D, 3, FALSE)</f>
        <v>19</v>
      </c>
      <c r="M7890" s="2">
        <f>Table1[[#This Row],[Quantity Purchased]] * Table1[[#This Row],[Unit Price]]</f>
        <v>8004</v>
      </c>
      <c r="N7890" s="2">
        <f>VLOOKUP(H7890, [1]Products!B:E, 4, FALSE)</f>
        <v>23</v>
      </c>
      <c r="O7890" t="str">
        <f>TEXT(Table1[[#This Row],[Transaction Date]], "yyyy-mm")</f>
        <v>2024-01</v>
      </c>
      <c r="P7890" s="1">
        <f ca="1">YEAR(TODAY()) - YEAR(Table1[[#This Row],[Buyer Date of Birth]])</f>
        <v>23</v>
      </c>
      <c r="Q7890" s="2">
        <f>Table1[[#This Row],[Total Revenue]] - Table1[[#This Row],[Total Cost]]</f>
        <v>7985</v>
      </c>
    </row>
    <row r="7891" spans="1:17" x14ac:dyDescent="0.25">
      <c r="A7891" s="1">
        <v>45429</v>
      </c>
      <c r="B7891" t="s">
        <v>111</v>
      </c>
      <c r="C7891" t="s">
        <v>229</v>
      </c>
      <c r="D7891" t="s">
        <v>34</v>
      </c>
      <c r="E7891" s="1">
        <v>32517</v>
      </c>
      <c r="F7891" t="s">
        <v>75</v>
      </c>
      <c r="G7891">
        <v>362</v>
      </c>
      <c r="H7891" t="s">
        <v>29</v>
      </c>
      <c r="I7891" t="s">
        <v>23</v>
      </c>
      <c r="J7891" t="s">
        <v>24</v>
      </c>
      <c r="K7891" t="str">
        <f>VLOOKUP(H7891, [1]Products!B:E, 2, FALSE)</f>
        <v>Shortbread</v>
      </c>
      <c r="L7891" s="2">
        <f>VLOOKUP(H7891, [1]Products!B:D, 3, FALSE)</f>
        <v>10</v>
      </c>
      <c r="M7891" s="2">
        <f>Table1[[#This Row],[Quantity Purchased]] * Table1[[#This Row],[Unit Price]]</f>
        <v>16290</v>
      </c>
      <c r="N7891" s="2">
        <f>VLOOKUP(H7891, [1]Products!B:E, 4, FALSE)</f>
        <v>45</v>
      </c>
      <c r="O7891" t="str">
        <f>TEXT(Table1[[#This Row],[Transaction Date]], "yyyy-mm")</f>
        <v>2024-05</v>
      </c>
      <c r="P7891" s="1">
        <f ca="1">YEAR(TODAY()) - YEAR(Table1[[#This Row],[Buyer Date of Birth]])</f>
        <v>36</v>
      </c>
      <c r="Q7891" s="2">
        <f>Table1[[#This Row],[Total Revenue]] - Table1[[#This Row],[Total Cost]]</f>
        <v>16280</v>
      </c>
    </row>
    <row r="7892" spans="1:17" x14ac:dyDescent="0.25">
      <c r="A7892" s="1">
        <v>45325</v>
      </c>
      <c r="B7892" t="s">
        <v>941</v>
      </c>
      <c r="C7892" t="s">
        <v>390</v>
      </c>
      <c r="D7892" t="s">
        <v>45</v>
      </c>
      <c r="E7892" s="1">
        <v>31143</v>
      </c>
      <c r="F7892" t="s">
        <v>28</v>
      </c>
      <c r="G7892">
        <v>356</v>
      </c>
      <c r="H7892" t="s">
        <v>63</v>
      </c>
      <c r="I7892" t="s">
        <v>30</v>
      </c>
      <c r="J7892" t="s">
        <v>24</v>
      </c>
      <c r="K7892" t="str">
        <f>VLOOKUP(H7892, [1]Products!B:E, 2, FALSE)</f>
        <v>Vanilla Wafers</v>
      </c>
      <c r="L7892" s="2">
        <f>VLOOKUP(H7892, [1]Products!B:D, 3, FALSE)</f>
        <v>18</v>
      </c>
      <c r="M7892" s="2">
        <f>Table1[[#This Row],[Quantity Purchased]] * Table1[[#This Row],[Unit Price]]</f>
        <v>12816</v>
      </c>
      <c r="N7892" s="2">
        <f>VLOOKUP(H7892, [1]Products!B:E, 4, FALSE)</f>
        <v>36</v>
      </c>
      <c r="O7892" t="str">
        <f>TEXT(Table1[[#This Row],[Transaction Date]], "yyyy-mm")</f>
        <v>2024-02</v>
      </c>
      <c r="P7892" s="1">
        <f ca="1">YEAR(TODAY()) - YEAR(Table1[[#This Row],[Buyer Date of Birth]])</f>
        <v>40</v>
      </c>
      <c r="Q7892" s="2">
        <f>Table1[[#This Row],[Total Revenue]] - Table1[[#This Row],[Total Cost]]</f>
        <v>12798</v>
      </c>
    </row>
    <row r="7893" spans="1:17" x14ac:dyDescent="0.25">
      <c r="A7893" s="1">
        <v>45357</v>
      </c>
      <c r="B7893" t="s">
        <v>431</v>
      </c>
      <c r="C7893" t="s">
        <v>287</v>
      </c>
      <c r="D7893" t="s">
        <v>53</v>
      </c>
      <c r="E7893" s="1">
        <v>23758</v>
      </c>
      <c r="F7893" t="s">
        <v>28</v>
      </c>
      <c r="G7893">
        <v>459</v>
      </c>
      <c r="H7893" t="s">
        <v>66</v>
      </c>
      <c r="I7893" t="s">
        <v>36</v>
      </c>
      <c r="J7893" t="s">
        <v>24</v>
      </c>
      <c r="K7893" t="str">
        <f>VLOOKUP(H7893, [1]Products!B:E, 2, FALSE)</f>
        <v>Oatmeal Cookies</v>
      </c>
      <c r="L7893" s="2">
        <f>VLOOKUP(H7893, [1]Products!B:D, 3, FALSE)</f>
        <v>19</v>
      </c>
      <c r="M7893" s="2">
        <f>Table1[[#This Row],[Quantity Purchased]] * Table1[[#This Row],[Unit Price]]</f>
        <v>10557</v>
      </c>
      <c r="N7893" s="2">
        <f>VLOOKUP(H7893, [1]Products!B:E, 4, FALSE)</f>
        <v>23</v>
      </c>
      <c r="O7893" t="str">
        <f>TEXT(Table1[[#This Row],[Transaction Date]], "yyyy-mm")</f>
        <v>2024-03</v>
      </c>
      <c r="P7893" s="1">
        <f ca="1">YEAR(TODAY()) - YEAR(Table1[[#This Row],[Buyer Date of Birth]])</f>
        <v>60</v>
      </c>
      <c r="Q7893" s="2">
        <f>Table1[[#This Row],[Total Revenue]] - Table1[[#This Row],[Total Cost]]</f>
        <v>10538</v>
      </c>
    </row>
    <row r="7894" spans="1:17" x14ac:dyDescent="0.25">
      <c r="A7894" s="1">
        <v>45489</v>
      </c>
      <c r="B7894" t="s">
        <v>462</v>
      </c>
      <c r="C7894" t="s">
        <v>804</v>
      </c>
      <c r="D7894" t="s">
        <v>53</v>
      </c>
      <c r="E7894" s="1">
        <v>27032</v>
      </c>
      <c r="F7894" t="s">
        <v>75</v>
      </c>
      <c r="G7894">
        <v>272</v>
      </c>
      <c r="H7894" t="s">
        <v>72</v>
      </c>
      <c r="I7894" t="s">
        <v>23</v>
      </c>
      <c r="J7894" t="s">
        <v>24</v>
      </c>
      <c r="K7894" t="str">
        <f>VLOOKUP(H7894, [1]Products!B:E, 2, FALSE)</f>
        <v>Choco Delight</v>
      </c>
      <c r="L7894" s="2">
        <f>VLOOKUP(H7894, [1]Products!B:D, 3, FALSE)</f>
        <v>3</v>
      </c>
      <c r="M7894" s="2">
        <f>Table1[[#This Row],[Quantity Purchased]] * Table1[[#This Row],[Unit Price]]</f>
        <v>1360</v>
      </c>
      <c r="N7894" s="2">
        <f>VLOOKUP(H7894, [1]Products!B:E, 4, FALSE)</f>
        <v>5</v>
      </c>
      <c r="O7894" t="str">
        <f>TEXT(Table1[[#This Row],[Transaction Date]], "yyyy-mm")</f>
        <v>2024-07</v>
      </c>
      <c r="P7894" s="1">
        <f ca="1">YEAR(TODAY()) - YEAR(Table1[[#This Row],[Buyer Date of Birth]])</f>
        <v>51</v>
      </c>
      <c r="Q7894" s="2">
        <f>Table1[[#This Row],[Total Revenue]] - Table1[[#This Row],[Total Cost]]</f>
        <v>1357</v>
      </c>
    </row>
    <row r="7895" spans="1:17" x14ac:dyDescent="0.25">
      <c r="A7895" s="1">
        <v>45441</v>
      </c>
      <c r="B7895" t="s">
        <v>290</v>
      </c>
      <c r="C7895" t="s">
        <v>88</v>
      </c>
      <c r="D7895" t="s">
        <v>100</v>
      </c>
      <c r="E7895" s="1">
        <v>27207</v>
      </c>
      <c r="F7895" t="s">
        <v>28</v>
      </c>
      <c r="G7895">
        <v>289</v>
      </c>
      <c r="H7895" t="s">
        <v>54</v>
      </c>
      <c r="I7895" t="s">
        <v>30</v>
      </c>
      <c r="J7895" t="s">
        <v>24</v>
      </c>
      <c r="K7895" t="str">
        <f>VLOOKUP(H7895, [1]Products!B:E, 2, FALSE)</f>
        <v>Lemon Crisps</v>
      </c>
      <c r="L7895" s="2">
        <f>VLOOKUP(H7895, [1]Products!B:D, 3, FALSE)</f>
        <v>7</v>
      </c>
      <c r="M7895" s="2">
        <f>Table1[[#This Row],[Quantity Purchased]] * Table1[[#This Row],[Unit Price]]</f>
        <v>2601</v>
      </c>
      <c r="N7895" s="2">
        <f>VLOOKUP(H7895, [1]Products!B:E, 4, FALSE)</f>
        <v>9</v>
      </c>
      <c r="O7895" t="str">
        <f>TEXT(Table1[[#This Row],[Transaction Date]], "yyyy-mm")</f>
        <v>2024-05</v>
      </c>
      <c r="P7895" s="1">
        <f ca="1">YEAR(TODAY()) - YEAR(Table1[[#This Row],[Buyer Date of Birth]])</f>
        <v>51</v>
      </c>
      <c r="Q7895" s="2">
        <f>Table1[[#This Row],[Total Revenue]] - Table1[[#This Row],[Total Cost]]</f>
        <v>2594</v>
      </c>
    </row>
    <row r="7896" spans="1:17" x14ac:dyDescent="0.25">
      <c r="A7896" s="1">
        <v>45390</v>
      </c>
      <c r="B7896" t="s">
        <v>348</v>
      </c>
      <c r="C7896" t="s">
        <v>44</v>
      </c>
      <c r="D7896" t="s">
        <v>53</v>
      </c>
      <c r="E7896" s="1">
        <v>21182</v>
      </c>
      <c r="F7896" t="s">
        <v>28</v>
      </c>
      <c r="G7896">
        <v>128</v>
      </c>
      <c r="H7896" t="s">
        <v>72</v>
      </c>
      <c r="I7896" t="s">
        <v>36</v>
      </c>
      <c r="J7896" t="s">
        <v>24</v>
      </c>
      <c r="K7896" t="str">
        <f>VLOOKUP(H7896, [1]Products!B:E, 2, FALSE)</f>
        <v>Choco Delight</v>
      </c>
      <c r="L7896" s="2">
        <f>VLOOKUP(H7896, [1]Products!B:D, 3, FALSE)</f>
        <v>3</v>
      </c>
      <c r="M7896" s="2">
        <f>Table1[[#This Row],[Quantity Purchased]] * Table1[[#This Row],[Unit Price]]</f>
        <v>640</v>
      </c>
      <c r="N7896" s="2">
        <f>VLOOKUP(H7896, [1]Products!B:E, 4, FALSE)</f>
        <v>5</v>
      </c>
      <c r="O7896" t="str">
        <f>TEXT(Table1[[#This Row],[Transaction Date]], "yyyy-mm")</f>
        <v>2024-04</v>
      </c>
      <c r="P7896" s="1">
        <f ca="1">YEAR(TODAY()) - YEAR(Table1[[#This Row],[Buyer Date of Birth]])</f>
        <v>68</v>
      </c>
      <c r="Q7896" s="2">
        <f>Table1[[#This Row],[Total Revenue]] - Table1[[#This Row],[Total Cost]]</f>
        <v>637</v>
      </c>
    </row>
    <row r="7897" spans="1:17" x14ac:dyDescent="0.25">
      <c r="A7897" s="1">
        <v>45351</v>
      </c>
      <c r="B7897" t="s">
        <v>288</v>
      </c>
      <c r="C7897" t="s">
        <v>357</v>
      </c>
      <c r="D7897" t="s">
        <v>58</v>
      </c>
      <c r="E7897" s="1">
        <v>36933</v>
      </c>
      <c r="F7897" t="s">
        <v>21</v>
      </c>
      <c r="G7897">
        <v>494</v>
      </c>
      <c r="H7897" t="s">
        <v>29</v>
      </c>
      <c r="I7897" t="s">
        <v>23</v>
      </c>
      <c r="J7897" t="s">
        <v>24</v>
      </c>
      <c r="K7897" t="str">
        <f>VLOOKUP(H7897, [1]Products!B:E, 2, FALSE)</f>
        <v>Shortbread</v>
      </c>
      <c r="L7897" s="2">
        <f>VLOOKUP(H7897, [1]Products!B:D, 3, FALSE)</f>
        <v>10</v>
      </c>
      <c r="M7897" s="2">
        <f>Table1[[#This Row],[Quantity Purchased]] * Table1[[#This Row],[Unit Price]]</f>
        <v>22230</v>
      </c>
      <c r="N7897" s="2">
        <f>VLOOKUP(H7897, [1]Products!B:E, 4, FALSE)</f>
        <v>45</v>
      </c>
      <c r="O7897" t="str">
        <f>TEXT(Table1[[#This Row],[Transaction Date]], "yyyy-mm")</f>
        <v>2024-02</v>
      </c>
      <c r="P7897" s="1">
        <f ca="1">YEAR(TODAY()) - YEAR(Table1[[#This Row],[Buyer Date of Birth]])</f>
        <v>24</v>
      </c>
      <c r="Q7897" s="2">
        <f>Table1[[#This Row],[Total Revenue]] - Table1[[#This Row],[Total Cost]]</f>
        <v>22220</v>
      </c>
    </row>
    <row r="7898" spans="1:17" x14ac:dyDescent="0.25">
      <c r="A7898" s="1">
        <v>45339</v>
      </c>
      <c r="B7898" t="s">
        <v>826</v>
      </c>
      <c r="C7898" t="s">
        <v>159</v>
      </c>
      <c r="D7898" t="s">
        <v>78</v>
      </c>
      <c r="E7898" s="1">
        <v>37807</v>
      </c>
      <c r="F7898" t="s">
        <v>40</v>
      </c>
      <c r="G7898">
        <v>449</v>
      </c>
      <c r="H7898" t="s">
        <v>72</v>
      </c>
      <c r="I7898" t="s">
        <v>30</v>
      </c>
      <c r="J7898" t="s">
        <v>24</v>
      </c>
      <c r="K7898" t="str">
        <f>VLOOKUP(H7898, [1]Products!B:E, 2, FALSE)</f>
        <v>Choco Delight</v>
      </c>
      <c r="L7898" s="2">
        <f>VLOOKUP(H7898, [1]Products!B:D, 3, FALSE)</f>
        <v>3</v>
      </c>
      <c r="M7898" s="2">
        <f>Table1[[#This Row],[Quantity Purchased]] * Table1[[#This Row],[Unit Price]]</f>
        <v>2245</v>
      </c>
      <c r="N7898" s="2">
        <f>VLOOKUP(H7898, [1]Products!B:E, 4, FALSE)</f>
        <v>5</v>
      </c>
      <c r="O7898" t="str">
        <f>TEXT(Table1[[#This Row],[Transaction Date]], "yyyy-mm")</f>
        <v>2024-02</v>
      </c>
      <c r="P7898" s="1">
        <f ca="1">YEAR(TODAY()) - YEAR(Table1[[#This Row],[Buyer Date of Birth]])</f>
        <v>22</v>
      </c>
      <c r="Q7898" s="2">
        <f>Table1[[#This Row],[Total Revenue]] - Table1[[#This Row],[Total Cost]]</f>
        <v>2242</v>
      </c>
    </row>
    <row r="7899" spans="1:17" x14ac:dyDescent="0.25">
      <c r="A7899" s="1">
        <v>45479</v>
      </c>
      <c r="B7899" t="s">
        <v>389</v>
      </c>
      <c r="C7899" t="s">
        <v>633</v>
      </c>
      <c r="D7899" t="s">
        <v>45</v>
      </c>
      <c r="E7899" s="1">
        <v>20626</v>
      </c>
      <c r="F7899" t="s">
        <v>28</v>
      </c>
      <c r="G7899">
        <v>427</v>
      </c>
      <c r="H7899" t="s">
        <v>72</v>
      </c>
      <c r="I7899" t="s">
        <v>36</v>
      </c>
      <c r="J7899" t="s">
        <v>24</v>
      </c>
      <c r="K7899" t="str">
        <f>VLOOKUP(H7899, [1]Products!B:E, 2, FALSE)</f>
        <v>Choco Delight</v>
      </c>
      <c r="L7899" s="2">
        <f>VLOOKUP(H7899, [1]Products!B:D, 3, FALSE)</f>
        <v>3</v>
      </c>
      <c r="M7899" s="2">
        <f>Table1[[#This Row],[Quantity Purchased]] * Table1[[#This Row],[Unit Price]]</f>
        <v>2135</v>
      </c>
      <c r="N7899" s="2">
        <f>VLOOKUP(H7899, [1]Products!B:E, 4, FALSE)</f>
        <v>5</v>
      </c>
      <c r="O7899" t="str">
        <f>TEXT(Table1[[#This Row],[Transaction Date]], "yyyy-mm")</f>
        <v>2024-07</v>
      </c>
      <c r="P7899" s="1">
        <f ca="1">YEAR(TODAY()) - YEAR(Table1[[#This Row],[Buyer Date of Birth]])</f>
        <v>69</v>
      </c>
      <c r="Q7899" s="2">
        <f>Table1[[#This Row],[Total Revenue]] - Table1[[#This Row],[Total Cost]]</f>
        <v>2132</v>
      </c>
    </row>
    <row r="7900" spans="1:17" x14ac:dyDescent="0.25">
      <c r="A7900" s="1">
        <v>45487</v>
      </c>
      <c r="B7900" t="s">
        <v>199</v>
      </c>
      <c r="C7900" t="s">
        <v>44</v>
      </c>
      <c r="D7900" t="s">
        <v>58</v>
      </c>
      <c r="E7900" s="1">
        <v>18576</v>
      </c>
      <c r="F7900" t="s">
        <v>28</v>
      </c>
      <c r="G7900">
        <v>317</v>
      </c>
      <c r="H7900" t="s">
        <v>71</v>
      </c>
      <c r="I7900" t="s">
        <v>23</v>
      </c>
      <c r="J7900" t="s">
        <v>24</v>
      </c>
      <c r="K7900" t="str">
        <f>VLOOKUP(H7900, [1]Products!B:E, 2, FALSE)</f>
        <v>Peanut Butter Bites</v>
      </c>
      <c r="L7900" s="2">
        <f>VLOOKUP(H7900, [1]Products!B:D, 3, FALSE)</f>
        <v>5</v>
      </c>
      <c r="M7900" s="2">
        <f>Table1[[#This Row],[Quantity Purchased]] * Table1[[#This Row],[Unit Price]]</f>
        <v>2219</v>
      </c>
      <c r="N7900" s="2">
        <f>VLOOKUP(H7900, [1]Products!B:E, 4, FALSE)</f>
        <v>7</v>
      </c>
      <c r="O7900" t="str">
        <f>TEXT(Table1[[#This Row],[Transaction Date]], "yyyy-mm")</f>
        <v>2024-07</v>
      </c>
      <c r="P7900" s="1">
        <f ca="1">YEAR(TODAY()) - YEAR(Table1[[#This Row],[Buyer Date of Birth]])</f>
        <v>75</v>
      </c>
      <c r="Q7900" s="2">
        <f>Table1[[#This Row],[Total Revenue]] - Table1[[#This Row],[Total Cost]]</f>
        <v>2214</v>
      </c>
    </row>
    <row r="7901" spans="1:17" x14ac:dyDescent="0.25">
      <c r="A7901" s="1">
        <v>45431</v>
      </c>
      <c r="B7901" t="s">
        <v>884</v>
      </c>
      <c r="C7901" t="s">
        <v>306</v>
      </c>
      <c r="D7901" t="s">
        <v>89</v>
      </c>
      <c r="E7901" s="1">
        <v>33152</v>
      </c>
      <c r="F7901" t="s">
        <v>75</v>
      </c>
      <c r="G7901">
        <v>488</v>
      </c>
      <c r="H7901" t="s">
        <v>66</v>
      </c>
      <c r="I7901" t="s">
        <v>30</v>
      </c>
      <c r="J7901" t="s">
        <v>24</v>
      </c>
      <c r="K7901" t="str">
        <f>VLOOKUP(H7901, [1]Products!B:E, 2, FALSE)</f>
        <v>Oatmeal Cookies</v>
      </c>
      <c r="L7901" s="2">
        <f>VLOOKUP(H7901, [1]Products!B:D, 3, FALSE)</f>
        <v>19</v>
      </c>
      <c r="M7901" s="2">
        <f>Table1[[#This Row],[Quantity Purchased]] * Table1[[#This Row],[Unit Price]]</f>
        <v>11224</v>
      </c>
      <c r="N7901" s="2">
        <f>VLOOKUP(H7901, [1]Products!B:E, 4, FALSE)</f>
        <v>23</v>
      </c>
      <c r="O7901" t="str">
        <f>TEXT(Table1[[#This Row],[Transaction Date]], "yyyy-mm")</f>
        <v>2024-05</v>
      </c>
      <c r="P7901" s="1">
        <f ca="1">YEAR(TODAY()) - YEAR(Table1[[#This Row],[Buyer Date of Birth]])</f>
        <v>35</v>
      </c>
      <c r="Q7901" s="2">
        <f>Table1[[#This Row],[Total Revenue]] - Table1[[#This Row],[Total Cost]]</f>
        <v>11205</v>
      </c>
    </row>
    <row r="7902" spans="1:17" x14ac:dyDescent="0.25">
      <c r="A7902" s="1">
        <v>45425</v>
      </c>
      <c r="B7902" t="s">
        <v>212</v>
      </c>
      <c r="C7902" t="s">
        <v>961</v>
      </c>
      <c r="D7902" t="s">
        <v>89</v>
      </c>
      <c r="E7902" s="1">
        <v>27548</v>
      </c>
      <c r="F7902" t="s">
        <v>75</v>
      </c>
      <c r="G7902">
        <v>377</v>
      </c>
      <c r="H7902" t="s">
        <v>66</v>
      </c>
      <c r="I7902" t="s">
        <v>36</v>
      </c>
      <c r="J7902" t="s">
        <v>24</v>
      </c>
      <c r="K7902" t="str">
        <f>VLOOKUP(H7902, [1]Products!B:E, 2, FALSE)</f>
        <v>Oatmeal Cookies</v>
      </c>
      <c r="L7902" s="2">
        <f>VLOOKUP(H7902, [1]Products!B:D, 3, FALSE)</f>
        <v>19</v>
      </c>
      <c r="M7902" s="2">
        <f>Table1[[#This Row],[Quantity Purchased]] * Table1[[#This Row],[Unit Price]]</f>
        <v>8671</v>
      </c>
      <c r="N7902" s="2">
        <f>VLOOKUP(H7902, [1]Products!B:E, 4, FALSE)</f>
        <v>23</v>
      </c>
      <c r="O7902" t="str">
        <f>TEXT(Table1[[#This Row],[Transaction Date]], "yyyy-mm")</f>
        <v>2024-05</v>
      </c>
      <c r="P7902" s="1">
        <f ca="1">YEAR(TODAY()) - YEAR(Table1[[#This Row],[Buyer Date of Birth]])</f>
        <v>50</v>
      </c>
      <c r="Q7902" s="2">
        <f>Table1[[#This Row],[Total Revenue]] - Table1[[#This Row],[Total Cost]]</f>
        <v>8652</v>
      </c>
    </row>
    <row r="7903" spans="1:17" x14ac:dyDescent="0.25">
      <c r="A7903" s="1">
        <v>45320</v>
      </c>
      <c r="B7903" t="s">
        <v>233</v>
      </c>
      <c r="C7903" t="s">
        <v>44</v>
      </c>
      <c r="D7903" t="s">
        <v>62</v>
      </c>
      <c r="E7903" s="1">
        <v>26062</v>
      </c>
      <c r="F7903" t="s">
        <v>75</v>
      </c>
      <c r="G7903">
        <v>258</v>
      </c>
      <c r="H7903" t="s">
        <v>41</v>
      </c>
      <c r="I7903" t="s">
        <v>23</v>
      </c>
      <c r="J7903" t="s">
        <v>24</v>
      </c>
      <c r="K7903" t="str">
        <f>VLOOKUP(H7903, [1]Products!B:E, 2, FALSE)</f>
        <v>Ginger Snaps</v>
      </c>
      <c r="L7903" s="2">
        <f>VLOOKUP(H7903, [1]Products!B:D, 3, FALSE)</f>
        <v>14</v>
      </c>
      <c r="M7903" s="2">
        <f>Table1[[#This Row],[Quantity Purchased]] * Table1[[#This Row],[Unit Price]]</f>
        <v>7224</v>
      </c>
      <c r="N7903" s="2">
        <f>VLOOKUP(H7903, [1]Products!B:E, 4, FALSE)</f>
        <v>28</v>
      </c>
      <c r="O7903" t="str">
        <f>TEXT(Table1[[#This Row],[Transaction Date]], "yyyy-mm")</f>
        <v>2024-01</v>
      </c>
      <c r="P7903" s="1">
        <f ca="1">YEAR(TODAY()) - YEAR(Table1[[#This Row],[Buyer Date of Birth]])</f>
        <v>54</v>
      </c>
      <c r="Q7903" s="2">
        <f>Table1[[#This Row],[Total Revenue]] - Table1[[#This Row],[Total Cost]]</f>
        <v>7210</v>
      </c>
    </row>
    <row r="7904" spans="1:17" x14ac:dyDescent="0.25">
      <c r="A7904" s="1">
        <v>45431</v>
      </c>
      <c r="B7904" t="s">
        <v>1001</v>
      </c>
      <c r="C7904" t="s">
        <v>497</v>
      </c>
      <c r="D7904" t="s">
        <v>53</v>
      </c>
      <c r="E7904" s="1">
        <v>17450</v>
      </c>
      <c r="F7904" t="s">
        <v>40</v>
      </c>
      <c r="G7904">
        <v>12</v>
      </c>
      <c r="H7904" t="s">
        <v>22</v>
      </c>
      <c r="I7904" t="s">
        <v>30</v>
      </c>
      <c r="J7904" t="s">
        <v>24</v>
      </c>
      <c r="K7904" t="str">
        <f>VLOOKUP(H7904, [1]Products!B:E, 2, FALSE)</f>
        <v>Cinnamon Swirls</v>
      </c>
      <c r="L7904" s="2">
        <f>VLOOKUP(H7904, [1]Products!B:D, 3, FALSE)</f>
        <v>10</v>
      </c>
      <c r="M7904" s="2">
        <f>Table1[[#This Row],[Quantity Purchased]] * Table1[[#This Row],[Unit Price]]</f>
        <v>168</v>
      </c>
      <c r="N7904" s="2">
        <f>VLOOKUP(H7904, [1]Products!B:E, 4, FALSE)</f>
        <v>14</v>
      </c>
      <c r="O7904" t="str">
        <f>TEXT(Table1[[#This Row],[Transaction Date]], "yyyy-mm")</f>
        <v>2024-05</v>
      </c>
      <c r="P7904" s="1">
        <f ca="1">YEAR(TODAY()) - YEAR(Table1[[#This Row],[Buyer Date of Birth]])</f>
        <v>78</v>
      </c>
      <c r="Q7904" s="2">
        <f>Table1[[#This Row],[Total Revenue]] - Table1[[#This Row],[Total Cost]]</f>
        <v>158</v>
      </c>
    </row>
    <row r="7905" spans="1:17" x14ac:dyDescent="0.25">
      <c r="A7905" s="1">
        <v>45463</v>
      </c>
      <c r="B7905" t="s">
        <v>487</v>
      </c>
      <c r="C7905" t="s">
        <v>392</v>
      </c>
      <c r="D7905" t="s">
        <v>58</v>
      </c>
      <c r="E7905" s="1">
        <v>22621</v>
      </c>
      <c r="F7905" t="s">
        <v>40</v>
      </c>
      <c r="G7905">
        <v>43</v>
      </c>
      <c r="H7905" t="s">
        <v>29</v>
      </c>
      <c r="I7905" t="s">
        <v>36</v>
      </c>
      <c r="J7905" t="s">
        <v>24</v>
      </c>
      <c r="K7905" t="str">
        <f>VLOOKUP(H7905, [1]Products!B:E, 2, FALSE)</f>
        <v>Shortbread</v>
      </c>
      <c r="L7905" s="2">
        <f>VLOOKUP(H7905, [1]Products!B:D, 3, FALSE)</f>
        <v>10</v>
      </c>
      <c r="M7905" s="2">
        <f>Table1[[#This Row],[Quantity Purchased]] * Table1[[#This Row],[Unit Price]]</f>
        <v>1935</v>
      </c>
      <c r="N7905" s="2">
        <f>VLOOKUP(H7905, [1]Products!B:E, 4, FALSE)</f>
        <v>45</v>
      </c>
      <c r="O7905" t="str">
        <f>TEXT(Table1[[#This Row],[Transaction Date]], "yyyy-mm")</f>
        <v>2024-06</v>
      </c>
      <c r="P7905" s="1">
        <f ca="1">YEAR(TODAY()) - YEAR(Table1[[#This Row],[Buyer Date of Birth]])</f>
        <v>64</v>
      </c>
      <c r="Q7905" s="2">
        <f>Table1[[#This Row],[Total Revenue]] - Table1[[#This Row],[Total Cost]]</f>
        <v>1925</v>
      </c>
    </row>
    <row r="7906" spans="1:17" x14ac:dyDescent="0.25">
      <c r="A7906" s="1">
        <v>45316</v>
      </c>
      <c r="B7906" t="s">
        <v>204</v>
      </c>
      <c r="C7906" t="s">
        <v>277</v>
      </c>
      <c r="D7906" t="s">
        <v>84</v>
      </c>
      <c r="E7906" s="1">
        <v>24297</v>
      </c>
      <c r="F7906" t="s">
        <v>28</v>
      </c>
      <c r="G7906">
        <v>260</v>
      </c>
      <c r="H7906" t="s">
        <v>72</v>
      </c>
      <c r="I7906" t="s">
        <v>23</v>
      </c>
      <c r="J7906" t="s">
        <v>31</v>
      </c>
      <c r="K7906" t="str">
        <f>VLOOKUP(H7906, [1]Products!B:E, 2, FALSE)</f>
        <v>Choco Delight</v>
      </c>
      <c r="L7906" s="2">
        <f>VLOOKUP(H7906, [1]Products!B:D, 3, FALSE)</f>
        <v>3</v>
      </c>
      <c r="M7906" s="2">
        <f>Table1[[#This Row],[Quantity Purchased]] * Table1[[#This Row],[Unit Price]]</f>
        <v>1300</v>
      </c>
      <c r="N7906" s="2">
        <f>VLOOKUP(H7906, [1]Products!B:E, 4, FALSE)</f>
        <v>5</v>
      </c>
      <c r="O7906" t="str">
        <f>TEXT(Table1[[#This Row],[Transaction Date]], "yyyy-mm")</f>
        <v>2024-01</v>
      </c>
      <c r="P7906" s="1">
        <f ca="1">YEAR(TODAY()) - YEAR(Table1[[#This Row],[Buyer Date of Birth]])</f>
        <v>59</v>
      </c>
      <c r="Q7906" s="2">
        <f>Table1[[#This Row],[Total Revenue]] - Table1[[#This Row],[Total Cost]]</f>
        <v>1297</v>
      </c>
    </row>
    <row r="7907" spans="1:17" x14ac:dyDescent="0.25">
      <c r="A7907" s="1">
        <v>45500</v>
      </c>
      <c r="B7907" t="s">
        <v>323</v>
      </c>
      <c r="C7907" t="s">
        <v>816</v>
      </c>
      <c r="D7907" t="s">
        <v>45</v>
      </c>
      <c r="E7907" s="1">
        <v>23448</v>
      </c>
      <c r="F7907" t="s">
        <v>28</v>
      </c>
      <c r="G7907">
        <v>50</v>
      </c>
      <c r="H7907" t="s">
        <v>72</v>
      </c>
      <c r="I7907" t="s">
        <v>30</v>
      </c>
      <c r="J7907" t="s">
        <v>24</v>
      </c>
      <c r="K7907" t="str">
        <f>VLOOKUP(H7907, [1]Products!B:E, 2, FALSE)</f>
        <v>Choco Delight</v>
      </c>
      <c r="L7907" s="2">
        <f>VLOOKUP(H7907, [1]Products!B:D, 3, FALSE)</f>
        <v>3</v>
      </c>
      <c r="M7907" s="2">
        <f>Table1[[#This Row],[Quantity Purchased]] * Table1[[#This Row],[Unit Price]]</f>
        <v>250</v>
      </c>
      <c r="N7907" s="2">
        <f>VLOOKUP(H7907, [1]Products!B:E, 4, FALSE)</f>
        <v>5</v>
      </c>
      <c r="O7907" t="str">
        <f>TEXT(Table1[[#This Row],[Transaction Date]], "yyyy-mm")</f>
        <v>2024-07</v>
      </c>
      <c r="P7907" s="1">
        <f ca="1">YEAR(TODAY()) - YEAR(Table1[[#This Row],[Buyer Date of Birth]])</f>
        <v>61</v>
      </c>
      <c r="Q7907" s="2">
        <f>Table1[[#This Row],[Total Revenue]] - Table1[[#This Row],[Total Cost]]</f>
        <v>247</v>
      </c>
    </row>
    <row r="7908" spans="1:17" x14ac:dyDescent="0.25">
      <c r="A7908" s="1">
        <v>45492</v>
      </c>
      <c r="B7908" t="s">
        <v>160</v>
      </c>
      <c r="C7908" t="s">
        <v>1213</v>
      </c>
      <c r="D7908" t="s">
        <v>78</v>
      </c>
      <c r="E7908" s="1">
        <v>38613</v>
      </c>
      <c r="F7908" t="s">
        <v>21</v>
      </c>
      <c r="G7908">
        <v>272</v>
      </c>
      <c r="H7908" t="s">
        <v>71</v>
      </c>
      <c r="I7908" t="s">
        <v>36</v>
      </c>
      <c r="J7908" t="s">
        <v>24</v>
      </c>
      <c r="K7908" t="str">
        <f>VLOOKUP(H7908, [1]Products!B:E, 2, FALSE)</f>
        <v>Peanut Butter Bites</v>
      </c>
      <c r="L7908" s="2">
        <f>VLOOKUP(H7908, [1]Products!B:D, 3, FALSE)</f>
        <v>5</v>
      </c>
      <c r="M7908" s="2">
        <f>Table1[[#This Row],[Quantity Purchased]] * Table1[[#This Row],[Unit Price]]</f>
        <v>1904</v>
      </c>
      <c r="N7908" s="2">
        <f>VLOOKUP(H7908, [1]Products!B:E, 4, FALSE)</f>
        <v>7</v>
      </c>
      <c r="O7908" t="str">
        <f>TEXT(Table1[[#This Row],[Transaction Date]], "yyyy-mm")</f>
        <v>2024-07</v>
      </c>
      <c r="P7908" s="1">
        <f ca="1">YEAR(TODAY()) - YEAR(Table1[[#This Row],[Buyer Date of Birth]])</f>
        <v>20</v>
      </c>
      <c r="Q7908" s="2">
        <f>Table1[[#This Row],[Total Revenue]] - Table1[[#This Row],[Total Cost]]</f>
        <v>1899</v>
      </c>
    </row>
    <row r="7909" spans="1:17" x14ac:dyDescent="0.25">
      <c r="A7909" s="1">
        <v>45487</v>
      </c>
      <c r="B7909" t="s">
        <v>210</v>
      </c>
      <c r="C7909" t="s">
        <v>1043</v>
      </c>
      <c r="D7909" t="s">
        <v>20</v>
      </c>
      <c r="E7909" s="1">
        <v>25753</v>
      </c>
      <c r="F7909" t="s">
        <v>75</v>
      </c>
      <c r="G7909">
        <v>172</v>
      </c>
      <c r="H7909" t="s">
        <v>63</v>
      </c>
      <c r="I7909" t="s">
        <v>23</v>
      </c>
      <c r="J7909" t="s">
        <v>24</v>
      </c>
      <c r="K7909" t="str">
        <f>VLOOKUP(H7909, [1]Products!B:E, 2, FALSE)</f>
        <v>Vanilla Wafers</v>
      </c>
      <c r="L7909" s="2">
        <f>VLOOKUP(H7909, [1]Products!B:D, 3, FALSE)</f>
        <v>18</v>
      </c>
      <c r="M7909" s="2">
        <f>Table1[[#This Row],[Quantity Purchased]] * Table1[[#This Row],[Unit Price]]</f>
        <v>6192</v>
      </c>
      <c r="N7909" s="2">
        <f>VLOOKUP(H7909, [1]Products!B:E, 4, FALSE)</f>
        <v>36</v>
      </c>
      <c r="O7909" t="str">
        <f>TEXT(Table1[[#This Row],[Transaction Date]], "yyyy-mm")</f>
        <v>2024-07</v>
      </c>
      <c r="P7909" s="1">
        <f ca="1">YEAR(TODAY()) - YEAR(Table1[[#This Row],[Buyer Date of Birth]])</f>
        <v>55</v>
      </c>
      <c r="Q7909" s="2">
        <f>Table1[[#This Row],[Total Revenue]] - Table1[[#This Row],[Total Cost]]</f>
        <v>6174</v>
      </c>
    </row>
    <row r="7910" spans="1:17" x14ac:dyDescent="0.25">
      <c r="A7910" s="1">
        <v>45342</v>
      </c>
      <c r="B7910" t="s">
        <v>278</v>
      </c>
      <c r="C7910" t="s">
        <v>1028</v>
      </c>
      <c r="D7910" t="s">
        <v>100</v>
      </c>
      <c r="E7910" s="1">
        <v>23450</v>
      </c>
      <c r="F7910" t="s">
        <v>21</v>
      </c>
      <c r="G7910">
        <v>453</v>
      </c>
      <c r="H7910" t="s">
        <v>49</v>
      </c>
      <c r="I7910" t="s">
        <v>30</v>
      </c>
      <c r="J7910" t="s">
        <v>24</v>
      </c>
      <c r="K7910" t="str">
        <f>VLOOKUP(H7910, [1]Products!B:E, 2, FALSE)</f>
        <v>Butter Crunch</v>
      </c>
      <c r="L7910" s="2">
        <f>VLOOKUP(H7910, [1]Products!B:D, 3, FALSE)</f>
        <v>10</v>
      </c>
      <c r="M7910" s="2">
        <f>Table1[[#This Row],[Quantity Purchased]] * Table1[[#This Row],[Unit Price]]</f>
        <v>4983</v>
      </c>
      <c r="N7910" s="2">
        <f>VLOOKUP(H7910, [1]Products!B:E, 4, FALSE)</f>
        <v>11</v>
      </c>
      <c r="O7910" t="str">
        <f>TEXT(Table1[[#This Row],[Transaction Date]], "yyyy-mm")</f>
        <v>2024-02</v>
      </c>
      <c r="P7910" s="1">
        <f ca="1">YEAR(TODAY()) - YEAR(Table1[[#This Row],[Buyer Date of Birth]])</f>
        <v>61</v>
      </c>
      <c r="Q7910" s="2">
        <f>Table1[[#This Row],[Total Revenue]] - Table1[[#This Row],[Total Cost]]</f>
        <v>4973</v>
      </c>
    </row>
    <row r="7911" spans="1:17" x14ac:dyDescent="0.25">
      <c r="A7911" s="1">
        <v>45404</v>
      </c>
      <c r="B7911" t="s">
        <v>1121</v>
      </c>
      <c r="C7911" t="s">
        <v>662</v>
      </c>
      <c r="D7911" t="s">
        <v>62</v>
      </c>
      <c r="E7911" s="1">
        <v>33495</v>
      </c>
      <c r="F7911" t="s">
        <v>75</v>
      </c>
      <c r="G7911">
        <v>198</v>
      </c>
      <c r="H7911" t="s">
        <v>49</v>
      </c>
      <c r="I7911" t="s">
        <v>36</v>
      </c>
      <c r="J7911" t="s">
        <v>24</v>
      </c>
      <c r="K7911" t="str">
        <f>VLOOKUP(H7911, [1]Products!B:E, 2, FALSE)</f>
        <v>Butter Crunch</v>
      </c>
      <c r="L7911" s="2">
        <f>VLOOKUP(H7911, [1]Products!B:D, 3, FALSE)</f>
        <v>10</v>
      </c>
      <c r="M7911" s="2">
        <f>Table1[[#This Row],[Quantity Purchased]] * Table1[[#This Row],[Unit Price]]</f>
        <v>2178</v>
      </c>
      <c r="N7911" s="2">
        <f>VLOOKUP(H7911, [1]Products!B:E, 4, FALSE)</f>
        <v>11</v>
      </c>
      <c r="O7911" t="str">
        <f>TEXT(Table1[[#This Row],[Transaction Date]], "yyyy-mm")</f>
        <v>2024-04</v>
      </c>
      <c r="P7911" s="1">
        <f ca="1">YEAR(TODAY()) - YEAR(Table1[[#This Row],[Buyer Date of Birth]])</f>
        <v>34</v>
      </c>
      <c r="Q7911" s="2">
        <f>Table1[[#This Row],[Total Revenue]] - Table1[[#This Row],[Total Cost]]</f>
        <v>2168</v>
      </c>
    </row>
    <row r="7912" spans="1:17" x14ac:dyDescent="0.25">
      <c r="A7912" s="1">
        <v>45453</v>
      </c>
      <c r="B7912" t="s">
        <v>411</v>
      </c>
      <c r="C7912" t="s">
        <v>1065</v>
      </c>
      <c r="D7912" t="s">
        <v>84</v>
      </c>
      <c r="E7912" s="1">
        <v>27607</v>
      </c>
      <c r="F7912" t="s">
        <v>75</v>
      </c>
      <c r="G7912">
        <v>201</v>
      </c>
      <c r="H7912" t="s">
        <v>54</v>
      </c>
      <c r="I7912" t="s">
        <v>23</v>
      </c>
      <c r="J7912" t="s">
        <v>24</v>
      </c>
      <c r="K7912" t="str">
        <f>VLOOKUP(H7912, [1]Products!B:E, 2, FALSE)</f>
        <v>Lemon Crisps</v>
      </c>
      <c r="L7912" s="2">
        <f>VLOOKUP(H7912, [1]Products!B:D, 3, FALSE)</f>
        <v>7</v>
      </c>
      <c r="M7912" s="2">
        <f>Table1[[#This Row],[Quantity Purchased]] * Table1[[#This Row],[Unit Price]]</f>
        <v>1809</v>
      </c>
      <c r="N7912" s="2">
        <f>VLOOKUP(H7912, [1]Products!B:E, 4, FALSE)</f>
        <v>9</v>
      </c>
      <c r="O7912" t="str">
        <f>TEXT(Table1[[#This Row],[Transaction Date]], "yyyy-mm")</f>
        <v>2024-06</v>
      </c>
      <c r="P7912" s="1">
        <f ca="1">YEAR(TODAY()) - YEAR(Table1[[#This Row],[Buyer Date of Birth]])</f>
        <v>50</v>
      </c>
      <c r="Q7912" s="2">
        <f>Table1[[#This Row],[Total Revenue]] - Table1[[#This Row],[Total Cost]]</f>
        <v>1802</v>
      </c>
    </row>
    <row r="7913" spans="1:17" x14ac:dyDescent="0.25">
      <c r="A7913" s="1">
        <v>45441</v>
      </c>
      <c r="B7913" t="s">
        <v>43</v>
      </c>
      <c r="C7913" t="s">
        <v>44</v>
      </c>
      <c r="D7913" t="s">
        <v>45</v>
      </c>
      <c r="E7913" s="1">
        <v>28253</v>
      </c>
      <c r="F7913" t="s">
        <v>21</v>
      </c>
      <c r="G7913">
        <v>86</v>
      </c>
      <c r="H7913" t="s">
        <v>71</v>
      </c>
      <c r="I7913" t="s">
        <v>30</v>
      </c>
      <c r="J7913" t="s">
        <v>31</v>
      </c>
      <c r="K7913" t="str">
        <f>VLOOKUP(H7913, [1]Products!B:E, 2, FALSE)</f>
        <v>Peanut Butter Bites</v>
      </c>
      <c r="L7913" s="2">
        <f>VLOOKUP(H7913, [1]Products!B:D, 3, FALSE)</f>
        <v>5</v>
      </c>
      <c r="M7913" s="2">
        <f>Table1[[#This Row],[Quantity Purchased]] * Table1[[#This Row],[Unit Price]]</f>
        <v>602</v>
      </c>
      <c r="N7913" s="2">
        <f>VLOOKUP(H7913, [1]Products!B:E, 4, FALSE)</f>
        <v>7</v>
      </c>
      <c r="O7913" t="str">
        <f>TEXT(Table1[[#This Row],[Transaction Date]], "yyyy-mm")</f>
        <v>2024-05</v>
      </c>
      <c r="P7913" s="1">
        <f ca="1">YEAR(TODAY()) - YEAR(Table1[[#This Row],[Buyer Date of Birth]])</f>
        <v>48</v>
      </c>
      <c r="Q7913" s="2">
        <f>Table1[[#This Row],[Total Revenue]] - Table1[[#This Row],[Total Cost]]</f>
        <v>597</v>
      </c>
    </row>
    <row r="7914" spans="1:17" x14ac:dyDescent="0.25">
      <c r="A7914" s="1">
        <v>45292</v>
      </c>
      <c r="B7914" t="s">
        <v>441</v>
      </c>
      <c r="C7914" t="s">
        <v>147</v>
      </c>
      <c r="D7914" t="s">
        <v>89</v>
      </c>
      <c r="E7914" s="1">
        <v>33075</v>
      </c>
      <c r="F7914" t="s">
        <v>40</v>
      </c>
      <c r="G7914">
        <v>486</v>
      </c>
      <c r="H7914" t="s">
        <v>66</v>
      </c>
      <c r="I7914" t="s">
        <v>36</v>
      </c>
      <c r="J7914" t="s">
        <v>24</v>
      </c>
      <c r="K7914" t="str">
        <f>VLOOKUP(H7914, [1]Products!B:E, 2, FALSE)</f>
        <v>Oatmeal Cookies</v>
      </c>
      <c r="L7914" s="2">
        <f>VLOOKUP(H7914, [1]Products!B:D, 3, FALSE)</f>
        <v>19</v>
      </c>
      <c r="M7914" s="2">
        <f>Table1[[#This Row],[Quantity Purchased]] * Table1[[#This Row],[Unit Price]]</f>
        <v>11178</v>
      </c>
      <c r="N7914" s="2">
        <f>VLOOKUP(H7914, [1]Products!B:E, 4, FALSE)</f>
        <v>23</v>
      </c>
      <c r="O7914" t="str">
        <f>TEXT(Table1[[#This Row],[Transaction Date]], "yyyy-mm")</f>
        <v>2024-01</v>
      </c>
      <c r="P7914" s="1">
        <f ca="1">YEAR(TODAY()) - YEAR(Table1[[#This Row],[Buyer Date of Birth]])</f>
        <v>35</v>
      </c>
      <c r="Q7914" s="2">
        <f>Table1[[#This Row],[Total Revenue]] - Table1[[#This Row],[Total Cost]]</f>
        <v>11159</v>
      </c>
    </row>
    <row r="7915" spans="1:17" x14ac:dyDescent="0.25">
      <c r="A7915" s="1">
        <v>45356</v>
      </c>
      <c r="B7915" t="s">
        <v>199</v>
      </c>
      <c r="C7915" t="s">
        <v>1457</v>
      </c>
      <c r="D7915" t="s">
        <v>58</v>
      </c>
      <c r="E7915" s="1">
        <v>26134</v>
      </c>
      <c r="F7915" t="s">
        <v>28</v>
      </c>
      <c r="G7915">
        <v>64</v>
      </c>
      <c r="H7915" t="s">
        <v>72</v>
      </c>
      <c r="I7915" t="s">
        <v>23</v>
      </c>
      <c r="J7915" t="s">
        <v>24</v>
      </c>
      <c r="K7915" t="str">
        <f>VLOOKUP(H7915, [1]Products!B:E, 2, FALSE)</f>
        <v>Choco Delight</v>
      </c>
      <c r="L7915" s="2">
        <f>VLOOKUP(H7915, [1]Products!B:D, 3, FALSE)</f>
        <v>3</v>
      </c>
      <c r="M7915" s="2">
        <f>Table1[[#This Row],[Quantity Purchased]] * Table1[[#This Row],[Unit Price]]</f>
        <v>320</v>
      </c>
      <c r="N7915" s="2">
        <f>VLOOKUP(H7915, [1]Products!B:E, 4, FALSE)</f>
        <v>5</v>
      </c>
      <c r="O7915" t="str">
        <f>TEXT(Table1[[#This Row],[Transaction Date]], "yyyy-mm")</f>
        <v>2024-03</v>
      </c>
      <c r="P7915" s="1">
        <f ca="1">YEAR(TODAY()) - YEAR(Table1[[#This Row],[Buyer Date of Birth]])</f>
        <v>54</v>
      </c>
      <c r="Q7915" s="2">
        <f>Table1[[#This Row],[Total Revenue]] - Table1[[#This Row],[Total Cost]]</f>
        <v>317</v>
      </c>
    </row>
    <row r="7916" spans="1:17" x14ac:dyDescent="0.25">
      <c r="A7916" s="1">
        <v>45355</v>
      </c>
      <c r="B7916" t="s">
        <v>210</v>
      </c>
      <c r="C7916" t="s">
        <v>1031</v>
      </c>
      <c r="D7916" t="s">
        <v>62</v>
      </c>
      <c r="E7916" s="1">
        <v>17671</v>
      </c>
      <c r="F7916" t="s">
        <v>28</v>
      </c>
      <c r="G7916">
        <v>440</v>
      </c>
      <c r="H7916" t="s">
        <v>29</v>
      </c>
      <c r="I7916" t="s">
        <v>30</v>
      </c>
      <c r="J7916" t="s">
        <v>24</v>
      </c>
      <c r="K7916" t="str">
        <f>VLOOKUP(H7916, [1]Products!B:E, 2, FALSE)</f>
        <v>Shortbread</v>
      </c>
      <c r="L7916" s="2">
        <f>VLOOKUP(H7916, [1]Products!B:D, 3, FALSE)</f>
        <v>10</v>
      </c>
      <c r="M7916" s="2">
        <f>Table1[[#This Row],[Quantity Purchased]] * Table1[[#This Row],[Unit Price]]</f>
        <v>19800</v>
      </c>
      <c r="N7916" s="2">
        <f>VLOOKUP(H7916, [1]Products!B:E, 4, FALSE)</f>
        <v>45</v>
      </c>
      <c r="O7916" t="str">
        <f>TEXT(Table1[[#This Row],[Transaction Date]], "yyyy-mm")</f>
        <v>2024-03</v>
      </c>
      <c r="P7916" s="1">
        <f ca="1">YEAR(TODAY()) - YEAR(Table1[[#This Row],[Buyer Date of Birth]])</f>
        <v>77</v>
      </c>
      <c r="Q7916" s="2">
        <f>Table1[[#This Row],[Total Revenue]] - Table1[[#This Row],[Total Cost]]</f>
        <v>19790</v>
      </c>
    </row>
    <row r="7917" spans="1:17" x14ac:dyDescent="0.25">
      <c r="A7917" s="1">
        <v>45417</v>
      </c>
      <c r="B7917" t="s">
        <v>160</v>
      </c>
      <c r="C7917" t="s">
        <v>1364</v>
      </c>
      <c r="D7917" t="s">
        <v>100</v>
      </c>
      <c r="E7917" s="1">
        <v>29230</v>
      </c>
      <c r="F7917" t="s">
        <v>40</v>
      </c>
      <c r="G7917">
        <v>287</v>
      </c>
      <c r="H7917" t="s">
        <v>72</v>
      </c>
      <c r="I7917" t="s">
        <v>36</v>
      </c>
      <c r="J7917" t="s">
        <v>24</v>
      </c>
      <c r="K7917" t="str">
        <f>VLOOKUP(H7917, [1]Products!B:E, 2, FALSE)</f>
        <v>Choco Delight</v>
      </c>
      <c r="L7917" s="2">
        <f>VLOOKUP(H7917, [1]Products!B:D, 3, FALSE)</f>
        <v>3</v>
      </c>
      <c r="M7917" s="2">
        <f>Table1[[#This Row],[Quantity Purchased]] * Table1[[#This Row],[Unit Price]]</f>
        <v>1435</v>
      </c>
      <c r="N7917" s="2">
        <f>VLOOKUP(H7917, [1]Products!B:E, 4, FALSE)</f>
        <v>5</v>
      </c>
      <c r="O7917" t="str">
        <f>TEXT(Table1[[#This Row],[Transaction Date]], "yyyy-mm")</f>
        <v>2024-05</v>
      </c>
      <c r="P7917" s="1">
        <f ca="1">YEAR(TODAY()) - YEAR(Table1[[#This Row],[Buyer Date of Birth]])</f>
        <v>45</v>
      </c>
      <c r="Q7917" s="2">
        <f>Table1[[#This Row],[Total Revenue]] - Table1[[#This Row],[Total Cost]]</f>
        <v>1432</v>
      </c>
    </row>
    <row r="7918" spans="1:17" x14ac:dyDescent="0.25">
      <c r="A7918" s="1">
        <v>45345</v>
      </c>
      <c r="B7918" t="s">
        <v>151</v>
      </c>
      <c r="C7918" t="s">
        <v>330</v>
      </c>
      <c r="D7918" t="s">
        <v>34</v>
      </c>
      <c r="E7918" s="1">
        <v>29853</v>
      </c>
      <c r="F7918" t="s">
        <v>75</v>
      </c>
      <c r="G7918">
        <v>259</v>
      </c>
      <c r="H7918" t="s">
        <v>66</v>
      </c>
      <c r="I7918" t="s">
        <v>23</v>
      </c>
      <c r="J7918" t="s">
        <v>24</v>
      </c>
      <c r="K7918" t="str">
        <f>VLOOKUP(H7918, [1]Products!B:E, 2, FALSE)</f>
        <v>Oatmeal Cookies</v>
      </c>
      <c r="L7918" s="2">
        <f>VLOOKUP(H7918, [1]Products!B:D, 3, FALSE)</f>
        <v>19</v>
      </c>
      <c r="M7918" s="2">
        <f>Table1[[#This Row],[Quantity Purchased]] * Table1[[#This Row],[Unit Price]]</f>
        <v>5957</v>
      </c>
      <c r="N7918" s="2">
        <f>VLOOKUP(H7918, [1]Products!B:E, 4, FALSE)</f>
        <v>23</v>
      </c>
      <c r="O7918" t="str">
        <f>TEXT(Table1[[#This Row],[Transaction Date]], "yyyy-mm")</f>
        <v>2024-02</v>
      </c>
      <c r="P7918" s="1">
        <f ca="1">YEAR(TODAY()) - YEAR(Table1[[#This Row],[Buyer Date of Birth]])</f>
        <v>44</v>
      </c>
      <c r="Q7918" s="2">
        <f>Table1[[#This Row],[Total Revenue]] - Table1[[#This Row],[Total Cost]]</f>
        <v>5938</v>
      </c>
    </row>
    <row r="7919" spans="1:17" x14ac:dyDescent="0.25">
      <c r="A7919" s="1">
        <v>45466</v>
      </c>
      <c r="B7919" t="s">
        <v>87</v>
      </c>
      <c r="C7919" t="s">
        <v>1425</v>
      </c>
      <c r="D7919" t="s">
        <v>78</v>
      </c>
      <c r="E7919" s="1">
        <v>20838</v>
      </c>
      <c r="F7919" t="s">
        <v>21</v>
      </c>
      <c r="G7919">
        <v>378</v>
      </c>
      <c r="H7919" t="s">
        <v>41</v>
      </c>
      <c r="I7919" t="s">
        <v>30</v>
      </c>
      <c r="J7919" t="s">
        <v>24</v>
      </c>
      <c r="K7919" t="str">
        <f>VLOOKUP(H7919, [1]Products!B:E, 2, FALSE)</f>
        <v>Ginger Snaps</v>
      </c>
      <c r="L7919" s="2">
        <f>VLOOKUP(H7919, [1]Products!B:D, 3, FALSE)</f>
        <v>14</v>
      </c>
      <c r="M7919" s="2">
        <f>Table1[[#This Row],[Quantity Purchased]] * Table1[[#This Row],[Unit Price]]</f>
        <v>10584</v>
      </c>
      <c r="N7919" s="2">
        <f>VLOOKUP(H7919, [1]Products!B:E, 4, FALSE)</f>
        <v>28</v>
      </c>
      <c r="O7919" t="str">
        <f>TEXT(Table1[[#This Row],[Transaction Date]], "yyyy-mm")</f>
        <v>2024-06</v>
      </c>
      <c r="P7919" s="1">
        <f ca="1">YEAR(TODAY()) - YEAR(Table1[[#This Row],[Buyer Date of Birth]])</f>
        <v>68</v>
      </c>
      <c r="Q7919" s="2">
        <f>Table1[[#This Row],[Total Revenue]] - Table1[[#This Row],[Total Cost]]</f>
        <v>10570</v>
      </c>
    </row>
    <row r="7920" spans="1:17" x14ac:dyDescent="0.25">
      <c r="A7920" s="1">
        <v>45328</v>
      </c>
      <c r="B7920" t="s">
        <v>136</v>
      </c>
      <c r="C7920" t="s">
        <v>114</v>
      </c>
      <c r="D7920" t="s">
        <v>45</v>
      </c>
      <c r="E7920" s="1">
        <v>35241</v>
      </c>
      <c r="F7920" t="s">
        <v>28</v>
      </c>
      <c r="G7920">
        <v>118</v>
      </c>
      <c r="H7920" t="s">
        <v>29</v>
      </c>
      <c r="I7920" t="s">
        <v>36</v>
      </c>
      <c r="J7920" t="s">
        <v>24</v>
      </c>
      <c r="K7920" t="str">
        <f>VLOOKUP(H7920, [1]Products!B:E, 2, FALSE)</f>
        <v>Shortbread</v>
      </c>
      <c r="L7920" s="2">
        <f>VLOOKUP(H7920, [1]Products!B:D, 3, FALSE)</f>
        <v>10</v>
      </c>
      <c r="M7920" s="2">
        <f>Table1[[#This Row],[Quantity Purchased]] * Table1[[#This Row],[Unit Price]]</f>
        <v>5310</v>
      </c>
      <c r="N7920" s="2">
        <f>VLOOKUP(H7920, [1]Products!B:E, 4, FALSE)</f>
        <v>45</v>
      </c>
      <c r="O7920" t="str">
        <f>TEXT(Table1[[#This Row],[Transaction Date]], "yyyy-mm")</f>
        <v>2024-02</v>
      </c>
      <c r="P7920" s="1">
        <f ca="1">YEAR(TODAY()) - YEAR(Table1[[#This Row],[Buyer Date of Birth]])</f>
        <v>29</v>
      </c>
      <c r="Q7920" s="2">
        <f>Table1[[#This Row],[Total Revenue]] - Table1[[#This Row],[Total Cost]]</f>
        <v>5300</v>
      </c>
    </row>
    <row r="7921" spans="1:17" x14ac:dyDescent="0.25">
      <c r="A7921" s="1">
        <v>45417</v>
      </c>
      <c r="B7921" t="s">
        <v>347</v>
      </c>
      <c r="C7921" t="s">
        <v>33</v>
      </c>
      <c r="D7921" t="s">
        <v>62</v>
      </c>
      <c r="E7921" s="1">
        <v>19884</v>
      </c>
      <c r="F7921" t="s">
        <v>75</v>
      </c>
      <c r="G7921">
        <v>211</v>
      </c>
      <c r="H7921" t="s">
        <v>41</v>
      </c>
      <c r="I7921" t="s">
        <v>23</v>
      </c>
      <c r="J7921" t="s">
        <v>31</v>
      </c>
      <c r="K7921" t="str">
        <f>VLOOKUP(H7921, [1]Products!B:E, 2, FALSE)</f>
        <v>Ginger Snaps</v>
      </c>
      <c r="L7921" s="2">
        <f>VLOOKUP(H7921, [1]Products!B:D, 3, FALSE)</f>
        <v>14</v>
      </c>
      <c r="M7921" s="2">
        <f>Table1[[#This Row],[Quantity Purchased]] * Table1[[#This Row],[Unit Price]]</f>
        <v>5908</v>
      </c>
      <c r="N7921" s="2">
        <f>VLOOKUP(H7921, [1]Products!B:E, 4, FALSE)</f>
        <v>28</v>
      </c>
      <c r="O7921" t="str">
        <f>TEXT(Table1[[#This Row],[Transaction Date]], "yyyy-mm")</f>
        <v>2024-05</v>
      </c>
      <c r="P7921" s="1">
        <f ca="1">YEAR(TODAY()) - YEAR(Table1[[#This Row],[Buyer Date of Birth]])</f>
        <v>71</v>
      </c>
      <c r="Q7921" s="2">
        <f>Table1[[#This Row],[Total Revenue]] - Table1[[#This Row],[Total Cost]]</f>
        <v>5894</v>
      </c>
    </row>
    <row r="7922" spans="1:17" x14ac:dyDescent="0.25">
      <c r="A7922" s="1">
        <v>45324</v>
      </c>
      <c r="B7922" t="s">
        <v>76</v>
      </c>
      <c r="C7922" t="s">
        <v>885</v>
      </c>
      <c r="D7922" t="s">
        <v>20</v>
      </c>
      <c r="E7922" s="1">
        <v>23104</v>
      </c>
      <c r="F7922" t="s">
        <v>21</v>
      </c>
      <c r="G7922">
        <v>72</v>
      </c>
      <c r="H7922" t="s">
        <v>71</v>
      </c>
      <c r="I7922" t="s">
        <v>30</v>
      </c>
      <c r="J7922" t="s">
        <v>24</v>
      </c>
      <c r="K7922" t="str">
        <f>VLOOKUP(H7922, [1]Products!B:E, 2, FALSE)</f>
        <v>Peanut Butter Bites</v>
      </c>
      <c r="L7922" s="2">
        <f>VLOOKUP(H7922, [1]Products!B:D, 3, FALSE)</f>
        <v>5</v>
      </c>
      <c r="M7922" s="2">
        <f>Table1[[#This Row],[Quantity Purchased]] * Table1[[#This Row],[Unit Price]]</f>
        <v>504</v>
      </c>
      <c r="N7922" s="2">
        <f>VLOOKUP(H7922, [1]Products!B:E, 4, FALSE)</f>
        <v>7</v>
      </c>
      <c r="O7922" t="str">
        <f>TEXT(Table1[[#This Row],[Transaction Date]], "yyyy-mm")</f>
        <v>2024-02</v>
      </c>
      <c r="P7922" s="1">
        <f ca="1">YEAR(TODAY()) - YEAR(Table1[[#This Row],[Buyer Date of Birth]])</f>
        <v>62</v>
      </c>
      <c r="Q7922" s="2">
        <f>Table1[[#This Row],[Total Revenue]] - Table1[[#This Row],[Total Cost]]</f>
        <v>499</v>
      </c>
    </row>
    <row r="7923" spans="1:17" x14ac:dyDescent="0.25">
      <c r="A7923" s="1">
        <v>45431</v>
      </c>
      <c r="B7923" t="s">
        <v>56</v>
      </c>
      <c r="C7923" t="s">
        <v>39</v>
      </c>
      <c r="D7923" t="s">
        <v>45</v>
      </c>
      <c r="E7923" s="1">
        <v>33294</v>
      </c>
      <c r="F7923" t="s">
        <v>40</v>
      </c>
      <c r="G7923">
        <v>317</v>
      </c>
      <c r="H7923" t="s">
        <v>49</v>
      </c>
      <c r="I7923" t="s">
        <v>36</v>
      </c>
      <c r="J7923" t="s">
        <v>24</v>
      </c>
      <c r="K7923" t="str">
        <f>VLOOKUP(H7923, [1]Products!B:E, 2, FALSE)</f>
        <v>Butter Crunch</v>
      </c>
      <c r="L7923" s="2">
        <f>VLOOKUP(H7923, [1]Products!B:D, 3, FALSE)</f>
        <v>10</v>
      </c>
      <c r="M7923" s="2">
        <f>Table1[[#This Row],[Quantity Purchased]] * Table1[[#This Row],[Unit Price]]</f>
        <v>3487</v>
      </c>
      <c r="N7923" s="2">
        <f>VLOOKUP(H7923, [1]Products!B:E, 4, FALSE)</f>
        <v>11</v>
      </c>
      <c r="O7923" t="str">
        <f>TEXT(Table1[[#This Row],[Transaction Date]], "yyyy-mm")</f>
        <v>2024-05</v>
      </c>
      <c r="P7923" s="1">
        <f ca="1">YEAR(TODAY()) - YEAR(Table1[[#This Row],[Buyer Date of Birth]])</f>
        <v>34</v>
      </c>
      <c r="Q7923" s="2">
        <f>Table1[[#This Row],[Total Revenue]] - Table1[[#This Row],[Total Cost]]</f>
        <v>3477</v>
      </c>
    </row>
    <row r="7924" spans="1:17" x14ac:dyDescent="0.25">
      <c r="A7924" s="1">
        <v>45408</v>
      </c>
      <c r="B7924" t="s">
        <v>240</v>
      </c>
      <c r="C7924" t="s">
        <v>1011</v>
      </c>
      <c r="D7924" t="s">
        <v>78</v>
      </c>
      <c r="E7924" s="1">
        <v>25869</v>
      </c>
      <c r="F7924" t="s">
        <v>21</v>
      </c>
      <c r="G7924">
        <v>416</v>
      </c>
      <c r="H7924" t="s">
        <v>22</v>
      </c>
      <c r="I7924" t="s">
        <v>23</v>
      </c>
      <c r="J7924" t="s">
        <v>24</v>
      </c>
      <c r="K7924" t="str">
        <f>VLOOKUP(H7924, [1]Products!B:E, 2, FALSE)</f>
        <v>Cinnamon Swirls</v>
      </c>
      <c r="L7924" s="2">
        <f>VLOOKUP(H7924, [1]Products!B:D, 3, FALSE)</f>
        <v>10</v>
      </c>
      <c r="M7924" s="2">
        <f>Table1[[#This Row],[Quantity Purchased]] * Table1[[#This Row],[Unit Price]]</f>
        <v>5824</v>
      </c>
      <c r="N7924" s="2">
        <f>VLOOKUP(H7924, [1]Products!B:E, 4, FALSE)</f>
        <v>14</v>
      </c>
      <c r="O7924" t="str">
        <f>TEXT(Table1[[#This Row],[Transaction Date]], "yyyy-mm")</f>
        <v>2024-04</v>
      </c>
      <c r="P7924" s="1">
        <f ca="1">YEAR(TODAY()) - YEAR(Table1[[#This Row],[Buyer Date of Birth]])</f>
        <v>55</v>
      </c>
      <c r="Q7924" s="2">
        <f>Table1[[#This Row],[Total Revenue]] - Table1[[#This Row],[Total Cost]]</f>
        <v>5814</v>
      </c>
    </row>
    <row r="7925" spans="1:17" x14ac:dyDescent="0.25">
      <c r="A7925" s="1">
        <v>45443</v>
      </c>
      <c r="B7925" t="s">
        <v>142</v>
      </c>
      <c r="C7925" t="s">
        <v>726</v>
      </c>
      <c r="D7925" t="s">
        <v>62</v>
      </c>
      <c r="E7925" s="1">
        <v>30606</v>
      </c>
      <c r="F7925" t="s">
        <v>40</v>
      </c>
      <c r="G7925">
        <v>168</v>
      </c>
      <c r="H7925" t="s">
        <v>49</v>
      </c>
      <c r="I7925" t="s">
        <v>30</v>
      </c>
      <c r="J7925" t="s">
        <v>24</v>
      </c>
      <c r="K7925" t="str">
        <f>VLOOKUP(H7925, [1]Products!B:E, 2, FALSE)</f>
        <v>Butter Crunch</v>
      </c>
      <c r="L7925" s="2">
        <f>VLOOKUP(H7925, [1]Products!B:D, 3, FALSE)</f>
        <v>10</v>
      </c>
      <c r="M7925" s="2">
        <f>Table1[[#This Row],[Quantity Purchased]] * Table1[[#This Row],[Unit Price]]</f>
        <v>1848</v>
      </c>
      <c r="N7925" s="2">
        <f>VLOOKUP(H7925, [1]Products!B:E, 4, FALSE)</f>
        <v>11</v>
      </c>
      <c r="O7925" t="str">
        <f>TEXT(Table1[[#This Row],[Transaction Date]], "yyyy-mm")</f>
        <v>2024-05</v>
      </c>
      <c r="P7925" s="1">
        <f ca="1">YEAR(TODAY()) - YEAR(Table1[[#This Row],[Buyer Date of Birth]])</f>
        <v>42</v>
      </c>
      <c r="Q7925" s="2">
        <f>Table1[[#This Row],[Total Revenue]] - Table1[[#This Row],[Total Cost]]</f>
        <v>1838</v>
      </c>
    </row>
    <row r="7926" spans="1:17" x14ac:dyDescent="0.25">
      <c r="A7926" s="1">
        <v>45352</v>
      </c>
      <c r="B7926" t="s">
        <v>413</v>
      </c>
      <c r="C7926" t="s">
        <v>1150</v>
      </c>
      <c r="D7926" t="s">
        <v>84</v>
      </c>
      <c r="E7926" s="1">
        <v>21892</v>
      </c>
      <c r="F7926" t="s">
        <v>75</v>
      </c>
      <c r="G7926">
        <v>87</v>
      </c>
      <c r="H7926" t="s">
        <v>63</v>
      </c>
      <c r="I7926" t="s">
        <v>36</v>
      </c>
      <c r="J7926" t="s">
        <v>24</v>
      </c>
      <c r="K7926" t="str">
        <f>VLOOKUP(H7926, [1]Products!B:E, 2, FALSE)</f>
        <v>Vanilla Wafers</v>
      </c>
      <c r="L7926" s="2">
        <f>VLOOKUP(H7926, [1]Products!B:D, 3, FALSE)</f>
        <v>18</v>
      </c>
      <c r="M7926" s="2">
        <f>Table1[[#This Row],[Quantity Purchased]] * Table1[[#This Row],[Unit Price]]</f>
        <v>3132</v>
      </c>
      <c r="N7926" s="2">
        <f>VLOOKUP(H7926, [1]Products!B:E, 4, FALSE)</f>
        <v>36</v>
      </c>
      <c r="O7926" t="str">
        <f>TEXT(Table1[[#This Row],[Transaction Date]], "yyyy-mm")</f>
        <v>2024-03</v>
      </c>
      <c r="P7926" s="1">
        <f ca="1">YEAR(TODAY()) - YEAR(Table1[[#This Row],[Buyer Date of Birth]])</f>
        <v>66</v>
      </c>
      <c r="Q7926" s="2">
        <f>Table1[[#This Row],[Total Revenue]] - Table1[[#This Row],[Total Cost]]</f>
        <v>3114</v>
      </c>
    </row>
    <row r="7927" spans="1:17" x14ac:dyDescent="0.25">
      <c r="A7927" s="1">
        <v>45492</v>
      </c>
      <c r="B7927" t="s">
        <v>421</v>
      </c>
      <c r="C7927" t="s">
        <v>112</v>
      </c>
      <c r="D7927" t="s">
        <v>84</v>
      </c>
      <c r="E7927" s="1">
        <v>36998</v>
      </c>
      <c r="F7927" t="s">
        <v>75</v>
      </c>
      <c r="G7927">
        <v>369</v>
      </c>
      <c r="H7927" t="s">
        <v>63</v>
      </c>
      <c r="I7927" t="s">
        <v>23</v>
      </c>
      <c r="J7927" t="s">
        <v>24</v>
      </c>
      <c r="K7927" t="str">
        <f>VLOOKUP(H7927, [1]Products!B:E, 2, FALSE)</f>
        <v>Vanilla Wafers</v>
      </c>
      <c r="L7927" s="2">
        <f>VLOOKUP(H7927, [1]Products!B:D, 3, FALSE)</f>
        <v>18</v>
      </c>
      <c r="M7927" s="2">
        <f>Table1[[#This Row],[Quantity Purchased]] * Table1[[#This Row],[Unit Price]]</f>
        <v>13284</v>
      </c>
      <c r="N7927" s="2">
        <f>VLOOKUP(H7927, [1]Products!B:E, 4, FALSE)</f>
        <v>36</v>
      </c>
      <c r="O7927" t="str">
        <f>TEXT(Table1[[#This Row],[Transaction Date]], "yyyy-mm")</f>
        <v>2024-07</v>
      </c>
      <c r="P7927" s="1">
        <f ca="1">YEAR(TODAY()) - YEAR(Table1[[#This Row],[Buyer Date of Birth]])</f>
        <v>24</v>
      </c>
      <c r="Q7927" s="2">
        <f>Table1[[#This Row],[Total Revenue]] - Table1[[#This Row],[Total Cost]]</f>
        <v>13266</v>
      </c>
    </row>
    <row r="7928" spans="1:17" x14ac:dyDescent="0.25">
      <c r="A7928" s="1">
        <v>45433</v>
      </c>
      <c r="B7928" t="s">
        <v>157</v>
      </c>
      <c r="C7928" t="s">
        <v>403</v>
      </c>
      <c r="D7928" t="s">
        <v>89</v>
      </c>
      <c r="E7928" s="1">
        <v>17923</v>
      </c>
      <c r="F7928" t="s">
        <v>21</v>
      </c>
      <c r="G7928">
        <v>272</v>
      </c>
      <c r="H7928" t="s">
        <v>71</v>
      </c>
      <c r="I7928" t="s">
        <v>30</v>
      </c>
      <c r="J7928" t="s">
        <v>24</v>
      </c>
      <c r="K7928" t="str">
        <f>VLOOKUP(H7928, [1]Products!B:E, 2, FALSE)</f>
        <v>Peanut Butter Bites</v>
      </c>
      <c r="L7928" s="2">
        <f>VLOOKUP(H7928, [1]Products!B:D, 3, FALSE)</f>
        <v>5</v>
      </c>
      <c r="M7928" s="2">
        <f>Table1[[#This Row],[Quantity Purchased]] * Table1[[#This Row],[Unit Price]]</f>
        <v>1904</v>
      </c>
      <c r="N7928" s="2">
        <f>VLOOKUP(H7928, [1]Products!B:E, 4, FALSE)</f>
        <v>7</v>
      </c>
      <c r="O7928" t="str">
        <f>TEXT(Table1[[#This Row],[Transaction Date]], "yyyy-mm")</f>
        <v>2024-05</v>
      </c>
      <c r="P7928" s="1">
        <f ca="1">YEAR(TODAY()) - YEAR(Table1[[#This Row],[Buyer Date of Birth]])</f>
        <v>76</v>
      </c>
      <c r="Q7928" s="2">
        <f>Table1[[#This Row],[Total Revenue]] - Table1[[#This Row],[Total Cost]]</f>
        <v>1899</v>
      </c>
    </row>
    <row r="7929" spans="1:17" x14ac:dyDescent="0.25">
      <c r="A7929" s="1">
        <v>45311</v>
      </c>
      <c r="B7929" t="s">
        <v>1397</v>
      </c>
      <c r="C7929" t="s">
        <v>33</v>
      </c>
      <c r="D7929" t="s">
        <v>34</v>
      </c>
      <c r="E7929" s="1">
        <v>34911</v>
      </c>
      <c r="F7929" t="s">
        <v>75</v>
      </c>
      <c r="G7929">
        <v>90</v>
      </c>
      <c r="H7929" t="s">
        <v>66</v>
      </c>
      <c r="I7929" t="s">
        <v>36</v>
      </c>
      <c r="J7929" t="s">
        <v>24</v>
      </c>
      <c r="K7929" t="str">
        <f>VLOOKUP(H7929, [1]Products!B:E, 2, FALSE)</f>
        <v>Oatmeal Cookies</v>
      </c>
      <c r="L7929" s="2">
        <f>VLOOKUP(H7929, [1]Products!B:D, 3, FALSE)</f>
        <v>19</v>
      </c>
      <c r="M7929" s="2">
        <f>Table1[[#This Row],[Quantity Purchased]] * Table1[[#This Row],[Unit Price]]</f>
        <v>2070</v>
      </c>
      <c r="N7929" s="2">
        <f>VLOOKUP(H7929, [1]Products!B:E, 4, FALSE)</f>
        <v>23</v>
      </c>
      <c r="O7929" t="str">
        <f>TEXT(Table1[[#This Row],[Transaction Date]], "yyyy-mm")</f>
        <v>2024-01</v>
      </c>
      <c r="P7929" s="1">
        <f ca="1">YEAR(TODAY()) - YEAR(Table1[[#This Row],[Buyer Date of Birth]])</f>
        <v>30</v>
      </c>
      <c r="Q7929" s="2">
        <f>Table1[[#This Row],[Total Revenue]] - Table1[[#This Row],[Total Cost]]</f>
        <v>2051</v>
      </c>
    </row>
    <row r="7930" spans="1:17" x14ac:dyDescent="0.25">
      <c r="A7930" s="1">
        <v>45502</v>
      </c>
      <c r="B7930" t="s">
        <v>113</v>
      </c>
      <c r="C7930" t="s">
        <v>820</v>
      </c>
      <c r="D7930" t="s">
        <v>53</v>
      </c>
      <c r="E7930" s="1">
        <v>36045</v>
      </c>
      <c r="F7930" t="s">
        <v>75</v>
      </c>
      <c r="G7930">
        <v>117</v>
      </c>
      <c r="H7930" t="s">
        <v>71</v>
      </c>
      <c r="I7930" t="s">
        <v>23</v>
      </c>
      <c r="J7930" t="s">
        <v>24</v>
      </c>
      <c r="K7930" t="str">
        <f>VLOOKUP(H7930, [1]Products!B:E, 2, FALSE)</f>
        <v>Peanut Butter Bites</v>
      </c>
      <c r="L7930" s="2">
        <f>VLOOKUP(H7930, [1]Products!B:D, 3, FALSE)</f>
        <v>5</v>
      </c>
      <c r="M7930" s="2">
        <f>Table1[[#This Row],[Quantity Purchased]] * Table1[[#This Row],[Unit Price]]</f>
        <v>819</v>
      </c>
      <c r="N7930" s="2">
        <f>VLOOKUP(H7930, [1]Products!B:E, 4, FALSE)</f>
        <v>7</v>
      </c>
      <c r="O7930" t="str">
        <f>TEXT(Table1[[#This Row],[Transaction Date]], "yyyy-mm")</f>
        <v>2024-07</v>
      </c>
      <c r="P7930" s="1">
        <f ca="1">YEAR(TODAY()) - YEAR(Table1[[#This Row],[Buyer Date of Birth]])</f>
        <v>27</v>
      </c>
      <c r="Q7930" s="2">
        <f>Table1[[#This Row],[Total Revenue]] - Table1[[#This Row],[Total Cost]]</f>
        <v>814</v>
      </c>
    </row>
    <row r="7931" spans="1:17" x14ac:dyDescent="0.25">
      <c r="A7931" s="1">
        <v>45310</v>
      </c>
      <c r="B7931" t="s">
        <v>1554</v>
      </c>
      <c r="C7931" t="s">
        <v>295</v>
      </c>
      <c r="D7931" t="s">
        <v>45</v>
      </c>
      <c r="E7931" s="1">
        <v>23275</v>
      </c>
      <c r="F7931" t="s">
        <v>40</v>
      </c>
      <c r="G7931">
        <v>285</v>
      </c>
      <c r="H7931" t="s">
        <v>49</v>
      </c>
      <c r="I7931" t="s">
        <v>30</v>
      </c>
      <c r="J7931" t="s">
        <v>24</v>
      </c>
      <c r="K7931" t="str">
        <f>VLOOKUP(H7931, [1]Products!B:E, 2, FALSE)</f>
        <v>Butter Crunch</v>
      </c>
      <c r="L7931" s="2">
        <f>VLOOKUP(H7931, [1]Products!B:D, 3, FALSE)</f>
        <v>10</v>
      </c>
      <c r="M7931" s="2">
        <f>Table1[[#This Row],[Quantity Purchased]] * Table1[[#This Row],[Unit Price]]</f>
        <v>3135</v>
      </c>
      <c r="N7931" s="2">
        <f>VLOOKUP(H7931, [1]Products!B:E, 4, FALSE)</f>
        <v>11</v>
      </c>
      <c r="O7931" t="str">
        <f>TEXT(Table1[[#This Row],[Transaction Date]], "yyyy-mm")</f>
        <v>2024-01</v>
      </c>
      <c r="P7931" s="1">
        <f ca="1">YEAR(TODAY()) - YEAR(Table1[[#This Row],[Buyer Date of Birth]])</f>
        <v>62</v>
      </c>
      <c r="Q7931" s="2">
        <f>Table1[[#This Row],[Total Revenue]] - Table1[[#This Row],[Total Cost]]</f>
        <v>3125</v>
      </c>
    </row>
    <row r="7932" spans="1:17" x14ac:dyDescent="0.25">
      <c r="A7932" s="1">
        <v>45470</v>
      </c>
      <c r="B7932" t="s">
        <v>236</v>
      </c>
      <c r="C7932" t="s">
        <v>807</v>
      </c>
      <c r="D7932" t="s">
        <v>89</v>
      </c>
      <c r="E7932" s="1">
        <v>26695</v>
      </c>
      <c r="F7932" t="s">
        <v>28</v>
      </c>
      <c r="G7932">
        <v>436</v>
      </c>
      <c r="H7932" t="s">
        <v>29</v>
      </c>
      <c r="I7932" t="s">
        <v>36</v>
      </c>
      <c r="J7932" t="s">
        <v>24</v>
      </c>
      <c r="K7932" t="str">
        <f>VLOOKUP(H7932, [1]Products!B:E, 2, FALSE)</f>
        <v>Shortbread</v>
      </c>
      <c r="L7932" s="2">
        <f>VLOOKUP(H7932, [1]Products!B:D, 3, FALSE)</f>
        <v>10</v>
      </c>
      <c r="M7932" s="2">
        <f>Table1[[#This Row],[Quantity Purchased]] * Table1[[#This Row],[Unit Price]]</f>
        <v>19620</v>
      </c>
      <c r="N7932" s="2">
        <f>VLOOKUP(H7932, [1]Products!B:E, 4, FALSE)</f>
        <v>45</v>
      </c>
      <c r="O7932" t="str">
        <f>TEXT(Table1[[#This Row],[Transaction Date]], "yyyy-mm")</f>
        <v>2024-06</v>
      </c>
      <c r="P7932" s="1">
        <f ca="1">YEAR(TODAY()) - YEAR(Table1[[#This Row],[Buyer Date of Birth]])</f>
        <v>52</v>
      </c>
      <c r="Q7932" s="2">
        <f>Table1[[#This Row],[Total Revenue]] - Table1[[#This Row],[Total Cost]]</f>
        <v>19610</v>
      </c>
    </row>
    <row r="7933" spans="1:17" x14ac:dyDescent="0.25">
      <c r="A7933" s="1">
        <v>45312</v>
      </c>
      <c r="B7933" t="s">
        <v>348</v>
      </c>
      <c r="C7933" t="s">
        <v>518</v>
      </c>
      <c r="D7933" t="s">
        <v>100</v>
      </c>
      <c r="E7933" s="1">
        <v>26084</v>
      </c>
      <c r="F7933" t="s">
        <v>75</v>
      </c>
      <c r="G7933">
        <v>452</v>
      </c>
      <c r="H7933" t="s">
        <v>35</v>
      </c>
      <c r="I7933" t="s">
        <v>23</v>
      </c>
      <c r="J7933" t="s">
        <v>24</v>
      </c>
      <c r="K7933" t="str">
        <f>VLOOKUP(H7933, [1]Products!B:E, 2, FALSE)</f>
        <v>Caramel Biscuits</v>
      </c>
      <c r="L7933" s="2">
        <f>VLOOKUP(H7933, [1]Products!B:D, 3, FALSE)</f>
        <v>18</v>
      </c>
      <c r="M7933" s="2">
        <f>Table1[[#This Row],[Quantity Purchased]] * Table1[[#This Row],[Unit Price]]</f>
        <v>9944</v>
      </c>
      <c r="N7933" s="2">
        <f>VLOOKUP(H7933, [1]Products!B:E, 4, FALSE)</f>
        <v>22</v>
      </c>
      <c r="O7933" t="str">
        <f>TEXT(Table1[[#This Row],[Transaction Date]], "yyyy-mm")</f>
        <v>2024-01</v>
      </c>
      <c r="P7933" s="1">
        <f ca="1">YEAR(TODAY()) - YEAR(Table1[[#This Row],[Buyer Date of Birth]])</f>
        <v>54</v>
      </c>
      <c r="Q7933" s="2">
        <f>Table1[[#This Row],[Total Revenue]] - Table1[[#This Row],[Total Cost]]</f>
        <v>9926</v>
      </c>
    </row>
    <row r="7934" spans="1:17" x14ac:dyDescent="0.25">
      <c r="A7934" s="1">
        <v>45415</v>
      </c>
      <c r="B7934" t="s">
        <v>191</v>
      </c>
      <c r="C7934" t="s">
        <v>116</v>
      </c>
      <c r="D7934" t="s">
        <v>62</v>
      </c>
      <c r="E7934" s="1">
        <v>33105</v>
      </c>
      <c r="F7934" t="s">
        <v>21</v>
      </c>
      <c r="G7934">
        <v>386</v>
      </c>
      <c r="H7934" t="s">
        <v>49</v>
      </c>
      <c r="I7934" t="s">
        <v>30</v>
      </c>
      <c r="J7934" t="s">
        <v>24</v>
      </c>
      <c r="K7934" t="str">
        <f>VLOOKUP(H7934, [1]Products!B:E, 2, FALSE)</f>
        <v>Butter Crunch</v>
      </c>
      <c r="L7934" s="2">
        <f>VLOOKUP(H7934, [1]Products!B:D, 3, FALSE)</f>
        <v>10</v>
      </c>
      <c r="M7934" s="2">
        <f>Table1[[#This Row],[Quantity Purchased]] * Table1[[#This Row],[Unit Price]]</f>
        <v>4246</v>
      </c>
      <c r="N7934" s="2">
        <f>VLOOKUP(H7934, [1]Products!B:E, 4, FALSE)</f>
        <v>11</v>
      </c>
      <c r="O7934" t="str">
        <f>TEXT(Table1[[#This Row],[Transaction Date]], "yyyy-mm")</f>
        <v>2024-05</v>
      </c>
      <c r="P7934" s="1">
        <f ca="1">YEAR(TODAY()) - YEAR(Table1[[#This Row],[Buyer Date of Birth]])</f>
        <v>35</v>
      </c>
      <c r="Q7934" s="2">
        <f>Table1[[#This Row],[Total Revenue]] - Table1[[#This Row],[Total Cost]]</f>
        <v>4236</v>
      </c>
    </row>
    <row r="7935" spans="1:17" x14ac:dyDescent="0.25">
      <c r="A7935" s="1">
        <v>45402</v>
      </c>
      <c r="B7935" t="s">
        <v>317</v>
      </c>
      <c r="C7935" t="s">
        <v>423</v>
      </c>
      <c r="D7935" t="s">
        <v>78</v>
      </c>
      <c r="E7935" s="1">
        <v>27701</v>
      </c>
      <c r="F7935" t="s">
        <v>40</v>
      </c>
      <c r="G7935">
        <v>464</v>
      </c>
      <c r="H7935" t="s">
        <v>49</v>
      </c>
      <c r="I7935" t="s">
        <v>36</v>
      </c>
      <c r="J7935" t="s">
        <v>24</v>
      </c>
      <c r="K7935" t="str">
        <f>VLOOKUP(H7935, [1]Products!B:E, 2, FALSE)</f>
        <v>Butter Crunch</v>
      </c>
      <c r="L7935" s="2">
        <f>VLOOKUP(H7935, [1]Products!B:D, 3, FALSE)</f>
        <v>10</v>
      </c>
      <c r="M7935" s="2">
        <f>Table1[[#This Row],[Quantity Purchased]] * Table1[[#This Row],[Unit Price]]</f>
        <v>5104</v>
      </c>
      <c r="N7935" s="2">
        <f>VLOOKUP(H7935, [1]Products!B:E, 4, FALSE)</f>
        <v>11</v>
      </c>
      <c r="O7935" t="str">
        <f>TEXT(Table1[[#This Row],[Transaction Date]], "yyyy-mm")</f>
        <v>2024-04</v>
      </c>
      <c r="P7935" s="1">
        <f ca="1">YEAR(TODAY()) - YEAR(Table1[[#This Row],[Buyer Date of Birth]])</f>
        <v>50</v>
      </c>
      <c r="Q7935" s="2">
        <f>Table1[[#This Row],[Total Revenue]] - Table1[[#This Row],[Total Cost]]</f>
        <v>5094</v>
      </c>
    </row>
    <row r="7936" spans="1:17" x14ac:dyDescent="0.25">
      <c r="A7936" s="1">
        <v>45293</v>
      </c>
      <c r="B7936" t="s">
        <v>73</v>
      </c>
      <c r="C7936" t="s">
        <v>1127</v>
      </c>
      <c r="D7936" t="s">
        <v>89</v>
      </c>
      <c r="E7936" s="1">
        <v>28605</v>
      </c>
      <c r="F7936" t="s">
        <v>75</v>
      </c>
      <c r="G7936">
        <v>423</v>
      </c>
      <c r="H7936" t="s">
        <v>49</v>
      </c>
      <c r="I7936" t="s">
        <v>23</v>
      </c>
      <c r="J7936" t="s">
        <v>24</v>
      </c>
      <c r="K7936" t="str">
        <f>VLOOKUP(H7936, [1]Products!B:E, 2, FALSE)</f>
        <v>Butter Crunch</v>
      </c>
      <c r="L7936" s="2">
        <f>VLOOKUP(H7936, [1]Products!B:D, 3, FALSE)</f>
        <v>10</v>
      </c>
      <c r="M7936" s="2">
        <f>Table1[[#This Row],[Quantity Purchased]] * Table1[[#This Row],[Unit Price]]</f>
        <v>4653</v>
      </c>
      <c r="N7936" s="2">
        <f>VLOOKUP(H7936, [1]Products!B:E, 4, FALSE)</f>
        <v>11</v>
      </c>
      <c r="O7936" t="str">
        <f>TEXT(Table1[[#This Row],[Transaction Date]], "yyyy-mm")</f>
        <v>2024-01</v>
      </c>
      <c r="P7936" s="1">
        <f ca="1">YEAR(TODAY()) - YEAR(Table1[[#This Row],[Buyer Date of Birth]])</f>
        <v>47</v>
      </c>
      <c r="Q7936" s="2">
        <f>Table1[[#This Row],[Total Revenue]] - Table1[[#This Row],[Total Cost]]</f>
        <v>4643</v>
      </c>
    </row>
    <row r="7937" spans="1:17" x14ac:dyDescent="0.25">
      <c r="A7937" s="1">
        <v>45296</v>
      </c>
      <c r="B7937" t="s">
        <v>487</v>
      </c>
      <c r="C7937" t="s">
        <v>254</v>
      </c>
      <c r="D7937" t="s">
        <v>45</v>
      </c>
      <c r="E7937" s="1">
        <v>28185</v>
      </c>
      <c r="F7937" t="s">
        <v>40</v>
      </c>
      <c r="G7937">
        <v>440</v>
      </c>
      <c r="H7937" t="s">
        <v>35</v>
      </c>
      <c r="I7937" t="s">
        <v>30</v>
      </c>
      <c r="J7937" t="s">
        <v>24</v>
      </c>
      <c r="K7937" t="str">
        <f>VLOOKUP(H7937, [1]Products!B:E, 2, FALSE)</f>
        <v>Caramel Biscuits</v>
      </c>
      <c r="L7937" s="2">
        <f>VLOOKUP(H7937, [1]Products!B:D, 3, FALSE)</f>
        <v>18</v>
      </c>
      <c r="M7937" s="2">
        <f>Table1[[#This Row],[Quantity Purchased]] * Table1[[#This Row],[Unit Price]]</f>
        <v>9680</v>
      </c>
      <c r="N7937" s="2">
        <f>VLOOKUP(H7937, [1]Products!B:E, 4, FALSE)</f>
        <v>22</v>
      </c>
      <c r="O7937" t="str">
        <f>TEXT(Table1[[#This Row],[Transaction Date]], "yyyy-mm")</f>
        <v>2024-01</v>
      </c>
      <c r="P7937" s="1">
        <f ca="1">YEAR(TODAY()) - YEAR(Table1[[#This Row],[Buyer Date of Birth]])</f>
        <v>48</v>
      </c>
      <c r="Q7937" s="2">
        <f>Table1[[#This Row],[Total Revenue]] - Table1[[#This Row],[Total Cost]]</f>
        <v>9662</v>
      </c>
    </row>
    <row r="7938" spans="1:17" x14ac:dyDescent="0.25">
      <c r="A7938" s="1">
        <v>45356</v>
      </c>
      <c r="B7938" t="s">
        <v>123</v>
      </c>
      <c r="C7938" t="s">
        <v>1199</v>
      </c>
      <c r="D7938" t="s">
        <v>45</v>
      </c>
      <c r="E7938" s="1">
        <v>36352</v>
      </c>
      <c r="F7938" t="s">
        <v>21</v>
      </c>
      <c r="G7938">
        <v>267</v>
      </c>
      <c r="H7938" t="s">
        <v>29</v>
      </c>
      <c r="I7938" t="s">
        <v>36</v>
      </c>
      <c r="J7938" t="s">
        <v>24</v>
      </c>
      <c r="K7938" t="str">
        <f>VLOOKUP(H7938, [1]Products!B:E, 2, FALSE)</f>
        <v>Shortbread</v>
      </c>
      <c r="L7938" s="2">
        <f>VLOOKUP(H7938, [1]Products!B:D, 3, FALSE)</f>
        <v>10</v>
      </c>
      <c r="M7938" s="2">
        <f>Table1[[#This Row],[Quantity Purchased]] * Table1[[#This Row],[Unit Price]]</f>
        <v>12015</v>
      </c>
      <c r="N7938" s="2">
        <f>VLOOKUP(H7938, [1]Products!B:E, 4, FALSE)</f>
        <v>45</v>
      </c>
      <c r="O7938" t="str">
        <f>TEXT(Table1[[#This Row],[Transaction Date]], "yyyy-mm")</f>
        <v>2024-03</v>
      </c>
      <c r="P7938" s="1">
        <f ca="1">YEAR(TODAY()) - YEAR(Table1[[#This Row],[Buyer Date of Birth]])</f>
        <v>26</v>
      </c>
      <c r="Q7938" s="2">
        <f>Table1[[#This Row],[Total Revenue]] - Table1[[#This Row],[Total Cost]]</f>
        <v>12005</v>
      </c>
    </row>
    <row r="7939" spans="1:17" x14ac:dyDescent="0.25">
      <c r="A7939" s="1">
        <v>45484</v>
      </c>
      <c r="B7939" t="s">
        <v>377</v>
      </c>
      <c r="C7939" t="s">
        <v>77</v>
      </c>
      <c r="D7939" t="s">
        <v>100</v>
      </c>
      <c r="E7939" s="1">
        <v>33230</v>
      </c>
      <c r="F7939" t="s">
        <v>21</v>
      </c>
      <c r="G7939">
        <v>25</v>
      </c>
      <c r="H7939" t="s">
        <v>54</v>
      </c>
      <c r="I7939" t="s">
        <v>23</v>
      </c>
      <c r="J7939" t="s">
        <v>24</v>
      </c>
      <c r="K7939" t="str">
        <f>VLOOKUP(H7939, [1]Products!B:E, 2, FALSE)</f>
        <v>Lemon Crisps</v>
      </c>
      <c r="L7939" s="2">
        <f>VLOOKUP(H7939, [1]Products!B:D, 3, FALSE)</f>
        <v>7</v>
      </c>
      <c r="M7939" s="2">
        <f>Table1[[#This Row],[Quantity Purchased]] * Table1[[#This Row],[Unit Price]]</f>
        <v>225</v>
      </c>
      <c r="N7939" s="2">
        <f>VLOOKUP(H7939, [1]Products!B:E, 4, FALSE)</f>
        <v>9</v>
      </c>
      <c r="O7939" t="str">
        <f>TEXT(Table1[[#This Row],[Transaction Date]], "yyyy-mm")</f>
        <v>2024-07</v>
      </c>
      <c r="P7939" s="1">
        <f ca="1">YEAR(TODAY()) - YEAR(Table1[[#This Row],[Buyer Date of Birth]])</f>
        <v>35</v>
      </c>
      <c r="Q7939" s="2">
        <f>Table1[[#This Row],[Total Revenue]] - Table1[[#This Row],[Total Cost]]</f>
        <v>218</v>
      </c>
    </row>
    <row r="7940" spans="1:17" x14ac:dyDescent="0.25">
      <c r="A7940" s="1">
        <v>45470</v>
      </c>
      <c r="B7940" t="s">
        <v>667</v>
      </c>
      <c r="C7940" t="s">
        <v>1282</v>
      </c>
      <c r="D7940" t="s">
        <v>53</v>
      </c>
      <c r="E7940" s="1">
        <v>21349</v>
      </c>
      <c r="F7940" t="s">
        <v>21</v>
      </c>
      <c r="G7940">
        <v>20</v>
      </c>
      <c r="H7940" t="s">
        <v>72</v>
      </c>
      <c r="I7940" t="s">
        <v>30</v>
      </c>
      <c r="J7940" t="s">
        <v>24</v>
      </c>
      <c r="K7940" t="str">
        <f>VLOOKUP(H7940, [1]Products!B:E, 2, FALSE)</f>
        <v>Choco Delight</v>
      </c>
      <c r="L7940" s="2">
        <f>VLOOKUP(H7940, [1]Products!B:D, 3, FALSE)</f>
        <v>3</v>
      </c>
      <c r="M7940" s="2">
        <f>Table1[[#This Row],[Quantity Purchased]] * Table1[[#This Row],[Unit Price]]</f>
        <v>100</v>
      </c>
      <c r="N7940" s="2">
        <f>VLOOKUP(H7940, [1]Products!B:E, 4, FALSE)</f>
        <v>5</v>
      </c>
      <c r="O7940" t="str">
        <f>TEXT(Table1[[#This Row],[Transaction Date]], "yyyy-mm")</f>
        <v>2024-06</v>
      </c>
      <c r="P7940" s="1">
        <f ca="1">YEAR(TODAY()) - YEAR(Table1[[#This Row],[Buyer Date of Birth]])</f>
        <v>67</v>
      </c>
      <c r="Q7940" s="2">
        <f>Table1[[#This Row],[Total Revenue]] - Table1[[#This Row],[Total Cost]]</f>
        <v>97</v>
      </c>
    </row>
    <row r="7941" spans="1:17" x14ac:dyDescent="0.25">
      <c r="A7941" s="1">
        <v>45436</v>
      </c>
      <c r="B7941" t="s">
        <v>297</v>
      </c>
      <c r="C7941" t="s">
        <v>978</v>
      </c>
      <c r="D7941" t="s">
        <v>45</v>
      </c>
      <c r="E7941" s="1">
        <v>21483</v>
      </c>
      <c r="F7941" t="s">
        <v>75</v>
      </c>
      <c r="G7941">
        <v>433</v>
      </c>
      <c r="H7941" t="s">
        <v>29</v>
      </c>
      <c r="I7941" t="s">
        <v>36</v>
      </c>
      <c r="J7941" t="s">
        <v>24</v>
      </c>
      <c r="K7941" t="str">
        <f>VLOOKUP(H7941, [1]Products!B:E, 2, FALSE)</f>
        <v>Shortbread</v>
      </c>
      <c r="L7941" s="2">
        <f>VLOOKUP(H7941, [1]Products!B:D, 3, FALSE)</f>
        <v>10</v>
      </c>
      <c r="M7941" s="2">
        <f>Table1[[#This Row],[Quantity Purchased]] * Table1[[#This Row],[Unit Price]]</f>
        <v>19485</v>
      </c>
      <c r="N7941" s="2">
        <f>VLOOKUP(H7941, [1]Products!B:E, 4, FALSE)</f>
        <v>45</v>
      </c>
      <c r="O7941" t="str">
        <f>TEXT(Table1[[#This Row],[Transaction Date]], "yyyy-mm")</f>
        <v>2024-05</v>
      </c>
      <c r="P7941" s="1">
        <f ca="1">YEAR(TODAY()) - YEAR(Table1[[#This Row],[Buyer Date of Birth]])</f>
        <v>67</v>
      </c>
      <c r="Q7941" s="2">
        <f>Table1[[#This Row],[Total Revenue]] - Table1[[#This Row],[Total Cost]]</f>
        <v>19475</v>
      </c>
    </row>
    <row r="7942" spans="1:17" x14ac:dyDescent="0.25">
      <c r="A7942" s="1">
        <v>45370</v>
      </c>
      <c r="B7942" t="s">
        <v>263</v>
      </c>
      <c r="C7942" t="s">
        <v>219</v>
      </c>
      <c r="D7942" t="s">
        <v>53</v>
      </c>
      <c r="E7942" s="1">
        <v>25826</v>
      </c>
      <c r="F7942" t="s">
        <v>40</v>
      </c>
      <c r="G7942">
        <v>408</v>
      </c>
      <c r="H7942" t="s">
        <v>29</v>
      </c>
      <c r="I7942" t="s">
        <v>23</v>
      </c>
      <c r="J7942" t="s">
        <v>24</v>
      </c>
      <c r="K7942" t="str">
        <f>VLOOKUP(H7942, [1]Products!B:E, 2, FALSE)</f>
        <v>Shortbread</v>
      </c>
      <c r="L7942" s="2">
        <f>VLOOKUP(H7942, [1]Products!B:D, 3, FALSE)</f>
        <v>10</v>
      </c>
      <c r="M7942" s="2">
        <f>Table1[[#This Row],[Quantity Purchased]] * Table1[[#This Row],[Unit Price]]</f>
        <v>18360</v>
      </c>
      <c r="N7942" s="2">
        <f>VLOOKUP(H7942, [1]Products!B:E, 4, FALSE)</f>
        <v>45</v>
      </c>
      <c r="O7942" t="str">
        <f>TEXT(Table1[[#This Row],[Transaction Date]], "yyyy-mm")</f>
        <v>2024-03</v>
      </c>
      <c r="P7942" s="1">
        <f ca="1">YEAR(TODAY()) - YEAR(Table1[[#This Row],[Buyer Date of Birth]])</f>
        <v>55</v>
      </c>
      <c r="Q7942" s="2">
        <f>Table1[[#This Row],[Total Revenue]] - Table1[[#This Row],[Total Cost]]</f>
        <v>18350</v>
      </c>
    </row>
    <row r="7943" spans="1:17" x14ac:dyDescent="0.25">
      <c r="A7943" s="1">
        <v>45478</v>
      </c>
      <c r="B7943" t="s">
        <v>1555</v>
      </c>
      <c r="C7943" t="s">
        <v>295</v>
      </c>
      <c r="D7943" t="s">
        <v>34</v>
      </c>
      <c r="E7943" s="1">
        <v>29901</v>
      </c>
      <c r="F7943" t="s">
        <v>40</v>
      </c>
      <c r="G7943">
        <v>304</v>
      </c>
      <c r="H7943" t="s">
        <v>29</v>
      </c>
      <c r="I7943" t="s">
        <v>30</v>
      </c>
      <c r="J7943" t="s">
        <v>24</v>
      </c>
      <c r="K7943" t="str">
        <f>VLOOKUP(H7943, [1]Products!B:E, 2, FALSE)</f>
        <v>Shortbread</v>
      </c>
      <c r="L7943" s="2">
        <f>VLOOKUP(H7943, [1]Products!B:D, 3, FALSE)</f>
        <v>10</v>
      </c>
      <c r="M7943" s="2">
        <f>Table1[[#This Row],[Quantity Purchased]] * Table1[[#This Row],[Unit Price]]</f>
        <v>13680</v>
      </c>
      <c r="N7943" s="2">
        <f>VLOOKUP(H7943, [1]Products!B:E, 4, FALSE)</f>
        <v>45</v>
      </c>
      <c r="O7943" t="str">
        <f>TEXT(Table1[[#This Row],[Transaction Date]], "yyyy-mm")</f>
        <v>2024-07</v>
      </c>
      <c r="P7943" s="1">
        <f ca="1">YEAR(TODAY()) - YEAR(Table1[[#This Row],[Buyer Date of Birth]])</f>
        <v>44</v>
      </c>
      <c r="Q7943" s="2">
        <f>Table1[[#This Row],[Total Revenue]] - Table1[[#This Row],[Total Cost]]</f>
        <v>13670</v>
      </c>
    </row>
    <row r="7944" spans="1:17" x14ac:dyDescent="0.25">
      <c r="A7944" s="1">
        <v>45483</v>
      </c>
      <c r="B7944" t="s">
        <v>473</v>
      </c>
      <c r="C7944" t="s">
        <v>1528</v>
      </c>
      <c r="D7944" t="s">
        <v>78</v>
      </c>
      <c r="E7944" s="1">
        <v>38001</v>
      </c>
      <c r="F7944" t="s">
        <v>40</v>
      </c>
      <c r="G7944">
        <v>372</v>
      </c>
      <c r="H7944" t="s">
        <v>35</v>
      </c>
      <c r="I7944" t="s">
        <v>36</v>
      </c>
      <c r="J7944" t="s">
        <v>24</v>
      </c>
      <c r="K7944" t="str">
        <f>VLOOKUP(H7944, [1]Products!B:E, 2, FALSE)</f>
        <v>Caramel Biscuits</v>
      </c>
      <c r="L7944" s="2">
        <f>VLOOKUP(H7944, [1]Products!B:D, 3, FALSE)</f>
        <v>18</v>
      </c>
      <c r="M7944" s="2">
        <f>Table1[[#This Row],[Quantity Purchased]] * Table1[[#This Row],[Unit Price]]</f>
        <v>8184</v>
      </c>
      <c r="N7944" s="2">
        <f>VLOOKUP(H7944, [1]Products!B:E, 4, FALSE)</f>
        <v>22</v>
      </c>
      <c r="O7944" t="str">
        <f>TEXT(Table1[[#This Row],[Transaction Date]], "yyyy-mm")</f>
        <v>2024-07</v>
      </c>
      <c r="P7944" s="1">
        <f ca="1">YEAR(TODAY()) - YEAR(Table1[[#This Row],[Buyer Date of Birth]])</f>
        <v>21</v>
      </c>
      <c r="Q7944" s="2">
        <f>Table1[[#This Row],[Total Revenue]] - Table1[[#This Row],[Total Cost]]</f>
        <v>8166</v>
      </c>
    </row>
    <row r="7945" spans="1:17" x14ac:dyDescent="0.25">
      <c r="A7945" s="1">
        <v>45349</v>
      </c>
      <c r="B7945" t="s">
        <v>1485</v>
      </c>
      <c r="C7945" t="s">
        <v>1543</v>
      </c>
      <c r="D7945" t="s">
        <v>62</v>
      </c>
      <c r="E7945" s="1">
        <v>38473</v>
      </c>
      <c r="F7945" t="s">
        <v>75</v>
      </c>
      <c r="G7945">
        <v>68</v>
      </c>
      <c r="H7945" t="s">
        <v>35</v>
      </c>
      <c r="I7945" t="s">
        <v>23</v>
      </c>
      <c r="J7945" t="s">
        <v>24</v>
      </c>
      <c r="K7945" t="str">
        <f>VLOOKUP(H7945, [1]Products!B:E, 2, FALSE)</f>
        <v>Caramel Biscuits</v>
      </c>
      <c r="L7945" s="2">
        <f>VLOOKUP(H7945, [1]Products!B:D, 3, FALSE)</f>
        <v>18</v>
      </c>
      <c r="M7945" s="2">
        <f>Table1[[#This Row],[Quantity Purchased]] * Table1[[#This Row],[Unit Price]]</f>
        <v>1496</v>
      </c>
      <c r="N7945" s="2">
        <f>VLOOKUP(H7945, [1]Products!B:E, 4, FALSE)</f>
        <v>22</v>
      </c>
      <c r="O7945" t="str">
        <f>TEXT(Table1[[#This Row],[Transaction Date]], "yyyy-mm")</f>
        <v>2024-02</v>
      </c>
      <c r="P7945" s="1">
        <f ca="1">YEAR(TODAY()) - YEAR(Table1[[#This Row],[Buyer Date of Birth]])</f>
        <v>20</v>
      </c>
      <c r="Q7945" s="2">
        <f>Table1[[#This Row],[Total Revenue]] - Table1[[#This Row],[Total Cost]]</f>
        <v>1478</v>
      </c>
    </row>
    <row r="7946" spans="1:17" x14ac:dyDescent="0.25">
      <c r="A7946" s="1">
        <v>45311</v>
      </c>
      <c r="B7946" t="s">
        <v>240</v>
      </c>
      <c r="C7946" t="s">
        <v>251</v>
      </c>
      <c r="D7946" t="s">
        <v>100</v>
      </c>
      <c r="E7946" s="1">
        <v>28663</v>
      </c>
      <c r="F7946" t="s">
        <v>21</v>
      </c>
      <c r="G7946">
        <v>477</v>
      </c>
      <c r="H7946" t="s">
        <v>22</v>
      </c>
      <c r="I7946" t="s">
        <v>30</v>
      </c>
      <c r="J7946" t="s">
        <v>24</v>
      </c>
      <c r="K7946" t="str">
        <f>VLOOKUP(H7946, [1]Products!B:E, 2, FALSE)</f>
        <v>Cinnamon Swirls</v>
      </c>
      <c r="L7946" s="2">
        <f>VLOOKUP(H7946, [1]Products!B:D, 3, FALSE)</f>
        <v>10</v>
      </c>
      <c r="M7946" s="2">
        <f>Table1[[#This Row],[Quantity Purchased]] * Table1[[#This Row],[Unit Price]]</f>
        <v>6678</v>
      </c>
      <c r="N7946" s="2">
        <f>VLOOKUP(H7946, [1]Products!B:E, 4, FALSE)</f>
        <v>14</v>
      </c>
      <c r="O7946" t="str">
        <f>TEXT(Table1[[#This Row],[Transaction Date]], "yyyy-mm")</f>
        <v>2024-01</v>
      </c>
      <c r="P7946" s="1">
        <f ca="1">YEAR(TODAY()) - YEAR(Table1[[#This Row],[Buyer Date of Birth]])</f>
        <v>47</v>
      </c>
      <c r="Q7946" s="2">
        <f>Table1[[#This Row],[Total Revenue]] - Table1[[#This Row],[Total Cost]]</f>
        <v>6668</v>
      </c>
    </row>
    <row r="7947" spans="1:17" x14ac:dyDescent="0.25">
      <c r="A7947" s="1">
        <v>45437</v>
      </c>
      <c r="B7947" t="s">
        <v>500</v>
      </c>
      <c r="C7947" t="s">
        <v>1263</v>
      </c>
      <c r="D7947" t="s">
        <v>34</v>
      </c>
      <c r="E7947" s="1">
        <v>21358</v>
      </c>
      <c r="F7947" t="s">
        <v>75</v>
      </c>
      <c r="G7947">
        <v>484</v>
      </c>
      <c r="H7947" t="s">
        <v>54</v>
      </c>
      <c r="I7947" t="s">
        <v>36</v>
      </c>
      <c r="J7947" t="s">
        <v>24</v>
      </c>
      <c r="K7947" t="str">
        <f>VLOOKUP(H7947, [1]Products!B:E, 2, FALSE)</f>
        <v>Lemon Crisps</v>
      </c>
      <c r="L7947" s="2">
        <f>VLOOKUP(H7947, [1]Products!B:D, 3, FALSE)</f>
        <v>7</v>
      </c>
      <c r="M7947" s="2">
        <f>Table1[[#This Row],[Quantity Purchased]] * Table1[[#This Row],[Unit Price]]</f>
        <v>4356</v>
      </c>
      <c r="N7947" s="2">
        <f>VLOOKUP(H7947, [1]Products!B:E, 4, FALSE)</f>
        <v>9</v>
      </c>
      <c r="O7947" t="str">
        <f>TEXT(Table1[[#This Row],[Transaction Date]], "yyyy-mm")</f>
        <v>2024-05</v>
      </c>
      <c r="P7947" s="1">
        <f ca="1">YEAR(TODAY()) - YEAR(Table1[[#This Row],[Buyer Date of Birth]])</f>
        <v>67</v>
      </c>
      <c r="Q7947" s="2">
        <f>Table1[[#This Row],[Total Revenue]] - Table1[[#This Row],[Total Cost]]</f>
        <v>4349</v>
      </c>
    </row>
    <row r="7948" spans="1:17" x14ac:dyDescent="0.25">
      <c r="A7948" s="1">
        <v>45343</v>
      </c>
      <c r="B7948" t="s">
        <v>123</v>
      </c>
      <c r="C7948" t="s">
        <v>1199</v>
      </c>
      <c r="D7948" t="s">
        <v>78</v>
      </c>
      <c r="E7948" s="1">
        <v>18448</v>
      </c>
      <c r="F7948" t="s">
        <v>75</v>
      </c>
      <c r="G7948">
        <v>442</v>
      </c>
      <c r="H7948" t="s">
        <v>22</v>
      </c>
      <c r="I7948" t="s">
        <v>23</v>
      </c>
      <c r="J7948" t="s">
        <v>24</v>
      </c>
      <c r="K7948" t="str">
        <f>VLOOKUP(H7948, [1]Products!B:E, 2, FALSE)</f>
        <v>Cinnamon Swirls</v>
      </c>
      <c r="L7948" s="2">
        <f>VLOOKUP(H7948, [1]Products!B:D, 3, FALSE)</f>
        <v>10</v>
      </c>
      <c r="M7948" s="2">
        <f>Table1[[#This Row],[Quantity Purchased]] * Table1[[#This Row],[Unit Price]]</f>
        <v>6188</v>
      </c>
      <c r="N7948" s="2">
        <f>VLOOKUP(H7948, [1]Products!B:E, 4, FALSE)</f>
        <v>14</v>
      </c>
      <c r="O7948" t="str">
        <f>TEXT(Table1[[#This Row],[Transaction Date]], "yyyy-mm")</f>
        <v>2024-02</v>
      </c>
      <c r="P7948" s="1">
        <f ca="1">YEAR(TODAY()) - YEAR(Table1[[#This Row],[Buyer Date of Birth]])</f>
        <v>75</v>
      </c>
      <c r="Q7948" s="2">
        <f>Table1[[#This Row],[Total Revenue]] - Table1[[#This Row],[Total Cost]]</f>
        <v>6178</v>
      </c>
    </row>
    <row r="7949" spans="1:17" x14ac:dyDescent="0.25">
      <c r="A7949" s="1">
        <v>45451</v>
      </c>
      <c r="B7949" t="s">
        <v>1381</v>
      </c>
      <c r="C7949" t="s">
        <v>114</v>
      </c>
      <c r="D7949" t="s">
        <v>84</v>
      </c>
      <c r="E7949" s="1">
        <v>24621</v>
      </c>
      <c r="F7949" t="s">
        <v>21</v>
      </c>
      <c r="G7949">
        <v>235</v>
      </c>
      <c r="H7949" t="s">
        <v>54</v>
      </c>
      <c r="I7949" t="s">
        <v>30</v>
      </c>
      <c r="J7949" t="s">
        <v>24</v>
      </c>
      <c r="K7949" t="str">
        <f>VLOOKUP(H7949, [1]Products!B:E, 2, FALSE)</f>
        <v>Lemon Crisps</v>
      </c>
      <c r="L7949" s="2">
        <f>VLOOKUP(H7949, [1]Products!B:D, 3, FALSE)</f>
        <v>7</v>
      </c>
      <c r="M7949" s="2">
        <f>Table1[[#This Row],[Quantity Purchased]] * Table1[[#This Row],[Unit Price]]</f>
        <v>2115</v>
      </c>
      <c r="N7949" s="2">
        <f>VLOOKUP(H7949, [1]Products!B:E, 4, FALSE)</f>
        <v>9</v>
      </c>
      <c r="O7949" t="str">
        <f>TEXT(Table1[[#This Row],[Transaction Date]], "yyyy-mm")</f>
        <v>2024-06</v>
      </c>
      <c r="P7949" s="1">
        <f ca="1">YEAR(TODAY()) - YEAR(Table1[[#This Row],[Buyer Date of Birth]])</f>
        <v>58</v>
      </c>
      <c r="Q7949" s="2">
        <f>Table1[[#This Row],[Total Revenue]] - Table1[[#This Row],[Total Cost]]</f>
        <v>2108</v>
      </c>
    </row>
    <row r="7950" spans="1:17" x14ac:dyDescent="0.25">
      <c r="A7950" s="1">
        <v>45404</v>
      </c>
      <c r="B7950" t="s">
        <v>140</v>
      </c>
      <c r="C7950" t="s">
        <v>748</v>
      </c>
      <c r="D7950" t="s">
        <v>34</v>
      </c>
      <c r="E7950" s="1">
        <v>36235</v>
      </c>
      <c r="F7950" t="s">
        <v>40</v>
      </c>
      <c r="G7950">
        <v>82</v>
      </c>
      <c r="H7950" t="s">
        <v>41</v>
      </c>
      <c r="I7950" t="s">
        <v>36</v>
      </c>
      <c r="J7950" t="s">
        <v>24</v>
      </c>
      <c r="K7950" t="str">
        <f>VLOOKUP(H7950, [1]Products!B:E, 2, FALSE)</f>
        <v>Ginger Snaps</v>
      </c>
      <c r="L7950" s="2">
        <f>VLOOKUP(H7950, [1]Products!B:D, 3, FALSE)</f>
        <v>14</v>
      </c>
      <c r="M7950" s="2">
        <f>Table1[[#This Row],[Quantity Purchased]] * Table1[[#This Row],[Unit Price]]</f>
        <v>2296</v>
      </c>
      <c r="N7950" s="2">
        <f>VLOOKUP(H7950, [1]Products!B:E, 4, FALSE)</f>
        <v>28</v>
      </c>
      <c r="O7950" t="str">
        <f>TEXT(Table1[[#This Row],[Transaction Date]], "yyyy-mm")</f>
        <v>2024-04</v>
      </c>
      <c r="P7950" s="1">
        <f ca="1">YEAR(TODAY()) - YEAR(Table1[[#This Row],[Buyer Date of Birth]])</f>
        <v>26</v>
      </c>
      <c r="Q7950" s="2">
        <f>Table1[[#This Row],[Total Revenue]] - Table1[[#This Row],[Total Cost]]</f>
        <v>2282</v>
      </c>
    </row>
    <row r="7951" spans="1:17" x14ac:dyDescent="0.25">
      <c r="A7951" s="1">
        <v>45388</v>
      </c>
      <c r="B7951" t="s">
        <v>109</v>
      </c>
      <c r="C7951" t="s">
        <v>568</v>
      </c>
      <c r="D7951" t="s">
        <v>45</v>
      </c>
      <c r="E7951" s="1">
        <v>26418</v>
      </c>
      <c r="F7951" t="s">
        <v>21</v>
      </c>
      <c r="G7951">
        <v>51</v>
      </c>
      <c r="H7951" t="s">
        <v>63</v>
      </c>
      <c r="I7951" t="s">
        <v>23</v>
      </c>
      <c r="J7951" t="s">
        <v>24</v>
      </c>
      <c r="K7951" t="str">
        <f>VLOOKUP(H7951, [1]Products!B:E, 2, FALSE)</f>
        <v>Vanilla Wafers</v>
      </c>
      <c r="L7951" s="2">
        <f>VLOOKUP(H7951, [1]Products!B:D, 3, FALSE)</f>
        <v>18</v>
      </c>
      <c r="M7951" s="2">
        <f>Table1[[#This Row],[Quantity Purchased]] * Table1[[#This Row],[Unit Price]]</f>
        <v>1836</v>
      </c>
      <c r="N7951" s="2">
        <f>VLOOKUP(H7951, [1]Products!B:E, 4, FALSE)</f>
        <v>36</v>
      </c>
      <c r="O7951" t="str">
        <f>TEXT(Table1[[#This Row],[Transaction Date]], "yyyy-mm")</f>
        <v>2024-04</v>
      </c>
      <c r="P7951" s="1">
        <f ca="1">YEAR(TODAY()) - YEAR(Table1[[#This Row],[Buyer Date of Birth]])</f>
        <v>53</v>
      </c>
      <c r="Q7951" s="2">
        <f>Table1[[#This Row],[Total Revenue]] - Table1[[#This Row],[Total Cost]]</f>
        <v>1818</v>
      </c>
    </row>
    <row r="7952" spans="1:17" x14ac:dyDescent="0.25">
      <c r="A7952" s="1">
        <v>45296</v>
      </c>
      <c r="B7952" t="s">
        <v>69</v>
      </c>
      <c r="C7952" t="s">
        <v>157</v>
      </c>
      <c r="D7952" t="s">
        <v>62</v>
      </c>
      <c r="E7952" s="1">
        <v>34872</v>
      </c>
      <c r="F7952" t="s">
        <v>21</v>
      </c>
      <c r="G7952">
        <v>221</v>
      </c>
      <c r="H7952" t="s">
        <v>54</v>
      </c>
      <c r="I7952" t="s">
        <v>30</v>
      </c>
      <c r="J7952" t="s">
        <v>24</v>
      </c>
      <c r="K7952" t="str">
        <f>VLOOKUP(H7952, [1]Products!B:E, 2, FALSE)</f>
        <v>Lemon Crisps</v>
      </c>
      <c r="L7952" s="2">
        <f>VLOOKUP(H7952, [1]Products!B:D, 3, FALSE)</f>
        <v>7</v>
      </c>
      <c r="M7952" s="2">
        <f>Table1[[#This Row],[Quantity Purchased]] * Table1[[#This Row],[Unit Price]]</f>
        <v>1989</v>
      </c>
      <c r="N7952" s="2">
        <f>VLOOKUP(H7952, [1]Products!B:E, 4, FALSE)</f>
        <v>9</v>
      </c>
      <c r="O7952" t="str">
        <f>TEXT(Table1[[#This Row],[Transaction Date]], "yyyy-mm")</f>
        <v>2024-01</v>
      </c>
      <c r="P7952" s="1">
        <f ca="1">YEAR(TODAY()) - YEAR(Table1[[#This Row],[Buyer Date of Birth]])</f>
        <v>30</v>
      </c>
      <c r="Q7952" s="2">
        <f>Table1[[#This Row],[Total Revenue]] - Table1[[#This Row],[Total Cost]]</f>
        <v>1982</v>
      </c>
    </row>
    <row r="7953" spans="1:17" x14ac:dyDescent="0.25">
      <c r="A7953" s="1">
        <v>45311</v>
      </c>
      <c r="B7953" t="s">
        <v>1165</v>
      </c>
      <c r="C7953" t="s">
        <v>1425</v>
      </c>
      <c r="D7953" t="s">
        <v>34</v>
      </c>
      <c r="E7953" s="1">
        <v>30547</v>
      </c>
      <c r="F7953" t="s">
        <v>40</v>
      </c>
      <c r="G7953">
        <v>335</v>
      </c>
      <c r="H7953" t="s">
        <v>49</v>
      </c>
      <c r="I7953" t="s">
        <v>36</v>
      </c>
      <c r="J7953" t="s">
        <v>24</v>
      </c>
      <c r="K7953" t="str">
        <f>VLOOKUP(H7953, [1]Products!B:E, 2, FALSE)</f>
        <v>Butter Crunch</v>
      </c>
      <c r="L7953" s="2">
        <f>VLOOKUP(H7953, [1]Products!B:D, 3, FALSE)</f>
        <v>10</v>
      </c>
      <c r="M7953" s="2">
        <f>Table1[[#This Row],[Quantity Purchased]] * Table1[[#This Row],[Unit Price]]</f>
        <v>3685</v>
      </c>
      <c r="N7953" s="2">
        <f>VLOOKUP(H7953, [1]Products!B:E, 4, FALSE)</f>
        <v>11</v>
      </c>
      <c r="O7953" t="str">
        <f>TEXT(Table1[[#This Row],[Transaction Date]], "yyyy-mm")</f>
        <v>2024-01</v>
      </c>
      <c r="P7953" s="1">
        <f ca="1">YEAR(TODAY()) - YEAR(Table1[[#This Row],[Buyer Date of Birth]])</f>
        <v>42</v>
      </c>
      <c r="Q7953" s="2">
        <f>Table1[[#This Row],[Total Revenue]] - Table1[[#This Row],[Total Cost]]</f>
        <v>3675</v>
      </c>
    </row>
    <row r="7954" spans="1:17" x14ac:dyDescent="0.25">
      <c r="A7954" s="1">
        <v>45302</v>
      </c>
      <c r="B7954" t="s">
        <v>251</v>
      </c>
      <c r="C7954" t="s">
        <v>642</v>
      </c>
      <c r="D7954" t="s">
        <v>20</v>
      </c>
      <c r="E7954" s="1">
        <v>23772</v>
      </c>
      <c r="F7954" t="s">
        <v>40</v>
      </c>
      <c r="G7954">
        <v>320</v>
      </c>
      <c r="H7954" t="s">
        <v>66</v>
      </c>
      <c r="I7954" t="s">
        <v>23</v>
      </c>
      <c r="J7954" t="s">
        <v>24</v>
      </c>
      <c r="K7954" t="str">
        <f>VLOOKUP(H7954, [1]Products!B:E, 2, FALSE)</f>
        <v>Oatmeal Cookies</v>
      </c>
      <c r="L7954" s="2">
        <f>VLOOKUP(H7954, [1]Products!B:D, 3, FALSE)</f>
        <v>19</v>
      </c>
      <c r="M7954" s="2">
        <f>Table1[[#This Row],[Quantity Purchased]] * Table1[[#This Row],[Unit Price]]</f>
        <v>7360</v>
      </c>
      <c r="N7954" s="2">
        <f>VLOOKUP(H7954, [1]Products!B:E, 4, FALSE)</f>
        <v>23</v>
      </c>
      <c r="O7954" t="str">
        <f>TEXT(Table1[[#This Row],[Transaction Date]], "yyyy-mm")</f>
        <v>2024-01</v>
      </c>
      <c r="P7954" s="1">
        <f ca="1">YEAR(TODAY()) - YEAR(Table1[[#This Row],[Buyer Date of Birth]])</f>
        <v>60</v>
      </c>
      <c r="Q7954" s="2">
        <f>Table1[[#This Row],[Total Revenue]] - Table1[[#This Row],[Total Cost]]</f>
        <v>7341</v>
      </c>
    </row>
    <row r="7955" spans="1:17" x14ac:dyDescent="0.25">
      <c r="A7955" s="1">
        <v>45420</v>
      </c>
      <c r="B7955" t="s">
        <v>763</v>
      </c>
      <c r="C7955" t="s">
        <v>865</v>
      </c>
      <c r="D7955" t="s">
        <v>100</v>
      </c>
      <c r="E7955" s="1">
        <v>25735</v>
      </c>
      <c r="F7955" t="s">
        <v>28</v>
      </c>
      <c r="G7955">
        <v>78</v>
      </c>
      <c r="H7955" t="s">
        <v>54</v>
      </c>
      <c r="I7955" t="s">
        <v>30</v>
      </c>
      <c r="J7955" t="s">
        <v>24</v>
      </c>
      <c r="K7955" t="str">
        <f>VLOOKUP(H7955, [1]Products!B:E, 2, FALSE)</f>
        <v>Lemon Crisps</v>
      </c>
      <c r="L7955" s="2">
        <f>VLOOKUP(H7955, [1]Products!B:D, 3, FALSE)</f>
        <v>7</v>
      </c>
      <c r="M7955" s="2">
        <f>Table1[[#This Row],[Quantity Purchased]] * Table1[[#This Row],[Unit Price]]</f>
        <v>702</v>
      </c>
      <c r="N7955" s="2">
        <f>VLOOKUP(H7955, [1]Products!B:E, 4, FALSE)</f>
        <v>9</v>
      </c>
      <c r="O7955" t="str">
        <f>TEXT(Table1[[#This Row],[Transaction Date]], "yyyy-mm")</f>
        <v>2024-05</v>
      </c>
      <c r="P7955" s="1">
        <f ca="1">YEAR(TODAY()) - YEAR(Table1[[#This Row],[Buyer Date of Birth]])</f>
        <v>55</v>
      </c>
      <c r="Q7955" s="2">
        <f>Table1[[#This Row],[Total Revenue]] - Table1[[#This Row],[Total Cost]]</f>
        <v>695</v>
      </c>
    </row>
    <row r="7956" spans="1:17" x14ac:dyDescent="0.25">
      <c r="A7956" s="1">
        <v>45453</v>
      </c>
      <c r="B7956" t="s">
        <v>278</v>
      </c>
      <c r="C7956" t="s">
        <v>798</v>
      </c>
      <c r="D7956" t="s">
        <v>34</v>
      </c>
      <c r="E7956" s="1">
        <v>28183</v>
      </c>
      <c r="F7956" t="s">
        <v>28</v>
      </c>
      <c r="G7956">
        <v>10</v>
      </c>
      <c r="H7956" t="s">
        <v>35</v>
      </c>
      <c r="I7956" t="s">
        <v>36</v>
      </c>
      <c r="J7956" t="s">
        <v>24</v>
      </c>
      <c r="K7956" t="str">
        <f>VLOOKUP(H7956, [1]Products!B:E, 2, FALSE)</f>
        <v>Caramel Biscuits</v>
      </c>
      <c r="L7956" s="2">
        <f>VLOOKUP(H7956, [1]Products!B:D, 3, FALSE)</f>
        <v>18</v>
      </c>
      <c r="M7956" s="2">
        <f>Table1[[#This Row],[Quantity Purchased]] * Table1[[#This Row],[Unit Price]]</f>
        <v>220</v>
      </c>
      <c r="N7956" s="2">
        <f>VLOOKUP(H7956, [1]Products!B:E, 4, FALSE)</f>
        <v>22</v>
      </c>
      <c r="O7956" t="str">
        <f>TEXT(Table1[[#This Row],[Transaction Date]], "yyyy-mm")</f>
        <v>2024-06</v>
      </c>
      <c r="P7956" s="1">
        <f ca="1">YEAR(TODAY()) - YEAR(Table1[[#This Row],[Buyer Date of Birth]])</f>
        <v>48</v>
      </c>
      <c r="Q7956" s="2">
        <f>Table1[[#This Row],[Total Revenue]] - Table1[[#This Row],[Total Cost]]</f>
        <v>202</v>
      </c>
    </row>
    <row r="7957" spans="1:17" x14ac:dyDescent="0.25">
      <c r="A7957" s="1">
        <v>45463</v>
      </c>
      <c r="B7957" t="s">
        <v>523</v>
      </c>
      <c r="C7957" t="s">
        <v>1078</v>
      </c>
      <c r="D7957" t="s">
        <v>78</v>
      </c>
      <c r="E7957" s="1">
        <v>25810</v>
      </c>
      <c r="F7957" t="s">
        <v>28</v>
      </c>
      <c r="G7957">
        <v>256</v>
      </c>
      <c r="H7957" t="s">
        <v>54</v>
      </c>
      <c r="I7957" t="s">
        <v>23</v>
      </c>
      <c r="J7957" t="s">
        <v>24</v>
      </c>
      <c r="K7957" t="str">
        <f>VLOOKUP(H7957, [1]Products!B:E, 2, FALSE)</f>
        <v>Lemon Crisps</v>
      </c>
      <c r="L7957" s="2">
        <f>VLOOKUP(H7957, [1]Products!B:D, 3, FALSE)</f>
        <v>7</v>
      </c>
      <c r="M7957" s="2">
        <f>Table1[[#This Row],[Quantity Purchased]] * Table1[[#This Row],[Unit Price]]</f>
        <v>2304</v>
      </c>
      <c r="N7957" s="2">
        <f>VLOOKUP(H7957, [1]Products!B:E, 4, FALSE)</f>
        <v>9</v>
      </c>
      <c r="O7957" t="str">
        <f>TEXT(Table1[[#This Row],[Transaction Date]], "yyyy-mm")</f>
        <v>2024-06</v>
      </c>
      <c r="P7957" s="1">
        <f ca="1">YEAR(TODAY()) - YEAR(Table1[[#This Row],[Buyer Date of Birth]])</f>
        <v>55</v>
      </c>
      <c r="Q7957" s="2">
        <f>Table1[[#This Row],[Total Revenue]] - Table1[[#This Row],[Total Cost]]</f>
        <v>2297</v>
      </c>
    </row>
    <row r="7958" spans="1:17" x14ac:dyDescent="0.25">
      <c r="A7958" s="1">
        <v>45341</v>
      </c>
      <c r="B7958" t="s">
        <v>826</v>
      </c>
      <c r="C7958" t="s">
        <v>137</v>
      </c>
      <c r="D7958" t="s">
        <v>20</v>
      </c>
      <c r="E7958" s="1">
        <v>35797</v>
      </c>
      <c r="F7958" t="s">
        <v>75</v>
      </c>
      <c r="G7958">
        <v>435</v>
      </c>
      <c r="H7958" t="s">
        <v>49</v>
      </c>
      <c r="I7958" t="s">
        <v>30</v>
      </c>
      <c r="J7958" t="s">
        <v>24</v>
      </c>
      <c r="K7958" t="str">
        <f>VLOOKUP(H7958, [1]Products!B:E, 2, FALSE)</f>
        <v>Butter Crunch</v>
      </c>
      <c r="L7958" s="2">
        <f>VLOOKUP(H7958, [1]Products!B:D, 3, FALSE)</f>
        <v>10</v>
      </c>
      <c r="M7958" s="2">
        <f>Table1[[#This Row],[Quantity Purchased]] * Table1[[#This Row],[Unit Price]]</f>
        <v>4785</v>
      </c>
      <c r="N7958" s="2">
        <f>VLOOKUP(H7958, [1]Products!B:E, 4, FALSE)</f>
        <v>11</v>
      </c>
      <c r="O7958" t="str">
        <f>TEXT(Table1[[#This Row],[Transaction Date]], "yyyy-mm")</f>
        <v>2024-02</v>
      </c>
      <c r="P7958" s="1">
        <f ca="1">YEAR(TODAY()) - YEAR(Table1[[#This Row],[Buyer Date of Birth]])</f>
        <v>27</v>
      </c>
      <c r="Q7958" s="2">
        <f>Table1[[#This Row],[Total Revenue]] - Table1[[#This Row],[Total Cost]]</f>
        <v>4775</v>
      </c>
    </row>
    <row r="7959" spans="1:17" x14ac:dyDescent="0.25">
      <c r="A7959" s="1">
        <v>45504</v>
      </c>
      <c r="B7959" t="s">
        <v>167</v>
      </c>
      <c r="C7959" t="s">
        <v>383</v>
      </c>
      <c r="D7959" t="s">
        <v>53</v>
      </c>
      <c r="E7959" s="1">
        <v>16599</v>
      </c>
      <c r="F7959" t="s">
        <v>28</v>
      </c>
      <c r="G7959">
        <v>477</v>
      </c>
      <c r="H7959" t="s">
        <v>41</v>
      </c>
      <c r="I7959" t="s">
        <v>36</v>
      </c>
      <c r="J7959" t="s">
        <v>24</v>
      </c>
      <c r="K7959" t="str">
        <f>VLOOKUP(H7959, [1]Products!B:E, 2, FALSE)</f>
        <v>Ginger Snaps</v>
      </c>
      <c r="L7959" s="2">
        <f>VLOOKUP(H7959, [1]Products!B:D, 3, FALSE)</f>
        <v>14</v>
      </c>
      <c r="M7959" s="2">
        <f>Table1[[#This Row],[Quantity Purchased]] * Table1[[#This Row],[Unit Price]]</f>
        <v>13356</v>
      </c>
      <c r="N7959" s="2">
        <f>VLOOKUP(H7959, [1]Products!B:E, 4, FALSE)</f>
        <v>28</v>
      </c>
      <c r="O7959" t="str">
        <f>TEXT(Table1[[#This Row],[Transaction Date]], "yyyy-mm")</f>
        <v>2024-07</v>
      </c>
      <c r="P7959" s="1">
        <f ca="1">YEAR(TODAY()) - YEAR(Table1[[#This Row],[Buyer Date of Birth]])</f>
        <v>80</v>
      </c>
      <c r="Q7959" s="2">
        <f>Table1[[#This Row],[Total Revenue]] - Table1[[#This Row],[Total Cost]]</f>
        <v>13342</v>
      </c>
    </row>
    <row r="7960" spans="1:17" x14ac:dyDescent="0.25">
      <c r="A7960" s="1">
        <v>45398</v>
      </c>
      <c r="B7960" t="s">
        <v>1556</v>
      </c>
      <c r="C7960" t="s">
        <v>106</v>
      </c>
      <c r="D7960" t="s">
        <v>34</v>
      </c>
      <c r="E7960" s="1">
        <v>23175</v>
      </c>
      <c r="F7960" t="s">
        <v>21</v>
      </c>
      <c r="G7960">
        <v>117</v>
      </c>
      <c r="H7960" t="s">
        <v>35</v>
      </c>
      <c r="I7960" t="s">
        <v>23</v>
      </c>
      <c r="J7960" t="s">
        <v>24</v>
      </c>
      <c r="K7960" t="str">
        <f>VLOOKUP(H7960, [1]Products!B:E, 2, FALSE)</f>
        <v>Caramel Biscuits</v>
      </c>
      <c r="L7960" s="2">
        <f>VLOOKUP(H7960, [1]Products!B:D, 3, FALSE)</f>
        <v>18</v>
      </c>
      <c r="M7960" s="2">
        <f>Table1[[#This Row],[Quantity Purchased]] * Table1[[#This Row],[Unit Price]]</f>
        <v>2574</v>
      </c>
      <c r="N7960" s="2">
        <f>VLOOKUP(H7960, [1]Products!B:E, 4, FALSE)</f>
        <v>22</v>
      </c>
      <c r="O7960" t="str">
        <f>TEXT(Table1[[#This Row],[Transaction Date]], "yyyy-mm")</f>
        <v>2024-04</v>
      </c>
      <c r="P7960" s="1">
        <f ca="1">YEAR(TODAY()) - YEAR(Table1[[#This Row],[Buyer Date of Birth]])</f>
        <v>62</v>
      </c>
      <c r="Q7960" s="2">
        <f>Table1[[#This Row],[Total Revenue]] - Table1[[#This Row],[Total Cost]]</f>
        <v>2556</v>
      </c>
    </row>
    <row r="7961" spans="1:17" x14ac:dyDescent="0.25">
      <c r="A7961" s="1">
        <v>45394</v>
      </c>
      <c r="B7961" t="s">
        <v>73</v>
      </c>
      <c r="C7961" t="s">
        <v>726</v>
      </c>
      <c r="D7961" t="s">
        <v>34</v>
      </c>
      <c r="E7961" s="1">
        <v>38612</v>
      </c>
      <c r="F7961" t="s">
        <v>21</v>
      </c>
      <c r="G7961">
        <v>222</v>
      </c>
      <c r="H7961" t="s">
        <v>71</v>
      </c>
      <c r="I7961" t="s">
        <v>30</v>
      </c>
      <c r="J7961" t="s">
        <v>24</v>
      </c>
      <c r="K7961" t="str">
        <f>VLOOKUP(H7961, [1]Products!B:E, 2, FALSE)</f>
        <v>Peanut Butter Bites</v>
      </c>
      <c r="L7961" s="2">
        <f>VLOOKUP(H7961, [1]Products!B:D, 3, FALSE)</f>
        <v>5</v>
      </c>
      <c r="M7961" s="2">
        <f>Table1[[#This Row],[Quantity Purchased]] * Table1[[#This Row],[Unit Price]]</f>
        <v>1554</v>
      </c>
      <c r="N7961" s="2">
        <f>VLOOKUP(H7961, [1]Products!B:E, 4, FALSE)</f>
        <v>7</v>
      </c>
      <c r="O7961" t="str">
        <f>TEXT(Table1[[#This Row],[Transaction Date]], "yyyy-mm")</f>
        <v>2024-04</v>
      </c>
      <c r="P7961" s="1">
        <f ca="1">YEAR(TODAY()) - YEAR(Table1[[#This Row],[Buyer Date of Birth]])</f>
        <v>20</v>
      </c>
      <c r="Q7961" s="2">
        <f>Table1[[#This Row],[Total Revenue]] - Table1[[#This Row],[Total Cost]]</f>
        <v>1549</v>
      </c>
    </row>
    <row r="7962" spans="1:17" x14ac:dyDescent="0.25">
      <c r="A7962" s="1">
        <v>45399</v>
      </c>
      <c r="B7962" t="s">
        <v>273</v>
      </c>
      <c r="C7962" t="s">
        <v>1056</v>
      </c>
      <c r="D7962" t="s">
        <v>53</v>
      </c>
      <c r="E7962" s="1">
        <v>25415</v>
      </c>
      <c r="F7962" t="s">
        <v>21</v>
      </c>
      <c r="G7962">
        <v>424</v>
      </c>
      <c r="H7962" t="s">
        <v>66</v>
      </c>
      <c r="I7962" t="s">
        <v>36</v>
      </c>
      <c r="J7962" t="s">
        <v>24</v>
      </c>
      <c r="K7962" t="str">
        <f>VLOOKUP(H7962, [1]Products!B:E, 2, FALSE)</f>
        <v>Oatmeal Cookies</v>
      </c>
      <c r="L7962" s="2">
        <f>VLOOKUP(H7962, [1]Products!B:D, 3, FALSE)</f>
        <v>19</v>
      </c>
      <c r="M7962" s="2">
        <f>Table1[[#This Row],[Quantity Purchased]] * Table1[[#This Row],[Unit Price]]</f>
        <v>9752</v>
      </c>
      <c r="N7962" s="2">
        <f>VLOOKUP(H7962, [1]Products!B:E, 4, FALSE)</f>
        <v>23</v>
      </c>
      <c r="O7962" t="str">
        <f>TEXT(Table1[[#This Row],[Transaction Date]], "yyyy-mm")</f>
        <v>2024-04</v>
      </c>
      <c r="P7962" s="1">
        <f ca="1">YEAR(TODAY()) - YEAR(Table1[[#This Row],[Buyer Date of Birth]])</f>
        <v>56</v>
      </c>
      <c r="Q7962" s="2">
        <f>Table1[[#This Row],[Total Revenue]] - Table1[[#This Row],[Total Cost]]</f>
        <v>9733</v>
      </c>
    </row>
    <row r="7963" spans="1:17" x14ac:dyDescent="0.25">
      <c r="A7963" s="1">
        <v>45356</v>
      </c>
      <c r="B7963" t="s">
        <v>32</v>
      </c>
      <c r="C7963" t="s">
        <v>1414</v>
      </c>
      <c r="D7963" t="s">
        <v>89</v>
      </c>
      <c r="E7963" s="1">
        <v>20425</v>
      </c>
      <c r="F7963" t="s">
        <v>28</v>
      </c>
      <c r="G7963">
        <v>441</v>
      </c>
      <c r="H7963" t="s">
        <v>41</v>
      </c>
      <c r="I7963" t="s">
        <v>23</v>
      </c>
      <c r="J7963" t="s">
        <v>24</v>
      </c>
      <c r="K7963" t="str">
        <f>VLOOKUP(H7963, [1]Products!B:E, 2, FALSE)</f>
        <v>Ginger Snaps</v>
      </c>
      <c r="L7963" s="2">
        <f>VLOOKUP(H7963, [1]Products!B:D, 3, FALSE)</f>
        <v>14</v>
      </c>
      <c r="M7963" s="2">
        <f>Table1[[#This Row],[Quantity Purchased]] * Table1[[#This Row],[Unit Price]]</f>
        <v>12348</v>
      </c>
      <c r="N7963" s="2">
        <f>VLOOKUP(H7963, [1]Products!B:E, 4, FALSE)</f>
        <v>28</v>
      </c>
      <c r="O7963" t="str">
        <f>TEXT(Table1[[#This Row],[Transaction Date]], "yyyy-mm")</f>
        <v>2024-03</v>
      </c>
      <c r="P7963" s="1">
        <f ca="1">YEAR(TODAY()) - YEAR(Table1[[#This Row],[Buyer Date of Birth]])</f>
        <v>70</v>
      </c>
      <c r="Q7963" s="2">
        <f>Table1[[#This Row],[Total Revenue]] - Table1[[#This Row],[Total Cost]]</f>
        <v>12334</v>
      </c>
    </row>
    <row r="7964" spans="1:17" x14ac:dyDescent="0.25">
      <c r="A7964" s="1">
        <v>45361</v>
      </c>
      <c r="B7964" t="s">
        <v>313</v>
      </c>
      <c r="C7964" t="s">
        <v>855</v>
      </c>
      <c r="D7964" t="s">
        <v>34</v>
      </c>
      <c r="E7964" s="1">
        <v>21433</v>
      </c>
      <c r="F7964" t="s">
        <v>21</v>
      </c>
      <c r="G7964">
        <v>65</v>
      </c>
      <c r="H7964" t="s">
        <v>29</v>
      </c>
      <c r="I7964" t="s">
        <v>30</v>
      </c>
      <c r="J7964" t="s">
        <v>24</v>
      </c>
      <c r="K7964" t="str">
        <f>VLOOKUP(H7964, [1]Products!B:E, 2, FALSE)</f>
        <v>Shortbread</v>
      </c>
      <c r="L7964" s="2">
        <f>VLOOKUP(H7964, [1]Products!B:D, 3, FALSE)</f>
        <v>10</v>
      </c>
      <c r="M7964" s="2">
        <f>Table1[[#This Row],[Quantity Purchased]] * Table1[[#This Row],[Unit Price]]</f>
        <v>2925</v>
      </c>
      <c r="N7964" s="2">
        <f>VLOOKUP(H7964, [1]Products!B:E, 4, FALSE)</f>
        <v>45</v>
      </c>
      <c r="O7964" t="str">
        <f>TEXT(Table1[[#This Row],[Transaction Date]], "yyyy-mm")</f>
        <v>2024-03</v>
      </c>
      <c r="P7964" s="1">
        <f ca="1">YEAR(TODAY()) - YEAR(Table1[[#This Row],[Buyer Date of Birth]])</f>
        <v>67</v>
      </c>
      <c r="Q7964" s="2">
        <f>Table1[[#This Row],[Total Revenue]] - Table1[[#This Row],[Total Cost]]</f>
        <v>2915</v>
      </c>
    </row>
    <row r="7965" spans="1:17" x14ac:dyDescent="0.25">
      <c r="A7965" s="1">
        <v>45438</v>
      </c>
      <c r="B7965" t="s">
        <v>348</v>
      </c>
      <c r="C7965" t="s">
        <v>736</v>
      </c>
      <c r="D7965" t="s">
        <v>53</v>
      </c>
      <c r="E7965" s="1">
        <v>19617</v>
      </c>
      <c r="F7965" t="s">
        <v>28</v>
      </c>
      <c r="G7965">
        <v>17</v>
      </c>
      <c r="H7965" t="s">
        <v>71</v>
      </c>
      <c r="I7965" t="s">
        <v>36</v>
      </c>
      <c r="J7965" t="s">
        <v>24</v>
      </c>
      <c r="K7965" t="str">
        <f>VLOOKUP(H7965, [1]Products!B:E, 2, FALSE)</f>
        <v>Peanut Butter Bites</v>
      </c>
      <c r="L7965" s="2">
        <f>VLOOKUP(H7965, [1]Products!B:D, 3, FALSE)</f>
        <v>5</v>
      </c>
      <c r="M7965" s="2">
        <f>Table1[[#This Row],[Quantity Purchased]] * Table1[[#This Row],[Unit Price]]</f>
        <v>119</v>
      </c>
      <c r="N7965" s="2">
        <f>VLOOKUP(H7965, [1]Products!B:E, 4, FALSE)</f>
        <v>7</v>
      </c>
      <c r="O7965" t="str">
        <f>TEXT(Table1[[#This Row],[Transaction Date]], "yyyy-mm")</f>
        <v>2024-05</v>
      </c>
      <c r="P7965" s="1">
        <f ca="1">YEAR(TODAY()) - YEAR(Table1[[#This Row],[Buyer Date of Birth]])</f>
        <v>72</v>
      </c>
      <c r="Q7965" s="2">
        <f>Table1[[#This Row],[Total Revenue]] - Table1[[#This Row],[Total Cost]]</f>
        <v>114</v>
      </c>
    </row>
    <row r="7966" spans="1:17" x14ac:dyDescent="0.25">
      <c r="A7966" s="1">
        <v>45443</v>
      </c>
      <c r="B7966" t="s">
        <v>1018</v>
      </c>
      <c r="C7966" t="s">
        <v>655</v>
      </c>
      <c r="D7966" t="s">
        <v>34</v>
      </c>
      <c r="E7966" s="1">
        <v>38464</v>
      </c>
      <c r="F7966" t="s">
        <v>28</v>
      </c>
      <c r="G7966">
        <v>106</v>
      </c>
      <c r="H7966" t="s">
        <v>49</v>
      </c>
      <c r="I7966" t="s">
        <v>23</v>
      </c>
      <c r="J7966" t="s">
        <v>24</v>
      </c>
      <c r="K7966" t="str">
        <f>VLOOKUP(H7966, [1]Products!B:E, 2, FALSE)</f>
        <v>Butter Crunch</v>
      </c>
      <c r="L7966" s="2">
        <f>VLOOKUP(H7966, [1]Products!B:D, 3, FALSE)</f>
        <v>10</v>
      </c>
      <c r="M7966" s="2">
        <f>Table1[[#This Row],[Quantity Purchased]] * Table1[[#This Row],[Unit Price]]</f>
        <v>1166</v>
      </c>
      <c r="N7966" s="2">
        <f>VLOOKUP(H7966, [1]Products!B:E, 4, FALSE)</f>
        <v>11</v>
      </c>
      <c r="O7966" t="str">
        <f>TEXT(Table1[[#This Row],[Transaction Date]], "yyyy-mm")</f>
        <v>2024-05</v>
      </c>
      <c r="P7966" s="1">
        <f ca="1">YEAR(TODAY()) - YEAR(Table1[[#This Row],[Buyer Date of Birth]])</f>
        <v>20</v>
      </c>
      <c r="Q7966" s="2">
        <f>Table1[[#This Row],[Total Revenue]] - Table1[[#This Row],[Total Cost]]</f>
        <v>1156</v>
      </c>
    </row>
    <row r="7967" spans="1:17" x14ac:dyDescent="0.25">
      <c r="A7967" s="1">
        <v>45358</v>
      </c>
      <c r="B7967" t="s">
        <v>469</v>
      </c>
      <c r="C7967" t="s">
        <v>229</v>
      </c>
      <c r="D7967" t="s">
        <v>78</v>
      </c>
      <c r="E7967" s="1">
        <v>28883</v>
      </c>
      <c r="F7967" t="s">
        <v>40</v>
      </c>
      <c r="G7967">
        <v>396</v>
      </c>
      <c r="H7967" t="s">
        <v>72</v>
      </c>
      <c r="I7967" t="s">
        <v>30</v>
      </c>
      <c r="J7967" t="s">
        <v>24</v>
      </c>
      <c r="K7967" t="str">
        <f>VLOOKUP(H7967, [1]Products!B:E, 2, FALSE)</f>
        <v>Choco Delight</v>
      </c>
      <c r="L7967" s="2">
        <f>VLOOKUP(H7967, [1]Products!B:D, 3, FALSE)</f>
        <v>3</v>
      </c>
      <c r="M7967" s="2">
        <f>Table1[[#This Row],[Quantity Purchased]] * Table1[[#This Row],[Unit Price]]</f>
        <v>1980</v>
      </c>
      <c r="N7967" s="2">
        <f>VLOOKUP(H7967, [1]Products!B:E, 4, FALSE)</f>
        <v>5</v>
      </c>
      <c r="O7967" t="str">
        <f>TEXT(Table1[[#This Row],[Transaction Date]], "yyyy-mm")</f>
        <v>2024-03</v>
      </c>
      <c r="P7967" s="1">
        <f ca="1">YEAR(TODAY()) - YEAR(Table1[[#This Row],[Buyer Date of Birth]])</f>
        <v>46</v>
      </c>
      <c r="Q7967" s="2">
        <f>Table1[[#This Row],[Total Revenue]] - Table1[[#This Row],[Total Cost]]</f>
        <v>1977</v>
      </c>
    </row>
    <row r="7968" spans="1:17" x14ac:dyDescent="0.25">
      <c r="A7968" s="1">
        <v>45352</v>
      </c>
      <c r="B7968" t="s">
        <v>257</v>
      </c>
      <c r="C7968" t="s">
        <v>1037</v>
      </c>
      <c r="D7968" t="s">
        <v>58</v>
      </c>
      <c r="E7968" s="1">
        <v>23925</v>
      </c>
      <c r="F7968" t="s">
        <v>40</v>
      </c>
      <c r="G7968">
        <v>172</v>
      </c>
      <c r="H7968" t="s">
        <v>49</v>
      </c>
      <c r="I7968" t="s">
        <v>36</v>
      </c>
      <c r="J7968" t="s">
        <v>24</v>
      </c>
      <c r="K7968" t="str">
        <f>VLOOKUP(H7968, [1]Products!B:E, 2, FALSE)</f>
        <v>Butter Crunch</v>
      </c>
      <c r="L7968" s="2">
        <f>VLOOKUP(H7968, [1]Products!B:D, 3, FALSE)</f>
        <v>10</v>
      </c>
      <c r="M7968" s="2">
        <f>Table1[[#This Row],[Quantity Purchased]] * Table1[[#This Row],[Unit Price]]</f>
        <v>1892</v>
      </c>
      <c r="N7968" s="2">
        <f>VLOOKUP(H7968, [1]Products!B:E, 4, FALSE)</f>
        <v>11</v>
      </c>
      <c r="O7968" t="str">
        <f>TEXT(Table1[[#This Row],[Transaction Date]], "yyyy-mm")</f>
        <v>2024-03</v>
      </c>
      <c r="P7968" s="1">
        <f ca="1">YEAR(TODAY()) - YEAR(Table1[[#This Row],[Buyer Date of Birth]])</f>
        <v>60</v>
      </c>
      <c r="Q7968" s="2">
        <f>Table1[[#This Row],[Total Revenue]] - Table1[[#This Row],[Total Cost]]</f>
        <v>1882</v>
      </c>
    </row>
    <row r="7969" spans="1:17" x14ac:dyDescent="0.25">
      <c r="A7969" s="1">
        <v>45419</v>
      </c>
      <c r="B7969" t="s">
        <v>283</v>
      </c>
      <c r="C7969" t="s">
        <v>701</v>
      </c>
      <c r="D7969" t="s">
        <v>34</v>
      </c>
      <c r="E7969" s="1">
        <v>18697</v>
      </c>
      <c r="F7969" t="s">
        <v>21</v>
      </c>
      <c r="G7969">
        <v>494</v>
      </c>
      <c r="H7969" t="s">
        <v>66</v>
      </c>
      <c r="I7969" t="s">
        <v>23</v>
      </c>
      <c r="J7969" t="s">
        <v>31</v>
      </c>
      <c r="K7969" t="str">
        <f>VLOOKUP(H7969, [1]Products!B:E, 2, FALSE)</f>
        <v>Oatmeal Cookies</v>
      </c>
      <c r="L7969" s="2">
        <f>VLOOKUP(H7969, [1]Products!B:D, 3, FALSE)</f>
        <v>19</v>
      </c>
      <c r="M7969" s="2">
        <f>Table1[[#This Row],[Quantity Purchased]] * Table1[[#This Row],[Unit Price]]</f>
        <v>11362</v>
      </c>
      <c r="N7969" s="2">
        <f>VLOOKUP(H7969, [1]Products!B:E, 4, FALSE)</f>
        <v>23</v>
      </c>
      <c r="O7969" t="str">
        <f>TEXT(Table1[[#This Row],[Transaction Date]], "yyyy-mm")</f>
        <v>2024-05</v>
      </c>
      <c r="P7969" s="1">
        <f ca="1">YEAR(TODAY()) - YEAR(Table1[[#This Row],[Buyer Date of Birth]])</f>
        <v>74</v>
      </c>
      <c r="Q7969" s="2">
        <f>Table1[[#This Row],[Total Revenue]] - Table1[[#This Row],[Total Cost]]</f>
        <v>11343</v>
      </c>
    </row>
    <row r="7970" spans="1:17" x14ac:dyDescent="0.25">
      <c r="A7970" s="1">
        <v>45468</v>
      </c>
      <c r="B7970" t="s">
        <v>1001</v>
      </c>
      <c r="C7970" t="s">
        <v>1557</v>
      </c>
      <c r="D7970" t="s">
        <v>20</v>
      </c>
      <c r="E7970" s="1">
        <v>25564</v>
      </c>
      <c r="F7970" t="s">
        <v>21</v>
      </c>
      <c r="G7970">
        <v>276</v>
      </c>
      <c r="H7970" t="s">
        <v>72</v>
      </c>
      <c r="I7970" t="s">
        <v>30</v>
      </c>
      <c r="J7970" t="s">
        <v>24</v>
      </c>
      <c r="K7970" t="str">
        <f>VLOOKUP(H7970, [1]Products!B:E, 2, FALSE)</f>
        <v>Choco Delight</v>
      </c>
      <c r="L7970" s="2">
        <f>VLOOKUP(H7970, [1]Products!B:D, 3, FALSE)</f>
        <v>3</v>
      </c>
      <c r="M7970" s="2">
        <f>Table1[[#This Row],[Quantity Purchased]] * Table1[[#This Row],[Unit Price]]</f>
        <v>1380</v>
      </c>
      <c r="N7970" s="2">
        <f>VLOOKUP(H7970, [1]Products!B:E, 4, FALSE)</f>
        <v>5</v>
      </c>
      <c r="O7970" t="str">
        <f>TEXT(Table1[[#This Row],[Transaction Date]], "yyyy-mm")</f>
        <v>2024-06</v>
      </c>
      <c r="P7970" s="1">
        <f ca="1">YEAR(TODAY()) - YEAR(Table1[[#This Row],[Buyer Date of Birth]])</f>
        <v>56</v>
      </c>
      <c r="Q7970" s="2">
        <f>Table1[[#This Row],[Total Revenue]] - Table1[[#This Row],[Total Cost]]</f>
        <v>1377</v>
      </c>
    </row>
    <row r="7971" spans="1:17" x14ac:dyDescent="0.25">
      <c r="A7971" s="1">
        <v>45439</v>
      </c>
      <c r="B7971" t="s">
        <v>1250</v>
      </c>
      <c r="C7971" t="s">
        <v>95</v>
      </c>
      <c r="D7971" t="s">
        <v>84</v>
      </c>
      <c r="E7971" s="1">
        <v>20676</v>
      </c>
      <c r="F7971" t="s">
        <v>40</v>
      </c>
      <c r="G7971">
        <v>331</v>
      </c>
      <c r="H7971" t="s">
        <v>35</v>
      </c>
      <c r="I7971" t="s">
        <v>36</v>
      </c>
      <c r="J7971" t="s">
        <v>24</v>
      </c>
      <c r="K7971" t="str">
        <f>VLOOKUP(H7971, [1]Products!B:E, 2, FALSE)</f>
        <v>Caramel Biscuits</v>
      </c>
      <c r="L7971" s="2">
        <f>VLOOKUP(H7971, [1]Products!B:D, 3, FALSE)</f>
        <v>18</v>
      </c>
      <c r="M7971" s="2">
        <f>Table1[[#This Row],[Quantity Purchased]] * Table1[[#This Row],[Unit Price]]</f>
        <v>7282</v>
      </c>
      <c r="N7971" s="2">
        <f>VLOOKUP(H7971, [1]Products!B:E, 4, FALSE)</f>
        <v>22</v>
      </c>
      <c r="O7971" t="str">
        <f>TEXT(Table1[[#This Row],[Transaction Date]], "yyyy-mm")</f>
        <v>2024-05</v>
      </c>
      <c r="P7971" s="1">
        <f ca="1">YEAR(TODAY()) - YEAR(Table1[[#This Row],[Buyer Date of Birth]])</f>
        <v>69</v>
      </c>
      <c r="Q7971" s="2">
        <f>Table1[[#This Row],[Total Revenue]] - Table1[[#This Row],[Total Cost]]</f>
        <v>7264</v>
      </c>
    </row>
    <row r="7972" spans="1:17" x14ac:dyDescent="0.25">
      <c r="A7972" s="1">
        <v>45419</v>
      </c>
      <c r="B7972" t="s">
        <v>1311</v>
      </c>
      <c r="C7972" t="s">
        <v>755</v>
      </c>
      <c r="D7972" t="s">
        <v>89</v>
      </c>
      <c r="E7972" s="1">
        <v>24894</v>
      </c>
      <c r="F7972" t="s">
        <v>28</v>
      </c>
      <c r="G7972">
        <v>63</v>
      </c>
      <c r="H7972" t="s">
        <v>54</v>
      </c>
      <c r="I7972" t="s">
        <v>23</v>
      </c>
      <c r="J7972" t="s">
        <v>24</v>
      </c>
      <c r="K7972" t="str">
        <f>VLOOKUP(H7972, [1]Products!B:E, 2, FALSE)</f>
        <v>Lemon Crisps</v>
      </c>
      <c r="L7972" s="2">
        <f>VLOOKUP(H7972, [1]Products!B:D, 3, FALSE)</f>
        <v>7</v>
      </c>
      <c r="M7972" s="2">
        <f>Table1[[#This Row],[Quantity Purchased]] * Table1[[#This Row],[Unit Price]]</f>
        <v>567</v>
      </c>
      <c r="N7972" s="2">
        <f>VLOOKUP(H7972, [1]Products!B:E, 4, FALSE)</f>
        <v>9</v>
      </c>
      <c r="O7972" t="str">
        <f>TEXT(Table1[[#This Row],[Transaction Date]], "yyyy-mm")</f>
        <v>2024-05</v>
      </c>
      <c r="P7972" s="1">
        <f ca="1">YEAR(TODAY()) - YEAR(Table1[[#This Row],[Buyer Date of Birth]])</f>
        <v>57</v>
      </c>
      <c r="Q7972" s="2">
        <f>Table1[[#This Row],[Total Revenue]] - Table1[[#This Row],[Total Cost]]</f>
        <v>560</v>
      </c>
    </row>
    <row r="7973" spans="1:17" x14ac:dyDescent="0.25">
      <c r="A7973" s="1">
        <v>45427</v>
      </c>
      <c r="B7973" t="s">
        <v>932</v>
      </c>
      <c r="C7973" t="s">
        <v>1182</v>
      </c>
      <c r="D7973" t="s">
        <v>100</v>
      </c>
      <c r="E7973" s="1">
        <v>18480</v>
      </c>
      <c r="F7973" t="s">
        <v>75</v>
      </c>
      <c r="G7973">
        <v>282</v>
      </c>
      <c r="H7973" t="s">
        <v>29</v>
      </c>
      <c r="I7973" t="s">
        <v>30</v>
      </c>
      <c r="J7973" t="s">
        <v>24</v>
      </c>
      <c r="K7973" t="str">
        <f>VLOOKUP(H7973, [1]Products!B:E, 2, FALSE)</f>
        <v>Shortbread</v>
      </c>
      <c r="L7973" s="2">
        <f>VLOOKUP(H7973, [1]Products!B:D, 3, FALSE)</f>
        <v>10</v>
      </c>
      <c r="M7973" s="2">
        <f>Table1[[#This Row],[Quantity Purchased]] * Table1[[#This Row],[Unit Price]]</f>
        <v>12690</v>
      </c>
      <c r="N7973" s="2">
        <f>VLOOKUP(H7973, [1]Products!B:E, 4, FALSE)</f>
        <v>45</v>
      </c>
      <c r="O7973" t="str">
        <f>TEXT(Table1[[#This Row],[Transaction Date]], "yyyy-mm")</f>
        <v>2024-05</v>
      </c>
      <c r="P7973" s="1">
        <f ca="1">YEAR(TODAY()) - YEAR(Table1[[#This Row],[Buyer Date of Birth]])</f>
        <v>75</v>
      </c>
      <c r="Q7973" s="2">
        <f>Table1[[#This Row],[Total Revenue]] - Table1[[#This Row],[Total Cost]]</f>
        <v>12680</v>
      </c>
    </row>
    <row r="7974" spans="1:17" x14ac:dyDescent="0.25">
      <c r="A7974" s="1">
        <v>45354</v>
      </c>
      <c r="B7974" t="s">
        <v>411</v>
      </c>
      <c r="C7974" t="s">
        <v>1110</v>
      </c>
      <c r="D7974" t="s">
        <v>100</v>
      </c>
      <c r="E7974" s="1">
        <v>38327</v>
      </c>
      <c r="F7974" t="s">
        <v>75</v>
      </c>
      <c r="G7974">
        <v>442</v>
      </c>
      <c r="H7974" t="s">
        <v>71</v>
      </c>
      <c r="I7974" t="s">
        <v>36</v>
      </c>
      <c r="J7974" t="s">
        <v>24</v>
      </c>
      <c r="K7974" t="str">
        <f>VLOOKUP(H7974, [1]Products!B:E, 2, FALSE)</f>
        <v>Peanut Butter Bites</v>
      </c>
      <c r="L7974" s="2">
        <f>VLOOKUP(H7974, [1]Products!B:D, 3, FALSE)</f>
        <v>5</v>
      </c>
      <c r="M7974" s="2">
        <f>Table1[[#This Row],[Quantity Purchased]] * Table1[[#This Row],[Unit Price]]</f>
        <v>3094</v>
      </c>
      <c r="N7974" s="2">
        <f>VLOOKUP(H7974, [1]Products!B:E, 4, FALSE)</f>
        <v>7</v>
      </c>
      <c r="O7974" t="str">
        <f>TEXT(Table1[[#This Row],[Transaction Date]], "yyyy-mm")</f>
        <v>2024-03</v>
      </c>
      <c r="P7974" s="1">
        <f ca="1">YEAR(TODAY()) - YEAR(Table1[[#This Row],[Buyer Date of Birth]])</f>
        <v>21</v>
      </c>
      <c r="Q7974" s="2">
        <f>Table1[[#This Row],[Total Revenue]] - Table1[[#This Row],[Total Cost]]</f>
        <v>3089</v>
      </c>
    </row>
    <row r="7975" spans="1:17" x14ac:dyDescent="0.25">
      <c r="A7975" s="1">
        <v>45449</v>
      </c>
      <c r="B7975" t="s">
        <v>401</v>
      </c>
      <c r="C7975" t="s">
        <v>159</v>
      </c>
      <c r="D7975" t="s">
        <v>58</v>
      </c>
      <c r="E7975" s="1">
        <v>25290</v>
      </c>
      <c r="F7975" t="s">
        <v>75</v>
      </c>
      <c r="G7975">
        <v>75</v>
      </c>
      <c r="H7975" t="s">
        <v>49</v>
      </c>
      <c r="I7975" t="s">
        <v>23</v>
      </c>
      <c r="J7975" t="s">
        <v>24</v>
      </c>
      <c r="K7975" t="str">
        <f>VLOOKUP(H7975, [1]Products!B:E, 2, FALSE)</f>
        <v>Butter Crunch</v>
      </c>
      <c r="L7975" s="2">
        <f>VLOOKUP(H7975, [1]Products!B:D, 3, FALSE)</f>
        <v>10</v>
      </c>
      <c r="M7975" s="2">
        <f>Table1[[#This Row],[Quantity Purchased]] * Table1[[#This Row],[Unit Price]]</f>
        <v>825</v>
      </c>
      <c r="N7975" s="2">
        <f>VLOOKUP(H7975, [1]Products!B:E, 4, FALSE)</f>
        <v>11</v>
      </c>
      <c r="O7975" t="str">
        <f>TEXT(Table1[[#This Row],[Transaction Date]], "yyyy-mm")</f>
        <v>2024-06</v>
      </c>
      <c r="P7975" s="1">
        <f ca="1">YEAR(TODAY()) - YEAR(Table1[[#This Row],[Buyer Date of Birth]])</f>
        <v>56</v>
      </c>
      <c r="Q7975" s="2">
        <f>Table1[[#This Row],[Total Revenue]] - Table1[[#This Row],[Total Cost]]</f>
        <v>815</v>
      </c>
    </row>
    <row r="7976" spans="1:17" x14ac:dyDescent="0.25">
      <c r="A7976" s="1">
        <v>45350</v>
      </c>
      <c r="B7976" t="s">
        <v>119</v>
      </c>
      <c r="C7976" t="s">
        <v>550</v>
      </c>
      <c r="D7976" t="s">
        <v>58</v>
      </c>
      <c r="E7976" s="1">
        <v>19904</v>
      </c>
      <c r="F7976" t="s">
        <v>40</v>
      </c>
      <c r="G7976">
        <v>267</v>
      </c>
      <c r="H7976" t="s">
        <v>41</v>
      </c>
      <c r="I7976" t="s">
        <v>30</v>
      </c>
      <c r="J7976" t="s">
        <v>24</v>
      </c>
      <c r="K7976" t="str">
        <f>VLOOKUP(H7976, [1]Products!B:E, 2, FALSE)</f>
        <v>Ginger Snaps</v>
      </c>
      <c r="L7976" s="2">
        <f>VLOOKUP(H7976, [1]Products!B:D, 3, FALSE)</f>
        <v>14</v>
      </c>
      <c r="M7976" s="2">
        <f>Table1[[#This Row],[Quantity Purchased]] * Table1[[#This Row],[Unit Price]]</f>
        <v>7476</v>
      </c>
      <c r="N7976" s="2">
        <f>VLOOKUP(H7976, [1]Products!B:E, 4, FALSE)</f>
        <v>28</v>
      </c>
      <c r="O7976" t="str">
        <f>TEXT(Table1[[#This Row],[Transaction Date]], "yyyy-mm")</f>
        <v>2024-02</v>
      </c>
      <c r="P7976" s="1">
        <f ca="1">YEAR(TODAY()) - YEAR(Table1[[#This Row],[Buyer Date of Birth]])</f>
        <v>71</v>
      </c>
      <c r="Q7976" s="2">
        <f>Table1[[#This Row],[Total Revenue]] - Table1[[#This Row],[Total Cost]]</f>
        <v>7462</v>
      </c>
    </row>
    <row r="7977" spans="1:17" x14ac:dyDescent="0.25">
      <c r="A7977" s="1">
        <v>45378</v>
      </c>
      <c r="B7977" t="s">
        <v>309</v>
      </c>
      <c r="C7977" t="s">
        <v>1429</v>
      </c>
      <c r="D7977" t="s">
        <v>45</v>
      </c>
      <c r="E7977" s="1">
        <v>22438</v>
      </c>
      <c r="F7977" t="s">
        <v>75</v>
      </c>
      <c r="G7977">
        <v>208</v>
      </c>
      <c r="H7977" t="s">
        <v>22</v>
      </c>
      <c r="I7977" t="s">
        <v>36</v>
      </c>
      <c r="J7977" t="s">
        <v>24</v>
      </c>
      <c r="K7977" t="str">
        <f>VLOOKUP(H7977, [1]Products!B:E, 2, FALSE)</f>
        <v>Cinnamon Swirls</v>
      </c>
      <c r="L7977" s="2">
        <f>VLOOKUP(H7977, [1]Products!B:D, 3, FALSE)</f>
        <v>10</v>
      </c>
      <c r="M7977" s="2">
        <f>Table1[[#This Row],[Quantity Purchased]] * Table1[[#This Row],[Unit Price]]</f>
        <v>2912</v>
      </c>
      <c r="N7977" s="2">
        <f>VLOOKUP(H7977, [1]Products!B:E, 4, FALSE)</f>
        <v>14</v>
      </c>
      <c r="O7977" t="str">
        <f>TEXT(Table1[[#This Row],[Transaction Date]], "yyyy-mm")</f>
        <v>2024-03</v>
      </c>
      <c r="P7977" s="1">
        <f ca="1">YEAR(TODAY()) - YEAR(Table1[[#This Row],[Buyer Date of Birth]])</f>
        <v>64</v>
      </c>
      <c r="Q7977" s="2">
        <f>Table1[[#This Row],[Total Revenue]] - Table1[[#This Row],[Total Cost]]</f>
        <v>2902</v>
      </c>
    </row>
    <row r="7978" spans="1:17" x14ac:dyDescent="0.25">
      <c r="A7978" s="1">
        <v>45319</v>
      </c>
      <c r="B7978" t="s">
        <v>240</v>
      </c>
      <c r="C7978" t="s">
        <v>95</v>
      </c>
      <c r="D7978" t="s">
        <v>62</v>
      </c>
      <c r="E7978" s="1">
        <v>17695</v>
      </c>
      <c r="F7978" t="s">
        <v>40</v>
      </c>
      <c r="G7978">
        <v>26</v>
      </c>
      <c r="H7978" t="s">
        <v>66</v>
      </c>
      <c r="I7978" t="s">
        <v>23</v>
      </c>
      <c r="J7978" t="s">
        <v>24</v>
      </c>
      <c r="K7978" t="str">
        <f>VLOOKUP(H7978, [1]Products!B:E, 2, FALSE)</f>
        <v>Oatmeal Cookies</v>
      </c>
      <c r="L7978" s="2">
        <f>VLOOKUP(H7978, [1]Products!B:D, 3, FALSE)</f>
        <v>19</v>
      </c>
      <c r="M7978" s="2">
        <f>Table1[[#This Row],[Quantity Purchased]] * Table1[[#This Row],[Unit Price]]</f>
        <v>598</v>
      </c>
      <c r="N7978" s="2">
        <f>VLOOKUP(H7978, [1]Products!B:E, 4, FALSE)</f>
        <v>23</v>
      </c>
      <c r="O7978" t="str">
        <f>TEXT(Table1[[#This Row],[Transaction Date]], "yyyy-mm")</f>
        <v>2024-01</v>
      </c>
      <c r="P7978" s="1">
        <f ca="1">YEAR(TODAY()) - YEAR(Table1[[#This Row],[Buyer Date of Birth]])</f>
        <v>77</v>
      </c>
      <c r="Q7978" s="2">
        <f>Table1[[#This Row],[Total Revenue]] - Table1[[#This Row],[Total Cost]]</f>
        <v>579</v>
      </c>
    </row>
    <row r="7979" spans="1:17" x14ac:dyDescent="0.25">
      <c r="A7979" s="1">
        <v>45416</v>
      </c>
      <c r="B7979" t="s">
        <v>1099</v>
      </c>
      <c r="C7979" t="s">
        <v>903</v>
      </c>
      <c r="D7979" t="s">
        <v>100</v>
      </c>
      <c r="E7979" s="1">
        <v>26583</v>
      </c>
      <c r="F7979" t="s">
        <v>40</v>
      </c>
      <c r="G7979">
        <v>261</v>
      </c>
      <c r="H7979" t="s">
        <v>71</v>
      </c>
      <c r="I7979" t="s">
        <v>30</v>
      </c>
      <c r="J7979" t="s">
        <v>24</v>
      </c>
      <c r="K7979" t="str">
        <f>VLOOKUP(H7979, [1]Products!B:E, 2, FALSE)</f>
        <v>Peanut Butter Bites</v>
      </c>
      <c r="L7979" s="2">
        <f>VLOOKUP(H7979, [1]Products!B:D, 3, FALSE)</f>
        <v>5</v>
      </c>
      <c r="M7979" s="2">
        <f>Table1[[#This Row],[Quantity Purchased]] * Table1[[#This Row],[Unit Price]]</f>
        <v>1827</v>
      </c>
      <c r="N7979" s="2">
        <f>VLOOKUP(H7979, [1]Products!B:E, 4, FALSE)</f>
        <v>7</v>
      </c>
      <c r="O7979" t="str">
        <f>TEXT(Table1[[#This Row],[Transaction Date]], "yyyy-mm")</f>
        <v>2024-05</v>
      </c>
      <c r="P7979" s="1">
        <f ca="1">YEAR(TODAY()) - YEAR(Table1[[#This Row],[Buyer Date of Birth]])</f>
        <v>53</v>
      </c>
      <c r="Q7979" s="2">
        <f>Table1[[#This Row],[Total Revenue]] - Table1[[#This Row],[Total Cost]]</f>
        <v>1822</v>
      </c>
    </row>
    <row r="7980" spans="1:17" x14ac:dyDescent="0.25">
      <c r="A7980" s="1">
        <v>45479</v>
      </c>
      <c r="B7980" t="s">
        <v>500</v>
      </c>
      <c r="C7980" t="s">
        <v>99</v>
      </c>
      <c r="D7980" t="s">
        <v>45</v>
      </c>
      <c r="E7980" s="1">
        <v>21223</v>
      </c>
      <c r="F7980" t="s">
        <v>40</v>
      </c>
      <c r="G7980">
        <v>374</v>
      </c>
      <c r="H7980" t="s">
        <v>66</v>
      </c>
      <c r="I7980" t="s">
        <v>36</v>
      </c>
      <c r="J7980" t="s">
        <v>24</v>
      </c>
      <c r="K7980" t="str">
        <f>VLOOKUP(H7980, [1]Products!B:E, 2, FALSE)</f>
        <v>Oatmeal Cookies</v>
      </c>
      <c r="L7980" s="2">
        <f>VLOOKUP(H7980, [1]Products!B:D, 3, FALSE)</f>
        <v>19</v>
      </c>
      <c r="M7980" s="2">
        <f>Table1[[#This Row],[Quantity Purchased]] * Table1[[#This Row],[Unit Price]]</f>
        <v>8602</v>
      </c>
      <c r="N7980" s="2">
        <f>VLOOKUP(H7980, [1]Products!B:E, 4, FALSE)</f>
        <v>23</v>
      </c>
      <c r="O7980" t="str">
        <f>TEXT(Table1[[#This Row],[Transaction Date]], "yyyy-mm")</f>
        <v>2024-07</v>
      </c>
      <c r="P7980" s="1">
        <f ca="1">YEAR(TODAY()) - YEAR(Table1[[#This Row],[Buyer Date of Birth]])</f>
        <v>67</v>
      </c>
      <c r="Q7980" s="2">
        <f>Table1[[#This Row],[Total Revenue]] - Table1[[#This Row],[Total Cost]]</f>
        <v>8583</v>
      </c>
    </row>
    <row r="7981" spans="1:17" x14ac:dyDescent="0.25">
      <c r="A7981" s="1">
        <v>45472</v>
      </c>
      <c r="B7981" t="s">
        <v>1345</v>
      </c>
      <c r="C7981" t="s">
        <v>143</v>
      </c>
      <c r="D7981" t="s">
        <v>84</v>
      </c>
      <c r="E7981" s="1">
        <v>16111</v>
      </c>
      <c r="F7981" t="s">
        <v>28</v>
      </c>
      <c r="G7981">
        <v>34</v>
      </c>
      <c r="H7981" t="s">
        <v>22</v>
      </c>
      <c r="I7981" t="s">
        <v>23</v>
      </c>
      <c r="J7981" t="s">
        <v>24</v>
      </c>
      <c r="K7981" t="str">
        <f>VLOOKUP(H7981, [1]Products!B:E, 2, FALSE)</f>
        <v>Cinnamon Swirls</v>
      </c>
      <c r="L7981" s="2">
        <f>VLOOKUP(H7981, [1]Products!B:D, 3, FALSE)</f>
        <v>10</v>
      </c>
      <c r="M7981" s="2">
        <f>Table1[[#This Row],[Quantity Purchased]] * Table1[[#This Row],[Unit Price]]</f>
        <v>476</v>
      </c>
      <c r="N7981" s="2">
        <f>VLOOKUP(H7981, [1]Products!B:E, 4, FALSE)</f>
        <v>14</v>
      </c>
      <c r="O7981" t="str">
        <f>TEXT(Table1[[#This Row],[Transaction Date]], "yyyy-mm")</f>
        <v>2024-06</v>
      </c>
      <c r="P7981" s="1">
        <f ca="1">YEAR(TODAY()) - YEAR(Table1[[#This Row],[Buyer Date of Birth]])</f>
        <v>81</v>
      </c>
      <c r="Q7981" s="2">
        <f>Table1[[#This Row],[Total Revenue]] - Table1[[#This Row],[Total Cost]]</f>
        <v>466</v>
      </c>
    </row>
    <row r="7982" spans="1:17" x14ac:dyDescent="0.25">
      <c r="A7982" s="1">
        <v>45300</v>
      </c>
      <c r="B7982" t="s">
        <v>148</v>
      </c>
      <c r="C7982" t="s">
        <v>1307</v>
      </c>
      <c r="D7982" t="s">
        <v>78</v>
      </c>
      <c r="E7982" s="1">
        <v>35695</v>
      </c>
      <c r="F7982" t="s">
        <v>28</v>
      </c>
      <c r="G7982">
        <v>54</v>
      </c>
      <c r="H7982" t="s">
        <v>49</v>
      </c>
      <c r="I7982" t="s">
        <v>30</v>
      </c>
      <c r="J7982" t="s">
        <v>24</v>
      </c>
      <c r="K7982" t="str">
        <f>VLOOKUP(H7982, [1]Products!B:E, 2, FALSE)</f>
        <v>Butter Crunch</v>
      </c>
      <c r="L7982" s="2">
        <f>VLOOKUP(H7982, [1]Products!B:D, 3, FALSE)</f>
        <v>10</v>
      </c>
      <c r="M7982" s="2">
        <f>Table1[[#This Row],[Quantity Purchased]] * Table1[[#This Row],[Unit Price]]</f>
        <v>594</v>
      </c>
      <c r="N7982" s="2">
        <f>VLOOKUP(H7982, [1]Products!B:E, 4, FALSE)</f>
        <v>11</v>
      </c>
      <c r="O7982" t="str">
        <f>TEXT(Table1[[#This Row],[Transaction Date]], "yyyy-mm")</f>
        <v>2024-01</v>
      </c>
      <c r="P7982" s="1">
        <f ca="1">YEAR(TODAY()) - YEAR(Table1[[#This Row],[Buyer Date of Birth]])</f>
        <v>28</v>
      </c>
      <c r="Q7982" s="2">
        <f>Table1[[#This Row],[Total Revenue]] - Table1[[#This Row],[Total Cost]]</f>
        <v>584</v>
      </c>
    </row>
    <row r="7983" spans="1:17" x14ac:dyDescent="0.25">
      <c r="A7983" s="1">
        <v>45305</v>
      </c>
      <c r="B7983" t="s">
        <v>355</v>
      </c>
      <c r="C7983" t="s">
        <v>257</v>
      </c>
      <c r="D7983" t="s">
        <v>20</v>
      </c>
      <c r="E7983" s="1">
        <v>27646</v>
      </c>
      <c r="F7983" t="s">
        <v>40</v>
      </c>
      <c r="G7983">
        <v>130</v>
      </c>
      <c r="H7983" t="s">
        <v>72</v>
      </c>
      <c r="I7983" t="s">
        <v>36</v>
      </c>
      <c r="J7983" t="s">
        <v>24</v>
      </c>
      <c r="K7983" t="str">
        <f>VLOOKUP(H7983, [1]Products!B:E, 2, FALSE)</f>
        <v>Choco Delight</v>
      </c>
      <c r="L7983" s="2">
        <f>VLOOKUP(H7983, [1]Products!B:D, 3, FALSE)</f>
        <v>3</v>
      </c>
      <c r="M7983" s="2">
        <f>Table1[[#This Row],[Quantity Purchased]] * Table1[[#This Row],[Unit Price]]</f>
        <v>650</v>
      </c>
      <c r="N7983" s="2">
        <f>VLOOKUP(H7983, [1]Products!B:E, 4, FALSE)</f>
        <v>5</v>
      </c>
      <c r="O7983" t="str">
        <f>TEXT(Table1[[#This Row],[Transaction Date]], "yyyy-mm")</f>
        <v>2024-01</v>
      </c>
      <c r="P7983" s="1">
        <f ca="1">YEAR(TODAY()) - YEAR(Table1[[#This Row],[Buyer Date of Birth]])</f>
        <v>50</v>
      </c>
      <c r="Q7983" s="2">
        <f>Table1[[#This Row],[Total Revenue]] - Table1[[#This Row],[Total Cost]]</f>
        <v>647</v>
      </c>
    </row>
    <row r="7984" spans="1:17" x14ac:dyDescent="0.25">
      <c r="A7984" s="1">
        <v>45354</v>
      </c>
      <c r="B7984" t="s">
        <v>1172</v>
      </c>
      <c r="C7984" t="s">
        <v>674</v>
      </c>
      <c r="D7984" t="s">
        <v>34</v>
      </c>
      <c r="E7984" s="1">
        <v>21342</v>
      </c>
      <c r="F7984" t="s">
        <v>28</v>
      </c>
      <c r="G7984">
        <v>474</v>
      </c>
      <c r="H7984" t="s">
        <v>71</v>
      </c>
      <c r="I7984" t="s">
        <v>23</v>
      </c>
      <c r="J7984" t="s">
        <v>24</v>
      </c>
      <c r="K7984" t="str">
        <f>VLOOKUP(H7984, [1]Products!B:E, 2, FALSE)</f>
        <v>Peanut Butter Bites</v>
      </c>
      <c r="L7984" s="2">
        <f>VLOOKUP(H7984, [1]Products!B:D, 3, FALSE)</f>
        <v>5</v>
      </c>
      <c r="M7984" s="2">
        <f>Table1[[#This Row],[Quantity Purchased]] * Table1[[#This Row],[Unit Price]]</f>
        <v>3318</v>
      </c>
      <c r="N7984" s="2">
        <f>VLOOKUP(H7984, [1]Products!B:E, 4, FALSE)</f>
        <v>7</v>
      </c>
      <c r="O7984" t="str">
        <f>TEXT(Table1[[#This Row],[Transaction Date]], "yyyy-mm")</f>
        <v>2024-03</v>
      </c>
      <c r="P7984" s="1">
        <f ca="1">YEAR(TODAY()) - YEAR(Table1[[#This Row],[Buyer Date of Birth]])</f>
        <v>67</v>
      </c>
      <c r="Q7984" s="2">
        <f>Table1[[#This Row],[Total Revenue]] - Table1[[#This Row],[Total Cost]]</f>
        <v>3313</v>
      </c>
    </row>
    <row r="7985" spans="1:17" x14ac:dyDescent="0.25">
      <c r="A7985" s="1">
        <v>45392</v>
      </c>
      <c r="B7985" t="s">
        <v>195</v>
      </c>
      <c r="C7985" t="s">
        <v>694</v>
      </c>
      <c r="D7985" t="s">
        <v>62</v>
      </c>
      <c r="E7985" s="1">
        <v>30760</v>
      </c>
      <c r="F7985" t="s">
        <v>21</v>
      </c>
      <c r="G7985">
        <v>320</v>
      </c>
      <c r="H7985" t="s">
        <v>22</v>
      </c>
      <c r="I7985" t="s">
        <v>30</v>
      </c>
      <c r="J7985" t="s">
        <v>24</v>
      </c>
      <c r="K7985" t="str">
        <f>VLOOKUP(H7985, [1]Products!B:E, 2, FALSE)</f>
        <v>Cinnamon Swirls</v>
      </c>
      <c r="L7985" s="2">
        <f>VLOOKUP(H7985, [1]Products!B:D, 3, FALSE)</f>
        <v>10</v>
      </c>
      <c r="M7985" s="2">
        <f>Table1[[#This Row],[Quantity Purchased]] * Table1[[#This Row],[Unit Price]]</f>
        <v>4480</v>
      </c>
      <c r="N7985" s="2">
        <f>VLOOKUP(H7985, [1]Products!B:E, 4, FALSE)</f>
        <v>14</v>
      </c>
      <c r="O7985" t="str">
        <f>TEXT(Table1[[#This Row],[Transaction Date]], "yyyy-mm")</f>
        <v>2024-04</v>
      </c>
      <c r="P7985" s="1">
        <f ca="1">YEAR(TODAY()) - YEAR(Table1[[#This Row],[Buyer Date of Birth]])</f>
        <v>41</v>
      </c>
      <c r="Q7985" s="2">
        <f>Table1[[#This Row],[Total Revenue]] - Table1[[#This Row],[Total Cost]]</f>
        <v>4470</v>
      </c>
    </row>
    <row r="7986" spans="1:17" x14ac:dyDescent="0.25">
      <c r="A7986" s="1">
        <v>45416</v>
      </c>
      <c r="B7986" t="s">
        <v>87</v>
      </c>
      <c r="C7986" t="s">
        <v>865</v>
      </c>
      <c r="D7986" t="s">
        <v>62</v>
      </c>
      <c r="E7986" s="1">
        <v>28300</v>
      </c>
      <c r="F7986" t="s">
        <v>40</v>
      </c>
      <c r="G7986">
        <v>251</v>
      </c>
      <c r="H7986" t="s">
        <v>72</v>
      </c>
      <c r="I7986" t="s">
        <v>36</v>
      </c>
      <c r="J7986" t="s">
        <v>24</v>
      </c>
      <c r="K7986" t="str">
        <f>VLOOKUP(H7986, [1]Products!B:E, 2, FALSE)</f>
        <v>Choco Delight</v>
      </c>
      <c r="L7986" s="2">
        <f>VLOOKUP(H7986, [1]Products!B:D, 3, FALSE)</f>
        <v>3</v>
      </c>
      <c r="M7986" s="2">
        <f>Table1[[#This Row],[Quantity Purchased]] * Table1[[#This Row],[Unit Price]]</f>
        <v>1255</v>
      </c>
      <c r="N7986" s="2">
        <f>VLOOKUP(H7986, [1]Products!B:E, 4, FALSE)</f>
        <v>5</v>
      </c>
      <c r="O7986" t="str">
        <f>TEXT(Table1[[#This Row],[Transaction Date]], "yyyy-mm")</f>
        <v>2024-05</v>
      </c>
      <c r="P7986" s="1">
        <f ca="1">YEAR(TODAY()) - YEAR(Table1[[#This Row],[Buyer Date of Birth]])</f>
        <v>48</v>
      </c>
      <c r="Q7986" s="2">
        <f>Table1[[#This Row],[Total Revenue]] - Table1[[#This Row],[Total Cost]]</f>
        <v>1252</v>
      </c>
    </row>
    <row r="7987" spans="1:17" x14ac:dyDescent="0.25">
      <c r="A7987" s="1">
        <v>45448</v>
      </c>
      <c r="B7987" t="s">
        <v>157</v>
      </c>
      <c r="C7987" t="s">
        <v>1005</v>
      </c>
      <c r="D7987" t="s">
        <v>34</v>
      </c>
      <c r="E7987" s="1">
        <v>32771</v>
      </c>
      <c r="F7987" t="s">
        <v>28</v>
      </c>
      <c r="G7987">
        <v>361</v>
      </c>
      <c r="H7987" t="s">
        <v>54</v>
      </c>
      <c r="I7987" t="s">
        <v>23</v>
      </c>
      <c r="J7987" t="s">
        <v>24</v>
      </c>
      <c r="K7987" t="str">
        <f>VLOOKUP(H7987, [1]Products!B:E, 2, FALSE)</f>
        <v>Lemon Crisps</v>
      </c>
      <c r="L7987" s="2">
        <f>VLOOKUP(H7987, [1]Products!B:D, 3, FALSE)</f>
        <v>7</v>
      </c>
      <c r="M7987" s="2">
        <f>Table1[[#This Row],[Quantity Purchased]] * Table1[[#This Row],[Unit Price]]</f>
        <v>3249</v>
      </c>
      <c r="N7987" s="2">
        <f>VLOOKUP(H7987, [1]Products!B:E, 4, FALSE)</f>
        <v>9</v>
      </c>
      <c r="O7987" t="str">
        <f>TEXT(Table1[[#This Row],[Transaction Date]], "yyyy-mm")</f>
        <v>2024-06</v>
      </c>
      <c r="P7987" s="1">
        <f ca="1">YEAR(TODAY()) - YEAR(Table1[[#This Row],[Buyer Date of Birth]])</f>
        <v>36</v>
      </c>
      <c r="Q7987" s="2">
        <f>Table1[[#This Row],[Total Revenue]] - Table1[[#This Row],[Total Cost]]</f>
        <v>3242</v>
      </c>
    </row>
    <row r="7988" spans="1:17" x14ac:dyDescent="0.25">
      <c r="A7988" s="1">
        <v>45326</v>
      </c>
      <c r="B7988" t="s">
        <v>79</v>
      </c>
      <c r="C7988" t="s">
        <v>1492</v>
      </c>
      <c r="D7988" t="s">
        <v>58</v>
      </c>
      <c r="E7988" s="1">
        <v>28601</v>
      </c>
      <c r="F7988" t="s">
        <v>40</v>
      </c>
      <c r="G7988">
        <v>400</v>
      </c>
      <c r="H7988" t="s">
        <v>49</v>
      </c>
      <c r="I7988" t="s">
        <v>30</v>
      </c>
      <c r="J7988" t="s">
        <v>24</v>
      </c>
      <c r="K7988" t="str">
        <f>VLOOKUP(H7988, [1]Products!B:E, 2, FALSE)</f>
        <v>Butter Crunch</v>
      </c>
      <c r="L7988" s="2">
        <f>VLOOKUP(H7988, [1]Products!B:D, 3, FALSE)</f>
        <v>10</v>
      </c>
      <c r="M7988" s="2">
        <f>Table1[[#This Row],[Quantity Purchased]] * Table1[[#This Row],[Unit Price]]</f>
        <v>4400</v>
      </c>
      <c r="N7988" s="2">
        <f>VLOOKUP(H7988, [1]Products!B:E, 4, FALSE)</f>
        <v>11</v>
      </c>
      <c r="O7988" t="str">
        <f>TEXT(Table1[[#This Row],[Transaction Date]], "yyyy-mm")</f>
        <v>2024-02</v>
      </c>
      <c r="P7988" s="1">
        <f ca="1">YEAR(TODAY()) - YEAR(Table1[[#This Row],[Buyer Date of Birth]])</f>
        <v>47</v>
      </c>
      <c r="Q7988" s="2">
        <f>Table1[[#This Row],[Total Revenue]] - Table1[[#This Row],[Total Cost]]</f>
        <v>4390</v>
      </c>
    </row>
    <row r="7989" spans="1:17" x14ac:dyDescent="0.25">
      <c r="A7989" s="1">
        <v>45306</v>
      </c>
      <c r="B7989" t="s">
        <v>105</v>
      </c>
      <c r="C7989" t="s">
        <v>267</v>
      </c>
      <c r="D7989" t="s">
        <v>53</v>
      </c>
      <c r="E7989" s="1">
        <v>35684</v>
      </c>
      <c r="F7989" t="s">
        <v>28</v>
      </c>
      <c r="G7989">
        <v>488</v>
      </c>
      <c r="H7989" t="s">
        <v>35</v>
      </c>
      <c r="I7989" t="s">
        <v>36</v>
      </c>
      <c r="J7989" t="s">
        <v>24</v>
      </c>
      <c r="K7989" t="str">
        <f>VLOOKUP(H7989, [1]Products!B:E, 2, FALSE)</f>
        <v>Caramel Biscuits</v>
      </c>
      <c r="L7989" s="2">
        <f>VLOOKUP(H7989, [1]Products!B:D, 3, FALSE)</f>
        <v>18</v>
      </c>
      <c r="M7989" s="2">
        <f>Table1[[#This Row],[Quantity Purchased]] * Table1[[#This Row],[Unit Price]]</f>
        <v>10736</v>
      </c>
      <c r="N7989" s="2">
        <f>VLOOKUP(H7989, [1]Products!B:E, 4, FALSE)</f>
        <v>22</v>
      </c>
      <c r="O7989" t="str">
        <f>TEXT(Table1[[#This Row],[Transaction Date]], "yyyy-mm")</f>
        <v>2024-01</v>
      </c>
      <c r="P7989" s="1">
        <f ca="1">YEAR(TODAY()) - YEAR(Table1[[#This Row],[Buyer Date of Birth]])</f>
        <v>28</v>
      </c>
      <c r="Q7989" s="2">
        <f>Table1[[#This Row],[Total Revenue]] - Table1[[#This Row],[Total Cost]]</f>
        <v>10718</v>
      </c>
    </row>
    <row r="7990" spans="1:17" x14ac:dyDescent="0.25">
      <c r="A7990" s="1">
        <v>45486</v>
      </c>
      <c r="B7990" t="s">
        <v>663</v>
      </c>
      <c r="C7990" t="s">
        <v>923</v>
      </c>
      <c r="D7990" t="s">
        <v>84</v>
      </c>
      <c r="E7990" s="1">
        <v>23369</v>
      </c>
      <c r="F7990" t="s">
        <v>40</v>
      </c>
      <c r="G7990">
        <v>155</v>
      </c>
      <c r="H7990" t="s">
        <v>72</v>
      </c>
      <c r="I7990" t="s">
        <v>23</v>
      </c>
      <c r="J7990" t="s">
        <v>24</v>
      </c>
      <c r="K7990" t="str">
        <f>VLOOKUP(H7990, [1]Products!B:E, 2, FALSE)</f>
        <v>Choco Delight</v>
      </c>
      <c r="L7990" s="2">
        <f>VLOOKUP(H7990, [1]Products!B:D, 3, FALSE)</f>
        <v>3</v>
      </c>
      <c r="M7990" s="2">
        <f>Table1[[#This Row],[Quantity Purchased]] * Table1[[#This Row],[Unit Price]]</f>
        <v>775</v>
      </c>
      <c r="N7990" s="2">
        <f>VLOOKUP(H7990, [1]Products!B:E, 4, FALSE)</f>
        <v>5</v>
      </c>
      <c r="O7990" t="str">
        <f>TEXT(Table1[[#This Row],[Transaction Date]], "yyyy-mm")</f>
        <v>2024-07</v>
      </c>
      <c r="P7990" s="1">
        <f ca="1">YEAR(TODAY()) - YEAR(Table1[[#This Row],[Buyer Date of Birth]])</f>
        <v>62</v>
      </c>
      <c r="Q7990" s="2">
        <f>Table1[[#This Row],[Total Revenue]] - Table1[[#This Row],[Total Cost]]</f>
        <v>772</v>
      </c>
    </row>
    <row r="7991" spans="1:17" x14ac:dyDescent="0.25">
      <c r="A7991" s="1">
        <v>45503</v>
      </c>
      <c r="B7991" t="s">
        <v>113</v>
      </c>
      <c r="C7991" t="s">
        <v>1346</v>
      </c>
      <c r="D7991" t="s">
        <v>78</v>
      </c>
      <c r="E7991" s="1">
        <v>30938</v>
      </c>
      <c r="F7991" t="s">
        <v>40</v>
      </c>
      <c r="G7991">
        <v>448</v>
      </c>
      <c r="H7991" t="s">
        <v>29</v>
      </c>
      <c r="I7991" t="s">
        <v>30</v>
      </c>
      <c r="J7991" t="s">
        <v>24</v>
      </c>
      <c r="K7991" t="str">
        <f>VLOOKUP(H7991, [1]Products!B:E, 2, FALSE)</f>
        <v>Shortbread</v>
      </c>
      <c r="L7991" s="2">
        <f>VLOOKUP(H7991, [1]Products!B:D, 3, FALSE)</f>
        <v>10</v>
      </c>
      <c r="M7991" s="2">
        <f>Table1[[#This Row],[Quantity Purchased]] * Table1[[#This Row],[Unit Price]]</f>
        <v>20160</v>
      </c>
      <c r="N7991" s="2">
        <f>VLOOKUP(H7991, [1]Products!B:E, 4, FALSE)</f>
        <v>45</v>
      </c>
      <c r="O7991" t="str">
        <f>TEXT(Table1[[#This Row],[Transaction Date]], "yyyy-mm")</f>
        <v>2024-07</v>
      </c>
      <c r="P7991" s="1">
        <f ca="1">YEAR(TODAY()) - YEAR(Table1[[#This Row],[Buyer Date of Birth]])</f>
        <v>41</v>
      </c>
      <c r="Q7991" s="2">
        <f>Table1[[#This Row],[Total Revenue]] - Table1[[#This Row],[Total Cost]]</f>
        <v>20150</v>
      </c>
    </row>
    <row r="7992" spans="1:17" x14ac:dyDescent="0.25">
      <c r="A7992" s="1">
        <v>45330</v>
      </c>
      <c r="B7992" t="s">
        <v>1179</v>
      </c>
      <c r="C7992" t="s">
        <v>137</v>
      </c>
      <c r="D7992" t="s">
        <v>78</v>
      </c>
      <c r="E7992" s="1">
        <v>38682</v>
      </c>
      <c r="F7992" t="s">
        <v>28</v>
      </c>
      <c r="G7992">
        <v>11</v>
      </c>
      <c r="H7992" t="s">
        <v>63</v>
      </c>
      <c r="I7992" t="s">
        <v>36</v>
      </c>
      <c r="J7992" t="s">
        <v>24</v>
      </c>
      <c r="K7992" t="str">
        <f>VLOOKUP(H7992, [1]Products!B:E, 2, FALSE)</f>
        <v>Vanilla Wafers</v>
      </c>
      <c r="L7992" s="2">
        <f>VLOOKUP(H7992, [1]Products!B:D, 3, FALSE)</f>
        <v>18</v>
      </c>
      <c r="M7992" s="2">
        <f>Table1[[#This Row],[Quantity Purchased]] * Table1[[#This Row],[Unit Price]]</f>
        <v>396</v>
      </c>
      <c r="N7992" s="2">
        <f>VLOOKUP(H7992, [1]Products!B:E, 4, FALSE)</f>
        <v>36</v>
      </c>
      <c r="O7992" t="str">
        <f>TEXT(Table1[[#This Row],[Transaction Date]], "yyyy-mm")</f>
        <v>2024-02</v>
      </c>
      <c r="P7992" s="1">
        <f ca="1">YEAR(TODAY()) - YEAR(Table1[[#This Row],[Buyer Date of Birth]])</f>
        <v>20</v>
      </c>
      <c r="Q7992" s="2">
        <f>Table1[[#This Row],[Total Revenue]] - Table1[[#This Row],[Total Cost]]</f>
        <v>378</v>
      </c>
    </row>
    <row r="7993" spans="1:17" x14ac:dyDescent="0.25">
      <c r="A7993" s="1">
        <v>45472</v>
      </c>
      <c r="B7993" t="s">
        <v>381</v>
      </c>
      <c r="C7993" t="s">
        <v>1317</v>
      </c>
      <c r="D7993" t="s">
        <v>89</v>
      </c>
      <c r="E7993" s="1">
        <v>27905</v>
      </c>
      <c r="F7993" t="s">
        <v>28</v>
      </c>
      <c r="G7993">
        <v>117</v>
      </c>
      <c r="H7993" t="s">
        <v>49</v>
      </c>
      <c r="I7993" t="s">
        <v>23</v>
      </c>
      <c r="J7993" t="s">
        <v>24</v>
      </c>
      <c r="K7993" t="str">
        <f>VLOOKUP(H7993, [1]Products!B:E, 2, FALSE)</f>
        <v>Butter Crunch</v>
      </c>
      <c r="L7993" s="2">
        <f>VLOOKUP(H7993, [1]Products!B:D, 3, FALSE)</f>
        <v>10</v>
      </c>
      <c r="M7993" s="2">
        <f>Table1[[#This Row],[Quantity Purchased]] * Table1[[#This Row],[Unit Price]]</f>
        <v>1287</v>
      </c>
      <c r="N7993" s="2">
        <f>VLOOKUP(H7993, [1]Products!B:E, 4, FALSE)</f>
        <v>11</v>
      </c>
      <c r="O7993" t="str">
        <f>TEXT(Table1[[#This Row],[Transaction Date]], "yyyy-mm")</f>
        <v>2024-06</v>
      </c>
      <c r="P7993" s="1">
        <f ca="1">YEAR(TODAY()) - YEAR(Table1[[#This Row],[Buyer Date of Birth]])</f>
        <v>49</v>
      </c>
      <c r="Q7993" s="2">
        <f>Table1[[#This Row],[Total Revenue]] - Table1[[#This Row],[Total Cost]]</f>
        <v>1277</v>
      </c>
    </row>
    <row r="7994" spans="1:17" x14ac:dyDescent="0.25">
      <c r="A7994" s="1">
        <v>45370</v>
      </c>
      <c r="B7994" t="s">
        <v>476</v>
      </c>
      <c r="C7994" t="s">
        <v>678</v>
      </c>
      <c r="D7994" t="s">
        <v>100</v>
      </c>
      <c r="E7994" s="1">
        <v>20780</v>
      </c>
      <c r="F7994" t="s">
        <v>21</v>
      </c>
      <c r="G7994">
        <v>138</v>
      </c>
      <c r="H7994" t="s">
        <v>35</v>
      </c>
      <c r="I7994" t="s">
        <v>30</v>
      </c>
      <c r="J7994" t="s">
        <v>24</v>
      </c>
      <c r="K7994" t="str">
        <f>VLOOKUP(H7994, [1]Products!B:E, 2, FALSE)</f>
        <v>Caramel Biscuits</v>
      </c>
      <c r="L7994" s="2">
        <f>VLOOKUP(H7994, [1]Products!B:D, 3, FALSE)</f>
        <v>18</v>
      </c>
      <c r="M7994" s="2">
        <f>Table1[[#This Row],[Quantity Purchased]] * Table1[[#This Row],[Unit Price]]</f>
        <v>3036</v>
      </c>
      <c r="N7994" s="2">
        <f>VLOOKUP(H7994, [1]Products!B:E, 4, FALSE)</f>
        <v>22</v>
      </c>
      <c r="O7994" t="str">
        <f>TEXT(Table1[[#This Row],[Transaction Date]], "yyyy-mm")</f>
        <v>2024-03</v>
      </c>
      <c r="P7994" s="1">
        <f ca="1">YEAR(TODAY()) - YEAR(Table1[[#This Row],[Buyer Date of Birth]])</f>
        <v>69</v>
      </c>
      <c r="Q7994" s="2">
        <f>Table1[[#This Row],[Total Revenue]] - Table1[[#This Row],[Total Cost]]</f>
        <v>3018</v>
      </c>
    </row>
    <row r="7995" spans="1:17" x14ac:dyDescent="0.25">
      <c r="A7995" s="1">
        <v>45375</v>
      </c>
      <c r="B7995" t="s">
        <v>645</v>
      </c>
      <c r="C7995" t="s">
        <v>176</v>
      </c>
      <c r="D7995" t="s">
        <v>58</v>
      </c>
      <c r="E7995" s="1">
        <v>37988</v>
      </c>
      <c r="F7995" t="s">
        <v>40</v>
      </c>
      <c r="G7995">
        <v>277</v>
      </c>
      <c r="H7995" t="s">
        <v>71</v>
      </c>
      <c r="I7995" t="s">
        <v>36</v>
      </c>
      <c r="J7995" t="s">
        <v>24</v>
      </c>
      <c r="K7995" t="str">
        <f>VLOOKUP(H7995, [1]Products!B:E, 2, FALSE)</f>
        <v>Peanut Butter Bites</v>
      </c>
      <c r="L7995" s="2">
        <f>VLOOKUP(H7995, [1]Products!B:D, 3, FALSE)</f>
        <v>5</v>
      </c>
      <c r="M7995" s="2">
        <f>Table1[[#This Row],[Quantity Purchased]] * Table1[[#This Row],[Unit Price]]</f>
        <v>1939</v>
      </c>
      <c r="N7995" s="2">
        <f>VLOOKUP(H7995, [1]Products!B:E, 4, FALSE)</f>
        <v>7</v>
      </c>
      <c r="O7995" t="str">
        <f>TEXT(Table1[[#This Row],[Transaction Date]], "yyyy-mm")</f>
        <v>2024-03</v>
      </c>
      <c r="P7995" s="1">
        <f ca="1">YEAR(TODAY()) - YEAR(Table1[[#This Row],[Buyer Date of Birth]])</f>
        <v>21</v>
      </c>
      <c r="Q7995" s="2">
        <f>Table1[[#This Row],[Total Revenue]] - Table1[[#This Row],[Total Cost]]</f>
        <v>1934</v>
      </c>
    </row>
    <row r="7996" spans="1:17" x14ac:dyDescent="0.25">
      <c r="A7996" s="1">
        <v>45322</v>
      </c>
      <c r="B7996" t="s">
        <v>191</v>
      </c>
      <c r="C7996" t="s">
        <v>39</v>
      </c>
      <c r="D7996" t="s">
        <v>34</v>
      </c>
      <c r="E7996" s="1">
        <v>32300</v>
      </c>
      <c r="F7996" t="s">
        <v>40</v>
      </c>
      <c r="G7996">
        <v>247</v>
      </c>
      <c r="H7996" t="s">
        <v>71</v>
      </c>
      <c r="I7996" t="s">
        <v>23</v>
      </c>
      <c r="J7996" t="s">
        <v>24</v>
      </c>
      <c r="K7996" t="str">
        <f>VLOOKUP(H7996, [1]Products!B:E, 2, FALSE)</f>
        <v>Peanut Butter Bites</v>
      </c>
      <c r="L7996" s="2">
        <f>VLOOKUP(H7996, [1]Products!B:D, 3, FALSE)</f>
        <v>5</v>
      </c>
      <c r="M7996" s="2">
        <f>Table1[[#This Row],[Quantity Purchased]] * Table1[[#This Row],[Unit Price]]</f>
        <v>1729</v>
      </c>
      <c r="N7996" s="2">
        <f>VLOOKUP(H7996, [1]Products!B:E, 4, FALSE)</f>
        <v>7</v>
      </c>
      <c r="O7996" t="str">
        <f>TEXT(Table1[[#This Row],[Transaction Date]], "yyyy-mm")</f>
        <v>2024-01</v>
      </c>
      <c r="P7996" s="1">
        <f ca="1">YEAR(TODAY()) - YEAR(Table1[[#This Row],[Buyer Date of Birth]])</f>
        <v>37</v>
      </c>
      <c r="Q7996" s="2">
        <f>Table1[[#This Row],[Total Revenue]] - Table1[[#This Row],[Total Cost]]</f>
        <v>1724</v>
      </c>
    </row>
    <row r="7997" spans="1:17" x14ac:dyDescent="0.25">
      <c r="A7997" s="1">
        <v>45363</v>
      </c>
      <c r="B7997" t="s">
        <v>493</v>
      </c>
      <c r="C7997" t="s">
        <v>1102</v>
      </c>
      <c r="D7997" t="s">
        <v>84</v>
      </c>
      <c r="E7997" s="1">
        <v>30294</v>
      </c>
      <c r="F7997" t="s">
        <v>40</v>
      </c>
      <c r="G7997">
        <v>227</v>
      </c>
      <c r="H7997" t="s">
        <v>72</v>
      </c>
      <c r="I7997" t="s">
        <v>30</v>
      </c>
      <c r="J7997" t="s">
        <v>24</v>
      </c>
      <c r="K7997" t="str">
        <f>VLOOKUP(H7997, [1]Products!B:E, 2, FALSE)</f>
        <v>Choco Delight</v>
      </c>
      <c r="L7997" s="2">
        <f>VLOOKUP(H7997, [1]Products!B:D, 3, FALSE)</f>
        <v>3</v>
      </c>
      <c r="M7997" s="2">
        <f>Table1[[#This Row],[Quantity Purchased]] * Table1[[#This Row],[Unit Price]]</f>
        <v>1135</v>
      </c>
      <c r="N7997" s="2">
        <f>VLOOKUP(H7997, [1]Products!B:E, 4, FALSE)</f>
        <v>5</v>
      </c>
      <c r="O7997" t="str">
        <f>TEXT(Table1[[#This Row],[Transaction Date]], "yyyy-mm")</f>
        <v>2024-03</v>
      </c>
      <c r="P7997" s="1">
        <f ca="1">YEAR(TODAY()) - YEAR(Table1[[#This Row],[Buyer Date of Birth]])</f>
        <v>43</v>
      </c>
      <c r="Q7997" s="2">
        <f>Table1[[#This Row],[Total Revenue]] - Table1[[#This Row],[Total Cost]]</f>
        <v>1132</v>
      </c>
    </row>
    <row r="7998" spans="1:17" x14ac:dyDescent="0.25">
      <c r="A7998" s="1">
        <v>45390</v>
      </c>
      <c r="B7998" t="s">
        <v>153</v>
      </c>
      <c r="C7998" t="s">
        <v>234</v>
      </c>
      <c r="D7998" t="s">
        <v>53</v>
      </c>
      <c r="E7998" s="1">
        <v>26398</v>
      </c>
      <c r="F7998" t="s">
        <v>28</v>
      </c>
      <c r="G7998">
        <v>130</v>
      </c>
      <c r="H7998" t="s">
        <v>72</v>
      </c>
      <c r="I7998" t="s">
        <v>36</v>
      </c>
      <c r="J7998" t="s">
        <v>24</v>
      </c>
      <c r="K7998" t="str">
        <f>VLOOKUP(H7998, [1]Products!B:E, 2, FALSE)</f>
        <v>Choco Delight</v>
      </c>
      <c r="L7998" s="2">
        <f>VLOOKUP(H7998, [1]Products!B:D, 3, FALSE)</f>
        <v>3</v>
      </c>
      <c r="M7998" s="2">
        <f>Table1[[#This Row],[Quantity Purchased]] * Table1[[#This Row],[Unit Price]]</f>
        <v>650</v>
      </c>
      <c r="N7998" s="2">
        <f>VLOOKUP(H7998, [1]Products!B:E, 4, FALSE)</f>
        <v>5</v>
      </c>
      <c r="O7998" t="str">
        <f>TEXT(Table1[[#This Row],[Transaction Date]], "yyyy-mm")</f>
        <v>2024-04</v>
      </c>
      <c r="P7998" s="1">
        <f ca="1">YEAR(TODAY()) - YEAR(Table1[[#This Row],[Buyer Date of Birth]])</f>
        <v>53</v>
      </c>
      <c r="Q7998" s="2">
        <f>Table1[[#This Row],[Total Revenue]] - Table1[[#This Row],[Total Cost]]</f>
        <v>647</v>
      </c>
    </row>
    <row r="7999" spans="1:17" x14ac:dyDescent="0.25">
      <c r="A7999" s="1">
        <v>45470</v>
      </c>
      <c r="B7999" t="s">
        <v>129</v>
      </c>
      <c r="C7999" t="s">
        <v>410</v>
      </c>
      <c r="D7999" t="s">
        <v>89</v>
      </c>
      <c r="E7999" s="1">
        <v>26407</v>
      </c>
      <c r="F7999" t="s">
        <v>21</v>
      </c>
      <c r="G7999">
        <v>476</v>
      </c>
      <c r="H7999" t="s">
        <v>54</v>
      </c>
      <c r="I7999" t="s">
        <v>23</v>
      </c>
      <c r="J7999" t="s">
        <v>24</v>
      </c>
      <c r="K7999" t="str">
        <f>VLOOKUP(H7999, [1]Products!B:E, 2, FALSE)</f>
        <v>Lemon Crisps</v>
      </c>
      <c r="L7999" s="2">
        <f>VLOOKUP(H7999, [1]Products!B:D, 3, FALSE)</f>
        <v>7</v>
      </c>
      <c r="M7999" s="2">
        <f>Table1[[#This Row],[Quantity Purchased]] * Table1[[#This Row],[Unit Price]]</f>
        <v>4284</v>
      </c>
      <c r="N7999" s="2">
        <f>VLOOKUP(H7999, [1]Products!B:E, 4, FALSE)</f>
        <v>9</v>
      </c>
      <c r="O7999" t="str">
        <f>TEXT(Table1[[#This Row],[Transaction Date]], "yyyy-mm")</f>
        <v>2024-06</v>
      </c>
      <c r="P7999" s="1">
        <f ca="1">YEAR(TODAY()) - YEAR(Table1[[#This Row],[Buyer Date of Birth]])</f>
        <v>53</v>
      </c>
      <c r="Q7999" s="2">
        <f>Table1[[#This Row],[Total Revenue]] - Table1[[#This Row],[Total Cost]]</f>
        <v>4277</v>
      </c>
    </row>
    <row r="8000" spans="1:17" x14ac:dyDescent="0.25">
      <c r="A8000" s="1">
        <v>45461</v>
      </c>
      <c r="B8000" t="s">
        <v>117</v>
      </c>
      <c r="C8000" t="s">
        <v>141</v>
      </c>
      <c r="D8000" t="s">
        <v>20</v>
      </c>
      <c r="E8000" s="1">
        <v>28082</v>
      </c>
      <c r="F8000" t="s">
        <v>21</v>
      </c>
      <c r="G8000">
        <v>491</v>
      </c>
      <c r="H8000" t="s">
        <v>72</v>
      </c>
      <c r="I8000" t="s">
        <v>30</v>
      </c>
      <c r="J8000" t="s">
        <v>24</v>
      </c>
      <c r="K8000" t="str">
        <f>VLOOKUP(H8000, [1]Products!B:E, 2, FALSE)</f>
        <v>Choco Delight</v>
      </c>
      <c r="L8000" s="2">
        <f>VLOOKUP(H8000, [1]Products!B:D, 3, FALSE)</f>
        <v>3</v>
      </c>
      <c r="M8000" s="2">
        <f>Table1[[#This Row],[Quantity Purchased]] * Table1[[#This Row],[Unit Price]]</f>
        <v>2455</v>
      </c>
      <c r="N8000" s="2">
        <f>VLOOKUP(H8000, [1]Products!B:E, 4, FALSE)</f>
        <v>5</v>
      </c>
      <c r="O8000" t="str">
        <f>TEXT(Table1[[#This Row],[Transaction Date]], "yyyy-mm")</f>
        <v>2024-06</v>
      </c>
      <c r="P8000" s="1">
        <f ca="1">YEAR(TODAY()) - YEAR(Table1[[#This Row],[Buyer Date of Birth]])</f>
        <v>49</v>
      </c>
      <c r="Q8000" s="2">
        <f>Table1[[#This Row],[Total Revenue]] - Table1[[#This Row],[Total Cost]]</f>
        <v>2452</v>
      </c>
    </row>
    <row r="8001" spans="1:17" x14ac:dyDescent="0.25">
      <c r="A8001" s="1">
        <v>45341</v>
      </c>
      <c r="B8001" t="s">
        <v>123</v>
      </c>
      <c r="C8001" t="s">
        <v>908</v>
      </c>
      <c r="D8001" t="s">
        <v>78</v>
      </c>
      <c r="E8001" s="1">
        <v>26871</v>
      </c>
      <c r="F8001" t="s">
        <v>75</v>
      </c>
      <c r="G8001">
        <v>386</v>
      </c>
      <c r="H8001" t="s">
        <v>41</v>
      </c>
      <c r="I8001" t="s">
        <v>36</v>
      </c>
      <c r="J8001" t="s">
        <v>24</v>
      </c>
      <c r="K8001" t="str">
        <f>VLOOKUP(H8001, [1]Products!B:E, 2, FALSE)</f>
        <v>Ginger Snaps</v>
      </c>
      <c r="L8001" s="2">
        <f>VLOOKUP(H8001, [1]Products!B:D, 3, FALSE)</f>
        <v>14</v>
      </c>
      <c r="M8001" s="2">
        <f>Table1[[#This Row],[Quantity Purchased]] * Table1[[#This Row],[Unit Price]]</f>
        <v>10808</v>
      </c>
      <c r="N8001" s="2">
        <f>VLOOKUP(H8001, [1]Products!B:E, 4, FALSE)</f>
        <v>28</v>
      </c>
      <c r="O8001" t="str">
        <f>TEXT(Table1[[#This Row],[Transaction Date]], "yyyy-mm")</f>
        <v>2024-02</v>
      </c>
      <c r="P8001" s="1">
        <f ca="1">YEAR(TODAY()) - YEAR(Table1[[#This Row],[Buyer Date of Birth]])</f>
        <v>52</v>
      </c>
      <c r="Q8001" s="2">
        <f>Table1[[#This Row],[Total Revenue]] - Table1[[#This Row],[Total Cost]]</f>
        <v>10794</v>
      </c>
    </row>
    <row r="8002" spans="1:17" x14ac:dyDescent="0.25">
      <c r="A8002" s="1">
        <v>45444</v>
      </c>
      <c r="B8002" t="s">
        <v>182</v>
      </c>
      <c r="C8002" t="s">
        <v>1204</v>
      </c>
      <c r="D8002" t="s">
        <v>84</v>
      </c>
      <c r="E8002" s="1">
        <v>38356</v>
      </c>
      <c r="F8002" t="s">
        <v>75</v>
      </c>
      <c r="G8002">
        <v>48</v>
      </c>
      <c r="H8002" t="s">
        <v>29</v>
      </c>
      <c r="I8002" t="s">
        <v>23</v>
      </c>
      <c r="J8002" t="s">
        <v>24</v>
      </c>
      <c r="K8002" t="str">
        <f>VLOOKUP(H8002, [1]Products!B:E, 2, FALSE)</f>
        <v>Shortbread</v>
      </c>
      <c r="L8002" s="2">
        <f>VLOOKUP(H8002, [1]Products!B:D, 3, FALSE)</f>
        <v>10</v>
      </c>
      <c r="M8002" s="2">
        <f>Table1[[#This Row],[Quantity Purchased]] * Table1[[#This Row],[Unit Price]]</f>
        <v>2160</v>
      </c>
      <c r="N8002" s="2">
        <f>VLOOKUP(H8002, [1]Products!B:E, 4, FALSE)</f>
        <v>45</v>
      </c>
      <c r="O8002" t="str">
        <f>TEXT(Table1[[#This Row],[Transaction Date]], "yyyy-mm")</f>
        <v>2024-06</v>
      </c>
      <c r="P8002" s="1">
        <f ca="1">YEAR(TODAY()) - YEAR(Table1[[#This Row],[Buyer Date of Birth]])</f>
        <v>20</v>
      </c>
      <c r="Q8002" s="2">
        <f>Table1[[#This Row],[Total Revenue]] - Table1[[#This Row],[Total Cost]]</f>
        <v>2150</v>
      </c>
    </row>
    <row r="8003" spans="1:17" x14ac:dyDescent="0.25">
      <c r="A8003" s="1">
        <v>45411</v>
      </c>
      <c r="B8003" t="s">
        <v>1558</v>
      </c>
      <c r="C8003" t="s">
        <v>159</v>
      </c>
      <c r="D8003" t="s">
        <v>45</v>
      </c>
      <c r="E8003" s="1">
        <v>19032</v>
      </c>
      <c r="F8003" t="s">
        <v>21</v>
      </c>
      <c r="G8003">
        <v>38</v>
      </c>
      <c r="H8003" t="s">
        <v>41</v>
      </c>
      <c r="I8003" t="s">
        <v>30</v>
      </c>
      <c r="J8003" t="s">
        <v>24</v>
      </c>
      <c r="K8003" t="str">
        <f>VLOOKUP(H8003, [1]Products!B:E, 2, FALSE)</f>
        <v>Ginger Snaps</v>
      </c>
      <c r="L8003" s="2">
        <f>VLOOKUP(H8003, [1]Products!B:D, 3, FALSE)</f>
        <v>14</v>
      </c>
      <c r="M8003" s="2">
        <f>Table1[[#This Row],[Quantity Purchased]] * Table1[[#This Row],[Unit Price]]</f>
        <v>1064</v>
      </c>
      <c r="N8003" s="2">
        <f>VLOOKUP(H8003, [1]Products!B:E, 4, FALSE)</f>
        <v>28</v>
      </c>
      <c r="O8003" t="str">
        <f>TEXT(Table1[[#This Row],[Transaction Date]], "yyyy-mm")</f>
        <v>2024-04</v>
      </c>
      <c r="P8003" s="1">
        <f ca="1">YEAR(TODAY()) - YEAR(Table1[[#This Row],[Buyer Date of Birth]])</f>
        <v>73</v>
      </c>
      <c r="Q8003" s="2">
        <f>Table1[[#This Row],[Total Revenue]] - Table1[[#This Row],[Total Cost]]</f>
        <v>1050</v>
      </c>
    </row>
    <row r="8004" spans="1:17" x14ac:dyDescent="0.25">
      <c r="A8004" s="1">
        <v>45450</v>
      </c>
      <c r="B8004" t="s">
        <v>1559</v>
      </c>
      <c r="C8004" t="s">
        <v>93</v>
      </c>
      <c r="D8004" t="s">
        <v>20</v>
      </c>
      <c r="E8004" s="1">
        <v>20249</v>
      </c>
      <c r="F8004" t="s">
        <v>40</v>
      </c>
      <c r="G8004">
        <v>13</v>
      </c>
      <c r="H8004" t="s">
        <v>63</v>
      </c>
      <c r="I8004" t="s">
        <v>36</v>
      </c>
      <c r="J8004" t="s">
        <v>24</v>
      </c>
      <c r="K8004" t="str">
        <f>VLOOKUP(H8004, [1]Products!B:E, 2, FALSE)</f>
        <v>Vanilla Wafers</v>
      </c>
      <c r="L8004" s="2">
        <f>VLOOKUP(H8004, [1]Products!B:D, 3, FALSE)</f>
        <v>18</v>
      </c>
      <c r="M8004" s="2">
        <f>Table1[[#This Row],[Quantity Purchased]] * Table1[[#This Row],[Unit Price]]</f>
        <v>468</v>
      </c>
      <c r="N8004" s="2">
        <f>VLOOKUP(H8004, [1]Products!B:E, 4, FALSE)</f>
        <v>36</v>
      </c>
      <c r="O8004" t="str">
        <f>TEXT(Table1[[#This Row],[Transaction Date]], "yyyy-mm")</f>
        <v>2024-06</v>
      </c>
      <c r="P8004" s="1">
        <f ca="1">YEAR(TODAY()) - YEAR(Table1[[#This Row],[Buyer Date of Birth]])</f>
        <v>70</v>
      </c>
      <c r="Q8004" s="2">
        <f>Table1[[#This Row],[Total Revenue]] - Table1[[#This Row],[Total Cost]]</f>
        <v>450</v>
      </c>
    </row>
    <row r="8005" spans="1:17" x14ac:dyDescent="0.25">
      <c r="A8005" s="1">
        <v>45397</v>
      </c>
      <c r="B8005" t="s">
        <v>142</v>
      </c>
      <c r="C8005" t="s">
        <v>872</v>
      </c>
      <c r="D8005" t="s">
        <v>58</v>
      </c>
      <c r="E8005" s="1">
        <v>20489</v>
      </c>
      <c r="F8005" t="s">
        <v>28</v>
      </c>
      <c r="G8005">
        <v>101</v>
      </c>
      <c r="H8005" t="s">
        <v>41</v>
      </c>
      <c r="I8005" t="s">
        <v>23</v>
      </c>
      <c r="J8005" t="s">
        <v>24</v>
      </c>
      <c r="K8005" t="str">
        <f>VLOOKUP(H8005, [1]Products!B:E, 2, FALSE)</f>
        <v>Ginger Snaps</v>
      </c>
      <c r="L8005" s="2">
        <f>VLOOKUP(H8005, [1]Products!B:D, 3, FALSE)</f>
        <v>14</v>
      </c>
      <c r="M8005" s="2">
        <f>Table1[[#This Row],[Quantity Purchased]] * Table1[[#This Row],[Unit Price]]</f>
        <v>2828</v>
      </c>
      <c r="N8005" s="2">
        <f>VLOOKUP(H8005, [1]Products!B:E, 4, FALSE)</f>
        <v>28</v>
      </c>
      <c r="O8005" t="str">
        <f>TEXT(Table1[[#This Row],[Transaction Date]], "yyyy-mm")</f>
        <v>2024-04</v>
      </c>
      <c r="P8005" s="1">
        <f ca="1">YEAR(TODAY()) - YEAR(Table1[[#This Row],[Buyer Date of Birth]])</f>
        <v>69</v>
      </c>
      <c r="Q8005" s="2">
        <f>Table1[[#This Row],[Total Revenue]] - Table1[[#This Row],[Total Cost]]</f>
        <v>2814</v>
      </c>
    </row>
    <row r="8006" spans="1:17" x14ac:dyDescent="0.25">
      <c r="A8006" s="1">
        <v>45398</v>
      </c>
      <c r="B8006" t="s">
        <v>171</v>
      </c>
      <c r="C8006" t="s">
        <v>1067</v>
      </c>
      <c r="D8006" t="s">
        <v>53</v>
      </c>
      <c r="E8006" s="1">
        <v>32858</v>
      </c>
      <c r="F8006" t="s">
        <v>75</v>
      </c>
      <c r="G8006">
        <v>391</v>
      </c>
      <c r="H8006" t="s">
        <v>72</v>
      </c>
      <c r="I8006" t="s">
        <v>30</v>
      </c>
      <c r="J8006" t="s">
        <v>24</v>
      </c>
      <c r="K8006" t="str">
        <f>VLOOKUP(H8006, [1]Products!B:E, 2, FALSE)</f>
        <v>Choco Delight</v>
      </c>
      <c r="L8006" s="2">
        <f>VLOOKUP(H8006, [1]Products!B:D, 3, FALSE)</f>
        <v>3</v>
      </c>
      <c r="M8006" s="2">
        <f>Table1[[#This Row],[Quantity Purchased]] * Table1[[#This Row],[Unit Price]]</f>
        <v>1955</v>
      </c>
      <c r="N8006" s="2">
        <f>VLOOKUP(H8006, [1]Products!B:E, 4, FALSE)</f>
        <v>5</v>
      </c>
      <c r="O8006" t="str">
        <f>TEXT(Table1[[#This Row],[Transaction Date]], "yyyy-mm")</f>
        <v>2024-04</v>
      </c>
      <c r="P8006" s="1">
        <f ca="1">YEAR(TODAY()) - YEAR(Table1[[#This Row],[Buyer Date of Birth]])</f>
        <v>36</v>
      </c>
      <c r="Q8006" s="2">
        <f>Table1[[#This Row],[Total Revenue]] - Table1[[#This Row],[Total Cost]]</f>
        <v>1952</v>
      </c>
    </row>
    <row r="8007" spans="1:17" x14ac:dyDescent="0.25">
      <c r="A8007" s="1">
        <v>45316</v>
      </c>
      <c r="B8007" t="s">
        <v>764</v>
      </c>
      <c r="C8007" t="s">
        <v>1011</v>
      </c>
      <c r="D8007" t="s">
        <v>62</v>
      </c>
      <c r="E8007" s="1">
        <v>32433</v>
      </c>
      <c r="F8007" t="s">
        <v>75</v>
      </c>
      <c r="G8007">
        <v>363</v>
      </c>
      <c r="H8007" t="s">
        <v>72</v>
      </c>
      <c r="I8007" t="s">
        <v>36</v>
      </c>
      <c r="J8007" t="s">
        <v>24</v>
      </c>
      <c r="K8007" t="str">
        <f>VLOOKUP(H8007, [1]Products!B:E, 2, FALSE)</f>
        <v>Choco Delight</v>
      </c>
      <c r="L8007" s="2">
        <f>VLOOKUP(H8007, [1]Products!B:D, 3, FALSE)</f>
        <v>3</v>
      </c>
      <c r="M8007" s="2">
        <f>Table1[[#This Row],[Quantity Purchased]] * Table1[[#This Row],[Unit Price]]</f>
        <v>1815</v>
      </c>
      <c r="N8007" s="2">
        <f>VLOOKUP(H8007, [1]Products!B:E, 4, FALSE)</f>
        <v>5</v>
      </c>
      <c r="O8007" t="str">
        <f>TEXT(Table1[[#This Row],[Transaction Date]], "yyyy-mm")</f>
        <v>2024-01</v>
      </c>
      <c r="P8007" s="1">
        <f ca="1">YEAR(TODAY()) - YEAR(Table1[[#This Row],[Buyer Date of Birth]])</f>
        <v>37</v>
      </c>
      <c r="Q8007" s="2">
        <f>Table1[[#This Row],[Total Revenue]] - Table1[[#This Row],[Total Cost]]</f>
        <v>1812</v>
      </c>
    </row>
    <row r="8008" spans="1:17" x14ac:dyDescent="0.25">
      <c r="A8008" s="1">
        <v>45445</v>
      </c>
      <c r="B8008" t="s">
        <v>138</v>
      </c>
      <c r="C8008" t="s">
        <v>168</v>
      </c>
      <c r="D8008" t="s">
        <v>45</v>
      </c>
      <c r="E8008" s="1">
        <v>32786</v>
      </c>
      <c r="F8008" t="s">
        <v>40</v>
      </c>
      <c r="G8008">
        <v>188</v>
      </c>
      <c r="H8008" t="s">
        <v>71</v>
      </c>
      <c r="I8008" t="s">
        <v>23</v>
      </c>
      <c r="J8008" t="s">
        <v>31</v>
      </c>
      <c r="K8008" t="str">
        <f>VLOOKUP(H8008, [1]Products!B:E, 2, FALSE)</f>
        <v>Peanut Butter Bites</v>
      </c>
      <c r="L8008" s="2">
        <f>VLOOKUP(H8008, [1]Products!B:D, 3, FALSE)</f>
        <v>5</v>
      </c>
      <c r="M8008" s="2">
        <f>Table1[[#This Row],[Quantity Purchased]] * Table1[[#This Row],[Unit Price]]</f>
        <v>1316</v>
      </c>
      <c r="N8008" s="2">
        <f>VLOOKUP(H8008, [1]Products!B:E, 4, FALSE)</f>
        <v>7</v>
      </c>
      <c r="O8008" t="str">
        <f>TEXT(Table1[[#This Row],[Transaction Date]], "yyyy-mm")</f>
        <v>2024-06</v>
      </c>
      <c r="P8008" s="1">
        <f ca="1">YEAR(TODAY()) - YEAR(Table1[[#This Row],[Buyer Date of Birth]])</f>
        <v>36</v>
      </c>
      <c r="Q8008" s="2">
        <f>Table1[[#This Row],[Total Revenue]] - Table1[[#This Row],[Total Cost]]</f>
        <v>1311</v>
      </c>
    </row>
    <row r="8009" spans="1:17" x14ac:dyDescent="0.25">
      <c r="A8009" s="1">
        <v>45359</v>
      </c>
      <c r="B8009" t="s">
        <v>1257</v>
      </c>
      <c r="C8009" t="s">
        <v>495</v>
      </c>
      <c r="D8009" t="s">
        <v>20</v>
      </c>
      <c r="E8009" s="1">
        <v>26628</v>
      </c>
      <c r="F8009" t="s">
        <v>28</v>
      </c>
      <c r="G8009">
        <v>285</v>
      </c>
      <c r="H8009" t="s">
        <v>41</v>
      </c>
      <c r="I8009" t="s">
        <v>30</v>
      </c>
      <c r="J8009" t="s">
        <v>24</v>
      </c>
      <c r="K8009" t="str">
        <f>VLOOKUP(H8009, [1]Products!B:E, 2, FALSE)</f>
        <v>Ginger Snaps</v>
      </c>
      <c r="L8009" s="2">
        <f>VLOOKUP(H8009, [1]Products!B:D, 3, FALSE)</f>
        <v>14</v>
      </c>
      <c r="M8009" s="2">
        <f>Table1[[#This Row],[Quantity Purchased]] * Table1[[#This Row],[Unit Price]]</f>
        <v>7980</v>
      </c>
      <c r="N8009" s="2">
        <f>VLOOKUP(H8009, [1]Products!B:E, 4, FALSE)</f>
        <v>28</v>
      </c>
      <c r="O8009" t="str">
        <f>TEXT(Table1[[#This Row],[Transaction Date]], "yyyy-mm")</f>
        <v>2024-03</v>
      </c>
      <c r="P8009" s="1">
        <f ca="1">YEAR(TODAY()) - YEAR(Table1[[#This Row],[Buyer Date of Birth]])</f>
        <v>53</v>
      </c>
      <c r="Q8009" s="2">
        <f>Table1[[#This Row],[Total Revenue]] - Table1[[#This Row],[Total Cost]]</f>
        <v>7966</v>
      </c>
    </row>
    <row r="8010" spans="1:17" x14ac:dyDescent="0.25">
      <c r="A8010" s="1">
        <v>45314</v>
      </c>
      <c r="B8010" t="s">
        <v>263</v>
      </c>
      <c r="C8010" t="s">
        <v>1169</v>
      </c>
      <c r="D8010" t="s">
        <v>53</v>
      </c>
      <c r="E8010" s="1">
        <v>24572</v>
      </c>
      <c r="F8010" t="s">
        <v>21</v>
      </c>
      <c r="G8010">
        <v>118</v>
      </c>
      <c r="H8010" t="s">
        <v>72</v>
      </c>
      <c r="I8010" t="s">
        <v>36</v>
      </c>
      <c r="J8010" t="s">
        <v>24</v>
      </c>
      <c r="K8010" t="str">
        <f>VLOOKUP(H8010, [1]Products!B:E, 2, FALSE)</f>
        <v>Choco Delight</v>
      </c>
      <c r="L8010" s="2">
        <f>VLOOKUP(H8010, [1]Products!B:D, 3, FALSE)</f>
        <v>3</v>
      </c>
      <c r="M8010" s="2">
        <f>Table1[[#This Row],[Quantity Purchased]] * Table1[[#This Row],[Unit Price]]</f>
        <v>590</v>
      </c>
      <c r="N8010" s="2">
        <f>VLOOKUP(H8010, [1]Products!B:E, 4, FALSE)</f>
        <v>5</v>
      </c>
      <c r="O8010" t="str">
        <f>TEXT(Table1[[#This Row],[Transaction Date]], "yyyy-mm")</f>
        <v>2024-01</v>
      </c>
      <c r="P8010" s="1">
        <f ca="1">YEAR(TODAY()) - YEAR(Table1[[#This Row],[Buyer Date of Birth]])</f>
        <v>58</v>
      </c>
      <c r="Q8010" s="2">
        <f>Table1[[#This Row],[Total Revenue]] - Table1[[#This Row],[Total Cost]]</f>
        <v>587</v>
      </c>
    </row>
    <row r="8011" spans="1:17" x14ac:dyDescent="0.25">
      <c r="A8011" s="1">
        <v>45393</v>
      </c>
      <c r="B8011" t="s">
        <v>757</v>
      </c>
      <c r="C8011" t="s">
        <v>181</v>
      </c>
      <c r="D8011" t="s">
        <v>100</v>
      </c>
      <c r="E8011" s="1">
        <v>25176</v>
      </c>
      <c r="F8011" t="s">
        <v>75</v>
      </c>
      <c r="G8011">
        <v>459</v>
      </c>
      <c r="H8011" t="s">
        <v>29</v>
      </c>
      <c r="I8011" t="s">
        <v>23</v>
      </c>
      <c r="J8011" t="s">
        <v>24</v>
      </c>
      <c r="K8011" t="str">
        <f>VLOOKUP(H8011, [1]Products!B:E, 2, FALSE)</f>
        <v>Shortbread</v>
      </c>
      <c r="L8011" s="2">
        <f>VLOOKUP(H8011, [1]Products!B:D, 3, FALSE)</f>
        <v>10</v>
      </c>
      <c r="M8011" s="2">
        <f>Table1[[#This Row],[Quantity Purchased]] * Table1[[#This Row],[Unit Price]]</f>
        <v>20655</v>
      </c>
      <c r="N8011" s="2">
        <f>VLOOKUP(H8011, [1]Products!B:E, 4, FALSE)</f>
        <v>45</v>
      </c>
      <c r="O8011" t="str">
        <f>TEXT(Table1[[#This Row],[Transaction Date]], "yyyy-mm")</f>
        <v>2024-04</v>
      </c>
      <c r="P8011" s="1">
        <f ca="1">YEAR(TODAY()) - YEAR(Table1[[#This Row],[Buyer Date of Birth]])</f>
        <v>57</v>
      </c>
      <c r="Q8011" s="2">
        <f>Table1[[#This Row],[Total Revenue]] - Table1[[#This Row],[Total Cost]]</f>
        <v>20645</v>
      </c>
    </row>
    <row r="8012" spans="1:17" x14ac:dyDescent="0.25">
      <c r="A8012" s="1">
        <v>45461</v>
      </c>
      <c r="B8012" t="s">
        <v>946</v>
      </c>
      <c r="C8012" t="s">
        <v>1560</v>
      </c>
      <c r="D8012" t="s">
        <v>62</v>
      </c>
      <c r="E8012" s="1">
        <v>38397</v>
      </c>
      <c r="F8012" t="s">
        <v>28</v>
      </c>
      <c r="G8012">
        <v>497</v>
      </c>
      <c r="H8012" t="s">
        <v>54</v>
      </c>
      <c r="I8012" t="s">
        <v>30</v>
      </c>
      <c r="J8012" t="s">
        <v>24</v>
      </c>
      <c r="K8012" t="str">
        <f>VLOOKUP(H8012, [1]Products!B:E, 2, FALSE)</f>
        <v>Lemon Crisps</v>
      </c>
      <c r="L8012" s="2">
        <f>VLOOKUP(H8012, [1]Products!B:D, 3, FALSE)</f>
        <v>7</v>
      </c>
      <c r="M8012" s="2">
        <f>Table1[[#This Row],[Quantity Purchased]] * Table1[[#This Row],[Unit Price]]</f>
        <v>4473</v>
      </c>
      <c r="N8012" s="2">
        <f>VLOOKUP(H8012, [1]Products!B:E, 4, FALSE)</f>
        <v>9</v>
      </c>
      <c r="O8012" t="str">
        <f>TEXT(Table1[[#This Row],[Transaction Date]], "yyyy-mm")</f>
        <v>2024-06</v>
      </c>
      <c r="P8012" s="1">
        <f ca="1">YEAR(TODAY()) - YEAR(Table1[[#This Row],[Buyer Date of Birth]])</f>
        <v>20</v>
      </c>
      <c r="Q8012" s="2">
        <f>Table1[[#This Row],[Total Revenue]] - Table1[[#This Row],[Total Cost]]</f>
        <v>4466</v>
      </c>
    </row>
    <row r="8013" spans="1:17" x14ac:dyDescent="0.25">
      <c r="A8013" s="1">
        <v>45475</v>
      </c>
      <c r="B8013" t="s">
        <v>32</v>
      </c>
      <c r="C8013" t="s">
        <v>33</v>
      </c>
      <c r="D8013" t="s">
        <v>34</v>
      </c>
      <c r="E8013" s="1">
        <v>37502</v>
      </c>
      <c r="F8013" t="s">
        <v>28</v>
      </c>
      <c r="G8013">
        <v>240</v>
      </c>
      <c r="H8013" t="s">
        <v>29</v>
      </c>
      <c r="I8013" t="s">
        <v>36</v>
      </c>
      <c r="J8013" t="s">
        <v>24</v>
      </c>
      <c r="K8013" t="str">
        <f>VLOOKUP(H8013, [1]Products!B:E, 2, FALSE)</f>
        <v>Shortbread</v>
      </c>
      <c r="L8013" s="2">
        <f>VLOOKUP(H8013, [1]Products!B:D, 3, FALSE)</f>
        <v>10</v>
      </c>
      <c r="M8013" s="2">
        <f>Table1[[#This Row],[Quantity Purchased]] * Table1[[#This Row],[Unit Price]]</f>
        <v>10800</v>
      </c>
      <c r="N8013" s="2">
        <f>VLOOKUP(H8013, [1]Products!B:E, 4, FALSE)</f>
        <v>45</v>
      </c>
      <c r="O8013" t="str">
        <f>TEXT(Table1[[#This Row],[Transaction Date]], "yyyy-mm")</f>
        <v>2024-07</v>
      </c>
      <c r="P8013" s="1">
        <f ca="1">YEAR(TODAY()) - YEAR(Table1[[#This Row],[Buyer Date of Birth]])</f>
        <v>23</v>
      </c>
      <c r="Q8013" s="2">
        <f>Table1[[#This Row],[Total Revenue]] - Table1[[#This Row],[Total Cost]]</f>
        <v>10790</v>
      </c>
    </row>
    <row r="8014" spans="1:17" x14ac:dyDescent="0.25">
      <c r="A8014" s="1">
        <v>45388</v>
      </c>
      <c r="B8014" t="s">
        <v>32</v>
      </c>
      <c r="C8014" t="s">
        <v>33</v>
      </c>
      <c r="D8014" t="s">
        <v>34</v>
      </c>
      <c r="E8014" s="1">
        <v>31913</v>
      </c>
      <c r="F8014" t="s">
        <v>40</v>
      </c>
      <c r="G8014">
        <v>46</v>
      </c>
      <c r="H8014" t="s">
        <v>35</v>
      </c>
      <c r="I8014" t="s">
        <v>23</v>
      </c>
      <c r="J8014" t="s">
        <v>24</v>
      </c>
      <c r="K8014" t="str">
        <f>VLOOKUP(H8014, [1]Products!B:E, 2, FALSE)</f>
        <v>Caramel Biscuits</v>
      </c>
      <c r="L8014" s="2">
        <f>VLOOKUP(H8014, [1]Products!B:D, 3, FALSE)</f>
        <v>18</v>
      </c>
      <c r="M8014" s="2">
        <f>Table1[[#This Row],[Quantity Purchased]] * Table1[[#This Row],[Unit Price]]</f>
        <v>1012</v>
      </c>
      <c r="N8014" s="2">
        <f>VLOOKUP(H8014, [1]Products!B:E, 4, FALSE)</f>
        <v>22</v>
      </c>
      <c r="O8014" t="str">
        <f>TEXT(Table1[[#This Row],[Transaction Date]], "yyyy-mm")</f>
        <v>2024-04</v>
      </c>
      <c r="P8014" s="1">
        <f ca="1">YEAR(TODAY()) - YEAR(Table1[[#This Row],[Buyer Date of Birth]])</f>
        <v>38</v>
      </c>
      <c r="Q8014" s="2">
        <f>Table1[[#This Row],[Total Revenue]] - Table1[[#This Row],[Total Cost]]</f>
        <v>994</v>
      </c>
    </row>
    <row r="8015" spans="1:17" x14ac:dyDescent="0.25">
      <c r="A8015" s="1">
        <v>45382</v>
      </c>
      <c r="B8015" t="s">
        <v>32</v>
      </c>
      <c r="C8015" t="s">
        <v>33</v>
      </c>
      <c r="D8015" t="s">
        <v>34</v>
      </c>
      <c r="E8015" s="1">
        <v>27538</v>
      </c>
      <c r="F8015" t="s">
        <v>28</v>
      </c>
      <c r="G8015">
        <v>60</v>
      </c>
      <c r="H8015" t="s">
        <v>41</v>
      </c>
      <c r="I8015" t="s">
        <v>30</v>
      </c>
      <c r="J8015" t="s">
        <v>24</v>
      </c>
      <c r="K8015" t="str">
        <f>VLOOKUP(H8015, [1]Products!B:E, 2, FALSE)</f>
        <v>Ginger Snaps</v>
      </c>
      <c r="L8015" s="2">
        <f>VLOOKUP(H8015, [1]Products!B:D, 3, FALSE)</f>
        <v>14</v>
      </c>
      <c r="M8015" s="2">
        <f>Table1[[#This Row],[Quantity Purchased]] * Table1[[#This Row],[Unit Price]]</f>
        <v>1680</v>
      </c>
      <c r="N8015" s="2">
        <f>VLOOKUP(H8015, [1]Products!B:E, 4, FALSE)</f>
        <v>28</v>
      </c>
      <c r="O8015" t="str">
        <f>TEXT(Table1[[#This Row],[Transaction Date]], "yyyy-mm")</f>
        <v>2024-03</v>
      </c>
      <c r="P8015" s="1">
        <f ca="1">YEAR(TODAY()) - YEAR(Table1[[#This Row],[Buyer Date of Birth]])</f>
        <v>50</v>
      </c>
      <c r="Q8015" s="2">
        <f>Table1[[#This Row],[Total Revenue]] - Table1[[#This Row],[Total Cost]]</f>
        <v>1666</v>
      </c>
    </row>
    <row r="8016" spans="1:17" x14ac:dyDescent="0.25">
      <c r="A8016" s="1">
        <v>45408</v>
      </c>
      <c r="B8016" t="s">
        <v>32</v>
      </c>
      <c r="C8016" t="s">
        <v>33</v>
      </c>
      <c r="D8016" t="s">
        <v>34</v>
      </c>
      <c r="E8016" s="1">
        <v>20477</v>
      </c>
      <c r="F8016" t="s">
        <v>28</v>
      </c>
      <c r="G8016">
        <v>405</v>
      </c>
      <c r="H8016" t="s">
        <v>63</v>
      </c>
      <c r="I8016" t="s">
        <v>36</v>
      </c>
      <c r="J8016" t="s">
        <v>24</v>
      </c>
      <c r="K8016" t="str">
        <f>VLOOKUP(H8016, [1]Products!B:E, 2, FALSE)</f>
        <v>Vanilla Wafers</v>
      </c>
      <c r="L8016" s="2">
        <f>VLOOKUP(H8016, [1]Products!B:D, 3, FALSE)</f>
        <v>18</v>
      </c>
      <c r="M8016" s="2">
        <f>Table1[[#This Row],[Quantity Purchased]] * Table1[[#This Row],[Unit Price]]</f>
        <v>14580</v>
      </c>
      <c r="N8016" s="2">
        <f>VLOOKUP(H8016, [1]Products!B:E, 4, FALSE)</f>
        <v>36</v>
      </c>
      <c r="O8016" t="str">
        <f>TEXT(Table1[[#This Row],[Transaction Date]], "yyyy-mm")</f>
        <v>2024-04</v>
      </c>
      <c r="P8016" s="1">
        <f ca="1">YEAR(TODAY()) - YEAR(Table1[[#This Row],[Buyer Date of Birth]])</f>
        <v>69</v>
      </c>
      <c r="Q8016" s="2">
        <f>Table1[[#This Row],[Total Revenue]] - Table1[[#This Row],[Total Cost]]</f>
        <v>14562</v>
      </c>
    </row>
    <row r="8017" spans="1:17" x14ac:dyDescent="0.25">
      <c r="A8017" s="1">
        <v>45453</v>
      </c>
      <c r="B8017" t="s">
        <v>32</v>
      </c>
      <c r="C8017" t="s">
        <v>33</v>
      </c>
      <c r="D8017" t="s">
        <v>34</v>
      </c>
      <c r="E8017" s="1">
        <v>29621</v>
      </c>
      <c r="F8017" t="s">
        <v>21</v>
      </c>
      <c r="G8017">
        <v>128</v>
      </c>
      <c r="H8017" t="s">
        <v>54</v>
      </c>
      <c r="I8017" t="s">
        <v>23</v>
      </c>
      <c r="J8017" t="s">
        <v>24</v>
      </c>
      <c r="K8017" t="str">
        <f>VLOOKUP(H8017, [1]Products!B:E, 2, FALSE)</f>
        <v>Lemon Crisps</v>
      </c>
      <c r="L8017" s="2">
        <f>VLOOKUP(H8017, [1]Products!B:D, 3, FALSE)</f>
        <v>7</v>
      </c>
      <c r="M8017" s="2">
        <f>Table1[[#This Row],[Quantity Purchased]] * Table1[[#This Row],[Unit Price]]</f>
        <v>1152</v>
      </c>
      <c r="N8017" s="2">
        <f>VLOOKUP(H8017, [1]Products!B:E, 4, FALSE)</f>
        <v>9</v>
      </c>
      <c r="O8017" t="str">
        <f>TEXT(Table1[[#This Row],[Transaction Date]], "yyyy-mm")</f>
        <v>2024-06</v>
      </c>
      <c r="P8017" s="1">
        <f ca="1">YEAR(TODAY()) - YEAR(Table1[[#This Row],[Buyer Date of Birth]])</f>
        <v>44</v>
      </c>
      <c r="Q8017" s="2">
        <f>Table1[[#This Row],[Total Revenue]] - Table1[[#This Row],[Total Cost]]</f>
        <v>1145</v>
      </c>
    </row>
    <row r="8018" spans="1:17" x14ac:dyDescent="0.25">
      <c r="A8018" s="1">
        <v>45344</v>
      </c>
      <c r="B8018" t="s">
        <v>499</v>
      </c>
      <c r="C8018" t="s">
        <v>584</v>
      </c>
      <c r="D8018" t="s">
        <v>34</v>
      </c>
      <c r="E8018" s="1">
        <v>29615</v>
      </c>
      <c r="F8018" t="s">
        <v>40</v>
      </c>
      <c r="G8018">
        <v>90</v>
      </c>
      <c r="H8018" t="s">
        <v>63</v>
      </c>
      <c r="I8018" t="s">
        <v>30</v>
      </c>
      <c r="J8018" t="s">
        <v>24</v>
      </c>
      <c r="K8018" t="str">
        <f>VLOOKUP(H8018, [1]Products!B:E, 2, FALSE)</f>
        <v>Vanilla Wafers</v>
      </c>
      <c r="L8018" s="2">
        <f>VLOOKUP(H8018, [1]Products!B:D, 3, FALSE)</f>
        <v>18</v>
      </c>
      <c r="M8018" s="2">
        <f>Table1[[#This Row],[Quantity Purchased]] * Table1[[#This Row],[Unit Price]]</f>
        <v>3240</v>
      </c>
      <c r="N8018" s="2">
        <f>VLOOKUP(H8018, [1]Products!B:E, 4, FALSE)</f>
        <v>36</v>
      </c>
      <c r="O8018" t="str">
        <f>TEXT(Table1[[#This Row],[Transaction Date]], "yyyy-mm")</f>
        <v>2024-02</v>
      </c>
      <c r="P8018" s="1">
        <f ca="1">YEAR(TODAY()) - YEAR(Table1[[#This Row],[Buyer Date of Birth]])</f>
        <v>44</v>
      </c>
      <c r="Q8018" s="2">
        <f>Table1[[#This Row],[Total Revenue]] - Table1[[#This Row],[Total Cost]]</f>
        <v>3222</v>
      </c>
    </row>
    <row r="8019" spans="1:17" x14ac:dyDescent="0.25">
      <c r="A8019" s="1">
        <v>45382</v>
      </c>
      <c r="B8019" t="s">
        <v>356</v>
      </c>
      <c r="C8019" t="s">
        <v>38</v>
      </c>
      <c r="D8019" t="s">
        <v>58</v>
      </c>
      <c r="E8019" s="1">
        <v>20298</v>
      </c>
      <c r="F8019" t="s">
        <v>40</v>
      </c>
      <c r="G8019">
        <v>76</v>
      </c>
      <c r="H8019" t="s">
        <v>35</v>
      </c>
      <c r="I8019" t="s">
        <v>36</v>
      </c>
      <c r="J8019" t="s">
        <v>24</v>
      </c>
      <c r="K8019" t="str">
        <f>VLOOKUP(H8019, [1]Products!B:E, 2, FALSE)</f>
        <v>Caramel Biscuits</v>
      </c>
      <c r="L8019" s="2">
        <f>VLOOKUP(H8019, [1]Products!B:D, 3, FALSE)</f>
        <v>18</v>
      </c>
      <c r="M8019" s="2">
        <f>Table1[[#This Row],[Quantity Purchased]] * Table1[[#This Row],[Unit Price]]</f>
        <v>1672</v>
      </c>
      <c r="N8019" s="2">
        <f>VLOOKUP(H8019, [1]Products!B:E, 4, FALSE)</f>
        <v>22</v>
      </c>
      <c r="O8019" t="str">
        <f>TEXT(Table1[[#This Row],[Transaction Date]], "yyyy-mm")</f>
        <v>2024-03</v>
      </c>
      <c r="P8019" s="1">
        <f ca="1">YEAR(TODAY()) - YEAR(Table1[[#This Row],[Buyer Date of Birth]])</f>
        <v>70</v>
      </c>
      <c r="Q8019" s="2">
        <f>Table1[[#This Row],[Total Revenue]] - Table1[[#This Row],[Total Cost]]</f>
        <v>1654</v>
      </c>
    </row>
    <row r="8020" spans="1:17" x14ac:dyDescent="0.25">
      <c r="A8020" s="1">
        <v>45332</v>
      </c>
      <c r="B8020" t="s">
        <v>259</v>
      </c>
      <c r="C8020" t="s">
        <v>1538</v>
      </c>
      <c r="D8020" t="s">
        <v>53</v>
      </c>
      <c r="E8020" s="1">
        <v>24161</v>
      </c>
      <c r="F8020" t="s">
        <v>40</v>
      </c>
      <c r="G8020">
        <v>491</v>
      </c>
      <c r="H8020" t="s">
        <v>29</v>
      </c>
      <c r="I8020" t="s">
        <v>23</v>
      </c>
      <c r="J8020" t="s">
        <v>24</v>
      </c>
      <c r="K8020" t="str">
        <f>VLOOKUP(H8020, [1]Products!B:E, 2, FALSE)</f>
        <v>Shortbread</v>
      </c>
      <c r="L8020" s="2">
        <f>VLOOKUP(H8020, [1]Products!B:D, 3, FALSE)</f>
        <v>10</v>
      </c>
      <c r="M8020" s="2">
        <f>Table1[[#This Row],[Quantity Purchased]] * Table1[[#This Row],[Unit Price]]</f>
        <v>22095</v>
      </c>
      <c r="N8020" s="2">
        <f>VLOOKUP(H8020, [1]Products!B:E, 4, FALSE)</f>
        <v>45</v>
      </c>
      <c r="O8020" t="str">
        <f>TEXT(Table1[[#This Row],[Transaction Date]], "yyyy-mm")</f>
        <v>2024-02</v>
      </c>
      <c r="P8020" s="1">
        <f ca="1">YEAR(TODAY()) - YEAR(Table1[[#This Row],[Buyer Date of Birth]])</f>
        <v>59</v>
      </c>
      <c r="Q8020" s="2">
        <f>Table1[[#This Row],[Total Revenue]] - Table1[[#This Row],[Total Cost]]</f>
        <v>22085</v>
      </c>
    </row>
    <row r="8021" spans="1:17" x14ac:dyDescent="0.25">
      <c r="A8021" s="1">
        <v>45434</v>
      </c>
      <c r="B8021" t="s">
        <v>32</v>
      </c>
      <c r="C8021" t="s">
        <v>33</v>
      </c>
      <c r="D8021" t="s">
        <v>34</v>
      </c>
      <c r="E8021" s="1">
        <v>17540</v>
      </c>
      <c r="F8021" t="s">
        <v>75</v>
      </c>
      <c r="G8021">
        <v>39</v>
      </c>
      <c r="H8021" t="s">
        <v>35</v>
      </c>
      <c r="I8021" t="s">
        <v>30</v>
      </c>
      <c r="J8021" t="s">
        <v>24</v>
      </c>
      <c r="K8021" t="str">
        <f>VLOOKUP(H8021, [1]Products!B:E, 2, FALSE)</f>
        <v>Caramel Biscuits</v>
      </c>
      <c r="L8021" s="2">
        <f>VLOOKUP(H8021, [1]Products!B:D, 3, FALSE)</f>
        <v>18</v>
      </c>
      <c r="M8021" s="2">
        <f>Table1[[#This Row],[Quantity Purchased]] * Table1[[#This Row],[Unit Price]]</f>
        <v>858</v>
      </c>
      <c r="N8021" s="2">
        <f>VLOOKUP(H8021, [1]Products!B:E, 4, FALSE)</f>
        <v>22</v>
      </c>
      <c r="O8021" t="str">
        <f>TEXT(Table1[[#This Row],[Transaction Date]], "yyyy-mm")</f>
        <v>2024-05</v>
      </c>
      <c r="P8021" s="1">
        <f ca="1">YEAR(TODAY()) - YEAR(Table1[[#This Row],[Buyer Date of Birth]])</f>
        <v>77</v>
      </c>
      <c r="Q8021" s="2">
        <f>Table1[[#This Row],[Total Revenue]] - Table1[[#This Row],[Total Cost]]</f>
        <v>840</v>
      </c>
    </row>
    <row r="8022" spans="1:17" x14ac:dyDescent="0.25">
      <c r="A8022" s="1">
        <v>45369</v>
      </c>
      <c r="B8022" t="s">
        <v>32</v>
      </c>
      <c r="C8022" t="s">
        <v>33</v>
      </c>
      <c r="D8022" t="s">
        <v>34</v>
      </c>
      <c r="E8022" s="1">
        <v>29101</v>
      </c>
      <c r="F8022" t="s">
        <v>40</v>
      </c>
      <c r="G8022">
        <v>370</v>
      </c>
      <c r="H8022" t="s">
        <v>41</v>
      </c>
      <c r="I8022" t="s">
        <v>36</v>
      </c>
      <c r="J8022" t="s">
        <v>24</v>
      </c>
      <c r="K8022" t="str">
        <f>VLOOKUP(H8022, [1]Products!B:E, 2, FALSE)</f>
        <v>Ginger Snaps</v>
      </c>
      <c r="L8022" s="2">
        <f>VLOOKUP(H8022, [1]Products!B:D, 3, FALSE)</f>
        <v>14</v>
      </c>
      <c r="M8022" s="2">
        <f>Table1[[#This Row],[Quantity Purchased]] * Table1[[#This Row],[Unit Price]]</f>
        <v>10360</v>
      </c>
      <c r="N8022" s="2">
        <f>VLOOKUP(H8022, [1]Products!B:E, 4, FALSE)</f>
        <v>28</v>
      </c>
      <c r="O8022" t="str">
        <f>TEXT(Table1[[#This Row],[Transaction Date]], "yyyy-mm")</f>
        <v>2024-03</v>
      </c>
      <c r="P8022" s="1">
        <f ca="1">YEAR(TODAY()) - YEAR(Table1[[#This Row],[Buyer Date of Birth]])</f>
        <v>46</v>
      </c>
      <c r="Q8022" s="2">
        <f>Table1[[#This Row],[Total Revenue]] - Table1[[#This Row],[Total Cost]]</f>
        <v>10346</v>
      </c>
    </row>
    <row r="8023" spans="1:17" x14ac:dyDescent="0.25">
      <c r="A8023" s="1">
        <v>45465</v>
      </c>
      <c r="B8023" t="s">
        <v>32</v>
      </c>
      <c r="C8023" t="s">
        <v>33</v>
      </c>
      <c r="D8023" t="s">
        <v>34</v>
      </c>
      <c r="E8023" s="1">
        <v>22086</v>
      </c>
      <c r="F8023" t="s">
        <v>21</v>
      </c>
      <c r="G8023">
        <v>251</v>
      </c>
      <c r="H8023" t="s">
        <v>54</v>
      </c>
      <c r="I8023" t="s">
        <v>23</v>
      </c>
      <c r="J8023" t="s">
        <v>24</v>
      </c>
      <c r="K8023" t="str">
        <f>VLOOKUP(H8023, [1]Products!B:E, 2, FALSE)</f>
        <v>Lemon Crisps</v>
      </c>
      <c r="L8023" s="2">
        <f>VLOOKUP(H8023, [1]Products!B:D, 3, FALSE)</f>
        <v>7</v>
      </c>
      <c r="M8023" s="2">
        <f>Table1[[#This Row],[Quantity Purchased]] * Table1[[#This Row],[Unit Price]]</f>
        <v>2259</v>
      </c>
      <c r="N8023" s="2">
        <f>VLOOKUP(H8023, [1]Products!B:E, 4, FALSE)</f>
        <v>9</v>
      </c>
      <c r="O8023" t="str">
        <f>TEXT(Table1[[#This Row],[Transaction Date]], "yyyy-mm")</f>
        <v>2024-06</v>
      </c>
      <c r="P8023" s="1">
        <f ca="1">YEAR(TODAY()) - YEAR(Table1[[#This Row],[Buyer Date of Birth]])</f>
        <v>65</v>
      </c>
      <c r="Q8023" s="2">
        <f>Table1[[#This Row],[Total Revenue]] - Table1[[#This Row],[Total Cost]]</f>
        <v>2252</v>
      </c>
    </row>
    <row r="8024" spans="1:17" x14ac:dyDescent="0.25">
      <c r="A8024" s="1">
        <v>45423</v>
      </c>
      <c r="B8024" t="s">
        <v>32</v>
      </c>
      <c r="C8024" t="s">
        <v>33</v>
      </c>
      <c r="D8024" t="s">
        <v>34</v>
      </c>
      <c r="E8024" s="1">
        <v>32799</v>
      </c>
      <c r="F8024" t="s">
        <v>21</v>
      </c>
      <c r="G8024">
        <v>128</v>
      </c>
      <c r="H8024" t="s">
        <v>72</v>
      </c>
      <c r="I8024" t="s">
        <v>30</v>
      </c>
      <c r="J8024" t="s">
        <v>24</v>
      </c>
      <c r="K8024" t="str">
        <f>VLOOKUP(H8024, [1]Products!B:E, 2, FALSE)</f>
        <v>Choco Delight</v>
      </c>
      <c r="L8024" s="2">
        <f>VLOOKUP(H8024, [1]Products!B:D, 3, FALSE)</f>
        <v>3</v>
      </c>
      <c r="M8024" s="2">
        <f>Table1[[#This Row],[Quantity Purchased]] * Table1[[#This Row],[Unit Price]]</f>
        <v>640</v>
      </c>
      <c r="N8024" s="2">
        <f>VLOOKUP(H8024, [1]Products!B:E, 4, FALSE)</f>
        <v>5</v>
      </c>
      <c r="O8024" t="str">
        <f>TEXT(Table1[[#This Row],[Transaction Date]], "yyyy-mm")</f>
        <v>2024-05</v>
      </c>
      <c r="P8024" s="1">
        <f ca="1">YEAR(TODAY()) - YEAR(Table1[[#This Row],[Buyer Date of Birth]])</f>
        <v>36</v>
      </c>
      <c r="Q8024" s="2">
        <f>Table1[[#This Row],[Total Revenue]] - Table1[[#This Row],[Total Cost]]</f>
        <v>637</v>
      </c>
    </row>
    <row r="8025" spans="1:17" x14ac:dyDescent="0.25">
      <c r="A8025" s="1">
        <v>45450</v>
      </c>
      <c r="B8025" t="s">
        <v>32</v>
      </c>
      <c r="C8025" t="s">
        <v>33</v>
      </c>
      <c r="D8025" t="s">
        <v>34</v>
      </c>
      <c r="E8025" s="1">
        <v>38539</v>
      </c>
      <c r="F8025" t="s">
        <v>75</v>
      </c>
      <c r="G8025">
        <v>274</v>
      </c>
      <c r="H8025" t="s">
        <v>71</v>
      </c>
      <c r="I8025" t="s">
        <v>36</v>
      </c>
      <c r="J8025" t="s">
        <v>24</v>
      </c>
      <c r="K8025" t="str">
        <f>VLOOKUP(H8025, [1]Products!B:E, 2, FALSE)</f>
        <v>Peanut Butter Bites</v>
      </c>
      <c r="L8025" s="2">
        <f>VLOOKUP(H8025, [1]Products!B:D, 3, FALSE)</f>
        <v>5</v>
      </c>
      <c r="M8025" s="2">
        <f>Table1[[#This Row],[Quantity Purchased]] * Table1[[#This Row],[Unit Price]]</f>
        <v>1918</v>
      </c>
      <c r="N8025" s="2">
        <f>VLOOKUP(H8025, [1]Products!B:E, 4, FALSE)</f>
        <v>7</v>
      </c>
      <c r="O8025" t="str">
        <f>TEXT(Table1[[#This Row],[Transaction Date]], "yyyy-mm")</f>
        <v>2024-06</v>
      </c>
      <c r="P8025" s="1">
        <f ca="1">YEAR(TODAY()) - YEAR(Table1[[#This Row],[Buyer Date of Birth]])</f>
        <v>20</v>
      </c>
      <c r="Q8025" s="2">
        <f>Table1[[#This Row],[Total Revenue]] - Table1[[#This Row],[Total Cost]]</f>
        <v>1913</v>
      </c>
    </row>
    <row r="8026" spans="1:17" x14ac:dyDescent="0.25">
      <c r="A8026" s="1">
        <v>45458</v>
      </c>
      <c r="B8026" t="s">
        <v>56</v>
      </c>
      <c r="C8026" t="s">
        <v>560</v>
      </c>
      <c r="D8026" t="s">
        <v>45</v>
      </c>
      <c r="E8026" s="1">
        <v>34970</v>
      </c>
      <c r="F8026" t="s">
        <v>75</v>
      </c>
      <c r="G8026">
        <v>311</v>
      </c>
      <c r="H8026" t="s">
        <v>35</v>
      </c>
      <c r="I8026" t="s">
        <v>23</v>
      </c>
      <c r="J8026" t="s">
        <v>24</v>
      </c>
      <c r="K8026" t="str">
        <f>VLOOKUP(H8026, [1]Products!B:E, 2, FALSE)</f>
        <v>Caramel Biscuits</v>
      </c>
      <c r="L8026" s="2">
        <f>VLOOKUP(H8026, [1]Products!B:D, 3, FALSE)</f>
        <v>18</v>
      </c>
      <c r="M8026" s="2">
        <f>Table1[[#This Row],[Quantity Purchased]] * Table1[[#This Row],[Unit Price]]</f>
        <v>6842</v>
      </c>
      <c r="N8026" s="2">
        <f>VLOOKUP(H8026, [1]Products!B:E, 4, FALSE)</f>
        <v>22</v>
      </c>
      <c r="O8026" t="str">
        <f>TEXT(Table1[[#This Row],[Transaction Date]], "yyyy-mm")</f>
        <v>2024-06</v>
      </c>
      <c r="P8026" s="1">
        <f ca="1">YEAR(TODAY()) - YEAR(Table1[[#This Row],[Buyer Date of Birth]])</f>
        <v>30</v>
      </c>
      <c r="Q8026" s="2">
        <f>Table1[[#This Row],[Total Revenue]] - Table1[[#This Row],[Total Cost]]</f>
        <v>6824</v>
      </c>
    </row>
    <row r="8027" spans="1:17" x14ac:dyDescent="0.25">
      <c r="A8027" s="1">
        <v>45314</v>
      </c>
      <c r="B8027" t="s">
        <v>138</v>
      </c>
      <c r="C8027" t="s">
        <v>956</v>
      </c>
      <c r="D8027" t="s">
        <v>58</v>
      </c>
      <c r="E8027" s="1">
        <v>27766</v>
      </c>
      <c r="F8027" t="s">
        <v>40</v>
      </c>
      <c r="G8027">
        <v>305</v>
      </c>
      <c r="H8027" t="s">
        <v>35</v>
      </c>
      <c r="I8027" t="s">
        <v>30</v>
      </c>
      <c r="J8027" t="s">
        <v>31</v>
      </c>
      <c r="K8027" t="str">
        <f>VLOOKUP(H8027, [1]Products!B:E, 2, FALSE)</f>
        <v>Caramel Biscuits</v>
      </c>
      <c r="L8027" s="2">
        <f>VLOOKUP(H8027, [1]Products!B:D, 3, FALSE)</f>
        <v>18</v>
      </c>
      <c r="M8027" s="2">
        <f>Table1[[#This Row],[Quantity Purchased]] * Table1[[#This Row],[Unit Price]]</f>
        <v>6710</v>
      </c>
      <c r="N8027" s="2">
        <f>VLOOKUP(H8027, [1]Products!B:E, 4, FALSE)</f>
        <v>22</v>
      </c>
      <c r="O8027" t="str">
        <f>TEXT(Table1[[#This Row],[Transaction Date]], "yyyy-mm")</f>
        <v>2024-01</v>
      </c>
      <c r="P8027" s="1">
        <f ca="1">YEAR(TODAY()) - YEAR(Table1[[#This Row],[Buyer Date of Birth]])</f>
        <v>49</v>
      </c>
      <c r="Q8027" s="2">
        <f>Table1[[#This Row],[Total Revenue]] - Table1[[#This Row],[Total Cost]]</f>
        <v>6692</v>
      </c>
    </row>
    <row r="8028" spans="1:17" x14ac:dyDescent="0.25">
      <c r="A8028" s="1">
        <v>45389</v>
      </c>
      <c r="B8028" t="s">
        <v>323</v>
      </c>
      <c r="C8028" t="s">
        <v>1146</v>
      </c>
      <c r="D8028" t="s">
        <v>34</v>
      </c>
      <c r="E8028" s="1">
        <v>28396</v>
      </c>
      <c r="F8028" t="s">
        <v>21</v>
      </c>
      <c r="G8028">
        <v>158</v>
      </c>
      <c r="H8028" t="s">
        <v>72</v>
      </c>
      <c r="I8028" t="s">
        <v>36</v>
      </c>
      <c r="J8028" t="s">
        <v>24</v>
      </c>
      <c r="K8028" t="str">
        <f>VLOOKUP(H8028, [1]Products!B:E, 2, FALSE)</f>
        <v>Choco Delight</v>
      </c>
      <c r="L8028" s="2">
        <f>VLOOKUP(H8028, [1]Products!B:D, 3, FALSE)</f>
        <v>3</v>
      </c>
      <c r="M8028" s="2">
        <f>Table1[[#This Row],[Quantity Purchased]] * Table1[[#This Row],[Unit Price]]</f>
        <v>790</v>
      </c>
      <c r="N8028" s="2">
        <f>VLOOKUP(H8028, [1]Products!B:E, 4, FALSE)</f>
        <v>5</v>
      </c>
      <c r="O8028" t="str">
        <f>TEXT(Table1[[#This Row],[Transaction Date]], "yyyy-mm")</f>
        <v>2024-04</v>
      </c>
      <c r="P8028" s="1">
        <f ca="1">YEAR(TODAY()) - YEAR(Table1[[#This Row],[Buyer Date of Birth]])</f>
        <v>48</v>
      </c>
      <c r="Q8028" s="2">
        <f>Table1[[#This Row],[Total Revenue]] - Table1[[#This Row],[Total Cost]]</f>
        <v>787</v>
      </c>
    </row>
    <row r="8029" spans="1:17" x14ac:dyDescent="0.25">
      <c r="A8029" s="1">
        <v>45406</v>
      </c>
      <c r="B8029" t="s">
        <v>150</v>
      </c>
      <c r="C8029" t="s">
        <v>714</v>
      </c>
      <c r="D8029" t="s">
        <v>20</v>
      </c>
      <c r="E8029" s="1">
        <v>32017</v>
      </c>
      <c r="F8029" t="s">
        <v>75</v>
      </c>
      <c r="G8029">
        <v>174</v>
      </c>
      <c r="H8029" t="s">
        <v>71</v>
      </c>
      <c r="I8029" t="s">
        <v>23</v>
      </c>
      <c r="J8029" t="s">
        <v>24</v>
      </c>
      <c r="K8029" t="str">
        <f>VLOOKUP(H8029, [1]Products!B:E, 2, FALSE)</f>
        <v>Peanut Butter Bites</v>
      </c>
      <c r="L8029" s="2">
        <f>VLOOKUP(H8029, [1]Products!B:D, 3, FALSE)</f>
        <v>5</v>
      </c>
      <c r="M8029" s="2">
        <f>Table1[[#This Row],[Quantity Purchased]] * Table1[[#This Row],[Unit Price]]</f>
        <v>1218</v>
      </c>
      <c r="N8029" s="2">
        <f>VLOOKUP(H8029, [1]Products!B:E, 4, FALSE)</f>
        <v>7</v>
      </c>
      <c r="O8029" t="str">
        <f>TEXT(Table1[[#This Row],[Transaction Date]], "yyyy-mm")</f>
        <v>2024-04</v>
      </c>
      <c r="P8029" s="1">
        <f ca="1">YEAR(TODAY()) - YEAR(Table1[[#This Row],[Buyer Date of Birth]])</f>
        <v>38</v>
      </c>
      <c r="Q8029" s="2">
        <f>Table1[[#This Row],[Total Revenue]] - Table1[[#This Row],[Total Cost]]</f>
        <v>1213</v>
      </c>
    </row>
    <row r="8030" spans="1:17" x14ac:dyDescent="0.25">
      <c r="A8030" s="1">
        <v>45364</v>
      </c>
      <c r="B8030" t="s">
        <v>688</v>
      </c>
      <c r="C8030" t="s">
        <v>353</v>
      </c>
      <c r="D8030" t="s">
        <v>84</v>
      </c>
      <c r="E8030" s="1">
        <v>23388</v>
      </c>
      <c r="F8030" t="s">
        <v>21</v>
      </c>
      <c r="G8030">
        <v>290</v>
      </c>
      <c r="H8030" t="s">
        <v>29</v>
      </c>
      <c r="I8030" t="s">
        <v>30</v>
      </c>
      <c r="J8030" t="s">
        <v>24</v>
      </c>
      <c r="K8030" t="str">
        <f>VLOOKUP(H8030, [1]Products!B:E, 2, FALSE)</f>
        <v>Shortbread</v>
      </c>
      <c r="L8030" s="2">
        <f>VLOOKUP(H8030, [1]Products!B:D, 3, FALSE)</f>
        <v>10</v>
      </c>
      <c r="M8030" s="2">
        <f>Table1[[#This Row],[Quantity Purchased]] * Table1[[#This Row],[Unit Price]]</f>
        <v>13050</v>
      </c>
      <c r="N8030" s="2">
        <f>VLOOKUP(H8030, [1]Products!B:E, 4, FALSE)</f>
        <v>45</v>
      </c>
      <c r="O8030" t="str">
        <f>TEXT(Table1[[#This Row],[Transaction Date]], "yyyy-mm")</f>
        <v>2024-03</v>
      </c>
      <c r="P8030" s="1">
        <f ca="1">YEAR(TODAY()) - YEAR(Table1[[#This Row],[Buyer Date of Birth]])</f>
        <v>61</v>
      </c>
      <c r="Q8030" s="2">
        <f>Table1[[#This Row],[Total Revenue]] - Table1[[#This Row],[Total Cost]]</f>
        <v>13040</v>
      </c>
    </row>
    <row r="8031" spans="1:17" x14ac:dyDescent="0.25">
      <c r="A8031" s="1">
        <v>45458</v>
      </c>
      <c r="B8031" t="s">
        <v>32</v>
      </c>
      <c r="C8031" t="s">
        <v>33</v>
      </c>
      <c r="D8031" t="s">
        <v>34</v>
      </c>
      <c r="E8031" s="1">
        <v>32918</v>
      </c>
      <c r="F8031" t="s">
        <v>40</v>
      </c>
      <c r="G8031">
        <v>322</v>
      </c>
      <c r="H8031" t="s">
        <v>63</v>
      </c>
      <c r="I8031" t="s">
        <v>36</v>
      </c>
      <c r="J8031" t="s">
        <v>24</v>
      </c>
      <c r="K8031" t="str">
        <f>VLOOKUP(H8031, [1]Products!B:E, 2, FALSE)</f>
        <v>Vanilla Wafers</v>
      </c>
      <c r="L8031" s="2">
        <f>VLOOKUP(H8031, [1]Products!B:D, 3, FALSE)</f>
        <v>18</v>
      </c>
      <c r="M8031" s="2">
        <f>Table1[[#This Row],[Quantity Purchased]] * Table1[[#This Row],[Unit Price]]</f>
        <v>11592</v>
      </c>
      <c r="N8031" s="2">
        <f>VLOOKUP(H8031, [1]Products!B:E, 4, FALSE)</f>
        <v>36</v>
      </c>
      <c r="O8031" t="str">
        <f>TEXT(Table1[[#This Row],[Transaction Date]], "yyyy-mm")</f>
        <v>2024-06</v>
      </c>
      <c r="P8031" s="1">
        <f ca="1">YEAR(TODAY()) - YEAR(Table1[[#This Row],[Buyer Date of Birth]])</f>
        <v>35</v>
      </c>
      <c r="Q8031" s="2">
        <f>Table1[[#This Row],[Total Revenue]] - Table1[[#This Row],[Total Cost]]</f>
        <v>11574</v>
      </c>
    </row>
    <row r="8032" spans="1:17" x14ac:dyDescent="0.25">
      <c r="A8032" s="1">
        <v>45387</v>
      </c>
      <c r="B8032" t="s">
        <v>32</v>
      </c>
      <c r="C8032" t="s">
        <v>33</v>
      </c>
      <c r="D8032" t="s">
        <v>34</v>
      </c>
      <c r="E8032" s="1">
        <v>37967</v>
      </c>
      <c r="F8032" t="s">
        <v>28</v>
      </c>
      <c r="G8032">
        <v>341</v>
      </c>
      <c r="H8032" t="s">
        <v>71</v>
      </c>
      <c r="I8032" t="s">
        <v>23</v>
      </c>
      <c r="J8032" t="s">
        <v>24</v>
      </c>
      <c r="K8032" t="str">
        <f>VLOOKUP(H8032, [1]Products!B:E, 2, FALSE)</f>
        <v>Peanut Butter Bites</v>
      </c>
      <c r="L8032" s="2">
        <f>VLOOKUP(H8032, [1]Products!B:D, 3, FALSE)</f>
        <v>5</v>
      </c>
      <c r="M8032" s="2">
        <f>Table1[[#This Row],[Quantity Purchased]] * Table1[[#This Row],[Unit Price]]</f>
        <v>2387</v>
      </c>
      <c r="N8032" s="2">
        <f>VLOOKUP(H8032, [1]Products!B:E, 4, FALSE)</f>
        <v>7</v>
      </c>
      <c r="O8032" t="str">
        <f>TEXT(Table1[[#This Row],[Transaction Date]], "yyyy-mm")</f>
        <v>2024-04</v>
      </c>
      <c r="P8032" s="1">
        <f ca="1">YEAR(TODAY()) - YEAR(Table1[[#This Row],[Buyer Date of Birth]])</f>
        <v>22</v>
      </c>
      <c r="Q8032" s="2">
        <f>Table1[[#This Row],[Total Revenue]] - Table1[[#This Row],[Total Cost]]</f>
        <v>2382</v>
      </c>
    </row>
    <row r="8033" spans="1:17" x14ac:dyDescent="0.25">
      <c r="A8033" s="1">
        <v>45304</v>
      </c>
      <c r="B8033" t="s">
        <v>32</v>
      </c>
      <c r="C8033" t="s">
        <v>33</v>
      </c>
      <c r="D8033" t="s">
        <v>34</v>
      </c>
      <c r="E8033" s="1">
        <v>24160</v>
      </c>
      <c r="F8033" t="s">
        <v>40</v>
      </c>
      <c r="G8033">
        <v>338</v>
      </c>
      <c r="H8033" t="s">
        <v>22</v>
      </c>
      <c r="I8033" t="s">
        <v>30</v>
      </c>
      <c r="J8033" t="s">
        <v>24</v>
      </c>
      <c r="K8033" t="str">
        <f>VLOOKUP(H8033, [1]Products!B:E, 2, FALSE)</f>
        <v>Cinnamon Swirls</v>
      </c>
      <c r="L8033" s="2">
        <f>VLOOKUP(H8033, [1]Products!B:D, 3, FALSE)</f>
        <v>10</v>
      </c>
      <c r="M8033" s="2">
        <f>Table1[[#This Row],[Quantity Purchased]] * Table1[[#This Row],[Unit Price]]</f>
        <v>4732</v>
      </c>
      <c r="N8033" s="2">
        <f>VLOOKUP(H8033, [1]Products!B:E, 4, FALSE)</f>
        <v>14</v>
      </c>
      <c r="O8033" t="str">
        <f>TEXT(Table1[[#This Row],[Transaction Date]], "yyyy-mm")</f>
        <v>2024-01</v>
      </c>
      <c r="P8033" s="1">
        <f ca="1">YEAR(TODAY()) - YEAR(Table1[[#This Row],[Buyer Date of Birth]])</f>
        <v>59</v>
      </c>
      <c r="Q8033" s="2">
        <f>Table1[[#This Row],[Total Revenue]] - Table1[[#This Row],[Total Cost]]</f>
        <v>4722</v>
      </c>
    </row>
    <row r="8034" spans="1:17" x14ac:dyDescent="0.25">
      <c r="A8034" s="1">
        <v>45503</v>
      </c>
      <c r="B8034" t="s">
        <v>32</v>
      </c>
      <c r="C8034" t="s">
        <v>33</v>
      </c>
      <c r="D8034" t="s">
        <v>34</v>
      </c>
      <c r="E8034" s="1">
        <v>23827</v>
      </c>
      <c r="F8034" t="s">
        <v>40</v>
      </c>
      <c r="G8034">
        <v>265</v>
      </c>
      <c r="H8034" t="s">
        <v>54</v>
      </c>
      <c r="I8034" t="s">
        <v>36</v>
      </c>
      <c r="J8034" t="s">
        <v>24</v>
      </c>
      <c r="K8034" t="str">
        <f>VLOOKUP(H8034, [1]Products!B:E, 2, FALSE)</f>
        <v>Lemon Crisps</v>
      </c>
      <c r="L8034" s="2">
        <f>VLOOKUP(H8034, [1]Products!B:D, 3, FALSE)</f>
        <v>7</v>
      </c>
      <c r="M8034" s="2">
        <f>Table1[[#This Row],[Quantity Purchased]] * Table1[[#This Row],[Unit Price]]</f>
        <v>2385</v>
      </c>
      <c r="N8034" s="2">
        <f>VLOOKUP(H8034, [1]Products!B:E, 4, FALSE)</f>
        <v>9</v>
      </c>
      <c r="O8034" t="str">
        <f>TEXT(Table1[[#This Row],[Transaction Date]], "yyyy-mm")</f>
        <v>2024-07</v>
      </c>
      <c r="P8034" s="1">
        <f ca="1">YEAR(TODAY()) - YEAR(Table1[[#This Row],[Buyer Date of Birth]])</f>
        <v>60</v>
      </c>
      <c r="Q8034" s="2">
        <f>Table1[[#This Row],[Total Revenue]] - Table1[[#This Row],[Total Cost]]</f>
        <v>2378</v>
      </c>
    </row>
    <row r="8035" spans="1:17" x14ac:dyDescent="0.25">
      <c r="A8035" s="1">
        <v>45309</v>
      </c>
      <c r="B8035" t="s">
        <v>32</v>
      </c>
      <c r="C8035" t="s">
        <v>33</v>
      </c>
      <c r="D8035" t="s">
        <v>34</v>
      </c>
      <c r="E8035" s="1">
        <v>18327</v>
      </c>
      <c r="F8035" t="s">
        <v>75</v>
      </c>
      <c r="G8035">
        <v>462</v>
      </c>
      <c r="H8035" t="s">
        <v>63</v>
      </c>
      <c r="I8035" t="s">
        <v>23</v>
      </c>
      <c r="J8035" t="s">
        <v>24</v>
      </c>
      <c r="K8035" t="str">
        <f>VLOOKUP(H8035, [1]Products!B:E, 2, FALSE)</f>
        <v>Vanilla Wafers</v>
      </c>
      <c r="L8035" s="2">
        <f>VLOOKUP(H8035, [1]Products!B:D, 3, FALSE)</f>
        <v>18</v>
      </c>
      <c r="M8035" s="2">
        <f>Table1[[#This Row],[Quantity Purchased]] * Table1[[#This Row],[Unit Price]]</f>
        <v>16632</v>
      </c>
      <c r="N8035" s="2">
        <f>VLOOKUP(H8035, [1]Products!B:E, 4, FALSE)</f>
        <v>36</v>
      </c>
      <c r="O8035" t="str">
        <f>TEXT(Table1[[#This Row],[Transaction Date]], "yyyy-mm")</f>
        <v>2024-01</v>
      </c>
      <c r="P8035" s="1">
        <f ca="1">YEAR(TODAY()) - YEAR(Table1[[#This Row],[Buyer Date of Birth]])</f>
        <v>75</v>
      </c>
      <c r="Q8035" s="2">
        <f>Table1[[#This Row],[Total Revenue]] - Table1[[#This Row],[Total Cost]]</f>
        <v>16614</v>
      </c>
    </row>
    <row r="8036" spans="1:17" x14ac:dyDescent="0.25">
      <c r="A8036" s="1">
        <v>45307</v>
      </c>
      <c r="B8036" t="s">
        <v>43</v>
      </c>
      <c r="C8036" t="s">
        <v>1457</v>
      </c>
      <c r="D8036" t="s">
        <v>89</v>
      </c>
      <c r="E8036" s="1">
        <v>28374</v>
      </c>
      <c r="F8036" t="s">
        <v>40</v>
      </c>
      <c r="G8036">
        <v>59</v>
      </c>
      <c r="H8036" t="s">
        <v>63</v>
      </c>
      <c r="I8036" t="s">
        <v>30</v>
      </c>
      <c r="J8036" t="s">
        <v>31</v>
      </c>
      <c r="K8036" t="str">
        <f>VLOOKUP(H8036, [1]Products!B:E, 2, FALSE)</f>
        <v>Vanilla Wafers</v>
      </c>
      <c r="L8036" s="2">
        <f>VLOOKUP(H8036, [1]Products!B:D, 3, FALSE)</f>
        <v>18</v>
      </c>
      <c r="M8036" s="2">
        <f>Table1[[#This Row],[Quantity Purchased]] * Table1[[#This Row],[Unit Price]]</f>
        <v>2124</v>
      </c>
      <c r="N8036" s="2">
        <f>VLOOKUP(H8036, [1]Products!B:E, 4, FALSE)</f>
        <v>36</v>
      </c>
      <c r="O8036" t="str">
        <f>TEXT(Table1[[#This Row],[Transaction Date]], "yyyy-mm")</f>
        <v>2024-01</v>
      </c>
      <c r="P8036" s="1">
        <f ca="1">YEAR(TODAY()) - YEAR(Table1[[#This Row],[Buyer Date of Birth]])</f>
        <v>48</v>
      </c>
      <c r="Q8036" s="2">
        <f>Table1[[#This Row],[Total Revenue]] - Table1[[#This Row],[Total Cost]]</f>
        <v>2106</v>
      </c>
    </row>
    <row r="8037" spans="1:17" x14ac:dyDescent="0.25">
      <c r="A8037" s="1">
        <v>45415</v>
      </c>
      <c r="B8037" t="s">
        <v>603</v>
      </c>
      <c r="C8037" t="s">
        <v>1036</v>
      </c>
      <c r="D8037" t="s">
        <v>20</v>
      </c>
      <c r="E8037" s="1">
        <v>35719</v>
      </c>
      <c r="F8037" t="s">
        <v>40</v>
      </c>
      <c r="G8037">
        <v>156</v>
      </c>
      <c r="H8037" t="s">
        <v>54</v>
      </c>
      <c r="I8037" t="s">
        <v>36</v>
      </c>
      <c r="J8037" t="s">
        <v>24</v>
      </c>
      <c r="K8037" t="str">
        <f>VLOOKUP(H8037, [1]Products!B:E, 2, FALSE)</f>
        <v>Lemon Crisps</v>
      </c>
      <c r="L8037" s="2">
        <f>VLOOKUP(H8037, [1]Products!B:D, 3, FALSE)</f>
        <v>7</v>
      </c>
      <c r="M8037" s="2">
        <f>Table1[[#This Row],[Quantity Purchased]] * Table1[[#This Row],[Unit Price]]</f>
        <v>1404</v>
      </c>
      <c r="N8037" s="2">
        <f>VLOOKUP(H8037, [1]Products!B:E, 4, FALSE)</f>
        <v>9</v>
      </c>
      <c r="O8037" t="str">
        <f>TEXT(Table1[[#This Row],[Transaction Date]], "yyyy-mm")</f>
        <v>2024-05</v>
      </c>
      <c r="P8037" s="1">
        <f ca="1">YEAR(TODAY()) - YEAR(Table1[[#This Row],[Buyer Date of Birth]])</f>
        <v>28</v>
      </c>
      <c r="Q8037" s="2">
        <f>Table1[[#This Row],[Total Revenue]] - Table1[[#This Row],[Total Cost]]</f>
        <v>1397</v>
      </c>
    </row>
    <row r="8038" spans="1:17" x14ac:dyDescent="0.25">
      <c r="A8038" s="1">
        <v>45444</v>
      </c>
      <c r="B8038" t="s">
        <v>32</v>
      </c>
      <c r="C8038" t="s">
        <v>33</v>
      </c>
      <c r="D8038" t="s">
        <v>34</v>
      </c>
      <c r="E8038" s="1">
        <v>18338</v>
      </c>
      <c r="F8038" t="s">
        <v>40</v>
      </c>
      <c r="G8038">
        <v>345</v>
      </c>
      <c r="H8038" t="s">
        <v>22</v>
      </c>
      <c r="I8038" t="s">
        <v>23</v>
      </c>
      <c r="J8038" t="s">
        <v>24</v>
      </c>
      <c r="K8038" t="str">
        <f>VLOOKUP(H8038, [1]Products!B:E, 2, FALSE)</f>
        <v>Cinnamon Swirls</v>
      </c>
      <c r="L8038" s="2">
        <f>VLOOKUP(H8038, [1]Products!B:D, 3, FALSE)</f>
        <v>10</v>
      </c>
      <c r="M8038" s="2">
        <f>Table1[[#This Row],[Quantity Purchased]] * Table1[[#This Row],[Unit Price]]</f>
        <v>4830</v>
      </c>
      <c r="N8038" s="2">
        <f>VLOOKUP(H8038, [1]Products!B:E, 4, FALSE)</f>
        <v>14</v>
      </c>
      <c r="O8038" t="str">
        <f>TEXT(Table1[[#This Row],[Transaction Date]], "yyyy-mm")</f>
        <v>2024-06</v>
      </c>
      <c r="P8038" s="1">
        <f ca="1">YEAR(TODAY()) - YEAR(Table1[[#This Row],[Buyer Date of Birth]])</f>
        <v>75</v>
      </c>
      <c r="Q8038" s="2">
        <f>Table1[[#This Row],[Total Revenue]] - Table1[[#This Row],[Total Cost]]</f>
        <v>4820</v>
      </c>
    </row>
    <row r="8039" spans="1:17" x14ac:dyDescent="0.25">
      <c r="A8039" s="1">
        <v>45359</v>
      </c>
      <c r="B8039" t="s">
        <v>32</v>
      </c>
      <c r="C8039" t="s">
        <v>33</v>
      </c>
      <c r="D8039" t="s">
        <v>34</v>
      </c>
      <c r="E8039" s="1">
        <v>20486</v>
      </c>
      <c r="F8039" t="s">
        <v>21</v>
      </c>
      <c r="G8039">
        <v>401</v>
      </c>
      <c r="H8039" t="s">
        <v>41</v>
      </c>
      <c r="I8039" t="s">
        <v>30</v>
      </c>
      <c r="J8039" t="s">
        <v>24</v>
      </c>
      <c r="K8039" t="str">
        <f>VLOOKUP(H8039, [1]Products!B:E, 2, FALSE)</f>
        <v>Ginger Snaps</v>
      </c>
      <c r="L8039" s="2">
        <f>VLOOKUP(H8039, [1]Products!B:D, 3, FALSE)</f>
        <v>14</v>
      </c>
      <c r="M8039" s="2">
        <f>Table1[[#This Row],[Quantity Purchased]] * Table1[[#This Row],[Unit Price]]</f>
        <v>11228</v>
      </c>
      <c r="N8039" s="2">
        <f>VLOOKUP(H8039, [1]Products!B:E, 4, FALSE)</f>
        <v>28</v>
      </c>
      <c r="O8039" t="str">
        <f>TEXT(Table1[[#This Row],[Transaction Date]], "yyyy-mm")</f>
        <v>2024-03</v>
      </c>
      <c r="P8039" s="1">
        <f ca="1">YEAR(TODAY()) - YEAR(Table1[[#This Row],[Buyer Date of Birth]])</f>
        <v>69</v>
      </c>
      <c r="Q8039" s="2">
        <f>Table1[[#This Row],[Total Revenue]] - Table1[[#This Row],[Total Cost]]</f>
        <v>11214</v>
      </c>
    </row>
    <row r="8040" spans="1:17" x14ac:dyDescent="0.25">
      <c r="A8040" s="1">
        <v>45459</v>
      </c>
      <c r="B8040" t="s">
        <v>32</v>
      </c>
      <c r="C8040" t="s">
        <v>33</v>
      </c>
      <c r="D8040" t="s">
        <v>34</v>
      </c>
      <c r="E8040" s="1">
        <v>37742</v>
      </c>
      <c r="F8040" t="s">
        <v>40</v>
      </c>
      <c r="G8040">
        <v>37</v>
      </c>
      <c r="H8040" t="s">
        <v>66</v>
      </c>
      <c r="I8040" t="s">
        <v>36</v>
      </c>
      <c r="J8040" t="s">
        <v>24</v>
      </c>
      <c r="K8040" t="str">
        <f>VLOOKUP(H8040, [1]Products!B:E, 2, FALSE)</f>
        <v>Oatmeal Cookies</v>
      </c>
      <c r="L8040" s="2">
        <f>VLOOKUP(H8040, [1]Products!B:D, 3, FALSE)</f>
        <v>19</v>
      </c>
      <c r="M8040" s="2">
        <f>Table1[[#This Row],[Quantity Purchased]] * Table1[[#This Row],[Unit Price]]</f>
        <v>851</v>
      </c>
      <c r="N8040" s="2">
        <f>VLOOKUP(H8040, [1]Products!B:E, 4, FALSE)</f>
        <v>23</v>
      </c>
      <c r="O8040" t="str">
        <f>TEXT(Table1[[#This Row],[Transaction Date]], "yyyy-mm")</f>
        <v>2024-06</v>
      </c>
      <c r="P8040" s="1">
        <f ca="1">YEAR(TODAY()) - YEAR(Table1[[#This Row],[Buyer Date of Birth]])</f>
        <v>22</v>
      </c>
      <c r="Q8040" s="2">
        <f>Table1[[#This Row],[Total Revenue]] - Table1[[#This Row],[Total Cost]]</f>
        <v>832</v>
      </c>
    </row>
    <row r="8041" spans="1:17" x14ac:dyDescent="0.25">
      <c r="A8041" s="1">
        <v>45502</v>
      </c>
      <c r="B8041" t="s">
        <v>32</v>
      </c>
      <c r="C8041" t="s">
        <v>33</v>
      </c>
      <c r="D8041" t="s">
        <v>34</v>
      </c>
      <c r="E8041" s="1">
        <v>16407</v>
      </c>
      <c r="F8041" t="s">
        <v>75</v>
      </c>
      <c r="G8041">
        <v>214</v>
      </c>
      <c r="H8041" t="s">
        <v>54</v>
      </c>
      <c r="I8041" t="s">
        <v>23</v>
      </c>
      <c r="J8041" t="s">
        <v>24</v>
      </c>
      <c r="K8041" t="str">
        <f>VLOOKUP(H8041, [1]Products!B:E, 2, FALSE)</f>
        <v>Lemon Crisps</v>
      </c>
      <c r="L8041" s="2">
        <f>VLOOKUP(H8041, [1]Products!B:D, 3, FALSE)</f>
        <v>7</v>
      </c>
      <c r="M8041" s="2">
        <f>Table1[[#This Row],[Quantity Purchased]] * Table1[[#This Row],[Unit Price]]</f>
        <v>1926</v>
      </c>
      <c r="N8041" s="2">
        <f>VLOOKUP(H8041, [1]Products!B:E, 4, FALSE)</f>
        <v>9</v>
      </c>
      <c r="O8041" t="str">
        <f>TEXT(Table1[[#This Row],[Transaction Date]], "yyyy-mm")</f>
        <v>2024-07</v>
      </c>
      <c r="P8041" s="1">
        <f ca="1">YEAR(TODAY()) - YEAR(Table1[[#This Row],[Buyer Date of Birth]])</f>
        <v>81</v>
      </c>
      <c r="Q8041" s="2">
        <f>Table1[[#This Row],[Total Revenue]] - Table1[[#This Row],[Total Cost]]</f>
        <v>1919</v>
      </c>
    </row>
    <row r="8042" spans="1:17" x14ac:dyDescent="0.25">
      <c r="A8042" s="1">
        <v>45298</v>
      </c>
      <c r="B8042" t="s">
        <v>32</v>
      </c>
      <c r="C8042" t="s">
        <v>33</v>
      </c>
      <c r="D8042" t="s">
        <v>34</v>
      </c>
      <c r="E8042" s="1">
        <v>34717</v>
      </c>
      <c r="F8042" t="s">
        <v>75</v>
      </c>
      <c r="G8042">
        <v>20</v>
      </c>
      <c r="H8042" t="s">
        <v>35</v>
      </c>
      <c r="I8042" t="s">
        <v>30</v>
      </c>
      <c r="J8042" t="s">
        <v>24</v>
      </c>
      <c r="K8042" t="str">
        <f>VLOOKUP(H8042, [1]Products!B:E, 2, FALSE)</f>
        <v>Caramel Biscuits</v>
      </c>
      <c r="L8042" s="2">
        <f>VLOOKUP(H8042, [1]Products!B:D, 3, FALSE)</f>
        <v>18</v>
      </c>
      <c r="M8042" s="2">
        <f>Table1[[#This Row],[Quantity Purchased]] * Table1[[#This Row],[Unit Price]]</f>
        <v>440</v>
      </c>
      <c r="N8042" s="2">
        <f>VLOOKUP(H8042, [1]Products!B:E, 4, FALSE)</f>
        <v>22</v>
      </c>
      <c r="O8042" t="str">
        <f>TEXT(Table1[[#This Row],[Transaction Date]], "yyyy-mm")</f>
        <v>2024-01</v>
      </c>
      <c r="P8042" s="1">
        <f ca="1">YEAR(TODAY()) - YEAR(Table1[[#This Row],[Buyer Date of Birth]])</f>
        <v>30</v>
      </c>
      <c r="Q8042" s="2">
        <f>Table1[[#This Row],[Total Revenue]] - Table1[[#This Row],[Total Cost]]</f>
        <v>422</v>
      </c>
    </row>
    <row r="8043" spans="1:17" x14ac:dyDescent="0.25">
      <c r="A8043" s="1">
        <v>45448</v>
      </c>
      <c r="B8043" t="s">
        <v>233</v>
      </c>
      <c r="C8043" t="s">
        <v>584</v>
      </c>
      <c r="D8043" t="s">
        <v>78</v>
      </c>
      <c r="E8043" s="1">
        <v>29831</v>
      </c>
      <c r="F8043" t="s">
        <v>21</v>
      </c>
      <c r="G8043">
        <v>121</v>
      </c>
      <c r="H8043" t="s">
        <v>29</v>
      </c>
      <c r="I8043" t="s">
        <v>36</v>
      </c>
      <c r="J8043" t="s">
        <v>24</v>
      </c>
      <c r="K8043" t="str">
        <f>VLOOKUP(H8043, [1]Products!B:E, 2, FALSE)</f>
        <v>Shortbread</v>
      </c>
      <c r="L8043" s="2">
        <f>VLOOKUP(H8043, [1]Products!B:D, 3, FALSE)</f>
        <v>10</v>
      </c>
      <c r="M8043" s="2">
        <f>Table1[[#This Row],[Quantity Purchased]] * Table1[[#This Row],[Unit Price]]</f>
        <v>5445</v>
      </c>
      <c r="N8043" s="2">
        <f>VLOOKUP(H8043, [1]Products!B:E, 4, FALSE)</f>
        <v>45</v>
      </c>
      <c r="O8043" t="str">
        <f>TEXT(Table1[[#This Row],[Transaction Date]], "yyyy-mm")</f>
        <v>2024-06</v>
      </c>
      <c r="P8043" s="1">
        <f ca="1">YEAR(TODAY()) - YEAR(Table1[[#This Row],[Buyer Date of Birth]])</f>
        <v>44</v>
      </c>
      <c r="Q8043" s="2">
        <f>Table1[[#This Row],[Total Revenue]] - Table1[[#This Row],[Total Cost]]</f>
        <v>5435</v>
      </c>
    </row>
    <row r="8044" spans="1:17" x14ac:dyDescent="0.25">
      <c r="A8044" s="1">
        <v>45397</v>
      </c>
      <c r="B8044" t="s">
        <v>653</v>
      </c>
      <c r="C8044" t="s">
        <v>1167</v>
      </c>
      <c r="D8044" t="s">
        <v>20</v>
      </c>
      <c r="E8044" s="1">
        <v>35797</v>
      </c>
      <c r="F8044" t="s">
        <v>28</v>
      </c>
      <c r="G8044">
        <v>480</v>
      </c>
      <c r="H8044" t="s">
        <v>49</v>
      </c>
      <c r="I8044" t="s">
        <v>23</v>
      </c>
      <c r="J8044" t="s">
        <v>24</v>
      </c>
      <c r="K8044" t="str">
        <f>VLOOKUP(H8044, [1]Products!B:E, 2, FALSE)</f>
        <v>Butter Crunch</v>
      </c>
      <c r="L8044" s="2">
        <f>VLOOKUP(H8044, [1]Products!B:D, 3, FALSE)</f>
        <v>10</v>
      </c>
      <c r="M8044" s="2">
        <f>Table1[[#This Row],[Quantity Purchased]] * Table1[[#This Row],[Unit Price]]</f>
        <v>5280</v>
      </c>
      <c r="N8044" s="2">
        <f>VLOOKUP(H8044, [1]Products!B:E, 4, FALSE)</f>
        <v>11</v>
      </c>
      <c r="O8044" t="str">
        <f>TEXT(Table1[[#This Row],[Transaction Date]], "yyyy-mm")</f>
        <v>2024-04</v>
      </c>
      <c r="P8044" s="1">
        <f ca="1">YEAR(TODAY()) - YEAR(Table1[[#This Row],[Buyer Date of Birth]])</f>
        <v>27</v>
      </c>
      <c r="Q8044" s="2">
        <f>Table1[[#This Row],[Total Revenue]] - Table1[[#This Row],[Total Cost]]</f>
        <v>5270</v>
      </c>
    </row>
    <row r="8045" spans="1:17" x14ac:dyDescent="0.25">
      <c r="A8045" s="1">
        <v>45460</v>
      </c>
      <c r="B8045" t="s">
        <v>1152</v>
      </c>
      <c r="C8045" t="s">
        <v>638</v>
      </c>
      <c r="D8045" t="s">
        <v>78</v>
      </c>
      <c r="E8045" s="1">
        <v>38324</v>
      </c>
      <c r="F8045" t="s">
        <v>75</v>
      </c>
      <c r="G8045">
        <v>367</v>
      </c>
      <c r="H8045" t="s">
        <v>66</v>
      </c>
      <c r="I8045" t="s">
        <v>30</v>
      </c>
      <c r="J8045" t="s">
        <v>24</v>
      </c>
      <c r="K8045" t="str">
        <f>VLOOKUP(H8045, [1]Products!B:E, 2, FALSE)</f>
        <v>Oatmeal Cookies</v>
      </c>
      <c r="L8045" s="2">
        <f>VLOOKUP(H8045, [1]Products!B:D, 3, FALSE)</f>
        <v>19</v>
      </c>
      <c r="M8045" s="2">
        <f>Table1[[#This Row],[Quantity Purchased]] * Table1[[#This Row],[Unit Price]]</f>
        <v>8441</v>
      </c>
      <c r="N8045" s="2">
        <f>VLOOKUP(H8045, [1]Products!B:E, 4, FALSE)</f>
        <v>23</v>
      </c>
      <c r="O8045" t="str">
        <f>TEXT(Table1[[#This Row],[Transaction Date]], "yyyy-mm")</f>
        <v>2024-06</v>
      </c>
      <c r="P8045" s="1">
        <f ca="1">YEAR(TODAY()) - YEAR(Table1[[#This Row],[Buyer Date of Birth]])</f>
        <v>21</v>
      </c>
      <c r="Q8045" s="2">
        <f>Table1[[#This Row],[Total Revenue]] - Table1[[#This Row],[Total Cost]]</f>
        <v>8422</v>
      </c>
    </row>
    <row r="8046" spans="1:17" x14ac:dyDescent="0.25">
      <c r="A8046" s="1">
        <v>45366</v>
      </c>
      <c r="B8046" t="s">
        <v>565</v>
      </c>
      <c r="C8046" t="s">
        <v>1234</v>
      </c>
      <c r="D8046" t="s">
        <v>45</v>
      </c>
      <c r="E8046" s="1">
        <v>38153</v>
      </c>
      <c r="F8046" t="s">
        <v>28</v>
      </c>
      <c r="G8046">
        <v>181</v>
      </c>
      <c r="H8046" t="s">
        <v>72</v>
      </c>
      <c r="I8046" t="s">
        <v>36</v>
      </c>
      <c r="J8046" t="s">
        <v>24</v>
      </c>
      <c r="K8046" t="str">
        <f>VLOOKUP(H8046, [1]Products!B:E, 2, FALSE)</f>
        <v>Choco Delight</v>
      </c>
      <c r="L8046" s="2">
        <f>VLOOKUP(H8046, [1]Products!B:D, 3, FALSE)</f>
        <v>3</v>
      </c>
      <c r="M8046" s="2">
        <f>Table1[[#This Row],[Quantity Purchased]] * Table1[[#This Row],[Unit Price]]</f>
        <v>905</v>
      </c>
      <c r="N8046" s="2">
        <f>VLOOKUP(H8046, [1]Products!B:E, 4, FALSE)</f>
        <v>5</v>
      </c>
      <c r="O8046" t="str">
        <f>TEXT(Table1[[#This Row],[Transaction Date]], "yyyy-mm")</f>
        <v>2024-03</v>
      </c>
      <c r="P8046" s="1">
        <f ca="1">YEAR(TODAY()) - YEAR(Table1[[#This Row],[Buyer Date of Birth]])</f>
        <v>21</v>
      </c>
      <c r="Q8046" s="2">
        <f>Table1[[#This Row],[Total Revenue]] - Table1[[#This Row],[Total Cost]]</f>
        <v>902</v>
      </c>
    </row>
    <row r="8047" spans="1:17" x14ac:dyDescent="0.25">
      <c r="A8047" s="1">
        <v>45349</v>
      </c>
      <c r="B8047" t="s">
        <v>405</v>
      </c>
      <c r="C8047" t="s">
        <v>39</v>
      </c>
      <c r="D8047" t="s">
        <v>100</v>
      </c>
      <c r="E8047" s="1">
        <v>25399</v>
      </c>
      <c r="F8047" t="s">
        <v>40</v>
      </c>
      <c r="G8047">
        <v>480</v>
      </c>
      <c r="H8047" t="s">
        <v>66</v>
      </c>
      <c r="I8047" t="s">
        <v>23</v>
      </c>
      <c r="J8047" t="s">
        <v>24</v>
      </c>
      <c r="K8047" t="str">
        <f>VLOOKUP(H8047, [1]Products!B:E, 2, FALSE)</f>
        <v>Oatmeal Cookies</v>
      </c>
      <c r="L8047" s="2">
        <f>VLOOKUP(H8047, [1]Products!B:D, 3, FALSE)</f>
        <v>19</v>
      </c>
      <c r="M8047" s="2">
        <f>Table1[[#This Row],[Quantity Purchased]] * Table1[[#This Row],[Unit Price]]</f>
        <v>11040</v>
      </c>
      <c r="N8047" s="2">
        <f>VLOOKUP(H8047, [1]Products!B:E, 4, FALSE)</f>
        <v>23</v>
      </c>
      <c r="O8047" t="str">
        <f>TEXT(Table1[[#This Row],[Transaction Date]], "yyyy-mm")</f>
        <v>2024-02</v>
      </c>
      <c r="P8047" s="1">
        <f ca="1">YEAR(TODAY()) - YEAR(Table1[[#This Row],[Buyer Date of Birth]])</f>
        <v>56</v>
      </c>
      <c r="Q8047" s="2">
        <f>Table1[[#This Row],[Total Revenue]] - Table1[[#This Row],[Total Cost]]</f>
        <v>11021</v>
      </c>
    </row>
    <row r="8048" spans="1:17" x14ac:dyDescent="0.25">
      <c r="A8048" s="1">
        <v>45461</v>
      </c>
      <c r="B8048" t="s">
        <v>257</v>
      </c>
      <c r="C8048" t="s">
        <v>602</v>
      </c>
      <c r="D8048" t="s">
        <v>34</v>
      </c>
      <c r="E8048" s="1">
        <v>22492</v>
      </c>
      <c r="F8048" t="s">
        <v>28</v>
      </c>
      <c r="G8048">
        <v>221</v>
      </c>
      <c r="H8048" t="s">
        <v>63</v>
      </c>
      <c r="I8048" t="s">
        <v>30</v>
      </c>
      <c r="J8048" t="s">
        <v>24</v>
      </c>
      <c r="K8048" t="str">
        <f>VLOOKUP(H8048, [1]Products!B:E, 2, FALSE)</f>
        <v>Vanilla Wafers</v>
      </c>
      <c r="L8048" s="2">
        <f>VLOOKUP(H8048, [1]Products!B:D, 3, FALSE)</f>
        <v>18</v>
      </c>
      <c r="M8048" s="2">
        <f>Table1[[#This Row],[Quantity Purchased]] * Table1[[#This Row],[Unit Price]]</f>
        <v>7956</v>
      </c>
      <c r="N8048" s="2">
        <f>VLOOKUP(H8048, [1]Products!B:E, 4, FALSE)</f>
        <v>36</v>
      </c>
      <c r="O8048" t="str">
        <f>TEXT(Table1[[#This Row],[Transaction Date]], "yyyy-mm")</f>
        <v>2024-06</v>
      </c>
      <c r="P8048" s="1">
        <f ca="1">YEAR(TODAY()) - YEAR(Table1[[#This Row],[Buyer Date of Birth]])</f>
        <v>64</v>
      </c>
      <c r="Q8048" s="2">
        <f>Table1[[#This Row],[Total Revenue]] - Table1[[#This Row],[Total Cost]]</f>
        <v>7938</v>
      </c>
    </row>
    <row r="8049" spans="1:17" x14ac:dyDescent="0.25">
      <c r="A8049" s="1">
        <v>45440</v>
      </c>
      <c r="B8049" t="s">
        <v>140</v>
      </c>
      <c r="C8049" t="s">
        <v>279</v>
      </c>
      <c r="D8049" t="s">
        <v>34</v>
      </c>
      <c r="E8049" s="1">
        <v>32066</v>
      </c>
      <c r="F8049" t="s">
        <v>28</v>
      </c>
      <c r="G8049">
        <v>345</v>
      </c>
      <c r="H8049" t="s">
        <v>29</v>
      </c>
      <c r="I8049" t="s">
        <v>36</v>
      </c>
      <c r="J8049" t="s">
        <v>24</v>
      </c>
      <c r="K8049" t="str">
        <f>VLOOKUP(H8049, [1]Products!B:E, 2, FALSE)</f>
        <v>Shortbread</v>
      </c>
      <c r="L8049" s="2">
        <f>VLOOKUP(H8049, [1]Products!B:D, 3, FALSE)</f>
        <v>10</v>
      </c>
      <c r="M8049" s="2">
        <f>Table1[[#This Row],[Quantity Purchased]] * Table1[[#This Row],[Unit Price]]</f>
        <v>15525</v>
      </c>
      <c r="N8049" s="2">
        <f>VLOOKUP(H8049, [1]Products!B:E, 4, FALSE)</f>
        <v>45</v>
      </c>
      <c r="O8049" t="str">
        <f>TEXT(Table1[[#This Row],[Transaction Date]], "yyyy-mm")</f>
        <v>2024-05</v>
      </c>
      <c r="P8049" s="1">
        <f ca="1">YEAR(TODAY()) - YEAR(Table1[[#This Row],[Buyer Date of Birth]])</f>
        <v>38</v>
      </c>
      <c r="Q8049" s="2">
        <f>Table1[[#This Row],[Total Revenue]] - Table1[[#This Row],[Total Cost]]</f>
        <v>15515</v>
      </c>
    </row>
    <row r="8050" spans="1:17" x14ac:dyDescent="0.25">
      <c r="A8050" s="1">
        <v>45450</v>
      </c>
      <c r="B8050" t="s">
        <v>315</v>
      </c>
      <c r="C8050" t="s">
        <v>865</v>
      </c>
      <c r="D8050" t="s">
        <v>20</v>
      </c>
      <c r="E8050" s="1">
        <v>19541</v>
      </c>
      <c r="F8050" t="s">
        <v>75</v>
      </c>
      <c r="G8050">
        <v>377</v>
      </c>
      <c r="H8050" t="s">
        <v>41</v>
      </c>
      <c r="I8050" t="s">
        <v>23</v>
      </c>
      <c r="J8050" t="s">
        <v>24</v>
      </c>
      <c r="K8050" t="str">
        <f>VLOOKUP(H8050, [1]Products!B:E, 2, FALSE)</f>
        <v>Ginger Snaps</v>
      </c>
      <c r="L8050" s="2">
        <f>VLOOKUP(H8050, [1]Products!B:D, 3, FALSE)</f>
        <v>14</v>
      </c>
      <c r="M8050" s="2">
        <f>Table1[[#This Row],[Quantity Purchased]] * Table1[[#This Row],[Unit Price]]</f>
        <v>10556</v>
      </c>
      <c r="N8050" s="2">
        <f>VLOOKUP(H8050, [1]Products!B:E, 4, FALSE)</f>
        <v>28</v>
      </c>
      <c r="O8050" t="str">
        <f>TEXT(Table1[[#This Row],[Transaction Date]], "yyyy-mm")</f>
        <v>2024-06</v>
      </c>
      <c r="P8050" s="1">
        <f ca="1">YEAR(TODAY()) - YEAR(Table1[[#This Row],[Buyer Date of Birth]])</f>
        <v>72</v>
      </c>
      <c r="Q8050" s="2">
        <f>Table1[[#This Row],[Total Revenue]] - Table1[[#This Row],[Total Cost]]</f>
        <v>10542</v>
      </c>
    </row>
    <row r="8051" spans="1:17" x14ac:dyDescent="0.25">
      <c r="A8051" s="1">
        <v>45363</v>
      </c>
      <c r="B8051" t="s">
        <v>273</v>
      </c>
      <c r="C8051" t="s">
        <v>714</v>
      </c>
      <c r="D8051" t="s">
        <v>20</v>
      </c>
      <c r="E8051" s="1">
        <v>31667</v>
      </c>
      <c r="F8051" t="s">
        <v>21</v>
      </c>
      <c r="G8051">
        <v>211</v>
      </c>
      <c r="H8051" t="s">
        <v>54</v>
      </c>
      <c r="I8051" t="s">
        <v>30</v>
      </c>
      <c r="J8051" t="s">
        <v>24</v>
      </c>
      <c r="K8051" t="str">
        <f>VLOOKUP(H8051, [1]Products!B:E, 2, FALSE)</f>
        <v>Lemon Crisps</v>
      </c>
      <c r="L8051" s="2">
        <f>VLOOKUP(H8051, [1]Products!B:D, 3, FALSE)</f>
        <v>7</v>
      </c>
      <c r="M8051" s="2">
        <f>Table1[[#This Row],[Quantity Purchased]] * Table1[[#This Row],[Unit Price]]</f>
        <v>1899</v>
      </c>
      <c r="N8051" s="2">
        <f>VLOOKUP(H8051, [1]Products!B:E, 4, FALSE)</f>
        <v>9</v>
      </c>
      <c r="O8051" t="str">
        <f>TEXT(Table1[[#This Row],[Transaction Date]], "yyyy-mm")</f>
        <v>2024-03</v>
      </c>
      <c r="P8051" s="1">
        <f ca="1">YEAR(TODAY()) - YEAR(Table1[[#This Row],[Buyer Date of Birth]])</f>
        <v>39</v>
      </c>
      <c r="Q8051" s="2">
        <f>Table1[[#This Row],[Total Revenue]] - Table1[[#This Row],[Total Cost]]</f>
        <v>1892</v>
      </c>
    </row>
    <row r="8052" spans="1:17" x14ac:dyDescent="0.25">
      <c r="A8052" s="1">
        <v>45467</v>
      </c>
      <c r="B8052" t="s">
        <v>425</v>
      </c>
      <c r="C8052" t="s">
        <v>1235</v>
      </c>
      <c r="D8052" t="s">
        <v>20</v>
      </c>
      <c r="E8052" s="1">
        <v>37354</v>
      </c>
      <c r="F8052" t="s">
        <v>40</v>
      </c>
      <c r="G8052">
        <v>180</v>
      </c>
      <c r="H8052" t="s">
        <v>71</v>
      </c>
      <c r="I8052" t="s">
        <v>36</v>
      </c>
      <c r="J8052" t="s">
        <v>24</v>
      </c>
      <c r="K8052" t="str">
        <f>VLOOKUP(H8052, [1]Products!B:E, 2, FALSE)</f>
        <v>Peanut Butter Bites</v>
      </c>
      <c r="L8052" s="2">
        <f>VLOOKUP(H8052, [1]Products!B:D, 3, FALSE)</f>
        <v>5</v>
      </c>
      <c r="M8052" s="2">
        <f>Table1[[#This Row],[Quantity Purchased]] * Table1[[#This Row],[Unit Price]]</f>
        <v>1260</v>
      </c>
      <c r="N8052" s="2">
        <f>VLOOKUP(H8052, [1]Products!B:E, 4, FALSE)</f>
        <v>7</v>
      </c>
      <c r="O8052" t="str">
        <f>TEXT(Table1[[#This Row],[Transaction Date]], "yyyy-mm")</f>
        <v>2024-06</v>
      </c>
      <c r="P8052" s="1">
        <f ca="1">YEAR(TODAY()) - YEAR(Table1[[#This Row],[Buyer Date of Birth]])</f>
        <v>23</v>
      </c>
      <c r="Q8052" s="2">
        <f>Table1[[#This Row],[Total Revenue]] - Table1[[#This Row],[Total Cost]]</f>
        <v>1255</v>
      </c>
    </row>
    <row r="8053" spans="1:17" x14ac:dyDescent="0.25">
      <c r="A8053" s="1">
        <v>45491</v>
      </c>
      <c r="B8053" t="s">
        <v>641</v>
      </c>
      <c r="C8053" t="s">
        <v>1294</v>
      </c>
      <c r="D8053" t="s">
        <v>100</v>
      </c>
      <c r="E8053" s="1">
        <v>37770</v>
      </c>
      <c r="F8053" t="s">
        <v>75</v>
      </c>
      <c r="G8053">
        <v>403</v>
      </c>
      <c r="H8053" t="s">
        <v>41</v>
      </c>
      <c r="I8053" t="s">
        <v>23</v>
      </c>
      <c r="J8053" t="s">
        <v>24</v>
      </c>
      <c r="K8053" t="str">
        <f>VLOOKUP(H8053, [1]Products!B:E, 2, FALSE)</f>
        <v>Ginger Snaps</v>
      </c>
      <c r="L8053" s="2">
        <f>VLOOKUP(H8053, [1]Products!B:D, 3, FALSE)</f>
        <v>14</v>
      </c>
      <c r="M8053" s="2">
        <f>Table1[[#This Row],[Quantity Purchased]] * Table1[[#This Row],[Unit Price]]</f>
        <v>11284</v>
      </c>
      <c r="N8053" s="2">
        <f>VLOOKUP(H8053, [1]Products!B:E, 4, FALSE)</f>
        <v>28</v>
      </c>
      <c r="O8053" t="str">
        <f>TEXT(Table1[[#This Row],[Transaction Date]], "yyyy-mm")</f>
        <v>2024-07</v>
      </c>
      <c r="P8053" s="1">
        <f ca="1">YEAR(TODAY()) - YEAR(Table1[[#This Row],[Buyer Date of Birth]])</f>
        <v>22</v>
      </c>
      <c r="Q8053" s="2">
        <f>Table1[[#This Row],[Total Revenue]] - Table1[[#This Row],[Total Cost]]</f>
        <v>11270</v>
      </c>
    </row>
    <row r="8054" spans="1:17" x14ac:dyDescent="0.25">
      <c r="A8054" s="1">
        <v>45335</v>
      </c>
      <c r="B8054" t="s">
        <v>325</v>
      </c>
      <c r="C8054" t="s">
        <v>825</v>
      </c>
      <c r="D8054" t="s">
        <v>89</v>
      </c>
      <c r="E8054" s="1">
        <v>18009</v>
      </c>
      <c r="F8054" t="s">
        <v>28</v>
      </c>
      <c r="G8054">
        <v>256</v>
      </c>
      <c r="H8054" t="s">
        <v>49</v>
      </c>
      <c r="I8054" t="s">
        <v>30</v>
      </c>
      <c r="J8054" t="s">
        <v>24</v>
      </c>
      <c r="K8054" t="str">
        <f>VLOOKUP(H8054, [1]Products!B:E, 2, FALSE)</f>
        <v>Butter Crunch</v>
      </c>
      <c r="L8054" s="2">
        <f>VLOOKUP(H8054, [1]Products!B:D, 3, FALSE)</f>
        <v>10</v>
      </c>
      <c r="M8054" s="2">
        <f>Table1[[#This Row],[Quantity Purchased]] * Table1[[#This Row],[Unit Price]]</f>
        <v>2816</v>
      </c>
      <c r="N8054" s="2">
        <f>VLOOKUP(H8054, [1]Products!B:E, 4, FALSE)</f>
        <v>11</v>
      </c>
      <c r="O8054" t="str">
        <f>TEXT(Table1[[#This Row],[Transaction Date]], "yyyy-mm")</f>
        <v>2024-02</v>
      </c>
      <c r="P8054" s="1">
        <f ca="1">YEAR(TODAY()) - YEAR(Table1[[#This Row],[Buyer Date of Birth]])</f>
        <v>76</v>
      </c>
      <c r="Q8054" s="2">
        <f>Table1[[#This Row],[Total Revenue]] - Table1[[#This Row],[Total Cost]]</f>
        <v>2806</v>
      </c>
    </row>
    <row r="8055" spans="1:17" x14ac:dyDescent="0.25">
      <c r="A8055" s="1">
        <v>45316</v>
      </c>
      <c r="B8055" t="s">
        <v>135</v>
      </c>
      <c r="C8055" t="s">
        <v>534</v>
      </c>
      <c r="D8055" t="s">
        <v>20</v>
      </c>
      <c r="E8055" s="1">
        <v>25247</v>
      </c>
      <c r="F8055" t="s">
        <v>75</v>
      </c>
      <c r="G8055">
        <v>336</v>
      </c>
      <c r="H8055" t="s">
        <v>41</v>
      </c>
      <c r="I8055" t="s">
        <v>36</v>
      </c>
      <c r="J8055" t="s">
        <v>24</v>
      </c>
      <c r="K8055" t="str">
        <f>VLOOKUP(H8055, [1]Products!B:E, 2, FALSE)</f>
        <v>Ginger Snaps</v>
      </c>
      <c r="L8055" s="2">
        <f>VLOOKUP(H8055, [1]Products!B:D, 3, FALSE)</f>
        <v>14</v>
      </c>
      <c r="M8055" s="2">
        <f>Table1[[#This Row],[Quantity Purchased]] * Table1[[#This Row],[Unit Price]]</f>
        <v>9408</v>
      </c>
      <c r="N8055" s="2">
        <f>VLOOKUP(H8055, [1]Products!B:E, 4, FALSE)</f>
        <v>28</v>
      </c>
      <c r="O8055" t="str">
        <f>TEXT(Table1[[#This Row],[Transaction Date]], "yyyy-mm")</f>
        <v>2024-01</v>
      </c>
      <c r="P8055" s="1">
        <f ca="1">YEAR(TODAY()) - YEAR(Table1[[#This Row],[Buyer Date of Birth]])</f>
        <v>56</v>
      </c>
      <c r="Q8055" s="2">
        <f>Table1[[#This Row],[Total Revenue]] - Table1[[#This Row],[Total Cost]]</f>
        <v>9394</v>
      </c>
    </row>
    <row r="8056" spans="1:17" x14ac:dyDescent="0.25">
      <c r="A8056" s="1">
        <v>45396</v>
      </c>
      <c r="B8056" t="s">
        <v>140</v>
      </c>
      <c r="C8056" t="s">
        <v>703</v>
      </c>
      <c r="D8056" t="s">
        <v>62</v>
      </c>
      <c r="E8056" s="1">
        <v>25781</v>
      </c>
      <c r="F8056" t="s">
        <v>21</v>
      </c>
      <c r="G8056">
        <v>320</v>
      </c>
      <c r="H8056" t="s">
        <v>35</v>
      </c>
      <c r="I8056" t="s">
        <v>23</v>
      </c>
      <c r="J8056" t="s">
        <v>24</v>
      </c>
      <c r="K8056" t="str">
        <f>VLOOKUP(H8056, [1]Products!B:E, 2, FALSE)</f>
        <v>Caramel Biscuits</v>
      </c>
      <c r="L8056" s="2">
        <f>VLOOKUP(H8056, [1]Products!B:D, 3, FALSE)</f>
        <v>18</v>
      </c>
      <c r="M8056" s="2">
        <f>Table1[[#This Row],[Quantity Purchased]] * Table1[[#This Row],[Unit Price]]</f>
        <v>7040</v>
      </c>
      <c r="N8056" s="2">
        <f>VLOOKUP(H8056, [1]Products!B:E, 4, FALSE)</f>
        <v>22</v>
      </c>
      <c r="O8056" t="str">
        <f>TEXT(Table1[[#This Row],[Transaction Date]], "yyyy-mm")</f>
        <v>2024-04</v>
      </c>
      <c r="P8056" s="1">
        <f ca="1">YEAR(TODAY()) - YEAR(Table1[[#This Row],[Buyer Date of Birth]])</f>
        <v>55</v>
      </c>
      <c r="Q8056" s="2">
        <f>Table1[[#This Row],[Total Revenue]] - Table1[[#This Row],[Total Cost]]</f>
        <v>7022</v>
      </c>
    </row>
    <row r="8057" spans="1:17" x14ac:dyDescent="0.25">
      <c r="A8057" s="1">
        <v>45338</v>
      </c>
      <c r="B8057" t="s">
        <v>94</v>
      </c>
      <c r="C8057" t="s">
        <v>1126</v>
      </c>
      <c r="D8057" t="s">
        <v>89</v>
      </c>
      <c r="E8057" s="1">
        <v>29594</v>
      </c>
      <c r="F8057" t="s">
        <v>40</v>
      </c>
      <c r="G8057">
        <v>435</v>
      </c>
      <c r="H8057" t="s">
        <v>63</v>
      </c>
      <c r="I8057" t="s">
        <v>30</v>
      </c>
      <c r="J8057" t="s">
        <v>24</v>
      </c>
      <c r="K8057" t="str">
        <f>VLOOKUP(H8057, [1]Products!B:E, 2, FALSE)</f>
        <v>Vanilla Wafers</v>
      </c>
      <c r="L8057" s="2">
        <f>VLOOKUP(H8057, [1]Products!B:D, 3, FALSE)</f>
        <v>18</v>
      </c>
      <c r="M8057" s="2">
        <f>Table1[[#This Row],[Quantity Purchased]] * Table1[[#This Row],[Unit Price]]</f>
        <v>15660</v>
      </c>
      <c r="N8057" s="2">
        <f>VLOOKUP(H8057, [1]Products!B:E, 4, FALSE)</f>
        <v>36</v>
      </c>
      <c r="O8057" t="str">
        <f>TEXT(Table1[[#This Row],[Transaction Date]], "yyyy-mm")</f>
        <v>2024-02</v>
      </c>
      <c r="P8057" s="1">
        <f ca="1">YEAR(TODAY()) - YEAR(Table1[[#This Row],[Buyer Date of Birth]])</f>
        <v>44</v>
      </c>
      <c r="Q8057" s="2">
        <f>Table1[[#This Row],[Total Revenue]] - Table1[[#This Row],[Total Cost]]</f>
        <v>15642</v>
      </c>
    </row>
    <row r="8058" spans="1:17" x14ac:dyDescent="0.25">
      <c r="A8058" s="1">
        <v>45445</v>
      </c>
      <c r="B8058" t="s">
        <v>166</v>
      </c>
      <c r="C8058" t="s">
        <v>159</v>
      </c>
      <c r="D8058" t="s">
        <v>84</v>
      </c>
      <c r="E8058" s="1">
        <v>29920</v>
      </c>
      <c r="F8058" t="s">
        <v>28</v>
      </c>
      <c r="G8058">
        <v>490</v>
      </c>
      <c r="H8058" t="s">
        <v>35</v>
      </c>
      <c r="I8058" t="s">
        <v>36</v>
      </c>
      <c r="J8058" t="s">
        <v>24</v>
      </c>
      <c r="K8058" t="str">
        <f>VLOOKUP(H8058, [1]Products!B:E, 2, FALSE)</f>
        <v>Caramel Biscuits</v>
      </c>
      <c r="L8058" s="2">
        <f>VLOOKUP(H8058, [1]Products!B:D, 3, FALSE)</f>
        <v>18</v>
      </c>
      <c r="M8058" s="2">
        <f>Table1[[#This Row],[Quantity Purchased]] * Table1[[#This Row],[Unit Price]]</f>
        <v>10780</v>
      </c>
      <c r="N8058" s="2">
        <f>VLOOKUP(H8058, [1]Products!B:E, 4, FALSE)</f>
        <v>22</v>
      </c>
      <c r="O8058" t="str">
        <f>TEXT(Table1[[#This Row],[Transaction Date]], "yyyy-mm")</f>
        <v>2024-06</v>
      </c>
      <c r="P8058" s="1">
        <f ca="1">YEAR(TODAY()) - YEAR(Table1[[#This Row],[Buyer Date of Birth]])</f>
        <v>44</v>
      </c>
      <c r="Q8058" s="2">
        <f>Table1[[#This Row],[Total Revenue]] - Table1[[#This Row],[Total Cost]]</f>
        <v>10762</v>
      </c>
    </row>
    <row r="8059" spans="1:17" x14ac:dyDescent="0.25">
      <c r="A8059" s="1">
        <v>45497</v>
      </c>
      <c r="B8059" t="s">
        <v>1342</v>
      </c>
      <c r="C8059" t="s">
        <v>966</v>
      </c>
      <c r="D8059" t="s">
        <v>20</v>
      </c>
      <c r="E8059" s="1">
        <v>26576</v>
      </c>
      <c r="F8059" t="s">
        <v>75</v>
      </c>
      <c r="G8059">
        <v>233</v>
      </c>
      <c r="H8059" t="s">
        <v>35</v>
      </c>
      <c r="I8059" t="s">
        <v>23</v>
      </c>
      <c r="J8059" t="s">
        <v>24</v>
      </c>
      <c r="K8059" t="str">
        <f>VLOOKUP(H8059, [1]Products!B:E, 2, FALSE)</f>
        <v>Caramel Biscuits</v>
      </c>
      <c r="L8059" s="2">
        <f>VLOOKUP(H8059, [1]Products!B:D, 3, FALSE)</f>
        <v>18</v>
      </c>
      <c r="M8059" s="2">
        <f>Table1[[#This Row],[Quantity Purchased]] * Table1[[#This Row],[Unit Price]]</f>
        <v>5126</v>
      </c>
      <c r="N8059" s="2">
        <f>VLOOKUP(H8059, [1]Products!B:E, 4, FALSE)</f>
        <v>22</v>
      </c>
      <c r="O8059" t="str">
        <f>TEXT(Table1[[#This Row],[Transaction Date]], "yyyy-mm")</f>
        <v>2024-07</v>
      </c>
      <c r="P8059" s="1">
        <f ca="1">YEAR(TODAY()) - YEAR(Table1[[#This Row],[Buyer Date of Birth]])</f>
        <v>53</v>
      </c>
      <c r="Q8059" s="2">
        <f>Table1[[#This Row],[Total Revenue]] - Table1[[#This Row],[Total Cost]]</f>
        <v>5108</v>
      </c>
    </row>
    <row r="8060" spans="1:17" x14ac:dyDescent="0.25">
      <c r="A8060" s="1">
        <v>45458</v>
      </c>
      <c r="B8060" t="s">
        <v>317</v>
      </c>
      <c r="C8060" t="s">
        <v>1101</v>
      </c>
      <c r="D8060" t="s">
        <v>78</v>
      </c>
      <c r="E8060" s="1">
        <v>26997</v>
      </c>
      <c r="F8060" t="s">
        <v>40</v>
      </c>
      <c r="G8060">
        <v>246</v>
      </c>
      <c r="H8060" t="s">
        <v>29</v>
      </c>
      <c r="I8060" t="s">
        <v>30</v>
      </c>
      <c r="J8060" t="s">
        <v>24</v>
      </c>
      <c r="K8060" t="str">
        <f>VLOOKUP(H8060, [1]Products!B:E, 2, FALSE)</f>
        <v>Shortbread</v>
      </c>
      <c r="L8060" s="2">
        <f>VLOOKUP(H8060, [1]Products!B:D, 3, FALSE)</f>
        <v>10</v>
      </c>
      <c r="M8060" s="2">
        <f>Table1[[#This Row],[Quantity Purchased]] * Table1[[#This Row],[Unit Price]]</f>
        <v>11070</v>
      </c>
      <c r="N8060" s="2">
        <f>VLOOKUP(H8060, [1]Products!B:E, 4, FALSE)</f>
        <v>45</v>
      </c>
      <c r="O8060" t="str">
        <f>TEXT(Table1[[#This Row],[Transaction Date]], "yyyy-mm")</f>
        <v>2024-06</v>
      </c>
      <c r="P8060" s="1">
        <f ca="1">YEAR(TODAY()) - YEAR(Table1[[#This Row],[Buyer Date of Birth]])</f>
        <v>52</v>
      </c>
      <c r="Q8060" s="2">
        <f>Table1[[#This Row],[Total Revenue]] - Table1[[#This Row],[Total Cost]]</f>
        <v>11060</v>
      </c>
    </row>
    <row r="8061" spans="1:17" x14ac:dyDescent="0.25">
      <c r="A8061" s="1">
        <v>45496</v>
      </c>
      <c r="B8061" t="s">
        <v>94</v>
      </c>
      <c r="C8061" t="s">
        <v>443</v>
      </c>
      <c r="D8061" t="s">
        <v>34</v>
      </c>
      <c r="E8061" s="1">
        <v>20396</v>
      </c>
      <c r="F8061" t="s">
        <v>21</v>
      </c>
      <c r="G8061">
        <v>410</v>
      </c>
      <c r="H8061" t="s">
        <v>71</v>
      </c>
      <c r="I8061" t="s">
        <v>36</v>
      </c>
      <c r="J8061" t="s">
        <v>24</v>
      </c>
      <c r="K8061" t="str">
        <f>VLOOKUP(H8061, [1]Products!B:E, 2, FALSE)</f>
        <v>Peanut Butter Bites</v>
      </c>
      <c r="L8061" s="2">
        <f>VLOOKUP(H8061, [1]Products!B:D, 3, FALSE)</f>
        <v>5</v>
      </c>
      <c r="M8061" s="2">
        <f>Table1[[#This Row],[Quantity Purchased]] * Table1[[#This Row],[Unit Price]]</f>
        <v>2870</v>
      </c>
      <c r="N8061" s="2">
        <f>VLOOKUP(H8061, [1]Products!B:E, 4, FALSE)</f>
        <v>7</v>
      </c>
      <c r="O8061" t="str">
        <f>TEXT(Table1[[#This Row],[Transaction Date]], "yyyy-mm")</f>
        <v>2024-07</v>
      </c>
      <c r="P8061" s="1">
        <f ca="1">YEAR(TODAY()) - YEAR(Table1[[#This Row],[Buyer Date of Birth]])</f>
        <v>70</v>
      </c>
      <c r="Q8061" s="2">
        <f>Table1[[#This Row],[Total Revenue]] - Table1[[#This Row],[Total Cost]]</f>
        <v>2865</v>
      </c>
    </row>
    <row r="8062" spans="1:17" x14ac:dyDescent="0.25">
      <c r="A8062" s="1">
        <v>45306</v>
      </c>
      <c r="B8062" t="s">
        <v>123</v>
      </c>
      <c r="C8062" t="s">
        <v>116</v>
      </c>
      <c r="D8062" t="s">
        <v>84</v>
      </c>
      <c r="E8062" s="1">
        <v>24156</v>
      </c>
      <c r="F8062" t="s">
        <v>28</v>
      </c>
      <c r="G8062">
        <v>329</v>
      </c>
      <c r="H8062" t="s">
        <v>41</v>
      </c>
      <c r="I8062" t="s">
        <v>23</v>
      </c>
      <c r="J8062" t="s">
        <v>24</v>
      </c>
      <c r="K8062" t="str">
        <f>VLOOKUP(H8062, [1]Products!B:E, 2, FALSE)</f>
        <v>Ginger Snaps</v>
      </c>
      <c r="L8062" s="2">
        <f>VLOOKUP(H8062, [1]Products!B:D, 3, FALSE)</f>
        <v>14</v>
      </c>
      <c r="M8062" s="2">
        <f>Table1[[#This Row],[Quantity Purchased]] * Table1[[#This Row],[Unit Price]]</f>
        <v>9212</v>
      </c>
      <c r="N8062" s="2">
        <f>VLOOKUP(H8062, [1]Products!B:E, 4, FALSE)</f>
        <v>28</v>
      </c>
      <c r="O8062" t="str">
        <f>TEXT(Table1[[#This Row],[Transaction Date]], "yyyy-mm")</f>
        <v>2024-01</v>
      </c>
      <c r="P8062" s="1">
        <f ca="1">YEAR(TODAY()) - YEAR(Table1[[#This Row],[Buyer Date of Birth]])</f>
        <v>59</v>
      </c>
      <c r="Q8062" s="2">
        <f>Table1[[#This Row],[Total Revenue]] - Table1[[#This Row],[Total Cost]]</f>
        <v>9198</v>
      </c>
    </row>
    <row r="8063" spans="1:17" x14ac:dyDescent="0.25">
      <c r="A8063" s="1">
        <v>45454</v>
      </c>
      <c r="B8063" t="s">
        <v>447</v>
      </c>
      <c r="C8063" t="s">
        <v>1039</v>
      </c>
      <c r="D8063" t="s">
        <v>89</v>
      </c>
      <c r="E8063" s="1">
        <v>23948</v>
      </c>
      <c r="F8063" t="s">
        <v>21</v>
      </c>
      <c r="G8063">
        <v>107</v>
      </c>
      <c r="H8063" t="s">
        <v>49</v>
      </c>
      <c r="I8063" t="s">
        <v>30</v>
      </c>
      <c r="J8063" t="s">
        <v>24</v>
      </c>
      <c r="K8063" t="str">
        <f>VLOOKUP(H8063, [1]Products!B:E, 2, FALSE)</f>
        <v>Butter Crunch</v>
      </c>
      <c r="L8063" s="2">
        <f>VLOOKUP(H8063, [1]Products!B:D, 3, FALSE)</f>
        <v>10</v>
      </c>
      <c r="M8063" s="2">
        <f>Table1[[#This Row],[Quantity Purchased]] * Table1[[#This Row],[Unit Price]]</f>
        <v>1177</v>
      </c>
      <c r="N8063" s="2">
        <f>VLOOKUP(H8063, [1]Products!B:E, 4, FALSE)</f>
        <v>11</v>
      </c>
      <c r="O8063" t="str">
        <f>TEXT(Table1[[#This Row],[Transaction Date]], "yyyy-mm")</f>
        <v>2024-06</v>
      </c>
      <c r="P8063" s="1">
        <f ca="1">YEAR(TODAY()) - YEAR(Table1[[#This Row],[Buyer Date of Birth]])</f>
        <v>60</v>
      </c>
      <c r="Q8063" s="2">
        <f>Table1[[#This Row],[Total Revenue]] - Table1[[#This Row],[Total Cost]]</f>
        <v>1167</v>
      </c>
    </row>
    <row r="8064" spans="1:17" x14ac:dyDescent="0.25">
      <c r="A8064" s="1">
        <v>45408</v>
      </c>
      <c r="B8064" t="s">
        <v>273</v>
      </c>
      <c r="C8064" t="s">
        <v>550</v>
      </c>
      <c r="D8064" t="s">
        <v>45</v>
      </c>
      <c r="E8064" s="1">
        <v>31879</v>
      </c>
      <c r="F8064" t="s">
        <v>75</v>
      </c>
      <c r="G8064">
        <v>322</v>
      </c>
      <c r="H8064" t="s">
        <v>63</v>
      </c>
      <c r="I8064" t="s">
        <v>36</v>
      </c>
      <c r="J8064" t="s">
        <v>24</v>
      </c>
      <c r="K8064" t="str">
        <f>VLOOKUP(H8064, [1]Products!B:E, 2, FALSE)</f>
        <v>Vanilla Wafers</v>
      </c>
      <c r="L8064" s="2">
        <f>VLOOKUP(H8064, [1]Products!B:D, 3, FALSE)</f>
        <v>18</v>
      </c>
      <c r="M8064" s="2">
        <f>Table1[[#This Row],[Quantity Purchased]] * Table1[[#This Row],[Unit Price]]</f>
        <v>11592</v>
      </c>
      <c r="N8064" s="2">
        <f>VLOOKUP(H8064, [1]Products!B:E, 4, FALSE)</f>
        <v>36</v>
      </c>
      <c r="O8064" t="str">
        <f>TEXT(Table1[[#This Row],[Transaction Date]], "yyyy-mm")</f>
        <v>2024-04</v>
      </c>
      <c r="P8064" s="1">
        <f ca="1">YEAR(TODAY()) - YEAR(Table1[[#This Row],[Buyer Date of Birth]])</f>
        <v>38</v>
      </c>
      <c r="Q8064" s="2">
        <f>Table1[[#This Row],[Total Revenue]] - Table1[[#This Row],[Total Cost]]</f>
        <v>11574</v>
      </c>
    </row>
    <row r="8065" spans="1:17" x14ac:dyDescent="0.25">
      <c r="A8065" s="1">
        <v>45366</v>
      </c>
      <c r="B8065" t="s">
        <v>79</v>
      </c>
      <c r="C8065" t="s">
        <v>1110</v>
      </c>
      <c r="D8065" t="s">
        <v>58</v>
      </c>
      <c r="E8065" s="1">
        <v>18058</v>
      </c>
      <c r="F8065" t="s">
        <v>75</v>
      </c>
      <c r="G8065">
        <v>348</v>
      </c>
      <c r="H8065" t="s">
        <v>63</v>
      </c>
      <c r="I8065" t="s">
        <v>23</v>
      </c>
      <c r="J8065" t="s">
        <v>24</v>
      </c>
      <c r="K8065" t="str">
        <f>VLOOKUP(H8065, [1]Products!B:E, 2, FALSE)</f>
        <v>Vanilla Wafers</v>
      </c>
      <c r="L8065" s="2">
        <f>VLOOKUP(H8065, [1]Products!B:D, 3, FALSE)</f>
        <v>18</v>
      </c>
      <c r="M8065" s="2">
        <f>Table1[[#This Row],[Quantity Purchased]] * Table1[[#This Row],[Unit Price]]</f>
        <v>12528</v>
      </c>
      <c r="N8065" s="2">
        <f>VLOOKUP(H8065, [1]Products!B:E, 4, FALSE)</f>
        <v>36</v>
      </c>
      <c r="O8065" t="str">
        <f>TEXT(Table1[[#This Row],[Transaction Date]], "yyyy-mm")</f>
        <v>2024-03</v>
      </c>
      <c r="P8065" s="1">
        <f ca="1">YEAR(TODAY()) - YEAR(Table1[[#This Row],[Buyer Date of Birth]])</f>
        <v>76</v>
      </c>
      <c r="Q8065" s="2">
        <f>Table1[[#This Row],[Total Revenue]] - Table1[[#This Row],[Total Cost]]</f>
        <v>12510</v>
      </c>
    </row>
    <row r="8066" spans="1:17" x14ac:dyDescent="0.25">
      <c r="A8066" s="1">
        <v>45491</v>
      </c>
      <c r="B8066" t="s">
        <v>444</v>
      </c>
      <c r="C8066" t="s">
        <v>438</v>
      </c>
      <c r="D8066" t="s">
        <v>89</v>
      </c>
      <c r="E8066" s="1">
        <v>35666</v>
      </c>
      <c r="F8066" t="s">
        <v>75</v>
      </c>
      <c r="G8066">
        <v>155</v>
      </c>
      <c r="H8066" t="s">
        <v>49</v>
      </c>
      <c r="I8066" t="s">
        <v>30</v>
      </c>
      <c r="J8066" t="s">
        <v>24</v>
      </c>
      <c r="K8066" t="str">
        <f>VLOOKUP(H8066, [1]Products!B:E, 2, FALSE)</f>
        <v>Butter Crunch</v>
      </c>
      <c r="L8066" s="2">
        <f>VLOOKUP(H8066, [1]Products!B:D, 3, FALSE)</f>
        <v>10</v>
      </c>
      <c r="M8066" s="2">
        <f>Table1[[#This Row],[Quantity Purchased]] * Table1[[#This Row],[Unit Price]]</f>
        <v>1705</v>
      </c>
      <c r="N8066" s="2">
        <f>VLOOKUP(H8066, [1]Products!B:E, 4, FALSE)</f>
        <v>11</v>
      </c>
      <c r="O8066" t="str">
        <f>TEXT(Table1[[#This Row],[Transaction Date]], "yyyy-mm")</f>
        <v>2024-07</v>
      </c>
      <c r="P8066" s="1">
        <f ca="1">YEAR(TODAY()) - YEAR(Table1[[#This Row],[Buyer Date of Birth]])</f>
        <v>28</v>
      </c>
      <c r="Q8066" s="2">
        <f>Table1[[#This Row],[Total Revenue]] - Table1[[#This Row],[Total Cost]]</f>
        <v>1695</v>
      </c>
    </row>
    <row r="8067" spans="1:17" x14ac:dyDescent="0.25">
      <c r="A8067" s="1">
        <v>45445</v>
      </c>
      <c r="B8067" t="s">
        <v>251</v>
      </c>
      <c r="C8067" t="s">
        <v>282</v>
      </c>
      <c r="D8067" t="s">
        <v>100</v>
      </c>
      <c r="E8067" s="1">
        <v>24973</v>
      </c>
      <c r="F8067" t="s">
        <v>40</v>
      </c>
      <c r="G8067">
        <v>142</v>
      </c>
      <c r="H8067" t="s">
        <v>72</v>
      </c>
      <c r="I8067" t="s">
        <v>36</v>
      </c>
      <c r="J8067" t="s">
        <v>24</v>
      </c>
      <c r="K8067" t="str">
        <f>VLOOKUP(H8067, [1]Products!B:E, 2, FALSE)</f>
        <v>Choco Delight</v>
      </c>
      <c r="L8067" s="2">
        <f>VLOOKUP(H8067, [1]Products!B:D, 3, FALSE)</f>
        <v>3</v>
      </c>
      <c r="M8067" s="2">
        <f>Table1[[#This Row],[Quantity Purchased]] * Table1[[#This Row],[Unit Price]]</f>
        <v>710</v>
      </c>
      <c r="N8067" s="2">
        <f>VLOOKUP(H8067, [1]Products!B:E, 4, FALSE)</f>
        <v>5</v>
      </c>
      <c r="O8067" t="str">
        <f>TEXT(Table1[[#This Row],[Transaction Date]], "yyyy-mm")</f>
        <v>2024-06</v>
      </c>
      <c r="P8067" s="1">
        <f ca="1">YEAR(TODAY()) - YEAR(Table1[[#This Row],[Buyer Date of Birth]])</f>
        <v>57</v>
      </c>
      <c r="Q8067" s="2">
        <f>Table1[[#This Row],[Total Revenue]] - Table1[[#This Row],[Total Cost]]</f>
        <v>707</v>
      </c>
    </row>
    <row r="8068" spans="1:17" x14ac:dyDescent="0.25">
      <c r="A8068" s="1">
        <v>45339</v>
      </c>
      <c r="B8068" t="s">
        <v>313</v>
      </c>
      <c r="C8068" t="s">
        <v>330</v>
      </c>
      <c r="D8068" t="s">
        <v>84</v>
      </c>
      <c r="E8068" s="1">
        <v>19567</v>
      </c>
      <c r="F8068" t="s">
        <v>28</v>
      </c>
      <c r="G8068">
        <v>52</v>
      </c>
      <c r="H8068" t="s">
        <v>22</v>
      </c>
      <c r="I8068" t="s">
        <v>23</v>
      </c>
      <c r="J8068" t="s">
        <v>24</v>
      </c>
      <c r="K8068" t="str">
        <f>VLOOKUP(H8068, [1]Products!B:E, 2, FALSE)</f>
        <v>Cinnamon Swirls</v>
      </c>
      <c r="L8068" s="2">
        <f>VLOOKUP(H8068, [1]Products!B:D, 3, FALSE)</f>
        <v>10</v>
      </c>
      <c r="M8068" s="2">
        <f>Table1[[#This Row],[Quantity Purchased]] * Table1[[#This Row],[Unit Price]]</f>
        <v>728</v>
      </c>
      <c r="N8068" s="2">
        <f>VLOOKUP(H8068, [1]Products!B:E, 4, FALSE)</f>
        <v>14</v>
      </c>
      <c r="O8068" t="str">
        <f>TEXT(Table1[[#This Row],[Transaction Date]], "yyyy-mm")</f>
        <v>2024-02</v>
      </c>
      <c r="P8068" s="1">
        <f ca="1">YEAR(TODAY()) - YEAR(Table1[[#This Row],[Buyer Date of Birth]])</f>
        <v>72</v>
      </c>
      <c r="Q8068" s="2">
        <f>Table1[[#This Row],[Total Revenue]] - Table1[[#This Row],[Total Cost]]</f>
        <v>718</v>
      </c>
    </row>
    <row r="8069" spans="1:17" x14ac:dyDescent="0.25">
      <c r="A8069" s="1">
        <v>45300</v>
      </c>
      <c r="B8069" t="s">
        <v>791</v>
      </c>
      <c r="C8069" t="s">
        <v>141</v>
      </c>
      <c r="D8069" t="s">
        <v>84</v>
      </c>
      <c r="E8069" s="1">
        <v>31111</v>
      </c>
      <c r="F8069" t="s">
        <v>75</v>
      </c>
      <c r="G8069">
        <v>427</v>
      </c>
      <c r="H8069" t="s">
        <v>63</v>
      </c>
      <c r="I8069" t="s">
        <v>30</v>
      </c>
      <c r="J8069" t="s">
        <v>24</v>
      </c>
      <c r="K8069" t="str">
        <f>VLOOKUP(H8069, [1]Products!B:E, 2, FALSE)</f>
        <v>Vanilla Wafers</v>
      </c>
      <c r="L8069" s="2">
        <f>VLOOKUP(H8069, [1]Products!B:D, 3, FALSE)</f>
        <v>18</v>
      </c>
      <c r="M8069" s="2">
        <f>Table1[[#This Row],[Quantity Purchased]] * Table1[[#This Row],[Unit Price]]</f>
        <v>15372</v>
      </c>
      <c r="N8069" s="2">
        <f>VLOOKUP(H8069, [1]Products!B:E, 4, FALSE)</f>
        <v>36</v>
      </c>
      <c r="O8069" t="str">
        <f>TEXT(Table1[[#This Row],[Transaction Date]], "yyyy-mm")</f>
        <v>2024-01</v>
      </c>
      <c r="P8069" s="1">
        <f ca="1">YEAR(TODAY()) - YEAR(Table1[[#This Row],[Buyer Date of Birth]])</f>
        <v>40</v>
      </c>
      <c r="Q8069" s="2">
        <f>Table1[[#This Row],[Total Revenue]] - Table1[[#This Row],[Total Cost]]</f>
        <v>15354</v>
      </c>
    </row>
    <row r="8070" spans="1:17" x14ac:dyDescent="0.25">
      <c r="A8070" s="1">
        <v>45361</v>
      </c>
      <c r="B8070" t="s">
        <v>743</v>
      </c>
      <c r="C8070" t="s">
        <v>497</v>
      </c>
      <c r="D8070" t="s">
        <v>34</v>
      </c>
      <c r="E8070" s="1">
        <v>33991</v>
      </c>
      <c r="F8070" t="s">
        <v>21</v>
      </c>
      <c r="G8070">
        <v>119</v>
      </c>
      <c r="H8070" t="s">
        <v>66</v>
      </c>
      <c r="I8070" t="s">
        <v>36</v>
      </c>
      <c r="J8070" t="s">
        <v>24</v>
      </c>
      <c r="K8070" t="str">
        <f>VLOOKUP(H8070, [1]Products!B:E, 2, FALSE)</f>
        <v>Oatmeal Cookies</v>
      </c>
      <c r="L8070" s="2">
        <f>VLOOKUP(H8070, [1]Products!B:D, 3, FALSE)</f>
        <v>19</v>
      </c>
      <c r="M8070" s="2">
        <f>Table1[[#This Row],[Quantity Purchased]] * Table1[[#This Row],[Unit Price]]</f>
        <v>2737</v>
      </c>
      <c r="N8070" s="2">
        <f>VLOOKUP(H8070, [1]Products!B:E, 4, FALSE)</f>
        <v>23</v>
      </c>
      <c r="O8070" t="str">
        <f>TEXT(Table1[[#This Row],[Transaction Date]], "yyyy-mm")</f>
        <v>2024-03</v>
      </c>
      <c r="P8070" s="1">
        <f ca="1">YEAR(TODAY()) - YEAR(Table1[[#This Row],[Buyer Date of Birth]])</f>
        <v>32</v>
      </c>
      <c r="Q8070" s="2">
        <f>Table1[[#This Row],[Total Revenue]] - Table1[[#This Row],[Total Cost]]</f>
        <v>2718</v>
      </c>
    </row>
    <row r="8071" spans="1:17" x14ac:dyDescent="0.25">
      <c r="A8071" s="1">
        <v>45438</v>
      </c>
      <c r="B8071" t="s">
        <v>157</v>
      </c>
      <c r="C8071" t="s">
        <v>497</v>
      </c>
      <c r="D8071" t="s">
        <v>53</v>
      </c>
      <c r="E8071" s="1">
        <v>32316</v>
      </c>
      <c r="F8071" t="s">
        <v>28</v>
      </c>
      <c r="G8071">
        <v>61</v>
      </c>
      <c r="H8071" t="s">
        <v>29</v>
      </c>
      <c r="I8071" t="s">
        <v>23</v>
      </c>
      <c r="J8071" t="s">
        <v>24</v>
      </c>
      <c r="K8071" t="str">
        <f>VLOOKUP(H8071, [1]Products!B:E, 2, FALSE)</f>
        <v>Shortbread</v>
      </c>
      <c r="L8071" s="2">
        <f>VLOOKUP(H8071, [1]Products!B:D, 3, FALSE)</f>
        <v>10</v>
      </c>
      <c r="M8071" s="2">
        <f>Table1[[#This Row],[Quantity Purchased]] * Table1[[#This Row],[Unit Price]]</f>
        <v>2745</v>
      </c>
      <c r="N8071" s="2">
        <f>VLOOKUP(H8071, [1]Products!B:E, 4, FALSE)</f>
        <v>45</v>
      </c>
      <c r="O8071" t="str">
        <f>TEXT(Table1[[#This Row],[Transaction Date]], "yyyy-mm")</f>
        <v>2024-05</v>
      </c>
      <c r="P8071" s="1">
        <f ca="1">YEAR(TODAY()) - YEAR(Table1[[#This Row],[Buyer Date of Birth]])</f>
        <v>37</v>
      </c>
      <c r="Q8071" s="2">
        <f>Table1[[#This Row],[Total Revenue]] - Table1[[#This Row],[Total Cost]]</f>
        <v>2735</v>
      </c>
    </row>
    <row r="8072" spans="1:17" x14ac:dyDescent="0.25">
      <c r="A8072" s="1">
        <v>45328</v>
      </c>
      <c r="B8072" t="s">
        <v>696</v>
      </c>
      <c r="C8072" t="s">
        <v>147</v>
      </c>
      <c r="D8072" t="s">
        <v>53</v>
      </c>
      <c r="E8072" s="1">
        <v>38685</v>
      </c>
      <c r="F8072" t="s">
        <v>75</v>
      </c>
      <c r="G8072">
        <v>86</v>
      </c>
      <c r="H8072" t="s">
        <v>49</v>
      </c>
      <c r="I8072" t="s">
        <v>30</v>
      </c>
      <c r="J8072" t="s">
        <v>24</v>
      </c>
      <c r="K8072" t="str">
        <f>VLOOKUP(H8072, [1]Products!B:E, 2, FALSE)</f>
        <v>Butter Crunch</v>
      </c>
      <c r="L8072" s="2">
        <f>VLOOKUP(H8072, [1]Products!B:D, 3, FALSE)</f>
        <v>10</v>
      </c>
      <c r="M8072" s="2">
        <f>Table1[[#This Row],[Quantity Purchased]] * Table1[[#This Row],[Unit Price]]</f>
        <v>946</v>
      </c>
      <c r="N8072" s="2">
        <f>VLOOKUP(H8072, [1]Products!B:E, 4, FALSE)</f>
        <v>11</v>
      </c>
      <c r="O8072" t="str">
        <f>TEXT(Table1[[#This Row],[Transaction Date]], "yyyy-mm")</f>
        <v>2024-02</v>
      </c>
      <c r="P8072" s="1">
        <f ca="1">YEAR(TODAY()) - YEAR(Table1[[#This Row],[Buyer Date of Birth]])</f>
        <v>20</v>
      </c>
      <c r="Q8072" s="2">
        <f>Table1[[#This Row],[Total Revenue]] - Table1[[#This Row],[Total Cost]]</f>
        <v>936</v>
      </c>
    </row>
    <row r="8073" spans="1:17" x14ac:dyDescent="0.25">
      <c r="A8073" s="1">
        <v>45349</v>
      </c>
      <c r="B8073" t="s">
        <v>400</v>
      </c>
      <c r="C8073" t="s">
        <v>903</v>
      </c>
      <c r="D8073" t="s">
        <v>45</v>
      </c>
      <c r="E8073" s="1">
        <v>31832</v>
      </c>
      <c r="F8073" t="s">
        <v>75</v>
      </c>
      <c r="G8073">
        <v>358</v>
      </c>
      <c r="H8073" t="s">
        <v>35</v>
      </c>
      <c r="I8073" t="s">
        <v>36</v>
      </c>
      <c r="J8073" t="s">
        <v>24</v>
      </c>
      <c r="K8073" t="str">
        <f>VLOOKUP(H8073, [1]Products!B:E, 2, FALSE)</f>
        <v>Caramel Biscuits</v>
      </c>
      <c r="L8073" s="2">
        <f>VLOOKUP(H8073, [1]Products!B:D, 3, FALSE)</f>
        <v>18</v>
      </c>
      <c r="M8073" s="2">
        <f>Table1[[#This Row],[Quantity Purchased]] * Table1[[#This Row],[Unit Price]]</f>
        <v>7876</v>
      </c>
      <c r="N8073" s="2">
        <f>VLOOKUP(H8073, [1]Products!B:E, 4, FALSE)</f>
        <v>22</v>
      </c>
      <c r="O8073" t="str">
        <f>TEXT(Table1[[#This Row],[Transaction Date]], "yyyy-mm")</f>
        <v>2024-02</v>
      </c>
      <c r="P8073" s="1">
        <f ca="1">YEAR(TODAY()) - YEAR(Table1[[#This Row],[Buyer Date of Birth]])</f>
        <v>38</v>
      </c>
      <c r="Q8073" s="2">
        <f>Table1[[#This Row],[Total Revenue]] - Table1[[#This Row],[Total Cost]]</f>
        <v>7858</v>
      </c>
    </row>
    <row r="8074" spans="1:17" x14ac:dyDescent="0.25">
      <c r="A8074" s="1">
        <v>45432</v>
      </c>
      <c r="B8074" t="s">
        <v>278</v>
      </c>
      <c r="C8074" t="s">
        <v>114</v>
      </c>
      <c r="D8074" t="s">
        <v>84</v>
      </c>
      <c r="E8074" s="1">
        <v>20696</v>
      </c>
      <c r="F8074" t="s">
        <v>40</v>
      </c>
      <c r="G8074">
        <v>204</v>
      </c>
      <c r="H8074" t="s">
        <v>29</v>
      </c>
      <c r="I8074" t="s">
        <v>23</v>
      </c>
      <c r="J8074" t="s">
        <v>24</v>
      </c>
      <c r="K8074" t="str">
        <f>VLOOKUP(H8074, [1]Products!B:E, 2, FALSE)</f>
        <v>Shortbread</v>
      </c>
      <c r="L8074" s="2">
        <f>VLOOKUP(H8074, [1]Products!B:D, 3, FALSE)</f>
        <v>10</v>
      </c>
      <c r="M8074" s="2">
        <f>Table1[[#This Row],[Quantity Purchased]] * Table1[[#This Row],[Unit Price]]</f>
        <v>9180</v>
      </c>
      <c r="N8074" s="2">
        <f>VLOOKUP(H8074, [1]Products!B:E, 4, FALSE)</f>
        <v>45</v>
      </c>
      <c r="O8074" t="str">
        <f>TEXT(Table1[[#This Row],[Transaction Date]], "yyyy-mm")</f>
        <v>2024-05</v>
      </c>
      <c r="P8074" s="1">
        <f ca="1">YEAR(TODAY()) - YEAR(Table1[[#This Row],[Buyer Date of Birth]])</f>
        <v>69</v>
      </c>
      <c r="Q8074" s="2">
        <f>Table1[[#This Row],[Total Revenue]] - Table1[[#This Row],[Total Cost]]</f>
        <v>9170</v>
      </c>
    </row>
    <row r="8075" spans="1:17" x14ac:dyDescent="0.25">
      <c r="A8075" s="1">
        <v>45380</v>
      </c>
      <c r="B8075" t="s">
        <v>647</v>
      </c>
      <c r="C8075" t="s">
        <v>266</v>
      </c>
      <c r="D8075" t="s">
        <v>34</v>
      </c>
      <c r="E8075" s="1">
        <v>17070</v>
      </c>
      <c r="F8075" t="s">
        <v>40</v>
      </c>
      <c r="G8075">
        <v>182</v>
      </c>
      <c r="H8075" t="s">
        <v>29</v>
      </c>
      <c r="I8075" t="s">
        <v>30</v>
      </c>
      <c r="J8075" t="s">
        <v>24</v>
      </c>
      <c r="K8075" t="str">
        <f>VLOOKUP(H8075, [1]Products!B:E, 2, FALSE)</f>
        <v>Shortbread</v>
      </c>
      <c r="L8075" s="2">
        <f>VLOOKUP(H8075, [1]Products!B:D, 3, FALSE)</f>
        <v>10</v>
      </c>
      <c r="M8075" s="2">
        <f>Table1[[#This Row],[Quantity Purchased]] * Table1[[#This Row],[Unit Price]]</f>
        <v>8190</v>
      </c>
      <c r="N8075" s="2">
        <f>VLOOKUP(H8075, [1]Products!B:E, 4, FALSE)</f>
        <v>45</v>
      </c>
      <c r="O8075" t="str">
        <f>TEXT(Table1[[#This Row],[Transaction Date]], "yyyy-mm")</f>
        <v>2024-03</v>
      </c>
      <c r="P8075" s="1">
        <f ca="1">YEAR(TODAY()) - YEAR(Table1[[#This Row],[Buyer Date of Birth]])</f>
        <v>79</v>
      </c>
      <c r="Q8075" s="2">
        <f>Table1[[#This Row],[Total Revenue]] - Table1[[#This Row],[Total Cost]]</f>
        <v>8180</v>
      </c>
    </row>
    <row r="8076" spans="1:17" x14ac:dyDescent="0.25">
      <c r="A8076" s="1">
        <v>45460</v>
      </c>
      <c r="B8076" t="s">
        <v>225</v>
      </c>
      <c r="C8076" t="s">
        <v>1435</v>
      </c>
      <c r="D8076" t="s">
        <v>45</v>
      </c>
      <c r="E8076" s="1">
        <v>35510</v>
      </c>
      <c r="F8076" t="s">
        <v>28</v>
      </c>
      <c r="G8076">
        <v>337</v>
      </c>
      <c r="H8076" t="s">
        <v>63</v>
      </c>
      <c r="I8076" t="s">
        <v>36</v>
      </c>
      <c r="J8076" t="s">
        <v>24</v>
      </c>
      <c r="K8076" t="str">
        <f>VLOOKUP(H8076, [1]Products!B:E, 2, FALSE)</f>
        <v>Vanilla Wafers</v>
      </c>
      <c r="L8076" s="2">
        <f>VLOOKUP(H8076, [1]Products!B:D, 3, FALSE)</f>
        <v>18</v>
      </c>
      <c r="M8076" s="2">
        <f>Table1[[#This Row],[Quantity Purchased]] * Table1[[#This Row],[Unit Price]]</f>
        <v>12132</v>
      </c>
      <c r="N8076" s="2">
        <f>VLOOKUP(H8076, [1]Products!B:E, 4, FALSE)</f>
        <v>36</v>
      </c>
      <c r="O8076" t="str">
        <f>TEXT(Table1[[#This Row],[Transaction Date]], "yyyy-mm")</f>
        <v>2024-06</v>
      </c>
      <c r="P8076" s="1">
        <f ca="1">YEAR(TODAY()) - YEAR(Table1[[#This Row],[Buyer Date of Birth]])</f>
        <v>28</v>
      </c>
      <c r="Q8076" s="2">
        <f>Table1[[#This Row],[Total Revenue]] - Table1[[#This Row],[Total Cost]]</f>
        <v>12114</v>
      </c>
    </row>
    <row r="8077" spans="1:17" x14ac:dyDescent="0.25">
      <c r="A8077" s="1">
        <v>45488</v>
      </c>
      <c r="B8077" t="s">
        <v>794</v>
      </c>
      <c r="C8077" t="s">
        <v>790</v>
      </c>
      <c r="D8077" t="s">
        <v>78</v>
      </c>
      <c r="E8077" s="1">
        <v>26220</v>
      </c>
      <c r="F8077" t="s">
        <v>40</v>
      </c>
      <c r="G8077">
        <v>41</v>
      </c>
      <c r="H8077" t="s">
        <v>22</v>
      </c>
      <c r="I8077" t="s">
        <v>23</v>
      </c>
      <c r="J8077" t="s">
        <v>24</v>
      </c>
      <c r="K8077" t="str">
        <f>VLOOKUP(H8077, [1]Products!B:E, 2, FALSE)</f>
        <v>Cinnamon Swirls</v>
      </c>
      <c r="L8077" s="2">
        <f>VLOOKUP(H8077, [1]Products!B:D, 3, FALSE)</f>
        <v>10</v>
      </c>
      <c r="M8077" s="2">
        <f>Table1[[#This Row],[Quantity Purchased]] * Table1[[#This Row],[Unit Price]]</f>
        <v>574</v>
      </c>
      <c r="N8077" s="2">
        <f>VLOOKUP(H8077, [1]Products!B:E, 4, FALSE)</f>
        <v>14</v>
      </c>
      <c r="O8077" t="str">
        <f>TEXT(Table1[[#This Row],[Transaction Date]], "yyyy-mm")</f>
        <v>2024-07</v>
      </c>
      <c r="P8077" s="1">
        <f ca="1">YEAR(TODAY()) - YEAR(Table1[[#This Row],[Buyer Date of Birth]])</f>
        <v>54</v>
      </c>
      <c r="Q8077" s="2">
        <f>Table1[[#This Row],[Total Revenue]] - Table1[[#This Row],[Total Cost]]</f>
        <v>564</v>
      </c>
    </row>
    <row r="8078" spans="1:17" x14ac:dyDescent="0.25">
      <c r="A8078" s="1">
        <v>45499</v>
      </c>
      <c r="B8078" t="s">
        <v>92</v>
      </c>
      <c r="C8078" t="s">
        <v>122</v>
      </c>
      <c r="D8078" t="s">
        <v>84</v>
      </c>
      <c r="E8078" s="1">
        <v>38448</v>
      </c>
      <c r="F8078" t="s">
        <v>28</v>
      </c>
      <c r="G8078">
        <v>44</v>
      </c>
      <c r="H8078" t="s">
        <v>72</v>
      </c>
      <c r="I8078" t="s">
        <v>30</v>
      </c>
      <c r="J8078" t="s">
        <v>24</v>
      </c>
      <c r="K8078" t="str">
        <f>VLOOKUP(H8078, [1]Products!B:E, 2, FALSE)</f>
        <v>Choco Delight</v>
      </c>
      <c r="L8078" s="2">
        <f>VLOOKUP(H8078, [1]Products!B:D, 3, FALSE)</f>
        <v>3</v>
      </c>
      <c r="M8078" s="2">
        <f>Table1[[#This Row],[Quantity Purchased]] * Table1[[#This Row],[Unit Price]]</f>
        <v>220</v>
      </c>
      <c r="N8078" s="2">
        <f>VLOOKUP(H8078, [1]Products!B:E, 4, FALSE)</f>
        <v>5</v>
      </c>
      <c r="O8078" t="str">
        <f>TEXT(Table1[[#This Row],[Transaction Date]], "yyyy-mm")</f>
        <v>2024-07</v>
      </c>
      <c r="P8078" s="1">
        <f ca="1">YEAR(TODAY()) - YEAR(Table1[[#This Row],[Buyer Date of Birth]])</f>
        <v>20</v>
      </c>
      <c r="Q8078" s="2">
        <f>Table1[[#This Row],[Total Revenue]] - Table1[[#This Row],[Total Cost]]</f>
        <v>217</v>
      </c>
    </row>
    <row r="8079" spans="1:17" x14ac:dyDescent="0.25">
      <c r="A8079" s="1">
        <v>45413</v>
      </c>
      <c r="B8079" t="s">
        <v>111</v>
      </c>
      <c r="C8079" t="s">
        <v>401</v>
      </c>
      <c r="D8079" t="s">
        <v>84</v>
      </c>
      <c r="E8079" s="1">
        <v>34911</v>
      </c>
      <c r="F8079" t="s">
        <v>40</v>
      </c>
      <c r="G8079">
        <v>120</v>
      </c>
      <c r="H8079" t="s">
        <v>72</v>
      </c>
      <c r="I8079" t="s">
        <v>36</v>
      </c>
      <c r="J8079" t="s">
        <v>24</v>
      </c>
      <c r="K8079" t="str">
        <f>VLOOKUP(H8079, [1]Products!B:E, 2, FALSE)</f>
        <v>Choco Delight</v>
      </c>
      <c r="L8079" s="2">
        <f>VLOOKUP(H8079, [1]Products!B:D, 3, FALSE)</f>
        <v>3</v>
      </c>
      <c r="M8079" s="2">
        <f>Table1[[#This Row],[Quantity Purchased]] * Table1[[#This Row],[Unit Price]]</f>
        <v>600</v>
      </c>
      <c r="N8079" s="2">
        <f>VLOOKUP(H8079, [1]Products!B:E, 4, FALSE)</f>
        <v>5</v>
      </c>
      <c r="O8079" t="str">
        <f>TEXT(Table1[[#This Row],[Transaction Date]], "yyyy-mm")</f>
        <v>2024-05</v>
      </c>
      <c r="P8079" s="1">
        <f ca="1">YEAR(TODAY()) - YEAR(Table1[[#This Row],[Buyer Date of Birth]])</f>
        <v>30</v>
      </c>
      <c r="Q8079" s="2">
        <f>Table1[[#This Row],[Total Revenue]] - Table1[[#This Row],[Total Cost]]</f>
        <v>597</v>
      </c>
    </row>
    <row r="8080" spans="1:17" x14ac:dyDescent="0.25">
      <c r="A8080" s="1">
        <v>45327</v>
      </c>
      <c r="B8080" t="s">
        <v>400</v>
      </c>
      <c r="C8080" t="s">
        <v>44</v>
      </c>
      <c r="D8080" t="s">
        <v>58</v>
      </c>
      <c r="E8080" s="1">
        <v>24765</v>
      </c>
      <c r="F8080" t="s">
        <v>40</v>
      </c>
      <c r="G8080">
        <v>91</v>
      </c>
      <c r="H8080" t="s">
        <v>54</v>
      </c>
      <c r="I8080" t="s">
        <v>23</v>
      </c>
      <c r="J8080" t="s">
        <v>24</v>
      </c>
      <c r="K8080" t="str">
        <f>VLOOKUP(H8080, [1]Products!B:E, 2, FALSE)</f>
        <v>Lemon Crisps</v>
      </c>
      <c r="L8080" s="2">
        <f>VLOOKUP(H8080, [1]Products!B:D, 3, FALSE)</f>
        <v>7</v>
      </c>
      <c r="M8080" s="2">
        <f>Table1[[#This Row],[Quantity Purchased]] * Table1[[#This Row],[Unit Price]]</f>
        <v>819</v>
      </c>
      <c r="N8080" s="2">
        <f>VLOOKUP(H8080, [1]Products!B:E, 4, FALSE)</f>
        <v>9</v>
      </c>
      <c r="O8080" t="str">
        <f>TEXT(Table1[[#This Row],[Transaction Date]], "yyyy-mm")</f>
        <v>2024-02</v>
      </c>
      <c r="P8080" s="1">
        <f ca="1">YEAR(TODAY()) - YEAR(Table1[[#This Row],[Buyer Date of Birth]])</f>
        <v>58</v>
      </c>
      <c r="Q8080" s="2">
        <f>Table1[[#This Row],[Total Revenue]] - Table1[[#This Row],[Total Cost]]</f>
        <v>812</v>
      </c>
    </row>
    <row r="8081" spans="1:17" x14ac:dyDescent="0.25">
      <c r="A8081" s="1">
        <v>45494</v>
      </c>
      <c r="B8081" t="s">
        <v>92</v>
      </c>
      <c r="C8081" t="s">
        <v>186</v>
      </c>
      <c r="D8081" t="s">
        <v>78</v>
      </c>
      <c r="E8081" s="1">
        <v>26128</v>
      </c>
      <c r="F8081" t="s">
        <v>21</v>
      </c>
      <c r="G8081">
        <v>160</v>
      </c>
      <c r="H8081" t="s">
        <v>54</v>
      </c>
      <c r="I8081" t="s">
        <v>30</v>
      </c>
      <c r="J8081" t="s">
        <v>24</v>
      </c>
      <c r="K8081" t="str">
        <f>VLOOKUP(H8081, [1]Products!B:E, 2, FALSE)</f>
        <v>Lemon Crisps</v>
      </c>
      <c r="L8081" s="2">
        <f>VLOOKUP(H8081, [1]Products!B:D, 3, FALSE)</f>
        <v>7</v>
      </c>
      <c r="M8081" s="2">
        <f>Table1[[#This Row],[Quantity Purchased]] * Table1[[#This Row],[Unit Price]]</f>
        <v>1440</v>
      </c>
      <c r="N8081" s="2">
        <f>VLOOKUP(H8081, [1]Products!B:E, 4, FALSE)</f>
        <v>9</v>
      </c>
      <c r="O8081" t="str">
        <f>TEXT(Table1[[#This Row],[Transaction Date]], "yyyy-mm")</f>
        <v>2024-07</v>
      </c>
      <c r="P8081" s="1">
        <f ca="1">YEAR(TODAY()) - YEAR(Table1[[#This Row],[Buyer Date of Birth]])</f>
        <v>54</v>
      </c>
      <c r="Q8081" s="2">
        <f>Table1[[#This Row],[Total Revenue]] - Table1[[#This Row],[Total Cost]]</f>
        <v>1433</v>
      </c>
    </row>
    <row r="8082" spans="1:17" x14ac:dyDescent="0.25">
      <c r="A8082" s="1">
        <v>45444</v>
      </c>
      <c r="B8082" t="s">
        <v>356</v>
      </c>
      <c r="C8082" t="s">
        <v>958</v>
      </c>
      <c r="D8082" t="s">
        <v>20</v>
      </c>
      <c r="E8082" s="1">
        <v>31808</v>
      </c>
      <c r="F8082" t="s">
        <v>40</v>
      </c>
      <c r="G8082">
        <v>494</v>
      </c>
      <c r="H8082" t="s">
        <v>49</v>
      </c>
      <c r="I8082" t="s">
        <v>36</v>
      </c>
      <c r="J8082" t="s">
        <v>24</v>
      </c>
      <c r="K8082" t="str">
        <f>VLOOKUP(H8082, [1]Products!B:E, 2, FALSE)</f>
        <v>Butter Crunch</v>
      </c>
      <c r="L8082" s="2">
        <f>VLOOKUP(H8082, [1]Products!B:D, 3, FALSE)</f>
        <v>10</v>
      </c>
      <c r="M8082" s="2">
        <f>Table1[[#This Row],[Quantity Purchased]] * Table1[[#This Row],[Unit Price]]</f>
        <v>5434</v>
      </c>
      <c r="N8082" s="2">
        <f>VLOOKUP(H8082, [1]Products!B:E, 4, FALSE)</f>
        <v>11</v>
      </c>
      <c r="O8082" t="str">
        <f>TEXT(Table1[[#This Row],[Transaction Date]], "yyyy-mm")</f>
        <v>2024-06</v>
      </c>
      <c r="P8082" s="1">
        <f ca="1">YEAR(TODAY()) - YEAR(Table1[[#This Row],[Buyer Date of Birth]])</f>
        <v>38</v>
      </c>
      <c r="Q8082" s="2">
        <f>Table1[[#This Row],[Total Revenue]] - Table1[[#This Row],[Total Cost]]</f>
        <v>5424</v>
      </c>
    </row>
    <row r="8083" spans="1:17" x14ac:dyDescent="0.25">
      <c r="A8083" s="1">
        <v>45484</v>
      </c>
      <c r="B8083" t="s">
        <v>473</v>
      </c>
      <c r="C8083" t="s">
        <v>998</v>
      </c>
      <c r="D8083" t="s">
        <v>84</v>
      </c>
      <c r="E8083" s="1">
        <v>38924</v>
      </c>
      <c r="F8083" t="s">
        <v>28</v>
      </c>
      <c r="G8083">
        <v>138</v>
      </c>
      <c r="H8083" t="s">
        <v>22</v>
      </c>
      <c r="I8083" t="s">
        <v>23</v>
      </c>
      <c r="J8083" t="s">
        <v>24</v>
      </c>
      <c r="K8083" t="str">
        <f>VLOOKUP(H8083, [1]Products!B:E, 2, FALSE)</f>
        <v>Cinnamon Swirls</v>
      </c>
      <c r="L8083" s="2">
        <f>VLOOKUP(H8083, [1]Products!B:D, 3, FALSE)</f>
        <v>10</v>
      </c>
      <c r="M8083" s="2">
        <f>Table1[[#This Row],[Quantity Purchased]] * Table1[[#This Row],[Unit Price]]</f>
        <v>1932</v>
      </c>
      <c r="N8083" s="2">
        <f>VLOOKUP(H8083, [1]Products!B:E, 4, FALSE)</f>
        <v>14</v>
      </c>
      <c r="O8083" t="str">
        <f>TEXT(Table1[[#This Row],[Transaction Date]], "yyyy-mm")</f>
        <v>2024-07</v>
      </c>
      <c r="P8083" s="1">
        <f ca="1">YEAR(TODAY()) - YEAR(Table1[[#This Row],[Buyer Date of Birth]])</f>
        <v>19</v>
      </c>
      <c r="Q8083" s="2">
        <f>Table1[[#This Row],[Total Revenue]] - Table1[[#This Row],[Total Cost]]</f>
        <v>1922</v>
      </c>
    </row>
    <row r="8084" spans="1:17" x14ac:dyDescent="0.25">
      <c r="A8084" s="1">
        <v>45424</v>
      </c>
      <c r="B8084" t="s">
        <v>1561</v>
      </c>
      <c r="C8084" t="s">
        <v>229</v>
      </c>
      <c r="D8084" t="s">
        <v>58</v>
      </c>
      <c r="E8084" s="1">
        <v>38691</v>
      </c>
      <c r="F8084" t="s">
        <v>40</v>
      </c>
      <c r="G8084">
        <v>98</v>
      </c>
      <c r="H8084" t="s">
        <v>22</v>
      </c>
      <c r="I8084" t="s">
        <v>30</v>
      </c>
      <c r="J8084" t="s">
        <v>24</v>
      </c>
      <c r="K8084" t="str">
        <f>VLOOKUP(H8084, [1]Products!B:E, 2, FALSE)</f>
        <v>Cinnamon Swirls</v>
      </c>
      <c r="L8084" s="2">
        <f>VLOOKUP(H8084, [1]Products!B:D, 3, FALSE)</f>
        <v>10</v>
      </c>
      <c r="M8084" s="2">
        <f>Table1[[#This Row],[Quantity Purchased]] * Table1[[#This Row],[Unit Price]]</f>
        <v>1372</v>
      </c>
      <c r="N8084" s="2">
        <f>VLOOKUP(H8084, [1]Products!B:E, 4, FALSE)</f>
        <v>14</v>
      </c>
      <c r="O8084" t="str">
        <f>TEXT(Table1[[#This Row],[Transaction Date]], "yyyy-mm")</f>
        <v>2024-05</v>
      </c>
      <c r="P8084" s="1">
        <f ca="1">YEAR(TODAY()) - YEAR(Table1[[#This Row],[Buyer Date of Birth]])</f>
        <v>20</v>
      </c>
      <c r="Q8084" s="2">
        <f>Table1[[#This Row],[Total Revenue]] - Table1[[#This Row],[Total Cost]]</f>
        <v>1362</v>
      </c>
    </row>
    <row r="8085" spans="1:17" x14ac:dyDescent="0.25">
      <c r="A8085" s="1">
        <v>45299</v>
      </c>
      <c r="B8085" t="s">
        <v>542</v>
      </c>
      <c r="C8085" t="s">
        <v>299</v>
      </c>
      <c r="D8085" t="s">
        <v>53</v>
      </c>
      <c r="E8085" s="1">
        <v>22595</v>
      </c>
      <c r="F8085" t="s">
        <v>40</v>
      </c>
      <c r="G8085">
        <v>203</v>
      </c>
      <c r="H8085" t="s">
        <v>41</v>
      </c>
      <c r="I8085" t="s">
        <v>36</v>
      </c>
      <c r="J8085" t="s">
        <v>24</v>
      </c>
      <c r="K8085" t="str">
        <f>VLOOKUP(H8085, [1]Products!B:E, 2, FALSE)</f>
        <v>Ginger Snaps</v>
      </c>
      <c r="L8085" s="2">
        <f>VLOOKUP(H8085, [1]Products!B:D, 3, FALSE)</f>
        <v>14</v>
      </c>
      <c r="M8085" s="2">
        <f>Table1[[#This Row],[Quantity Purchased]] * Table1[[#This Row],[Unit Price]]</f>
        <v>5684</v>
      </c>
      <c r="N8085" s="2">
        <f>VLOOKUP(H8085, [1]Products!B:E, 4, FALSE)</f>
        <v>28</v>
      </c>
      <c r="O8085" t="str">
        <f>TEXT(Table1[[#This Row],[Transaction Date]], "yyyy-mm")</f>
        <v>2024-01</v>
      </c>
      <c r="P8085" s="1">
        <f ca="1">YEAR(TODAY()) - YEAR(Table1[[#This Row],[Buyer Date of Birth]])</f>
        <v>64</v>
      </c>
      <c r="Q8085" s="2">
        <f>Table1[[#This Row],[Total Revenue]] - Table1[[#This Row],[Total Cost]]</f>
        <v>5670</v>
      </c>
    </row>
    <row r="8086" spans="1:17" x14ac:dyDescent="0.25">
      <c r="A8086" s="1">
        <v>45485</v>
      </c>
      <c r="B8086" t="s">
        <v>420</v>
      </c>
      <c r="C8086" t="s">
        <v>842</v>
      </c>
      <c r="D8086" t="s">
        <v>78</v>
      </c>
      <c r="E8086" s="1">
        <v>17435</v>
      </c>
      <c r="F8086" t="s">
        <v>21</v>
      </c>
      <c r="G8086">
        <v>426</v>
      </c>
      <c r="H8086" t="s">
        <v>35</v>
      </c>
      <c r="I8086" t="s">
        <v>23</v>
      </c>
      <c r="J8086" t="s">
        <v>24</v>
      </c>
      <c r="K8086" t="str">
        <f>VLOOKUP(H8086, [1]Products!B:E, 2, FALSE)</f>
        <v>Caramel Biscuits</v>
      </c>
      <c r="L8086" s="2">
        <f>VLOOKUP(H8086, [1]Products!B:D, 3, FALSE)</f>
        <v>18</v>
      </c>
      <c r="M8086" s="2">
        <f>Table1[[#This Row],[Quantity Purchased]] * Table1[[#This Row],[Unit Price]]</f>
        <v>9372</v>
      </c>
      <c r="N8086" s="2">
        <f>VLOOKUP(H8086, [1]Products!B:E, 4, FALSE)</f>
        <v>22</v>
      </c>
      <c r="O8086" t="str">
        <f>TEXT(Table1[[#This Row],[Transaction Date]], "yyyy-mm")</f>
        <v>2024-07</v>
      </c>
      <c r="P8086" s="1">
        <f ca="1">YEAR(TODAY()) - YEAR(Table1[[#This Row],[Buyer Date of Birth]])</f>
        <v>78</v>
      </c>
      <c r="Q8086" s="2">
        <f>Table1[[#This Row],[Total Revenue]] - Table1[[#This Row],[Total Cost]]</f>
        <v>9354</v>
      </c>
    </row>
    <row r="8087" spans="1:17" x14ac:dyDescent="0.25">
      <c r="A8087" s="1">
        <v>45360</v>
      </c>
      <c r="B8087" t="s">
        <v>51</v>
      </c>
      <c r="C8087" t="s">
        <v>252</v>
      </c>
      <c r="D8087" t="s">
        <v>58</v>
      </c>
      <c r="E8087" s="1">
        <v>35662</v>
      </c>
      <c r="F8087" t="s">
        <v>21</v>
      </c>
      <c r="G8087">
        <v>40</v>
      </c>
      <c r="H8087" t="s">
        <v>66</v>
      </c>
      <c r="I8087" t="s">
        <v>30</v>
      </c>
      <c r="J8087" t="s">
        <v>24</v>
      </c>
      <c r="K8087" t="str">
        <f>VLOOKUP(H8087, [1]Products!B:E, 2, FALSE)</f>
        <v>Oatmeal Cookies</v>
      </c>
      <c r="L8087" s="2">
        <f>VLOOKUP(H8087, [1]Products!B:D, 3, FALSE)</f>
        <v>19</v>
      </c>
      <c r="M8087" s="2">
        <f>Table1[[#This Row],[Quantity Purchased]] * Table1[[#This Row],[Unit Price]]</f>
        <v>920</v>
      </c>
      <c r="N8087" s="2">
        <f>VLOOKUP(H8087, [1]Products!B:E, 4, FALSE)</f>
        <v>23</v>
      </c>
      <c r="O8087" t="str">
        <f>TEXT(Table1[[#This Row],[Transaction Date]], "yyyy-mm")</f>
        <v>2024-03</v>
      </c>
      <c r="P8087" s="1">
        <f ca="1">YEAR(TODAY()) - YEAR(Table1[[#This Row],[Buyer Date of Birth]])</f>
        <v>28</v>
      </c>
      <c r="Q8087" s="2">
        <f>Table1[[#This Row],[Total Revenue]] - Table1[[#This Row],[Total Cost]]</f>
        <v>901</v>
      </c>
    </row>
    <row r="8088" spans="1:17" x14ac:dyDescent="0.25">
      <c r="A8088" s="1">
        <v>45362</v>
      </c>
      <c r="B8088" t="s">
        <v>1140</v>
      </c>
      <c r="C8088" t="s">
        <v>88</v>
      </c>
      <c r="D8088" t="s">
        <v>78</v>
      </c>
      <c r="E8088" s="1">
        <v>35557</v>
      </c>
      <c r="F8088" t="s">
        <v>28</v>
      </c>
      <c r="G8088">
        <v>73</v>
      </c>
      <c r="H8088" t="s">
        <v>41</v>
      </c>
      <c r="I8088" t="s">
        <v>36</v>
      </c>
      <c r="J8088" t="s">
        <v>24</v>
      </c>
      <c r="K8088" t="str">
        <f>VLOOKUP(H8088, [1]Products!B:E, 2, FALSE)</f>
        <v>Ginger Snaps</v>
      </c>
      <c r="L8088" s="2">
        <f>VLOOKUP(H8088, [1]Products!B:D, 3, FALSE)</f>
        <v>14</v>
      </c>
      <c r="M8088" s="2">
        <f>Table1[[#This Row],[Quantity Purchased]] * Table1[[#This Row],[Unit Price]]</f>
        <v>2044</v>
      </c>
      <c r="N8088" s="2">
        <f>VLOOKUP(H8088, [1]Products!B:E, 4, FALSE)</f>
        <v>28</v>
      </c>
      <c r="O8088" t="str">
        <f>TEXT(Table1[[#This Row],[Transaction Date]], "yyyy-mm")</f>
        <v>2024-03</v>
      </c>
      <c r="P8088" s="1">
        <f ca="1">YEAR(TODAY()) - YEAR(Table1[[#This Row],[Buyer Date of Birth]])</f>
        <v>28</v>
      </c>
      <c r="Q8088" s="2">
        <f>Table1[[#This Row],[Total Revenue]] - Table1[[#This Row],[Total Cost]]</f>
        <v>2030</v>
      </c>
    </row>
    <row r="8089" spans="1:17" x14ac:dyDescent="0.25">
      <c r="A8089" s="1">
        <v>45428</v>
      </c>
      <c r="B8089" t="s">
        <v>738</v>
      </c>
      <c r="C8089" t="s">
        <v>637</v>
      </c>
      <c r="D8089" t="s">
        <v>62</v>
      </c>
      <c r="E8089" s="1">
        <v>37890</v>
      </c>
      <c r="F8089" t="s">
        <v>28</v>
      </c>
      <c r="G8089">
        <v>76</v>
      </c>
      <c r="H8089" t="s">
        <v>22</v>
      </c>
      <c r="I8089" t="s">
        <v>23</v>
      </c>
      <c r="J8089" t="s">
        <v>24</v>
      </c>
      <c r="K8089" t="str">
        <f>VLOOKUP(H8089, [1]Products!B:E, 2, FALSE)</f>
        <v>Cinnamon Swirls</v>
      </c>
      <c r="L8089" s="2">
        <f>VLOOKUP(H8089, [1]Products!B:D, 3, FALSE)</f>
        <v>10</v>
      </c>
      <c r="M8089" s="2">
        <f>Table1[[#This Row],[Quantity Purchased]] * Table1[[#This Row],[Unit Price]]</f>
        <v>1064</v>
      </c>
      <c r="N8089" s="2">
        <f>VLOOKUP(H8089, [1]Products!B:E, 4, FALSE)</f>
        <v>14</v>
      </c>
      <c r="O8089" t="str">
        <f>TEXT(Table1[[#This Row],[Transaction Date]], "yyyy-mm")</f>
        <v>2024-05</v>
      </c>
      <c r="P8089" s="1">
        <f ca="1">YEAR(TODAY()) - YEAR(Table1[[#This Row],[Buyer Date of Birth]])</f>
        <v>22</v>
      </c>
      <c r="Q8089" s="2">
        <f>Table1[[#This Row],[Total Revenue]] - Table1[[#This Row],[Total Cost]]</f>
        <v>1054</v>
      </c>
    </row>
    <row r="8090" spans="1:17" x14ac:dyDescent="0.25">
      <c r="A8090" s="1">
        <v>45468</v>
      </c>
      <c r="B8090" t="s">
        <v>251</v>
      </c>
      <c r="C8090" t="s">
        <v>168</v>
      </c>
      <c r="D8090" t="s">
        <v>62</v>
      </c>
      <c r="E8090" s="1">
        <v>19231</v>
      </c>
      <c r="F8090" t="s">
        <v>28</v>
      </c>
      <c r="G8090">
        <v>201</v>
      </c>
      <c r="H8090" t="s">
        <v>49</v>
      </c>
      <c r="I8090" t="s">
        <v>30</v>
      </c>
      <c r="J8090" t="s">
        <v>24</v>
      </c>
      <c r="K8090" t="str">
        <f>VLOOKUP(H8090, [1]Products!B:E, 2, FALSE)</f>
        <v>Butter Crunch</v>
      </c>
      <c r="L8090" s="2">
        <f>VLOOKUP(H8090, [1]Products!B:D, 3, FALSE)</f>
        <v>10</v>
      </c>
      <c r="M8090" s="2">
        <f>Table1[[#This Row],[Quantity Purchased]] * Table1[[#This Row],[Unit Price]]</f>
        <v>2211</v>
      </c>
      <c r="N8090" s="2">
        <f>VLOOKUP(H8090, [1]Products!B:E, 4, FALSE)</f>
        <v>11</v>
      </c>
      <c r="O8090" t="str">
        <f>TEXT(Table1[[#This Row],[Transaction Date]], "yyyy-mm")</f>
        <v>2024-06</v>
      </c>
      <c r="P8090" s="1">
        <f ca="1">YEAR(TODAY()) - YEAR(Table1[[#This Row],[Buyer Date of Birth]])</f>
        <v>73</v>
      </c>
      <c r="Q8090" s="2">
        <f>Table1[[#This Row],[Total Revenue]] - Table1[[#This Row],[Total Cost]]</f>
        <v>2201</v>
      </c>
    </row>
    <row r="8091" spans="1:17" x14ac:dyDescent="0.25">
      <c r="A8091" s="1">
        <v>45340</v>
      </c>
      <c r="B8091" t="s">
        <v>496</v>
      </c>
      <c r="C8091" t="s">
        <v>568</v>
      </c>
      <c r="D8091" t="s">
        <v>45</v>
      </c>
      <c r="E8091" s="1">
        <v>38845</v>
      </c>
      <c r="F8091" t="s">
        <v>21</v>
      </c>
      <c r="G8091">
        <v>458</v>
      </c>
      <c r="H8091" t="s">
        <v>63</v>
      </c>
      <c r="I8091" t="s">
        <v>36</v>
      </c>
      <c r="J8091" t="s">
        <v>31</v>
      </c>
      <c r="K8091" t="str">
        <f>VLOOKUP(H8091, [1]Products!B:E, 2, FALSE)</f>
        <v>Vanilla Wafers</v>
      </c>
      <c r="L8091" s="2">
        <f>VLOOKUP(H8091, [1]Products!B:D, 3, FALSE)</f>
        <v>18</v>
      </c>
      <c r="M8091" s="2">
        <f>Table1[[#This Row],[Quantity Purchased]] * Table1[[#This Row],[Unit Price]]</f>
        <v>16488</v>
      </c>
      <c r="N8091" s="2">
        <f>VLOOKUP(H8091, [1]Products!B:E, 4, FALSE)</f>
        <v>36</v>
      </c>
      <c r="O8091" t="str">
        <f>TEXT(Table1[[#This Row],[Transaction Date]], "yyyy-mm")</f>
        <v>2024-02</v>
      </c>
      <c r="P8091" s="1">
        <f ca="1">YEAR(TODAY()) - YEAR(Table1[[#This Row],[Buyer Date of Birth]])</f>
        <v>19</v>
      </c>
      <c r="Q8091" s="2">
        <f>Table1[[#This Row],[Total Revenue]] - Table1[[#This Row],[Total Cost]]</f>
        <v>16470</v>
      </c>
    </row>
    <row r="8092" spans="1:17" x14ac:dyDescent="0.25">
      <c r="A8092" s="1">
        <v>45459</v>
      </c>
      <c r="B8092" t="s">
        <v>355</v>
      </c>
      <c r="C8092" t="s">
        <v>322</v>
      </c>
      <c r="D8092" t="s">
        <v>20</v>
      </c>
      <c r="E8092" s="1">
        <v>33085</v>
      </c>
      <c r="F8092" t="s">
        <v>75</v>
      </c>
      <c r="G8092">
        <v>372</v>
      </c>
      <c r="H8092" t="s">
        <v>41</v>
      </c>
      <c r="I8092" t="s">
        <v>23</v>
      </c>
      <c r="J8092" t="s">
        <v>24</v>
      </c>
      <c r="K8092" t="str">
        <f>VLOOKUP(H8092, [1]Products!B:E, 2, FALSE)</f>
        <v>Ginger Snaps</v>
      </c>
      <c r="L8092" s="2">
        <f>VLOOKUP(H8092, [1]Products!B:D, 3, FALSE)</f>
        <v>14</v>
      </c>
      <c r="M8092" s="2">
        <f>Table1[[#This Row],[Quantity Purchased]] * Table1[[#This Row],[Unit Price]]</f>
        <v>10416</v>
      </c>
      <c r="N8092" s="2">
        <f>VLOOKUP(H8092, [1]Products!B:E, 4, FALSE)</f>
        <v>28</v>
      </c>
      <c r="O8092" t="str">
        <f>TEXT(Table1[[#This Row],[Transaction Date]], "yyyy-mm")</f>
        <v>2024-06</v>
      </c>
      <c r="P8092" s="1">
        <f ca="1">YEAR(TODAY()) - YEAR(Table1[[#This Row],[Buyer Date of Birth]])</f>
        <v>35</v>
      </c>
      <c r="Q8092" s="2">
        <f>Table1[[#This Row],[Total Revenue]] - Table1[[#This Row],[Total Cost]]</f>
        <v>10402</v>
      </c>
    </row>
    <row r="8093" spans="1:17" x14ac:dyDescent="0.25">
      <c r="A8093" s="1">
        <v>45358</v>
      </c>
      <c r="B8093" t="s">
        <v>627</v>
      </c>
      <c r="C8093" t="s">
        <v>1339</v>
      </c>
      <c r="D8093" t="s">
        <v>100</v>
      </c>
      <c r="E8093" s="1">
        <v>23971</v>
      </c>
      <c r="F8093" t="s">
        <v>28</v>
      </c>
      <c r="G8093">
        <v>373</v>
      </c>
      <c r="H8093" t="s">
        <v>29</v>
      </c>
      <c r="I8093" t="s">
        <v>30</v>
      </c>
      <c r="J8093" t="s">
        <v>24</v>
      </c>
      <c r="K8093" t="str">
        <f>VLOOKUP(H8093, [1]Products!B:E, 2, FALSE)</f>
        <v>Shortbread</v>
      </c>
      <c r="L8093" s="2">
        <f>VLOOKUP(H8093, [1]Products!B:D, 3, FALSE)</f>
        <v>10</v>
      </c>
      <c r="M8093" s="2">
        <f>Table1[[#This Row],[Quantity Purchased]] * Table1[[#This Row],[Unit Price]]</f>
        <v>16785</v>
      </c>
      <c r="N8093" s="2">
        <f>VLOOKUP(H8093, [1]Products!B:E, 4, FALSE)</f>
        <v>45</v>
      </c>
      <c r="O8093" t="str">
        <f>TEXT(Table1[[#This Row],[Transaction Date]], "yyyy-mm")</f>
        <v>2024-03</v>
      </c>
      <c r="P8093" s="1">
        <f ca="1">YEAR(TODAY()) - YEAR(Table1[[#This Row],[Buyer Date of Birth]])</f>
        <v>60</v>
      </c>
      <c r="Q8093" s="2">
        <f>Table1[[#This Row],[Total Revenue]] - Table1[[#This Row],[Total Cost]]</f>
        <v>16775</v>
      </c>
    </row>
    <row r="8094" spans="1:17" x14ac:dyDescent="0.25">
      <c r="A8094" s="1">
        <v>45496</v>
      </c>
      <c r="B8094" t="s">
        <v>225</v>
      </c>
      <c r="C8094" t="s">
        <v>1059</v>
      </c>
      <c r="D8094" t="s">
        <v>89</v>
      </c>
      <c r="E8094" s="1">
        <v>37808</v>
      </c>
      <c r="F8094" t="s">
        <v>40</v>
      </c>
      <c r="G8094">
        <v>294</v>
      </c>
      <c r="H8094" t="s">
        <v>66</v>
      </c>
      <c r="I8094" t="s">
        <v>36</v>
      </c>
      <c r="J8094" t="s">
        <v>24</v>
      </c>
      <c r="K8094" t="str">
        <f>VLOOKUP(H8094, [1]Products!B:E, 2, FALSE)</f>
        <v>Oatmeal Cookies</v>
      </c>
      <c r="L8094" s="2">
        <f>VLOOKUP(H8094, [1]Products!B:D, 3, FALSE)</f>
        <v>19</v>
      </c>
      <c r="M8094" s="2">
        <f>Table1[[#This Row],[Quantity Purchased]] * Table1[[#This Row],[Unit Price]]</f>
        <v>6762</v>
      </c>
      <c r="N8094" s="2">
        <f>VLOOKUP(H8094, [1]Products!B:E, 4, FALSE)</f>
        <v>23</v>
      </c>
      <c r="O8094" t="str">
        <f>TEXT(Table1[[#This Row],[Transaction Date]], "yyyy-mm")</f>
        <v>2024-07</v>
      </c>
      <c r="P8094" s="1">
        <f ca="1">YEAR(TODAY()) - YEAR(Table1[[#This Row],[Buyer Date of Birth]])</f>
        <v>22</v>
      </c>
      <c r="Q8094" s="2">
        <f>Table1[[#This Row],[Total Revenue]] - Table1[[#This Row],[Total Cost]]</f>
        <v>6743</v>
      </c>
    </row>
    <row r="8095" spans="1:17" x14ac:dyDescent="0.25">
      <c r="A8095" s="1">
        <v>45347</v>
      </c>
      <c r="B8095" t="s">
        <v>123</v>
      </c>
      <c r="C8095" t="s">
        <v>409</v>
      </c>
      <c r="D8095" t="s">
        <v>84</v>
      </c>
      <c r="E8095" s="1">
        <v>22659</v>
      </c>
      <c r="F8095" t="s">
        <v>21</v>
      </c>
      <c r="G8095">
        <v>182</v>
      </c>
      <c r="H8095" t="s">
        <v>63</v>
      </c>
      <c r="I8095" t="s">
        <v>23</v>
      </c>
      <c r="J8095" t="s">
        <v>24</v>
      </c>
      <c r="K8095" t="str">
        <f>VLOOKUP(H8095, [1]Products!B:E, 2, FALSE)</f>
        <v>Vanilla Wafers</v>
      </c>
      <c r="L8095" s="2">
        <f>VLOOKUP(H8095, [1]Products!B:D, 3, FALSE)</f>
        <v>18</v>
      </c>
      <c r="M8095" s="2">
        <f>Table1[[#This Row],[Quantity Purchased]] * Table1[[#This Row],[Unit Price]]</f>
        <v>6552</v>
      </c>
      <c r="N8095" s="2">
        <f>VLOOKUP(H8095, [1]Products!B:E, 4, FALSE)</f>
        <v>36</v>
      </c>
      <c r="O8095" t="str">
        <f>TEXT(Table1[[#This Row],[Transaction Date]], "yyyy-mm")</f>
        <v>2024-02</v>
      </c>
      <c r="P8095" s="1">
        <f ca="1">YEAR(TODAY()) - YEAR(Table1[[#This Row],[Buyer Date of Birth]])</f>
        <v>63</v>
      </c>
      <c r="Q8095" s="2">
        <f>Table1[[#This Row],[Total Revenue]] - Table1[[#This Row],[Total Cost]]</f>
        <v>6534</v>
      </c>
    </row>
    <row r="8096" spans="1:17" x14ac:dyDescent="0.25">
      <c r="A8096" s="1">
        <v>45361</v>
      </c>
      <c r="B8096" t="s">
        <v>347</v>
      </c>
      <c r="C8096" t="s">
        <v>402</v>
      </c>
      <c r="D8096" t="s">
        <v>20</v>
      </c>
      <c r="E8096" s="1">
        <v>18940</v>
      </c>
      <c r="F8096" t="s">
        <v>75</v>
      </c>
      <c r="G8096">
        <v>25</v>
      </c>
      <c r="H8096" t="s">
        <v>29</v>
      </c>
      <c r="I8096" t="s">
        <v>30</v>
      </c>
      <c r="J8096" t="s">
        <v>31</v>
      </c>
      <c r="K8096" t="str">
        <f>VLOOKUP(H8096, [1]Products!B:E, 2, FALSE)</f>
        <v>Shortbread</v>
      </c>
      <c r="L8096" s="2">
        <f>VLOOKUP(H8096, [1]Products!B:D, 3, FALSE)</f>
        <v>10</v>
      </c>
      <c r="M8096" s="2">
        <f>Table1[[#This Row],[Quantity Purchased]] * Table1[[#This Row],[Unit Price]]</f>
        <v>1125</v>
      </c>
      <c r="N8096" s="2">
        <f>VLOOKUP(H8096, [1]Products!B:E, 4, FALSE)</f>
        <v>45</v>
      </c>
      <c r="O8096" t="str">
        <f>TEXT(Table1[[#This Row],[Transaction Date]], "yyyy-mm")</f>
        <v>2024-03</v>
      </c>
      <c r="P8096" s="1">
        <f ca="1">YEAR(TODAY()) - YEAR(Table1[[#This Row],[Buyer Date of Birth]])</f>
        <v>74</v>
      </c>
      <c r="Q8096" s="2">
        <f>Table1[[#This Row],[Total Revenue]] - Table1[[#This Row],[Total Cost]]</f>
        <v>1115</v>
      </c>
    </row>
    <row r="8097" spans="1:17" x14ac:dyDescent="0.25">
      <c r="A8097" s="1">
        <v>45294</v>
      </c>
      <c r="B8097" t="s">
        <v>191</v>
      </c>
      <c r="C8097" t="s">
        <v>116</v>
      </c>
      <c r="D8097" t="s">
        <v>89</v>
      </c>
      <c r="E8097" s="1">
        <v>35454</v>
      </c>
      <c r="F8097" t="s">
        <v>21</v>
      </c>
      <c r="G8097">
        <v>31</v>
      </c>
      <c r="H8097" t="s">
        <v>54</v>
      </c>
      <c r="I8097" t="s">
        <v>36</v>
      </c>
      <c r="J8097" t="s">
        <v>24</v>
      </c>
      <c r="K8097" t="str">
        <f>VLOOKUP(H8097, [1]Products!B:E, 2, FALSE)</f>
        <v>Lemon Crisps</v>
      </c>
      <c r="L8097" s="2">
        <f>VLOOKUP(H8097, [1]Products!B:D, 3, FALSE)</f>
        <v>7</v>
      </c>
      <c r="M8097" s="2">
        <f>Table1[[#This Row],[Quantity Purchased]] * Table1[[#This Row],[Unit Price]]</f>
        <v>279</v>
      </c>
      <c r="N8097" s="2">
        <f>VLOOKUP(H8097, [1]Products!B:E, 4, FALSE)</f>
        <v>9</v>
      </c>
      <c r="O8097" t="str">
        <f>TEXT(Table1[[#This Row],[Transaction Date]], "yyyy-mm")</f>
        <v>2024-01</v>
      </c>
      <c r="P8097" s="1">
        <f ca="1">YEAR(TODAY()) - YEAR(Table1[[#This Row],[Buyer Date of Birth]])</f>
        <v>28</v>
      </c>
      <c r="Q8097" s="2">
        <f>Table1[[#This Row],[Total Revenue]] - Table1[[#This Row],[Total Cost]]</f>
        <v>272</v>
      </c>
    </row>
    <row r="8098" spans="1:17" x14ac:dyDescent="0.25">
      <c r="A8098" s="1">
        <v>45377</v>
      </c>
      <c r="B8098" t="s">
        <v>73</v>
      </c>
      <c r="C8098" t="s">
        <v>983</v>
      </c>
      <c r="D8098" t="s">
        <v>34</v>
      </c>
      <c r="E8098" s="1">
        <v>35775</v>
      </c>
      <c r="F8098" t="s">
        <v>75</v>
      </c>
      <c r="G8098">
        <v>427</v>
      </c>
      <c r="H8098" t="s">
        <v>71</v>
      </c>
      <c r="I8098" t="s">
        <v>23</v>
      </c>
      <c r="J8098" t="s">
        <v>24</v>
      </c>
      <c r="K8098" t="str">
        <f>VLOOKUP(H8098, [1]Products!B:E, 2, FALSE)</f>
        <v>Peanut Butter Bites</v>
      </c>
      <c r="L8098" s="2">
        <f>VLOOKUP(H8098, [1]Products!B:D, 3, FALSE)</f>
        <v>5</v>
      </c>
      <c r="M8098" s="2">
        <f>Table1[[#This Row],[Quantity Purchased]] * Table1[[#This Row],[Unit Price]]</f>
        <v>2989</v>
      </c>
      <c r="N8098" s="2">
        <f>VLOOKUP(H8098, [1]Products!B:E, 4, FALSE)</f>
        <v>7</v>
      </c>
      <c r="O8098" t="str">
        <f>TEXT(Table1[[#This Row],[Transaction Date]], "yyyy-mm")</f>
        <v>2024-03</v>
      </c>
      <c r="P8098" s="1">
        <f ca="1">YEAR(TODAY()) - YEAR(Table1[[#This Row],[Buyer Date of Birth]])</f>
        <v>28</v>
      </c>
      <c r="Q8098" s="2">
        <f>Table1[[#This Row],[Total Revenue]] - Table1[[#This Row],[Total Cost]]</f>
        <v>2984</v>
      </c>
    </row>
    <row r="8099" spans="1:17" x14ac:dyDescent="0.25">
      <c r="A8099" s="1">
        <v>45301</v>
      </c>
      <c r="B8099" t="s">
        <v>785</v>
      </c>
      <c r="C8099" t="s">
        <v>885</v>
      </c>
      <c r="D8099" t="s">
        <v>89</v>
      </c>
      <c r="E8099" s="1">
        <v>20059</v>
      </c>
      <c r="F8099" t="s">
        <v>40</v>
      </c>
      <c r="G8099">
        <v>308</v>
      </c>
      <c r="H8099" t="s">
        <v>72</v>
      </c>
      <c r="I8099" t="s">
        <v>30</v>
      </c>
      <c r="J8099" t="s">
        <v>24</v>
      </c>
      <c r="K8099" t="str">
        <f>VLOOKUP(H8099, [1]Products!B:E, 2, FALSE)</f>
        <v>Choco Delight</v>
      </c>
      <c r="L8099" s="2">
        <f>VLOOKUP(H8099, [1]Products!B:D, 3, FALSE)</f>
        <v>3</v>
      </c>
      <c r="M8099" s="2">
        <f>Table1[[#This Row],[Quantity Purchased]] * Table1[[#This Row],[Unit Price]]</f>
        <v>1540</v>
      </c>
      <c r="N8099" s="2">
        <f>VLOOKUP(H8099, [1]Products!B:E, 4, FALSE)</f>
        <v>5</v>
      </c>
      <c r="O8099" t="str">
        <f>TEXT(Table1[[#This Row],[Transaction Date]], "yyyy-mm")</f>
        <v>2024-01</v>
      </c>
      <c r="P8099" s="1">
        <f ca="1">YEAR(TODAY()) - YEAR(Table1[[#This Row],[Buyer Date of Birth]])</f>
        <v>71</v>
      </c>
      <c r="Q8099" s="2">
        <f>Table1[[#This Row],[Total Revenue]] - Table1[[#This Row],[Total Cost]]</f>
        <v>1537</v>
      </c>
    </row>
    <row r="8100" spans="1:17" x14ac:dyDescent="0.25">
      <c r="A8100" s="1">
        <v>45494</v>
      </c>
      <c r="B8100" t="s">
        <v>32</v>
      </c>
      <c r="C8100" t="s">
        <v>592</v>
      </c>
      <c r="D8100" t="s">
        <v>62</v>
      </c>
      <c r="E8100" s="1">
        <v>17510</v>
      </c>
      <c r="F8100" t="s">
        <v>28</v>
      </c>
      <c r="G8100">
        <v>386</v>
      </c>
      <c r="H8100" t="s">
        <v>29</v>
      </c>
      <c r="I8100" t="s">
        <v>36</v>
      </c>
      <c r="J8100" t="s">
        <v>24</v>
      </c>
      <c r="K8100" t="str">
        <f>VLOOKUP(H8100, [1]Products!B:E, 2, FALSE)</f>
        <v>Shortbread</v>
      </c>
      <c r="L8100" s="2">
        <f>VLOOKUP(H8100, [1]Products!B:D, 3, FALSE)</f>
        <v>10</v>
      </c>
      <c r="M8100" s="2">
        <f>Table1[[#This Row],[Quantity Purchased]] * Table1[[#This Row],[Unit Price]]</f>
        <v>17370</v>
      </c>
      <c r="N8100" s="2">
        <f>VLOOKUP(H8100, [1]Products!B:E, 4, FALSE)</f>
        <v>45</v>
      </c>
      <c r="O8100" t="str">
        <f>TEXT(Table1[[#This Row],[Transaction Date]], "yyyy-mm")</f>
        <v>2024-07</v>
      </c>
      <c r="P8100" s="1">
        <f ca="1">YEAR(TODAY()) - YEAR(Table1[[#This Row],[Buyer Date of Birth]])</f>
        <v>78</v>
      </c>
      <c r="Q8100" s="2">
        <f>Table1[[#This Row],[Total Revenue]] - Table1[[#This Row],[Total Cost]]</f>
        <v>17360</v>
      </c>
    </row>
    <row r="8101" spans="1:17" x14ac:dyDescent="0.25">
      <c r="A8101" s="1">
        <v>45478</v>
      </c>
      <c r="B8101" t="s">
        <v>56</v>
      </c>
      <c r="C8101" t="s">
        <v>633</v>
      </c>
      <c r="D8101" t="s">
        <v>34</v>
      </c>
      <c r="E8101" s="1">
        <v>28913</v>
      </c>
      <c r="F8101" t="s">
        <v>28</v>
      </c>
      <c r="G8101">
        <v>461</v>
      </c>
      <c r="H8101" t="s">
        <v>35</v>
      </c>
      <c r="I8101" t="s">
        <v>23</v>
      </c>
      <c r="J8101" t="s">
        <v>24</v>
      </c>
      <c r="K8101" t="str">
        <f>VLOOKUP(H8101, [1]Products!B:E, 2, FALSE)</f>
        <v>Caramel Biscuits</v>
      </c>
      <c r="L8101" s="2">
        <f>VLOOKUP(H8101, [1]Products!B:D, 3, FALSE)</f>
        <v>18</v>
      </c>
      <c r="M8101" s="2">
        <f>Table1[[#This Row],[Quantity Purchased]] * Table1[[#This Row],[Unit Price]]</f>
        <v>10142</v>
      </c>
      <c r="N8101" s="2">
        <f>VLOOKUP(H8101, [1]Products!B:E, 4, FALSE)</f>
        <v>22</v>
      </c>
      <c r="O8101" t="str">
        <f>TEXT(Table1[[#This Row],[Transaction Date]], "yyyy-mm")</f>
        <v>2024-07</v>
      </c>
      <c r="P8101" s="1">
        <f ca="1">YEAR(TODAY()) - YEAR(Table1[[#This Row],[Buyer Date of Birth]])</f>
        <v>46</v>
      </c>
      <c r="Q8101" s="2">
        <f>Table1[[#This Row],[Total Revenue]] - Table1[[#This Row],[Total Cost]]</f>
        <v>10124</v>
      </c>
    </row>
    <row r="8102" spans="1:17" x14ac:dyDescent="0.25">
      <c r="A8102" s="1">
        <v>45504</v>
      </c>
      <c r="B8102" t="s">
        <v>1220</v>
      </c>
      <c r="C8102" t="s">
        <v>227</v>
      </c>
      <c r="D8102" t="s">
        <v>62</v>
      </c>
      <c r="E8102" s="1">
        <v>31936</v>
      </c>
      <c r="F8102" t="s">
        <v>75</v>
      </c>
      <c r="G8102">
        <v>266</v>
      </c>
      <c r="H8102" t="s">
        <v>49</v>
      </c>
      <c r="I8102" t="s">
        <v>30</v>
      </c>
      <c r="J8102" t="s">
        <v>24</v>
      </c>
      <c r="K8102" t="str">
        <f>VLOOKUP(H8102, [1]Products!B:E, 2, FALSE)</f>
        <v>Butter Crunch</v>
      </c>
      <c r="L8102" s="2">
        <f>VLOOKUP(H8102, [1]Products!B:D, 3, FALSE)</f>
        <v>10</v>
      </c>
      <c r="M8102" s="2">
        <f>Table1[[#This Row],[Quantity Purchased]] * Table1[[#This Row],[Unit Price]]</f>
        <v>2926</v>
      </c>
      <c r="N8102" s="2">
        <f>VLOOKUP(H8102, [1]Products!B:E, 4, FALSE)</f>
        <v>11</v>
      </c>
      <c r="O8102" t="str">
        <f>TEXT(Table1[[#This Row],[Transaction Date]], "yyyy-mm")</f>
        <v>2024-07</v>
      </c>
      <c r="P8102" s="1">
        <f ca="1">YEAR(TODAY()) - YEAR(Table1[[#This Row],[Buyer Date of Birth]])</f>
        <v>38</v>
      </c>
      <c r="Q8102" s="2">
        <f>Table1[[#This Row],[Total Revenue]] - Table1[[#This Row],[Total Cost]]</f>
        <v>2916</v>
      </c>
    </row>
    <row r="8103" spans="1:17" x14ac:dyDescent="0.25">
      <c r="A8103" s="1">
        <v>45454</v>
      </c>
      <c r="B8103" t="s">
        <v>195</v>
      </c>
      <c r="C8103" t="s">
        <v>219</v>
      </c>
      <c r="D8103" t="s">
        <v>20</v>
      </c>
      <c r="E8103" s="1">
        <v>33887</v>
      </c>
      <c r="F8103" t="s">
        <v>75</v>
      </c>
      <c r="G8103">
        <v>335</v>
      </c>
      <c r="H8103" t="s">
        <v>63</v>
      </c>
      <c r="I8103" t="s">
        <v>36</v>
      </c>
      <c r="J8103" t="s">
        <v>24</v>
      </c>
      <c r="K8103" t="str">
        <f>VLOOKUP(H8103, [1]Products!B:E, 2, FALSE)</f>
        <v>Vanilla Wafers</v>
      </c>
      <c r="L8103" s="2">
        <f>VLOOKUP(H8103, [1]Products!B:D, 3, FALSE)</f>
        <v>18</v>
      </c>
      <c r="M8103" s="2">
        <f>Table1[[#This Row],[Quantity Purchased]] * Table1[[#This Row],[Unit Price]]</f>
        <v>12060</v>
      </c>
      <c r="N8103" s="2">
        <f>VLOOKUP(H8103, [1]Products!B:E, 4, FALSE)</f>
        <v>36</v>
      </c>
      <c r="O8103" t="str">
        <f>TEXT(Table1[[#This Row],[Transaction Date]], "yyyy-mm")</f>
        <v>2024-06</v>
      </c>
      <c r="P8103" s="1">
        <f ca="1">YEAR(TODAY()) - YEAR(Table1[[#This Row],[Buyer Date of Birth]])</f>
        <v>33</v>
      </c>
      <c r="Q8103" s="2">
        <f>Table1[[#This Row],[Total Revenue]] - Table1[[#This Row],[Total Cost]]</f>
        <v>12042</v>
      </c>
    </row>
    <row r="8104" spans="1:17" x14ac:dyDescent="0.25">
      <c r="A8104" s="1">
        <v>45329</v>
      </c>
      <c r="B8104" t="s">
        <v>1310</v>
      </c>
      <c r="C8104" t="s">
        <v>1195</v>
      </c>
      <c r="D8104" t="s">
        <v>89</v>
      </c>
      <c r="E8104" s="1">
        <v>17670</v>
      </c>
      <c r="F8104" t="s">
        <v>21</v>
      </c>
      <c r="G8104">
        <v>338</v>
      </c>
      <c r="H8104" t="s">
        <v>54</v>
      </c>
      <c r="I8104" t="s">
        <v>23</v>
      </c>
      <c r="J8104" t="s">
        <v>24</v>
      </c>
      <c r="K8104" t="str">
        <f>VLOOKUP(H8104, [1]Products!B:E, 2, FALSE)</f>
        <v>Lemon Crisps</v>
      </c>
      <c r="L8104" s="2">
        <f>VLOOKUP(H8104, [1]Products!B:D, 3, FALSE)</f>
        <v>7</v>
      </c>
      <c r="M8104" s="2">
        <f>Table1[[#This Row],[Quantity Purchased]] * Table1[[#This Row],[Unit Price]]</f>
        <v>3042</v>
      </c>
      <c r="N8104" s="2">
        <f>VLOOKUP(H8104, [1]Products!B:E, 4, FALSE)</f>
        <v>9</v>
      </c>
      <c r="O8104" t="str">
        <f>TEXT(Table1[[#This Row],[Transaction Date]], "yyyy-mm")</f>
        <v>2024-02</v>
      </c>
      <c r="P8104" s="1">
        <f ca="1">YEAR(TODAY()) - YEAR(Table1[[#This Row],[Buyer Date of Birth]])</f>
        <v>77</v>
      </c>
      <c r="Q8104" s="2">
        <f>Table1[[#This Row],[Total Revenue]] - Table1[[#This Row],[Total Cost]]</f>
        <v>3035</v>
      </c>
    </row>
    <row r="8105" spans="1:17" x14ac:dyDescent="0.25">
      <c r="A8105" s="1">
        <v>45470</v>
      </c>
      <c r="B8105" t="s">
        <v>278</v>
      </c>
      <c r="C8105" t="s">
        <v>878</v>
      </c>
      <c r="D8105" t="s">
        <v>84</v>
      </c>
      <c r="E8105" s="1">
        <v>29131</v>
      </c>
      <c r="F8105" t="s">
        <v>40</v>
      </c>
      <c r="G8105">
        <v>449</v>
      </c>
      <c r="H8105" t="s">
        <v>22</v>
      </c>
      <c r="I8105" t="s">
        <v>30</v>
      </c>
      <c r="J8105" t="s">
        <v>24</v>
      </c>
      <c r="K8105" t="str">
        <f>VLOOKUP(H8105, [1]Products!B:E, 2, FALSE)</f>
        <v>Cinnamon Swirls</v>
      </c>
      <c r="L8105" s="2">
        <f>VLOOKUP(H8105, [1]Products!B:D, 3, FALSE)</f>
        <v>10</v>
      </c>
      <c r="M8105" s="2">
        <f>Table1[[#This Row],[Quantity Purchased]] * Table1[[#This Row],[Unit Price]]</f>
        <v>6286</v>
      </c>
      <c r="N8105" s="2">
        <f>VLOOKUP(H8105, [1]Products!B:E, 4, FALSE)</f>
        <v>14</v>
      </c>
      <c r="O8105" t="str">
        <f>TEXT(Table1[[#This Row],[Transaction Date]], "yyyy-mm")</f>
        <v>2024-06</v>
      </c>
      <c r="P8105" s="1">
        <f ca="1">YEAR(TODAY()) - YEAR(Table1[[#This Row],[Buyer Date of Birth]])</f>
        <v>46</v>
      </c>
      <c r="Q8105" s="2">
        <f>Table1[[#This Row],[Total Revenue]] - Table1[[#This Row],[Total Cost]]</f>
        <v>6276</v>
      </c>
    </row>
    <row r="8106" spans="1:17" x14ac:dyDescent="0.25">
      <c r="A8106" s="1">
        <v>45499</v>
      </c>
      <c r="B8106" t="s">
        <v>499</v>
      </c>
      <c r="C8106" t="s">
        <v>69</v>
      </c>
      <c r="D8106" t="s">
        <v>89</v>
      </c>
      <c r="E8106" s="1">
        <v>38897</v>
      </c>
      <c r="F8106" t="s">
        <v>28</v>
      </c>
      <c r="G8106">
        <v>217</v>
      </c>
      <c r="H8106" t="s">
        <v>29</v>
      </c>
      <c r="I8106" t="s">
        <v>36</v>
      </c>
      <c r="J8106" t="s">
        <v>24</v>
      </c>
      <c r="K8106" t="str">
        <f>VLOOKUP(H8106, [1]Products!B:E, 2, FALSE)</f>
        <v>Shortbread</v>
      </c>
      <c r="L8106" s="2">
        <f>VLOOKUP(H8106, [1]Products!B:D, 3, FALSE)</f>
        <v>10</v>
      </c>
      <c r="M8106" s="2">
        <f>Table1[[#This Row],[Quantity Purchased]] * Table1[[#This Row],[Unit Price]]</f>
        <v>9765</v>
      </c>
      <c r="N8106" s="2">
        <f>VLOOKUP(H8106, [1]Products!B:E, 4, FALSE)</f>
        <v>45</v>
      </c>
      <c r="O8106" t="str">
        <f>TEXT(Table1[[#This Row],[Transaction Date]], "yyyy-mm")</f>
        <v>2024-07</v>
      </c>
      <c r="P8106" s="1">
        <f ca="1">YEAR(TODAY()) - YEAR(Table1[[#This Row],[Buyer Date of Birth]])</f>
        <v>19</v>
      </c>
      <c r="Q8106" s="2">
        <f>Table1[[#This Row],[Total Revenue]] - Table1[[#This Row],[Total Cost]]</f>
        <v>9755</v>
      </c>
    </row>
    <row r="8107" spans="1:17" x14ac:dyDescent="0.25">
      <c r="A8107" s="1">
        <v>45323</v>
      </c>
      <c r="B8107" t="s">
        <v>1225</v>
      </c>
      <c r="C8107" t="s">
        <v>159</v>
      </c>
      <c r="D8107" t="s">
        <v>58</v>
      </c>
      <c r="E8107" s="1">
        <v>36286</v>
      </c>
      <c r="F8107" t="s">
        <v>75</v>
      </c>
      <c r="G8107">
        <v>294</v>
      </c>
      <c r="H8107" t="s">
        <v>22</v>
      </c>
      <c r="I8107" t="s">
        <v>23</v>
      </c>
      <c r="J8107" t="s">
        <v>24</v>
      </c>
      <c r="K8107" t="str">
        <f>VLOOKUP(H8107, [1]Products!B:E, 2, FALSE)</f>
        <v>Cinnamon Swirls</v>
      </c>
      <c r="L8107" s="2">
        <f>VLOOKUP(H8107, [1]Products!B:D, 3, FALSE)</f>
        <v>10</v>
      </c>
      <c r="M8107" s="2">
        <f>Table1[[#This Row],[Quantity Purchased]] * Table1[[#This Row],[Unit Price]]</f>
        <v>4116</v>
      </c>
      <c r="N8107" s="2">
        <f>VLOOKUP(H8107, [1]Products!B:E, 4, FALSE)</f>
        <v>14</v>
      </c>
      <c r="O8107" t="str">
        <f>TEXT(Table1[[#This Row],[Transaction Date]], "yyyy-mm")</f>
        <v>2024-02</v>
      </c>
      <c r="P8107" s="1">
        <f ca="1">YEAR(TODAY()) - YEAR(Table1[[#This Row],[Buyer Date of Birth]])</f>
        <v>26</v>
      </c>
      <c r="Q8107" s="2">
        <f>Table1[[#This Row],[Total Revenue]] - Table1[[#This Row],[Total Cost]]</f>
        <v>4106</v>
      </c>
    </row>
    <row r="8108" spans="1:17" x14ac:dyDescent="0.25">
      <c r="A8108" s="1">
        <v>45401</v>
      </c>
      <c r="B8108" t="s">
        <v>542</v>
      </c>
      <c r="C8108" t="s">
        <v>651</v>
      </c>
      <c r="D8108" t="s">
        <v>89</v>
      </c>
      <c r="E8108" s="1">
        <v>31659</v>
      </c>
      <c r="F8108" t="s">
        <v>40</v>
      </c>
      <c r="G8108">
        <v>72</v>
      </c>
      <c r="H8108" t="s">
        <v>41</v>
      </c>
      <c r="I8108" t="s">
        <v>30</v>
      </c>
      <c r="J8108" t="s">
        <v>24</v>
      </c>
      <c r="K8108" t="str">
        <f>VLOOKUP(H8108, [1]Products!B:E, 2, FALSE)</f>
        <v>Ginger Snaps</v>
      </c>
      <c r="L8108" s="2">
        <f>VLOOKUP(H8108, [1]Products!B:D, 3, FALSE)</f>
        <v>14</v>
      </c>
      <c r="M8108" s="2">
        <f>Table1[[#This Row],[Quantity Purchased]] * Table1[[#This Row],[Unit Price]]</f>
        <v>2016</v>
      </c>
      <c r="N8108" s="2">
        <f>VLOOKUP(H8108, [1]Products!B:E, 4, FALSE)</f>
        <v>28</v>
      </c>
      <c r="O8108" t="str">
        <f>TEXT(Table1[[#This Row],[Transaction Date]], "yyyy-mm")</f>
        <v>2024-04</v>
      </c>
      <c r="P8108" s="1">
        <f ca="1">YEAR(TODAY()) - YEAR(Table1[[#This Row],[Buyer Date of Birth]])</f>
        <v>39</v>
      </c>
      <c r="Q8108" s="2">
        <f>Table1[[#This Row],[Total Revenue]] - Table1[[#This Row],[Total Cost]]</f>
        <v>2002</v>
      </c>
    </row>
    <row r="8109" spans="1:17" x14ac:dyDescent="0.25">
      <c r="A8109" s="1">
        <v>45305</v>
      </c>
      <c r="B8109" t="s">
        <v>317</v>
      </c>
      <c r="C8109" t="s">
        <v>399</v>
      </c>
      <c r="D8109" t="s">
        <v>20</v>
      </c>
      <c r="E8109" s="1">
        <v>33855</v>
      </c>
      <c r="F8109" t="s">
        <v>28</v>
      </c>
      <c r="G8109">
        <v>429</v>
      </c>
      <c r="H8109" t="s">
        <v>35</v>
      </c>
      <c r="I8109" t="s">
        <v>36</v>
      </c>
      <c r="J8109" t="s">
        <v>24</v>
      </c>
      <c r="K8109" t="str">
        <f>VLOOKUP(H8109, [1]Products!B:E, 2, FALSE)</f>
        <v>Caramel Biscuits</v>
      </c>
      <c r="L8109" s="2">
        <f>VLOOKUP(H8109, [1]Products!B:D, 3, FALSE)</f>
        <v>18</v>
      </c>
      <c r="M8109" s="2">
        <f>Table1[[#This Row],[Quantity Purchased]] * Table1[[#This Row],[Unit Price]]</f>
        <v>9438</v>
      </c>
      <c r="N8109" s="2">
        <f>VLOOKUP(H8109, [1]Products!B:E, 4, FALSE)</f>
        <v>22</v>
      </c>
      <c r="O8109" t="str">
        <f>TEXT(Table1[[#This Row],[Transaction Date]], "yyyy-mm")</f>
        <v>2024-01</v>
      </c>
      <c r="P8109" s="1">
        <f ca="1">YEAR(TODAY()) - YEAR(Table1[[#This Row],[Buyer Date of Birth]])</f>
        <v>33</v>
      </c>
      <c r="Q8109" s="2">
        <f>Table1[[#This Row],[Total Revenue]] - Table1[[#This Row],[Total Cost]]</f>
        <v>9420</v>
      </c>
    </row>
    <row r="8110" spans="1:17" x14ac:dyDescent="0.25">
      <c r="A8110" s="1">
        <v>45479</v>
      </c>
      <c r="B8110" t="s">
        <v>280</v>
      </c>
      <c r="C8110" t="s">
        <v>168</v>
      </c>
      <c r="D8110" t="s">
        <v>53</v>
      </c>
      <c r="E8110" s="1">
        <v>37932</v>
      </c>
      <c r="F8110" t="s">
        <v>75</v>
      </c>
      <c r="G8110">
        <v>255</v>
      </c>
      <c r="H8110" t="s">
        <v>41</v>
      </c>
      <c r="I8110" t="s">
        <v>23</v>
      </c>
      <c r="J8110" t="s">
        <v>24</v>
      </c>
      <c r="K8110" t="str">
        <f>VLOOKUP(H8110, [1]Products!B:E, 2, FALSE)</f>
        <v>Ginger Snaps</v>
      </c>
      <c r="L8110" s="2">
        <f>VLOOKUP(H8110, [1]Products!B:D, 3, FALSE)</f>
        <v>14</v>
      </c>
      <c r="M8110" s="2">
        <f>Table1[[#This Row],[Quantity Purchased]] * Table1[[#This Row],[Unit Price]]</f>
        <v>7140</v>
      </c>
      <c r="N8110" s="2">
        <f>VLOOKUP(H8110, [1]Products!B:E, 4, FALSE)</f>
        <v>28</v>
      </c>
      <c r="O8110" t="str">
        <f>TEXT(Table1[[#This Row],[Transaction Date]], "yyyy-mm")</f>
        <v>2024-07</v>
      </c>
      <c r="P8110" s="1">
        <f ca="1">YEAR(TODAY()) - YEAR(Table1[[#This Row],[Buyer Date of Birth]])</f>
        <v>22</v>
      </c>
      <c r="Q8110" s="2">
        <f>Table1[[#This Row],[Total Revenue]] - Table1[[#This Row],[Total Cost]]</f>
        <v>7126</v>
      </c>
    </row>
    <row r="8111" spans="1:17" x14ac:dyDescent="0.25">
      <c r="A8111" s="1">
        <v>45459</v>
      </c>
      <c r="B8111" t="s">
        <v>558</v>
      </c>
      <c r="C8111" t="s">
        <v>602</v>
      </c>
      <c r="D8111" t="s">
        <v>58</v>
      </c>
      <c r="E8111" s="1">
        <v>37920</v>
      </c>
      <c r="F8111" t="s">
        <v>75</v>
      </c>
      <c r="G8111">
        <v>51</v>
      </c>
      <c r="H8111" t="s">
        <v>41</v>
      </c>
      <c r="I8111" t="s">
        <v>30</v>
      </c>
      <c r="J8111" t="s">
        <v>31</v>
      </c>
      <c r="K8111" t="str">
        <f>VLOOKUP(H8111, [1]Products!B:E, 2, FALSE)</f>
        <v>Ginger Snaps</v>
      </c>
      <c r="L8111" s="2">
        <f>VLOOKUP(H8111, [1]Products!B:D, 3, FALSE)</f>
        <v>14</v>
      </c>
      <c r="M8111" s="2">
        <f>Table1[[#This Row],[Quantity Purchased]] * Table1[[#This Row],[Unit Price]]</f>
        <v>1428</v>
      </c>
      <c r="N8111" s="2">
        <f>VLOOKUP(H8111, [1]Products!B:E, 4, FALSE)</f>
        <v>28</v>
      </c>
      <c r="O8111" t="str">
        <f>TEXT(Table1[[#This Row],[Transaction Date]], "yyyy-mm")</f>
        <v>2024-06</v>
      </c>
      <c r="P8111" s="1">
        <f ca="1">YEAR(TODAY()) - YEAR(Table1[[#This Row],[Buyer Date of Birth]])</f>
        <v>22</v>
      </c>
      <c r="Q8111" s="2">
        <f>Table1[[#This Row],[Total Revenue]] - Table1[[#This Row],[Total Cost]]</f>
        <v>1414</v>
      </c>
    </row>
    <row r="8112" spans="1:17" x14ac:dyDescent="0.25">
      <c r="A8112" s="1">
        <v>45439</v>
      </c>
      <c r="B8112" t="s">
        <v>73</v>
      </c>
      <c r="C8112" t="s">
        <v>18</v>
      </c>
      <c r="D8112" t="s">
        <v>62</v>
      </c>
      <c r="E8112" s="1">
        <v>35011</v>
      </c>
      <c r="F8112" t="s">
        <v>21</v>
      </c>
      <c r="G8112">
        <v>83</v>
      </c>
      <c r="H8112" t="s">
        <v>54</v>
      </c>
      <c r="I8112" t="s">
        <v>36</v>
      </c>
      <c r="J8112" t="s">
        <v>24</v>
      </c>
      <c r="K8112" t="str">
        <f>VLOOKUP(H8112, [1]Products!B:E, 2, FALSE)</f>
        <v>Lemon Crisps</v>
      </c>
      <c r="L8112" s="2">
        <f>VLOOKUP(H8112, [1]Products!B:D, 3, FALSE)</f>
        <v>7</v>
      </c>
      <c r="M8112" s="2">
        <f>Table1[[#This Row],[Quantity Purchased]] * Table1[[#This Row],[Unit Price]]</f>
        <v>747</v>
      </c>
      <c r="N8112" s="2">
        <f>VLOOKUP(H8112, [1]Products!B:E, 4, FALSE)</f>
        <v>9</v>
      </c>
      <c r="O8112" t="str">
        <f>TEXT(Table1[[#This Row],[Transaction Date]], "yyyy-mm")</f>
        <v>2024-05</v>
      </c>
      <c r="P8112" s="1">
        <f ca="1">YEAR(TODAY()) - YEAR(Table1[[#This Row],[Buyer Date of Birth]])</f>
        <v>30</v>
      </c>
      <c r="Q8112" s="2">
        <f>Table1[[#This Row],[Total Revenue]] - Table1[[#This Row],[Total Cost]]</f>
        <v>740</v>
      </c>
    </row>
    <row r="8113" spans="1:17" x14ac:dyDescent="0.25">
      <c r="A8113" s="1">
        <v>45441</v>
      </c>
      <c r="B8113" t="s">
        <v>511</v>
      </c>
      <c r="C8113" t="s">
        <v>262</v>
      </c>
      <c r="D8113" t="s">
        <v>89</v>
      </c>
      <c r="E8113" s="1">
        <v>32737</v>
      </c>
      <c r="F8113" t="s">
        <v>40</v>
      </c>
      <c r="G8113">
        <v>453</v>
      </c>
      <c r="H8113" t="s">
        <v>66</v>
      </c>
      <c r="I8113" t="s">
        <v>23</v>
      </c>
      <c r="J8113" t="s">
        <v>24</v>
      </c>
      <c r="K8113" t="str">
        <f>VLOOKUP(H8113, [1]Products!B:E, 2, FALSE)</f>
        <v>Oatmeal Cookies</v>
      </c>
      <c r="L8113" s="2">
        <f>VLOOKUP(H8113, [1]Products!B:D, 3, FALSE)</f>
        <v>19</v>
      </c>
      <c r="M8113" s="2">
        <f>Table1[[#This Row],[Quantity Purchased]] * Table1[[#This Row],[Unit Price]]</f>
        <v>10419</v>
      </c>
      <c r="N8113" s="2">
        <f>VLOOKUP(H8113, [1]Products!B:E, 4, FALSE)</f>
        <v>23</v>
      </c>
      <c r="O8113" t="str">
        <f>TEXT(Table1[[#This Row],[Transaction Date]], "yyyy-mm")</f>
        <v>2024-05</v>
      </c>
      <c r="P8113" s="1">
        <f ca="1">YEAR(TODAY()) - YEAR(Table1[[#This Row],[Buyer Date of Birth]])</f>
        <v>36</v>
      </c>
      <c r="Q8113" s="2">
        <f>Table1[[#This Row],[Total Revenue]] - Table1[[#This Row],[Total Cost]]</f>
        <v>10400</v>
      </c>
    </row>
    <row r="8114" spans="1:17" x14ac:dyDescent="0.25">
      <c r="A8114" s="1">
        <v>45315</v>
      </c>
      <c r="B8114" t="s">
        <v>101</v>
      </c>
      <c r="C8114" t="s">
        <v>328</v>
      </c>
      <c r="D8114" t="s">
        <v>89</v>
      </c>
      <c r="E8114" s="1">
        <v>26090</v>
      </c>
      <c r="F8114" t="s">
        <v>21</v>
      </c>
      <c r="G8114">
        <v>141</v>
      </c>
      <c r="H8114" t="s">
        <v>49</v>
      </c>
      <c r="I8114" t="s">
        <v>30</v>
      </c>
      <c r="J8114" t="s">
        <v>24</v>
      </c>
      <c r="K8114" t="str">
        <f>VLOOKUP(H8114, [1]Products!B:E, 2, FALSE)</f>
        <v>Butter Crunch</v>
      </c>
      <c r="L8114" s="2">
        <f>VLOOKUP(H8114, [1]Products!B:D, 3, FALSE)</f>
        <v>10</v>
      </c>
      <c r="M8114" s="2">
        <f>Table1[[#This Row],[Quantity Purchased]] * Table1[[#This Row],[Unit Price]]</f>
        <v>1551</v>
      </c>
      <c r="N8114" s="2">
        <f>VLOOKUP(H8114, [1]Products!B:E, 4, FALSE)</f>
        <v>11</v>
      </c>
      <c r="O8114" t="str">
        <f>TEXT(Table1[[#This Row],[Transaction Date]], "yyyy-mm")</f>
        <v>2024-01</v>
      </c>
      <c r="P8114" s="1">
        <f ca="1">YEAR(TODAY()) - YEAR(Table1[[#This Row],[Buyer Date of Birth]])</f>
        <v>54</v>
      </c>
      <c r="Q8114" s="2">
        <f>Table1[[#This Row],[Total Revenue]] - Table1[[#This Row],[Total Cost]]</f>
        <v>1541</v>
      </c>
    </row>
    <row r="8115" spans="1:17" x14ac:dyDescent="0.25">
      <c r="A8115" s="1">
        <v>45481</v>
      </c>
      <c r="B8115" t="s">
        <v>974</v>
      </c>
      <c r="C8115" t="s">
        <v>404</v>
      </c>
      <c r="D8115" t="s">
        <v>100</v>
      </c>
      <c r="E8115" s="1">
        <v>31817</v>
      </c>
      <c r="F8115" t="s">
        <v>75</v>
      </c>
      <c r="G8115">
        <v>422</v>
      </c>
      <c r="H8115" t="s">
        <v>54</v>
      </c>
      <c r="I8115" t="s">
        <v>36</v>
      </c>
      <c r="J8115" t="s">
        <v>24</v>
      </c>
      <c r="K8115" t="str">
        <f>VLOOKUP(H8115, [1]Products!B:E, 2, FALSE)</f>
        <v>Lemon Crisps</v>
      </c>
      <c r="L8115" s="2">
        <f>VLOOKUP(H8115, [1]Products!B:D, 3, FALSE)</f>
        <v>7</v>
      </c>
      <c r="M8115" s="2">
        <f>Table1[[#This Row],[Quantity Purchased]] * Table1[[#This Row],[Unit Price]]</f>
        <v>3798</v>
      </c>
      <c r="N8115" s="2">
        <f>VLOOKUP(H8115, [1]Products!B:E, 4, FALSE)</f>
        <v>9</v>
      </c>
      <c r="O8115" t="str">
        <f>TEXT(Table1[[#This Row],[Transaction Date]], "yyyy-mm")</f>
        <v>2024-07</v>
      </c>
      <c r="P8115" s="1">
        <f ca="1">YEAR(TODAY()) - YEAR(Table1[[#This Row],[Buyer Date of Birth]])</f>
        <v>38</v>
      </c>
      <c r="Q8115" s="2">
        <f>Table1[[#This Row],[Total Revenue]] - Table1[[#This Row],[Total Cost]]</f>
        <v>3791</v>
      </c>
    </row>
    <row r="8116" spans="1:17" x14ac:dyDescent="0.25">
      <c r="A8116" s="1">
        <v>45325</v>
      </c>
      <c r="B8116" t="s">
        <v>32</v>
      </c>
      <c r="C8116" t="s">
        <v>1425</v>
      </c>
      <c r="D8116" t="s">
        <v>84</v>
      </c>
      <c r="E8116" s="1">
        <v>33694</v>
      </c>
      <c r="F8116" t="s">
        <v>21</v>
      </c>
      <c r="G8116">
        <v>458</v>
      </c>
      <c r="H8116" t="s">
        <v>63</v>
      </c>
      <c r="I8116" t="s">
        <v>23</v>
      </c>
      <c r="J8116" t="s">
        <v>24</v>
      </c>
      <c r="K8116" t="str">
        <f>VLOOKUP(H8116, [1]Products!B:E, 2, FALSE)</f>
        <v>Vanilla Wafers</v>
      </c>
      <c r="L8116" s="2">
        <f>VLOOKUP(H8116, [1]Products!B:D, 3, FALSE)</f>
        <v>18</v>
      </c>
      <c r="M8116" s="2">
        <f>Table1[[#This Row],[Quantity Purchased]] * Table1[[#This Row],[Unit Price]]</f>
        <v>16488</v>
      </c>
      <c r="N8116" s="2">
        <f>VLOOKUP(H8116, [1]Products!B:E, 4, FALSE)</f>
        <v>36</v>
      </c>
      <c r="O8116" t="str">
        <f>TEXT(Table1[[#This Row],[Transaction Date]], "yyyy-mm")</f>
        <v>2024-02</v>
      </c>
      <c r="P8116" s="1">
        <f ca="1">YEAR(TODAY()) - YEAR(Table1[[#This Row],[Buyer Date of Birth]])</f>
        <v>33</v>
      </c>
      <c r="Q8116" s="2">
        <f>Table1[[#This Row],[Total Revenue]] - Table1[[#This Row],[Total Cost]]</f>
        <v>16470</v>
      </c>
    </row>
    <row r="8117" spans="1:17" x14ac:dyDescent="0.25">
      <c r="A8117" s="1">
        <v>45473</v>
      </c>
      <c r="B8117" t="s">
        <v>319</v>
      </c>
      <c r="C8117" t="s">
        <v>1156</v>
      </c>
      <c r="D8117" t="s">
        <v>58</v>
      </c>
      <c r="E8117" s="1">
        <v>30412</v>
      </c>
      <c r="F8117" t="s">
        <v>75</v>
      </c>
      <c r="G8117">
        <v>234</v>
      </c>
      <c r="H8117" t="s">
        <v>22</v>
      </c>
      <c r="I8117" t="s">
        <v>30</v>
      </c>
      <c r="J8117" t="s">
        <v>24</v>
      </c>
      <c r="K8117" t="str">
        <f>VLOOKUP(H8117, [1]Products!B:E, 2, FALSE)</f>
        <v>Cinnamon Swirls</v>
      </c>
      <c r="L8117" s="2">
        <f>VLOOKUP(H8117, [1]Products!B:D, 3, FALSE)</f>
        <v>10</v>
      </c>
      <c r="M8117" s="2">
        <f>Table1[[#This Row],[Quantity Purchased]] * Table1[[#This Row],[Unit Price]]</f>
        <v>3276</v>
      </c>
      <c r="N8117" s="2">
        <f>VLOOKUP(H8117, [1]Products!B:E, 4, FALSE)</f>
        <v>14</v>
      </c>
      <c r="O8117" t="str">
        <f>TEXT(Table1[[#This Row],[Transaction Date]], "yyyy-mm")</f>
        <v>2024-06</v>
      </c>
      <c r="P8117" s="1">
        <f ca="1">YEAR(TODAY()) - YEAR(Table1[[#This Row],[Buyer Date of Birth]])</f>
        <v>42</v>
      </c>
      <c r="Q8117" s="2">
        <f>Table1[[#This Row],[Total Revenue]] - Table1[[#This Row],[Total Cost]]</f>
        <v>3266</v>
      </c>
    </row>
    <row r="8118" spans="1:17" x14ac:dyDescent="0.25">
      <c r="A8118" s="1">
        <v>45299</v>
      </c>
      <c r="B8118" t="s">
        <v>508</v>
      </c>
      <c r="C8118" t="s">
        <v>357</v>
      </c>
      <c r="D8118" t="s">
        <v>78</v>
      </c>
      <c r="E8118" s="1">
        <v>17084</v>
      </c>
      <c r="F8118" t="s">
        <v>21</v>
      </c>
      <c r="G8118">
        <v>328</v>
      </c>
      <c r="H8118" t="s">
        <v>54</v>
      </c>
      <c r="I8118" t="s">
        <v>36</v>
      </c>
      <c r="J8118" t="s">
        <v>24</v>
      </c>
      <c r="K8118" t="str">
        <f>VLOOKUP(H8118, [1]Products!B:E, 2, FALSE)</f>
        <v>Lemon Crisps</v>
      </c>
      <c r="L8118" s="2">
        <f>VLOOKUP(H8118, [1]Products!B:D, 3, FALSE)</f>
        <v>7</v>
      </c>
      <c r="M8118" s="2">
        <f>Table1[[#This Row],[Quantity Purchased]] * Table1[[#This Row],[Unit Price]]</f>
        <v>2952</v>
      </c>
      <c r="N8118" s="2">
        <f>VLOOKUP(H8118, [1]Products!B:E, 4, FALSE)</f>
        <v>9</v>
      </c>
      <c r="O8118" t="str">
        <f>TEXT(Table1[[#This Row],[Transaction Date]], "yyyy-mm")</f>
        <v>2024-01</v>
      </c>
      <c r="P8118" s="1">
        <f ca="1">YEAR(TODAY()) - YEAR(Table1[[#This Row],[Buyer Date of Birth]])</f>
        <v>79</v>
      </c>
      <c r="Q8118" s="2">
        <f>Table1[[#This Row],[Total Revenue]] - Table1[[#This Row],[Total Cost]]</f>
        <v>2945</v>
      </c>
    </row>
    <row r="8119" spans="1:17" x14ac:dyDescent="0.25">
      <c r="A8119" s="1">
        <v>45386</v>
      </c>
      <c r="B8119" t="s">
        <v>565</v>
      </c>
      <c r="C8119" t="s">
        <v>373</v>
      </c>
      <c r="D8119" t="s">
        <v>62</v>
      </c>
      <c r="E8119" s="1">
        <v>20060</v>
      </c>
      <c r="F8119" t="s">
        <v>40</v>
      </c>
      <c r="G8119">
        <v>247</v>
      </c>
      <c r="H8119" t="s">
        <v>71</v>
      </c>
      <c r="I8119" t="s">
        <v>23</v>
      </c>
      <c r="J8119" t="s">
        <v>24</v>
      </c>
      <c r="K8119" t="str">
        <f>VLOOKUP(H8119, [1]Products!B:E, 2, FALSE)</f>
        <v>Peanut Butter Bites</v>
      </c>
      <c r="L8119" s="2">
        <f>VLOOKUP(H8119, [1]Products!B:D, 3, FALSE)</f>
        <v>5</v>
      </c>
      <c r="M8119" s="2">
        <f>Table1[[#This Row],[Quantity Purchased]] * Table1[[#This Row],[Unit Price]]</f>
        <v>1729</v>
      </c>
      <c r="N8119" s="2">
        <f>VLOOKUP(H8119, [1]Products!B:E, 4, FALSE)</f>
        <v>7</v>
      </c>
      <c r="O8119" t="str">
        <f>TEXT(Table1[[#This Row],[Transaction Date]], "yyyy-mm")</f>
        <v>2024-04</v>
      </c>
      <c r="P8119" s="1">
        <f ca="1">YEAR(TODAY()) - YEAR(Table1[[#This Row],[Buyer Date of Birth]])</f>
        <v>71</v>
      </c>
      <c r="Q8119" s="2">
        <f>Table1[[#This Row],[Total Revenue]] - Table1[[#This Row],[Total Cost]]</f>
        <v>1724</v>
      </c>
    </row>
    <row r="8120" spans="1:17" x14ac:dyDescent="0.25">
      <c r="A8120" s="1">
        <v>45418</v>
      </c>
      <c r="B8120" t="s">
        <v>379</v>
      </c>
      <c r="C8120" t="s">
        <v>489</v>
      </c>
      <c r="D8120" t="s">
        <v>84</v>
      </c>
      <c r="E8120" s="1">
        <v>37782</v>
      </c>
      <c r="F8120" t="s">
        <v>21</v>
      </c>
      <c r="G8120">
        <v>88</v>
      </c>
      <c r="H8120" t="s">
        <v>63</v>
      </c>
      <c r="I8120" t="s">
        <v>30</v>
      </c>
      <c r="J8120" t="s">
        <v>24</v>
      </c>
      <c r="K8120" t="str">
        <f>VLOOKUP(H8120, [1]Products!B:E, 2, FALSE)</f>
        <v>Vanilla Wafers</v>
      </c>
      <c r="L8120" s="2">
        <f>VLOOKUP(H8120, [1]Products!B:D, 3, FALSE)</f>
        <v>18</v>
      </c>
      <c r="M8120" s="2">
        <f>Table1[[#This Row],[Quantity Purchased]] * Table1[[#This Row],[Unit Price]]</f>
        <v>3168</v>
      </c>
      <c r="N8120" s="2">
        <f>VLOOKUP(H8120, [1]Products!B:E, 4, FALSE)</f>
        <v>36</v>
      </c>
      <c r="O8120" t="str">
        <f>TEXT(Table1[[#This Row],[Transaction Date]], "yyyy-mm")</f>
        <v>2024-05</v>
      </c>
      <c r="P8120" s="1">
        <f ca="1">YEAR(TODAY()) - YEAR(Table1[[#This Row],[Buyer Date of Birth]])</f>
        <v>22</v>
      </c>
      <c r="Q8120" s="2">
        <f>Table1[[#This Row],[Total Revenue]] - Table1[[#This Row],[Total Cost]]</f>
        <v>3150</v>
      </c>
    </row>
    <row r="8121" spans="1:17" x14ac:dyDescent="0.25">
      <c r="A8121" s="1">
        <v>45356</v>
      </c>
      <c r="B8121" t="s">
        <v>423</v>
      </c>
      <c r="C8121" t="s">
        <v>497</v>
      </c>
      <c r="D8121" t="s">
        <v>58</v>
      </c>
      <c r="E8121" s="1">
        <v>16300</v>
      </c>
      <c r="F8121" t="s">
        <v>75</v>
      </c>
      <c r="G8121">
        <v>264</v>
      </c>
      <c r="H8121" t="s">
        <v>63</v>
      </c>
      <c r="I8121" t="s">
        <v>36</v>
      </c>
      <c r="J8121" t="s">
        <v>24</v>
      </c>
      <c r="K8121" t="str">
        <f>VLOOKUP(H8121, [1]Products!B:E, 2, FALSE)</f>
        <v>Vanilla Wafers</v>
      </c>
      <c r="L8121" s="2">
        <f>VLOOKUP(H8121, [1]Products!B:D, 3, FALSE)</f>
        <v>18</v>
      </c>
      <c r="M8121" s="2">
        <f>Table1[[#This Row],[Quantity Purchased]] * Table1[[#This Row],[Unit Price]]</f>
        <v>9504</v>
      </c>
      <c r="N8121" s="2">
        <f>VLOOKUP(H8121, [1]Products!B:E, 4, FALSE)</f>
        <v>36</v>
      </c>
      <c r="O8121" t="str">
        <f>TEXT(Table1[[#This Row],[Transaction Date]], "yyyy-mm")</f>
        <v>2024-03</v>
      </c>
      <c r="P8121" s="1">
        <f ca="1">YEAR(TODAY()) - YEAR(Table1[[#This Row],[Buyer Date of Birth]])</f>
        <v>81</v>
      </c>
      <c r="Q8121" s="2">
        <f>Table1[[#This Row],[Total Revenue]] - Table1[[#This Row],[Total Cost]]</f>
        <v>9486</v>
      </c>
    </row>
    <row r="8122" spans="1:17" x14ac:dyDescent="0.25">
      <c r="A8122" s="1">
        <v>45370</v>
      </c>
      <c r="B8122" t="s">
        <v>269</v>
      </c>
      <c r="C8122" t="s">
        <v>804</v>
      </c>
      <c r="D8122" t="s">
        <v>34</v>
      </c>
      <c r="E8122" s="1">
        <v>27429</v>
      </c>
      <c r="F8122" t="s">
        <v>40</v>
      </c>
      <c r="G8122">
        <v>187</v>
      </c>
      <c r="H8122" t="s">
        <v>72</v>
      </c>
      <c r="I8122" t="s">
        <v>23</v>
      </c>
      <c r="J8122" t="s">
        <v>24</v>
      </c>
      <c r="K8122" t="str">
        <f>VLOOKUP(H8122, [1]Products!B:E, 2, FALSE)</f>
        <v>Choco Delight</v>
      </c>
      <c r="L8122" s="2">
        <f>VLOOKUP(H8122, [1]Products!B:D, 3, FALSE)</f>
        <v>3</v>
      </c>
      <c r="M8122" s="2">
        <f>Table1[[#This Row],[Quantity Purchased]] * Table1[[#This Row],[Unit Price]]</f>
        <v>935</v>
      </c>
      <c r="N8122" s="2">
        <f>VLOOKUP(H8122, [1]Products!B:E, 4, FALSE)</f>
        <v>5</v>
      </c>
      <c r="O8122" t="str">
        <f>TEXT(Table1[[#This Row],[Transaction Date]], "yyyy-mm")</f>
        <v>2024-03</v>
      </c>
      <c r="P8122" s="1">
        <f ca="1">YEAR(TODAY()) - YEAR(Table1[[#This Row],[Buyer Date of Birth]])</f>
        <v>50</v>
      </c>
      <c r="Q8122" s="2">
        <f>Table1[[#This Row],[Total Revenue]] - Table1[[#This Row],[Total Cost]]</f>
        <v>932</v>
      </c>
    </row>
    <row r="8123" spans="1:17" x14ac:dyDescent="0.25">
      <c r="A8123" s="1">
        <v>45348</v>
      </c>
      <c r="B8123" t="s">
        <v>236</v>
      </c>
      <c r="C8123" t="s">
        <v>351</v>
      </c>
      <c r="D8123" t="s">
        <v>58</v>
      </c>
      <c r="E8123" s="1">
        <v>29005</v>
      </c>
      <c r="F8123" t="s">
        <v>28</v>
      </c>
      <c r="G8123">
        <v>391</v>
      </c>
      <c r="H8123" t="s">
        <v>71</v>
      </c>
      <c r="I8123" t="s">
        <v>30</v>
      </c>
      <c r="J8123" t="s">
        <v>24</v>
      </c>
      <c r="K8123" t="str">
        <f>VLOOKUP(H8123, [1]Products!B:E, 2, FALSE)</f>
        <v>Peanut Butter Bites</v>
      </c>
      <c r="L8123" s="2">
        <f>VLOOKUP(H8123, [1]Products!B:D, 3, FALSE)</f>
        <v>5</v>
      </c>
      <c r="M8123" s="2">
        <f>Table1[[#This Row],[Quantity Purchased]] * Table1[[#This Row],[Unit Price]]</f>
        <v>2737</v>
      </c>
      <c r="N8123" s="2">
        <f>VLOOKUP(H8123, [1]Products!B:E, 4, FALSE)</f>
        <v>7</v>
      </c>
      <c r="O8123" t="str">
        <f>TEXT(Table1[[#This Row],[Transaction Date]], "yyyy-mm")</f>
        <v>2024-02</v>
      </c>
      <c r="P8123" s="1">
        <f ca="1">YEAR(TODAY()) - YEAR(Table1[[#This Row],[Buyer Date of Birth]])</f>
        <v>46</v>
      </c>
      <c r="Q8123" s="2">
        <f>Table1[[#This Row],[Total Revenue]] - Table1[[#This Row],[Total Cost]]</f>
        <v>2732</v>
      </c>
    </row>
    <row r="8124" spans="1:17" x14ac:dyDescent="0.25">
      <c r="A8124" s="1">
        <v>45383</v>
      </c>
      <c r="B8124" t="s">
        <v>199</v>
      </c>
      <c r="C8124" t="s">
        <v>1562</v>
      </c>
      <c r="D8124" t="s">
        <v>20</v>
      </c>
      <c r="E8124" s="1">
        <v>24832</v>
      </c>
      <c r="F8124" t="s">
        <v>75</v>
      </c>
      <c r="G8124">
        <v>156</v>
      </c>
      <c r="H8124" t="s">
        <v>63</v>
      </c>
      <c r="I8124" t="s">
        <v>36</v>
      </c>
      <c r="J8124" t="s">
        <v>24</v>
      </c>
      <c r="K8124" t="str">
        <f>VLOOKUP(H8124, [1]Products!B:E, 2, FALSE)</f>
        <v>Vanilla Wafers</v>
      </c>
      <c r="L8124" s="2">
        <f>VLOOKUP(H8124, [1]Products!B:D, 3, FALSE)</f>
        <v>18</v>
      </c>
      <c r="M8124" s="2">
        <f>Table1[[#This Row],[Quantity Purchased]] * Table1[[#This Row],[Unit Price]]</f>
        <v>5616</v>
      </c>
      <c r="N8124" s="2">
        <f>VLOOKUP(H8124, [1]Products!B:E, 4, FALSE)</f>
        <v>36</v>
      </c>
      <c r="O8124" t="str">
        <f>TEXT(Table1[[#This Row],[Transaction Date]], "yyyy-mm")</f>
        <v>2024-04</v>
      </c>
      <c r="P8124" s="1">
        <f ca="1">YEAR(TODAY()) - YEAR(Table1[[#This Row],[Buyer Date of Birth]])</f>
        <v>58</v>
      </c>
      <c r="Q8124" s="2">
        <f>Table1[[#This Row],[Total Revenue]] - Table1[[#This Row],[Total Cost]]</f>
        <v>5598</v>
      </c>
    </row>
    <row r="8125" spans="1:17" x14ac:dyDescent="0.25">
      <c r="A8125" s="1">
        <v>45335</v>
      </c>
      <c r="B8125" t="s">
        <v>127</v>
      </c>
      <c r="C8125" t="s">
        <v>406</v>
      </c>
      <c r="D8125" t="s">
        <v>100</v>
      </c>
      <c r="E8125" s="1">
        <v>16347</v>
      </c>
      <c r="F8125" t="s">
        <v>21</v>
      </c>
      <c r="G8125">
        <v>379</v>
      </c>
      <c r="H8125" t="s">
        <v>72</v>
      </c>
      <c r="I8125" t="s">
        <v>23</v>
      </c>
      <c r="J8125" t="s">
        <v>24</v>
      </c>
      <c r="K8125" t="str">
        <f>VLOOKUP(H8125, [1]Products!B:E, 2, FALSE)</f>
        <v>Choco Delight</v>
      </c>
      <c r="L8125" s="2">
        <f>VLOOKUP(H8125, [1]Products!B:D, 3, FALSE)</f>
        <v>3</v>
      </c>
      <c r="M8125" s="2">
        <f>Table1[[#This Row],[Quantity Purchased]] * Table1[[#This Row],[Unit Price]]</f>
        <v>1895</v>
      </c>
      <c r="N8125" s="2">
        <f>VLOOKUP(H8125, [1]Products!B:E, 4, FALSE)</f>
        <v>5</v>
      </c>
      <c r="O8125" t="str">
        <f>TEXT(Table1[[#This Row],[Transaction Date]], "yyyy-mm")</f>
        <v>2024-02</v>
      </c>
      <c r="P8125" s="1">
        <f ca="1">YEAR(TODAY()) - YEAR(Table1[[#This Row],[Buyer Date of Birth]])</f>
        <v>81</v>
      </c>
      <c r="Q8125" s="2">
        <f>Table1[[#This Row],[Total Revenue]] - Table1[[#This Row],[Total Cost]]</f>
        <v>1892</v>
      </c>
    </row>
    <row r="8126" spans="1:17" x14ac:dyDescent="0.25">
      <c r="A8126" s="1">
        <v>45420</v>
      </c>
      <c r="B8126" t="s">
        <v>231</v>
      </c>
      <c r="C8126" t="s">
        <v>229</v>
      </c>
      <c r="D8126" t="s">
        <v>89</v>
      </c>
      <c r="E8126" s="1">
        <v>32211</v>
      </c>
      <c r="F8126" t="s">
        <v>28</v>
      </c>
      <c r="G8126">
        <v>448</v>
      </c>
      <c r="H8126" t="s">
        <v>41</v>
      </c>
      <c r="I8126" t="s">
        <v>30</v>
      </c>
      <c r="J8126" t="s">
        <v>24</v>
      </c>
      <c r="K8126" t="str">
        <f>VLOOKUP(H8126, [1]Products!B:E, 2, FALSE)</f>
        <v>Ginger Snaps</v>
      </c>
      <c r="L8126" s="2">
        <f>VLOOKUP(H8126, [1]Products!B:D, 3, FALSE)</f>
        <v>14</v>
      </c>
      <c r="M8126" s="2">
        <f>Table1[[#This Row],[Quantity Purchased]] * Table1[[#This Row],[Unit Price]]</f>
        <v>12544</v>
      </c>
      <c r="N8126" s="2">
        <f>VLOOKUP(H8126, [1]Products!B:E, 4, FALSE)</f>
        <v>28</v>
      </c>
      <c r="O8126" t="str">
        <f>TEXT(Table1[[#This Row],[Transaction Date]], "yyyy-mm")</f>
        <v>2024-05</v>
      </c>
      <c r="P8126" s="1">
        <f ca="1">YEAR(TODAY()) - YEAR(Table1[[#This Row],[Buyer Date of Birth]])</f>
        <v>37</v>
      </c>
      <c r="Q8126" s="2">
        <f>Table1[[#This Row],[Total Revenue]] - Table1[[#This Row],[Total Cost]]</f>
        <v>12530</v>
      </c>
    </row>
    <row r="8127" spans="1:17" x14ac:dyDescent="0.25">
      <c r="A8127" s="1">
        <v>45475</v>
      </c>
      <c r="B8127" t="s">
        <v>111</v>
      </c>
      <c r="C8127" t="s">
        <v>958</v>
      </c>
      <c r="D8127" t="s">
        <v>45</v>
      </c>
      <c r="E8127" s="1">
        <v>29259</v>
      </c>
      <c r="F8127" t="s">
        <v>75</v>
      </c>
      <c r="G8127">
        <v>42</v>
      </c>
      <c r="H8127" t="s">
        <v>63</v>
      </c>
      <c r="I8127" t="s">
        <v>36</v>
      </c>
      <c r="J8127" t="s">
        <v>24</v>
      </c>
      <c r="K8127" t="str">
        <f>VLOOKUP(H8127, [1]Products!B:E, 2, FALSE)</f>
        <v>Vanilla Wafers</v>
      </c>
      <c r="L8127" s="2">
        <f>VLOOKUP(H8127, [1]Products!B:D, 3, FALSE)</f>
        <v>18</v>
      </c>
      <c r="M8127" s="2">
        <f>Table1[[#This Row],[Quantity Purchased]] * Table1[[#This Row],[Unit Price]]</f>
        <v>1512</v>
      </c>
      <c r="N8127" s="2">
        <f>VLOOKUP(H8127, [1]Products!B:E, 4, FALSE)</f>
        <v>36</v>
      </c>
      <c r="O8127" t="str">
        <f>TEXT(Table1[[#This Row],[Transaction Date]], "yyyy-mm")</f>
        <v>2024-07</v>
      </c>
      <c r="P8127" s="1">
        <f ca="1">YEAR(TODAY()) - YEAR(Table1[[#This Row],[Buyer Date of Birth]])</f>
        <v>45</v>
      </c>
      <c r="Q8127" s="2">
        <f>Table1[[#This Row],[Total Revenue]] - Table1[[#This Row],[Total Cost]]</f>
        <v>1494</v>
      </c>
    </row>
    <row r="8128" spans="1:17" x14ac:dyDescent="0.25">
      <c r="A8128" s="1">
        <v>45403</v>
      </c>
      <c r="B8128" t="s">
        <v>471</v>
      </c>
      <c r="C8128" t="s">
        <v>737</v>
      </c>
      <c r="D8128" t="s">
        <v>58</v>
      </c>
      <c r="E8128" s="1">
        <v>17413</v>
      </c>
      <c r="F8128" t="s">
        <v>40</v>
      </c>
      <c r="G8128">
        <v>91</v>
      </c>
      <c r="H8128" t="s">
        <v>66</v>
      </c>
      <c r="I8128" t="s">
        <v>23</v>
      </c>
      <c r="J8128" t="s">
        <v>24</v>
      </c>
      <c r="K8128" t="str">
        <f>VLOOKUP(H8128, [1]Products!B:E, 2, FALSE)</f>
        <v>Oatmeal Cookies</v>
      </c>
      <c r="L8128" s="2">
        <f>VLOOKUP(H8128, [1]Products!B:D, 3, FALSE)</f>
        <v>19</v>
      </c>
      <c r="M8128" s="2">
        <f>Table1[[#This Row],[Quantity Purchased]] * Table1[[#This Row],[Unit Price]]</f>
        <v>2093</v>
      </c>
      <c r="N8128" s="2">
        <f>VLOOKUP(H8128, [1]Products!B:E, 4, FALSE)</f>
        <v>23</v>
      </c>
      <c r="O8128" t="str">
        <f>TEXT(Table1[[#This Row],[Transaction Date]], "yyyy-mm")</f>
        <v>2024-04</v>
      </c>
      <c r="P8128" s="1">
        <f ca="1">YEAR(TODAY()) - YEAR(Table1[[#This Row],[Buyer Date of Birth]])</f>
        <v>78</v>
      </c>
      <c r="Q8128" s="2">
        <f>Table1[[#This Row],[Total Revenue]] - Table1[[#This Row],[Total Cost]]</f>
        <v>2074</v>
      </c>
    </row>
    <row r="8129" spans="1:17" x14ac:dyDescent="0.25">
      <c r="A8129" s="1">
        <v>45503</v>
      </c>
      <c r="B8129" t="s">
        <v>319</v>
      </c>
      <c r="C8129" t="s">
        <v>374</v>
      </c>
      <c r="D8129" t="s">
        <v>100</v>
      </c>
      <c r="E8129" s="1">
        <v>24886</v>
      </c>
      <c r="F8129" t="s">
        <v>21</v>
      </c>
      <c r="G8129">
        <v>87</v>
      </c>
      <c r="H8129" t="s">
        <v>54</v>
      </c>
      <c r="I8129" t="s">
        <v>30</v>
      </c>
      <c r="J8129" t="s">
        <v>24</v>
      </c>
      <c r="K8129" t="str">
        <f>VLOOKUP(H8129, [1]Products!B:E, 2, FALSE)</f>
        <v>Lemon Crisps</v>
      </c>
      <c r="L8129" s="2">
        <f>VLOOKUP(H8129, [1]Products!B:D, 3, FALSE)</f>
        <v>7</v>
      </c>
      <c r="M8129" s="2">
        <f>Table1[[#This Row],[Quantity Purchased]] * Table1[[#This Row],[Unit Price]]</f>
        <v>783</v>
      </c>
      <c r="N8129" s="2">
        <f>VLOOKUP(H8129, [1]Products!B:E, 4, FALSE)</f>
        <v>9</v>
      </c>
      <c r="O8129" t="str">
        <f>TEXT(Table1[[#This Row],[Transaction Date]], "yyyy-mm")</f>
        <v>2024-07</v>
      </c>
      <c r="P8129" s="1">
        <f ca="1">YEAR(TODAY()) - YEAR(Table1[[#This Row],[Buyer Date of Birth]])</f>
        <v>57</v>
      </c>
      <c r="Q8129" s="2">
        <f>Table1[[#This Row],[Total Revenue]] - Table1[[#This Row],[Total Cost]]</f>
        <v>776</v>
      </c>
    </row>
    <row r="8130" spans="1:17" x14ac:dyDescent="0.25">
      <c r="A8130" s="1">
        <v>45427</v>
      </c>
      <c r="B8130" t="s">
        <v>469</v>
      </c>
      <c r="C8130" t="s">
        <v>86</v>
      </c>
      <c r="D8130" t="s">
        <v>89</v>
      </c>
      <c r="E8130" s="1">
        <v>17580</v>
      </c>
      <c r="F8130" t="s">
        <v>21</v>
      </c>
      <c r="G8130">
        <v>477</v>
      </c>
      <c r="H8130" t="s">
        <v>35</v>
      </c>
      <c r="I8130" t="s">
        <v>36</v>
      </c>
      <c r="J8130" t="s">
        <v>24</v>
      </c>
      <c r="K8130" t="str">
        <f>VLOOKUP(H8130, [1]Products!B:E, 2, FALSE)</f>
        <v>Caramel Biscuits</v>
      </c>
      <c r="L8130" s="2">
        <f>VLOOKUP(H8130, [1]Products!B:D, 3, FALSE)</f>
        <v>18</v>
      </c>
      <c r="M8130" s="2">
        <f>Table1[[#This Row],[Quantity Purchased]] * Table1[[#This Row],[Unit Price]]</f>
        <v>10494</v>
      </c>
      <c r="N8130" s="2">
        <f>VLOOKUP(H8130, [1]Products!B:E, 4, FALSE)</f>
        <v>22</v>
      </c>
      <c r="O8130" t="str">
        <f>TEXT(Table1[[#This Row],[Transaction Date]], "yyyy-mm")</f>
        <v>2024-05</v>
      </c>
      <c r="P8130" s="1">
        <f ca="1">YEAR(TODAY()) - YEAR(Table1[[#This Row],[Buyer Date of Birth]])</f>
        <v>77</v>
      </c>
      <c r="Q8130" s="2">
        <f>Table1[[#This Row],[Total Revenue]] - Table1[[#This Row],[Total Cost]]</f>
        <v>10476</v>
      </c>
    </row>
    <row r="8131" spans="1:17" x14ac:dyDescent="0.25">
      <c r="A8131" s="1">
        <v>45354</v>
      </c>
      <c r="B8131" t="s">
        <v>263</v>
      </c>
      <c r="C8131" t="s">
        <v>1024</v>
      </c>
      <c r="D8131" t="s">
        <v>84</v>
      </c>
      <c r="E8131" s="1">
        <v>16113</v>
      </c>
      <c r="F8131" t="s">
        <v>75</v>
      </c>
      <c r="G8131">
        <v>70</v>
      </c>
      <c r="H8131" t="s">
        <v>41</v>
      </c>
      <c r="I8131" t="s">
        <v>23</v>
      </c>
      <c r="J8131" t="s">
        <v>24</v>
      </c>
      <c r="K8131" t="str">
        <f>VLOOKUP(H8131, [1]Products!B:E, 2, FALSE)</f>
        <v>Ginger Snaps</v>
      </c>
      <c r="L8131" s="2">
        <f>VLOOKUP(H8131, [1]Products!B:D, 3, FALSE)</f>
        <v>14</v>
      </c>
      <c r="M8131" s="2">
        <f>Table1[[#This Row],[Quantity Purchased]] * Table1[[#This Row],[Unit Price]]</f>
        <v>1960</v>
      </c>
      <c r="N8131" s="2">
        <f>VLOOKUP(H8131, [1]Products!B:E, 4, FALSE)</f>
        <v>28</v>
      </c>
      <c r="O8131" t="str">
        <f>TEXT(Table1[[#This Row],[Transaction Date]], "yyyy-mm")</f>
        <v>2024-03</v>
      </c>
      <c r="P8131" s="1">
        <f ca="1">YEAR(TODAY()) - YEAR(Table1[[#This Row],[Buyer Date of Birth]])</f>
        <v>81</v>
      </c>
      <c r="Q8131" s="2">
        <f>Table1[[#This Row],[Total Revenue]] - Table1[[#This Row],[Total Cost]]</f>
        <v>1946</v>
      </c>
    </row>
    <row r="8132" spans="1:17" x14ac:dyDescent="0.25">
      <c r="A8132" s="1">
        <v>45454</v>
      </c>
      <c r="B8132" t="s">
        <v>381</v>
      </c>
      <c r="C8132" t="s">
        <v>686</v>
      </c>
      <c r="D8132" t="s">
        <v>100</v>
      </c>
      <c r="E8132" s="1">
        <v>23171</v>
      </c>
      <c r="F8132" t="s">
        <v>28</v>
      </c>
      <c r="G8132">
        <v>149</v>
      </c>
      <c r="H8132" t="s">
        <v>54</v>
      </c>
      <c r="I8132" t="s">
        <v>30</v>
      </c>
      <c r="J8132" t="s">
        <v>24</v>
      </c>
      <c r="K8132" t="str">
        <f>VLOOKUP(H8132, [1]Products!B:E, 2, FALSE)</f>
        <v>Lemon Crisps</v>
      </c>
      <c r="L8132" s="2">
        <f>VLOOKUP(H8132, [1]Products!B:D, 3, FALSE)</f>
        <v>7</v>
      </c>
      <c r="M8132" s="2">
        <f>Table1[[#This Row],[Quantity Purchased]] * Table1[[#This Row],[Unit Price]]</f>
        <v>1341</v>
      </c>
      <c r="N8132" s="2">
        <f>VLOOKUP(H8132, [1]Products!B:E, 4, FALSE)</f>
        <v>9</v>
      </c>
      <c r="O8132" t="str">
        <f>TEXT(Table1[[#This Row],[Transaction Date]], "yyyy-mm")</f>
        <v>2024-06</v>
      </c>
      <c r="P8132" s="1">
        <f ca="1">YEAR(TODAY()) - YEAR(Table1[[#This Row],[Buyer Date of Birth]])</f>
        <v>62</v>
      </c>
      <c r="Q8132" s="2">
        <f>Table1[[#This Row],[Total Revenue]] - Table1[[#This Row],[Total Cost]]</f>
        <v>1334</v>
      </c>
    </row>
    <row r="8133" spans="1:17" x14ac:dyDescent="0.25">
      <c r="A8133" s="1">
        <v>45487</v>
      </c>
      <c r="B8133" t="s">
        <v>138</v>
      </c>
      <c r="C8133" t="s">
        <v>44</v>
      </c>
      <c r="D8133" t="s">
        <v>53</v>
      </c>
      <c r="E8133" s="1">
        <v>19752</v>
      </c>
      <c r="F8133" t="s">
        <v>28</v>
      </c>
      <c r="G8133">
        <v>64</v>
      </c>
      <c r="H8133" t="s">
        <v>72</v>
      </c>
      <c r="I8133" t="s">
        <v>36</v>
      </c>
      <c r="J8133" t="s">
        <v>31</v>
      </c>
      <c r="K8133" t="str">
        <f>VLOOKUP(H8133, [1]Products!B:E, 2, FALSE)</f>
        <v>Choco Delight</v>
      </c>
      <c r="L8133" s="2">
        <f>VLOOKUP(H8133, [1]Products!B:D, 3, FALSE)</f>
        <v>3</v>
      </c>
      <c r="M8133" s="2">
        <f>Table1[[#This Row],[Quantity Purchased]] * Table1[[#This Row],[Unit Price]]</f>
        <v>320</v>
      </c>
      <c r="N8133" s="2">
        <f>VLOOKUP(H8133, [1]Products!B:E, 4, FALSE)</f>
        <v>5</v>
      </c>
      <c r="O8133" t="str">
        <f>TEXT(Table1[[#This Row],[Transaction Date]], "yyyy-mm")</f>
        <v>2024-07</v>
      </c>
      <c r="P8133" s="1">
        <f ca="1">YEAR(TODAY()) - YEAR(Table1[[#This Row],[Buyer Date of Birth]])</f>
        <v>71</v>
      </c>
      <c r="Q8133" s="2">
        <f>Table1[[#This Row],[Total Revenue]] - Table1[[#This Row],[Total Cost]]</f>
        <v>317</v>
      </c>
    </row>
    <row r="8134" spans="1:17" x14ac:dyDescent="0.25">
      <c r="A8134" s="1">
        <v>45438</v>
      </c>
      <c r="B8134" t="s">
        <v>231</v>
      </c>
      <c r="C8134" t="s">
        <v>427</v>
      </c>
      <c r="D8134" t="s">
        <v>84</v>
      </c>
      <c r="E8134" s="1">
        <v>34772</v>
      </c>
      <c r="F8134" t="s">
        <v>21</v>
      </c>
      <c r="G8134">
        <v>459</v>
      </c>
      <c r="H8134" t="s">
        <v>22</v>
      </c>
      <c r="I8134" t="s">
        <v>23</v>
      </c>
      <c r="J8134" t="s">
        <v>24</v>
      </c>
      <c r="K8134" t="str">
        <f>VLOOKUP(H8134, [1]Products!B:E, 2, FALSE)</f>
        <v>Cinnamon Swirls</v>
      </c>
      <c r="L8134" s="2">
        <f>VLOOKUP(H8134, [1]Products!B:D, 3, FALSE)</f>
        <v>10</v>
      </c>
      <c r="M8134" s="2">
        <f>Table1[[#This Row],[Quantity Purchased]] * Table1[[#This Row],[Unit Price]]</f>
        <v>6426</v>
      </c>
      <c r="N8134" s="2">
        <f>VLOOKUP(H8134, [1]Products!B:E, 4, FALSE)</f>
        <v>14</v>
      </c>
      <c r="O8134" t="str">
        <f>TEXT(Table1[[#This Row],[Transaction Date]], "yyyy-mm")</f>
        <v>2024-05</v>
      </c>
      <c r="P8134" s="1">
        <f ca="1">YEAR(TODAY()) - YEAR(Table1[[#This Row],[Buyer Date of Birth]])</f>
        <v>30</v>
      </c>
      <c r="Q8134" s="2">
        <f>Table1[[#This Row],[Total Revenue]] - Table1[[#This Row],[Total Cost]]</f>
        <v>6416</v>
      </c>
    </row>
    <row r="8135" spans="1:17" x14ac:dyDescent="0.25">
      <c r="A8135" s="1">
        <v>45426</v>
      </c>
      <c r="B8135" t="s">
        <v>113</v>
      </c>
      <c r="C8135" t="s">
        <v>98</v>
      </c>
      <c r="D8135" t="s">
        <v>78</v>
      </c>
      <c r="E8135" s="1">
        <v>23600</v>
      </c>
      <c r="F8135" t="s">
        <v>21</v>
      </c>
      <c r="G8135">
        <v>80</v>
      </c>
      <c r="H8135" t="s">
        <v>66</v>
      </c>
      <c r="I8135" t="s">
        <v>30</v>
      </c>
      <c r="J8135" t="s">
        <v>24</v>
      </c>
      <c r="K8135" t="str">
        <f>VLOOKUP(H8135, [1]Products!B:E, 2, FALSE)</f>
        <v>Oatmeal Cookies</v>
      </c>
      <c r="L8135" s="2">
        <f>VLOOKUP(H8135, [1]Products!B:D, 3, FALSE)</f>
        <v>19</v>
      </c>
      <c r="M8135" s="2">
        <f>Table1[[#This Row],[Quantity Purchased]] * Table1[[#This Row],[Unit Price]]</f>
        <v>1840</v>
      </c>
      <c r="N8135" s="2">
        <f>VLOOKUP(H8135, [1]Products!B:E, 4, FALSE)</f>
        <v>23</v>
      </c>
      <c r="O8135" t="str">
        <f>TEXT(Table1[[#This Row],[Transaction Date]], "yyyy-mm")</f>
        <v>2024-05</v>
      </c>
      <c r="P8135" s="1">
        <f ca="1">YEAR(TODAY()) - YEAR(Table1[[#This Row],[Buyer Date of Birth]])</f>
        <v>61</v>
      </c>
      <c r="Q8135" s="2">
        <f>Table1[[#This Row],[Total Revenue]] - Table1[[#This Row],[Total Cost]]</f>
        <v>1821</v>
      </c>
    </row>
    <row r="8136" spans="1:17" x14ac:dyDescent="0.25">
      <c r="A8136" s="1">
        <v>45317</v>
      </c>
      <c r="B8136" t="s">
        <v>780</v>
      </c>
      <c r="C8136" t="s">
        <v>39</v>
      </c>
      <c r="D8136" t="s">
        <v>45</v>
      </c>
      <c r="E8136" s="1">
        <v>23425</v>
      </c>
      <c r="F8136" t="s">
        <v>75</v>
      </c>
      <c r="G8136">
        <v>112</v>
      </c>
      <c r="H8136" t="s">
        <v>63</v>
      </c>
      <c r="I8136" t="s">
        <v>36</v>
      </c>
      <c r="J8136" t="s">
        <v>24</v>
      </c>
      <c r="K8136" t="str">
        <f>VLOOKUP(H8136, [1]Products!B:E, 2, FALSE)</f>
        <v>Vanilla Wafers</v>
      </c>
      <c r="L8136" s="2">
        <f>VLOOKUP(H8136, [1]Products!B:D, 3, FALSE)</f>
        <v>18</v>
      </c>
      <c r="M8136" s="2">
        <f>Table1[[#This Row],[Quantity Purchased]] * Table1[[#This Row],[Unit Price]]</f>
        <v>4032</v>
      </c>
      <c r="N8136" s="2">
        <f>VLOOKUP(H8136, [1]Products!B:E, 4, FALSE)</f>
        <v>36</v>
      </c>
      <c r="O8136" t="str">
        <f>TEXT(Table1[[#This Row],[Transaction Date]], "yyyy-mm")</f>
        <v>2024-01</v>
      </c>
      <c r="P8136" s="1">
        <f ca="1">YEAR(TODAY()) - YEAR(Table1[[#This Row],[Buyer Date of Birth]])</f>
        <v>61</v>
      </c>
      <c r="Q8136" s="2">
        <f>Table1[[#This Row],[Total Revenue]] - Table1[[#This Row],[Total Cost]]</f>
        <v>4014</v>
      </c>
    </row>
    <row r="8137" spans="1:17" x14ac:dyDescent="0.25">
      <c r="A8137" s="1">
        <v>45501</v>
      </c>
      <c r="B8137" t="s">
        <v>283</v>
      </c>
      <c r="C8137" t="s">
        <v>129</v>
      </c>
      <c r="D8137" t="s">
        <v>78</v>
      </c>
      <c r="E8137" s="1">
        <v>32037</v>
      </c>
      <c r="F8137" t="s">
        <v>28</v>
      </c>
      <c r="G8137">
        <v>426</v>
      </c>
      <c r="H8137" t="s">
        <v>41</v>
      </c>
      <c r="I8137" t="s">
        <v>23</v>
      </c>
      <c r="J8137" t="s">
        <v>31</v>
      </c>
      <c r="K8137" t="str">
        <f>VLOOKUP(H8137, [1]Products!B:E, 2, FALSE)</f>
        <v>Ginger Snaps</v>
      </c>
      <c r="L8137" s="2">
        <f>VLOOKUP(H8137, [1]Products!B:D, 3, FALSE)</f>
        <v>14</v>
      </c>
      <c r="M8137" s="2">
        <f>Table1[[#This Row],[Quantity Purchased]] * Table1[[#This Row],[Unit Price]]</f>
        <v>11928</v>
      </c>
      <c r="N8137" s="2">
        <f>VLOOKUP(H8137, [1]Products!B:E, 4, FALSE)</f>
        <v>28</v>
      </c>
      <c r="O8137" t="str">
        <f>TEXT(Table1[[#This Row],[Transaction Date]], "yyyy-mm")</f>
        <v>2024-07</v>
      </c>
      <c r="P8137" s="1">
        <f ca="1">YEAR(TODAY()) - YEAR(Table1[[#This Row],[Buyer Date of Birth]])</f>
        <v>38</v>
      </c>
      <c r="Q8137" s="2">
        <f>Table1[[#This Row],[Total Revenue]] - Table1[[#This Row],[Total Cost]]</f>
        <v>11914</v>
      </c>
    </row>
    <row r="8138" spans="1:17" x14ac:dyDescent="0.25">
      <c r="A8138" s="1">
        <v>45450</v>
      </c>
      <c r="B8138" t="s">
        <v>1244</v>
      </c>
      <c r="C8138" t="s">
        <v>1044</v>
      </c>
      <c r="D8138" t="s">
        <v>84</v>
      </c>
      <c r="E8138" s="1">
        <v>20901</v>
      </c>
      <c r="F8138" t="s">
        <v>28</v>
      </c>
      <c r="G8138">
        <v>94</v>
      </c>
      <c r="H8138" t="s">
        <v>41</v>
      </c>
      <c r="I8138" t="s">
        <v>30</v>
      </c>
      <c r="J8138" t="s">
        <v>24</v>
      </c>
      <c r="K8138" t="str">
        <f>VLOOKUP(H8138, [1]Products!B:E, 2, FALSE)</f>
        <v>Ginger Snaps</v>
      </c>
      <c r="L8138" s="2">
        <f>VLOOKUP(H8138, [1]Products!B:D, 3, FALSE)</f>
        <v>14</v>
      </c>
      <c r="M8138" s="2">
        <f>Table1[[#This Row],[Quantity Purchased]] * Table1[[#This Row],[Unit Price]]</f>
        <v>2632</v>
      </c>
      <c r="N8138" s="2">
        <f>VLOOKUP(H8138, [1]Products!B:E, 4, FALSE)</f>
        <v>28</v>
      </c>
      <c r="O8138" t="str">
        <f>TEXT(Table1[[#This Row],[Transaction Date]], "yyyy-mm")</f>
        <v>2024-06</v>
      </c>
      <c r="P8138" s="1">
        <f ca="1">YEAR(TODAY()) - YEAR(Table1[[#This Row],[Buyer Date of Birth]])</f>
        <v>68</v>
      </c>
      <c r="Q8138" s="2">
        <f>Table1[[#This Row],[Total Revenue]] - Table1[[#This Row],[Total Cost]]</f>
        <v>2618</v>
      </c>
    </row>
    <row r="8139" spans="1:17" x14ac:dyDescent="0.25">
      <c r="A8139" s="1">
        <v>45369</v>
      </c>
      <c r="B8139" t="s">
        <v>431</v>
      </c>
      <c r="C8139" t="s">
        <v>1110</v>
      </c>
      <c r="D8139" t="s">
        <v>45</v>
      </c>
      <c r="E8139" s="1">
        <v>18885</v>
      </c>
      <c r="F8139" t="s">
        <v>40</v>
      </c>
      <c r="G8139">
        <v>388</v>
      </c>
      <c r="H8139" t="s">
        <v>29</v>
      </c>
      <c r="I8139" t="s">
        <v>36</v>
      </c>
      <c r="J8139" t="s">
        <v>24</v>
      </c>
      <c r="K8139" t="str">
        <f>VLOOKUP(H8139, [1]Products!B:E, 2, FALSE)</f>
        <v>Shortbread</v>
      </c>
      <c r="L8139" s="2">
        <f>VLOOKUP(H8139, [1]Products!B:D, 3, FALSE)</f>
        <v>10</v>
      </c>
      <c r="M8139" s="2">
        <f>Table1[[#This Row],[Quantity Purchased]] * Table1[[#This Row],[Unit Price]]</f>
        <v>17460</v>
      </c>
      <c r="N8139" s="2">
        <f>VLOOKUP(H8139, [1]Products!B:E, 4, FALSE)</f>
        <v>45</v>
      </c>
      <c r="O8139" t="str">
        <f>TEXT(Table1[[#This Row],[Transaction Date]], "yyyy-mm")</f>
        <v>2024-03</v>
      </c>
      <c r="P8139" s="1">
        <f ca="1">YEAR(TODAY()) - YEAR(Table1[[#This Row],[Buyer Date of Birth]])</f>
        <v>74</v>
      </c>
      <c r="Q8139" s="2">
        <f>Table1[[#This Row],[Total Revenue]] - Table1[[#This Row],[Total Cost]]</f>
        <v>17450</v>
      </c>
    </row>
    <row r="8140" spans="1:17" x14ac:dyDescent="0.25">
      <c r="A8140" s="1">
        <v>45329</v>
      </c>
      <c r="B8140" t="s">
        <v>32</v>
      </c>
      <c r="C8140" t="s">
        <v>116</v>
      </c>
      <c r="D8140" t="s">
        <v>78</v>
      </c>
      <c r="E8140" s="1">
        <v>25580</v>
      </c>
      <c r="F8140" t="s">
        <v>28</v>
      </c>
      <c r="G8140">
        <v>448</v>
      </c>
      <c r="H8140" t="s">
        <v>49</v>
      </c>
      <c r="I8140" t="s">
        <v>23</v>
      </c>
      <c r="J8140" t="s">
        <v>24</v>
      </c>
      <c r="K8140" t="str">
        <f>VLOOKUP(H8140, [1]Products!B:E, 2, FALSE)</f>
        <v>Butter Crunch</v>
      </c>
      <c r="L8140" s="2">
        <f>VLOOKUP(H8140, [1]Products!B:D, 3, FALSE)</f>
        <v>10</v>
      </c>
      <c r="M8140" s="2">
        <f>Table1[[#This Row],[Quantity Purchased]] * Table1[[#This Row],[Unit Price]]</f>
        <v>4928</v>
      </c>
      <c r="N8140" s="2">
        <f>VLOOKUP(H8140, [1]Products!B:E, 4, FALSE)</f>
        <v>11</v>
      </c>
      <c r="O8140" t="str">
        <f>TEXT(Table1[[#This Row],[Transaction Date]], "yyyy-mm")</f>
        <v>2024-02</v>
      </c>
      <c r="P8140" s="1">
        <f ca="1">YEAR(TODAY()) - YEAR(Table1[[#This Row],[Buyer Date of Birth]])</f>
        <v>55</v>
      </c>
      <c r="Q8140" s="2">
        <f>Table1[[#This Row],[Total Revenue]] - Table1[[#This Row],[Total Cost]]</f>
        <v>4918</v>
      </c>
    </row>
    <row r="8141" spans="1:17" x14ac:dyDescent="0.25">
      <c r="A8141" s="1">
        <v>45297</v>
      </c>
      <c r="B8141" t="s">
        <v>738</v>
      </c>
      <c r="C8141" t="s">
        <v>417</v>
      </c>
      <c r="D8141" t="s">
        <v>34</v>
      </c>
      <c r="E8141" s="1">
        <v>36410</v>
      </c>
      <c r="F8141" t="s">
        <v>28</v>
      </c>
      <c r="G8141">
        <v>419</v>
      </c>
      <c r="H8141" t="s">
        <v>29</v>
      </c>
      <c r="I8141" t="s">
        <v>30</v>
      </c>
      <c r="J8141" t="s">
        <v>24</v>
      </c>
      <c r="K8141" t="str">
        <f>VLOOKUP(H8141, [1]Products!B:E, 2, FALSE)</f>
        <v>Shortbread</v>
      </c>
      <c r="L8141" s="2">
        <f>VLOOKUP(H8141, [1]Products!B:D, 3, FALSE)</f>
        <v>10</v>
      </c>
      <c r="M8141" s="2">
        <f>Table1[[#This Row],[Quantity Purchased]] * Table1[[#This Row],[Unit Price]]</f>
        <v>18855</v>
      </c>
      <c r="N8141" s="2">
        <f>VLOOKUP(H8141, [1]Products!B:E, 4, FALSE)</f>
        <v>45</v>
      </c>
      <c r="O8141" t="str">
        <f>TEXT(Table1[[#This Row],[Transaction Date]], "yyyy-mm")</f>
        <v>2024-01</v>
      </c>
      <c r="P8141" s="1">
        <f ca="1">YEAR(TODAY()) - YEAR(Table1[[#This Row],[Buyer Date of Birth]])</f>
        <v>26</v>
      </c>
      <c r="Q8141" s="2">
        <f>Table1[[#This Row],[Total Revenue]] - Table1[[#This Row],[Total Cost]]</f>
        <v>18845</v>
      </c>
    </row>
    <row r="8142" spans="1:17" x14ac:dyDescent="0.25">
      <c r="A8142" s="1">
        <v>45442</v>
      </c>
      <c r="B8142" t="s">
        <v>699</v>
      </c>
      <c r="C8142" t="s">
        <v>179</v>
      </c>
      <c r="D8142" t="s">
        <v>20</v>
      </c>
      <c r="E8142" s="1">
        <v>28626</v>
      </c>
      <c r="F8142" t="s">
        <v>40</v>
      </c>
      <c r="G8142">
        <v>128</v>
      </c>
      <c r="H8142" t="s">
        <v>71</v>
      </c>
      <c r="I8142" t="s">
        <v>36</v>
      </c>
      <c r="J8142" t="s">
        <v>24</v>
      </c>
      <c r="K8142" t="str">
        <f>VLOOKUP(H8142, [1]Products!B:E, 2, FALSE)</f>
        <v>Peanut Butter Bites</v>
      </c>
      <c r="L8142" s="2">
        <f>VLOOKUP(H8142, [1]Products!B:D, 3, FALSE)</f>
        <v>5</v>
      </c>
      <c r="M8142" s="2">
        <f>Table1[[#This Row],[Quantity Purchased]] * Table1[[#This Row],[Unit Price]]</f>
        <v>896</v>
      </c>
      <c r="N8142" s="2">
        <f>VLOOKUP(H8142, [1]Products!B:E, 4, FALSE)</f>
        <v>7</v>
      </c>
      <c r="O8142" t="str">
        <f>TEXT(Table1[[#This Row],[Transaction Date]], "yyyy-mm")</f>
        <v>2024-05</v>
      </c>
      <c r="P8142" s="1">
        <f ca="1">YEAR(TODAY()) - YEAR(Table1[[#This Row],[Buyer Date of Birth]])</f>
        <v>47</v>
      </c>
      <c r="Q8142" s="2">
        <f>Table1[[#This Row],[Total Revenue]] - Table1[[#This Row],[Total Cost]]</f>
        <v>891</v>
      </c>
    </row>
    <row r="8143" spans="1:17" x14ac:dyDescent="0.25">
      <c r="A8143" s="1">
        <v>45367</v>
      </c>
      <c r="B8143" t="s">
        <v>462</v>
      </c>
      <c r="C8143" t="s">
        <v>252</v>
      </c>
      <c r="D8143" t="s">
        <v>34</v>
      </c>
      <c r="E8143" s="1">
        <v>15987</v>
      </c>
      <c r="F8143" t="s">
        <v>40</v>
      </c>
      <c r="G8143">
        <v>92</v>
      </c>
      <c r="H8143" t="s">
        <v>72</v>
      </c>
      <c r="I8143" t="s">
        <v>23</v>
      </c>
      <c r="J8143" t="s">
        <v>24</v>
      </c>
      <c r="K8143" t="str">
        <f>VLOOKUP(H8143, [1]Products!B:E, 2, FALSE)</f>
        <v>Choco Delight</v>
      </c>
      <c r="L8143" s="2">
        <f>VLOOKUP(H8143, [1]Products!B:D, 3, FALSE)</f>
        <v>3</v>
      </c>
      <c r="M8143" s="2">
        <f>Table1[[#This Row],[Quantity Purchased]] * Table1[[#This Row],[Unit Price]]</f>
        <v>460</v>
      </c>
      <c r="N8143" s="2">
        <f>VLOOKUP(H8143, [1]Products!B:E, 4, FALSE)</f>
        <v>5</v>
      </c>
      <c r="O8143" t="str">
        <f>TEXT(Table1[[#This Row],[Transaction Date]], "yyyy-mm")</f>
        <v>2024-03</v>
      </c>
      <c r="P8143" s="1">
        <f ca="1">YEAR(TODAY()) - YEAR(Table1[[#This Row],[Buyer Date of Birth]])</f>
        <v>82</v>
      </c>
      <c r="Q8143" s="2">
        <f>Table1[[#This Row],[Total Revenue]] - Table1[[#This Row],[Total Cost]]</f>
        <v>457</v>
      </c>
    </row>
    <row r="8144" spans="1:17" x14ac:dyDescent="0.25">
      <c r="A8144" s="1">
        <v>45343</v>
      </c>
      <c r="B8144" t="s">
        <v>73</v>
      </c>
      <c r="C8144" t="s">
        <v>1032</v>
      </c>
      <c r="D8144" t="s">
        <v>89</v>
      </c>
      <c r="E8144" s="1">
        <v>20607</v>
      </c>
      <c r="F8144" t="s">
        <v>21</v>
      </c>
      <c r="G8144">
        <v>151</v>
      </c>
      <c r="H8144" t="s">
        <v>63</v>
      </c>
      <c r="I8144" t="s">
        <v>30</v>
      </c>
      <c r="J8144" t="s">
        <v>24</v>
      </c>
      <c r="K8144" t="str">
        <f>VLOOKUP(H8144, [1]Products!B:E, 2, FALSE)</f>
        <v>Vanilla Wafers</v>
      </c>
      <c r="L8144" s="2">
        <f>VLOOKUP(H8144, [1]Products!B:D, 3, FALSE)</f>
        <v>18</v>
      </c>
      <c r="M8144" s="2">
        <f>Table1[[#This Row],[Quantity Purchased]] * Table1[[#This Row],[Unit Price]]</f>
        <v>5436</v>
      </c>
      <c r="N8144" s="2">
        <f>VLOOKUP(H8144, [1]Products!B:E, 4, FALSE)</f>
        <v>36</v>
      </c>
      <c r="O8144" t="str">
        <f>TEXT(Table1[[#This Row],[Transaction Date]], "yyyy-mm")</f>
        <v>2024-02</v>
      </c>
      <c r="P8144" s="1">
        <f ca="1">YEAR(TODAY()) - YEAR(Table1[[#This Row],[Buyer Date of Birth]])</f>
        <v>69</v>
      </c>
      <c r="Q8144" s="2">
        <f>Table1[[#This Row],[Total Revenue]] - Table1[[#This Row],[Total Cost]]</f>
        <v>5418</v>
      </c>
    </row>
    <row r="8145" spans="1:17" x14ac:dyDescent="0.25">
      <c r="A8145" s="1">
        <v>45311</v>
      </c>
      <c r="B8145" t="s">
        <v>315</v>
      </c>
      <c r="C8145" t="s">
        <v>677</v>
      </c>
      <c r="D8145" t="s">
        <v>89</v>
      </c>
      <c r="E8145" s="1">
        <v>30017</v>
      </c>
      <c r="F8145" t="s">
        <v>28</v>
      </c>
      <c r="G8145">
        <v>62</v>
      </c>
      <c r="H8145" t="s">
        <v>22</v>
      </c>
      <c r="I8145" t="s">
        <v>36</v>
      </c>
      <c r="J8145" t="s">
        <v>24</v>
      </c>
      <c r="K8145" t="str">
        <f>VLOOKUP(H8145, [1]Products!B:E, 2, FALSE)</f>
        <v>Cinnamon Swirls</v>
      </c>
      <c r="L8145" s="2">
        <f>VLOOKUP(H8145, [1]Products!B:D, 3, FALSE)</f>
        <v>10</v>
      </c>
      <c r="M8145" s="2">
        <f>Table1[[#This Row],[Quantity Purchased]] * Table1[[#This Row],[Unit Price]]</f>
        <v>868</v>
      </c>
      <c r="N8145" s="2">
        <f>VLOOKUP(H8145, [1]Products!B:E, 4, FALSE)</f>
        <v>14</v>
      </c>
      <c r="O8145" t="str">
        <f>TEXT(Table1[[#This Row],[Transaction Date]], "yyyy-mm")</f>
        <v>2024-01</v>
      </c>
      <c r="P8145" s="1">
        <f ca="1">YEAR(TODAY()) - YEAR(Table1[[#This Row],[Buyer Date of Birth]])</f>
        <v>43</v>
      </c>
      <c r="Q8145" s="2">
        <f>Table1[[#This Row],[Total Revenue]] - Table1[[#This Row],[Total Cost]]</f>
        <v>858</v>
      </c>
    </row>
    <row r="8146" spans="1:17" x14ac:dyDescent="0.25">
      <c r="A8146" s="1">
        <v>45400</v>
      </c>
      <c r="B8146" t="s">
        <v>113</v>
      </c>
      <c r="C8146" t="s">
        <v>694</v>
      </c>
      <c r="D8146" t="s">
        <v>78</v>
      </c>
      <c r="E8146" s="1">
        <v>32266</v>
      </c>
      <c r="F8146" t="s">
        <v>40</v>
      </c>
      <c r="G8146">
        <v>435</v>
      </c>
      <c r="H8146" t="s">
        <v>35</v>
      </c>
      <c r="I8146" t="s">
        <v>23</v>
      </c>
      <c r="J8146" t="s">
        <v>24</v>
      </c>
      <c r="K8146" t="str">
        <f>VLOOKUP(H8146, [1]Products!B:E, 2, FALSE)</f>
        <v>Caramel Biscuits</v>
      </c>
      <c r="L8146" s="2">
        <f>VLOOKUP(H8146, [1]Products!B:D, 3, FALSE)</f>
        <v>18</v>
      </c>
      <c r="M8146" s="2">
        <f>Table1[[#This Row],[Quantity Purchased]] * Table1[[#This Row],[Unit Price]]</f>
        <v>9570</v>
      </c>
      <c r="N8146" s="2">
        <f>VLOOKUP(H8146, [1]Products!B:E, 4, FALSE)</f>
        <v>22</v>
      </c>
      <c r="O8146" t="str">
        <f>TEXT(Table1[[#This Row],[Transaction Date]], "yyyy-mm")</f>
        <v>2024-04</v>
      </c>
      <c r="P8146" s="1">
        <f ca="1">YEAR(TODAY()) - YEAR(Table1[[#This Row],[Buyer Date of Birth]])</f>
        <v>37</v>
      </c>
      <c r="Q8146" s="2">
        <f>Table1[[#This Row],[Total Revenue]] - Table1[[#This Row],[Total Cost]]</f>
        <v>9552</v>
      </c>
    </row>
    <row r="8147" spans="1:17" x14ac:dyDescent="0.25">
      <c r="A8147" s="1">
        <v>45434</v>
      </c>
      <c r="B8147" t="s">
        <v>1244</v>
      </c>
      <c r="C8147" t="s">
        <v>255</v>
      </c>
      <c r="D8147" t="s">
        <v>34</v>
      </c>
      <c r="E8147" s="1">
        <v>37539</v>
      </c>
      <c r="F8147" t="s">
        <v>21</v>
      </c>
      <c r="G8147">
        <v>88</v>
      </c>
      <c r="H8147" t="s">
        <v>63</v>
      </c>
      <c r="I8147" t="s">
        <v>30</v>
      </c>
      <c r="J8147" t="s">
        <v>24</v>
      </c>
      <c r="K8147" t="str">
        <f>VLOOKUP(H8147, [1]Products!B:E, 2, FALSE)</f>
        <v>Vanilla Wafers</v>
      </c>
      <c r="L8147" s="2">
        <f>VLOOKUP(H8147, [1]Products!B:D, 3, FALSE)</f>
        <v>18</v>
      </c>
      <c r="M8147" s="2">
        <f>Table1[[#This Row],[Quantity Purchased]] * Table1[[#This Row],[Unit Price]]</f>
        <v>3168</v>
      </c>
      <c r="N8147" s="2">
        <f>VLOOKUP(H8147, [1]Products!B:E, 4, FALSE)</f>
        <v>36</v>
      </c>
      <c r="O8147" t="str">
        <f>TEXT(Table1[[#This Row],[Transaction Date]], "yyyy-mm")</f>
        <v>2024-05</v>
      </c>
      <c r="P8147" s="1">
        <f ca="1">YEAR(TODAY()) - YEAR(Table1[[#This Row],[Buyer Date of Birth]])</f>
        <v>23</v>
      </c>
      <c r="Q8147" s="2">
        <f>Table1[[#This Row],[Total Revenue]] - Table1[[#This Row],[Total Cost]]</f>
        <v>3150</v>
      </c>
    </row>
    <row r="8148" spans="1:17" x14ac:dyDescent="0.25">
      <c r="A8148" s="1">
        <v>45315</v>
      </c>
      <c r="B8148" t="s">
        <v>480</v>
      </c>
      <c r="C8148" t="s">
        <v>1093</v>
      </c>
      <c r="D8148" t="s">
        <v>84</v>
      </c>
      <c r="E8148" s="1">
        <v>27505</v>
      </c>
      <c r="F8148" t="s">
        <v>28</v>
      </c>
      <c r="G8148">
        <v>350</v>
      </c>
      <c r="H8148" t="s">
        <v>41</v>
      </c>
      <c r="I8148" t="s">
        <v>36</v>
      </c>
      <c r="J8148" t="s">
        <v>24</v>
      </c>
      <c r="K8148" t="str">
        <f>VLOOKUP(H8148, [1]Products!B:E, 2, FALSE)</f>
        <v>Ginger Snaps</v>
      </c>
      <c r="L8148" s="2">
        <f>VLOOKUP(H8148, [1]Products!B:D, 3, FALSE)</f>
        <v>14</v>
      </c>
      <c r="M8148" s="2">
        <f>Table1[[#This Row],[Quantity Purchased]] * Table1[[#This Row],[Unit Price]]</f>
        <v>9800</v>
      </c>
      <c r="N8148" s="2">
        <f>VLOOKUP(H8148, [1]Products!B:E, 4, FALSE)</f>
        <v>28</v>
      </c>
      <c r="O8148" t="str">
        <f>TEXT(Table1[[#This Row],[Transaction Date]], "yyyy-mm")</f>
        <v>2024-01</v>
      </c>
      <c r="P8148" s="1">
        <f ca="1">YEAR(TODAY()) - YEAR(Table1[[#This Row],[Buyer Date of Birth]])</f>
        <v>50</v>
      </c>
      <c r="Q8148" s="2">
        <f>Table1[[#This Row],[Total Revenue]] - Table1[[#This Row],[Total Cost]]</f>
        <v>9786</v>
      </c>
    </row>
    <row r="8149" spans="1:17" x14ac:dyDescent="0.25">
      <c r="A8149" s="1">
        <v>45379</v>
      </c>
      <c r="B8149" t="s">
        <v>142</v>
      </c>
      <c r="C8149" t="s">
        <v>44</v>
      </c>
      <c r="D8149" t="s">
        <v>58</v>
      </c>
      <c r="E8149" s="1">
        <v>23633</v>
      </c>
      <c r="F8149" t="s">
        <v>21</v>
      </c>
      <c r="G8149">
        <v>216</v>
      </c>
      <c r="H8149" t="s">
        <v>29</v>
      </c>
      <c r="I8149" t="s">
        <v>23</v>
      </c>
      <c r="J8149" t="s">
        <v>24</v>
      </c>
      <c r="K8149" t="str">
        <f>VLOOKUP(H8149, [1]Products!B:E, 2, FALSE)</f>
        <v>Shortbread</v>
      </c>
      <c r="L8149" s="2">
        <f>VLOOKUP(H8149, [1]Products!B:D, 3, FALSE)</f>
        <v>10</v>
      </c>
      <c r="M8149" s="2">
        <f>Table1[[#This Row],[Quantity Purchased]] * Table1[[#This Row],[Unit Price]]</f>
        <v>9720</v>
      </c>
      <c r="N8149" s="2">
        <f>VLOOKUP(H8149, [1]Products!B:E, 4, FALSE)</f>
        <v>45</v>
      </c>
      <c r="O8149" t="str">
        <f>TEXT(Table1[[#This Row],[Transaction Date]], "yyyy-mm")</f>
        <v>2024-03</v>
      </c>
      <c r="P8149" s="1">
        <f ca="1">YEAR(TODAY()) - YEAR(Table1[[#This Row],[Buyer Date of Birth]])</f>
        <v>61</v>
      </c>
      <c r="Q8149" s="2">
        <f>Table1[[#This Row],[Total Revenue]] - Table1[[#This Row],[Total Cost]]</f>
        <v>9710</v>
      </c>
    </row>
    <row r="8150" spans="1:17" x14ac:dyDescent="0.25">
      <c r="A8150" s="1">
        <v>45429</v>
      </c>
      <c r="B8150" t="s">
        <v>248</v>
      </c>
      <c r="C8150" t="s">
        <v>608</v>
      </c>
      <c r="D8150" t="s">
        <v>89</v>
      </c>
      <c r="E8150" s="1">
        <v>35430</v>
      </c>
      <c r="F8150" t="s">
        <v>21</v>
      </c>
      <c r="G8150">
        <v>391</v>
      </c>
      <c r="H8150" t="s">
        <v>66</v>
      </c>
      <c r="I8150" t="s">
        <v>30</v>
      </c>
      <c r="J8150" t="s">
        <v>24</v>
      </c>
      <c r="K8150" t="str">
        <f>VLOOKUP(H8150, [1]Products!B:E, 2, FALSE)</f>
        <v>Oatmeal Cookies</v>
      </c>
      <c r="L8150" s="2">
        <f>VLOOKUP(H8150, [1]Products!B:D, 3, FALSE)</f>
        <v>19</v>
      </c>
      <c r="M8150" s="2">
        <f>Table1[[#This Row],[Quantity Purchased]] * Table1[[#This Row],[Unit Price]]</f>
        <v>8993</v>
      </c>
      <c r="N8150" s="2">
        <f>VLOOKUP(H8150, [1]Products!B:E, 4, FALSE)</f>
        <v>23</v>
      </c>
      <c r="O8150" t="str">
        <f>TEXT(Table1[[#This Row],[Transaction Date]], "yyyy-mm")</f>
        <v>2024-05</v>
      </c>
      <c r="P8150" s="1">
        <f ca="1">YEAR(TODAY()) - YEAR(Table1[[#This Row],[Buyer Date of Birth]])</f>
        <v>29</v>
      </c>
      <c r="Q8150" s="2">
        <f>Table1[[#This Row],[Total Revenue]] - Table1[[#This Row],[Total Cost]]</f>
        <v>8974</v>
      </c>
    </row>
    <row r="8151" spans="1:17" x14ac:dyDescent="0.25">
      <c r="A8151" s="1">
        <v>45372</v>
      </c>
      <c r="B8151" t="s">
        <v>447</v>
      </c>
      <c r="C8151" t="s">
        <v>673</v>
      </c>
      <c r="D8151" t="s">
        <v>34</v>
      </c>
      <c r="E8151" s="1">
        <v>25470</v>
      </c>
      <c r="F8151" t="s">
        <v>21</v>
      </c>
      <c r="G8151">
        <v>263</v>
      </c>
      <c r="H8151" t="s">
        <v>22</v>
      </c>
      <c r="I8151" t="s">
        <v>36</v>
      </c>
      <c r="J8151" t="s">
        <v>24</v>
      </c>
      <c r="K8151" t="str">
        <f>VLOOKUP(H8151, [1]Products!B:E, 2, FALSE)</f>
        <v>Cinnamon Swirls</v>
      </c>
      <c r="L8151" s="2">
        <f>VLOOKUP(H8151, [1]Products!B:D, 3, FALSE)</f>
        <v>10</v>
      </c>
      <c r="M8151" s="2">
        <f>Table1[[#This Row],[Quantity Purchased]] * Table1[[#This Row],[Unit Price]]</f>
        <v>3682</v>
      </c>
      <c r="N8151" s="2">
        <f>VLOOKUP(H8151, [1]Products!B:E, 4, FALSE)</f>
        <v>14</v>
      </c>
      <c r="O8151" t="str">
        <f>TEXT(Table1[[#This Row],[Transaction Date]], "yyyy-mm")</f>
        <v>2024-03</v>
      </c>
      <c r="P8151" s="1">
        <f ca="1">YEAR(TODAY()) - YEAR(Table1[[#This Row],[Buyer Date of Birth]])</f>
        <v>56</v>
      </c>
      <c r="Q8151" s="2">
        <f>Table1[[#This Row],[Total Revenue]] - Table1[[#This Row],[Total Cost]]</f>
        <v>3672</v>
      </c>
    </row>
    <row r="8152" spans="1:17" x14ac:dyDescent="0.25">
      <c r="A8152" s="1">
        <v>45311</v>
      </c>
      <c r="B8152" t="s">
        <v>868</v>
      </c>
      <c r="C8152" t="s">
        <v>393</v>
      </c>
      <c r="D8152" t="s">
        <v>89</v>
      </c>
      <c r="E8152" s="1">
        <v>35743</v>
      </c>
      <c r="F8152" t="s">
        <v>40</v>
      </c>
      <c r="G8152">
        <v>126</v>
      </c>
      <c r="H8152" t="s">
        <v>63</v>
      </c>
      <c r="I8152" t="s">
        <v>23</v>
      </c>
      <c r="J8152" t="s">
        <v>24</v>
      </c>
      <c r="K8152" t="str">
        <f>VLOOKUP(H8152, [1]Products!B:E, 2, FALSE)</f>
        <v>Vanilla Wafers</v>
      </c>
      <c r="L8152" s="2">
        <f>VLOOKUP(H8152, [1]Products!B:D, 3, FALSE)</f>
        <v>18</v>
      </c>
      <c r="M8152" s="2">
        <f>Table1[[#This Row],[Quantity Purchased]] * Table1[[#This Row],[Unit Price]]</f>
        <v>4536</v>
      </c>
      <c r="N8152" s="2">
        <f>VLOOKUP(H8152, [1]Products!B:E, 4, FALSE)</f>
        <v>36</v>
      </c>
      <c r="O8152" t="str">
        <f>TEXT(Table1[[#This Row],[Transaction Date]], "yyyy-mm")</f>
        <v>2024-01</v>
      </c>
      <c r="P8152" s="1">
        <f ca="1">YEAR(TODAY()) - YEAR(Table1[[#This Row],[Buyer Date of Birth]])</f>
        <v>28</v>
      </c>
      <c r="Q8152" s="2">
        <f>Table1[[#This Row],[Total Revenue]] - Table1[[#This Row],[Total Cost]]</f>
        <v>4518</v>
      </c>
    </row>
    <row r="8153" spans="1:17" x14ac:dyDescent="0.25">
      <c r="A8153" s="1">
        <v>45388</v>
      </c>
      <c r="B8153" t="s">
        <v>263</v>
      </c>
      <c r="C8153" t="s">
        <v>114</v>
      </c>
      <c r="D8153" t="s">
        <v>100</v>
      </c>
      <c r="E8153" s="1">
        <v>35109</v>
      </c>
      <c r="F8153" t="s">
        <v>40</v>
      </c>
      <c r="G8153">
        <v>110</v>
      </c>
      <c r="H8153" t="s">
        <v>63</v>
      </c>
      <c r="I8153" t="s">
        <v>30</v>
      </c>
      <c r="J8153" t="s">
        <v>24</v>
      </c>
      <c r="K8153" t="str">
        <f>VLOOKUP(H8153, [1]Products!B:E, 2, FALSE)</f>
        <v>Vanilla Wafers</v>
      </c>
      <c r="L8153" s="2">
        <f>VLOOKUP(H8153, [1]Products!B:D, 3, FALSE)</f>
        <v>18</v>
      </c>
      <c r="M8153" s="2">
        <f>Table1[[#This Row],[Quantity Purchased]] * Table1[[#This Row],[Unit Price]]</f>
        <v>3960</v>
      </c>
      <c r="N8153" s="2">
        <f>VLOOKUP(H8153, [1]Products!B:E, 4, FALSE)</f>
        <v>36</v>
      </c>
      <c r="O8153" t="str">
        <f>TEXT(Table1[[#This Row],[Transaction Date]], "yyyy-mm")</f>
        <v>2024-04</v>
      </c>
      <c r="P8153" s="1">
        <f ca="1">YEAR(TODAY()) - YEAR(Table1[[#This Row],[Buyer Date of Birth]])</f>
        <v>29</v>
      </c>
      <c r="Q8153" s="2">
        <f>Table1[[#This Row],[Total Revenue]] - Table1[[#This Row],[Total Cost]]</f>
        <v>3942</v>
      </c>
    </row>
    <row r="8154" spans="1:17" x14ac:dyDescent="0.25">
      <c r="A8154" s="1">
        <v>45334</v>
      </c>
      <c r="B8154" t="s">
        <v>582</v>
      </c>
      <c r="C8154" t="s">
        <v>39</v>
      </c>
      <c r="D8154" t="s">
        <v>78</v>
      </c>
      <c r="E8154" s="1">
        <v>38500</v>
      </c>
      <c r="F8154" t="s">
        <v>21</v>
      </c>
      <c r="G8154">
        <v>316</v>
      </c>
      <c r="H8154" t="s">
        <v>66</v>
      </c>
      <c r="I8154" t="s">
        <v>36</v>
      </c>
      <c r="J8154" t="s">
        <v>24</v>
      </c>
      <c r="K8154" t="str">
        <f>VLOOKUP(H8154, [1]Products!B:E, 2, FALSE)</f>
        <v>Oatmeal Cookies</v>
      </c>
      <c r="L8154" s="2">
        <f>VLOOKUP(H8154, [1]Products!B:D, 3, FALSE)</f>
        <v>19</v>
      </c>
      <c r="M8154" s="2">
        <f>Table1[[#This Row],[Quantity Purchased]] * Table1[[#This Row],[Unit Price]]</f>
        <v>7268</v>
      </c>
      <c r="N8154" s="2">
        <f>VLOOKUP(H8154, [1]Products!B:E, 4, FALSE)</f>
        <v>23</v>
      </c>
      <c r="O8154" t="str">
        <f>TEXT(Table1[[#This Row],[Transaction Date]], "yyyy-mm")</f>
        <v>2024-02</v>
      </c>
      <c r="P8154" s="1">
        <f ca="1">YEAR(TODAY()) - YEAR(Table1[[#This Row],[Buyer Date of Birth]])</f>
        <v>20</v>
      </c>
      <c r="Q8154" s="2">
        <f>Table1[[#This Row],[Total Revenue]] - Table1[[#This Row],[Total Cost]]</f>
        <v>7249</v>
      </c>
    </row>
    <row r="8155" spans="1:17" x14ac:dyDescent="0.25">
      <c r="A8155" s="1">
        <v>45468</v>
      </c>
      <c r="B8155" t="s">
        <v>276</v>
      </c>
      <c r="C8155" t="s">
        <v>287</v>
      </c>
      <c r="D8155" t="s">
        <v>34</v>
      </c>
      <c r="E8155" s="1">
        <v>33045</v>
      </c>
      <c r="F8155" t="s">
        <v>21</v>
      </c>
      <c r="G8155">
        <v>435</v>
      </c>
      <c r="H8155" t="s">
        <v>49</v>
      </c>
      <c r="I8155" t="s">
        <v>23</v>
      </c>
      <c r="J8155" t="s">
        <v>24</v>
      </c>
      <c r="K8155" t="str">
        <f>VLOOKUP(H8155, [1]Products!B:E, 2, FALSE)</f>
        <v>Butter Crunch</v>
      </c>
      <c r="L8155" s="2">
        <f>VLOOKUP(H8155, [1]Products!B:D, 3, FALSE)</f>
        <v>10</v>
      </c>
      <c r="M8155" s="2">
        <f>Table1[[#This Row],[Quantity Purchased]] * Table1[[#This Row],[Unit Price]]</f>
        <v>4785</v>
      </c>
      <c r="N8155" s="2">
        <f>VLOOKUP(H8155, [1]Products!B:E, 4, FALSE)</f>
        <v>11</v>
      </c>
      <c r="O8155" t="str">
        <f>TEXT(Table1[[#This Row],[Transaction Date]], "yyyy-mm")</f>
        <v>2024-06</v>
      </c>
      <c r="P8155" s="1">
        <f ca="1">YEAR(TODAY()) - YEAR(Table1[[#This Row],[Buyer Date of Birth]])</f>
        <v>35</v>
      </c>
      <c r="Q8155" s="2">
        <f>Table1[[#This Row],[Total Revenue]] - Table1[[#This Row],[Total Cost]]</f>
        <v>4775</v>
      </c>
    </row>
    <row r="8156" spans="1:17" x14ac:dyDescent="0.25">
      <c r="A8156" s="1">
        <v>45330</v>
      </c>
      <c r="B8156" t="s">
        <v>420</v>
      </c>
      <c r="C8156" t="s">
        <v>655</v>
      </c>
      <c r="D8156" t="s">
        <v>100</v>
      </c>
      <c r="E8156" s="1">
        <v>20384</v>
      </c>
      <c r="F8156" t="s">
        <v>21</v>
      </c>
      <c r="G8156">
        <v>283</v>
      </c>
      <c r="H8156" t="s">
        <v>41</v>
      </c>
      <c r="I8156" t="s">
        <v>30</v>
      </c>
      <c r="J8156" t="s">
        <v>24</v>
      </c>
      <c r="K8156" t="str">
        <f>VLOOKUP(H8156, [1]Products!B:E, 2, FALSE)</f>
        <v>Ginger Snaps</v>
      </c>
      <c r="L8156" s="2">
        <f>VLOOKUP(H8156, [1]Products!B:D, 3, FALSE)</f>
        <v>14</v>
      </c>
      <c r="M8156" s="2">
        <f>Table1[[#This Row],[Quantity Purchased]] * Table1[[#This Row],[Unit Price]]</f>
        <v>7924</v>
      </c>
      <c r="N8156" s="2">
        <f>VLOOKUP(H8156, [1]Products!B:E, 4, FALSE)</f>
        <v>28</v>
      </c>
      <c r="O8156" t="str">
        <f>TEXT(Table1[[#This Row],[Transaction Date]], "yyyy-mm")</f>
        <v>2024-02</v>
      </c>
      <c r="P8156" s="1">
        <f ca="1">YEAR(TODAY()) - YEAR(Table1[[#This Row],[Buyer Date of Birth]])</f>
        <v>70</v>
      </c>
      <c r="Q8156" s="2">
        <f>Table1[[#This Row],[Total Revenue]] - Table1[[#This Row],[Total Cost]]</f>
        <v>7910</v>
      </c>
    </row>
    <row r="8157" spans="1:17" x14ac:dyDescent="0.25">
      <c r="A8157" s="1">
        <v>45313</v>
      </c>
      <c r="B8157" t="s">
        <v>474</v>
      </c>
      <c r="C8157" t="s">
        <v>772</v>
      </c>
      <c r="D8157" t="s">
        <v>20</v>
      </c>
      <c r="E8157" s="1">
        <v>17805</v>
      </c>
      <c r="F8157" t="s">
        <v>75</v>
      </c>
      <c r="G8157">
        <v>132</v>
      </c>
      <c r="H8157" t="s">
        <v>22</v>
      </c>
      <c r="I8157" t="s">
        <v>36</v>
      </c>
      <c r="J8157" t="s">
        <v>24</v>
      </c>
      <c r="K8157" t="str">
        <f>VLOOKUP(H8157, [1]Products!B:E, 2, FALSE)</f>
        <v>Cinnamon Swirls</v>
      </c>
      <c r="L8157" s="2">
        <f>VLOOKUP(H8157, [1]Products!B:D, 3, FALSE)</f>
        <v>10</v>
      </c>
      <c r="M8157" s="2">
        <f>Table1[[#This Row],[Quantity Purchased]] * Table1[[#This Row],[Unit Price]]</f>
        <v>1848</v>
      </c>
      <c r="N8157" s="2">
        <f>VLOOKUP(H8157, [1]Products!B:E, 4, FALSE)</f>
        <v>14</v>
      </c>
      <c r="O8157" t="str">
        <f>TEXT(Table1[[#This Row],[Transaction Date]], "yyyy-mm")</f>
        <v>2024-01</v>
      </c>
      <c r="P8157" s="1">
        <f ca="1">YEAR(TODAY()) - YEAR(Table1[[#This Row],[Buyer Date of Birth]])</f>
        <v>77</v>
      </c>
      <c r="Q8157" s="2">
        <f>Table1[[#This Row],[Total Revenue]] - Table1[[#This Row],[Total Cost]]</f>
        <v>1838</v>
      </c>
    </row>
    <row r="8158" spans="1:17" x14ac:dyDescent="0.25">
      <c r="A8158" s="1">
        <v>45400</v>
      </c>
      <c r="B8158" t="s">
        <v>1105</v>
      </c>
      <c r="C8158" t="s">
        <v>509</v>
      </c>
      <c r="D8158" t="s">
        <v>89</v>
      </c>
      <c r="E8158" s="1">
        <v>26120</v>
      </c>
      <c r="F8158" t="s">
        <v>75</v>
      </c>
      <c r="G8158">
        <v>392</v>
      </c>
      <c r="H8158" t="s">
        <v>72</v>
      </c>
      <c r="I8158" t="s">
        <v>23</v>
      </c>
      <c r="J8158" t="s">
        <v>24</v>
      </c>
      <c r="K8158" t="str">
        <f>VLOOKUP(H8158, [1]Products!B:E, 2, FALSE)</f>
        <v>Choco Delight</v>
      </c>
      <c r="L8158" s="2">
        <f>VLOOKUP(H8158, [1]Products!B:D, 3, FALSE)</f>
        <v>3</v>
      </c>
      <c r="M8158" s="2">
        <f>Table1[[#This Row],[Quantity Purchased]] * Table1[[#This Row],[Unit Price]]</f>
        <v>1960</v>
      </c>
      <c r="N8158" s="2">
        <f>VLOOKUP(H8158, [1]Products!B:E, 4, FALSE)</f>
        <v>5</v>
      </c>
      <c r="O8158" t="str">
        <f>TEXT(Table1[[#This Row],[Transaction Date]], "yyyy-mm")</f>
        <v>2024-04</v>
      </c>
      <c r="P8158" s="1">
        <f ca="1">YEAR(TODAY()) - YEAR(Table1[[#This Row],[Buyer Date of Birth]])</f>
        <v>54</v>
      </c>
      <c r="Q8158" s="2">
        <f>Table1[[#This Row],[Total Revenue]] - Table1[[#This Row],[Total Cost]]</f>
        <v>1957</v>
      </c>
    </row>
    <row r="8159" spans="1:17" x14ac:dyDescent="0.25">
      <c r="A8159" s="1">
        <v>45295</v>
      </c>
      <c r="B8159" t="s">
        <v>207</v>
      </c>
      <c r="C8159" t="s">
        <v>638</v>
      </c>
      <c r="D8159" t="s">
        <v>62</v>
      </c>
      <c r="E8159" s="1">
        <v>29350</v>
      </c>
      <c r="F8159" t="s">
        <v>28</v>
      </c>
      <c r="G8159">
        <v>315</v>
      </c>
      <c r="H8159" t="s">
        <v>41</v>
      </c>
      <c r="I8159" t="s">
        <v>30</v>
      </c>
      <c r="J8159" t="s">
        <v>24</v>
      </c>
      <c r="K8159" t="str">
        <f>VLOOKUP(H8159, [1]Products!B:E, 2, FALSE)</f>
        <v>Ginger Snaps</v>
      </c>
      <c r="L8159" s="2">
        <f>VLOOKUP(H8159, [1]Products!B:D, 3, FALSE)</f>
        <v>14</v>
      </c>
      <c r="M8159" s="2">
        <f>Table1[[#This Row],[Quantity Purchased]] * Table1[[#This Row],[Unit Price]]</f>
        <v>8820</v>
      </c>
      <c r="N8159" s="2">
        <f>VLOOKUP(H8159, [1]Products!B:E, 4, FALSE)</f>
        <v>28</v>
      </c>
      <c r="O8159" t="str">
        <f>TEXT(Table1[[#This Row],[Transaction Date]], "yyyy-mm")</f>
        <v>2024-01</v>
      </c>
      <c r="P8159" s="1">
        <f ca="1">YEAR(TODAY()) - YEAR(Table1[[#This Row],[Buyer Date of Birth]])</f>
        <v>45</v>
      </c>
      <c r="Q8159" s="2">
        <f>Table1[[#This Row],[Total Revenue]] - Table1[[#This Row],[Total Cost]]</f>
        <v>8806</v>
      </c>
    </row>
    <row r="8160" spans="1:17" x14ac:dyDescent="0.25">
      <c r="A8160" s="1">
        <v>45387</v>
      </c>
      <c r="B8160" t="s">
        <v>32</v>
      </c>
      <c r="C8160" t="s">
        <v>452</v>
      </c>
      <c r="D8160" t="s">
        <v>58</v>
      </c>
      <c r="E8160" s="1">
        <v>38305</v>
      </c>
      <c r="F8160" t="s">
        <v>40</v>
      </c>
      <c r="G8160">
        <v>22</v>
      </c>
      <c r="H8160" t="s">
        <v>49</v>
      </c>
      <c r="I8160" t="s">
        <v>36</v>
      </c>
      <c r="J8160" t="s">
        <v>24</v>
      </c>
      <c r="K8160" t="str">
        <f>VLOOKUP(H8160, [1]Products!B:E, 2, FALSE)</f>
        <v>Butter Crunch</v>
      </c>
      <c r="L8160" s="2">
        <f>VLOOKUP(H8160, [1]Products!B:D, 3, FALSE)</f>
        <v>10</v>
      </c>
      <c r="M8160" s="2">
        <f>Table1[[#This Row],[Quantity Purchased]] * Table1[[#This Row],[Unit Price]]</f>
        <v>242</v>
      </c>
      <c r="N8160" s="2">
        <f>VLOOKUP(H8160, [1]Products!B:E, 4, FALSE)</f>
        <v>11</v>
      </c>
      <c r="O8160" t="str">
        <f>TEXT(Table1[[#This Row],[Transaction Date]], "yyyy-mm")</f>
        <v>2024-04</v>
      </c>
      <c r="P8160" s="1">
        <f ca="1">YEAR(TODAY()) - YEAR(Table1[[#This Row],[Buyer Date of Birth]])</f>
        <v>21</v>
      </c>
      <c r="Q8160" s="2">
        <f>Table1[[#This Row],[Total Revenue]] - Table1[[#This Row],[Total Cost]]</f>
        <v>232</v>
      </c>
    </row>
    <row r="8161" spans="1:17" x14ac:dyDescent="0.25">
      <c r="A8161" s="1">
        <v>45440</v>
      </c>
      <c r="B8161" t="s">
        <v>309</v>
      </c>
      <c r="C8161" t="s">
        <v>888</v>
      </c>
      <c r="D8161" t="s">
        <v>84</v>
      </c>
      <c r="E8161" s="1">
        <v>19987</v>
      </c>
      <c r="F8161" t="s">
        <v>75</v>
      </c>
      <c r="G8161">
        <v>49</v>
      </c>
      <c r="H8161" t="s">
        <v>71</v>
      </c>
      <c r="I8161" t="s">
        <v>23</v>
      </c>
      <c r="J8161" t="s">
        <v>24</v>
      </c>
      <c r="K8161" t="str">
        <f>VLOOKUP(H8161, [1]Products!B:E, 2, FALSE)</f>
        <v>Peanut Butter Bites</v>
      </c>
      <c r="L8161" s="2">
        <f>VLOOKUP(H8161, [1]Products!B:D, 3, FALSE)</f>
        <v>5</v>
      </c>
      <c r="M8161" s="2">
        <f>Table1[[#This Row],[Quantity Purchased]] * Table1[[#This Row],[Unit Price]]</f>
        <v>343</v>
      </c>
      <c r="N8161" s="2">
        <f>VLOOKUP(H8161, [1]Products!B:E, 4, FALSE)</f>
        <v>7</v>
      </c>
      <c r="O8161" t="str">
        <f>TEXT(Table1[[#This Row],[Transaction Date]], "yyyy-mm")</f>
        <v>2024-05</v>
      </c>
      <c r="P8161" s="1">
        <f ca="1">YEAR(TODAY()) - YEAR(Table1[[#This Row],[Buyer Date of Birth]])</f>
        <v>71</v>
      </c>
      <c r="Q8161" s="2">
        <f>Table1[[#This Row],[Total Revenue]] - Table1[[#This Row],[Total Cost]]</f>
        <v>338</v>
      </c>
    </row>
    <row r="8162" spans="1:17" x14ac:dyDescent="0.25">
      <c r="A8162" s="1">
        <v>45302</v>
      </c>
      <c r="B8162" t="s">
        <v>924</v>
      </c>
      <c r="C8162" t="s">
        <v>1319</v>
      </c>
      <c r="D8162" t="s">
        <v>20</v>
      </c>
      <c r="E8162" s="1">
        <v>28581</v>
      </c>
      <c r="F8162" t="s">
        <v>40</v>
      </c>
      <c r="G8162">
        <v>176</v>
      </c>
      <c r="H8162" t="s">
        <v>22</v>
      </c>
      <c r="I8162" t="s">
        <v>30</v>
      </c>
      <c r="J8162" t="s">
        <v>31</v>
      </c>
      <c r="K8162" t="str">
        <f>VLOOKUP(H8162, [1]Products!B:E, 2, FALSE)</f>
        <v>Cinnamon Swirls</v>
      </c>
      <c r="L8162" s="2">
        <f>VLOOKUP(H8162, [1]Products!B:D, 3, FALSE)</f>
        <v>10</v>
      </c>
      <c r="M8162" s="2">
        <f>Table1[[#This Row],[Quantity Purchased]] * Table1[[#This Row],[Unit Price]]</f>
        <v>2464</v>
      </c>
      <c r="N8162" s="2">
        <f>VLOOKUP(H8162, [1]Products!B:E, 4, FALSE)</f>
        <v>14</v>
      </c>
      <c r="O8162" t="str">
        <f>TEXT(Table1[[#This Row],[Transaction Date]], "yyyy-mm")</f>
        <v>2024-01</v>
      </c>
      <c r="P8162" s="1">
        <f ca="1">YEAR(TODAY()) - YEAR(Table1[[#This Row],[Buyer Date of Birth]])</f>
        <v>47</v>
      </c>
      <c r="Q8162" s="2">
        <f>Table1[[#This Row],[Total Revenue]] - Table1[[#This Row],[Total Cost]]</f>
        <v>2454</v>
      </c>
    </row>
    <row r="8163" spans="1:17" x14ac:dyDescent="0.25">
      <c r="A8163" s="1">
        <v>45490</v>
      </c>
      <c r="B8163" t="s">
        <v>142</v>
      </c>
      <c r="C8163" t="s">
        <v>999</v>
      </c>
      <c r="D8163" t="s">
        <v>62</v>
      </c>
      <c r="E8163" s="1">
        <v>16670</v>
      </c>
      <c r="F8163" t="s">
        <v>28</v>
      </c>
      <c r="G8163">
        <v>268</v>
      </c>
      <c r="H8163" t="s">
        <v>41</v>
      </c>
      <c r="I8163" t="s">
        <v>36</v>
      </c>
      <c r="J8163" t="s">
        <v>24</v>
      </c>
      <c r="K8163" t="str">
        <f>VLOOKUP(H8163, [1]Products!B:E, 2, FALSE)</f>
        <v>Ginger Snaps</v>
      </c>
      <c r="L8163" s="2">
        <f>VLOOKUP(H8163, [1]Products!B:D, 3, FALSE)</f>
        <v>14</v>
      </c>
      <c r="M8163" s="2">
        <f>Table1[[#This Row],[Quantity Purchased]] * Table1[[#This Row],[Unit Price]]</f>
        <v>7504</v>
      </c>
      <c r="N8163" s="2">
        <f>VLOOKUP(H8163, [1]Products!B:E, 4, FALSE)</f>
        <v>28</v>
      </c>
      <c r="O8163" t="str">
        <f>TEXT(Table1[[#This Row],[Transaction Date]], "yyyy-mm")</f>
        <v>2024-07</v>
      </c>
      <c r="P8163" s="1">
        <f ca="1">YEAR(TODAY()) - YEAR(Table1[[#This Row],[Buyer Date of Birth]])</f>
        <v>80</v>
      </c>
      <c r="Q8163" s="2">
        <f>Table1[[#This Row],[Total Revenue]] - Table1[[#This Row],[Total Cost]]</f>
        <v>7490</v>
      </c>
    </row>
    <row r="8164" spans="1:17" x14ac:dyDescent="0.25">
      <c r="A8164" s="1">
        <v>45347</v>
      </c>
      <c r="B8164" t="s">
        <v>803</v>
      </c>
      <c r="C8164" t="s">
        <v>1000</v>
      </c>
      <c r="D8164" t="s">
        <v>53</v>
      </c>
      <c r="E8164" s="1">
        <v>33231</v>
      </c>
      <c r="F8164" t="s">
        <v>28</v>
      </c>
      <c r="G8164">
        <v>155</v>
      </c>
      <c r="H8164" t="s">
        <v>49</v>
      </c>
      <c r="I8164" t="s">
        <v>23</v>
      </c>
      <c r="J8164" t="s">
        <v>24</v>
      </c>
      <c r="K8164" t="str">
        <f>VLOOKUP(H8164, [1]Products!B:E, 2, FALSE)</f>
        <v>Butter Crunch</v>
      </c>
      <c r="L8164" s="2">
        <f>VLOOKUP(H8164, [1]Products!B:D, 3, FALSE)</f>
        <v>10</v>
      </c>
      <c r="M8164" s="2">
        <f>Table1[[#This Row],[Quantity Purchased]] * Table1[[#This Row],[Unit Price]]</f>
        <v>1705</v>
      </c>
      <c r="N8164" s="2">
        <f>VLOOKUP(H8164, [1]Products!B:E, 4, FALSE)</f>
        <v>11</v>
      </c>
      <c r="O8164" t="str">
        <f>TEXT(Table1[[#This Row],[Transaction Date]], "yyyy-mm")</f>
        <v>2024-02</v>
      </c>
      <c r="P8164" s="1">
        <f ca="1">YEAR(TODAY()) - YEAR(Table1[[#This Row],[Buyer Date of Birth]])</f>
        <v>35</v>
      </c>
      <c r="Q8164" s="2">
        <f>Table1[[#This Row],[Total Revenue]] - Table1[[#This Row],[Total Cost]]</f>
        <v>1695</v>
      </c>
    </row>
    <row r="8165" spans="1:17" x14ac:dyDescent="0.25">
      <c r="A8165" s="1">
        <v>45382</v>
      </c>
      <c r="B8165" t="s">
        <v>603</v>
      </c>
      <c r="C8165" t="s">
        <v>95</v>
      </c>
      <c r="D8165" t="s">
        <v>45</v>
      </c>
      <c r="E8165" s="1">
        <v>22509</v>
      </c>
      <c r="F8165" t="s">
        <v>75</v>
      </c>
      <c r="G8165">
        <v>464</v>
      </c>
      <c r="H8165" t="s">
        <v>71</v>
      </c>
      <c r="I8165" t="s">
        <v>30</v>
      </c>
      <c r="J8165" t="s">
        <v>24</v>
      </c>
      <c r="K8165" t="str">
        <f>VLOOKUP(H8165, [1]Products!B:E, 2, FALSE)</f>
        <v>Peanut Butter Bites</v>
      </c>
      <c r="L8165" s="2">
        <f>VLOOKUP(H8165, [1]Products!B:D, 3, FALSE)</f>
        <v>5</v>
      </c>
      <c r="M8165" s="2">
        <f>Table1[[#This Row],[Quantity Purchased]] * Table1[[#This Row],[Unit Price]]</f>
        <v>3248</v>
      </c>
      <c r="N8165" s="2">
        <f>VLOOKUP(H8165, [1]Products!B:E, 4, FALSE)</f>
        <v>7</v>
      </c>
      <c r="O8165" t="str">
        <f>TEXT(Table1[[#This Row],[Transaction Date]], "yyyy-mm")</f>
        <v>2024-03</v>
      </c>
      <c r="P8165" s="1">
        <f ca="1">YEAR(TODAY()) - YEAR(Table1[[#This Row],[Buyer Date of Birth]])</f>
        <v>64</v>
      </c>
      <c r="Q8165" s="2">
        <f>Table1[[#This Row],[Total Revenue]] - Table1[[#This Row],[Total Cost]]</f>
        <v>3243</v>
      </c>
    </row>
    <row r="8166" spans="1:17" x14ac:dyDescent="0.25">
      <c r="A8166" s="1">
        <v>45324</v>
      </c>
      <c r="B8166" t="s">
        <v>398</v>
      </c>
      <c r="C8166" t="s">
        <v>835</v>
      </c>
      <c r="D8166" t="s">
        <v>45</v>
      </c>
      <c r="E8166" s="1">
        <v>17636</v>
      </c>
      <c r="F8166" t="s">
        <v>21</v>
      </c>
      <c r="G8166">
        <v>87</v>
      </c>
      <c r="H8166" t="s">
        <v>54</v>
      </c>
      <c r="I8166" t="s">
        <v>36</v>
      </c>
      <c r="J8166" t="s">
        <v>24</v>
      </c>
      <c r="K8166" t="str">
        <f>VLOOKUP(H8166, [1]Products!B:E, 2, FALSE)</f>
        <v>Lemon Crisps</v>
      </c>
      <c r="L8166" s="2">
        <f>VLOOKUP(H8166, [1]Products!B:D, 3, FALSE)</f>
        <v>7</v>
      </c>
      <c r="M8166" s="2">
        <f>Table1[[#This Row],[Quantity Purchased]] * Table1[[#This Row],[Unit Price]]</f>
        <v>783</v>
      </c>
      <c r="N8166" s="2">
        <f>VLOOKUP(H8166, [1]Products!B:E, 4, FALSE)</f>
        <v>9</v>
      </c>
      <c r="O8166" t="str">
        <f>TEXT(Table1[[#This Row],[Transaction Date]], "yyyy-mm")</f>
        <v>2024-02</v>
      </c>
      <c r="P8166" s="1">
        <f ca="1">YEAR(TODAY()) - YEAR(Table1[[#This Row],[Buyer Date of Birth]])</f>
        <v>77</v>
      </c>
      <c r="Q8166" s="2">
        <f>Table1[[#This Row],[Total Revenue]] - Table1[[#This Row],[Total Cost]]</f>
        <v>776</v>
      </c>
    </row>
    <row r="8167" spans="1:17" x14ac:dyDescent="0.25">
      <c r="A8167" s="1">
        <v>45412</v>
      </c>
      <c r="B8167" t="s">
        <v>166</v>
      </c>
      <c r="C8167" t="s">
        <v>546</v>
      </c>
      <c r="D8167" t="s">
        <v>89</v>
      </c>
      <c r="E8167" s="1">
        <v>21042</v>
      </c>
      <c r="F8167" t="s">
        <v>28</v>
      </c>
      <c r="G8167">
        <v>108</v>
      </c>
      <c r="H8167" t="s">
        <v>66</v>
      </c>
      <c r="I8167" t="s">
        <v>23</v>
      </c>
      <c r="J8167" t="s">
        <v>24</v>
      </c>
      <c r="K8167" t="str">
        <f>VLOOKUP(H8167, [1]Products!B:E, 2, FALSE)</f>
        <v>Oatmeal Cookies</v>
      </c>
      <c r="L8167" s="2">
        <f>VLOOKUP(H8167, [1]Products!B:D, 3, FALSE)</f>
        <v>19</v>
      </c>
      <c r="M8167" s="2">
        <f>Table1[[#This Row],[Quantity Purchased]] * Table1[[#This Row],[Unit Price]]</f>
        <v>2484</v>
      </c>
      <c r="N8167" s="2">
        <f>VLOOKUP(H8167, [1]Products!B:E, 4, FALSE)</f>
        <v>23</v>
      </c>
      <c r="O8167" t="str">
        <f>TEXT(Table1[[#This Row],[Transaction Date]], "yyyy-mm")</f>
        <v>2024-04</v>
      </c>
      <c r="P8167" s="1">
        <f ca="1">YEAR(TODAY()) - YEAR(Table1[[#This Row],[Buyer Date of Birth]])</f>
        <v>68</v>
      </c>
      <c r="Q8167" s="2">
        <f>Table1[[#This Row],[Total Revenue]] - Table1[[#This Row],[Total Cost]]</f>
        <v>2465</v>
      </c>
    </row>
    <row r="8168" spans="1:17" x14ac:dyDescent="0.25">
      <c r="A8168" s="1">
        <v>45455</v>
      </c>
      <c r="B8168" t="s">
        <v>56</v>
      </c>
      <c r="C8168" t="s">
        <v>295</v>
      </c>
      <c r="D8168" t="s">
        <v>100</v>
      </c>
      <c r="E8168" s="1">
        <v>17512</v>
      </c>
      <c r="F8168" t="s">
        <v>28</v>
      </c>
      <c r="G8168">
        <v>441</v>
      </c>
      <c r="H8168" t="s">
        <v>22</v>
      </c>
      <c r="I8168" t="s">
        <v>30</v>
      </c>
      <c r="J8168" t="s">
        <v>24</v>
      </c>
      <c r="K8168" t="str">
        <f>VLOOKUP(H8168, [1]Products!B:E, 2, FALSE)</f>
        <v>Cinnamon Swirls</v>
      </c>
      <c r="L8168" s="2">
        <f>VLOOKUP(H8168, [1]Products!B:D, 3, FALSE)</f>
        <v>10</v>
      </c>
      <c r="M8168" s="2">
        <f>Table1[[#This Row],[Quantity Purchased]] * Table1[[#This Row],[Unit Price]]</f>
        <v>6174</v>
      </c>
      <c r="N8168" s="2">
        <f>VLOOKUP(H8168, [1]Products!B:E, 4, FALSE)</f>
        <v>14</v>
      </c>
      <c r="O8168" t="str">
        <f>TEXT(Table1[[#This Row],[Transaction Date]], "yyyy-mm")</f>
        <v>2024-06</v>
      </c>
      <c r="P8168" s="1">
        <f ca="1">YEAR(TODAY()) - YEAR(Table1[[#This Row],[Buyer Date of Birth]])</f>
        <v>78</v>
      </c>
      <c r="Q8168" s="2">
        <f>Table1[[#This Row],[Total Revenue]] - Table1[[#This Row],[Total Cost]]</f>
        <v>6164</v>
      </c>
    </row>
    <row r="8169" spans="1:17" x14ac:dyDescent="0.25">
      <c r="A8169" s="1">
        <v>45440</v>
      </c>
      <c r="B8169" t="s">
        <v>92</v>
      </c>
      <c r="C8169" t="s">
        <v>584</v>
      </c>
      <c r="D8169" t="s">
        <v>34</v>
      </c>
      <c r="E8169" s="1">
        <v>32891</v>
      </c>
      <c r="F8169" t="s">
        <v>28</v>
      </c>
      <c r="G8169">
        <v>129</v>
      </c>
      <c r="H8169" t="s">
        <v>35</v>
      </c>
      <c r="I8169" t="s">
        <v>36</v>
      </c>
      <c r="J8169" t="s">
        <v>24</v>
      </c>
      <c r="K8169" t="str">
        <f>VLOOKUP(H8169, [1]Products!B:E, 2, FALSE)</f>
        <v>Caramel Biscuits</v>
      </c>
      <c r="L8169" s="2">
        <f>VLOOKUP(H8169, [1]Products!B:D, 3, FALSE)</f>
        <v>18</v>
      </c>
      <c r="M8169" s="2">
        <f>Table1[[#This Row],[Quantity Purchased]] * Table1[[#This Row],[Unit Price]]</f>
        <v>2838</v>
      </c>
      <c r="N8169" s="2">
        <f>VLOOKUP(H8169, [1]Products!B:E, 4, FALSE)</f>
        <v>22</v>
      </c>
      <c r="O8169" t="str">
        <f>TEXT(Table1[[#This Row],[Transaction Date]], "yyyy-mm")</f>
        <v>2024-05</v>
      </c>
      <c r="P8169" s="1">
        <f ca="1">YEAR(TODAY()) - YEAR(Table1[[#This Row],[Buyer Date of Birth]])</f>
        <v>35</v>
      </c>
      <c r="Q8169" s="2">
        <f>Table1[[#This Row],[Total Revenue]] - Table1[[#This Row],[Total Cost]]</f>
        <v>2820</v>
      </c>
    </row>
    <row r="8170" spans="1:17" x14ac:dyDescent="0.25">
      <c r="A8170" s="1">
        <v>45372</v>
      </c>
      <c r="B8170" t="s">
        <v>463</v>
      </c>
      <c r="C8170" t="s">
        <v>402</v>
      </c>
      <c r="D8170" t="s">
        <v>53</v>
      </c>
      <c r="E8170" s="1">
        <v>16798</v>
      </c>
      <c r="F8170" t="s">
        <v>75</v>
      </c>
      <c r="G8170">
        <v>106</v>
      </c>
      <c r="H8170" t="s">
        <v>71</v>
      </c>
      <c r="I8170" t="s">
        <v>23</v>
      </c>
      <c r="J8170" t="s">
        <v>24</v>
      </c>
      <c r="K8170" t="str">
        <f>VLOOKUP(H8170, [1]Products!B:E, 2, FALSE)</f>
        <v>Peanut Butter Bites</v>
      </c>
      <c r="L8170" s="2">
        <f>VLOOKUP(H8170, [1]Products!B:D, 3, FALSE)</f>
        <v>5</v>
      </c>
      <c r="M8170" s="2">
        <f>Table1[[#This Row],[Quantity Purchased]] * Table1[[#This Row],[Unit Price]]</f>
        <v>742</v>
      </c>
      <c r="N8170" s="2">
        <f>VLOOKUP(H8170, [1]Products!B:E, 4, FALSE)</f>
        <v>7</v>
      </c>
      <c r="O8170" t="str">
        <f>TEXT(Table1[[#This Row],[Transaction Date]], "yyyy-mm")</f>
        <v>2024-03</v>
      </c>
      <c r="P8170" s="1">
        <f ca="1">YEAR(TODAY()) - YEAR(Table1[[#This Row],[Buyer Date of Birth]])</f>
        <v>80</v>
      </c>
      <c r="Q8170" s="2">
        <f>Table1[[#This Row],[Total Revenue]] - Table1[[#This Row],[Total Cost]]</f>
        <v>737</v>
      </c>
    </row>
    <row r="8171" spans="1:17" x14ac:dyDescent="0.25">
      <c r="A8171" s="1">
        <v>45459</v>
      </c>
      <c r="B8171" t="s">
        <v>392</v>
      </c>
      <c r="C8171" t="s">
        <v>673</v>
      </c>
      <c r="D8171" t="s">
        <v>100</v>
      </c>
      <c r="E8171" s="1">
        <v>21233</v>
      </c>
      <c r="F8171" t="s">
        <v>75</v>
      </c>
      <c r="G8171">
        <v>152</v>
      </c>
      <c r="H8171" t="s">
        <v>54</v>
      </c>
      <c r="I8171" t="s">
        <v>30</v>
      </c>
      <c r="J8171" t="s">
        <v>24</v>
      </c>
      <c r="K8171" t="str">
        <f>VLOOKUP(H8171, [1]Products!B:E, 2, FALSE)</f>
        <v>Lemon Crisps</v>
      </c>
      <c r="L8171" s="2">
        <f>VLOOKUP(H8171, [1]Products!B:D, 3, FALSE)</f>
        <v>7</v>
      </c>
      <c r="M8171" s="2">
        <f>Table1[[#This Row],[Quantity Purchased]] * Table1[[#This Row],[Unit Price]]</f>
        <v>1368</v>
      </c>
      <c r="N8171" s="2">
        <f>VLOOKUP(H8171, [1]Products!B:E, 4, FALSE)</f>
        <v>9</v>
      </c>
      <c r="O8171" t="str">
        <f>TEXT(Table1[[#This Row],[Transaction Date]], "yyyy-mm")</f>
        <v>2024-06</v>
      </c>
      <c r="P8171" s="1">
        <f ca="1">YEAR(TODAY()) - YEAR(Table1[[#This Row],[Buyer Date of Birth]])</f>
        <v>67</v>
      </c>
      <c r="Q8171" s="2">
        <f>Table1[[#This Row],[Total Revenue]] - Table1[[#This Row],[Total Cost]]</f>
        <v>1361</v>
      </c>
    </row>
    <row r="8172" spans="1:17" x14ac:dyDescent="0.25">
      <c r="A8172" s="1">
        <v>45333</v>
      </c>
      <c r="B8172" t="s">
        <v>381</v>
      </c>
      <c r="C8172" t="s">
        <v>423</v>
      </c>
      <c r="D8172" t="s">
        <v>34</v>
      </c>
      <c r="E8172" s="1">
        <v>22797</v>
      </c>
      <c r="F8172" t="s">
        <v>75</v>
      </c>
      <c r="G8172">
        <v>268</v>
      </c>
      <c r="H8172" t="s">
        <v>66</v>
      </c>
      <c r="I8172" t="s">
        <v>36</v>
      </c>
      <c r="J8172" t="s">
        <v>24</v>
      </c>
      <c r="K8172" t="str">
        <f>VLOOKUP(H8172, [1]Products!B:E, 2, FALSE)</f>
        <v>Oatmeal Cookies</v>
      </c>
      <c r="L8172" s="2">
        <f>VLOOKUP(H8172, [1]Products!B:D, 3, FALSE)</f>
        <v>19</v>
      </c>
      <c r="M8172" s="2">
        <f>Table1[[#This Row],[Quantity Purchased]] * Table1[[#This Row],[Unit Price]]</f>
        <v>6164</v>
      </c>
      <c r="N8172" s="2">
        <f>VLOOKUP(H8172, [1]Products!B:E, 4, FALSE)</f>
        <v>23</v>
      </c>
      <c r="O8172" t="str">
        <f>TEXT(Table1[[#This Row],[Transaction Date]], "yyyy-mm")</f>
        <v>2024-02</v>
      </c>
      <c r="P8172" s="1">
        <f ca="1">YEAR(TODAY()) - YEAR(Table1[[#This Row],[Buyer Date of Birth]])</f>
        <v>63</v>
      </c>
      <c r="Q8172" s="2">
        <f>Table1[[#This Row],[Total Revenue]] - Table1[[#This Row],[Total Cost]]</f>
        <v>6145</v>
      </c>
    </row>
    <row r="8173" spans="1:17" x14ac:dyDescent="0.25">
      <c r="A8173" s="1">
        <v>45442</v>
      </c>
      <c r="B8173" t="s">
        <v>336</v>
      </c>
      <c r="C8173" t="s">
        <v>971</v>
      </c>
      <c r="D8173" t="s">
        <v>89</v>
      </c>
      <c r="E8173" s="1">
        <v>31395</v>
      </c>
      <c r="F8173" t="s">
        <v>75</v>
      </c>
      <c r="G8173">
        <v>436</v>
      </c>
      <c r="H8173" t="s">
        <v>29</v>
      </c>
      <c r="I8173" t="s">
        <v>23</v>
      </c>
      <c r="J8173" t="s">
        <v>24</v>
      </c>
      <c r="K8173" t="str">
        <f>VLOOKUP(H8173, [1]Products!B:E, 2, FALSE)</f>
        <v>Shortbread</v>
      </c>
      <c r="L8173" s="2">
        <f>VLOOKUP(H8173, [1]Products!B:D, 3, FALSE)</f>
        <v>10</v>
      </c>
      <c r="M8173" s="2">
        <f>Table1[[#This Row],[Quantity Purchased]] * Table1[[#This Row],[Unit Price]]</f>
        <v>19620</v>
      </c>
      <c r="N8173" s="2">
        <f>VLOOKUP(H8173, [1]Products!B:E, 4, FALSE)</f>
        <v>45</v>
      </c>
      <c r="O8173" t="str">
        <f>TEXT(Table1[[#This Row],[Transaction Date]], "yyyy-mm")</f>
        <v>2024-05</v>
      </c>
      <c r="P8173" s="1">
        <f ca="1">YEAR(TODAY()) - YEAR(Table1[[#This Row],[Buyer Date of Birth]])</f>
        <v>40</v>
      </c>
      <c r="Q8173" s="2">
        <f>Table1[[#This Row],[Total Revenue]] - Table1[[#This Row],[Total Cost]]</f>
        <v>19610</v>
      </c>
    </row>
    <row r="8174" spans="1:17" x14ac:dyDescent="0.25">
      <c r="A8174" s="1">
        <v>45306</v>
      </c>
      <c r="B8174" t="s">
        <v>199</v>
      </c>
      <c r="C8174" t="s">
        <v>1442</v>
      </c>
      <c r="D8174" t="s">
        <v>45</v>
      </c>
      <c r="E8174" s="1">
        <v>20235</v>
      </c>
      <c r="F8174" t="s">
        <v>40</v>
      </c>
      <c r="G8174">
        <v>129</v>
      </c>
      <c r="H8174" t="s">
        <v>49</v>
      </c>
      <c r="I8174" t="s">
        <v>30</v>
      </c>
      <c r="J8174" t="s">
        <v>24</v>
      </c>
      <c r="K8174" t="str">
        <f>VLOOKUP(H8174, [1]Products!B:E, 2, FALSE)</f>
        <v>Butter Crunch</v>
      </c>
      <c r="L8174" s="2">
        <f>VLOOKUP(H8174, [1]Products!B:D, 3, FALSE)</f>
        <v>10</v>
      </c>
      <c r="M8174" s="2">
        <f>Table1[[#This Row],[Quantity Purchased]] * Table1[[#This Row],[Unit Price]]</f>
        <v>1419</v>
      </c>
      <c r="N8174" s="2">
        <f>VLOOKUP(H8174, [1]Products!B:E, 4, FALSE)</f>
        <v>11</v>
      </c>
      <c r="O8174" t="str">
        <f>TEXT(Table1[[#This Row],[Transaction Date]], "yyyy-mm")</f>
        <v>2024-01</v>
      </c>
      <c r="P8174" s="1">
        <f ca="1">YEAR(TODAY()) - YEAR(Table1[[#This Row],[Buyer Date of Birth]])</f>
        <v>70</v>
      </c>
      <c r="Q8174" s="2">
        <f>Table1[[#This Row],[Total Revenue]] - Table1[[#This Row],[Total Cost]]</f>
        <v>1409</v>
      </c>
    </row>
    <row r="8175" spans="1:17" x14ac:dyDescent="0.25">
      <c r="A8175" s="1">
        <v>45310</v>
      </c>
      <c r="B8175" t="s">
        <v>1455</v>
      </c>
      <c r="C8175" t="s">
        <v>88</v>
      </c>
      <c r="D8175" t="s">
        <v>84</v>
      </c>
      <c r="E8175" s="1">
        <v>28772</v>
      </c>
      <c r="F8175" t="s">
        <v>75</v>
      </c>
      <c r="G8175">
        <v>108</v>
      </c>
      <c r="H8175" t="s">
        <v>71</v>
      </c>
      <c r="I8175" t="s">
        <v>36</v>
      </c>
      <c r="J8175" t="s">
        <v>24</v>
      </c>
      <c r="K8175" t="str">
        <f>VLOOKUP(H8175, [1]Products!B:E, 2, FALSE)</f>
        <v>Peanut Butter Bites</v>
      </c>
      <c r="L8175" s="2">
        <f>VLOOKUP(H8175, [1]Products!B:D, 3, FALSE)</f>
        <v>5</v>
      </c>
      <c r="M8175" s="2">
        <f>Table1[[#This Row],[Quantity Purchased]] * Table1[[#This Row],[Unit Price]]</f>
        <v>756</v>
      </c>
      <c r="N8175" s="2">
        <f>VLOOKUP(H8175, [1]Products!B:E, 4, FALSE)</f>
        <v>7</v>
      </c>
      <c r="O8175" t="str">
        <f>TEXT(Table1[[#This Row],[Transaction Date]], "yyyy-mm")</f>
        <v>2024-01</v>
      </c>
      <c r="P8175" s="1">
        <f ca="1">YEAR(TODAY()) - YEAR(Table1[[#This Row],[Buyer Date of Birth]])</f>
        <v>47</v>
      </c>
      <c r="Q8175" s="2">
        <f>Table1[[#This Row],[Total Revenue]] - Table1[[#This Row],[Total Cost]]</f>
        <v>751</v>
      </c>
    </row>
    <row r="8176" spans="1:17" x14ac:dyDescent="0.25">
      <c r="A8176" s="1">
        <v>45377</v>
      </c>
      <c r="B8176" t="s">
        <v>79</v>
      </c>
      <c r="C8176" t="s">
        <v>69</v>
      </c>
      <c r="D8176" t="s">
        <v>34</v>
      </c>
      <c r="E8176" s="1">
        <v>18747</v>
      </c>
      <c r="F8176" t="s">
        <v>40</v>
      </c>
      <c r="G8176">
        <v>292</v>
      </c>
      <c r="H8176" t="s">
        <v>72</v>
      </c>
      <c r="I8176" t="s">
        <v>23</v>
      </c>
      <c r="J8176" t="s">
        <v>24</v>
      </c>
      <c r="K8176" t="str">
        <f>VLOOKUP(H8176, [1]Products!B:E, 2, FALSE)</f>
        <v>Choco Delight</v>
      </c>
      <c r="L8176" s="2">
        <f>VLOOKUP(H8176, [1]Products!B:D, 3, FALSE)</f>
        <v>3</v>
      </c>
      <c r="M8176" s="2">
        <f>Table1[[#This Row],[Quantity Purchased]] * Table1[[#This Row],[Unit Price]]</f>
        <v>1460</v>
      </c>
      <c r="N8176" s="2">
        <f>VLOOKUP(H8176, [1]Products!B:E, 4, FALSE)</f>
        <v>5</v>
      </c>
      <c r="O8176" t="str">
        <f>TEXT(Table1[[#This Row],[Transaction Date]], "yyyy-mm")</f>
        <v>2024-03</v>
      </c>
      <c r="P8176" s="1">
        <f ca="1">YEAR(TODAY()) - YEAR(Table1[[#This Row],[Buyer Date of Birth]])</f>
        <v>74</v>
      </c>
      <c r="Q8176" s="2">
        <f>Table1[[#This Row],[Total Revenue]] - Table1[[#This Row],[Total Cost]]</f>
        <v>1457</v>
      </c>
    </row>
    <row r="8177" spans="1:17" x14ac:dyDescent="0.25">
      <c r="A8177" s="1">
        <v>45459</v>
      </c>
      <c r="B8177" t="s">
        <v>278</v>
      </c>
      <c r="C8177" t="s">
        <v>518</v>
      </c>
      <c r="D8177" t="s">
        <v>89</v>
      </c>
      <c r="E8177" s="1">
        <v>28474</v>
      </c>
      <c r="F8177" t="s">
        <v>28</v>
      </c>
      <c r="G8177">
        <v>188</v>
      </c>
      <c r="H8177" t="s">
        <v>72</v>
      </c>
      <c r="I8177" t="s">
        <v>30</v>
      </c>
      <c r="J8177" t="s">
        <v>24</v>
      </c>
      <c r="K8177" t="str">
        <f>VLOOKUP(H8177, [1]Products!B:E, 2, FALSE)</f>
        <v>Choco Delight</v>
      </c>
      <c r="L8177" s="2">
        <f>VLOOKUP(H8177, [1]Products!B:D, 3, FALSE)</f>
        <v>3</v>
      </c>
      <c r="M8177" s="2">
        <f>Table1[[#This Row],[Quantity Purchased]] * Table1[[#This Row],[Unit Price]]</f>
        <v>940</v>
      </c>
      <c r="N8177" s="2">
        <f>VLOOKUP(H8177, [1]Products!B:E, 4, FALSE)</f>
        <v>5</v>
      </c>
      <c r="O8177" t="str">
        <f>TEXT(Table1[[#This Row],[Transaction Date]], "yyyy-mm")</f>
        <v>2024-06</v>
      </c>
      <c r="P8177" s="1">
        <f ca="1">YEAR(TODAY()) - YEAR(Table1[[#This Row],[Buyer Date of Birth]])</f>
        <v>48</v>
      </c>
      <c r="Q8177" s="2">
        <f>Table1[[#This Row],[Total Revenue]] - Table1[[#This Row],[Total Cost]]</f>
        <v>937</v>
      </c>
    </row>
    <row r="8178" spans="1:17" x14ac:dyDescent="0.25">
      <c r="A8178" s="1">
        <v>45426</v>
      </c>
      <c r="B8178" t="s">
        <v>64</v>
      </c>
      <c r="C8178" t="s">
        <v>548</v>
      </c>
      <c r="D8178" t="s">
        <v>34</v>
      </c>
      <c r="E8178" s="1">
        <v>36188</v>
      </c>
      <c r="F8178" t="s">
        <v>21</v>
      </c>
      <c r="G8178">
        <v>28</v>
      </c>
      <c r="H8178" t="s">
        <v>72</v>
      </c>
      <c r="I8178" t="s">
        <v>36</v>
      </c>
      <c r="J8178" t="s">
        <v>24</v>
      </c>
      <c r="K8178" t="str">
        <f>VLOOKUP(H8178, [1]Products!B:E, 2, FALSE)</f>
        <v>Choco Delight</v>
      </c>
      <c r="L8178" s="2">
        <f>VLOOKUP(H8178, [1]Products!B:D, 3, FALSE)</f>
        <v>3</v>
      </c>
      <c r="M8178" s="2">
        <f>Table1[[#This Row],[Quantity Purchased]] * Table1[[#This Row],[Unit Price]]</f>
        <v>140</v>
      </c>
      <c r="N8178" s="2">
        <f>VLOOKUP(H8178, [1]Products!B:E, 4, FALSE)</f>
        <v>5</v>
      </c>
      <c r="O8178" t="str">
        <f>TEXT(Table1[[#This Row],[Transaction Date]], "yyyy-mm")</f>
        <v>2024-05</v>
      </c>
      <c r="P8178" s="1">
        <f ca="1">YEAR(TODAY()) - YEAR(Table1[[#This Row],[Buyer Date of Birth]])</f>
        <v>26</v>
      </c>
      <c r="Q8178" s="2">
        <f>Table1[[#This Row],[Total Revenue]] - Table1[[#This Row],[Total Cost]]</f>
        <v>137</v>
      </c>
    </row>
    <row r="8179" spans="1:17" x14ac:dyDescent="0.25">
      <c r="A8179" s="1">
        <v>45341</v>
      </c>
      <c r="B8179" t="s">
        <v>231</v>
      </c>
      <c r="C8179" t="s">
        <v>295</v>
      </c>
      <c r="D8179" t="s">
        <v>45</v>
      </c>
      <c r="E8179" s="1">
        <v>35916</v>
      </c>
      <c r="F8179" t="s">
        <v>75</v>
      </c>
      <c r="G8179">
        <v>392</v>
      </c>
      <c r="H8179" t="s">
        <v>22</v>
      </c>
      <c r="I8179" t="s">
        <v>23</v>
      </c>
      <c r="J8179" t="s">
        <v>24</v>
      </c>
      <c r="K8179" t="str">
        <f>VLOOKUP(H8179, [1]Products!B:E, 2, FALSE)</f>
        <v>Cinnamon Swirls</v>
      </c>
      <c r="L8179" s="2">
        <f>VLOOKUP(H8179, [1]Products!B:D, 3, FALSE)</f>
        <v>10</v>
      </c>
      <c r="M8179" s="2">
        <f>Table1[[#This Row],[Quantity Purchased]] * Table1[[#This Row],[Unit Price]]</f>
        <v>5488</v>
      </c>
      <c r="N8179" s="2">
        <f>VLOOKUP(H8179, [1]Products!B:E, 4, FALSE)</f>
        <v>14</v>
      </c>
      <c r="O8179" t="str">
        <f>TEXT(Table1[[#This Row],[Transaction Date]], "yyyy-mm")</f>
        <v>2024-02</v>
      </c>
      <c r="P8179" s="1">
        <f ca="1">YEAR(TODAY()) - YEAR(Table1[[#This Row],[Buyer Date of Birth]])</f>
        <v>27</v>
      </c>
      <c r="Q8179" s="2">
        <f>Table1[[#This Row],[Total Revenue]] - Table1[[#This Row],[Total Cost]]</f>
        <v>5478</v>
      </c>
    </row>
    <row r="8180" spans="1:17" x14ac:dyDescent="0.25">
      <c r="A8180" s="1">
        <v>45306</v>
      </c>
      <c r="B8180" t="s">
        <v>113</v>
      </c>
      <c r="C8180" t="s">
        <v>804</v>
      </c>
      <c r="D8180" t="s">
        <v>34</v>
      </c>
      <c r="E8180" s="1">
        <v>31632</v>
      </c>
      <c r="F8180" t="s">
        <v>21</v>
      </c>
      <c r="G8180">
        <v>202</v>
      </c>
      <c r="H8180" t="s">
        <v>71</v>
      </c>
      <c r="I8180" t="s">
        <v>30</v>
      </c>
      <c r="J8180" t="s">
        <v>24</v>
      </c>
      <c r="K8180" t="str">
        <f>VLOOKUP(H8180, [1]Products!B:E, 2, FALSE)</f>
        <v>Peanut Butter Bites</v>
      </c>
      <c r="L8180" s="2">
        <f>VLOOKUP(H8180, [1]Products!B:D, 3, FALSE)</f>
        <v>5</v>
      </c>
      <c r="M8180" s="2">
        <f>Table1[[#This Row],[Quantity Purchased]] * Table1[[#This Row],[Unit Price]]</f>
        <v>1414</v>
      </c>
      <c r="N8180" s="2">
        <f>VLOOKUP(H8180, [1]Products!B:E, 4, FALSE)</f>
        <v>7</v>
      </c>
      <c r="O8180" t="str">
        <f>TEXT(Table1[[#This Row],[Transaction Date]], "yyyy-mm")</f>
        <v>2024-01</v>
      </c>
      <c r="P8180" s="1">
        <f ca="1">YEAR(TODAY()) - YEAR(Table1[[#This Row],[Buyer Date of Birth]])</f>
        <v>39</v>
      </c>
      <c r="Q8180" s="2">
        <f>Table1[[#This Row],[Total Revenue]] - Table1[[#This Row],[Total Cost]]</f>
        <v>1409</v>
      </c>
    </row>
    <row r="8181" spans="1:17" x14ac:dyDescent="0.25">
      <c r="A8181" s="1">
        <v>45392</v>
      </c>
      <c r="B8181" t="s">
        <v>496</v>
      </c>
      <c r="C8181" t="s">
        <v>592</v>
      </c>
      <c r="D8181" t="s">
        <v>78</v>
      </c>
      <c r="E8181" s="1">
        <v>38477</v>
      </c>
      <c r="F8181" t="s">
        <v>75</v>
      </c>
      <c r="G8181">
        <v>203</v>
      </c>
      <c r="H8181" t="s">
        <v>49</v>
      </c>
      <c r="I8181" t="s">
        <v>36</v>
      </c>
      <c r="J8181" t="s">
        <v>31</v>
      </c>
      <c r="K8181" t="str">
        <f>VLOOKUP(H8181, [1]Products!B:E, 2, FALSE)</f>
        <v>Butter Crunch</v>
      </c>
      <c r="L8181" s="2">
        <f>VLOOKUP(H8181, [1]Products!B:D, 3, FALSE)</f>
        <v>10</v>
      </c>
      <c r="M8181" s="2">
        <f>Table1[[#This Row],[Quantity Purchased]] * Table1[[#This Row],[Unit Price]]</f>
        <v>2233</v>
      </c>
      <c r="N8181" s="2">
        <f>VLOOKUP(H8181, [1]Products!B:E, 4, FALSE)</f>
        <v>11</v>
      </c>
      <c r="O8181" t="str">
        <f>TEXT(Table1[[#This Row],[Transaction Date]], "yyyy-mm")</f>
        <v>2024-04</v>
      </c>
      <c r="P8181" s="1">
        <f ca="1">YEAR(TODAY()) - YEAR(Table1[[#This Row],[Buyer Date of Birth]])</f>
        <v>20</v>
      </c>
      <c r="Q8181" s="2">
        <f>Table1[[#This Row],[Total Revenue]] - Table1[[#This Row],[Total Cost]]</f>
        <v>2223</v>
      </c>
    </row>
    <row r="8182" spans="1:17" x14ac:dyDescent="0.25">
      <c r="A8182" s="1">
        <v>45503</v>
      </c>
      <c r="B8182" t="s">
        <v>562</v>
      </c>
      <c r="C8182" t="s">
        <v>1264</v>
      </c>
      <c r="D8182" t="s">
        <v>34</v>
      </c>
      <c r="E8182" s="1">
        <v>26949</v>
      </c>
      <c r="F8182" t="s">
        <v>40</v>
      </c>
      <c r="G8182">
        <v>149</v>
      </c>
      <c r="H8182" t="s">
        <v>29</v>
      </c>
      <c r="I8182" t="s">
        <v>23</v>
      </c>
      <c r="J8182" t="s">
        <v>24</v>
      </c>
      <c r="K8182" t="str">
        <f>VLOOKUP(H8182, [1]Products!B:E, 2, FALSE)</f>
        <v>Shortbread</v>
      </c>
      <c r="L8182" s="2">
        <f>VLOOKUP(H8182, [1]Products!B:D, 3, FALSE)</f>
        <v>10</v>
      </c>
      <c r="M8182" s="2">
        <f>Table1[[#This Row],[Quantity Purchased]] * Table1[[#This Row],[Unit Price]]</f>
        <v>6705</v>
      </c>
      <c r="N8182" s="2">
        <f>VLOOKUP(H8182, [1]Products!B:E, 4, FALSE)</f>
        <v>45</v>
      </c>
      <c r="O8182" t="str">
        <f>TEXT(Table1[[#This Row],[Transaction Date]], "yyyy-mm")</f>
        <v>2024-07</v>
      </c>
      <c r="P8182" s="1">
        <f ca="1">YEAR(TODAY()) - YEAR(Table1[[#This Row],[Buyer Date of Birth]])</f>
        <v>52</v>
      </c>
      <c r="Q8182" s="2">
        <f>Table1[[#This Row],[Total Revenue]] - Table1[[#This Row],[Total Cost]]</f>
        <v>6695</v>
      </c>
    </row>
    <row r="8183" spans="1:17" x14ac:dyDescent="0.25">
      <c r="A8183" s="1">
        <v>45337</v>
      </c>
      <c r="B8183" t="s">
        <v>160</v>
      </c>
      <c r="C8183" t="s">
        <v>257</v>
      </c>
      <c r="D8183" t="s">
        <v>53</v>
      </c>
      <c r="E8183" s="1">
        <v>37961</v>
      </c>
      <c r="F8183" t="s">
        <v>21</v>
      </c>
      <c r="G8183">
        <v>396</v>
      </c>
      <c r="H8183" t="s">
        <v>72</v>
      </c>
      <c r="I8183" t="s">
        <v>30</v>
      </c>
      <c r="J8183" t="s">
        <v>24</v>
      </c>
      <c r="K8183" t="str">
        <f>VLOOKUP(H8183, [1]Products!B:E, 2, FALSE)</f>
        <v>Choco Delight</v>
      </c>
      <c r="L8183" s="2">
        <f>VLOOKUP(H8183, [1]Products!B:D, 3, FALSE)</f>
        <v>3</v>
      </c>
      <c r="M8183" s="2">
        <f>Table1[[#This Row],[Quantity Purchased]] * Table1[[#This Row],[Unit Price]]</f>
        <v>1980</v>
      </c>
      <c r="N8183" s="2">
        <f>VLOOKUP(H8183, [1]Products!B:E, 4, FALSE)</f>
        <v>5</v>
      </c>
      <c r="O8183" t="str">
        <f>TEXT(Table1[[#This Row],[Transaction Date]], "yyyy-mm")</f>
        <v>2024-02</v>
      </c>
      <c r="P8183" s="1">
        <f ca="1">YEAR(TODAY()) - YEAR(Table1[[#This Row],[Buyer Date of Birth]])</f>
        <v>22</v>
      </c>
      <c r="Q8183" s="2">
        <f>Table1[[#This Row],[Total Revenue]] - Table1[[#This Row],[Total Cost]]</f>
        <v>1977</v>
      </c>
    </row>
    <row r="8184" spans="1:17" x14ac:dyDescent="0.25">
      <c r="A8184" s="1">
        <v>45483</v>
      </c>
      <c r="B8184" t="s">
        <v>610</v>
      </c>
      <c r="C8184" t="s">
        <v>252</v>
      </c>
      <c r="D8184" t="s">
        <v>20</v>
      </c>
      <c r="E8184" s="1">
        <v>37584</v>
      </c>
      <c r="F8184" t="s">
        <v>75</v>
      </c>
      <c r="G8184">
        <v>420</v>
      </c>
      <c r="H8184" t="s">
        <v>54</v>
      </c>
      <c r="I8184" t="s">
        <v>36</v>
      </c>
      <c r="J8184" t="s">
        <v>24</v>
      </c>
      <c r="K8184" t="str">
        <f>VLOOKUP(H8184, [1]Products!B:E, 2, FALSE)</f>
        <v>Lemon Crisps</v>
      </c>
      <c r="L8184" s="2">
        <f>VLOOKUP(H8184, [1]Products!B:D, 3, FALSE)</f>
        <v>7</v>
      </c>
      <c r="M8184" s="2">
        <f>Table1[[#This Row],[Quantity Purchased]] * Table1[[#This Row],[Unit Price]]</f>
        <v>3780</v>
      </c>
      <c r="N8184" s="2">
        <f>VLOOKUP(H8184, [1]Products!B:E, 4, FALSE)</f>
        <v>9</v>
      </c>
      <c r="O8184" t="str">
        <f>TEXT(Table1[[#This Row],[Transaction Date]], "yyyy-mm")</f>
        <v>2024-07</v>
      </c>
      <c r="P8184" s="1">
        <f ca="1">YEAR(TODAY()) - YEAR(Table1[[#This Row],[Buyer Date of Birth]])</f>
        <v>23</v>
      </c>
      <c r="Q8184" s="2">
        <f>Table1[[#This Row],[Total Revenue]] - Table1[[#This Row],[Total Cost]]</f>
        <v>3773</v>
      </c>
    </row>
    <row r="8185" spans="1:17" x14ac:dyDescent="0.25">
      <c r="A8185" s="1">
        <v>45485</v>
      </c>
      <c r="B8185" t="s">
        <v>1152</v>
      </c>
      <c r="C8185" t="s">
        <v>159</v>
      </c>
      <c r="D8185" t="s">
        <v>20</v>
      </c>
      <c r="E8185" s="1">
        <v>22345</v>
      </c>
      <c r="F8185" t="s">
        <v>28</v>
      </c>
      <c r="G8185">
        <v>249</v>
      </c>
      <c r="H8185" t="s">
        <v>54</v>
      </c>
      <c r="I8185" t="s">
        <v>23</v>
      </c>
      <c r="J8185" t="s">
        <v>24</v>
      </c>
      <c r="K8185" t="str">
        <f>VLOOKUP(H8185, [1]Products!B:E, 2, FALSE)</f>
        <v>Lemon Crisps</v>
      </c>
      <c r="L8185" s="2">
        <f>VLOOKUP(H8185, [1]Products!B:D, 3, FALSE)</f>
        <v>7</v>
      </c>
      <c r="M8185" s="2">
        <f>Table1[[#This Row],[Quantity Purchased]] * Table1[[#This Row],[Unit Price]]</f>
        <v>2241</v>
      </c>
      <c r="N8185" s="2">
        <f>VLOOKUP(H8185, [1]Products!B:E, 4, FALSE)</f>
        <v>9</v>
      </c>
      <c r="O8185" t="str">
        <f>TEXT(Table1[[#This Row],[Transaction Date]], "yyyy-mm")</f>
        <v>2024-07</v>
      </c>
      <c r="P8185" s="1">
        <f ca="1">YEAR(TODAY()) - YEAR(Table1[[#This Row],[Buyer Date of Birth]])</f>
        <v>64</v>
      </c>
      <c r="Q8185" s="2">
        <f>Table1[[#This Row],[Total Revenue]] - Table1[[#This Row],[Total Cost]]</f>
        <v>2234</v>
      </c>
    </row>
    <row r="8186" spans="1:17" x14ac:dyDescent="0.25">
      <c r="A8186" s="1">
        <v>45477</v>
      </c>
      <c r="B8186" t="s">
        <v>96</v>
      </c>
      <c r="C8186" t="s">
        <v>551</v>
      </c>
      <c r="D8186" t="s">
        <v>89</v>
      </c>
      <c r="E8186" s="1">
        <v>38197</v>
      </c>
      <c r="F8186" t="s">
        <v>21</v>
      </c>
      <c r="G8186">
        <v>314</v>
      </c>
      <c r="H8186" t="s">
        <v>29</v>
      </c>
      <c r="I8186" t="s">
        <v>30</v>
      </c>
      <c r="J8186" t="s">
        <v>24</v>
      </c>
      <c r="K8186" t="str">
        <f>VLOOKUP(H8186, [1]Products!B:E, 2, FALSE)</f>
        <v>Shortbread</v>
      </c>
      <c r="L8186" s="2">
        <f>VLOOKUP(H8186, [1]Products!B:D, 3, FALSE)</f>
        <v>10</v>
      </c>
      <c r="M8186" s="2">
        <f>Table1[[#This Row],[Quantity Purchased]] * Table1[[#This Row],[Unit Price]]</f>
        <v>14130</v>
      </c>
      <c r="N8186" s="2">
        <f>VLOOKUP(H8186, [1]Products!B:E, 4, FALSE)</f>
        <v>45</v>
      </c>
      <c r="O8186" t="str">
        <f>TEXT(Table1[[#This Row],[Transaction Date]], "yyyy-mm")</f>
        <v>2024-07</v>
      </c>
      <c r="P8186" s="1">
        <f ca="1">YEAR(TODAY()) - YEAR(Table1[[#This Row],[Buyer Date of Birth]])</f>
        <v>21</v>
      </c>
      <c r="Q8186" s="2">
        <f>Table1[[#This Row],[Total Revenue]] - Table1[[#This Row],[Total Cost]]</f>
        <v>14120</v>
      </c>
    </row>
    <row r="8187" spans="1:17" x14ac:dyDescent="0.25">
      <c r="A8187" s="1">
        <v>45437</v>
      </c>
      <c r="B8187" t="s">
        <v>751</v>
      </c>
      <c r="C8187" t="s">
        <v>1282</v>
      </c>
      <c r="D8187" t="s">
        <v>62</v>
      </c>
      <c r="E8187" s="1">
        <v>20704</v>
      </c>
      <c r="F8187" t="s">
        <v>75</v>
      </c>
      <c r="G8187">
        <v>178</v>
      </c>
      <c r="H8187" t="s">
        <v>72</v>
      </c>
      <c r="I8187" t="s">
        <v>36</v>
      </c>
      <c r="J8187" t="s">
        <v>24</v>
      </c>
      <c r="K8187" t="str">
        <f>VLOOKUP(H8187, [1]Products!B:E, 2, FALSE)</f>
        <v>Choco Delight</v>
      </c>
      <c r="L8187" s="2">
        <f>VLOOKUP(H8187, [1]Products!B:D, 3, FALSE)</f>
        <v>3</v>
      </c>
      <c r="M8187" s="2">
        <f>Table1[[#This Row],[Quantity Purchased]] * Table1[[#This Row],[Unit Price]]</f>
        <v>890</v>
      </c>
      <c r="N8187" s="2">
        <f>VLOOKUP(H8187, [1]Products!B:E, 4, FALSE)</f>
        <v>5</v>
      </c>
      <c r="O8187" t="str">
        <f>TEXT(Table1[[#This Row],[Transaction Date]], "yyyy-mm")</f>
        <v>2024-05</v>
      </c>
      <c r="P8187" s="1">
        <f ca="1">YEAR(TODAY()) - YEAR(Table1[[#This Row],[Buyer Date of Birth]])</f>
        <v>69</v>
      </c>
      <c r="Q8187" s="2">
        <f>Table1[[#This Row],[Total Revenue]] - Table1[[#This Row],[Total Cost]]</f>
        <v>887</v>
      </c>
    </row>
    <row r="8188" spans="1:17" x14ac:dyDescent="0.25">
      <c r="A8188" s="1">
        <v>45496</v>
      </c>
      <c r="B8188" t="s">
        <v>38</v>
      </c>
      <c r="C8188" t="s">
        <v>229</v>
      </c>
      <c r="D8188" t="s">
        <v>78</v>
      </c>
      <c r="E8188" s="1">
        <v>16100</v>
      </c>
      <c r="F8188" t="s">
        <v>40</v>
      </c>
      <c r="G8188">
        <v>92</v>
      </c>
      <c r="H8188" t="s">
        <v>72</v>
      </c>
      <c r="I8188" t="s">
        <v>23</v>
      </c>
      <c r="J8188" t="s">
        <v>24</v>
      </c>
      <c r="K8188" t="str">
        <f>VLOOKUP(H8188, [1]Products!B:E, 2, FALSE)</f>
        <v>Choco Delight</v>
      </c>
      <c r="L8188" s="2">
        <f>VLOOKUP(H8188, [1]Products!B:D, 3, FALSE)</f>
        <v>3</v>
      </c>
      <c r="M8188" s="2">
        <f>Table1[[#This Row],[Quantity Purchased]] * Table1[[#This Row],[Unit Price]]</f>
        <v>460</v>
      </c>
      <c r="N8188" s="2">
        <f>VLOOKUP(H8188, [1]Products!B:E, 4, FALSE)</f>
        <v>5</v>
      </c>
      <c r="O8188" t="str">
        <f>TEXT(Table1[[#This Row],[Transaction Date]], "yyyy-mm")</f>
        <v>2024-07</v>
      </c>
      <c r="P8188" s="1">
        <f ca="1">YEAR(TODAY()) - YEAR(Table1[[#This Row],[Buyer Date of Birth]])</f>
        <v>81</v>
      </c>
      <c r="Q8188" s="2">
        <f>Table1[[#This Row],[Total Revenue]] - Table1[[#This Row],[Total Cost]]</f>
        <v>457</v>
      </c>
    </row>
    <row r="8189" spans="1:17" x14ac:dyDescent="0.25">
      <c r="A8189" s="1">
        <v>45481</v>
      </c>
      <c r="B8189" t="s">
        <v>766</v>
      </c>
      <c r="C8189" t="s">
        <v>1160</v>
      </c>
      <c r="D8189" t="s">
        <v>58</v>
      </c>
      <c r="E8189" s="1">
        <v>18165</v>
      </c>
      <c r="F8189" t="s">
        <v>75</v>
      </c>
      <c r="G8189">
        <v>110</v>
      </c>
      <c r="H8189" t="s">
        <v>71</v>
      </c>
      <c r="I8189" t="s">
        <v>30</v>
      </c>
      <c r="J8189" t="s">
        <v>24</v>
      </c>
      <c r="K8189" t="str">
        <f>VLOOKUP(H8189, [1]Products!B:E, 2, FALSE)</f>
        <v>Peanut Butter Bites</v>
      </c>
      <c r="L8189" s="2">
        <f>VLOOKUP(H8189, [1]Products!B:D, 3, FALSE)</f>
        <v>5</v>
      </c>
      <c r="M8189" s="2">
        <f>Table1[[#This Row],[Quantity Purchased]] * Table1[[#This Row],[Unit Price]]</f>
        <v>770</v>
      </c>
      <c r="N8189" s="2">
        <f>VLOOKUP(H8189, [1]Products!B:E, 4, FALSE)</f>
        <v>7</v>
      </c>
      <c r="O8189" t="str">
        <f>TEXT(Table1[[#This Row],[Transaction Date]], "yyyy-mm")</f>
        <v>2024-07</v>
      </c>
      <c r="P8189" s="1">
        <f ca="1">YEAR(TODAY()) - YEAR(Table1[[#This Row],[Buyer Date of Birth]])</f>
        <v>76</v>
      </c>
      <c r="Q8189" s="2">
        <f>Table1[[#This Row],[Total Revenue]] - Table1[[#This Row],[Total Cost]]</f>
        <v>765</v>
      </c>
    </row>
    <row r="8190" spans="1:17" x14ac:dyDescent="0.25">
      <c r="A8190" s="1">
        <v>45446</v>
      </c>
      <c r="B8190" t="s">
        <v>498</v>
      </c>
      <c r="C8190" t="s">
        <v>532</v>
      </c>
      <c r="D8190" t="s">
        <v>84</v>
      </c>
      <c r="E8190" s="1">
        <v>22993</v>
      </c>
      <c r="F8190" t="s">
        <v>21</v>
      </c>
      <c r="G8190">
        <v>106</v>
      </c>
      <c r="H8190" t="s">
        <v>29</v>
      </c>
      <c r="I8190" t="s">
        <v>36</v>
      </c>
      <c r="J8190" t="s">
        <v>24</v>
      </c>
      <c r="K8190" t="str">
        <f>VLOOKUP(H8190, [1]Products!B:E, 2, FALSE)</f>
        <v>Shortbread</v>
      </c>
      <c r="L8190" s="2">
        <f>VLOOKUP(H8190, [1]Products!B:D, 3, FALSE)</f>
        <v>10</v>
      </c>
      <c r="M8190" s="2">
        <f>Table1[[#This Row],[Quantity Purchased]] * Table1[[#This Row],[Unit Price]]</f>
        <v>4770</v>
      </c>
      <c r="N8190" s="2">
        <f>VLOOKUP(H8190, [1]Products!B:E, 4, FALSE)</f>
        <v>45</v>
      </c>
      <c r="O8190" t="str">
        <f>TEXT(Table1[[#This Row],[Transaction Date]], "yyyy-mm")</f>
        <v>2024-06</v>
      </c>
      <c r="P8190" s="1">
        <f ca="1">YEAR(TODAY()) - YEAR(Table1[[#This Row],[Buyer Date of Birth]])</f>
        <v>63</v>
      </c>
      <c r="Q8190" s="2">
        <f>Table1[[#This Row],[Total Revenue]] - Table1[[#This Row],[Total Cost]]</f>
        <v>4760</v>
      </c>
    </row>
    <row r="8191" spans="1:17" x14ac:dyDescent="0.25">
      <c r="A8191" s="1">
        <v>45297</v>
      </c>
      <c r="B8191" t="s">
        <v>705</v>
      </c>
      <c r="C8191" t="s">
        <v>787</v>
      </c>
      <c r="D8191" t="s">
        <v>84</v>
      </c>
      <c r="E8191" s="1">
        <v>33524</v>
      </c>
      <c r="F8191" t="s">
        <v>75</v>
      </c>
      <c r="G8191">
        <v>24</v>
      </c>
      <c r="H8191" t="s">
        <v>63</v>
      </c>
      <c r="I8191" t="s">
        <v>23</v>
      </c>
      <c r="J8191" t="s">
        <v>24</v>
      </c>
      <c r="K8191" t="str">
        <f>VLOOKUP(H8191, [1]Products!B:E, 2, FALSE)</f>
        <v>Vanilla Wafers</v>
      </c>
      <c r="L8191" s="2">
        <f>VLOOKUP(H8191, [1]Products!B:D, 3, FALSE)</f>
        <v>18</v>
      </c>
      <c r="M8191" s="2">
        <f>Table1[[#This Row],[Quantity Purchased]] * Table1[[#This Row],[Unit Price]]</f>
        <v>864</v>
      </c>
      <c r="N8191" s="2">
        <f>VLOOKUP(H8191, [1]Products!B:E, 4, FALSE)</f>
        <v>36</v>
      </c>
      <c r="O8191" t="str">
        <f>TEXT(Table1[[#This Row],[Transaction Date]], "yyyy-mm")</f>
        <v>2024-01</v>
      </c>
      <c r="P8191" s="1">
        <f ca="1">YEAR(TODAY()) - YEAR(Table1[[#This Row],[Buyer Date of Birth]])</f>
        <v>34</v>
      </c>
      <c r="Q8191" s="2">
        <f>Table1[[#This Row],[Total Revenue]] - Table1[[#This Row],[Total Cost]]</f>
        <v>846</v>
      </c>
    </row>
    <row r="8192" spans="1:17" x14ac:dyDescent="0.25">
      <c r="A8192" s="1">
        <v>45331</v>
      </c>
      <c r="B8192" t="s">
        <v>854</v>
      </c>
      <c r="C8192" t="s">
        <v>1066</v>
      </c>
      <c r="D8192" t="s">
        <v>78</v>
      </c>
      <c r="E8192" s="1">
        <v>24696</v>
      </c>
      <c r="F8192" t="s">
        <v>40</v>
      </c>
      <c r="G8192">
        <v>345</v>
      </c>
      <c r="H8192" t="s">
        <v>66</v>
      </c>
      <c r="I8192" t="s">
        <v>30</v>
      </c>
      <c r="J8192" t="s">
        <v>24</v>
      </c>
      <c r="K8192" t="str">
        <f>VLOOKUP(H8192, [1]Products!B:E, 2, FALSE)</f>
        <v>Oatmeal Cookies</v>
      </c>
      <c r="L8192" s="2">
        <f>VLOOKUP(H8192, [1]Products!B:D, 3, FALSE)</f>
        <v>19</v>
      </c>
      <c r="M8192" s="2">
        <f>Table1[[#This Row],[Quantity Purchased]] * Table1[[#This Row],[Unit Price]]</f>
        <v>7935</v>
      </c>
      <c r="N8192" s="2">
        <f>VLOOKUP(H8192, [1]Products!B:E, 4, FALSE)</f>
        <v>23</v>
      </c>
      <c r="O8192" t="str">
        <f>TEXT(Table1[[#This Row],[Transaction Date]], "yyyy-mm")</f>
        <v>2024-02</v>
      </c>
      <c r="P8192" s="1">
        <f ca="1">YEAR(TODAY()) - YEAR(Table1[[#This Row],[Buyer Date of Birth]])</f>
        <v>58</v>
      </c>
      <c r="Q8192" s="2">
        <f>Table1[[#This Row],[Total Revenue]] - Table1[[#This Row],[Total Cost]]</f>
        <v>7916</v>
      </c>
    </row>
    <row r="8193" spans="1:17" x14ac:dyDescent="0.25">
      <c r="A8193" s="1">
        <v>45342</v>
      </c>
      <c r="B8193" t="s">
        <v>1484</v>
      </c>
      <c r="C8193" t="s">
        <v>1166</v>
      </c>
      <c r="D8193" t="s">
        <v>53</v>
      </c>
      <c r="E8193" s="1">
        <v>24130</v>
      </c>
      <c r="F8193" t="s">
        <v>40</v>
      </c>
      <c r="G8193">
        <v>77</v>
      </c>
      <c r="H8193" t="s">
        <v>71</v>
      </c>
      <c r="I8193" t="s">
        <v>36</v>
      </c>
      <c r="J8193" t="s">
        <v>24</v>
      </c>
      <c r="K8193" t="str">
        <f>VLOOKUP(H8193, [1]Products!B:E, 2, FALSE)</f>
        <v>Peanut Butter Bites</v>
      </c>
      <c r="L8193" s="2">
        <f>VLOOKUP(H8193, [1]Products!B:D, 3, FALSE)</f>
        <v>5</v>
      </c>
      <c r="M8193" s="2">
        <f>Table1[[#This Row],[Quantity Purchased]] * Table1[[#This Row],[Unit Price]]</f>
        <v>539</v>
      </c>
      <c r="N8193" s="2">
        <f>VLOOKUP(H8193, [1]Products!B:E, 4, FALSE)</f>
        <v>7</v>
      </c>
      <c r="O8193" t="str">
        <f>TEXT(Table1[[#This Row],[Transaction Date]], "yyyy-mm")</f>
        <v>2024-02</v>
      </c>
      <c r="P8193" s="1">
        <f ca="1">YEAR(TODAY()) - YEAR(Table1[[#This Row],[Buyer Date of Birth]])</f>
        <v>59</v>
      </c>
      <c r="Q8193" s="2">
        <f>Table1[[#This Row],[Total Revenue]] - Table1[[#This Row],[Total Cost]]</f>
        <v>534</v>
      </c>
    </row>
    <row r="8194" spans="1:17" x14ac:dyDescent="0.25">
      <c r="A8194" s="1">
        <v>45294</v>
      </c>
      <c r="B8194" t="s">
        <v>558</v>
      </c>
      <c r="C8194" t="s">
        <v>44</v>
      </c>
      <c r="D8194" t="s">
        <v>84</v>
      </c>
      <c r="E8194" s="1">
        <v>29712</v>
      </c>
      <c r="F8194" t="s">
        <v>40</v>
      </c>
      <c r="G8194">
        <v>35</v>
      </c>
      <c r="H8194" t="s">
        <v>54</v>
      </c>
      <c r="I8194" t="s">
        <v>23</v>
      </c>
      <c r="J8194" t="s">
        <v>31</v>
      </c>
      <c r="K8194" t="str">
        <f>VLOOKUP(H8194, [1]Products!B:E, 2, FALSE)</f>
        <v>Lemon Crisps</v>
      </c>
      <c r="L8194" s="2">
        <f>VLOOKUP(H8194, [1]Products!B:D, 3, FALSE)</f>
        <v>7</v>
      </c>
      <c r="M8194" s="2">
        <f>Table1[[#This Row],[Quantity Purchased]] * Table1[[#This Row],[Unit Price]]</f>
        <v>315</v>
      </c>
      <c r="N8194" s="2">
        <f>VLOOKUP(H8194, [1]Products!B:E, 4, FALSE)</f>
        <v>9</v>
      </c>
      <c r="O8194" t="str">
        <f>TEXT(Table1[[#This Row],[Transaction Date]], "yyyy-mm")</f>
        <v>2024-01</v>
      </c>
      <c r="P8194" s="1">
        <f ca="1">YEAR(TODAY()) - YEAR(Table1[[#This Row],[Buyer Date of Birth]])</f>
        <v>44</v>
      </c>
      <c r="Q8194" s="2">
        <f>Table1[[#This Row],[Total Revenue]] - Table1[[#This Row],[Total Cost]]</f>
        <v>308</v>
      </c>
    </row>
    <row r="8195" spans="1:17" x14ac:dyDescent="0.25">
      <c r="A8195" s="1">
        <v>45373</v>
      </c>
      <c r="B8195" t="s">
        <v>401</v>
      </c>
      <c r="C8195" t="s">
        <v>116</v>
      </c>
      <c r="D8195" t="s">
        <v>20</v>
      </c>
      <c r="E8195" s="1">
        <v>37702</v>
      </c>
      <c r="F8195" t="s">
        <v>40</v>
      </c>
      <c r="G8195">
        <v>486</v>
      </c>
      <c r="H8195" t="s">
        <v>29</v>
      </c>
      <c r="I8195" t="s">
        <v>30</v>
      </c>
      <c r="J8195" t="s">
        <v>24</v>
      </c>
      <c r="K8195" t="str">
        <f>VLOOKUP(H8195, [1]Products!B:E, 2, FALSE)</f>
        <v>Shortbread</v>
      </c>
      <c r="L8195" s="2">
        <f>VLOOKUP(H8195, [1]Products!B:D, 3, FALSE)</f>
        <v>10</v>
      </c>
      <c r="M8195" s="2">
        <f>Table1[[#This Row],[Quantity Purchased]] * Table1[[#This Row],[Unit Price]]</f>
        <v>21870</v>
      </c>
      <c r="N8195" s="2">
        <f>VLOOKUP(H8195, [1]Products!B:E, 4, FALSE)</f>
        <v>45</v>
      </c>
      <c r="O8195" t="str">
        <f>TEXT(Table1[[#This Row],[Transaction Date]], "yyyy-mm")</f>
        <v>2024-03</v>
      </c>
      <c r="P8195" s="1">
        <f ca="1">YEAR(TODAY()) - YEAR(Table1[[#This Row],[Buyer Date of Birth]])</f>
        <v>22</v>
      </c>
      <c r="Q8195" s="2">
        <f>Table1[[#This Row],[Total Revenue]] - Table1[[#This Row],[Total Cost]]</f>
        <v>21860</v>
      </c>
    </row>
    <row r="8196" spans="1:17" x14ac:dyDescent="0.25">
      <c r="A8196" s="1">
        <v>45355</v>
      </c>
      <c r="B8196" t="s">
        <v>123</v>
      </c>
      <c r="C8196" t="s">
        <v>287</v>
      </c>
      <c r="D8196" t="s">
        <v>58</v>
      </c>
      <c r="E8196" s="1">
        <v>29272</v>
      </c>
      <c r="F8196" t="s">
        <v>28</v>
      </c>
      <c r="G8196">
        <v>484</v>
      </c>
      <c r="H8196" t="s">
        <v>54</v>
      </c>
      <c r="I8196" t="s">
        <v>36</v>
      </c>
      <c r="J8196" t="s">
        <v>24</v>
      </c>
      <c r="K8196" t="str">
        <f>VLOOKUP(H8196, [1]Products!B:E, 2, FALSE)</f>
        <v>Lemon Crisps</v>
      </c>
      <c r="L8196" s="2">
        <f>VLOOKUP(H8196, [1]Products!B:D, 3, FALSE)</f>
        <v>7</v>
      </c>
      <c r="M8196" s="2">
        <f>Table1[[#This Row],[Quantity Purchased]] * Table1[[#This Row],[Unit Price]]</f>
        <v>4356</v>
      </c>
      <c r="N8196" s="2">
        <f>VLOOKUP(H8196, [1]Products!B:E, 4, FALSE)</f>
        <v>9</v>
      </c>
      <c r="O8196" t="str">
        <f>TEXT(Table1[[#This Row],[Transaction Date]], "yyyy-mm")</f>
        <v>2024-03</v>
      </c>
      <c r="P8196" s="1">
        <f ca="1">YEAR(TODAY()) - YEAR(Table1[[#This Row],[Buyer Date of Birth]])</f>
        <v>45</v>
      </c>
      <c r="Q8196" s="2">
        <f>Table1[[#This Row],[Total Revenue]] - Table1[[#This Row],[Total Cost]]</f>
        <v>4349</v>
      </c>
    </row>
    <row r="8197" spans="1:17" x14ac:dyDescent="0.25">
      <c r="A8197" s="1">
        <v>45380</v>
      </c>
      <c r="B8197" t="s">
        <v>898</v>
      </c>
      <c r="C8197" t="s">
        <v>159</v>
      </c>
      <c r="D8197" t="s">
        <v>89</v>
      </c>
      <c r="E8197" s="1">
        <v>21762</v>
      </c>
      <c r="F8197" t="s">
        <v>40</v>
      </c>
      <c r="G8197">
        <v>331</v>
      </c>
      <c r="H8197" t="s">
        <v>63</v>
      </c>
      <c r="I8197" t="s">
        <v>23</v>
      </c>
      <c r="J8197" t="s">
        <v>24</v>
      </c>
      <c r="K8197" t="str">
        <f>VLOOKUP(H8197, [1]Products!B:E, 2, FALSE)</f>
        <v>Vanilla Wafers</v>
      </c>
      <c r="L8197" s="2">
        <f>VLOOKUP(H8197, [1]Products!B:D, 3, FALSE)</f>
        <v>18</v>
      </c>
      <c r="M8197" s="2">
        <f>Table1[[#This Row],[Quantity Purchased]] * Table1[[#This Row],[Unit Price]]</f>
        <v>11916</v>
      </c>
      <c r="N8197" s="2">
        <f>VLOOKUP(H8197, [1]Products!B:E, 4, FALSE)</f>
        <v>36</v>
      </c>
      <c r="O8197" t="str">
        <f>TEXT(Table1[[#This Row],[Transaction Date]], "yyyy-mm")</f>
        <v>2024-03</v>
      </c>
      <c r="P8197" s="1">
        <f ca="1">YEAR(TODAY()) - YEAR(Table1[[#This Row],[Buyer Date of Birth]])</f>
        <v>66</v>
      </c>
      <c r="Q8197" s="2">
        <f>Table1[[#This Row],[Total Revenue]] - Table1[[#This Row],[Total Cost]]</f>
        <v>11898</v>
      </c>
    </row>
    <row r="8198" spans="1:17" x14ac:dyDescent="0.25">
      <c r="A8198" s="1">
        <v>45376</v>
      </c>
      <c r="B8198" t="s">
        <v>862</v>
      </c>
      <c r="C8198" t="s">
        <v>307</v>
      </c>
      <c r="D8198" t="s">
        <v>62</v>
      </c>
      <c r="E8198" s="1">
        <v>26892</v>
      </c>
      <c r="F8198" t="s">
        <v>75</v>
      </c>
      <c r="G8198">
        <v>251</v>
      </c>
      <c r="H8198" t="s">
        <v>29</v>
      </c>
      <c r="I8198" t="s">
        <v>30</v>
      </c>
      <c r="J8198" t="s">
        <v>24</v>
      </c>
      <c r="K8198" t="str">
        <f>VLOOKUP(H8198, [1]Products!B:E, 2, FALSE)</f>
        <v>Shortbread</v>
      </c>
      <c r="L8198" s="2">
        <f>VLOOKUP(H8198, [1]Products!B:D, 3, FALSE)</f>
        <v>10</v>
      </c>
      <c r="M8198" s="2">
        <f>Table1[[#This Row],[Quantity Purchased]] * Table1[[#This Row],[Unit Price]]</f>
        <v>11295</v>
      </c>
      <c r="N8198" s="2">
        <f>VLOOKUP(H8198, [1]Products!B:E, 4, FALSE)</f>
        <v>45</v>
      </c>
      <c r="O8198" t="str">
        <f>TEXT(Table1[[#This Row],[Transaction Date]], "yyyy-mm")</f>
        <v>2024-03</v>
      </c>
      <c r="P8198" s="1">
        <f ca="1">YEAR(TODAY()) - YEAR(Table1[[#This Row],[Buyer Date of Birth]])</f>
        <v>52</v>
      </c>
      <c r="Q8198" s="2">
        <f>Table1[[#This Row],[Total Revenue]] - Table1[[#This Row],[Total Cost]]</f>
        <v>11285</v>
      </c>
    </row>
    <row r="8199" spans="1:17" x14ac:dyDescent="0.25">
      <c r="A8199" s="1">
        <v>45394</v>
      </c>
      <c r="B8199" t="s">
        <v>98</v>
      </c>
      <c r="C8199" t="s">
        <v>658</v>
      </c>
      <c r="D8199" t="s">
        <v>34</v>
      </c>
      <c r="E8199" s="1">
        <v>18669</v>
      </c>
      <c r="F8199" t="s">
        <v>40</v>
      </c>
      <c r="G8199">
        <v>349</v>
      </c>
      <c r="H8199" t="s">
        <v>41</v>
      </c>
      <c r="I8199" t="s">
        <v>36</v>
      </c>
      <c r="J8199" t="s">
        <v>24</v>
      </c>
      <c r="K8199" t="str">
        <f>VLOOKUP(H8199, [1]Products!B:E, 2, FALSE)</f>
        <v>Ginger Snaps</v>
      </c>
      <c r="L8199" s="2">
        <f>VLOOKUP(H8199, [1]Products!B:D, 3, FALSE)</f>
        <v>14</v>
      </c>
      <c r="M8199" s="2">
        <f>Table1[[#This Row],[Quantity Purchased]] * Table1[[#This Row],[Unit Price]]</f>
        <v>9772</v>
      </c>
      <c r="N8199" s="2">
        <f>VLOOKUP(H8199, [1]Products!B:E, 4, FALSE)</f>
        <v>28</v>
      </c>
      <c r="O8199" t="str">
        <f>TEXT(Table1[[#This Row],[Transaction Date]], "yyyy-mm")</f>
        <v>2024-04</v>
      </c>
      <c r="P8199" s="1">
        <f ca="1">YEAR(TODAY()) - YEAR(Table1[[#This Row],[Buyer Date of Birth]])</f>
        <v>74</v>
      </c>
      <c r="Q8199" s="2">
        <f>Table1[[#This Row],[Total Revenue]] - Table1[[#This Row],[Total Cost]]</f>
        <v>9758</v>
      </c>
    </row>
    <row r="8200" spans="1:17" x14ac:dyDescent="0.25">
      <c r="A8200" s="1">
        <v>45314</v>
      </c>
      <c r="B8200" t="s">
        <v>259</v>
      </c>
      <c r="C8200" t="s">
        <v>540</v>
      </c>
      <c r="D8200" t="s">
        <v>45</v>
      </c>
      <c r="E8200" s="1">
        <v>24983</v>
      </c>
      <c r="F8200" t="s">
        <v>21</v>
      </c>
      <c r="G8200">
        <v>341</v>
      </c>
      <c r="H8200" t="s">
        <v>41</v>
      </c>
      <c r="I8200" t="s">
        <v>23</v>
      </c>
      <c r="J8200" t="s">
        <v>24</v>
      </c>
      <c r="K8200" t="str">
        <f>VLOOKUP(H8200, [1]Products!B:E, 2, FALSE)</f>
        <v>Ginger Snaps</v>
      </c>
      <c r="L8200" s="2">
        <f>VLOOKUP(H8200, [1]Products!B:D, 3, FALSE)</f>
        <v>14</v>
      </c>
      <c r="M8200" s="2">
        <f>Table1[[#This Row],[Quantity Purchased]] * Table1[[#This Row],[Unit Price]]</f>
        <v>9548</v>
      </c>
      <c r="N8200" s="2">
        <f>VLOOKUP(H8200, [1]Products!B:E, 4, FALSE)</f>
        <v>28</v>
      </c>
      <c r="O8200" t="str">
        <f>TEXT(Table1[[#This Row],[Transaction Date]], "yyyy-mm")</f>
        <v>2024-01</v>
      </c>
      <c r="P8200" s="1">
        <f ca="1">YEAR(TODAY()) - YEAR(Table1[[#This Row],[Buyer Date of Birth]])</f>
        <v>57</v>
      </c>
      <c r="Q8200" s="2">
        <f>Table1[[#This Row],[Total Revenue]] - Table1[[#This Row],[Total Cost]]</f>
        <v>9534</v>
      </c>
    </row>
    <row r="8201" spans="1:17" x14ac:dyDescent="0.25">
      <c r="A8201" s="1">
        <v>45364</v>
      </c>
      <c r="B8201" t="s">
        <v>1563</v>
      </c>
      <c r="C8201" t="s">
        <v>272</v>
      </c>
      <c r="D8201" t="s">
        <v>78</v>
      </c>
      <c r="E8201" s="1">
        <v>38010</v>
      </c>
      <c r="F8201" t="s">
        <v>21</v>
      </c>
      <c r="G8201">
        <v>435</v>
      </c>
      <c r="H8201" t="s">
        <v>22</v>
      </c>
      <c r="I8201" t="s">
        <v>30</v>
      </c>
      <c r="J8201" t="s">
        <v>24</v>
      </c>
      <c r="K8201" t="str">
        <f>VLOOKUP(H8201, [1]Products!B:E, 2, FALSE)</f>
        <v>Cinnamon Swirls</v>
      </c>
      <c r="L8201" s="2">
        <f>VLOOKUP(H8201, [1]Products!B:D, 3, FALSE)</f>
        <v>10</v>
      </c>
      <c r="M8201" s="2">
        <f>Table1[[#This Row],[Quantity Purchased]] * Table1[[#This Row],[Unit Price]]</f>
        <v>6090</v>
      </c>
      <c r="N8201" s="2">
        <f>VLOOKUP(H8201, [1]Products!B:E, 4, FALSE)</f>
        <v>14</v>
      </c>
      <c r="O8201" t="str">
        <f>TEXT(Table1[[#This Row],[Transaction Date]], "yyyy-mm")</f>
        <v>2024-03</v>
      </c>
      <c r="P8201" s="1">
        <f ca="1">YEAR(TODAY()) - YEAR(Table1[[#This Row],[Buyer Date of Birth]])</f>
        <v>21</v>
      </c>
      <c r="Q8201" s="2">
        <f>Table1[[#This Row],[Total Revenue]] - Table1[[#This Row],[Total Cost]]</f>
        <v>6080</v>
      </c>
    </row>
    <row r="8202" spans="1:17" x14ac:dyDescent="0.25">
      <c r="A8202" s="1">
        <v>45338</v>
      </c>
      <c r="B8202" t="s">
        <v>263</v>
      </c>
      <c r="C8202" t="s">
        <v>1098</v>
      </c>
      <c r="D8202" t="s">
        <v>53</v>
      </c>
      <c r="E8202" s="1">
        <v>17773</v>
      </c>
      <c r="F8202" t="s">
        <v>21</v>
      </c>
      <c r="G8202">
        <v>205</v>
      </c>
      <c r="H8202" t="s">
        <v>63</v>
      </c>
      <c r="I8202" t="s">
        <v>36</v>
      </c>
      <c r="J8202" t="s">
        <v>24</v>
      </c>
      <c r="K8202" t="str">
        <f>VLOOKUP(H8202, [1]Products!B:E, 2, FALSE)</f>
        <v>Vanilla Wafers</v>
      </c>
      <c r="L8202" s="2">
        <f>VLOOKUP(H8202, [1]Products!B:D, 3, FALSE)</f>
        <v>18</v>
      </c>
      <c r="M8202" s="2">
        <f>Table1[[#This Row],[Quantity Purchased]] * Table1[[#This Row],[Unit Price]]</f>
        <v>7380</v>
      </c>
      <c r="N8202" s="2">
        <f>VLOOKUP(H8202, [1]Products!B:E, 4, FALSE)</f>
        <v>36</v>
      </c>
      <c r="O8202" t="str">
        <f>TEXT(Table1[[#This Row],[Transaction Date]], "yyyy-mm")</f>
        <v>2024-02</v>
      </c>
      <c r="P8202" s="1">
        <f ca="1">YEAR(TODAY()) - YEAR(Table1[[#This Row],[Buyer Date of Birth]])</f>
        <v>77</v>
      </c>
      <c r="Q8202" s="2">
        <f>Table1[[#This Row],[Total Revenue]] - Table1[[#This Row],[Total Cost]]</f>
        <v>7362</v>
      </c>
    </row>
    <row r="8203" spans="1:17" x14ac:dyDescent="0.25">
      <c r="A8203" s="1">
        <v>45496</v>
      </c>
      <c r="B8203" t="s">
        <v>462</v>
      </c>
      <c r="C8203" t="s">
        <v>1340</v>
      </c>
      <c r="D8203" t="s">
        <v>100</v>
      </c>
      <c r="E8203" s="1">
        <v>31662</v>
      </c>
      <c r="F8203" t="s">
        <v>75</v>
      </c>
      <c r="G8203">
        <v>124</v>
      </c>
      <c r="H8203" t="s">
        <v>71</v>
      </c>
      <c r="I8203" t="s">
        <v>23</v>
      </c>
      <c r="J8203" t="s">
        <v>24</v>
      </c>
      <c r="K8203" t="str">
        <f>VLOOKUP(H8203, [1]Products!B:E, 2, FALSE)</f>
        <v>Peanut Butter Bites</v>
      </c>
      <c r="L8203" s="2">
        <f>VLOOKUP(H8203, [1]Products!B:D, 3, FALSE)</f>
        <v>5</v>
      </c>
      <c r="M8203" s="2">
        <f>Table1[[#This Row],[Quantity Purchased]] * Table1[[#This Row],[Unit Price]]</f>
        <v>868</v>
      </c>
      <c r="N8203" s="2">
        <f>VLOOKUP(H8203, [1]Products!B:E, 4, FALSE)</f>
        <v>7</v>
      </c>
      <c r="O8203" t="str">
        <f>TEXT(Table1[[#This Row],[Transaction Date]], "yyyy-mm")</f>
        <v>2024-07</v>
      </c>
      <c r="P8203" s="1">
        <f ca="1">YEAR(TODAY()) - YEAR(Table1[[#This Row],[Buyer Date of Birth]])</f>
        <v>39</v>
      </c>
      <c r="Q8203" s="2">
        <f>Table1[[#This Row],[Total Revenue]] - Table1[[#This Row],[Total Cost]]</f>
        <v>863</v>
      </c>
    </row>
    <row r="8204" spans="1:17" x14ac:dyDescent="0.25">
      <c r="A8204" s="1">
        <v>45481</v>
      </c>
      <c r="B8204" t="s">
        <v>350</v>
      </c>
      <c r="C8204" t="s">
        <v>18</v>
      </c>
      <c r="D8204" t="s">
        <v>20</v>
      </c>
      <c r="E8204" s="1">
        <v>25741</v>
      </c>
      <c r="F8204" t="s">
        <v>28</v>
      </c>
      <c r="G8204">
        <v>209</v>
      </c>
      <c r="H8204" t="s">
        <v>66</v>
      </c>
      <c r="I8204" t="s">
        <v>30</v>
      </c>
      <c r="J8204" t="s">
        <v>24</v>
      </c>
      <c r="K8204" t="str">
        <f>VLOOKUP(H8204, [1]Products!B:E, 2, FALSE)</f>
        <v>Oatmeal Cookies</v>
      </c>
      <c r="L8204" s="2">
        <f>VLOOKUP(H8204, [1]Products!B:D, 3, FALSE)</f>
        <v>19</v>
      </c>
      <c r="M8204" s="2">
        <f>Table1[[#This Row],[Quantity Purchased]] * Table1[[#This Row],[Unit Price]]</f>
        <v>4807</v>
      </c>
      <c r="N8204" s="2">
        <f>VLOOKUP(H8204, [1]Products!B:E, 4, FALSE)</f>
        <v>23</v>
      </c>
      <c r="O8204" t="str">
        <f>TEXT(Table1[[#This Row],[Transaction Date]], "yyyy-mm")</f>
        <v>2024-07</v>
      </c>
      <c r="P8204" s="1">
        <f ca="1">YEAR(TODAY()) - YEAR(Table1[[#This Row],[Buyer Date of Birth]])</f>
        <v>55</v>
      </c>
      <c r="Q8204" s="2">
        <f>Table1[[#This Row],[Total Revenue]] - Table1[[#This Row],[Total Cost]]</f>
        <v>4788</v>
      </c>
    </row>
    <row r="8205" spans="1:17" x14ac:dyDescent="0.25">
      <c r="A8205" s="1">
        <v>45336</v>
      </c>
      <c r="B8205" t="s">
        <v>64</v>
      </c>
      <c r="C8205" t="s">
        <v>307</v>
      </c>
      <c r="D8205" t="s">
        <v>89</v>
      </c>
      <c r="E8205" s="1">
        <v>20715</v>
      </c>
      <c r="F8205" t="s">
        <v>75</v>
      </c>
      <c r="G8205">
        <v>390</v>
      </c>
      <c r="H8205" t="s">
        <v>63</v>
      </c>
      <c r="I8205" t="s">
        <v>36</v>
      </c>
      <c r="J8205" t="s">
        <v>24</v>
      </c>
      <c r="K8205" t="str">
        <f>VLOOKUP(H8205, [1]Products!B:E, 2, FALSE)</f>
        <v>Vanilla Wafers</v>
      </c>
      <c r="L8205" s="2">
        <f>VLOOKUP(H8205, [1]Products!B:D, 3, FALSE)</f>
        <v>18</v>
      </c>
      <c r="M8205" s="2">
        <f>Table1[[#This Row],[Quantity Purchased]] * Table1[[#This Row],[Unit Price]]</f>
        <v>14040</v>
      </c>
      <c r="N8205" s="2">
        <f>VLOOKUP(H8205, [1]Products!B:E, 4, FALSE)</f>
        <v>36</v>
      </c>
      <c r="O8205" t="str">
        <f>TEXT(Table1[[#This Row],[Transaction Date]], "yyyy-mm")</f>
        <v>2024-02</v>
      </c>
      <c r="P8205" s="1">
        <f ca="1">YEAR(TODAY()) - YEAR(Table1[[#This Row],[Buyer Date of Birth]])</f>
        <v>69</v>
      </c>
      <c r="Q8205" s="2">
        <f>Table1[[#This Row],[Total Revenue]] - Table1[[#This Row],[Total Cost]]</f>
        <v>14022</v>
      </c>
    </row>
    <row r="8206" spans="1:17" x14ac:dyDescent="0.25">
      <c r="A8206" s="1">
        <v>45423</v>
      </c>
      <c r="B8206" t="s">
        <v>286</v>
      </c>
      <c r="C8206" t="s">
        <v>393</v>
      </c>
      <c r="D8206" t="s">
        <v>34</v>
      </c>
      <c r="E8206" s="1">
        <v>16014</v>
      </c>
      <c r="F8206" t="s">
        <v>28</v>
      </c>
      <c r="G8206">
        <v>459</v>
      </c>
      <c r="H8206" t="s">
        <v>41</v>
      </c>
      <c r="I8206" t="s">
        <v>23</v>
      </c>
      <c r="J8206" t="s">
        <v>24</v>
      </c>
      <c r="K8206" t="str">
        <f>VLOOKUP(H8206, [1]Products!B:E, 2, FALSE)</f>
        <v>Ginger Snaps</v>
      </c>
      <c r="L8206" s="2">
        <f>VLOOKUP(H8206, [1]Products!B:D, 3, FALSE)</f>
        <v>14</v>
      </c>
      <c r="M8206" s="2">
        <f>Table1[[#This Row],[Quantity Purchased]] * Table1[[#This Row],[Unit Price]]</f>
        <v>12852</v>
      </c>
      <c r="N8206" s="2">
        <f>VLOOKUP(H8206, [1]Products!B:E, 4, FALSE)</f>
        <v>28</v>
      </c>
      <c r="O8206" t="str">
        <f>TEXT(Table1[[#This Row],[Transaction Date]], "yyyy-mm")</f>
        <v>2024-05</v>
      </c>
      <c r="P8206" s="1">
        <f ca="1">YEAR(TODAY()) - YEAR(Table1[[#This Row],[Buyer Date of Birth]])</f>
        <v>82</v>
      </c>
      <c r="Q8206" s="2">
        <f>Table1[[#This Row],[Total Revenue]] - Table1[[#This Row],[Total Cost]]</f>
        <v>12838</v>
      </c>
    </row>
    <row r="8207" spans="1:17" x14ac:dyDescent="0.25">
      <c r="A8207" s="1">
        <v>45380</v>
      </c>
      <c r="B8207" t="s">
        <v>853</v>
      </c>
      <c r="C8207" t="s">
        <v>1168</v>
      </c>
      <c r="D8207" t="s">
        <v>20</v>
      </c>
      <c r="E8207" s="1">
        <v>30603</v>
      </c>
      <c r="F8207" t="s">
        <v>75</v>
      </c>
      <c r="G8207">
        <v>39</v>
      </c>
      <c r="H8207" t="s">
        <v>66</v>
      </c>
      <c r="I8207" t="s">
        <v>30</v>
      </c>
      <c r="J8207" t="s">
        <v>24</v>
      </c>
      <c r="K8207" t="str">
        <f>VLOOKUP(H8207, [1]Products!B:E, 2, FALSE)</f>
        <v>Oatmeal Cookies</v>
      </c>
      <c r="L8207" s="2">
        <f>VLOOKUP(H8207, [1]Products!B:D, 3, FALSE)</f>
        <v>19</v>
      </c>
      <c r="M8207" s="2">
        <f>Table1[[#This Row],[Quantity Purchased]] * Table1[[#This Row],[Unit Price]]</f>
        <v>897</v>
      </c>
      <c r="N8207" s="2">
        <f>VLOOKUP(H8207, [1]Products!B:E, 4, FALSE)</f>
        <v>23</v>
      </c>
      <c r="O8207" t="str">
        <f>TEXT(Table1[[#This Row],[Transaction Date]], "yyyy-mm")</f>
        <v>2024-03</v>
      </c>
      <c r="P8207" s="1">
        <f ca="1">YEAR(TODAY()) - YEAR(Table1[[#This Row],[Buyer Date of Birth]])</f>
        <v>42</v>
      </c>
      <c r="Q8207" s="2">
        <f>Table1[[#This Row],[Total Revenue]] - Table1[[#This Row],[Total Cost]]</f>
        <v>878</v>
      </c>
    </row>
    <row r="8208" spans="1:17" x14ac:dyDescent="0.25">
      <c r="A8208" s="1">
        <v>45328</v>
      </c>
      <c r="B8208" t="s">
        <v>160</v>
      </c>
      <c r="C8208" t="s">
        <v>960</v>
      </c>
      <c r="D8208" t="s">
        <v>84</v>
      </c>
      <c r="E8208" s="1">
        <v>18691</v>
      </c>
      <c r="F8208" t="s">
        <v>28</v>
      </c>
      <c r="G8208">
        <v>36</v>
      </c>
      <c r="H8208" t="s">
        <v>41</v>
      </c>
      <c r="I8208" t="s">
        <v>36</v>
      </c>
      <c r="J8208" t="s">
        <v>24</v>
      </c>
      <c r="K8208" t="str">
        <f>VLOOKUP(H8208, [1]Products!B:E, 2, FALSE)</f>
        <v>Ginger Snaps</v>
      </c>
      <c r="L8208" s="2">
        <f>VLOOKUP(H8208, [1]Products!B:D, 3, FALSE)</f>
        <v>14</v>
      </c>
      <c r="M8208" s="2">
        <f>Table1[[#This Row],[Quantity Purchased]] * Table1[[#This Row],[Unit Price]]</f>
        <v>1008</v>
      </c>
      <c r="N8208" s="2">
        <f>VLOOKUP(H8208, [1]Products!B:E, 4, FALSE)</f>
        <v>28</v>
      </c>
      <c r="O8208" t="str">
        <f>TEXT(Table1[[#This Row],[Transaction Date]], "yyyy-mm")</f>
        <v>2024-02</v>
      </c>
      <c r="P8208" s="1">
        <f ca="1">YEAR(TODAY()) - YEAR(Table1[[#This Row],[Buyer Date of Birth]])</f>
        <v>74</v>
      </c>
      <c r="Q8208" s="2">
        <f>Table1[[#This Row],[Total Revenue]] - Table1[[#This Row],[Total Cost]]</f>
        <v>994</v>
      </c>
    </row>
    <row r="8209" spans="1:17" x14ac:dyDescent="0.25">
      <c r="A8209" s="1">
        <v>45473</v>
      </c>
      <c r="B8209" t="s">
        <v>129</v>
      </c>
      <c r="C8209" t="s">
        <v>911</v>
      </c>
      <c r="D8209" t="s">
        <v>20</v>
      </c>
      <c r="E8209" s="1">
        <v>35204</v>
      </c>
      <c r="F8209" t="s">
        <v>75</v>
      </c>
      <c r="G8209">
        <v>276</v>
      </c>
      <c r="H8209" t="s">
        <v>54</v>
      </c>
      <c r="I8209" t="s">
        <v>23</v>
      </c>
      <c r="J8209" t="s">
        <v>24</v>
      </c>
      <c r="K8209" t="str">
        <f>VLOOKUP(H8209, [1]Products!B:E, 2, FALSE)</f>
        <v>Lemon Crisps</v>
      </c>
      <c r="L8209" s="2">
        <f>VLOOKUP(H8209, [1]Products!B:D, 3, FALSE)</f>
        <v>7</v>
      </c>
      <c r="M8209" s="2">
        <f>Table1[[#This Row],[Quantity Purchased]] * Table1[[#This Row],[Unit Price]]</f>
        <v>2484</v>
      </c>
      <c r="N8209" s="2">
        <f>VLOOKUP(H8209, [1]Products!B:E, 4, FALSE)</f>
        <v>9</v>
      </c>
      <c r="O8209" t="str">
        <f>TEXT(Table1[[#This Row],[Transaction Date]], "yyyy-mm")</f>
        <v>2024-06</v>
      </c>
      <c r="P8209" s="1">
        <f ca="1">YEAR(TODAY()) - YEAR(Table1[[#This Row],[Buyer Date of Birth]])</f>
        <v>29</v>
      </c>
      <c r="Q8209" s="2">
        <f>Table1[[#This Row],[Total Revenue]] - Table1[[#This Row],[Total Cost]]</f>
        <v>2477</v>
      </c>
    </row>
    <row r="8210" spans="1:17" x14ac:dyDescent="0.25">
      <c r="A8210" s="1">
        <v>45434</v>
      </c>
      <c r="B8210" t="s">
        <v>652</v>
      </c>
      <c r="C8210" t="s">
        <v>1175</v>
      </c>
      <c r="D8210" t="s">
        <v>20</v>
      </c>
      <c r="E8210" s="1">
        <v>28384</v>
      </c>
      <c r="F8210" t="s">
        <v>40</v>
      </c>
      <c r="G8210">
        <v>203</v>
      </c>
      <c r="H8210" t="s">
        <v>49</v>
      </c>
      <c r="I8210" t="s">
        <v>30</v>
      </c>
      <c r="J8210" t="s">
        <v>24</v>
      </c>
      <c r="K8210" t="str">
        <f>VLOOKUP(H8210, [1]Products!B:E, 2, FALSE)</f>
        <v>Butter Crunch</v>
      </c>
      <c r="L8210" s="2">
        <f>VLOOKUP(H8210, [1]Products!B:D, 3, FALSE)</f>
        <v>10</v>
      </c>
      <c r="M8210" s="2">
        <f>Table1[[#This Row],[Quantity Purchased]] * Table1[[#This Row],[Unit Price]]</f>
        <v>2233</v>
      </c>
      <c r="N8210" s="2">
        <f>VLOOKUP(H8210, [1]Products!B:E, 4, FALSE)</f>
        <v>11</v>
      </c>
      <c r="O8210" t="str">
        <f>TEXT(Table1[[#This Row],[Transaction Date]], "yyyy-mm")</f>
        <v>2024-05</v>
      </c>
      <c r="P8210" s="1">
        <f ca="1">YEAR(TODAY()) - YEAR(Table1[[#This Row],[Buyer Date of Birth]])</f>
        <v>48</v>
      </c>
      <c r="Q8210" s="2">
        <f>Table1[[#This Row],[Total Revenue]] - Table1[[#This Row],[Total Cost]]</f>
        <v>2223</v>
      </c>
    </row>
    <row r="8211" spans="1:17" x14ac:dyDescent="0.25">
      <c r="A8211" s="1">
        <v>45430</v>
      </c>
      <c r="B8211" t="s">
        <v>101</v>
      </c>
      <c r="C8211" t="s">
        <v>741</v>
      </c>
      <c r="D8211" t="s">
        <v>34</v>
      </c>
      <c r="E8211" s="1">
        <v>30647</v>
      </c>
      <c r="F8211" t="s">
        <v>21</v>
      </c>
      <c r="G8211">
        <v>50</v>
      </c>
      <c r="H8211" t="s">
        <v>41</v>
      </c>
      <c r="I8211" t="s">
        <v>36</v>
      </c>
      <c r="J8211" t="s">
        <v>24</v>
      </c>
      <c r="K8211" t="str">
        <f>VLOOKUP(H8211, [1]Products!B:E, 2, FALSE)</f>
        <v>Ginger Snaps</v>
      </c>
      <c r="L8211" s="2">
        <f>VLOOKUP(H8211, [1]Products!B:D, 3, FALSE)</f>
        <v>14</v>
      </c>
      <c r="M8211" s="2">
        <f>Table1[[#This Row],[Quantity Purchased]] * Table1[[#This Row],[Unit Price]]</f>
        <v>1400</v>
      </c>
      <c r="N8211" s="2">
        <f>VLOOKUP(H8211, [1]Products!B:E, 4, FALSE)</f>
        <v>28</v>
      </c>
      <c r="O8211" t="str">
        <f>TEXT(Table1[[#This Row],[Transaction Date]], "yyyy-mm")</f>
        <v>2024-05</v>
      </c>
      <c r="P8211" s="1">
        <f ca="1">YEAR(TODAY()) - YEAR(Table1[[#This Row],[Buyer Date of Birth]])</f>
        <v>42</v>
      </c>
      <c r="Q8211" s="2">
        <f>Table1[[#This Row],[Total Revenue]] - Table1[[#This Row],[Total Cost]]</f>
        <v>1386</v>
      </c>
    </row>
    <row r="8212" spans="1:17" x14ac:dyDescent="0.25">
      <c r="A8212" s="1">
        <v>45447</v>
      </c>
      <c r="B8212" t="s">
        <v>456</v>
      </c>
      <c r="C8212" t="s">
        <v>827</v>
      </c>
      <c r="D8212" t="s">
        <v>84</v>
      </c>
      <c r="E8212" s="1">
        <v>28810</v>
      </c>
      <c r="F8212" t="s">
        <v>28</v>
      </c>
      <c r="G8212">
        <v>52</v>
      </c>
      <c r="H8212" t="s">
        <v>41</v>
      </c>
      <c r="I8212" t="s">
        <v>23</v>
      </c>
      <c r="J8212" t="s">
        <v>24</v>
      </c>
      <c r="K8212" t="str">
        <f>VLOOKUP(H8212, [1]Products!B:E, 2, FALSE)</f>
        <v>Ginger Snaps</v>
      </c>
      <c r="L8212" s="2">
        <f>VLOOKUP(H8212, [1]Products!B:D, 3, FALSE)</f>
        <v>14</v>
      </c>
      <c r="M8212" s="2">
        <f>Table1[[#This Row],[Quantity Purchased]] * Table1[[#This Row],[Unit Price]]</f>
        <v>1456</v>
      </c>
      <c r="N8212" s="2">
        <f>VLOOKUP(H8212, [1]Products!B:E, 4, FALSE)</f>
        <v>28</v>
      </c>
      <c r="O8212" t="str">
        <f>TEXT(Table1[[#This Row],[Transaction Date]], "yyyy-mm")</f>
        <v>2024-06</v>
      </c>
      <c r="P8212" s="1">
        <f ca="1">YEAR(TODAY()) - YEAR(Table1[[#This Row],[Buyer Date of Birth]])</f>
        <v>47</v>
      </c>
      <c r="Q8212" s="2">
        <f>Table1[[#This Row],[Total Revenue]] - Table1[[#This Row],[Total Cost]]</f>
        <v>1442</v>
      </c>
    </row>
    <row r="8213" spans="1:17" x14ac:dyDescent="0.25">
      <c r="A8213" s="1">
        <v>45326</v>
      </c>
      <c r="B8213" t="s">
        <v>87</v>
      </c>
      <c r="C8213" t="s">
        <v>1027</v>
      </c>
      <c r="D8213" t="s">
        <v>100</v>
      </c>
      <c r="E8213" s="1">
        <v>24846</v>
      </c>
      <c r="F8213" t="s">
        <v>21</v>
      </c>
      <c r="G8213">
        <v>143</v>
      </c>
      <c r="H8213" t="s">
        <v>35</v>
      </c>
      <c r="I8213" t="s">
        <v>30</v>
      </c>
      <c r="J8213" t="s">
        <v>24</v>
      </c>
      <c r="K8213" t="str">
        <f>VLOOKUP(H8213, [1]Products!B:E, 2, FALSE)</f>
        <v>Caramel Biscuits</v>
      </c>
      <c r="L8213" s="2">
        <f>VLOOKUP(H8213, [1]Products!B:D, 3, FALSE)</f>
        <v>18</v>
      </c>
      <c r="M8213" s="2">
        <f>Table1[[#This Row],[Quantity Purchased]] * Table1[[#This Row],[Unit Price]]</f>
        <v>3146</v>
      </c>
      <c r="N8213" s="2">
        <f>VLOOKUP(H8213, [1]Products!B:E, 4, FALSE)</f>
        <v>22</v>
      </c>
      <c r="O8213" t="str">
        <f>TEXT(Table1[[#This Row],[Transaction Date]], "yyyy-mm")</f>
        <v>2024-02</v>
      </c>
      <c r="P8213" s="1">
        <f ca="1">YEAR(TODAY()) - YEAR(Table1[[#This Row],[Buyer Date of Birth]])</f>
        <v>57</v>
      </c>
      <c r="Q8213" s="2">
        <f>Table1[[#This Row],[Total Revenue]] - Table1[[#This Row],[Total Cost]]</f>
        <v>3128</v>
      </c>
    </row>
    <row r="8214" spans="1:17" x14ac:dyDescent="0.25">
      <c r="A8214" s="1">
        <v>45423</v>
      </c>
      <c r="B8214" t="s">
        <v>1048</v>
      </c>
      <c r="C8214" t="s">
        <v>116</v>
      </c>
      <c r="D8214" t="s">
        <v>78</v>
      </c>
      <c r="E8214" s="1">
        <v>15973</v>
      </c>
      <c r="F8214" t="s">
        <v>28</v>
      </c>
      <c r="G8214">
        <v>343</v>
      </c>
      <c r="H8214" t="s">
        <v>54</v>
      </c>
      <c r="I8214" t="s">
        <v>36</v>
      </c>
      <c r="J8214" t="s">
        <v>24</v>
      </c>
      <c r="K8214" t="str">
        <f>VLOOKUP(H8214, [1]Products!B:E, 2, FALSE)</f>
        <v>Lemon Crisps</v>
      </c>
      <c r="L8214" s="2">
        <f>VLOOKUP(H8214, [1]Products!B:D, 3, FALSE)</f>
        <v>7</v>
      </c>
      <c r="M8214" s="2">
        <f>Table1[[#This Row],[Quantity Purchased]] * Table1[[#This Row],[Unit Price]]</f>
        <v>3087</v>
      </c>
      <c r="N8214" s="2">
        <f>VLOOKUP(H8214, [1]Products!B:E, 4, FALSE)</f>
        <v>9</v>
      </c>
      <c r="O8214" t="str">
        <f>TEXT(Table1[[#This Row],[Transaction Date]], "yyyy-mm")</f>
        <v>2024-05</v>
      </c>
      <c r="P8214" s="1">
        <f ca="1">YEAR(TODAY()) - YEAR(Table1[[#This Row],[Buyer Date of Birth]])</f>
        <v>82</v>
      </c>
      <c r="Q8214" s="2">
        <f>Table1[[#This Row],[Total Revenue]] - Table1[[#This Row],[Total Cost]]</f>
        <v>3080</v>
      </c>
    </row>
    <row r="8215" spans="1:17" x14ac:dyDescent="0.25">
      <c r="A8215" s="1">
        <v>45333</v>
      </c>
      <c r="B8215" t="s">
        <v>278</v>
      </c>
      <c r="C8215" t="s">
        <v>826</v>
      </c>
      <c r="D8215" t="s">
        <v>84</v>
      </c>
      <c r="E8215" s="1">
        <v>17870</v>
      </c>
      <c r="F8215" t="s">
        <v>21</v>
      </c>
      <c r="G8215">
        <v>29</v>
      </c>
      <c r="H8215" t="s">
        <v>66</v>
      </c>
      <c r="I8215" t="s">
        <v>23</v>
      </c>
      <c r="J8215" t="s">
        <v>24</v>
      </c>
      <c r="K8215" t="str">
        <f>VLOOKUP(H8215, [1]Products!B:E, 2, FALSE)</f>
        <v>Oatmeal Cookies</v>
      </c>
      <c r="L8215" s="2">
        <f>VLOOKUP(H8215, [1]Products!B:D, 3, FALSE)</f>
        <v>19</v>
      </c>
      <c r="M8215" s="2">
        <f>Table1[[#This Row],[Quantity Purchased]] * Table1[[#This Row],[Unit Price]]</f>
        <v>667</v>
      </c>
      <c r="N8215" s="2">
        <f>VLOOKUP(H8215, [1]Products!B:E, 4, FALSE)</f>
        <v>23</v>
      </c>
      <c r="O8215" t="str">
        <f>TEXT(Table1[[#This Row],[Transaction Date]], "yyyy-mm")</f>
        <v>2024-02</v>
      </c>
      <c r="P8215" s="1">
        <f ca="1">YEAR(TODAY()) - YEAR(Table1[[#This Row],[Buyer Date of Birth]])</f>
        <v>77</v>
      </c>
      <c r="Q8215" s="2">
        <f>Table1[[#This Row],[Total Revenue]] - Table1[[#This Row],[Total Cost]]</f>
        <v>648</v>
      </c>
    </row>
    <row r="8216" spans="1:17" x14ac:dyDescent="0.25">
      <c r="A8216" s="1">
        <v>45341</v>
      </c>
      <c r="B8216" t="s">
        <v>67</v>
      </c>
      <c r="C8216" t="s">
        <v>1514</v>
      </c>
      <c r="D8216" t="s">
        <v>89</v>
      </c>
      <c r="E8216" s="1">
        <v>38555</v>
      </c>
      <c r="F8216" t="s">
        <v>40</v>
      </c>
      <c r="G8216">
        <v>480</v>
      </c>
      <c r="H8216" t="s">
        <v>54</v>
      </c>
      <c r="I8216" t="s">
        <v>30</v>
      </c>
      <c r="J8216" t="s">
        <v>24</v>
      </c>
      <c r="K8216" t="str">
        <f>VLOOKUP(H8216, [1]Products!B:E, 2, FALSE)</f>
        <v>Lemon Crisps</v>
      </c>
      <c r="L8216" s="2">
        <f>VLOOKUP(H8216, [1]Products!B:D, 3, FALSE)</f>
        <v>7</v>
      </c>
      <c r="M8216" s="2">
        <f>Table1[[#This Row],[Quantity Purchased]] * Table1[[#This Row],[Unit Price]]</f>
        <v>4320</v>
      </c>
      <c r="N8216" s="2">
        <f>VLOOKUP(H8216, [1]Products!B:E, 4, FALSE)</f>
        <v>9</v>
      </c>
      <c r="O8216" t="str">
        <f>TEXT(Table1[[#This Row],[Transaction Date]], "yyyy-mm")</f>
        <v>2024-02</v>
      </c>
      <c r="P8216" s="1">
        <f ca="1">YEAR(TODAY()) - YEAR(Table1[[#This Row],[Buyer Date of Birth]])</f>
        <v>20</v>
      </c>
      <c r="Q8216" s="2">
        <f>Table1[[#This Row],[Total Revenue]] - Table1[[#This Row],[Total Cost]]</f>
        <v>4313</v>
      </c>
    </row>
    <row r="8217" spans="1:17" x14ac:dyDescent="0.25">
      <c r="A8217" s="1">
        <v>45356</v>
      </c>
      <c r="B8217" t="s">
        <v>320</v>
      </c>
      <c r="C8217" t="s">
        <v>593</v>
      </c>
      <c r="D8217" t="s">
        <v>84</v>
      </c>
      <c r="E8217" s="1">
        <v>28329</v>
      </c>
      <c r="F8217" t="s">
        <v>21</v>
      </c>
      <c r="G8217">
        <v>212</v>
      </c>
      <c r="H8217" t="s">
        <v>63</v>
      </c>
      <c r="I8217" t="s">
        <v>36</v>
      </c>
      <c r="J8217" t="s">
        <v>24</v>
      </c>
      <c r="K8217" t="str">
        <f>VLOOKUP(H8217, [1]Products!B:E, 2, FALSE)</f>
        <v>Vanilla Wafers</v>
      </c>
      <c r="L8217" s="2">
        <f>VLOOKUP(H8217, [1]Products!B:D, 3, FALSE)</f>
        <v>18</v>
      </c>
      <c r="M8217" s="2">
        <f>Table1[[#This Row],[Quantity Purchased]] * Table1[[#This Row],[Unit Price]]</f>
        <v>7632</v>
      </c>
      <c r="N8217" s="2">
        <f>VLOOKUP(H8217, [1]Products!B:E, 4, FALSE)</f>
        <v>36</v>
      </c>
      <c r="O8217" t="str">
        <f>TEXT(Table1[[#This Row],[Transaction Date]], "yyyy-mm")</f>
        <v>2024-03</v>
      </c>
      <c r="P8217" s="1">
        <f ca="1">YEAR(TODAY()) - YEAR(Table1[[#This Row],[Buyer Date of Birth]])</f>
        <v>48</v>
      </c>
      <c r="Q8217" s="2">
        <f>Table1[[#This Row],[Total Revenue]] - Table1[[#This Row],[Total Cost]]</f>
        <v>7614</v>
      </c>
    </row>
    <row r="8218" spans="1:17" x14ac:dyDescent="0.25">
      <c r="A8218" s="1">
        <v>45475</v>
      </c>
      <c r="B8218" t="s">
        <v>1121</v>
      </c>
      <c r="C8218" t="s">
        <v>126</v>
      </c>
      <c r="D8218" t="s">
        <v>53</v>
      </c>
      <c r="E8218" s="1">
        <v>19218</v>
      </c>
      <c r="F8218" t="s">
        <v>21</v>
      </c>
      <c r="G8218">
        <v>36</v>
      </c>
      <c r="H8218" t="s">
        <v>35</v>
      </c>
      <c r="I8218" t="s">
        <v>23</v>
      </c>
      <c r="J8218" t="s">
        <v>24</v>
      </c>
      <c r="K8218" t="str">
        <f>VLOOKUP(H8218, [1]Products!B:E, 2, FALSE)</f>
        <v>Caramel Biscuits</v>
      </c>
      <c r="L8218" s="2">
        <f>VLOOKUP(H8218, [1]Products!B:D, 3, FALSE)</f>
        <v>18</v>
      </c>
      <c r="M8218" s="2">
        <f>Table1[[#This Row],[Quantity Purchased]] * Table1[[#This Row],[Unit Price]]</f>
        <v>792</v>
      </c>
      <c r="N8218" s="2">
        <f>VLOOKUP(H8218, [1]Products!B:E, 4, FALSE)</f>
        <v>22</v>
      </c>
      <c r="O8218" t="str">
        <f>TEXT(Table1[[#This Row],[Transaction Date]], "yyyy-mm")</f>
        <v>2024-07</v>
      </c>
      <c r="P8218" s="1">
        <f ca="1">YEAR(TODAY()) - YEAR(Table1[[#This Row],[Buyer Date of Birth]])</f>
        <v>73</v>
      </c>
      <c r="Q8218" s="2">
        <f>Table1[[#This Row],[Total Revenue]] - Table1[[#This Row],[Total Cost]]</f>
        <v>774</v>
      </c>
    </row>
    <row r="8219" spans="1:17" x14ac:dyDescent="0.25">
      <c r="A8219" s="1">
        <v>45483</v>
      </c>
      <c r="B8219" t="s">
        <v>538</v>
      </c>
      <c r="C8219" t="s">
        <v>342</v>
      </c>
      <c r="D8219" t="s">
        <v>84</v>
      </c>
      <c r="E8219" s="1">
        <v>29497</v>
      </c>
      <c r="F8219" t="s">
        <v>28</v>
      </c>
      <c r="G8219">
        <v>404</v>
      </c>
      <c r="H8219" t="s">
        <v>63</v>
      </c>
      <c r="I8219" t="s">
        <v>30</v>
      </c>
      <c r="J8219" t="s">
        <v>24</v>
      </c>
      <c r="K8219" t="str">
        <f>VLOOKUP(H8219, [1]Products!B:E, 2, FALSE)</f>
        <v>Vanilla Wafers</v>
      </c>
      <c r="L8219" s="2">
        <f>VLOOKUP(H8219, [1]Products!B:D, 3, FALSE)</f>
        <v>18</v>
      </c>
      <c r="M8219" s="2">
        <f>Table1[[#This Row],[Quantity Purchased]] * Table1[[#This Row],[Unit Price]]</f>
        <v>14544</v>
      </c>
      <c r="N8219" s="2">
        <f>VLOOKUP(H8219, [1]Products!B:E, 4, FALSE)</f>
        <v>36</v>
      </c>
      <c r="O8219" t="str">
        <f>TEXT(Table1[[#This Row],[Transaction Date]], "yyyy-mm")</f>
        <v>2024-07</v>
      </c>
      <c r="P8219" s="1">
        <f ca="1">YEAR(TODAY()) - YEAR(Table1[[#This Row],[Buyer Date of Birth]])</f>
        <v>45</v>
      </c>
      <c r="Q8219" s="2">
        <f>Table1[[#This Row],[Total Revenue]] - Table1[[#This Row],[Total Cost]]</f>
        <v>14526</v>
      </c>
    </row>
    <row r="8220" spans="1:17" x14ac:dyDescent="0.25">
      <c r="A8220" s="1">
        <v>45416</v>
      </c>
      <c r="B8220" t="s">
        <v>401</v>
      </c>
      <c r="C8220" t="s">
        <v>376</v>
      </c>
      <c r="D8220" t="s">
        <v>34</v>
      </c>
      <c r="E8220" s="1">
        <v>24665</v>
      </c>
      <c r="F8220" t="s">
        <v>75</v>
      </c>
      <c r="G8220">
        <v>301</v>
      </c>
      <c r="H8220" t="s">
        <v>41</v>
      </c>
      <c r="I8220" t="s">
        <v>36</v>
      </c>
      <c r="J8220" t="s">
        <v>24</v>
      </c>
      <c r="K8220" t="str">
        <f>VLOOKUP(H8220, [1]Products!B:E, 2, FALSE)</f>
        <v>Ginger Snaps</v>
      </c>
      <c r="L8220" s="2">
        <f>VLOOKUP(H8220, [1]Products!B:D, 3, FALSE)</f>
        <v>14</v>
      </c>
      <c r="M8220" s="2">
        <f>Table1[[#This Row],[Quantity Purchased]] * Table1[[#This Row],[Unit Price]]</f>
        <v>8428</v>
      </c>
      <c r="N8220" s="2">
        <f>VLOOKUP(H8220, [1]Products!B:E, 4, FALSE)</f>
        <v>28</v>
      </c>
      <c r="O8220" t="str">
        <f>TEXT(Table1[[#This Row],[Transaction Date]], "yyyy-mm")</f>
        <v>2024-05</v>
      </c>
      <c r="P8220" s="1">
        <f ca="1">YEAR(TODAY()) - YEAR(Table1[[#This Row],[Buyer Date of Birth]])</f>
        <v>58</v>
      </c>
      <c r="Q8220" s="2">
        <f>Table1[[#This Row],[Total Revenue]] - Table1[[#This Row],[Total Cost]]</f>
        <v>8414</v>
      </c>
    </row>
    <row r="8221" spans="1:17" x14ac:dyDescent="0.25">
      <c r="A8221" s="1">
        <v>45410</v>
      </c>
      <c r="B8221" t="s">
        <v>325</v>
      </c>
      <c r="C8221" t="s">
        <v>476</v>
      </c>
      <c r="D8221" t="s">
        <v>58</v>
      </c>
      <c r="E8221" s="1">
        <v>24273</v>
      </c>
      <c r="F8221" t="s">
        <v>75</v>
      </c>
      <c r="G8221">
        <v>347</v>
      </c>
      <c r="H8221" t="s">
        <v>41</v>
      </c>
      <c r="I8221" t="s">
        <v>23</v>
      </c>
      <c r="J8221" t="s">
        <v>24</v>
      </c>
      <c r="K8221" t="str">
        <f>VLOOKUP(H8221, [1]Products!B:E, 2, FALSE)</f>
        <v>Ginger Snaps</v>
      </c>
      <c r="L8221" s="2">
        <f>VLOOKUP(H8221, [1]Products!B:D, 3, FALSE)</f>
        <v>14</v>
      </c>
      <c r="M8221" s="2">
        <f>Table1[[#This Row],[Quantity Purchased]] * Table1[[#This Row],[Unit Price]]</f>
        <v>9716</v>
      </c>
      <c r="N8221" s="2">
        <f>VLOOKUP(H8221, [1]Products!B:E, 4, FALSE)</f>
        <v>28</v>
      </c>
      <c r="O8221" t="str">
        <f>TEXT(Table1[[#This Row],[Transaction Date]], "yyyy-mm")</f>
        <v>2024-04</v>
      </c>
      <c r="P8221" s="1">
        <f ca="1">YEAR(TODAY()) - YEAR(Table1[[#This Row],[Buyer Date of Birth]])</f>
        <v>59</v>
      </c>
      <c r="Q8221" s="2">
        <f>Table1[[#This Row],[Total Revenue]] - Table1[[#This Row],[Total Cost]]</f>
        <v>9702</v>
      </c>
    </row>
    <row r="8222" spans="1:17" x14ac:dyDescent="0.25">
      <c r="A8222" s="1">
        <v>45479</v>
      </c>
      <c r="B8222" t="s">
        <v>123</v>
      </c>
      <c r="C8222" t="s">
        <v>168</v>
      </c>
      <c r="D8222" t="s">
        <v>58</v>
      </c>
      <c r="E8222" s="1">
        <v>16079</v>
      </c>
      <c r="F8222" t="s">
        <v>28</v>
      </c>
      <c r="G8222">
        <v>99</v>
      </c>
      <c r="H8222" t="s">
        <v>54</v>
      </c>
      <c r="I8222" t="s">
        <v>30</v>
      </c>
      <c r="J8222" t="s">
        <v>24</v>
      </c>
      <c r="K8222" t="str">
        <f>VLOOKUP(H8222, [1]Products!B:E, 2, FALSE)</f>
        <v>Lemon Crisps</v>
      </c>
      <c r="L8222" s="2">
        <f>VLOOKUP(H8222, [1]Products!B:D, 3, FALSE)</f>
        <v>7</v>
      </c>
      <c r="M8222" s="2">
        <f>Table1[[#This Row],[Quantity Purchased]] * Table1[[#This Row],[Unit Price]]</f>
        <v>891</v>
      </c>
      <c r="N8222" s="2">
        <f>VLOOKUP(H8222, [1]Products!B:E, 4, FALSE)</f>
        <v>9</v>
      </c>
      <c r="O8222" t="str">
        <f>TEXT(Table1[[#This Row],[Transaction Date]], "yyyy-mm")</f>
        <v>2024-07</v>
      </c>
      <c r="P8222" s="1">
        <f ca="1">YEAR(TODAY()) - YEAR(Table1[[#This Row],[Buyer Date of Birth]])</f>
        <v>81</v>
      </c>
      <c r="Q8222" s="2">
        <f>Table1[[#This Row],[Total Revenue]] - Table1[[#This Row],[Total Cost]]</f>
        <v>884</v>
      </c>
    </row>
    <row r="8223" spans="1:17" x14ac:dyDescent="0.25">
      <c r="A8223" s="1">
        <v>45400</v>
      </c>
      <c r="B8223" t="s">
        <v>193</v>
      </c>
      <c r="C8223" t="s">
        <v>642</v>
      </c>
      <c r="D8223" t="s">
        <v>78</v>
      </c>
      <c r="E8223" s="1">
        <v>23784</v>
      </c>
      <c r="F8223" t="s">
        <v>28</v>
      </c>
      <c r="G8223">
        <v>102</v>
      </c>
      <c r="H8223" t="s">
        <v>54</v>
      </c>
      <c r="I8223" t="s">
        <v>36</v>
      </c>
      <c r="J8223" t="s">
        <v>24</v>
      </c>
      <c r="K8223" t="str">
        <f>VLOOKUP(H8223, [1]Products!B:E, 2, FALSE)</f>
        <v>Lemon Crisps</v>
      </c>
      <c r="L8223" s="2">
        <f>VLOOKUP(H8223, [1]Products!B:D, 3, FALSE)</f>
        <v>7</v>
      </c>
      <c r="M8223" s="2">
        <f>Table1[[#This Row],[Quantity Purchased]] * Table1[[#This Row],[Unit Price]]</f>
        <v>918</v>
      </c>
      <c r="N8223" s="2">
        <f>VLOOKUP(H8223, [1]Products!B:E, 4, FALSE)</f>
        <v>9</v>
      </c>
      <c r="O8223" t="str">
        <f>TEXT(Table1[[#This Row],[Transaction Date]], "yyyy-mm")</f>
        <v>2024-04</v>
      </c>
      <c r="P8223" s="1">
        <f ca="1">YEAR(TODAY()) - YEAR(Table1[[#This Row],[Buyer Date of Birth]])</f>
        <v>60</v>
      </c>
      <c r="Q8223" s="2">
        <f>Table1[[#This Row],[Total Revenue]] - Table1[[#This Row],[Total Cost]]</f>
        <v>911</v>
      </c>
    </row>
    <row r="8224" spans="1:17" x14ac:dyDescent="0.25">
      <c r="A8224" s="1">
        <v>45301</v>
      </c>
      <c r="B8224" t="s">
        <v>56</v>
      </c>
      <c r="C8224" t="s">
        <v>114</v>
      </c>
      <c r="D8224" t="s">
        <v>100</v>
      </c>
      <c r="E8224" s="1">
        <v>22288</v>
      </c>
      <c r="F8224" t="s">
        <v>40</v>
      </c>
      <c r="G8224">
        <v>403</v>
      </c>
      <c r="H8224" t="s">
        <v>29</v>
      </c>
      <c r="I8224" t="s">
        <v>23</v>
      </c>
      <c r="J8224" t="s">
        <v>24</v>
      </c>
      <c r="K8224" t="str">
        <f>VLOOKUP(H8224, [1]Products!B:E, 2, FALSE)</f>
        <v>Shortbread</v>
      </c>
      <c r="L8224" s="2">
        <f>VLOOKUP(H8224, [1]Products!B:D, 3, FALSE)</f>
        <v>10</v>
      </c>
      <c r="M8224" s="2">
        <f>Table1[[#This Row],[Quantity Purchased]] * Table1[[#This Row],[Unit Price]]</f>
        <v>18135</v>
      </c>
      <c r="N8224" s="2">
        <f>VLOOKUP(H8224, [1]Products!B:E, 4, FALSE)</f>
        <v>45</v>
      </c>
      <c r="O8224" t="str">
        <f>TEXT(Table1[[#This Row],[Transaction Date]], "yyyy-mm")</f>
        <v>2024-01</v>
      </c>
      <c r="P8224" s="1">
        <f ca="1">YEAR(TODAY()) - YEAR(Table1[[#This Row],[Buyer Date of Birth]])</f>
        <v>64</v>
      </c>
      <c r="Q8224" s="2">
        <f>Table1[[#This Row],[Total Revenue]] - Table1[[#This Row],[Total Cost]]</f>
        <v>18125</v>
      </c>
    </row>
    <row r="8225" spans="1:17" x14ac:dyDescent="0.25">
      <c r="A8225" s="1">
        <v>45474</v>
      </c>
      <c r="B8225" t="s">
        <v>325</v>
      </c>
      <c r="C8225" t="s">
        <v>44</v>
      </c>
      <c r="D8225" t="s">
        <v>62</v>
      </c>
      <c r="E8225" s="1">
        <v>31399</v>
      </c>
      <c r="F8225" t="s">
        <v>40</v>
      </c>
      <c r="G8225">
        <v>417</v>
      </c>
      <c r="H8225" t="s">
        <v>63</v>
      </c>
      <c r="I8225" t="s">
        <v>30</v>
      </c>
      <c r="J8225" t="s">
        <v>24</v>
      </c>
      <c r="K8225" t="str">
        <f>VLOOKUP(H8225, [1]Products!B:E, 2, FALSE)</f>
        <v>Vanilla Wafers</v>
      </c>
      <c r="L8225" s="2">
        <f>VLOOKUP(H8225, [1]Products!B:D, 3, FALSE)</f>
        <v>18</v>
      </c>
      <c r="M8225" s="2">
        <f>Table1[[#This Row],[Quantity Purchased]] * Table1[[#This Row],[Unit Price]]</f>
        <v>15012</v>
      </c>
      <c r="N8225" s="2">
        <f>VLOOKUP(H8225, [1]Products!B:E, 4, FALSE)</f>
        <v>36</v>
      </c>
      <c r="O8225" t="str">
        <f>TEXT(Table1[[#This Row],[Transaction Date]], "yyyy-mm")</f>
        <v>2024-07</v>
      </c>
      <c r="P8225" s="1">
        <f ca="1">YEAR(TODAY()) - YEAR(Table1[[#This Row],[Buyer Date of Birth]])</f>
        <v>40</v>
      </c>
      <c r="Q8225" s="2">
        <f>Table1[[#This Row],[Total Revenue]] - Table1[[#This Row],[Total Cost]]</f>
        <v>14994</v>
      </c>
    </row>
    <row r="8226" spans="1:17" x14ac:dyDescent="0.25">
      <c r="A8226" s="1">
        <v>45426</v>
      </c>
      <c r="B8226" t="s">
        <v>123</v>
      </c>
      <c r="C8226" t="s">
        <v>137</v>
      </c>
      <c r="D8226" t="s">
        <v>100</v>
      </c>
      <c r="E8226" s="1">
        <v>22957</v>
      </c>
      <c r="F8226" t="s">
        <v>28</v>
      </c>
      <c r="G8226">
        <v>461</v>
      </c>
      <c r="H8226" t="s">
        <v>72</v>
      </c>
      <c r="I8226" t="s">
        <v>36</v>
      </c>
      <c r="J8226" t="s">
        <v>24</v>
      </c>
      <c r="K8226" t="str">
        <f>VLOOKUP(H8226, [1]Products!B:E, 2, FALSE)</f>
        <v>Choco Delight</v>
      </c>
      <c r="L8226" s="2">
        <f>VLOOKUP(H8226, [1]Products!B:D, 3, FALSE)</f>
        <v>3</v>
      </c>
      <c r="M8226" s="2">
        <f>Table1[[#This Row],[Quantity Purchased]] * Table1[[#This Row],[Unit Price]]</f>
        <v>2305</v>
      </c>
      <c r="N8226" s="2">
        <f>VLOOKUP(H8226, [1]Products!B:E, 4, FALSE)</f>
        <v>5</v>
      </c>
      <c r="O8226" t="str">
        <f>TEXT(Table1[[#This Row],[Transaction Date]], "yyyy-mm")</f>
        <v>2024-05</v>
      </c>
      <c r="P8226" s="1">
        <f ca="1">YEAR(TODAY()) - YEAR(Table1[[#This Row],[Buyer Date of Birth]])</f>
        <v>63</v>
      </c>
      <c r="Q8226" s="2">
        <f>Table1[[#This Row],[Total Revenue]] - Table1[[#This Row],[Total Cost]]</f>
        <v>2302</v>
      </c>
    </row>
    <row r="8227" spans="1:17" x14ac:dyDescent="0.25">
      <c r="A8227" s="1">
        <v>45450</v>
      </c>
      <c r="B8227" t="s">
        <v>1564</v>
      </c>
      <c r="C8227" t="s">
        <v>1079</v>
      </c>
      <c r="D8227" t="s">
        <v>62</v>
      </c>
      <c r="E8227" s="1">
        <v>19983</v>
      </c>
      <c r="F8227" t="s">
        <v>40</v>
      </c>
      <c r="G8227">
        <v>321</v>
      </c>
      <c r="H8227" t="s">
        <v>72</v>
      </c>
      <c r="I8227" t="s">
        <v>23</v>
      </c>
      <c r="J8227" t="s">
        <v>24</v>
      </c>
      <c r="K8227" t="str">
        <f>VLOOKUP(H8227, [1]Products!B:E, 2, FALSE)</f>
        <v>Choco Delight</v>
      </c>
      <c r="L8227" s="2">
        <f>VLOOKUP(H8227, [1]Products!B:D, 3, FALSE)</f>
        <v>3</v>
      </c>
      <c r="M8227" s="2">
        <f>Table1[[#This Row],[Quantity Purchased]] * Table1[[#This Row],[Unit Price]]</f>
        <v>1605</v>
      </c>
      <c r="N8227" s="2">
        <f>VLOOKUP(H8227, [1]Products!B:E, 4, FALSE)</f>
        <v>5</v>
      </c>
      <c r="O8227" t="str">
        <f>TEXT(Table1[[#This Row],[Transaction Date]], "yyyy-mm")</f>
        <v>2024-06</v>
      </c>
      <c r="P8227" s="1">
        <f ca="1">YEAR(TODAY()) - YEAR(Table1[[#This Row],[Buyer Date of Birth]])</f>
        <v>71</v>
      </c>
      <c r="Q8227" s="2">
        <f>Table1[[#This Row],[Total Revenue]] - Table1[[#This Row],[Total Cost]]</f>
        <v>1602</v>
      </c>
    </row>
    <row r="8228" spans="1:17" x14ac:dyDescent="0.25">
      <c r="A8228" s="1">
        <v>45294</v>
      </c>
      <c r="B8228" t="s">
        <v>1301</v>
      </c>
      <c r="C8228" t="s">
        <v>258</v>
      </c>
      <c r="D8228" t="s">
        <v>34</v>
      </c>
      <c r="E8228" s="1">
        <v>32811</v>
      </c>
      <c r="F8228" t="s">
        <v>40</v>
      </c>
      <c r="G8228">
        <v>131</v>
      </c>
      <c r="H8228" t="s">
        <v>63</v>
      </c>
      <c r="I8228" t="s">
        <v>30</v>
      </c>
      <c r="J8228" t="s">
        <v>24</v>
      </c>
      <c r="K8228" t="str">
        <f>VLOOKUP(H8228, [1]Products!B:E, 2, FALSE)</f>
        <v>Vanilla Wafers</v>
      </c>
      <c r="L8228" s="2">
        <f>VLOOKUP(H8228, [1]Products!B:D, 3, FALSE)</f>
        <v>18</v>
      </c>
      <c r="M8228" s="2">
        <f>Table1[[#This Row],[Quantity Purchased]] * Table1[[#This Row],[Unit Price]]</f>
        <v>4716</v>
      </c>
      <c r="N8228" s="2">
        <f>VLOOKUP(H8228, [1]Products!B:E, 4, FALSE)</f>
        <v>36</v>
      </c>
      <c r="O8228" t="str">
        <f>TEXT(Table1[[#This Row],[Transaction Date]], "yyyy-mm")</f>
        <v>2024-01</v>
      </c>
      <c r="P8228" s="1">
        <f ca="1">YEAR(TODAY()) - YEAR(Table1[[#This Row],[Buyer Date of Birth]])</f>
        <v>36</v>
      </c>
      <c r="Q8228" s="2">
        <f>Table1[[#This Row],[Total Revenue]] - Table1[[#This Row],[Total Cost]]</f>
        <v>4698</v>
      </c>
    </row>
    <row r="8229" spans="1:17" x14ac:dyDescent="0.25">
      <c r="A8229" s="1">
        <v>45460</v>
      </c>
      <c r="B8229" t="s">
        <v>876</v>
      </c>
      <c r="C8229" t="s">
        <v>206</v>
      </c>
      <c r="D8229" t="s">
        <v>53</v>
      </c>
      <c r="E8229" s="1">
        <v>25076</v>
      </c>
      <c r="F8229" t="s">
        <v>40</v>
      </c>
      <c r="G8229">
        <v>414</v>
      </c>
      <c r="H8229" t="s">
        <v>63</v>
      </c>
      <c r="I8229" t="s">
        <v>36</v>
      </c>
      <c r="J8229" t="s">
        <v>24</v>
      </c>
      <c r="K8229" t="str">
        <f>VLOOKUP(H8229, [1]Products!B:E, 2, FALSE)</f>
        <v>Vanilla Wafers</v>
      </c>
      <c r="L8229" s="2">
        <f>VLOOKUP(H8229, [1]Products!B:D, 3, FALSE)</f>
        <v>18</v>
      </c>
      <c r="M8229" s="2">
        <f>Table1[[#This Row],[Quantity Purchased]] * Table1[[#This Row],[Unit Price]]</f>
        <v>14904</v>
      </c>
      <c r="N8229" s="2">
        <f>VLOOKUP(H8229, [1]Products!B:E, 4, FALSE)</f>
        <v>36</v>
      </c>
      <c r="O8229" t="str">
        <f>TEXT(Table1[[#This Row],[Transaction Date]], "yyyy-mm")</f>
        <v>2024-06</v>
      </c>
      <c r="P8229" s="1">
        <f ca="1">YEAR(TODAY()) - YEAR(Table1[[#This Row],[Buyer Date of Birth]])</f>
        <v>57</v>
      </c>
      <c r="Q8229" s="2">
        <f>Table1[[#This Row],[Total Revenue]] - Table1[[#This Row],[Total Cost]]</f>
        <v>14886</v>
      </c>
    </row>
    <row r="8230" spans="1:17" x14ac:dyDescent="0.25">
      <c r="A8230" s="1">
        <v>45372</v>
      </c>
      <c r="B8230" t="s">
        <v>140</v>
      </c>
      <c r="C8230" t="s">
        <v>418</v>
      </c>
      <c r="D8230" t="s">
        <v>84</v>
      </c>
      <c r="E8230" s="1">
        <v>23656</v>
      </c>
      <c r="F8230" t="s">
        <v>40</v>
      </c>
      <c r="G8230">
        <v>398</v>
      </c>
      <c r="H8230" t="s">
        <v>49</v>
      </c>
      <c r="I8230" t="s">
        <v>23</v>
      </c>
      <c r="J8230" t="s">
        <v>24</v>
      </c>
      <c r="K8230" t="str">
        <f>VLOOKUP(H8230, [1]Products!B:E, 2, FALSE)</f>
        <v>Butter Crunch</v>
      </c>
      <c r="L8230" s="2">
        <f>VLOOKUP(H8230, [1]Products!B:D, 3, FALSE)</f>
        <v>10</v>
      </c>
      <c r="M8230" s="2">
        <f>Table1[[#This Row],[Quantity Purchased]] * Table1[[#This Row],[Unit Price]]</f>
        <v>4378</v>
      </c>
      <c r="N8230" s="2">
        <f>VLOOKUP(H8230, [1]Products!B:E, 4, FALSE)</f>
        <v>11</v>
      </c>
      <c r="O8230" t="str">
        <f>TEXT(Table1[[#This Row],[Transaction Date]], "yyyy-mm")</f>
        <v>2024-03</v>
      </c>
      <c r="P8230" s="1">
        <f ca="1">YEAR(TODAY()) - YEAR(Table1[[#This Row],[Buyer Date of Birth]])</f>
        <v>61</v>
      </c>
      <c r="Q8230" s="2">
        <f>Table1[[#This Row],[Total Revenue]] - Table1[[#This Row],[Total Cost]]</f>
        <v>4368</v>
      </c>
    </row>
    <row r="8231" spans="1:17" x14ac:dyDescent="0.25">
      <c r="A8231" s="1">
        <v>45375</v>
      </c>
      <c r="B8231" t="s">
        <v>315</v>
      </c>
      <c r="C8231" t="s">
        <v>1104</v>
      </c>
      <c r="D8231" t="s">
        <v>62</v>
      </c>
      <c r="E8231" s="1">
        <v>25411</v>
      </c>
      <c r="F8231" t="s">
        <v>28</v>
      </c>
      <c r="G8231">
        <v>65</v>
      </c>
      <c r="H8231" t="s">
        <v>71</v>
      </c>
      <c r="I8231" t="s">
        <v>30</v>
      </c>
      <c r="J8231" t="s">
        <v>24</v>
      </c>
      <c r="K8231" t="str">
        <f>VLOOKUP(H8231, [1]Products!B:E, 2, FALSE)</f>
        <v>Peanut Butter Bites</v>
      </c>
      <c r="L8231" s="2">
        <f>VLOOKUP(H8231, [1]Products!B:D, 3, FALSE)</f>
        <v>5</v>
      </c>
      <c r="M8231" s="2">
        <f>Table1[[#This Row],[Quantity Purchased]] * Table1[[#This Row],[Unit Price]]</f>
        <v>455</v>
      </c>
      <c r="N8231" s="2">
        <f>VLOOKUP(H8231, [1]Products!B:E, 4, FALSE)</f>
        <v>7</v>
      </c>
      <c r="O8231" t="str">
        <f>TEXT(Table1[[#This Row],[Transaction Date]], "yyyy-mm")</f>
        <v>2024-03</v>
      </c>
      <c r="P8231" s="1">
        <f ca="1">YEAR(TODAY()) - YEAR(Table1[[#This Row],[Buyer Date of Birth]])</f>
        <v>56</v>
      </c>
      <c r="Q8231" s="2">
        <f>Table1[[#This Row],[Total Revenue]] - Table1[[#This Row],[Total Cost]]</f>
        <v>450</v>
      </c>
    </row>
    <row r="8232" spans="1:17" x14ac:dyDescent="0.25">
      <c r="A8232" s="1">
        <v>45294</v>
      </c>
      <c r="B8232" t="s">
        <v>121</v>
      </c>
      <c r="C8232" t="s">
        <v>1141</v>
      </c>
      <c r="D8232" t="s">
        <v>20</v>
      </c>
      <c r="E8232" s="1">
        <v>25075</v>
      </c>
      <c r="F8232" t="s">
        <v>40</v>
      </c>
      <c r="G8232">
        <v>193</v>
      </c>
      <c r="H8232" t="s">
        <v>29</v>
      </c>
      <c r="I8232" t="s">
        <v>36</v>
      </c>
      <c r="J8232" t="s">
        <v>24</v>
      </c>
      <c r="K8232" t="str">
        <f>VLOOKUP(H8232, [1]Products!B:E, 2, FALSE)</f>
        <v>Shortbread</v>
      </c>
      <c r="L8232" s="2">
        <f>VLOOKUP(H8232, [1]Products!B:D, 3, FALSE)</f>
        <v>10</v>
      </c>
      <c r="M8232" s="2">
        <f>Table1[[#This Row],[Quantity Purchased]] * Table1[[#This Row],[Unit Price]]</f>
        <v>8685</v>
      </c>
      <c r="N8232" s="2">
        <f>VLOOKUP(H8232, [1]Products!B:E, 4, FALSE)</f>
        <v>45</v>
      </c>
      <c r="O8232" t="str">
        <f>TEXT(Table1[[#This Row],[Transaction Date]], "yyyy-mm")</f>
        <v>2024-01</v>
      </c>
      <c r="P8232" s="1">
        <f ca="1">YEAR(TODAY()) - YEAR(Table1[[#This Row],[Buyer Date of Birth]])</f>
        <v>57</v>
      </c>
      <c r="Q8232" s="2">
        <f>Table1[[#This Row],[Total Revenue]] - Table1[[#This Row],[Total Cost]]</f>
        <v>8675</v>
      </c>
    </row>
    <row r="8233" spans="1:17" x14ac:dyDescent="0.25">
      <c r="A8233" s="1">
        <v>45305</v>
      </c>
      <c r="B8233" t="s">
        <v>216</v>
      </c>
      <c r="C8233" t="s">
        <v>39</v>
      </c>
      <c r="D8233" t="s">
        <v>45</v>
      </c>
      <c r="E8233" s="1">
        <v>25517</v>
      </c>
      <c r="F8233" t="s">
        <v>28</v>
      </c>
      <c r="G8233">
        <v>129</v>
      </c>
      <c r="H8233" t="s">
        <v>29</v>
      </c>
      <c r="I8233" t="s">
        <v>23</v>
      </c>
      <c r="J8233" t="s">
        <v>24</v>
      </c>
      <c r="K8233" t="str">
        <f>VLOOKUP(H8233, [1]Products!B:E, 2, FALSE)</f>
        <v>Shortbread</v>
      </c>
      <c r="L8233" s="2">
        <f>VLOOKUP(H8233, [1]Products!B:D, 3, FALSE)</f>
        <v>10</v>
      </c>
      <c r="M8233" s="2">
        <f>Table1[[#This Row],[Quantity Purchased]] * Table1[[#This Row],[Unit Price]]</f>
        <v>5805</v>
      </c>
      <c r="N8233" s="2">
        <f>VLOOKUP(H8233, [1]Products!B:E, 4, FALSE)</f>
        <v>45</v>
      </c>
      <c r="O8233" t="str">
        <f>TEXT(Table1[[#This Row],[Transaction Date]], "yyyy-mm")</f>
        <v>2024-01</v>
      </c>
      <c r="P8233" s="1">
        <f ca="1">YEAR(TODAY()) - YEAR(Table1[[#This Row],[Buyer Date of Birth]])</f>
        <v>56</v>
      </c>
      <c r="Q8233" s="2">
        <f>Table1[[#This Row],[Total Revenue]] - Table1[[#This Row],[Total Cost]]</f>
        <v>5795</v>
      </c>
    </row>
    <row r="8234" spans="1:17" x14ac:dyDescent="0.25">
      <c r="A8234" s="1">
        <v>45448</v>
      </c>
      <c r="B8234" t="s">
        <v>223</v>
      </c>
      <c r="C8234" t="s">
        <v>443</v>
      </c>
      <c r="D8234" t="s">
        <v>84</v>
      </c>
      <c r="E8234" s="1">
        <v>35764</v>
      </c>
      <c r="F8234" t="s">
        <v>75</v>
      </c>
      <c r="G8234">
        <v>484</v>
      </c>
      <c r="H8234" t="s">
        <v>49</v>
      </c>
      <c r="I8234" t="s">
        <v>30</v>
      </c>
      <c r="J8234" t="s">
        <v>24</v>
      </c>
      <c r="K8234" t="str">
        <f>VLOOKUP(H8234, [1]Products!B:E, 2, FALSE)</f>
        <v>Butter Crunch</v>
      </c>
      <c r="L8234" s="2">
        <f>VLOOKUP(H8234, [1]Products!B:D, 3, FALSE)</f>
        <v>10</v>
      </c>
      <c r="M8234" s="2">
        <f>Table1[[#This Row],[Quantity Purchased]] * Table1[[#This Row],[Unit Price]]</f>
        <v>5324</v>
      </c>
      <c r="N8234" s="2">
        <f>VLOOKUP(H8234, [1]Products!B:E, 4, FALSE)</f>
        <v>11</v>
      </c>
      <c r="O8234" t="str">
        <f>TEXT(Table1[[#This Row],[Transaction Date]], "yyyy-mm")</f>
        <v>2024-06</v>
      </c>
      <c r="P8234" s="1">
        <f ca="1">YEAR(TODAY()) - YEAR(Table1[[#This Row],[Buyer Date of Birth]])</f>
        <v>28</v>
      </c>
      <c r="Q8234" s="2">
        <f>Table1[[#This Row],[Total Revenue]] - Table1[[#This Row],[Total Cost]]</f>
        <v>5314</v>
      </c>
    </row>
    <row r="8235" spans="1:17" x14ac:dyDescent="0.25">
      <c r="A8235" s="1">
        <v>45478</v>
      </c>
      <c r="B8235" t="s">
        <v>952</v>
      </c>
      <c r="C8235" t="s">
        <v>1538</v>
      </c>
      <c r="D8235" t="s">
        <v>34</v>
      </c>
      <c r="E8235" s="1">
        <v>23402</v>
      </c>
      <c r="F8235" t="s">
        <v>28</v>
      </c>
      <c r="G8235">
        <v>473</v>
      </c>
      <c r="H8235" t="s">
        <v>35</v>
      </c>
      <c r="I8235" t="s">
        <v>36</v>
      </c>
      <c r="J8235" t="s">
        <v>24</v>
      </c>
      <c r="K8235" t="str">
        <f>VLOOKUP(H8235, [1]Products!B:E, 2, FALSE)</f>
        <v>Caramel Biscuits</v>
      </c>
      <c r="L8235" s="2">
        <f>VLOOKUP(H8235, [1]Products!B:D, 3, FALSE)</f>
        <v>18</v>
      </c>
      <c r="M8235" s="2">
        <f>Table1[[#This Row],[Quantity Purchased]] * Table1[[#This Row],[Unit Price]]</f>
        <v>10406</v>
      </c>
      <c r="N8235" s="2">
        <f>VLOOKUP(H8235, [1]Products!B:E, 4, FALSE)</f>
        <v>22</v>
      </c>
      <c r="O8235" t="str">
        <f>TEXT(Table1[[#This Row],[Transaction Date]], "yyyy-mm")</f>
        <v>2024-07</v>
      </c>
      <c r="P8235" s="1">
        <f ca="1">YEAR(TODAY()) - YEAR(Table1[[#This Row],[Buyer Date of Birth]])</f>
        <v>61</v>
      </c>
      <c r="Q8235" s="2">
        <f>Table1[[#This Row],[Total Revenue]] - Table1[[#This Row],[Total Cost]]</f>
        <v>10388</v>
      </c>
    </row>
    <row r="8236" spans="1:17" x14ac:dyDescent="0.25">
      <c r="A8236" s="1">
        <v>45445</v>
      </c>
      <c r="B8236" t="s">
        <v>123</v>
      </c>
      <c r="C8236" t="s">
        <v>202</v>
      </c>
      <c r="D8236" t="s">
        <v>45</v>
      </c>
      <c r="E8236" s="1">
        <v>33186</v>
      </c>
      <c r="F8236" t="s">
        <v>75</v>
      </c>
      <c r="G8236">
        <v>214</v>
      </c>
      <c r="H8236" t="s">
        <v>63</v>
      </c>
      <c r="I8236" t="s">
        <v>23</v>
      </c>
      <c r="J8236" t="s">
        <v>24</v>
      </c>
      <c r="K8236" t="str">
        <f>VLOOKUP(H8236, [1]Products!B:E, 2, FALSE)</f>
        <v>Vanilla Wafers</v>
      </c>
      <c r="L8236" s="2">
        <f>VLOOKUP(H8236, [1]Products!B:D, 3, FALSE)</f>
        <v>18</v>
      </c>
      <c r="M8236" s="2">
        <f>Table1[[#This Row],[Quantity Purchased]] * Table1[[#This Row],[Unit Price]]</f>
        <v>7704</v>
      </c>
      <c r="N8236" s="2">
        <f>VLOOKUP(H8236, [1]Products!B:E, 4, FALSE)</f>
        <v>36</v>
      </c>
      <c r="O8236" t="str">
        <f>TEXT(Table1[[#This Row],[Transaction Date]], "yyyy-mm")</f>
        <v>2024-06</v>
      </c>
      <c r="P8236" s="1">
        <f ca="1">YEAR(TODAY()) - YEAR(Table1[[#This Row],[Buyer Date of Birth]])</f>
        <v>35</v>
      </c>
      <c r="Q8236" s="2">
        <f>Table1[[#This Row],[Total Revenue]] - Table1[[#This Row],[Total Cost]]</f>
        <v>7686</v>
      </c>
    </row>
    <row r="8237" spans="1:17" x14ac:dyDescent="0.25">
      <c r="A8237" s="1">
        <v>45355</v>
      </c>
      <c r="B8237" t="s">
        <v>67</v>
      </c>
      <c r="C8237" t="s">
        <v>1230</v>
      </c>
      <c r="D8237" t="s">
        <v>34</v>
      </c>
      <c r="E8237" s="1">
        <v>37716</v>
      </c>
      <c r="F8237" t="s">
        <v>40</v>
      </c>
      <c r="G8237">
        <v>156</v>
      </c>
      <c r="H8237" t="s">
        <v>54</v>
      </c>
      <c r="I8237" t="s">
        <v>30</v>
      </c>
      <c r="J8237" t="s">
        <v>24</v>
      </c>
      <c r="K8237" t="str">
        <f>VLOOKUP(H8237, [1]Products!B:E, 2, FALSE)</f>
        <v>Lemon Crisps</v>
      </c>
      <c r="L8237" s="2">
        <f>VLOOKUP(H8237, [1]Products!B:D, 3, FALSE)</f>
        <v>7</v>
      </c>
      <c r="M8237" s="2">
        <f>Table1[[#This Row],[Quantity Purchased]] * Table1[[#This Row],[Unit Price]]</f>
        <v>1404</v>
      </c>
      <c r="N8237" s="2">
        <f>VLOOKUP(H8237, [1]Products!B:E, 4, FALSE)</f>
        <v>9</v>
      </c>
      <c r="O8237" t="str">
        <f>TEXT(Table1[[#This Row],[Transaction Date]], "yyyy-mm")</f>
        <v>2024-03</v>
      </c>
      <c r="P8237" s="1">
        <f ca="1">YEAR(TODAY()) - YEAR(Table1[[#This Row],[Buyer Date of Birth]])</f>
        <v>22</v>
      </c>
      <c r="Q8237" s="2">
        <f>Table1[[#This Row],[Total Revenue]] - Table1[[#This Row],[Total Cost]]</f>
        <v>1397</v>
      </c>
    </row>
    <row r="8238" spans="1:17" x14ac:dyDescent="0.25">
      <c r="A8238" s="1">
        <v>45363</v>
      </c>
      <c r="B8238" t="s">
        <v>191</v>
      </c>
      <c r="C8238" t="s">
        <v>106</v>
      </c>
      <c r="D8238" t="s">
        <v>89</v>
      </c>
      <c r="E8238" s="1">
        <v>38887</v>
      </c>
      <c r="F8238" t="s">
        <v>40</v>
      </c>
      <c r="G8238">
        <v>498</v>
      </c>
      <c r="H8238" t="s">
        <v>49</v>
      </c>
      <c r="I8238" t="s">
        <v>36</v>
      </c>
      <c r="J8238" t="s">
        <v>24</v>
      </c>
      <c r="K8238" t="str">
        <f>VLOOKUP(H8238, [1]Products!B:E, 2, FALSE)</f>
        <v>Butter Crunch</v>
      </c>
      <c r="L8238" s="2">
        <f>VLOOKUP(H8238, [1]Products!B:D, 3, FALSE)</f>
        <v>10</v>
      </c>
      <c r="M8238" s="2">
        <f>Table1[[#This Row],[Quantity Purchased]] * Table1[[#This Row],[Unit Price]]</f>
        <v>5478</v>
      </c>
      <c r="N8238" s="2">
        <f>VLOOKUP(H8238, [1]Products!B:E, 4, FALSE)</f>
        <v>11</v>
      </c>
      <c r="O8238" t="str">
        <f>TEXT(Table1[[#This Row],[Transaction Date]], "yyyy-mm")</f>
        <v>2024-03</v>
      </c>
      <c r="P8238" s="1">
        <f ca="1">YEAR(TODAY()) - YEAR(Table1[[#This Row],[Buyer Date of Birth]])</f>
        <v>19</v>
      </c>
      <c r="Q8238" s="2">
        <f>Table1[[#This Row],[Total Revenue]] - Table1[[#This Row],[Total Cost]]</f>
        <v>5468</v>
      </c>
    </row>
    <row r="8239" spans="1:17" x14ac:dyDescent="0.25">
      <c r="A8239" s="1">
        <v>45297</v>
      </c>
      <c r="B8239" t="s">
        <v>610</v>
      </c>
      <c r="C8239" t="s">
        <v>362</v>
      </c>
      <c r="D8239" t="s">
        <v>58</v>
      </c>
      <c r="E8239" s="1">
        <v>20719</v>
      </c>
      <c r="F8239" t="s">
        <v>75</v>
      </c>
      <c r="G8239">
        <v>499</v>
      </c>
      <c r="H8239" t="s">
        <v>72</v>
      </c>
      <c r="I8239" t="s">
        <v>23</v>
      </c>
      <c r="J8239" t="s">
        <v>24</v>
      </c>
      <c r="K8239" t="str">
        <f>VLOOKUP(H8239, [1]Products!B:E, 2, FALSE)</f>
        <v>Choco Delight</v>
      </c>
      <c r="L8239" s="2">
        <f>VLOOKUP(H8239, [1]Products!B:D, 3, FALSE)</f>
        <v>3</v>
      </c>
      <c r="M8239" s="2">
        <f>Table1[[#This Row],[Quantity Purchased]] * Table1[[#This Row],[Unit Price]]</f>
        <v>2495</v>
      </c>
      <c r="N8239" s="2">
        <f>VLOOKUP(H8239, [1]Products!B:E, 4, FALSE)</f>
        <v>5</v>
      </c>
      <c r="O8239" t="str">
        <f>TEXT(Table1[[#This Row],[Transaction Date]], "yyyy-mm")</f>
        <v>2024-01</v>
      </c>
      <c r="P8239" s="1">
        <f ca="1">YEAR(TODAY()) - YEAR(Table1[[#This Row],[Buyer Date of Birth]])</f>
        <v>69</v>
      </c>
      <c r="Q8239" s="2">
        <f>Table1[[#This Row],[Total Revenue]] - Table1[[#This Row],[Total Cost]]</f>
        <v>2492</v>
      </c>
    </row>
    <row r="8240" spans="1:17" x14ac:dyDescent="0.25">
      <c r="A8240" s="1">
        <v>45390</v>
      </c>
      <c r="B8240" t="s">
        <v>1201</v>
      </c>
      <c r="C8240" t="s">
        <v>116</v>
      </c>
      <c r="D8240" t="s">
        <v>100</v>
      </c>
      <c r="E8240" s="1">
        <v>32994</v>
      </c>
      <c r="F8240" t="s">
        <v>40</v>
      </c>
      <c r="G8240">
        <v>407</v>
      </c>
      <c r="H8240" t="s">
        <v>72</v>
      </c>
      <c r="I8240" t="s">
        <v>30</v>
      </c>
      <c r="J8240" t="s">
        <v>24</v>
      </c>
      <c r="K8240" t="str">
        <f>VLOOKUP(H8240, [1]Products!B:E, 2, FALSE)</f>
        <v>Choco Delight</v>
      </c>
      <c r="L8240" s="2">
        <f>VLOOKUP(H8240, [1]Products!B:D, 3, FALSE)</f>
        <v>3</v>
      </c>
      <c r="M8240" s="2">
        <f>Table1[[#This Row],[Quantity Purchased]] * Table1[[#This Row],[Unit Price]]</f>
        <v>2035</v>
      </c>
      <c r="N8240" s="2">
        <f>VLOOKUP(H8240, [1]Products!B:E, 4, FALSE)</f>
        <v>5</v>
      </c>
      <c r="O8240" t="str">
        <f>TEXT(Table1[[#This Row],[Transaction Date]], "yyyy-mm")</f>
        <v>2024-04</v>
      </c>
      <c r="P8240" s="1">
        <f ca="1">YEAR(TODAY()) - YEAR(Table1[[#This Row],[Buyer Date of Birth]])</f>
        <v>35</v>
      </c>
      <c r="Q8240" s="2">
        <f>Table1[[#This Row],[Total Revenue]] - Table1[[#This Row],[Total Cost]]</f>
        <v>2032</v>
      </c>
    </row>
    <row r="8241" spans="1:17" x14ac:dyDescent="0.25">
      <c r="A8241" s="1">
        <v>45344</v>
      </c>
      <c r="B8241" t="s">
        <v>702</v>
      </c>
      <c r="C8241" t="s">
        <v>872</v>
      </c>
      <c r="D8241" t="s">
        <v>78</v>
      </c>
      <c r="E8241" s="1">
        <v>27550</v>
      </c>
      <c r="F8241" t="s">
        <v>28</v>
      </c>
      <c r="G8241">
        <v>338</v>
      </c>
      <c r="H8241" t="s">
        <v>22</v>
      </c>
      <c r="I8241" t="s">
        <v>36</v>
      </c>
      <c r="J8241" t="s">
        <v>24</v>
      </c>
      <c r="K8241" t="str">
        <f>VLOOKUP(H8241, [1]Products!B:E, 2, FALSE)</f>
        <v>Cinnamon Swirls</v>
      </c>
      <c r="L8241" s="2">
        <f>VLOOKUP(H8241, [1]Products!B:D, 3, FALSE)</f>
        <v>10</v>
      </c>
      <c r="M8241" s="2">
        <f>Table1[[#This Row],[Quantity Purchased]] * Table1[[#This Row],[Unit Price]]</f>
        <v>4732</v>
      </c>
      <c r="N8241" s="2">
        <f>VLOOKUP(H8241, [1]Products!B:E, 4, FALSE)</f>
        <v>14</v>
      </c>
      <c r="O8241" t="str">
        <f>TEXT(Table1[[#This Row],[Transaction Date]], "yyyy-mm")</f>
        <v>2024-02</v>
      </c>
      <c r="P8241" s="1">
        <f ca="1">YEAR(TODAY()) - YEAR(Table1[[#This Row],[Buyer Date of Birth]])</f>
        <v>50</v>
      </c>
      <c r="Q8241" s="2">
        <f>Table1[[#This Row],[Total Revenue]] - Table1[[#This Row],[Total Cost]]</f>
        <v>4722</v>
      </c>
    </row>
    <row r="8242" spans="1:17" x14ac:dyDescent="0.25">
      <c r="A8242" s="1">
        <v>45372</v>
      </c>
      <c r="B8242" t="s">
        <v>499</v>
      </c>
      <c r="C8242" t="s">
        <v>903</v>
      </c>
      <c r="D8242" t="s">
        <v>89</v>
      </c>
      <c r="E8242" s="1">
        <v>23988</v>
      </c>
      <c r="F8242" t="s">
        <v>28</v>
      </c>
      <c r="G8242">
        <v>388</v>
      </c>
      <c r="H8242" t="s">
        <v>54</v>
      </c>
      <c r="I8242" t="s">
        <v>23</v>
      </c>
      <c r="J8242" t="s">
        <v>24</v>
      </c>
      <c r="K8242" t="str">
        <f>VLOOKUP(H8242, [1]Products!B:E, 2, FALSE)</f>
        <v>Lemon Crisps</v>
      </c>
      <c r="L8242" s="2">
        <f>VLOOKUP(H8242, [1]Products!B:D, 3, FALSE)</f>
        <v>7</v>
      </c>
      <c r="M8242" s="2">
        <f>Table1[[#This Row],[Quantity Purchased]] * Table1[[#This Row],[Unit Price]]</f>
        <v>3492</v>
      </c>
      <c r="N8242" s="2">
        <f>VLOOKUP(H8242, [1]Products!B:E, 4, FALSE)</f>
        <v>9</v>
      </c>
      <c r="O8242" t="str">
        <f>TEXT(Table1[[#This Row],[Transaction Date]], "yyyy-mm")</f>
        <v>2024-03</v>
      </c>
      <c r="P8242" s="1">
        <f ca="1">YEAR(TODAY()) - YEAR(Table1[[#This Row],[Buyer Date of Birth]])</f>
        <v>60</v>
      </c>
      <c r="Q8242" s="2">
        <f>Table1[[#This Row],[Total Revenue]] - Table1[[#This Row],[Total Cost]]</f>
        <v>3485</v>
      </c>
    </row>
    <row r="8243" spans="1:17" x14ac:dyDescent="0.25">
      <c r="A8243" s="1">
        <v>45346</v>
      </c>
      <c r="B8243" t="s">
        <v>1073</v>
      </c>
      <c r="C8243" t="s">
        <v>88</v>
      </c>
      <c r="D8243" t="s">
        <v>62</v>
      </c>
      <c r="E8243" s="1">
        <v>36569</v>
      </c>
      <c r="F8243" t="s">
        <v>40</v>
      </c>
      <c r="G8243">
        <v>260</v>
      </c>
      <c r="H8243" t="s">
        <v>66</v>
      </c>
      <c r="I8243" t="s">
        <v>30</v>
      </c>
      <c r="J8243" t="s">
        <v>24</v>
      </c>
      <c r="K8243" t="str">
        <f>VLOOKUP(H8243, [1]Products!B:E, 2, FALSE)</f>
        <v>Oatmeal Cookies</v>
      </c>
      <c r="L8243" s="2">
        <f>VLOOKUP(H8243, [1]Products!B:D, 3, FALSE)</f>
        <v>19</v>
      </c>
      <c r="M8243" s="2">
        <f>Table1[[#This Row],[Quantity Purchased]] * Table1[[#This Row],[Unit Price]]</f>
        <v>5980</v>
      </c>
      <c r="N8243" s="2">
        <f>VLOOKUP(H8243, [1]Products!B:E, 4, FALSE)</f>
        <v>23</v>
      </c>
      <c r="O8243" t="str">
        <f>TEXT(Table1[[#This Row],[Transaction Date]], "yyyy-mm")</f>
        <v>2024-02</v>
      </c>
      <c r="P8243" s="1">
        <f ca="1">YEAR(TODAY()) - YEAR(Table1[[#This Row],[Buyer Date of Birth]])</f>
        <v>25</v>
      </c>
      <c r="Q8243" s="2">
        <f>Table1[[#This Row],[Total Revenue]] - Table1[[#This Row],[Total Cost]]</f>
        <v>5961</v>
      </c>
    </row>
    <row r="8244" spans="1:17" x14ac:dyDescent="0.25">
      <c r="A8244" s="1">
        <v>45321</v>
      </c>
      <c r="B8244" t="s">
        <v>931</v>
      </c>
      <c r="C8244" t="s">
        <v>1530</v>
      </c>
      <c r="D8244" t="s">
        <v>53</v>
      </c>
      <c r="E8244" s="1">
        <v>33519</v>
      </c>
      <c r="F8244" t="s">
        <v>28</v>
      </c>
      <c r="G8244">
        <v>68</v>
      </c>
      <c r="H8244" t="s">
        <v>63</v>
      </c>
      <c r="I8244" t="s">
        <v>36</v>
      </c>
      <c r="J8244" t="s">
        <v>24</v>
      </c>
      <c r="K8244" t="str">
        <f>VLOOKUP(H8244, [1]Products!B:E, 2, FALSE)</f>
        <v>Vanilla Wafers</v>
      </c>
      <c r="L8244" s="2">
        <f>VLOOKUP(H8244, [1]Products!B:D, 3, FALSE)</f>
        <v>18</v>
      </c>
      <c r="M8244" s="2">
        <f>Table1[[#This Row],[Quantity Purchased]] * Table1[[#This Row],[Unit Price]]</f>
        <v>2448</v>
      </c>
      <c r="N8244" s="2">
        <f>VLOOKUP(H8244, [1]Products!B:E, 4, FALSE)</f>
        <v>36</v>
      </c>
      <c r="O8244" t="str">
        <f>TEXT(Table1[[#This Row],[Transaction Date]], "yyyy-mm")</f>
        <v>2024-01</v>
      </c>
      <c r="P8244" s="1">
        <f ca="1">YEAR(TODAY()) - YEAR(Table1[[#This Row],[Buyer Date of Birth]])</f>
        <v>34</v>
      </c>
      <c r="Q8244" s="2">
        <f>Table1[[#This Row],[Total Revenue]] - Table1[[#This Row],[Total Cost]]</f>
        <v>2430</v>
      </c>
    </row>
    <row r="8245" spans="1:17" x14ac:dyDescent="0.25">
      <c r="A8245" s="1">
        <v>45337</v>
      </c>
      <c r="B8245" t="s">
        <v>249</v>
      </c>
      <c r="C8245" t="s">
        <v>137</v>
      </c>
      <c r="D8245" t="s">
        <v>84</v>
      </c>
      <c r="E8245" s="1">
        <v>33505</v>
      </c>
      <c r="F8245" t="s">
        <v>21</v>
      </c>
      <c r="G8245">
        <v>143</v>
      </c>
      <c r="H8245" t="s">
        <v>29</v>
      </c>
      <c r="I8245" t="s">
        <v>23</v>
      </c>
      <c r="J8245" t="s">
        <v>24</v>
      </c>
      <c r="K8245" t="str">
        <f>VLOOKUP(H8245, [1]Products!B:E, 2, FALSE)</f>
        <v>Shortbread</v>
      </c>
      <c r="L8245" s="2">
        <f>VLOOKUP(H8245, [1]Products!B:D, 3, FALSE)</f>
        <v>10</v>
      </c>
      <c r="M8245" s="2">
        <f>Table1[[#This Row],[Quantity Purchased]] * Table1[[#This Row],[Unit Price]]</f>
        <v>6435</v>
      </c>
      <c r="N8245" s="2">
        <f>VLOOKUP(H8245, [1]Products!B:E, 4, FALSE)</f>
        <v>45</v>
      </c>
      <c r="O8245" t="str">
        <f>TEXT(Table1[[#This Row],[Transaction Date]], "yyyy-mm")</f>
        <v>2024-02</v>
      </c>
      <c r="P8245" s="1">
        <f ca="1">YEAR(TODAY()) - YEAR(Table1[[#This Row],[Buyer Date of Birth]])</f>
        <v>34</v>
      </c>
      <c r="Q8245" s="2">
        <f>Table1[[#This Row],[Total Revenue]] - Table1[[#This Row],[Total Cost]]</f>
        <v>6425</v>
      </c>
    </row>
    <row r="8246" spans="1:17" x14ac:dyDescent="0.25">
      <c r="A8246" s="1">
        <v>45299</v>
      </c>
      <c r="B8246" t="s">
        <v>469</v>
      </c>
      <c r="C8246" t="s">
        <v>825</v>
      </c>
      <c r="D8246" t="s">
        <v>100</v>
      </c>
      <c r="E8246" s="1">
        <v>19420</v>
      </c>
      <c r="F8246" t="s">
        <v>75</v>
      </c>
      <c r="G8246">
        <v>204</v>
      </c>
      <c r="H8246" t="s">
        <v>63</v>
      </c>
      <c r="I8246" t="s">
        <v>30</v>
      </c>
      <c r="J8246" t="s">
        <v>24</v>
      </c>
      <c r="K8246" t="str">
        <f>VLOOKUP(H8246, [1]Products!B:E, 2, FALSE)</f>
        <v>Vanilla Wafers</v>
      </c>
      <c r="L8246" s="2">
        <f>VLOOKUP(H8246, [1]Products!B:D, 3, FALSE)</f>
        <v>18</v>
      </c>
      <c r="M8246" s="2">
        <f>Table1[[#This Row],[Quantity Purchased]] * Table1[[#This Row],[Unit Price]]</f>
        <v>7344</v>
      </c>
      <c r="N8246" s="2">
        <f>VLOOKUP(H8246, [1]Products!B:E, 4, FALSE)</f>
        <v>36</v>
      </c>
      <c r="O8246" t="str">
        <f>TEXT(Table1[[#This Row],[Transaction Date]], "yyyy-mm")</f>
        <v>2024-01</v>
      </c>
      <c r="P8246" s="1">
        <f ca="1">YEAR(TODAY()) - YEAR(Table1[[#This Row],[Buyer Date of Birth]])</f>
        <v>72</v>
      </c>
      <c r="Q8246" s="2">
        <f>Table1[[#This Row],[Total Revenue]] - Table1[[#This Row],[Total Cost]]</f>
        <v>7326</v>
      </c>
    </row>
    <row r="8247" spans="1:17" x14ac:dyDescent="0.25">
      <c r="A8247" s="1">
        <v>45304</v>
      </c>
      <c r="B8247" t="s">
        <v>263</v>
      </c>
      <c r="C8247" t="s">
        <v>335</v>
      </c>
      <c r="D8247" t="s">
        <v>78</v>
      </c>
      <c r="E8247" s="1">
        <v>25908</v>
      </c>
      <c r="F8247" t="s">
        <v>75</v>
      </c>
      <c r="G8247">
        <v>390</v>
      </c>
      <c r="H8247" t="s">
        <v>49</v>
      </c>
      <c r="I8247" t="s">
        <v>36</v>
      </c>
      <c r="J8247" t="s">
        <v>24</v>
      </c>
      <c r="K8247" t="str">
        <f>VLOOKUP(H8247, [1]Products!B:E, 2, FALSE)</f>
        <v>Butter Crunch</v>
      </c>
      <c r="L8247" s="2">
        <f>VLOOKUP(H8247, [1]Products!B:D, 3, FALSE)</f>
        <v>10</v>
      </c>
      <c r="M8247" s="2">
        <f>Table1[[#This Row],[Quantity Purchased]] * Table1[[#This Row],[Unit Price]]</f>
        <v>4290</v>
      </c>
      <c r="N8247" s="2">
        <f>VLOOKUP(H8247, [1]Products!B:E, 4, FALSE)</f>
        <v>11</v>
      </c>
      <c r="O8247" t="str">
        <f>TEXT(Table1[[#This Row],[Transaction Date]], "yyyy-mm")</f>
        <v>2024-01</v>
      </c>
      <c r="P8247" s="1">
        <f ca="1">YEAR(TODAY()) - YEAR(Table1[[#This Row],[Buyer Date of Birth]])</f>
        <v>55</v>
      </c>
      <c r="Q8247" s="2">
        <f>Table1[[#This Row],[Total Revenue]] - Table1[[#This Row],[Total Cost]]</f>
        <v>4280</v>
      </c>
    </row>
    <row r="8248" spans="1:17" x14ac:dyDescent="0.25">
      <c r="A8248" s="1">
        <v>45315</v>
      </c>
      <c r="B8248" t="s">
        <v>157</v>
      </c>
      <c r="C8248" t="s">
        <v>159</v>
      </c>
      <c r="D8248" t="s">
        <v>62</v>
      </c>
      <c r="E8248" s="1">
        <v>38135</v>
      </c>
      <c r="F8248" t="s">
        <v>21</v>
      </c>
      <c r="G8248">
        <v>126</v>
      </c>
      <c r="H8248" t="s">
        <v>72</v>
      </c>
      <c r="I8248" t="s">
        <v>23</v>
      </c>
      <c r="J8248" t="s">
        <v>24</v>
      </c>
      <c r="K8248" t="str">
        <f>VLOOKUP(H8248, [1]Products!B:E, 2, FALSE)</f>
        <v>Choco Delight</v>
      </c>
      <c r="L8248" s="2">
        <f>VLOOKUP(H8248, [1]Products!B:D, 3, FALSE)</f>
        <v>3</v>
      </c>
      <c r="M8248" s="2">
        <f>Table1[[#This Row],[Quantity Purchased]] * Table1[[#This Row],[Unit Price]]</f>
        <v>630</v>
      </c>
      <c r="N8248" s="2">
        <f>VLOOKUP(H8248, [1]Products!B:E, 4, FALSE)</f>
        <v>5</v>
      </c>
      <c r="O8248" t="str">
        <f>TEXT(Table1[[#This Row],[Transaction Date]], "yyyy-mm")</f>
        <v>2024-01</v>
      </c>
      <c r="P8248" s="1">
        <f ca="1">YEAR(TODAY()) - YEAR(Table1[[#This Row],[Buyer Date of Birth]])</f>
        <v>21</v>
      </c>
      <c r="Q8248" s="2">
        <f>Table1[[#This Row],[Total Revenue]] - Table1[[#This Row],[Total Cost]]</f>
        <v>627</v>
      </c>
    </row>
    <row r="8249" spans="1:17" x14ac:dyDescent="0.25">
      <c r="A8249" s="1">
        <v>45475</v>
      </c>
      <c r="B8249" t="s">
        <v>195</v>
      </c>
      <c r="C8249" t="s">
        <v>116</v>
      </c>
      <c r="D8249" t="s">
        <v>62</v>
      </c>
      <c r="E8249" s="1">
        <v>18753</v>
      </c>
      <c r="F8249" t="s">
        <v>28</v>
      </c>
      <c r="G8249">
        <v>158</v>
      </c>
      <c r="H8249" t="s">
        <v>72</v>
      </c>
      <c r="I8249" t="s">
        <v>30</v>
      </c>
      <c r="J8249" t="s">
        <v>24</v>
      </c>
      <c r="K8249" t="str">
        <f>VLOOKUP(H8249, [1]Products!B:E, 2, FALSE)</f>
        <v>Choco Delight</v>
      </c>
      <c r="L8249" s="2">
        <f>VLOOKUP(H8249, [1]Products!B:D, 3, FALSE)</f>
        <v>3</v>
      </c>
      <c r="M8249" s="2">
        <f>Table1[[#This Row],[Quantity Purchased]] * Table1[[#This Row],[Unit Price]]</f>
        <v>790</v>
      </c>
      <c r="N8249" s="2">
        <f>VLOOKUP(H8249, [1]Products!B:E, 4, FALSE)</f>
        <v>5</v>
      </c>
      <c r="O8249" t="str">
        <f>TEXT(Table1[[#This Row],[Transaction Date]], "yyyy-mm")</f>
        <v>2024-07</v>
      </c>
      <c r="P8249" s="1">
        <f ca="1">YEAR(TODAY()) - YEAR(Table1[[#This Row],[Buyer Date of Birth]])</f>
        <v>74</v>
      </c>
      <c r="Q8249" s="2">
        <f>Table1[[#This Row],[Total Revenue]] - Table1[[#This Row],[Total Cost]]</f>
        <v>787</v>
      </c>
    </row>
    <row r="8250" spans="1:17" x14ac:dyDescent="0.25">
      <c r="A8250" s="1">
        <v>45298</v>
      </c>
      <c r="B8250" t="s">
        <v>743</v>
      </c>
      <c r="C8250" t="s">
        <v>975</v>
      </c>
      <c r="D8250" t="s">
        <v>53</v>
      </c>
      <c r="E8250" s="1">
        <v>31370</v>
      </c>
      <c r="F8250" t="s">
        <v>40</v>
      </c>
      <c r="G8250">
        <v>23</v>
      </c>
      <c r="H8250" t="s">
        <v>54</v>
      </c>
      <c r="I8250" t="s">
        <v>36</v>
      </c>
      <c r="J8250" t="s">
        <v>24</v>
      </c>
      <c r="K8250" t="str">
        <f>VLOOKUP(H8250, [1]Products!B:E, 2, FALSE)</f>
        <v>Lemon Crisps</v>
      </c>
      <c r="L8250" s="2">
        <f>VLOOKUP(H8250, [1]Products!B:D, 3, FALSE)</f>
        <v>7</v>
      </c>
      <c r="M8250" s="2">
        <f>Table1[[#This Row],[Quantity Purchased]] * Table1[[#This Row],[Unit Price]]</f>
        <v>207</v>
      </c>
      <c r="N8250" s="2">
        <f>VLOOKUP(H8250, [1]Products!B:E, 4, FALSE)</f>
        <v>9</v>
      </c>
      <c r="O8250" t="str">
        <f>TEXT(Table1[[#This Row],[Transaction Date]], "yyyy-mm")</f>
        <v>2024-01</v>
      </c>
      <c r="P8250" s="1">
        <f ca="1">YEAR(TODAY()) - YEAR(Table1[[#This Row],[Buyer Date of Birth]])</f>
        <v>40</v>
      </c>
      <c r="Q8250" s="2">
        <f>Table1[[#This Row],[Total Revenue]] - Table1[[#This Row],[Total Cost]]</f>
        <v>200</v>
      </c>
    </row>
    <row r="8251" spans="1:17" x14ac:dyDescent="0.25">
      <c r="A8251" s="1">
        <v>45339</v>
      </c>
      <c r="B8251" t="s">
        <v>715</v>
      </c>
      <c r="C8251" t="s">
        <v>1510</v>
      </c>
      <c r="D8251" t="s">
        <v>34</v>
      </c>
      <c r="E8251" s="1">
        <v>37450</v>
      </c>
      <c r="F8251" t="s">
        <v>40</v>
      </c>
      <c r="G8251">
        <v>93</v>
      </c>
      <c r="H8251" t="s">
        <v>63</v>
      </c>
      <c r="I8251" t="s">
        <v>23</v>
      </c>
      <c r="J8251" t="s">
        <v>24</v>
      </c>
      <c r="K8251" t="str">
        <f>VLOOKUP(H8251, [1]Products!B:E, 2, FALSE)</f>
        <v>Vanilla Wafers</v>
      </c>
      <c r="L8251" s="2">
        <f>VLOOKUP(H8251, [1]Products!B:D, 3, FALSE)</f>
        <v>18</v>
      </c>
      <c r="M8251" s="2">
        <f>Table1[[#This Row],[Quantity Purchased]] * Table1[[#This Row],[Unit Price]]</f>
        <v>3348</v>
      </c>
      <c r="N8251" s="2">
        <f>VLOOKUP(H8251, [1]Products!B:E, 4, FALSE)</f>
        <v>36</v>
      </c>
      <c r="O8251" t="str">
        <f>TEXT(Table1[[#This Row],[Transaction Date]], "yyyy-mm")</f>
        <v>2024-02</v>
      </c>
      <c r="P8251" s="1">
        <f ca="1">YEAR(TODAY()) - YEAR(Table1[[#This Row],[Buyer Date of Birth]])</f>
        <v>23</v>
      </c>
      <c r="Q8251" s="2">
        <f>Table1[[#This Row],[Total Revenue]] - Table1[[#This Row],[Total Cost]]</f>
        <v>3330</v>
      </c>
    </row>
    <row r="8252" spans="1:17" x14ac:dyDescent="0.25">
      <c r="A8252" s="1">
        <v>45423</v>
      </c>
      <c r="B8252" t="s">
        <v>280</v>
      </c>
      <c r="C8252" t="s">
        <v>304</v>
      </c>
      <c r="D8252" t="s">
        <v>62</v>
      </c>
      <c r="E8252" s="1">
        <v>19464</v>
      </c>
      <c r="F8252" t="s">
        <v>40</v>
      </c>
      <c r="G8252">
        <v>205</v>
      </c>
      <c r="H8252" t="s">
        <v>63</v>
      </c>
      <c r="I8252" t="s">
        <v>30</v>
      </c>
      <c r="J8252" t="s">
        <v>24</v>
      </c>
      <c r="K8252" t="str">
        <f>VLOOKUP(H8252, [1]Products!B:E, 2, FALSE)</f>
        <v>Vanilla Wafers</v>
      </c>
      <c r="L8252" s="2">
        <f>VLOOKUP(H8252, [1]Products!B:D, 3, FALSE)</f>
        <v>18</v>
      </c>
      <c r="M8252" s="2">
        <f>Table1[[#This Row],[Quantity Purchased]] * Table1[[#This Row],[Unit Price]]</f>
        <v>7380</v>
      </c>
      <c r="N8252" s="2">
        <f>VLOOKUP(H8252, [1]Products!B:E, 4, FALSE)</f>
        <v>36</v>
      </c>
      <c r="O8252" t="str">
        <f>TEXT(Table1[[#This Row],[Transaction Date]], "yyyy-mm")</f>
        <v>2024-05</v>
      </c>
      <c r="P8252" s="1">
        <f ca="1">YEAR(TODAY()) - YEAR(Table1[[#This Row],[Buyer Date of Birth]])</f>
        <v>72</v>
      </c>
      <c r="Q8252" s="2">
        <f>Table1[[#This Row],[Total Revenue]] - Table1[[#This Row],[Total Cost]]</f>
        <v>7362</v>
      </c>
    </row>
    <row r="8253" spans="1:17" x14ac:dyDescent="0.25">
      <c r="A8253" s="1">
        <v>45302</v>
      </c>
      <c r="B8253" t="s">
        <v>639</v>
      </c>
      <c r="C8253" t="s">
        <v>530</v>
      </c>
      <c r="D8253" t="s">
        <v>20</v>
      </c>
      <c r="E8253" s="1">
        <v>22847</v>
      </c>
      <c r="F8253" t="s">
        <v>40</v>
      </c>
      <c r="G8253">
        <v>169</v>
      </c>
      <c r="H8253" t="s">
        <v>35</v>
      </c>
      <c r="I8253" t="s">
        <v>36</v>
      </c>
      <c r="J8253" t="s">
        <v>24</v>
      </c>
      <c r="K8253" t="str">
        <f>VLOOKUP(H8253, [1]Products!B:E, 2, FALSE)</f>
        <v>Caramel Biscuits</v>
      </c>
      <c r="L8253" s="2">
        <f>VLOOKUP(H8253, [1]Products!B:D, 3, FALSE)</f>
        <v>18</v>
      </c>
      <c r="M8253" s="2">
        <f>Table1[[#This Row],[Quantity Purchased]] * Table1[[#This Row],[Unit Price]]</f>
        <v>3718</v>
      </c>
      <c r="N8253" s="2">
        <f>VLOOKUP(H8253, [1]Products!B:E, 4, FALSE)</f>
        <v>22</v>
      </c>
      <c r="O8253" t="str">
        <f>TEXT(Table1[[#This Row],[Transaction Date]], "yyyy-mm")</f>
        <v>2024-01</v>
      </c>
      <c r="P8253" s="1">
        <f ca="1">YEAR(TODAY()) - YEAR(Table1[[#This Row],[Buyer Date of Birth]])</f>
        <v>63</v>
      </c>
      <c r="Q8253" s="2">
        <f>Table1[[#This Row],[Total Revenue]] - Table1[[#This Row],[Total Cost]]</f>
        <v>3700</v>
      </c>
    </row>
    <row r="8254" spans="1:17" x14ac:dyDescent="0.25">
      <c r="A8254" s="1">
        <v>45415</v>
      </c>
      <c r="B8254" t="s">
        <v>135</v>
      </c>
      <c r="C8254" t="s">
        <v>360</v>
      </c>
      <c r="D8254" t="s">
        <v>89</v>
      </c>
      <c r="E8254" s="1">
        <v>38061</v>
      </c>
      <c r="F8254" t="s">
        <v>75</v>
      </c>
      <c r="G8254">
        <v>221</v>
      </c>
      <c r="H8254" t="s">
        <v>72</v>
      </c>
      <c r="I8254" t="s">
        <v>23</v>
      </c>
      <c r="J8254" t="s">
        <v>24</v>
      </c>
      <c r="K8254" t="str">
        <f>VLOOKUP(H8254, [1]Products!B:E, 2, FALSE)</f>
        <v>Choco Delight</v>
      </c>
      <c r="L8254" s="2">
        <f>VLOOKUP(H8254, [1]Products!B:D, 3, FALSE)</f>
        <v>3</v>
      </c>
      <c r="M8254" s="2">
        <f>Table1[[#This Row],[Quantity Purchased]] * Table1[[#This Row],[Unit Price]]</f>
        <v>1105</v>
      </c>
      <c r="N8254" s="2">
        <f>VLOOKUP(H8254, [1]Products!B:E, 4, FALSE)</f>
        <v>5</v>
      </c>
      <c r="O8254" t="str">
        <f>TEXT(Table1[[#This Row],[Transaction Date]], "yyyy-mm")</f>
        <v>2024-05</v>
      </c>
      <c r="P8254" s="1">
        <f ca="1">YEAR(TODAY()) - YEAR(Table1[[#This Row],[Buyer Date of Birth]])</f>
        <v>21</v>
      </c>
      <c r="Q8254" s="2">
        <f>Table1[[#This Row],[Total Revenue]] - Table1[[#This Row],[Total Cost]]</f>
        <v>1102</v>
      </c>
    </row>
    <row r="8255" spans="1:17" x14ac:dyDescent="0.25">
      <c r="A8255" s="1">
        <v>45452</v>
      </c>
      <c r="B8255" t="s">
        <v>1320</v>
      </c>
      <c r="C8255" t="s">
        <v>408</v>
      </c>
      <c r="D8255" t="s">
        <v>78</v>
      </c>
      <c r="E8255" s="1">
        <v>33396</v>
      </c>
      <c r="F8255" t="s">
        <v>21</v>
      </c>
      <c r="G8255">
        <v>382</v>
      </c>
      <c r="H8255" t="s">
        <v>66</v>
      </c>
      <c r="I8255" t="s">
        <v>30</v>
      </c>
      <c r="J8255" t="s">
        <v>24</v>
      </c>
      <c r="K8255" t="str">
        <f>VLOOKUP(H8255, [1]Products!B:E, 2, FALSE)</f>
        <v>Oatmeal Cookies</v>
      </c>
      <c r="L8255" s="2">
        <f>VLOOKUP(H8255, [1]Products!B:D, 3, FALSE)</f>
        <v>19</v>
      </c>
      <c r="M8255" s="2">
        <f>Table1[[#This Row],[Quantity Purchased]] * Table1[[#This Row],[Unit Price]]</f>
        <v>8786</v>
      </c>
      <c r="N8255" s="2">
        <f>VLOOKUP(H8255, [1]Products!B:E, 4, FALSE)</f>
        <v>23</v>
      </c>
      <c r="O8255" t="str">
        <f>TEXT(Table1[[#This Row],[Transaction Date]], "yyyy-mm")</f>
        <v>2024-06</v>
      </c>
      <c r="P8255" s="1">
        <f ca="1">YEAR(TODAY()) - YEAR(Table1[[#This Row],[Buyer Date of Birth]])</f>
        <v>34</v>
      </c>
      <c r="Q8255" s="2">
        <f>Table1[[#This Row],[Total Revenue]] - Table1[[#This Row],[Total Cost]]</f>
        <v>8767</v>
      </c>
    </row>
    <row r="8256" spans="1:17" x14ac:dyDescent="0.25">
      <c r="A8256" s="1">
        <v>45387</v>
      </c>
      <c r="B8256" t="s">
        <v>270</v>
      </c>
      <c r="C8256" t="s">
        <v>88</v>
      </c>
      <c r="D8256" t="s">
        <v>58</v>
      </c>
      <c r="E8256" s="1">
        <v>17426</v>
      </c>
      <c r="F8256" t="s">
        <v>75</v>
      </c>
      <c r="G8256">
        <v>71</v>
      </c>
      <c r="H8256" t="s">
        <v>35</v>
      </c>
      <c r="I8256" t="s">
        <v>36</v>
      </c>
      <c r="J8256" t="s">
        <v>24</v>
      </c>
      <c r="K8256" t="str">
        <f>VLOOKUP(H8256, [1]Products!B:E, 2, FALSE)</f>
        <v>Caramel Biscuits</v>
      </c>
      <c r="L8256" s="2">
        <f>VLOOKUP(H8256, [1]Products!B:D, 3, FALSE)</f>
        <v>18</v>
      </c>
      <c r="M8256" s="2">
        <f>Table1[[#This Row],[Quantity Purchased]] * Table1[[#This Row],[Unit Price]]</f>
        <v>1562</v>
      </c>
      <c r="N8256" s="2">
        <f>VLOOKUP(H8256, [1]Products!B:E, 4, FALSE)</f>
        <v>22</v>
      </c>
      <c r="O8256" t="str">
        <f>TEXT(Table1[[#This Row],[Transaction Date]], "yyyy-mm")</f>
        <v>2024-04</v>
      </c>
      <c r="P8256" s="1">
        <f ca="1">YEAR(TODAY()) - YEAR(Table1[[#This Row],[Buyer Date of Birth]])</f>
        <v>78</v>
      </c>
      <c r="Q8256" s="2">
        <f>Table1[[#This Row],[Total Revenue]] - Table1[[#This Row],[Total Cost]]</f>
        <v>1544</v>
      </c>
    </row>
    <row r="8257" spans="1:17" x14ac:dyDescent="0.25">
      <c r="A8257" s="1">
        <v>45382</v>
      </c>
      <c r="B8257" t="s">
        <v>214</v>
      </c>
      <c r="C8257" t="s">
        <v>1154</v>
      </c>
      <c r="D8257" t="s">
        <v>58</v>
      </c>
      <c r="E8257" s="1">
        <v>17975</v>
      </c>
      <c r="F8257" t="s">
        <v>75</v>
      </c>
      <c r="G8257">
        <v>394</v>
      </c>
      <c r="H8257" t="s">
        <v>66</v>
      </c>
      <c r="I8257" t="s">
        <v>23</v>
      </c>
      <c r="J8257" t="s">
        <v>24</v>
      </c>
      <c r="K8257" t="str">
        <f>VLOOKUP(H8257, [1]Products!B:E, 2, FALSE)</f>
        <v>Oatmeal Cookies</v>
      </c>
      <c r="L8257" s="2">
        <f>VLOOKUP(H8257, [1]Products!B:D, 3, FALSE)</f>
        <v>19</v>
      </c>
      <c r="M8257" s="2">
        <f>Table1[[#This Row],[Quantity Purchased]] * Table1[[#This Row],[Unit Price]]</f>
        <v>9062</v>
      </c>
      <c r="N8257" s="2">
        <f>VLOOKUP(H8257, [1]Products!B:E, 4, FALSE)</f>
        <v>23</v>
      </c>
      <c r="O8257" t="str">
        <f>TEXT(Table1[[#This Row],[Transaction Date]], "yyyy-mm")</f>
        <v>2024-03</v>
      </c>
      <c r="P8257" s="1">
        <f ca="1">YEAR(TODAY()) - YEAR(Table1[[#This Row],[Buyer Date of Birth]])</f>
        <v>76</v>
      </c>
      <c r="Q8257" s="2">
        <f>Table1[[#This Row],[Total Revenue]] - Table1[[#This Row],[Total Cost]]</f>
        <v>9043</v>
      </c>
    </row>
    <row r="8258" spans="1:17" x14ac:dyDescent="0.25">
      <c r="A8258" s="1">
        <v>45335</v>
      </c>
      <c r="B8258" t="s">
        <v>225</v>
      </c>
      <c r="C8258" t="s">
        <v>746</v>
      </c>
      <c r="D8258" t="s">
        <v>45</v>
      </c>
      <c r="E8258" s="1">
        <v>20084</v>
      </c>
      <c r="F8258" t="s">
        <v>75</v>
      </c>
      <c r="G8258">
        <v>400</v>
      </c>
      <c r="H8258" t="s">
        <v>35</v>
      </c>
      <c r="I8258" t="s">
        <v>30</v>
      </c>
      <c r="J8258" t="s">
        <v>24</v>
      </c>
      <c r="K8258" t="str">
        <f>VLOOKUP(H8258, [1]Products!B:E, 2, FALSE)</f>
        <v>Caramel Biscuits</v>
      </c>
      <c r="L8258" s="2">
        <f>VLOOKUP(H8258, [1]Products!B:D, 3, FALSE)</f>
        <v>18</v>
      </c>
      <c r="M8258" s="2">
        <f>Table1[[#This Row],[Quantity Purchased]] * Table1[[#This Row],[Unit Price]]</f>
        <v>8800</v>
      </c>
      <c r="N8258" s="2">
        <f>VLOOKUP(H8258, [1]Products!B:E, 4, FALSE)</f>
        <v>22</v>
      </c>
      <c r="O8258" t="str">
        <f>TEXT(Table1[[#This Row],[Transaction Date]], "yyyy-mm")</f>
        <v>2024-02</v>
      </c>
      <c r="P8258" s="1">
        <f ca="1">YEAR(TODAY()) - YEAR(Table1[[#This Row],[Buyer Date of Birth]])</f>
        <v>71</v>
      </c>
      <c r="Q8258" s="2">
        <f>Table1[[#This Row],[Total Revenue]] - Table1[[#This Row],[Total Cost]]</f>
        <v>8782</v>
      </c>
    </row>
    <row r="8259" spans="1:17" x14ac:dyDescent="0.25">
      <c r="A8259" s="1">
        <v>45430</v>
      </c>
      <c r="B8259" t="s">
        <v>204</v>
      </c>
      <c r="C8259" t="s">
        <v>295</v>
      </c>
      <c r="D8259" t="s">
        <v>89</v>
      </c>
      <c r="E8259" s="1">
        <v>21912</v>
      </c>
      <c r="F8259" t="s">
        <v>75</v>
      </c>
      <c r="G8259">
        <v>337</v>
      </c>
      <c r="H8259" t="s">
        <v>72</v>
      </c>
      <c r="I8259" t="s">
        <v>36</v>
      </c>
      <c r="J8259" t="s">
        <v>31</v>
      </c>
      <c r="K8259" t="str">
        <f>VLOOKUP(H8259, [1]Products!B:E, 2, FALSE)</f>
        <v>Choco Delight</v>
      </c>
      <c r="L8259" s="2">
        <f>VLOOKUP(H8259, [1]Products!B:D, 3, FALSE)</f>
        <v>3</v>
      </c>
      <c r="M8259" s="2">
        <f>Table1[[#This Row],[Quantity Purchased]] * Table1[[#This Row],[Unit Price]]</f>
        <v>1685</v>
      </c>
      <c r="N8259" s="2">
        <f>VLOOKUP(H8259, [1]Products!B:E, 4, FALSE)</f>
        <v>5</v>
      </c>
      <c r="O8259" t="str">
        <f>TEXT(Table1[[#This Row],[Transaction Date]], "yyyy-mm")</f>
        <v>2024-05</v>
      </c>
      <c r="P8259" s="1">
        <f ca="1">YEAR(TODAY()) - YEAR(Table1[[#This Row],[Buyer Date of Birth]])</f>
        <v>66</v>
      </c>
      <c r="Q8259" s="2">
        <f>Table1[[#This Row],[Total Revenue]] - Table1[[#This Row],[Total Cost]]</f>
        <v>1682</v>
      </c>
    </row>
    <row r="8260" spans="1:17" x14ac:dyDescent="0.25">
      <c r="A8260" s="1">
        <v>45498</v>
      </c>
      <c r="B8260" t="s">
        <v>207</v>
      </c>
      <c r="C8260" t="s">
        <v>1039</v>
      </c>
      <c r="D8260" t="s">
        <v>100</v>
      </c>
      <c r="E8260" s="1">
        <v>30408</v>
      </c>
      <c r="F8260" t="s">
        <v>75</v>
      </c>
      <c r="G8260">
        <v>469</v>
      </c>
      <c r="H8260" t="s">
        <v>22</v>
      </c>
      <c r="I8260" t="s">
        <v>23</v>
      </c>
      <c r="J8260" t="s">
        <v>24</v>
      </c>
      <c r="K8260" t="str">
        <f>VLOOKUP(H8260, [1]Products!B:E, 2, FALSE)</f>
        <v>Cinnamon Swirls</v>
      </c>
      <c r="L8260" s="2">
        <f>VLOOKUP(H8260, [1]Products!B:D, 3, FALSE)</f>
        <v>10</v>
      </c>
      <c r="M8260" s="2">
        <f>Table1[[#This Row],[Quantity Purchased]] * Table1[[#This Row],[Unit Price]]</f>
        <v>6566</v>
      </c>
      <c r="N8260" s="2">
        <f>VLOOKUP(H8260, [1]Products!B:E, 4, FALSE)</f>
        <v>14</v>
      </c>
      <c r="O8260" t="str">
        <f>TEXT(Table1[[#This Row],[Transaction Date]], "yyyy-mm")</f>
        <v>2024-07</v>
      </c>
      <c r="P8260" s="1">
        <f ca="1">YEAR(TODAY()) - YEAR(Table1[[#This Row],[Buyer Date of Birth]])</f>
        <v>42</v>
      </c>
      <c r="Q8260" s="2">
        <f>Table1[[#This Row],[Total Revenue]] - Table1[[#This Row],[Total Cost]]</f>
        <v>6556</v>
      </c>
    </row>
    <row r="8261" spans="1:17" x14ac:dyDescent="0.25">
      <c r="A8261" s="1">
        <v>45487</v>
      </c>
      <c r="B8261" t="s">
        <v>1365</v>
      </c>
      <c r="C8261" t="s">
        <v>88</v>
      </c>
      <c r="D8261" t="s">
        <v>20</v>
      </c>
      <c r="E8261" s="1">
        <v>37699</v>
      </c>
      <c r="F8261" t="s">
        <v>28</v>
      </c>
      <c r="G8261">
        <v>29</v>
      </c>
      <c r="H8261" t="s">
        <v>72</v>
      </c>
      <c r="I8261" t="s">
        <v>30</v>
      </c>
      <c r="J8261" t="s">
        <v>24</v>
      </c>
      <c r="K8261" t="str">
        <f>VLOOKUP(H8261, [1]Products!B:E, 2, FALSE)</f>
        <v>Choco Delight</v>
      </c>
      <c r="L8261" s="2">
        <f>VLOOKUP(H8261, [1]Products!B:D, 3, FALSE)</f>
        <v>3</v>
      </c>
      <c r="M8261" s="2">
        <f>Table1[[#This Row],[Quantity Purchased]] * Table1[[#This Row],[Unit Price]]</f>
        <v>145</v>
      </c>
      <c r="N8261" s="2">
        <f>VLOOKUP(H8261, [1]Products!B:E, 4, FALSE)</f>
        <v>5</v>
      </c>
      <c r="O8261" t="str">
        <f>TEXT(Table1[[#This Row],[Transaction Date]], "yyyy-mm")</f>
        <v>2024-07</v>
      </c>
      <c r="P8261" s="1">
        <f ca="1">YEAR(TODAY()) - YEAR(Table1[[#This Row],[Buyer Date of Birth]])</f>
        <v>22</v>
      </c>
      <c r="Q8261" s="2">
        <f>Table1[[#This Row],[Total Revenue]] - Table1[[#This Row],[Total Cost]]</f>
        <v>142</v>
      </c>
    </row>
    <row r="8262" spans="1:17" x14ac:dyDescent="0.25">
      <c r="A8262" s="1">
        <v>45503</v>
      </c>
      <c r="B8262" t="s">
        <v>210</v>
      </c>
      <c r="C8262" t="s">
        <v>577</v>
      </c>
      <c r="D8262" t="s">
        <v>58</v>
      </c>
      <c r="E8262" s="1">
        <v>32023</v>
      </c>
      <c r="F8262" t="s">
        <v>40</v>
      </c>
      <c r="G8262">
        <v>175</v>
      </c>
      <c r="H8262" t="s">
        <v>41</v>
      </c>
      <c r="I8262" t="s">
        <v>36</v>
      </c>
      <c r="J8262" t="s">
        <v>24</v>
      </c>
      <c r="K8262" t="str">
        <f>VLOOKUP(H8262, [1]Products!B:E, 2, FALSE)</f>
        <v>Ginger Snaps</v>
      </c>
      <c r="L8262" s="2">
        <f>VLOOKUP(H8262, [1]Products!B:D, 3, FALSE)</f>
        <v>14</v>
      </c>
      <c r="M8262" s="2">
        <f>Table1[[#This Row],[Quantity Purchased]] * Table1[[#This Row],[Unit Price]]</f>
        <v>4900</v>
      </c>
      <c r="N8262" s="2">
        <f>VLOOKUP(H8262, [1]Products!B:E, 4, FALSE)</f>
        <v>28</v>
      </c>
      <c r="O8262" t="str">
        <f>TEXT(Table1[[#This Row],[Transaction Date]], "yyyy-mm")</f>
        <v>2024-07</v>
      </c>
      <c r="P8262" s="1">
        <f ca="1">YEAR(TODAY()) - YEAR(Table1[[#This Row],[Buyer Date of Birth]])</f>
        <v>38</v>
      </c>
      <c r="Q8262" s="2">
        <f>Table1[[#This Row],[Total Revenue]] - Table1[[#This Row],[Total Cost]]</f>
        <v>4886</v>
      </c>
    </row>
    <row r="8263" spans="1:17" x14ac:dyDescent="0.25">
      <c r="A8263" s="1">
        <v>45363</v>
      </c>
      <c r="B8263" t="s">
        <v>379</v>
      </c>
      <c r="C8263" t="s">
        <v>252</v>
      </c>
      <c r="D8263" t="s">
        <v>100</v>
      </c>
      <c r="E8263" s="1">
        <v>17081</v>
      </c>
      <c r="F8263" t="s">
        <v>21</v>
      </c>
      <c r="G8263">
        <v>20</v>
      </c>
      <c r="H8263" t="s">
        <v>71</v>
      </c>
      <c r="I8263" t="s">
        <v>23</v>
      </c>
      <c r="J8263" t="s">
        <v>24</v>
      </c>
      <c r="K8263" t="str">
        <f>VLOOKUP(H8263, [1]Products!B:E, 2, FALSE)</f>
        <v>Peanut Butter Bites</v>
      </c>
      <c r="L8263" s="2">
        <f>VLOOKUP(H8263, [1]Products!B:D, 3, FALSE)</f>
        <v>5</v>
      </c>
      <c r="M8263" s="2">
        <f>Table1[[#This Row],[Quantity Purchased]] * Table1[[#This Row],[Unit Price]]</f>
        <v>140</v>
      </c>
      <c r="N8263" s="2">
        <f>VLOOKUP(H8263, [1]Products!B:E, 4, FALSE)</f>
        <v>7</v>
      </c>
      <c r="O8263" t="str">
        <f>TEXT(Table1[[#This Row],[Transaction Date]], "yyyy-mm")</f>
        <v>2024-03</v>
      </c>
      <c r="P8263" s="1">
        <f ca="1">YEAR(TODAY()) - YEAR(Table1[[#This Row],[Buyer Date of Birth]])</f>
        <v>79</v>
      </c>
      <c r="Q8263" s="2">
        <f>Table1[[#This Row],[Total Revenue]] - Table1[[#This Row],[Total Cost]]</f>
        <v>135</v>
      </c>
    </row>
    <row r="8264" spans="1:17" x14ac:dyDescent="0.25">
      <c r="A8264" s="1">
        <v>45374</v>
      </c>
      <c r="B8264" t="s">
        <v>682</v>
      </c>
      <c r="C8264" t="s">
        <v>112</v>
      </c>
      <c r="D8264" t="s">
        <v>34</v>
      </c>
      <c r="E8264" s="1">
        <v>22121</v>
      </c>
      <c r="F8264" t="s">
        <v>28</v>
      </c>
      <c r="G8264">
        <v>95</v>
      </c>
      <c r="H8264" t="s">
        <v>63</v>
      </c>
      <c r="I8264" t="s">
        <v>30</v>
      </c>
      <c r="J8264" t="s">
        <v>24</v>
      </c>
      <c r="K8264" t="str">
        <f>VLOOKUP(H8264, [1]Products!B:E, 2, FALSE)</f>
        <v>Vanilla Wafers</v>
      </c>
      <c r="L8264" s="2">
        <f>VLOOKUP(H8264, [1]Products!B:D, 3, FALSE)</f>
        <v>18</v>
      </c>
      <c r="M8264" s="2">
        <f>Table1[[#This Row],[Quantity Purchased]] * Table1[[#This Row],[Unit Price]]</f>
        <v>3420</v>
      </c>
      <c r="N8264" s="2">
        <f>VLOOKUP(H8264, [1]Products!B:E, 4, FALSE)</f>
        <v>36</v>
      </c>
      <c r="O8264" t="str">
        <f>TEXT(Table1[[#This Row],[Transaction Date]], "yyyy-mm")</f>
        <v>2024-03</v>
      </c>
      <c r="P8264" s="1">
        <f ca="1">YEAR(TODAY()) - YEAR(Table1[[#This Row],[Buyer Date of Birth]])</f>
        <v>65</v>
      </c>
      <c r="Q8264" s="2">
        <f>Table1[[#This Row],[Total Revenue]] - Table1[[#This Row],[Total Cost]]</f>
        <v>3402</v>
      </c>
    </row>
    <row r="8265" spans="1:17" x14ac:dyDescent="0.25">
      <c r="A8265" s="1">
        <v>45423</v>
      </c>
      <c r="B8265" t="s">
        <v>205</v>
      </c>
      <c r="C8265" t="s">
        <v>1364</v>
      </c>
      <c r="D8265" t="s">
        <v>45</v>
      </c>
      <c r="E8265" s="1">
        <v>29662</v>
      </c>
      <c r="F8265" t="s">
        <v>28</v>
      </c>
      <c r="G8265">
        <v>355</v>
      </c>
      <c r="H8265" t="s">
        <v>41</v>
      </c>
      <c r="I8265" t="s">
        <v>36</v>
      </c>
      <c r="J8265" t="s">
        <v>24</v>
      </c>
      <c r="K8265" t="str">
        <f>VLOOKUP(H8265, [1]Products!B:E, 2, FALSE)</f>
        <v>Ginger Snaps</v>
      </c>
      <c r="L8265" s="2">
        <f>VLOOKUP(H8265, [1]Products!B:D, 3, FALSE)</f>
        <v>14</v>
      </c>
      <c r="M8265" s="2">
        <f>Table1[[#This Row],[Quantity Purchased]] * Table1[[#This Row],[Unit Price]]</f>
        <v>9940</v>
      </c>
      <c r="N8265" s="2">
        <f>VLOOKUP(H8265, [1]Products!B:E, 4, FALSE)</f>
        <v>28</v>
      </c>
      <c r="O8265" t="str">
        <f>TEXT(Table1[[#This Row],[Transaction Date]], "yyyy-mm")</f>
        <v>2024-05</v>
      </c>
      <c r="P8265" s="1">
        <f ca="1">YEAR(TODAY()) - YEAR(Table1[[#This Row],[Buyer Date of Birth]])</f>
        <v>44</v>
      </c>
      <c r="Q8265" s="2">
        <f>Table1[[#This Row],[Total Revenue]] - Table1[[#This Row],[Total Cost]]</f>
        <v>9926</v>
      </c>
    </row>
    <row r="8266" spans="1:17" x14ac:dyDescent="0.25">
      <c r="A8266" s="1">
        <v>45486</v>
      </c>
      <c r="B8266" t="s">
        <v>38</v>
      </c>
      <c r="C8266" t="s">
        <v>694</v>
      </c>
      <c r="D8266" t="s">
        <v>78</v>
      </c>
      <c r="E8266" s="1">
        <v>28800</v>
      </c>
      <c r="F8266" t="s">
        <v>40</v>
      </c>
      <c r="G8266">
        <v>18</v>
      </c>
      <c r="H8266" t="s">
        <v>49</v>
      </c>
      <c r="I8266" t="s">
        <v>23</v>
      </c>
      <c r="J8266" t="s">
        <v>24</v>
      </c>
      <c r="K8266" t="str">
        <f>VLOOKUP(H8266, [1]Products!B:E, 2, FALSE)</f>
        <v>Butter Crunch</v>
      </c>
      <c r="L8266" s="2">
        <f>VLOOKUP(H8266, [1]Products!B:D, 3, FALSE)</f>
        <v>10</v>
      </c>
      <c r="M8266" s="2">
        <f>Table1[[#This Row],[Quantity Purchased]] * Table1[[#This Row],[Unit Price]]</f>
        <v>198</v>
      </c>
      <c r="N8266" s="2">
        <f>VLOOKUP(H8266, [1]Products!B:E, 4, FALSE)</f>
        <v>11</v>
      </c>
      <c r="O8266" t="str">
        <f>TEXT(Table1[[#This Row],[Transaction Date]], "yyyy-mm")</f>
        <v>2024-07</v>
      </c>
      <c r="P8266" s="1">
        <f ca="1">YEAR(TODAY()) - YEAR(Table1[[#This Row],[Buyer Date of Birth]])</f>
        <v>47</v>
      </c>
      <c r="Q8266" s="2">
        <f>Table1[[#This Row],[Total Revenue]] - Table1[[#This Row],[Total Cost]]</f>
        <v>188</v>
      </c>
    </row>
    <row r="8267" spans="1:17" x14ac:dyDescent="0.25">
      <c r="A8267" s="1">
        <v>45377</v>
      </c>
      <c r="B8267" t="s">
        <v>904</v>
      </c>
      <c r="C8267" t="s">
        <v>621</v>
      </c>
      <c r="D8267" t="s">
        <v>20</v>
      </c>
      <c r="E8267" s="1">
        <v>28974</v>
      </c>
      <c r="F8267" t="s">
        <v>40</v>
      </c>
      <c r="G8267">
        <v>91</v>
      </c>
      <c r="H8267" t="s">
        <v>72</v>
      </c>
      <c r="I8267" t="s">
        <v>30</v>
      </c>
      <c r="J8267" t="s">
        <v>24</v>
      </c>
      <c r="K8267" t="str">
        <f>VLOOKUP(H8267, [1]Products!B:E, 2, FALSE)</f>
        <v>Choco Delight</v>
      </c>
      <c r="L8267" s="2">
        <f>VLOOKUP(H8267, [1]Products!B:D, 3, FALSE)</f>
        <v>3</v>
      </c>
      <c r="M8267" s="2">
        <f>Table1[[#This Row],[Quantity Purchased]] * Table1[[#This Row],[Unit Price]]</f>
        <v>455</v>
      </c>
      <c r="N8267" s="2">
        <f>VLOOKUP(H8267, [1]Products!B:E, 4, FALSE)</f>
        <v>5</v>
      </c>
      <c r="O8267" t="str">
        <f>TEXT(Table1[[#This Row],[Transaction Date]], "yyyy-mm")</f>
        <v>2024-03</v>
      </c>
      <c r="P8267" s="1">
        <f ca="1">YEAR(TODAY()) - YEAR(Table1[[#This Row],[Buyer Date of Birth]])</f>
        <v>46</v>
      </c>
      <c r="Q8267" s="2">
        <f>Table1[[#This Row],[Total Revenue]] - Table1[[#This Row],[Total Cost]]</f>
        <v>452</v>
      </c>
    </row>
    <row r="8268" spans="1:17" x14ac:dyDescent="0.25">
      <c r="A8268" s="1">
        <v>45404</v>
      </c>
      <c r="B8268" t="s">
        <v>319</v>
      </c>
      <c r="C8268" t="s">
        <v>287</v>
      </c>
      <c r="D8268" t="s">
        <v>58</v>
      </c>
      <c r="E8268" s="1">
        <v>17632</v>
      </c>
      <c r="F8268" t="s">
        <v>75</v>
      </c>
      <c r="G8268">
        <v>76</v>
      </c>
      <c r="H8268" t="s">
        <v>72</v>
      </c>
      <c r="I8268" t="s">
        <v>36</v>
      </c>
      <c r="J8268" t="s">
        <v>24</v>
      </c>
      <c r="K8268" t="str">
        <f>VLOOKUP(H8268, [1]Products!B:E, 2, FALSE)</f>
        <v>Choco Delight</v>
      </c>
      <c r="L8268" s="2">
        <f>VLOOKUP(H8268, [1]Products!B:D, 3, FALSE)</f>
        <v>3</v>
      </c>
      <c r="M8268" s="2">
        <f>Table1[[#This Row],[Quantity Purchased]] * Table1[[#This Row],[Unit Price]]</f>
        <v>380</v>
      </c>
      <c r="N8268" s="2">
        <f>VLOOKUP(H8268, [1]Products!B:E, 4, FALSE)</f>
        <v>5</v>
      </c>
      <c r="O8268" t="str">
        <f>TEXT(Table1[[#This Row],[Transaction Date]], "yyyy-mm")</f>
        <v>2024-04</v>
      </c>
      <c r="P8268" s="1">
        <f ca="1">YEAR(TODAY()) - YEAR(Table1[[#This Row],[Buyer Date of Birth]])</f>
        <v>77</v>
      </c>
      <c r="Q8268" s="2">
        <f>Table1[[#This Row],[Total Revenue]] - Table1[[#This Row],[Total Cost]]</f>
        <v>377</v>
      </c>
    </row>
    <row r="8269" spans="1:17" x14ac:dyDescent="0.25">
      <c r="A8269" s="1">
        <v>45331</v>
      </c>
      <c r="B8269" t="s">
        <v>43</v>
      </c>
      <c r="C8269" t="s">
        <v>114</v>
      </c>
      <c r="D8269" t="s">
        <v>100</v>
      </c>
      <c r="E8269" s="1">
        <v>16908</v>
      </c>
      <c r="F8269" t="s">
        <v>75</v>
      </c>
      <c r="G8269">
        <v>286</v>
      </c>
      <c r="H8269" t="s">
        <v>35</v>
      </c>
      <c r="I8269" t="s">
        <v>23</v>
      </c>
      <c r="J8269" t="s">
        <v>31</v>
      </c>
      <c r="K8269" t="str">
        <f>VLOOKUP(H8269, [1]Products!B:E, 2, FALSE)</f>
        <v>Caramel Biscuits</v>
      </c>
      <c r="L8269" s="2">
        <f>VLOOKUP(H8269, [1]Products!B:D, 3, FALSE)</f>
        <v>18</v>
      </c>
      <c r="M8269" s="2">
        <f>Table1[[#This Row],[Quantity Purchased]] * Table1[[#This Row],[Unit Price]]</f>
        <v>6292</v>
      </c>
      <c r="N8269" s="2">
        <f>VLOOKUP(H8269, [1]Products!B:E, 4, FALSE)</f>
        <v>22</v>
      </c>
      <c r="O8269" t="str">
        <f>TEXT(Table1[[#This Row],[Transaction Date]], "yyyy-mm")</f>
        <v>2024-02</v>
      </c>
      <c r="P8269" s="1">
        <f ca="1">YEAR(TODAY()) - YEAR(Table1[[#This Row],[Buyer Date of Birth]])</f>
        <v>79</v>
      </c>
      <c r="Q8269" s="2">
        <f>Table1[[#This Row],[Total Revenue]] - Table1[[#This Row],[Total Cost]]</f>
        <v>6274</v>
      </c>
    </row>
    <row r="8270" spans="1:17" x14ac:dyDescent="0.25">
      <c r="A8270" s="1">
        <v>45331</v>
      </c>
      <c r="B8270" t="s">
        <v>98</v>
      </c>
      <c r="C8270" t="s">
        <v>497</v>
      </c>
      <c r="D8270" t="s">
        <v>53</v>
      </c>
      <c r="E8270" s="1">
        <v>29457</v>
      </c>
      <c r="F8270" t="s">
        <v>28</v>
      </c>
      <c r="G8270">
        <v>314</v>
      </c>
      <c r="H8270" t="s">
        <v>49</v>
      </c>
      <c r="I8270" t="s">
        <v>30</v>
      </c>
      <c r="J8270" t="s">
        <v>24</v>
      </c>
      <c r="K8270" t="str">
        <f>VLOOKUP(H8270, [1]Products!B:E, 2, FALSE)</f>
        <v>Butter Crunch</v>
      </c>
      <c r="L8270" s="2">
        <f>VLOOKUP(H8270, [1]Products!B:D, 3, FALSE)</f>
        <v>10</v>
      </c>
      <c r="M8270" s="2">
        <f>Table1[[#This Row],[Quantity Purchased]] * Table1[[#This Row],[Unit Price]]</f>
        <v>3454</v>
      </c>
      <c r="N8270" s="2">
        <f>VLOOKUP(H8270, [1]Products!B:E, 4, FALSE)</f>
        <v>11</v>
      </c>
      <c r="O8270" t="str">
        <f>TEXT(Table1[[#This Row],[Transaction Date]], "yyyy-mm")</f>
        <v>2024-02</v>
      </c>
      <c r="P8270" s="1">
        <f ca="1">YEAR(TODAY()) - YEAR(Table1[[#This Row],[Buyer Date of Birth]])</f>
        <v>45</v>
      </c>
      <c r="Q8270" s="2">
        <f>Table1[[#This Row],[Total Revenue]] - Table1[[#This Row],[Total Cost]]</f>
        <v>3444</v>
      </c>
    </row>
    <row r="8271" spans="1:17" x14ac:dyDescent="0.25">
      <c r="A8271" s="1">
        <v>45494</v>
      </c>
      <c r="B8271" t="s">
        <v>379</v>
      </c>
      <c r="C8271" t="s">
        <v>126</v>
      </c>
      <c r="D8271" t="s">
        <v>34</v>
      </c>
      <c r="E8271" s="1">
        <v>17247</v>
      </c>
      <c r="F8271" t="s">
        <v>75</v>
      </c>
      <c r="G8271">
        <v>213</v>
      </c>
      <c r="H8271" t="s">
        <v>29</v>
      </c>
      <c r="I8271" t="s">
        <v>36</v>
      </c>
      <c r="J8271" t="s">
        <v>24</v>
      </c>
      <c r="K8271" t="str">
        <f>VLOOKUP(H8271, [1]Products!B:E, 2, FALSE)</f>
        <v>Shortbread</v>
      </c>
      <c r="L8271" s="2">
        <f>VLOOKUP(H8271, [1]Products!B:D, 3, FALSE)</f>
        <v>10</v>
      </c>
      <c r="M8271" s="2">
        <f>Table1[[#This Row],[Quantity Purchased]] * Table1[[#This Row],[Unit Price]]</f>
        <v>9585</v>
      </c>
      <c r="N8271" s="2">
        <f>VLOOKUP(H8271, [1]Products!B:E, 4, FALSE)</f>
        <v>45</v>
      </c>
      <c r="O8271" t="str">
        <f>TEXT(Table1[[#This Row],[Transaction Date]], "yyyy-mm")</f>
        <v>2024-07</v>
      </c>
      <c r="P8271" s="1">
        <f ca="1">YEAR(TODAY()) - YEAR(Table1[[#This Row],[Buyer Date of Birth]])</f>
        <v>78</v>
      </c>
      <c r="Q8271" s="2">
        <f>Table1[[#This Row],[Total Revenue]] - Table1[[#This Row],[Total Cost]]</f>
        <v>9575</v>
      </c>
    </row>
    <row r="8272" spans="1:17" x14ac:dyDescent="0.25">
      <c r="A8272" s="1">
        <v>45379</v>
      </c>
      <c r="B8272" t="s">
        <v>197</v>
      </c>
      <c r="C8272" t="s">
        <v>331</v>
      </c>
      <c r="D8272" t="s">
        <v>100</v>
      </c>
      <c r="E8272" s="1">
        <v>24548</v>
      </c>
      <c r="F8272" t="s">
        <v>75</v>
      </c>
      <c r="G8272">
        <v>200</v>
      </c>
      <c r="H8272" t="s">
        <v>35</v>
      </c>
      <c r="I8272" t="s">
        <v>23</v>
      </c>
      <c r="J8272" t="s">
        <v>24</v>
      </c>
      <c r="K8272" t="str">
        <f>VLOOKUP(H8272, [1]Products!B:E, 2, FALSE)</f>
        <v>Caramel Biscuits</v>
      </c>
      <c r="L8272" s="2">
        <f>VLOOKUP(H8272, [1]Products!B:D, 3, FALSE)</f>
        <v>18</v>
      </c>
      <c r="M8272" s="2">
        <f>Table1[[#This Row],[Quantity Purchased]] * Table1[[#This Row],[Unit Price]]</f>
        <v>4400</v>
      </c>
      <c r="N8272" s="2">
        <f>VLOOKUP(H8272, [1]Products!B:E, 4, FALSE)</f>
        <v>22</v>
      </c>
      <c r="O8272" t="str">
        <f>TEXT(Table1[[#This Row],[Transaction Date]], "yyyy-mm")</f>
        <v>2024-03</v>
      </c>
      <c r="P8272" s="1">
        <f ca="1">YEAR(TODAY()) - YEAR(Table1[[#This Row],[Buyer Date of Birth]])</f>
        <v>58</v>
      </c>
      <c r="Q8272" s="2">
        <f>Table1[[#This Row],[Total Revenue]] - Table1[[#This Row],[Total Cost]]</f>
        <v>4382</v>
      </c>
    </row>
    <row r="8273" spans="1:17" x14ac:dyDescent="0.25">
      <c r="A8273" s="1">
        <v>45360</v>
      </c>
      <c r="B8273" t="s">
        <v>60</v>
      </c>
      <c r="C8273" t="s">
        <v>795</v>
      </c>
      <c r="D8273" t="s">
        <v>20</v>
      </c>
      <c r="E8273" s="1">
        <v>21051</v>
      </c>
      <c r="F8273" t="s">
        <v>28</v>
      </c>
      <c r="G8273">
        <v>366</v>
      </c>
      <c r="H8273" t="s">
        <v>49</v>
      </c>
      <c r="I8273" t="s">
        <v>30</v>
      </c>
      <c r="J8273" t="s">
        <v>24</v>
      </c>
      <c r="K8273" t="str">
        <f>VLOOKUP(H8273, [1]Products!B:E, 2, FALSE)</f>
        <v>Butter Crunch</v>
      </c>
      <c r="L8273" s="2">
        <f>VLOOKUP(H8273, [1]Products!B:D, 3, FALSE)</f>
        <v>10</v>
      </c>
      <c r="M8273" s="2">
        <f>Table1[[#This Row],[Quantity Purchased]] * Table1[[#This Row],[Unit Price]]</f>
        <v>4026</v>
      </c>
      <c r="N8273" s="2">
        <f>VLOOKUP(H8273, [1]Products!B:E, 4, FALSE)</f>
        <v>11</v>
      </c>
      <c r="O8273" t="str">
        <f>TEXT(Table1[[#This Row],[Transaction Date]], "yyyy-mm")</f>
        <v>2024-03</v>
      </c>
      <c r="P8273" s="1">
        <f ca="1">YEAR(TODAY()) - YEAR(Table1[[#This Row],[Buyer Date of Birth]])</f>
        <v>68</v>
      </c>
      <c r="Q8273" s="2">
        <f>Table1[[#This Row],[Total Revenue]] - Table1[[#This Row],[Total Cost]]</f>
        <v>4016</v>
      </c>
    </row>
    <row r="8274" spans="1:17" x14ac:dyDescent="0.25">
      <c r="A8274" s="1">
        <v>45454</v>
      </c>
      <c r="B8274" t="s">
        <v>195</v>
      </c>
      <c r="C8274" t="s">
        <v>760</v>
      </c>
      <c r="D8274" t="s">
        <v>20</v>
      </c>
      <c r="E8274" s="1">
        <v>24038</v>
      </c>
      <c r="F8274" t="s">
        <v>40</v>
      </c>
      <c r="G8274">
        <v>68</v>
      </c>
      <c r="H8274" t="s">
        <v>54</v>
      </c>
      <c r="I8274" t="s">
        <v>36</v>
      </c>
      <c r="J8274" t="s">
        <v>24</v>
      </c>
      <c r="K8274" t="str">
        <f>VLOOKUP(H8274, [1]Products!B:E, 2, FALSE)</f>
        <v>Lemon Crisps</v>
      </c>
      <c r="L8274" s="2">
        <f>VLOOKUP(H8274, [1]Products!B:D, 3, FALSE)</f>
        <v>7</v>
      </c>
      <c r="M8274" s="2">
        <f>Table1[[#This Row],[Quantity Purchased]] * Table1[[#This Row],[Unit Price]]</f>
        <v>612</v>
      </c>
      <c r="N8274" s="2">
        <f>VLOOKUP(H8274, [1]Products!B:E, 4, FALSE)</f>
        <v>9</v>
      </c>
      <c r="O8274" t="str">
        <f>TEXT(Table1[[#This Row],[Transaction Date]], "yyyy-mm")</f>
        <v>2024-06</v>
      </c>
      <c r="P8274" s="1">
        <f ca="1">YEAR(TODAY()) - YEAR(Table1[[#This Row],[Buyer Date of Birth]])</f>
        <v>60</v>
      </c>
      <c r="Q8274" s="2">
        <f>Table1[[#This Row],[Total Revenue]] - Table1[[#This Row],[Total Cost]]</f>
        <v>605</v>
      </c>
    </row>
    <row r="8275" spans="1:17" x14ac:dyDescent="0.25">
      <c r="A8275" s="1">
        <v>45433</v>
      </c>
      <c r="B8275" t="s">
        <v>69</v>
      </c>
      <c r="C8275" t="s">
        <v>83</v>
      </c>
      <c r="D8275" t="s">
        <v>45</v>
      </c>
      <c r="E8275" s="1">
        <v>22914</v>
      </c>
      <c r="F8275" t="s">
        <v>40</v>
      </c>
      <c r="G8275">
        <v>56</v>
      </c>
      <c r="H8275" t="s">
        <v>63</v>
      </c>
      <c r="I8275" t="s">
        <v>23</v>
      </c>
      <c r="J8275" t="s">
        <v>24</v>
      </c>
      <c r="K8275" t="str">
        <f>VLOOKUP(H8275, [1]Products!B:E, 2, FALSE)</f>
        <v>Vanilla Wafers</v>
      </c>
      <c r="L8275" s="2">
        <f>VLOOKUP(H8275, [1]Products!B:D, 3, FALSE)</f>
        <v>18</v>
      </c>
      <c r="M8275" s="2">
        <f>Table1[[#This Row],[Quantity Purchased]] * Table1[[#This Row],[Unit Price]]</f>
        <v>2016</v>
      </c>
      <c r="N8275" s="2">
        <f>VLOOKUP(H8275, [1]Products!B:E, 4, FALSE)</f>
        <v>36</v>
      </c>
      <c r="O8275" t="str">
        <f>TEXT(Table1[[#This Row],[Transaction Date]], "yyyy-mm")</f>
        <v>2024-05</v>
      </c>
      <c r="P8275" s="1">
        <f ca="1">YEAR(TODAY()) - YEAR(Table1[[#This Row],[Buyer Date of Birth]])</f>
        <v>63</v>
      </c>
      <c r="Q8275" s="2">
        <f>Table1[[#This Row],[Total Revenue]] - Table1[[#This Row],[Total Cost]]</f>
        <v>1998</v>
      </c>
    </row>
    <row r="8276" spans="1:17" x14ac:dyDescent="0.25">
      <c r="A8276" s="1">
        <v>45310</v>
      </c>
      <c r="B8276" t="s">
        <v>1179</v>
      </c>
      <c r="C8276" t="s">
        <v>70</v>
      </c>
      <c r="D8276" t="s">
        <v>89</v>
      </c>
      <c r="E8276" s="1">
        <v>35522</v>
      </c>
      <c r="F8276" t="s">
        <v>21</v>
      </c>
      <c r="G8276">
        <v>163</v>
      </c>
      <c r="H8276" t="s">
        <v>54</v>
      </c>
      <c r="I8276" t="s">
        <v>30</v>
      </c>
      <c r="J8276" t="s">
        <v>24</v>
      </c>
      <c r="K8276" t="str">
        <f>VLOOKUP(H8276, [1]Products!B:E, 2, FALSE)</f>
        <v>Lemon Crisps</v>
      </c>
      <c r="L8276" s="2">
        <f>VLOOKUP(H8276, [1]Products!B:D, 3, FALSE)</f>
        <v>7</v>
      </c>
      <c r="M8276" s="2">
        <f>Table1[[#This Row],[Quantity Purchased]] * Table1[[#This Row],[Unit Price]]</f>
        <v>1467</v>
      </c>
      <c r="N8276" s="2">
        <f>VLOOKUP(H8276, [1]Products!B:E, 4, FALSE)</f>
        <v>9</v>
      </c>
      <c r="O8276" t="str">
        <f>TEXT(Table1[[#This Row],[Transaction Date]], "yyyy-mm")</f>
        <v>2024-01</v>
      </c>
      <c r="P8276" s="1">
        <f ca="1">YEAR(TODAY()) - YEAR(Table1[[#This Row],[Buyer Date of Birth]])</f>
        <v>28</v>
      </c>
      <c r="Q8276" s="2">
        <f>Table1[[#This Row],[Total Revenue]] - Table1[[#This Row],[Total Cost]]</f>
        <v>1460</v>
      </c>
    </row>
    <row r="8277" spans="1:17" x14ac:dyDescent="0.25">
      <c r="A8277" s="1">
        <v>45347</v>
      </c>
      <c r="B8277" t="s">
        <v>253</v>
      </c>
      <c r="C8277" t="s">
        <v>464</v>
      </c>
      <c r="D8277" t="s">
        <v>20</v>
      </c>
      <c r="E8277" s="1">
        <v>23203</v>
      </c>
      <c r="F8277" t="s">
        <v>21</v>
      </c>
      <c r="G8277">
        <v>481</v>
      </c>
      <c r="H8277" t="s">
        <v>49</v>
      </c>
      <c r="I8277" t="s">
        <v>36</v>
      </c>
      <c r="J8277" t="s">
        <v>24</v>
      </c>
      <c r="K8277" t="str">
        <f>VLOOKUP(H8277, [1]Products!B:E, 2, FALSE)</f>
        <v>Butter Crunch</v>
      </c>
      <c r="L8277" s="2">
        <f>VLOOKUP(H8277, [1]Products!B:D, 3, FALSE)</f>
        <v>10</v>
      </c>
      <c r="M8277" s="2">
        <f>Table1[[#This Row],[Quantity Purchased]] * Table1[[#This Row],[Unit Price]]</f>
        <v>5291</v>
      </c>
      <c r="N8277" s="2">
        <f>VLOOKUP(H8277, [1]Products!B:E, 4, FALSE)</f>
        <v>11</v>
      </c>
      <c r="O8277" t="str">
        <f>TEXT(Table1[[#This Row],[Transaction Date]], "yyyy-mm")</f>
        <v>2024-02</v>
      </c>
      <c r="P8277" s="1">
        <f ca="1">YEAR(TODAY()) - YEAR(Table1[[#This Row],[Buyer Date of Birth]])</f>
        <v>62</v>
      </c>
      <c r="Q8277" s="2">
        <f>Table1[[#This Row],[Total Revenue]] - Table1[[#This Row],[Total Cost]]</f>
        <v>5281</v>
      </c>
    </row>
    <row r="8278" spans="1:17" x14ac:dyDescent="0.25">
      <c r="A8278" s="1">
        <v>45440</v>
      </c>
      <c r="B8278" t="s">
        <v>142</v>
      </c>
      <c r="C8278" t="s">
        <v>708</v>
      </c>
      <c r="D8278" t="s">
        <v>62</v>
      </c>
      <c r="E8278" s="1">
        <v>37432</v>
      </c>
      <c r="F8278" t="s">
        <v>21</v>
      </c>
      <c r="G8278">
        <v>387</v>
      </c>
      <c r="H8278" t="s">
        <v>29</v>
      </c>
      <c r="I8278" t="s">
        <v>23</v>
      </c>
      <c r="J8278" t="s">
        <v>24</v>
      </c>
      <c r="K8278" t="str">
        <f>VLOOKUP(H8278, [1]Products!B:E, 2, FALSE)</f>
        <v>Shortbread</v>
      </c>
      <c r="L8278" s="2">
        <f>VLOOKUP(H8278, [1]Products!B:D, 3, FALSE)</f>
        <v>10</v>
      </c>
      <c r="M8278" s="2">
        <f>Table1[[#This Row],[Quantity Purchased]] * Table1[[#This Row],[Unit Price]]</f>
        <v>17415</v>
      </c>
      <c r="N8278" s="2">
        <f>VLOOKUP(H8278, [1]Products!B:E, 4, FALSE)</f>
        <v>45</v>
      </c>
      <c r="O8278" t="str">
        <f>TEXT(Table1[[#This Row],[Transaction Date]], "yyyy-mm")</f>
        <v>2024-05</v>
      </c>
      <c r="P8278" s="1">
        <f ca="1">YEAR(TODAY()) - YEAR(Table1[[#This Row],[Buyer Date of Birth]])</f>
        <v>23</v>
      </c>
      <c r="Q8278" s="2">
        <f>Table1[[#This Row],[Total Revenue]] - Table1[[#This Row],[Total Cost]]</f>
        <v>17405</v>
      </c>
    </row>
    <row r="8279" spans="1:17" x14ac:dyDescent="0.25">
      <c r="A8279" s="1">
        <v>45500</v>
      </c>
      <c r="B8279" t="s">
        <v>101</v>
      </c>
      <c r="C8279" t="s">
        <v>114</v>
      </c>
      <c r="D8279" t="s">
        <v>100</v>
      </c>
      <c r="E8279" s="1">
        <v>23265</v>
      </c>
      <c r="F8279" t="s">
        <v>75</v>
      </c>
      <c r="G8279">
        <v>350</v>
      </c>
      <c r="H8279" t="s">
        <v>35</v>
      </c>
      <c r="I8279" t="s">
        <v>30</v>
      </c>
      <c r="J8279" t="s">
        <v>24</v>
      </c>
      <c r="K8279" t="str">
        <f>VLOOKUP(H8279, [1]Products!B:E, 2, FALSE)</f>
        <v>Caramel Biscuits</v>
      </c>
      <c r="L8279" s="2">
        <f>VLOOKUP(H8279, [1]Products!B:D, 3, FALSE)</f>
        <v>18</v>
      </c>
      <c r="M8279" s="2">
        <f>Table1[[#This Row],[Quantity Purchased]] * Table1[[#This Row],[Unit Price]]</f>
        <v>7700</v>
      </c>
      <c r="N8279" s="2">
        <f>VLOOKUP(H8279, [1]Products!B:E, 4, FALSE)</f>
        <v>22</v>
      </c>
      <c r="O8279" t="str">
        <f>TEXT(Table1[[#This Row],[Transaction Date]], "yyyy-mm")</f>
        <v>2024-07</v>
      </c>
      <c r="P8279" s="1">
        <f ca="1">YEAR(TODAY()) - YEAR(Table1[[#This Row],[Buyer Date of Birth]])</f>
        <v>62</v>
      </c>
      <c r="Q8279" s="2">
        <f>Table1[[#This Row],[Total Revenue]] - Table1[[#This Row],[Total Cost]]</f>
        <v>7682</v>
      </c>
    </row>
    <row r="8280" spans="1:17" x14ac:dyDescent="0.25">
      <c r="A8280" s="1">
        <v>45472</v>
      </c>
      <c r="B8280" t="s">
        <v>743</v>
      </c>
      <c r="C8280" t="s">
        <v>126</v>
      </c>
      <c r="D8280" t="s">
        <v>20</v>
      </c>
      <c r="E8280" s="1">
        <v>37368</v>
      </c>
      <c r="F8280" t="s">
        <v>40</v>
      </c>
      <c r="G8280">
        <v>332</v>
      </c>
      <c r="H8280" t="s">
        <v>66</v>
      </c>
      <c r="I8280" t="s">
        <v>36</v>
      </c>
      <c r="J8280" t="s">
        <v>24</v>
      </c>
      <c r="K8280" t="str">
        <f>VLOOKUP(H8280, [1]Products!B:E, 2, FALSE)</f>
        <v>Oatmeal Cookies</v>
      </c>
      <c r="L8280" s="2">
        <f>VLOOKUP(H8280, [1]Products!B:D, 3, FALSE)</f>
        <v>19</v>
      </c>
      <c r="M8280" s="2">
        <f>Table1[[#This Row],[Quantity Purchased]] * Table1[[#This Row],[Unit Price]]</f>
        <v>7636</v>
      </c>
      <c r="N8280" s="2">
        <f>VLOOKUP(H8280, [1]Products!B:E, 4, FALSE)</f>
        <v>23</v>
      </c>
      <c r="O8280" t="str">
        <f>TEXT(Table1[[#This Row],[Transaction Date]], "yyyy-mm")</f>
        <v>2024-06</v>
      </c>
      <c r="P8280" s="1">
        <f ca="1">YEAR(TODAY()) - YEAR(Table1[[#This Row],[Buyer Date of Birth]])</f>
        <v>23</v>
      </c>
      <c r="Q8280" s="2">
        <f>Table1[[#This Row],[Total Revenue]] - Table1[[#This Row],[Total Cost]]</f>
        <v>7617</v>
      </c>
    </row>
    <row r="8281" spans="1:17" x14ac:dyDescent="0.25">
      <c r="A8281" s="1">
        <v>45362</v>
      </c>
      <c r="B8281" t="s">
        <v>839</v>
      </c>
      <c r="C8281" t="s">
        <v>371</v>
      </c>
      <c r="D8281" t="s">
        <v>89</v>
      </c>
      <c r="E8281" s="1">
        <v>24809</v>
      </c>
      <c r="F8281" t="s">
        <v>21</v>
      </c>
      <c r="G8281">
        <v>335</v>
      </c>
      <c r="H8281" t="s">
        <v>22</v>
      </c>
      <c r="I8281" t="s">
        <v>23</v>
      </c>
      <c r="J8281" t="s">
        <v>24</v>
      </c>
      <c r="K8281" t="str">
        <f>VLOOKUP(H8281, [1]Products!B:E, 2, FALSE)</f>
        <v>Cinnamon Swirls</v>
      </c>
      <c r="L8281" s="2">
        <f>VLOOKUP(H8281, [1]Products!B:D, 3, FALSE)</f>
        <v>10</v>
      </c>
      <c r="M8281" s="2">
        <f>Table1[[#This Row],[Quantity Purchased]] * Table1[[#This Row],[Unit Price]]</f>
        <v>4690</v>
      </c>
      <c r="N8281" s="2">
        <f>VLOOKUP(H8281, [1]Products!B:E, 4, FALSE)</f>
        <v>14</v>
      </c>
      <c r="O8281" t="str">
        <f>TEXT(Table1[[#This Row],[Transaction Date]], "yyyy-mm")</f>
        <v>2024-03</v>
      </c>
      <c r="P8281" s="1">
        <f ca="1">YEAR(TODAY()) - YEAR(Table1[[#This Row],[Buyer Date of Birth]])</f>
        <v>58</v>
      </c>
      <c r="Q8281" s="2">
        <f>Table1[[#This Row],[Total Revenue]] - Table1[[#This Row],[Total Cost]]</f>
        <v>4680</v>
      </c>
    </row>
    <row r="8282" spans="1:17" x14ac:dyDescent="0.25">
      <c r="A8282" s="1">
        <v>45337</v>
      </c>
      <c r="B8282" t="s">
        <v>160</v>
      </c>
      <c r="C8282" t="s">
        <v>1072</v>
      </c>
      <c r="D8282" t="s">
        <v>45</v>
      </c>
      <c r="E8282" s="1">
        <v>32769</v>
      </c>
      <c r="F8282" t="s">
        <v>28</v>
      </c>
      <c r="G8282">
        <v>403</v>
      </c>
      <c r="H8282" t="s">
        <v>72</v>
      </c>
      <c r="I8282" t="s">
        <v>30</v>
      </c>
      <c r="J8282" t="s">
        <v>24</v>
      </c>
      <c r="K8282" t="str">
        <f>VLOOKUP(H8282, [1]Products!B:E, 2, FALSE)</f>
        <v>Choco Delight</v>
      </c>
      <c r="L8282" s="2">
        <f>VLOOKUP(H8282, [1]Products!B:D, 3, FALSE)</f>
        <v>3</v>
      </c>
      <c r="M8282" s="2">
        <f>Table1[[#This Row],[Quantity Purchased]] * Table1[[#This Row],[Unit Price]]</f>
        <v>2015</v>
      </c>
      <c r="N8282" s="2">
        <f>VLOOKUP(H8282, [1]Products!B:E, 4, FALSE)</f>
        <v>5</v>
      </c>
      <c r="O8282" t="str">
        <f>TEXT(Table1[[#This Row],[Transaction Date]], "yyyy-mm")</f>
        <v>2024-02</v>
      </c>
      <c r="P8282" s="1">
        <f ca="1">YEAR(TODAY()) - YEAR(Table1[[#This Row],[Buyer Date of Birth]])</f>
        <v>36</v>
      </c>
      <c r="Q8282" s="2">
        <f>Table1[[#This Row],[Total Revenue]] - Table1[[#This Row],[Total Cost]]</f>
        <v>2012</v>
      </c>
    </row>
    <row r="8283" spans="1:17" x14ac:dyDescent="0.25">
      <c r="A8283" s="1">
        <v>45487</v>
      </c>
      <c r="B8283" t="s">
        <v>639</v>
      </c>
      <c r="C8283" t="s">
        <v>247</v>
      </c>
      <c r="D8283" t="s">
        <v>100</v>
      </c>
      <c r="E8283" s="1">
        <v>28474</v>
      </c>
      <c r="F8283" t="s">
        <v>21</v>
      </c>
      <c r="G8283">
        <v>286</v>
      </c>
      <c r="H8283" t="s">
        <v>63</v>
      </c>
      <c r="I8283" t="s">
        <v>36</v>
      </c>
      <c r="J8283" t="s">
        <v>24</v>
      </c>
      <c r="K8283" t="str">
        <f>VLOOKUP(H8283, [1]Products!B:E, 2, FALSE)</f>
        <v>Vanilla Wafers</v>
      </c>
      <c r="L8283" s="2">
        <f>VLOOKUP(H8283, [1]Products!B:D, 3, FALSE)</f>
        <v>18</v>
      </c>
      <c r="M8283" s="2">
        <f>Table1[[#This Row],[Quantity Purchased]] * Table1[[#This Row],[Unit Price]]</f>
        <v>10296</v>
      </c>
      <c r="N8283" s="2">
        <f>VLOOKUP(H8283, [1]Products!B:E, 4, FALSE)</f>
        <v>36</v>
      </c>
      <c r="O8283" t="str">
        <f>TEXT(Table1[[#This Row],[Transaction Date]], "yyyy-mm")</f>
        <v>2024-07</v>
      </c>
      <c r="P8283" s="1">
        <f ca="1">YEAR(TODAY()) - YEAR(Table1[[#This Row],[Buyer Date of Birth]])</f>
        <v>48</v>
      </c>
      <c r="Q8283" s="2">
        <f>Table1[[#This Row],[Total Revenue]] - Table1[[#This Row],[Total Cost]]</f>
        <v>10278</v>
      </c>
    </row>
    <row r="8284" spans="1:17" x14ac:dyDescent="0.25">
      <c r="A8284" s="1">
        <v>45390</v>
      </c>
      <c r="B8284" t="s">
        <v>160</v>
      </c>
      <c r="C8284" t="s">
        <v>295</v>
      </c>
      <c r="D8284" t="s">
        <v>45</v>
      </c>
      <c r="E8284" s="1">
        <v>32207</v>
      </c>
      <c r="F8284" t="s">
        <v>75</v>
      </c>
      <c r="G8284">
        <v>76</v>
      </c>
      <c r="H8284" t="s">
        <v>54</v>
      </c>
      <c r="I8284" t="s">
        <v>23</v>
      </c>
      <c r="J8284" t="s">
        <v>24</v>
      </c>
      <c r="K8284" t="str">
        <f>VLOOKUP(H8284, [1]Products!B:E, 2, FALSE)</f>
        <v>Lemon Crisps</v>
      </c>
      <c r="L8284" s="2">
        <f>VLOOKUP(H8284, [1]Products!B:D, 3, FALSE)</f>
        <v>7</v>
      </c>
      <c r="M8284" s="2">
        <f>Table1[[#This Row],[Quantity Purchased]] * Table1[[#This Row],[Unit Price]]</f>
        <v>684</v>
      </c>
      <c r="N8284" s="2">
        <f>VLOOKUP(H8284, [1]Products!B:E, 4, FALSE)</f>
        <v>9</v>
      </c>
      <c r="O8284" t="str">
        <f>TEXT(Table1[[#This Row],[Transaction Date]], "yyyy-mm")</f>
        <v>2024-04</v>
      </c>
      <c r="P8284" s="1">
        <f ca="1">YEAR(TODAY()) - YEAR(Table1[[#This Row],[Buyer Date of Birth]])</f>
        <v>37</v>
      </c>
      <c r="Q8284" s="2">
        <f>Table1[[#This Row],[Total Revenue]] - Table1[[#This Row],[Total Cost]]</f>
        <v>677</v>
      </c>
    </row>
    <row r="8285" spans="1:17" x14ac:dyDescent="0.25">
      <c r="A8285" s="1">
        <v>45431</v>
      </c>
      <c r="B8285" t="s">
        <v>1329</v>
      </c>
      <c r="C8285" t="s">
        <v>1524</v>
      </c>
      <c r="D8285" t="s">
        <v>58</v>
      </c>
      <c r="E8285" s="1">
        <v>34728</v>
      </c>
      <c r="F8285" t="s">
        <v>21</v>
      </c>
      <c r="G8285">
        <v>457</v>
      </c>
      <c r="H8285" t="s">
        <v>66</v>
      </c>
      <c r="I8285" t="s">
        <v>30</v>
      </c>
      <c r="J8285" t="s">
        <v>24</v>
      </c>
      <c r="K8285" t="str">
        <f>VLOOKUP(H8285, [1]Products!B:E, 2, FALSE)</f>
        <v>Oatmeal Cookies</v>
      </c>
      <c r="L8285" s="2">
        <f>VLOOKUP(H8285, [1]Products!B:D, 3, FALSE)</f>
        <v>19</v>
      </c>
      <c r="M8285" s="2">
        <f>Table1[[#This Row],[Quantity Purchased]] * Table1[[#This Row],[Unit Price]]</f>
        <v>10511</v>
      </c>
      <c r="N8285" s="2">
        <f>VLOOKUP(H8285, [1]Products!B:E, 4, FALSE)</f>
        <v>23</v>
      </c>
      <c r="O8285" t="str">
        <f>TEXT(Table1[[#This Row],[Transaction Date]], "yyyy-mm")</f>
        <v>2024-05</v>
      </c>
      <c r="P8285" s="1">
        <f ca="1">YEAR(TODAY()) - YEAR(Table1[[#This Row],[Buyer Date of Birth]])</f>
        <v>30</v>
      </c>
      <c r="Q8285" s="2">
        <f>Table1[[#This Row],[Total Revenue]] - Table1[[#This Row],[Total Cost]]</f>
        <v>10492</v>
      </c>
    </row>
    <row r="8286" spans="1:17" x14ac:dyDescent="0.25">
      <c r="A8286" s="1">
        <v>45316</v>
      </c>
      <c r="B8286" t="s">
        <v>123</v>
      </c>
      <c r="C8286" t="s">
        <v>64</v>
      </c>
      <c r="D8286" t="s">
        <v>100</v>
      </c>
      <c r="E8286" s="1">
        <v>20011</v>
      </c>
      <c r="F8286" t="s">
        <v>40</v>
      </c>
      <c r="G8286">
        <v>231</v>
      </c>
      <c r="H8286" t="s">
        <v>72</v>
      </c>
      <c r="I8286" t="s">
        <v>36</v>
      </c>
      <c r="J8286" t="s">
        <v>24</v>
      </c>
      <c r="K8286" t="str">
        <f>VLOOKUP(H8286, [1]Products!B:E, 2, FALSE)</f>
        <v>Choco Delight</v>
      </c>
      <c r="L8286" s="2">
        <f>VLOOKUP(H8286, [1]Products!B:D, 3, FALSE)</f>
        <v>3</v>
      </c>
      <c r="M8286" s="2">
        <f>Table1[[#This Row],[Quantity Purchased]] * Table1[[#This Row],[Unit Price]]</f>
        <v>1155</v>
      </c>
      <c r="N8286" s="2">
        <f>VLOOKUP(H8286, [1]Products!B:E, 4, FALSE)</f>
        <v>5</v>
      </c>
      <c r="O8286" t="str">
        <f>TEXT(Table1[[#This Row],[Transaction Date]], "yyyy-mm")</f>
        <v>2024-01</v>
      </c>
      <c r="P8286" s="1">
        <f ca="1">YEAR(TODAY()) - YEAR(Table1[[#This Row],[Buyer Date of Birth]])</f>
        <v>71</v>
      </c>
      <c r="Q8286" s="2">
        <f>Table1[[#This Row],[Total Revenue]] - Table1[[#This Row],[Total Cost]]</f>
        <v>1152</v>
      </c>
    </row>
    <row r="8287" spans="1:17" x14ac:dyDescent="0.25">
      <c r="A8287" s="1">
        <v>45308</v>
      </c>
      <c r="B8287" t="s">
        <v>212</v>
      </c>
      <c r="C8287" t="s">
        <v>1338</v>
      </c>
      <c r="D8287" t="s">
        <v>89</v>
      </c>
      <c r="E8287" s="1">
        <v>20001</v>
      </c>
      <c r="F8287" t="s">
        <v>21</v>
      </c>
      <c r="G8287">
        <v>169</v>
      </c>
      <c r="H8287" t="s">
        <v>66</v>
      </c>
      <c r="I8287" t="s">
        <v>23</v>
      </c>
      <c r="J8287" t="s">
        <v>24</v>
      </c>
      <c r="K8287" t="str">
        <f>VLOOKUP(H8287, [1]Products!B:E, 2, FALSE)</f>
        <v>Oatmeal Cookies</v>
      </c>
      <c r="L8287" s="2">
        <f>VLOOKUP(H8287, [1]Products!B:D, 3, FALSE)</f>
        <v>19</v>
      </c>
      <c r="M8287" s="2">
        <f>Table1[[#This Row],[Quantity Purchased]] * Table1[[#This Row],[Unit Price]]</f>
        <v>3887</v>
      </c>
      <c r="N8287" s="2">
        <f>VLOOKUP(H8287, [1]Products!B:E, 4, FALSE)</f>
        <v>23</v>
      </c>
      <c r="O8287" t="str">
        <f>TEXT(Table1[[#This Row],[Transaction Date]], "yyyy-mm")</f>
        <v>2024-01</v>
      </c>
      <c r="P8287" s="1">
        <f ca="1">YEAR(TODAY()) - YEAR(Table1[[#This Row],[Buyer Date of Birth]])</f>
        <v>71</v>
      </c>
      <c r="Q8287" s="2">
        <f>Table1[[#This Row],[Total Revenue]] - Table1[[#This Row],[Total Cost]]</f>
        <v>3868</v>
      </c>
    </row>
    <row r="8288" spans="1:17" x14ac:dyDescent="0.25">
      <c r="A8288" s="1">
        <v>45482</v>
      </c>
      <c r="B8288" t="s">
        <v>123</v>
      </c>
      <c r="C8288" t="s">
        <v>331</v>
      </c>
      <c r="D8288" t="s">
        <v>53</v>
      </c>
      <c r="E8288" s="1">
        <v>27700</v>
      </c>
      <c r="F8288" t="s">
        <v>21</v>
      </c>
      <c r="G8288">
        <v>203</v>
      </c>
      <c r="H8288" t="s">
        <v>63</v>
      </c>
      <c r="I8288" t="s">
        <v>30</v>
      </c>
      <c r="J8288" t="s">
        <v>24</v>
      </c>
      <c r="K8288" t="str">
        <f>VLOOKUP(H8288, [1]Products!B:E, 2, FALSE)</f>
        <v>Vanilla Wafers</v>
      </c>
      <c r="L8288" s="2">
        <f>VLOOKUP(H8288, [1]Products!B:D, 3, FALSE)</f>
        <v>18</v>
      </c>
      <c r="M8288" s="2">
        <f>Table1[[#This Row],[Quantity Purchased]] * Table1[[#This Row],[Unit Price]]</f>
        <v>7308</v>
      </c>
      <c r="N8288" s="2">
        <f>VLOOKUP(H8288, [1]Products!B:E, 4, FALSE)</f>
        <v>36</v>
      </c>
      <c r="O8288" t="str">
        <f>TEXT(Table1[[#This Row],[Transaction Date]], "yyyy-mm")</f>
        <v>2024-07</v>
      </c>
      <c r="P8288" s="1">
        <f ca="1">YEAR(TODAY()) - YEAR(Table1[[#This Row],[Buyer Date of Birth]])</f>
        <v>50</v>
      </c>
      <c r="Q8288" s="2">
        <f>Table1[[#This Row],[Total Revenue]] - Table1[[#This Row],[Total Cost]]</f>
        <v>7290</v>
      </c>
    </row>
    <row r="8289" spans="1:17" x14ac:dyDescent="0.25">
      <c r="A8289" s="1">
        <v>45499</v>
      </c>
      <c r="B8289" t="s">
        <v>123</v>
      </c>
      <c r="C8289" t="s">
        <v>1443</v>
      </c>
      <c r="D8289" t="s">
        <v>53</v>
      </c>
      <c r="E8289" s="1">
        <v>35485</v>
      </c>
      <c r="F8289" t="s">
        <v>75</v>
      </c>
      <c r="G8289">
        <v>113</v>
      </c>
      <c r="H8289" t="s">
        <v>54</v>
      </c>
      <c r="I8289" t="s">
        <v>36</v>
      </c>
      <c r="J8289" t="s">
        <v>24</v>
      </c>
      <c r="K8289" t="str">
        <f>VLOOKUP(H8289, [1]Products!B:E, 2, FALSE)</f>
        <v>Lemon Crisps</v>
      </c>
      <c r="L8289" s="2">
        <f>VLOOKUP(H8289, [1]Products!B:D, 3, FALSE)</f>
        <v>7</v>
      </c>
      <c r="M8289" s="2">
        <f>Table1[[#This Row],[Quantity Purchased]] * Table1[[#This Row],[Unit Price]]</f>
        <v>1017</v>
      </c>
      <c r="N8289" s="2">
        <f>VLOOKUP(H8289, [1]Products!B:E, 4, FALSE)</f>
        <v>9</v>
      </c>
      <c r="O8289" t="str">
        <f>TEXT(Table1[[#This Row],[Transaction Date]], "yyyy-mm")</f>
        <v>2024-07</v>
      </c>
      <c r="P8289" s="1">
        <f ca="1">YEAR(TODAY()) - YEAR(Table1[[#This Row],[Buyer Date of Birth]])</f>
        <v>28</v>
      </c>
      <c r="Q8289" s="2">
        <f>Table1[[#This Row],[Total Revenue]] - Table1[[#This Row],[Total Cost]]</f>
        <v>1010</v>
      </c>
    </row>
    <row r="8290" spans="1:17" x14ac:dyDescent="0.25">
      <c r="A8290" s="1">
        <v>45334</v>
      </c>
      <c r="B8290" t="s">
        <v>79</v>
      </c>
      <c r="C8290" t="s">
        <v>159</v>
      </c>
      <c r="D8290" t="s">
        <v>62</v>
      </c>
      <c r="E8290" s="1">
        <v>34941</v>
      </c>
      <c r="F8290" t="s">
        <v>21</v>
      </c>
      <c r="G8290">
        <v>27</v>
      </c>
      <c r="H8290" t="s">
        <v>66</v>
      </c>
      <c r="I8290" t="s">
        <v>23</v>
      </c>
      <c r="J8290" t="s">
        <v>24</v>
      </c>
      <c r="K8290" t="str">
        <f>VLOOKUP(H8290, [1]Products!B:E, 2, FALSE)</f>
        <v>Oatmeal Cookies</v>
      </c>
      <c r="L8290" s="2">
        <f>VLOOKUP(H8290, [1]Products!B:D, 3, FALSE)</f>
        <v>19</v>
      </c>
      <c r="M8290" s="2">
        <f>Table1[[#This Row],[Quantity Purchased]] * Table1[[#This Row],[Unit Price]]</f>
        <v>621</v>
      </c>
      <c r="N8290" s="2">
        <f>VLOOKUP(H8290, [1]Products!B:E, 4, FALSE)</f>
        <v>23</v>
      </c>
      <c r="O8290" t="str">
        <f>TEXT(Table1[[#This Row],[Transaction Date]], "yyyy-mm")</f>
        <v>2024-02</v>
      </c>
      <c r="P8290" s="1">
        <f ca="1">YEAR(TODAY()) - YEAR(Table1[[#This Row],[Buyer Date of Birth]])</f>
        <v>30</v>
      </c>
      <c r="Q8290" s="2">
        <f>Table1[[#This Row],[Total Revenue]] - Table1[[#This Row],[Total Cost]]</f>
        <v>602</v>
      </c>
    </row>
    <row r="8291" spans="1:17" x14ac:dyDescent="0.25">
      <c r="A8291" s="1">
        <v>45453</v>
      </c>
      <c r="B8291" t="s">
        <v>740</v>
      </c>
      <c r="C8291" t="s">
        <v>39</v>
      </c>
      <c r="D8291" t="s">
        <v>84</v>
      </c>
      <c r="E8291" s="1">
        <v>37574</v>
      </c>
      <c r="F8291" t="s">
        <v>75</v>
      </c>
      <c r="G8291">
        <v>343</v>
      </c>
      <c r="H8291" t="s">
        <v>63</v>
      </c>
      <c r="I8291" t="s">
        <v>30</v>
      </c>
      <c r="J8291" t="s">
        <v>24</v>
      </c>
      <c r="K8291" t="str">
        <f>VLOOKUP(H8291, [1]Products!B:E, 2, FALSE)</f>
        <v>Vanilla Wafers</v>
      </c>
      <c r="L8291" s="2">
        <f>VLOOKUP(H8291, [1]Products!B:D, 3, FALSE)</f>
        <v>18</v>
      </c>
      <c r="M8291" s="2">
        <f>Table1[[#This Row],[Quantity Purchased]] * Table1[[#This Row],[Unit Price]]</f>
        <v>12348</v>
      </c>
      <c r="N8291" s="2">
        <f>VLOOKUP(H8291, [1]Products!B:E, 4, FALSE)</f>
        <v>36</v>
      </c>
      <c r="O8291" t="str">
        <f>TEXT(Table1[[#This Row],[Transaction Date]], "yyyy-mm")</f>
        <v>2024-06</v>
      </c>
      <c r="P8291" s="1">
        <f ca="1">YEAR(TODAY()) - YEAR(Table1[[#This Row],[Buyer Date of Birth]])</f>
        <v>23</v>
      </c>
      <c r="Q8291" s="2">
        <f>Table1[[#This Row],[Total Revenue]] - Table1[[#This Row],[Total Cost]]</f>
        <v>12330</v>
      </c>
    </row>
    <row r="8292" spans="1:17" x14ac:dyDescent="0.25">
      <c r="A8292" s="1">
        <v>45303</v>
      </c>
      <c r="B8292" t="s">
        <v>204</v>
      </c>
      <c r="C8292" t="s">
        <v>112</v>
      </c>
      <c r="D8292" t="s">
        <v>58</v>
      </c>
      <c r="E8292" s="1">
        <v>24241</v>
      </c>
      <c r="F8292" t="s">
        <v>75</v>
      </c>
      <c r="G8292">
        <v>12</v>
      </c>
      <c r="H8292" t="s">
        <v>72</v>
      </c>
      <c r="I8292" t="s">
        <v>36</v>
      </c>
      <c r="J8292" t="s">
        <v>31</v>
      </c>
      <c r="K8292" t="str">
        <f>VLOOKUP(H8292, [1]Products!B:E, 2, FALSE)</f>
        <v>Choco Delight</v>
      </c>
      <c r="L8292" s="2">
        <f>VLOOKUP(H8292, [1]Products!B:D, 3, FALSE)</f>
        <v>3</v>
      </c>
      <c r="M8292" s="2">
        <f>Table1[[#This Row],[Quantity Purchased]] * Table1[[#This Row],[Unit Price]]</f>
        <v>60</v>
      </c>
      <c r="N8292" s="2">
        <f>VLOOKUP(H8292, [1]Products!B:E, 4, FALSE)</f>
        <v>5</v>
      </c>
      <c r="O8292" t="str">
        <f>TEXT(Table1[[#This Row],[Transaction Date]], "yyyy-mm")</f>
        <v>2024-01</v>
      </c>
      <c r="P8292" s="1">
        <f ca="1">YEAR(TODAY()) - YEAR(Table1[[#This Row],[Buyer Date of Birth]])</f>
        <v>59</v>
      </c>
      <c r="Q8292" s="2">
        <f>Table1[[#This Row],[Total Revenue]] - Table1[[#This Row],[Total Cost]]</f>
        <v>57</v>
      </c>
    </row>
    <row r="8293" spans="1:17" x14ac:dyDescent="0.25">
      <c r="A8293" s="1">
        <v>45460</v>
      </c>
      <c r="B8293" t="s">
        <v>191</v>
      </c>
      <c r="C8293" t="s">
        <v>470</v>
      </c>
      <c r="D8293" t="s">
        <v>89</v>
      </c>
      <c r="E8293" s="1">
        <v>27235</v>
      </c>
      <c r="F8293" t="s">
        <v>75</v>
      </c>
      <c r="G8293">
        <v>302</v>
      </c>
      <c r="H8293" t="s">
        <v>71</v>
      </c>
      <c r="I8293" t="s">
        <v>23</v>
      </c>
      <c r="J8293" t="s">
        <v>24</v>
      </c>
      <c r="K8293" t="str">
        <f>VLOOKUP(H8293, [1]Products!B:E, 2, FALSE)</f>
        <v>Peanut Butter Bites</v>
      </c>
      <c r="L8293" s="2">
        <f>VLOOKUP(H8293, [1]Products!B:D, 3, FALSE)</f>
        <v>5</v>
      </c>
      <c r="M8293" s="2">
        <f>Table1[[#This Row],[Quantity Purchased]] * Table1[[#This Row],[Unit Price]]</f>
        <v>2114</v>
      </c>
      <c r="N8293" s="2">
        <f>VLOOKUP(H8293, [1]Products!B:E, 4, FALSE)</f>
        <v>7</v>
      </c>
      <c r="O8293" t="str">
        <f>TEXT(Table1[[#This Row],[Transaction Date]], "yyyy-mm")</f>
        <v>2024-06</v>
      </c>
      <c r="P8293" s="1">
        <f ca="1">YEAR(TODAY()) - YEAR(Table1[[#This Row],[Buyer Date of Birth]])</f>
        <v>51</v>
      </c>
      <c r="Q8293" s="2">
        <f>Table1[[#This Row],[Total Revenue]] - Table1[[#This Row],[Total Cost]]</f>
        <v>2109</v>
      </c>
    </row>
    <row r="8294" spans="1:17" x14ac:dyDescent="0.25">
      <c r="A8294" s="1">
        <v>45490</v>
      </c>
      <c r="B8294" t="s">
        <v>169</v>
      </c>
      <c r="C8294" t="s">
        <v>593</v>
      </c>
      <c r="D8294" t="s">
        <v>53</v>
      </c>
      <c r="E8294" s="1">
        <v>35951</v>
      </c>
      <c r="F8294" t="s">
        <v>75</v>
      </c>
      <c r="G8294">
        <v>323</v>
      </c>
      <c r="H8294" t="s">
        <v>49</v>
      </c>
      <c r="I8294" t="s">
        <v>30</v>
      </c>
      <c r="J8294" t="s">
        <v>24</v>
      </c>
      <c r="K8294" t="str">
        <f>VLOOKUP(H8294, [1]Products!B:E, 2, FALSE)</f>
        <v>Butter Crunch</v>
      </c>
      <c r="L8294" s="2">
        <f>VLOOKUP(H8294, [1]Products!B:D, 3, FALSE)</f>
        <v>10</v>
      </c>
      <c r="M8294" s="2">
        <f>Table1[[#This Row],[Quantity Purchased]] * Table1[[#This Row],[Unit Price]]</f>
        <v>3553</v>
      </c>
      <c r="N8294" s="2">
        <f>VLOOKUP(H8294, [1]Products!B:E, 4, FALSE)</f>
        <v>11</v>
      </c>
      <c r="O8294" t="str">
        <f>TEXT(Table1[[#This Row],[Transaction Date]], "yyyy-mm")</f>
        <v>2024-07</v>
      </c>
      <c r="P8294" s="1">
        <f ca="1">YEAR(TODAY()) - YEAR(Table1[[#This Row],[Buyer Date of Birth]])</f>
        <v>27</v>
      </c>
      <c r="Q8294" s="2">
        <f>Table1[[#This Row],[Total Revenue]] - Table1[[#This Row],[Total Cost]]</f>
        <v>3543</v>
      </c>
    </row>
    <row r="8295" spans="1:17" x14ac:dyDescent="0.25">
      <c r="A8295" s="1">
        <v>45458</v>
      </c>
      <c r="B8295" t="s">
        <v>297</v>
      </c>
      <c r="C8295" t="s">
        <v>467</v>
      </c>
      <c r="D8295" t="s">
        <v>34</v>
      </c>
      <c r="E8295" s="1">
        <v>20856</v>
      </c>
      <c r="F8295" t="s">
        <v>28</v>
      </c>
      <c r="G8295">
        <v>133</v>
      </c>
      <c r="H8295" t="s">
        <v>29</v>
      </c>
      <c r="I8295" t="s">
        <v>36</v>
      </c>
      <c r="J8295" t="s">
        <v>24</v>
      </c>
      <c r="K8295" t="str">
        <f>VLOOKUP(H8295, [1]Products!B:E, 2, FALSE)</f>
        <v>Shortbread</v>
      </c>
      <c r="L8295" s="2">
        <f>VLOOKUP(H8295, [1]Products!B:D, 3, FALSE)</f>
        <v>10</v>
      </c>
      <c r="M8295" s="2">
        <f>Table1[[#This Row],[Quantity Purchased]] * Table1[[#This Row],[Unit Price]]</f>
        <v>5985</v>
      </c>
      <c r="N8295" s="2">
        <f>VLOOKUP(H8295, [1]Products!B:E, 4, FALSE)</f>
        <v>45</v>
      </c>
      <c r="O8295" t="str">
        <f>TEXT(Table1[[#This Row],[Transaction Date]], "yyyy-mm")</f>
        <v>2024-06</v>
      </c>
      <c r="P8295" s="1">
        <f ca="1">YEAR(TODAY()) - YEAR(Table1[[#This Row],[Buyer Date of Birth]])</f>
        <v>68</v>
      </c>
      <c r="Q8295" s="2">
        <f>Table1[[#This Row],[Total Revenue]] - Table1[[#This Row],[Total Cost]]</f>
        <v>5975</v>
      </c>
    </row>
    <row r="8296" spans="1:17" x14ac:dyDescent="0.25">
      <c r="A8296" s="1">
        <v>45340</v>
      </c>
      <c r="B8296" t="s">
        <v>1189</v>
      </c>
      <c r="C8296" t="s">
        <v>287</v>
      </c>
      <c r="D8296" t="s">
        <v>84</v>
      </c>
      <c r="E8296" s="1">
        <v>31077</v>
      </c>
      <c r="F8296" t="s">
        <v>21</v>
      </c>
      <c r="G8296">
        <v>211</v>
      </c>
      <c r="H8296" t="s">
        <v>71</v>
      </c>
      <c r="I8296" t="s">
        <v>23</v>
      </c>
      <c r="J8296" t="s">
        <v>24</v>
      </c>
      <c r="K8296" t="str">
        <f>VLOOKUP(H8296, [1]Products!B:E, 2, FALSE)</f>
        <v>Peanut Butter Bites</v>
      </c>
      <c r="L8296" s="2">
        <f>VLOOKUP(H8296, [1]Products!B:D, 3, FALSE)</f>
        <v>5</v>
      </c>
      <c r="M8296" s="2">
        <f>Table1[[#This Row],[Quantity Purchased]] * Table1[[#This Row],[Unit Price]]</f>
        <v>1477</v>
      </c>
      <c r="N8296" s="2">
        <f>VLOOKUP(H8296, [1]Products!B:E, 4, FALSE)</f>
        <v>7</v>
      </c>
      <c r="O8296" t="str">
        <f>TEXT(Table1[[#This Row],[Transaction Date]], "yyyy-mm")</f>
        <v>2024-02</v>
      </c>
      <c r="P8296" s="1">
        <f ca="1">YEAR(TODAY()) - YEAR(Table1[[#This Row],[Buyer Date of Birth]])</f>
        <v>40</v>
      </c>
      <c r="Q8296" s="2">
        <f>Table1[[#This Row],[Total Revenue]] - Table1[[#This Row],[Total Cost]]</f>
        <v>1472</v>
      </c>
    </row>
    <row r="8297" spans="1:17" x14ac:dyDescent="0.25">
      <c r="A8297" s="1">
        <v>45465</v>
      </c>
      <c r="B8297" t="s">
        <v>588</v>
      </c>
      <c r="C8297" t="s">
        <v>926</v>
      </c>
      <c r="D8297" t="s">
        <v>20</v>
      </c>
      <c r="E8297" s="1">
        <v>31816</v>
      </c>
      <c r="F8297" t="s">
        <v>28</v>
      </c>
      <c r="G8297">
        <v>113</v>
      </c>
      <c r="H8297" t="s">
        <v>71</v>
      </c>
      <c r="I8297" t="s">
        <v>30</v>
      </c>
      <c r="J8297" t="s">
        <v>24</v>
      </c>
      <c r="K8297" t="str">
        <f>VLOOKUP(H8297, [1]Products!B:E, 2, FALSE)</f>
        <v>Peanut Butter Bites</v>
      </c>
      <c r="L8297" s="2">
        <f>VLOOKUP(H8297, [1]Products!B:D, 3, FALSE)</f>
        <v>5</v>
      </c>
      <c r="M8297" s="2">
        <f>Table1[[#This Row],[Quantity Purchased]] * Table1[[#This Row],[Unit Price]]</f>
        <v>791</v>
      </c>
      <c r="N8297" s="2">
        <f>VLOOKUP(H8297, [1]Products!B:E, 4, FALSE)</f>
        <v>7</v>
      </c>
      <c r="O8297" t="str">
        <f>TEXT(Table1[[#This Row],[Transaction Date]], "yyyy-mm")</f>
        <v>2024-06</v>
      </c>
      <c r="P8297" s="1">
        <f ca="1">YEAR(TODAY()) - YEAR(Table1[[#This Row],[Buyer Date of Birth]])</f>
        <v>38</v>
      </c>
      <c r="Q8297" s="2">
        <f>Table1[[#This Row],[Total Revenue]] - Table1[[#This Row],[Total Cost]]</f>
        <v>786</v>
      </c>
    </row>
    <row r="8298" spans="1:17" x14ac:dyDescent="0.25">
      <c r="A8298" s="1">
        <v>45414</v>
      </c>
      <c r="B8298" t="s">
        <v>1397</v>
      </c>
      <c r="C8298" t="s">
        <v>628</v>
      </c>
      <c r="D8298" t="s">
        <v>20</v>
      </c>
      <c r="E8298" s="1">
        <v>16566</v>
      </c>
      <c r="F8298" t="s">
        <v>28</v>
      </c>
      <c r="G8298">
        <v>14</v>
      </c>
      <c r="H8298" t="s">
        <v>66</v>
      </c>
      <c r="I8298" t="s">
        <v>36</v>
      </c>
      <c r="J8298" t="s">
        <v>24</v>
      </c>
      <c r="K8298" t="str">
        <f>VLOOKUP(H8298, [1]Products!B:E, 2, FALSE)</f>
        <v>Oatmeal Cookies</v>
      </c>
      <c r="L8298" s="2">
        <f>VLOOKUP(H8298, [1]Products!B:D, 3, FALSE)</f>
        <v>19</v>
      </c>
      <c r="M8298" s="2">
        <f>Table1[[#This Row],[Quantity Purchased]] * Table1[[#This Row],[Unit Price]]</f>
        <v>322</v>
      </c>
      <c r="N8298" s="2">
        <f>VLOOKUP(H8298, [1]Products!B:E, 4, FALSE)</f>
        <v>23</v>
      </c>
      <c r="O8298" t="str">
        <f>TEXT(Table1[[#This Row],[Transaction Date]], "yyyy-mm")</f>
        <v>2024-05</v>
      </c>
      <c r="P8298" s="1">
        <f ca="1">YEAR(TODAY()) - YEAR(Table1[[#This Row],[Buyer Date of Birth]])</f>
        <v>80</v>
      </c>
      <c r="Q8298" s="2">
        <f>Table1[[#This Row],[Total Revenue]] - Table1[[#This Row],[Total Cost]]</f>
        <v>303</v>
      </c>
    </row>
    <row r="8299" spans="1:17" x14ac:dyDescent="0.25">
      <c r="A8299" s="1">
        <v>45357</v>
      </c>
      <c r="B8299" t="s">
        <v>1343</v>
      </c>
      <c r="C8299" t="s">
        <v>826</v>
      </c>
      <c r="D8299" t="s">
        <v>20</v>
      </c>
      <c r="E8299" s="1">
        <v>33021</v>
      </c>
      <c r="F8299" t="s">
        <v>21</v>
      </c>
      <c r="G8299">
        <v>76</v>
      </c>
      <c r="H8299" t="s">
        <v>35</v>
      </c>
      <c r="I8299" t="s">
        <v>23</v>
      </c>
      <c r="J8299" t="s">
        <v>24</v>
      </c>
      <c r="K8299" t="str">
        <f>VLOOKUP(H8299, [1]Products!B:E, 2, FALSE)</f>
        <v>Caramel Biscuits</v>
      </c>
      <c r="L8299" s="2">
        <f>VLOOKUP(H8299, [1]Products!B:D, 3, FALSE)</f>
        <v>18</v>
      </c>
      <c r="M8299" s="2">
        <f>Table1[[#This Row],[Quantity Purchased]] * Table1[[#This Row],[Unit Price]]</f>
        <v>1672</v>
      </c>
      <c r="N8299" s="2">
        <f>VLOOKUP(H8299, [1]Products!B:E, 4, FALSE)</f>
        <v>22</v>
      </c>
      <c r="O8299" t="str">
        <f>TEXT(Table1[[#This Row],[Transaction Date]], "yyyy-mm")</f>
        <v>2024-03</v>
      </c>
      <c r="P8299" s="1">
        <f ca="1">YEAR(TODAY()) - YEAR(Table1[[#This Row],[Buyer Date of Birth]])</f>
        <v>35</v>
      </c>
      <c r="Q8299" s="2">
        <f>Table1[[#This Row],[Total Revenue]] - Table1[[#This Row],[Total Cost]]</f>
        <v>1654</v>
      </c>
    </row>
    <row r="8300" spans="1:17" x14ac:dyDescent="0.25">
      <c r="A8300" s="1">
        <v>45370</v>
      </c>
      <c r="B8300" t="s">
        <v>73</v>
      </c>
      <c r="C8300" t="s">
        <v>490</v>
      </c>
      <c r="D8300" t="s">
        <v>20</v>
      </c>
      <c r="E8300" s="1">
        <v>31034</v>
      </c>
      <c r="F8300" t="s">
        <v>40</v>
      </c>
      <c r="G8300">
        <v>180</v>
      </c>
      <c r="H8300" t="s">
        <v>22</v>
      </c>
      <c r="I8300" t="s">
        <v>30</v>
      </c>
      <c r="J8300" t="s">
        <v>24</v>
      </c>
      <c r="K8300" t="str">
        <f>VLOOKUP(H8300, [1]Products!B:E, 2, FALSE)</f>
        <v>Cinnamon Swirls</v>
      </c>
      <c r="L8300" s="2">
        <f>VLOOKUP(H8300, [1]Products!B:D, 3, FALSE)</f>
        <v>10</v>
      </c>
      <c r="M8300" s="2">
        <f>Table1[[#This Row],[Quantity Purchased]] * Table1[[#This Row],[Unit Price]]</f>
        <v>2520</v>
      </c>
      <c r="N8300" s="2">
        <f>VLOOKUP(H8300, [1]Products!B:E, 4, FALSE)</f>
        <v>14</v>
      </c>
      <c r="O8300" t="str">
        <f>TEXT(Table1[[#This Row],[Transaction Date]], "yyyy-mm")</f>
        <v>2024-03</v>
      </c>
      <c r="P8300" s="1">
        <f ca="1">YEAR(TODAY()) - YEAR(Table1[[#This Row],[Buyer Date of Birth]])</f>
        <v>41</v>
      </c>
      <c r="Q8300" s="2">
        <f>Table1[[#This Row],[Total Revenue]] - Table1[[#This Row],[Total Cost]]</f>
        <v>2510</v>
      </c>
    </row>
    <row r="8301" spans="1:17" x14ac:dyDescent="0.25">
      <c r="A8301" s="1">
        <v>45476</v>
      </c>
      <c r="B8301" t="s">
        <v>730</v>
      </c>
      <c r="C8301" t="s">
        <v>229</v>
      </c>
      <c r="D8301" t="s">
        <v>53</v>
      </c>
      <c r="E8301" s="1">
        <v>27664</v>
      </c>
      <c r="F8301" t="s">
        <v>28</v>
      </c>
      <c r="G8301">
        <v>163</v>
      </c>
      <c r="H8301" t="s">
        <v>35</v>
      </c>
      <c r="I8301" t="s">
        <v>36</v>
      </c>
      <c r="J8301" t="s">
        <v>24</v>
      </c>
      <c r="K8301" t="str">
        <f>VLOOKUP(H8301, [1]Products!B:E, 2, FALSE)</f>
        <v>Caramel Biscuits</v>
      </c>
      <c r="L8301" s="2">
        <f>VLOOKUP(H8301, [1]Products!B:D, 3, FALSE)</f>
        <v>18</v>
      </c>
      <c r="M8301" s="2">
        <f>Table1[[#This Row],[Quantity Purchased]] * Table1[[#This Row],[Unit Price]]</f>
        <v>3586</v>
      </c>
      <c r="N8301" s="2">
        <f>VLOOKUP(H8301, [1]Products!B:E, 4, FALSE)</f>
        <v>22</v>
      </c>
      <c r="O8301" t="str">
        <f>TEXT(Table1[[#This Row],[Transaction Date]], "yyyy-mm")</f>
        <v>2024-07</v>
      </c>
      <c r="P8301" s="1">
        <f ca="1">YEAR(TODAY()) - YEAR(Table1[[#This Row],[Buyer Date of Birth]])</f>
        <v>50</v>
      </c>
      <c r="Q8301" s="2">
        <f>Table1[[#This Row],[Total Revenue]] - Table1[[#This Row],[Total Cost]]</f>
        <v>3568</v>
      </c>
    </row>
    <row r="8302" spans="1:17" x14ac:dyDescent="0.25">
      <c r="A8302" s="1">
        <v>45484</v>
      </c>
      <c r="B8302" t="s">
        <v>115</v>
      </c>
      <c r="C8302" t="s">
        <v>250</v>
      </c>
      <c r="D8302" t="s">
        <v>78</v>
      </c>
      <c r="E8302" s="1">
        <v>37298</v>
      </c>
      <c r="F8302" t="s">
        <v>21</v>
      </c>
      <c r="G8302">
        <v>372</v>
      </c>
      <c r="H8302" t="s">
        <v>41</v>
      </c>
      <c r="I8302" t="s">
        <v>23</v>
      </c>
      <c r="J8302" t="s">
        <v>24</v>
      </c>
      <c r="K8302" t="str">
        <f>VLOOKUP(H8302, [1]Products!B:E, 2, FALSE)</f>
        <v>Ginger Snaps</v>
      </c>
      <c r="L8302" s="2">
        <f>VLOOKUP(H8302, [1]Products!B:D, 3, FALSE)</f>
        <v>14</v>
      </c>
      <c r="M8302" s="2">
        <f>Table1[[#This Row],[Quantity Purchased]] * Table1[[#This Row],[Unit Price]]</f>
        <v>10416</v>
      </c>
      <c r="N8302" s="2">
        <f>VLOOKUP(H8302, [1]Products!B:E, 4, FALSE)</f>
        <v>28</v>
      </c>
      <c r="O8302" t="str">
        <f>TEXT(Table1[[#This Row],[Transaction Date]], "yyyy-mm")</f>
        <v>2024-07</v>
      </c>
      <c r="P8302" s="1">
        <f ca="1">YEAR(TODAY()) - YEAR(Table1[[#This Row],[Buyer Date of Birth]])</f>
        <v>23</v>
      </c>
      <c r="Q8302" s="2">
        <f>Table1[[#This Row],[Total Revenue]] - Table1[[#This Row],[Total Cost]]</f>
        <v>10402</v>
      </c>
    </row>
    <row r="8303" spans="1:17" x14ac:dyDescent="0.25">
      <c r="A8303" s="1">
        <v>45303</v>
      </c>
      <c r="B8303" t="s">
        <v>336</v>
      </c>
      <c r="C8303" t="s">
        <v>156</v>
      </c>
      <c r="D8303" t="s">
        <v>100</v>
      </c>
      <c r="E8303" s="1">
        <v>32947</v>
      </c>
      <c r="F8303" t="s">
        <v>40</v>
      </c>
      <c r="G8303">
        <v>350</v>
      </c>
      <c r="H8303" t="s">
        <v>54</v>
      </c>
      <c r="I8303" t="s">
        <v>30</v>
      </c>
      <c r="J8303" t="s">
        <v>24</v>
      </c>
      <c r="K8303" t="str">
        <f>VLOOKUP(H8303, [1]Products!B:E, 2, FALSE)</f>
        <v>Lemon Crisps</v>
      </c>
      <c r="L8303" s="2">
        <f>VLOOKUP(H8303, [1]Products!B:D, 3, FALSE)</f>
        <v>7</v>
      </c>
      <c r="M8303" s="2">
        <f>Table1[[#This Row],[Quantity Purchased]] * Table1[[#This Row],[Unit Price]]</f>
        <v>3150</v>
      </c>
      <c r="N8303" s="2">
        <f>VLOOKUP(H8303, [1]Products!B:E, 4, FALSE)</f>
        <v>9</v>
      </c>
      <c r="O8303" t="str">
        <f>TEXT(Table1[[#This Row],[Transaction Date]], "yyyy-mm")</f>
        <v>2024-01</v>
      </c>
      <c r="P8303" s="1">
        <f ca="1">YEAR(TODAY()) - YEAR(Table1[[#This Row],[Buyer Date of Birth]])</f>
        <v>35</v>
      </c>
      <c r="Q8303" s="2">
        <f>Table1[[#This Row],[Total Revenue]] - Table1[[#This Row],[Total Cost]]</f>
        <v>3143</v>
      </c>
    </row>
    <row r="8304" spans="1:17" x14ac:dyDescent="0.25">
      <c r="A8304" s="1">
        <v>45473</v>
      </c>
      <c r="B8304" t="s">
        <v>603</v>
      </c>
      <c r="C8304" t="s">
        <v>1050</v>
      </c>
      <c r="D8304" t="s">
        <v>78</v>
      </c>
      <c r="E8304" s="1">
        <v>33259</v>
      </c>
      <c r="F8304" t="s">
        <v>28</v>
      </c>
      <c r="G8304">
        <v>133</v>
      </c>
      <c r="H8304" t="s">
        <v>22</v>
      </c>
      <c r="I8304" t="s">
        <v>36</v>
      </c>
      <c r="J8304" t="s">
        <v>24</v>
      </c>
      <c r="K8304" t="str">
        <f>VLOOKUP(H8304, [1]Products!B:E, 2, FALSE)</f>
        <v>Cinnamon Swirls</v>
      </c>
      <c r="L8304" s="2">
        <f>VLOOKUP(H8304, [1]Products!B:D, 3, FALSE)</f>
        <v>10</v>
      </c>
      <c r="M8304" s="2">
        <f>Table1[[#This Row],[Quantity Purchased]] * Table1[[#This Row],[Unit Price]]</f>
        <v>1862</v>
      </c>
      <c r="N8304" s="2">
        <f>VLOOKUP(H8304, [1]Products!B:E, 4, FALSE)</f>
        <v>14</v>
      </c>
      <c r="O8304" t="str">
        <f>TEXT(Table1[[#This Row],[Transaction Date]], "yyyy-mm")</f>
        <v>2024-06</v>
      </c>
      <c r="P8304" s="1">
        <f ca="1">YEAR(TODAY()) - YEAR(Table1[[#This Row],[Buyer Date of Birth]])</f>
        <v>34</v>
      </c>
      <c r="Q8304" s="2">
        <f>Table1[[#This Row],[Total Revenue]] - Table1[[#This Row],[Total Cost]]</f>
        <v>1852</v>
      </c>
    </row>
    <row r="8305" spans="1:17" x14ac:dyDescent="0.25">
      <c r="A8305" s="1">
        <v>45301</v>
      </c>
      <c r="B8305" t="s">
        <v>439</v>
      </c>
      <c r="C8305" t="s">
        <v>1565</v>
      </c>
      <c r="D8305" t="s">
        <v>89</v>
      </c>
      <c r="E8305" s="1">
        <v>29039</v>
      </c>
      <c r="F8305" t="s">
        <v>40</v>
      </c>
      <c r="G8305">
        <v>419</v>
      </c>
      <c r="H8305" t="s">
        <v>71</v>
      </c>
      <c r="I8305" t="s">
        <v>23</v>
      </c>
      <c r="J8305" t="s">
        <v>24</v>
      </c>
      <c r="K8305" t="str">
        <f>VLOOKUP(H8305, [1]Products!B:E, 2, FALSE)</f>
        <v>Peanut Butter Bites</v>
      </c>
      <c r="L8305" s="2">
        <f>VLOOKUP(H8305, [1]Products!B:D, 3, FALSE)</f>
        <v>5</v>
      </c>
      <c r="M8305" s="2">
        <f>Table1[[#This Row],[Quantity Purchased]] * Table1[[#This Row],[Unit Price]]</f>
        <v>2933</v>
      </c>
      <c r="N8305" s="2">
        <f>VLOOKUP(H8305, [1]Products!B:E, 4, FALSE)</f>
        <v>7</v>
      </c>
      <c r="O8305" t="str">
        <f>TEXT(Table1[[#This Row],[Transaction Date]], "yyyy-mm")</f>
        <v>2024-01</v>
      </c>
      <c r="P8305" s="1">
        <f ca="1">YEAR(TODAY()) - YEAR(Table1[[#This Row],[Buyer Date of Birth]])</f>
        <v>46</v>
      </c>
      <c r="Q8305" s="2">
        <f>Table1[[#This Row],[Total Revenue]] - Table1[[#This Row],[Total Cost]]</f>
        <v>2928</v>
      </c>
    </row>
    <row r="8306" spans="1:17" x14ac:dyDescent="0.25">
      <c r="A8306" s="1">
        <v>45453</v>
      </c>
      <c r="B8306" t="s">
        <v>462</v>
      </c>
      <c r="C8306" t="s">
        <v>69</v>
      </c>
      <c r="D8306" t="s">
        <v>53</v>
      </c>
      <c r="E8306" s="1">
        <v>18612</v>
      </c>
      <c r="F8306" t="s">
        <v>75</v>
      </c>
      <c r="G8306">
        <v>256</v>
      </c>
      <c r="H8306" t="s">
        <v>71</v>
      </c>
      <c r="I8306" t="s">
        <v>30</v>
      </c>
      <c r="J8306" t="s">
        <v>24</v>
      </c>
      <c r="K8306" t="str">
        <f>VLOOKUP(H8306, [1]Products!B:E, 2, FALSE)</f>
        <v>Peanut Butter Bites</v>
      </c>
      <c r="L8306" s="2">
        <f>VLOOKUP(H8306, [1]Products!B:D, 3, FALSE)</f>
        <v>5</v>
      </c>
      <c r="M8306" s="2">
        <f>Table1[[#This Row],[Quantity Purchased]] * Table1[[#This Row],[Unit Price]]</f>
        <v>1792</v>
      </c>
      <c r="N8306" s="2">
        <f>VLOOKUP(H8306, [1]Products!B:E, 4, FALSE)</f>
        <v>7</v>
      </c>
      <c r="O8306" t="str">
        <f>TEXT(Table1[[#This Row],[Transaction Date]], "yyyy-mm")</f>
        <v>2024-06</v>
      </c>
      <c r="P8306" s="1">
        <f ca="1">YEAR(TODAY()) - YEAR(Table1[[#This Row],[Buyer Date of Birth]])</f>
        <v>75</v>
      </c>
      <c r="Q8306" s="2">
        <f>Table1[[#This Row],[Total Revenue]] - Table1[[#This Row],[Total Cost]]</f>
        <v>1787</v>
      </c>
    </row>
    <row r="8307" spans="1:17" x14ac:dyDescent="0.25">
      <c r="A8307" s="1">
        <v>45488</v>
      </c>
      <c r="B8307" t="s">
        <v>257</v>
      </c>
      <c r="C8307" t="s">
        <v>126</v>
      </c>
      <c r="D8307" t="s">
        <v>58</v>
      </c>
      <c r="E8307" s="1">
        <v>20951</v>
      </c>
      <c r="F8307" t="s">
        <v>40</v>
      </c>
      <c r="G8307">
        <v>68</v>
      </c>
      <c r="H8307" t="s">
        <v>66</v>
      </c>
      <c r="I8307" t="s">
        <v>36</v>
      </c>
      <c r="J8307" t="s">
        <v>24</v>
      </c>
      <c r="K8307" t="str">
        <f>VLOOKUP(H8307, [1]Products!B:E, 2, FALSE)</f>
        <v>Oatmeal Cookies</v>
      </c>
      <c r="L8307" s="2">
        <f>VLOOKUP(H8307, [1]Products!B:D, 3, FALSE)</f>
        <v>19</v>
      </c>
      <c r="M8307" s="2">
        <f>Table1[[#This Row],[Quantity Purchased]] * Table1[[#This Row],[Unit Price]]</f>
        <v>1564</v>
      </c>
      <c r="N8307" s="2">
        <f>VLOOKUP(H8307, [1]Products!B:E, 4, FALSE)</f>
        <v>23</v>
      </c>
      <c r="O8307" t="str">
        <f>TEXT(Table1[[#This Row],[Transaction Date]], "yyyy-mm")</f>
        <v>2024-07</v>
      </c>
      <c r="P8307" s="1">
        <f ca="1">YEAR(TODAY()) - YEAR(Table1[[#This Row],[Buyer Date of Birth]])</f>
        <v>68</v>
      </c>
      <c r="Q8307" s="2">
        <f>Table1[[#This Row],[Total Revenue]] - Table1[[#This Row],[Total Cost]]</f>
        <v>1545</v>
      </c>
    </row>
    <row r="8308" spans="1:17" x14ac:dyDescent="0.25">
      <c r="A8308" s="1">
        <v>45335</v>
      </c>
      <c r="B8308" t="s">
        <v>98</v>
      </c>
      <c r="C8308" t="s">
        <v>359</v>
      </c>
      <c r="D8308" t="s">
        <v>58</v>
      </c>
      <c r="E8308" s="1">
        <v>23820</v>
      </c>
      <c r="F8308" t="s">
        <v>21</v>
      </c>
      <c r="G8308">
        <v>450</v>
      </c>
      <c r="H8308" t="s">
        <v>63</v>
      </c>
      <c r="I8308" t="s">
        <v>23</v>
      </c>
      <c r="J8308" t="s">
        <v>24</v>
      </c>
      <c r="K8308" t="str">
        <f>VLOOKUP(H8308, [1]Products!B:E, 2, FALSE)</f>
        <v>Vanilla Wafers</v>
      </c>
      <c r="L8308" s="2">
        <f>VLOOKUP(H8308, [1]Products!B:D, 3, FALSE)</f>
        <v>18</v>
      </c>
      <c r="M8308" s="2">
        <f>Table1[[#This Row],[Quantity Purchased]] * Table1[[#This Row],[Unit Price]]</f>
        <v>16200</v>
      </c>
      <c r="N8308" s="2">
        <f>VLOOKUP(H8308, [1]Products!B:E, 4, FALSE)</f>
        <v>36</v>
      </c>
      <c r="O8308" t="str">
        <f>TEXT(Table1[[#This Row],[Transaction Date]], "yyyy-mm")</f>
        <v>2024-02</v>
      </c>
      <c r="P8308" s="1">
        <f ca="1">YEAR(TODAY()) - YEAR(Table1[[#This Row],[Buyer Date of Birth]])</f>
        <v>60</v>
      </c>
      <c r="Q8308" s="2">
        <f>Table1[[#This Row],[Total Revenue]] - Table1[[#This Row],[Total Cost]]</f>
        <v>16182</v>
      </c>
    </row>
    <row r="8309" spans="1:17" x14ac:dyDescent="0.25">
      <c r="A8309" s="1">
        <v>45301</v>
      </c>
      <c r="B8309" t="s">
        <v>125</v>
      </c>
      <c r="C8309" t="s">
        <v>95</v>
      </c>
      <c r="D8309" t="s">
        <v>62</v>
      </c>
      <c r="E8309" s="1">
        <v>34089</v>
      </c>
      <c r="F8309" t="s">
        <v>28</v>
      </c>
      <c r="G8309">
        <v>418</v>
      </c>
      <c r="H8309" t="s">
        <v>41</v>
      </c>
      <c r="I8309" t="s">
        <v>30</v>
      </c>
      <c r="J8309" t="s">
        <v>24</v>
      </c>
      <c r="K8309" t="str">
        <f>VLOOKUP(H8309, [1]Products!B:E, 2, FALSE)</f>
        <v>Ginger Snaps</v>
      </c>
      <c r="L8309" s="2">
        <f>VLOOKUP(H8309, [1]Products!B:D, 3, FALSE)</f>
        <v>14</v>
      </c>
      <c r="M8309" s="2">
        <f>Table1[[#This Row],[Quantity Purchased]] * Table1[[#This Row],[Unit Price]]</f>
        <v>11704</v>
      </c>
      <c r="N8309" s="2">
        <f>VLOOKUP(H8309, [1]Products!B:E, 4, FALSE)</f>
        <v>28</v>
      </c>
      <c r="O8309" t="str">
        <f>TEXT(Table1[[#This Row],[Transaction Date]], "yyyy-mm")</f>
        <v>2024-01</v>
      </c>
      <c r="P8309" s="1">
        <f ca="1">YEAR(TODAY()) - YEAR(Table1[[#This Row],[Buyer Date of Birth]])</f>
        <v>32</v>
      </c>
      <c r="Q8309" s="2">
        <f>Table1[[#This Row],[Total Revenue]] - Table1[[#This Row],[Total Cost]]</f>
        <v>11690</v>
      </c>
    </row>
    <row r="8310" spans="1:17" x14ac:dyDescent="0.25">
      <c r="A8310" s="1">
        <v>45341</v>
      </c>
      <c r="B8310" t="s">
        <v>1300</v>
      </c>
      <c r="C8310" t="s">
        <v>885</v>
      </c>
      <c r="D8310" t="s">
        <v>84</v>
      </c>
      <c r="E8310" s="1">
        <v>34347</v>
      </c>
      <c r="F8310" t="s">
        <v>75</v>
      </c>
      <c r="G8310">
        <v>153</v>
      </c>
      <c r="H8310" t="s">
        <v>22</v>
      </c>
      <c r="I8310" t="s">
        <v>36</v>
      </c>
      <c r="J8310" t="s">
        <v>24</v>
      </c>
      <c r="K8310" t="str">
        <f>VLOOKUP(H8310, [1]Products!B:E, 2, FALSE)</f>
        <v>Cinnamon Swirls</v>
      </c>
      <c r="L8310" s="2">
        <f>VLOOKUP(H8310, [1]Products!B:D, 3, FALSE)</f>
        <v>10</v>
      </c>
      <c r="M8310" s="2">
        <f>Table1[[#This Row],[Quantity Purchased]] * Table1[[#This Row],[Unit Price]]</f>
        <v>2142</v>
      </c>
      <c r="N8310" s="2">
        <f>VLOOKUP(H8310, [1]Products!B:E, 4, FALSE)</f>
        <v>14</v>
      </c>
      <c r="O8310" t="str">
        <f>TEXT(Table1[[#This Row],[Transaction Date]], "yyyy-mm")</f>
        <v>2024-02</v>
      </c>
      <c r="P8310" s="1">
        <f ca="1">YEAR(TODAY()) - YEAR(Table1[[#This Row],[Buyer Date of Birth]])</f>
        <v>31</v>
      </c>
      <c r="Q8310" s="2">
        <f>Table1[[#This Row],[Total Revenue]] - Table1[[#This Row],[Total Cost]]</f>
        <v>2132</v>
      </c>
    </row>
    <row r="8311" spans="1:17" x14ac:dyDescent="0.25">
      <c r="A8311" s="1">
        <v>45444</v>
      </c>
      <c r="B8311" t="s">
        <v>1186</v>
      </c>
      <c r="C8311" t="s">
        <v>174</v>
      </c>
      <c r="D8311" t="s">
        <v>20</v>
      </c>
      <c r="E8311" s="1">
        <v>23359</v>
      </c>
      <c r="F8311" t="s">
        <v>40</v>
      </c>
      <c r="G8311">
        <v>269</v>
      </c>
      <c r="H8311" t="s">
        <v>41</v>
      </c>
      <c r="I8311" t="s">
        <v>23</v>
      </c>
      <c r="J8311" t="s">
        <v>24</v>
      </c>
      <c r="K8311" t="str">
        <f>VLOOKUP(H8311, [1]Products!B:E, 2, FALSE)</f>
        <v>Ginger Snaps</v>
      </c>
      <c r="L8311" s="2">
        <f>VLOOKUP(H8311, [1]Products!B:D, 3, FALSE)</f>
        <v>14</v>
      </c>
      <c r="M8311" s="2">
        <f>Table1[[#This Row],[Quantity Purchased]] * Table1[[#This Row],[Unit Price]]</f>
        <v>7532</v>
      </c>
      <c r="N8311" s="2">
        <f>VLOOKUP(H8311, [1]Products!B:E, 4, FALSE)</f>
        <v>28</v>
      </c>
      <c r="O8311" t="str">
        <f>TEXT(Table1[[#This Row],[Transaction Date]], "yyyy-mm")</f>
        <v>2024-06</v>
      </c>
      <c r="P8311" s="1">
        <f ca="1">YEAR(TODAY()) - YEAR(Table1[[#This Row],[Buyer Date of Birth]])</f>
        <v>62</v>
      </c>
      <c r="Q8311" s="2">
        <f>Table1[[#This Row],[Total Revenue]] - Table1[[#This Row],[Total Cost]]</f>
        <v>7518</v>
      </c>
    </row>
    <row r="8312" spans="1:17" x14ac:dyDescent="0.25">
      <c r="A8312" s="1">
        <v>45463</v>
      </c>
      <c r="B8312" t="s">
        <v>456</v>
      </c>
      <c r="C8312" t="s">
        <v>1566</v>
      </c>
      <c r="D8312" t="s">
        <v>53</v>
      </c>
      <c r="E8312" s="1">
        <v>28243</v>
      </c>
      <c r="F8312" t="s">
        <v>21</v>
      </c>
      <c r="G8312">
        <v>299</v>
      </c>
      <c r="H8312" t="s">
        <v>71</v>
      </c>
      <c r="I8312" t="s">
        <v>30</v>
      </c>
      <c r="J8312" t="s">
        <v>24</v>
      </c>
      <c r="K8312" t="str">
        <f>VLOOKUP(H8312, [1]Products!B:E, 2, FALSE)</f>
        <v>Peanut Butter Bites</v>
      </c>
      <c r="L8312" s="2">
        <f>VLOOKUP(H8312, [1]Products!B:D, 3, FALSE)</f>
        <v>5</v>
      </c>
      <c r="M8312" s="2">
        <f>Table1[[#This Row],[Quantity Purchased]] * Table1[[#This Row],[Unit Price]]</f>
        <v>2093</v>
      </c>
      <c r="N8312" s="2">
        <f>VLOOKUP(H8312, [1]Products!B:E, 4, FALSE)</f>
        <v>7</v>
      </c>
      <c r="O8312" t="str">
        <f>TEXT(Table1[[#This Row],[Transaction Date]], "yyyy-mm")</f>
        <v>2024-06</v>
      </c>
      <c r="P8312" s="1">
        <f ca="1">YEAR(TODAY()) - YEAR(Table1[[#This Row],[Buyer Date of Birth]])</f>
        <v>48</v>
      </c>
      <c r="Q8312" s="2">
        <f>Table1[[#This Row],[Total Revenue]] - Table1[[#This Row],[Total Cost]]</f>
        <v>2088</v>
      </c>
    </row>
    <row r="8313" spans="1:17" x14ac:dyDescent="0.25">
      <c r="A8313" s="1">
        <v>45311</v>
      </c>
      <c r="B8313" t="s">
        <v>389</v>
      </c>
      <c r="C8313" t="s">
        <v>364</v>
      </c>
      <c r="D8313" t="s">
        <v>62</v>
      </c>
      <c r="E8313" s="1">
        <v>20514</v>
      </c>
      <c r="F8313" t="s">
        <v>28</v>
      </c>
      <c r="G8313">
        <v>221</v>
      </c>
      <c r="H8313" t="s">
        <v>63</v>
      </c>
      <c r="I8313" t="s">
        <v>36</v>
      </c>
      <c r="J8313" t="s">
        <v>24</v>
      </c>
      <c r="K8313" t="str">
        <f>VLOOKUP(H8313, [1]Products!B:E, 2, FALSE)</f>
        <v>Vanilla Wafers</v>
      </c>
      <c r="L8313" s="2">
        <f>VLOOKUP(H8313, [1]Products!B:D, 3, FALSE)</f>
        <v>18</v>
      </c>
      <c r="M8313" s="2">
        <f>Table1[[#This Row],[Quantity Purchased]] * Table1[[#This Row],[Unit Price]]</f>
        <v>7956</v>
      </c>
      <c r="N8313" s="2">
        <f>VLOOKUP(H8313, [1]Products!B:E, 4, FALSE)</f>
        <v>36</v>
      </c>
      <c r="O8313" t="str">
        <f>TEXT(Table1[[#This Row],[Transaction Date]], "yyyy-mm")</f>
        <v>2024-01</v>
      </c>
      <c r="P8313" s="1">
        <f ca="1">YEAR(TODAY()) - YEAR(Table1[[#This Row],[Buyer Date of Birth]])</f>
        <v>69</v>
      </c>
      <c r="Q8313" s="2">
        <f>Table1[[#This Row],[Total Revenue]] - Table1[[#This Row],[Total Cost]]</f>
        <v>7938</v>
      </c>
    </row>
    <row r="8314" spans="1:17" x14ac:dyDescent="0.25">
      <c r="A8314" s="1">
        <v>45397</v>
      </c>
      <c r="B8314" t="s">
        <v>157</v>
      </c>
      <c r="C8314" t="s">
        <v>33</v>
      </c>
      <c r="D8314" t="s">
        <v>78</v>
      </c>
      <c r="E8314" s="1">
        <v>29567</v>
      </c>
      <c r="F8314" t="s">
        <v>21</v>
      </c>
      <c r="G8314">
        <v>32</v>
      </c>
      <c r="H8314" t="s">
        <v>49</v>
      </c>
      <c r="I8314" t="s">
        <v>23</v>
      </c>
      <c r="J8314" t="s">
        <v>24</v>
      </c>
      <c r="K8314" t="str">
        <f>VLOOKUP(H8314, [1]Products!B:E, 2, FALSE)</f>
        <v>Butter Crunch</v>
      </c>
      <c r="L8314" s="2">
        <f>VLOOKUP(H8314, [1]Products!B:D, 3, FALSE)</f>
        <v>10</v>
      </c>
      <c r="M8314" s="2">
        <f>Table1[[#This Row],[Quantity Purchased]] * Table1[[#This Row],[Unit Price]]</f>
        <v>352</v>
      </c>
      <c r="N8314" s="2">
        <f>VLOOKUP(H8314, [1]Products!B:E, 4, FALSE)</f>
        <v>11</v>
      </c>
      <c r="O8314" t="str">
        <f>TEXT(Table1[[#This Row],[Transaction Date]], "yyyy-mm")</f>
        <v>2024-04</v>
      </c>
      <c r="P8314" s="1">
        <f ca="1">YEAR(TODAY()) - YEAR(Table1[[#This Row],[Buyer Date of Birth]])</f>
        <v>45</v>
      </c>
      <c r="Q8314" s="2">
        <f>Table1[[#This Row],[Total Revenue]] - Table1[[#This Row],[Total Cost]]</f>
        <v>342</v>
      </c>
    </row>
    <row r="8315" spans="1:17" x14ac:dyDescent="0.25">
      <c r="A8315" s="1">
        <v>45492</v>
      </c>
      <c r="B8315" t="s">
        <v>109</v>
      </c>
      <c r="C8315" t="s">
        <v>39</v>
      </c>
      <c r="D8315" t="s">
        <v>20</v>
      </c>
      <c r="E8315" s="1">
        <v>23726</v>
      </c>
      <c r="F8315" t="s">
        <v>28</v>
      </c>
      <c r="G8315">
        <v>336</v>
      </c>
      <c r="H8315" t="s">
        <v>22</v>
      </c>
      <c r="I8315" t="s">
        <v>30</v>
      </c>
      <c r="J8315" t="s">
        <v>24</v>
      </c>
      <c r="K8315" t="str">
        <f>VLOOKUP(H8315, [1]Products!B:E, 2, FALSE)</f>
        <v>Cinnamon Swirls</v>
      </c>
      <c r="L8315" s="2">
        <f>VLOOKUP(H8315, [1]Products!B:D, 3, FALSE)</f>
        <v>10</v>
      </c>
      <c r="M8315" s="2">
        <f>Table1[[#This Row],[Quantity Purchased]] * Table1[[#This Row],[Unit Price]]</f>
        <v>4704</v>
      </c>
      <c r="N8315" s="2">
        <f>VLOOKUP(H8315, [1]Products!B:E, 4, FALSE)</f>
        <v>14</v>
      </c>
      <c r="O8315" t="str">
        <f>TEXT(Table1[[#This Row],[Transaction Date]], "yyyy-mm")</f>
        <v>2024-07</v>
      </c>
      <c r="P8315" s="1">
        <f ca="1">YEAR(TODAY()) - YEAR(Table1[[#This Row],[Buyer Date of Birth]])</f>
        <v>61</v>
      </c>
      <c r="Q8315" s="2">
        <f>Table1[[#This Row],[Total Revenue]] - Table1[[#This Row],[Total Cost]]</f>
        <v>4694</v>
      </c>
    </row>
    <row r="8316" spans="1:17" x14ac:dyDescent="0.25">
      <c r="A8316" s="1">
        <v>45383</v>
      </c>
      <c r="B8316" t="s">
        <v>535</v>
      </c>
      <c r="C8316" t="s">
        <v>572</v>
      </c>
      <c r="D8316" t="s">
        <v>34</v>
      </c>
      <c r="E8316" s="1">
        <v>20030</v>
      </c>
      <c r="F8316" t="s">
        <v>21</v>
      </c>
      <c r="G8316">
        <v>423</v>
      </c>
      <c r="H8316" t="s">
        <v>29</v>
      </c>
      <c r="I8316" t="s">
        <v>36</v>
      </c>
      <c r="J8316" t="s">
        <v>24</v>
      </c>
      <c r="K8316" t="str">
        <f>VLOOKUP(H8316, [1]Products!B:E, 2, FALSE)</f>
        <v>Shortbread</v>
      </c>
      <c r="L8316" s="2">
        <f>VLOOKUP(H8316, [1]Products!B:D, 3, FALSE)</f>
        <v>10</v>
      </c>
      <c r="M8316" s="2">
        <f>Table1[[#This Row],[Quantity Purchased]] * Table1[[#This Row],[Unit Price]]</f>
        <v>19035</v>
      </c>
      <c r="N8316" s="2">
        <f>VLOOKUP(H8316, [1]Products!B:E, 4, FALSE)</f>
        <v>45</v>
      </c>
      <c r="O8316" t="str">
        <f>TEXT(Table1[[#This Row],[Transaction Date]], "yyyy-mm")</f>
        <v>2024-04</v>
      </c>
      <c r="P8316" s="1">
        <f ca="1">YEAR(TODAY()) - YEAR(Table1[[#This Row],[Buyer Date of Birth]])</f>
        <v>71</v>
      </c>
      <c r="Q8316" s="2">
        <f>Table1[[#This Row],[Total Revenue]] - Table1[[#This Row],[Total Cost]]</f>
        <v>19025</v>
      </c>
    </row>
    <row r="8317" spans="1:17" x14ac:dyDescent="0.25">
      <c r="A8317" s="1">
        <v>45310</v>
      </c>
      <c r="B8317" t="s">
        <v>248</v>
      </c>
      <c r="C8317" t="s">
        <v>402</v>
      </c>
      <c r="D8317" t="s">
        <v>100</v>
      </c>
      <c r="E8317" s="1">
        <v>27875</v>
      </c>
      <c r="F8317" t="s">
        <v>40</v>
      </c>
      <c r="G8317">
        <v>258</v>
      </c>
      <c r="H8317" t="s">
        <v>72</v>
      </c>
      <c r="I8317" t="s">
        <v>23</v>
      </c>
      <c r="J8317" t="s">
        <v>24</v>
      </c>
      <c r="K8317" t="str">
        <f>VLOOKUP(H8317, [1]Products!B:E, 2, FALSE)</f>
        <v>Choco Delight</v>
      </c>
      <c r="L8317" s="2">
        <f>VLOOKUP(H8317, [1]Products!B:D, 3, FALSE)</f>
        <v>3</v>
      </c>
      <c r="M8317" s="2">
        <f>Table1[[#This Row],[Quantity Purchased]] * Table1[[#This Row],[Unit Price]]</f>
        <v>1290</v>
      </c>
      <c r="N8317" s="2">
        <f>VLOOKUP(H8317, [1]Products!B:E, 4, FALSE)</f>
        <v>5</v>
      </c>
      <c r="O8317" t="str">
        <f>TEXT(Table1[[#This Row],[Transaction Date]], "yyyy-mm")</f>
        <v>2024-01</v>
      </c>
      <c r="P8317" s="1">
        <f ca="1">YEAR(TODAY()) - YEAR(Table1[[#This Row],[Buyer Date of Birth]])</f>
        <v>49</v>
      </c>
      <c r="Q8317" s="2">
        <f>Table1[[#This Row],[Total Revenue]] - Table1[[#This Row],[Total Cost]]</f>
        <v>1287</v>
      </c>
    </row>
    <row r="8318" spans="1:17" x14ac:dyDescent="0.25">
      <c r="A8318" s="1">
        <v>45340</v>
      </c>
      <c r="B8318" t="s">
        <v>300</v>
      </c>
      <c r="C8318" t="s">
        <v>112</v>
      </c>
      <c r="D8318" t="s">
        <v>62</v>
      </c>
      <c r="E8318" s="1">
        <v>26153</v>
      </c>
      <c r="F8318" t="s">
        <v>28</v>
      </c>
      <c r="G8318">
        <v>359</v>
      </c>
      <c r="H8318" t="s">
        <v>22</v>
      </c>
      <c r="I8318" t="s">
        <v>30</v>
      </c>
      <c r="J8318" t="s">
        <v>24</v>
      </c>
      <c r="K8318" t="str">
        <f>VLOOKUP(H8318, [1]Products!B:E, 2, FALSE)</f>
        <v>Cinnamon Swirls</v>
      </c>
      <c r="L8318" s="2">
        <f>VLOOKUP(H8318, [1]Products!B:D, 3, FALSE)</f>
        <v>10</v>
      </c>
      <c r="M8318" s="2">
        <f>Table1[[#This Row],[Quantity Purchased]] * Table1[[#This Row],[Unit Price]]</f>
        <v>5026</v>
      </c>
      <c r="N8318" s="2">
        <f>VLOOKUP(H8318, [1]Products!B:E, 4, FALSE)</f>
        <v>14</v>
      </c>
      <c r="O8318" t="str">
        <f>TEXT(Table1[[#This Row],[Transaction Date]], "yyyy-mm")</f>
        <v>2024-02</v>
      </c>
      <c r="P8318" s="1">
        <f ca="1">YEAR(TODAY()) - YEAR(Table1[[#This Row],[Buyer Date of Birth]])</f>
        <v>54</v>
      </c>
      <c r="Q8318" s="2">
        <f>Table1[[#This Row],[Total Revenue]] - Table1[[#This Row],[Total Cost]]</f>
        <v>5016</v>
      </c>
    </row>
    <row r="8319" spans="1:17" x14ac:dyDescent="0.25">
      <c r="A8319" s="1">
        <v>45359</v>
      </c>
      <c r="B8319" t="s">
        <v>275</v>
      </c>
      <c r="C8319" t="s">
        <v>1026</v>
      </c>
      <c r="D8319" t="s">
        <v>100</v>
      </c>
      <c r="E8319" s="1">
        <v>34388</v>
      </c>
      <c r="F8319" t="s">
        <v>28</v>
      </c>
      <c r="G8319">
        <v>126</v>
      </c>
      <c r="H8319" t="s">
        <v>22</v>
      </c>
      <c r="I8319" t="s">
        <v>36</v>
      </c>
      <c r="J8319" t="s">
        <v>24</v>
      </c>
      <c r="K8319" t="str">
        <f>VLOOKUP(H8319, [1]Products!B:E, 2, FALSE)</f>
        <v>Cinnamon Swirls</v>
      </c>
      <c r="L8319" s="2">
        <f>VLOOKUP(H8319, [1]Products!B:D, 3, FALSE)</f>
        <v>10</v>
      </c>
      <c r="M8319" s="2">
        <f>Table1[[#This Row],[Quantity Purchased]] * Table1[[#This Row],[Unit Price]]</f>
        <v>1764</v>
      </c>
      <c r="N8319" s="2">
        <f>VLOOKUP(H8319, [1]Products!B:E, 4, FALSE)</f>
        <v>14</v>
      </c>
      <c r="O8319" t="str">
        <f>TEXT(Table1[[#This Row],[Transaction Date]], "yyyy-mm")</f>
        <v>2024-03</v>
      </c>
      <c r="P8319" s="1">
        <f ca="1">YEAR(TODAY()) - YEAR(Table1[[#This Row],[Buyer Date of Birth]])</f>
        <v>31</v>
      </c>
      <c r="Q8319" s="2">
        <f>Table1[[#This Row],[Total Revenue]] - Table1[[#This Row],[Total Cost]]</f>
        <v>1754</v>
      </c>
    </row>
    <row r="8320" spans="1:17" x14ac:dyDescent="0.25">
      <c r="A8320" s="1">
        <v>45340</v>
      </c>
      <c r="B8320" t="s">
        <v>1567</v>
      </c>
      <c r="C8320" t="s">
        <v>353</v>
      </c>
      <c r="D8320" t="s">
        <v>89</v>
      </c>
      <c r="E8320" s="1">
        <v>27960</v>
      </c>
      <c r="F8320" t="s">
        <v>40</v>
      </c>
      <c r="G8320">
        <v>450</v>
      </c>
      <c r="H8320" t="s">
        <v>71</v>
      </c>
      <c r="I8320" t="s">
        <v>23</v>
      </c>
      <c r="J8320" t="s">
        <v>24</v>
      </c>
      <c r="K8320" t="str">
        <f>VLOOKUP(H8320, [1]Products!B:E, 2, FALSE)</f>
        <v>Peanut Butter Bites</v>
      </c>
      <c r="L8320" s="2">
        <f>VLOOKUP(H8320, [1]Products!B:D, 3, FALSE)</f>
        <v>5</v>
      </c>
      <c r="M8320" s="2">
        <f>Table1[[#This Row],[Quantity Purchased]] * Table1[[#This Row],[Unit Price]]</f>
        <v>3150</v>
      </c>
      <c r="N8320" s="2">
        <f>VLOOKUP(H8320, [1]Products!B:E, 4, FALSE)</f>
        <v>7</v>
      </c>
      <c r="O8320" t="str">
        <f>TEXT(Table1[[#This Row],[Transaction Date]], "yyyy-mm")</f>
        <v>2024-02</v>
      </c>
      <c r="P8320" s="1">
        <f ca="1">YEAR(TODAY()) - YEAR(Table1[[#This Row],[Buyer Date of Birth]])</f>
        <v>49</v>
      </c>
      <c r="Q8320" s="2">
        <f>Table1[[#This Row],[Total Revenue]] - Table1[[#This Row],[Total Cost]]</f>
        <v>3145</v>
      </c>
    </row>
    <row r="8321" spans="1:17" x14ac:dyDescent="0.25">
      <c r="A8321" s="1">
        <v>45357</v>
      </c>
      <c r="B8321" t="s">
        <v>67</v>
      </c>
      <c r="C8321" t="s">
        <v>271</v>
      </c>
      <c r="D8321" t="s">
        <v>78</v>
      </c>
      <c r="E8321" s="1">
        <v>34345</v>
      </c>
      <c r="F8321" t="s">
        <v>28</v>
      </c>
      <c r="G8321">
        <v>260</v>
      </c>
      <c r="H8321" t="s">
        <v>72</v>
      </c>
      <c r="I8321" t="s">
        <v>30</v>
      </c>
      <c r="J8321" t="s">
        <v>24</v>
      </c>
      <c r="K8321" t="str">
        <f>VLOOKUP(H8321, [1]Products!B:E, 2, FALSE)</f>
        <v>Choco Delight</v>
      </c>
      <c r="L8321" s="2">
        <f>VLOOKUP(H8321, [1]Products!B:D, 3, FALSE)</f>
        <v>3</v>
      </c>
      <c r="M8321" s="2">
        <f>Table1[[#This Row],[Quantity Purchased]] * Table1[[#This Row],[Unit Price]]</f>
        <v>1300</v>
      </c>
      <c r="N8321" s="2">
        <f>VLOOKUP(H8321, [1]Products!B:E, 4, FALSE)</f>
        <v>5</v>
      </c>
      <c r="O8321" t="str">
        <f>TEXT(Table1[[#This Row],[Transaction Date]], "yyyy-mm")</f>
        <v>2024-03</v>
      </c>
      <c r="P8321" s="1">
        <f ca="1">YEAR(TODAY()) - YEAR(Table1[[#This Row],[Buyer Date of Birth]])</f>
        <v>31</v>
      </c>
      <c r="Q8321" s="2">
        <f>Table1[[#This Row],[Total Revenue]] - Table1[[#This Row],[Total Cost]]</f>
        <v>1297</v>
      </c>
    </row>
    <row r="8322" spans="1:17" x14ac:dyDescent="0.25">
      <c r="A8322" s="1">
        <v>45301</v>
      </c>
      <c r="B8322" t="s">
        <v>60</v>
      </c>
      <c r="C8322" t="s">
        <v>423</v>
      </c>
      <c r="D8322" t="s">
        <v>58</v>
      </c>
      <c r="E8322" s="1">
        <v>29404</v>
      </c>
      <c r="F8322" t="s">
        <v>40</v>
      </c>
      <c r="G8322">
        <v>287</v>
      </c>
      <c r="H8322" t="s">
        <v>35</v>
      </c>
      <c r="I8322" t="s">
        <v>36</v>
      </c>
      <c r="J8322" t="s">
        <v>24</v>
      </c>
      <c r="K8322" t="str">
        <f>VLOOKUP(H8322, [1]Products!B:E, 2, FALSE)</f>
        <v>Caramel Biscuits</v>
      </c>
      <c r="L8322" s="2">
        <f>VLOOKUP(H8322, [1]Products!B:D, 3, FALSE)</f>
        <v>18</v>
      </c>
      <c r="M8322" s="2">
        <f>Table1[[#This Row],[Quantity Purchased]] * Table1[[#This Row],[Unit Price]]</f>
        <v>6314</v>
      </c>
      <c r="N8322" s="2">
        <f>VLOOKUP(H8322, [1]Products!B:E, 4, FALSE)</f>
        <v>22</v>
      </c>
      <c r="O8322" t="str">
        <f>TEXT(Table1[[#This Row],[Transaction Date]], "yyyy-mm")</f>
        <v>2024-01</v>
      </c>
      <c r="P8322" s="1">
        <f ca="1">YEAR(TODAY()) - YEAR(Table1[[#This Row],[Buyer Date of Birth]])</f>
        <v>45</v>
      </c>
      <c r="Q8322" s="2">
        <f>Table1[[#This Row],[Total Revenue]] - Table1[[#This Row],[Total Cost]]</f>
        <v>6296</v>
      </c>
    </row>
    <row r="8323" spans="1:17" x14ac:dyDescent="0.25">
      <c r="A8323" s="1">
        <v>45499</v>
      </c>
      <c r="B8323" t="s">
        <v>493</v>
      </c>
      <c r="C8323" t="s">
        <v>1175</v>
      </c>
      <c r="D8323" t="s">
        <v>34</v>
      </c>
      <c r="E8323" s="1">
        <v>29124</v>
      </c>
      <c r="F8323" t="s">
        <v>75</v>
      </c>
      <c r="G8323">
        <v>349</v>
      </c>
      <c r="H8323" t="s">
        <v>66</v>
      </c>
      <c r="I8323" t="s">
        <v>23</v>
      </c>
      <c r="J8323" t="s">
        <v>24</v>
      </c>
      <c r="K8323" t="str">
        <f>VLOOKUP(H8323, [1]Products!B:E, 2, FALSE)</f>
        <v>Oatmeal Cookies</v>
      </c>
      <c r="L8323" s="2">
        <f>VLOOKUP(H8323, [1]Products!B:D, 3, FALSE)</f>
        <v>19</v>
      </c>
      <c r="M8323" s="2">
        <f>Table1[[#This Row],[Quantity Purchased]] * Table1[[#This Row],[Unit Price]]</f>
        <v>8027</v>
      </c>
      <c r="N8323" s="2">
        <f>VLOOKUP(H8323, [1]Products!B:E, 4, FALSE)</f>
        <v>23</v>
      </c>
      <c r="O8323" t="str">
        <f>TEXT(Table1[[#This Row],[Transaction Date]], "yyyy-mm")</f>
        <v>2024-07</v>
      </c>
      <c r="P8323" s="1">
        <f ca="1">YEAR(TODAY()) - YEAR(Table1[[#This Row],[Buyer Date of Birth]])</f>
        <v>46</v>
      </c>
      <c r="Q8323" s="2">
        <f>Table1[[#This Row],[Total Revenue]] - Table1[[#This Row],[Total Cost]]</f>
        <v>8008</v>
      </c>
    </row>
    <row r="8324" spans="1:17" x14ac:dyDescent="0.25">
      <c r="A8324" s="1">
        <v>45491</v>
      </c>
      <c r="B8324" t="s">
        <v>476</v>
      </c>
      <c r="C8324" t="s">
        <v>308</v>
      </c>
      <c r="D8324" t="s">
        <v>20</v>
      </c>
      <c r="E8324" s="1">
        <v>32379</v>
      </c>
      <c r="F8324" t="s">
        <v>21</v>
      </c>
      <c r="G8324">
        <v>72</v>
      </c>
      <c r="H8324" t="s">
        <v>66</v>
      </c>
      <c r="I8324" t="s">
        <v>30</v>
      </c>
      <c r="J8324" t="s">
        <v>24</v>
      </c>
      <c r="K8324" t="str">
        <f>VLOOKUP(H8324, [1]Products!B:E, 2, FALSE)</f>
        <v>Oatmeal Cookies</v>
      </c>
      <c r="L8324" s="2">
        <f>VLOOKUP(H8324, [1]Products!B:D, 3, FALSE)</f>
        <v>19</v>
      </c>
      <c r="M8324" s="2">
        <f>Table1[[#This Row],[Quantity Purchased]] * Table1[[#This Row],[Unit Price]]</f>
        <v>1656</v>
      </c>
      <c r="N8324" s="2">
        <f>VLOOKUP(H8324, [1]Products!B:E, 4, FALSE)</f>
        <v>23</v>
      </c>
      <c r="O8324" t="str">
        <f>TEXT(Table1[[#This Row],[Transaction Date]], "yyyy-mm")</f>
        <v>2024-07</v>
      </c>
      <c r="P8324" s="1">
        <f ca="1">YEAR(TODAY()) - YEAR(Table1[[#This Row],[Buyer Date of Birth]])</f>
        <v>37</v>
      </c>
      <c r="Q8324" s="2">
        <f>Table1[[#This Row],[Total Revenue]] - Table1[[#This Row],[Total Cost]]</f>
        <v>1637</v>
      </c>
    </row>
    <row r="8325" spans="1:17" x14ac:dyDescent="0.25">
      <c r="A8325" s="1">
        <v>45314</v>
      </c>
      <c r="B8325" t="s">
        <v>667</v>
      </c>
      <c r="C8325" t="s">
        <v>485</v>
      </c>
      <c r="D8325" t="s">
        <v>100</v>
      </c>
      <c r="E8325" s="1">
        <v>28738</v>
      </c>
      <c r="F8325" t="s">
        <v>28</v>
      </c>
      <c r="G8325">
        <v>291</v>
      </c>
      <c r="H8325" t="s">
        <v>49</v>
      </c>
      <c r="I8325" t="s">
        <v>36</v>
      </c>
      <c r="J8325" t="s">
        <v>24</v>
      </c>
      <c r="K8325" t="str">
        <f>VLOOKUP(H8325, [1]Products!B:E, 2, FALSE)</f>
        <v>Butter Crunch</v>
      </c>
      <c r="L8325" s="2">
        <f>VLOOKUP(H8325, [1]Products!B:D, 3, FALSE)</f>
        <v>10</v>
      </c>
      <c r="M8325" s="2">
        <f>Table1[[#This Row],[Quantity Purchased]] * Table1[[#This Row],[Unit Price]]</f>
        <v>3201</v>
      </c>
      <c r="N8325" s="2">
        <f>VLOOKUP(H8325, [1]Products!B:E, 4, FALSE)</f>
        <v>11</v>
      </c>
      <c r="O8325" t="str">
        <f>TEXT(Table1[[#This Row],[Transaction Date]], "yyyy-mm")</f>
        <v>2024-01</v>
      </c>
      <c r="P8325" s="1">
        <f ca="1">YEAR(TODAY()) - YEAR(Table1[[#This Row],[Buyer Date of Birth]])</f>
        <v>47</v>
      </c>
      <c r="Q8325" s="2">
        <f>Table1[[#This Row],[Total Revenue]] - Table1[[#This Row],[Total Cost]]</f>
        <v>3191</v>
      </c>
    </row>
    <row r="8326" spans="1:17" x14ac:dyDescent="0.25">
      <c r="A8326" s="1">
        <v>45317</v>
      </c>
      <c r="B8326" t="s">
        <v>38</v>
      </c>
      <c r="C8326" t="s">
        <v>344</v>
      </c>
      <c r="D8326" t="s">
        <v>62</v>
      </c>
      <c r="E8326" s="1">
        <v>16000</v>
      </c>
      <c r="F8326" t="s">
        <v>28</v>
      </c>
      <c r="G8326">
        <v>383</v>
      </c>
      <c r="H8326" t="s">
        <v>22</v>
      </c>
      <c r="I8326" t="s">
        <v>23</v>
      </c>
      <c r="J8326" t="s">
        <v>24</v>
      </c>
      <c r="K8326" t="str">
        <f>VLOOKUP(H8326, [1]Products!B:E, 2, FALSE)</f>
        <v>Cinnamon Swirls</v>
      </c>
      <c r="L8326" s="2">
        <f>VLOOKUP(H8326, [1]Products!B:D, 3, FALSE)</f>
        <v>10</v>
      </c>
      <c r="M8326" s="2">
        <f>Table1[[#This Row],[Quantity Purchased]] * Table1[[#This Row],[Unit Price]]</f>
        <v>5362</v>
      </c>
      <c r="N8326" s="2">
        <f>VLOOKUP(H8326, [1]Products!B:E, 4, FALSE)</f>
        <v>14</v>
      </c>
      <c r="O8326" t="str">
        <f>TEXT(Table1[[#This Row],[Transaction Date]], "yyyy-mm")</f>
        <v>2024-01</v>
      </c>
      <c r="P8326" s="1">
        <f ca="1">YEAR(TODAY()) - YEAR(Table1[[#This Row],[Buyer Date of Birth]])</f>
        <v>82</v>
      </c>
      <c r="Q8326" s="2">
        <f>Table1[[#This Row],[Total Revenue]] - Table1[[#This Row],[Total Cost]]</f>
        <v>5352</v>
      </c>
    </row>
    <row r="8327" spans="1:17" x14ac:dyDescent="0.25">
      <c r="A8327" s="1">
        <v>45388</v>
      </c>
      <c r="B8327" t="s">
        <v>355</v>
      </c>
      <c r="C8327" t="s">
        <v>1493</v>
      </c>
      <c r="D8327" t="s">
        <v>45</v>
      </c>
      <c r="E8327" s="1">
        <v>25713</v>
      </c>
      <c r="F8327" t="s">
        <v>40</v>
      </c>
      <c r="G8327">
        <v>184</v>
      </c>
      <c r="H8327" t="s">
        <v>71</v>
      </c>
      <c r="I8327" t="s">
        <v>30</v>
      </c>
      <c r="J8327" t="s">
        <v>24</v>
      </c>
      <c r="K8327" t="str">
        <f>VLOOKUP(H8327, [1]Products!B:E, 2, FALSE)</f>
        <v>Peanut Butter Bites</v>
      </c>
      <c r="L8327" s="2">
        <f>VLOOKUP(H8327, [1]Products!B:D, 3, FALSE)</f>
        <v>5</v>
      </c>
      <c r="M8327" s="2">
        <f>Table1[[#This Row],[Quantity Purchased]] * Table1[[#This Row],[Unit Price]]</f>
        <v>1288</v>
      </c>
      <c r="N8327" s="2">
        <f>VLOOKUP(H8327, [1]Products!B:E, 4, FALSE)</f>
        <v>7</v>
      </c>
      <c r="O8327" t="str">
        <f>TEXT(Table1[[#This Row],[Transaction Date]], "yyyy-mm")</f>
        <v>2024-04</v>
      </c>
      <c r="P8327" s="1">
        <f ca="1">YEAR(TODAY()) - YEAR(Table1[[#This Row],[Buyer Date of Birth]])</f>
        <v>55</v>
      </c>
      <c r="Q8327" s="2">
        <f>Table1[[#This Row],[Total Revenue]] - Table1[[#This Row],[Total Cost]]</f>
        <v>1283</v>
      </c>
    </row>
    <row r="8328" spans="1:17" x14ac:dyDescent="0.25">
      <c r="A8328" s="1">
        <v>45375</v>
      </c>
      <c r="B8328" t="s">
        <v>1320</v>
      </c>
      <c r="C8328" t="s">
        <v>130</v>
      </c>
      <c r="D8328" t="s">
        <v>58</v>
      </c>
      <c r="E8328" s="1">
        <v>18383</v>
      </c>
      <c r="F8328" t="s">
        <v>21</v>
      </c>
      <c r="G8328">
        <v>363</v>
      </c>
      <c r="H8328" t="s">
        <v>41</v>
      </c>
      <c r="I8328" t="s">
        <v>36</v>
      </c>
      <c r="J8328" t="s">
        <v>24</v>
      </c>
      <c r="K8328" t="str">
        <f>VLOOKUP(H8328, [1]Products!B:E, 2, FALSE)</f>
        <v>Ginger Snaps</v>
      </c>
      <c r="L8328" s="2">
        <f>VLOOKUP(H8328, [1]Products!B:D, 3, FALSE)</f>
        <v>14</v>
      </c>
      <c r="M8328" s="2">
        <f>Table1[[#This Row],[Quantity Purchased]] * Table1[[#This Row],[Unit Price]]</f>
        <v>10164</v>
      </c>
      <c r="N8328" s="2">
        <f>VLOOKUP(H8328, [1]Products!B:E, 4, FALSE)</f>
        <v>28</v>
      </c>
      <c r="O8328" t="str">
        <f>TEXT(Table1[[#This Row],[Transaction Date]], "yyyy-mm")</f>
        <v>2024-03</v>
      </c>
      <c r="P8328" s="1">
        <f ca="1">YEAR(TODAY()) - YEAR(Table1[[#This Row],[Buyer Date of Birth]])</f>
        <v>75</v>
      </c>
      <c r="Q8328" s="2">
        <f>Table1[[#This Row],[Total Revenue]] - Table1[[#This Row],[Total Cost]]</f>
        <v>10150</v>
      </c>
    </row>
    <row r="8329" spans="1:17" x14ac:dyDescent="0.25">
      <c r="A8329" s="1">
        <v>45489</v>
      </c>
      <c r="B8329" t="s">
        <v>757</v>
      </c>
      <c r="C8329" t="s">
        <v>503</v>
      </c>
      <c r="D8329" t="s">
        <v>53</v>
      </c>
      <c r="E8329" s="1">
        <v>21937</v>
      </c>
      <c r="F8329" t="s">
        <v>21</v>
      </c>
      <c r="G8329">
        <v>215</v>
      </c>
      <c r="H8329" t="s">
        <v>63</v>
      </c>
      <c r="I8329" t="s">
        <v>23</v>
      </c>
      <c r="J8329" t="s">
        <v>24</v>
      </c>
      <c r="K8329" t="str">
        <f>VLOOKUP(H8329, [1]Products!B:E, 2, FALSE)</f>
        <v>Vanilla Wafers</v>
      </c>
      <c r="L8329" s="2">
        <f>VLOOKUP(H8329, [1]Products!B:D, 3, FALSE)</f>
        <v>18</v>
      </c>
      <c r="M8329" s="2">
        <f>Table1[[#This Row],[Quantity Purchased]] * Table1[[#This Row],[Unit Price]]</f>
        <v>7740</v>
      </c>
      <c r="N8329" s="2">
        <f>VLOOKUP(H8329, [1]Products!B:E, 4, FALSE)</f>
        <v>36</v>
      </c>
      <c r="O8329" t="str">
        <f>TEXT(Table1[[#This Row],[Transaction Date]], "yyyy-mm")</f>
        <v>2024-07</v>
      </c>
      <c r="P8329" s="1">
        <f ca="1">YEAR(TODAY()) - YEAR(Table1[[#This Row],[Buyer Date of Birth]])</f>
        <v>65</v>
      </c>
      <c r="Q8329" s="2">
        <f>Table1[[#This Row],[Total Revenue]] - Table1[[#This Row],[Total Cost]]</f>
        <v>7722</v>
      </c>
    </row>
    <row r="8330" spans="1:17" x14ac:dyDescent="0.25">
      <c r="A8330" s="1">
        <v>45496</v>
      </c>
      <c r="B8330" t="s">
        <v>780</v>
      </c>
      <c r="C8330" t="s">
        <v>430</v>
      </c>
      <c r="D8330" t="s">
        <v>53</v>
      </c>
      <c r="E8330" s="1">
        <v>27127</v>
      </c>
      <c r="F8330" t="s">
        <v>21</v>
      </c>
      <c r="G8330">
        <v>312</v>
      </c>
      <c r="H8330" t="s">
        <v>63</v>
      </c>
      <c r="I8330" t="s">
        <v>30</v>
      </c>
      <c r="J8330" t="s">
        <v>24</v>
      </c>
      <c r="K8330" t="str">
        <f>VLOOKUP(H8330, [1]Products!B:E, 2, FALSE)</f>
        <v>Vanilla Wafers</v>
      </c>
      <c r="L8330" s="2">
        <f>VLOOKUP(H8330, [1]Products!B:D, 3, FALSE)</f>
        <v>18</v>
      </c>
      <c r="M8330" s="2">
        <f>Table1[[#This Row],[Quantity Purchased]] * Table1[[#This Row],[Unit Price]]</f>
        <v>11232</v>
      </c>
      <c r="N8330" s="2">
        <f>VLOOKUP(H8330, [1]Products!B:E, 4, FALSE)</f>
        <v>36</v>
      </c>
      <c r="O8330" t="str">
        <f>TEXT(Table1[[#This Row],[Transaction Date]], "yyyy-mm")</f>
        <v>2024-07</v>
      </c>
      <c r="P8330" s="1">
        <f ca="1">YEAR(TODAY()) - YEAR(Table1[[#This Row],[Buyer Date of Birth]])</f>
        <v>51</v>
      </c>
      <c r="Q8330" s="2">
        <f>Table1[[#This Row],[Total Revenue]] - Table1[[#This Row],[Total Cost]]</f>
        <v>11214</v>
      </c>
    </row>
    <row r="8331" spans="1:17" x14ac:dyDescent="0.25">
      <c r="A8331" s="1">
        <v>45340</v>
      </c>
      <c r="B8331" t="s">
        <v>263</v>
      </c>
      <c r="C8331" t="s">
        <v>118</v>
      </c>
      <c r="D8331" t="s">
        <v>89</v>
      </c>
      <c r="E8331" s="1">
        <v>36336</v>
      </c>
      <c r="F8331" t="s">
        <v>28</v>
      </c>
      <c r="G8331">
        <v>94</v>
      </c>
      <c r="H8331" t="s">
        <v>54</v>
      </c>
      <c r="I8331" t="s">
        <v>36</v>
      </c>
      <c r="J8331" t="s">
        <v>24</v>
      </c>
      <c r="K8331" t="str">
        <f>VLOOKUP(H8331, [1]Products!B:E, 2, FALSE)</f>
        <v>Lemon Crisps</v>
      </c>
      <c r="L8331" s="2">
        <f>VLOOKUP(H8331, [1]Products!B:D, 3, FALSE)</f>
        <v>7</v>
      </c>
      <c r="M8331" s="2">
        <f>Table1[[#This Row],[Quantity Purchased]] * Table1[[#This Row],[Unit Price]]</f>
        <v>846</v>
      </c>
      <c r="N8331" s="2">
        <f>VLOOKUP(H8331, [1]Products!B:E, 4, FALSE)</f>
        <v>9</v>
      </c>
      <c r="O8331" t="str">
        <f>TEXT(Table1[[#This Row],[Transaction Date]], "yyyy-mm")</f>
        <v>2024-02</v>
      </c>
      <c r="P8331" s="1">
        <f ca="1">YEAR(TODAY()) - YEAR(Table1[[#This Row],[Buyer Date of Birth]])</f>
        <v>26</v>
      </c>
      <c r="Q8331" s="2">
        <f>Table1[[#This Row],[Total Revenue]] - Table1[[#This Row],[Total Cost]]</f>
        <v>839</v>
      </c>
    </row>
    <row r="8332" spans="1:17" x14ac:dyDescent="0.25">
      <c r="A8332" s="1">
        <v>45478</v>
      </c>
      <c r="B8332" t="s">
        <v>639</v>
      </c>
      <c r="C8332" t="s">
        <v>976</v>
      </c>
      <c r="D8332" t="s">
        <v>78</v>
      </c>
      <c r="E8332" s="1">
        <v>21972</v>
      </c>
      <c r="F8332" t="s">
        <v>21</v>
      </c>
      <c r="G8332">
        <v>29</v>
      </c>
      <c r="H8332" t="s">
        <v>41</v>
      </c>
      <c r="I8332" t="s">
        <v>23</v>
      </c>
      <c r="J8332" t="s">
        <v>24</v>
      </c>
      <c r="K8332" t="str">
        <f>VLOOKUP(H8332, [1]Products!B:E, 2, FALSE)</f>
        <v>Ginger Snaps</v>
      </c>
      <c r="L8332" s="2">
        <f>VLOOKUP(H8332, [1]Products!B:D, 3, FALSE)</f>
        <v>14</v>
      </c>
      <c r="M8332" s="2">
        <f>Table1[[#This Row],[Quantity Purchased]] * Table1[[#This Row],[Unit Price]]</f>
        <v>812</v>
      </c>
      <c r="N8332" s="2">
        <f>VLOOKUP(H8332, [1]Products!B:E, 4, FALSE)</f>
        <v>28</v>
      </c>
      <c r="O8332" t="str">
        <f>TEXT(Table1[[#This Row],[Transaction Date]], "yyyy-mm")</f>
        <v>2024-07</v>
      </c>
      <c r="P8332" s="1">
        <f ca="1">YEAR(TODAY()) - YEAR(Table1[[#This Row],[Buyer Date of Birth]])</f>
        <v>65</v>
      </c>
      <c r="Q8332" s="2">
        <f>Table1[[#This Row],[Total Revenue]] - Table1[[#This Row],[Total Cost]]</f>
        <v>798</v>
      </c>
    </row>
    <row r="8333" spans="1:17" x14ac:dyDescent="0.25">
      <c r="A8333" s="1">
        <v>45350</v>
      </c>
      <c r="B8333" t="s">
        <v>248</v>
      </c>
      <c r="C8333" t="s">
        <v>766</v>
      </c>
      <c r="D8333" t="s">
        <v>53</v>
      </c>
      <c r="E8333" s="1">
        <v>36130</v>
      </c>
      <c r="F8333" t="s">
        <v>21</v>
      </c>
      <c r="G8333">
        <v>440</v>
      </c>
      <c r="H8333" t="s">
        <v>54</v>
      </c>
      <c r="I8333" t="s">
        <v>30</v>
      </c>
      <c r="J8333" t="s">
        <v>24</v>
      </c>
      <c r="K8333" t="str">
        <f>VLOOKUP(H8333, [1]Products!B:E, 2, FALSE)</f>
        <v>Lemon Crisps</v>
      </c>
      <c r="L8333" s="2">
        <f>VLOOKUP(H8333, [1]Products!B:D, 3, FALSE)</f>
        <v>7</v>
      </c>
      <c r="M8333" s="2">
        <f>Table1[[#This Row],[Quantity Purchased]] * Table1[[#This Row],[Unit Price]]</f>
        <v>3960</v>
      </c>
      <c r="N8333" s="2">
        <f>VLOOKUP(H8333, [1]Products!B:E, 4, FALSE)</f>
        <v>9</v>
      </c>
      <c r="O8333" t="str">
        <f>TEXT(Table1[[#This Row],[Transaction Date]], "yyyy-mm")</f>
        <v>2024-02</v>
      </c>
      <c r="P8333" s="1">
        <f ca="1">YEAR(TODAY()) - YEAR(Table1[[#This Row],[Buyer Date of Birth]])</f>
        <v>27</v>
      </c>
      <c r="Q8333" s="2">
        <f>Table1[[#This Row],[Total Revenue]] - Table1[[#This Row],[Total Cost]]</f>
        <v>3953</v>
      </c>
    </row>
    <row r="8334" spans="1:17" x14ac:dyDescent="0.25">
      <c r="A8334" s="1">
        <v>45472</v>
      </c>
      <c r="B8334" t="s">
        <v>639</v>
      </c>
      <c r="C8334" t="s">
        <v>608</v>
      </c>
      <c r="D8334" t="s">
        <v>58</v>
      </c>
      <c r="E8334" s="1">
        <v>24062</v>
      </c>
      <c r="F8334" t="s">
        <v>21</v>
      </c>
      <c r="G8334">
        <v>135</v>
      </c>
      <c r="H8334" t="s">
        <v>49</v>
      </c>
      <c r="I8334" t="s">
        <v>36</v>
      </c>
      <c r="J8334" t="s">
        <v>24</v>
      </c>
      <c r="K8334" t="str">
        <f>VLOOKUP(H8334, [1]Products!B:E, 2, FALSE)</f>
        <v>Butter Crunch</v>
      </c>
      <c r="L8334" s="2">
        <f>VLOOKUP(H8334, [1]Products!B:D, 3, FALSE)</f>
        <v>10</v>
      </c>
      <c r="M8334" s="2">
        <f>Table1[[#This Row],[Quantity Purchased]] * Table1[[#This Row],[Unit Price]]</f>
        <v>1485</v>
      </c>
      <c r="N8334" s="2">
        <f>VLOOKUP(H8334, [1]Products!B:E, 4, FALSE)</f>
        <v>11</v>
      </c>
      <c r="O8334" t="str">
        <f>TEXT(Table1[[#This Row],[Transaction Date]], "yyyy-mm")</f>
        <v>2024-06</v>
      </c>
      <c r="P8334" s="1">
        <f ca="1">YEAR(TODAY()) - YEAR(Table1[[#This Row],[Buyer Date of Birth]])</f>
        <v>60</v>
      </c>
      <c r="Q8334" s="2">
        <f>Table1[[#This Row],[Total Revenue]] - Table1[[#This Row],[Total Cost]]</f>
        <v>1475</v>
      </c>
    </row>
    <row r="8335" spans="1:17" x14ac:dyDescent="0.25">
      <c r="A8335" s="1">
        <v>45375</v>
      </c>
      <c r="B8335" t="s">
        <v>259</v>
      </c>
      <c r="C8335" t="s">
        <v>1129</v>
      </c>
      <c r="D8335" t="s">
        <v>34</v>
      </c>
      <c r="E8335" s="1">
        <v>26285</v>
      </c>
      <c r="F8335" t="s">
        <v>21</v>
      </c>
      <c r="G8335">
        <v>356</v>
      </c>
      <c r="H8335" t="s">
        <v>71</v>
      </c>
      <c r="I8335" t="s">
        <v>23</v>
      </c>
      <c r="J8335" t="s">
        <v>24</v>
      </c>
      <c r="K8335" t="str">
        <f>VLOOKUP(H8335, [1]Products!B:E, 2, FALSE)</f>
        <v>Peanut Butter Bites</v>
      </c>
      <c r="L8335" s="2">
        <f>VLOOKUP(H8335, [1]Products!B:D, 3, FALSE)</f>
        <v>5</v>
      </c>
      <c r="M8335" s="2">
        <f>Table1[[#This Row],[Quantity Purchased]] * Table1[[#This Row],[Unit Price]]</f>
        <v>2492</v>
      </c>
      <c r="N8335" s="2">
        <f>VLOOKUP(H8335, [1]Products!B:E, 4, FALSE)</f>
        <v>7</v>
      </c>
      <c r="O8335" t="str">
        <f>TEXT(Table1[[#This Row],[Transaction Date]], "yyyy-mm")</f>
        <v>2024-03</v>
      </c>
      <c r="P8335" s="1">
        <f ca="1">YEAR(TODAY()) - YEAR(Table1[[#This Row],[Buyer Date of Birth]])</f>
        <v>54</v>
      </c>
      <c r="Q8335" s="2">
        <f>Table1[[#This Row],[Total Revenue]] - Table1[[#This Row],[Total Cost]]</f>
        <v>2487</v>
      </c>
    </row>
    <row r="8336" spans="1:17" x14ac:dyDescent="0.25">
      <c r="A8336" s="1">
        <v>45457</v>
      </c>
      <c r="B8336" t="s">
        <v>915</v>
      </c>
      <c r="C8336" t="s">
        <v>989</v>
      </c>
      <c r="D8336" t="s">
        <v>100</v>
      </c>
      <c r="E8336" s="1">
        <v>36965</v>
      </c>
      <c r="F8336" t="s">
        <v>28</v>
      </c>
      <c r="G8336">
        <v>146</v>
      </c>
      <c r="H8336" t="s">
        <v>41</v>
      </c>
      <c r="I8336" t="s">
        <v>30</v>
      </c>
      <c r="J8336" t="s">
        <v>24</v>
      </c>
      <c r="K8336" t="str">
        <f>VLOOKUP(H8336, [1]Products!B:E, 2, FALSE)</f>
        <v>Ginger Snaps</v>
      </c>
      <c r="L8336" s="2">
        <f>VLOOKUP(H8336, [1]Products!B:D, 3, FALSE)</f>
        <v>14</v>
      </c>
      <c r="M8336" s="2">
        <f>Table1[[#This Row],[Quantity Purchased]] * Table1[[#This Row],[Unit Price]]</f>
        <v>4088</v>
      </c>
      <c r="N8336" s="2">
        <f>VLOOKUP(H8336, [1]Products!B:E, 4, FALSE)</f>
        <v>28</v>
      </c>
      <c r="O8336" t="str">
        <f>TEXT(Table1[[#This Row],[Transaction Date]], "yyyy-mm")</f>
        <v>2024-06</v>
      </c>
      <c r="P8336" s="1">
        <f ca="1">YEAR(TODAY()) - YEAR(Table1[[#This Row],[Buyer Date of Birth]])</f>
        <v>24</v>
      </c>
      <c r="Q8336" s="2">
        <f>Table1[[#This Row],[Total Revenue]] - Table1[[#This Row],[Total Cost]]</f>
        <v>4074</v>
      </c>
    </row>
    <row r="8337" spans="1:17" x14ac:dyDescent="0.25">
      <c r="A8337" s="1">
        <v>45393</v>
      </c>
      <c r="B8337" t="s">
        <v>123</v>
      </c>
      <c r="C8337" t="s">
        <v>345</v>
      </c>
      <c r="D8337" t="s">
        <v>45</v>
      </c>
      <c r="E8337" s="1">
        <v>23618</v>
      </c>
      <c r="F8337" t="s">
        <v>75</v>
      </c>
      <c r="G8337">
        <v>150</v>
      </c>
      <c r="H8337" t="s">
        <v>22</v>
      </c>
      <c r="I8337" t="s">
        <v>36</v>
      </c>
      <c r="J8337" t="s">
        <v>24</v>
      </c>
      <c r="K8337" t="str">
        <f>VLOOKUP(H8337, [1]Products!B:E, 2, FALSE)</f>
        <v>Cinnamon Swirls</v>
      </c>
      <c r="L8337" s="2">
        <f>VLOOKUP(H8337, [1]Products!B:D, 3, FALSE)</f>
        <v>10</v>
      </c>
      <c r="M8337" s="2">
        <f>Table1[[#This Row],[Quantity Purchased]] * Table1[[#This Row],[Unit Price]]</f>
        <v>2100</v>
      </c>
      <c r="N8337" s="2">
        <f>VLOOKUP(H8337, [1]Products!B:E, 4, FALSE)</f>
        <v>14</v>
      </c>
      <c r="O8337" t="str">
        <f>TEXT(Table1[[#This Row],[Transaction Date]], "yyyy-mm")</f>
        <v>2024-04</v>
      </c>
      <c r="P8337" s="1">
        <f ca="1">YEAR(TODAY()) - YEAR(Table1[[#This Row],[Buyer Date of Birth]])</f>
        <v>61</v>
      </c>
      <c r="Q8337" s="2">
        <f>Table1[[#This Row],[Total Revenue]] - Table1[[#This Row],[Total Cost]]</f>
        <v>2090</v>
      </c>
    </row>
    <row r="8338" spans="1:17" x14ac:dyDescent="0.25">
      <c r="A8338" s="1">
        <v>45432</v>
      </c>
      <c r="B8338" t="s">
        <v>496</v>
      </c>
      <c r="C8338" t="s">
        <v>129</v>
      </c>
      <c r="D8338" t="s">
        <v>62</v>
      </c>
      <c r="E8338" s="1">
        <v>38179</v>
      </c>
      <c r="F8338" t="s">
        <v>21</v>
      </c>
      <c r="G8338">
        <v>480</v>
      </c>
      <c r="H8338" t="s">
        <v>41</v>
      </c>
      <c r="I8338" t="s">
        <v>23</v>
      </c>
      <c r="J8338" t="s">
        <v>31</v>
      </c>
      <c r="K8338" t="str">
        <f>VLOOKUP(H8338, [1]Products!B:E, 2, FALSE)</f>
        <v>Ginger Snaps</v>
      </c>
      <c r="L8338" s="2">
        <f>VLOOKUP(H8338, [1]Products!B:D, 3, FALSE)</f>
        <v>14</v>
      </c>
      <c r="M8338" s="2">
        <f>Table1[[#This Row],[Quantity Purchased]] * Table1[[#This Row],[Unit Price]]</f>
        <v>13440</v>
      </c>
      <c r="N8338" s="2">
        <f>VLOOKUP(H8338, [1]Products!B:E, 4, FALSE)</f>
        <v>28</v>
      </c>
      <c r="O8338" t="str">
        <f>TEXT(Table1[[#This Row],[Transaction Date]], "yyyy-mm")</f>
        <v>2024-05</v>
      </c>
      <c r="P8338" s="1">
        <f ca="1">YEAR(TODAY()) - YEAR(Table1[[#This Row],[Buyer Date of Birth]])</f>
        <v>21</v>
      </c>
      <c r="Q8338" s="2">
        <f>Table1[[#This Row],[Total Revenue]] - Table1[[#This Row],[Total Cost]]</f>
        <v>13426</v>
      </c>
    </row>
    <row r="8339" spans="1:17" x14ac:dyDescent="0.25">
      <c r="A8339" s="1">
        <v>45403</v>
      </c>
      <c r="B8339" t="s">
        <v>456</v>
      </c>
      <c r="C8339" t="s">
        <v>70</v>
      </c>
      <c r="D8339" t="s">
        <v>34</v>
      </c>
      <c r="E8339" s="1">
        <v>38303</v>
      </c>
      <c r="F8339" t="s">
        <v>40</v>
      </c>
      <c r="G8339">
        <v>108</v>
      </c>
      <c r="H8339" t="s">
        <v>72</v>
      </c>
      <c r="I8339" t="s">
        <v>30</v>
      </c>
      <c r="J8339" t="s">
        <v>24</v>
      </c>
      <c r="K8339" t="str">
        <f>VLOOKUP(H8339, [1]Products!B:E, 2, FALSE)</f>
        <v>Choco Delight</v>
      </c>
      <c r="L8339" s="2">
        <f>VLOOKUP(H8339, [1]Products!B:D, 3, FALSE)</f>
        <v>3</v>
      </c>
      <c r="M8339" s="2">
        <f>Table1[[#This Row],[Quantity Purchased]] * Table1[[#This Row],[Unit Price]]</f>
        <v>540</v>
      </c>
      <c r="N8339" s="2">
        <f>VLOOKUP(H8339, [1]Products!B:E, 4, FALSE)</f>
        <v>5</v>
      </c>
      <c r="O8339" t="str">
        <f>TEXT(Table1[[#This Row],[Transaction Date]], "yyyy-mm")</f>
        <v>2024-04</v>
      </c>
      <c r="P8339" s="1">
        <f ca="1">YEAR(TODAY()) - YEAR(Table1[[#This Row],[Buyer Date of Birth]])</f>
        <v>21</v>
      </c>
      <c r="Q8339" s="2">
        <f>Table1[[#This Row],[Total Revenue]] - Table1[[#This Row],[Total Cost]]</f>
        <v>537</v>
      </c>
    </row>
    <row r="8340" spans="1:17" x14ac:dyDescent="0.25">
      <c r="A8340" s="1">
        <v>45325</v>
      </c>
      <c r="B8340" t="s">
        <v>309</v>
      </c>
      <c r="C8340" t="s">
        <v>638</v>
      </c>
      <c r="D8340" t="s">
        <v>78</v>
      </c>
      <c r="E8340" s="1">
        <v>22504</v>
      </c>
      <c r="F8340" t="s">
        <v>40</v>
      </c>
      <c r="G8340">
        <v>478</v>
      </c>
      <c r="H8340" t="s">
        <v>35</v>
      </c>
      <c r="I8340" t="s">
        <v>36</v>
      </c>
      <c r="J8340" t="s">
        <v>24</v>
      </c>
      <c r="K8340" t="str">
        <f>VLOOKUP(H8340, [1]Products!B:E, 2, FALSE)</f>
        <v>Caramel Biscuits</v>
      </c>
      <c r="L8340" s="2">
        <f>VLOOKUP(H8340, [1]Products!B:D, 3, FALSE)</f>
        <v>18</v>
      </c>
      <c r="M8340" s="2">
        <f>Table1[[#This Row],[Quantity Purchased]] * Table1[[#This Row],[Unit Price]]</f>
        <v>10516</v>
      </c>
      <c r="N8340" s="2">
        <f>VLOOKUP(H8340, [1]Products!B:E, 4, FALSE)</f>
        <v>22</v>
      </c>
      <c r="O8340" t="str">
        <f>TEXT(Table1[[#This Row],[Transaction Date]], "yyyy-mm")</f>
        <v>2024-02</v>
      </c>
      <c r="P8340" s="1">
        <f ca="1">YEAR(TODAY()) - YEAR(Table1[[#This Row],[Buyer Date of Birth]])</f>
        <v>64</v>
      </c>
      <c r="Q8340" s="2">
        <f>Table1[[#This Row],[Total Revenue]] - Table1[[#This Row],[Total Cost]]</f>
        <v>10498</v>
      </c>
    </row>
    <row r="8341" spans="1:17" x14ac:dyDescent="0.25">
      <c r="A8341" s="1">
        <v>45297</v>
      </c>
      <c r="B8341" t="s">
        <v>500</v>
      </c>
      <c r="C8341" t="s">
        <v>335</v>
      </c>
      <c r="D8341" t="s">
        <v>34</v>
      </c>
      <c r="E8341" s="1">
        <v>25114</v>
      </c>
      <c r="F8341" t="s">
        <v>75</v>
      </c>
      <c r="G8341">
        <v>43</v>
      </c>
      <c r="H8341" t="s">
        <v>41</v>
      </c>
      <c r="I8341" t="s">
        <v>23</v>
      </c>
      <c r="J8341" t="s">
        <v>24</v>
      </c>
      <c r="K8341" t="str">
        <f>VLOOKUP(H8341, [1]Products!B:E, 2, FALSE)</f>
        <v>Ginger Snaps</v>
      </c>
      <c r="L8341" s="2">
        <f>VLOOKUP(H8341, [1]Products!B:D, 3, FALSE)</f>
        <v>14</v>
      </c>
      <c r="M8341" s="2">
        <f>Table1[[#This Row],[Quantity Purchased]] * Table1[[#This Row],[Unit Price]]</f>
        <v>1204</v>
      </c>
      <c r="N8341" s="2">
        <f>VLOOKUP(H8341, [1]Products!B:E, 4, FALSE)</f>
        <v>28</v>
      </c>
      <c r="O8341" t="str">
        <f>TEXT(Table1[[#This Row],[Transaction Date]], "yyyy-mm")</f>
        <v>2024-01</v>
      </c>
      <c r="P8341" s="1">
        <f ca="1">YEAR(TODAY()) - YEAR(Table1[[#This Row],[Buyer Date of Birth]])</f>
        <v>57</v>
      </c>
      <c r="Q8341" s="2">
        <f>Table1[[#This Row],[Total Revenue]] - Table1[[#This Row],[Total Cost]]</f>
        <v>1190</v>
      </c>
    </row>
    <row r="8342" spans="1:17" x14ac:dyDescent="0.25">
      <c r="A8342" s="1">
        <v>45489</v>
      </c>
      <c r="B8342" t="s">
        <v>500</v>
      </c>
      <c r="C8342" t="s">
        <v>1036</v>
      </c>
      <c r="D8342" t="s">
        <v>89</v>
      </c>
      <c r="E8342" s="1">
        <v>35129</v>
      </c>
      <c r="F8342" t="s">
        <v>28</v>
      </c>
      <c r="G8342">
        <v>328</v>
      </c>
      <c r="H8342" t="s">
        <v>35</v>
      </c>
      <c r="I8342" t="s">
        <v>30</v>
      </c>
      <c r="J8342" t="s">
        <v>24</v>
      </c>
      <c r="K8342" t="str">
        <f>VLOOKUP(H8342, [1]Products!B:E, 2, FALSE)</f>
        <v>Caramel Biscuits</v>
      </c>
      <c r="L8342" s="2">
        <f>VLOOKUP(H8342, [1]Products!B:D, 3, FALSE)</f>
        <v>18</v>
      </c>
      <c r="M8342" s="2">
        <f>Table1[[#This Row],[Quantity Purchased]] * Table1[[#This Row],[Unit Price]]</f>
        <v>7216</v>
      </c>
      <c r="N8342" s="2">
        <f>VLOOKUP(H8342, [1]Products!B:E, 4, FALSE)</f>
        <v>22</v>
      </c>
      <c r="O8342" t="str">
        <f>TEXT(Table1[[#This Row],[Transaction Date]], "yyyy-mm")</f>
        <v>2024-07</v>
      </c>
      <c r="P8342" s="1">
        <f ca="1">YEAR(TODAY()) - YEAR(Table1[[#This Row],[Buyer Date of Birth]])</f>
        <v>29</v>
      </c>
      <c r="Q8342" s="2">
        <f>Table1[[#This Row],[Total Revenue]] - Table1[[#This Row],[Total Cost]]</f>
        <v>7198</v>
      </c>
    </row>
    <row r="8343" spans="1:17" x14ac:dyDescent="0.25">
      <c r="A8343" s="1">
        <v>45357</v>
      </c>
      <c r="B8343" t="s">
        <v>142</v>
      </c>
      <c r="C8343" t="s">
        <v>714</v>
      </c>
      <c r="D8343" t="s">
        <v>78</v>
      </c>
      <c r="E8343" s="1">
        <v>32181</v>
      </c>
      <c r="F8343" t="s">
        <v>40</v>
      </c>
      <c r="G8343">
        <v>173</v>
      </c>
      <c r="H8343" t="s">
        <v>49</v>
      </c>
      <c r="I8343" t="s">
        <v>36</v>
      </c>
      <c r="J8343" t="s">
        <v>24</v>
      </c>
      <c r="K8343" t="str">
        <f>VLOOKUP(H8343, [1]Products!B:E, 2, FALSE)</f>
        <v>Butter Crunch</v>
      </c>
      <c r="L8343" s="2">
        <f>VLOOKUP(H8343, [1]Products!B:D, 3, FALSE)</f>
        <v>10</v>
      </c>
      <c r="M8343" s="2">
        <f>Table1[[#This Row],[Quantity Purchased]] * Table1[[#This Row],[Unit Price]]</f>
        <v>1903</v>
      </c>
      <c r="N8343" s="2">
        <f>VLOOKUP(H8343, [1]Products!B:E, 4, FALSE)</f>
        <v>11</v>
      </c>
      <c r="O8343" t="str">
        <f>TEXT(Table1[[#This Row],[Transaction Date]], "yyyy-mm")</f>
        <v>2024-03</v>
      </c>
      <c r="P8343" s="1">
        <f ca="1">YEAR(TODAY()) - YEAR(Table1[[#This Row],[Buyer Date of Birth]])</f>
        <v>37</v>
      </c>
      <c r="Q8343" s="2">
        <f>Table1[[#This Row],[Total Revenue]] - Table1[[#This Row],[Total Cost]]</f>
        <v>1893</v>
      </c>
    </row>
    <row r="8344" spans="1:17" x14ac:dyDescent="0.25">
      <c r="A8344" s="1">
        <v>45463</v>
      </c>
      <c r="B8344" t="s">
        <v>523</v>
      </c>
      <c r="C8344" t="s">
        <v>1164</v>
      </c>
      <c r="D8344" t="s">
        <v>58</v>
      </c>
      <c r="E8344" s="1">
        <v>19955</v>
      </c>
      <c r="F8344" t="s">
        <v>75</v>
      </c>
      <c r="G8344">
        <v>49</v>
      </c>
      <c r="H8344" t="s">
        <v>29</v>
      </c>
      <c r="I8344" t="s">
        <v>23</v>
      </c>
      <c r="J8344" t="s">
        <v>24</v>
      </c>
      <c r="K8344" t="str">
        <f>VLOOKUP(H8344, [1]Products!B:E, 2, FALSE)</f>
        <v>Shortbread</v>
      </c>
      <c r="L8344" s="2">
        <f>VLOOKUP(H8344, [1]Products!B:D, 3, FALSE)</f>
        <v>10</v>
      </c>
      <c r="M8344" s="2">
        <f>Table1[[#This Row],[Quantity Purchased]] * Table1[[#This Row],[Unit Price]]</f>
        <v>2205</v>
      </c>
      <c r="N8344" s="2">
        <f>VLOOKUP(H8344, [1]Products!B:E, 4, FALSE)</f>
        <v>45</v>
      </c>
      <c r="O8344" t="str">
        <f>TEXT(Table1[[#This Row],[Transaction Date]], "yyyy-mm")</f>
        <v>2024-06</v>
      </c>
      <c r="P8344" s="1">
        <f ca="1">YEAR(TODAY()) - YEAR(Table1[[#This Row],[Buyer Date of Birth]])</f>
        <v>71</v>
      </c>
      <c r="Q8344" s="2">
        <f>Table1[[#This Row],[Total Revenue]] - Table1[[#This Row],[Total Cost]]</f>
        <v>2195</v>
      </c>
    </row>
    <row r="8345" spans="1:17" x14ac:dyDescent="0.25">
      <c r="A8345" s="1">
        <v>45474</v>
      </c>
      <c r="B8345" t="s">
        <v>166</v>
      </c>
      <c r="C8345" t="s">
        <v>793</v>
      </c>
      <c r="D8345" t="s">
        <v>53</v>
      </c>
      <c r="E8345" s="1">
        <v>29255</v>
      </c>
      <c r="F8345" t="s">
        <v>40</v>
      </c>
      <c r="G8345">
        <v>191</v>
      </c>
      <c r="H8345" t="s">
        <v>66</v>
      </c>
      <c r="I8345" t="s">
        <v>30</v>
      </c>
      <c r="J8345" t="s">
        <v>24</v>
      </c>
      <c r="K8345" t="str">
        <f>VLOOKUP(H8345, [1]Products!B:E, 2, FALSE)</f>
        <v>Oatmeal Cookies</v>
      </c>
      <c r="L8345" s="2">
        <f>VLOOKUP(H8345, [1]Products!B:D, 3, FALSE)</f>
        <v>19</v>
      </c>
      <c r="M8345" s="2">
        <f>Table1[[#This Row],[Quantity Purchased]] * Table1[[#This Row],[Unit Price]]</f>
        <v>4393</v>
      </c>
      <c r="N8345" s="2">
        <f>VLOOKUP(H8345, [1]Products!B:E, 4, FALSE)</f>
        <v>23</v>
      </c>
      <c r="O8345" t="str">
        <f>TEXT(Table1[[#This Row],[Transaction Date]], "yyyy-mm")</f>
        <v>2024-07</v>
      </c>
      <c r="P8345" s="1">
        <f ca="1">YEAR(TODAY()) - YEAR(Table1[[#This Row],[Buyer Date of Birth]])</f>
        <v>45</v>
      </c>
      <c r="Q8345" s="2">
        <f>Table1[[#This Row],[Total Revenue]] - Table1[[#This Row],[Total Cost]]</f>
        <v>4374</v>
      </c>
    </row>
    <row r="8346" spans="1:17" x14ac:dyDescent="0.25">
      <c r="A8346" s="1">
        <v>45420</v>
      </c>
      <c r="B8346" t="s">
        <v>123</v>
      </c>
      <c r="C8346" t="s">
        <v>61</v>
      </c>
      <c r="D8346" t="s">
        <v>84</v>
      </c>
      <c r="E8346" s="1">
        <v>25321</v>
      </c>
      <c r="F8346" t="s">
        <v>75</v>
      </c>
      <c r="G8346">
        <v>223</v>
      </c>
      <c r="H8346" t="s">
        <v>35</v>
      </c>
      <c r="I8346" t="s">
        <v>36</v>
      </c>
      <c r="J8346" t="s">
        <v>24</v>
      </c>
      <c r="K8346" t="str">
        <f>VLOOKUP(H8346, [1]Products!B:E, 2, FALSE)</f>
        <v>Caramel Biscuits</v>
      </c>
      <c r="L8346" s="2">
        <f>VLOOKUP(H8346, [1]Products!B:D, 3, FALSE)</f>
        <v>18</v>
      </c>
      <c r="M8346" s="2">
        <f>Table1[[#This Row],[Quantity Purchased]] * Table1[[#This Row],[Unit Price]]</f>
        <v>4906</v>
      </c>
      <c r="N8346" s="2">
        <f>VLOOKUP(H8346, [1]Products!B:E, 4, FALSE)</f>
        <v>22</v>
      </c>
      <c r="O8346" t="str">
        <f>TEXT(Table1[[#This Row],[Transaction Date]], "yyyy-mm")</f>
        <v>2024-05</v>
      </c>
      <c r="P8346" s="1">
        <f ca="1">YEAR(TODAY()) - YEAR(Table1[[#This Row],[Buyer Date of Birth]])</f>
        <v>56</v>
      </c>
      <c r="Q8346" s="2">
        <f>Table1[[#This Row],[Total Revenue]] - Table1[[#This Row],[Total Cost]]</f>
        <v>4888</v>
      </c>
    </row>
    <row r="8347" spans="1:17" x14ac:dyDescent="0.25">
      <c r="A8347" s="1">
        <v>45406</v>
      </c>
      <c r="B8347" t="s">
        <v>545</v>
      </c>
      <c r="C8347" t="s">
        <v>430</v>
      </c>
      <c r="D8347" t="s">
        <v>58</v>
      </c>
      <c r="E8347" s="1">
        <v>19479</v>
      </c>
      <c r="F8347" t="s">
        <v>75</v>
      </c>
      <c r="G8347">
        <v>329</v>
      </c>
      <c r="H8347" t="s">
        <v>66</v>
      </c>
      <c r="I8347" t="s">
        <v>23</v>
      </c>
      <c r="J8347" t="s">
        <v>24</v>
      </c>
      <c r="K8347" t="str">
        <f>VLOOKUP(H8347, [1]Products!B:E, 2, FALSE)</f>
        <v>Oatmeal Cookies</v>
      </c>
      <c r="L8347" s="2">
        <f>VLOOKUP(H8347, [1]Products!B:D, 3, FALSE)</f>
        <v>19</v>
      </c>
      <c r="M8347" s="2">
        <f>Table1[[#This Row],[Quantity Purchased]] * Table1[[#This Row],[Unit Price]]</f>
        <v>7567</v>
      </c>
      <c r="N8347" s="2">
        <f>VLOOKUP(H8347, [1]Products!B:E, 4, FALSE)</f>
        <v>23</v>
      </c>
      <c r="O8347" t="str">
        <f>TEXT(Table1[[#This Row],[Transaction Date]], "yyyy-mm")</f>
        <v>2024-04</v>
      </c>
      <c r="P8347" s="1">
        <f ca="1">YEAR(TODAY()) - YEAR(Table1[[#This Row],[Buyer Date of Birth]])</f>
        <v>72</v>
      </c>
      <c r="Q8347" s="2">
        <f>Table1[[#This Row],[Total Revenue]] - Table1[[#This Row],[Total Cost]]</f>
        <v>7548</v>
      </c>
    </row>
    <row r="8348" spans="1:17" x14ac:dyDescent="0.25">
      <c r="A8348" s="1">
        <v>45395</v>
      </c>
      <c r="B8348" t="s">
        <v>56</v>
      </c>
      <c r="C8348" t="s">
        <v>718</v>
      </c>
      <c r="D8348" t="s">
        <v>20</v>
      </c>
      <c r="E8348" s="1">
        <v>28988</v>
      </c>
      <c r="F8348" t="s">
        <v>21</v>
      </c>
      <c r="G8348">
        <v>215</v>
      </c>
      <c r="H8348" t="s">
        <v>54</v>
      </c>
      <c r="I8348" t="s">
        <v>30</v>
      </c>
      <c r="J8348" t="s">
        <v>24</v>
      </c>
      <c r="K8348" t="str">
        <f>VLOOKUP(H8348, [1]Products!B:E, 2, FALSE)</f>
        <v>Lemon Crisps</v>
      </c>
      <c r="L8348" s="2">
        <f>VLOOKUP(H8348, [1]Products!B:D, 3, FALSE)</f>
        <v>7</v>
      </c>
      <c r="M8348" s="2">
        <f>Table1[[#This Row],[Quantity Purchased]] * Table1[[#This Row],[Unit Price]]</f>
        <v>1935</v>
      </c>
      <c r="N8348" s="2">
        <f>VLOOKUP(H8348, [1]Products!B:E, 4, FALSE)</f>
        <v>9</v>
      </c>
      <c r="O8348" t="str">
        <f>TEXT(Table1[[#This Row],[Transaction Date]], "yyyy-mm")</f>
        <v>2024-04</v>
      </c>
      <c r="P8348" s="1">
        <f ca="1">YEAR(TODAY()) - YEAR(Table1[[#This Row],[Buyer Date of Birth]])</f>
        <v>46</v>
      </c>
      <c r="Q8348" s="2">
        <f>Table1[[#This Row],[Total Revenue]] - Table1[[#This Row],[Total Cost]]</f>
        <v>1928</v>
      </c>
    </row>
    <row r="8349" spans="1:17" x14ac:dyDescent="0.25">
      <c r="A8349" s="1">
        <v>45303</v>
      </c>
      <c r="B8349" t="s">
        <v>363</v>
      </c>
      <c r="C8349" t="s">
        <v>147</v>
      </c>
      <c r="D8349" t="s">
        <v>78</v>
      </c>
      <c r="E8349" s="1">
        <v>30192</v>
      </c>
      <c r="F8349" t="s">
        <v>21</v>
      </c>
      <c r="G8349">
        <v>196</v>
      </c>
      <c r="H8349" t="s">
        <v>66</v>
      </c>
      <c r="I8349" t="s">
        <v>36</v>
      </c>
      <c r="J8349" t="s">
        <v>24</v>
      </c>
      <c r="K8349" t="str">
        <f>VLOOKUP(H8349, [1]Products!B:E, 2, FALSE)</f>
        <v>Oatmeal Cookies</v>
      </c>
      <c r="L8349" s="2">
        <f>VLOOKUP(H8349, [1]Products!B:D, 3, FALSE)</f>
        <v>19</v>
      </c>
      <c r="M8349" s="2">
        <f>Table1[[#This Row],[Quantity Purchased]] * Table1[[#This Row],[Unit Price]]</f>
        <v>4508</v>
      </c>
      <c r="N8349" s="2">
        <f>VLOOKUP(H8349, [1]Products!B:E, 4, FALSE)</f>
        <v>23</v>
      </c>
      <c r="O8349" t="str">
        <f>TEXT(Table1[[#This Row],[Transaction Date]], "yyyy-mm")</f>
        <v>2024-01</v>
      </c>
      <c r="P8349" s="1">
        <f ca="1">YEAR(TODAY()) - YEAR(Table1[[#This Row],[Buyer Date of Birth]])</f>
        <v>43</v>
      </c>
      <c r="Q8349" s="2">
        <f>Table1[[#This Row],[Total Revenue]] - Table1[[#This Row],[Total Cost]]</f>
        <v>4489</v>
      </c>
    </row>
    <row r="8350" spans="1:17" x14ac:dyDescent="0.25">
      <c r="A8350" s="1">
        <v>45417</v>
      </c>
      <c r="B8350" t="s">
        <v>319</v>
      </c>
      <c r="C8350" t="s">
        <v>1486</v>
      </c>
      <c r="D8350" t="s">
        <v>84</v>
      </c>
      <c r="E8350" s="1">
        <v>36437</v>
      </c>
      <c r="F8350" t="s">
        <v>40</v>
      </c>
      <c r="G8350">
        <v>82</v>
      </c>
      <c r="H8350" t="s">
        <v>35</v>
      </c>
      <c r="I8350" t="s">
        <v>23</v>
      </c>
      <c r="J8350" t="s">
        <v>24</v>
      </c>
      <c r="K8350" t="str">
        <f>VLOOKUP(H8350, [1]Products!B:E, 2, FALSE)</f>
        <v>Caramel Biscuits</v>
      </c>
      <c r="L8350" s="2">
        <f>VLOOKUP(H8350, [1]Products!B:D, 3, FALSE)</f>
        <v>18</v>
      </c>
      <c r="M8350" s="2">
        <f>Table1[[#This Row],[Quantity Purchased]] * Table1[[#This Row],[Unit Price]]</f>
        <v>1804</v>
      </c>
      <c r="N8350" s="2">
        <f>VLOOKUP(H8350, [1]Products!B:E, 4, FALSE)</f>
        <v>22</v>
      </c>
      <c r="O8350" t="str">
        <f>TEXT(Table1[[#This Row],[Transaction Date]], "yyyy-mm")</f>
        <v>2024-05</v>
      </c>
      <c r="P8350" s="1">
        <f ca="1">YEAR(TODAY()) - YEAR(Table1[[#This Row],[Buyer Date of Birth]])</f>
        <v>26</v>
      </c>
      <c r="Q8350" s="2">
        <f>Table1[[#This Row],[Total Revenue]] - Table1[[#This Row],[Total Cost]]</f>
        <v>1786</v>
      </c>
    </row>
    <row r="8351" spans="1:17" x14ac:dyDescent="0.25">
      <c r="A8351" s="1">
        <v>45369</v>
      </c>
      <c r="B8351" t="s">
        <v>101</v>
      </c>
      <c r="C8351" t="s">
        <v>470</v>
      </c>
      <c r="D8351" t="s">
        <v>89</v>
      </c>
      <c r="E8351" s="1">
        <v>29919</v>
      </c>
      <c r="F8351" t="s">
        <v>75</v>
      </c>
      <c r="G8351">
        <v>406</v>
      </c>
      <c r="H8351" t="s">
        <v>49</v>
      </c>
      <c r="I8351" t="s">
        <v>30</v>
      </c>
      <c r="J8351" t="s">
        <v>24</v>
      </c>
      <c r="K8351" t="str">
        <f>VLOOKUP(H8351, [1]Products!B:E, 2, FALSE)</f>
        <v>Butter Crunch</v>
      </c>
      <c r="L8351" s="2">
        <f>VLOOKUP(H8351, [1]Products!B:D, 3, FALSE)</f>
        <v>10</v>
      </c>
      <c r="M8351" s="2">
        <f>Table1[[#This Row],[Quantity Purchased]] * Table1[[#This Row],[Unit Price]]</f>
        <v>4466</v>
      </c>
      <c r="N8351" s="2">
        <f>VLOOKUP(H8351, [1]Products!B:E, 4, FALSE)</f>
        <v>11</v>
      </c>
      <c r="O8351" t="str">
        <f>TEXT(Table1[[#This Row],[Transaction Date]], "yyyy-mm")</f>
        <v>2024-03</v>
      </c>
      <c r="P8351" s="1">
        <f ca="1">YEAR(TODAY()) - YEAR(Table1[[#This Row],[Buyer Date of Birth]])</f>
        <v>44</v>
      </c>
      <c r="Q8351" s="2">
        <f>Table1[[#This Row],[Total Revenue]] - Table1[[#This Row],[Total Cost]]</f>
        <v>4456</v>
      </c>
    </row>
    <row r="8352" spans="1:17" x14ac:dyDescent="0.25">
      <c r="A8352" s="1">
        <v>45324</v>
      </c>
      <c r="B8352" t="s">
        <v>462</v>
      </c>
      <c r="C8352" t="s">
        <v>33</v>
      </c>
      <c r="D8352" t="s">
        <v>58</v>
      </c>
      <c r="E8352" s="1">
        <v>35898</v>
      </c>
      <c r="F8352" t="s">
        <v>28</v>
      </c>
      <c r="G8352">
        <v>96</v>
      </c>
      <c r="H8352" t="s">
        <v>63</v>
      </c>
      <c r="I8352" t="s">
        <v>36</v>
      </c>
      <c r="J8352" t="s">
        <v>24</v>
      </c>
      <c r="K8352" t="str">
        <f>VLOOKUP(H8352, [1]Products!B:E, 2, FALSE)</f>
        <v>Vanilla Wafers</v>
      </c>
      <c r="L8352" s="2">
        <f>VLOOKUP(H8352, [1]Products!B:D, 3, FALSE)</f>
        <v>18</v>
      </c>
      <c r="M8352" s="2">
        <f>Table1[[#This Row],[Quantity Purchased]] * Table1[[#This Row],[Unit Price]]</f>
        <v>3456</v>
      </c>
      <c r="N8352" s="2">
        <f>VLOOKUP(H8352, [1]Products!B:E, 4, FALSE)</f>
        <v>36</v>
      </c>
      <c r="O8352" t="str">
        <f>TEXT(Table1[[#This Row],[Transaction Date]], "yyyy-mm")</f>
        <v>2024-02</v>
      </c>
      <c r="P8352" s="1">
        <f ca="1">YEAR(TODAY()) - YEAR(Table1[[#This Row],[Buyer Date of Birth]])</f>
        <v>27</v>
      </c>
      <c r="Q8352" s="2">
        <f>Table1[[#This Row],[Total Revenue]] - Table1[[#This Row],[Total Cost]]</f>
        <v>3438</v>
      </c>
    </row>
    <row r="8353" spans="1:17" x14ac:dyDescent="0.25">
      <c r="A8353" s="1">
        <v>45394</v>
      </c>
      <c r="B8353" t="s">
        <v>336</v>
      </c>
      <c r="C8353" t="s">
        <v>399</v>
      </c>
      <c r="D8353" t="s">
        <v>78</v>
      </c>
      <c r="E8353" s="1">
        <v>29221</v>
      </c>
      <c r="F8353" t="s">
        <v>75</v>
      </c>
      <c r="G8353">
        <v>262</v>
      </c>
      <c r="H8353" t="s">
        <v>35</v>
      </c>
      <c r="I8353" t="s">
        <v>23</v>
      </c>
      <c r="J8353" t="s">
        <v>24</v>
      </c>
      <c r="K8353" t="str">
        <f>VLOOKUP(H8353, [1]Products!B:E, 2, FALSE)</f>
        <v>Caramel Biscuits</v>
      </c>
      <c r="L8353" s="2">
        <f>VLOOKUP(H8353, [1]Products!B:D, 3, FALSE)</f>
        <v>18</v>
      </c>
      <c r="M8353" s="2">
        <f>Table1[[#This Row],[Quantity Purchased]] * Table1[[#This Row],[Unit Price]]</f>
        <v>5764</v>
      </c>
      <c r="N8353" s="2">
        <f>VLOOKUP(H8353, [1]Products!B:E, 4, FALSE)</f>
        <v>22</v>
      </c>
      <c r="O8353" t="str">
        <f>TEXT(Table1[[#This Row],[Transaction Date]], "yyyy-mm")</f>
        <v>2024-04</v>
      </c>
      <c r="P8353" s="1">
        <f ca="1">YEAR(TODAY()) - YEAR(Table1[[#This Row],[Buyer Date of Birth]])</f>
        <v>45</v>
      </c>
      <c r="Q8353" s="2">
        <f>Table1[[#This Row],[Total Revenue]] - Table1[[#This Row],[Total Cost]]</f>
        <v>5746</v>
      </c>
    </row>
    <row r="8354" spans="1:17" x14ac:dyDescent="0.25">
      <c r="A8354" s="1">
        <v>45424</v>
      </c>
      <c r="B8354" t="s">
        <v>869</v>
      </c>
      <c r="C8354" t="s">
        <v>1052</v>
      </c>
      <c r="D8354" t="s">
        <v>34</v>
      </c>
      <c r="E8354" s="1">
        <v>24855</v>
      </c>
      <c r="F8354" t="s">
        <v>40</v>
      </c>
      <c r="G8354">
        <v>462</v>
      </c>
      <c r="H8354" t="s">
        <v>49</v>
      </c>
      <c r="I8354" t="s">
        <v>30</v>
      </c>
      <c r="J8354" t="s">
        <v>24</v>
      </c>
      <c r="K8354" t="str">
        <f>VLOOKUP(H8354, [1]Products!B:E, 2, FALSE)</f>
        <v>Butter Crunch</v>
      </c>
      <c r="L8354" s="2">
        <f>VLOOKUP(H8354, [1]Products!B:D, 3, FALSE)</f>
        <v>10</v>
      </c>
      <c r="M8354" s="2">
        <f>Table1[[#This Row],[Quantity Purchased]] * Table1[[#This Row],[Unit Price]]</f>
        <v>5082</v>
      </c>
      <c r="N8354" s="2">
        <f>VLOOKUP(H8354, [1]Products!B:E, 4, FALSE)</f>
        <v>11</v>
      </c>
      <c r="O8354" t="str">
        <f>TEXT(Table1[[#This Row],[Transaction Date]], "yyyy-mm")</f>
        <v>2024-05</v>
      </c>
      <c r="P8354" s="1">
        <f ca="1">YEAR(TODAY()) - YEAR(Table1[[#This Row],[Buyer Date of Birth]])</f>
        <v>57</v>
      </c>
      <c r="Q8354" s="2">
        <f>Table1[[#This Row],[Total Revenue]] - Table1[[#This Row],[Total Cost]]</f>
        <v>5072</v>
      </c>
    </row>
    <row r="8355" spans="1:17" x14ac:dyDescent="0.25">
      <c r="A8355" s="1">
        <v>45352</v>
      </c>
      <c r="B8355" t="s">
        <v>1143</v>
      </c>
      <c r="C8355" t="s">
        <v>39</v>
      </c>
      <c r="D8355" t="s">
        <v>78</v>
      </c>
      <c r="E8355" s="1">
        <v>18828</v>
      </c>
      <c r="F8355" t="s">
        <v>75</v>
      </c>
      <c r="G8355">
        <v>435</v>
      </c>
      <c r="H8355" t="s">
        <v>71</v>
      </c>
      <c r="I8355" t="s">
        <v>36</v>
      </c>
      <c r="J8355" t="s">
        <v>24</v>
      </c>
      <c r="K8355" t="str">
        <f>VLOOKUP(H8355, [1]Products!B:E, 2, FALSE)</f>
        <v>Peanut Butter Bites</v>
      </c>
      <c r="L8355" s="2">
        <f>VLOOKUP(H8355, [1]Products!B:D, 3, FALSE)</f>
        <v>5</v>
      </c>
      <c r="M8355" s="2">
        <f>Table1[[#This Row],[Quantity Purchased]] * Table1[[#This Row],[Unit Price]]</f>
        <v>3045</v>
      </c>
      <c r="N8355" s="2">
        <f>VLOOKUP(H8355, [1]Products!B:E, 4, FALSE)</f>
        <v>7</v>
      </c>
      <c r="O8355" t="str">
        <f>TEXT(Table1[[#This Row],[Transaction Date]], "yyyy-mm")</f>
        <v>2024-03</v>
      </c>
      <c r="P8355" s="1">
        <f ca="1">YEAR(TODAY()) - YEAR(Table1[[#This Row],[Buyer Date of Birth]])</f>
        <v>74</v>
      </c>
      <c r="Q8355" s="2">
        <f>Table1[[#This Row],[Total Revenue]] - Table1[[#This Row],[Total Cost]]</f>
        <v>3040</v>
      </c>
    </row>
    <row r="8356" spans="1:17" x14ac:dyDescent="0.25">
      <c r="A8356" s="1">
        <v>45474</v>
      </c>
      <c r="B8356" t="s">
        <v>69</v>
      </c>
      <c r="C8356" t="s">
        <v>1079</v>
      </c>
      <c r="D8356" t="s">
        <v>45</v>
      </c>
      <c r="E8356" s="1">
        <v>16424</v>
      </c>
      <c r="F8356" t="s">
        <v>28</v>
      </c>
      <c r="G8356">
        <v>394</v>
      </c>
      <c r="H8356" t="s">
        <v>29</v>
      </c>
      <c r="I8356" t="s">
        <v>23</v>
      </c>
      <c r="J8356" t="s">
        <v>24</v>
      </c>
      <c r="K8356" t="str">
        <f>VLOOKUP(H8356, [1]Products!B:E, 2, FALSE)</f>
        <v>Shortbread</v>
      </c>
      <c r="L8356" s="2">
        <f>VLOOKUP(H8356, [1]Products!B:D, 3, FALSE)</f>
        <v>10</v>
      </c>
      <c r="M8356" s="2">
        <f>Table1[[#This Row],[Quantity Purchased]] * Table1[[#This Row],[Unit Price]]</f>
        <v>17730</v>
      </c>
      <c r="N8356" s="2">
        <f>VLOOKUP(H8356, [1]Products!B:E, 4, FALSE)</f>
        <v>45</v>
      </c>
      <c r="O8356" t="str">
        <f>TEXT(Table1[[#This Row],[Transaction Date]], "yyyy-mm")</f>
        <v>2024-07</v>
      </c>
      <c r="P8356" s="1">
        <f ca="1">YEAR(TODAY()) - YEAR(Table1[[#This Row],[Buyer Date of Birth]])</f>
        <v>81</v>
      </c>
      <c r="Q8356" s="2">
        <f>Table1[[#This Row],[Total Revenue]] - Table1[[#This Row],[Total Cost]]</f>
        <v>17720</v>
      </c>
    </row>
    <row r="8357" spans="1:17" x14ac:dyDescent="0.25">
      <c r="A8357" s="1">
        <v>45341</v>
      </c>
      <c r="B8357" t="s">
        <v>451</v>
      </c>
      <c r="C8357" t="s">
        <v>200</v>
      </c>
      <c r="D8357" t="s">
        <v>45</v>
      </c>
      <c r="E8357" s="1">
        <v>31229</v>
      </c>
      <c r="F8357" t="s">
        <v>21</v>
      </c>
      <c r="G8357">
        <v>461</v>
      </c>
      <c r="H8357" t="s">
        <v>29</v>
      </c>
      <c r="I8357" t="s">
        <v>30</v>
      </c>
      <c r="J8357" t="s">
        <v>24</v>
      </c>
      <c r="K8357" t="str">
        <f>VLOOKUP(H8357, [1]Products!B:E, 2, FALSE)</f>
        <v>Shortbread</v>
      </c>
      <c r="L8357" s="2">
        <f>VLOOKUP(H8357, [1]Products!B:D, 3, FALSE)</f>
        <v>10</v>
      </c>
      <c r="M8357" s="2">
        <f>Table1[[#This Row],[Quantity Purchased]] * Table1[[#This Row],[Unit Price]]</f>
        <v>20745</v>
      </c>
      <c r="N8357" s="2">
        <f>VLOOKUP(H8357, [1]Products!B:E, 4, FALSE)</f>
        <v>45</v>
      </c>
      <c r="O8357" t="str">
        <f>TEXT(Table1[[#This Row],[Transaction Date]], "yyyy-mm")</f>
        <v>2024-02</v>
      </c>
      <c r="P8357" s="1">
        <f ca="1">YEAR(TODAY()) - YEAR(Table1[[#This Row],[Buyer Date of Birth]])</f>
        <v>40</v>
      </c>
      <c r="Q8357" s="2">
        <f>Table1[[#This Row],[Total Revenue]] - Table1[[#This Row],[Total Cost]]</f>
        <v>20735</v>
      </c>
    </row>
    <row r="8358" spans="1:17" x14ac:dyDescent="0.25">
      <c r="A8358" s="1">
        <v>45473</v>
      </c>
      <c r="B8358" t="s">
        <v>121</v>
      </c>
      <c r="C8358" t="s">
        <v>95</v>
      </c>
      <c r="D8358" t="s">
        <v>62</v>
      </c>
      <c r="E8358" s="1">
        <v>19061</v>
      </c>
      <c r="F8358" t="s">
        <v>28</v>
      </c>
      <c r="G8358">
        <v>39</v>
      </c>
      <c r="H8358" t="s">
        <v>71</v>
      </c>
      <c r="I8358" t="s">
        <v>36</v>
      </c>
      <c r="J8358" t="s">
        <v>24</v>
      </c>
      <c r="K8358" t="str">
        <f>VLOOKUP(H8358, [1]Products!B:E, 2, FALSE)</f>
        <v>Peanut Butter Bites</v>
      </c>
      <c r="L8358" s="2">
        <f>VLOOKUP(H8358, [1]Products!B:D, 3, FALSE)</f>
        <v>5</v>
      </c>
      <c r="M8358" s="2">
        <f>Table1[[#This Row],[Quantity Purchased]] * Table1[[#This Row],[Unit Price]]</f>
        <v>273</v>
      </c>
      <c r="N8358" s="2">
        <f>VLOOKUP(H8358, [1]Products!B:E, 4, FALSE)</f>
        <v>7</v>
      </c>
      <c r="O8358" t="str">
        <f>TEXT(Table1[[#This Row],[Transaction Date]], "yyyy-mm")</f>
        <v>2024-06</v>
      </c>
      <c r="P8358" s="1">
        <f ca="1">YEAR(TODAY()) - YEAR(Table1[[#This Row],[Buyer Date of Birth]])</f>
        <v>73</v>
      </c>
      <c r="Q8358" s="2">
        <f>Table1[[#This Row],[Total Revenue]] - Table1[[#This Row],[Total Cost]]</f>
        <v>268</v>
      </c>
    </row>
    <row r="8359" spans="1:17" x14ac:dyDescent="0.25">
      <c r="A8359" s="1">
        <v>45472</v>
      </c>
      <c r="B8359" t="s">
        <v>459</v>
      </c>
      <c r="C8359" t="s">
        <v>893</v>
      </c>
      <c r="D8359" t="s">
        <v>62</v>
      </c>
      <c r="E8359" s="1">
        <v>27479</v>
      </c>
      <c r="F8359" t="s">
        <v>28</v>
      </c>
      <c r="G8359">
        <v>162</v>
      </c>
      <c r="H8359" t="s">
        <v>63</v>
      </c>
      <c r="I8359" t="s">
        <v>23</v>
      </c>
      <c r="J8359" t="s">
        <v>24</v>
      </c>
      <c r="K8359" t="str">
        <f>VLOOKUP(H8359, [1]Products!B:E, 2, FALSE)</f>
        <v>Vanilla Wafers</v>
      </c>
      <c r="L8359" s="2">
        <f>VLOOKUP(H8359, [1]Products!B:D, 3, FALSE)</f>
        <v>18</v>
      </c>
      <c r="M8359" s="2">
        <f>Table1[[#This Row],[Quantity Purchased]] * Table1[[#This Row],[Unit Price]]</f>
        <v>5832</v>
      </c>
      <c r="N8359" s="2">
        <f>VLOOKUP(H8359, [1]Products!B:E, 4, FALSE)</f>
        <v>36</v>
      </c>
      <c r="O8359" t="str">
        <f>TEXT(Table1[[#This Row],[Transaction Date]], "yyyy-mm")</f>
        <v>2024-06</v>
      </c>
      <c r="P8359" s="1">
        <f ca="1">YEAR(TODAY()) - YEAR(Table1[[#This Row],[Buyer Date of Birth]])</f>
        <v>50</v>
      </c>
      <c r="Q8359" s="2">
        <f>Table1[[#This Row],[Total Revenue]] - Table1[[#This Row],[Total Cost]]</f>
        <v>5814</v>
      </c>
    </row>
    <row r="8360" spans="1:17" x14ac:dyDescent="0.25">
      <c r="A8360" s="1">
        <v>45348</v>
      </c>
      <c r="B8360" t="s">
        <v>645</v>
      </c>
      <c r="C8360" t="s">
        <v>112</v>
      </c>
      <c r="D8360" t="s">
        <v>34</v>
      </c>
      <c r="E8360" s="1">
        <v>16162</v>
      </c>
      <c r="F8360" t="s">
        <v>21</v>
      </c>
      <c r="G8360">
        <v>325</v>
      </c>
      <c r="H8360" t="s">
        <v>29</v>
      </c>
      <c r="I8360" t="s">
        <v>30</v>
      </c>
      <c r="J8360" t="s">
        <v>24</v>
      </c>
      <c r="K8360" t="str">
        <f>VLOOKUP(H8360, [1]Products!B:E, 2, FALSE)</f>
        <v>Shortbread</v>
      </c>
      <c r="L8360" s="2">
        <f>VLOOKUP(H8360, [1]Products!B:D, 3, FALSE)</f>
        <v>10</v>
      </c>
      <c r="M8360" s="2">
        <f>Table1[[#This Row],[Quantity Purchased]] * Table1[[#This Row],[Unit Price]]</f>
        <v>14625</v>
      </c>
      <c r="N8360" s="2">
        <f>VLOOKUP(H8360, [1]Products!B:E, 4, FALSE)</f>
        <v>45</v>
      </c>
      <c r="O8360" t="str">
        <f>TEXT(Table1[[#This Row],[Transaction Date]], "yyyy-mm")</f>
        <v>2024-02</v>
      </c>
      <c r="P8360" s="1">
        <f ca="1">YEAR(TODAY()) - YEAR(Table1[[#This Row],[Buyer Date of Birth]])</f>
        <v>81</v>
      </c>
      <c r="Q8360" s="2">
        <f>Table1[[#This Row],[Total Revenue]] - Table1[[#This Row],[Total Cost]]</f>
        <v>14615</v>
      </c>
    </row>
    <row r="8361" spans="1:17" x14ac:dyDescent="0.25">
      <c r="A8361" s="1">
        <v>45299</v>
      </c>
      <c r="B8361" t="s">
        <v>836</v>
      </c>
      <c r="C8361" t="s">
        <v>1546</v>
      </c>
      <c r="D8361" t="s">
        <v>53</v>
      </c>
      <c r="E8361" s="1">
        <v>19426</v>
      </c>
      <c r="F8361" t="s">
        <v>21</v>
      </c>
      <c r="G8361">
        <v>144</v>
      </c>
      <c r="H8361" t="s">
        <v>41</v>
      </c>
      <c r="I8361" t="s">
        <v>36</v>
      </c>
      <c r="J8361" t="s">
        <v>24</v>
      </c>
      <c r="K8361" t="str">
        <f>VLOOKUP(H8361, [1]Products!B:E, 2, FALSE)</f>
        <v>Ginger Snaps</v>
      </c>
      <c r="L8361" s="2">
        <f>VLOOKUP(H8361, [1]Products!B:D, 3, FALSE)</f>
        <v>14</v>
      </c>
      <c r="M8361" s="2">
        <f>Table1[[#This Row],[Quantity Purchased]] * Table1[[#This Row],[Unit Price]]</f>
        <v>4032</v>
      </c>
      <c r="N8361" s="2">
        <f>VLOOKUP(H8361, [1]Products!B:E, 4, FALSE)</f>
        <v>28</v>
      </c>
      <c r="O8361" t="str">
        <f>TEXT(Table1[[#This Row],[Transaction Date]], "yyyy-mm")</f>
        <v>2024-01</v>
      </c>
      <c r="P8361" s="1">
        <f ca="1">YEAR(TODAY()) - YEAR(Table1[[#This Row],[Buyer Date of Birth]])</f>
        <v>72</v>
      </c>
      <c r="Q8361" s="2">
        <f>Table1[[#This Row],[Total Revenue]] - Table1[[#This Row],[Total Cost]]</f>
        <v>4018</v>
      </c>
    </row>
    <row r="8362" spans="1:17" x14ac:dyDescent="0.25">
      <c r="A8362" s="1">
        <v>45427</v>
      </c>
      <c r="B8362" t="s">
        <v>94</v>
      </c>
      <c r="C8362" t="s">
        <v>948</v>
      </c>
      <c r="D8362" t="s">
        <v>58</v>
      </c>
      <c r="E8362" s="1">
        <v>20877</v>
      </c>
      <c r="F8362" t="s">
        <v>75</v>
      </c>
      <c r="G8362">
        <v>379</v>
      </c>
      <c r="H8362" t="s">
        <v>71</v>
      </c>
      <c r="I8362" t="s">
        <v>23</v>
      </c>
      <c r="J8362" t="s">
        <v>24</v>
      </c>
      <c r="K8362" t="str">
        <f>VLOOKUP(H8362, [1]Products!B:E, 2, FALSE)</f>
        <v>Peanut Butter Bites</v>
      </c>
      <c r="L8362" s="2">
        <f>VLOOKUP(H8362, [1]Products!B:D, 3, FALSE)</f>
        <v>5</v>
      </c>
      <c r="M8362" s="2">
        <f>Table1[[#This Row],[Quantity Purchased]] * Table1[[#This Row],[Unit Price]]</f>
        <v>2653</v>
      </c>
      <c r="N8362" s="2">
        <f>VLOOKUP(H8362, [1]Products!B:E, 4, FALSE)</f>
        <v>7</v>
      </c>
      <c r="O8362" t="str">
        <f>TEXT(Table1[[#This Row],[Transaction Date]], "yyyy-mm")</f>
        <v>2024-05</v>
      </c>
      <c r="P8362" s="1">
        <f ca="1">YEAR(TODAY()) - YEAR(Table1[[#This Row],[Buyer Date of Birth]])</f>
        <v>68</v>
      </c>
      <c r="Q8362" s="2">
        <f>Table1[[#This Row],[Total Revenue]] - Table1[[#This Row],[Total Cost]]</f>
        <v>2648</v>
      </c>
    </row>
    <row r="8363" spans="1:17" x14ac:dyDescent="0.25">
      <c r="A8363" s="1">
        <v>45452</v>
      </c>
      <c r="B8363" t="s">
        <v>963</v>
      </c>
      <c r="C8363" t="s">
        <v>332</v>
      </c>
      <c r="D8363" t="s">
        <v>58</v>
      </c>
      <c r="E8363" s="1">
        <v>33633</v>
      </c>
      <c r="F8363" t="s">
        <v>40</v>
      </c>
      <c r="G8363">
        <v>337</v>
      </c>
      <c r="H8363" t="s">
        <v>63</v>
      </c>
      <c r="I8363" t="s">
        <v>30</v>
      </c>
      <c r="J8363" t="s">
        <v>24</v>
      </c>
      <c r="K8363" t="str">
        <f>VLOOKUP(H8363, [1]Products!B:E, 2, FALSE)</f>
        <v>Vanilla Wafers</v>
      </c>
      <c r="L8363" s="2">
        <f>VLOOKUP(H8363, [1]Products!B:D, 3, FALSE)</f>
        <v>18</v>
      </c>
      <c r="M8363" s="2">
        <f>Table1[[#This Row],[Quantity Purchased]] * Table1[[#This Row],[Unit Price]]</f>
        <v>12132</v>
      </c>
      <c r="N8363" s="2">
        <f>VLOOKUP(H8363, [1]Products!B:E, 4, FALSE)</f>
        <v>36</v>
      </c>
      <c r="O8363" t="str">
        <f>TEXT(Table1[[#This Row],[Transaction Date]], "yyyy-mm")</f>
        <v>2024-06</v>
      </c>
      <c r="P8363" s="1">
        <f ca="1">YEAR(TODAY()) - YEAR(Table1[[#This Row],[Buyer Date of Birth]])</f>
        <v>33</v>
      </c>
      <c r="Q8363" s="2">
        <f>Table1[[#This Row],[Total Revenue]] - Table1[[#This Row],[Total Cost]]</f>
        <v>12114</v>
      </c>
    </row>
    <row r="8364" spans="1:17" x14ac:dyDescent="0.25">
      <c r="A8364" s="1">
        <v>45477</v>
      </c>
      <c r="B8364" t="s">
        <v>715</v>
      </c>
      <c r="C8364" t="s">
        <v>761</v>
      </c>
      <c r="D8364" t="s">
        <v>78</v>
      </c>
      <c r="E8364" s="1">
        <v>24574</v>
      </c>
      <c r="F8364" t="s">
        <v>28</v>
      </c>
      <c r="G8364">
        <v>168</v>
      </c>
      <c r="H8364" t="s">
        <v>54</v>
      </c>
      <c r="I8364" t="s">
        <v>36</v>
      </c>
      <c r="J8364" t="s">
        <v>24</v>
      </c>
      <c r="K8364" t="str">
        <f>VLOOKUP(H8364, [1]Products!B:E, 2, FALSE)</f>
        <v>Lemon Crisps</v>
      </c>
      <c r="L8364" s="2">
        <f>VLOOKUP(H8364, [1]Products!B:D, 3, FALSE)</f>
        <v>7</v>
      </c>
      <c r="M8364" s="2">
        <f>Table1[[#This Row],[Quantity Purchased]] * Table1[[#This Row],[Unit Price]]</f>
        <v>1512</v>
      </c>
      <c r="N8364" s="2">
        <f>VLOOKUP(H8364, [1]Products!B:E, 4, FALSE)</f>
        <v>9</v>
      </c>
      <c r="O8364" t="str">
        <f>TEXT(Table1[[#This Row],[Transaction Date]], "yyyy-mm")</f>
        <v>2024-07</v>
      </c>
      <c r="P8364" s="1">
        <f ca="1">YEAR(TODAY()) - YEAR(Table1[[#This Row],[Buyer Date of Birth]])</f>
        <v>58</v>
      </c>
      <c r="Q8364" s="2">
        <f>Table1[[#This Row],[Total Revenue]] - Table1[[#This Row],[Total Cost]]</f>
        <v>1505</v>
      </c>
    </row>
    <row r="8365" spans="1:17" x14ac:dyDescent="0.25">
      <c r="A8365" s="1">
        <v>45385</v>
      </c>
      <c r="B8365" t="s">
        <v>740</v>
      </c>
      <c r="C8365" t="s">
        <v>257</v>
      </c>
      <c r="D8365" t="s">
        <v>62</v>
      </c>
      <c r="E8365" s="1">
        <v>27568</v>
      </c>
      <c r="F8365" t="s">
        <v>21</v>
      </c>
      <c r="G8365">
        <v>446</v>
      </c>
      <c r="H8365" t="s">
        <v>54</v>
      </c>
      <c r="I8365" t="s">
        <v>23</v>
      </c>
      <c r="J8365" t="s">
        <v>24</v>
      </c>
      <c r="K8365" t="str">
        <f>VLOOKUP(H8365, [1]Products!B:E, 2, FALSE)</f>
        <v>Lemon Crisps</v>
      </c>
      <c r="L8365" s="2">
        <f>VLOOKUP(H8365, [1]Products!B:D, 3, FALSE)</f>
        <v>7</v>
      </c>
      <c r="M8365" s="2">
        <f>Table1[[#This Row],[Quantity Purchased]] * Table1[[#This Row],[Unit Price]]</f>
        <v>4014</v>
      </c>
      <c r="N8365" s="2">
        <f>VLOOKUP(H8365, [1]Products!B:E, 4, FALSE)</f>
        <v>9</v>
      </c>
      <c r="O8365" t="str">
        <f>TEXT(Table1[[#This Row],[Transaction Date]], "yyyy-mm")</f>
        <v>2024-04</v>
      </c>
      <c r="P8365" s="1">
        <f ca="1">YEAR(TODAY()) - YEAR(Table1[[#This Row],[Buyer Date of Birth]])</f>
        <v>50</v>
      </c>
      <c r="Q8365" s="2">
        <f>Table1[[#This Row],[Total Revenue]] - Table1[[#This Row],[Total Cost]]</f>
        <v>4007</v>
      </c>
    </row>
    <row r="8366" spans="1:17" x14ac:dyDescent="0.25">
      <c r="A8366" s="1">
        <v>45344</v>
      </c>
      <c r="B8366" t="s">
        <v>1220</v>
      </c>
      <c r="C8366" t="s">
        <v>342</v>
      </c>
      <c r="D8366" t="s">
        <v>78</v>
      </c>
      <c r="E8366" s="1">
        <v>21433</v>
      </c>
      <c r="F8366" t="s">
        <v>75</v>
      </c>
      <c r="G8366">
        <v>228</v>
      </c>
      <c r="H8366" t="s">
        <v>72</v>
      </c>
      <c r="I8366" t="s">
        <v>46</v>
      </c>
      <c r="J8366" t="s">
        <v>24</v>
      </c>
      <c r="K8366" t="str">
        <f>VLOOKUP(H8366, [1]Products!B:E, 2, FALSE)</f>
        <v>Choco Delight</v>
      </c>
      <c r="L8366" s="2">
        <f>VLOOKUP(H8366, [1]Products!B:D, 3, FALSE)</f>
        <v>3</v>
      </c>
      <c r="M8366" s="2">
        <f>Table1[[#This Row],[Quantity Purchased]] * Table1[[#This Row],[Unit Price]]</f>
        <v>1140</v>
      </c>
      <c r="N8366" s="2">
        <f>VLOOKUP(H8366, [1]Products!B:E, 4, FALSE)</f>
        <v>5</v>
      </c>
      <c r="O8366" t="str">
        <f>TEXT(Table1[[#This Row],[Transaction Date]], "yyyy-mm")</f>
        <v>2024-02</v>
      </c>
      <c r="P8366" s="1">
        <f ca="1">YEAR(TODAY()) - YEAR(Table1[[#This Row],[Buyer Date of Birth]])</f>
        <v>67</v>
      </c>
      <c r="Q8366" s="2">
        <f>Table1[[#This Row],[Total Revenue]] - Table1[[#This Row],[Total Cost]]</f>
        <v>1137</v>
      </c>
    </row>
    <row r="8367" spans="1:17" x14ac:dyDescent="0.25">
      <c r="A8367" s="1">
        <v>45503</v>
      </c>
      <c r="B8367" t="s">
        <v>32</v>
      </c>
      <c r="C8367" t="s">
        <v>470</v>
      </c>
      <c r="D8367" t="s">
        <v>58</v>
      </c>
      <c r="E8367" s="1">
        <v>15984</v>
      </c>
      <c r="F8367" t="s">
        <v>40</v>
      </c>
      <c r="G8367">
        <v>233</v>
      </c>
      <c r="H8367" t="s">
        <v>72</v>
      </c>
      <c r="I8367" t="s">
        <v>50</v>
      </c>
      <c r="J8367" t="s">
        <v>24</v>
      </c>
      <c r="K8367" t="str">
        <f>VLOOKUP(H8367, [1]Products!B:E, 2, FALSE)</f>
        <v>Choco Delight</v>
      </c>
      <c r="L8367" s="2">
        <f>VLOOKUP(H8367, [1]Products!B:D, 3, FALSE)</f>
        <v>3</v>
      </c>
      <c r="M8367" s="2">
        <f>Table1[[#This Row],[Quantity Purchased]] * Table1[[#This Row],[Unit Price]]</f>
        <v>1165</v>
      </c>
      <c r="N8367" s="2">
        <f>VLOOKUP(H8367, [1]Products!B:E, 4, FALSE)</f>
        <v>5</v>
      </c>
      <c r="O8367" t="str">
        <f>TEXT(Table1[[#This Row],[Transaction Date]], "yyyy-mm")</f>
        <v>2024-07</v>
      </c>
      <c r="P8367" s="1">
        <f ca="1">YEAR(TODAY()) - YEAR(Table1[[#This Row],[Buyer Date of Birth]])</f>
        <v>82</v>
      </c>
      <c r="Q8367" s="2">
        <f>Table1[[#This Row],[Total Revenue]] - Table1[[#This Row],[Total Cost]]</f>
        <v>1162</v>
      </c>
    </row>
    <row r="8368" spans="1:17" x14ac:dyDescent="0.25">
      <c r="A8368" s="1">
        <v>45323</v>
      </c>
      <c r="B8368" t="s">
        <v>931</v>
      </c>
      <c r="C8368" t="s">
        <v>926</v>
      </c>
      <c r="D8368" t="s">
        <v>58</v>
      </c>
      <c r="E8368" s="1">
        <v>31830</v>
      </c>
      <c r="F8368" t="s">
        <v>40</v>
      </c>
      <c r="G8368">
        <v>219</v>
      </c>
      <c r="H8368" t="s">
        <v>49</v>
      </c>
      <c r="I8368" t="s">
        <v>23</v>
      </c>
      <c r="J8368" t="s">
        <v>24</v>
      </c>
      <c r="K8368" t="str">
        <f>VLOOKUP(H8368, [1]Products!B:E, 2, FALSE)</f>
        <v>Butter Crunch</v>
      </c>
      <c r="L8368" s="2">
        <f>VLOOKUP(H8368, [1]Products!B:D, 3, FALSE)</f>
        <v>10</v>
      </c>
      <c r="M8368" s="2">
        <f>Table1[[#This Row],[Quantity Purchased]] * Table1[[#This Row],[Unit Price]]</f>
        <v>2409</v>
      </c>
      <c r="N8368" s="2">
        <f>VLOOKUP(H8368, [1]Products!B:E, 4, FALSE)</f>
        <v>11</v>
      </c>
      <c r="O8368" t="str">
        <f>TEXT(Table1[[#This Row],[Transaction Date]], "yyyy-mm")</f>
        <v>2024-02</v>
      </c>
      <c r="P8368" s="1">
        <f ca="1">YEAR(TODAY()) - YEAR(Table1[[#This Row],[Buyer Date of Birth]])</f>
        <v>38</v>
      </c>
      <c r="Q8368" s="2">
        <f>Table1[[#This Row],[Total Revenue]] - Table1[[#This Row],[Total Cost]]</f>
        <v>2399</v>
      </c>
    </row>
    <row r="8369" spans="1:17" x14ac:dyDescent="0.25">
      <c r="A8369" s="1">
        <v>45406</v>
      </c>
      <c r="B8369" t="s">
        <v>204</v>
      </c>
      <c r="C8369" t="s">
        <v>345</v>
      </c>
      <c r="D8369" t="s">
        <v>45</v>
      </c>
      <c r="E8369" s="1">
        <v>15989</v>
      </c>
      <c r="F8369" t="s">
        <v>75</v>
      </c>
      <c r="G8369">
        <v>274</v>
      </c>
      <c r="H8369" t="s">
        <v>29</v>
      </c>
      <c r="I8369" t="s">
        <v>30</v>
      </c>
      <c r="J8369" t="s">
        <v>31</v>
      </c>
      <c r="K8369" t="str">
        <f>VLOOKUP(H8369, [1]Products!B:E, 2, FALSE)</f>
        <v>Shortbread</v>
      </c>
      <c r="L8369" s="2">
        <f>VLOOKUP(H8369, [1]Products!B:D, 3, FALSE)</f>
        <v>10</v>
      </c>
      <c r="M8369" s="2">
        <f>Table1[[#This Row],[Quantity Purchased]] * Table1[[#This Row],[Unit Price]]</f>
        <v>12330</v>
      </c>
      <c r="N8369" s="2">
        <f>VLOOKUP(H8369, [1]Products!B:E, 4, FALSE)</f>
        <v>45</v>
      </c>
      <c r="O8369" t="str">
        <f>TEXT(Table1[[#This Row],[Transaction Date]], "yyyy-mm")</f>
        <v>2024-04</v>
      </c>
      <c r="P8369" s="1">
        <f ca="1">YEAR(TODAY()) - YEAR(Table1[[#This Row],[Buyer Date of Birth]])</f>
        <v>82</v>
      </c>
      <c r="Q8369" s="2">
        <f>Table1[[#This Row],[Total Revenue]] - Table1[[#This Row],[Total Cost]]</f>
        <v>12320</v>
      </c>
    </row>
    <row r="8370" spans="1:17" x14ac:dyDescent="0.25">
      <c r="A8370" s="1">
        <v>45385</v>
      </c>
      <c r="B8370" t="s">
        <v>173</v>
      </c>
      <c r="C8370" t="s">
        <v>110</v>
      </c>
      <c r="D8370" t="s">
        <v>58</v>
      </c>
      <c r="E8370" s="1">
        <v>27001</v>
      </c>
      <c r="F8370" t="s">
        <v>21</v>
      </c>
      <c r="G8370">
        <v>81</v>
      </c>
      <c r="H8370" t="s">
        <v>29</v>
      </c>
      <c r="I8370" t="s">
        <v>46</v>
      </c>
      <c r="J8370" t="s">
        <v>24</v>
      </c>
      <c r="K8370" t="str">
        <f>VLOOKUP(H8370, [1]Products!B:E, 2, FALSE)</f>
        <v>Shortbread</v>
      </c>
      <c r="L8370" s="2">
        <f>VLOOKUP(H8370, [1]Products!B:D, 3, FALSE)</f>
        <v>10</v>
      </c>
      <c r="M8370" s="2">
        <f>Table1[[#This Row],[Quantity Purchased]] * Table1[[#This Row],[Unit Price]]</f>
        <v>3645</v>
      </c>
      <c r="N8370" s="2">
        <f>VLOOKUP(H8370, [1]Products!B:E, 4, FALSE)</f>
        <v>45</v>
      </c>
      <c r="O8370" t="str">
        <f>TEXT(Table1[[#This Row],[Transaction Date]], "yyyy-mm")</f>
        <v>2024-04</v>
      </c>
      <c r="P8370" s="1">
        <f ca="1">YEAR(TODAY()) - YEAR(Table1[[#This Row],[Buyer Date of Birth]])</f>
        <v>52</v>
      </c>
      <c r="Q8370" s="2">
        <f>Table1[[#This Row],[Total Revenue]] - Table1[[#This Row],[Total Cost]]</f>
        <v>3635</v>
      </c>
    </row>
    <row r="8371" spans="1:17" x14ac:dyDescent="0.25">
      <c r="A8371" s="1">
        <v>45427</v>
      </c>
      <c r="B8371" t="s">
        <v>123</v>
      </c>
      <c r="C8371" t="s">
        <v>39</v>
      </c>
      <c r="D8371" t="s">
        <v>45</v>
      </c>
      <c r="E8371" s="1">
        <v>20165</v>
      </c>
      <c r="F8371" t="s">
        <v>40</v>
      </c>
      <c r="G8371">
        <v>126</v>
      </c>
      <c r="H8371" t="s">
        <v>63</v>
      </c>
      <c r="I8371" t="s">
        <v>50</v>
      </c>
      <c r="J8371" t="s">
        <v>24</v>
      </c>
      <c r="K8371" t="str">
        <f>VLOOKUP(H8371, [1]Products!B:E, 2, FALSE)</f>
        <v>Vanilla Wafers</v>
      </c>
      <c r="L8371" s="2">
        <f>VLOOKUP(H8371, [1]Products!B:D, 3, FALSE)</f>
        <v>18</v>
      </c>
      <c r="M8371" s="2">
        <f>Table1[[#This Row],[Quantity Purchased]] * Table1[[#This Row],[Unit Price]]</f>
        <v>4536</v>
      </c>
      <c r="N8371" s="2">
        <f>VLOOKUP(H8371, [1]Products!B:E, 4, FALSE)</f>
        <v>36</v>
      </c>
      <c r="O8371" t="str">
        <f>TEXT(Table1[[#This Row],[Transaction Date]], "yyyy-mm")</f>
        <v>2024-05</v>
      </c>
      <c r="P8371" s="1">
        <f ca="1">YEAR(TODAY()) - YEAR(Table1[[#This Row],[Buyer Date of Birth]])</f>
        <v>70</v>
      </c>
      <c r="Q8371" s="2">
        <f>Table1[[#This Row],[Total Revenue]] - Table1[[#This Row],[Total Cost]]</f>
        <v>4518</v>
      </c>
    </row>
    <row r="8372" spans="1:17" x14ac:dyDescent="0.25">
      <c r="A8372" s="1">
        <v>45336</v>
      </c>
      <c r="B8372" t="s">
        <v>191</v>
      </c>
      <c r="C8372" t="s">
        <v>88</v>
      </c>
      <c r="D8372" t="s">
        <v>58</v>
      </c>
      <c r="E8372" s="1">
        <v>17507</v>
      </c>
      <c r="F8372" t="s">
        <v>40</v>
      </c>
      <c r="G8372">
        <v>226</v>
      </c>
      <c r="H8372" t="s">
        <v>29</v>
      </c>
      <c r="I8372" t="s">
        <v>23</v>
      </c>
      <c r="J8372" t="s">
        <v>24</v>
      </c>
      <c r="K8372" t="str">
        <f>VLOOKUP(H8372, [1]Products!B:E, 2, FALSE)</f>
        <v>Shortbread</v>
      </c>
      <c r="L8372" s="2">
        <f>VLOOKUP(H8372, [1]Products!B:D, 3, FALSE)</f>
        <v>10</v>
      </c>
      <c r="M8372" s="2">
        <f>Table1[[#This Row],[Quantity Purchased]] * Table1[[#This Row],[Unit Price]]</f>
        <v>10170</v>
      </c>
      <c r="N8372" s="2">
        <f>VLOOKUP(H8372, [1]Products!B:E, 4, FALSE)</f>
        <v>45</v>
      </c>
      <c r="O8372" t="str">
        <f>TEXT(Table1[[#This Row],[Transaction Date]], "yyyy-mm")</f>
        <v>2024-02</v>
      </c>
      <c r="P8372" s="1">
        <f ca="1">YEAR(TODAY()) - YEAR(Table1[[#This Row],[Buyer Date of Birth]])</f>
        <v>78</v>
      </c>
      <c r="Q8372" s="2">
        <f>Table1[[#This Row],[Total Revenue]] - Table1[[#This Row],[Total Cost]]</f>
        <v>10160</v>
      </c>
    </row>
    <row r="8373" spans="1:17" x14ac:dyDescent="0.25">
      <c r="A8373" s="1">
        <v>45303</v>
      </c>
      <c r="B8373" t="s">
        <v>123</v>
      </c>
      <c r="C8373" t="s">
        <v>539</v>
      </c>
      <c r="D8373" t="s">
        <v>62</v>
      </c>
      <c r="E8373" s="1">
        <v>37408</v>
      </c>
      <c r="F8373" t="s">
        <v>75</v>
      </c>
      <c r="G8373">
        <v>483</v>
      </c>
      <c r="H8373" t="s">
        <v>54</v>
      </c>
      <c r="I8373" t="s">
        <v>30</v>
      </c>
      <c r="J8373" t="s">
        <v>24</v>
      </c>
      <c r="K8373" t="str">
        <f>VLOOKUP(H8373, [1]Products!B:E, 2, FALSE)</f>
        <v>Lemon Crisps</v>
      </c>
      <c r="L8373" s="2">
        <f>VLOOKUP(H8373, [1]Products!B:D, 3, FALSE)</f>
        <v>7</v>
      </c>
      <c r="M8373" s="2">
        <f>Table1[[#This Row],[Quantity Purchased]] * Table1[[#This Row],[Unit Price]]</f>
        <v>4347</v>
      </c>
      <c r="N8373" s="2">
        <f>VLOOKUP(H8373, [1]Products!B:E, 4, FALSE)</f>
        <v>9</v>
      </c>
      <c r="O8373" t="str">
        <f>TEXT(Table1[[#This Row],[Transaction Date]], "yyyy-mm")</f>
        <v>2024-01</v>
      </c>
      <c r="P8373" s="1">
        <f ca="1">YEAR(TODAY()) - YEAR(Table1[[#This Row],[Buyer Date of Birth]])</f>
        <v>23</v>
      </c>
      <c r="Q8373" s="2">
        <f>Table1[[#This Row],[Total Revenue]] - Table1[[#This Row],[Total Cost]]</f>
        <v>4340</v>
      </c>
    </row>
    <row r="8374" spans="1:17" x14ac:dyDescent="0.25">
      <c r="A8374" s="1">
        <v>45426</v>
      </c>
      <c r="B8374" t="s">
        <v>230</v>
      </c>
      <c r="C8374" t="s">
        <v>374</v>
      </c>
      <c r="D8374" t="s">
        <v>62</v>
      </c>
      <c r="E8374" s="1">
        <v>25074</v>
      </c>
      <c r="F8374" t="s">
        <v>21</v>
      </c>
      <c r="G8374">
        <v>439</v>
      </c>
      <c r="H8374" t="s">
        <v>49</v>
      </c>
      <c r="I8374" t="s">
        <v>30</v>
      </c>
      <c r="J8374" t="s">
        <v>24</v>
      </c>
      <c r="K8374" t="str">
        <f>VLOOKUP(H8374, [1]Products!B:E, 2, FALSE)</f>
        <v>Butter Crunch</v>
      </c>
      <c r="L8374" s="2">
        <f>VLOOKUP(H8374, [1]Products!B:D, 3, FALSE)</f>
        <v>10</v>
      </c>
      <c r="M8374" s="2">
        <f>Table1[[#This Row],[Quantity Purchased]] * Table1[[#This Row],[Unit Price]]</f>
        <v>4829</v>
      </c>
      <c r="N8374" s="2">
        <f>VLOOKUP(H8374, [1]Products!B:E, 4, FALSE)</f>
        <v>11</v>
      </c>
      <c r="O8374" t="str">
        <f>TEXT(Table1[[#This Row],[Transaction Date]], "yyyy-mm")</f>
        <v>2024-05</v>
      </c>
      <c r="P8374" s="1">
        <f ca="1">YEAR(TODAY()) - YEAR(Table1[[#This Row],[Buyer Date of Birth]])</f>
        <v>57</v>
      </c>
      <c r="Q8374" s="2">
        <f>Table1[[#This Row],[Total Revenue]] - Table1[[#This Row],[Total Cost]]</f>
        <v>4819</v>
      </c>
    </row>
    <row r="8375" spans="1:17" x14ac:dyDescent="0.25">
      <c r="A8375" s="1">
        <v>45338</v>
      </c>
      <c r="B8375" t="s">
        <v>405</v>
      </c>
      <c r="C8375" t="s">
        <v>130</v>
      </c>
      <c r="D8375" t="s">
        <v>58</v>
      </c>
      <c r="E8375" s="1">
        <v>37175</v>
      </c>
      <c r="F8375" t="s">
        <v>28</v>
      </c>
      <c r="G8375">
        <v>172</v>
      </c>
      <c r="H8375" t="s">
        <v>71</v>
      </c>
      <c r="I8375" t="s">
        <v>36</v>
      </c>
      <c r="J8375" t="s">
        <v>24</v>
      </c>
      <c r="K8375" t="str">
        <f>VLOOKUP(H8375, [1]Products!B:E, 2, FALSE)</f>
        <v>Peanut Butter Bites</v>
      </c>
      <c r="L8375" s="2">
        <f>VLOOKUP(H8375, [1]Products!B:D, 3, FALSE)</f>
        <v>5</v>
      </c>
      <c r="M8375" s="2">
        <f>Table1[[#This Row],[Quantity Purchased]] * Table1[[#This Row],[Unit Price]]</f>
        <v>1204</v>
      </c>
      <c r="N8375" s="2">
        <f>VLOOKUP(H8375, [1]Products!B:E, 4, FALSE)</f>
        <v>7</v>
      </c>
      <c r="O8375" t="str">
        <f>TEXT(Table1[[#This Row],[Transaction Date]], "yyyy-mm")</f>
        <v>2024-02</v>
      </c>
      <c r="P8375" s="1">
        <f ca="1">YEAR(TODAY()) - YEAR(Table1[[#This Row],[Buyer Date of Birth]])</f>
        <v>24</v>
      </c>
      <c r="Q8375" s="2">
        <f>Table1[[#This Row],[Total Revenue]] - Table1[[#This Row],[Total Cost]]</f>
        <v>1199</v>
      </c>
    </row>
    <row r="8376" spans="1:17" x14ac:dyDescent="0.25">
      <c r="A8376" s="1">
        <v>45498</v>
      </c>
      <c r="B8376" t="s">
        <v>98</v>
      </c>
      <c r="C8376" t="s">
        <v>159</v>
      </c>
      <c r="D8376" t="s">
        <v>34</v>
      </c>
      <c r="E8376" s="1">
        <v>33413</v>
      </c>
      <c r="F8376" t="s">
        <v>21</v>
      </c>
      <c r="G8376">
        <v>455</v>
      </c>
      <c r="H8376" t="s">
        <v>63</v>
      </c>
      <c r="I8376" t="s">
        <v>23</v>
      </c>
      <c r="J8376" t="s">
        <v>24</v>
      </c>
      <c r="K8376" t="str">
        <f>VLOOKUP(H8376, [1]Products!B:E, 2, FALSE)</f>
        <v>Vanilla Wafers</v>
      </c>
      <c r="L8376" s="2">
        <f>VLOOKUP(H8376, [1]Products!B:D, 3, FALSE)</f>
        <v>18</v>
      </c>
      <c r="M8376" s="2">
        <f>Table1[[#This Row],[Quantity Purchased]] * Table1[[#This Row],[Unit Price]]</f>
        <v>16380</v>
      </c>
      <c r="N8376" s="2">
        <f>VLOOKUP(H8376, [1]Products!B:E, 4, FALSE)</f>
        <v>36</v>
      </c>
      <c r="O8376" t="str">
        <f>TEXT(Table1[[#This Row],[Transaction Date]], "yyyy-mm")</f>
        <v>2024-07</v>
      </c>
      <c r="P8376" s="1">
        <f ca="1">YEAR(TODAY()) - YEAR(Table1[[#This Row],[Buyer Date of Birth]])</f>
        <v>34</v>
      </c>
      <c r="Q8376" s="2">
        <f>Table1[[#This Row],[Total Revenue]] - Table1[[#This Row],[Total Cost]]</f>
        <v>16362</v>
      </c>
    </row>
    <row r="8377" spans="1:17" x14ac:dyDescent="0.25">
      <c r="A8377" s="1">
        <v>45301</v>
      </c>
      <c r="B8377" t="s">
        <v>142</v>
      </c>
      <c r="C8377" t="s">
        <v>39</v>
      </c>
      <c r="D8377" t="s">
        <v>58</v>
      </c>
      <c r="E8377" s="1">
        <v>25156</v>
      </c>
      <c r="F8377" t="s">
        <v>75</v>
      </c>
      <c r="G8377">
        <v>163</v>
      </c>
      <c r="H8377" t="s">
        <v>72</v>
      </c>
      <c r="I8377" t="s">
        <v>46</v>
      </c>
      <c r="J8377" t="s">
        <v>24</v>
      </c>
      <c r="K8377" t="str">
        <f>VLOOKUP(H8377, [1]Products!B:E, 2, FALSE)</f>
        <v>Choco Delight</v>
      </c>
      <c r="L8377" s="2">
        <f>VLOOKUP(H8377, [1]Products!B:D, 3, FALSE)</f>
        <v>3</v>
      </c>
      <c r="M8377" s="2">
        <f>Table1[[#This Row],[Quantity Purchased]] * Table1[[#This Row],[Unit Price]]</f>
        <v>815</v>
      </c>
      <c r="N8377" s="2">
        <f>VLOOKUP(H8377, [1]Products!B:E, 4, FALSE)</f>
        <v>5</v>
      </c>
      <c r="O8377" t="str">
        <f>TEXT(Table1[[#This Row],[Transaction Date]], "yyyy-mm")</f>
        <v>2024-01</v>
      </c>
      <c r="P8377" s="1">
        <f ca="1">YEAR(TODAY()) - YEAR(Table1[[#This Row],[Buyer Date of Birth]])</f>
        <v>57</v>
      </c>
      <c r="Q8377" s="2">
        <f>Table1[[#This Row],[Total Revenue]] - Table1[[#This Row],[Total Cost]]</f>
        <v>812</v>
      </c>
    </row>
    <row r="8378" spans="1:17" x14ac:dyDescent="0.25">
      <c r="A8378" s="1">
        <v>45302</v>
      </c>
      <c r="B8378" t="s">
        <v>231</v>
      </c>
      <c r="C8378" t="s">
        <v>314</v>
      </c>
      <c r="D8378" t="s">
        <v>58</v>
      </c>
      <c r="E8378" s="1">
        <v>25421</v>
      </c>
      <c r="F8378" t="s">
        <v>75</v>
      </c>
      <c r="G8378">
        <v>477</v>
      </c>
      <c r="H8378" t="s">
        <v>35</v>
      </c>
      <c r="I8378" t="s">
        <v>50</v>
      </c>
      <c r="J8378" t="s">
        <v>24</v>
      </c>
      <c r="K8378" t="str">
        <f>VLOOKUP(H8378, [1]Products!B:E, 2, FALSE)</f>
        <v>Caramel Biscuits</v>
      </c>
      <c r="L8378" s="2">
        <f>VLOOKUP(H8378, [1]Products!B:D, 3, FALSE)</f>
        <v>18</v>
      </c>
      <c r="M8378" s="2">
        <f>Table1[[#This Row],[Quantity Purchased]] * Table1[[#This Row],[Unit Price]]</f>
        <v>10494</v>
      </c>
      <c r="N8378" s="2">
        <f>VLOOKUP(H8378, [1]Products!B:E, 4, FALSE)</f>
        <v>22</v>
      </c>
      <c r="O8378" t="str">
        <f>TEXT(Table1[[#This Row],[Transaction Date]], "yyyy-mm")</f>
        <v>2024-01</v>
      </c>
      <c r="P8378" s="1">
        <f ca="1">YEAR(TODAY()) - YEAR(Table1[[#This Row],[Buyer Date of Birth]])</f>
        <v>56</v>
      </c>
      <c r="Q8378" s="2">
        <f>Table1[[#This Row],[Total Revenue]] - Table1[[#This Row],[Total Cost]]</f>
        <v>10476</v>
      </c>
    </row>
    <row r="8379" spans="1:17" x14ac:dyDescent="0.25">
      <c r="A8379" s="1">
        <v>45452</v>
      </c>
      <c r="B8379" t="s">
        <v>117</v>
      </c>
      <c r="C8379" t="s">
        <v>159</v>
      </c>
      <c r="D8379" t="s">
        <v>34</v>
      </c>
      <c r="E8379" s="1">
        <v>28402</v>
      </c>
      <c r="F8379" t="s">
        <v>28</v>
      </c>
      <c r="G8379">
        <v>307</v>
      </c>
      <c r="H8379" t="s">
        <v>22</v>
      </c>
      <c r="I8379" t="s">
        <v>23</v>
      </c>
      <c r="J8379" t="s">
        <v>24</v>
      </c>
      <c r="K8379" t="str">
        <f>VLOOKUP(H8379, [1]Products!B:E, 2, FALSE)</f>
        <v>Cinnamon Swirls</v>
      </c>
      <c r="L8379" s="2">
        <f>VLOOKUP(H8379, [1]Products!B:D, 3, FALSE)</f>
        <v>10</v>
      </c>
      <c r="M8379" s="2">
        <f>Table1[[#This Row],[Quantity Purchased]] * Table1[[#This Row],[Unit Price]]</f>
        <v>4298</v>
      </c>
      <c r="N8379" s="2">
        <f>VLOOKUP(H8379, [1]Products!B:E, 4, FALSE)</f>
        <v>14</v>
      </c>
      <c r="O8379" t="str">
        <f>TEXT(Table1[[#This Row],[Transaction Date]], "yyyy-mm")</f>
        <v>2024-06</v>
      </c>
      <c r="P8379" s="1">
        <f ca="1">YEAR(TODAY()) - YEAR(Table1[[#This Row],[Buyer Date of Birth]])</f>
        <v>48</v>
      </c>
      <c r="Q8379" s="2">
        <f>Table1[[#This Row],[Total Revenue]] - Table1[[#This Row],[Total Cost]]</f>
        <v>4288</v>
      </c>
    </row>
    <row r="8380" spans="1:17" x14ac:dyDescent="0.25">
      <c r="A8380" s="1">
        <v>45296</v>
      </c>
      <c r="B8380" t="s">
        <v>73</v>
      </c>
      <c r="C8380" t="s">
        <v>1009</v>
      </c>
      <c r="D8380" t="s">
        <v>53</v>
      </c>
      <c r="E8380" s="1">
        <v>35073</v>
      </c>
      <c r="F8380" t="s">
        <v>21</v>
      </c>
      <c r="G8380">
        <v>219</v>
      </c>
      <c r="H8380" t="s">
        <v>29</v>
      </c>
      <c r="I8380" t="s">
        <v>30</v>
      </c>
      <c r="J8380" t="s">
        <v>24</v>
      </c>
      <c r="K8380" t="str">
        <f>VLOOKUP(H8380, [1]Products!B:E, 2, FALSE)</f>
        <v>Shortbread</v>
      </c>
      <c r="L8380" s="2">
        <f>VLOOKUP(H8380, [1]Products!B:D, 3, FALSE)</f>
        <v>10</v>
      </c>
      <c r="M8380" s="2">
        <f>Table1[[#This Row],[Quantity Purchased]] * Table1[[#This Row],[Unit Price]]</f>
        <v>9855</v>
      </c>
      <c r="N8380" s="2">
        <f>VLOOKUP(H8380, [1]Products!B:E, 4, FALSE)</f>
        <v>45</v>
      </c>
      <c r="O8380" t="str">
        <f>TEXT(Table1[[#This Row],[Transaction Date]], "yyyy-mm")</f>
        <v>2024-01</v>
      </c>
      <c r="P8380" s="1">
        <f ca="1">YEAR(TODAY()) - YEAR(Table1[[#This Row],[Buyer Date of Birth]])</f>
        <v>29</v>
      </c>
      <c r="Q8380" s="2">
        <f>Table1[[#This Row],[Total Revenue]] - Table1[[#This Row],[Total Cost]]</f>
        <v>9845</v>
      </c>
    </row>
    <row r="8381" spans="1:17" x14ac:dyDescent="0.25">
      <c r="A8381" s="1">
        <v>45309</v>
      </c>
      <c r="B8381" t="s">
        <v>107</v>
      </c>
      <c r="C8381" t="s">
        <v>147</v>
      </c>
      <c r="D8381" t="s">
        <v>89</v>
      </c>
      <c r="E8381" s="1">
        <v>27041</v>
      </c>
      <c r="F8381" t="s">
        <v>28</v>
      </c>
      <c r="G8381">
        <v>247</v>
      </c>
      <c r="H8381" t="s">
        <v>72</v>
      </c>
      <c r="I8381" t="s">
        <v>46</v>
      </c>
      <c r="J8381" t="s">
        <v>24</v>
      </c>
      <c r="K8381" t="str">
        <f>VLOOKUP(H8381, [1]Products!B:E, 2, FALSE)</f>
        <v>Choco Delight</v>
      </c>
      <c r="L8381" s="2">
        <f>VLOOKUP(H8381, [1]Products!B:D, 3, FALSE)</f>
        <v>3</v>
      </c>
      <c r="M8381" s="2">
        <f>Table1[[#This Row],[Quantity Purchased]] * Table1[[#This Row],[Unit Price]]</f>
        <v>1235</v>
      </c>
      <c r="N8381" s="2">
        <f>VLOOKUP(H8381, [1]Products!B:E, 4, FALSE)</f>
        <v>5</v>
      </c>
      <c r="O8381" t="str">
        <f>TEXT(Table1[[#This Row],[Transaction Date]], "yyyy-mm")</f>
        <v>2024-01</v>
      </c>
      <c r="P8381" s="1">
        <f ca="1">YEAR(TODAY()) - YEAR(Table1[[#This Row],[Buyer Date of Birth]])</f>
        <v>51</v>
      </c>
      <c r="Q8381" s="2">
        <f>Table1[[#This Row],[Total Revenue]] - Table1[[#This Row],[Total Cost]]</f>
        <v>1232</v>
      </c>
    </row>
    <row r="8382" spans="1:17" x14ac:dyDescent="0.25">
      <c r="A8382" s="1">
        <v>45328</v>
      </c>
      <c r="B8382" t="s">
        <v>951</v>
      </c>
      <c r="C8382" t="s">
        <v>357</v>
      </c>
      <c r="D8382" t="s">
        <v>89</v>
      </c>
      <c r="E8382" s="1">
        <v>33608</v>
      </c>
      <c r="F8382" t="s">
        <v>40</v>
      </c>
      <c r="G8382">
        <v>272</v>
      </c>
      <c r="H8382" t="s">
        <v>63</v>
      </c>
      <c r="I8382" t="s">
        <v>50</v>
      </c>
      <c r="J8382" t="s">
        <v>24</v>
      </c>
      <c r="K8382" t="str">
        <f>VLOOKUP(H8382, [1]Products!B:E, 2, FALSE)</f>
        <v>Vanilla Wafers</v>
      </c>
      <c r="L8382" s="2">
        <f>VLOOKUP(H8382, [1]Products!B:D, 3, FALSE)</f>
        <v>18</v>
      </c>
      <c r="M8382" s="2">
        <f>Table1[[#This Row],[Quantity Purchased]] * Table1[[#This Row],[Unit Price]]</f>
        <v>9792</v>
      </c>
      <c r="N8382" s="2">
        <f>VLOOKUP(H8382, [1]Products!B:E, 4, FALSE)</f>
        <v>36</v>
      </c>
      <c r="O8382" t="str">
        <f>TEXT(Table1[[#This Row],[Transaction Date]], "yyyy-mm")</f>
        <v>2024-02</v>
      </c>
      <c r="P8382" s="1">
        <f ca="1">YEAR(TODAY()) - YEAR(Table1[[#This Row],[Buyer Date of Birth]])</f>
        <v>33</v>
      </c>
      <c r="Q8382" s="2">
        <f>Table1[[#This Row],[Total Revenue]] - Table1[[#This Row],[Total Cost]]</f>
        <v>9774</v>
      </c>
    </row>
    <row r="8383" spans="1:17" x14ac:dyDescent="0.25">
      <c r="A8383" s="1">
        <v>45359</v>
      </c>
      <c r="B8383" t="s">
        <v>431</v>
      </c>
      <c r="C8383" t="s">
        <v>99</v>
      </c>
      <c r="D8383" t="s">
        <v>34</v>
      </c>
      <c r="E8383" s="1">
        <v>25395</v>
      </c>
      <c r="F8383" t="s">
        <v>28</v>
      </c>
      <c r="G8383">
        <v>364</v>
      </c>
      <c r="H8383" t="s">
        <v>54</v>
      </c>
      <c r="I8383" t="s">
        <v>23</v>
      </c>
      <c r="J8383" t="s">
        <v>24</v>
      </c>
      <c r="K8383" t="str">
        <f>VLOOKUP(H8383, [1]Products!B:E, 2, FALSE)</f>
        <v>Lemon Crisps</v>
      </c>
      <c r="L8383" s="2">
        <f>VLOOKUP(H8383, [1]Products!B:D, 3, FALSE)</f>
        <v>7</v>
      </c>
      <c r="M8383" s="2">
        <f>Table1[[#This Row],[Quantity Purchased]] * Table1[[#This Row],[Unit Price]]</f>
        <v>3276</v>
      </c>
      <c r="N8383" s="2">
        <f>VLOOKUP(H8383, [1]Products!B:E, 4, FALSE)</f>
        <v>9</v>
      </c>
      <c r="O8383" t="str">
        <f>TEXT(Table1[[#This Row],[Transaction Date]], "yyyy-mm")</f>
        <v>2024-03</v>
      </c>
      <c r="P8383" s="1">
        <f ca="1">YEAR(TODAY()) - YEAR(Table1[[#This Row],[Buyer Date of Birth]])</f>
        <v>56</v>
      </c>
      <c r="Q8383" s="2">
        <f>Table1[[#This Row],[Total Revenue]] - Table1[[#This Row],[Total Cost]]</f>
        <v>3269</v>
      </c>
    </row>
    <row r="8384" spans="1:17" x14ac:dyDescent="0.25">
      <c r="A8384" s="1">
        <v>45297</v>
      </c>
      <c r="B8384" t="s">
        <v>123</v>
      </c>
      <c r="C8384" t="s">
        <v>614</v>
      </c>
      <c r="D8384" t="s">
        <v>84</v>
      </c>
      <c r="E8384" s="1">
        <v>23924</v>
      </c>
      <c r="F8384" t="s">
        <v>21</v>
      </c>
      <c r="G8384">
        <v>298</v>
      </c>
      <c r="H8384" t="s">
        <v>63</v>
      </c>
      <c r="I8384" t="s">
        <v>30</v>
      </c>
      <c r="J8384" t="s">
        <v>24</v>
      </c>
      <c r="K8384" t="str">
        <f>VLOOKUP(H8384, [1]Products!B:E, 2, FALSE)</f>
        <v>Vanilla Wafers</v>
      </c>
      <c r="L8384" s="2">
        <f>VLOOKUP(H8384, [1]Products!B:D, 3, FALSE)</f>
        <v>18</v>
      </c>
      <c r="M8384" s="2">
        <f>Table1[[#This Row],[Quantity Purchased]] * Table1[[#This Row],[Unit Price]]</f>
        <v>10728</v>
      </c>
      <c r="N8384" s="2">
        <f>VLOOKUP(H8384, [1]Products!B:E, 4, FALSE)</f>
        <v>36</v>
      </c>
      <c r="O8384" t="str">
        <f>TEXT(Table1[[#This Row],[Transaction Date]], "yyyy-mm")</f>
        <v>2024-01</v>
      </c>
      <c r="P8384" s="1">
        <f ca="1">YEAR(TODAY()) - YEAR(Table1[[#This Row],[Buyer Date of Birth]])</f>
        <v>60</v>
      </c>
      <c r="Q8384" s="2">
        <f>Table1[[#This Row],[Total Revenue]] - Table1[[#This Row],[Total Cost]]</f>
        <v>10710</v>
      </c>
    </row>
    <row r="8385" spans="1:17" x14ac:dyDescent="0.25">
      <c r="A8385" s="1">
        <v>45347</v>
      </c>
      <c r="B8385" t="s">
        <v>653</v>
      </c>
      <c r="C8385" t="s">
        <v>39</v>
      </c>
      <c r="D8385" t="s">
        <v>78</v>
      </c>
      <c r="E8385" s="1">
        <v>26506</v>
      </c>
      <c r="F8385" t="s">
        <v>21</v>
      </c>
      <c r="G8385">
        <v>479</v>
      </c>
      <c r="H8385" t="s">
        <v>35</v>
      </c>
      <c r="I8385" t="s">
        <v>30</v>
      </c>
      <c r="J8385" t="s">
        <v>24</v>
      </c>
      <c r="K8385" t="str">
        <f>VLOOKUP(H8385, [1]Products!B:E, 2, FALSE)</f>
        <v>Caramel Biscuits</v>
      </c>
      <c r="L8385" s="2">
        <f>VLOOKUP(H8385, [1]Products!B:D, 3, FALSE)</f>
        <v>18</v>
      </c>
      <c r="M8385" s="2">
        <f>Table1[[#This Row],[Quantity Purchased]] * Table1[[#This Row],[Unit Price]]</f>
        <v>10538</v>
      </c>
      <c r="N8385" s="2">
        <f>VLOOKUP(H8385, [1]Products!B:E, 4, FALSE)</f>
        <v>22</v>
      </c>
      <c r="O8385" t="str">
        <f>TEXT(Table1[[#This Row],[Transaction Date]], "yyyy-mm")</f>
        <v>2024-02</v>
      </c>
      <c r="P8385" s="1">
        <f ca="1">YEAR(TODAY()) - YEAR(Table1[[#This Row],[Buyer Date of Birth]])</f>
        <v>53</v>
      </c>
      <c r="Q8385" s="2">
        <f>Table1[[#This Row],[Total Revenue]] - Table1[[#This Row],[Total Cost]]</f>
        <v>10520</v>
      </c>
    </row>
    <row r="8386" spans="1:17" x14ac:dyDescent="0.25">
      <c r="A8386" s="1">
        <v>45429</v>
      </c>
      <c r="B8386" t="s">
        <v>1188</v>
      </c>
      <c r="C8386" t="s">
        <v>132</v>
      </c>
      <c r="D8386" t="s">
        <v>100</v>
      </c>
      <c r="E8386" s="1">
        <v>35775</v>
      </c>
      <c r="F8386" t="s">
        <v>28</v>
      </c>
      <c r="G8386">
        <v>251</v>
      </c>
      <c r="H8386" t="s">
        <v>66</v>
      </c>
      <c r="I8386" t="s">
        <v>36</v>
      </c>
      <c r="J8386" t="s">
        <v>24</v>
      </c>
      <c r="K8386" t="str">
        <f>VLOOKUP(H8386, [1]Products!B:E, 2, FALSE)</f>
        <v>Oatmeal Cookies</v>
      </c>
      <c r="L8386" s="2">
        <f>VLOOKUP(H8386, [1]Products!B:D, 3, FALSE)</f>
        <v>19</v>
      </c>
      <c r="M8386" s="2">
        <f>Table1[[#This Row],[Quantity Purchased]] * Table1[[#This Row],[Unit Price]]</f>
        <v>5773</v>
      </c>
      <c r="N8386" s="2">
        <f>VLOOKUP(H8386, [1]Products!B:E, 4, FALSE)</f>
        <v>23</v>
      </c>
      <c r="O8386" t="str">
        <f>TEXT(Table1[[#This Row],[Transaction Date]], "yyyy-mm")</f>
        <v>2024-05</v>
      </c>
      <c r="P8386" s="1">
        <f ca="1">YEAR(TODAY()) - YEAR(Table1[[#This Row],[Buyer Date of Birth]])</f>
        <v>28</v>
      </c>
      <c r="Q8386" s="2">
        <f>Table1[[#This Row],[Total Revenue]] - Table1[[#This Row],[Total Cost]]</f>
        <v>5754</v>
      </c>
    </row>
    <row r="8387" spans="1:17" x14ac:dyDescent="0.25">
      <c r="A8387" s="1">
        <v>45360</v>
      </c>
      <c r="B8387" t="s">
        <v>123</v>
      </c>
      <c r="C8387" t="s">
        <v>330</v>
      </c>
      <c r="D8387" t="s">
        <v>34</v>
      </c>
      <c r="E8387" s="1">
        <v>31584</v>
      </c>
      <c r="F8387" t="s">
        <v>21</v>
      </c>
      <c r="G8387">
        <v>457</v>
      </c>
      <c r="H8387" t="s">
        <v>41</v>
      </c>
      <c r="I8387" t="s">
        <v>23</v>
      </c>
      <c r="J8387" t="s">
        <v>24</v>
      </c>
      <c r="K8387" t="str">
        <f>VLOOKUP(H8387, [1]Products!B:E, 2, FALSE)</f>
        <v>Ginger Snaps</v>
      </c>
      <c r="L8387" s="2">
        <f>VLOOKUP(H8387, [1]Products!B:D, 3, FALSE)</f>
        <v>14</v>
      </c>
      <c r="M8387" s="2">
        <f>Table1[[#This Row],[Quantity Purchased]] * Table1[[#This Row],[Unit Price]]</f>
        <v>12796</v>
      </c>
      <c r="N8387" s="2">
        <f>VLOOKUP(H8387, [1]Products!B:E, 4, FALSE)</f>
        <v>28</v>
      </c>
      <c r="O8387" t="str">
        <f>TEXT(Table1[[#This Row],[Transaction Date]], "yyyy-mm")</f>
        <v>2024-03</v>
      </c>
      <c r="P8387" s="1">
        <f ca="1">YEAR(TODAY()) - YEAR(Table1[[#This Row],[Buyer Date of Birth]])</f>
        <v>39</v>
      </c>
      <c r="Q8387" s="2">
        <f>Table1[[#This Row],[Total Revenue]] - Table1[[#This Row],[Total Cost]]</f>
        <v>12782</v>
      </c>
    </row>
    <row r="8388" spans="1:17" x14ac:dyDescent="0.25">
      <c r="A8388" s="1">
        <v>45471</v>
      </c>
      <c r="B8388" t="s">
        <v>166</v>
      </c>
      <c r="C8388" t="s">
        <v>659</v>
      </c>
      <c r="D8388" t="s">
        <v>20</v>
      </c>
      <c r="E8388" s="1">
        <v>18351</v>
      </c>
      <c r="F8388" t="s">
        <v>75</v>
      </c>
      <c r="G8388">
        <v>469</v>
      </c>
      <c r="H8388" t="s">
        <v>22</v>
      </c>
      <c r="I8388" t="s">
        <v>46</v>
      </c>
      <c r="J8388" t="s">
        <v>24</v>
      </c>
      <c r="K8388" t="str">
        <f>VLOOKUP(H8388, [1]Products!B:E, 2, FALSE)</f>
        <v>Cinnamon Swirls</v>
      </c>
      <c r="L8388" s="2">
        <f>VLOOKUP(H8388, [1]Products!B:D, 3, FALSE)</f>
        <v>10</v>
      </c>
      <c r="M8388" s="2">
        <f>Table1[[#This Row],[Quantity Purchased]] * Table1[[#This Row],[Unit Price]]</f>
        <v>6566</v>
      </c>
      <c r="N8388" s="2">
        <f>VLOOKUP(H8388, [1]Products!B:E, 4, FALSE)</f>
        <v>14</v>
      </c>
      <c r="O8388" t="str">
        <f>TEXT(Table1[[#This Row],[Transaction Date]], "yyyy-mm")</f>
        <v>2024-06</v>
      </c>
      <c r="P8388" s="1">
        <f ca="1">YEAR(TODAY()) - YEAR(Table1[[#This Row],[Buyer Date of Birth]])</f>
        <v>75</v>
      </c>
      <c r="Q8388" s="2">
        <f>Table1[[#This Row],[Total Revenue]] - Table1[[#This Row],[Total Cost]]</f>
        <v>6556</v>
      </c>
    </row>
    <row r="8389" spans="1:17" x14ac:dyDescent="0.25">
      <c r="A8389" s="1">
        <v>45390</v>
      </c>
      <c r="B8389" t="s">
        <v>1118</v>
      </c>
      <c r="C8389" t="s">
        <v>159</v>
      </c>
      <c r="D8389" t="s">
        <v>84</v>
      </c>
      <c r="E8389" s="1">
        <v>37410</v>
      </c>
      <c r="F8389" t="s">
        <v>21</v>
      </c>
      <c r="G8389">
        <v>367</v>
      </c>
      <c r="H8389" t="s">
        <v>49</v>
      </c>
      <c r="I8389" t="s">
        <v>50</v>
      </c>
      <c r="J8389" t="s">
        <v>24</v>
      </c>
      <c r="K8389" t="str">
        <f>VLOOKUP(H8389, [1]Products!B:E, 2, FALSE)</f>
        <v>Butter Crunch</v>
      </c>
      <c r="L8389" s="2">
        <f>VLOOKUP(H8389, [1]Products!B:D, 3, FALSE)</f>
        <v>10</v>
      </c>
      <c r="M8389" s="2">
        <f>Table1[[#This Row],[Quantity Purchased]] * Table1[[#This Row],[Unit Price]]</f>
        <v>4037</v>
      </c>
      <c r="N8389" s="2">
        <f>VLOOKUP(H8389, [1]Products!B:E, 4, FALSE)</f>
        <v>11</v>
      </c>
      <c r="O8389" t="str">
        <f>TEXT(Table1[[#This Row],[Transaction Date]], "yyyy-mm")</f>
        <v>2024-04</v>
      </c>
      <c r="P8389" s="1">
        <f ca="1">YEAR(TODAY()) - YEAR(Table1[[#This Row],[Buyer Date of Birth]])</f>
        <v>23</v>
      </c>
      <c r="Q8389" s="2">
        <f>Table1[[#This Row],[Total Revenue]] - Table1[[#This Row],[Total Cost]]</f>
        <v>4027</v>
      </c>
    </row>
    <row r="8390" spans="1:17" x14ac:dyDescent="0.25">
      <c r="A8390" s="1">
        <v>45419</v>
      </c>
      <c r="B8390" t="s">
        <v>348</v>
      </c>
      <c r="C8390" t="s">
        <v>792</v>
      </c>
      <c r="D8390" t="s">
        <v>34</v>
      </c>
      <c r="E8390" s="1">
        <v>27258</v>
      </c>
      <c r="F8390" t="s">
        <v>75</v>
      </c>
      <c r="G8390">
        <v>361</v>
      </c>
      <c r="H8390" t="s">
        <v>49</v>
      </c>
      <c r="I8390" t="s">
        <v>23</v>
      </c>
      <c r="J8390" t="s">
        <v>24</v>
      </c>
      <c r="K8390" t="str">
        <f>VLOOKUP(H8390, [1]Products!B:E, 2, FALSE)</f>
        <v>Butter Crunch</v>
      </c>
      <c r="L8390" s="2">
        <f>VLOOKUP(H8390, [1]Products!B:D, 3, FALSE)</f>
        <v>10</v>
      </c>
      <c r="M8390" s="2">
        <f>Table1[[#This Row],[Quantity Purchased]] * Table1[[#This Row],[Unit Price]]</f>
        <v>3971</v>
      </c>
      <c r="N8390" s="2">
        <f>VLOOKUP(H8390, [1]Products!B:E, 4, FALSE)</f>
        <v>11</v>
      </c>
      <c r="O8390" t="str">
        <f>TEXT(Table1[[#This Row],[Transaction Date]], "yyyy-mm")</f>
        <v>2024-05</v>
      </c>
      <c r="P8390" s="1">
        <f ca="1">YEAR(TODAY()) - YEAR(Table1[[#This Row],[Buyer Date of Birth]])</f>
        <v>51</v>
      </c>
      <c r="Q8390" s="2">
        <f>Table1[[#This Row],[Total Revenue]] - Table1[[#This Row],[Total Cost]]</f>
        <v>3961</v>
      </c>
    </row>
    <row r="8391" spans="1:17" x14ac:dyDescent="0.25">
      <c r="A8391" s="1">
        <v>45445</v>
      </c>
      <c r="B8391" t="s">
        <v>381</v>
      </c>
      <c r="C8391" t="s">
        <v>811</v>
      </c>
      <c r="D8391" t="s">
        <v>78</v>
      </c>
      <c r="E8391" s="1">
        <v>19140</v>
      </c>
      <c r="F8391" t="s">
        <v>21</v>
      </c>
      <c r="G8391">
        <v>114</v>
      </c>
      <c r="H8391" t="s">
        <v>66</v>
      </c>
      <c r="I8391" t="s">
        <v>30</v>
      </c>
      <c r="J8391" t="s">
        <v>24</v>
      </c>
      <c r="K8391" t="str">
        <f>VLOOKUP(H8391, [1]Products!B:E, 2, FALSE)</f>
        <v>Oatmeal Cookies</v>
      </c>
      <c r="L8391" s="2">
        <f>VLOOKUP(H8391, [1]Products!B:D, 3, FALSE)</f>
        <v>19</v>
      </c>
      <c r="M8391" s="2">
        <f>Table1[[#This Row],[Quantity Purchased]] * Table1[[#This Row],[Unit Price]]</f>
        <v>2622</v>
      </c>
      <c r="N8391" s="2">
        <f>VLOOKUP(H8391, [1]Products!B:E, 4, FALSE)</f>
        <v>23</v>
      </c>
      <c r="O8391" t="str">
        <f>TEXT(Table1[[#This Row],[Transaction Date]], "yyyy-mm")</f>
        <v>2024-06</v>
      </c>
      <c r="P8391" s="1">
        <f ca="1">YEAR(TODAY()) - YEAR(Table1[[#This Row],[Buyer Date of Birth]])</f>
        <v>73</v>
      </c>
      <c r="Q8391" s="2">
        <f>Table1[[#This Row],[Total Revenue]] - Table1[[#This Row],[Total Cost]]</f>
        <v>2603</v>
      </c>
    </row>
    <row r="8392" spans="1:17" x14ac:dyDescent="0.25">
      <c r="A8392" s="1">
        <v>45295</v>
      </c>
      <c r="B8392" t="s">
        <v>436</v>
      </c>
      <c r="C8392" t="s">
        <v>753</v>
      </c>
      <c r="D8392" t="s">
        <v>100</v>
      </c>
      <c r="E8392" s="1">
        <v>38390</v>
      </c>
      <c r="F8392" t="s">
        <v>28</v>
      </c>
      <c r="G8392">
        <v>498</v>
      </c>
      <c r="H8392" t="s">
        <v>54</v>
      </c>
      <c r="I8392" t="s">
        <v>46</v>
      </c>
      <c r="J8392" t="s">
        <v>24</v>
      </c>
      <c r="K8392" t="str">
        <f>VLOOKUP(H8392, [1]Products!B:E, 2, FALSE)</f>
        <v>Lemon Crisps</v>
      </c>
      <c r="L8392" s="2">
        <f>VLOOKUP(H8392, [1]Products!B:D, 3, FALSE)</f>
        <v>7</v>
      </c>
      <c r="M8392" s="2">
        <f>Table1[[#This Row],[Quantity Purchased]] * Table1[[#This Row],[Unit Price]]</f>
        <v>4482</v>
      </c>
      <c r="N8392" s="2">
        <f>VLOOKUP(H8392, [1]Products!B:E, 4, FALSE)</f>
        <v>9</v>
      </c>
      <c r="O8392" t="str">
        <f>TEXT(Table1[[#This Row],[Transaction Date]], "yyyy-mm")</f>
        <v>2024-01</v>
      </c>
      <c r="P8392" s="1">
        <f ca="1">YEAR(TODAY()) - YEAR(Table1[[#This Row],[Buyer Date of Birth]])</f>
        <v>20</v>
      </c>
      <c r="Q8392" s="2">
        <f>Table1[[#This Row],[Total Revenue]] - Table1[[#This Row],[Total Cost]]</f>
        <v>4475</v>
      </c>
    </row>
    <row r="8393" spans="1:17" x14ac:dyDescent="0.25">
      <c r="A8393" s="1">
        <v>45473</v>
      </c>
      <c r="B8393" t="s">
        <v>1487</v>
      </c>
      <c r="C8393" t="s">
        <v>787</v>
      </c>
      <c r="D8393" t="s">
        <v>34</v>
      </c>
      <c r="E8393" s="1">
        <v>19291</v>
      </c>
      <c r="F8393" t="s">
        <v>75</v>
      </c>
      <c r="G8393">
        <v>439</v>
      </c>
      <c r="H8393" t="s">
        <v>54</v>
      </c>
      <c r="I8393" t="s">
        <v>50</v>
      </c>
      <c r="J8393" t="s">
        <v>24</v>
      </c>
      <c r="K8393" t="str">
        <f>VLOOKUP(H8393, [1]Products!B:E, 2, FALSE)</f>
        <v>Lemon Crisps</v>
      </c>
      <c r="L8393" s="2">
        <f>VLOOKUP(H8393, [1]Products!B:D, 3, FALSE)</f>
        <v>7</v>
      </c>
      <c r="M8393" s="2">
        <f>Table1[[#This Row],[Quantity Purchased]] * Table1[[#This Row],[Unit Price]]</f>
        <v>3951</v>
      </c>
      <c r="N8393" s="2">
        <f>VLOOKUP(H8393, [1]Products!B:E, 4, FALSE)</f>
        <v>9</v>
      </c>
      <c r="O8393" t="str">
        <f>TEXT(Table1[[#This Row],[Transaction Date]], "yyyy-mm")</f>
        <v>2024-06</v>
      </c>
      <c r="P8393" s="1">
        <f ca="1">YEAR(TODAY()) - YEAR(Table1[[#This Row],[Buyer Date of Birth]])</f>
        <v>73</v>
      </c>
      <c r="Q8393" s="2">
        <f>Table1[[#This Row],[Total Revenue]] - Table1[[#This Row],[Total Cost]]</f>
        <v>3944</v>
      </c>
    </row>
    <row r="8394" spans="1:17" x14ac:dyDescent="0.25">
      <c r="A8394" s="1">
        <v>45432</v>
      </c>
      <c r="B8394" t="s">
        <v>157</v>
      </c>
      <c r="C8394" t="s">
        <v>141</v>
      </c>
      <c r="D8394" t="s">
        <v>89</v>
      </c>
      <c r="E8394" s="1">
        <v>25800</v>
      </c>
      <c r="F8394" t="s">
        <v>75</v>
      </c>
      <c r="G8394">
        <v>481</v>
      </c>
      <c r="H8394" t="s">
        <v>63</v>
      </c>
      <c r="I8394" t="s">
        <v>23</v>
      </c>
      <c r="J8394" t="s">
        <v>24</v>
      </c>
      <c r="K8394" t="str">
        <f>VLOOKUP(H8394, [1]Products!B:E, 2, FALSE)</f>
        <v>Vanilla Wafers</v>
      </c>
      <c r="L8394" s="2">
        <f>VLOOKUP(H8394, [1]Products!B:D, 3, FALSE)</f>
        <v>18</v>
      </c>
      <c r="M8394" s="2">
        <f>Table1[[#This Row],[Quantity Purchased]] * Table1[[#This Row],[Unit Price]]</f>
        <v>17316</v>
      </c>
      <c r="N8394" s="2">
        <f>VLOOKUP(H8394, [1]Products!B:E, 4, FALSE)</f>
        <v>36</v>
      </c>
      <c r="O8394" t="str">
        <f>TEXT(Table1[[#This Row],[Transaction Date]], "yyyy-mm")</f>
        <v>2024-05</v>
      </c>
      <c r="P8394" s="1">
        <f ca="1">YEAR(TODAY()) - YEAR(Table1[[#This Row],[Buyer Date of Birth]])</f>
        <v>55</v>
      </c>
      <c r="Q8394" s="2">
        <f>Table1[[#This Row],[Total Revenue]] - Table1[[#This Row],[Total Cost]]</f>
        <v>17298</v>
      </c>
    </row>
    <row r="8395" spans="1:17" x14ac:dyDescent="0.25">
      <c r="A8395" s="1">
        <v>45341</v>
      </c>
      <c r="B8395" t="s">
        <v>113</v>
      </c>
      <c r="C8395" t="s">
        <v>169</v>
      </c>
      <c r="D8395" t="s">
        <v>89</v>
      </c>
      <c r="E8395" s="1">
        <v>35161</v>
      </c>
      <c r="F8395" t="s">
        <v>21</v>
      </c>
      <c r="G8395">
        <v>15</v>
      </c>
      <c r="H8395" t="s">
        <v>72</v>
      </c>
      <c r="I8395" t="s">
        <v>30</v>
      </c>
      <c r="J8395" t="s">
        <v>24</v>
      </c>
      <c r="K8395" t="str">
        <f>VLOOKUP(H8395, [1]Products!B:E, 2, FALSE)</f>
        <v>Choco Delight</v>
      </c>
      <c r="L8395" s="2">
        <f>VLOOKUP(H8395, [1]Products!B:D, 3, FALSE)</f>
        <v>3</v>
      </c>
      <c r="M8395" s="2">
        <f>Table1[[#This Row],[Quantity Purchased]] * Table1[[#This Row],[Unit Price]]</f>
        <v>75</v>
      </c>
      <c r="N8395" s="2">
        <f>VLOOKUP(H8395, [1]Products!B:E, 4, FALSE)</f>
        <v>5</v>
      </c>
      <c r="O8395" t="str">
        <f>TEXT(Table1[[#This Row],[Transaction Date]], "yyyy-mm")</f>
        <v>2024-02</v>
      </c>
      <c r="P8395" s="1">
        <f ca="1">YEAR(TODAY()) - YEAR(Table1[[#This Row],[Buyer Date of Birth]])</f>
        <v>29</v>
      </c>
      <c r="Q8395" s="2">
        <f>Table1[[#This Row],[Total Revenue]] - Table1[[#This Row],[Total Cost]]</f>
        <v>72</v>
      </c>
    </row>
    <row r="8396" spans="1:17" x14ac:dyDescent="0.25">
      <c r="A8396" s="1">
        <v>45319</v>
      </c>
      <c r="B8396" t="s">
        <v>76</v>
      </c>
      <c r="C8396" t="s">
        <v>98</v>
      </c>
      <c r="D8396" t="s">
        <v>53</v>
      </c>
      <c r="E8396" s="1">
        <v>34609</v>
      </c>
      <c r="F8396" t="s">
        <v>28</v>
      </c>
      <c r="G8396">
        <v>49</v>
      </c>
      <c r="H8396" t="s">
        <v>49</v>
      </c>
      <c r="I8396" t="s">
        <v>30</v>
      </c>
      <c r="J8396" t="s">
        <v>24</v>
      </c>
      <c r="K8396" t="str">
        <f>VLOOKUP(H8396, [1]Products!B:E, 2, FALSE)</f>
        <v>Butter Crunch</v>
      </c>
      <c r="L8396" s="2">
        <f>VLOOKUP(H8396, [1]Products!B:D, 3, FALSE)</f>
        <v>10</v>
      </c>
      <c r="M8396" s="2">
        <f>Table1[[#This Row],[Quantity Purchased]] * Table1[[#This Row],[Unit Price]]</f>
        <v>539</v>
      </c>
      <c r="N8396" s="2">
        <f>VLOOKUP(H8396, [1]Products!B:E, 4, FALSE)</f>
        <v>11</v>
      </c>
      <c r="O8396" t="str">
        <f>TEXT(Table1[[#This Row],[Transaction Date]], "yyyy-mm")</f>
        <v>2024-01</v>
      </c>
      <c r="P8396" s="1">
        <f ca="1">YEAR(TODAY()) - YEAR(Table1[[#This Row],[Buyer Date of Birth]])</f>
        <v>31</v>
      </c>
      <c r="Q8396" s="2">
        <f>Table1[[#This Row],[Total Revenue]] - Table1[[#This Row],[Total Cost]]</f>
        <v>529</v>
      </c>
    </row>
    <row r="8397" spans="1:17" x14ac:dyDescent="0.25">
      <c r="A8397" s="1">
        <v>45384</v>
      </c>
      <c r="B8397" t="s">
        <v>32</v>
      </c>
      <c r="C8397" t="s">
        <v>362</v>
      </c>
      <c r="D8397" t="s">
        <v>20</v>
      </c>
      <c r="E8397" s="1">
        <v>20988</v>
      </c>
      <c r="F8397" t="s">
        <v>75</v>
      </c>
      <c r="G8397">
        <v>322</v>
      </c>
      <c r="H8397" t="s">
        <v>29</v>
      </c>
      <c r="I8397" t="s">
        <v>36</v>
      </c>
      <c r="J8397" t="s">
        <v>24</v>
      </c>
      <c r="K8397" t="str">
        <f>VLOOKUP(H8397, [1]Products!B:E, 2, FALSE)</f>
        <v>Shortbread</v>
      </c>
      <c r="L8397" s="2">
        <f>VLOOKUP(H8397, [1]Products!B:D, 3, FALSE)</f>
        <v>10</v>
      </c>
      <c r="M8397" s="2">
        <f>Table1[[#This Row],[Quantity Purchased]] * Table1[[#This Row],[Unit Price]]</f>
        <v>14490</v>
      </c>
      <c r="N8397" s="2">
        <f>VLOOKUP(H8397, [1]Products!B:E, 4, FALSE)</f>
        <v>45</v>
      </c>
      <c r="O8397" t="str">
        <f>TEXT(Table1[[#This Row],[Transaction Date]], "yyyy-mm")</f>
        <v>2024-04</v>
      </c>
      <c r="P8397" s="1">
        <f ca="1">YEAR(TODAY()) - YEAR(Table1[[#This Row],[Buyer Date of Birth]])</f>
        <v>68</v>
      </c>
      <c r="Q8397" s="2">
        <f>Table1[[#This Row],[Total Revenue]] - Table1[[#This Row],[Total Cost]]</f>
        <v>14480</v>
      </c>
    </row>
    <row r="8398" spans="1:17" x14ac:dyDescent="0.25">
      <c r="A8398" s="1">
        <v>45459</v>
      </c>
      <c r="B8398" t="s">
        <v>257</v>
      </c>
      <c r="C8398" t="s">
        <v>608</v>
      </c>
      <c r="D8398" t="s">
        <v>53</v>
      </c>
      <c r="E8398" s="1">
        <v>27586</v>
      </c>
      <c r="F8398" t="s">
        <v>28</v>
      </c>
      <c r="G8398">
        <v>262</v>
      </c>
      <c r="H8398" t="s">
        <v>41</v>
      </c>
      <c r="I8398" t="s">
        <v>23</v>
      </c>
      <c r="J8398" t="s">
        <v>24</v>
      </c>
      <c r="K8398" t="str">
        <f>VLOOKUP(H8398, [1]Products!B:E, 2, FALSE)</f>
        <v>Ginger Snaps</v>
      </c>
      <c r="L8398" s="2">
        <f>VLOOKUP(H8398, [1]Products!B:D, 3, FALSE)</f>
        <v>14</v>
      </c>
      <c r="M8398" s="2">
        <f>Table1[[#This Row],[Quantity Purchased]] * Table1[[#This Row],[Unit Price]]</f>
        <v>7336</v>
      </c>
      <c r="N8398" s="2">
        <f>VLOOKUP(H8398, [1]Products!B:E, 4, FALSE)</f>
        <v>28</v>
      </c>
      <c r="O8398" t="str">
        <f>TEXT(Table1[[#This Row],[Transaction Date]], "yyyy-mm")</f>
        <v>2024-06</v>
      </c>
      <c r="P8398" s="1">
        <f ca="1">YEAR(TODAY()) - YEAR(Table1[[#This Row],[Buyer Date of Birth]])</f>
        <v>50</v>
      </c>
      <c r="Q8398" s="2">
        <f>Table1[[#This Row],[Total Revenue]] - Table1[[#This Row],[Total Cost]]</f>
        <v>7322</v>
      </c>
    </row>
    <row r="8399" spans="1:17" x14ac:dyDescent="0.25">
      <c r="A8399" s="1">
        <v>45502</v>
      </c>
      <c r="B8399" t="s">
        <v>56</v>
      </c>
      <c r="C8399" t="s">
        <v>252</v>
      </c>
      <c r="D8399" t="s">
        <v>45</v>
      </c>
      <c r="E8399" s="1">
        <v>33745</v>
      </c>
      <c r="F8399" t="s">
        <v>75</v>
      </c>
      <c r="G8399">
        <v>325</v>
      </c>
      <c r="H8399" t="s">
        <v>66</v>
      </c>
      <c r="I8399" t="s">
        <v>46</v>
      </c>
      <c r="J8399" t="s">
        <v>24</v>
      </c>
      <c r="K8399" t="str">
        <f>VLOOKUP(H8399, [1]Products!B:E, 2, FALSE)</f>
        <v>Oatmeal Cookies</v>
      </c>
      <c r="L8399" s="2">
        <f>VLOOKUP(H8399, [1]Products!B:D, 3, FALSE)</f>
        <v>19</v>
      </c>
      <c r="M8399" s="2">
        <f>Table1[[#This Row],[Quantity Purchased]] * Table1[[#This Row],[Unit Price]]</f>
        <v>7475</v>
      </c>
      <c r="N8399" s="2">
        <f>VLOOKUP(H8399, [1]Products!B:E, 4, FALSE)</f>
        <v>23</v>
      </c>
      <c r="O8399" t="str">
        <f>TEXT(Table1[[#This Row],[Transaction Date]], "yyyy-mm")</f>
        <v>2024-07</v>
      </c>
      <c r="P8399" s="1">
        <f ca="1">YEAR(TODAY()) - YEAR(Table1[[#This Row],[Buyer Date of Birth]])</f>
        <v>33</v>
      </c>
      <c r="Q8399" s="2">
        <f>Table1[[#This Row],[Total Revenue]] - Table1[[#This Row],[Total Cost]]</f>
        <v>7456</v>
      </c>
    </row>
    <row r="8400" spans="1:17" x14ac:dyDescent="0.25">
      <c r="A8400" s="1">
        <v>45367</v>
      </c>
      <c r="B8400" t="s">
        <v>666</v>
      </c>
      <c r="C8400" t="s">
        <v>1226</v>
      </c>
      <c r="D8400" t="s">
        <v>53</v>
      </c>
      <c r="E8400" s="1">
        <v>18725</v>
      </c>
      <c r="F8400" t="s">
        <v>75</v>
      </c>
      <c r="G8400">
        <v>332</v>
      </c>
      <c r="H8400" t="s">
        <v>49</v>
      </c>
      <c r="I8400" t="s">
        <v>50</v>
      </c>
      <c r="J8400" t="s">
        <v>24</v>
      </c>
      <c r="K8400" t="str">
        <f>VLOOKUP(H8400, [1]Products!B:E, 2, FALSE)</f>
        <v>Butter Crunch</v>
      </c>
      <c r="L8400" s="2">
        <f>VLOOKUP(H8400, [1]Products!B:D, 3, FALSE)</f>
        <v>10</v>
      </c>
      <c r="M8400" s="2">
        <f>Table1[[#This Row],[Quantity Purchased]] * Table1[[#This Row],[Unit Price]]</f>
        <v>3652</v>
      </c>
      <c r="N8400" s="2">
        <f>VLOOKUP(H8400, [1]Products!B:E, 4, FALSE)</f>
        <v>11</v>
      </c>
      <c r="O8400" t="str">
        <f>TEXT(Table1[[#This Row],[Transaction Date]], "yyyy-mm")</f>
        <v>2024-03</v>
      </c>
      <c r="P8400" s="1">
        <f ca="1">YEAR(TODAY()) - YEAR(Table1[[#This Row],[Buyer Date of Birth]])</f>
        <v>74</v>
      </c>
      <c r="Q8400" s="2">
        <f>Table1[[#This Row],[Total Revenue]] - Table1[[#This Row],[Total Cost]]</f>
        <v>3642</v>
      </c>
    </row>
    <row r="8401" spans="1:17" x14ac:dyDescent="0.25">
      <c r="A8401" s="1">
        <v>45357</v>
      </c>
      <c r="B8401" t="s">
        <v>471</v>
      </c>
      <c r="C8401" t="s">
        <v>255</v>
      </c>
      <c r="D8401" t="s">
        <v>78</v>
      </c>
      <c r="E8401" s="1">
        <v>25791</v>
      </c>
      <c r="F8401" t="s">
        <v>40</v>
      </c>
      <c r="G8401">
        <v>213</v>
      </c>
      <c r="H8401" t="s">
        <v>54</v>
      </c>
      <c r="I8401" t="s">
        <v>23</v>
      </c>
      <c r="J8401" t="s">
        <v>24</v>
      </c>
      <c r="K8401" t="str">
        <f>VLOOKUP(H8401, [1]Products!B:E, 2, FALSE)</f>
        <v>Lemon Crisps</v>
      </c>
      <c r="L8401" s="2">
        <f>VLOOKUP(H8401, [1]Products!B:D, 3, FALSE)</f>
        <v>7</v>
      </c>
      <c r="M8401" s="2">
        <f>Table1[[#This Row],[Quantity Purchased]] * Table1[[#This Row],[Unit Price]]</f>
        <v>1917</v>
      </c>
      <c r="N8401" s="2">
        <f>VLOOKUP(H8401, [1]Products!B:E, 4, FALSE)</f>
        <v>9</v>
      </c>
      <c r="O8401" t="str">
        <f>TEXT(Table1[[#This Row],[Transaction Date]], "yyyy-mm")</f>
        <v>2024-03</v>
      </c>
      <c r="P8401" s="1">
        <f ca="1">YEAR(TODAY()) - YEAR(Table1[[#This Row],[Buyer Date of Birth]])</f>
        <v>55</v>
      </c>
      <c r="Q8401" s="2">
        <f>Table1[[#This Row],[Total Revenue]] - Table1[[#This Row],[Total Cost]]</f>
        <v>1910</v>
      </c>
    </row>
    <row r="8402" spans="1:17" x14ac:dyDescent="0.25">
      <c r="A8402" s="1">
        <v>45314</v>
      </c>
      <c r="B8402" t="s">
        <v>64</v>
      </c>
      <c r="C8402" t="s">
        <v>789</v>
      </c>
      <c r="D8402" t="s">
        <v>53</v>
      </c>
      <c r="E8402" s="1">
        <v>19301</v>
      </c>
      <c r="F8402" t="s">
        <v>21</v>
      </c>
      <c r="G8402">
        <v>482</v>
      </c>
      <c r="H8402" t="s">
        <v>29</v>
      </c>
      <c r="I8402" t="s">
        <v>30</v>
      </c>
      <c r="J8402" t="s">
        <v>24</v>
      </c>
      <c r="K8402" t="str">
        <f>VLOOKUP(H8402, [1]Products!B:E, 2, FALSE)</f>
        <v>Shortbread</v>
      </c>
      <c r="L8402" s="2">
        <f>VLOOKUP(H8402, [1]Products!B:D, 3, FALSE)</f>
        <v>10</v>
      </c>
      <c r="M8402" s="2">
        <f>Table1[[#This Row],[Quantity Purchased]] * Table1[[#This Row],[Unit Price]]</f>
        <v>21690</v>
      </c>
      <c r="N8402" s="2">
        <f>VLOOKUP(H8402, [1]Products!B:E, 4, FALSE)</f>
        <v>45</v>
      </c>
      <c r="O8402" t="str">
        <f>TEXT(Table1[[#This Row],[Transaction Date]], "yyyy-mm")</f>
        <v>2024-01</v>
      </c>
      <c r="P8402" s="1">
        <f ca="1">YEAR(TODAY()) - YEAR(Table1[[#This Row],[Buyer Date of Birth]])</f>
        <v>73</v>
      </c>
      <c r="Q8402" s="2">
        <f>Table1[[#This Row],[Total Revenue]] - Table1[[#This Row],[Total Cost]]</f>
        <v>21680</v>
      </c>
    </row>
    <row r="8403" spans="1:17" x14ac:dyDescent="0.25">
      <c r="A8403" s="1">
        <v>45432</v>
      </c>
      <c r="B8403" t="s">
        <v>480</v>
      </c>
      <c r="C8403" t="s">
        <v>623</v>
      </c>
      <c r="D8403" t="s">
        <v>62</v>
      </c>
      <c r="E8403" s="1">
        <v>33014</v>
      </c>
      <c r="F8403" t="s">
        <v>75</v>
      </c>
      <c r="G8403">
        <v>285</v>
      </c>
      <c r="H8403" t="s">
        <v>49</v>
      </c>
      <c r="I8403" t="s">
        <v>46</v>
      </c>
      <c r="J8403" t="s">
        <v>24</v>
      </c>
      <c r="K8403" t="str">
        <f>VLOOKUP(H8403, [1]Products!B:E, 2, FALSE)</f>
        <v>Butter Crunch</v>
      </c>
      <c r="L8403" s="2">
        <f>VLOOKUP(H8403, [1]Products!B:D, 3, FALSE)</f>
        <v>10</v>
      </c>
      <c r="M8403" s="2">
        <f>Table1[[#This Row],[Quantity Purchased]] * Table1[[#This Row],[Unit Price]]</f>
        <v>3135</v>
      </c>
      <c r="N8403" s="2">
        <f>VLOOKUP(H8403, [1]Products!B:E, 4, FALSE)</f>
        <v>11</v>
      </c>
      <c r="O8403" t="str">
        <f>TEXT(Table1[[#This Row],[Transaction Date]], "yyyy-mm")</f>
        <v>2024-05</v>
      </c>
      <c r="P8403" s="1">
        <f ca="1">YEAR(TODAY()) - YEAR(Table1[[#This Row],[Buyer Date of Birth]])</f>
        <v>35</v>
      </c>
      <c r="Q8403" s="2">
        <f>Table1[[#This Row],[Total Revenue]] - Table1[[#This Row],[Total Cost]]</f>
        <v>3125</v>
      </c>
    </row>
    <row r="8404" spans="1:17" x14ac:dyDescent="0.25">
      <c r="A8404" s="1">
        <v>45304</v>
      </c>
      <c r="B8404" t="s">
        <v>620</v>
      </c>
      <c r="C8404" t="s">
        <v>727</v>
      </c>
      <c r="D8404" t="s">
        <v>62</v>
      </c>
      <c r="E8404" s="1">
        <v>18885</v>
      </c>
      <c r="F8404" t="s">
        <v>75</v>
      </c>
      <c r="G8404">
        <v>397</v>
      </c>
      <c r="H8404" t="s">
        <v>49</v>
      </c>
      <c r="I8404" t="s">
        <v>50</v>
      </c>
      <c r="J8404" t="s">
        <v>24</v>
      </c>
      <c r="K8404" t="str">
        <f>VLOOKUP(H8404, [1]Products!B:E, 2, FALSE)</f>
        <v>Butter Crunch</v>
      </c>
      <c r="L8404" s="2">
        <f>VLOOKUP(H8404, [1]Products!B:D, 3, FALSE)</f>
        <v>10</v>
      </c>
      <c r="M8404" s="2">
        <f>Table1[[#This Row],[Quantity Purchased]] * Table1[[#This Row],[Unit Price]]</f>
        <v>4367</v>
      </c>
      <c r="N8404" s="2">
        <f>VLOOKUP(H8404, [1]Products!B:E, 4, FALSE)</f>
        <v>11</v>
      </c>
      <c r="O8404" t="str">
        <f>TEXT(Table1[[#This Row],[Transaction Date]], "yyyy-mm")</f>
        <v>2024-01</v>
      </c>
      <c r="P8404" s="1">
        <f ca="1">YEAR(TODAY()) - YEAR(Table1[[#This Row],[Buyer Date of Birth]])</f>
        <v>74</v>
      </c>
      <c r="Q8404" s="2">
        <f>Table1[[#This Row],[Total Revenue]] - Table1[[#This Row],[Total Cost]]</f>
        <v>4357</v>
      </c>
    </row>
    <row r="8405" spans="1:17" x14ac:dyDescent="0.25">
      <c r="A8405" s="1">
        <v>45342</v>
      </c>
      <c r="B8405" t="s">
        <v>43</v>
      </c>
      <c r="C8405" t="s">
        <v>168</v>
      </c>
      <c r="D8405" t="s">
        <v>34</v>
      </c>
      <c r="E8405" s="1">
        <v>23987</v>
      </c>
      <c r="F8405" t="s">
        <v>75</v>
      </c>
      <c r="G8405">
        <v>229</v>
      </c>
      <c r="H8405" t="s">
        <v>29</v>
      </c>
      <c r="I8405" t="s">
        <v>23</v>
      </c>
      <c r="J8405" t="s">
        <v>31</v>
      </c>
      <c r="K8405" t="str">
        <f>VLOOKUP(H8405, [1]Products!B:E, 2, FALSE)</f>
        <v>Shortbread</v>
      </c>
      <c r="L8405" s="2">
        <f>VLOOKUP(H8405, [1]Products!B:D, 3, FALSE)</f>
        <v>10</v>
      </c>
      <c r="M8405" s="2">
        <f>Table1[[#This Row],[Quantity Purchased]] * Table1[[#This Row],[Unit Price]]</f>
        <v>10305</v>
      </c>
      <c r="N8405" s="2">
        <f>VLOOKUP(H8405, [1]Products!B:E, 4, FALSE)</f>
        <v>45</v>
      </c>
      <c r="O8405" t="str">
        <f>TEXT(Table1[[#This Row],[Transaction Date]], "yyyy-mm")</f>
        <v>2024-02</v>
      </c>
      <c r="P8405" s="1">
        <f ca="1">YEAR(TODAY()) - YEAR(Table1[[#This Row],[Buyer Date of Birth]])</f>
        <v>60</v>
      </c>
      <c r="Q8405" s="2">
        <f>Table1[[#This Row],[Total Revenue]] - Table1[[#This Row],[Total Cost]]</f>
        <v>10295</v>
      </c>
    </row>
    <row r="8406" spans="1:17" x14ac:dyDescent="0.25">
      <c r="A8406" s="1">
        <v>45353</v>
      </c>
      <c r="B8406" t="s">
        <v>87</v>
      </c>
      <c r="C8406" t="s">
        <v>557</v>
      </c>
      <c r="D8406" t="s">
        <v>100</v>
      </c>
      <c r="E8406" s="1">
        <v>25836</v>
      </c>
      <c r="F8406" t="s">
        <v>40</v>
      </c>
      <c r="G8406">
        <v>210</v>
      </c>
      <c r="H8406" t="s">
        <v>66</v>
      </c>
      <c r="I8406" t="s">
        <v>30</v>
      </c>
      <c r="J8406" t="s">
        <v>24</v>
      </c>
      <c r="K8406" t="str">
        <f>VLOOKUP(H8406, [1]Products!B:E, 2, FALSE)</f>
        <v>Oatmeal Cookies</v>
      </c>
      <c r="L8406" s="2">
        <f>VLOOKUP(H8406, [1]Products!B:D, 3, FALSE)</f>
        <v>19</v>
      </c>
      <c r="M8406" s="2">
        <f>Table1[[#This Row],[Quantity Purchased]] * Table1[[#This Row],[Unit Price]]</f>
        <v>4830</v>
      </c>
      <c r="N8406" s="2">
        <f>VLOOKUP(H8406, [1]Products!B:E, 4, FALSE)</f>
        <v>23</v>
      </c>
      <c r="O8406" t="str">
        <f>TEXT(Table1[[#This Row],[Transaction Date]], "yyyy-mm")</f>
        <v>2024-03</v>
      </c>
      <c r="P8406" s="1">
        <f ca="1">YEAR(TODAY()) - YEAR(Table1[[#This Row],[Buyer Date of Birth]])</f>
        <v>55</v>
      </c>
      <c r="Q8406" s="2">
        <f>Table1[[#This Row],[Total Revenue]] - Table1[[#This Row],[Total Cost]]</f>
        <v>4811</v>
      </c>
    </row>
    <row r="8407" spans="1:17" x14ac:dyDescent="0.25">
      <c r="A8407" s="1">
        <v>45402</v>
      </c>
      <c r="B8407" t="s">
        <v>329</v>
      </c>
      <c r="C8407" t="s">
        <v>1428</v>
      </c>
      <c r="D8407" t="s">
        <v>100</v>
      </c>
      <c r="E8407" s="1">
        <v>24943</v>
      </c>
      <c r="F8407" t="s">
        <v>21</v>
      </c>
      <c r="G8407">
        <v>354</v>
      </c>
      <c r="H8407" t="s">
        <v>49</v>
      </c>
      <c r="I8407" t="s">
        <v>30</v>
      </c>
      <c r="J8407" t="s">
        <v>24</v>
      </c>
      <c r="K8407" t="str">
        <f>VLOOKUP(H8407, [1]Products!B:E, 2, FALSE)</f>
        <v>Butter Crunch</v>
      </c>
      <c r="L8407" s="2">
        <f>VLOOKUP(H8407, [1]Products!B:D, 3, FALSE)</f>
        <v>10</v>
      </c>
      <c r="M8407" s="2">
        <f>Table1[[#This Row],[Quantity Purchased]] * Table1[[#This Row],[Unit Price]]</f>
        <v>3894</v>
      </c>
      <c r="N8407" s="2">
        <f>VLOOKUP(H8407, [1]Products!B:E, 4, FALSE)</f>
        <v>11</v>
      </c>
      <c r="O8407" t="str">
        <f>TEXT(Table1[[#This Row],[Transaction Date]], "yyyy-mm")</f>
        <v>2024-04</v>
      </c>
      <c r="P8407" s="1">
        <f ca="1">YEAR(TODAY()) - YEAR(Table1[[#This Row],[Buyer Date of Birth]])</f>
        <v>57</v>
      </c>
      <c r="Q8407" s="2">
        <f>Table1[[#This Row],[Total Revenue]] - Table1[[#This Row],[Total Cost]]</f>
        <v>3884</v>
      </c>
    </row>
    <row r="8408" spans="1:17" x14ac:dyDescent="0.25">
      <c r="A8408" s="1">
        <v>45330</v>
      </c>
      <c r="B8408" t="s">
        <v>32</v>
      </c>
      <c r="C8408" t="s">
        <v>592</v>
      </c>
      <c r="D8408" t="s">
        <v>62</v>
      </c>
      <c r="E8408" s="1">
        <v>37188</v>
      </c>
      <c r="F8408" t="s">
        <v>21</v>
      </c>
      <c r="G8408">
        <v>111</v>
      </c>
      <c r="H8408" t="s">
        <v>54</v>
      </c>
      <c r="I8408" t="s">
        <v>36</v>
      </c>
      <c r="J8408" t="s">
        <v>24</v>
      </c>
      <c r="K8408" t="str">
        <f>VLOOKUP(H8408, [1]Products!B:E, 2, FALSE)</f>
        <v>Lemon Crisps</v>
      </c>
      <c r="L8408" s="2">
        <f>VLOOKUP(H8408, [1]Products!B:D, 3, FALSE)</f>
        <v>7</v>
      </c>
      <c r="M8408" s="2">
        <f>Table1[[#This Row],[Quantity Purchased]] * Table1[[#This Row],[Unit Price]]</f>
        <v>999</v>
      </c>
      <c r="N8408" s="2">
        <f>VLOOKUP(H8408, [1]Products!B:E, 4, FALSE)</f>
        <v>9</v>
      </c>
      <c r="O8408" t="str">
        <f>TEXT(Table1[[#This Row],[Transaction Date]], "yyyy-mm")</f>
        <v>2024-02</v>
      </c>
      <c r="P8408" s="1">
        <f ca="1">YEAR(TODAY()) - YEAR(Table1[[#This Row],[Buyer Date of Birth]])</f>
        <v>24</v>
      </c>
      <c r="Q8408" s="2">
        <f>Table1[[#This Row],[Total Revenue]] - Table1[[#This Row],[Total Cost]]</f>
        <v>992</v>
      </c>
    </row>
    <row r="8409" spans="1:17" x14ac:dyDescent="0.25">
      <c r="A8409" s="1">
        <v>45446</v>
      </c>
      <c r="B8409" t="s">
        <v>26</v>
      </c>
      <c r="C8409" t="s">
        <v>1445</v>
      </c>
      <c r="D8409" t="s">
        <v>78</v>
      </c>
      <c r="E8409" s="1">
        <v>27928</v>
      </c>
      <c r="F8409" t="s">
        <v>40</v>
      </c>
      <c r="G8409">
        <v>51</v>
      </c>
      <c r="H8409" t="s">
        <v>35</v>
      </c>
      <c r="I8409" t="s">
        <v>23</v>
      </c>
      <c r="J8409" t="s">
        <v>31</v>
      </c>
      <c r="K8409" t="str">
        <f>VLOOKUP(H8409, [1]Products!B:E, 2, FALSE)</f>
        <v>Caramel Biscuits</v>
      </c>
      <c r="L8409" s="2">
        <f>VLOOKUP(H8409, [1]Products!B:D, 3, FALSE)</f>
        <v>18</v>
      </c>
      <c r="M8409" s="2">
        <f>Table1[[#This Row],[Quantity Purchased]] * Table1[[#This Row],[Unit Price]]</f>
        <v>1122</v>
      </c>
      <c r="N8409" s="2">
        <f>VLOOKUP(H8409, [1]Products!B:E, 4, FALSE)</f>
        <v>22</v>
      </c>
      <c r="O8409" t="str">
        <f>TEXT(Table1[[#This Row],[Transaction Date]], "yyyy-mm")</f>
        <v>2024-06</v>
      </c>
      <c r="P8409" s="1">
        <f ca="1">YEAR(TODAY()) - YEAR(Table1[[#This Row],[Buyer Date of Birth]])</f>
        <v>49</v>
      </c>
      <c r="Q8409" s="2">
        <f>Table1[[#This Row],[Total Revenue]] - Table1[[#This Row],[Total Cost]]</f>
        <v>1104</v>
      </c>
    </row>
    <row r="8410" spans="1:17" x14ac:dyDescent="0.25">
      <c r="A8410" s="1">
        <v>45438</v>
      </c>
      <c r="B8410" t="s">
        <v>951</v>
      </c>
      <c r="C8410" t="s">
        <v>561</v>
      </c>
      <c r="D8410" t="s">
        <v>100</v>
      </c>
      <c r="E8410" s="1">
        <v>35259</v>
      </c>
      <c r="F8410" t="s">
        <v>21</v>
      </c>
      <c r="G8410">
        <v>252</v>
      </c>
      <c r="H8410" t="s">
        <v>41</v>
      </c>
      <c r="I8410" t="s">
        <v>46</v>
      </c>
      <c r="J8410" t="s">
        <v>24</v>
      </c>
      <c r="K8410" t="str">
        <f>VLOOKUP(H8410, [1]Products!B:E, 2, FALSE)</f>
        <v>Ginger Snaps</v>
      </c>
      <c r="L8410" s="2">
        <f>VLOOKUP(H8410, [1]Products!B:D, 3, FALSE)</f>
        <v>14</v>
      </c>
      <c r="M8410" s="2">
        <f>Table1[[#This Row],[Quantity Purchased]] * Table1[[#This Row],[Unit Price]]</f>
        <v>7056</v>
      </c>
      <c r="N8410" s="2">
        <f>VLOOKUP(H8410, [1]Products!B:E, 4, FALSE)</f>
        <v>28</v>
      </c>
      <c r="O8410" t="str">
        <f>TEXT(Table1[[#This Row],[Transaction Date]], "yyyy-mm")</f>
        <v>2024-05</v>
      </c>
      <c r="P8410" s="1">
        <f ca="1">YEAR(TODAY()) - YEAR(Table1[[#This Row],[Buyer Date of Birth]])</f>
        <v>29</v>
      </c>
      <c r="Q8410" s="2">
        <f>Table1[[#This Row],[Total Revenue]] - Table1[[#This Row],[Total Cost]]</f>
        <v>7042</v>
      </c>
    </row>
    <row r="8411" spans="1:17" x14ac:dyDescent="0.25">
      <c r="A8411" s="1">
        <v>45415</v>
      </c>
      <c r="B8411" t="s">
        <v>69</v>
      </c>
      <c r="C8411" t="s">
        <v>287</v>
      </c>
      <c r="D8411" t="s">
        <v>20</v>
      </c>
      <c r="E8411" s="1">
        <v>34211</v>
      </c>
      <c r="F8411" t="s">
        <v>28</v>
      </c>
      <c r="G8411">
        <v>91</v>
      </c>
      <c r="H8411" t="s">
        <v>49</v>
      </c>
      <c r="I8411" t="s">
        <v>50</v>
      </c>
      <c r="J8411" t="s">
        <v>24</v>
      </c>
      <c r="K8411" t="str">
        <f>VLOOKUP(H8411, [1]Products!B:E, 2, FALSE)</f>
        <v>Butter Crunch</v>
      </c>
      <c r="L8411" s="2">
        <f>VLOOKUP(H8411, [1]Products!B:D, 3, FALSE)</f>
        <v>10</v>
      </c>
      <c r="M8411" s="2">
        <f>Table1[[#This Row],[Quantity Purchased]] * Table1[[#This Row],[Unit Price]]</f>
        <v>1001</v>
      </c>
      <c r="N8411" s="2">
        <f>VLOOKUP(H8411, [1]Products!B:E, 4, FALSE)</f>
        <v>11</v>
      </c>
      <c r="O8411" t="str">
        <f>TEXT(Table1[[#This Row],[Transaction Date]], "yyyy-mm")</f>
        <v>2024-05</v>
      </c>
      <c r="P8411" s="1">
        <f ca="1">YEAR(TODAY()) - YEAR(Table1[[#This Row],[Buyer Date of Birth]])</f>
        <v>32</v>
      </c>
      <c r="Q8411" s="2">
        <f>Table1[[#This Row],[Total Revenue]] - Table1[[#This Row],[Total Cost]]</f>
        <v>991</v>
      </c>
    </row>
    <row r="8412" spans="1:17" x14ac:dyDescent="0.25">
      <c r="A8412" s="1">
        <v>45429</v>
      </c>
      <c r="B8412" t="s">
        <v>167</v>
      </c>
      <c r="C8412" t="s">
        <v>349</v>
      </c>
      <c r="D8412" t="s">
        <v>53</v>
      </c>
      <c r="E8412" s="1">
        <v>35168</v>
      </c>
      <c r="F8412" t="s">
        <v>40</v>
      </c>
      <c r="G8412">
        <v>129</v>
      </c>
      <c r="H8412" t="s">
        <v>66</v>
      </c>
      <c r="I8412" t="s">
        <v>23</v>
      </c>
      <c r="J8412" t="s">
        <v>24</v>
      </c>
      <c r="K8412" t="str">
        <f>VLOOKUP(H8412, [1]Products!B:E, 2, FALSE)</f>
        <v>Oatmeal Cookies</v>
      </c>
      <c r="L8412" s="2">
        <f>VLOOKUP(H8412, [1]Products!B:D, 3, FALSE)</f>
        <v>19</v>
      </c>
      <c r="M8412" s="2">
        <f>Table1[[#This Row],[Quantity Purchased]] * Table1[[#This Row],[Unit Price]]</f>
        <v>2967</v>
      </c>
      <c r="N8412" s="2">
        <f>VLOOKUP(H8412, [1]Products!B:E, 4, FALSE)</f>
        <v>23</v>
      </c>
      <c r="O8412" t="str">
        <f>TEXT(Table1[[#This Row],[Transaction Date]], "yyyy-mm")</f>
        <v>2024-05</v>
      </c>
      <c r="P8412" s="1">
        <f ca="1">YEAR(TODAY()) - YEAR(Table1[[#This Row],[Buyer Date of Birth]])</f>
        <v>29</v>
      </c>
      <c r="Q8412" s="2">
        <f>Table1[[#This Row],[Total Revenue]] - Table1[[#This Row],[Total Cost]]</f>
        <v>2948</v>
      </c>
    </row>
    <row r="8413" spans="1:17" x14ac:dyDescent="0.25">
      <c r="A8413" s="1">
        <v>45404</v>
      </c>
      <c r="B8413" t="s">
        <v>1304</v>
      </c>
      <c r="C8413" t="s">
        <v>255</v>
      </c>
      <c r="D8413" t="s">
        <v>53</v>
      </c>
      <c r="E8413" s="1">
        <v>20246</v>
      </c>
      <c r="F8413" t="s">
        <v>75</v>
      </c>
      <c r="G8413">
        <v>39</v>
      </c>
      <c r="H8413" t="s">
        <v>35</v>
      </c>
      <c r="I8413" t="s">
        <v>30</v>
      </c>
      <c r="J8413" t="s">
        <v>24</v>
      </c>
      <c r="K8413" t="str">
        <f>VLOOKUP(H8413, [1]Products!B:E, 2, FALSE)</f>
        <v>Caramel Biscuits</v>
      </c>
      <c r="L8413" s="2">
        <f>VLOOKUP(H8413, [1]Products!B:D, 3, FALSE)</f>
        <v>18</v>
      </c>
      <c r="M8413" s="2">
        <f>Table1[[#This Row],[Quantity Purchased]] * Table1[[#This Row],[Unit Price]]</f>
        <v>858</v>
      </c>
      <c r="N8413" s="2">
        <f>VLOOKUP(H8413, [1]Products!B:E, 4, FALSE)</f>
        <v>22</v>
      </c>
      <c r="O8413" t="str">
        <f>TEXT(Table1[[#This Row],[Transaction Date]], "yyyy-mm")</f>
        <v>2024-04</v>
      </c>
      <c r="P8413" s="1">
        <f ca="1">YEAR(TODAY()) - YEAR(Table1[[#This Row],[Buyer Date of Birth]])</f>
        <v>70</v>
      </c>
      <c r="Q8413" s="2">
        <f>Table1[[#This Row],[Total Revenue]] - Table1[[#This Row],[Total Cost]]</f>
        <v>840</v>
      </c>
    </row>
    <row r="8414" spans="1:17" x14ac:dyDescent="0.25">
      <c r="A8414" s="1">
        <v>45393</v>
      </c>
      <c r="B8414" t="s">
        <v>356</v>
      </c>
      <c r="C8414" t="s">
        <v>254</v>
      </c>
      <c r="D8414" t="s">
        <v>34</v>
      </c>
      <c r="E8414" s="1">
        <v>36062</v>
      </c>
      <c r="F8414" t="s">
        <v>40</v>
      </c>
      <c r="G8414">
        <v>201</v>
      </c>
      <c r="H8414" t="s">
        <v>71</v>
      </c>
      <c r="I8414" t="s">
        <v>46</v>
      </c>
      <c r="J8414" t="s">
        <v>24</v>
      </c>
      <c r="K8414" t="str">
        <f>VLOOKUP(H8414, [1]Products!B:E, 2, FALSE)</f>
        <v>Peanut Butter Bites</v>
      </c>
      <c r="L8414" s="2">
        <f>VLOOKUP(H8414, [1]Products!B:D, 3, FALSE)</f>
        <v>5</v>
      </c>
      <c r="M8414" s="2">
        <f>Table1[[#This Row],[Quantity Purchased]] * Table1[[#This Row],[Unit Price]]</f>
        <v>1407</v>
      </c>
      <c r="N8414" s="2">
        <f>VLOOKUP(H8414, [1]Products!B:E, 4, FALSE)</f>
        <v>7</v>
      </c>
      <c r="O8414" t="str">
        <f>TEXT(Table1[[#This Row],[Transaction Date]], "yyyy-mm")</f>
        <v>2024-04</v>
      </c>
      <c r="P8414" s="1">
        <f ca="1">YEAR(TODAY()) - YEAR(Table1[[#This Row],[Buyer Date of Birth]])</f>
        <v>27</v>
      </c>
      <c r="Q8414" s="2">
        <f>Table1[[#This Row],[Total Revenue]] - Table1[[#This Row],[Total Cost]]</f>
        <v>1402</v>
      </c>
    </row>
    <row r="8415" spans="1:17" x14ac:dyDescent="0.25">
      <c r="A8415" s="1">
        <v>45387</v>
      </c>
      <c r="B8415" t="s">
        <v>167</v>
      </c>
      <c r="C8415" t="s">
        <v>1126</v>
      </c>
      <c r="D8415" t="s">
        <v>78</v>
      </c>
      <c r="E8415" s="1">
        <v>34700</v>
      </c>
      <c r="F8415" t="s">
        <v>40</v>
      </c>
      <c r="G8415">
        <v>213</v>
      </c>
      <c r="H8415" t="s">
        <v>41</v>
      </c>
      <c r="I8415" t="s">
        <v>50</v>
      </c>
      <c r="J8415" t="s">
        <v>24</v>
      </c>
      <c r="K8415" t="str">
        <f>VLOOKUP(H8415, [1]Products!B:E, 2, FALSE)</f>
        <v>Ginger Snaps</v>
      </c>
      <c r="L8415" s="2">
        <f>VLOOKUP(H8415, [1]Products!B:D, 3, FALSE)</f>
        <v>14</v>
      </c>
      <c r="M8415" s="2">
        <f>Table1[[#This Row],[Quantity Purchased]] * Table1[[#This Row],[Unit Price]]</f>
        <v>5964</v>
      </c>
      <c r="N8415" s="2">
        <f>VLOOKUP(H8415, [1]Products!B:E, 4, FALSE)</f>
        <v>28</v>
      </c>
      <c r="O8415" t="str">
        <f>TEXT(Table1[[#This Row],[Transaction Date]], "yyyy-mm")</f>
        <v>2024-04</v>
      </c>
      <c r="P8415" s="1">
        <f ca="1">YEAR(TODAY()) - YEAR(Table1[[#This Row],[Buyer Date of Birth]])</f>
        <v>30</v>
      </c>
      <c r="Q8415" s="2">
        <f>Table1[[#This Row],[Total Revenue]] - Table1[[#This Row],[Total Cost]]</f>
        <v>5950</v>
      </c>
    </row>
    <row r="8416" spans="1:17" x14ac:dyDescent="0.25">
      <c r="A8416" s="1">
        <v>45326</v>
      </c>
      <c r="B8416" t="s">
        <v>269</v>
      </c>
      <c r="C8416" t="s">
        <v>492</v>
      </c>
      <c r="D8416" t="s">
        <v>84</v>
      </c>
      <c r="E8416" s="1">
        <v>34244</v>
      </c>
      <c r="F8416" t="s">
        <v>21</v>
      </c>
      <c r="G8416">
        <v>160</v>
      </c>
      <c r="H8416" t="s">
        <v>49</v>
      </c>
      <c r="I8416" t="s">
        <v>23</v>
      </c>
      <c r="J8416" t="s">
        <v>24</v>
      </c>
      <c r="K8416" t="str">
        <f>VLOOKUP(H8416, [1]Products!B:E, 2, FALSE)</f>
        <v>Butter Crunch</v>
      </c>
      <c r="L8416" s="2">
        <f>VLOOKUP(H8416, [1]Products!B:D, 3, FALSE)</f>
        <v>10</v>
      </c>
      <c r="M8416" s="2">
        <f>Table1[[#This Row],[Quantity Purchased]] * Table1[[#This Row],[Unit Price]]</f>
        <v>1760</v>
      </c>
      <c r="N8416" s="2">
        <f>VLOOKUP(H8416, [1]Products!B:E, 4, FALSE)</f>
        <v>11</v>
      </c>
      <c r="O8416" t="str">
        <f>TEXT(Table1[[#This Row],[Transaction Date]], "yyyy-mm")</f>
        <v>2024-02</v>
      </c>
      <c r="P8416" s="1">
        <f ca="1">YEAR(TODAY()) - YEAR(Table1[[#This Row],[Buyer Date of Birth]])</f>
        <v>32</v>
      </c>
      <c r="Q8416" s="2">
        <f>Table1[[#This Row],[Total Revenue]] - Table1[[#This Row],[Total Cost]]</f>
        <v>1750</v>
      </c>
    </row>
    <row r="8417" spans="1:17" x14ac:dyDescent="0.25">
      <c r="A8417" s="1">
        <v>45500</v>
      </c>
      <c r="B8417" t="s">
        <v>1209</v>
      </c>
      <c r="C8417" t="s">
        <v>730</v>
      </c>
      <c r="D8417" t="s">
        <v>45</v>
      </c>
      <c r="E8417" s="1">
        <v>26387</v>
      </c>
      <c r="F8417" t="s">
        <v>40</v>
      </c>
      <c r="G8417">
        <v>153</v>
      </c>
      <c r="H8417" t="s">
        <v>22</v>
      </c>
      <c r="I8417" t="s">
        <v>30</v>
      </c>
      <c r="J8417" t="s">
        <v>24</v>
      </c>
      <c r="K8417" t="str">
        <f>VLOOKUP(H8417, [1]Products!B:E, 2, FALSE)</f>
        <v>Cinnamon Swirls</v>
      </c>
      <c r="L8417" s="2">
        <f>VLOOKUP(H8417, [1]Products!B:D, 3, FALSE)</f>
        <v>10</v>
      </c>
      <c r="M8417" s="2">
        <f>Table1[[#This Row],[Quantity Purchased]] * Table1[[#This Row],[Unit Price]]</f>
        <v>2142</v>
      </c>
      <c r="N8417" s="2">
        <f>VLOOKUP(H8417, [1]Products!B:E, 4, FALSE)</f>
        <v>14</v>
      </c>
      <c r="O8417" t="str">
        <f>TEXT(Table1[[#This Row],[Transaction Date]], "yyyy-mm")</f>
        <v>2024-07</v>
      </c>
      <c r="P8417" s="1">
        <f ca="1">YEAR(TODAY()) - YEAR(Table1[[#This Row],[Buyer Date of Birth]])</f>
        <v>53</v>
      </c>
      <c r="Q8417" s="2">
        <f>Table1[[#This Row],[Total Revenue]] - Table1[[#This Row],[Total Cost]]</f>
        <v>2132</v>
      </c>
    </row>
    <row r="8418" spans="1:17" x14ac:dyDescent="0.25">
      <c r="A8418" s="1">
        <v>45345</v>
      </c>
      <c r="B8418" t="s">
        <v>389</v>
      </c>
      <c r="C8418" t="s">
        <v>427</v>
      </c>
      <c r="D8418" t="s">
        <v>89</v>
      </c>
      <c r="E8418" s="1">
        <v>28124</v>
      </c>
      <c r="F8418" t="s">
        <v>40</v>
      </c>
      <c r="G8418">
        <v>78</v>
      </c>
      <c r="H8418" t="s">
        <v>49</v>
      </c>
      <c r="I8418" t="s">
        <v>30</v>
      </c>
      <c r="J8418" t="s">
        <v>24</v>
      </c>
      <c r="K8418" t="str">
        <f>VLOOKUP(H8418, [1]Products!B:E, 2, FALSE)</f>
        <v>Butter Crunch</v>
      </c>
      <c r="L8418" s="2">
        <f>VLOOKUP(H8418, [1]Products!B:D, 3, FALSE)</f>
        <v>10</v>
      </c>
      <c r="M8418" s="2">
        <f>Table1[[#This Row],[Quantity Purchased]] * Table1[[#This Row],[Unit Price]]</f>
        <v>858</v>
      </c>
      <c r="N8418" s="2">
        <f>VLOOKUP(H8418, [1]Products!B:E, 4, FALSE)</f>
        <v>11</v>
      </c>
      <c r="O8418" t="str">
        <f>TEXT(Table1[[#This Row],[Transaction Date]], "yyyy-mm")</f>
        <v>2024-02</v>
      </c>
      <c r="P8418" s="1">
        <f ca="1">YEAR(TODAY()) - YEAR(Table1[[#This Row],[Buyer Date of Birth]])</f>
        <v>49</v>
      </c>
      <c r="Q8418" s="2">
        <f>Table1[[#This Row],[Total Revenue]] - Table1[[#This Row],[Total Cost]]</f>
        <v>848</v>
      </c>
    </row>
    <row r="8419" spans="1:17" x14ac:dyDescent="0.25">
      <c r="A8419" s="1">
        <v>45492</v>
      </c>
      <c r="B8419" t="s">
        <v>1198</v>
      </c>
      <c r="C8419" t="s">
        <v>1436</v>
      </c>
      <c r="D8419" t="s">
        <v>62</v>
      </c>
      <c r="E8419" s="1">
        <v>17409</v>
      </c>
      <c r="F8419" t="s">
        <v>21</v>
      </c>
      <c r="G8419">
        <v>262</v>
      </c>
      <c r="H8419" t="s">
        <v>54</v>
      </c>
      <c r="I8419" t="s">
        <v>36</v>
      </c>
      <c r="J8419" t="s">
        <v>24</v>
      </c>
      <c r="K8419" t="str">
        <f>VLOOKUP(H8419, [1]Products!B:E, 2, FALSE)</f>
        <v>Lemon Crisps</v>
      </c>
      <c r="L8419" s="2">
        <f>VLOOKUP(H8419, [1]Products!B:D, 3, FALSE)</f>
        <v>7</v>
      </c>
      <c r="M8419" s="2">
        <f>Table1[[#This Row],[Quantity Purchased]] * Table1[[#This Row],[Unit Price]]</f>
        <v>2358</v>
      </c>
      <c r="N8419" s="2">
        <f>VLOOKUP(H8419, [1]Products!B:E, 4, FALSE)</f>
        <v>9</v>
      </c>
      <c r="O8419" t="str">
        <f>TEXT(Table1[[#This Row],[Transaction Date]], "yyyy-mm")</f>
        <v>2024-07</v>
      </c>
      <c r="P8419" s="1">
        <f ca="1">YEAR(TODAY()) - YEAR(Table1[[#This Row],[Buyer Date of Birth]])</f>
        <v>78</v>
      </c>
      <c r="Q8419" s="2">
        <f>Table1[[#This Row],[Total Revenue]] - Table1[[#This Row],[Total Cost]]</f>
        <v>2351</v>
      </c>
    </row>
    <row r="8420" spans="1:17" x14ac:dyDescent="0.25">
      <c r="A8420" s="1">
        <v>45478</v>
      </c>
      <c r="B8420" t="s">
        <v>558</v>
      </c>
      <c r="C8420" t="s">
        <v>1044</v>
      </c>
      <c r="D8420" t="s">
        <v>34</v>
      </c>
      <c r="E8420" s="1">
        <v>21188</v>
      </c>
      <c r="F8420" t="s">
        <v>28</v>
      </c>
      <c r="G8420">
        <v>359</v>
      </c>
      <c r="H8420" t="s">
        <v>22</v>
      </c>
      <c r="I8420" t="s">
        <v>23</v>
      </c>
      <c r="J8420" t="s">
        <v>31</v>
      </c>
      <c r="K8420" t="str">
        <f>VLOOKUP(H8420, [1]Products!B:E, 2, FALSE)</f>
        <v>Cinnamon Swirls</v>
      </c>
      <c r="L8420" s="2">
        <f>VLOOKUP(H8420, [1]Products!B:D, 3, FALSE)</f>
        <v>10</v>
      </c>
      <c r="M8420" s="2">
        <f>Table1[[#This Row],[Quantity Purchased]] * Table1[[#This Row],[Unit Price]]</f>
        <v>5026</v>
      </c>
      <c r="N8420" s="2">
        <f>VLOOKUP(H8420, [1]Products!B:E, 4, FALSE)</f>
        <v>14</v>
      </c>
      <c r="O8420" t="str">
        <f>TEXT(Table1[[#This Row],[Transaction Date]], "yyyy-mm")</f>
        <v>2024-07</v>
      </c>
      <c r="P8420" s="1">
        <f ca="1">YEAR(TODAY()) - YEAR(Table1[[#This Row],[Buyer Date of Birth]])</f>
        <v>67</v>
      </c>
      <c r="Q8420" s="2">
        <f>Table1[[#This Row],[Total Revenue]] - Table1[[#This Row],[Total Cost]]</f>
        <v>5016</v>
      </c>
    </row>
    <row r="8421" spans="1:17" x14ac:dyDescent="0.25">
      <c r="A8421" s="1">
        <v>45338</v>
      </c>
      <c r="B8421" t="s">
        <v>379</v>
      </c>
      <c r="C8421" t="s">
        <v>1400</v>
      </c>
      <c r="D8421" t="s">
        <v>58</v>
      </c>
      <c r="E8421" s="1">
        <v>19665</v>
      </c>
      <c r="F8421" t="s">
        <v>28</v>
      </c>
      <c r="G8421">
        <v>180</v>
      </c>
      <c r="H8421" t="s">
        <v>66</v>
      </c>
      <c r="I8421" t="s">
        <v>46</v>
      </c>
      <c r="J8421" t="s">
        <v>24</v>
      </c>
      <c r="K8421" t="str">
        <f>VLOOKUP(H8421, [1]Products!B:E, 2, FALSE)</f>
        <v>Oatmeal Cookies</v>
      </c>
      <c r="L8421" s="2">
        <f>VLOOKUP(H8421, [1]Products!B:D, 3, FALSE)</f>
        <v>19</v>
      </c>
      <c r="M8421" s="2">
        <f>Table1[[#This Row],[Quantity Purchased]] * Table1[[#This Row],[Unit Price]]</f>
        <v>4140</v>
      </c>
      <c r="N8421" s="2">
        <f>VLOOKUP(H8421, [1]Products!B:E, 4, FALSE)</f>
        <v>23</v>
      </c>
      <c r="O8421" t="str">
        <f>TEXT(Table1[[#This Row],[Transaction Date]], "yyyy-mm")</f>
        <v>2024-02</v>
      </c>
      <c r="P8421" s="1">
        <f ca="1">YEAR(TODAY()) - YEAR(Table1[[#This Row],[Buyer Date of Birth]])</f>
        <v>72</v>
      </c>
      <c r="Q8421" s="2">
        <f>Table1[[#This Row],[Total Revenue]] - Table1[[#This Row],[Total Cost]]</f>
        <v>4121</v>
      </c>
    </row>
    <row r="8422" spans="1:17" x14ac:dyDescent="0.25">
      <c r="A8422" s="1">
        <v>45345</v>
      </c>
      <c r="B8422" t="s">
        <v>32</v>
      </c>
      <c r="C8422" t="s">
        <v>783</v>
      </c>
      <c r="D8422" t="s">
        <v>84</v>
      </c>
      <c r="E8422" s="1">
        <v>25873</v>
      </c>
      <c r="F8422" t="s">
        <v>40</v>
      </c>
      <c r="G8422">
        <v>76</v>
      </c>
      <c r="H8422" t="s">
        <v>49</v>
      </c>
      <c r="I8422" t="s">
        <v>50</v>
      </c>
      <c r="J8422" t="s">
        <v>24</v>
      </c>
      <c r="K8422" t="str">
        <f>VLOOKUP(H8422, [1]Products!B:E, 2, FALSE)</f>
        <v>Butter Crunch</v>
      </c>
      <c r="L8422" s="2">
        <f>VLOOKUP(H8422, [1]Products!B:D, 3, FALSE)</f>
        <v>10</v>
      </c>
      <c r="M8422" s="2">
        <f>Table1[[#This Row],[Quantity Purchased]] * Table1[[#This Row],[Unit Price]]</f>
        <v>836</v>
      </c>
      <c r="N8422" s="2">
        <f>VLOOKUP(H8422, [1]Products!B:E, 4, FALSE)</f>
        <v>11</v>
      </c>
      <c r="O8422" t="str">
        <f>TEXT(Table1[[#This Row],[Transaction Date]], "yyyy-mm")</f>
        <v>2024-02</v>
      </c>
      <c r="P8422" s="1">
        <f ca="1">YEAR(TODAY()) - YEAR(Table1[[#This Row],[Buyer Date of Birth]])</f>
        <v>55</v>
      </c>
      <c r="Q8422" s="2">
        <f>Table1[[#This Row],[Total Revenue]] - Table1[[#This Row],[Total Cost]]</f>
        <v>826</v>
      </c>
    </row>
    <row r="8423" spans="1:17" x14ac:dyDescent="0.25">
      <c r="A8423" s="1">
        <v>45501</v>
      </c>
      <c r="B8423" t="s">
        <v>244</v>
      </c>
      <c r="C8423" t="s">
        <v>465</v>
      </c>
      <c r="D8423" t="s">
        <v>78</v>
      </c>
      <c r="E8423" s="1">
        <v>18191</v>
      </c>
      <c r="F8423" t="s">
        <v>21</v>
      </c>
      <c r="G8423">
        <v>328</v>
      </c>
      <c r="H8423" t="s">
        <v>71</v>
      </c>
      <c r="I8423" t="s">
        <v>23</v>
      </c>
      <c r="J8423" t="s">
        <v>24</v>
      </c>
      <c r="K8423" t="str">
        <f>VLOOKUP(H8423, [1]Products!B:E, 2, FALSE)</f>
        <v>Peanut Butter Bites</v>
      </c>
      <c r="L8423" s="2">
        <f>VLOOKUP(H8423, [1]Products!B:D, 3, FALSE)</f>
        <v>5</v>
      </c>
      <c r="M8423" s="2">
        <f>Table1[[#This Row],[Quantity Purchased]] * Table1[[#This Row],[Unit Price]]</f>
        <v>2296</v>
      </c>
      <c r="N8423" s="2">
        <f>VLOOKUP(H8423, [1]Products!B:E, 4, FALSE)</f>
        <v>7</v>
      </c>
      <c r="O8423" t="str">
        <f>TEXT(Table1[[#This Row],[Transaction Date]], "yyyy-mm")</f>
        <v>2024-07</v>
      </c>
      <c r="P8423" s="1">
        <f ca="1">YEAR(TODAY()) - YEAR(Table1[[#This Row],[Buyer Date of Birth]])</f>
        <v>76</v>
      </c>
      <c r="Q8423" s="2">
        <f>Table1[[#This Row],[Total Revenue]] - Table1[[#This Row],[Total Cost]]</f>
        <v>2291</v>
      </c>
    </row>
    <row r="8424" spans="1:17" x14ac:dyDescent="0.25">
      <c r="A8424" s="1">
        <v>45504</v>
      </c>
      <c r="B8424" t="s">
        <v>43</v>
      </c>
      <c r="C8424" t="s">
        <v>277</v>
      </c>
      <c r="D8424" t="s">
        <v>89</v>
      </c>
      <c r="E8424" s="1">
        <v>38382</v>
      </c>
      <c r="F8424" t="s">
        <v>40</v>
      </c>
      <c r="G8424">
        <v>437</v>
      </c>
      <c r="H8424" t="s">
        <v>72</v>
      </c>
      <c r="I8424" t="s">
        <v>30</v>
      </c>
      <c r="J8424" t="s">
        <v>31</v>
      </c>
      <c r="K8424" t="str">
        <f>VLOOKUP(H8424, [1]Products!B:E, 2, FALSE)</f>
        <v>Choco Delight</v>
      </c>
      <c r="L8424" s="2">
        <f>VLOOKUP(H8424, [1]Products!B:D, 3, FALSE)</f>
        <v>3</v>
      </c>
      <c r="M8424" s="2">
        <f>Table1[[#This Row],[Quantity Purchased]] * Table1[[#This Row],[Unit Price]]</f>
        <v>2185</v>
      </c>
      <c r="N8424" s="2">
        <f>VLOOKUP(H8424, [1]Products!B:E, 4, FALSE)</f>
        <v>5</v>
      </c>
      <c r="O8424" t="str">
        <f>TEXT(Table1[[#This Row],[Transaction Date]], "yyyy-mm")</f>
        <v>2024-07</v>
      </c>
      <c r="P8424" s="1">
        <f ca="1">YEAR(TODAY()) - YEAR(Table1[[#This Row],[Buyer Date of Birth]])</f>
        <v>20</v>
      </c>
      <c r="Q8424" s="2">
        <f>Table1[[#This Row],[Total Revenue]] - Table1[[#This Row],[Total Cost]]</f>
        <v>2182</v>
      </c>
    </row>
    <row r="8425" spans="1:17" x14ac:dyDescent="0.25">
      <c r="A8425" s="1">
        <v>45472</v>
      </c>
      <c r="B8425" t="s">
        <v>439</v>
      </c>
      <c r="C8425" t="s">
        <v>911</v>
      </c>
      <c r="D8425" t="s">
        <v>84</v>
      </c>
      <c r="E8425" s="1">
        <v>27615</v>
      </c>
      <c r="F8425" t="s">
        <v>28</v>
      </c>
      <c r="G8425">
        <v>464</v>
      </c>
      <c r="H8425" t="s">
        <v>22</v>
      </c>
      <c r="I8425" t="s">
        <v>46</v>
      </c>
      <c r="J8425" t="s">
        <v>24</v>
      </c>
      <c r="K8425" t="str">
        <f>VLOOKUP(H8425, [1]Products!B:E, 2, FALSE)</f>
        <v>Cinnamon Swirls</v>
      </c>
      <c r="L8425" s="2">
        <f>VLOOKUP(H8425, [1]Products!B:D, 3, FALSE)</f>
        <v>10</v>
      </c>
      <c r="M8425" s="2">
        <f>Table1[[#This Row],[Quantity Purchased]] * Table1[[#This Row],[Unit Price]]</f>
        <v>6496</v>
      </c>
      <c r="N8425" s="2">
        <f>VLOOKUP(H8425, [1]Products!B:E, 4, FALSE)</f>
        <v>14</v>
      </c>
      <c r="O8425" t="str">
        <f>TEXT(Table1[[#This Row],[Transaction Date]], "yyyy-mm")</f>
        <v>2024-06</v>
      </c>
      <c r="P8425" s="1">
        <f ca="1">YEAR(TODAY()) - YEAR(Table1[[#This Row],[Buyer Date of Birth]])</f>
        <v>50</v>
      </c>
      <c r="Q8425" s="2">
        <f>Table1[[#This Row],[Total Revenue]] - Table1[[#This Row],[Total Cost]]</f>
        <v>6486</v>
      </c>
    </row>
    <row r="8426" spans="1:17" x14ac:dyDescent="0.25">
      <c r="A8426" s="1">
        <v>45419</v>
      </c>
      <c r="B8426" t="s">
        <v>205</v>
      </c>
      <c r="C8426" t="s">
        <v>1548</v>
      </c>
      <c r="D8426" t="s">
        <v>62</v>
      </c>
      <c r="E8426" s="1">
        <v>24091</v>
      </c>
      <c r="F8426" t="s">
        <v>75</v>
      </c>
      <c r="G8426">
        <v>268</v>
      </c>
      <c r="H8426" t="s">
        <v>63</v>
      </c>
      <c r="I8426" t="s">
        <v>50</v>
      </c>
      <c r="J8426" t="s">
        <v>24</v>
      </c>
      <c r="K8426" t="str">
        <f>VLOOKUP(H8426, [1]Products!B:E, 2, FALSE)</f>
        <v>Vanilla Wafers</v>
      </c>
      <c r="L8426" s="2">
        <f>VLOOKUP(H8426, [1]Products!B:D, 3, FALSE)</f>
        <v>18</v>
      </c>
      <c r="M8426" s="2">
        <f>Table1[[#This Row],[Quantity Purchased]] * Table1[[#This Row],[Unit Price]]</f>
        <v>9648</v>
      </c>
      <c r="N8426" s="2">
        <f>VLOOKUP(H8426, [1]Products!B:E, 4, FALSE)</f>
        <v>36</v>
      </c>
      <c r="O8426" t="str">
        <f>TEXT(Table1[[#This Row],[Transaction Date]], "yyyy-mm")</f>
        <v>2024-05</v>
      </c>
      <c r="P8426" s="1">
        <f ca="1">YEAR(TODAY()) - YEAR(Table1[[#This Row],[Buyer Date of Birth]])</f>
        <v>60</v>
      </c>
      <c r="Q8426" s="2">
        <f>Table1[[#This Row],[Total Revenue]] - Table1[[#This Row],[Total Cost]]</f>
        <v>9630</v>
      </c>
    </row>
    <row r="8427" spans="1:17" x14ac:dyDescent="0.25">
      <c r="A8427" s="1">
        <v>45345</v>
      </c>
      <c r="B8427" t="s">
        <v>496</v>
      </c>
      <c r="C8427" t="s">
        <v>39</v>
      </c>
      <c r="D8427" t="s">
        <v>53</v>
      </c>
      <c r="E8427" s="1">
        <v>38452</v>
      </c>
      <c r="F8427" t="s">
        <v>40</v>
      </c>
      <c r="G8427">
        <v>258</v>
      </c>
      <c r="H8427" t="s">
        <v>41</v>
      </c>
      <c r="I8427" t="s">
        <v>23</v>
      </c>
      <c r="J8427" t="s">
        <v>31</v>
      </c>
      <c r="K8427" t="str">
        <f>VLOOKUP(H8427, [1]Products!B:E, 2, FALSE)</f>
        <v>Ginger Snaps</v>
      </c>
      <c r="L8427" s="2">
        <f>VLOOKUP(H8427, [1]Products!B:D, 3, FALSE)</f>
        <v>14</v>
      </c>
      <c r="M8427" s="2">
        <f>Table1[[#This Row],[Quantity Purchased]] * Table1[[#This Row],[Unit Price]]</f>
        <v>7224</v>
      </c>
      <c r="N8427" s="2">
        <f>VLOOKUP(H8427, [1]Products!B:E, 4, FALSE)</f>
        <v>28</v>
      </c>
      <c r="O8427" t="str">
        <f>TEXT(Table1[[#This Row],[Transaction Date]], "yyyy-mm")</f>
        <v>2024-02</v>
      </c>
      <c r="P8427" s="1">
        <f ca="1">YEAR(TODAY()) - YEAR(Table1[[#This Row],[Buyer Date of Birth]])</f>
        <v>20</v>
      </c>
      <c r="Q8427" s="2">
        <f>Table1[[#This Row],[Total Revenue]] - Table1[[#This Row],[Total Cost]]</f>
        <v>7210</v>
      </c>
    </row>
    <row r="8428" spans="1:17" x14ac:dyDescent="0.25">
      <c r="A8428" s="1">
        <v>45354</v>
      </c>
      <c r="B8428" t="s">
        <v>757</v>
      </c>
      <c r="C8428" t="s">
        <v>1151</v>
      </c>
      <c r="D8428" t="s">
        <v>20</v>
      </c>
      <c r="E8428" s="1">
        <v>21788</v>
      </c>
      <c r="F8428" t="s">
        <v>40</v>
      </c>
      <c r="G8428">
        <v>39</v>
      </c>
      <c r="H8428" t="s">
        <v>66</v>
      </c>
      <c r="I8428" t="s">
        <v>30</v>
      </c>
      <c r="J8428" t="s">
        <v>24</v>
      </c>
      <c r="K8428" t="str">
        <f>VLOOKUP(H8428, [1]Products!B:E, 2, FALSE)</f>
        <v>Oatmeal Cookies</v>
      </c>
      <c r="L8428" s="2">
        <f>VLOOKUP(H8428, [1]Products!B:D, 3, FALSE)</f>
        <v>19</v>
      </c>
      <c r="M8428" s="2">
        <f>Table1[[#This Row],[Quantity Purchased]] * Table1[[#This Row],[Unit Price]]</f>
        <v>897</v>
      </c>
      <c r="N8428" s="2">
        <f>VLOOKUP(H8428, [1]Products!B:E, 4, FALSE)</f>
        <v>23</v>
      </c>
      <c r="O8428" t="str">
        <f>TEXT(Table1[[#This Row],[Transaction Date]], "yyyy-mm")</f>
        <v>2024-03</v>
      </c>
      <c r="P8428" s="1">
        <f ca="1">YEAR(TODAY()) - YEAR(Table1[[#This Row],[Buyer Date of Birth]])</f>
        <v>66</v>
      </c>
      <c r="Q8428" s="2">
        <f>Table1[[#This Row],[Total Revenue]] - Table1[[#This Row],[Total Cost]]</f>
        <v>878</v>
      </c>
    </row>
    <row r="8429" spans="1:17" x14ac:dyDescent="0.25">
      <c r="A8429" s="1">
        <v>45488</v>
      </c>
      <c r="B8429" t="s">
        <v>1222</v>
      </c>
      <c r="C8429" t="s">
        <v>39</v>
      </c>
      <c r="D8429" t="s">
        <v>53</v>
      </c>
      <c r="E8429" s="1">
        <v>26137</v>
      </c>
      <c r="F8429" t="s">
        <v>40</v>
      </c>
      <c r="G8429">
        <v>137</v>
      </c>
      <c r="H8429" t="s">
        <v>66</v>
      </c>
      <c r="I8429" t="s">
        <v>30</v>
      </c>
      <c r="J8429" t="s">
        <v>24</v>
      </c>
      <c r="K8429" t="str">
        <f>VLOOKUP(H8429, [1]Products!B:E, 2, FALSE)</f>
        <v>Oatmeal Cookies</v>
      </c>
      <c r="L8429" s="2">
        <f>VLOOKUP(H8429, [1]Products!B:D, 3, FALSE)</f>
        <v>19</v>
      </c>
      <c r="M8429" s="2">
        <f>Table1[[#This Row],[Quantity Purchased]] * Table1[[#This Row],[Unit Price]]</f>
        <v>3151</v>
      </c>
      <c r="N8429" s="2">
        <f>VLOOKUP(H8429, [1]Products!B:E, 4, FALSE)</f>
        <v>23</v>
      </c>
      <c r="O8429" t="str">
        <f>TEXT(Table1[[#This Row],[Transaction Date]], "yyyy-mm")</f>
        <v>2024-07</v>
      </c>
      <c r="P8429" s="1">
        <f ca="1">YEAR(TODAY()) - YEAR(Table1[[#This Row],[Buyer Date of Birth]])</f>
        <v>54</v>
      </c>
      <c r="Q8429" s="2">
        <f>Table1[[#This Row],[Total Revenue]] - Table1[[#This Row],[Total Cost]]</f>
        <v>3132</v>
      </c>
    </row>
    <row r="8430" spans="1:17" x14ac:dyDescent="0.25">
      <c r="A8430" s="1">
        <v>45366</v>
      </c>
      <c r="B8430" t="s">
        <v>197</v>
      </c>
      <c r="C8430" t="s">
        <v>602</v>
      </c>
      <c r="D8430" t="s">
        <v>84</v>
      </c>
      <c r="E8430" s="1">
        <v>19327</v>
      </c>
      <c r="F8430" t="s">
        <v>28</v>
      </c>
      <c r="G8430">
        <v>449</v>
      </c>
      <c r="H8430" t="s">
        <v>54</v>
      </c>
      <c r="I8430" t="s">
        <v>36</v>
      </c>
      <c r="J8430" t="s">
        <v>24</v>
      </c>
      <c r="K8430" t="str">
        <f>VLOOKUP(H8430, [1]Products!B:E, 2, FALSE)</f>
        <v>Lemon Crisps</v>
      </c>
      <c r="L8430" s="2">
        <f>VLOOKUP(H8430, [1]Products!B:D, 3, FALSE)</f>
        <v>7</v>
      </c>
      <c r="M8430" s="2">
        <f>Table1[[#This Row],[Quantity Purchased]] * Table1[[#This Row],[Unit Price]]</f>
        <v>4041</v>
      </c>
      <c r="N8430" s="2">
        <f>VLOOKUP(H8430, [1]Products!B:E, 4, FALSE)</f>
        <v>9</v>
      </c>
      <c r="O8430" t="str">
        <f>TEXT(Table1[[#This Row],[Transaction Date]], "yyyy-mm")</f>
        <v>2024-03</v>
      </c>
      <c r="P8430" s="1">
        <f ca="1">YEAR(TODAY()) - YEAR(Table1[[#This Row],[Buyer Date of Birth]])</f>
        <v>73</v>
      </c>
      <c r="Q8430" s="2">
        <f>Table1[[#This Row],[Total Revenue]] - Table1[[#This Row],[Total Cost]]</f>
        <v>4034</v>
      </c>
    </row>
    <row r="8431" spans="1:17" x14ac:dyDescent="0.25">
      <c r="A8431" s="1">
        <v>45384</v>
      </c>
      <c r="B8431" t="s">
        <v>589</v>
      </c>
      <c r="C8431" t="s">
        <v>1255</v>
      </c>
      <c r="D8431" t="s">
        <v>53</v>
      </c>
      <c r="E8431" s="1">
        <v>30097</v>
      </c>
      <c r="F8431" t="s">
        <v>75</v>
      </c>
      <c r="G8431">
        <v>76</v>
      </c>
      <c r="H8431" t="s">
        <v>22</v>
      </c>
      <c r="I8431" t="s">
        <v>23</v>
      </c>
      <c r="J8431" t="s">
        <v>24</v>
      </c>
      <c r="K8431" t="str">
        <f>VLOOKUP(H8431, [1]Products!B:E, 2, FALSE)</f>
        <v>Cinnamon Swirls</v>
      </c>
      <c r="L8431" s="2">
        <f>VLOOKUP(H8431, [1]Products!B:D, 3, FALSE)</f>
        <v>10</v>
      </c>
      <c r="M8431" s="2">
        <f>Table1[[#This Row],[Quantity Purchased]] * Table1[[#This Row],[Unit Price]]</f>
        <v>1064</v>
      </c>
      <c r="N8431" s="2">
        <f>VLOOKUP(H8431, [1]Products!B:E, 4, FALSE)</f>
        <v>14</v>
      </c>
      <c r="O8431" t="str">
        <f>TEXT(Table1[[#This Row],[Transaction Date]], "yyyy-mm")</f>
        <v>2024-04</v>
      </c>
      <c r="P8431" s="1">
        <f ca="1">YEAR(TODAY()) - YEAR(Table1[[#This Row],[Buyer Date of Birth]])</f>
        <v>43</v>
      </c>
      <c r="Q8431" s="2">
        <f>Table1[[#This Row],[Total Revenue]] - Table1[[#This Row],[Total Cost]]</f>
        <v>1054</v>
      </c>
    </row>
    <row r="8432" spans="1:17" x14ac:dyDescent="0.25">
      <c r="A8432" s="1">
        <v>45380</v>
      </c>
      <c r="B8432" t="s">
        <v>155</v>
      </c>
      <c r="C8432" t="s">
        <v>472</v>
      </c>
      <c r="D8432" t="s">
        <v>53</v>
      </c>
      <c r="E8432" s="1">
        <v>23718</v>
      </c>
      <c r="F8432" t="s">
        <v>40</v>
      </c>
      <c r="G8432">
        <v>377</v>
      </c>
      <c r="H8432" t="s">
        <v>22</v>
      </c>
      <c r="I8432" t="s">
        <v>46</v>
      </c>
      <c r="J8432" t="s">
        <v>24</v>
      </c>
      <c r="K8432" t="str">
        <f>VLOOKUP(H8432, [1]Products!B:E, 2, FALSE)</f>
        <v>Cinnamon Swirls</v>
      </c>
      <c r="L8432" s="2">
        <f>VLOOKUP(H8432, [1]Products!B:D, 3, FALSE)</f>
        <v>10</v>
      </c>
      <c r="M8432" s="2">
        <f>Table1[[#This Row],[Quantity Purchased]] * Table1[[#This Row],[Unit Price]]</f>
        <v>5278</v>
      </c>
      <c r="N8432" s="2">
        <f>VLOOKUP(H8432, [1]Products!B:E, 4, FALSE)</f>
        <v>14</v>
      </c>
      <c r="O8432" t="str">
        <f>TEXT(Table1[[#This Row],[Transaction Date]], "yyyy-mm")</f>
        <v>2024-03</v>
      </c>
      <c r="P8432" s="1">
        <f ca="1">YEAR(TODAY()) - YEAR(Table1[[#This Row],[Buyer Date of Birth]])</f>
        <v>61</v>
      </c>
      <c r="Q8432" s="2">
        <f>Table1[[#This Row],[Total Revenue]] - Table1[[#This Row],[Total Cost]]</f>
        <v>5268</v>
      </c>
    </row>
    <row r="8433" spans="1:17" x14ac:dyDescent="0.25">
      <c r="A8433" s="1">
        <v>45438</v>
      </c>
      <c r="B8433" t="s">
        <v>204</v>
      </c>
      <c r="C8433" t="s">
        <v>1030</v>
      </c>
      <c r="D8433" t="s">
        <v>78</v>
      </c>
      <c r="E8433" s="1">
        <v>16246</v>
      </c>
      <c r="F8433" t="s">
        <v>21</v>
      </c>
      <c r="G8433">
        <v>456</v>
      </c>
      <c r="H8433" t="s">
        <v>35</v>
      </c>
      <c r="I8433" t="s">
        <v>50</v>
      </c>
      <c r="J8433" t="s">
        <v>31</v>
      </c>
      <c r="K8433" t="str">
        <f>VLOOKUP(H8433, [1]Products!B:E, 2, FALSE)</f>
        <v>Caramel Biscuits</v>
      </c>
      <c r="L8433" s="2">
        <f>VLOOKUP(H8433, [1]Products!B:D, 3, FALSE)</f>
        <v>18</v>
      </c>
      <c r="M8433" s="2">
        <f>Table1[[#This Row],[Quantity Purchased]] * Table1[[#This Row],[Unit Price]]</f>
        <v>10032</v>
      </c>
      <c r="N8433" s="2">
        <f>VLOOKUP(H8433, [1]Products!B:E, 4, FALSE)</f>
        <v>22</v>
      </c>
      <c r="O8433" t="str">
        <f>TEXT(Table1[[#This Row],[Transaction Date]], "yyyy-mm")</f>
        <v>2024-05</v>
      </c>
      <c r="P8433" s="1">
        <f ca="1">YEAR(TODAY()) - YEAR(Table1[[#This Row],[Buyer Date of Birth]])</f>
        <v>81</v>
      </c>
      <c r="Q8433" s="2">
        <f>Table1[[#This Row],[Total Revenue]] - Table1[[#This Row],[Total Cost]]</f>
        <v>10014</v>
      </c>
    </row>
    <row r="8434" spans="1:17" x14ac:dyDescent="0.25">
      <c r="A8434" s="1">
        <v>45412</v>
      </c>
      <c r="B8434" t="s">
        <v>87</v>
      </c>
      <c r="C8434" t="s">
        <v>958</v>
      </c>
      <c r="D8434" t="s">
        <v>20</v>
      </c>
      <c r="E8434" s="1">
        <v>27590</v>
      </c>
      <c r="F8434" t="s">
        <v>40</v>
      </c>
      <c r="G8434">
        <v>412</v>
      </c>
      <c r="H8434" t="s">
        <v>49</v>
      </c>
      <c r="I8434" t="s">
        <v>23</v>
      </c>
      <c r="J8434" t="s">
        <v>24</v>
      </c>
      <c r="K8434" t="str">
        <f>VLOOKUP(H8434, [1]Products!B:E, 2, FALSE)</f>
        <v>Butter Crunch</v>
      </c>
      <c r="L8434" s="2">
        <f>VLOOKUP(H8434, [1]Products!B:D, 3, FALSE)</f>
        <v>10</v>
      </c>
      <c r="M8434" s="2">
        <f>Table1[[#This Row],[Quantity Purchased]] * Table1[[#This Row],[Unit Price]]</f>
        <v>4532</v>
      </c>
      <c r="N8434" s="2">
        <f>VLOOKUP(H8434, [1]Products!B:E, 4, FALSE)</f>
        <v>11</v>
      </c>
      <c r="O8434" t="str">
        <f>TEXT(Table1[[#This Row],[Transaction Date]], "yyyy-mm")</f>
        <v>2024-04</v>
      </c>
      <c r="P8434" s="1">
        <f ca="1">YEAR(TODAY()) - YEAR(Table1[[#This Row],[Buyer Date of Birth]])</f>
        <v>50</v>
      </c>
      <c r="Q8434" s="2">
        <f>Table1[[#This Row],[Total Revenue]] - Table1[[#This Row],[Total Cost]]</f>
        <v>4522</v>
      </c>
    </row>
    <row r="8435" spans="1:17" x14ac:dyDescent="0.25">
      <c r="A8435" s="1">
        <v>45399</v>
      </c>
      <c r="B8435" t="s">
        <v>269</v>
      </c>
      <c r="C8435" t="s">
        <v>252</v>
      </c>
      <c r="D8435" t="s">
        <v>20</v>
      </c>
      <c r="E8435" s="1">
        <v>28111</v>
      </c>
      <c r="F8435" t="s">
        <v>21</v>
      </c>
      <c r="G8435">
        <v>92</v>
      </c>
      <c r="H8435" t="s">
        <v>71</v>
      </c>
      <c r="I8435" t="s">
        <v>30</v>
      </c>
      <c r="J8435" t="s">
        <v>24</v>
      </c>
      <c r="K8435" t="str">
        <f>VLOOKUP(H8435, [1]Products!B:E, 2, FALSE)</f>
        <v>Peanut Butter Bites</v>
      </c>
      <c r="L8435" s="2">
        <f>VLOOKUP(H8435, [1]Products!B:D, 3, FALSE)</f>
        <v>5</v>
      </c>
      <c r="M8435" s="2">
        <f>Table1[[#This Row],[Quantity Purchased]] * Table1[[#This Row],[Unit Price]]</f>
        <v>644</v>
      </c>
      <c r="N8435" s="2">
        <f>VLOOKUP(H8435, [1]Products!B:E, 4, FALSE)</f>
        <v>7</v>
      </c>
      <c r="O8435" t="str">
        <f>TEXT(Table1[[#This Row],[Transaction Date]], "yyyy-mm")</f>
        <v>2024-04</v>
      </c>
      <c r="P8435" s="1">
        <f ca="1">YEAR(TODAY()) - YEAR(Table1[[#This Row],[Buyer Date of Birth]])</f>
        <v>49</v>
      </c>
      <c r="Q8435" s="2">
        <f>Table1[[#This Row],[Total Revenue]] - Table1[[#This Row],[Total Cost]]</f>
        <v>639</v>
      </c>
    </row>
    <row r="8436" spans="1:17" x14ac:dyDescent="0.25">
      <c r="A8436" s="1">
        <v>45360</v>
      </c>
      <c r="B8436" t="s">
        <v>43</v>
      </c>
      <c r="C8436" t="s">
        <v>668</v>
      </c>
      <c r="D8436" t="s">
        <v>20</v>
      </c>
      <c r="E8436" s="1">
        <v>33912</v>
      </c>
      <c r="F8436" t="s">
        <v>75</v>
      </c>
      <c r="G8436">
        <v>430</v>
      </c>
      <c r="H8436" t="s">
        <v>35</v>
      </c>
      <c r="I8436" t="s">
        <v>46</v>
      </c>
      <c r="J8436" t="s">
        <v>31</v>
      </c>
      <c r="K8436" t="str">
        <f>VLOOKUP(H8436, [1]Products!B:E, 2, FALSE)</f>
        <v>Caramel Biscuits</v>
      </c>
      <c r="L8436" s="2">
        <f>VLOOKUP(H8436, [1]Products!B:D, 3, FALSE)</f>
        <v>18</v>
      </c>
      <c r="M8436" s="2">
        <f>Table1[[#This Row],[Quantity Purchased]] * Table1[[#This Row],[Unit Price]]</f>
        <v>9460</v>
      </c>
      <c r="N8436" s="2">
        <f>VLOOKUP(H8436, [1]Products!B:E, 4, FALSE)</f>
        <v>22</v>
      </c>
      <c r="O8436" t="str">
        <f>TEXT(Table1[[#This Row],[Transaction Date]], "yyyy-mm")</f>
        <v>2024-03</v>
      </c>
      <c r="P8436" s="1">
        <f ca="1">YEAR(TODAY()) - YEAR(Table1[[#This Row],[Buyer Date of Birth]])</f>
        <v>33</v>
      </c>
      <c r="Q8436" s="2">
        <f>Table1[[#This Row],[Total Revenue]] - Table1[[#This Row],[Total Cost]]</f>
        <v>9442</v>
      </c>
    </row>
    <row r="8437" spans="1:17" x14ac:dyDescent="0.25">
      <c r="A8437" s="1">
        <v>45495</v>
      </c>
      <c r="B8437" t="s">
        <v>443</v>
      </c>
      <c r="C8437" t="s">
        <v>520</v>
      </c>
      <c r="D8437" t="s">
        <v>58</v>
      </c>
      <c r="E8437" s="1">
        <v>21120</v>
      </c>
      <c r="F8437" t="s">
        <v>28</v>
      </c>
      <c r="G8437">
        <v>335</v>
      </c>
      <c r="H8437" t="s">
        <v>29</v>
      </c>
      <c r="I8437" t="s">
        <v>50</v>
      </c>
      <c r="J8437" t="s">
        <v>24</v>
      </c>
      <c r="K8437" t="str">
        <f>VLOOKUP(H8437, [1]Products!B:E, 2, FALSE)</f>
        <v>Shortbread</v>
      </c>
      <c r="L8437" s="2">
        <f>VLOOKUP(H8437, [1]Products!B:D, 3, FALSE)</f>
        <v>10</v>
      </c>
      <c r="M8437" s="2">
        <f>Table1[[#This Row],[Quantity Purchased]] * Table1[[#This Row],[Unit Price]]</f>
        <v>15075</v>
      </c>
      <c r="N8437" s="2">
        <f>VLOOKUP(H8437, [1]Products!B:E, 4, FALSE)</f>
        <v>45</v>
      </c>
      <c r="O8437" t="str">
        <f>TEXT(Table1[[#This Row],[Transaction Date]], "yyyy-mm")</f>
        <v>2024-07</v>
      </c>
      <c r="P8437" s="1">
        <f ca="1">YEAR(TODAY()) - YEAR(Table1[[#This Row],[Buyer Date of Birth]])</f>
        <v>68</v>
      </c>
      <c r="Q8437" s="2">
        <f>Table1[[#This Row],[Total Revenue]] - Table1[[#This Row],[Total Cost]]</f>
        <v>15065</v>
      </c>
    </row>
    <row r="8438" spans="1:17" x14ac:dyDescent="0.25">
      <c r="A8438" s="1">
        <v>45416</v>
      </c>
      <c r="B8438" t="s">
        <v>309</v>
      </c>
      <c r="C8438" t="s">
        <v>345</v>
      </c>
      <c r="D8438" t="s">
        <v>45</v>
      </c>
      <c r="E8438" s="1">
        <v>32103</v>
      </c>
      <c r="F8438" t="s">
        <v>40</v>
      </c>
      <c r="G8438">
        <v>297</v>
      </c>
      <c r="H8438" t="s">
        <v>71</v>
      </c>
      <c r="I8438" t="s">
        <v>23</v>
      </c>
      <c r="J8438" t="s">
        <v>24</v>
      </c>
      <c r="K8438" t="str">
        <f>VLOOKUP(H8438, [1]Products!B:E, 2, FALSE)</f>
        <v>Peanut Butter Bites</v>
      </c>
      <c r="L8438" s="2">
        <f>VLOOKUP(H8438, [1]Products!B:D, 3, FALSE)</f>
        <v>5</v>
      </c>
      <c r="M8438" s="2">
        <f>Table1[[#This Row],[Quantity Purchased]] * Table1[[#This Row],[Unit Price]]</f>
        <v>2079</v>
      </c>
      <c r="N8438" s="2">
        <f>VLOOKUP(H8438, [1]Products!B:E, 4, FALSE)</f>
        <v>7</v>
      </c>
      <c r="O8438" t="str">
        <f>TEXT(Table1[[#This Row],[Transaction Date]], "yyyy-mm")</f>
        <v>2024-05</v>
      </c>
      <c r="P8438" s="1">
        <f ca="1">YEAR(TODAY()) - YEAR(Table1[[#This Row],[Buyer Date of Birth]])</f>
        <v>38</v>
      </c>
      <c r="Q8438" s="2">
        <f>Table1[[#This Row],[Total Revenue]] - Table1[[#This Row],[Total Cost]]</f>
        <v>2074</v>
      </c>
    </row>
    <row r="8439" spans="1:17" x14ac:dyDescent="0.25">
      <c r="A8439" s="1">
        <v>45465</v>
      </c>
      <c r="B8439" t="s">
        <v>236</v>
      </c>
      <c r="C8439" t="s">
        <v>137</v>
      </c>
      <c r="D8439" t="s">
        <v>45</v>
      </c>
      <c r="E8439" s="1">
        <v>33185</v>
      </c>
      <c r="F8439" t="s">
        <v>21</v>
      </c>
      <c r="G8439">
        <v>456</v>
      </c>
      <c r="H8439" t="s">
        <v>71</v>
      </c>
      <c r="I8439" t="s">
        <v>30</v>
      </c>
      <c r="J8439" t="s">
        <v>24</v>
      </c>
      <c r="K8439" t="str">
        <f>VLOOKUP(H8439, [1]Products!B:E, 2, FALSE)</f>
        <v>Peanut Butter Bites</v>
      </c>
      <c r="L8439" s="2">
        <f>VLOOKUP(H8439, [1]Products!B:D, 3, FALSE)</f>
        <v>5</v>
      </c>
      <c r="M8439" s="2">
        <f>Table1[[#This Row],[Quantity Purchased]] * Table1[[#This Row],[Unit Price]]</f>
        <v>3192</v>
      </c>
      <c r="N8439" s="2">
        <f>VLOOKUP(H8439, [1]Products!B:E, 4, FALSE)</f>
        <v>7</v>
      </c>
      <c r="O8439" t="str">
        <f>TEXT(Table1[[#This Row],[Transaction Date]], "yyyy-mm")</f>
        <v>2024-06</v>
      </c>
      <c r="P8439" s="1">
        <f ca="1">YEAR(TODAY()) - YEAR(Table1[[#This Row],[Buyer Date of Birth]])</f>
        <v>35</v>
      </c>
      <c r="Q8439" s="2">
        <f>Table1[[#This Row],[Total Revenue]] - Table1[[#This Row],[Total Cost]]</f>
        <v>3187</v>
      </c>
    </row>
    <row r="8440" spans="1:17" x14ac:dyDescent="0.25">
      <c r="A8440" s="1">
        <v>45445</v>
      </c>
      <c r="B8440" t="s">
        <v>193</v>
      </c>
      <c r="C8440" t="s">
        <v>787</v>
      </c>
      <c r="D8440" t="s">
        <v>34</v>
      </c>
      <c r="E8440" s="1">
        <v>26659</v>
      </c>
      <c r="F8440" t="s">
        <v>40</v>
      </c>
      <c r="G8440">
        <v>136</v>
      </c>
      <c r="H8440" t="s">
        <v>49</v>
      </c>
      <c r="I8440" t="s">
        <v>30</v>
      </c>
      <c r="J8440" t="s">
        <v>24</v>
      </c>
      <c r="K8440" t="str">
        <f>VLOOKUP(H8440, [1]Products!B:E, 2, FALSE)</f>
        <v>Butter Crunch</v>
      </c>
      <c r="L8440" s="2">
        <f>VLOOKUP(H8440, [1]Products!B:D, 3, FALSE)</f>
        <v>10</v>
      </c>
      <c r="M8440" s="2">
        <f>Table1[[#This Row],[Quantity Purchased]] * Table1[[#This Row],[Unit Price]]</f>
        <v>1496</v>
      </c>
      <c r="N8440" s="2">
        <f>VLOOKUP(H8440, [1]Products!B:E, 4, FALSE)</f>
        <v>11</v>
      </c>
      <c r="O8440" t="str">
        <f>TEXT(Table1[[#This Row],[Transaction Date]], "yyyy-mm")</f>
        <v>2024-06</v>
      </c>
      <c r="P8440" s="1">
        <f ca="1">YEAR(TODAY()) - YEAR(Table1[[#This Row],[Buyer Date of Birth]])</f>
        <v>53</v>
      </c>
      <c r="Q8440" s="2">
        <f>Table1[[#This Row],[Total Revenue]] - Table1[[#This Row],[Total Cost]]</f>
        <v>1486</v>
      </c>
    </row>
    <row r="8441" spans="1:17" x14ac:dyDescent="0.25">
      <c r="A8441" s="1">
        <v>45476</v>
      </c>
      <c r="B8441" t="s">
        <v>123</v>
      </c>
      <c r="C8441" t="s">
        <v>572</v>
      </c>
      <c r="D8441" t="s">
        <v>78</v>
      </c>
      <c r="E8441" s="1">
        <v>38800</v>
      </c>
      <c r="F8441" t="s">
        <v>75</v>
      </c>
      <c r="G8441">
        <v>175</v>
      </c>
      <c r="H8441" t="s">
        <v>41</v>
      </c>
      <c r="I8441" t="s">
        <v>36</v>
      </c>
      <c r="J8441" t="s">
        <v>24</v>
      </c>
      <c r="K8441" t="str">
        <f>VLOOKUP(H8441, [1]Products!B:E, 2, FALSE)</f>
        <v>Ginger Snaps</v>
      </c>
      <c r="L8441" s="2">
        <f>VLOOKUP(H8441, [1]Products!B:D, 3, FALSE)</f>
        <v>14</v>
      </c>
      <c r="M8441" s="2">
        <f>Table1[[#This Row],[Quantity Purchased]] * Table1[[#This Row],[Unit Price]]</f>
        <v>4900</v>
      </c>
      <c r="N8441" s="2">
        <f>VLOOKUP(H8441, [1]Products!B:E, 4, FALSE)</f>
        <v>28</v>
      </c>
      <c r="O8441" t="str">
        <f>TEXT(Table1[[#This Row],[Transaction Date]], "yyyy-mm")</f>
        <v>2024-07</v>
      </c>
      <c r="P8441" s="1">
        <f ca="1">YEAR(TODAY()) - YEAR(Table1[[#This Row],[Buyer Date of Birth]])</f>
        <v>19</v>
      </c>
      <c r="Q8441" s="2">
        <f>Table1[[#This Row],[Total Revenue]] - Table1[[#This Row],[Total Cost]]</f>
        <v>4886</v>
      </c>
    </row>
    <row r="8442" spans="1:17" x14ac:dyDescent="0.25">
      <c r="A8442" s="1">
        <v>45491</v>
      </c>
      <c r="B8442" t="s">
        <v>743</v>
      </c>
      <c r="C8442" t="s">
        <v>387</v>
      </c>
      <c r="D8442" t="s">
        <v>100</v>
      </c>
      <c r="E8442" s="1">
        <v>20329</v>
      </c>
      <c r="F8442" t="s">
        <v>40</v>
      </c>
      <c r="G8442">
        <v>345</v>
      </c>
      <c r="H8442" t="s">
        <v>72</v>
      </c>
      <c r="I8442" t="s">
        <v>23</v>
      </c>
      <c r="J8442" t="s">
        <v>24</v>
      </c>
      <c r="K8442" t="str">
        <f>VLOOKUP(H8442, [1]Products!B:E, 2, FALSE)</f>
        <v>Choco Delight</v>
      </c>
      <c r="L8442" s="2">
        <f>VLOOKUP(H8442, [1]Products!B:D, 3, FALSE)</f>
        <v>3</v>
      </c>
      <c r="M8442" s="2">
        <f>Table1[[#This Row],[Quantity Purchased]] * Table1[[#This Row],[Unit Price]]</f>
        <v>1725</v>
      </c>
      <c r="N8442" s="2">
        <f>VLOOKUP(H8442, [1]Products!B:E, 4, FALSE)</f>
        <v>5</v>
      </c>
      <c r="O8442" t="str">
        <f>TEXT(Table1[[#This Row],[Transaction Date]], "yyyy-mm")</f>
        <v>2024-07</v>
      </c>
      <c r="P8442" s="1">
        <f ca="1">YEAR(TODAY()) - YEAR(Table1[[#This Row],[Buyer Date of Birth]])</f>
        <v>70</v>
      </c>
      <c r="Q8442" s="2">
        <f>Table1[[#This Row],[Total Revenue]] - Table1[[#This Row],[Total Cost]]</f>
        <v>1722</v>
      </c>
    </row>
    <row r="8443" spans="1:17" x14ac:dyDescent="0.25">
      <c r="A8443" s="1">
        <v>45301</v>
      </c>
      <c r="B8443" t="s">
        <v>639</v>
      </c>
      <c r="C8443" t="s">
        <v>513</v>
      </c>
      <c r="D8443" t="s">
        <v>62</v>
      </c>
      <c r="E8443" s="1">
        <v>38420</v>
      </c>
      <c r="F8443" t="s">
        <v>40</v>
      </c>
      <c r="G8443">
        <v>81</v>
      </c>
      <c r="H8443" t="s">
        <v>35</v>
      </c>
      <c r="I8443" t="s">
        <v>46</v>
      </c>
      <c r="J8443" t="s">
        <v>24</v>
      </c>
      <c r="K8443" t="str">
        <f>VLOOKUP(H8443, [1]Products!B:E, 2, FALSE)</f>
        <v>Caramel Biscuits</v>
      </c>
      <c r="L8443" s="2">
        <f>VLOOKUP(H8443, [1]Products!B:D, 3, FALSE)</f>
        <v>18</v>
      </c>
      <c r="M8443" s="2">
        <f>Table1[[#This Row],[Quantity Purchased]] * Table1[[#This Row],[Unit Price]]</f>
        <v>1782</v>
      </c>
      <c r="N8443" s="2">
        <f>VLOOKUP(H8443, [1]Products!B:E, 4, FALSE)</f>
        <v>22</v>
      </c>
      <c r="O8443" t="str">
        <f>TEXT(Table1[[#This Row],[Transaction Date]], "yyyy-mm")</f>
        <v>2024-01</v>
      </c>
      <c r="P8443" s="1">
        <f ca="1">YEAR(TODAY()) - YEAR(Table1[[#This Row],[Buyer Date of Birth]])</f>
        <v>20</v>
      </c>
      <c r="Q8443" s="2">
        <f>Table1[[#This Row],[Total Revenue]] - Table1[[#This Row],[Total Cost]]</f>
        <v>1764</v>
      </c>
    </row>
    <row r="8444" spans="1:17" x14ac:dyDescent="0.25">
      <c r="A8444" s="1">
        <v>45407</v>
      </c>
      <c r="B8444" t="s">
        <v>313</v>
      </c>
      <c r="C8444" t="s">
        <v>156</v>
      </c>
      <c r="D8444" t="s">
        <v>20</v>
      </c>
      <c r="E8444" s="1">
        <v>26064</v>
      </c>
      <c r="F8444" t="s">
        <v>28</v>
      </c>
      <c r="G8444">
        <v>121</v>
      </c>
      <c r="H8444" t="s">
        <v>41</v>
      </c>
      <c r="I8444" t="s">
        <v>50</v>
      </c>
      <c r="J8444" t="s">
        <v>24</v>
      </c>
      <c r="K8444" t="str">
        <f>VLOOKUP(H8444, [1]Products!B:E, 2, FALSE)</f>
        <v>Ginger Snaps</v>
      </c>
      <c r="L8444" s="2">
        <f>VLOOKUP(H8444, [1]Products!B:D, 3, FALSE)</f>
        <v>14</v>
      </c>
      <c r="M8444" s="2">
        <f>Table1[[#This Row],[Quantity Purchased]] * Table1[[#This Row],[Unit Price]]</f>
        <v>3388</v>
      </c>
      <c r="N8444" s="2">
        <f>VLOOKUP(H8444, [1]Products!B:E, 4, FALSE)</f>
        <v>28</v>
      </c>
      <c r="O8444" t="str">
        <f>TEXT(Table1[[#This Row],[Transaction Date]], "yyyy-mm")</f>
        <v>2024-04</v>
      </c>
      <c r="P8444" s="1">
        <f ca="1">YEAR(TODAY()) - YEAR(Table1[[#This Row],[Buyer Date of Birth]])</f>
        <v>54</v>
      </c>
      <c r="Q8444" s="2">
        <f>Table1[[#This Row],[Total Revenue]] - Table1[[#This Row],[Total Cost]]</f>
        <v>3374</v>
      </c>
    </row>
    <row r="8445" spans="1:17" x14ac:dyDescent="0.25">
      <c r="A8445" s="1">
        <v>45484</v>
      </c>
      <c r="B8445" t="s">
        <v>471</v>
      </c>
      <c r="C8445" t="s">
        <v>1347</v>
      </c>
      <c r="D8445" t="s">
        <v>78</v>
      </c>
      <c r="E8445" s="1">
        <v>32155</v>
      </c>
      <c r="F8445" t="s">
        <v>40</v>
      </c>
      <c r="G8445">
        <v>37</v>
      </c>
      <c r="H8445" t="s">
        <v>63</v>
      </c>
      <c r="I8445" t="s">
        <v>23</v>
      </c>
      <c r="J8445" t="s">
        <v>24</v>
      </c>
      <c r="K8445" t="str">
        <f>VLOOKUP(H8445, [1]Products!B:E, 2, FALSE)</f>
        <v>Vanilla Wafers</v>
      </c>
      <c r="L8445" s="2">
        <f>VLOOKUP(H8445, [1]Products!B:D, 3, FALSE)</f>
        <v>18</v>
      </c>
      <c r="M8445" s="2">
        <f>Table1[[#This Row],[Quantity Purchased]] * Table1[[#This Row],[Unit Price]]</f>
        <v>1332</v>
      </c>
      <c r="N8445" s="2">
        <f>VLOOKUP(H8445, [1]Products!B:E, 4, FALSE)</f>
        <v>36</v>
      </c>
      <c r="O8445" t="str">
        <f>TEXT(Table1[[#This Row],[Transaction Date]], "yyyy-mm")</f>
        <v>2024-07</v>
      </c>
      <c r="P8445" s="1">
        <f ca="1">YEAR(TODAY()) - YEAR(Table1[[#This Row],[Buyer Date of Birth]])</f>
        <v>37</v>
      </c>
      <c r="Q8445" s="2">
        <f>Table1[[#This Row],[Total Revenue]] - Table1[[#This Row],[Total Cost]]</f>
        <v>1314</v>
      </c>
    </row>
    <row r="8446" spans="1:17" x14ac:dyDescent="0.25">
      <c r="A8446" s="1">
        <v>45318</v>
      </c>
      <c r="B8446" t="s">
        <v>313</v>
      </c>
      <c r="C8446" t="s">
        <v>1360</v>
      </c>
      <c r="D8446" t="s">
        <v>58</v>
      </c>
      <c r="E8446" s="1">
        <v>22881</v>
      </c>
      <c r="F8446" t="s">
        <v>75</v>
      </c>
      <c r="G8446">
        <v>81</v>
      </c>
      <c r="H8446" t="s">
        <v>66</v>
      </c>
      <c r="I8446" t="s">
        <v>30</v>
      </c>
      <c r="J8446" t="s">
        <v>24</v>
      </c>
      <c r="K8446" t="str">
        <f>VLOOKUP(H8446, [1]Products!B:E, 2, FALSE)</f>
        <v>Oatmeal Cookies</v>
      </c>
      <c r="L8446" s="2">
        <f>VLOOKUP(H8446, [1]Products!B:D, 3, FALSE)</f>
        <v>19</v>
      </c>
      <c r="M8446" s="2">
        <f>Table1[[#This Row],[Quantity Purchased]] * Table1[[#This Row],[Unit Price]]</f>
        <v>1863</v>
      </c>
      <c r="N8446" s="2">
        <f>VLOOKUP(H8446, [1]Products!B:E, 4, FALSE)</f>
        <v>23</v>
      </c>
      <c r="O8446" t="str">
        <f>TEXT(Table1[[#This Row],[Transaction Date]], "yyyy-mm")</f>
        <v>2024-01</v>
      </c>
      <c r="P8446" s="1">
        <f ca="1">YEAR(TODAY()) - YEAR(Table1[[#This Row],[Buyer Date of Birth]])</f>
        <v>63</v>
      </c>
      <c r="Q8446" s="2">
        <f>Table1[[#This Row],[Total Revenue]] - Table1[[#This Row],[Total Cost]]</f>
        <v>1844</v>
      </c>
    </row>
    <row r="8447" spans="1:17" x14ac:dyDescent="0.25">
      <c r="A8447" s="1">
        <v>45430</v>
      </c>
      <c r="B8447" t="s">
        <v>278</v>
      </c>
      <c r="C8447" t="s">
        <v>911</v>
      </c>
      <c r="D8447" t="s">
        <v>62</v>
      </c>
      <c r="E8447" s="1">
        <v>19808</v>
      </c>
      <c r="F8447" t="s">
        <v>75</v>
      </c>
      <c r="G8447">
        <v>157</v>
      </c>
      <c r="H8447" t="s">
        <v>54</v>
      </c>
      <c r="I8447" t="s">
        <v>46</v>
      </c>
      <c r="J8447" t="s">
        <v>24</v>
      </c>
      <c r="K8447" t="str">
        <f>VLOOKUP(H8447, [1]Products!B:E, 2, FALSE)</f>
        <v>Lemon Crisps</v>
      </c>
      <c r="L8447" s="2">
        <f>VLOOKUP(H8447, [1]Products!B:D, 3, FALSE)</f>
        <v>7</v>
      </c>
      <c r="M8447" s="2">
        <f>Table1[[#This Row],[Quantity Purchased]] * Table1[[#This Row],[Unit Price]]</f>
        <v>1413</v>
      </c>
      <c r="N8447" s="2">
        <f>VLOOKUP(H8447, [1]Products!B:E, 4, FALSE)</f>
        <v>9</v>
      </c>
      <c r="O8447" t="str">
        <f>TEXT(Table1[[#This Row],[Transaction Date]], "yyyy-mm")</f>
        <v>2024-05</v>
      </c>
      <c r="P8447" s="1">
        <f ca="1">YEAR(TODAY()) - YEAR(Table1[[#This Row],[Buyer Date of Birth]])</f>
        <v>71</v>
      </c>
      <c r="Q8447" s="2">
        <f>Table1[[#This Row],[Total Revenue]] - Table1[[#This Row],[Total Cost]]</f>
        <v>1406</v>
      </c>
    </row>
    <row r="8448" spans="1:17" x14ac:dyDescent="0.25">
      <c r="A8448" s="1">
        <v>45319</v>
      </c>
      <c r="B8448" t="s">
        <v>447</v>
      </c>
      <c r="C8448" t="s">
        <v>1568</v>
      </c>
      <c r="D8448" t="s">
        <v>45</v>
      </c>
      <c r="E8448" s="1">
        <v>16095</v>
      </c>
      <c r="F8448" t="s">
        <v>40</v>
      </c>
      <c r="G8448">
        <v>337</v>
      </c>
      <c r="H8448" t="s">
        <v>71</v>
      </c>
      <c r="I8448" t="s">
        <v>50</v>
      </c>
      <c r="J8448" t="s">
        <v>24</v>
      </c>
      <c r="K8448" t="str">
        <f>VLOOKUP(H8448, [1]Products!B:E, 2, FALSE)</f>
        <v>Peanut Butter Bites</v>
      </c>
      <c r="L8448" s="2">
        <f>VLOOKUP(H8448, [1]Products!B:D, 3, FALSE)</f>
        <v>5</v>
      </c>
      <c r="M8448" s="2">
        <f>Table1[[#This Row],[Quantity Purchased]] * Table1[[#This Row],[Unit Price]]</f>
        <v>2359</v>
      </c>
      <c r="N8448" s="2">
        <f>VLOOKUP(H8448, [1]Products!B:E, 4, FALSE)</f>
        <v>7</v>
      </c>
      <c r="O8448" t="str">
        <f>TEXT(Table1[[#This Row],[Transaction Date]], "yyyy-mm")</f>
        <v>2024-01</v>
      </c>
      <c r="P8448" s="1">
        <f ca="1">YEAR(TODAY()) - YEAR(Table1[[#This Row],[Buyer Date of Birth]])</f>
        <v>81</v>
      </c>
      <c r="Q8448" s="2">
        <f>Table1[[#This Row],[Total Revenue]] - Table1[[#This Row],[Total Cost]]</f>
        <v>2354</v>
      </c>
    </row>
    <row r="8449" spans="1:17" x14ac:dyDescent="0.25">
      <c r="A8449" s="1">
        <v>45385</v>
      </c>
      <c r="B8449" t="s">
        <v>1387</v>
      </c>
      <c r="C8449" t="s">
        <v>1146</v>
      </c>
      <c r="D8449" t="s">
        <v>34</v>
      </c>
      <c r="E8449" s="1">
        <v>36789</v>
      </c>
      <c r="F8449" t="s">
        <v>75</v>
      </c>
      <c r="G8449">
        <v>156</v>
      </c>
      <c r="H8449" t="s">
        <v>41</v>
      </c>
      <c r="I8449" t="s">
        <v>23</v>
      </c>
      <c r="J8449" t="s">
        <v>24</v>
      </c>
      <c r="K8449" t="str">
        <f>VLOOKUP(H8449, [1]Products!B:E, 2, FALSE)</f>
        <v>Ginger Snaps</v>
      </c>
      <c r="L8449" s="2">
        <f>VLOOKUP(H8449, [1]Products!B:D, 3, FALSE)</f>
        <v>14</v>
      </c>
      <c r="M8449" s="2">
        <f>Table1[[#This Row],[Quantity Purchased]] * Table1[[#This Row],[Unit Price]]</f>
        <v>4368</v>
      </c>
      <c r="N8449" s="2">
        <f>VLOOKUP(H8449, [1]Products!B:E, 4, FALSE)</f>
        <v>28</v>
      </c>
      <c r="O8449" t="str">
        <f>TEXT(Table1[[#This Row],[Transaction Date]], "yyyy-mm")</f>
        <v>2024-04</v>
      </c>
      <c r="P8449" s="1">
        <f ca="1">YEAR(TODAY()) - YEAR(Table1[[#This Row],[Buyer Date of Birth]])</f>
        <v>25</v>
      </c>
      <c r="Q8449" s="2">
        <f>Table1[[#This Row],[Total Revenue]] - Table1[[#This Row],[Total Cost]]</f>
        <v>4354</v>
      </c>
    </row>
    <row r="8450" spans="1:17" x14ac:dyDescent="0.25">
      <c r="A8450" s="1">
        <v>45431</v>
      </c>
      <c r="B8450" t="s">
        <v>372</v>
      </c>
      <c r="C8450" t="s">
        <v>770</v>
      </c>
      <c r="D8450" t="s">
        <v>62</v>
      </c>
      <c r="E8450" s="1">
        <v>32936</v>
      </c>
      <c r="F8450" t="s">
        <v>28</v>
      </c>
      <c r="G8450">
        <v>16</v>
      </c>
      <c r="H8450" t="s">
        <v>35</v>
      </c>
      <c r="I8450" t="s">
        <v>30</v>
      </c>
      <c r="J8450" t="s">
        <v>24</v>
      </c>
      <c r="K8450" t="str">
        <f>VLOOKUP(H8450, [1]Products!B:E, 2, FALSE)</f>
        <v>Caramel Biscuits</v>
      </c>
      <c r="L8450" s="2">
        <f>VLOOKUP(H8450, [1]Products!B:D, 3, FALSE)</f>
        <v>18</v>
      </c>
      <c r="M8450" s="2">
        <f>Table1[[#This Row],[Quantity Purchased]] * Table1[[#This Row],[Unit Price]]</f>
        <v>352</v>
      </c>
      <c r="N8450" s="2">
        <f>VLOOKUP(H8450, [1]Products!B:E, 4, FALSE)</f>
        <v>22</v>
      </c>
      <c r="O8450" t="str">
        <f>TEXT(Table1[[#This Row],[Transaction Date]], "yyyy-mm")</f>
        <v>2024-05</v>
      </c>
      <c r="P8450" s="1">
        <f ca="1">YEAR(TODAY()) - YEAR(Table1[[#This Row],[Buyer Date of Birth]])</f>
        <v>35</v>
      </c>
      <c r="Q8450" s="2">
        <f>Table1[[#This Row],[Total Revenue]] - Table1[[#This Row],[Total Cost]]</f>
        <v>334</v>
      </c>
    </row>
    <row r="8451" spans="1:17" x14ac:dyDescent="0.25">
      <c r="A8451" s="1">
        <v>45449</v>
      </c>
      <c r="B8451" t="s">
        <v>195</v>
      </c>
      <c r="C8451" t="s">
        <v>479</v>
      </c>
      <c r="D8451" t="s">
        <v>53</v>
      </c>
      <c r="E8451" s="1">
        <v>26176</v>
      </c>
      <c r="F8451" t="s">
        <v>40</v>
      </c>
      <c r="G8451">
        <v>92</v>
      </c>
      <c r="H8451" t="s">
        <v>71</v>
      </c>
      <c r="I8451" t="s">
        <v>30</v>
      </c>
      <c r="J8451" t="s">
        <v>24</v>
      </c>
      <c r="K8451" t="str">
        <f>VLOOKUP(H8451, [1]Products!B:E, 2, FALSE)</f>
        <v>Peanut Butter Bites</v>
      </c>
      <c r="L8451" s="2">
        <f>VLOOKUP(H8451, [1]Products!B:D, 3, FALSE)</f>
        <v>5</v>
      </c>
      <c r="M8451" s="2">
        <f>Table1[[#This Row],[Quantity Purchased]] * Table1[[#This Row],[Unit Price]]</f>
        <v>644</v>
      </c>
      <c r="N8451" s="2">
        <f>VLOOKUP(H8451, [1]Products!B:E, 4, FALSE)</f>
        <v>7</v>
      </c>
      <c r="O8451" t="str">
        <f>TEXT(Table1[[#This Row],[Transaction Date]], "yyyy-mm")</f>
        <v>2024-06</v>
      </c>
      <c r="P8451" s="1">
        <f ca="1">YEAR(TODAY()) - YEAR(Table1[[#This Row],[Buyer Date of Birth]])</f>
        <v>54</v>
      </c>
      <c r="Q8451" s="2">
        <f>Table1[[#This Row],[Total Revenue]] - Table1[[#This Row],[Total Cost]]</f>
        <v>639</v>
      </c>
    </row>
    <row r="8452" spans="1:17" x14ac:dyDescent="0.25">
      <c r="A8452" s="1">
        <v>45475</v>
      </c>
      <c r="B8452" t="s">
        <v>329</v>
      </c>
      <c r="C8452" t="s">
        <v>553</v>
      </c>
      <c r="D8452" t="s">
        <v>20</v>
      </c>
      <c r="E8452" s="1">
        <v>19315</v>
      </c>
      <c r="F8452" t="s">
        <v>40</v>
      </c>
      <c r="G8452">
        <v>182</v>
      </c>
      <c r="H8452" t="s">
        <v>71</v>
      </c>
      <c r="I8452" t="s">
        <v>36</v>
      </c>
      <c r="J8452" t="s">
        <v>24</v>
      </c>
      <c r="K8452" t="str">
        <f>VLOOKUP(H8452, [1]Products!B:E, 2, FALSE)</f>
        <v>Peanut Butter Bites</v>
      </c>
      <c r="L8452" s="2">
        <f>VLOOKUP(H8452, [1]Products!B:D, 3, FALSE)</f>
        <v>5</v>
      </c>
      <c r="M8452" s="2">
        <f>Table1[[#This Row],[Quantity Purchased]] * Table1[[#This Row],[Unit Price]]</f>
        <v>1274</v>
      </c>
      <c r="N8452" s="2">
        <f>VLOOKUP(H8452, [1]Products!B:E, 4, FALSE)</f>
        <v>7</v>
      </c>
      <c r="O8452" t="str">
        <f>TEXT(Table1[[#This Row],[Transaction Date]], "yyyy-mm")</f>
        <v>2024-07</v>
      </c>
      <c r="P8452" s="1">
        <f ca="1">YEAR(TODAY()) - YEAR(Table1[[#This Row],[Buyer Date of Birth]])</f>
        <v>73</v>
      </c>
      <c r="Q8452" s="2">
        <f>Table1[[#This Row],[Total Revenue]] - Table1[[#This Row],[Total Cost]]</f>
        <v>1269</v>
      </c>
    </row>
    <row r="8453" spans="1:17" x14ac:dyDescent="0.25">
      <c r="A8453" s="1">
        <v>45345</v>
      </c>
      <c r="B8453" t="s">
        <v>231</v>
      </c>
      <c r="C8453" t="s">
        <v>730</v>
      </c>
      <c r="D8453" t="s">
        <v>34</v>
      </c>
      <c r="E8453" s="1">
        <v>24203</v>
      </c>
      <c r="F8453" t="s">
        <v>75</v>
      </c>
      <c r="G8453">
        <v>198</v>
      </c>
      <c r="H8453" t="s">
        <v>63</v>
      </c>
      <c r="I8453" t="s">
        <v>23</v>
      </c>
      <c r="J8453" t="s">
        <v>24</v>
      </c>
      <c r="K8453" t="str">
        <f>VLOOKUP(H8453, [1]Products!B:E, 2, FALSE)</f>
        <v>Vanilla Wafers</v>
      </c>
      <c r="L8453" s="2">
        <f>VLOOKUP(H8453, [1]Products!B:D, 3, FALSE)</f>
        <v>18</v>
      </c>
      <c r="M8453" s="2">
        <f>Table1[[#This Row],[Quantity Purchased]] * Table1[[#This Row],[Unit Price]]</f>
        <v>7128</v>
      </c>
      <c r="N8453" s="2">
        <f>VLOOKUP(H8453, [1]Products!B:E, 4, FALSE)</f>
        <v>36</v>
      </c>
      <c r="O8453" t="str">
        <f>TEXT(Table1[[#This Row],[Transaction Date]], "yyyy-mm")</f>
        <v>2024-02</v>
      </c>
      <c r="P8453" s="1">
        <f ca="1">YEAR(TODAY()) - YEAR(Table1[[#This Row],[Buyer Date of Birth]])</f>
        <v>59</v>
      </c>
      <c r="Q8453" s="2">
        <f>Table1[[#This Row],[Total Revenue]] - Table1[[#This Row],[Total Cost]]</f>
        <v>7110</v>
      </c>
    </row>
    <row r="8454" spans="1:17" x14ac:dyDescent="0.25">
      <c r="A8454" s="1">
        <v>45340</v>
      </c>
      <c r="B8454" t="s">
        <v>857</v>
      </c>
      <c r="C8454" t="s">
        <v>410</v>
      </c>
      <c r="D8454" t="s">
        <v>20</v>
      </c>
      <c r="E8454" s="1">
        <v>21200</v>
      </c>
      <c r="F8454" t="s">
        <v>75</v>
      </c>
      <c r="G8454">
        <v>219</v>
      </c>
      <c r="H8454" t="s">
        <v>22</v>
      </c>
      <c r="I8454" t="s">
        <v>46</v>
      </c>
      <c r="J8454" t="s">
        <v>24</v>
      </c>
      <c r="K8454" t="str">
        <f>VLOOKUP(H8454, [1]Products!B:E, 2, FALSE)</f>
        <v>Cinnamon Swirls</v>
      </c>
      <c r="L8454" s="2">
        <f>VLOOKUP(H8454, [1]Products!B:D, 3, FALSE)</f>
        <v>10</v>
      </c>
      <c r="M8454" s="2">
        <f>Table1[[#This Row],[Quantity Purchased]] * Table1[[#This Row],[Unit Price]]</f>
        <v>3066</v>
      </c>
      <c r="N8454" s="2">
        <f>VLOOKUP(H8454, [1]Products!B:E, 4, FALSE)</f>
        <v>14</v>
      </c>
      <c r="O8454" t="str">
        <f>TEXT(Table1[[#This Row],[Transaction Date]], "yyyy-mm")</f>
        <v>2024-02</v>
      </c>
      <c r="P8454" s="1">
        <f ca="1">YEAR(TODAY()) - YEAR(Table1[[#This Row],[Buyer Date of Birth]])</f>
        <v>67</v>
      </c>
      <c r="Q8454" s="2">
        <f>Table1[[#This Row],[Total Revenue]] - Table1[[#This Row],[Total Cost]]</f>
        <v>3056</v>
      </c>
    </row>
    <row r="8455" spans="1:17" x14ac:dyDescent="0.25">
      <c r="A8455" s="1">
        <v>45424</v>
      </c>
      <c r="B8455" t="s">
        <v>372</v>
      </c>
      <c r="C8455" t="s">
        <v>543</v>
      </c>
      <c r="D8455" t="s">
        <v>84</v>
      </c>
      <c r="E8455" s="1">
        <v>19718</v>
      </c>
      <c r="F8455" t="s">
        <v>75</v>
      </c>
      <c r="G8455">
        <v>493</v>
      </c>
      <c r="H8455" t="s">
        <v>72</v>
      </c>
      <c r="I8455" t="s">
        <v>50</v>
      </c>
      <c r="J8455" t="s">
        <v>24</v>
      </c>
      <c r="K8455" t="str">
        <f>VLOOKUP(H8455, [1]Products!B:E, 2, FALSE)</f>
        <v>Choco Delight</v>
      </c>
      <c r="L8455" s="2">
        <f>VLOOKUP(H8455, [1]Products!B:D, 3, FALSE)</f>
        <v>3</v>
      </c>
      <c r="M8455" s="2">
        <f>Table1[[#This Row],[Quantity Purchased]] * Table1[[#This Row],[Unit Price]]</f>
        <v>2465</v>
      </c>
      <c r="N8455" s="2">
        <f>VLOOKUP(H8455, [1]Products!B:E, 4, FALSE)</f>
        <v>5</v>
      </c>
      <c r="O8455" t="str">
        <f>TEXT(Table1[[#This Row],[Transaction Date]], "yyyy-mm")</f>
        <v>2024-05</v>
      </c>
      <c r="P8455" s="1">
        <f ca="1">YEAR(TODAY()) - YEAR(Table1[[#This Row],[Buyer Date of Birth]])</f>
        <v>72</v>
      </c>
      <c r="Q8455" s="2">
        <f>Table1[[#This Row],[Total Revenue]] - Table1[[#This Row],[Total Cost]]</f>
        <v>2462</v>
      </c>
    </row>
    <row r="8456" spans="1:17" x14ac:dyDescent="0.25">
      <c r="A8456" s="1">
        <v>45363</v>
      </c>
      <c r="B8456" t="s">
        <v>500</v>
      </c>
      <c r="C8456" t="s">
        <v>1569</v>
      </c>
      <c r="D8456" t="s">
        <v>89</v>
      </c>
      <c r="E8456" s="1">
        <v>37430</v>
      </c>
      <c r="F8456" t="s">
        <v>75</v>
      </c>
      <c r="G8456">
        <v>395</v>
      </c>
      <c r="H8456" t="s">
        <v>71</v>
      </c>
      <c r="I8456" t="s">
        <v>23</v>
      </c>
      <c r="J8456" t="s">
        <v>24</v>
      </c>
      <c r="K8456" t="str">
        <f>VLOOKUP(H8456, [1]Products!B:E, 2, FALSE)</f>
        <v>Peanut Butter Bites</v>
      </c>
      <c r="L8456" s="2">
        <f>VLOOKUP(H8456, [1]Products!B:D, 3, FALSE)</f>
        <v>5</v>
      </c>
      <c r="M8456" s="2">
        <f>Table1[[#This Row],[Quantity Purchased]] * Table1[[#This Row],[Unit Price]]</f>
        <v>2765</v>
      </c>
      <c r="N8456" s="2">
        <f>VLOOKUP(H8456, [1]Products!B:E, 4, FALSE)</f>
        <v>7</v>
      </c>
      <c r="O8456" t="str">
        <f>TEXT(Table1[[#This Row],[Transaction Date]], "yyyy-mm")</f>
        <v>2024-03</v>
      </c>
      <c r="P8456" s="1">
        <f ca="1">YEAR(TODAY()) - YEAR(Table1[[#This Row],[Buyer Date of Birth]])</f>
        <v>23</v>
      </c>
      <c r="Q8456" s="2">
        <f>Table1[[#This Row],[Total Revenue]] - Table1[[#This Row],[Total Cost]]</f>
        <v>2760</v>
      </c>
    </row>
    <row r="8457" spans="1:17" x14ac:dyDescent="0.25">
      <c r="A8457" s="1">
        <v>45388</v>
      </c>
      <c r="B8457" t="s">
        <v>561</v>
      </c>
      <c r="C8457" t="s">
        <v>1472</v>
      </c>
      <c r="D8457" t="s">
        <v>100</v>
      </c>
      <c r="E8457" s="1">
        <v>29029</v>
      </c>
      <c r="F8457" t="s">
        <v>28</v>
      </c>
      <c r="G8457">
        <v>141</v>
      </c>
      <c r="H8457" t="s">
        <v>22</v>
      </c>
      <c r="I8457" t="s">
        <v>30</v>
      </c>
      <c r="J8457" t="s">
        <v>24</v>
      </c>
      <c r="K8457" t="str">
        <f>VLOOKUP(H8457, [1]Products!B:E, 2, FALSE)</f>
        <v>Cinnamon Swirls</v>
      </c>
      <c r="L8457" s="2">
        <f>VLOOKUP(H8457, [1]Products!B:D, 3, FALSE)</f>
        <v>10</v>
      </c>
      <c r="M8457" s="2">
        <f>Table1[[#This Row],[Quantity Purchased]] * Table1[[#This Row],[Unit Price]]</f>
        <v>1974</v>
      </c>
      <c r="N8457" s="2">
        <f>VLOOKUP(H8457, [1]Products!B:E, 4, FALSE)</f>
        <v>14</v>
      </c>
      <c r="O8457" t="str">
        <f>TEXT(Table1[[#This Row],[Transaction Date]], "yyyy-mm")</f>
        <v>2024-04</v>
      </c>
      <c r="P8457" s="1">
        <f ca="1">YEAR(TODAY()) - YEAR(Table1[[#This Row],[Buyer Date of Birth]])</f>
        <v>46</v>
      </c>
      <c r="Q8457" s="2">
        <f>Table1[[#This Row],[Total Revenue]] - Table1[[#This Row],[Total Cost]]</f>
        <v>1964</v>
      </c>
    </row>
    <row r="8458" spans="1:17" x14ac:dyDescent="0.25">
      <c r="A8458" s="1">
        <v>45458</v>
      </c>
      <c r="B8458" t="s">
        <v>558</v>
      </c>
      <c r="C8458" t="s">
        <v>624</v>
      </c>
      <c r="D8458" t="s">
        <v>53</v>
      </c>
      <c r="E8458" s="1">
        <v>26878</v>
      </c>
      <c r="F8458" t="s">
        <v>28</v>
      </c>
      <c r="G8458">
        <v>111</v>
      </c>
      <c r="H8458" t="s">
        <v>63</v>
      </c>
      <c r="I8458" t="s">
        <v>46</v>
      </c>
      <c r="J8458" t="s">
        <v>31</v>
      </c>
      <c r="K8458" t="str">
        <f>VLOOKUP(H8458, [1]Products!B:E, 2, FALSE)</f>
        <v>Vanilla Wafers</v>
      </c>
      <c r="L8458" s="2">
        <f>VLOOKUP(H8458, [1]Products!B:D, 3, FALSE)</f>
        <v>18</v>
      </c>
      <c r="M8458" s="2">
        <f>Table1[[#This Row],[Quantity Purchased]] * Table1[[#This Row],[Unit Price]]</f>
        <v>3996</v>
      </c>
      <c r="N8458" s="2">
        <f>VLOOKUP(H8458, [1]Products!B:E, 4, FALSE)</f>
        <v>36</v>
      </c>
      <c r="O8458" t="str">
        <f>TEXT(Table1[[#This Row],[Transaction Date]], "yyyy-mm")</f>
        <v>2024-06</v>
      </c>
      <c r="P8458" s="1">
        <f ca="1">YEAR(TODAY()) - YEAR(Table1[[#This Row],[Buyer Date of Birth]])</f>
        <v>52</v>
      </c>
      <c r="Q8458" s="2">
        <f>Table1[[#This Row],[Total Revenue]] - Table1[[#This Row],[Total Cost]]</f>
        <v>3978</v>
      </c>
    </row>
    <row r="8459" spans="1:17" x14ac:dyDescent="0.25">
      <c r="A8459" s="1">
        <v>45346</v>
      </c>
      <c r="B8459" t="s">
        <v>405</v>
      </c>
      <c r="C8459" t="s">
        <v>524</v>
      </c>
      <c r="D8459" t="s">
        <v>78</v>
      </c>
      <c r="E8459" s="1">
        <v>18958</v>
      </c>
      <c r="F8459" t="s">
        <v>75</v>
      </c>
      <c r="G8459">
        <v>420</v>
      </c>
      <c r="H8459" t="s">
        <v>54</v>
      </c>
      <c r="I8459" t="s">
        <v>50</v>
      </c>
      <c r="J8459" t="s">
        <v>24</v>
      </c>
      <c r="K8459" t="str">
        <f>VLOOKUP(H8459, [1]Products!B:E, 2, FALSE)</f>
        <v>Lemon Crisps</v>
      </c>
      <c r="L8459" s="2">
        <f>VLOOKUP(H8459, [1]Products!B:D, 3, FALSE)</f>
        <v>7</v>
      </c>
      <c r="M8459" s="2">
        <f>Table1[[#This Row],[Quantity Purchased]] * Table1[[#This Row],[Unit Price]]</f>
        <v>3780</v>
      </c>
      <c r="N8459" s="2">
        <f>VLOOKUP(H8459, [1]Products!B:E, 4, FALSE)</f>
        <v>9</v>
      </c>
      <c r="O8459" t="str">
        <f>TEXT(Table1[[#This Row],[Transaction Date]], "yyyy-mm")</f>
        <v>2024-02</v>
      </c>
      <c r="P8459" s="1">
        <f ca="1">YEAR(TODAY()) - YEAR(Table1[[#This Row],[Buyer Date of Birth]])</f>
        <v>74</v>
      </c>
      <c r="Q8459" s="2">
        <f>Table1[[#This Row],[Total Revenue]] - Table1[[#This Row],[Total Cost]]</f>
        <v>3773</v>
      </c>
    </row>
    <row r="8460" spans="1:17" x14ac:dyDescent="0.25">
      <c r="A8460" s="1">
        <v>45451</v>
      </c>
      <c r="B8460" t="s">
        <v>379</v>
      </c>
      <c r="C8460" t="s">
        <v>179</v>
      </c>
      <c r="D8460" t="s">
        <v>62</v>
      </c>
      <c r="E8460" s="1">
        <v>28906</v>
      </c>
      <c r="F8460" t="s">
        <v>21</v>
      </c>
      <c r="G8460">
        <v>430</v>
      </c>
      <c r="H8460" t="s">
        <v>29</v>
      </c>
      <c r="I8460" t="s">
        <v>23</v>
      </c>
      <c r="J8460" t="s">
        <v>24</v>
      </c>
      <c r="K8460" t="str">
        <f>VLOOKUP(H8460, [1]Products!B:E, 2, FALSE)</f>
        <v>Shortbread</v>
      </c>
      <c r="L8460" s="2">
        <f>VLOOKUP(H8460, [1]Products!B:D, 3, FALSE)</f>
        <v>10</v>
      </c>
      <c r="M8460" s="2">
        <f>Table1[[#This Row],[Quantity Purchased]] * Table1[[#This Row],[Unit Price]]</f>
        <v>19350</v>
      </c>
      <c r="N8460" s="2">
        <f>VLOOKUP(H8460, [1]Products!B:E, 4, FALSE)</f>
        <v>45</v>
      </c>
      <c r="O8460" t="str">
        <f>TEXT(Table1[[#This Row],[Transaction Date]], "yyyy-mm")</f>
        <v>2024-06</v>
      </c>
      <c r="P8460" s="1">
        <f ca="1">YEAR(TODAY()) - YEAR(Table1[[#This Row],[Buyer Date of Birth]])</f>
        <v>46</v>
      </c>
      <c r="Q8460" s="2">
        <f>Table1[[#This Row],[Total Revenue]] - Table1[[#This Row],[Total Cost]]</f>
        <v>19340</v>
      </c>
    </row>
    <row r="8461" spans="1:17" x14ac:dyDescent="0.25">
      <c r="A8461" s="1">
        <v>45379</v>
      </c>
      <c r="B8461" t="s">
        <v>523</v>
      </c>
      <c r="C8461" t="s">
        <v>1448</v>
      </c>
      <c r="D8461" t="s">
        <v>34</v>
      </c>
      <c r="E8461" s="1">
        <v>23202</v>
      </c>
      <c r="F8461" t="s">
        <v>21</v>
      </c>
      <c r="G8461">
        <v>478</v>
      </c>
      <c r="H8461" t="s">
        <v>35</v>
      </c>
      <c r="I8461" t="s">
        <v>30</v>
      </c>
      <c r="J8461" t="s">
        <v>24</v>
      </c>
      <c r="K8461" t="str">
        <f>VLOOKUP(H8461, [1]Products!B:E, 2, FALSE)</f>
        <v>Caramel Biscuits</v>
      </c>
      <c r="L8461" s="2">
        <f>VLOOKUP(H8461, [1]Products!B:D, 3, FALSE)</f>
        <v>18</v>
      </c>
      <c r="M8461" s="2">
        <f>Table1[[#This Row],[Quantity Purchased]] * Table1[[#This Row],[Unit Price]]</f>
        <v>10516</v>
      </c>
      <c r="N8461" s="2">
        <f>VLOOKUP(H8461, [1]Products!B:E, 4, FALSE)</f>
        <v>22</v>
      </c>
      <c r="O8461" t="str">
        <f>TEXT(Table1[[#This Row],[Transaction Date]], "yyyy-mm")</f>
        <v>2024-03</v>
      </c>
      <c r="P8461" s="1">
        <f ca="1">YEAR(TODAY()) - YEAR(Table1[[#This Row],[Buyer Date of Birth]])</f>
        <v>62</v>
      </c>
      <c r="Q8461" s="2">
        <f>Table1[[#This Row],[Total Revenue]] - Table1[[#This Row],[Total Cost]]</f>
        <v>10498</v>
      </c>
    </row>
    <row r="8462" spans="1:17" x14ac:dyDescent="0.25">
      <c r="A8462" s="1">
        <v>45318</v>
      </c>
      <c r="B8462" t="s">
        <v>1511</v>
      </c>
      <c r="C8462" t="s">
        <v>44</v>
      </c>
      <c r="D8462" t="s">
        <v>34</v>
      </c>
      <c r="E8462" s="1">
        <v>37448</v>
      </c>
      <c r="F8462" t="s">
        <v>28</v>
      </c>
      <c r="G8462">
        <v>384</v>
      </c>
      <c r="H8462" t="s">
        <v>29</v>
      </c>
      <c r="I8462" t="s">
        <v>30</v>
      </c>
      <c r="J8462" t="s">
        <v>24</v>
      </c>
      <c r="K8462" t="str">
        <f>VLOOKUP(H8462, [1]Products!B:E, 2, FALSE)</f>
        <v>Shortbread</v>
      </c>
      <c r="L8462" s="2">
        <f>VLOOKUP(H8462, [1]Products!B:D, 3, FALSE)</f>
        <v>10</v>
      </c>
      <c r="M8462" s="2">
        <f>Table1[[#This Row],[Quantity Purchased]] * Table1[[#This Row],[Unit Price]]</f>
        <v>17280</v>
      </c>
      <c r="N8462" s="2">
        <f>VLOOKUP(H8462, [1]Products!B:E, 4, FALSE)</f>
        <v>45</v>
      </c>
      <c r="O8462" t="str">
        <f>TEXT(Table1[[#This Row],[Transaction Date]], "yyyy-mm")</f>
        <v>2024-01</v>
      </c>
      <c r="P8462" s="1">
        <f ca="1">YEAR(TODAY()) - YEAR(Table1[[#This Row],[Buyer Date of Birth]])</f>
        <v>23</v>
      </c>
      <c r="Q8462" s="2">
        <f>Table1[[#This Row],[Total Revenue]] - Table1[[#This Row],[Total Cost]]</f>
        <v>17270</v>
      </c>
    </row>
    <row r="8463" spans="1:17" x14ac:dyDescent="0.25">
      <c r="A8463" s="1">
        <v>45320</v>
      </c>
      <c r="B8463" t="s">
        <v>199</v>
      </c>
      <c r="C8463" t="s">
        <v>1234</v>
      </c>
      <c r="D8463" t="s">
        <v>100</v>
      </c>
      <c r="E8463" s="1">
        <v>24228</v>
      </c>
      <c r="F8463" t="s">
        <v>75</v>
      </c>
      <c r="G8463">
        <v>404</v>
      </c>
      <c r="H8463" t="s">
        <v>22</v>
      </c>
      <c r="I8463" t="s">
        <v>36</v>
      </c>
      <c r="J8463" t="s">
        <v>24</v>
      </c>
      <c r="K8463" t="str">
        <f>VLOOKUP(H8463, [1]Products!B:E, 2, FALSE)</f>
        <v>Cinnamon Swirls</v>
      </c>
      <c r="L8463" s="2">
        <f>VLOOKUP(H8463, [1]Products!B:D, 3, FALSE)</f>
        <v>10</v>
      </c>
      <c r="M8463" s="2">
        <f>Table1[[#This Row],[Quantity Purchased]] * Table1[[#This Row],[Unit Price]]</f>
        <v>5656</v>
      </c>
      <c r="N8463" s="2">
        <f>VLOOKUP(H8463, [1]Products!B:E, 4, FALSE)</f>
        <v>14</v>
      </c>
      <c r="O8463" t="str">
        <f>TEXT(Table1[[#This Row],[Transaction Date]], "yyyy-mm")</f>
        <v>2024-01</v>
      </c>
      <c r="P8463" s="1">
        <f ca="1">YEAR(TODAY()) - YEAR(Table1[[#This Row],[Buyer Date of Birth]])</f>
        <v>59</v>
      </c>
      <c r="Q8463" s="2">
        <f>Table1[[#This Row],[Total Revenue]] - Table1[[#This Row],[Total Cost]]</f>
        <v>5646</v>
      </c>
    </row>
    <row r="8464" spans="1:17" x14ac:dyDescent="0.25">
      <c r="A8464" s="1">
        <v>45473</v>
      </c>
      <c r="B8464" t="s">
        <v>358</v>
      </c>
      <c r="C8464" t="s">
        <v>395</v>
      </c>
      <c r="D8464" t="s">
        <v>84</v>
      </c>
      <c r="E8464" s="1">
        <v>38014</v>
      </c>
      <c r="F8464" t="s">
        <v>75</v>
      </c>
      <c r="G8464">
        <v>371</v>
      </c>
      <c r="H8464" t="s">
        <v>72</v>
      </c>
      <c r="I8464" t="s">
        <v>23</v>
      </c>
      <c r="J8464" t="s">
        <v>24</v>
      </c>
      <c r="K8464" t="str">
        <f>VLOOKUP(H8464, [1]Products!B:E, 2, FALSE)</f>
        <v>Choco Delight</v>
      </c>
      <c r="L8464" s="2">
        <f>VLOOKUP(H8464, [1]Products!B:D, 3, FALSE)</f>
        <v>3</v>
      </c>
      <c r="M8464" s="2">
        <f>Table1[[#This Row],[Quantity Purchased]] * Table1[[#This Row],[Unit Price]]</f>
        <v>1855</v>
      </c>
      <c r="N8464" s="2">
        <f>VLOOKUP(H8464, [1]Products!B:E, 4, FALSE)</f>
        <v>5</v>
      </c>
      <c r="O8464" t="str">
        <f>TEXT(Table1[[#This Row],[Transaction Date]], "yyyy-mm")</f>
        <v>2024-06</v>
      </c>
      <c r="P8464" s="1">
        <f ca="1">YEAR(TODAY()) - YEAR(Table1[[#This Row],[Buyer Date of Birth]])</f>
        <v>21</v>
      </c>
      <c r="Q8464" s="2">
        <f>Table1[[#This Row],[Total Revenue]] - Table1[[#This Row],[Total Cost]]</f>
        <v>1852</v>
      </c>
    </row>
    <row r="8465" spans="1:17" x14ac:dyDescent="0.25">
      <c r="A8465" s="1">
        <v>45423</v>
      </c>
      <c r="B8465" t="s">
        <v>443</v>
      </c>
      <c r="C8465" t="s">
        <v>608</v>
      </c>
      <c r="D8465" t="s">
        <v>20</v>
      </c>
      <c r="E8465" s="1">
        <v>20611</v>
      </c>
      <c r="F8465" t="s">
        <v>28</v>
      </c>
      <c r="G8465">
        <v>130</v>
      </c>
      <c r="H8465" t="s">
        <v>66</v>
      </c>
      <c r="I8465" t="s">
        <v>46</v>
      </c>
      <c r="J8465" t="s">
        <v>24</v>
      </c>
      <c r="K8465" t="str">
        <f>VLOOKUP(H8465, [1]Products!B:E, 2, FALSE)</f>
        <v>Oatmeal Cookies</v>
      </c>
      <c r="L8465" s="2">
        <f>VLOOKUP(H8465, [1]Products!B:D, 3, FALSE)</f>
        <v>19</v>
      </c>
      <c r="M8465" s="2">
        <f>Table1[[#This Row],[Quantity Purchased]] * Table1[[#This Row],[Unit Price]]</f>
        <v>2990</v>
      </c>
      <c r="N8465" s="2">
        <f>VLOOKUP(H8465, [1]Products!B:E, 4, FALSE)</f>
        <v>23</v>
      </c>
      <c r="O8465" t="str">
        <f>TEXT(Table1[[#This Row],[Transaction Date]], "yyyy-mm")</f>
        <v>2024-05</v>
      </c>
      <c r="P8465" s="1">
        <f ca="1">YEAR(TODAY()) - YEAR(Table1[[#This Row],[Buyer Date of Birth]])</f>
        <v>69</v>
      </c>
      <c r="Q8465" s="2">
        <f>Table1[[#This Row],[Total Revenue]] - Table1[[#This Row],[Total Cost]]</f>
        <v>2971</v>
      </c>
    </row>
    <row r="8466" spans="1:17" x14ac:dyDescent="0.25">
      <c r="A8466" s="1">
        <v>45462</v>
      </c>
      <c r="B8466" t="s">
        <v>150</v>
      </c>
      <c r="C8466" t="s">
        <v>1252</v>
      </c>
      <c r="D8466" t="s">
        <v>62</v>
      </c>
      <c r="E8466" s="1">
        <v>33800</v>
      </c>
      <c r="F8466" t="s">
        <v>75</v>
      </c>
      <c r="G8466">
        <v>475</v>
      </c>
      <c r="H8466" t="s">
        <v>71</v>
      </c>
      <c r="I8466" t="s">
        <v>50</v>
      </c>
      <c r="J8466" t="s">
        <v>24</v>
      </c>
      <c r="K8466" t="str">
        <f>VLOOKUP(H8466, [1]Products!B:E, 2, FALSE)</f>
        <v>Peanut Butter Bites</v>
      </c>
      <c r="L8466" s="2">
        <f>VLOOKUP(H8466, [1]Products!B:D, 3, FALSE)</f>
        <v>5</v>
      </c>
      <c r="M8466" s="2">
        <f>Table1[[#This Row],[Quantity Purchased]] * Table1[[#This Row],[Unit Price]]</f>
        <v>3325</v>
      </c>
      <c r="N8466" s="2">
        <f>VLOOKUP(H8466, [1]Products!B:E, 4, FALSE)</f>
        <v>7</v>
      </c>
      <c r="O8466" t="str">
        <f>TEXT(Table1[[#This Row],[Transaction Date]], "yyyy-mm")</f>
        <v>2024-06</v>
      </c>
      <c r="P8466" s="1">
        <f ca="1">YEAR(TODAY()) - YEAR(Table1[[#This Row],[Buyer Date of Birth]])</f>
        <v>33</v>
      </c>
      <c r="Q8466" s="2">
        <f>Table1[[#This Row],[Total Revenue]] - Table1[[#This Row],[Total Cost]]</f>
        <v>3320</v>
      </c>
    </row>
    <row r="8467" spans="1:17" x14ac:dyDescent="0.25">
      <c r="A8467" s="1">
        <v>45295</v>
      </c>
      <c r="B8467" t="s">
        <v>950</v>
      </c>
      <c r="C8467" t="s">
        <v>433</v>
      </c>
      <c r="D8467" t="s">
        <v>45</v>
      </c>
      <c r="E8467" s="1">
        <v>32077</v>
      </c>
      <c r="F8467" t="s">
        <v>75</v>
      </c>
      <c r="G8467">
        <v>487</v>
      </c>
      <c r="H8467" t="s">
        <v>49</v>
      </c>
      <c r="I8467" t="s">
        <v>23</v>
      </c>
      <c r="J8467" t="s">
        <v>24</v>
      </c>
      <c r="K8467" t="str">
        <f>VLOOKUP(H8467, [1]Products!B:E, 2, FALSE)</f>
        <v>Butter Crunch</v>
      </c>
      <c r="L8467" s="2">
        <f>VLOOKUP(H8467, [1]Products!B:D, 3, FALSE)</f>
        <v>10</v>
      </c>
      <c r="M8467" s="2">
        <f>Table1[[#This Row],[Quantity Purchased]] * Table1[[#This Row],[Unit Price]]</f>
        <v>5357</v>
      </c>
      <c r="N8467" s="2">
        <f>VLOOKUP(H8467, [1]Products!B:E, 4, FALSE)</f>
        <v>11</v>
      </c>
      <c r="O8467" t="str">
        <f>TEXT(Table1[[#This Row],[Transaction Date]], "yyyy-mm")</f>
        <v>2024-01</v>
      </c>
      <c r="P8467" s="1">
        <f ca="1">YEAR(TODAY()) - YEAR(Table1[[#This Row],[Buyer Date of Birth]])</f>
        <v>38</v>
      </c>
      <c r="Q8467" s="2">
        <f>Table1[[#This Row],[Total Revenue]] - Table1[[#This Row],[Total Cost]]</f>
        <v>5347</v>
      </c>
    </row>
    <row r="8468" spans="1:17" x14ac:dyDescent="0.25">
      <c r="A8468" s="1">
        <v>45440</v>
      </c>
      <c r="B8468" t="s">
        <v>531</v>
      </c>
      <c r="C8468" t="s">
        <v>252</v>
      </c>
      <c r="D8468" t="s">
        <v>62</v>
      </c>
      <c r="E8468" s="1">
        <v>26600</v>
      </c>
      <c r="F8468" t="s">
        <v>21</v>
      </c>
      <c r="G8468">
        <v>32</v>
      </c>
      <c r="H8468" t="s">
        <v>63</v>
      </c>
      <c r="I8468" t="s">
        <v>30</v>
      </c>
      <c r="J8468" t="s">
        <v>24</v>
      </c>
      <c r="K8468" t="str">
        <f>VLOOKUP(H8468, [1]Products!B:E, 2, FALSE)</f>
        <v>Vanilla Wafers</v>
      </c>
      <c r="L8468" s="2">
        <f>VLOOKUP(H8468, [1]Products!B:D, 3, FALSE)</f>
        <v>18</v>
      </c>
      <c r="M8468" s="2">
        <f>Table1[[#This Row],[Quantity Purchased]] * Table1[[#This Row],[Unit Price]]</f>
        <v>1152</v>
      </c>
      <c r="N8468" s="2">
        <f>VLOOKUP(H8468, [1]Products!B:E, 4, FALSE)</f>
        <v>36</v>
      </c>
      <c r="O8468" t="str">
        <f>TEXT(Table1[[#This Row],[Transaction Date]], "yyyy-mm")</f>
        <v>2024-05</v>
      </c>
      <c r="P8468" s="1">
        <f ca="1">YEAR(TODAY()) - YEAR(Table1[[#This Row],[Buyer Date of Birth]])</f>
        <v>53</v>
      </c>
      <c r="Q8468" s="2">
        <f>Table1[[#This Row],[Total Revenue]] - Table1[[#This Row],[Total Cost]]</f>
        <v>1134</v>
      </c>
    </row>
    <row r="8469" spans="1:17" x14ac:dyDescent="0.25">
      <c r="A8469" s="1">
        <v>45441</v>
      </c>
      <c r="B8469" t="s">
        <v>358</v>
      </c>
      <c r="C8469" t="s">
        <v>1187</v>
      </c>
      <c r="D8469" t="s">
        <v>53</v>
      </c>
      <c r="E8469" s="1">
        <v>28702</v>
      </c>
      <c r="F8469" t="s">
        <v>75</v>
      </c>
      <c r="G8469">
        <v>192</v>
      </c>
      <c r="H8469" t="s">
        <v>63</v>
      </c>
      <c r="I8469" t="s">
        <v>46</v>
      </c>
      <c r="J8469" t="s">
        <v>24</v>
      </c>
      <c r="K8469" t="str">
        <f>VLOOKUP(H8469, [1]Products!B:E, 2, FALSE)</f>
        <v>Vanilla Wafers</v>
      </c>
      <c r="L8469" s="2">
        <f>VLOOKUP(H8469, [1]Products!B:D, 3, FALSE)</f>
        <v>18</v>
      </c>
      <c r="M8469" s="2">
        <f>Table1[[#This Row],[Quantity Purchased]] * Table1[[#This Row],[Unit Price]]</f>
        <v>6912</v>
      </c>
      <c r="N8469" s="2">
        <f>VLOOKUP(H8469, [1]Products!B:E, 4, FALSE)</f>
        <v>36</v>
      </c>
      <c r="O8469" t="str">
        <f>TEXT(Table1[[#This Row],[Transaction Date]], "yyyy-mm")</f>
        <v>2024-05</v>
      </c>
      <c r="P8469" s="1">
        <f ca="1">YEAR(TODAY()) - YEAR(Table1[[#This Row],[Buyer Date of Birth]])</f>
        <v>47</v>
      </c>
      <c r="Q8469" s="2">
        <f>Table1[[#This Row],[Total Revenue]] - Table1[[#This Row],[Total Cost]]</f>
        <v>6894</v>
      </c>
    </row>
    <row r="8470" spans="1:17" x14ac:dyDescent="0.25">
      <c r="A8470" s="1">
        <v>45460</v>
      </c>
      <c r="B8470" t="s">
        <v>204</v>
      </c>
      <c r="C8470" t="s">
        <v>330</v>
      </c>
      <c r="D8470" t="s">
        <v>84</v>
      </c>
      <c r="E8470" s="1">
        <v>25490</v>
      </c>
      <c r="F8470" t="s">
        <v>75</v>
      </c>
      <c r="G8470">
        <v>335</v>
      </c>
      <c r="H8470" t="s">
        <v>49</v>
      </c>
      <c r="I8470" t="s">
        <v>50</v>
      </c>
      <c r="J8470" t="s">
        <v>31</v>
      </c>
      <c r="K8470" t="str">
        <f>VLOOKUP(H8470, [1]Products!B:E, 2, FALSE)</f>
        <v>Butter Crunch</v>
      </c>
      <c r="L8470" s="2">
        <f>VLOOKUP(H8470, [1]Products!B:D, 3, FALSE)</f>
        <v>10</v>
      </c>
      <c r="M8470" s="2">
        <f>Table1[[#This Row],[Quantity Purchased]] * Table1[[#This Row],[Unit Price]]</f>
        <v>3685</v>
      </c>
      <c r="N8470" s="2">
        <f>VLOOKUP(H8470, [1]Products!B:E, 4, FALSE)</f>
        <v>11</v>
      </c>
      <c r="O8470" t="str">
        <f>TEXT(Table1[[#This Row],[Transaction Date]], "yyyy-mm")</f>
        <v>2024-06</v>
      </c>
      <c r="P8470" s="1">
        <f ca="1">YEAR(TODAY()) - YEAR(Table1[[#This Row],[Buyer Date of Birth]])</f>
        <v>56</v>
      </c>
      <c r="Q8470" s="2">
        <f>Table1[[#This Row],[Total Revenue]] - Table1[[#This Row],[Total Cost]]</f>
        <v>3675</v>
      </c>
    </row>
    <row r="8471" spans="1:17" x14ac:dyDescent="0.25">
      <c r="A8471" s="1">
        <v>45402</v>
      </c>
      <c r="B8471" t="s">
        <v>435</v>
      </c>
      <c r="C8471" t="s">
        <v>81</v>
      </c>
      <c r="D8471" t="s">
        <v>89</v>
      </c>
      <c r="E8471" s="1">
        <v>26409</v>
      </c>
      <c r="F8471" t="s">
        <v>21</v>
      </c>
      <c r="G8471">
        <v>348</v>
      </c>
      <c r="H8471" t="s">
        <v>22</v>
      </c>
      <c r="I8471" t="s">
        <v>23</v>
      </c>
      <c r="J8471" t="s">
        <v>24</v>
      </c>
      <c r="K8471" t="str">
        <f>VLOOKUP(H8471, [1]Products!B:E, 2, FALSE)</f>
        <v>Cinnamon Swirls</v>
      </c>
      <c r="L8471" s="2">
        <f>VLOOKUP(H8471, [1]Products!B:D, 3, FALSE)</f>
        <v>10</v>
      </c>
      <c r="M8471" s="2">
        <f>Table1[[#This Row],[Quantity Purchased]] * Table1[[#This Row],[Unit Price]]</f>
        <v>4872</v>
      </c>
      <c r="N8471" s="2">
        <f>VLOOKUP(H8471, [1]Products!B:E, 4, FALSE)</f>
        <v>14</v>
      </c>
      <c r="O8471" t="str">
        <f>TEXT(Table1[[#This Row],[Transaction Date]], "yyyy-mm")</f>
        <v>2024-04</v>
      </c>
      <c r="P8471" s="1">
        <f ca="1">YEAR(TODAY()) - YEAR(Table1[[#This Row],[Buyer Date of Birth]])</f>
        <v>53</v>
      </c>
      <c r="Q8471" s="2">
        <f>Table1[[#This Row],[Total Revenue]] - Table1[[#This Row],[Total Cost]]</f>
        <v>4862</v>
      </c>
    </row>
    <row r="8472" spans="1:17" x14ac:dyDescent="0.25">
      <c r="A8472" s="1">
        <v>45461</v>
      </c>
      <c r="B8472" t="s">
        <v>336</v>
      </c>
      <c r="C8472" t="s">
        <v>614</v>
      </c>
      <c r="D8472" t="s">
        <v>53</v>
      </c>
      <c r="E8472" s="1">
        <v>20447</v>
      </c>
      <c r="F8472" t="s">
        <v>40</v>
      </c>
      <c r="G8472">
        <v>23</v>
      </c>
      <c r="H8472" t="s">
        <v>63</v>
      </c>
      <c r="I8472" t="s">
        <v>30</v>
      </c>
      <c r="J8472" t="s">
        <v>24</v>
      </c>
      <c r="K8472" t="str">
        <f>VLOOKUP(H8472, [1]Products!B:E, 2, FALSE)</f>
        <v>Vanilla Wafers</v>
      </c>
      <c r="L8472" s="2">
        <f>VLOOKUP(H8472, [1]Products!B:D, 3, FALSE)</f>
        <v>18</v>
      </c>
      <c r="M8472" s="2">
        <f>Table1[[#This Row],[Quantity Purchased]] * Table1[[#This Row],[Unit Price]]</f>
        <v>828</v>
      </c>
      <c r="N8472" s="2">
        <f>VLOOKUP(H8472, [1]Products!B:E, 4, FALSE)</f>
        <v>36</v>
      </c>
      <c r="O8472" t="str">
        <f>TEXT(Table1[[#This Row],[Transaction Date]], "yyyy-mm")</f>
        <v>2024-06</v>
      </c>
      <c r="P8472" s="1">
        <f ca="1">YEAR(TODAY()) - YEAR(Table1[[#This Row],[Buyer Date of Birth]])</f>
        <v>70</v>
      </c>
      <c r="Q8472" s="2">
        <f>Table1[[#This Row],[Total Revenue]] - Table1[[#This Row],[Total Cost]]</f>
        <v>810</v>
      </c>
    </row>
    <row r="8473" spans="1:17" x14ac:dyDescent="0.25">
      <c r="A8473" s="1">
        <v>45404</v>
      </c>
      <c r="B8473" t="s">
        <v>67</v>
      </c>
      <c r="C8473" t="s">
        <v>116</v>
      </c>
      <c r="D8473" t="s">
        <v>53</v>
      </c>
      <c r="E8473" s="1">
        <v>31982</v>
      </c>
      <c r="F8473" t="s">
        <v>75</v>
      </c>
      <c r="G8473">
        <v>462</v>
      </c>
      <c r="H8473" t="s">
        <v>71</v>
      </c>
      <c r="I8473" t="s">
        <v>30</v>
      </c>
      <c r="J8473" t="s">
        <v>24</v>
      </c>
      <c r="K8473" t="str">
        <f>VLOOKUP(H8473, [1]Products!B:E, 2, FALSE)</f>
        <v>Peanut Butter Bites</v>
      </c>
      <c r="L8473" s="2">
        <f>VLOOKUP(H8473, [1]Products!B:D, 3, FALSE)</f>
        <v>5</v>
      </c>
      <c r="M8473" s="2">
        <f>Table1[[#This Row],[Quantity Purchased]] * Table1[[#This Row],[Unit Price]]</f>
        <v>3234</v>
      </c>
      <c r="N8473" s="2">
        <f>VLOOKUP(H8473, [1]Products!B:E, 4, FALSE)</f>
        <v>7</v>
      </c>
      <c r="O8473" t="str">
        <f>TEXT(Table1[[#This Row],[Transaction Date]], "yyyy-mm")</f>
        <v>2024-04</v>
      </c>
      <c r="P8473" s="1">
        <f ca="1">YEAR(TODAY()) - YEAR(Table1[[#This Row],[Buyer Date of Birth]])</f>
        <v>38</v>
      </c>
      <c r="Q8473" s="2">
        <f>Table1[[#This Row],[Total Revenue]] - Table1[[#This Row],[Total Cost]]</f>
        <v>3229</v>
      </c>
    </row>
    <row r="8474" spans="1:17" x14ac:dyDescent="0.25">
      <c r="A8474" s="1">
        <v>45385</v>
      </c>
      <c r="B8474" t="s">
        <v>421</v>
      </c>
      <c r="C8474" t="s">
        <v>570</v>
      </c>
      <c r="D8474" t="s">
        <v>20</v>
      </c>
      <c r="E8474" s="1">
        <v>16890</v>
      </c>
      <c r="F8474" t="s">
        <v>40</v>
      </c>
      <c r="G8474">
        <v>487</v>
      </c>
      <c r="H8474" t="s">
        <v>29</v>
      </c>
      <c r="I8474" t="s">
        <v>36</v>
      </c>
      <c r="J8474" t="s">
        <v>24</v>
      </c>
      <c r="K8474" t="str">
        <f>VLOOKUP(H8474, [1]Products!B:E, 2, FALSE)</f>
        <v>Shortbread</v>
      </c>
      <c r="L8474" s="2">
        <f>VLOOKUP(H8474, [1]Products!B:D, 3, FALSE)</f>
        <v>10</v>
      </c>
      <c r="M8474" s="2">
        <f>Table1[[#This Row],[Quantity Purchased]] * Table1[[#This Row],[Unit Price]]</f>
        <v>21915</v>
      </c>
      <c r="N8474" s="2">
        <f>VLOOKUP(H8474, [1]Products!B:E, 4, FALSE)</f>
        <v>45</v>
      </c>
      <c r="O8474" t="str">
        <f>TEXT(Table1[[#This Row],[Transaction Date]], "yyyy-mm")</f>
        <v>2024-04</v>
      </c>
      <c r="P8474" s="1">
        <f ca="1">YEAR(TODAY()) - YEAR(Table1[[#This Row],[Buyer Date of Birth]])</f>
        <v>79</v>
      </c>
      <c r="Q8474" s="2">
        <f>Table1[[#This Row],[Total Revenue]] - Table1[[#This Row],[Total Cost]]</f>
        <v>21905</v>
      </c>
    </row>
    <row r="8475" spans="1:17" x14ac:dyDescent="0.25">
      <c r="A8475" s="1">
        <v>45478</v>
      </c>
      <c r="B8475" t="s">
        <v>32</v>
      </c>
      <c r="C8475" t="s">
        <v>434</v>
      </c>
      <c r="D8475" t="s">
        <v>78</v>
      </c>
      <c r="E8475" s="1">
        <v>26905</v>
      </c>
      <c r="F8475" t="s">
        <v>28</v>
      </c>
      <c r="G8475">
        <v>204</v>
      </c>
      <c r="H8475" t="s">
        <v>35</v>
      </c>
      <c r="I8475" t="s">
        <v>23</v>
      </c>
      <c r="J8475" t="s">
        <v>24</v>
      </c>
      <c r="K8475" t="str">
        <f>VLOOKUP(H8475, [1]Products!B:E, 2, FALSE)</f>
        <v>Caramel Biscuits</v>
      </c>
      <c r="L8475" s="2">
        <f>VLOOKUP(H8475, [1]Products!B:D, 3, FALSE)</f>
        <v>18</v>
      </c>
      <c r="M8475" s="2">
        <f>Table1[[#This Row],[Quantity Purchased]] * Table1[[#This Row],[Unit Price]]</f>
        <v>4488</v>
      </c>
      <c r="N8475" s="2">
        <f>VLOOKUP(H8475, [1]Products!B:E, 4, FALSE)</f>
        <v>22</v>
      </c>
      <c r="O8475" t="str">
        <f>TEXT(Table1[[#This Row],[Transaction Date]], "yyyy-mm")</f>
        <v>2024-07</v>
      </c>
      <c r="P8475" s="1">
        <f ca="1">YEAR(TODAY()) - YEAR(Table1[[#This Row],[Buyer Date of Birth]])</f>
        <v>52</v>
      </c>
      <c r="Q8475" s="2">
        <f>Table1[[#This Row],[Total Revenue]] - Table1[[#This Row],[Total Cost]]</f>
        <v>4470</v>
      </c>
    </row>
    <row r="8476" spans="1:17" x14ac:dyDescent="0.25">
      <c r="A8476" s="1">
        <v>45377</v>
      </c>
      <c r="B8476" t="s">
        <v>405</v>
      </c>
      <c r="C8476" t="s">
        <v>968</v>
      </c>
      <c r="D8476" t="s">
        <v>84</v>
      </c>
      <c r="E8476" s="1">
        <v>25719</v>
      </c>
      <c r="F8476" t="s">
        <v>28</v>
      </c>
      <c r="G8476">
        <v>305</v>
      </c>
      <c r="H8476" t="s">
        <v>71</v>
      </c>
      <c r="I8476" t="s">
        <v>46</v>
      </c>
      <c r="J8476" t="s">
        <v>24</v>
      </c>
      <c r="K8476" t="str">
        <f>VLOOKUP(H8476, [1]Products!B:E, 2, FALSE)</f>
        <v>Peanut Butter Bites</v>
      </c>
      <c r="L8476" s="2">
        <f>VLOOKUP(H8476, [1]Products!B:D, 3, FALSE)</f>
        <v>5</v>
      </c>
      <c r="M8476" s="2">
        <f>Table1[[#This Row],[Quantity Purchased]] * Table1[[#This Row],[Unit Price]]</f>
        <v>2135</v>
      </c>
      <c r="N8476" s="2">
        <f>VLOOKUP(H8476, [1]Products!B:E, 4, FALSE)</f>
        <v>7</v>
      </c>
      <c r="O8476" t="str">
        <f>TEXT(Table1[[#This Row],[Transaction Date]], "yyyy-mm")</f>
        <v>2024-03</v>
      </c>
      <c r="P8476" s="1">
        <f ca="1">YEAR(TODAY()) - YEAR(Table1[[#This Row],[Buyer Date of Birth]])</f>
        <v>55</v>
      </c>
      <c r="Q8476" s="2">
        <f>Table1[[#This Row],[Total Revenue]] - Table1[[#This Row],[Total Cost]]</f>
        <v>2130</v>
      </c>
    </row>
    <row r="8477" spans="1:17" x14ac:dyDescent="0.25">
      <c r="A8477" s="1">
        <v>45320</v>
      </c>
      <c r="B8477" t="s">
        <v>320</v>
      </c>
      <c r="C8477" t="s">
        <v>851</v>
      </c>
      <c r="D8477" t="s">
        <v>62</v>
      </c>
      <c r="E8477" s="1">
        <v>19942</v>
      </c>
      <c r="F8477" t="s">
        <v>21</v>
      </c>
      <c r="G8477">
        <v>48</v>
      </c>
      <c r="H8477" t="s">
        <v>72</v>
      </c>
      <c r="I8477" t="s">
        <v>50</v>
      </c>
      <c r="J8477" t="s">
        <v>24</v>
      </c>
      <c r="K8477" t="str">
        <f>VLOOKUP(H8477, [1]Products!B:E, 2, FALSE)</f>
        <v>Choco Delight</v>
      </c>
      <c r="L8477" s="2">
        <f>VLOOKUP(H8477, [1]Products!B:D, 3, FALSE)</f>
        <v>3</v>
      </c>
      <c r="M8477" s="2">
        <f>Table1[[#This Row],[Quantity Purchased]] * Table1[[#This Row],[Unit Price]]</f>
        <v>240</v>
      </c>
      <c r="N8477" s="2">
        <f>VLOOKUP(H8477, [1]Products!B:E, 4, FALSE)</f>
        <v>5</v>
      </c>
      <c r="O8477" t="str">
        <f>TEXT(Table1[[#This Row],[Transaction Date]], "yyyy-mm")</f>
        <v>2024-01</v>
      </c>
      <c r="P8477" s="1">
        <f ca="1">YEAR(TODAY()) - YEAR(Table1[[#This Row],[Buyer Date of Birth]])</f>
        <v>71</v>
      </c>
      <c r="Q8477" s="2">
        <f>Table1[[#This Row],[Total Revenue]] - Table1[[#This Row],[Total Cost]]</f>
        <v>237</v>
      </c>
    </row>
    <row r="8478" spans="1:17" x14ac:dyDescent="0.25">
      <c r="A8478" s="1">
        <v>45316</v>
      </c>
      <c r="B8478" t="s">
        <v>876</v>
      </c>
      <c r="C8478" t="s">
        <v>1088</v>
      </c>
      <c r="D8478" t="s">
        <v>58</v>
      </c>
      <c r="E8478" s="1">
        <v>16762</v>
      </c>
      <c r="F8478" t="s">
        <v>21</v>
      </c>
      <c r="G8478">
        <v>204</v>
      </c>
      <c r="H8478" t="s">
        <v>22</v>
      </c>
      <c r="I8478" t="s">
        <v>23</v>
      </c>
      <c r="J8478" t="s">
        <v>24</v>
      </c>
      <c r="K8478" t="str">
        <f>VLOOKUP(H8478, [1]Products!B:E, 2, FALSE)</f>
        <v>Cinnamon Swirls</v>
      </c>
      <c r="L8478" s="2">
        <f>VLOOKUP(H8478, [1]Products!B:D, 3, FALSE)</f>
        <v>10</v>
      </c>
      <c r="M8478" s="2">
        <f>Table1[[#This Row],[Quantity Purchased]] * Table1[[#This Row],[Unit Price]]</f>
        <v>2856</v>
      </c>
      <c r="N8478" s="2">
        <f>VLOOKUP(H8478, [1]Products!B:E, 4, FALSE)</f>
        <v>14</v>
      </c>
      <c r="O8478" t="str">
        <f>TEXT(Table1[[#This Row],[Transaction Date]], "yyyy-mm")</f>
        <v>2024-01</v>
      </c>
      <c r="P8478" s="1">
        <f ca="1">YEAR(TODAY()) - YEAR(Table1[[#This Row],[Buyer Date of Birth]])</f>
        <v>80</v>
      </c>
      <c r="Q8478" s="2">
        <f>Table1[[#This Row],[Total Revenue]] - Table1[[#This Row],[Total Cost]]</f>
        <v>2846</v>
      </c>
    </row>
    <row r="8479" spans="1:17" x14ac:dyDescent="0.25">
      <c r="A8479" s="1">
        <v>45488</v>
      </c>
      <c r="B8479" t="s">
        <v>101</v>
      </c>
      <c r="C8479" t="s">
        <v>44</v>
      </c>
      <c r="D8479" t="s">
        <v>45</v>
      </c>
      <c r="E8479" s="1">
        <v>23982</v>
      </c>
      <c r="F8479" t="s">
        <v>21</v>
      </c>
      <c r="G8479">
        <v>492</v>
      </c>
      <c r="H8479" t="s">
        <v>49</v>
      </c>
      <c r="I8479" t="s">
        <v>30</v>
      </c>
      <c r="J8479" t="s">
        <v>24</v>
      </c>
      <c r="K8479" t="str">
        <f>VLOOKUP(H8479, [1]Products!B:E, 2, FALSE)</f>
        <v>Butter Crunch</v>
      </c>
      <c r="L8479" s="2">
        <f>VLOOKUP(H8479, [1]Products!B:D, 3, FALSE)</f>
        <v>10</v>
      </c>
      <c r="M8479" s="2">
        <f>Table1[[#This Row],[Quantity Purchased]] * Table1[[#This Row],[Unit Price]]</f>
        <v>5412</v>
      </c>
      <c r="N8479" s="2">
        <f>VLOOKUP(H8479, [1]Products!B:E, 4, FALSE)</f>
        <v>11</v>
      </c>
      <c r="O8479" t="str">
        <f>TEXT(Table1[[#This Row],[Transaction Date]], "yyyy-mm")</f>
        <v>2024-07</v>
      </c>
      <c r="P8479" s="1">
        <f ca="1">YEAR(TODAY()) - YEAR(Table1[[#This Row],[Buyer Date of Birth]])</f>
        <v>60</v>
      </c>
      <c r="Q8479" s="2">
        <f>Table1[[#This Row],[Total Revenue]] - Table1[[#This Row],[Total Cost]]</f>
        <v>5402</v>
      </c>
    </row>
    <row r="8480" spans="1:17" x14ac:dyDescent="0.25">
      <c r="A8480" s="1">
        <v>45348</v>
      </c>
      <c r="B8480" t="s">
        <v>297</v>
      </c>
      <c r="C8480" t="s">
        <v>1446</v>
      </c>
      <c r="D8480" t="s">
        <v>20</v>
      </c>
      <c r="E8480" s="1">
        <v>27182</v>
      </c>
      <c r="F8480" t="s">
        <v>28</v>
      </c>
      <c r="G8480">
        <v>296</v>
      </c>
      <c r="H8480" t="s">
        <v>22</v>
      </c>
      <c r="I8480" t="s">
        <v>46</v>
      </c>
      <c r="J8480" t="s">
        <v>24</v>
      </c>
      <c r="K8480" t="str">
        <f>VLOOKUP(H8480, [1]Products!B:E, 2, FALSE)</f>
        <v>Cinnamon Swirls</v>
      </c>
      <c r="L8480" s="2">
        <f>VLOOKUP(H8480, [1]Products!B:D, 3, FALSE)</f>
        <v>10</v>
      </c>
      <c r="M8480" s="2">
        <f>Table1[[#This Row],[Quantity Purchased]] * Table1[[#This Row],[Unit Price]]</f>
        <v>4144</v>
      </c>
      <c r="N8480" s="2">
        <f>VLOOKUP(H8480, [1]Products!B:E, 4, FALSE)</f>
        <v>14</v>
      </c>
      <c r="O8480" t="str">
        <f>TEXT(Table1[[#This Row],[Transaction Date]], "yyyy-mm")</f>
        <v>2024-02</v>
      </c>
      <c r="P8480" s="1">
        <f ca="1">YEAR(TODAY()) - YEAR(Table1[[#This Row],[Buyer Date of Birth]])</f>
        <v>51</v>
      </c>
      <c r="Q8480" s="2">
        <f>Table1[[#This Row],[Total Revenue]] - Table1[[#This Row],[Total Cost]]</f>
        <v>4134</v>
      </c>
    </row>
    <row r="8481" spans="1:17" x14ac:dyDescent="0.25">
      <c r="A8481" s="1">
        <v>45404</v>
      </c>
      <c r="B8481" t="s">
        <v>309</v>
      </c>
      <c r="C8481" t="s">
        <v>393</v>
      </c>
      <c r="D8481" t="s">
        <v>53</v>
      </c>
      <c r="E8481" s="1">
        <v>19537</v>
      </c>
      <c r="F8481" t="s">
        <v>75</v>
      </c>
      <c r="G8481">
        <v>46</v>
      </c>
      <c r="H8481" t="s">
        <v>22</v>
      </c>
      <c r="I8481" t="s">
        <v>50</v>
      </c>
      <c r="J8481" t="s">
        <v>24</v>
      </c>
      <c r="K8481" t="str">
        <f>VLOOKUP(H8481, [1]Products!B:E, 2, FALSE)</f>
        <v>Cinnamon Swirls</v>
      </c>
      <c r="L8481" s="2">
        <f>VLOOKUP(H8481, [1]Products!B:D, 3, FALSE)</f>
        <v>10</v>
      </c>
      <c r="M8481" s="2">
        <f>Table1[[#This Row],[Quantity Purchased]] * Table1[[#This Row],[Unit Price]]</f>
        <v>644</v>
      </c>
      <c r="N8481" s="2">
        <f>VLOOKUP(H8481, [1]Products!B:E, 4, FALSE)</f>
        <v>14</v>
      </c>
      <c r="O8481" t="str">
        <f>TEXT(Table1[[#This Row],[Transaction Date]], "yyyy-mm")</f>
        <v>2024-04</v>
      </c>
      <c r="P8481" s="1">
        <f ca="1">YEAR(TODAY()) - YEAR(Table1[[#This Row],[Buyer Date of Birth]])</f>
        <v>72</v>
      </c>
      <c r="Q8481" s="2">
        <f>Table1[[#This Row],[Total Revenue]] - Table1[[#This Row],[Total Cost]]</f>
        <v>634</v>
      </c>
    </row>
    <row r="8482" spans="1:17" x14ac:dyDescent="0.25">
      <c r="A8482" s="1">
        <v>45432</v>
      </c>
      <c r="B8482" t="s">
        <v>244</v>
      </c>
      <c r="C8482" t="s">
        <v>44</v>
      </c>
      <c r="D8482" t="s">
        <v>84</v>
      </c>
      <c r="E8482" s="1">
        <v>32144</v>
      </c>
      <c r="F8482" t="s">
        <v>21</v>
      </c>
      <c r="G8482">
        <v>192</v>
      </c>
      <c r="H8482" t="s">
        <v>63</v>
      </c>
      <c r="I8482" t="s">
        <v>23</v>
      </c>
      <c r="J8482" t="s">
        <v>24</v>
      </c>
      <c r="K8482" t="str">
        <f>VLOOKUP(H8482, [1]Products!B:E, 2, FALSE)</f>
        <v>Vanilla Wafers</v>
      </c>
      <c r="L8482" s="2">
        <f>VLOOKUP(H8482, [1]Products!B:D, 3, FALSE)</f>
        <v>18</v>
      </c>
      <c r="M8482" s="2">
        <f>Table1[[#This Row],[Quantity Purchased]] * Table1[[#This Row],[Unit Price]]</f>
        <v>6912</v>
      </c>
      <c r="N8482" s="2">
        <f>VLOOKUP(H8482, [1]Products!B:E, 4, FALSE)</f>
        <v>36</v>
      </c>
      <c r="O8482" t="str">
        <f>TEXT(Table1[[#This Row],[Transaction Date]], "yyyy-mm")</f>
        <v>2024-05</v>
      </c>
      <c r="P8482" s="1">
        <f ca="1">YEAR(TODAY()) - YEAR(Table1[[#This Row],[Buyer Date of Birth]])</f>
        <v>37</v>
      </c>
      <c r="Q8482" s="2">
        <f>Table1[[#This Row],[Total Revenue]] - Table1[[#This Row],[Total Cost]]</f>
        <v>6894</v>
      </c>
    </row>
    <row r="8483" spans="1:17" x14ac:dyDescent="0.25">
      <c r="A8483" s="1">
        <v>45491</v>
      </c>
      <c r="B8483" t="s">
        <v>123</v>
      </c>
      <c r="C8483" t="s">
        <v>314</v>
      </c>
      <c r="D8483" t="s">
        <v>34</v>
      </c>
      <c r="E8483" s="1">
        <v>22167</v>
      </c>
      <c r="F8483" t="s">
        <v>28</v>
      </c>
      <c r="G8483">
        <v>444</v>
      </c>
      <c r="H8483" t="s">
        <v>41</v>
      </c>
      <c r="I8483" t="s">
        <v>30</v>
      </c>
      <c r="J8483" t="s">
        <v>24</v>
      </c>
      <c r="K8483" t="str">
        <f>VLOOKUP(H8483, [1]Products!B:E, 2, FALSE)</f>
        <v>Ginger Snaps</v>
      </c>
      <c r="L8483" s="2">
        <f>VLOOKUP(H8483, [1]Products!B:D, 3, FALSE)</f>
        <v>14</v>
      </c>
      <c r="M8483" s="2">
        <f>Table1[[#This Row],[Quantity Purchased]] * Table1[[#This Row],[Unit Price]]</f>
        <v>12432</v>
      </c>
      <c r="N8483" s="2">
        <f>VLOOKUP(H8483, [1]Products!B:E, 4, FALSE)</f>
        <v>28</v>
      </c>
      <c r="O8483" t="str">
        <f>TEXT(Table1[[#This Row],[Transaction Date]], "yyyy-mm")</f>
        <v>2024-07</v>
      </c>
      <c r="P8483" s="1">
        <f ca="1">YEAR(TODAY()) - YEAR(Table1[[#This Row],[Buyer Date of Birth]])</f>
        <v>65</v>
      </c>
      <c r="Q8483" s="2">
        <f>Table1[[#This Row],[Total Revenue]] - Table1[[#This Row],[Total Cost]]</f>
        <v>12418</v>
      </c>
    </row>
    <row r="8484" spans="1:17" x14ac:dyDescent="0.25">
      <c r="A8484" s="1">
        <v>45337</v>
      </c>
      <c r="B8484" t="s">
        <v>226</v>
      </c>
      <c r="C8484" t="s">
        <v>709</v>
      </c>
      <c r="D8484" t="s">
        <v>58</v>
      </c>
      <c r="E8484" s="1">
        <v>32319</v>
      </c>
      <c r="F8484" t="s">
        <v>40</v>
      </c>
      <c r="G8484">
        <v>436</v>
      </c>
      <c r="H8484" t="s">
        <v>35</v>
      </c>
      <c r="I8484" t="s">
        <v>30</v>
      </c>
      <c r="J8484" t="s">
        <v>24</v>
      </c>
      <c r="K8484" t="str">
        <f>VLOOKUP(H8484, [1]Products!B:E, 2, FALSE)</f>
        <v>Caramel Biscuits</v>
      </c>
      <c r="L8484" s="2">
        <f>VLOOKUP(H8484, [1]Products!B:D, 3, FALSE)</f>
        <v>18</v>
      </c>
      <c r="M8484" s="2">
        <f>Table1[[#This Row],[Quantity Purchased]] * Table1[[#This Row],[Unit Price]]</f>
        <v>9592</v>
      </c>
      <c r="N8484" s="2">
        <f>VLOOKUP(H8484, [1]Products!B:E, 4, FALSE)</f>
        <v>22</v>
      </c>
      <c r="O8484" t="str">
        <f>TEXT(Table1[[#This Row],[Transaction Date]], "yyyy-mm")</f>
        <v>2024-02</v>
      </c>
      <c r="P8484" s="1">
        <f ca="1">YEAR(TODAY()) - YEAR(Table1[[#This Row],[Buyer Date of Birth]])</f>
        <v>37</v>
      </c>
      <c r="Q8484" s="2">
        <f>Table1[[#This Row],[Total Revenue]] - Table1[[#This Row],[Total Cost]]</f>
        <v>9574</v>
      </c>
    </row>
    <row r="8485" spans="1:17" x14ac:dyDescent="0.25">
      <c r="A8485" s="1">
        <v>45437</v>
      </c>
      <c r="B8485" t="s">
        <v>463</v>
      </c>
      <c r="C8485" t="s">
        <v>345</v>
      </c>
      <c r="D8485" t="s">
        <v>34</v>
      </c>
      <c r="E8485" s="1">
        <v>36552</v>
      </c>
      <c r="F8485" t="s">
        <v>40</v>
      </c>
      <c r="G8485">
        <v>310</v>
      </c>
      <c r="H8485" t="s">
        <v>41</v>
      </c>
      <c r="I8485" t="s">
        <v>36</v>
      </c>
      <c r="J8485" t="s">
        <v>24</v>
      </c>
      <c r="K8485" t="str">
        <f>VLOOKUP(H8485, [1]Products!B:E, 2, FALSE)</f>
        <v>Ginger Snaps</v>
      </c>
      <c r="L8485" s="2">
        <f>VLOOKUP(H8485, [1]Products!B:D, 3, FALSE)</f>
        <v>14</v>
      </c>
      <c r="M8485" s="2">
        <f>Table1[[#This Row],[Quantity Purchased]] * Table1[[#This Row],[Unit Price]]</f>
        <v>8680</v>
      </c>
      <c r="N8485" s="2">
        <f>VLOOKUP(H8485, [1]Products!B:E, 4, FALSE)</f>
        <v>28</v>
      </c>
      <c r="O8485" t="str">
        <f>TEXT(Table1[[#This Row],[Transaction Date]], "yyyy-mm")</f>
        <v>2024-05</v>
      </c>
      <c r="P8485" s="1">
        <f ca="1">YEAR(TODAY()) - YEAR(Table1[[#This Row],[Buyer Date of Birth]])</f>
        <v>25</v>
      </c>
      <c r="Q8485" s="2">
        <f>Table1[[#This Row],[Total Revenue]] - Table1[[#This Row],[Total Cost]]</f>
        <v>8666</v>
      </c>
    </row>
    <row r="8486" spans="1:17" x14ac:dyDescent="0.25">
      <c r="A8486" s="1">
        <v>45321</v>
      </c>
      <c r="B8486" t="s">
        <v>740</v>
      </c>
      <c r="C8486" t="s">
        <v>1266</v>
      </c>
      <c r="D8486" t="s">
        <v>34</v>
      </c>
      <c r="E8486" s="1">
        <v>20188</v>
      </c>
      <c r="F8486" t="s">
        <v>28</v>
      </c>
      <c r="G8486">
        <v>323</v>
      </c>
      <c r="H8486" t="s">
        <v>71</v>
      </c>
      <c r="I8486" t="s">
        <v>23</v>
      </c>
      <c r="J8486" t="s">
        <v>24</v>
      </c>
      <c r="K8486" t="str">
        <f>VLOOKUP(H8486, [1]Products!B:E, 2, FALSE)</f>
        <v>Peanut Butter Bites</v>
      </c>
      <c r="L8486" s="2">
        <f>VLOOKUP(H8486, [1]Products!B:D, 3, FALSE)</f>
        <v>5</v>
      </c>
      <c r="M8486" s="2">
        <f>Table1[[#This Row],[Quantity Purchased]] * Table1[[#This Row],[Unit Price]]</f>
        <v>2261</v>
      </c>
      <c r="N8486" s="2">
        <f>VLOOKUP(H8486, [1]Products!B:E, 4, FALSE)</f>
        <v>7</v>
      </c>
      <c r="O8486" t="str">
        <f>TEXT(Table1[[#This Row],[Transaction Date]], "yyyy-mm")</f>
        <v>2024-01</v>
      </c>
      <c r="P8486" s="1">
        <f ca="1">YEAR(TODAY()) - YEAR(Table1[[#This Row],[Buyer Date of Birth]])</f>
        <v>70</v>
      </c>
      <c r="Q8486" s="2">
        <f>Table1[[#This Row],[Total Revenue]] - Table1[[#This Row],[Total Cost]]</f>
        <v>2256</v>
      </c>
    </row>
    <row r="8487" spans="1:17" x14ac:dyDescent="0.25">
      <c r="A8487" s="1">
        <v>45419</v>
      </c>
      <c r="B8487" t="s">
        <v>639</v>
      </c>
      <c r="C8487" t="s">
        <v>131</v>
      </c>
      <c r="D8487" t="s">
        <v>84</v>
      </c>
      <c r="E8487" s="1">
        <v>32341</v>
      </c>
      <c r="F8487" t="s">
        <v>75</v>
      </c>
      <c r="G8487">
        <v>439</v>
      </c>
      <c r="H8487" t="s">
        <v>35</v>
      </c>
      <c r="I8487" t="s">
        <v>46</v>
      </c>
      <c r="J8487" t="s">
        <v>24</v>
      </c>
      <c r="K8487" t="str">
        <f>VLOOKUP(H8487, [1]Products!B:E, 2, FALSE)</f>
        <v>Caramel Biscuits</v>
      </c>
      <c r="L8487" s="2">
        <f>VLOOKUP(H8487, [1]Products!B:D, 3, FALSE)</f>
        <v>18</v>
      </c>
      <c r="M8487" s="2">
        <f>Table1[[#This Row],[Quantity Purchased]] * Table1[[#This Row],[Unit Price]]</f>
        <v>9658</v>
      </c>
      <c r="N8487" s="2">
        <f>VLOOKUP(H8487, [1]Products!B:E, 4, FALSE)</f>
        <v>22</v>
      </c>
      <c r="O8487" t="str">
        <f>TEXT(Table1[[#This Row],[Transaction Date]], "yyyy-mm")</f>
        <v>2024-05</v>
      </c>
      <c r="P8487" s="1">
        <f ca="1">YEAR(TODAY()) - YEAR(Table1[[#This Row],[Buyer Date of Birth]])</f>
        <v>37</v>
      </c>
      <c r="Q8487" s="2">
        <f>Table1[[#This Row],[Total Revenue]] - Table1[[#This Row],[Total Cost]]</f>
        <v>9640</v>
      </c>
    </row>
    <row r="8488" spans="1:17" x14ac:dyDescent="0.25">
      <c r="A8488" s="1">
        <v>45495</v>
      </c>
      <c r="B8488" t="s">
        <v>401</v>
      </c>
      <c r="C8488" t="s">
        <v>74</v>
      </c>
      <c r="D8488" t="s">
        <v>53</v>
      </c>
      <c r="E8488" s="1">
        <v>23555</v>
      </c>
      <c r="F8488" t="s">
        <v>21</v>
      </c>
      <c r="G8488">
        <v>218</v>
      </c>
      <c r="H8488" t="s">
        <v>71</v>
      </c>
      <c r="I8488" t="s">
        <v>50</v>
      </c>
      <c r="J8488" t="s">
        <v>24</v>
      </c>
      <c r="K8488" t="str">
        <f>VLOOKUP(H8488, [1]Products!B:E, 2, FALSE)</f>
        <v>Peanut Butter Bites</v>
      </c>
      <c r="L8488" s="2">
        <f>VLOOKUP(H8488, [1]Products!B:D, 3, FALSE)</f>
        <v>5</v>
      </c>
      <c r="M8488" s="2">
        <f>Table1[[#This Row],[Quantity Purchased]] * Table1[[#This Row],[Unit Price]]</f>
        <v>1526</v>
      </c>
      <c r="N8488" s="2">
        <f>VLOOKUP(H8488, [1]Products!B:E, 4, FALSE)</f>
        <v>7</v>
      </c>
      <c r="O8488" t="str">
        <f>TEXT(Table1[[#This Row],[Transaction Date]], "yyyy-mm")</f>
        <v>2024-07</v>
      </c>
      <c r="P8488" s="1">
        <f ca="1">YEAR(TODAY()) - YEAR(Table1[[#This Row],[Buyer Date of Birth]])</f>
        <v>61</v>
      </c>
      <c r="Q8488" s="2">
        <f>Table1[[#This Row],[Total Revenue]] - Table1[[#This Row],[Total Cost]]</f>
        <v>1521</v>
      </c>
    </row>
    <row r="8489" spans="1:17" x14ac:dyDescent="0.25">
      <c r="A8489" s="1">
        <v>45402</v>
      </c>
      <c r="B8489" t="s">
        <v>263</v>
      </c>
      <c r="C8489" t="s">
        <v>623</v>
      </c>
      <c r="D8489" t="s">
        <v>58</v>
      </c>
      <c r="E8489" s="1">
        <v>29594</v>
      </c>
      <c r="F8489" t="s">
        <v>75</v>
      </c>
      <c r="G8489">
        <v>160</v>
      </c>
      <c r="H8489" t="s">
        <v>66</v>
      </c>
      <c r="I8489" t="s">
        <v>23</v>
      </c>
      <c r="J8489" t="s">
        <v>24</v>
      </c>
      <c r="K8489" t="str">
        <f>VLOOKUP(H8489, [1]Products!B:E, 2, FALSE)</f>
        <v>Oatmeal Cookies</v>
      </c>
      <c r="L8489" s="2">
        <f>VLOOKUP(H8489, [1]Products!B:D, 3, FALSE)</f>
        <v>19</v>
      </c>
      <c r="M8489" s="2">
        <f>Table1[[#This Row],[Quantity Purchased]] * Table1[[#This Row],[Unit Price]]</f>
        <v>3680</v>
      </c>
      <c r="N8489" s="2">
        <f>VLOOKUP(H8489, [1]Products!B:E, 4, FALSE)</f>
        <v>23</v>
      </c>
      <c r="O8489" t="str">
        <f>TEXT(Table1[[#This Row],[Transaction Date]], "yyyy-mm")</f>
        <v>2024-04</v>
      </c>
      <c r="P8489" s="1">
        <f ca="1">YEAR(TODAY()) - YEAR(Table1[[#This Row],[Buyer Date of Birth]])</f>
        <v>44</v>
      </c>
      <c r="Q8489" s="2">
        <f>Table1[[#This Row],[Total Revenue]] - Table1[[#This Row],[Total Cost]]</f>
        <v>3661</v>
      </c>
    </row>
    <row r="8490" spans="1:17" x14ac:dyDescent="0.25">
      <c r="A8490" s="1">
        <v>45326</v>
      </c>
      <c r="B8490" t="s">
        <v>336</v>
      </c>
      <c r="C8490" t="s">
        <v>258</v>
      </c>
      <c r="D8490" t="s">
        <v>20</v>
      </c>
      <c r="E8490" s="1">
        <v>19214</v>
      </c>
      <c r="F8490" t="s">
        <v>21</v>
      </c>
      <c r="G8490">
        <v>15</v>
      </c>
      <c r="H8490" t="s">
        <v>54</v>
      </c>
      <c r="I8490" t="s">
        <v>30</v>
      </c>
      <c r="J8490" t="s">
        <v>24</v>
      </c>
      <c r="K8490" t="str">
        <f>VLOOKUP(H8490, [1]Products!B:E, 2, FALSE)</f>
        <v>Lemon Crisps</v>
      </c>
      <c r="L8490" s="2">
        <f>VLOOKUP(H8490, [1]Products!B:D, 3, FALSE)</f>
        <v>7</v>
      </c>
      <c r="M8490" s="2">
        <f>Table1[[#This Row],[Quantity Purchased]] * Table1[[#This Row],[Unit Price]]</f>
        <v>135</v>
      </c>
      <c r="N8490" s="2">
        <f>VLOOKUP(H8490, [1]Products!B:E, 4, FALSE)</f>
        <v>9</v>
      </c>
      <c r="O8490" t="str">
        <f>TEXT(Table1[[#This Row],[Transaction Date]], "yyyy-mm")</f>
        <v>2024-02</v>
      </c>
      <c r="P8490" s="1">
        <f ca="1">YEAR(TODAY()) - YEAR(Table1[[#This Row],[Buyer Date of Birth]])</f>
        <v>73</v>
      </c>
      <c r="Q8490" s="2">
        <f>Table1[[#This Row],[Total Revenue]] - Table1[[#This Row],[Total Cost]]</f>
        <v>128</v>
      </c>
    </row>
    <row r="8491" spans="1:17" x14ac:dyDescent="0.25">
      <c r="A8491" s="1">
        <v>45436</v>
      </c>
      <c r="B8491" t="s">
        <v>484</v>
      </c>
      <c r="C8491" t="s">
        <v>864</v>
      </c>
      <c r="D8491" t="s">
        <v>53</v>
      </c>
      <c r="E8491" s="1">
        <v>35620</v>
      </c>
      <c r="F8491" t="s">
        <v>40</v>
      </c>
      <c r="G8491">
        <v>337</v>
      </c>
      <c r="H8491" t="s">
        <v>63</v>
      </c>
      <c r="I8491" t="s">
        <v>46</v>
      </c>
      <c r="J8491" t="s">
        <v>24</v>
      </c>
      <c r="K8491" t="str">
        <f>VLOOKUP(H8491, [1]Products!B:E, 2, FALSE)</f>
        <v>Vanilla Wafers</v>
      </c>
      <c r="L8491" s="2">
        <f>VLOOKUP(H8491, [1]Products!B:D, 3, FALSE)</f>
        <v>18</v>
      </c>
      <c r="M8491" s="2">
        <f>Table1[[#This Row],[Quantity Purchased]] * Table1[[#This Row],[Unit Price]]</f>
        <v>12132</v>
      </c>
      <c r="N8491" s="2">
        <f>VLOOKUP(H8491, [1]Products!B:E, 4, FALSE)</f>
        <v>36</v>
      </c>
      <c r="O8491" t="str">
        <f>TEXT(Table1[[#This Row],[Transaction Date]], "yyyy-mm")</f>
        <v>2024-05</v>
      </c>
      <c r="P8491" s="1">
        <f ca="1">YEAR(TODAY()) - YEAR(Table1[[#This Row],[Buyer Date of Birth]])</f>
        <v>28</v>
      </c>
      <c r="Q8491" s="2">
        <f>Table1[[#This Row],[Total Revenue]] - Table1[[#This Row],[Total Cost]]</f>
        <v>12114</v>
      </c>
    </row>
    <row r="8492" spans="1:17" x14ac:dyDescent="0.25">
      <c r="A8492" s="1">
        <v>45466</v>
      </c>
      <c r="B8492" t="s">
        <v>109</v>
      </c>
      <c r="C8492" t="s">
        <v>1380</v>
      </c>
      <c r="D8492" t="s">
        <v>34</v>
      </c>
      <c r="E8492" s="1">
        <v>36954</v>
      </c>
      <c r="F8492" t="s">
        <v>40</v>
      </c>
      <c r="G8492">
        <v>66</v>
      </c>
      <c r="H8492" t="s">
        <v>35</v>
      </c>
      <c r="I8492" t="s">
        <v>50</v>
      </c>
      <c r="J8492" t="s">
        <v>24</v>
      </c>
      <c r="K8492" t="str">
        <f>VLOOKUP(H8492, [1]Products!B:E, 2, FALSE)</f>
        <v>Caramel Biscuits</v>
      </c>
      <c r="L8492" s="2">
        <f>VLOOKUP(H8492, [1]Products!B:D, 3, FALSE)</f>
        <v>18</v>
      </c>
      <c r="M8492" s="2">
        <f>Table1[[#This Row],[Quantity Purchased]] * Table1[[#This Row],[Unit Price]]</f>
        <v>1452</v>
      </c>
      <c r="N8492" s="2">
        <f>VLOOKUP(H8492, [1]Products!B:E, 4, FALSE)</f>
        <v>22</v>
      </c>
      <c r="O8492" t="str">
        <f>TEXT(Table1[[#This Row],[Transaction Date]], "yyyy-mm")</f>
        <v>2024-06</v>
      </c>
      <c r="P8492" s="1">
        <f ca="1">YEAR(TODAY()) - YEAR(Table1[[#This Row],[Buyer Date of Birth]])</f>
        <v>24</v>
      </c>
      <c r="Q8492" s="2">
        <f>Table1[[#This Row],[Total Revenue]] - Table1[[#This Row],[Total Cost]]</f>
        <v>1434</v>
      </c>
    </row>
    <row r="8493" spans="1:17" x14ac:dyDescent="0.25">
      <c r="A8493" s="1">
        <v>45316</v>
      </c>
      <c r="B8493" t="s">
        <v>401</v>
      </c>
      <c r="C8493" t="s">
        <v>923</v>
      </c>
      <c r="D8493" t="s">
        <v>58</v>
      </c>
      <c r="E8493" s="1">
        <v>22742</v>
      </c>
      <c r="F8493" t="s">
        <v>40</v>
      </c>
      <c r="G8493">
        <v>398</v>
      </c>
      <c r="H8493" t="s">
        <v>54</v>
      </c>
      <c r="I8493" t="s">
        <v>23</v>
      </c>
      <c r="J8493" t="s">
        <v>24</v>
      </c>
      <c r="K8493" t="str">
        <f>VLOOKUP(H8493, [1]Products!B:E, 2, FALSE)</f>
        <v>Lemon Crisps</v>
      </c>
      <c r="L8493" s="2">
        <f>VLOOKUP(H8493, [1]Products!B:D, 3, FALSE)</f>
        <v>7</v>
      </c>
      <c r="M8493" s="2">
        <f>Table1[[#This Row],[Quantity Purchased]] * Table1[[#This Row],[Unit Price]]</f>
        <v>3582</v>
      </c>
      <c r="N8493" s="2">
        <f>VLOOKUP(H8493, [1]Products!B:E, 4, FALSE)</f>
        <v>9</v>
      </c>
      <c r="O8493" t="str">
        <f>TEXT(Table1[[#This Row],[Transaction Date]], "yyyy-mm")</f>
        <v>2024-01</v>
      </c>
      <c r="P8493" s="1">
        <f ca="1">YEAR(TODAY()) - YEAR(Table1[[#This Row],[Buyer Date of Birth]])</f>
        <v>63</v>
      </c>
      <c r="Q8493" s="2">
        <f>Table1[[#This Row],[Total Revenue]] - Table1[[#This Row],[Total Cost]]</f>
        <v>3575</v>
      </c>
    </row>
    <row r="8494" spans="1:17" x14ac:dyDescent="0.25">
      <c r="A8494" s="1">
        <v>45315</v>
      </c>
      <c r="B8494" t="s">
        <v>920</v>
      </c>
      <c r="C8494" t="s">
        <v>159</v>
      </c>
      <c r="D8494" t="s">
        <v>58</v>
      </c>
      <c r="E8494" s="1">
        <v>29664</v>
      </c>
      <c r="F8494" t="s">
        <v>40</v>
      </c>
      <c r="G8494">
        <v>434</v>
      </c>
      <c r="H8494" t="s">
        <v>66</v>
      </c>
      <c r="I8494" t="s">
        <v>30</v>
      </c>
      <c r="J8494" t="s">
        <v>24</v>
      </c>
      <c r="K8494" t="str">
        <f>VLOOKUP(H8494, [1]Products!B:E, 2, FALSE)</f>
        <v>Oatmeal Cookies</v>
      </c>
      <c r="L8494" s="2">
        <f>VLOOKUP(H8494, [1]Products!B:D, 3, FALSE)</f>
        <v>19</v>
      </c>
      <c r="M8494" s="2">
        <f>Table1[[#This Row],[Quantity Purchased]] * Table1[[#This Row],[Unit Price]]</f>
        <v>9982</v>
      </c>
      <c r="N8494" s="2">
        <f>VLOOKUP(H8494, [1]Products!B:E, 4, FALSE)</f>
        <v>23</v>
      </c>
      <c r="O8494" t="str">
        <f>TEXT(Table1[[#This Row],[Transaction Date]], "yyyy-mm")</f>
        <v>2024-01</v>
      </c>
      <c r="P8494" s="1">
        <f ca="1">YEAR(TODAY()) - YEAR(Table1[[#This Row],[Buyer Date of Birth]])</f>
        <v>44</v>
      </c>
      <c r="Q8494" s="2">
        <f>Table1[[#This Row],[Total Revenue]] - Table1[[#This Row],[Total Cost]]</f>
        <v>9963</v>
      </c>
    </row>
    <row r="8495" spans="1:17" x14ac:dyDescent="0.25">
      <c r="A8495" s="1">
        <v>45482</v>
      </c>
      <c r="B8495" t="s">
        <v>365</v>
      </c>
      <c r="C8495" t="s">
        <v>97</v>
      </c>
      <c r="D8495" t="s">
        <v>84</v>
      </c>
      <c r="E8495" s="1">
        <v>36895</v>
      </c>
      <c r="F8495" t="s">
        <v>21</v>
      </c>
      <c r="G8495">
        <v>324</v>
      </c>
      <c r="H8495" t="s">
        <v>63</v>
      </c>
      <c r="I8495" t="s">
        <v>30</v>
      </c>
      <c r="J8495" t="s">
        <v>24</v>
      </c>
      <c r="K8495" t="str">
        <f>VLOOKUP(H8495, [1]Products!B:E, 2, FALSE)</f>
        <v>Vanilla Wafers</v>
      </c>
      <c r="L8495" s="2">
        <f>VLOOKUP(H8495, [1]Products!B:D, 3, FALSE)</f>
        <v>18</v>
      </c>
      <c r="M8495" s="2">
        <f>Table1[[#This Row],[Quantity Purchased]] * Table1[[#This Row],[Unit Price]]</f>
        <v>11664</v>
      </c>
      <c r="N8495" s="2">
        <f>VLOOKUP(H8495, [1]Products!B:E, 4, FALSE)</f>
        <v>36</v>
      </c>
      <c r="O8495" t="str">
        <f>TEXT(Table1[[#This Row],[Transaction Date]], "yyyy-mm")</f>
        <v>2024-07</v>
      </c>
      <c r="P8495" s="1">
        <f ca="1">YEAR(TODAY()) - YEAR(Table1[[#This Row],[Buyer Date of Birth]])</f>
        <v>24</v>
      </c>
      <c r="Q8495" s="2">
        <f>Table1[[#This Row],[Total Revenue]] - Table1[[#This Row],[Total Cost]]</f>
        <v>11646</v>
      </c>
    </row>
    <row r="8496" spans="1:17" x14ac:dyDescent="0.25">
      <c r="A8496" s="1">
        <v>45500</v>
      </c>
      <c r="B8496" t="s">
        <v>315</v>
      </c>
      <c r="C8496" t="s">
        <v>921</v>
      </c>
      <c r="D8496" t="s">
        <v>62</v>
      </c>
      <c r="E8496" s="1">
        <v>21430</v>
      </c>
      <c r="F8496" t="s">
        <v>75</v>
      </c>
      <c r="G8496">
        <v>312</v>
      </c>
      <c r="H8496" t="s">
        <v>54</v>
      </c>
      <c r="I8496" t="s">
        <v>36</v>
      </c>
      <c r="J8496" t="s">
        <v>24</v>
      </c>
      <c r="K8496" t="str">
        <f>VLOOKUP(H8496, [1]Products!B:E, 2, FALSE)</f>
        <v>Lemon Crisps</v>
      </c>
      <c r="L8496" s="2">
        <f>VLOOKUP(H8496, [1]Products!B:D, 3, FALSE)</f>
        <v>7</v>
      </c>
      <c r="M8496" s="2">
        <f>Table1[[#This Row],[Quantity Purchased]] * Table1[[#This Row],[Unit Price]]</f>
        <v>2808</v>
      </c>
      <c r="N8496" s="2">
        <f>VLOOKUP(H8496, [1]Products!B:E, 4, FALSE)</f>
        <v>9</v>
      </c>
      <c r="O8496" t="str">
        <f>TEXT(Table1[[#This Row],[Transaction Date]], "yyyy-mm")</f>
        <v>2024-07</v>
      </c>
      <c r="P8496" s="1">
        <f ca="1">YEAR(TODAY()) - YEAR(Table1[[#This Row],[Buyer Date of Birth]])</f>
        <v>67</v>
      </c>
      <c r="Q8496" s="2">
        <f>Table1[[#This Row],[Total Revenue]] - Table1[[#This Row],[Total Cost]]</f>
        <v>2801</v>
      </c>
    </row>
    <row r="8497" spans="1:17" x14ac:dyDescent="0.25">
      <c r="A8497" s="1">
        <v>45413</v>
      </c>
      <c r="B8497" t="s">
        <v>300</v>
      </c>
      <c r="C8497" t="s">
        <v>655</v>
      </c>
      <c r="D8497" t="s">
        <v>62</v>
      </c>
      <c r="E8497" s="1">
        <v>37964</v>
      </c>
      <c r="F8497" t="s">
        <v>28</v>
      </c>
      <c r="G8497">
        <v>128</v>
      </c>
      <c r="H8497" t="s">
        <v>72</v>
      </c>
      <c r="I8497" t="s">
        <v>23</v>
      </c>
      <c r="J8497" t="s">
        <v>24</v>
      </c>
      <c r="K8497" t="str">
        <f>VLOOKUP(H8497, [1]Products!B:E, 2, FALSE)</f>
        <v>Choco Delight</v>
      </c>
      <c r="L8497" s="2">
        <f>VLOOKUP(H8497, [1]Products!B:D, 3, FALSE)</f>
        <v>3</v>
      </c>
      <c r="M8497" s="2">
        <f>Table1[[#This Row],[Quantity Purchased]] * Table1[[#This Row],[Unit Price]]</f>
        <v>640</v>
      </c>
      <c r="N8497" s="2">
        <f>VLOOKUP(H8497, [1]Products!B:E, 4, FALSE)</f>
        <v>5</v>
      </c>
      <c r="O8497" t="str">
        <f>TEXT(Table1[[#This Row],[Transaction Date]], "yyyy-mm")</f>
        <v>2024-05</v>
      </c>
      <c r="P8497" s="1">
        <f ca="1">YEAR(TODAY()) - YEAR(Table1[[#This Row],[Buyer Date of Birth]])</f>
        <v>22</v>
      </c>
      <c r="Q8497" s="2">
        <f>Table1[[#This Row],[Total Revenue]] - Table1[[#This Row],[Total Cost]]</f>
        <v>637</v>
      </c>
    </row>
    <row r="8498" spans="1:17" x14ac:dyDescent="0.25">
      <c r="A8498" s="1">
        <v>45335</v>
      </c>
      <c r="B8498" t="s">
        <v>246</v>
      </c>
      <c r="C8498" t="s">
        <v>39</v>
      </c>
      <c r="D8498" t="s">
        <v>100</v>
      </c>
      <c r="E8498" s="1">
        <v>30073</v>
      </c>
      <c r="F8498" t="s">
        <v>40</v>
      </c>
      <c r="G8498">
        <v>127</v>
      </c>
      <c r="H8498" t="s">
        <v>72</v>
      </c>
      <c r="I8498" t="s">
        <v>46</v>
      </c>
      <c r="J8498" t="s">
        <v>24</v>
      </c>
      <c r="K8498" t="str">
        <f>VLOOKUP(H8498, [1]Products!B:E, 2, FALSE)</f>
        <v>Choco Delight</v>
      </c>
      <c r="L8498" s="2">
        <f>VLOOKUP(H8498, [1]Products!B:D, 3, FALSE)</f>
        <v>3</v>
      </c>
      <c r="M8498" s="2">
        <f>Table1[[#This Row],[Quantity Purchased]] * Table1[[#This Row],[Unit Price]]</f>
        <v>635</v>
      </c>
      <c r="N8498" s="2">
        <f>VLOOKUP(H8498, [1]Products!B:E, 4, FALSE)</f>
        <v>5</v>
      </c>
      <c r="O8498" t="str">
        <f>TEXT(Table1[[#This Row],[Transaction Date]], "yyyy-mm")</f>
        <v>2024-02</v>
      </c>
      <c r="P8498" s="1">
        <f ca="1">YEAR(TODAY()) - YEAR(Table1[[#This Row],[Buyer Date of Birth]])</f>
        <v>43</v>
      </c>
      <c r="Q8498" s="2">
        <f>Table1[[#This Row],[Total Revenue]] - Table1[[#This Row],[Total Cost]]</f>
        <v>632</v>
      </c>
    </row>
    <row r="8499" spans="1:17" x14ac:dyDescent="0.25">
      <c r="A8499" s="1">
        <v>45439</v>
      </c>
      <c r="B8499" t="s">
        <v>113</v>
      </c>
      <c r="C8499" t="s">
        <v>889</v>
      </c>
      <c r="D8499" t="s">
        <v>62</v>
      </c>
      <c r="E8499" s="1">
        <v>37040</v>
      </c>
      <c r="F8499" t="s">
        <v>75</v>
      </c>
      <c r="G8499">
        <v>34</v>
      </c>
      <c r="H8499" t="s">
        <v>71</v>
      </c>
      <c r="I8499" t="s">
        <v>50</v>
      </c>
      <c r="J8499" t="s">
        <v>24</v>
      </c>
      <c r="K8499" t="str">
        <f>VLOOKUP(H8499, [1]Products!B:E, 2, FALSE)</f>
        <v>Peanut Butter Bites</v>
      </c>
      <c r="L8499" s="2">
        <f>VLOOKUP(H8499, [1]Products!B:D, 3, FALSE)</f>
        <v>5</v>
      </c>
      <c r="M8499" s="2">
        <f>Table1[[#This Row],[Quantity Purchased]] * Table1[[#This Row],[Unit Price]]</f>
        <v>238</v>
      </c>
      <c r="N8499" s="2">
        <f>VLOOKUP(H8499, [1]Products!B:E, 4, FALSE)</f>
        <v>7</v>
      </c>
      <c r="O8499" t="str">
        <f>TEXT(Table1[[#This Row],[Transaction Date]], "yyyy-mm")</f>
        <v>2024-05</v>
      </c>
      <c r="P8499" s="1">
        <f ca="1">YEAR(TODAY()) - YEAR(Table1[[#This Row],[Buyer Date of Birth]])</f>
        <v>24</v>
      </c>
      <c r="Q8499" s="2">
        <f>Table1[[#This Row],[Total Revenue]] - Table1[[#This Row],[Total Cost]]</f>
        <v>233</v>
      </c>
    </row>
    <row r="8500" spans="1:17" x14ac:dyDescent="0.25">
      <c r="A8500" s="1">
        <v>45447</v>
      </c>
      <c r="B8500" t="s">
        <v>1073</v>
      </c>
      <c r="C8500" t="s">
        <v>357</v>
      </c>
      <c r="D8500" t="s">
        <v>78</v>
      </c>
      <c r="E8500" s="1">
        <v>38875</v>
      </c>
      <c r="F8500" t="s">
        <v>75</v>
      </c>
      <c r="G8500">
        <v>386</v>
      </c>
      <c r="H8500" t="s">
        <v>72</v>
      </c>
      <c r="I8500" t="s">
        <v>23</v>
      </c>
      <c r="J8500" t="s">
        <v>24</v>
      </c>
      <c r="K8500" t="str">
        <f>VLOOKUP(H8500, [1]Products!B:E, 2, FALSE)</f>
        <v>Choco Delight</v>
      </c>
      <c r="L8500" s="2">
        <f>VLOOKUP(H8500, [1]Products!B:D, 3, FALSE)</f>
        <v>3</v>
      </c>
      <c r="M8500" s="2">
        <f>Table1[[#This Row],[Quantity Purchased]] * Table1[[#This Row],[Unit Price]]</f>
        <v>1930</v>
      </c>
      <c r="N8500" s="2">
        <f>VLOOKUP(H8500, [1]Products!B:E, 4, FALSE)</f>
        <v>5</v>
      </c>
      <c r="O8500" t="str">
        <f>TEXT(Table1[[#This Row],[Transaction Date]], "yyyy-mm")</f>
        <v>2024-06</v>
      </c>
      <c r="P8500" s="1">
        <f ca="1">YEAR(TODAY()) - YEAR(Table1[[#This Row],[Buyer Date of Birth]])</f>
        <v>19</v>
      </c>
      <c r="Q8500" s="2">
        <f>Table1[[#This Row],[Total Revenue]] - Table1[[#This Row],[Total Cost]]</f>
        <v>1927</v>
      </c>
    </row>
    <row r="8501" spans="1:17" x14ac:dyDescent="0.25">
      <c r="A8501" s="1">
        <v>45412</v>
      </c>
      <c r="B8501" t="s">
        <v>290</v>
      </c>
      <c r="C8501" t="s">
        <v>122</v>
      </c>
      <c r="D8501" t="s">
        <v>100</v>
      </c>
      <c r="E8501" s="1">
        <v>22965</v>
      </c>
      <c r="F8501" t="s">
        <v>28</v>
      </c>
      <c r="G8501">
        <v>244</v>
      </c>
      <c r="H8501" t="s">
        <v>41</v>
      </c>
      <c r="I8501" t="s">
        <v>30</v>
      </c>
      <c r="J8501" t="s">
        <v>24</v>
      </c>
      <c r="K8501" t="str">
        <f>VLOOKUP(H8501, [1]Products!B:E, 2, FALSE)</f>
        <v>Ginger Snaps</v>
      </c>
      <c r="L8501" s="2">
        <f>VLOOKUP(H8501, [1]Products!B:D, 3, FALSE)</f>
        <v>14</v>
      </c>
      <c r="M8501" s="2">
        <f>Table1[[#This Row],[Quantity Purchased]] * Table1[[#This Row],[Unit Price]]</f>
        <v>6832</v>
      </c>
      <c r="N8501" s="2">
        <f>VLOOKUP(H8501, [1]Products!B:E, 4, FALSE)</f>
        <v>28</v>
      </c>
      <c r="O8501" t="str">
        <f>TEXT(Table1[[#This Row],[Transaction Date]], "yyyy-mm")</f>
        <v>2024-04</v>
      </c>
      <c r="P8501" s="1">
        <f ca="1">YEAR(TODAY()) - YEAR(Table1[[#This Row],[Buyer Date of Birth]])</f>
        <v>63</v>
      </c>
      <c r="Q8501" s="2">
        <f>Table1[[#This Row],[Total Revenue]] - Table1[[#This Row],[Total Cost]]</f>
        <v>6818</v>
      </c>
    </row>
    <row r="8502" spans="1:17" x14ac:dyDescent="0.25">
      <c r="A8502" s="1">
        <v>45430</v>
      </c>
      <c r="B8502" t="s">
        <v>142</v>
      </c>
      <c r="C8502" t="s">
        <v>213</v>
      </c>
      <c r="D8502" t="s">
        <v>62</v>
      </c>
      <c r="E8502" s="1">
        <v>29404</v>
      </c>
      <c r="F8502" t="s">
        <v>40</v>
      </c>
      <c r="G8502">
        <v>158</v>
      </c>
      <c r="H8502" t="s">
        <v>22</v>
      </c>
      <c r="I8502" t="s">
        <v>46</v>
      </c>
      <c r="J8502" t="s">
        <v>24</v>
      </c>
      <c r="K8502" t="str">
        <f>VLOOKUP(H8502, [1]Products!B:E, 2, FALSE)</f>
        <v>Cinnamon Swirls</v>
      </c>
      <c r="L8502" s="2">
        <f>VLOOKUP(H8502, [1]Products!B:D, 3, FALSE)</f>
        <v>10</v>
      </c>
      <c r="M8502" s="2">
        <f>Table1[[#This Row],[Quantity Purchased]] * Table1[[#This Row],[Unit Price]]</f>
        <v>2212</v>
      </c>
      <c r="N8502" s="2">
        <f>VLOOKUP(H8502, [1]Products!B:E, 4, FALSE)</f>
        <v>14</v>
      </c>
      <c r="O8502" t="str">
        <f>TEXT(Table1[[#This Row],[Transaction Date]], "yyyy-mm")</f>
        <v>2024-05</v>
      </c>
      <c r="P8502" s="1">
        <f ca="1">YEAR(TODAY()) - YEAR(Table1[[#This Row],[Buyer Date of Birth]])</f>
        <v>45</v>
      </c>
      <c r="Q8502" s="2">
        <f>Table1[[#This Row],[Total Revenue]] - Table1[[#This Row],[Total Cost]]</f>
        <v>2202</v>
      </c>
    </row>
    <row r="8503" spans="1:17" x14ac:dyDescent="0.25">
      <c r="A8503" s="1">
        <v>45413</v>
      </c>
      <c r="B8503" t="s">
        <v>90</v>
      </c>
      <c r="C8503" t="s">
        <v>307</v>
      </c>
      <c r="D8503" t="s">
        <v>58</v>
      </c>
      <c r="E8503" s="1">
        <v>35432</v>
      </c>
      <c r="F8503" t="s">
        <v>40</v>
      </c>
      <c r="G8503">
        <v>415</v>
      </c>
      <c r="H8503" t="s">
        <v>22</v>
      </c>
      <c r="I8503" t="s">
        <v>50</v>
      </c>
      <c r="J8503" t="s">
        <v>24</v>
      </c>
      <c r="K8503" t="str">
        <f>VLOOKUP(H8503, [1]Products!B:E, 2, FALSE)</f>
        <v>Cinnamon Swirls</v>
      </c>
      <c r="L8503" s="2">
        <f>VLOOKUP(H8503, [1]Products!B:D, 3, FALSE)</f>
        <v>10</v>
      </c>
      <c r="M8503" s="2">
        <f>Table1[[#This Row],[Quantity Purchased]] * Table1[[#This Row],[Unit Price]]</f>
        <v>5810</v>
      </c>
      <c r="N8503" s="2">
        <f>VLOOKUP(H8503, [1]Products!B:E, 4, FALSE)</f>
        <v>14</v>
      </c>
      <c r="O8503" t="str">
        <f>TEXT(Table1[[#This Row],[Transaction Date]], "yyyy-mm")</f>
        <v>2024-05</v>
      </c>
      <c r="P8503" s="1">
        <f ca="1">YEAR(TODAY()) - YEAR(Table1[[#This Row],[Buyer Date of Birth]])</f>
        <v>28</v>
      </c>
      <c r="Q8503" s="2">
        <f>Table1[[#This Row],[Total Revenue]] - Table1[[#This Row],[Total Cost]]</f>
        <v>5800</v>
      </c>
    </row>
    <row r="8504" spans="1:17" x14ac:dyDescent="0.25">
      <c r="A8504" s="1">
        <v>45450</v>
      </c>
      <c r="B8504" t="s">
        <v>313</v>
      </c>
      <c r="C8504" t="s">
        <v>542</v>
      </c>
      <c r="D8504" t="s">
        <v>89</v>
      </c>
      <c r="E8504" s="1">
        <v>38047</v>
      </c>
      <c r="F8504" t="s">
        <v>21</v>
      </c>
      <c r="G8504">
        <v>184</v>
      </c>
      <c r="H8504" t="s">
        <v>66</v>
      </c>
      <c r="I8504" t="s">
        <v>23</v>
      </c>
      <c r="J8504" t="s">
        <v>24</v>
      </c>
      <c r="K8504" t="str">
        <f>VLOOKUP(H8504, [1]Products!B:E, 2, FALSE)</f>
        <v>Oatmeal Cookies</v>
      </c>
      <c r="L8504" s="2">
        <f>VLOOKUP(H8504, [1]Products!B:D, 3, FALSE)</f>
        <v>19</v>
      </c>
      <c r="M8504" s="2">
        <f>Table1[[#This Row],[Quantity Purchased]] * Table1[[#This Row],[Unit Price]]</f>
        <v>4232</v>
      </c>
      <c r="N8504" s="2">
        <f>VLOOKUP(H8504, [1]Products!B:E, 4, FALSE)</f>
        <v>23</v>
      </c>
      <c r="O8504" t="str">
        <f>TEXT(Table1[[#This Row],[Transaction Date]], "yyyy-mm")</f>
        <v>2024-06</v>
      </c>
      <c r="P8504" s="1">
        <f ca="1">YEAR(TODAY()) - YEAR(Table1[[#This Row],[Buyer Date of Birth]])</f>
        <v>21</v>
      </c>
      <c r="Q8504" s="2">
        <f>Table1[[#This Row],[Total Revenue]] - Table1[[#This Row],[Total Cost]]</f>
        <v>4213</v>
      </c>
    </row>
    <row r="8505" spans="1:17" x14ac:dyDescent="0.25">
      <c r="A8505" s="1">
        <v>45391</v>
      </c>
      <c r="B8505" t="s">
        <v>372</v>
      </c>
      <c r="C8505" t="s">
        <v>1457</v>
      </c>
      <c r="D8505" t="s">
        <v>84</v>
      </c>
      <c r="E8505" s="1">
        <v>34711</v>
      </c>
      <c r="F8505" t="s">
        <v>40</v>
      </c>
      <c r="G8505">
        <v>373</v>
      </c>
      <c r="H8505" t="s">
        <v>41</v>
      </c>
      <c r="I8505" t="s">
        <v>30</v>
      </c>
      <c r="J8505" t="s">
        <v>24</v>
      </c>
      <c r="K8505" t="str">
        <f>VLOOKUP(H8505, [1]Products!B:E, 2, FALSE)</f>
        <v>Ginger Snaps</v>
      </c>
      <c r="L8505" s="2">
        <f>VLOOKUP(H8505, [1]Products!B:D, 3, FALSE)</f>
        <v>14</v>
      </c>
      <c r="M8505" s="2">
        <f>Table1[[#This Row],[Quantity Purchased]] * Table1[[#This Row],[Unit Price]]</f>
        <v>10444</v>
      </c>
      <c r="N8505" s="2">
        <f>VLOOKUP(H8505, [1]Products!B:E, 4, FALSE)</f>
        <v>28</v>
      </c>
      <c r="O8505" t="str">
        <f>TEXT(Table1[[#This Row],[Transaction Date]], "yyyy-mm")</f>
        <v>2024-04</v>
      </c>
      <c r="P8505" s="1">
        <f ca="1">YEAR(TODAY()) - YEAR(Table1[[#This Row],[Buyer Date of Birth]])</f>
        <v>30</v>
      </c>
      <c r="Q8505" s="2">
        <f>Table1[[#This Row],[Total Revenue]] - Table1[[#This Row],[Total Cost]]</f>
        <v>10430</v>
      </c>
    </row>
    <row r="8506" spans="1:17" x14ac:dyDescent="0.25">
      <c r="A8506" s="1">
        <v>45448</v>
      </c>
      <c r="B8506" t="s">
        <v>420</v>
      </c>
      <c r="C8506" t="s">
        <v>70</v>
      </c>
      <c r="D8506" t="s">
        <v>58</v>
      </c>
      <c r="E8506" s="1">
        <v>27061</v>
      </c>
      <c r="F8506" t="s">
        <v>40</v>
      </c>
      <c r="G8506">
        <v>243</v>
      </c>
      <c r="H8506" t="s">
        <v>49</v>
      </c>
      <c r="I8506" t="s">
        <v>30</v>
      </c>
      <c r="J8506" t="s">
        <v>24</v>
      </c>
      <c r="K8506" t="str">
        <f>VLOOKUP(H8506, [1]Products!B:E, 2, FALSE)</f>
        <v>Butter Crunch</v>
      </c>
      <c r="L8506" s="2">
        <f>VLOOKUP(H8506, [1]Products!B:D, 3, FALSE)</f>
        <v>10</v>
      </c>
      <c r="M8506" s="2">
        <f>Table1[[#This Row],[Quantity Purchased]] * Table1[[#This Row],[Unit Price]]</f>
        <v>2673</v>
      </c>
      <c r="N8506" s="2">
        <f>VLOOKUP(H8506, [1]Products!B:E, 4, FALSE)</f>
        <v>11</v>
      </c>
      <c r="O8506" t="str">
        <f>TEXT(Table1[[#This Row],[Transaction Date]], "yyyy-mm")</f>
        <v>2024-06</v>
      </c>
      <c r="P8506" s="1">
        <f ca="1">YEAR(TODAY()) - YEAR(Table1[[#This Row],[Buyer Date of Birth]])</f>
        <v>51</v>
      </c>
      <c r="Q8506" s="2">
        <f>Table1[[#This Row],[Total Revenue]] - Table1[[#This Row],[Total Cost]]</f>
        <v>2663</v>
      </c>
    </row>
    <row r="8507" spans="1:17" x14ac:dyDescent="0.25">
      <c r="A8507" s="1">
        <v>45445</v>
      </c>
      <c r="B8507" t="s">
        <v>1554</v>
      </c>
      <c r="C8507" t="s">
        <v>497</v>
      </c>
      <c r="D8507" t="s">
        <v>58</v>
      </c>
      <c r="E8507" s="1">
        <v>28003</v>
      </c>
      <c r="F8507" t="s">
        <v>40</v>
      </c>
      <c r="G8507">
        <v>450</v>
      </c>
      <c r="H8507" t="s">
        <v>22</v>
      </c>
      <c r="I8507" t="s">
        <v>36</v>
      </c>
      <c r="J8507" t="s">
        <v>24</v>
      </c>
      <c r="K8507" t="str">
        <f>VLOOKUP(H8507, [1]Products!B:E, 2, FALSE)</f>
        <v>Cinnamon Swirls</v>
      </c>
      <c r="L8507" s="2">
        <f>VLOOKUP(H8507, [1]Products!B:D, 3, FALSE)</f>
        <v>10</v>
      </c>
      <c r="M8507" s="2">
        <f>Table1[[#This Row],[Quantity Purchased]] * Table1[[#This Row],[Unit Price]]</f>
        <v>6300</v>
      </c>
      <c r="N8507" s="2">
        <f>VLOOKUP(H8507, [1]Products!B:E, 4, FALSE)</f>
        <v>14</v>
      </c>
      <c r="O8507" t="str">
        <f>TEXT(Table1[[#This Row],[Transaction Date]], "yyyy-mm")</f>
        <v>2024-06</v>
      </c>
      <c r="P8507" s="1">
        <f ca="1">YEAR(TODAY()) - YEAR(Table1[[#This Row],[Buyer Date of Birth]])</f>
        <v>49</v>
      </c>
      <c r="Q8507" s="2">
        <f>Table1[[#This Row],[Total Revenue]] - Table1[[#This Row],[Total Cost]]</f>
        <v>6290</v>
      </c>
    </row>
    <row r="8508" spans="1:17" x14ac:dyDescent="0.25">
      <c r="A8508" s="1">
        <v>45355</v>
      </c>
      <c r="B8508" t="s">
        <v>259</v>
      </c>
      <c r="C8508" t="s">
        <v>556</v>
      </c>
      <c r="D8508" t="s">
        <v>84</v>
      </c>
      <c r="E8508" s="1">
        <v>32613</v>
      </c>
      <c r="F8508" t="s">
        <v>21</v>
      </c>
      <c r="G8508">
        <v>185</v>
      </c>
      <c r="H8508" t="s">
        <v>29</v>
      </c>
      <c r="I8508" t="s">
        <v>23</v>
      </c>
      <c r="J8508" t="s">
        <v>24</v>
      </c>
      <c r="K8508" t="str">
        <f>VLOOKUP(H8508, [1]Products!B:E, 2, FALSE)</f>
        <v>Shortbread</v>
      </c>
      <c r="L8508" s="2">
        <f>VLOOKUP(H8508, [1]Products!B:D, 3, FALSE)</f>
        <v>10</v>
      </c>
      <c r="M8508" s="2">
        <f>Table1[[#This Row],[Quantity Purchased]] * Table1[[#This Row],[Unit Price]]</f>
        <v>8325</v>
      </c>
      <c r="N8508" s="2">
        <f>VLOOKUP(H8508, [1]Products!B:E, 4, FALSE)</f>
        <v>45</v>
      </c>
      <c r="O8508" t="str">
        <f>TEXT(Table1[[#This Row],[Transaction Date]], "yyyy-mm")</f>
        <v>2024-03</v>
      </c>
      <c r="P8508" s="1">
        <f ca="1">YEAR(TODAY()) - YEAR(Table1[[#This Row],[Buyer Date of Birth]])</f>
        <v>36</v>
      </c>
      <c r="Q8508" s="2">
        <f>Table1[[#This Row],[Total Revenue]] - Table1[[#This Row],[Total Cost]]</f>
        <v>8315</v>
      </c>
    </row>
    <row r="8509" spans="1:17" x14ac:dyDescent="0.25">
      <c r="A8509" s="1">
        <v>45440</v>
      </c>
      <c r="B8509" t="s">
        <v>325</v>
      </c>
      <c r="C8509" t="s">
        <v>1389</v>
      </c>
      <c r="D8509" t="s">
        <v>45</v>
      </c>
      <c r="E8509" s="1">
        <v>31948</v>
      </c>
      <c r="F8509" t="s">
        <v>28</v>
      </c>
      <c r="G8509">
        <v>77</v>
      </c>
      <c r="H8509" t="s">
        <v>35</v>
      </c>
      <c r="I8509" t="s">
        <v>46</v>
      </c>
      <c r="J8509" t="s">
        <v>24</v>
      </c>
      <c r="K8509" t="str">
        <f>VLOOKUP(H8509, [1]Products!B:E, 2, FALSE)</f>
        <v>Caramel Biscuits</v>
      </c>
      <c r="L8509" s="2">
        <f>VLOOKUP(H8509, [1]Products!B:D, 3, FALSE)</f>
        <v>18</v>
      </c>
      <c r="M8509" s="2">
        <f>Table1[[#This Row],[Quantity Purchased]] * Table1[[#This Row],[Unit Price]]</f>
        <v>1694</v>
      </c>
      <c r="N8509" s="2">
        <f>VLOOKUP(H8509, [1]Products!B:E, 4, FALSE)</f>
        <v>22</v>
      </c>
      <c r="O8509" t="str">
        <f>TEXT(Table1[[#This Row],[Transaction Date]], "yyyy-mm")</f>
        <v>2024-05</v>
      </c>
      <c r="P8509" s="1">
        <f ca="1">YEAR(TODAY()) - YEAR(Table1[[#This Row],[Buyer Date of Birth]])</f>
        <v>38</v>
      </c>
      <c r="Q8509" s="2">
        <f>Table1[[#This Row],[Total Revenue]] - Table1[[#This Row],[Total Cost]]</f>
        <v>1676</v>
      </c>
    </row>
    <row r="8510" spans="1:17" x14ac:dyDescent="0.25">
      <c r="A8510" s="1">
        <v>45433</v>
      </c>
      <c r="B8510" t="s">
        <v>101</v>
      </c>
      <c r="C8510" t="s">
        <v>743</v>
      </c>
      <c r="D8510" t="s">
        <v>45</v>
      </c>
      <c r="E8510" s="1">
        <v>24587</v>
      </c>
      <c r="F8510" t="s">
        <v>28</v>
      </c>
      <c r="G8510">
        <v>316</v>
      </c>
      <c r="H8510" t="s">
        <v>54</v>
      </c>
      <c r="I8510" t="s">
        <v>50</v>
      </c>
      <c r="J8510" t="s">
        <v>24</v>
      </c>
      <c r="K8510" t="str">
        <f>VLOOKUP(H8510, [1]Products!B:E, 2, FALSE)</f>
        <v>Lemon Crisps</v>
      </c>
      <c r="L8510" s="2">
        <f>VLOOKUP(H8510, [1]Products!B:D, 3, FALSE)</f>
        <v>7</v>
      </c>
      <c r="M8510" s="2">
        <f>Table1[[#This Row],[Quantity Purchased]] * Table1[[#This Row],[Unit Price]]</f>
        <v>2844</v>
      </c>
      <c r="N8510" s="2">
        <f>VLOOKUP(H8510, [1]Products!B:E, 4, FALSE)</f>
        <v>9</v>
      </c>
      <c r="O8510" t="str">
        <f>TEXT(Table1[[#This Row],[Transaction Date]], "yyyy-mm")</f>
        <v>2024-05</v>
      </c>
      <c r="P8510" s="1">
        <f ca="1">YEAR(TODAY()) - YEAR(Table1[[#This Row],[Buyer Date of Birth]])</f>
        <v>58</v>
      </c>
      <c r="Q8510" s="2">
        <f>Table1[[#This Row],[Total Revenue]] - Table1[[#This Row],[Total Cost]]</f>
        <v>2837</v>
      </c>
    </row>
    <row r="8511" spans="1:17" x14ac:dyDescent="0.25">
      <c r="A8511" s="1">
        <v>45468</v>
      </c>
      <c r="B8511" t="s">
        <v>1201</v>
      </c>
      <c r="C8511" t="s">
        <v>252</v>
      </c>
      <c r="D8511" t="s">
        <v>34</v>
      </c>
      <c r="E8511" s="1">
        <v>16688</v>
      </c>
      <c r="F8511" t="s">
        <v>75</v>
      </c>
      <c r="G8511">
        <v>71</v>
      </c>
      <c r="H8511" t="s">
        <v>22</v>
      </c>
      <c r="I8511" t="s">
        <v>23</v>
      </c>
      <c r="J8511" t="s">
        <v>24</v>
      </c>
      <c r="K8511" t="str">
        <f>VLOOKUP(H8511, [1]Products!B:E, 2, FALSE)</f>
        <v>Cinnamon Swirls</v>
      </c>
      <c r="L8511" s="2">
        <f>VLOOKUP(H8511, [1]Products!B:D, 3, FALSE)</f>
        <v>10</v>
      </c>
      <c r="M8511" s="2">
        <f>Table1[[#This Row],[Quantity Purchased]] * Table1[[#This Row],[Unit Price]]</f>
        <v>994</v>
      </c>
      <c r="N8511" s="2">
        <f>VLOOKUP(H8511, [1]Products!B:E, 4, FALSE)</f>
        <v>14</v>
      </c>
      <c r="O8511" t="str">
        <f>TEXT(Table1[[#This Row],[Transaction Date]], "yyyy-mm")</f>
        <v>2024-06</v>
      </c>
      <c r="P8511" s="1">
        <f ca="1">YEAR(TODAY()) - YEAR(Table1[[#This Row],[Buyer Date of Birth]])</f>
        <v>80</v>
      </c>
      <c r="Q8511" s="2">
        <f>Table1[[#This Row],[Total Revenue]] - Table1[[#This Row],[Total Cost]]</f>
        <v>984</v>
      </c>
    </row>
    <row r="8512" spans="1:17" x14ac:dyDescent="0.25">
      <c r="A8512" s="1">
        <v>45336</v>
      </c>
      <c r="B8512" t="s">
        <v>60</v>
      </c>
      <c r="C8512" t="s">
        <v>799</v>
      </c>
      <c r="D8512" t="s">
        <v>100</v>
      </c>
      <c r="E8512" s="1">
        <v>16092</v>
      </c>
      <c r="F8512" t="s">
        <v>40</v>
      </c>
      <c r="G8512">
        <v>115</v>
      </c>
      <c r="H8512" t="s">
        <v>72</v>
      </c>
      <c r="I8512" t="s">
        <v>30</v>
      </c>
      <c r="J8512" t="s">
        <v>24</v>
      </c>
      <c r="K8512" t="str">
        <f>VLOOKUP(H8512, [1]Products!B:E, 2, FALSE)</f>
        <v>Choco Delight</v>
      </c>
      <c r="L8512" s="2">
        <f>VLOOKUP(H8512, [1]Products!B:D, 3, FALSE)</f>
        <v>3</v>
      </c>
      <c r="M8512" s="2">
        <f>Table1[[#This Row],[Quantity Purchased]] * Table1[[#This Row],[Unit Price]]</f>
        <v>575</v>
      </c>
      <c r="N8512" s="2">
        <f>VLOOKUP(H8512, [1]Products!B:E, 4, FALSE)</f>
        <v>5</v>
      </c>
      <c r="O8512" t="str">
        <f>TEXT(Table1[[#This Row],[Transaction Date]], "yyyy-mm")</f>
        <v>2024-02</v>
      </c>
      <c r="P8512" s="1">
        <f ca="1">YEAR(TODAY()) - YEAR(Table1[[#This Row],[Buyer Date of Birth]])</f>
        <v>81</v>
      </c>
      <c r="Q8512" s="2">
        <f>Table1[[#This Row],[Total Revenue]] - Table1[[#This Row],[Total Cost]]</f>
        <v>572</v>
      </c>
    </row>
    <row r="8513" spans="1:17" x14ac:dyDescent="0.25">
      <c r="A8513" s="1">
        <v>45431</v>
      </c>
      <c r="B8513" t="s">
        <v>826</v>
      </c>
      <c r="C8513" t="s">
        <v>364</v>
      </c>
      <c r="D8513" t="s">
        <v>53</v>
      </c>
      <c r="E8513" s="1">
        <v>16384</v>
      </c>
      <c r="F8513" t="s">
        <v>21</v>
      </c>
      <c r="G8513">
        <v>354</v>
      </c>
      <c r="H8513" t="s">
        <v>35</v>
      </c>
      <c r="I8513" t="s">
        <v>46</v>
      </c>
      <c r="J8513" t="s">
        <v>24</v>
      </c>
      <c r="K8513" t="str">
        <f>VLOOKUP(H8513, [1]Products!B:E, 2, FALSE)</f>
        <v>Caramel Biscuits</v>
      </c>
      <c r="L8513" s="2">
        <f>VLOOKUP(H8513, [1]Products!B:D, 3, FALSE)</f>
        <v>18</v>
      </c>
      <c r="M8513" s="2">
        <f>Table1[[#This Row],[Quantity Purchased]] * Table1[[#This Row],[Unit Price]]</f>
        <v>7788</v>
      </c>
      <c r="N8513" s="2">
        <f>VLOOKUP(H8513, [1]Products!B:E, 4, FALSE)</f>
        <v>22</v>
      </c>
      <c r="O8513" t="str">
        <f>TEXT(Table1[[#This Row],[Transaction Date]], "yyyy-mm")</f>
        <v>2024-05</v>
      </c>
      <c r="P8513" s="1">
        <f ca="1">YEAR(TODAY()) - YEAR(Table1[[#This Row],[Buyer Date of Birth]])</f>
        <v>81</v>
      </c>
      <c r="Q8513" s="2">
        <f>Table1[[#This Row],[Total Revenue]] - Table1[[#This Row],[Total Cost]]</f>
        <v>7770</v>
      </c>
    </row>
    <row r="8514" spans="1:17" x14ac:dyDescent="0.25">
      <c r="A8514" s="1">
        <v>45417</v>
      </c>
      <c r="B8514" t="s">
        <v>516</v>
      </c>
      <c r="C8514" t="s">
        <v>1058</v>
      </c>
      <c r="D8514" t="s">
        <v>34</v>
      </c>
      <c r="E8514" s="1">
        <v>25465</v>
      </c>
      <c r="F8514" t="s">
        <v>21</v>
      </c>
      <c r="G8514">
        <v>164</v>
      </c>
      <c r="H8514" t="s">
        <v>63</v>
      </c>
      <c r="I8514" t="s">
        <v>50</v>
      </c>
      <c r="J8514" t="s">
        <v>24</v>
      </c>
      <c r="K8514" t="str">
        <f>VLOOKUP(H8514, [1]Products!B:E, 2, FALSE)</f>
        <v>Vanilla Wafers</v>
      </c>
      <c r="L8514" s="2">
        <f>VLOOKUP(H8514, [1]Products!B:D, 3, FALSE)</f>
        <v>18</v>
      </c>
      <c r="M8514" s="2">
        <f>Table1[[#This Row],[Quantity Purchased]] * Table1[[#This Row],[Unit Price]]</f>
        <v>5904</v>
      </c>
      <c r="N8514" s="2">
        <f>VLOOKUP(H8514, [1]Products!B:E, 4, FALSE)</f>
        <v>36</v>
      </c>
      <c r="O8514" t="str">
        <f>TEXT(Table1[[#This Row],[Transaction Date]], "yyyy-mm")</f>
        <v>2024-05</v>
      </c>
      <c r="P8514" s="1">
        <f ca="1">YEAR(TODAY()) - YEAR(Table1[[#This Row],[Buyer Date of Birth]])</f>
        <v>56</v>
      </c>
      <c r="Q8514" s="2">
        <f>Table1[[#This Row],[Total Revenue]] - Table1[[#This Row],[Total Cost]]</f>
        <v>5886</v>
      </c>
    </row>
    <row r="8515" spans="1:17" x14ac:dyDescent="0.25">
      <c r="A8515" s="1">
        <v>45322</v>
      </c>
      <c r="B8515" t="s">
        <v>207</v>
      </c>
      <c r="C8515" t="s">
        <v>903</v>
      </c>
      <c r="D8515" t="s">
        <v>62</v>
      </c>
      <c r="E8515" s="1">
        <v>38256</v>
      </c>
      <c r="F8515" t="s">
        <v>21</v>
      </c>
      <c r="G8515">
        <v>390</v>
      </c>
      <c r="H8515" t="s">
        <v>54</v>
      </c>
      <c r="I8515" t="s">
        <v>23</v>
      </c>
      <c r="J8515" t="s">
        <v>24</v>
      </c>
      <c r="K8515" t="str">
        <f>VLOOKUP(H8515, [1]Products!B:E, 2, FALSE)</f>
        <v>Lemon Crisps</v>
      </c>
      <c r="L8515" s="2">
        <f>VLOOKUP(H8515, [1]Products!B:D, 3, FALSE)</f>
        <v>7</v>
      </c>
      <c r="M8515" s="2">
        <f>Table1[[#This Row],[Quantity Purchased]] * Table1[[#This Row],[Unit Price]]</f>
        <v>3510</v>
      </c>
      <c r="N8515" s="2">
        <f>VLOOKUP(H8515, [1]Products!B:E, 4, FALSE)</f>
        <v>9</v>
      </c>
      <c r="O8515" t="str">
        <f>TEXT(Table1[[#This Row],[Transaction Date]], "yyyy-mm")</f>
        <v>2024-01</v>
      </c>
      <c r="P8515" s="1">
        <f ca="1">YEAR(TODAY()) - YEAR(Table1[[#This Row],[Buyer Date of Birth]])</f>
        <v>21</v>
      </c>
      <c r="Q8515" s="2">
        <f>Table1[[#This Row],[Total Revenue]] - Table1[[#This Row],[Total Cost]]</f>
        <v>3503</v>
      </c>
    </row>
    <row r="8516" spans="1:17" x14ac:dyDescent="0.25">
      <c r="A8516" s="1">
        <v>45331</v>
      </c>
      <c r="B8516" t="s">
        <v>138</v>
      </c>
      <c r="C8516" t="s">
        <v>779</v>
      </c>
      <c r="D8516" t="s">
        <v>34</v>
      </c>
      <c r="E8516" s="1">
        <v>17950</v>
      </c>
      <c r="F8516" t="s">
        <v>40</v>
      </c>
      <c r="G8516">
        <v>298</v>
      </c>
      <c r="H8516" t="s">
        <v>71</v>
      </c>
      <c r="I8516" t="s">
        <v>30</v>
      </c>
      <c r="J8516" t="s">
        <v>31</v>
      </c>
      <c r="K8516" t="str">
        <f>VLOOKUP(H8516, [1]Products!B:E, 2, FALSE)</f>
        <v>Peanut Butter Bites</v>
      </c>
      <c r="L8516" s="2">
        <f>VLOOKUP(H8516, [1]Products!B:D, 3, FALSE)</f>
        <v>5</v>
      </c>
      <c r="M8516" s="2">
        <f>Table1[[#This Row],[Quantity Purchased]] * Table1[[#This Row],[Unit Price]]</f>
        <v>2086</v>
      </c>
      <c r="N8516" s="2">
        <f>VLOOKUP(H8516, [1]Products!B:E, 4, FALSE)</f>
        <v>7</v>
      </c>
      <c r="O8516" t="str">
        <f>TEXT(Table1[[#This Row],[Transaction Date]], "yyyy-mm")</f>
        <v>2024-02</v>
      </c>
      <c r="P8516" s="1">
        <f ca="1">YEAR(TODAY()) - YEAR(Table1[[#This Row],[Buyer Date of Birth]])</f>
        <v>76</v>
      </c>
      <c r="Q8516" s="2">
        <f>Table1[[#This Row],[Total Revenue]] - Table1[[#This Row],[Total Cost]]</f>
        <v>2081</v>
      </c>
    </row>
    <row r="8517" spans="1:17" x14ac:dyDescent="0.25">
      <c r="A8517" s="1">
        <v>45488</v>
      </c>
      <c r="B8517" t="s">
        <v>204</v>
      </c>
      <c r="C8517" t="s">
        <v>88</v>
      </c>
      <c r="D8517" t="s">
        <v>58</v>
      </c>
      <c r="E8517" s="1">
        <v>19833</v>
      </c>
      <c r="F8517" t="s">
        <v>75</v>
      </c>
      <c r="G8517">
        <v>228</v>
      </c>
      <c r="H8517" t="s">
        <v>71</v>
      </c>
      <c r="I8517" t="s">
        <v>30</v>
      </c>
      <c r="J8517" t="s">
        <v>31</v>
      </c>
      <c r="K8517" t="str">
        <f>VLOOKUP(H8517, [1]Products!B:E, 2, FALSE)</f>
        <v>Peanut Butter Bites</v>
      </c>
      <c r="L8517" s="2">
        <f>VLOOKUP(H8517, [1]Products!B:D, 3, FALSE)</f>
        <v>5</v>
      </c>
      <c r="M8517" s="2">
        <f>Table1[[#This Row],[Quantity Purchased]] * Table1[[#This Row],[Unit Price]]</f>
        <v>1596</v>
      </c>
      <c r="N8517" s="2">
        <f>VLOOKUP(H8517, [1]Products!B:E, 4, FALSE)</f>
        <v>7</v>
      </c>
      <c r="O8517" t="str">
        <f>TEXT(Table1[[#This Row],[Transaction Date]], "yyyy-mm")</f>
        <v>2024-07</v>
      </c>
      <c r="P8517" s="1">
        <f ca="1">YEAR(TODAY()) - YEAR(Table1[[#This Row],[Buyer Date of Birth]])</f>
        <v>71</v>
      </c>
      <c r="Q8517" s="2">
        <f>Table1[[#This Row],[Total Revenue]] - Table1[[#This Row],[Total Cost]]</f>
        <v>1591</v>
      </c>
    </row>
    <row r="8518" spans="1:17" x14ac:dyDescent="0.25">
      <c r="A8518" s="1">
        <v>45471</v>
      </c>
      <c r="B8518" t="s">
        <v>92</v>
      </c>
      <c r="C8518" t="s">
        <v>553</v>
      </c>
      <c r="D8518" t="s">
        <v>78</v>
      </c>
      <c r="E8518" s="1">
        <v>29849</v>
      </c>
      <c r="F8518" t="s">
        <v>40</v>
      </c>
      <c r="G8518">
        <v>11</v>
      </c>
      <c r="H8518" t="s">
        <v>54</v>
      </c>
      <c r="I8518" t="s">
        <v>36</v>
      </c>
      <c r="J8518" t="s">
        <v>24</v>
      </c>
      <c r="K8518" t="str">
        <f>VLOOKUP(H8518, [1]Products!B:E, 2, FALSE)</f>
        <v>Lemon Crisps</v>
      </c>
      <c r="L8518" s="2">
        <f>VLOOKUP(H8518, [1]Products!B:D, 3, FALSE)</f>
        <v>7</v>
      </c>
      <c r="M8518" s="2">
        <f>Table1[[#This Row],[Quantity Purchased]] * Table1[[#This Row],[Unit Price]]</f>
        <v>99</v>
      </c>
      <c r="N8518" s="2">
        <f>VLOOKUP(H8518, [1]Products!B:E, 4, FALSE)</f>
        <v>9</v>
      </c>
      <c r="O8518" t="str">
        <f>TEXT(Table1[[#This Row],[Transaction Date]], "yyyy-mm")</f>
        <v>2024-06</v>
      </c>
      <c r="P8518" s="1">
        <f ca="1">YEAR(TODAY()) - YEAR(Table1[[#This Row],[Buyer Date of Birth]])</f>
        <v>44</v>
      </c>
      <c r="Q8518" s="2">
        <f>Table1[[#This Row],[Total Revenue]] - Table1[[#This Row],[Total Cost]]</f>
        <v>92</v>
      </c>
    </row>
    <row r="8519" spans="1:17" x14ac:dyDescent="0.25">
      <c r="A8519" s="1">
        <v>45360</v>
      </c>
      <c r="B8519" t="s">
        <v>1152</v>
      </c>
      <c r="C8519" t="s">
        <v>893</v>
      </c>
      <c r="D8519" t="s">
        <v>20</v>
      </c>
      <c r="E8519" s="1">
        <v>18708</v>
      </c>
      <c r="F8519" t="s">
        <v>21</v>
      </c>
      <c r="G8519">
        <v>126</v>
      </c>
      <c r="H8519" t="s">
        <v>29</v>
      </c>
      <c r="I8519" t="s">
        <v>23</v>
      </c>
      <c r="J8519" t="s">
        <v>24</v>
      </c>
      <c r="K8519" t="str">
        <f>VLOOKUP(H8519, [1]Products!B:E, 2, FALSE)</f>
        <v>Shortbread</v>
      </c>
      <c r="L8519" s="2">
        <f>VLOOKUP(H8519, [1]Products!B:D, 3, FALSE)</f>
        <v>10</v>
      </c>
      <c r="M8519" s="2">
        <f>Table1[[#This Row],[Quantity Purchased]] * Table1[[#This Row],[Unit Price]]</f>
        <v>5670</v>
      </c>
      <c r="N8519" s="2">
        <f>VLOOKUP(H8519, [1]Products!B:E, 4, FALSE)</f>
        <v>45</v>
      </c>
      <c r="O8519" t="str">
        <f>TEXT(Table1[[#This Row],[Transaction Date]], "yyyy-mm")</f>
        <v>2024-03</v>
      </c>
      <c r="P8519" s="1">
        <f ca="1">YEAR(TODAY()) - YEAR(Table1[[#This Row],[Buyer Date of Birth]])</f>
        <v>74</v>
      </c>
      <c r="Q8519" s="2">
        <f>Table1[[#This Row],[Total Revenue]] - Table1[[#This Row],[Total Cost]]</f>
        <v>5660</v>
      </c>
    </row>
    <row r="8520" spans="1:17" x14ac:dyDescent="0.25">
      <c r="A8520" s="1">
        <v>45406</v>
      </c>
      <c r="B8520" t="s">
        <v>325</v>
      </c>
      <c r="C8520" t="s">
        <v>116</v>
      </c>
      <c r="D8520" t="s">
        <v>62</v>
      </c>
      <c r="E8520" s="1">
        <v>17300</v>
      </c>
      <c r="F8520" t="s">
        <v>28</v>
      </c>
      <c r="G8520">
        <v>274</v>
      </c>
      <c r="H8520" t="s">
        <v>41</v>
      </c>
      <c r="I8520" t="s">
        <v>46</v>
      </c>
      <c r="J8520" t="s">
        <v>24</v>
      </c>
      <c r="K8520" t="str">
        <f>VLOOKUP(H8520, [1]Products!B:E, 2, FALSE)</f>
        <v>Ginger Snaps</v>
      </c>
      <c r="L8520" s="2">
        <f>VLOOKUP(H8520, [1]Products!B:D, 3, FALSE)</f>
        <v>14</v>
      </c>
      <c r="M8520" s="2">
        <f>Table1[[#This Row],[Quantity Purchased]] * Table1[[#This Row],[Unit Price]]</f>
        <v>7672</v>
      </c>
      <c r="N8520" s="2">
        <f>VLOOKUP(H8520, [1]Products!B:E, 4, FALSE)</f>
        <v>28</v>
      </c>
      <c r="O8520" t="str">
        <f>TEXT(Table1[[#This Row],[Transaction Date]], "yyyy-mm")</f>
        <v>2024-04</v>
      </c>
      <c r="P8520" s="1">
        <f ca="1">YEAR(TODAY()) - YEAR(Table1[[#This Row],[Buyer Date of Birth]])</f>
        <v>78</v>
      </c>
      <c r="Q8520" s="2">
        <f>Table1[[#This Row],[Total Revenue]] - Table1[[#This Row],[Total Cost]]</f>
        <v>7658</v>
      </c>
    </row>
    <row r="8521" spans="1:17" x14ac:dyDescent="0.25">
      <c r="A8521" s="1">
        <v>45353</v>
      </c>
      <c r="B8521" t="s">
        <v>381</v>
      </c>
      <c r="C8521" t="s">
        <v>570</v>
      </c>
      <c r="D8521" t="s">
        <v>62</v>
      </c>
      <c r="E8521" s="1">
        <v>32432</v>
      </c>
      <c r="F8521" t="s">
        <v>75</v>
      </c>
      <c r="G8521">
        <v>174</v>
      </c>
      <c r="H8521" t="s">
        <v>29</v>
      </c>
      <c r="I8521" t="s">
        <v>50</v>
      </c>
      <c r="J8521" t="s">
        <v>24</v>
      </c>
      <c r="K8521" t="str">
        <f>VLOOKUP(H8521, [1]Products!B:E, 2, FALSE)</f>
        <v>Shortbread</v>
      </c>
      <c r="L8521" s="2">
        <f>VLOOKUP(H8521, [1]Products!B:D, 3, FALSE)</f>
        <v>10</v>
      </c>
      <c r="M8521" s="2">
        <f>Table1[[#This Row],[Quantity Purchased]] * Table1[[#This Row],[Unit Price]]</f>
        <v>7830</v>
      </c>
      <c r="N8521" s="2">
        <f>VLOOKUP(H8521, [1]Products!B:E, 4, FALSE)</f>
        <v>45</v>
      </c>
      <c r="O8521" t="str">
        <f>TEXT(Table1[[#This Row],[Transaction Date]], "yyyy-mm")</f>
        <v>2024-03</v>
      </c>
      <c r="P8521" s="1">
        <f ca="1">YEAR(TODAY()) - YEAR(Table1[[#This Row],[Buyer Date of Birth]])</f>
        <v>37</v>
      </c>
      <c r="Q8521" s="2">
        <f>Table1[[#This Row],[Total Revenue]] - Table1[[#This Row],[Total Cost]]</f>
        <v>7820</v>
      </c>
    </row>
    <row r="8522" spans="1:17" x14ac:dyDescent="0.25">
      <c r="A8522" s="1">
        <v>45410</v>
      </c>
      <c r="B8522" t="s">
        <v>112</v>
      </c>
      <c r="C8522" t="s">
        <v>614</v>
      </c>
      <c r="D8522" t="s">
        <v>89</v>
      </c>
      <c r="E8522" s="1">
        <v>16548</v>
      </c>
      <c r="F8522" t="s">
        <v>28</v>
      </c>
      <c r="G8522">
        <v>152</v>
      </c>
      <c r="H8522" t="s">
        <v>41</v>
      </c>
      <c r="I8522" t="s">
        <v>23</v>
      </c>
      <c r="J8522" t="s">
        <v>24</v>
      </c>
      <c r="K8522" t="str">
        <f>VLOOKUP(H8522, [1]Products!B:E, 2, FALSE)</f>
        <v>Ginger Snaps</v>
      </c>
      <c r="L8522" s="2">
        <f>VLOOKUP(H8522, [1]Products!B:D, 3, FALSE)</f>
        <v>14</v>
      </c>
      <c r="M8522" s="2">
        <f>Table1[[#This Row],[Quantity Purchased]] * Table1[[#This Row],[Unit Price]]</f>
        <v>4256</v>
      </c>
      <c r="N8522" s="2">
        <f>VLOOKUP(H8522, [1]Products!B:E, 4, FALSE)</f>
        <v>28</v>
      </c>
      <c r="O8522" t="str">
        <f>TEXT(Table1[[#This Row],[Transaction Date]], "yyyy-mm")</f>
        <v>2024-04</v>
      </c>
      <c r="P8522" s="1">
        <f ca="1">YEAR(TODAY()) - YEAR(Table1[[#This Row],[Buyer Date of Birth]])</f>
        <v>80</v>
      </c>
      <c r="Q8522" s="2">
        <f>Table1[[#This Row],[Total Revenue]] - Table1[[#This Row],[Total Cost]]</f>
        <v>4242</v>
      </c>
    </row>
    <row r="8523" spans="1:17" x14ac:dyDescent="0.25">
      <c r="A8523" s="1">
        <v>45362</v>
      </c>
      <c r="B8523" t="s">
        <v>508</v>
      </c>
      <c r="C8523" t="s">
        <v>345</v>
      </c>
      <c r="D8523" t="s">
        <v>53</v>
      </c>
      <c r="E8523" s="1">
        <v>37367</v>
      </c>
      <c r="F8523" t="s">
        <v>40</v>
      </c>
      <c r="G8523">
        <v>403</v>
      </c>
      <c r="H8523" t="s">
        <v>54</v>
      </c>
      <c r="I8523" t="s">
        <v>30</v>
      </c>
      <c r="J8523" t="s">
        <v>24</v>
      </c>
      <c r="K8523" t="str">
        <f>VLOOKUP(H8523, [1]Products!B:E, 2, FALSE)</f>
        <v>Lemon Crisps</v>
      </c>
      <c r="L8523" s="2">
        <f>VLOOKUP(H8523, [1]Products!B:D, 3, FALSE)</f>
        <v>7</v>
      </c>
      <c r="M8523" s="2">
        <f>Table1[[#This Row],[Quantity Purchased]] * Table1[[#This Row],[Unit Price]]</f>
        <v>3627</v>
      </c>
      <c r="N8523" s="2">
        <f>VLOOKUP(H8523, [1]Products!B:E, 4, FALSE)</f>
        <v>9</v>
      </c>
      <c r="O8523" t="str">
        <f>TEXT(Table1[[#This Row],[Transaction Date]], "yyyy-mm")</f>
        <v>2024-03</v>
      </c>
      <c r="P8523" s="1">
        <f ca="1">YEAR(TODAY()) - YEAR(Table1[[#This Row],[Buyer Date of Birth]])</f>
        <v>23</v>
      </c>
      <c r="Q8523" s="2">
        <f>Table1[[#This Row],[Total Revenue]] - Table1[[#This Row],[Total Cost]]</f>
        <v>3620</v>
      </c>
    </row>
    <row r="8524" spans="1:17" x14ac:dyDescent="0.25">
      <c r="A8524" s="1">
        <v>45391</v>
      </c>
      <c r="B8524" t="s">
        <v>157</v>
      </c>
      <c r="C8524" t="s">
        <v>838</v>
      </c>
      <c r="D8524" t="s">
        <v>78</v>
      </c>
      <c r="E8524" s="1">
        <v>26705</v>
      </c>
      <c r="F8524" t="s">
        <v>40</v>
      </c>
      <c r="G8524">
        <v>305</v>
      </c>
      <c r="H8524" t="s">
        <v>72</v>
      </c>
      <c r="I8524" t="s">
        <v>46</v>
      </c>
      <c r="J8524" t="s">
        <v>24</v>
      </c>
      <c r="K8524" t="str">
        <f>VLOOKUP(H8524, [1]Products!B:E, 2, FALSE)</f>
        <v>Choco Delight</v>
      </c>
      <c r="L8524" s="2">
        <f>VLOOKUP(H8524, [1]Products!B:D, 3, FALSE)</f>
        <v>3</v>
      </c>
      <c r="M8524" s="2">
        <f>Table1[[#This Row],[Quantity Purchased]] * Table1[[#This Row],[Unit Price]]</f>
        <v>1525</v>
      </c>
      <c r="N8524" s="2">
        <f>VLOOKUP(H8524, [1]Products!B:E, 4, FALSE)</f>
        <v>5</v>
      </c>
      <c r="O8524" t="str">
        <f>TEXT(Table1[[#This Row],[Transaction Date]], "yyyy-mm")</f>
        <v>2024-04</v>
      </c>
      <c r="P8524" s="1">
        <f ca="1">YEAR(TODAY()) - YEAR(Table1[[#This Row],[Buyer Date of Birth]])</f>
        <v>52</v>
      </c>
      <c r="Q8524" s="2">
        <f>Table1[[#This Row],[Total Revenue]] - Table1[[#This Row],[Total Cost]]</f>
        <v>1522</v>
      </c>
    </row>
    <row r="8525" spans="1:17" x14ac:dyDescent="0.25">
      <c r="A8525" s="1">
        <v>45477</v>
      </c>
      <c r="B8525" t="s">
        <v>150</v>
      </c>
      <c r="C8525" t="s">
        <v>357</v>
      </c>
      <c r="D8525" t="s">
        <v>20</v>
      </c>
      <c r="E8525" s="1">
        <v>25920</v>
      </c>
      <c r="F8525" t="s">
        <v>40</v>
      </c>
      <c r="G8525">
        <v>434</v>
      </c>
      <c r="H8525" t="s">
        <v>29</v>
      </c>
      <c r="I8525" t="s">
        <v>50</v>
      </c>
      <c r="J8525" t="s">
        <v>24</v>
      </c>
      <c r="K8525" t="str">
        <f>VLOOKUP(H8525, [1]Products!B:E, 2, FALSE)</f>
        <v>Shortbread</v>
      </c>
      <c r="L8525" s="2">
        <f>VLOOKUP(H8525, [1]Products!B:D, 3, FALSE)</f>
        <v>10</v>
      </c>
      <c r="M8525" s="2">
        <f>Table1[[#This Row],[Quantity Purchased]] * Table1[[#This Row],[Unit Price]]</f>
        <v>19530</v>
      </c>
      <c r="N8525" s="2">
        <f>VLOOKUP(H8525, [1]Products!B:E, 4, FALSE)</f>
        <v>45</v>
      </c>
      <c r="O8525" t="str">
        <f>TEXT(Table1[[#This Row],[Transaction Date]], "yyyy-mm")</f>
        <v>2024-07</v>
      </c>
      <c r="P8525" s="1">
        <f ca="1">YEAR(TODAY()) - YEAR(Table1[[#This Row],[Buyer Date of Birth]])</f>
        <v>55</v>
      </c>
      <c r="Q8525" s="2">
        <f>Table1[[#This Row],[Total Revenue]] - Table1[[#This Row],[Total Cost]]</f>
        <v>19520</v>
      </c>
    </row>
    <row r="8526" spans="1:17" x14ac:dyDescent="0.25">
      <c r="A8526" s="1">
        <v>45328</v>
      </c>
      <c r="B8526" t="s">
        <v>123</v>
      </c>
      <c r="C8526" t="s">
        <v>403</v>
      </c>
      <c r="D8526" t="s">
        <v>89</v>
      </c>
      <c r="E8526" s="1">
        <v>20127</v>
      </c>
      <c r="F8526" t="s">
        <v>28</v>
      </c>
      <c r="G8526">
        <v>97</v>
      </c>
      <c r="H8526" t="s">
        <v>49</v>
      </c>
      <c r="I8526" t="s">
        <v>23</v>
      </c>
      <c r="J8526" t="s">
        <v>24</v>
      </c>
      <c r="K8526" t="str">
        <f>VLOOKUP(H8526, [1]Products!B:E, 2, FALSE)</f>
        <v>Butter Crunch</v>
      </c>
      <c r="L8526" s="2">
        <f>VLOOKUP(H8526, [1]Products!B:D, 3, FALSE)</f>
        <v>10</v>
      </c>
      <c r="M8526" s="2">
        <f>Table1[[#This Row],[Quantity Purchased]] * Table1[[#This Row],[Unit Price]]</f>
        <v>1067</v>
      </c>
      <c r="N8526" s="2">
        <f>VLOOKUP(H8526, [1]Products!B:E, 4, FALSE)</f>
        <v>11</v>
      </c>
      <c r="O8526" t="str">
        <f>TEXT(Table1[[#This Row],[Transaction Date]], "yyyy-mm")</f>
        <v>2024-02</v>
      </c>
      <c r="P8526" s="1">
        <f ca="1">YEAR(TODAY()) - YEAR(Table1[[#This Row],[Buyer Date of Birth]])</f>
        <v>70</v>
      </c>
      <c r="Q8526" s="2">
        <f>Table1[[#This Row],[Total Revenue]] - Table1[[#This Row],[Total Cost]]</f>
        <v>1057</v>
      </c>
    </row>
    <row r="8527" spans="1:17" x14ac:dyDescent="0.25">
      <c r="A8527" s="1">
        <v>45388</v>
      </c>
      <c r="B8527" t="s">
        <v>436</v>
      </c>
      <c r="C8527" t="s">
        <v>567</v>
      </c>
      <c r="D8527" t="s">
        <v>20</v>
      </c>
      <c r="E8527" s="1">
        <v>18923</v>
      </c>
      <c r="F8527" t="s">
        <v>28</v>
      </c>
      <c r="G8527">
        <v>212</v>
      </c>
      <c r="H8527" t="s">
        <v>71</v>
      </c>
      <c r="I8527" t="s">
        <v>30</v>
      </c>
      <c r="J8527" t="s">
        <v>24</v>
      </c>
      <c r="K8527" t="str">
        <f>VLOOKUP(H8527, [1]Products!B:E, 2, FALSE)</f>
        <v>Peanut Butter Bites</v>
      </c>
      <c r="L8527" s="2">
        <f>VLOOKUP(H8527, [1]Products!B:D, 3, FALSE)</f>
        <v>5</v>
      </c>
      <c r="M8527" s="2">
        <f>Table1[[#This Row],[Quantity Purchased]] * Table1[[#This Row],[Unit Price]]</f>
        <v>1484</v>
      </c>
      <c r="N8527" s="2">
        <f>VLOOKUP(H8527, [1]Products!B:E, 4, FALSE)</f>
        <v>7</v>
      </c>
      <c r="O8527" t="str">
        <f>TEXT(Table1[[#This Row],[Transaction Date]], "yyyy-mm")</f>
        <v>2024-04</v>
      </c>
      <c r="P8527" s="1">
        <f ca="1">YEAR(TODAY()) - YEAR(Table1[[#This Row],[Buyer Date of Birth]])</f>
        <v>74</v>
      </c>
      <c r="Q8527" s="2">
        <f>Table1[[#This Row],[Total Revenue]] - Table1[[#This Row],[Total Cost]]</f>
        <v>1479</v>
      </c>
    </row>
    <row r="8528" spans="1:17" x14ac:dyDescent="0.25">
      <c r="A8528" s="1">
        <v>45497</v>
      </c>
      <c r="B8528" t="s">
        <v>115</v>
      </c>
      <c r="C8528" t="s">
        <v>1408</v>
      </c>
      <c r="D8528" t="s">
        <v>84</v>
      </c>
      <c r="E8528" s="1">
        <v>22011</v>
      </c>
      <c r="F8528" t="s">
        <v>21</v>
      </c>
      <c r="G8528">
        <v>304</v>
      </c>
      <c r="H8528" t="s">
        <v>54</v>
      </c>
      <c r="I8528" t="s">
        <v>30</v>
      </c>
      <c r="J8528" t="s">
        <v>24</v>
      </c>
      <c r="K8528" t="str">
        <f>VLOOKUP(H8528, [1]Products!B:E, 2, FALSE)</f>
        <v>Lemon Crisps</v>
      </c>
      <c r="L8528" s="2">
        <f>VLOOKUP(H8528, [1]Products!B:D, 3, FALSE)</f>
        <v>7</v>
      </c>
      <c r="M8528" s="2">
        <f>Table1[[#This Row],[Quantity Purchased]] * Table1[[#This Row],[Unit Price]]</f>
        <v>2736</v>
      </c>
      <c r="N8528" s="2">
        <f>VLOOKUP(H8528, [1]Products!B:E, 4, FALSE)</f>
        <v>9</v>
      </c>
      <c r="O8528" t="str">
        <f>TEXT(Table1[[#This Row],[Transaction Date]], "yyyy-mm")</f>
        <v>2024-07</v>
      </c>
      <c r="P8528" s="1">
        <f ca="1">YEAR(TODAY()) - YEAR(Table1[[#This Row],[Buyer Date of Birth]])</f>
        <v>65</v>
      </c>
      <c r="Q8528" s="2">
        <f>Table1[[#This Row],[Total Revenue]] - Table1[[#This Row],[Total Cost]]</f>
        <v>2729</v>
      </c>
    </row>
    <row r="8529" spans="1:17" x14ac:dyDescent="0.25">
      <c r="A8529" s="1">
        <v>45459</v>
      </c>
      <c r="B8529" t="s">
        <v>278</v>
      </c>
      <c r="C8529" t="s">
        <v>668</v>
      </c>
      <c r="D8529" t="s">
        <v>20</v>
      </c>
      <c r="E8529" s="1">
        <v>26886</v>
      </c>
      <c r="F8529" t="s">
        <v>40</v>
      </c>
      <c r="G8529">
        <v>161</v>
      </c>
      <c r="H8529" t="s">
        <v>35</v>
      </c>
      <c r="I8529" t="s">
        <v>36</v>
      </c>
      <c r="J8529" t="s">
        <v>24</v>
      </c>
      <c r="K8529" t="str">
        <f>VLOOKUP(H8529, [1]Products!B:E, 2, FALSE)</f>
        <v>Caramel Biscuits</v>
      </c>
      <c r="L8529" s="2">
        <f>VLOOKUP(H8529, [1]Products!B:D, 3, FALSE)</f>
        <v>18</v>
      </c>
      <c r="M8529" s="2">
        <f>Table1[[#This Row],[Quantity Purchased]] * Table1[[#This Row],[Unit Price]]</f>
        <v>3542</v>
      </c>
      <c r="N8529" s="2">
        <f>VLOOKUP(H8529, [1]Products!B:E, 4, FALSE)</f>
        <v>22</v>
      </c>
      <c r="O8529" t="str">
        <f>TEXT(Table1[[#This Row],[Transaction Date]], "yyyy-mm")</f>
        <v>2024-06</v>
      </c>
      <c r="P8529" s="1">
        <f ca="1">YEAR(TODAY()) - YEAR(Table1[[#This Row],[Buyer Date of Birth]])</f>
        <v>52</v>
      </c>
      <c r="Q8529" s="2">
        <f>Table1[[#This Row],[Total Revenue]] - Table1[[#This Row],[Total Cost]]</f>
        <v>3524</v>
      </c>
    </row>
    <row r="8530" spans="1:17" x14ac:dyDescent="0.25">
      <c r="A8530" s="1">
        <v>45450</v>
      </c>
      <c r="B8530" t="s">
        <v>625</v>
      </c>
      <c r="C8530" t="s">
        <v>1232</v>
      </c>
      <c r="D8530" t="s">
        <v>62</v>
      </c>
      <c r="E8530" s="1">
        <v>25865</v>
      </c>
      <c r="F8530" t="s">
        <v>28</v>
      </c>
      <c r="G8530">
        <v>206</v>
      </c>
      <c r="H8530" t="s">
        <v>35</v>
      </c>
      <c r="I8530" t="s">
        <v>23</v>
      </c>
      <c r="J8530" t="s">
        <v>24</v>
      </c>
      <c r="K8530" t="str">
        <f>VLOOKUP(H8530, [1]Products!B:E, 2, FALSE)</f>
        <v>Caramel Biscuits</v>
      </c>
      <c r="L8530" s="2">
        <f>VLOOKUP(H8530, [1]Products!B:D, 3, FALSE)</f>
        <v>18</v>
      </c>
      <c r="M8530" s="2">
        <f>Table1[[#This Row],[Quantity Purchased]] * Table1[[#This Row],[Unit Price]]</f>
        <v>4532</v>
      </c>
      <c r="N8530" s="2">
        <f>VLOOKUP(H8530, [1]Products!B:E, 4, FALSE)</f>
        <v>22</v>
      </c>
      <c r="O8530" t="str">
        <f>TEXT(Table1[[#This Row],[Transaction Date]], "yyyy-mm")</f>
        <v>2024-06</v>
      </c>
      <c r="P8530" s="1">
        <f ca="1">YEAR(TODAY()) - YEAR(Table1[[#This Row],[Buyer Date of Birth]])</f>
        <v>55</v>
      </c>
      <c r="Q8530" s="2">
        <f>Table1[[#This Row],[Total Revenue]] - Table1[[#This Row],[Total Cost]]</f>
        <v>4514</v>
      </c>
    </row>
    <row r="8531" spans="1:17" x14ac:dyDescent="0.25">
      <c r="A8531" s="1">
        <v>45466</v>
      </c>
      <c r="B8531" t="s">
        <v>565</v>
      </c>
      <c r="C8531" t="s">
        <v>1282</v>
      </c>
      <c r="D8531" t="s">
        <v>45</v>
      </c>
      <c r="E8531" s="1">
        <v>31592</v>
      </c>
      <c r="F8531" t="s">
        <v>28</v>
      </c>
      <c r="G8531">
        <v>226</v>
      </c>
      <c r="H8531" t="s">
        <v>29</v>
      </c>
      <c r="I8531" t="s">
        <v>46</v>
      </c>
      <c r="J8531" t="s">
        <v>24</v>
      </c>
      <c r="K8531" t="str">
        <f>VLOOKUP(H8531, [1]Products!B:E, 2, FALSE)</f>
        <v>Shortbread</v>
      </c>
      <c r="L8531" s="2">
        <f>VLOOKUP(H8531, [1]Products!B:D, 3, FALSE)</f>
        <v>10</v>
      </c>
      <c r="M8531" s="2">
        <f>Table1[[#This Row],[Quantity Purchased]] * Table1[[#This Row],[Unit Price]]</f>
        <v>10170</v>
      </c>
      <c r="N8531" s="2">
        <f>VLOOKUP(H8531, [1]Products!B:E, 4, FALSE)</f>
        <v>45</v>
      </c>
      <c r="O8531" t="str">
        <f>TEXT(Table1[[#This Row],[Transaction Date]], "yyyy-mm")</f>
        <v>2024-06</v>
      </c>
      <c r="P8531" s="1">
        <f ca="1">YEAR(TODAY()) - YEAR(Table1[[#This Row],[Buyer Date of Birth]])</f>
        <v>39</v>
      </c>
      <c r="Q8531" s="2">
        <f>Table1[[#This Row],[Total Revenue]] - Table1[[#This Row],[Total Cost]]</f>
        <v>10160</v>
      </c>
    </row>
    <row r="8532" spans="1:17" x14ac:dyDescent="0.25">
      <c r="A8532" s="1">
        <v>45345</v>
      </c>
      <c r="B8532" t="s">
        <v>508</v>
      </c>
      <c r="C8532" t="s">
        <v>229</v>
      </c>
      <c r="D8532" t="s">
        <v>45</v>
      </c>
      <c r="E8532" s="1">
        <v>25480</v>
      </c>
      <c r="F8532" t="s">
        <v>40</v>
      </c>
      <c r="G8532">
        <v>60</v>
      </c>
      <c r="H8532" t="s">
        <v>72</v>
      </c>
      <c r="I8532" t="s">
        <v>50</v>
      </c>
      <c r="J8532" t="s">
        <v>24</v>
      </c>
      <c r="K8532" t="str">
        <f>VLOOKUP(H8532, [1]Products!B:E, 2, FALSE)</f>
        <v>Choco Delight</v>
      </c>
      <c r="L8532" s="2">
        <f>VLOOKUP(H8532, [1]Products!B:D, 3, FALSE)</f>
        <v>3</v>
      </c>
      <c r="M8532" s="2">
        <f>Table1[[#This Row],[Quantity Purchased]] * Table1[[#This Row],[Unit Price]]</f>
        <v>300</v>
      </c>
      <c r="N8532" s="2">
        <f>VLOOKUP(H8532, [1]Products!B:E, 4, FALSE)</f>
        <v>5</v>
      </c>
      <c r="O8532" t="str">
        <f>TEXT(Table1[[#This Row],[Transaction Date]], "yyyy-mm")</f>
        <v>2024-02</v>
      </c>
      <c r="P8532" s="1">
        <f ca="1">YEAR(TODAY()) - YEAR(Table1[[#This Row],[Buyer Date of Birth]])</f>
        <v>56</v>
      </c>
      <c r="Q8532" s="2">
        <f>Table1[[#This Row],[Total Revenue]] - Table1[[#This Row],[Total Cost]]</f>
        <v>297</v>
      </c>
    </row>
    <row r="8533" spans="1:17" x14ac:dyDescent="0.25">
      <c r="A8533" s="1">
        <v>45447</v>
      </c>
      <c r="B8533" t="s">
        <v>523</v>
      </c>
      <c r="C8533" t="s">
        <v>903</v>
      </c>
      <c r="D8533" t="s">
        <v>89</v>
      </c>
      <c r="E8533" s="1">
        <v>24546</v>
      </c>
      <c r="F8533" t="s">
        <v>75</v>
      </c>
      <c r="G8533">
        <v>56</v>
      </c>
      <c r="H8533" t="s">
        <v>29</v>
      </c>
      <c r="I8533" t="s">
        <v>23</v>
      </c>
      <c r="J8533" t="s">
        <v>24</v>
      </c>
      <c r="K8533" t="str">
        <f>VLOOKUP(H8533, [1]Products!B:E, 2, FALSE)</f>
        <v>Shortbread</v>
      </c>
      <c r="L8533" s="2">
        <f>VLOOKUP(H8533, [1]Products!B:D, 3, FALSE)</f>
        <v>10</v>
      </c>
      <c r="M8533" s="2">
        <f>Table1[[#This Row],[Quantity Purchased]] * Table1[[#This Row],[Unit Price]]</f>
        <v>2520</v>
      </c>
      <c r="N8533" s="2">
        <f>VLOOKUP(H8533, [1]Products!B:E, 4, FALSE)</f>
        <v>45</v>
      </c>
      <c r="O8533" t="str">
        <f>TEXT(Table1[[#This Row],[Transaction Date]], "yyyy-mm")</f>
        <v>2024-06</v>
      </c>
      <c r="P8533" s="1">
        <f ca="1">YEAR(TODAY()) - YEAR(Table1[[#This Row],[Buyer Date of Birth]])</f>
        <v>58</v>
      </c>
      <c r="Q8533" s="2">
        <f>Table1[[#This Row],[Total Revenue]] - Table1[[#This Row],[Total Cost]]</f>
        <v>2510</v>
      </c>
    </row>
    <row r="8534" spans="1:17" x14ac:dyDescent="0.25">
      <c r="A8534" s="1">
        <v>45426</v>
      </c>
      <c r="B8534" t="s">
        <v>499</v>
      </c>
      <c r="C8534" t="s">
        <v>1136</v>
      </c>
      <c r="D8534" t="s">
        <v>89</v>
      </c>
      <c r="E8534" s="1">
        <v>20766</v>
      </c>
      <c r="F8534" t="s">
        <v>28</v>
      </c>
      <c r="G8534">
        <v>375</v>
      </c>
      <c r="H8534" t="s">
        <v>54</v>
      </c>
      <c r="I8534" t="s">
        <v>30</v>
      </c>
      <c r="J8534" t="s">
        <v>24</v>
      </c>
      <c r="K8534" t="str">
        <f>VLOOKUP(H8534, [1]Products!B:E, 2, FALSE)</f>
        <v>Lemon Crisps</v>
      </c>
      <c r="L8534" s="2">
        <f>VLOOKUP(H8534, [1]Products!B:D, 3, FALSE)</f>
        <v>7</v>
      </c>
      <c r="M8534" s="2">
        <f>Table1[[#This Row],[Quantity Purchased]] * Table1[[#This Row],[Unit Price]]</f>
        <v>3375</v>
      </c>
      <c r="N8534" s="2">
        <f>VLOOKUP(H8534, [1]Products!B:E, 4, FALSE)</f>
        <v>9</v>
      </c>
      <c r="O8534" t="str">
        <f>TEXT(Table1[[#This Row],[Transaction Date]], "yyyy-mm")</f>
        <v>2024-05</v>
      </c>
      <c r="P8534" s="1">
        <f ca="1">YEAR(TODAY()) - YEAR(Table1[[#This Row],[Buyer Date of Birth]])</f>
        <v>69</v>
      </c>
      <c r="Q8534" s="2">
        <f>Table1[[#This Row],[Total Revenue]] - Table1[[#This Row],[Total Cost]]</f>
        <v>3368</v>
      </c>
    </row>
    <row r="8535" spans="1:17" x14ac:dyDescent="0.25">
      <c r="A8535" s="1">
        <v>45397</v>
      </c>
      <c r="B8535" t="s">
        <v>210</v>
      </c>
      <c r="C8535" t="s">
        <v>267</v>
      </c>
      <c r="D8535" t="s">
        <v>20</v>
      </c>
      <c r="E8535" s="1">
        <v>24135</v>
      </c>
      <c r="F8535" t="s">
        <v>21</v>
      </c>
      <c r="G8535">
        <v>273</v>
      </c>
      <c r="H8535" t="s">
        <v>71</v>
      </c>
      <c r="I8535" t="s">
        <v>46</v>
      </c>
      <c r="J8535" t="s">
        <v>24</v>
      </c>
      <c r="K8535" t="str">
        <f>VLOOKUP(H8535, [1]Products!B:E, 2, FALSE)</f>
        <v>Peanut Butter Bites</v>
      </c>
      <c r="L8535" s="2">
        <f>VLOOKUP(H8535, [1]Products!B:D, 3, FALSE)</f>
        <v>5</v>
      </c>
      <c r="M8535" s="2">
        <f>Table1[[#This Row],[Quantity Purchased]] * Table1[[#This Row],[Unit Price]]</f>
        <v>1911</v>
      </c>
      <c r="N8535" s="2">
        <f>VLOOKUP(H8535, [1]Products!B:E, 4, FALSE)</f>
        <v>7</v>
      </c>
      <c r="O8535" t="str">
        <f>TEXT(Table1[[#This Row],[Transaction Date]], "yyyy-mm")</f>
        <v>2024-04</v>
      </c>
      <c r="P8535" s="1">
        <f ca="1">YEAR(TODAY()) - YEAR(Table1[[#This Row],[Buyer Date of Birth]])</f>
        <v>59</v>
      </c>
      <c r="Q8535" s="2">
        <f>Table1[[#This Row],[Total Revenue]] - Table1[[#This Row],[Total Cost]]</f>
        <v>1906</v>
      </c>
    </row>
    <row r="8536" spans="1:17" x14ac:dyDescent="0.25">
      <c r="A8536" s="1">
        <v>45343</v>
      </c>
      <c r="B8536" t="s">
        <v>67</v>
      </c>
      <c r="C8536" t="s">
        <v>550</v>
      </c>
      <c r="D8536" t="s">
        <v>34</v>
      </c>
      <c r="E8536" s="1">
        <v>22004</v>
      </c>
      <c r="F8536" t="s">
        <v>28</v>
      </c>
      <c r="G8536">
        <v>81</v>
      </c>
      <c r="H8536" t="s">
        <v>41</v>
      </c>
      <c r="I8536" t="s">
        <v>50</v>
      </c>
      <c r="J8536" t="s">
        <v>24</v>
      </c>
      <c r="K8536" t="str">
        <f>VLOOKUP(H8536, [1]Products!B:E, 2, FALSE)</f>
        <v>Ginger Snaps</v>
      </c>
      <c r="L8536" s="2">
        <f>VLOOKUP(H8536, [1]Products!B:D, 3, FALSE)</f>
        <v>14</v>
      </c>
      <c r="M8536" s="2">
        <f>Table1[[#This Row],[Quantity Purchased]] * Table1[[#This Row],[Unit Price]]</f>
        <v>2268</v>
      </c>
      <c r="N8536" s="2">
        <f>VLOOKUP(H8536, [1]Products!B:E, 4, FALSE)</f>
        <v>28</v>
      </c>
      <c r="O8536" t="str">
        <f>TEXT(Table1[[#This Row],[Transaction Date]], "yyyy-mm")</f>
        <v>2024-02</v>
      </c>
      <c r="P8536" s="1">
        <f ca="1">YEAR(TODAY()) - YEAR(Table1[[#This Row],[Buyer Date of Birth]])</f>
        <v>65</v>
      </c>
      <c r="Q8536" s="2">
        <f>Table1[[#This Row],[Total Revenue]] - Table1[[#This Row],[Total Cost]]</f>
        <v>2254</v>
      </c>
    </row>
    <row r="8537" spans="1:17" x14ac:dyDescent="0.25">
      <c r="A8537" s="1">
        <v>45354</v>
      </c>
      <c r="B8537" t="s">
        <v>751</v>
      </c>
      <c r="C8537" t="s">
        <v>551</v>
      </c>
      <c r="D8537" t="s">
        <v>53</v>
      </c>
      <c r="E8537" s="1">
        <v>38729</v>
      </c>
      <c r="F8537" t="s">
        <v>21</v>
      </c>
      <c r="G8537">
        <v>335</v>
      </c>
      <c r="H8537" t="s">
        <v>22</v>
      </c>
      <c r="I8537" t="s">
        <v>23</v>
      </c>
      <c r="J8537" t="s">
        <v>24</v>
      </c>
      <c r="K8537" t="str">
        <f>VLOOKUP(H8537, [1]Products!B:E, 2, FALSE)</f>
        <v>Cinnamon Swirls</v>
      </c>
      <c r="L8537" s="2">
        <f>VLOOKUP(H8537, [1]Products!B:D, 3, FALSE)</f>
        <v>10</v>
      </c>
      <c r="M8537" s="2">
        <f>Table1[[#This Row],[Quantity Purchased]] * Table1[[#This Row],[Unit Price]]</f>
        <v>4690</v>
      </c>
      <c r="N8537" s="2">
        <f>VLOOKUP(H8537, [1]Products!B:E, 4, FALSE)</f>
        <v>14</v>
      </c>
      <c r="O8537" t="str">
        <f>TEXT(Table1[[#This Row],[Transaction Date]], "yyyy-mm")</f>
        <v>2024-03</v>
      </c>
      <c r="P8537" s="1">
        <f ca="1">YEAR(TODAY()) - YEAR(Table1[[#This Row],[Buyer Date of Birth]])</f>
        <v>19</v>
      </c>
      <c r="Q8537" s="2">
        <f>Table1[[#This Row],[Total Revenue]] - Table1[[#This Row],[Total Cost]]</f>
        <v>4680</v>
      </c>
    </row>
    <row r="8538" spans="1:17" x14ac:dyDescent="0.25">
      <c r="A8538" s="1">
        <v>45327</v>
      </c>
      <c r="B8538" t="s">
        <v>325</v>
      </c>
      <c r="C8538" t="s">
        <v>893</v>
      </c>
      <c r="D8538" t="s">
        <v>84</v>
      </c>
      <c r="E8538" s="1">
        <v>25552</v>
      </c>
      <c r="F8538" t="s">
        <v>40</v>
      </c>
      <c r="G8538">
        <v>446</v>
      </c>
      <c r="H8538" t="s">
        <v>35</v>
      </c>
      <c r="I8538" t="s">
        <v>30</v>
      </c>
      <c r="J8538" t="s">
        <v>24</v>
      </c>
      <c r="K8538" t="str">
        <f>VLOOKUP(H8538, [1]Products!B:E, 2, FALSE)</f>
        <v>Caramel Biscuits</v>
      </c>
      <c r="L8538" s="2">
        <f>VLOOKUP(H8538, [1]Products!B:D, 3, FALSE)</f>
        <v>18</v>
      </c>
      <c r="M8538" s="2">
        <f>Table1[[#This Row],[Quantity Purchased]] * Table1[[#This Row],[Unit Price]]</f>
        <v>9812</v>
      </c>
      <c r="N8538" s="2">
        <f>VLOOKUP(H8538, [1]Products!B:E, 4, FALSE)</f>
        <v>22</v>
      </c>
      <c r="O8538" t="str">
        <f>TEXT(Table1[[#This Row],[Transaction Date]], "yyyy-mm")</f>
        <v>2024-02</v>
      </c>
      <c r="P8538" s="1">
        <f ca="1">YEAR(TODAY()) - YEAR(Table1[[#This Row],[Buyer Date of Birth]])</f>
        <v>56</v>
      </c>
      <c r="Q8538" s="2">
        <f>Table1[[#This Row],[Total Revenue]] - Table1[[#This Row],[Total Cost]]</f>
        <v>9794</v>
      </c>
    </row>
    <row r="8539" spans="1:17" x14ac:dyDescent="0.25">
      <c r="A8539" s="1">
        <v>45376</v>
      </c>
      <c r="B8539" t="s">
        <v>462</v>
      </c>
      <c r="C8539" t="s">
        <v>39</v>
      </c>
      <c r="D8539" t="s">
        <v>20</v>
      </c>
      <c r="E8539" s="1">
        <v>27151</v>
      </c>
      <c r="F8539" t="s">
        <v>40</v>
      </c>
      <c r="G8539">
        <v>154</v>
      </c>
      <c r="H8539" t="s">
        <v>71</v>
      </c>
      <c r="I8539" t="s">
        <v>30</v>
      </c>
      <c r="J8539" t="s">
        <v>24</v>
      </c>
      <c r="K8539" t="str">
        <f>VLOOKUP(H8539, [1]Products!B:E, 2, FALSE)</f>
        <v>Peanut Butter Bites</v>
      </c>
      <c r="L8539" s="2">
        <f>VLOOKUP(H8539, [1]Products!B:D, 3, FALSE)</f>
        <v>5</v>
      </c>
      <c r="M8539" s="2">
        <f>Table1[[#This Row],[Quantity Purchased]] * Table1[[#This Row],[Unit Price]]</f>
        <v>1078</v>
      </c>
      <c r="N8539" s="2">
        <f>VLOOKUP(H8539, [1]Products!B:E, 4, FALSE)</f>
        <v>7</v>
      </c>
      <c r="O8539" t="str">
        <f>TEXT(Table1[[#This Row],[Transaction Date]], "yyyy-mm")</f>
        <v>2024-03</v>
      </c>
      <c r="P8539" s="1">
        <f ca="1">YEAR(TODAY()) - YEAR(Table1[[#This Row],[Buyer Date of Birth]])</f>
        <v>51</v>
      </c>
      <c r="Q8539" s="2">
        <f>Table1[[#This Row],[Total Revenue]] - Table1[[#This Row],[Total Cost]]</f>
        <v>1073</v>
      </c>
    </row>
    <row r="8540" spans="1:17" x14ac:dyDescent="0.25">
      <c r="A8540" s="1">
        <v>45488</v>
      </c>
      <c r="B8540" t="s">
        <v>56</v>
      </c>
      <c r="C8540" t="s">
        <v>39</v>
      </c>
      <c r="D8540" t="s">
        <v>84</v>
      </c>
      <c r="E8540" s="1">
        <v>20872</v>
      </c>
      <c r="F8540" t="s">
        <v>40</v>
      </c>
      <c r="G8540">
        <v>37</v>
      </c>
      <c r="H8540" t="s">
        <v>41</v>
      </c>
      <c r="I8540" t="s">
        <v>36</v>
      </c>
      <c r="J8540" t="s">
        <v>24</v>
      </c>
      <c r="K8540" t="str">
        <f>VLOOKUP(H8540, [1]Products!B:E, 2, FALSE)</f>
        <v>Ginger Snaps</v>
      </c>
      <c r="L8540" s="2">
        <f>VLOOKUP(H8540, [1]Products!B:D, 3, FALSE)</f>
        <v>14</v>
      </c>
      <c r="M8540" s="2">
        <f>Table1[[#This Row],[Quantity Purchased]] * Table1[[#This Row],[Unit Price]]</f>
        <v>1036</v>
      </c>
      <c r="N8540" s="2">
        <f>VLOOKUP(H8540, [1]Products!B:E, 4, FALSE)</f>
        <v>28</v>
      </c>
      <c r="O8540" t="str">
        <f>TEXT(Table1[[#This Row],[Transaction Date]], "yyyy-mm")</f>
        <v>2024-07</v>
      </c>
      <c r="P8540" s="1">
        <f ca="1">YEAR(TODAY()) - YEAR(Table1[[#This Row],[Buyer Date of Birth]])</f>
        <v>68</v>
      </c>
      <c r="Q8540" s="2">
        <f>Table1[[#This Row],[Total Revenue]] - Table1[[#This Row],[Total Cost]]</f>
        <v>1022</v>
      </c>
    </row>
    <row r="8541" spans="1:17" x14ac:dyDescent="0.25">
      <c r="A8541" s="1">
        <v>45326</v>
      </c>
      <c r="B8541" t="s">
        <v>38</v>
      </c>
      <c r="C8541" t="s">
        <v>176</v>
      </c>
      <c r="D8541" t="s">
        <v>53</v>
      </c>
      <c r="E8541" s="1">
        <v>22863</v>
      </c>
      <c r="F8541" t="s">
        <v>28</v>
      </c>
      <c r="G8541">
        <v>134</v>
      </c>
      <c r="H8541" t="s">
        <v>66</v>
      </c>
      <c r="I8541" t="s">
        <v>23</v>
      </c>
      <c r="J8541" t="s">
        <v>24</v>
      </c>
      <c r="K8541" t="str">
        <f>VLOOKUP(H8541, [1]Products!B:E, 2, FALSE)</f>
        <v>Oatmeal Cookies</v>
      </c>
      <c r="L8541" s="2">
        <f>VLOOKUP(H8541, [1]Products!B:D, 3, FALSE)</f>
        <v>19</v>
      </c>
      <c r="M8541" s="2">
        <f>Table1[[#This Row],[Quantity Purchased]] * Table1[[#This Row],[Unit Price]]</f>
        <v>3082</v>
      </c>
      <c r="N8541" s="2">
        <f>VLOOKUP(H8541, [1]Products!B:E, 4, FALSE)</f>
        <v>23</v>
      </c>
      <c r="O8541" t="str">
        <f>TEXT(Table1[[#This Row],[Transaction Date]], "yyyy-mm")</f>
        <v>2024-02</v>
      </c>
      <c r="P8541" s="1">
        <f ca="1">YEAR(TODAY()) - YEAR(Table1[[#This Row],[Buyer Date of Birth]])</f>
        <v>63</v>
      </c>
      <c r="Q8541" s="2">
        <f>Table1[[#This Row],[Total Revenue]] - Table1[[#This Row],[Total Cost]]</f>
        <v>3063</v>
      </c>
    </row>
    <row r="8542" spans="1:17" x14ac:dyDescent="0.25">
      <c r="A8542" s="1">
        <v>45313</v>
      </c>
      <c r="B8542" t="s">
        <v>313</v>
      </c>
      <c r="C8542" t="s">
        <v>897</v>
      </c>
      <c r="D8542" t="s">
        <v>84</v>
      </c>
      <c r="E8542" s="1">
        <v>17106</v>
      </c>
      <c r="F8542" t="s">
        <v>28</v>
      </c>
      <c r="G8542">
        <v>216</v>
      </c>
      <c r="H8542" t="s">
        <v>35</v>
      </c>
      <c r="I8542" t="s">
        <v>46</v>
      </c>
      <c r="J8542" t="s">
        <v>24</v>
      </c>
      <c r="K8542" t="str">
        <f>VLOOKUP(H8542, [1]Products!B:E, 2, FALSE)</f>
        <v>Caramel Biscuits</v>
      </c>
      <c r="L8542" s="2">
        <f>VLOOKUP(H8542, [1]Products!B:D, 3, FALSE)</f>
        <v>18</v>
      </c>
      <c r="M8542" s="2">
        <f>Table1[[#This Row],[Quantity Purchased]] * Table1[[#This Row],[Unit Price]]</f>
        <v>4752</v>
      </c>
      <c r="N8542" s="2">
        <f>VLOOKUP(H8542, [1]Products!B:E, 4, FALSE)</f>
        <v>22</v>
      </c>
      <c r="O8542" t="str">
        <f>TEXT(Table1[[#This Row],[Transaction Date]], "yyyy-mm")</f>
        <v>2024-01</v>
      </c>
      <c r="P8542" s="1">
        <f ca="1">YEAR(TODAY()) - YEAR(Table1[[#This Row],[Buyer Date of Birth]])</f>
        <v>79</v>
      </c>
      <c r="Q8542" s="2">
        <f>Table1[[#This Row],[Total Revenue]] - Table1[[#This Row],[Total Cost]]</f>
        <v>4734</v>
      </c>
    </row>
    <row r="8543" spans="1:17" x14ac:dyDescent="0.25">
      <c r="A8543" s="1">
        <v>45393</v>
      </c>
      <c r="B8543" t="s">
        <v>689</v>
      </c>
      <c r="C8543" t="s">
        <v>116</v>
      </c>
      <c r="D8543" t="s">
        <v>34</v>
      </c>
      <c r="E8543" s="1">
        <v>37040</v>
      </c>
      <c r="F8543" t="s">
        <v>28</v>
      </c>
      <c r="G8543">
        <v>148</v>
      </c>
      <c r="H8543" t="s">
        <v>41</v>
      </c>
      <c r="I8543" t="s">
        <v>50</v>
      </c>
      <c r="J8543" t="s">
        <v>24</v>
      </c>
      <c r="K8543" t="str">
        <f>VLOOKUP(H8543, [1]Products!B:E, 2, FALSE)</f>
        <v>Ginger Snaps</v>
      </c>
      <c r="L8543" s="2">
        <f>VLOOKUP(H8543, [1]Products!B:D, 3, FALSE)</f>
        <v>14</v>
      </c>
      <c r="M8543" s="2">
        <f>Table1[[#This Row],[Quantity Purchased]] * Table1[[#This Row],[Unit Price]]</f>
        <v>4144</v>
      </c>
      <c r="N8543" s="2">
        <f>VLOOKUP(H8543, [1]Products!B:E, 4, FALSE)</f>
        <v>28</v>
      </c>
      <c r="O8543" t="str">
        <f>TEXT(Table1[[#This Row],[Transaction Date]], "yyyy-mm")</f>
        <v>2024-04</v>
      </c>
      <c r="P8543" s="1">
        <f ca="1">YEAR(TODAY()) - YEAR(Table1[[#This Row],[Buyer Date of Birth]])</f>
        <v>24</v>
      </c>
      <c r="Q8543" s="2">
        <f>Table1[[#This Row],[Total Revenue]] - Table1[[#This Row],[Total Cost]]</f>
        <v>4130</v>
      </c>
    </row>
    <row r="8544" spans="1:17" x14ac:dyDescent="0.25">
      <c r="A8544" s="1">
        <v>45390</v>
      </c>
      <c r="B8544" t="s">
        <v>121</v>
      </c>
      <c r="C8544" t="s">
        <v>330</v>
      </c>
      <c r="D8544" t="s">
        <v>62</v>
      </c>
      <c r="E8544" s="1">
        <v>38884</v>
      </c>
      <c r="F8544" t="s">
        <v>75</v>
      </c>
      <c r="G8544">
        <v>103</v>
      </c>
      <c r="H8544" t="s">
        <v>41</v>
      </c>
      <c r="I8544" t="s">
        <v>23</v>
      </c>
      <c r="J8544" t="s">
        <v>24</v>
      </c>
      <c r="K8544" t="str">
        <f>VLOOKUP(H8544, [1]Products!B:E, 2, FALSE)</f>
        <v>Ginger Snaps</v>
      </c>
      <c r="L8544" s="2">
        <f>VLOOKUP(H8544, [1]Products!B:D, 3, FALSE)</f>
        <v>14</v>
      </c>
      <c r="M8544" s="2">
        <f>Table1[[#This Row],[Quantity Purchased]] * Table1[[#This Row],[Unit Price]]</f>
        <v>2884</v>
      </c>
      <c r="N8544" s="2">
        <f>VLOOKUP(H8544, [1]Products!B:E, 4, FALSE)</f>
        <v>28</v>
      </c>
      <c r="O8544" t="str">
        <f>TEXT(Table1[[#This Row],[Transaction Date]], "yyyy-mm")</f>
        <v>2024-04</v>
      </c>
      <c r="P8544" s="1">
        <f ca="1">YEAR(TODAY()) - YEAR(Table1[[#This Row],[Buyer Date of Birth]])</f>
        <v>19</v>
      </c>
      <c r="Q8544" s="2">
        <f>Table1[[#This Row],[Total Revenue]] - Table1[[#This Row],[Total Cost]]</f>
        <v>2870</v>
      </c>
    </row>
    <row r="8545" spans="1:17" x14ac:dyDescent="0.25">
      <c r="A8545" s="1">
        <v>45397</v>
      </c>
      <c r="B8545" t="s">
        <v>90</v>
      </c>
      <c r="C8545" t="s">
        <v>954</v>
      </c>
      <c r="D8545" t="s">
        <v>62</v>
      </c>
      <c r="E8545" s="1">
        <v>28705</v>
      </c>
      <c r="F8545" t="s">
        <v>40</v>
      </c>
      <c r="G8545">
        <v>210</v>
      </c>
      <c r="H8545" t="s">
        <v>66</v>
      </c>
      <c r="I8545" t="s">
        <v>30</v>
      </c>
      <c r="J8545" t="s">
        <v>24</v>
      </c>
      <c r="K8545" t="str">
        <f>VLOOKUP(H8545, [1]Products!B:E, 2, FALSE)</f>
        <v>Oatmeal Cookies</v>
      </c>
      <c r="L8545" s="2">
        <f>VLOOKUP(H8545, [1]Products!B:D, 3, FALSE)</f>
        <v>19</v>
      </c>
      <c r="M8545" s="2">
        <f>Table1[[#This Row],[Quantity Purchased]] * Table1[[#This Row],[Unit Price]]</f>
        <v>4830</v>
      </c>
      <c r="N8545" s="2">
        <f>VLOOKUP(H8545, [1]Products!B:E, 4, FALSE)</f>
        <v>23</v>
      </c>
      <c r="O8545" t="str">
        <f>TEXT(Table1[[#This Row],[Transaction Date]], "yyyy-mm")</f>
        <v>2024-04</v>
      </c>
      <c r="P8545" s="1">
        <f ca="1">YEAR(TODAY()) - YEAR(Table1[[#This Row],[Buyer Date of Birth]])</f>
        <v>47</v>
      </c>
      <c r="Q8545" s="2">
        <f>Table1[[#This Row],[Total Revenue]] - Table1[[#This Row],[Total Cost]]</f>
        <v>4811</v>
      </c>
    </row>
    <row r="8546" spans="1:17" x14ac:dyDescent="0.25">
      <c r="A8546" s="1">
        <v>45378</v>
      </c>
      <c r="B8546" t="s">
        <v>123</v>
      </c>
      <c r="C8546" t="s">
        <v>1548</v>
      </c>
      <c r="D8546" t="s">
        <v>45</v>
      </c>
      <c r="E8546" s="1">
        <v>26226</v>
      </c>
      <c r="F8546" t="s">
        <v>21</v>
      </c>
      <c r="G8546">
        <v>49</v>
      </c>
      <c r="H8546" t="s">
        <v>41</v>
      </c>
      <c r="I8546" t="s">
        <v>46</v>
      </c>
      <c r="J8546" t="s">
        <v>24</v>
      </c>
      <c r="K8546" t="str">
        <f>VLOOKUP(H8546, [1]Products!B:E, 2, FALSE)</f>
        <v>Ginger Snaps</v>
      </c>
      <c r="L8546" s="2">
        <f>VLOOKUP(H8546, [1]Products!B:D, 3, FALSE)</f>
        <v>14</v>
      </c>
      <c r="M8546" s="2">
        <f>Table1[[#This Row],[Quantity Purchased]] * Table1[[#This Row],[Unit Price]]</f>
        <v>1372</v>
      </c>
      <c r="N8546" s="2">
        <f>VLOOKUP(H8546, [1]Products!B:E, 4, FALSE)</f>
        <v>28</v>
      </c>
      <c r="O8546" t="str">
        <f>TEXT(Table1[[#This Row],[Transaction Date]], "yyyy-mm")</f>
        <v>2024-03</v>
      </c>
      <c r="P8546" s="1">
        <f ca="1">YEAR(TODAY()) - YEAR(Table1[[#This Row],[Buyer Date of Birth]])</f>
        <v>54</v>
      </c>
      <c r="Q8546" s="2">
        <f>Table1[[#This Row],[Total Revenue]] - Table1[[#This Row],[Total Cost]]</f>
        <v>1358</v>
      </c>
    </row>
    <row r="8547" spans="1:17" x14ac:dyDescent="0.25">
      <c r="A8547" s="1">
        <v>45408</v>
      </c>
      <c r="B8547" t="s">
        <v>1487</v>
      </c>
      <c r="C8547" t="s">
        <v>671</v>
      </c>
      <c r="D8547" t="s">
        <v>78</v>
      </c>
      <c r="E8547" s="1">
        <v>22450</v>
      </c>
      <c r="F8547" t="s">
        <v>40</v>
      </c>
      <c r="G8547">
        <v>493</v>
      </c>
      <c r="H8547" t="s">
        <v>66</v>
      </c>
      <c r="I8547" t="s">
        <v>50</v>
      </c>
      <c r="J8547" t="s">
        <v>24</v>
      </c>
      <c r="K8547" t="str">
        <f>VLOOKUP(H8547, [1]Products!B:E, 2, FALSE)</f>
        <v>Oatmeal Cookies</v>
      </c>
      <c r="L8547" s="2">
        <f>VLOOKUP(H8547, [1]Products!B:D, 3, FALSE)</f>
        <v>19</v>
      </c>
      <c r="M8547" s="2">
        <f>Table1[[#This Row],[Quantity Purchased]] * Table1[[#This Row],[Unit Price]]</f>
        <v>11339</v>
      </c>
      <c r="N8547" s="2">
        <f>VLOOKUP(H8547, [1]Products!B:E, 4, FALSE)</f>
        <v>23</v>
      </c>
      <c r="O8547" t="str">
        <f>TEXT(Table1[[#This Row],[Transaction Date]], "yyyy-mm")</f>
        <v>2024-04</v>
      </c>
      <c r="P8547" s="1">
        <f ca="1">YEAR(TODAY()) - YEAR(Table1[[#This Row],[Buyer Date of Birth]])</f>
        <v>64</v>
      </c>
      <c r="Q8547" s="2">
        <f>Table1[[#This Row],[Total Revenue]] - Table1[[#This Row],[Total Cost]]</f>
        <v>11320</v>
      </c>
    </row>
    <row r="8548" spans="1:17" x14ac:dyDescent="0.25">
      <c r="A8548" s="1">
        <v>45394</v>
      </c>
      <c r="B8548" t="s">
        <v>153</v>
      </c>
      <c r="C8548" t="s">
        <v>163</v>
      </c>
      <c r="D8548" t="s">
        <v>20</v>
      </c>
      <c r="E8548" s="1">
        <v>29023</v>
      </c>
      <c r="F8548" t="s">
        <v>75</v>
      </c>
      <c r="G8548">
        <v>471</v>
      </c>
      <c r="H8548" t="s">
        <v>71</v>
      </c>
      <c r="I8548" t="s">
        <v>23</v>
      </c>
      <c r="J8548" t="s">
        <v>24</v>
      </c>
      <c r="K8548" t="str">
        <f>VLOOKUP(H8548, [1]Products!B:E, 2, FALSE)</f>
        <v>Peanut Butter Bites</v>
      </c>
      <c r="L8548" s="2">
        <f>VLOOKUP(H8548, [1]Products!B:D, 3, FALSE)</f>
        <v>5</v>
      </c>
      <c r="M8548" s="2">
        <f>Table1[[#This Row],[Quantity Purchased]] * Table1[[#This Row],[Unit Price]]</f>
        <v>3297</v>
      </c>
      <c r="N8548" s="2">
        <f>VLOOKUP(H8548, [1]Products!B:E, 4, FALSE)</f>
        <v>7</v>
      </c>
      <c r="O8548" t="str">
        <f>TEXT(Table1[[#This Row],[Transaction Date]], "yyyy-mm")</f>
        <v>2024-04</v>
      </c>
      <c r="P8548" s="1">
        <f ca="1">YEAR(TODAY()) - YEAR(Table1[[#This Row],[Buyer Date of Birth]])</f>
        <v>46</v>
      </c>
      <c r="Q8548" s="2">
        <f>Table1[[#This Row],[Total Revenue]] - Table1[[#This Row],[Total Cost]]</f>
        <v>3292</v>
      </c>
    </row>
    <row r="8549" spans="1:17" x14ac:dyDescent="0.25">
      <c r="A8549" s="1">
        <v>45347</v>
      </c>
      <c r="B8549" t="s">
        <v>121</v>
      </c>
      <c r="C8549" t="s">
        <v>186</v>
      </c>
      <c r="D8549" t="s">
        <v>78</v>
      </c>
      <c r="E8549" s="1">
        <v>23784</v>
      </c>
      <c r="F8549" t="s">
        <v>28</v>
      </c>
      <c r="G8549">
        <v>155</v>
      </c>
      <c r="H8549" t="s">
        <v>35</v>
      </c>
      <c r="I8549" t="s">
        <v>30</v>
      </c>
      <c r="J8549" t="s">
        <v>24</v>
      </c>
      <c r="K8549" t="str">
        <f>VLOOKUP(H8549, [1]Products!B:E, 2, FALSE)</f>
        <v>Caramel Biscuits</v>
      </c>
      <c r="L8549" s="2">
        <f>VLOOKUP(H8549, [1]Products!B:D, 3, FALSE)</f>
        <v>18</v>
      </c>
      <c r="M8549" s="2">
        <f>Table1[[#This Row],[Quantity Purchased]] * Table1[[#This Row],[Unit Price]]</f>
        <v>3410</v>
      </c>
      <c r="N8549" s="2">
        <f>VLOOKUP(H8549, [1]Products!B:E, 4, FALSE)</f>
        <v>22</v>
      </c>
      <c r="O8549" t="str">
        <f>TEXT(Table1[[#This Row],[Transaction Date]], "yyyy-mm")</f>
        <v>2024-02</v>
      </c>
      <c r="P8549" s="1">
        <f ca="1">YEAR(TODAY()) - YEAR(Table1[[#This Row],[Buyer Date of Birth]])</f>
        <v>60</v>
      </c>
      <c r="Q8549" s="2">
        <f>Table1[[#This Row],[Total Revenue]] - Table1[[#This Row],[Total Cost]]</f>
        <v>3392</v>
      </c>
    </row>
    <row r="8550" spans="1:17" x14ac:dyDescent="0.25">
      <c r="A8550" s="1">
        <v>45483</v>
      </c>
      <c r="B8550" t="s">
        <v>309</v>
      </c>
      <c r="C8550" t="s">
        <v>1294</v>
      </c>
      <c r="D8550" t="s">
        <v>100</v>
      </c>
      <c r="E8550" s="1">
        <v>21068</v>
      </c>
      <c r="F8550" t="s">
        <v>75</v>
      </c>
      <c r="G8550">
        <v>318</v>
      </c>
      <c r="H8550" t="s">
        <v>63</v>
      </c>
      <c r="I8550" t="s">
        <v>30</v>
      </c>
      <c r="J8550" t="s">
        <v>24</v>
      </c>
      <c r="K8550" t="str">
        <f>VLOOKUP(H8550, [1]Products!B:E, 2, FALSE)</f>
        <v>Vanilla Wafers</v>
      </c>
      <c r="L8550" s="2">
        <f>VLOOKUP(H8550, [1]Products!B:D, 3, FALSE)</f>
        <v>18</v>
      </c>
      <c r="M8550" s="2">
        <f>Table1[[#This Row],[Quantity Purchased]] * Table1[[#This Row],[Unit Price]]</f>
        <v>11448</v>
      </c>
      <c r="N8550" s="2">
        <f>VLOOKUP(H8550, [1]Products!B:E, 4, FALSE)</f>
        <v>36</v>
      </c>
      <c r="O8550" t="str">
        <f>TEXT(Table1[[#This Row],[Transaction Date]], "yyyy-mm")</f>
        <v>2024-07</v>
      </c>
      <c r="P8550" s="1">
        <f ca="1">YEAR(TODAY()) - YEAR(Table1[[#This Row],[Buyer Date of Birth]])</f>
        <v>68</v>
      </c>
      <c r="Q8550" s="2">
        <f>Table1[[#This Row],[Total Revenue]] - Table1[[#This Row],[Total Cost]]</f>
        <v>11430</v>
      </c>
    </row>
    <row r="8551" spans="1:17" x14ac:dyDescent="0.25">
      <c r="A8551" s="1">
        <v>45420</v>
      </c>
      <c r="B8551" t="s">
        <v>240</v>
      </c>
      <c r="C8551" t="s">
        <v>177</v>
      </c>
      <c r="D8551" t="s">
        <v>53</v>
      </c>
      <c r="E8551" s="1">
        <v>32227</v>
      </c>
      <c r="F8551" t="s">
        <v>28</v>
      </c>
      <c r="G8551">
        <v>48</v>
      </c>
      <c r="H8551" t="s">
        <v>71</v>
      </c>
      <c r="I8551" t="s">
        <v>36</v>
      </c>
      <c r="J8551" t="s">
        <v>24</v>
      </c>
      <c r="K8551" t="str">
        <f>VLOOKUP(H8551, [1]Products!B:E, 2, FALSE)</f>
        <v>Peanut Butter Bites</v>
      </c>
      <c r="L8551" s="2">
        <f>VLOOKUP(H8551, [1]Products!B:D, 3, FALSE)</f>
        <v>5</v>
      </c>
      <c r="M8551" s="2">
        <f>Table1[[#This Row],[Quantity Purchased]] * Table1[[#This Row],[Unit Price]]</f>
        <v>336</v>
      </c>
      <c r="N8551" s="2">
        <f>VLOOKUP(H8551, [1]Products!B:E, 4, FALSE)</f>
        <v>7</v>
      </c>
      <c r="O8551" t="str">
        <f>TEXT(Table1[[#This Row],[Transaction Date]], "yyyy-mm")</f>
        <v>2024-05</v>
      </c>
      <c r="P8551" s="1">
        <f ca="1">YEAR(TODAY()) - YEAR(Table1[[#This Row],[Buyer Date of Birth]])</f>
        <v>37</v>
      </c>
      <c r="Q8551" s="2">
        <f>Table1[[#This Row],[Total Revenue]] - Table1[[#This Row],[Total Cost]]</f>
        <v>331</v>
      </c>
    </row>
    <row r="8552" spans="1:17" x14ac:dyDescent="0.25">
      <c r="A8552" s="1">
        <v>45304</v>
      </c>
      <c r="B8552" t="s">
        <v>43</v>
      </c>
      <c r="C8552" t="s">
        <v>106</v>
      </c>
      <c r="D8552" t="s">
        <v>78</v>
      </c>
      <c r="E8552" s="1">
        <v>21249</v>
      </c>
      <c r="F8552" t="s">
        <v>75</v>
      </c>
      <c r="G8552">
        <v>77</v>
      </c>
      <c r="H8552" t="s">
        <v>22</v>
      </c>
      <c r="I8552" t="s">
        <v>23</v>
      </c>
      <c r="J8552" t="s">
        <v>31</v>
      </c>
      <c r="K8552" t="str">
        <f>VLOOKUP(H8552, [1]Products!B:E, 2, FALSE)</f>
        <v>Cinnamon Swirls</v>
      </c>
      <c r="L8552" s="2">
        <f>VLOOKUP(H8552, [1]Products!B:D, 3, FALSE)</f>
        <v>10</v>
      </c>
      <c r="M8552" s="2">
        <f>Table1[[#This Row],[Quantity Purchased]] * Table1[[#This Row],[Unit Price]]</f>
        <v>1078</v>
      </c>
      <c r="N8552" s="2">
        <f>VLOOKUP(H8552, [1]Products!B:E, 4, FALSE)</f>
        <v>14</v>
      </c>
      <c r="O8552" t="str">
        <f>TEXT(Table1[[#This Row],[Transaction Date]], "yyyy-mm")</f>
        <v>2024-01</v>
      </c>
      <c r="P8552" s="1">
        <f ca="1">YEAR(TODAY()) - YEAR(Table1[[#This Row],[Buyer Date of Birth]])</f>
        <v>67</v>
      </c>
      <c r="Q8552" s="2">
        <f>Table1[[#This Row],[Total Revenue]] - Table1[[#This Row],[Total Cost]]</f>
        <v>1068</v>
      </c>
    </row>
    <row r="8553" spans="1:17" x14ac:dyDescent="0.25">
      <c r="A8553" s="1">
        <v>45474</v>
      </c>
      <c r="B8553" t="s">
        <v>515</v>
      </c>
      <c r="C8553" t="s">
        <v>1431</v>
      </c>
      <c r="D8553" t="s">
        <v>78</v>
      </c>
      <c r="E8553" s="1">
        <v>17563</v>
      </c>
      <c r="F8553" t="s">
        <v>40</v>
      </c>
      <c r="G8553">
        <v>68</v>
      </c>
      <c r="H8553" t="s">
        <v>35</v>
      </c>
      <c r="I8553" t="s">
        <v>46</v>
      </c>
      <c r="J8553" t="s">
        <v>24</v>
      </c>
      <c r="K8553" t="str">
        <f>VLOOKUP(H8553, [1]Products!B:E, 2, FALSE)</f>
        <v>Caramel Biscuits</v>
      </c>
      <c r="L8553" s="2">
        <f>VLOOKUP(H8553, [1]Products!B:D, 3, FALSE)</f>
        <v>18</v>
      </c>
      <c r="M8553" s="2">
        <f>Table1[[#This Row],[Quantity Purchased]] * Table1[[#This Row],[Unit Price]]</f>
        <v>1496</v>
      </c>
      <c r="N8553" s="2">
        <f>VLOOKUP(H8553, [1]Products!B:E, 4, FALSE)</f>
        <v>22</v>
      </c>
      <c r="O8553" t="str">
        <f>TEXT(Table1[[#This Row],[Transaction Date]], "yyyy-mm")</f>
        <v>2024-07</v>
      </c>
      <c r="P8553" s="1">
        <f ca="1">YEAR(TODAY()) - YEAR(Table1[[#This Row],[Buyer Date of Birth]])</f>
        <v>77</v>
      </c>
      <c r="Q8553" s="2">
        <f>Table1[[#This Row],[Total Revenue]] - Table1[[#This Row],[Total Cost]]</f>
        <v>1478</v>
      </c>
    </row>
    <row r="8554" spans="1:17" x14ac:dyDescent="0.25">
      <c r="A8554" s="1">
        <v>45398</v>
      </c>
      <c r="B8554" t="s">
        <v>496</v>
      </c>
      <c r="C8554" t="s">
        <v>1336</v>
      </c>
      <c r="D8554" t="s">
        <v>84</v>
      </c>
      <c r="E8554" s="1">
        <v>37164</v>
      </c>
      <c r="F8554" t="s">
        <v>28</v>
      </c>
      <c r="G8554">
        <v>61</v>
      </c>
      <c r="H8554" t="s">
        <v>29</v>
      </c>
      <c r="I8554" t="s">
        <v>50</v>
      </c>
      <c r="J8554" t="s">
        <v>31</v>
      </c>
      <c r="K8554" t="str">
        <f>VLOOKUP(H8554, [1]Products!B:E, 2, FALSE)</f>
        <v>Shortbread</v>
      </c>
      <c r="L8554" s="2">
        <f>VLOOKUP(H8554, [1]Products!B:D, 3, FALSE)</f>
        <v>10</v>
      </c>
      <c r="M8554" s="2">
        <f>Table1[[#This Row],[Quantity Purchased]] * Table1[[#This Row],[Unit Price]]</f>
        <v>2745</v>
      </c>
      <c r="N8554" s="2">
        <f>VLOOKUP(H8554, [1]Products!B:E, 4, FALSE)</f>
        <v>45</v>
      </c>
      <c r="O8554" t="str">
        <f>TEXT(Table1[[#This Row],[Transaction Date]], "yyyy-mm")</f>
        <v>2024-04</v>
      </c>
      <c r="P8554" s="1">
        <f ca="1">YEAR(TODAY()) - YEAR(Table1[[#This Row],[Buyer Date of Birth]])</f>
        <v>24</v>
      </c>
      <c r="Q8554" s="2">
        <f>Table1[[#This Row],[Total Revenue]] - Table1[[#This Row],[Total Cost]]</f>
        <v>2735</v>
      </c>
    </row>
    <row r="8555" spans="1:17" x14ac:dyDescent="0.25">
      <c r="A8555" s="1">
        <v>45491</v>
      </c>
      <c r="B8555" t="s">
        <v>456</v>
      </c>
      <c r="C8555" t="s">
        <v>222</v>
      </c>
      <c r="D8555" t="s">
        <v>100</v>
      </c>
      <c r="E8555" s="1">
        <v>17701</v>
      </c>
      <c r="F8555" t="s">
        <v>28</v>
      </c>
      <c r="G8555">
        <v>119</v>
      </c>
      <c r="H8555" t="s">
        <v>29</v>
      </c>
      <c r="I8555" t="s">
        <v>23</v>
      </c>
      <c r="J8555" t="s">
        <v>24</v>
      </c>
      <c r="K8555" t="str">
        <f>VLOOKUP(H8555, [1]Products!B:E, 2, FALSE)</f>
        <v>Shortbread</v>
      </c>
      <c r="L8555" s="2">
        <f>VLOOKUP(H8555, [1]Products!B:D, 3, FALSE)</f>
        <v>10</v>
      </c>
      <c r="M8555" s="2">
        <f>Table1[[#This Row],[Quantity Purchased]] * Table1[[#This Row],[Unit Price]]</f>
        <v>5355</v>
      </c>
      <c r="N8555" s="2">
        <f>VLOOKUP(H8555, [1]Products!B:E, 4, FALSE)</f>
        <v>45</v>
      </c>
      <c r="O8555" t="str">
        <f>TEXT(Table1[[#This Row],[Transaction Date]], "yyyy-mm")</f>
        <v>2024-07</v>
      </c>
      <c r="P8555" s="1">
        <f ca="1">YEAR(TODAY()) - YEAR(Table1[[#This Row],[Buyer Date of Birth]])</f>
        <v>77</v>
      </c>
      <c r="Q8555" s="2">
        <f>Table1[[#This Row],[Total Revenue]] - Table1[[#This Row],[Total Cost]]</f>
        <v>5345</v>
      </c>
    </row>
    <row r="8556" spans="1:17" x14ac:dyDescent="0.25">
      <c r="A8556" s="1">
        <v>45437</v>
      </c>
      <c r="B8556" t="s">
        <v>129</v>
      </c>
      <c r="C8556" t="s">
        <v>163</v>
      </c>
      <c r="D8556" t="s">
        <v>58</v>
      </c>
      <c r="E8556" s="1">
        <v>37484</v>
      </c>
      <c r="F8556" t="s">
        <v>40</v>
      </c>
      <c r="G8556">
        <v>491</v>
      </c>
      <c r="H8556" t="s">
        <v>54</v>
      </c>
      <c r="I8556" t="s">
        <v>30</v>
      </c>
      <c r="J8556" t="s">
        <v>24</v>
      </c>
      <c r="K8556" t="str">
        <f>VLOOKUP(H8556, [1]Products!B:E, 2, FALSE)</f>
        <v>Lemon Crisps</v>
      </c>
      <c r="L8556" s="2">
        <f>VLOOKUP(H8556, [1]Products!B:D, 3, FALSE)</f>
        <v>7</v>
      </c>
      <c r="M8556" s="2">
        <f>Table1[[#This Row],[Quantity Purchased]] * Table1[[#This Row],[Unit Price]]</f>
        <v>4419</v>
      </c>
      <c r="N8556" s="2">
        <f>VLOOKUP(H8556, [1]Products!B:E, 4, FALSE)</f>
        <v>9</v>
      </c>
      <c r="O8556" t="str">
        <f>TEXT(Table1[[#This Row],[Transaction Date]], "yyyy-mm")</f>
        <v>2024-05</v>
      </c>
      <c r="P8556" s="1">
        <f ca="1">YEAR(TODAY()) - YEAR(Table1[[#This Row],[Buyer Date of Birth]])</f>
        <v>23</v>
      </c>
      <c r="Q8556" s="2">
        <f>Table1[[#This Row],[Total Revenue]] - Table1[[#This Row],[Total Cost]]</f>
        <v>4412</v>
      </c>
    </row>
    <row r="8557" spans="1:17" x14ac:dyDescent="0.25">
      <c r="A8557" s="1">
        <v>45431</v>
      </c>
      <c r="B8557" t="s">
        <v>169</v>
      </c>
      <c r="C8557" t="s">
        <v>1005</v>
      </c>
      <c r="D8557" t="s">
        <v>78</v>
      </c>
      <c r="E8557" s="1">
        <v>38012</v>
      </c>
      <c r="F8557" t="s">
        <v>21</v>
      </c>
      <c r="G8557">
        <v>164</v>
      </c>
      <c r="H8557" t="s">
        <v>41</v>
      </c>
      <c r="I8557" t="s">
        <v>46</v>
      </c>
      <c r="J8557" t="s">
        <v>24</v>
      </c>
      <c r="K8557" t="str">
        <f>VLOOKUP(H8557, [1]Products!B:E, 2, FALSE)</f>
        <v>Ginger Snaps</v>
      </c>
      <c r="L8557" s="2">
        <f>VLOOKUP(H8557, [1]Products!B:D, 3, FALSE)</f>
        <v>14</v>
      </c>
      <c r="M8557" s="2">
        <f>Table1[[#This Row],[Quantity Purchased]] * Table1[[#This Row],[Unit Price]]</f>
        <v>4592</v>
      </c>
      <c r="N8557" s="2">
        <f>VLOOKUP(H8557, [1]Products!B:E, 4, FALSE)</f>
        <v>28</v>
      </c>
      <c r="O8557" t="str">
        <f>TEXT(Table1[[#This Row],[Transaction Date]], "yyyy-mm")</f>
        <v>2024-05</v>
      </c>
      <c r="P8557" s="1">
        <f ca="1">YEAR(TODAY()) - YEAR(Table1[[#This Row],[Buyer Date of Birth]])</f>
        <v>21</v>
      </c>
      <c r="Q8557" s="2">
        <f>Table1[[#This Row],[Total Revenue]] - Table1[[#This Row],[Total Cost]]</f>
        <v>4578</v>
      </c>
    </row>
    <row r="8558" spans="1:17" x14ac:dyDescent="0.25">
      <c r="A8558" s="1">
        <v>45333</v>
      </c>
      <c r="B8558" t="s">
        <v>423</v>
      </c>
      <c r="C8558" t="s">
        <v>704</v>
      </c>
      <c r="D8558" t="s">
        <v>45</v>
      </c>
      <c r="E8558" s="1">
        <v>23973</v>
      </c>
      <c r="F8558" t="s">
        <v>28</v>
      </c>
      <c r="G8558">
        <v>105</v>
      </c>
      <c r="H8558" t="s">
        <v>63</v>
      </c>
      <c r="I8558" t="s">
        <v>50</v>
      </c>
      <c r="J8558" t="s">
        <v>24</v>
      </c>
      <c r="K8558" t="str">
        <f>VLOOKUP(H8558, [1]Products!B:E, 2, FALSE)</f>
        <v>Vanilla Wafers</v>
      </c>
      <c r="L8558" s="2">
        <f>VLOOKUP(H8558, [1]Products!B:D, 3, FALSE)</f>
        <v>18</v>
      </c>
      <c r="M8558" s="2">
        <f>Table1[[#This Row],[Quantity Purchased]] * Table1[[#This Row],[Unit Price]]</f>
        <v>3780</v>
      </c>
      <c r="N8558" s="2">
        <f>VLOOKUP(H8558, [1]Products!B:E, 4, FALSE)</f>
        <v>36</v>
      </c>
      <c r="O8558" t="str">
        <f>TEXT(Table1[[#This Row],[Transaction Date]], "yyyy-mm")</f>
        <v>2024-02</v>
      </c>
      <c r="P8558" s="1">
        <f ca="1">YEAR(TODAY()) - YEAR(Table1[[#This Row],[Buyer Date of Birth]])</f>
        <v>60</v>
      </c>
      <c r="Q8558" s="2">
        <f>Table1[[#This Row],[Total Revenue]] - Table1[[#This Row],[Total Cost]]</f>
        <v>3762</v>
      </c>
    </row>
    <row r="8559" spans="1:17" x14ac:dyDescent="0.25">
      <c r="A8559" s="1">
        <v>45485</v>
      </c>
      <c r="B8559" t="s">
        <v>1132</v>
      </c>
      <c r="C8559" t="s">
        <v>88</v>
      </c>
      <c r="D8559" t="s">
        <v>89</v>
      </c>
      <c r="E8559" s="1">
        <v>23377</v>
      </c>
      <c r="F8559" t="s">
        <v>28</v>
      </c>
      <c r="G8559">
        <v>117</v>
      </c>
      <c r="H8559" t="s">
        <v>22</v>
      </c>
      <c r="I8559" t="s">
        <v>23</v>
      </c>
      <c r="J8559" t="s">
        <v>24</v>
      </c>
      <c r="K8559" t="str">
        <f>VLOOKUP(H8559, [1]Products!B:E, 2, FALSE)</f>
        <v>Cinnamon Swirls</v>
      </c>
      <c r="L8559" s="2">
        <f>VLOOKUP(H8559, [1]Products!B:D, 3, FALSE)</f>
        <v>10</v>
      </c>
      <c r="M8559" s="2">
        <f>Table1[[#This Row],[Quantity Purchased]] * Table1[[#This Row],[Unit Price]]</f>
        <v>1638</v>
      </c>
      <c r="N8559" s="2">
        <f>VLOOKUP(H8559, [1]Products!B:E, 4, FALSE)</f>
        <v>14</v>
      </c>
      <c r="O8559" t="str">
        <f>TEXT(Table1[[#This Row],[Transaction Date]], "yyyy-mm")</f>
        <v>2024-07</v>
      </c>
      <c r="P8559" s="1">
        <f ca="1">YEAR(TODAY()) - YEAR(Table1[[#This Row],[Buyer Date of Birth]])</f>
        <v>61</v>
      </c>
      <c r="Q8559" s="2">
        <f>Table1[[#This Row],[Total Revenue]] - Table1[[#This Row],[Total Cost]]</f>
        <v>1628</v>
      </c>
    </row>
    <row r="8560" spans="1:17" x14ac:dyDescent="0.25">
      <c r="A8560" s="1">
        <v>45500</v>
      </c>
      <c r="B8560" t="s">
        <v>500</v>
      </c>
      <c r="C8560" t="s">
        <v>168</v>
      </c>
      <c r="D8560" t="s">
        <v>62</v>
      </c>
      <c r="E8560" s="1">
        <v>28342</v>
      </c>
      <c r="F8560" t="s">
        <v>40</v>
      </c>
      <c r="G8560">
        <v>192</v>
      </c>
      <c r="H8560" t="s">
        <v>29</v>
      </c>
      <c r="I8560" t="s">
        <v>30</v>
      </c>
      <c r="J8560" t="s">
        <v>24</v>
      </c>
      <c r="K8560" t="str">
        <f>VLOOKUP(H8560, [1]Products!B:E, 2, FALSE)</f>
        <v>Shortbread</v>
      </c>
      <c r="L8560" s="2">
        <f>VLOOKUP(H8560, [1]Products!B:D, 3, FALSE)</f>
        <v>10</v>
      </c>
      <c r="M8560" s="2">
        <f>Table1[[#This Row],[Quantity Purchased]] * Table1[[#This Row],[Unit Price]]</f>
        <v>8640</v>
      </c>
      <c r="N8560" s="2">
        <f>VLOOKUP(H8560, [1]Products!B:E, 4, FALSE)</f>
        <v>45</v>
      </c>
      <c r="O8560" t="str">
        <f>TEXT(Table1[[#This Row],[Transaction Date]], "yyyy-mm")</f>
        <v>2024-07</v>
      </c>
      <c r="P8560" s="1">
        <f ca="1">YEAR(TODAY()) - YEAR(Table1[[#This Row],[Buyer Date of Birth]])</f>
        <v>48</v>
      </c>
      <c r="Q8560" s="2">
        <f>Table1[[#This Row],[Total Revenue]] - Table1[[#This Row],[Total Cost]]</f>
        <v>8630</v>
      </c>
    </row>
    <row r="8561" spans="1:17" x14ac:dyDescent="0.25">
      <c r="A8561" s="1">
        <v>45313</v>
      </c>
      <c r="B8561" t="s">
        <v>314</v>
      </c>
      <c r="C8561" t="s">
        <v>766</v>
      </c>
      <c r="D8561" t="s">
        <v>20</v>
      </c>
      <c r="E8561" s="1">
        <v>21702</v>
      </c>
      <c r="F8561" t="s">
        <v>75</v>
      </c>
      <c r="G8561">
        <v>300</v>
      </c>
      <c r="H8561" t="s">
        <v>49</v>
      </c>
      <c r="I8561" t="s">
        <v>30</v>
      </c>
      <c r="J8561" t="s">
        <v>24</v>
      </c>
      <c r="K8561" t="str">
        <f>VLOOKUP(H8561, [1]Products!B:E, 2, FALSE)</f>
        <v>Butter Crunch</v>
      </c>
      <c r="L8561" s="2">
        <f>VLOOKUP(H8561, [1]Products!B:D, 3, FALSE)</f>
        <v>10</v>
      </c>
      <c r="M8561" s="2">
        <f>Table1[[#This Row],[Quantity Purchased]] * Table1[[#This Row],[Unit Price]]</f>
        <v>3300</v>
      </c>
      <c r="N8561" s="2">
        <f>VLOOKUP(H8561, [1]Products!B:E, 4, FALSE)</f>
        <v>11</v>
      </c>
      <c r="O8561" t="str">
        <f>TEXT(Table1[[#This Row],[Transaction Date]], "yyyy-mm")</f>
        <v>2024-01</v>
      </c>
      <c r="P8561" s="1">
        <f ca="1">YEAR(TODAY()) - YEAR(Table1[[#This Row],[Buyer Date of Birth]])</f>
        <v>66</v>
      </c>
      <c r="Q8561" s="2">
        <f>Table1[[#This Row],[Total Revenue]] - Table1[[#This Row],[Total Cost]]</f>
        <v>3290</v>
      </c>
    </row>
    <row r="8562" spans="1:17" x14ac:dyDescent="0.25">
      <c r="A8562" s="1">
        <v>45406</v>
      </c>
      <c r="B8562" t="s">
        <v>717</v>
      </c>
      <c r="C8562" t="s">
        <v>70</v>
      </c>
      <c r="D8562" t="s">
        <v>84</v>
      </c>
      <c r="E8562" s="1">
        <v>33022</v>
      </c>
      <c r="F8562" t="s">
        <v>28</v>
      </c>
      <c r="G8562">
        <v>30</v>
      </c>
      <c r="H8562" t="s">
        <v>29</v>
      </c>
      <c r="I8562" t="s">
        <v>36</v>
      </c>
      <c r="J8562" t="s">
        <v>24</v>
      </c>
      <c r="K8562" t="str">
        <f>VLOOKUP(H8562, [1]Products!B:E, 2, FALSE)</f>
        <v>Shortbread</v>
      </c>
      <c r="L8562" s="2">
        <f>VLOOKUP(H8562, [1]Products!B:D, 3, FALSE)</f>
        <v>10</v>
      </c>
      <c r="M8562" s="2">
        <f>Table1[[#This Row],[Quantity Purchased]] * Table1[[#This Row],[Unit Price]]</f>
        <v>1350</v>
      </c>
      <c r="N8562" s="2">
        <f>VLOOKUP(H8562, [1]Products!B:E, 4, FALSE)</f>
        <v>45</v>
      </c>
      <c r="O8562" t="str">
        <f>TEXT(Table1[[#This Row],[Transaction Date]], "yyyy-mm")</f>
        <v>2024-04</v>
      </c>
      <c r="P8562" s="1">
        <f ca="1">YEAR(TODAY()) - YEAR(Table1[[#This Row],[Buyer Date of Birth]])</f>
        <v>35</v>
      </c>
      <c r="Q8562" s="2">
        <f>Table1[[#This Row],[Total Revenue]] - Table1[[#This Row],[Total Cost]]</f>
        <v>1340</v>
      </c>
    </row>
    <row r="8563" spans="1:17" x14ac:dyDescent="0.25">
      <c r="A8563" s="1">
        <v>45303</v>
      </c>
      <c r="B8563" t="s">
        <v>377</v>
      </c>
      <c r="C8563" t="s">
        <v>840</v>
      </c>
      <c r="D8563" t="s">
        <v>89</v>
      </c>
      <c r="E8563" s="1">
        <v>28611</v>
      </c>
      <c r="F8563" t="s">
        <v>75</v>
      </c>
      <c r="G8563">
        <v>250</v>
      </c>
      <c r="H8563" t="s">
        <v>35</v>
      </c>
      <c r="I8563" t="s">
        <v>23</v>
      </c>
      <c r="J8563" t="s">
        <v>24</v>
      </c>
      <c r="K8563" t="str">
        <f>VLOOKUP(H8563, [1]Products!B:E, 2, FALSE)</f>
        <v>Caramel Biscuits</v>
      </c>
      <c r="L8563" s="2">
        <f>VLOOKUP(H8563, [1]Products!B:D, 3, FALSE)</f>
        <v>18</v>
      </c>
      <c r="M8563" s="2">
        <f>Table1[[#This Row],[Quantity Purchased]] * Table1[[#This Row],[Unit Price]]</f>
        <v>5500</v>
      </c>
      <c r="N8563" s="2">
        <f>VLOOKUP(H8563, [1]Products!B:E, 4, FALSE)</f>
        <v>22</v>
      </c>
      <c r="O8563" t="str">
        <f>TEXT(Table1[[#This Row],[Transaction Date]], "yyyy-mm")</f>
        <v>2024-01</v>
      </c>
      <c r="P8563" s="1">
        <f ca="1">YEAR(TODAY()) - YEAR(Table1[[#This Row],[Buyer Date of Birth]])</f>
        <v>47</v>
      </c>
      <c r="Q8563" s="2">
        <f>Table1[[#This Row],[Total Revenue]] - Table1[[#This Row],[Total Cost]]</f>
        <v>5482</v>
      </c>
    </row>
    <row r="8564" spans="1:17" x14ac:dyDescent="0.25">
      <c r="A8564" s="1">
        <v>45478</v>
      </c>
      <c r="B8564" t="s">
        <v>1253</v>
      </c>
      <c r="C8564" t="s">
        <v>295</v>
      </c>
      <c r="D8564" t="s">
        <v>89</v>
      </c>
      <c r="E8564" s="1">
        <v>30282</v>
      </c>
      <c r="F8564" t="s">
        <v>21</v>
      </c>
      <c r="G8564">
        <v>380</v>
      </c>
      <c r="H8564" t="s">
        <v>66</v>
      </c>
      <c r="I8564" t="s">
        <v>46</v>
      </c>
      <c r="J8564" t="s">
        <v>24</v>
      </c>
      <c r="K8564" t="str">
        <f>VLOOKUP(H8564, [1]Products!B:E, 2, FALSE)</f>
        <v>Oatmeal Cookies</v>
      </c>
      <c r="L8564" s="2">
        <f>VLOOKUP(H8564, [1]Products!B:D, 3, FALSE)</f>
        <v>19</v>
      </c>
      <c r="M8564" s="2">
        <f>Table1[[#This Row],[Quantity Purchased]] * Table1[[#This Row],[Unit Price]]</f>
        <v>8740</v>
      </c>
      <c r="N8564" s="2">
        <f>VLOOKUP(H8564, [1]Products!B:E, 4, FALSE)</f>
        <v>23</v>
      </c>
      <c r="O8564" t="str">
        <f>TEXT(Table1[[#This Row],[Transaction Date]], "yyyy-mm")</f>
        <v>2024-07</v>
      </c>
      <c r="P8564" s="1">
        <f ca="1">YEAR(TODAY()) - YEAR(Table1[[#This Row],[Buyer Date of Birth]])</f>
        <v>43</v>
      </c>
      <c r="Q8564" s="2">
        <f>Table1[[#This Row],[Total Revenue]] - Table1[[#This Row],[Total Cost]]</f>
        <v>8721</v>
      </c>
    </row>
    <row r="8565" spans="1:17" x14ac:dyDescent="0.25">
      <c r="A8565" s="1">
        <v>45370</v>
      </c>
      <c r="B8565" t="s">
        <v>336</v>
      </c>
      <c r="C8565" t="s">
        <v>614</v>
      </c>
      <c r="D8565" t="s">
        <v>89</v>
      </c>
      <c r="E8565" s="1">
        <v>25740</v>
      </c>
      <c r="F8565" t="s">
        <v>28</v>
      </c>
      <c r="G8565">
        <v>433</v>
      </c>
      <c r="H8565" t="s">
        <v>35</v>
      </c>
      <c r="I8565" t="s">
        <v>50</v>
      </c>
      <c r="J8565" t="s">
        <v>24</v>
      </c>
      <c r="K8565" t="str">
        <f>VLOOKUP(H8565, [1]Products!B:E, 2, FALSE)</f>
        <v>Caramel Biscuits</v>
      </c>
      <c r="L8565" s="2">
        <f>VLOOKUP(H8565, [1]Products!B:D, 3, FALSE)</f>
        <v>18</v>
      </c>
      <c r="M8565" s="2">
        <f>Table1[[#This Row],[Quantity Purchased]] * Table1[[#This Row],[Unit Price]]</f>
        <v>9526</v>
      </c>
      <c r="N8565" s="2">
        <f>VLOOKUP(H8565, [1]Products!B:E, 4, FALSE)</f>
        <v>22</v>
      </c>
      <c r="O8565" t="str">
        <f>TEXT(Table1[[#This Row],[Transaction Date]], "yyyy-mm")</f>
        <v>2024-03</v>
      </c>
      <c r="P8565" s="1">
        <f ca="1">YEAR(TODAY()) - YEAR(Table1[[#This Row],[Buyer Date of Birth]])</f>
        <v>55</v>
      </c>
      <c r="Q8565" s="2">
        <f>Table1[[#This Row],[Total Revenue]] - Table1[[#This Row],[Total Cost]]</f>
        <v>9508</v>
      </c>
    </row>
    <row r="8566" spans="1:17" x14ac:dyDescent="0.25">
      <c r="A8566" s="1">
        <v>45412</v>
      </c>
      <c r="B8566" t="s">
        <v>358</v>
      </c>
      <c r="C8566" t="s">
        <v>330</v>
      </c>
      <c r="D8566" t="s">
        <v>20</v>
      </c>
      <c r="E8566" s="1">
        <v>29105</v>
      </c>
      <c r="F8566" t="s">
        <v>28</v>
      </c>
      <c r="G8566">
        <v>118</v>
      </c>
      <c r="H8566" t="s">
        <v>66</v>
      </c>
      <c r="I8566" t="s">
        <v>23</v>
      </c>
      <c r="J8566" t="s">
        <v>24</v>
      </c>
      <c r="K8566" t="str">
        <f>VLOOKUP(H8566, [1]Products!B:E, 2, FALSE)</f>
        <v>Oatmeal Cookies</v>
      </c>
      <c r="L8566" s="2">
        <f>VLOOKUP(H8566, [1]Products!B:D, 3, FALSE)</f>
        <v>19</v>
      </c>
      <c r="M8566" s="2">
        <f>Table1[[#This Row],[Quantity Purchased]] * Table1[[#This Row],[Unit Price]]</f>
        <v>2714</v>
      </c>
      <c r="N8566" s="2">
        <f>VLOOKUP(H8566, [1]Products!B:E, 4, FALSE)</f>
        <v>23</v>
      </c>
      <c r="O8566" t="str">
        <f>TEXT(Table1[[#This Row],[Transaction Date]], "yyyy-mm")</f>
        <v>2024-04</v>
      </c>
      <c r="P8566" s="1">
        <f ca="1">YEAR(TODAY()) - YEAR(Table1[[#This Row],[Buyer Date of Birth]])</f>
        <v>46</v>
      </c>
      <c r="Q8566" s="2">
        <f>Table1[[#This Row],[Total Revenue]] - Table1[[#This Row],[Total Cost]]</f>
        <v>2695</v>
      </c>
    </row>
    <row r="8567" spans="1:17" x14ac:dyDescent="0.25">
      <c r="A8567" s="1">
        <v>45404</v>
      </c>
      <c r="B8567" t="s">
        <v>315</v>
      </c>
      <c r="C8567" t="s">
        <v>227</v>
      </c>
      <c r="D8567" t="s">
        <v>78</v>
      </c>
      <c r="E8567" s="1">
        <v>18362</v>
      </c>
      <c r="F8567" t="s">
        <v>28</v>
      </c>
      <c r="G8567">
        <v>326</v>
      </c>
      <c r="H8567" t="s">
        <v>49</v>
      </c>
      <c r="I8567" t="s">
        <v>30</v>
      </c>
      <c r="J8567" t="s">
        <v>24</v>
      </c>
      <c r="K8567" t="str">
        <f>VLOOKUP(H8567, [1]Products!B:E, 2, FALSE)</f>
        <v>Butter Crunch</v>
      </c>
      <c r="L8567" s="2">
        <f>VLOOKUP(H8567, [1]Products!B:D, 3, FALSE)</f>
        <v>10</v>
      </c>
      <c r="M8567" s="2">
        <f>Table1[[#This Row],[Quantity Purchased]] * Table1[[#This Row],[Unit Price]]</f>
        <v>3586</v>
      </c>
      <c r="N8567" s="2">
        <f>VLOOKUP(H8567, [1]Products!B:E, 4, FALSE)</f>
        <v>11</v>
      </c>
      <c r="O8567" t="str">
        <f>TEXT(Table1[[#This Row],[Transaction Date]], "yyyy-mm")</f>
        <v>2024-04</v>
      </c>
      <c r="P8567" s="1">
        <f ca="1">YEAR(TODAY()) - YEAR(Table1[[#This Row],[Buyer Date of Birth]])</f>
        <v>75</v>
      </c>
      <c r="Q8567" s="2">
        <f>Table1[[#This Row],[Total Revenue]] - Table1[[#This Row],[Total Cost]]</f>
        <v>3576</v>
      </c>
    </row>
    <row r="8568" spans="1:17" x14ac:dyDescent="0.25">
      <c r="A8568" s="1">
        <v>45470</v>
      </c>
      <c r="B8568" t="s">
        <v>231</v>
      </c>
      <c r="C8568" t="s">
        <v>1525</v>
      </c>
      <c r="D8568" t="s">
        <v>62</v>
      </c>
      <c r="E8568" s="1">
        <v>28522</v>
      </c>
      <c r="F8568" t="s">
        <v>40</v>
      </c>
      <c r="G8568">
        <v>275</v>
      </c>
      <c r="H8568" t="s">
        <v>41</v>
      </c>
      <c r="I8568" t="s">
        <v>46</v>
      </c>
      <c r="J8568" t="s">
        <v>24</v>
      </c>
      <c r="K8568" t="str">
        <f>VLOOKUP(H8568, [1]Products!B:E, 2, FALSE)</f>
        <v>Ginger Snaps</v>
      </c>
      <c r="L8568" s="2">
        <f>VLOOKUP(H8568, [1]Products!B:D, 3, FALSE)</f>
        <v>14</v>
      </c>
      <c r="M8568" s="2">
        <f>Table1[[#This Row],[Quantity Purchased]] * Table1[[#This Row],[Unit Price]]</f>
        <v>7700</v>
      </c>
      <c r="N8568" s="2">
        <f>VLOOKUP(H8568, [1]Products!B:E, 4, FALSE)</f>
        <v>28</v>
      </c>
      <c r="O8568" t="str">
        <f>TEXT(Table1[[#This Row],[Transaction Date]], "yyyy-mm")</f>
        <v>2024-06</v>
      </c>
      <c r="P8568" s="1">
        <f ca="1">YEAR(TODAY()) - YEAR(Table1[[#This Row],[Buyer Date of Birth]])</f>
        <v>47</v>
      </c>
      <c r="Q8568" s="2">
        <f>Table1[[#This Row],[Total Revenue]] - Table1[[#This Row],[Total Cost]]</f>
        <v>7686</v>
      </c>
    </row>
    <row r="8569" spans="1:17" x14ac:dyDescent="0.25">
      <c r="A8569" s="1">
        <v>45395</v>
      </c>
      <c r="B8569" t="s">
        <v>408</v>
      </c>
      <c r="C8569" t="s">
        <v>229</v>
      </c>
      <c r="D8569" t="s">
        <v>20</v>
      </c>
      <c r="E8569" s="1">
        <v>22109</v>
      </c>
      <c r="F8569" t="s">
        <v>75</v>
      </c>
      <c r="G8569">
        <v>485</v>
      </c>
      <c r="H8569" t="s">
        <v>22</v>
      </c>
      <c r="I8569" t="s">
        <v>50</v>
      </c>
      <c r="J8569" t="s">
        <v>24</v>
      </c>
      <c r="K8569" t="str">
        <f>VLOOKUP(H8569, [1]Products!B:E, 2, FALSE)</f>
        <v>Cinnamon Swirls</v>
      </c>
      <c r="L8569" s="2">
        <f>VLOOKUP(H8569, [1]Products!B:D, 3, FALSE)</f>
        <v>10</v>
      </c>
      <c r="M8569" s="2">
        <f>Table1[[#This Row],[Quantity Purchased]] * Table1[[#This Row],[Unit Price]]</f>
        <v>6790</v>
      </c>
      <c r="N8569" s="2">
        <f>VLOOKUP(H8569, [1]Products!B:E, 4, FALSE)</f>
        <v>14</v>
      </c>
      <c r="O8569" t="str">
        <f>TEXT(Table1[[#This Row],[Transaction Date]], "yyyy-mm")</f>
        <v>2024-04</v>
      </c>
      <c r="P8569" s="1">
        <f ca="1">YEAR(TODAY()) - YEAR(Table1[[#This Row],[Buyer Date of Birth]])</f>
        <v>65</v>
      </c>
      <c r="Q8569" s="2">
        <f>Table1[[#This Row],[Total Revenue]] - Table1[[#This Row],[Total Cost]]</f>
        <v>6780</v>
      </c>
    </row>
    <row r="8570" spans="1:17" x14ac:dyDescent="0.25">
      <c r="A8570" s="1">
        <v>45439</v>
      </c>
      <c r="B8570" t="s">
        <v>131</v>
      </c>
      <c r="C8570" t="s">
        <v>129</v>
      </c>
      <c r="D8570" t="s">
        <v>89</v>
      </c>
      <c r="E8570" s="1">
        <v>35893</v>
      </c>
      <c r="F8570" t="s">
        <v>21</v>
      </c>
      <c r="G8570">
        <v>243</v>
      </c>
      <c r="H8570" t="s">
        <v>72</v>
      </c>
      <c r="I8570" t="s">
        <v>23</v>
      </c>
      <c r="J8570" t="s">
        <v>24</v>
      </c>
      <c r="K8570" t="str">
        <f>VLOOKUP(H8570, [1]Products!B:E, 2, FALSE)</f>
        <v>Choco Delight</v>
      </c>
      <c r="L8570" s="2">
        <f>VLOOKUP(H8570, [1]Products!B:D, 3, FALSE)</f>
        <v>3</v>
      </c>
      <c r="M8570" s="2">
        <f>Table1[[#This Row],[Quantity Purchased]] * Table1[[#This Row],[Unit Price]]</f>
        <v>1215</v>
      </c>
      <c r="N8570" s="2">
        <f>VLOOKUP(H8570, [1]Products!B:E, 4, FALSE)</f>
        <v>5</v>
      </c>
      <c r="O8570" t="str">
        <f>TEXT(Table1[[#This Row],[Transaction Date]], "yyyy-mm")</f>
        <v>2024-05</v>
      </c>
      <c r="P8570" s="1">
        <f ca="1">YEAR(TODAY()) - YEAR(Table1[[#This Row],[Buyer Date of Birth]])</f>
        <v>27</v>
      </c>
      <c r="Q8570" s="2">
        <f>Table1[[#This Row],[Total Revenue]] - Table1[[#This Row],[Total Cost]]</f>
        <v>1212</v>
      </c>
    </row>
    <row r="8571" spans="1:17" x14ac:dyDescent="0.25">
      <c r="A8571" s="1">
        <v>45390</v>
      </c>
      <c r="B8571" t="s">
        <v>38</v>
      </c>
      <c r="C8571" t="s">
        <v>1238</v>
      </c>
      <c r="D8571" t="s">
        <v>62</v>
      </c>
      <c r="E8571" s="1">
        <v>24105</v>
      </c>
      <c r="F8571" t="s">
        <v>75</v>
      </c>
      <c r="G8571">
        <v>212</v>
      </c>
      <c r="H8571" t="s">
        <v>49</v>
      </c>
      <c r="I8571" t="s">
        <v>30</v>
      </c>
      <c r="J8571" t="s">
        <v>24</v>
      </c>
      <c r="K8571" t="str">
        <f>VLOOKUP(H8571, [1]Products!B:E, 2, FALSE)</f>
        <v>Butter Crunch</v>
      </c>
      <c r="L8571" s="2">
        <f>VLOOKUP(H8571, [1]Products!B:D, 3, FALSE)</f>
        <v>10</v>
      </c>
      <c r="M8571" s="2">
        <f>Table1[[#This Row],[Quantity Purchased]] * Table1[[#This Row],[Unit Price]]</f>
        <v>2332</v>
      </c>
      <c r="N8571" s="2">
        <f>VLOOKUP(H8571, [1]Products!B:E, 4, FALSE)</f>
        <v>11</v>
      </c>
      <c r="O8571" t="str">
        <f>TEXT(Table1[[#This Row],[Transaction Date]], "yyyy-mm")</f>
        <v>2024-04</v>
      </c>
      <c r="P8571" s="1">
        <f ca="1">YEAR(TODAY()) - YEAR(Table1[[#This Row],[Buyer Date of Birth]])</f>
        <v>60</v>
      </c>
      <c r="Q8571" s="2">
        <f>Table1[[#This Row],[Total Revenue]] - Table1[[#This Row],[Total Cost]]</f>
        <v>2322</v>
      </c>
    </row>
    <row r="8572" spans="1:17" x14ac:dyDescent="0.25">
      <c r="A8572" s="1">
        <v>45474</v>
      </c>
      <c r="B8572" t="s">
        <v>1229</v>
      </c>
      <c r="C8572" t="s">
        <v>266</v>
      </c>
      <c r="D8572" t="s">
        <v>62</v>
      </c>
      <c r="E8572" s="1">
        <v>18561</v>
      </c>
      <c r="F8572" t="s">
        <v>28</v>
      </c>
      <c r="G8572">
        <v>188</v>
      </c>
      <c r="H8572" t="s">
        <v>49</v>
      </c>
      <c r="I8572" t="s">
        <v>30</v>
      </c>
      <c r="J8572" t="s">
        <v>24</v>
      </c>
      <c r="K8572" t="str">
        <f>VLOOKUP(H8572, [1]Products!B:E, 2, FALSE)</f>
        <v>Butter Crunch</v>
      </c>
      <c r="L8572" s="2">
        <f>VLOOKUP(H8572, [1]Products!B:D, 3, FALSE)</f>
        <v>10</v>
      </c>
      <c r="M8572" s="2">
        <f>Table1[[#This Row],[Quantity Purchased]] * Table1[[#This Row],[Unit Price]]</f>
        <v>2068</v>
      </c>
      <c r="N8572" s="2">
        <f>VLOOKUP(H8572, [1]Products!B:E, 4, FALSE)</f>
        <v>11</v>
      </c>
      <c r="O8572" t="str">
        <f>TEXT(Table1[[#This Row],[Transaction Date]], "yyyy-mm")</f>
        <v>2024-07</v>
      </c>
      <c r="P8572" s="1">
        <f ca="1">YEAR(TODAY()) - YEAR(Table1[[#This Row],[Buyer Date of Birth]])</f>
        <v>75</v>
      </c>
      <c r="Q8572" s="2">
        <f>Table1[[#This Row],[Total Revenue]] - Table1[[#This Row],[Total Cost]]</f>
        <v>2058</v>
      </c>
    </row>
    <row r="8573" spans="1:17" x14ac:dyDescent="0.25">
      <c r="A8573" s="1">
        <v>45412</v>
      </c>
      <c r="B8573" t="s">
        <v>481</v>
      </c>
      <c r="C8573" t="s">
        <v>174</v>
      </c>
      <c r="D8573" t="s">
        <v>20</v>
      </c>
      <c r="E8573" s="1">
        <v>31359</v>
      </c>
      <c r="F8573" t="s">
        <v>75</v>
      </c>
      <c r="G8573">
        <v>54</v>
      </c>
      <c r="H8573" t="s">
        <v>29</v>
      </c>
      <c r="I8573" t="s">
        <v>36</v>
      </c>
      <c r="J8573" t="s">
        <v>24</v>
      </c>
      <c r="K8573" t="str">
        <f>VLOOKUP(H8573, [1]Products!B:E, 2, FALSE)</f>
        <v>Shortbread</v>
      </c>
      <c r="L8573" s="2">
        <f>VLOOKUP(H8573, [1]Products!B:D, 3, FALSE)</f>
        <v>10</v>
      </c>
      <c r="M8573" s="2">
        <f>Table1[[#This Row],[Quantity Purchased]] * Table1[[#This Row],[Unit Price]]</f>
        <v>2430</v>
      </c>
      <c r="N8573" s="2">
        <f>VLOOKUP(H8573, [1]Products!B:E, 4, FALSE)</f>
        <v>45</v>
      </c>
      <c r="O8573" t="str">
        <f>TEXT(Table1[[#This Row],[Transaction Date]], "yyyy-mm")</f>
        <v>2024-04</v>
      </c>
      <c r="P8573" s="1">
        <f ca="1">YEAR(TODAY()) - YEAR(Table1[[#This Row],[Buyer Date of Birth]])</f>
        <v>40</v>
      </c>
      <c r="Q8573" s="2">
        <f>Table1[[#This Row],[Total Revenue]] - Table1[[#This Row],[Total Cost]]</f>
        <v>2420</v>
      </c>
    </row>
    <row r="8574" spans="1:17" x14ac:dyDescent="0.25">
      <c r="A8574" s="1">
        <v>45482</v>
      </c>
      <c r="B8574" t="s">
        <v>545</v>
      </c>
      <c r="C8574" t="s">
        <v>661</v>
      </c>
      <c r="D8574" t="s">
        <v>58</v>
      </c>
      <c r="E8574" s="1">
        <v>20244</v>
      </c>
      <c r="F8574" t="s">
        <v>40</v>
      </c>
      <c r="G8574">
        <v>417</v>
      </c>
      <c r="H8574" t="s">
        <v>29</v>
      </c>
      <c r="I8574" t="s">
        <v>23</v>
      </c>
      <c r="J8574" t="s">
        <v>24</v>
      </c>
      <c r="K8574" t="str">
        <f>VLOOKUP(H8574, [1]Products!B:E, 2, FALSE)</f>
        <v>Shortbread</v>
      </c>
      <c r="L8574" s="2">
        <f>VLOOKUP(H8574, [1]Products!B:D, 3, FALSE)</f>
        <v>10</v>
      </c>
      <c r="M8574" s="2">
        <f>Table1[[#This Row],[Quantity Purchased]] * Table1[[#This Row],[Unit Price]]</f>
        <v>18765</v>
      </c>
      <c r="N8574" s="2">
        <f>VLOOKUP(H8574, [1]Products!B:E, 4, FALSE)</f>
        <v>45</v>
      </c>
      <c r="O8574" t="str">
        <f>TEXT(Table1[[#This Row],[Transaction Date]], "yyyy-mm")</f>
        <v>2024-07</v>
      </c>
      <c r="P8574" s="1">
        <f ca="1">YEAR(TODAY()) - YEAR(Table1[[#This Row],[Buyer Date of Birth]])</f>
        <v>70</v>
      </c>
      <c r="Q8574" s="2">
        <f>Table1[[#This Row],[Total Revenue]] - Table1[[#This Row],[Total Cost]]</f>
        <v>18755</v>
      </c>
    </row>
    <row r="8575" spans="1:17" x14ac:dyDescent="0.25">
      <c r="A8575" s="1">
        <v>45458</v>
      </c>
      <c r="B8575" t="s">
        <v>90</v>
      </c>
      <c r="C8575" t="s">
        <v>580</v>
      </c>
      <c r="D8575" t="s">
        <v>84</v>
      </c>
      <c r="E8575" s="1">
        <v>20126</v>
      </c>
      <c r="F8575" t="s">
        <v>40</v>
      </c>
      <c r="G8575">
        <v>38</v>
      </c>
      <c r="H8575" t="s">
        <v>66</v>
      </c>
      <c r="I8575" t="s">
        <v>46</v>
      </c>
      <c r="J8575" t="s">
        <v>24</v>
      </c>
      <c r="K8575" t="str">
        <f>VLOOKUP(H8575, [1]Products!B:E, 2, FALSE)</f>
        <v>Oatmeal Cookies</v>
      </c>
      <c r="L8575" s="2">
        <f>VLOOKUP(H8575, [1]Products!B:D, 3, FALSE)</f>
        <v>19</v>
      </c>
      <c r="M8575" s="2">
        <f>Table1[[#This Row],[Quantity Purchased]] * Table1[[#This Row],[Unit Price]]</f>
        <v>874</v>
      </c>
      <c r="N8575" s="2">
        <f>VLOOKUP(H8575, [1]Products!B:E, 4, FALSE)</f>
        <v>23</v>
      </c>
      <c r="O8575" t="str">
        <f>TEXT(Table1[[#This Row],[Transaction Date]], "yyyy-mm")</f>
        <v>2024-06</v>
      </c>
      <c r="P8575" s="1">
        <f ca="1">YEAR(TODAY()) - YEAR(Table1[[#This Row],[Buyer Date of Birth]])</f>
        <v>70</v>
      </c>
      <c r="Q8575" s="2">
        <f>Table1[[#This Row],[Total Revenue]] - Table1[[#This Row],[Total Cost]]</f>
        <v>855</v>
      </c>
    </row>
    <row r="8576" spans="1:17" x14ac:dyDescent="0.25">
      <c r="A8576" s="1">
        <v>45459</v>
      </c>
      <c r="B8576" t="s">
        <v>212</v>
      </c>
      <c r="C8576" t="s">
        <v>258</v>
      </c>
      <c r="D8576" t="s">
        <v>53</v>
      </c>
      <c r="E8576" s="1">
        <v>32174</v>
      </c>
      <c r="F8576" t="s">
        <v>21</v>
      </c>
      <c r="G8576">
        <v>285</v>
      </c>
      <c r="H8576" t="s">
        <v>49</v>
      </c>
      <c r="I8576" t="s">
        <v>50</v>
      </c>
      <c r="J8576" t="s">
        <v>24</v>
      </c>
      <c r="K8576" t="str">
        <f>VLOOKUP(H8576, [1]Products!B:E, 2, FALSE)</f>
        <v>Butter Crunch</v>
      </c>
      <c r="L8576" s="2">
        <f>VLOOKUP(H8576, [1]Products!B:D, 3, FALSE)</f>
        <v>10</v>
      </c>
      <c r="M8576" s="2">
        <f>Table1[[#This Row],[Quantity Purchased]] * Table1[[#This Row],[Unit Price]]</f>
        <v>3135</v>
      </c>
      <c r="N8576" s="2">
        <f>VLOOKUP(H8576, [1]Products!B:E, 4, FALSE)</f>
        <v>11</v>
      </c>
      <c r="O8576" t="str">
        <f>TEXT(Table1[[#This Row],[Transaction Date]], "yyyy-mm")</f>
        <v>2024-06</v>
      </c>
      <c r="P8576" s="1">
        <f ca="1">YEAR(TODAY()) - YEAR(Table1[[#This Row],[Buyer Date of Birth]])</f>
        <v>37</v>
      </c>
      <c r="Q8576" s="2">
        <f>Table1[[#This Row],[Total Revenue]] - Table1[[#This Row],[Total Cost]]</f>
        <v>3125</v>
      </c>
    </row>
    <row r="8577" spans="1:17" x14ac:dyDescent="0.25">
      <c r="A8577" s="1">
        <v>45413</v>
      </c>
      <c r="B8577" t="s">
        <v>205</v>
      </c>
      <c r="C8577" t="s">
        <v>1069</v>
      </c>
      <c r="D8577" t="s">
        <v>34</v>
      </c>
      <c r="E8577" s="1">
        <v>22186</v>
      </c>
      <c r="F8577" t="s">
        <v>28</v>
      </c>
      <c r="G8577">
        <v>116</v>
      </c>
      <c r="H8577" t="s">
        <v>35</v>
      </c>
      <c r="I8577" t="s">
        <v>23</v>
      </c>
      <c r="J8577" t="s">
        <v>24</v>
      </c>
      <c r="K8577" t="str">
        <f>VLOOKUP(H8577, [1]Products!B:E, 2, FALSE)</f>
        <v>Caramel Biscuits</v>
      </c>
      <c r="L8577" s="2">
        <f>VLOOKUP(H8577, [1]Products!B:D, 3, FALSE)</f>
        <v>18</v>
      </c>
      <c r="M8577" s="2">
        <f>Table1[[#This Row],[Quantity Purchased]] * Table1[[#This Row],[Unit Price]]</f>
        <v>2552</v>
      </c>
      <c r="N8577" s="2">
        <f>VLOOKUP(H8577, [1]Products!B:E, 4, FALSE)</f>
        <v>22</v>
      </c>
      <c r="O8577" t="str">
        <f>TEXT(Table1[[#This Row],[Transaction Date]], "yyyy-mm")</f>
        <v>2024-05</v>
      </c>
      <c r="P8577" s="1">
        <f ca="1">YEAR(TODAY()) - YEAR(Table1[[#This Row],[Buyer Date of Birth]])</f>
        <v>65</v>
      </c>
      <c r="Q8577" s="2">
        <f>Table1[[#This Row],[Total Revenue]] - Table1[[#This Row],[Total Cost]]</f>
        <v>2534</v>
      </c>
    </row>
    <row r="8578" spans="1:17" x14ac:dyDescent="0.25">
      <c r="A8578" s="1">
        <v>45406</v>
      </c>
      <c r="B8578" t="s">
        <v>201</v>
      </c>
      <c r="C8578" t="s">
        <v>1166</v>
      </c>
      <c r="D8578" t="s">
        <v>53</v>
      </c>
      <c r="E8578" s="1">
        <v>17308</v>
      </c>
      <c r="F8578" t="s">
        <v>40</v>
      </c>
      <c r="G8578">
        <v>496</v>
      </c>
      <c r="H8578" t="s">
        <v>41</v>
      </c>
      <c r="I8578" t="s">
        <v>30</v>
      </c>
      <c r="J8578" t="s">
        <v>24</v>
      </c>
      <c r="K8578" t="str">
        <f>VLOOKUP(H8578, [1]Products!B:E, 2, FALSE)</f>
        <v>Ginger Snaps</v>
      </c>
      <c r="L8578" s="2">
        <f>VLOOKUP(H8578, [1]Products!B:D, 3, FALSE)</f>
        <v>14</v>
      </c>
      <c r="M8578" s="2">
        <f>Table1[[#This Row],[Quantity Purchased]] * Table1[[#This Row],[Unit Price]]</f>
        <v>13888</v>
      </c>
      <c r="N8578" s="2">
        <f>VLOOKUP(H8578, [1]Products!B:E, 4, FALSE)</f>
        <v>28</v>
      </c>
      <c r="O8578" t="str">
        <f>TEXT(Table1[[#This Row],[Transaction Date]], "yyyy-mm")</f>
        <v>2024-04</v>
      </c>
      <c r="P8578" s="1">
        <f ca="1">YEAR(TODAY()) - YEAR(Table1[[#This Row],[Buyer Date of Birth]])</f>
        <v>78</v>
      </c>
      <c r="Q8578" s="2">
        <f>Table1[[#This Row],[Total Revenue]] - Table1[[#This Row],[Total Cost]]</f>
        <v>13874</v>
      </c>
    </row>
    <row r="8579" spans="1:17" x14ac:dyDescent="0.25">
      <c r="A8579" s="1">
        <v>45379</v>
      </c>
      <c r="B8579" t="s">
        <v>436</v>
      </c>
      <c r="C8579" t="s">
        <v>893</v>
      </c>
      <c r="D8579" t="s">
        <v>45</v>
      </c>
      <c r="E8579" s="1">
        <v>17159</v>
      </c>
      <c r="F8579" t="s">
        <v>28</v>
      </c>
      <c r="G8579">
        <v>401</v>
      </c>
      <c r="H8579" t="s">
        <v>22</v>
      </c>
      <c r="I8579" t="s">
        <v>46</v>
      </c>
      <c r="J8579" t="s">
        <v>24</v>
      </c>
      <c r="K8579" t="str">
        <f>VLOOKUP(H8579, [1]Products!B:E, 2, FALSE)</f>
        <v>Cinnamon Swirls</v>
      </c>
      <c r="L8579" s="2">
        <f>VLOOKUP(H8579, [1]Products!B:D, 3, FALSE)</f>
        <v>10</v>
      </c>
      <c r="M8579" s="2">
        <f>Table1[[#This Row],[Quantity Purchased]] * Table1[[#This Row],[Unit Price]]</f>
        <v>5614</v>
      </c>
      <c r="N8579" s="2">
        <f>VLOOKUP(H8579, [1]Products!B:E, 4, FALSE)</f>
        <v>14</v>
      </c>
      <c r="O8579" t="str">
        <f>TEXT(Table1[[#This Row],[Transaction Date]], "yyyy-mm")</f>
        <v>2024-03</v>
      </c>
      <c r="P8579" s="1">
        <f ca="1">YEAR(TODAY()) - YEAR(Table1[[#This Row],[Buyer Date of Birth]])</f>
        <v>79</v>
      </c>
      <c r="Q8579" s="2">
        <f>Table1[[#This Row],[Total Revenue]] - Table1[[#This Row],[Total Cost]]</f>
        <v>5604</v>
      </c>
    </row>
    <row r="8580" spans="1:17" x14ac:dyDescent="0.25">
      <c r="A8580" s="1">
        <v>45334</v>
      </c>
      <c r="B8580" t="s">
        <v>372</v>
      </c>
      <c r="C8580" t="s">
        <v>419</v>
      </c>
      <c r="D8580" t="s">
        <v>62</v>
      </c>
      <c r="E8580" s="1">
        <v>35314</v>
      </c>
      <c r="F8580" t="s">
        <v>40</v>
      </c>
      <c r="G8580">
        <v>150</v>
      </c>
      <c r="H8580" t="s">
        <v>41</v>
      </c>
      <c r="I8580" t="s">
        <v>50</v>
      </c>
      <c r="J8580" t="s">
        <v>24</v>
      </c>
      <c r="K8580" t="str">
        <f>VLOOKUP(H8580, [1]Products!B:E, 2, FALSE)</f>
        <v>Ginger Snaps</v>
      </c>
      <c r="L8580" s="2">
        <f>VLOOKUP(H8580, [1]Products!B:D, 3, FALSE)</f>
        <v>14</v>
      </c>
      <c r="M8580" s="2">
        <f>Table1[[#This Row],[Quantity Purchased]] * Table1[[#This Row],[Unit Price]]</f>
        <v>4200</v>
      </c>
      <c r="N8580" s="2">
        <f>VLOOKUP(H8580, [1]Products!B:E, 4, FALSE)</f>
        <v>28</v>
      </c>
      <c r="O8580" t="str">
        <f>TEXT(Table1[[#This Row],[Transaction Date]], "yyyy-mm")</f>
        <v>2024-02</v>
      </c>
      <c r="P8580" s="1">
        <f ca="1">YEAR(TODAY()) - YEAR(Table1[[#This Row],[Buyer Date of Birth]])</f>
        <v>29</v>
      </c>
      <c r="Q8580" s="2">
        <f>Table1[[#This Row],[Total Revenue]] - Table1[[#This Row],[Total Cost]]</f>
        <v>4186</v>
      </c>
    </row>
    <row r="8581" spans="1:17" x14ac:dyDescent="0.25">
      <c r="A8581" s="1">
        <v>45339</v>
      </c>
      <c r="B8581" t="s">
        <v>288</v>
      </c>
      <c r="C8581" t="s">
        <v>176</v>
      </c>
      <c r="D8581" t="s">
        <v>84</v>
      </c>
      <c r="E8581" s="1">
        <v>33108</v>
      </c>
      <c r="F8581" t="s">
        <v>21</v>
      </c>
      <c r="G8581">
        <v>328</v>
      </c>
      <c r="H8581" t="s">
        <v>41</v>
      </c>
      <c r="I8581" t="s">
        <v>23</v>
      </c>
      <c r="J8581" t="s">
        <v>24</v>
      </c>
      <c r="K8581" t="str">
        <f>VLOOKUP(H8581, [1]Products!B:E, 2, FALSE)</f>
        <v>Ginger Snaps</v>
      </c>
      <c r="L8581" s="2">
        <f>VLOOKUP(H8581, [1]Products!B:D, 3, FALSE)</f>
        <v>14</v>
      </c>
      <c r="M8581" s="2">
        <f>Table1[[#This Row],[Quantity Purchased]] * Table1[[#This Row],[Unit Price]]</f>
        <v>9184</v>
      </c>
      <c r="N8581" s="2">
        <f>VLOOKUP(H8581, [1]Products!B:E, 4, FALSE)</f>
        <v>28</v>
      </c>
      <c r="O8581" t="str">
        <f>TEXT(Table1[[#This Row],[Transaction Date]], "yyyy-mm")</f>
        <v>2024-02</v>
      </c>
      <c r="P8581" s="1">
        <f ca="1">YEAR(TODAY()) - YEAR(Table1[[#This Row],[Buyer Date of Birth]])</f>
        <v>35</v>
      </c>
      <c r="Q8581" s="2">
        <f>Table1[[#This Row],[Total Revenue]] - Table1[[#This Row],[Total Cost]]</f>
        <v>9170</v>
      </c>
    </row>
    <row r="8582" spans="1:17" x14ac:dyDescent="0.25">
      <c r="A8582" s="1">
        <v>45385</v>
      </c>
      <c r="B8582" t="s">
        <v>317</v>
      </c>
      <c r="C8582" t="s">
        <v>987</v>
      </c>
      <c r="D8582" t="s">
        <v>34</v>
      </c>
      <c r="E8582" s="1">
        <v>38308</v>
      </c>
      <c r="F8582" t="s">
        <v>75</v>
      </c>
      <c r="G8582">
        <v>313</v>
      </c>
      <c r="H8582" t="s">
        <v>71</v>
      </c>
      <c r="I8582" t="s">
        <v>30</v>
      </c>
      <c r="J8582" t="s">
        <v>24</v>
      </c>
      <c r="K8582" t="str">
        <f>VLOOKUP(H8582, [1]Products!B:E, 2, FALSE)</f>
        <v>Peanut Butter Bites</v>
      </c>
      <c r="L8582" s="2">
        <f>VLOOKUP(H8582, [1]Products!B:D, 3, FALSE)</f>
        <v>5</v>
      </c>
      <c r="M8582" s="2">
        <f>Table1[[#This Row],[Quantity Purchased]] * Table1[[#This Row],[Unit Price]]</f>
        <v>2191</v>
      </c>
      <c r="N8582" s="2">
        <f>VLOOKUP(H8582, [1]Products!B:E, 4, FALSE)</f>
        <v>7</v>
      </c>
      <c r="O8582" t="str">
        <f>TEXT(Table1[[#This Row],[Transaction Date]], "yyyy-mm")</f>
        <v>2024-04</v>
      </c>
      <c r="P8582" s="1">
        <f ca="1">YEAR(TODAY()) - YEAR(Table1[[#This Row],[Buyer Date of Birth]])</f>
        <v>21</v>
      </c>
      <c r="Q8582" s="2">
        <f>Table1[[#This Row],[Total Revenue]] - Table1[[#This Row],[Total Cost]]</f>
        <v>2186</v>
      </c>
    </row>
    <row r="8583" spans="1:17" x14ac:dyDescent="0.25">
      <c r="A8583" s="1">
        <v>45302</v>
      </c>
      <c r="B8583" t="s">
        <v>1485</v>
      </c>
      <c r="C8583" t="s">
        <v>1043</v>
      </c>
      <c r="D8583" t="s">
        <v>45</v>
      </c>
      <c r="E8583" s="1">
        <v>19241</v>
      </c>
      <c r="F8583" t="s">
        <v>75</v>
      </c>
      <c r="G8583">
        <v>148</v>
      </c>
      <c r="H8583" t="s">
        <v>49</v>
      </c>
      <c r="I8583" t="s">
        <v>30</v>
      </c>
      <c r="J8583" t="s">
        <v>24</v>
      </c>
      <c r="K8583" t="str">
        <f>VLOOKUP(H8583, [1]Products!B:E, 2, FALSE)</f>
        <v>Butter Crunch</v>
      </c>
      <c r="L8583" s="2">
        <f>VLOOKUP(H8583, [1]Products!B:D, 3, FALSE)</f>
        <v>10</v>
      </c>
      <c r="M8583" s="2">
        <f>Table1[[#This Row],[Quantity Purchased]] * Table1[[#This Row],[Unit Price]]</f>
        <v>1628</v>
      </c>
      <c r="N8583" s="2">
        <f>VLOOKUP(H8583, [1]Products!B:E, 4, FALSE)</f>
        <v>11</v>
      </c>
      <c r="O8583" t="str">
        <f>TEXT(Table1[[#This Row],[Transaction Date]], "yyyy-mm")</f>
        <v>2024-01</v>
      </c>
      <c r="P8583" s="1">
        <f ca="1">YEAR(TODAY()) - YEAR(Table1[[#This Row],[Buyer Date of Birth]])</f>
        <v>73</v>
      </c>
      <c r="Q8583" s="2">
        <f>Table1[[#This Row],[Total Revenue]] - Table1[[#This Row],[Total Cost]]</f>
        <v>1618</v>
      </c>
    </row>
    <row r="8584" spans="1:17" x14ac:dyDescent="0.25">
      <c r="A8584" s="1">
        <v>45436</v>
      </c>
      <c r="B8584" t="s">
        <v>236</v>
      </c>
      <c r="C8584" t="s">
        <v>553</v>
      </c>
      <c r="D8584" t="s">
        <v>20</v>
      </c>
      <c r="E8584" s="1">
        <v>20200</v>
      </c>
      <c r="F8584" t="s">
        <v>75</v>
      </c>
      <c r="G8584">
        <v>83</v>
      </c>
      <c r="H8584" t="s">
        <v>22</v>
      </c>
      <c r="I8584" t="s">
        <v>36</v>
      </c>
      <c r="J8584" t="s">
        <v>24</v>
      </c>
      <c r="K8584" t="str">
        <f>VLOOKUP(H8584, [1]Products!B:E, 2, FALSE)</f>
        <v>Cinnamon Swirls</v>
      </c>
      <c r="L8584" s="2">
        <f>VLOOKUP(H8584, [1]Products!B:D, 3, FALSE)</f>
        <v>10</v>
      </c>
      <c r="M8584" s="2">
        <f>Table1[[#This Row],[Quantity Purchased]] * Table1[[#This Row],[Unit Price]]</f>
        <v>1162</v>
      </c>
      <c r="N8584" s="2">
        <f>VLOOKUP(H8584, [1]Products!B:E, 4, FALSE)</f>
        <v>14</v>
      </c>
      <c r="O8584" t="str">
        <f>TEXT(Table1[[#This Row],[Transaction Date]], "yyyy-mm")</f>
        <v>2024-05</v>
      </c>
      <c r="P8584" s="1">
        <f ca="1">YEAR(TODAY()) - YEAR(Table1[[#This Row],[Buyer Date of Birth]])</f>
        <v>70</v>
      </c>
      <c r="Q8584" s="2">
        <f>Table1[[#This Row],[Total Revenue]] - Table1[[#This Row],[Total Cost]]</f>
        <v>1152</v>
      </c>
    </row>
    <row r="8585" spans="1:17" x14ac:dyDescent="0.25">
      <c r="A8585" s="1">
        <v>45430</v>
      </c>
      <c r="B8585" t="s">
        <v>469</v>
      </c>
      <c r="C8585" t="s">
        <v>44</v>
      </c>
      <c r="D8585" t="s">
        <v>20</v>
      </c>
      <c r="E8585" s="1">
        <v>20331</v>
      </c>
      <c r="F8585" t="s">
        <v>28</v>
      </c>
      <c r="G8585">
        <v>293</v>
      </c>
      <c r="H8585" t="s">
        <v>49</v>
      </c>
      <c r="I8585" t="s">
        <v>23</v>
      </c>
      <c r="J8585" t="s">
        <v>24</v>
      </c>
      <c r="K8585" t="str">
        <f>VLOOKUP(H8585, [1]Products!B:E, 2, FALSE)</f>
        <v>Butter Crunch</v>
      </c>
      <c r="L8585" s="2">
        <f>VLOOKUP(H8585, [1]Products!B:D, 3, FALSE)</f>
        <v>10</v>
      </c>
      <c r="M8585" s="2">
        <f>Table1[[#This Row],[Quantity Purchased]] * Table1[[#This Row],[Unit Price]]</f>
        <v>3223</v>
      </c>
      <c r="N8585" s="2">
        <f>VLOOKUP(H8585, [1]Products!B:E, 4, FALSE)</f>
        <v>11</v>
      </c>
      <c r="O8585" t="str">
        <f>TEXT(Table1[[#This Row],[Transaction Date]], "yyyy-mm")</f>
        <v>2024-05</v>
      </c>
      <c r="P8585" s="1">
        <f ca="1">YEAR(TODAY()) - YEAR(Table1[[#This Row],[Buyer Date of Birth]])</f>
        <v>70</v>
      </c>
      <c r="Q8585" s="2">
        <f>Table1[[#This Row],[Total Revenue]] - Table1[[#This Row],[Total Cost]]</f>
        <v>3213</v>
      </c>
    </row>
    <row r="8586" spans="1:17" x14ac:dyDescent="0.25">
      <c r="A8586" s="1">
        <v>45467</v>
      </c>
      <c r="B8586" t="s">
        <v>453</v>
      </c>
      <c r="C8586" t="s">
        <v>518</v>
      </c>
      <c r="D8586" t="s">
        <v>100</v>
      </c>
      <c r="E8586" s="1">
        <v>18855</v>
      </c>
      <c r="F8586" t="s">
        <v>40</v>
      </c>
      <c r="G8586">
        <v>192</v>
      </c>
      <c r="H8586" t="s">
        <v>35</v>
      </c>
      <c r="I8586" t="s">
        <v>46</v>
      </c>
      <c r="J8586" t="s">
        <v>24</v>
      </c>
      <c r="K8586" t="str">
        <f>VLOOKUP(H8586, [1]Products!B:E, 2, FALSE)</f>
        <v>Caramel Biscuits</v>
      </c>
      <c r="L8586" s="2">
        <f>VLOOKUP(H8586, [1]Products!B:D, 3, FALSE)</f>
        <v>18</v>
      </c>
      <c r="M8586" s="2">
        <f>Table1[[#This Row],[Quantity Purchased]] * Table1[[#This Row],[Unit Price]]</f>
        <v>4224</v>
      </c>
      <c r="N8586" s="2">
        <f>VLOOKUP(H8586, [1]Products!B:E, 4, FALSE)</f>
        <v>22</v>
      </c>
      <c r="O8586" t="str">
        <f>TEXT(Table1[[#This Row],[Transaction Date]], "yyyy-mm")</f>
        <v>2024-06</v>
      </c>
      <c r="P8586" s="1">
        <f ca="1">YEAR(TODAY()) - YEAR(Table1[[#This Row],[Buyer Date of Birth]])</f>
        <v>74</v>
      </c>
      <c r="Q8586" s="2">
        <f>Table1[[#This Row],[Total Revenue]] - Table1[[#This Row],[Total Cost]]</f>
        <v>4206</v>
      </c>
    </row>
    <row r="8587" spans="1:17" x14ac:dyDescent="0.25">
      <c r="A8587" s="1">
        <v>45396</v>
      </c>
      <c r="B8587" t="s">
        <v>123</v>
      </c>
      <c r="C8587" t="s">
        <v>44</v>
      </c>
      <c r="D8587" t="s">
        <v>100</v>
      </c>
      <c r="E8587" s="1">
        <v>20460</v>
      </c>
      <c r="F8587" t="s">
        <v>21</v>
      </c>
      <c r="G8587">
        <v>325</v>
      </c>
      <c r="H8587" t="s">
        <v>29</v>
      </c>
      <c r="I8587" t="s">
        <v>50</v>
      </c>
      <c r="J8587" t="s">
        <v>24</v>
      </c>
      <c r="K8587" t="str">
        <f>VLOOKUP(H8587, [1]Products!B:E, 2, FALSE)</f>
        <v>Shortbread</v>
      </c>
      <c r="L8587" s="2">
        <f>VLOOKUP(H8587, [1]Products!B:D, 3, FALSE)</f>
        <v>10</v>
      </c>
      <c r="M8587" s="2">
        <f>Table1[[#This Row],[Quantity Purchased]] * Table1[[#This Row],[Unit Price]]</f>
        <v>14625</v>
      </c>
      <c r="N8587" s="2">
        <f>VLOOKUP(H8587, [1]Products!B:E, 4, FALSE)</f>
        <v>45</v>
      </c>
      <c r="O8587" t="str">
        <f>TEXT(Table1[[#This Row],[Transaction Date]], "yyyy-mm")</f>
        <v>2024-04</v>
      </c>
      <c r="P8587" s="1">
        <f ca="1">YEAR(TODAY()) - YEAR(Table1[[#This Row],[Buyer Date of Birth]])</f>
        <v>69</v>
      </c>
      <c r="Q8587" s="2">
        <f>Table1[[#This Row],[Total Revenue]] - Table1[[#This Row],[Total Cost]]</f>
        <v>14615</v>
      </c>
    </row>
    <row r="8588" spans="1:17" x14ac:dyDescent="0.25">
      <c r="A8588" s="1">
        <v>45368</v>
      </c>
      <c r="B8588" t="s">
        <v>56</v>
      </c>
      <c r="C8588" t="s">
        <v>690</v>
      </c>
      <c r="D8588" t="s">
        <v>45</v>
      </c>
      <c r="E8588" s="1">
        <v>17063</v>
      </c>
      <c r="F8588" t="s">
        <v>21</v>
      </c>
      <c r="G8588">
        <v>140</v>
      </c>
      <c r="H8588" t="s">
        <v>66</v>
      </c>
      <c r="I8588" t="s">
        <v>23</v>
      </c>
      <c r="J8588" t="s">
        <v>24</v>
      </c>
      <c r="K8588" t="str">
        <f>VLOOKUP(H8588, [1]Products!B:E, 2, FALSE)</f>
        <v>Oatmeal Cookies</v>
      </c>
      <c r="L8588" s="2">
        <f>VLOOKUP(H8588, [1]Products!B:D, 3, FALSE)</f>
        <v>19</v>
      </c>
      <c r="M8588" s="2">
        <f>Table1[[#This Row],[Quantity Purchased]] * Table1[[#This Row],[Unit Price]]</f>
        <v>3220</v>
      </c>
      <c r="N8588" s="2">
        <f>VLOOKUP(H8588, [1]Products!B:E, 4, FALSE)</f>
        <v>23</v>
      </c>
      <c r="O8588" t="str">
        <f>TEXT(Table1[[#This Row],[Transaction Date]], "yyyy-mm")</f>
        <v>2024-03</v>
      </c>
      <c r="P8588" s="1">
        <f ca="1">YEAR(TODAY()) - YEAR(Table1[[#This Row],[Buyer Date of Birth]])</f>
        <v>79</v>
      </c>
      <c r="Q8588" s="2">
        <f>Table1[[#This Row],[Total Revenue]] - Table1[[#This Row],[Total Cost]]</f>
        <v>3201</v>
      </c>
    </row>
    <row r="8589" spans="1:17" x14ac:dyDescent="0.25">
      <c r="A8589" s="1">
        <v>45328</v>
      </c>
      <c r="B8589" t="s">
        <v>117</v>
      </c>
      <c r="C8589" t="s">
        <v>775</v>
      </c>
      <c r="D8589" t="s">
        <v>58</v>
      </c>
      <c r="E8589" s="1">
        <v>25662</v>
      </c>
      <c r="F8589" t="s">
        <v>28</v>
      </c>
      <c r="G8589">
        <v>215</v>
      </c>
      <c r="H8589" t="s">
        <v>41</v>
      </c>
      <c r="I8589" t="s">
        <v>30</v>
      </c>
      <c r="J8589" t="s">
        <v>24</v>
      </c>
      <c r="K8589" t="str">
        <f>VLOOKUP(H8589, [1]Products!B:E, 2, FALSE)</f>
        <v>Ginger Snaps</v>
      </c>
      <c r="L8589" s="2">
        <f>VLOOKUP(H8589, [1]Products!B:D, 3, FALSE)</f>
        <v>14</v>
      </c>
      <c r="M8589" s="2">
        <f>Table1[[#This Row],[Quantity Purchased]] * Table1[[#This Row],[Unit Price]]</f>
        <v>6020</v>
      </c>
      <c r="N8589" s="2">
        <f>VLOOKUP(H8589, [1]Products!B:E, 4, FALSE)</f>
        <v>28</v>
      </c>
      <c r="O8589" t="str">
        <f>TEXT(Table1[[#This Row],[Transaction Date]], "yyyy-mm")</f>
        <v>2024-02</v>
      </c>
      <c r="P8589" s="1">
        <f ca="1">YEAR(TODAY()) - YEAR(Table1[[#This Row],[Buyer Date of Birth]])</f>
        <v>55</v>
      </c>
      <c r="Q8589" s="2">
        <f>Table1[[#This Row],[Total Revenue]] - Table1[[#This Row],[Total Cost]]</f>
        <v>6006</v>
      </c>
    </row>
    <row r="8590" spans="1:17" x14ac:dyDescent="0.25">
      <c r="A8590" s="1">
        <v>45428</v>
      </c>
      <c r="B8590" t="s">
        <v>932</v>
      </c>
      <c r="C8590" t="s">
        <v>307</v>
      </c>
      <c r="D8590" t="s">
        <v>78</v>
      </c>
      <c r="E8590" s="1">
        <v>34603</v>
      </c>
      <c r="F8590" t="s">
        <v>21</v>
      </c>
      <c r="G8590">
        <v>449</v>
      </c>
      <c r="H8590" t="s">
        <v>29</v>
      </c>
      <c r="I8590" t="s">
        <v>46</v>
      </c>
      <c r="J8590" t="s">
        <v>24</v>
      </c>
      <c r="K8590" t="str">
        <f>VLOOKUP(H8590, [1]Products!B:E, 2, FALSE)</f>
        <v>Shortbread</v>
      </c>
      <c r="L8590" s="2">
        <f>VLOOKUP(H8590, [1]Products!B:D, 3, FALSE)</f>
        <v>10</v>
      </c>
      <c r="M8590" s="2">
        <f>Table1[[#This Row],[Quantity Purchased]] * Table1[[#This Row],[Unit Price]]</f>
        <v>20205</v>
      </c>
      <c r="N8590" s="2">
        <f>VLOOKUP(H8590, [1]Products!B:E, 4, FALSE)</f>
        <v>45</v>
      </c>
      <c r="O8590" t="str">
        <f>TEXT(Table1[[#This Row],[Transaction Date]], "yyyy-mm")</f>
        <v>2024-05</v>
      </c>
      <c r="P8590" s="1">
        <f ca="1">YEAR(TODAY()) - YEAR(Table1[[#This Row],[Buyer Date of Birth]])</f>
        <v>31</v>
      </c>
      <c r="Q8590" s="2">
        <f>Table1[[#This Row],[Total Revenue]] - Table1[[#This Row],[Total Cost]]</f>
        <v>20195</v>
      </c>
    </row>
    <row r="8591" spans="1:17" x14ac:dyDescent="0.25">
      <c r="A8591" s="1">
        <v>45477</v>
      </c>
      <c r="B8591" t="s">
        <v>257</v>
      </c>
      <c r="C8591" t="s">
        <v>252</v>
      </c>
      <c r="D8591" t="s">
        <v>53</v>
      </c>
      <c r="E8591" s="1">
        <v>23351</v>
      </c>
      <c r="F8591" t="s">
        <v>75</v>
      </c>
      <c r="G8591">
        <v>93</v>
      </c>
      <c r="H8591" t="s">
        <v>72</v>
      </c>
      <c r="I8591" t="s">
        <v>50</v>
      </c>
      <c r="J8591" t="s">
        <v>24</v>
      </c>
      <c r="K8591" t="str">
        <f>VLOOKUP(H8591, [1]Products!B:E, 2, FALSE)</f>
        <v>Choco Delight</v>
      </c>
      <c r="L8591" s="2">
        <f>VLOOKUP(H8591, [1]Products!B:D, 3, FALSE)</f>
        <v>3</v>
      </c>
      <c r="M8591" s="2">
        <f>Table1[[#This Row],[Quantity Purchased]] * Table1[[#This Row],[Unit Price]]</f>
        <v>465</v>
      </c>
      <c r="N8591" s="2">
        <f>VLOOKUP(H8591, [1]Products!B:E, 4, FALSE)</f>
        <v>5</v>
      </c>
      <c r="O8591" t="str">
        <f>TEXT(Table1[[#This Row],[Transaction Date]], "yyyy-mm")</f>
        <v>2024-07</v>
      </c>
      <c r="P8591" s="1">
        <f ca="1">YEAR(TODAY()) - YEAR(Table1[[#This Row],[Buyer Date of Birth]])</f>
        <v>62</v>
      </c>
      <c r="Q8591" s="2">
        <f>Table1[[#This Row],[Total Revenue]] - Table1[[#This Row],[Total Cost]]</f>
        <v>462</v>
      </c>
    </row>
    <row r="8592" spans="1:17" x14ac:dyDescent="0.25">
      <c r="A8592" s="1">
        <v>45391</v>
      </c>
      <c r="B8592" t="s">
        <v>123</v>
      </c>
      <c r="C8592" t="s">
        <v>134</v>
      </c>
      <c r="D8592" t="s">
        <v>89</v>
      </c>
      <c r="E8592" s="1">
        <v>26810</v>
      </c>
      <c r="F8592" t="s">
        <v>21</v>
      </c>
      <c r="G8592">
        <v>352</v>
      </c>
      <c r="H8592" t="s">
        <v>35</v>
      </c>
      <c r="I8592" t="s">
        <v>23</v>
      </c>
      <c r="J8592" t="s">
        <v>24</v>
      </c>
      <c r="K8592" t="str">
        <f>VLOOKUP(H8592, [1]Products!B:E, 2, FALSE)</f>
        <v>Caramel Biscuits</v>
      </c>
      <c r="L8592" s="2">
        <f>VLOOKUP(H8592, [1]Products!B:D, 3, FALSE)</f>
        <v>18</v>
      </c>
      <c r="M8592" s="2">
        <f>Table1[[#This Row],[Quantity Purchased]] * Table1[[#This Row],[Unit Price]]</f>
        <v>7744</v>
      </c>
      <c r="N8592" s="2">
        <f>VLOOKUP(H8592, [1]Products!B:E, 4, FALSE)</f>
        <v>22</v>
      </c>
      <c r="O8592" t="str">
        <f>TEXT(Table1[[#This Row],[Transaction Date]], "yyyy-mm")</f>
        <v>2024-04</v>
      </c>
      <c r="P8592" s="1">
        <f ca="1">YEAR(TODAY()) - YEAR(Table1[[#This Row],[Buyer Date of Birth]])</f>
        <v>52</v>
      </c>
      <c r="Q8592" s="2">
        <f>Table1[[#This Row],[Total Revenue]] - Table1[[#This Row],[Total Cost]]</f>
        <v>7726</v>
      </c>
    </row>
    <row r="8593" spans="1:17" x14ac:dyDescent="0.25">
      <c r="A8593" s="1">
        <v>45471</v>
      </c>
      <c r="B8593" t="s">
        <v>319</v>
      </c>
      <c r="C8593" t="s">
        <v>1065</v>
      </c>
      <c r="D8593" t="s">
        <v>100</v>
      </c>
      <c r="E8593" s="1">
        <v>22575</v>
      </c>
      <c r="F8593" t="s">
        <v>21</v>
      </c>
      <c r="G8593">
        <v>364</v>
      </c>
      <c r="H8593" t="s">
        <v>29</v>
      </c>
      <c r="I8593" t="s">
        <v>30</v>
      </c>
      <c r="J8593" t="s">
        <v>24</v>
      </c>
      <c r="K8593" t="str">
        <f>VLOOKUP(H8593, [1]Products!B:E, 2, FALSE)</f>
        <v>Shortbread</v>
      </c>
      <c r="L8593" s="2">
        <f>VLOOKUP(H8593, [1]Products!B:D, 3, FALSE)</f>
        <v>10</v>
      </c>
      <c r="M8593" s="2">
        <f>Table1[[#This Row],[Quantity Purchased]] * Table1[[#This Row],[Unit Price]]</f>
        <v>16380</v>
      </c>
      <c r="N8593" s="2">
        <f>VLOOKUP(H8593, [1]Products!B:E, 4, FALSE)</f>
        <v>45</v>
      </c>
      <c r="O8593" t="str">
        <f>TEXT(Table1[[#This Row],[Transaction Date]], "yyyy-mm")</f>
        <v>2024-06</v>
      </c>
      <c r="P8593" s="1">
        <f ca="1">YEAR(TODAY()) - YEAR(Table1[[#This Row],[Buyer Date of Birth]])</f>
        <v>64</v>
      </c>
      <c r="Q8593" s="2">
        <f>Table1[[#This Row],[Total Revenue]] - Table1[[#This Row],[Total Cost]]</f>
        <v>16370</v>
      </c>
    </row>
    <row r="8594" spans="1:17" x14ac:dyDescent="0.25">
      <c r="A8594" s="1">
        <v>45391</v>
      </c>
      <c r="B8594" t="s">
        <v>286</v>
      </c>
      <c r="C8594" t="s">
        <v>509</v>
      </c>
      <c r="D8594" t="s">
        <v>20</v>
      </c>
      <c r="E8594" s="1">
        <v>27691</v>
      </c>
      <c r="F8594" t="s">
        <v>75</v>
      </c>
      <c r="G8594">
        <v>16</v>
      </c>
      <c r="H8594" t="s">
        <v>66</v>
      </c>
      <c r="I8594" t="s">
        <v>30</v>
      </c>
      <c r="J8594" t="s">
        <v>24</v>
      </c>
      <c r="K8594" t="str">
        <f>VLOOKUP(H8594, [1]Products!B:E, 2, FALSE)</f>
        <v>Oatmeal Cookies</v>
      </c>
      <c r="L8594" s="2">
        <f>VLOOKUP(H8594, [1]Products!B:D, 3, FALSE)</f>
        <v>19</v>
      </c>
      <c r="M8594" s="2">
        <f>Table1[[#This Row],[Quantity Purchased]] * Table1[[#This Row],[Unit Price]]</f>
        <v>368</v>
      </c>
      <c r="N8594" s="2">
        <f>VLOOKUP(H8594, [1]Products!B:E, 4, FALSE)</f>
        <v>23</v>
      </c>
      <c r="O8594" t="str">
        <f>TEXT(Table1[[#This Row],[Transaction Date]], "yyyy-mm")</f>
        <v>2024-04</v>
      </c>
      <c r="P8594" s="1">
        <f ca="1">YEAR(TODAY()) - YEAR(Table1[[#This Row],[Buyer Date of Birth]])</f>
        <v>50</v>
      </c>
      <c r="Q8594" s="2">
        <f>Table1[[#This Row],[Total Revenue]] - Table1[[#This Row],[Total Cost]]</f>
        <v>349</v>
      </c>
    </row>
    <row r="8595" spans="1:17" x14ac:dyDescent="0.25">
      <c r="A8595" s="1">
        <v>45413</v>
      </c>
      <c r="B8595" t="s">
        <v>963</v>
      </c>
      <c r="C8595" t="s">
        <v>86</v>
      </c>
      <c r="D8595" t="s">
        <v>62</v>
      </c>
      <c r="E8595" s="1">
        <v>27408</v>
      </c>
      <c r="F8595" t="s">
        <v>75</v>
      </c>
      <c r="G8595">
        <v>463</v>
      </c>
      <c r="H8595" t="s">
        <v>49</v>
      </c>
      <c r="I8595" t="s">
        <v>36</v>
      </c>
      <c r="J8595" t="s">
        <v>24</v>
      </c>
      <c r="K8595" t="str">
        <f>VLOOKUP(H8595, [1]Products!B:E, 2, FALSE)</f>
        <v>Butter Crunch</v>
      </c>
      <c r="L8595" s="2">
        <f>VLOOKUP(H8595, [1]Products!B:D, 3, FALSE)</f>
        <v>10</v>
      </c>
      <c r="M8595" s="2">
        <f>Table1[[#This Row],[Quantity Purchased]] * Table1[[#This Row],[Unit Price]]</f>
        <v>5093</v>
      </c>
      <c r="N8595" s="2">
        <f>VLOOKUP(H8595, [1]Products!B:E, 4, FALSE)</f>
        <v>11</v>
      </c>
      <c r="O8595" t="str">
        <f>TEXT(Table1[[#This Row],[Transaction Date]], "yyyy-mm")</f>
        <v>2024-05</v>
      </c>
      <c r="P8595" s="1">
        <f ca="1">YEAR(TODAY()) - YEAR(Table1[[#This Row],[Buyer Date of Birth]])</f>
        <v>50</v>
      </c>
      <c r="Q8595" s="2">
        <f>Table1[[#This Row],[Total Revenue]] - Table1[[#This Row],[Total Cost]]</f>
        <v>5083</v>
      </c>
    </row>
    <row r="8596" spans="1:17" x14ac:dyDescent="0.25">
      <c r="A8596" s="1">
        <v>45407</v>
      </c>
      <c r="B8596" t="s">
        <v>273</v>
      </c>
      <c r="C8596" t="s">
        <v>775</v>
      </c>
      <c r="D8596" t="s">
        <v>58</v>
      </c>
      <c r="E8596" s="1">
        <v>24870</v>
      </c>
      <c r="F8596" t="s">
        <v>75</v>
      </c>
      <c r="G8596">
        <v>283</v>
      </c>
      <c r="H8596" t="s">
        <v>29</v>
      </c>
      <c r="I8596" t="s">
        <v>23</v>
      </c>
      <c r="J8596" t="s">
        <v>24</v>
      </c>
      <c r="K8596" t="str">
        <f>VLOOKUP(H8596, [1]Products!B:E, 2, FALSE)</f>
        <v>Shortbread</v>
      </c>
      <c r="L8596" s="2">
        <f>VLOOKUP(H8596, [1]Products!B:D, 3, FALSE)</f>
        <v>10</v>
      </c>
      <c r="M8596" s="2">
        <f>Table1[[#This Row],[Quantity Purchased]] * Table1[[#This Row],[Unit Price]]</f>
        <v>12735</v>
      </c>
      <c r="N8596" s="2">
        <f>VLOOKUP(H8596, [1]Products!B:E, 4, FALSE)</f>
        <v>45</v>
      </c>
      <c r="O8596" t="str">
        <f>TEXT(Table1[[#This Row],[Transaction Date]], "yyyy-mm")</f>
        <v>2024-04</v>
      </c>
      <c r="P8596" s="1">
        <f ca="1">YEAR(TODAY()) - YEAR(Table1[[#This Row],[Buyer Date of Birth]])</f>
        <v>57</v>
      </c>
      <c r="Q8596" s="2">
        <f>Table1[[#This Row],[Total Revenue]] - Table1[[#This Row],[Total Cost]]</f>
        <v>12725</v>
      </c>
    </row>
    <row r="8597" spans="1:17" x14ac:dyDescent="0.25">
      <c r="A8597" s="1">
        <v>45387</v>
      </c>
      <c r="B8597" t="s">
        <v>198</v>
      </c>
      <c r="C8597" t="s">
        <v>1460</v>
      </c>
      <c r="D8597" t="s">
        <v>58</v>
      </c>
      <c r="E8597" s="1">
        <v>31049</v>
      </c>
      <c r="F8597" t="s">
        <v>75</v>
      </c>
      <c r="G8597">
        <v>242</v>
      </c>
      <c r="H8597" t="s">
        <v>66</v>
      </c>
      <c r="I8597" t="s">
        <v>46</v>
      </c>
      <c r="J8597" t="s">
        <v>24</v>
      </c>
      <c r="K8597" t="str">
        <f>VLOOKUP(H8597, [1]Products!B:E, 2, FALSE)</f>
        <v>Oatmeal Cookies</v>
      </c>
      <c r="L8597" s="2">
        <f>VLOOKUP(H8597, [1]Products!B:D, 3, FALSE)</f>
        <v>19</v>
      </c>
      <c r="M8597" s="2">
        <f>Table1[[#This Row],[Quantity Purchased]] * Table1[[#This Row],[Unit Price]]</f>
        <v>5566</v>
      </c>
      <c r="N8597" s="2">
        <f>VLOOKUP(H8597, [1]Products!B:E, 4, FALSE)</f>
        <v>23</v>
      </c>
      <c r="O8597" t="str">
        <f>TEXT(Table1[[#This Row],[Transaction Date]], "yyyy-mm")</f>
        <v>2024-04</v>
      </c>
      <c r="P8597" s="1">
        <f ca="1">YEAR(TODAY()) - YEAR(Table1[[#This Row],[Buyer Date of Birth]])</f>
        <v>40</v>
      </c>
      <c r="Q8597" s="2">
        <f>Table1[[#This Row],[Total Revenue]] - Table1[[#This Row],[Total Cost]]</f>
        <v>5547</v>
      </c>
    </row>
    <row r="8598" spans="1:17" x14ac:dyDescent="0.25">
      <c r="A8598" s="1">
        <v>45479</v>
      </c>
      <c r="B8598" t="s">
        <v>123</v>
      </c>
      <c r="C8598" t="s">
        <v>378</v>
      </c>
      <c r="D8598" t="s">
        <v>100</v>
      </c>
      <c r="E8598" s="1">
        <v>21729</v>
      </c>
      <c r="F8598" t="s">
        <v>40</v>
      </c>
      <c r="G8598">
        <v>424</v>
      </c>
      <c r="H8598" t="s">
        <v>54</v>
      </c>
      <c r="I8598" t="s">
        <v>50</v>
      </c>
      <c r="J8598" t="s">
        <v>24</v>
      </c>
      <c r="K8598" t="str">
        <f>VLOOKUP(H8598, [1]Products!B:E, 2, FALSE)</f>
        <v>Lemon Crisps</v>
      </c>
      <c r="L8598" s="2">
        <f>VLOOKUP(H8598, [1]Products!B:D, 3, FALSE)</f>
        <v>7</v>
      </c>
      <c r="M8598" s="2">
        <f>Table1[[#This Row],[Quantity Purchased]] * Table1[[#This Row],[Unit Price]]</f>
        <v>3816</v>
      </c>
      <c r="N8598" s="2">
        <f>VLOOKUP(H8598, [1]Products!B:E, 4, FALSE)</f>
        <v>9</v>
      </c>
      <c r="O8598" t="str">
        <f>TEXT(Table1[[#This Row],[Transaction Date]], "yyyy-mm")</f>
        <v>2024-07</v>
      </c>
      <c r="P8598" s="1">
        <f ca="1">YEAR(TODAY()) - YEAR(Table1[[#This Row],[Buyer Date of Birth]])</f>
        <v>66</v>
      </c>
      <c r="Q8598" s="2">
        <f>Table1[[#This Row],[Total Revenue]] - Table1[[#This Row],[Total Cost]]</f>
        <v>3809</v>
      </c>
    </row>
    <row r="8599" spans="1:17" x14ac:dyDescent="0.25">
      <c r="A8599" s="1">
        <v>45349</v>
      </c>
      <c r="B8599" t="s">
        <v>73</v>
      </c>
      <c r="C8599" t="s">
        <v>1090</v>
      </c>
      <c r="D8599" t="s">
        <v>84</v>
      </c>
      <c r="E8599" s="1">
        <v>30166</v>
      </c>
      <c r="F8599" t="s">
        <v>40</v>
      </c>
      <c r="G8599">
        <v>477</v>
      </c>
      <c r="H8599" t="s">
        <v>49</v>
      </c>
      <c r="I8599" t="s">
        <v>23</v>
      </c>
      <c r="J8599" t="s">
        <v>24</v>
      </c>
      <c r="K8599" t="str">
        <f>VLOOKUP(H8599, [1]Products!B:E, 2, FALSE)</f>
        <v>Butter Crunch</v>
      </c>
      <c r="L8599" s="2">
        <f>VLOOKUP(H8599, [1]Products!B:D, 3, FALSE)</f>
        <v>10</v>
      </c>
      <c r="M8599" s="2">
        <f>Table1[[#This Row],[Quantity Purchased]] * Table1[[#This Row],[Unit Price]]</f>
        <v>5247</v>
      </c>
      <c r="N8599" s="2">
        <f>VLOOKUP(H8599, [1]Products!B:E, 4, FALSE)</f>
        <v>11</v>
      </c>
      <c r="O8599" t="str">
        <f>TEXT(Table1[[#This Row],[Transaction Date]], "yyyy-mm")</f>
        <v>2024-02</v>
      </c>
      <c r="P8599" s="1">
        <f ca="1">YEAR(TODAY()) - YEAR(Table1[[#This Row],[Buyer Date of Birth]])</f>
        <v>43</v>
      </c>
      <c r="Q8599" s="2">
        <f>Table1[[#This Row],[Total Revenue]] - Table1[[#This Row],[Total Cost]]</f>
        <v>5237</v>
      </c>
    </row>
    <row r="8600" spans="1:17" x14ac:dyDescent="0.25">
      <c r="A8600" s="1">
        <v>45433</v>
      </c>
      <c r="B8600" t="s">
        <v>166</v>
      </c>
      <c r="C8600" t="s">
        <v>1493</v>
      </c>
      <c r="D8600" t="s">
        <v>78</v>
      </c>
      <c r="E8600" s="1">
        <v>21063</v>
      </c>
      <c r="F8600" t="s">
        <v>28</v>
      </c>
      <c r="G8600">
        <v>198</v>
      </c>
      <c r="H8600" t="s">
        <v>41</v>
      </c>
      <c r="I8600" t="s">
        <v>30</v>
      </c>
      <c r="J8600" t="s">
        <v>24</v>
      </c>
      <c r="K8600" t="str">
        <f>VLOOKUP(H8600, [1]Products!B:E, 2, FALSE)</f>
        <v>Ginger Snaps</v>
      </c>
      <c r="L8600" s="2">
        <f>VLOOKUP(H8600, [1]Products!B:D, 3, FALSE)</f>
        <v>14</v>
      </c>
      <c r="M8600" s="2">
        <f>Table1[[#This Row],[Quantity Purchased]] * Table1[[#This Row],[Unit Price]]</f>
        <v>5544</v>
      </c>
      <c r="N8600" s="2">
        <f>VLOOKUP(H8600, [1]Products!B:E, 4, FALSE)</f>
        <v>28</v>
      </c>
      <c r="O8600" t="str">
        <f>TEXT(Table1[[#This Row],[Transaction Date]], "yyyy-mm")</f>
        <v>2024-05</v>
      </c>
      <c r="P8600" s="1">
        <f ca="1">YEAR(TODAY()) - YEAR(Table1[[#This Row],[Buyer Date of Birth]])</f>
        <v>68</v>
      </c>
      <c r="Q8600" s="2">
        <f>Table1[[#This Row],[Total Revenue]] - Table1[[#This Row],[Total Cost]]</f>
        <v>5530</v>
      </c>
    </row>
    <row r="8601" spans="1:17" x14ac:dyDescent="0.25">
      <c r="A8601" s="1">
        <v>45413</v>
      </c>
      <c r="B8601" t="s">
        <v>169</v>
      </c>
      <c r="C8601" t="s">
        <v>1120</v>
      </c>
      <c r="D8601" t="s">
        <v>89</v>
      </c>
      <c r="E8601" s="1">
        <v>38820</v>
      </c>
      <c r="F8601" t="s">
        <v>40</v>
      </c>
      <c r="G8601">
        <v>330</v>
      </c>
      <c r="H8601" t="s">
        <v>63</v>
      </c>
      <c r="I8601" t="s">
        <v>46</v>
      </c>
      <c r="J8601" t="s">
        <v>24</v>
      </c>
      <c r="K8601" t="str">
        <f>VLOOKUP(H8601, [1]Products!B:E, 2, FALSE)</f>
        <v>Vanilla Wafers</v>
      </c>
      <c r="L8601" s="2">
        <f>VLOOKUP(H8601, [1]Products!B:D, 3, FALSE)</f>
        <v>18</v>
      </c>
      <c r="M8601" s="2">
        <f>Table1[[#This Row],[Quantity Purchased]] * Table1[[#This Row],[Unit Price]]</f>
        <v>11880</v>
      </c>
      <c r="N8601" s="2">
        <f>VLOOKUP(H8601, [1]Products!B:E, 4, FALSE)</f>
        <v>36</v>
      </c>
      <c r="O8601" t="str">
        <f>TEXT(Table1[[#This Row],[Transaction Date]], "yyyy-mm")</f>
        <v>2024-05</v>
      </c>
      <c r="P8601" s="1">
        <f ca="1">YEAR(TODAY()) - YEAR(Table1[[#This Row],[Buyer Date of Birth]])</f>
        <v>19</v>
      </c>
      <c r="Q8601" s="2">
        <f>Table1[[#This Row],[Total Revenue]] - Table1[[#This Row],[Total Cost]]</f>
        <v>11862</v>
      </c>
    </row>
    <row r="8602" spans="1:17" x14ac:dyDescent="0.25">
      <c r="A8602" s="1">
        <v>45372</v>
      </c>
      <c r="B8602" t="s">
        <v>244</v>
      </c>
      <c r="C8602" t="s">
        <v>797</v>
      </c>
      <c r="D8602" t="s">
        <v>34</v>
      </c>
      <c r="E8602" s="1">
        <v>30270</v>
      </c>
      <c r="F8602" t="s">
        <v>21</v>
      </c>
      <c r="G8602">
        <v>179</v>
      </c>
      <c r="H8602" t="s">
        <v>41</v>
      </c>
      <c r="I8602" t="s">
        <v>50</v>
      </c>
      <c r="J8602" t="s">
        <v>24</v>
      </c>
      <c r="K8602" t="str">
        <f>VLOOKUP(H8602, [1]Products!B:E, 2, FALSE)</f>
        <v>Ginger Snaps</v>
      </c>
      <c r="L8602" s="2">
        <f>VLOOKUP(H8602, [1]Products!B:D, 3, FALSE)</f>
        <v>14</v>
      </c>
      <c r="M8602" s="2">
        <f>Table1[[#This Row],[Quantity Purchased]] * Table1[[#This Row],[Unit Price]]</f>
        <v>5012</v>
      </c>
      <c r="N8602" s="2">
        <f>VLOOKUP(H8602, [1]Products!B:E, 4, FALSE)</f>
        <v>28</v>
      </c>
      <c r="O8602" t="str">
        <f>TEXT(Table1[[#This Row],[Transaction Date]], "yyyy-mm")</f>
        <v>2024-03</v>
      </c>
      <c r="P8602" s="1">
        <f ca="1">YEAR(TODAY()) - YEAR(Table1[[#This Row],[Buyer Date of Birth]])</f>
        <v>43</v>
      </c>
      <c r="Q8602" s="2">
        <f>Table1[[#This Row],[Total Revenue]] - Table1[[#This Row],[Total Cost]]</f>
        <v>4998</v>
      </c>
    </row>
    <row r="8603" spans="1:17" x14ac:dyDescent="0.25">
      <c r="A8603" s="1">
        <v>45409</v>
      </c>
      <c r="B8603" t="s">
        <v>1508</v>
      </c>
      <c r="C8603" t="s">
        <v>176</v>
      </c>
      <c r="D8603" t="s">
        <v>89</v>
      </c>
      <c r="E8603" s="1">
        <v>36755</v>
      </c>
      <c r="F8603" t="s">
        <v>21</v>
      </c>
      <c r="G8603">
        <v>50</v>
      </c>
      <c r="H8603" t="s">
        <v>71</v>
      </c>
      <c r="I8603" t="s">
        <v>23</v>
      </c>
      <c r="J8603" t="s">
        <v>24</v>
      </c>
      <c r="K8603" t="str">
        <f>VLOOKUP(H8603, [1]Products!B:E, 2, FALSE)</f>
        <v>Peanut Butter Bites</v>
      </c>
      <c r="L8603" s="2">
        <f>VLOOKUP(H8603, [1]Products!B:D, 3, FALSE)</f>
        <v>5</v>
      </c>
      <c r="M8603" s="2">
        <f>Table1[[#This Row],[Quantity Purchased]] * Table1[[#This Row],[Unit Price]]</f>
        <v>350</v>
      </c>
      <c r="N8603" s="2">
        <f>VLOOKUP(H8603, [1]Products!B:E, 4, FALSE)</f>
        <v>7</v>
      </c>
      <c r="O8603" t="str">
        <f>TEXT(Table1[[#This Row],[Transaction Date]], "yyyy-mm")</f>
        <v>2024-04</v>
      </c>
      <c r="P8603" s="1">
        <f ca="1">YEAR(TODAY()) - YEAR(Table1[[#This Row],[Buyer Date of Birth]])</f>
        <v>25</v>
      </c>
      <c r="Q8603" s="2">
        <f>Table1[[#This Row],[Total Revenue]] - Table1[[#This Row],[Total Cost]]</f>
        <v>345</v>
      </c>
    </row>
    <row r="8604" spans="1:17" x14ac:dyDescent="0.25">
      <c r="A8604" s="1">
        <v>45366</v>
      </c>
      <c r="B8604" t="s">
        <v>1080</v>
      </c>
      <c r="C8604" t="s">
        <v>1425</v>
      </c>
      <c r="D8604" t="s">
        <v>100</v>
      </c>
      <c r="E8604" s="1">
        <v>20484</v>
      </c>
      <c r="F8604" t="s">
        <v>75</v>
      </c>
      <c r="G8604">
        <v>456</v>
      </c>
      <c r="H8604" t="s">
        <v>71</v>
      </c>
      <c r="I8604" t="s">
        <v>30</v>
      </c>
      <c r="J8604" t="s">
        <v>24</v>
      </c>
      <c r="K8604" t="str">
        <f>VLOOKUP(H8604, [1]Products!B:E, 2, FALSE)</f>
        <v>Peanut Butter Bites</v>
      </c>
      <c r="L8604" s="2">
        <f>VLOOKUP(H8604, [1]Products!B:D, 3, FALSE)</f>
        <v>5</v>
      </c>
      <c r="M8604" s="2">
        <f>Table1[[#This Row],[Quantity Purchased]] * Table1[[#This Row],[Unit Price]]</f>
        <v>3192</v>
      </c>
      <c r="N8604" s="2">
        <f>VLOOKUP(H8604, [1]Products!B:E, 4, FALSE)</f>
        <v>7</v>
      </c>
      <c r="O8604" t="str">
        <f>TEXT(Table1[[#This Row],[Transaction Date]], "yyyy-mm")</f>
        <v>2024-03</v>
      </c>
      <c r="P8604" s="1">
        <f ca="1">YEAR(TODAY()) - YEAR(Table1[[#This Row],[Buyer Date of Birth]])</f>
        <v>69</v>
      </c>
      <c r="Q8604" s="2">
        <f>Table1[[#This Row],[Total Revenue]] - Table1[[#This Row],[Total Cost]]</f>
        <v>3187</v>
      </c>
    </row>
    <row r="8605" spans="1:17" x14ac:dyDescent="0.25">
      <c r="A8605" s="1">
        <v>45469</v>
      </c>
      <c r="B8605" t="s">
        <v>751</v>
      </c>
      <c r="C8605" t="s">
        <v>1294</v>
      </c>
      <c r="D8605" t="s">
        <v>53</v>
      </c>
      <c r="E8605" s="1">
        <v>25245</v>
      </c>
      <c r="F8605" t="s">
        <v>21</v>
      </c>
      <c r="G8605">
        <v>293</v>
      </c>
      <c r="H8605" t="s">
        <v>71</v>
      </c>
      <c r="I8605" t="s">
        <v>30</v>
      </c>
      <c r="J8605" t="s">
        <v>24</v>
      </c>
      <c r="K8605" t="str">
        <f>VLOOKUP(H8605, [1]Products!B:E, 2, FALSE)</f>
        <v>Peanut Butter Bites</v>
      </c>
      <c r="L8605" s="2">
        <f>VLOOKUP(H8605, [1]Products!B:D, 3, FALSE)</f>
        <v>5</v>
      </c>
      <c r="M8605" s="2">
        <f>Table1[[#This Row],[Quantity Purchased]] * Table1[[#This Row],[Unit Price]]</f>
        <v>2051</v>
      </c>
      <c r="N8605" s="2">
        <f>VLOOKUP(H8605, [1]Products!B:E, 4, FALSE)</f>
        <v>7</v>
      </c>
      <c r="O8605" t="str">
        <f>TEXT(Table1[[#This Row],[Transaction Date]], "yyyy-mm")</f>
        <v>2024-06</v>
      </c>
      <c r="P8605" s="1">
        <f ca="1">YEAR(TODAY()) - YEAR(Table1[[#This Row],[Buyer Date of Birth]])</f>
        <v>56</v>
      </c>
      <c r="Q8605" s="2">
        <f>Table1[[#This Row],[Total Revenue]] - Table1[[#This Row],[Total Cost]]</f>
        <v>2046</v>
      </c>
    </row>
    <row r="8606" spans="1:17" x14ac:dyDescent="0.25">
      <c r="A8606" s="1">
        <v>45404</v>
      </c>
      <c r="B8606" t="s">
        <v>336</v>
      </c>
      <c r="C8606" t="s">
        <v>863</v>
      </c>
      <c r="D8606" t="s">
        <v>84</v>
      </c>
      <c r="E8606" s="1">
        <v>16733</v>
      </c>
      <c r="F8606" t="s">
        <v>75</v>
      </c>
      <c r="G8606">
        <v>153</v>
      </c>
      <c r="H8606" t="s">
        <v>41</v>
      </c>
      <c r="I8606" t="s">
        <v>36</v>
      </c>
      <c r="J8606" t="s">
        <v>24</v>
      </c>
      <c r="K8606" t="str">
        <f>VLOOKUP(H8606, [1]Products!B:E, 2, FALSE)</f>
        <v>Ginger Snaps</v>
      </c>
      <c r="L8606" s="2">
        <f>VLOOKUP(H8606, [1]Products!B:D, 3, FALSE)</f>
        <v>14</v>
      </c>
      <c r="M8606" s="2">
        <f>Table1[[#This Row],[Quantity Purchased]] * Table1[[#This Row],[Unit Price]]</f>
        <v>4284</v>
      </c>
      <c r="N8606" s="2">
        <f>VLOOKUP(H8606, [1]Products!B:E, 4, FALSE)</f>
        <v>28</v>
      </c>
      <c r="O8606" t="str">
        <f>TEXT(Table1[[#This Row],[Transaction Date]], "yyyy-mm")</f>
        <v>2024-04</v>
      </c>
      <c r="P8606" s="1">
        <f ca="1">YEAR(TODAY()) - YEAR(Table1[[#This Row],[Buyer Date of Birth]])</f>
        <v>80</v>
      </c>
      <c r="Q8606" s="2">
        <f>Table1[[#This Row],[Total Revenue]] - Table1[[#This Row],[Total Cost]]</f>
        <v>4270</v>
      </c>
    </row>
    <row r="8607" spans="1:17" x14ac:dyDescent="0.25">
      <c r="A8607" s="1">
        <v>45309</v>
      </c>
      <c r="B8607" t="s">
        <v>249</v>
      </c>
      <c r="C8607" t="s">
        <v>208</v>
      </c>
      <c r="D8607" t="s">
        <v>100</v>
      </c>
      <c r="E8607" s="1">
        <v>30784</v>
      </c>
      <c r="F8607" t="s">
        <v>21</v>
      </c>
      <c r="G8607">
        <v>78</v>
      </c>
      <c r="H8607" t="s">
        <v>71</v>
      </c>
      <c r="I8607" t="s">
        <v>23</v>
      </c>
      <c r="J8607" t="s">
        <v>24</v>
      </c>
      <c r="K8607" t="str">
        <f>VLOOKUP(H8607, [1]Products!B:E, 2, FALSE)</f>
        <v>Peanut Butter Bites</v>
      </c>
      <c r="L8607" s="2">
        <f>VLOOKUP(H8607, [1]Products!B:D, 3, FALSE)</f>
        <v>5</v>
      </c>
      <c r="M8607" s="2">
        <f>Table1[[#This Row],[Quantity Purchased]] * Table1[[#This Row],[Unit Price]]</f>
        <v>546</v>
      </c>
      <c r="N8607" s="2">
        <f>VLOOKUP(H8607, [1]Products!B:E, 4, FALSE)</f>
        <v>7</v>
      </c>
      <c r="O8607" t="str">
        <f>TEXT(Table1[[#This Row],[Transaction Date]], "yyyy-mm")</f>
        <v>2024-01</v>
      </c>
      <c r="P8607" s="1">
        <f ca="1">YEAR(TODAY()) - YEAR(Table1[[#This Row],[Buyer Date of Birth]])</f>
        <v>41</v>
      </c>
      <c r="Q8607" s="2">
        <f>Table1[[#This Row],[Total Revenue]] - Table1[[#This Row],[Total Cost]]</f>
        <v>541</v>
      </c>
    </row>
    <row r="8608" spans="1:17" x14ac:dyDescent="0.25">
      <c r="A8608" s="1">
        <v>45396</v>
      </c>
      <c r="B8608" t="s">
        <v>820</v>
      </c>
      <c r="C8608" t="s">
        <v>186</v>
      </c>
      <c r="D8608" t="s">
        <v>89</v>
      </c>
      <c r="E8608" s="1">
        <v>18848</v>
      </c>
      <c r="F8608" t="s">
        <v>40</v>
      </c>
      <c r="G8608">
        <v>320</v>
      </c>
      <c r="H8608" t="s">
        <v>29</v>
      </c>
      <c r="I8608" t="s">
        <v>46</v>
      </c>
      <c r="J8608" t="s">
        <v>24</v>
      </c>
      <c r="K8608" t="str">
        <f>VLOOKUP(H8608, [1]Products!B:E, 2, FALSE)</f>
        <v>Shortbread</v>
      </c>
      <c r="L8608" s="2">
        <f>VLOOKUP(H8608, [1]Products!B:D, 3, FALSE)</f>
        <v>10</v>
      </c>
      <c r="M8608" s="2">
        <f>Table1[[#This Row],[Quantity Purchased]] * Table1[[#This Row],[Unit Price]]</f>
        <v>14400</v>
      </c>
      <c r="N8608" s="2">
        <f>VLOOKUP(H8608, [1]Products!B:E, 4, FALSE)</f>
        <v>45</v>
      </c>
      <c r="O8608" t="str">
        <f>TEXT(Table1[[#This Row],[Transaction Date]], "yyyy-mm")</f>
        <v>2024-04</v>
      </c>
      <c r="P8608" s="1">
        <f ca="1">YEAR(TODAY()) - YEAR(Table1[[#This Row],[Buyer Date of Birth]])</f>
        <v>74</v>
      </c>
      <c r="Q8608" s="2">
        <f>Table1[[#This Row],[Total Revenue]] - Table1[[#This Row],[Total Cost]]</f>
        <v>14390</v>
      </c>
    </row>
    <row r="8609" spans="1:17" x14ac:dyDescent="0.25">
      <c r="A8609" s="1">
        <v>45503</v>
      </c>
      <c r="B8609" t="s">
        <v>123</v>
      </c>
      <c r="C8609" t="s">
        <v>1069</v>
      </c>
      <c r="D8609" t="s">
        <v>58</v>
      </c>
      <c r="E8609" s="1">
        <v>34332</v>
      </c>
      <c r="F8609" t="s">
        <v>28</v>
      </c>
      <c r="G8609">
        <v>259</v>
      </c>
      <c r="H8609" t="s">
        <v>22</v>
      </c>
      <c r="I8609" t="s">
        <v>50</v>
      </c>
      <c r="J8609" t="s">
        <v>24</v>
      </c>
      <c r="K8609" t="str">
        <f>VLOOKUP(H8609, [1]Products!B:E, 2, FALSE)</f>
        <v>Cinnamon Swirls</v>
      </c>
      <c r="L8609" s="2">
        <f>VLOOKUP(H8609, [1]Products!B:D, 3, FALSE)</f>
        <v>10</v>
      </c>
      <c r="M8609" s="2">
        <f>Table1[[#This Row],[Quantity Purchased]] * Table1[[#This Row],[Unit Price]]</f>
        <v>3626</v>
      </c>
      <c r="N8609" s="2">
        <f>VLOOKUP(H8609, [1]Products!B:E, 4, FALSE)</f>
        <v>14</v>
      </c>
      <c r="O8609" t="str">
        <f>TEXT(Table1[[#This Row],[Transaction Date]], "yyyy-mm")</f>
        <v>2024-07</v>
      </c>
      <c r="P8609" s="1">
        <f ca="1">YEAR(TODAY()) - YEAR(Table1[[#This Row],[Buyer Date of Birth]])</f>
        <v>32</v>
      </c>
      <c r="Q8609" s="2">
        <f>Table1[[#This Row],[Total Revenue]] - Table1[[#This Row],[Total Cost]]</f>
        <v>3616</v>
      </c>
    </row>
    <row r="8610" spans="1:17" x14ac:dyDescent="0.25">
      <c r="A8610" s="1">
        <v>45376</v>
      </c>
      <c r="B8610" t="s">
        <v>1068</v>
      </c>
      <c r="C8610" t="s">
        <v>159</v>
      </c>
      <c r="D8610" t="s">
        <v>45</v>
      </c>
      <c r="E8610" s="1">
        <v>20492</v>
      </c>
      <c r="F8610" t="s">
        <v>28</v>
      </c>
      <c r="G8610">
        <v>483</v>
      </c>
      <c r="H8610" t="s">
        <v>35</v>
      </c>
      <c r="I8610" t="s">
        <v>23</v>
      </c>
      <c r="J8610" t="s">
        <v>24</v>
      </c>
      <c r="K8610" t="str">
        <f>VLOOKUP(H8610, [1]Products!B:E, 2, FALSE)</f>
        <v>Caramel Biscuits</v>
      </c>
      <c r="L8610" s="2">
        <f>VLOOKUP(H8610, [1]Products!B:D, 3, FALSE)</f>
        <v>18</v>
      </c>
      <c r="M8610" s="2">
        <f>Table1[[#This Row],[Quantity Purchased]] * Table1[[#This Row],[Unit Price]]</f>
        <v>10626</v>
      </c>
      <c r="N8610" s="2">
        <f>VLOOKUP(H8610, [1]Products!B:E, 4, FALSE)</f>
        <v>22</v>
      </c>
      <c r="O8610" t="str">
        <f>TEXT(Table1[[#This Row],[Transaction Date]], "yyyy-mm")</f>
        <v>2024-03</v>
      </c>
      <c r="P8610" s="1">
        <f ca="1">YEAR(TODAY()) - YEAR(Table1[[#This Row],[Buyer Date of Birth]])</f>
        <v>69</v>
      </c>
      <c r="Q8610" s="2">
        <f>Table1[[#This Row],[Total Revenue]] - Table1[[#This Row],[Total Cost]]</f>
        <v>10608</v>
      </c>
    </row>
    <row r="8611" spans="1:17" x14ac:dyDescent="0.25">
      <c r="A8611" s="1">
        <v>45362</v>
      </c>
      <c r="B8611" t="s">
        <v>653</v>
      </c>
      <c r="C8611" t="s">
        <v>786</v>
      </c>
      <c r="D8611" t="s">
        <v>78</v>
      </c>
      <c r="E8611" s="1">
        <v>37739</v>
      </c>
      <c r="F8611" t="s">
        <v>40</v>
      </c>
      <c r="G8611">
        <v>390</v>
      </c>
      <c r="H8611" t="s">
        <v>54</v>
      </c>
      <c r="I8611" t="s">
        <v>30</v>
      </c>
      <c r="J8611" t="s">
        <v>24</v>
      </c>
      <c r="K8611" t="str">
        <f>VLOOKUP(H8611, [1]Products!B:E, 2, FALSE)</f>
        <v>Lemon Crisps</v>
      </c>
      <c r="L8611" s="2">
        <f>VLOOKUP(H8611, [1]Products!B:D, 3, FALSE)</f>
        <v>7</v>
      </c>
      <c r="M8611" s="2">
        <f>Table1[[#This Row],[Quantity Purchased]] * Table1[[#This Row],[Unit Price]]</f>
        <v>3510</v>
      </c>
      <c r="N8611" s="2">
        <f>VLOOKUP(H8611, [1]Products!B:E, 4, FALSE)</f>
        <v>9</v>
      </c>
      <c r="O8611" t="str">
        <f>TEXT(Table1[[#This Row],[Transaction Date]], "yyyy-mm")</f>
        <v>2024-03</v>
      </c>
      <c r="P8611" s="1">
        <f ca="1">YEAR(TODAY()) - YEAR(Table1[[#This Row],[Buyer Date of Birth]])</f>
        <v>22</v>
      </c>
      <c r="Q8611" s="2">
        <f>Table1[[#This Row],[Total Revenue]] - Table1[[#This Row],[Total Cost]]</f>
        <v>3503</v>
      </c>
    </row>
    <row r="8612" spans="1:17" x14ac:dyDescent="0.25">
      <c r="A8612" s="1">
        <v>45417</v>
      </c>
      <c r="B8612" t="s">
        <v>123</v>
      </c>
      <c r="C8612" t="s">
        <v>1510</v>
      </c>
      <c r="D8612" t="s">
        <v>78</v>
      </c>
      <c r="E8612" s="1">
        <v>31763</v>
      </c>
      <c r="F8612" t="s">
        <v>40</v>
      </c>
      <c r="G8612">
        <v>118</v>
      </c>
      <c r="H8612" t="s">
        <v>54</v>
      </c>
      <c r="I8612" t="s">
        <v>46</v>
      </c>
      <c r="J8612" t="s">
        <v>24</v>
      </c>
      <c r="K8612" t="str">
        <f>VLOOKUP(H8612, [1]Products!B:E, 2, FALSE)</f>
        <v>Lemon Crisps</v>
      </c>
      <c r="L8612" s="2">
        <f>VLOOKUP(H8612, [1]Products!B:D, 3, FALSE)</f>
        <v>7</v>
      </c>
      <c r="M8612" s="2">
        <f>Table1[[#This Row],[Quantity Purchased]] * Table1[[#This Row],[Unit Price]]</f>
        <v>1062</v>
      </c>
      <c r="N8612" s="2">
        <f>VLOOKUP(H8612, [1]Products!B:E, 4, FALSE)</f>
        <v>9</v>
      </c>
      <c r="O8612" t="str">
        <f>TEXT(Table1[[#This Row],[Transaction Date]], "yyyy-mm")</f>
        <v>2024-05</v>
      </c>
      <c r="P8612" s="1">
        <f ca="1">YEAR(TODAY()) - YEAR(Table1[[#This Row],[Buyer Date of Birth]])</f>
        <v>39</v>
      </c>
      <c r="Q8612" s="2">
        <f>Table1[[#This Row],[Total Revenue]] - Table1[[#This Row],[Total Cost]]</f>
        <v>1055</v>
      </c>
    </row>
    <row r="8613" spans="1:17" x14ac:dyDescent="0.25">
      <c r="A8613" s="1">
        <v>45466</v>
      </c>
      <c r="B8613" t="s">
        <v>343</v>
      </c>
      <c r="C8613" t="s">
        <v>1023</v>
      </c>
      <c r="D8613" t="s">
        <v>100</v>
      </c>
      <c r="E8613" s="1">
        <v>32413</v>
      </c>
      <c r="F8613" t="s">
        <v>40</v>
      </c>
      <c r="G8613">
        <v>156</v>
      </c>
      <c r="H8613" t="s">
        <v>54</v>
      </c>
      <c r="I8613" t="s">
        <v>50</v>
      </c>
      <c r="J8613" t="s">
        <v>24</v>
      </c>
      <c r="K8613" t="str">
        <f>VLOOKUP(H8613, [1]Products!B:E, 2, FALSE)</f>
        <v>Lemon Crisps</v>
      </c>
      <c r="L8613" s="2">
        <f>VLOOKUP(H8613, [1]Products!B:D, 3, FALSE)</f>
        <v>7</v>
      </c>
      <c r="M8613" s="2">
        <f>Table1[[#This Row],[Quantity Purchased]] * Table1[[#This Row],[Unit Price]]</f>
        <v>1404</v>
      </c>
      <c r="N8613" s="2">
        <f>VLOOKUP(H8613, [1]Products!B:E, 4, FALSE)</f>
        <v>9</v>
      </c>
      <c r="O8613" t="str">
        <f>TEXT(Table1[[#This Row],[Transaction Date]], "yyyy-mm")</f>
        <v>2024-06</v>
      </c>
      <c r="P8613" s="1">
        <f ca="1">YEAR(TODAY()) - YEAR(Table1[[#This Row],[Buyer Date of Birth]])</f>
        <v>37</v>
      </c>
      <c r="Q8613" s="2">
        <f>Table1[[#This Row],[Total Revenue]] - Table1[[#This Row],[Total Cost]]</f>
        <v>1397</v>
      </c>
    </row>
    <row r="8614" spans="1:17" x14ac:dyDescent="0.25">
      <c r="A8614" s="1">
        <v>45399</v>
      </c>
      <c r="B8614" t="s">
        <v>138</v>
      </c>
      <c r="C8614" t="s">
        <v>885</v>
      </c>
      <c r="D8614" t="s">
        <v>84</v>
      </c>
      <c r="E8614" s="1">
        <v>33059</v>
      </c>
      <c r="F8614" t="s">
        <v>28</v>
      </c>
      <c r="G8614">
        <v>360</v>
      </c>
      <c r="H8614" t="s">
        <v>54</v>
      </c>
      <c r="I8614" t="s">
        <v>23</v>
      </c>
      <c r="J8614" t="s">
        <v>31</v>
      </c>
      <c r="K8614" t="str">
        <f>VLOOKUP(H8614, [1]Products!B:E, 2, FALSE)</f>
        <v>Lemon Crisps</v>
      </c>
      <c r="L8614" s="2">
        <f>VLOOKUP(H8614, [1]Products!B:D, 3, FALSE)</f>
        <v>7</v>
      </c>
      <c r="M8614" s="2">
        <f>Table1[[#This Row],[Quantity Purchased]] * Table1[[#This Row],[Unit Price]]</f>
        <v>3240</v>
      </c>
      <c r="N8614" s="2">
        <f>VLOOKUP(H8614, [1]Products!B:E, 4, FALSE)</f>
        <v>9</v>
      </c>
      <c r="O8614" t="str">
        <f>TEXT(Table1[[#This Row],[Transaction Date]], "yyyy-mm")</f>
        <v>2024-04</v>
      </c>
      <c r="P8614" s="1">
        <f ca="1">YEAR(TODAY()) - YEAR(Table1[[#This Row],[Buyer Date of Birth]])</f>
        <v>35</v>
      </c>
      <c r="Q8614" s="2">
        <f>Table1[[#This Row],[Total Revenue]] - Table1[[#This Row],[Total Cost]]</f>
        <v>3233</v>
      </c>
    </row>
    <row r="8615" spans="1:17" x14ac:dyDescent="0.25">
      <c r="A8615" s="1">
        <v>45401</v>
      </c>
      <c r="B8615" t="s">
        <v>682</v>
      </c>
      <c r="C8615" t="s">
        <v>378</v>
      </c>
      <c r="D8615" t="s">
        <v>45</v>
      </c>
      <c r="E8615" s="1">
        <v>27209</v>
      </c>
      <c r="F8615" t="s">
        <v>75</v>
      </c>
      <c r="G8615">
        <v>208</v>
      </c>
      <c r="H8615" t="s">
        <v>63</v>
      </c>
      <c r="I8615" t="s">
        <v>30</v>
      </c>
      <c r="J8615" t="s">
        <v>24</v>
      </c>
      <c r="K8615" t="str">
        <f>VLOOKUP(H8615, [1]Products!B:E, 2, FALSE)</f>
        <v>Vanilla Wafers</v>
      </c>
      <c r="L8615" s="2">
        <f>VLOOKUP(H8615, [1]Products!B:D, 3, FALSE)</f>
        <v>18</v>
      </c>
      <c r="M8615" s="2">
        <f>Table1[[#This Row],[Quantity Purchased]] * Table1[[#This Row],[Unit Price]]</f>
        <v>7488</v>
      </c>
      <c r="N8615" s="2">
        <f>VLOOKUP(H8615, [1]Products!B:E, 4, FALSE)</f>
        <v>36</v>
      </c>
      <c r="O8615" t="str">
        <f>TEXT(Table1[[#This Row],[Transaction Date]], "yyyy-mm")</f>
        <v>2024-04</v>
      </c>
      <c r="P8615" s="1">
        <f ca="1">YEAR(TODAY()) - YEAR(Table1[[#This Row],[Buyer Date of Birth]])</f>
        <v>51</v>
      </c>
      <c r="Q8615" s="2">
        <f>Table1[[#This Row],[Total Revenue]] - Table1[[#This Row],[Total Cost]]</f>
        <v>7470</v>
      </c>
    </row>
    <row r="8616" spans="1:17" x14ac:dyDescent="0.25">
      <c r="A8616" s="1">
        <v>45404</v>
      </c>
      <c r="B8616" t="s">
        <v>336</v>
      </c>
      <c r="C8616" t="s">
        <v>659</v>
      </c>
      <c r="D8616" t="s">
        <v>100</v>
      </c>
      <c r="E8616" s="1">
        <v>29035</v>
      </c>
      <c r="F8616" t="s">
        <v>40</v>
      </c>
      <c r="G8616">
        <v>422</v>
      </c>
      <c r="H8616" t="s">
        <v>63</v>
      </c>
      <c r="I8616" t="s">
        <v>30</v>
      </c>
      <c r="J8616" t="s">
        <v>24</v>
      </c>
      <c r="K8616" t="str">
        <f>VLOOKUP(H8616, [1]Products!B:E, 2, FALSE)</f>
        <v>Vanilla Wafers</v>
      </c>
      <c r="L8616" s="2">
        <f>VLOOKUP(H8616, [1]Products!B:D, 3, FALSE)</f>
        <v>18</v>
      </c>
      <c r="M8616" s="2">
        <f>Table1[[#This Row],[Quantity Purchased]] * Table1[[#This Row],[Unit Price]]</f>
        <v>15192</v>
      </c>
      <c r="N8616" s="2">
        <f>VLOOKUP(H8616, [1]Products!B:E, 4, FALSE)</f>
        <v>36</v>
      </c>
      <c r="O8616" t="str">
        <f>TEXT(Table1[[#This Row],[Transaction Date]], "yyyy-mm")</f>
        <v>2024-04</v>
      </c>
      <c r="P8616" s="1">
        <f ca="1">YEAR(TODAY()) - YEAR(Table1[[#This Row],[Buyer Date of Birth]])</f>
        <v>46</v>
      </c>
      <c r="Q8616" s="2">
        <f>Table1[[#This Row],[Total Revenue]] - Table1[[#This Row],[Total Cost]]</f>
        <v>15174</v>
      </c>
    </row>
    <row r="8617" spans="1:17" x14ac:dyDescent="0.25">
      <c r="A8617" s="1">
        <v>45308</v>
      </c>
      <c r="B8617" t="s">
        <v>214</v>
      </c>
      <c r="C8617" t="s">
        <v>827</v>
      </c>
      <c r="D8617" t="s">
        <v>89</v>
      </c>
      <c r="E8617" s="1">
        <v>36089</v>
      </c>
      <c r="F8617" t="s">
        <v>21</v>
      </c>
      <c r="G8617">
        <v>329</v>
      </c>
      <c r="H8617" t="s">
        <v>35</v>
      </c>
      <c r="I8617" t="s">
        <v>36</v>
      </c>
      <c r="J8617" t="s">
        <v>24</v>
      </c>
      <c r="K8617" t="str">
        <f>VLOOKUP(H8617, [1]Products!B:E, 2, FALSE)</f>
        <v>Caramel Biscuits</v>
      </c>
      <c r="L8617" s="2">
        <f>VLOOKUP(H8617, [1]Products!B:D, 3, FALSE)</f>
        <v>18</v>
      </c>
      <c r="M8617" s="2">
        <f>Table1[[#This Row],[Quantity Purchased]] * Table1[[#This Row],[Unit Price]]</f>
        <v>7238</v>
      </c>
      <c r="N8617" s="2">
        <f>VLOOKUP(H8617, [1]Products!B:E, 4, FALSE)</f>
        <v>22</v>
      </c>
      <c r="O8617" t="str">
        <f>TEXT(Table1[[#This Row],[Transaction Date]], "yyyy-mm")</f>
        <v>2024-01</v>
      </c>
      <c r="P8617" s="1">
        <f ca="1">YEAR(TODAY()) - YEAR(Table1[[#This Row],[Buyer Date of Birth]])</f>
        <v>27</v>
      </c>
      <c r="Q8617" s="2">
        <f>Table1[[#This Row],[Total Revenue]] - Table1[[#This Row],[Total Cost]]</f>
        <v>7220</v>
      </c>
    </row>
    <row r="8618" spans="1:17" x14ac:dyDescent="0.25">
      <c r="A8618" s="1">
        <v>45449</v>
      </c>
      <c r="B8618" t="s">
        <v>251</v>
      </c>
      <c r="C8618" t="s">
        <v>1445</v>
      </c>
      <c r="D8618" t="s">
        <v>78</v>
      </c>
      <c r="E8618" s="1">
        <v>22841</v>
      </c>
      <c r="F8618" t="s">
        <v>75</v>
      </c>
      <c r="G8618">
        <v>324</v>
      </c>
      <c r="H8618" t="s">
        <v>41</v>
      </c>
      <c r="I8618" t="s">
        <v>23</v>
      </c>
      <c r="J8618" t="s">
        <v>24</v>
      </c>
      <c r="K8618" t="str">
        <f>VLOOKUP(H8618, [1]Products!B:E, 2, FALSE)</f>
        <v>Ginger Snaps</v>
      </c>
      <c r="L8618" s="2">
        <f>VLOOKUP(H8618, [1]Products!B:D, 3, FALSE)</f>
        <v>14</v>
      </c>
      <c r="M8618" s="2">
        <f>Table1[[#This Row],[Quantity Purchased]] * Table1[[#This Row],[Unit Price]]</f>
        <v>9072</v>
      </c>
      <c r="N8618" s="2">
        <f>VLOOKUP(H8618, [1]Products!B:E, 4, FALSE)</f>
        <v>28</v>
      </c>
      <c r="O8618" t="str">
        <f>TEXT(Table1[[#This Row],[Transaction Date]], "yyyy-mm")</f>
        <v>2024-06</v>
      </c>
      <c r="P8618" s="1">
        <f ca="1">YEAR(TODAY()) - YEAR(Table1[[#This Row],[Buyer Date of Birth]])</f>
        <v>63</v>
      </c>
      <c r="Q8618" s="2">
        <f>Table1[[#This Row],[Total Revenue]] - Table1[[#This Row],[Total Cost]]</f>
        <v>9058</v>
      </c>
    </row>
    <row r="8619" spans="1:17" x14ac:dyDescent="0.25">
      <c r="A8619" s="1">
        <v>45381</v>
      </c>
      <c r="B8619" t="s">
        <v>336</v>
      </c>
      <c r="C8619" t="s">
        <v>716</v>
      </c>
      <c r="D8619" t="s">
        <v>62</v>
      </c>
      <c r="E8619" s="1">
        <v>20031</v>
      </c>
      <c r="F8619" t="s">
        <v>21</v>
      </c>
      <c r="G8619">
        <v>40</v>
      </c>
      <c r="H8619" t="s">
        <v>54</v>
      </c>
      <c r="I8619" t="s">
        <v>46</v>
      </c>
      <c r="J8619" t="s">
        <v>24</v>
      </c>
      <c r="K8619" t="str">
        <f>VLOOKUP(H8619, [1]Products!B:E, 2, FALSE)</f>
        <v>Lemon Crisps</v>
      </c>
      <c r="L8619" s="2">
        <f>VLOOKUP(H8619, [1]Products!B:D, 3, FALSE)</f>
        <v>7</v>
      </c>
      <c r="M8619" s="2">
        <f>Table1[[#This Row],[Quantity Purchased]] * Table1[[#This Row],[Unit Price]]</f>
        <v>360</v>
      </c>
      <c r="N8619" s="2">
        <f>VLOOKUP(H8619, [1]Products!B:E, 4, FALSE)</f>
        <v>9</v>
      </c>
      <c r="O8619" t="str">
        <f>TEXT(Table1[[#This Row],[Transaction Date]], "yyyy-mm")</f>
        <v>2024-03</v>
      </c>
      <c r="P8619" s="1">
        <f ca="1">YEAR(TODAY()) - YEAR(Table1[[#This Row],[Buyer Date of Birth]])</f>
        <v>71</v>
      </c>
      <c r="Q8619" s="2">
        <f>Table1[[#This Row],[Total Revenue]] - Table1[[#This Row],[Total Cost]]</f>
        <v>353</v>
      </c>
    </row>
    <row r="8620" spans="1:17" x14ac:dyDescent="0.25">
      <c r="A8620" s="1">
        <v>45335</v>
      </c>
      <c r="B8620" t="s">
        <v>85</v>
      </c>
      <c r="C8620" t="s">
        <v>169</v>
      </c>
      <c r="D8620" t="s">
        <v>89</v>
      </c>
      <c r="E8620" s="1">
        <v>17179</v>
      </c>
      <c r="F8620" t="s">
        <v>21</v>
      </c>
      <c r="G8620">
        <v>499</v>
      </c>
      <c r="H8620" t="s">
        <v>54</v>
      </c>
      <c r="I8620" t="s">
        <v>50</v>
      </c>
      <c r="J8620" t="s">
        <v>24</v>
      </c>
      <c r="K8620" t="str">
        <f>VLOOKUP(H8620, [1]Products!B:E, 2, FALSE)</f>
        <v>Lemon Crisps</v>
      </c>
      <c r="L8620" s="2">
        <f>VLOOKUP(H8620, [1]Products!B:D, 3, FALSE)</f>
        <v>7</v>
      </c>
      <c r="M8620" s="2">
        <f>Table1[[#This Row],[Quantity Purchased]] * Table1[[#This Row],[Unit Price]]</f>
        <v>4491</v>
      </c>
      <c r="N8620" s="2">
        <f>VLOOKUP(H8620, [1]Products!B:E, 4, FALSE)</f>
        <v>9</v>
      </c>
      <c r="O8620" t="str">
        <f>TEXT(Table1[[#This Row],[Transaction Date]], "yyyy-mm")</f>
        <v>2024-02</v>
      </c>
      <c r="P8620" s="1">
        <f ca="1">YEAR(TODAY()) - YEAR(Table1[[#This Row],[Buyer Date of Birth]])</f>
        <v>78</v>
      </c>
      <c r="Q8620" s="2">
        <f>Table1[[#This Row],[Total Revenue]] - Table1[[#This Row],[Total Cost]]</f>
        <v>4484</v>
      </c>
    </row>
    <row r="8621" spans="1:17" x14ac:dyDescent="0.25">
      <c r="A8621" s="1">
        <v>45328</v>
      </c>
      <c r="B8621" t="s">
        <v>138</v>
      </c>
      <c r="C8621" t="s">
        <v>1050</v>
      </c>
      <c r="D8621" t="s">
        <v>100</v>
      </c>
      <c r="E8621" s="1">
        <v>38537</v>
      </c>
      <c r="F8621" t="s">
        <v>40</v>
      </c>
      <c r="G8621">
        <v>351</v>
      </c>
      <c r="H8621" t="s">
        <v>54</v>
      </c>
      <c r="I8621" t="s">
        <v>23</v>
      </c>
      <c r="J8621" t="s">
        <v>31</v>
      </c>
      <c r="K8621" t="str">
        <f>VLOOKUP(H8621, [1]Products!B:E, 2, FALSE)</f>
        <v>Lemon Crisps</v>
      </c>
      <c r="L8621" s="2">
        <f>VLOOKUP(H8621, [1]Products!B:D, 3, FALSE)</f>
        <v>7</v>
      </c>
      <c r="M8621" s="2">
        <f>Table1[[#This Row],[Quantity Purchased]] * Table1[[#This Row],[Unit Price]]</f>
        <v>3159</v>
      </c>
      <c r="N8621" s="2">
        <f>VLOOKUP(H8621, [1]Products!B:E, 4, FALSE)</f>
        <v>9</v>
      </c>
      <c r="O8621" t="str">
        <f>TEXT(Table1[[#This Row],[Transaction Date]], "yyyy-mm")</f>
        <v>2024-02</v>
      </c>
      <c r="P8621" s="1">
        <f ca="1">YEAR(TODAY()) - YEAR(Table1[[#This Row],[Buyer Date of Birth]])</f>
        <v>20</v>
      </c>
      <c r="Q8621" s="2">
        <f>Table1[[#This Row],[Total Revenue]] - Table1[[#This Row],[Total Cost]]</f>
        <v>3152</v>
      </c>
    </row>
    <row r="8622" spans="1:17" x14ac:dyDescent="0.25">
      <c r="A8622" s="1">
        <v>45363</v>
      </c>
      <c r="B8622" t="s">
        <v>56</v>
      </c>
      <c r="C8622" t="s">
        <v>1519</v>
      </c>
      <c r="D8622" t="s">
        <v>58</v>
      </c>
      <c r="E8622" s="1">
        <v>20346</v>
      </c>
      <c r="F8622" t="s">
        <v>21</v>
      </c>
      <c r="G8622">
        <v>29</v>
      </c>
      <c r="H8622" t="s">
        <v>72</v>
      </c>
      <c r="I8622" t="s">
        <v>30</v>
      </c>
      <c r="J8622" t="s">
        <v>24</v>
      </c>
      <c r="K8622" t="str">
        <f>VLOOKUP(H8622, [1]Products!B:E, 2, FALSE)</f>
        <v>Choco Delight</v>
      </c>
      <c r="L8622" s="2">
        <f>VLOOKUP(H8622, [1]Products!B:D, 3, FALSE)</f>
        <v>3</v>
      </c>
      <c r="M8622" s="2">
        <f>Table1[[#This Row],[Quantity Purchased]] * Table1[[#This Row],[Unit Price]]</f>
        <v>145</v>
      </c>
      <c r="N8622" s="2">
        <f>VLOOKUP(H8622, [1]Products!B:E, 4, FALSE)</f>
        <v>5</v>
      </c>
      <c r="O8622" t="str">
        <f>TEXT(Table1[[#This Row],[Transaction Date]], "yyyy-mm")</f>
        <v>2024-03</v>
      </c>
      <c r="P8622" s="1">
        <f ca="1">YEAR(TODAY()) - YEAR(Table1[[#This Row],[Buyer Date of Birth]])</f>
        <v>70</v>
      </c>
      <c r="Q8622" s="2">
        <f>Table1[[#This Row],[Total Revenue]] - Table1[[#This Row],[Total Cost]]</f>
        <v>142</v>
      </c>
    </row>
    <row r="8623" spans="1:17" x14ac:dyDescent="0.25">
      <c r="A8623" s="1">
        <v>45489</v>
      </c>
      <c r="B8623" t="s">
        <v>113</v>
      </c>
      <c r="C8623" t="s">
        <v>114</v>
      </c>
      <c r="D8623" t="s">
        <v>100</v>
      </c>
      <c r="E8623" s="1">
        <v>29084</v>
      </c>
      <c r="F8623" t="s">
        <v>28</v>
      </c>
      <c r="G8623">
        <v>88</v>
      </c>
      <c r="H8623" t="s">
        <v>72</v>
      </c>
      <c r="I8623" t="s">
        <v>46</v>
      </c>
      <c r="J8623" t="s">
        <v>24</v>
      </c>
      <c r="K8623" t="str">
        <f>VLOOKUP(H8623, [1]Products!B:E, 2, FALSE)</f>
        <v>Choco Delight</v>
      </c>
      <c r="L8623" s="2">
        <f>VLOOKUP(H8623, [1]Products!B:D, 3, FALSE)</f>
        <v>3</v>
      </c>
      <c r="M8623" s="2">
        <f>Table1[[#This Row],[Quantity Purchased]] * Table1[[#This Row],[Unit Price]]</f>
        <v>440</v>
      </c>
      <c r="N8623" s="2">
        <f>VLOOKUP(H8623, [1]Products!B:E, 4, FALSE)</f>
        <v>5</v>
      </c>
      <c r="O8623" t="str">
        <f>TEXT(Table1[[#This Row],[Transaction Date]], "yyyy-mm")</f>
        <v>2024-07</v>
      </c>
      <c r="P8623" s="1">
        <f ca="1">YEAR(TODAY()) - YEAR(Table1[[#This Row],[Buyer Date of Birth]])</f>
        <v>46</v>
      </c>
      <c r="Q8623" s="2">
        <f>Table1[[#This Row],[Total Revenue]] - Table1[[#This Row],[Total Cost]]</f>
        <v>437</v>
      </c>
    </row>
    <row r="8624" spans="1:17" x14ac:dyDescent="0.25">
      <c r="A8624" s="1">
        <v>45382</v>
      </c>
      <c r="B8624" t="s">
        <v>381</v>
      </c>
      <c r="C8624" t="s">
        <v>470</v>
      </c>
      <c r="D8624" t="s">
        <v>100</v>
      </c>
      <c r="E8624" s="1">
        <v>19981</v>
      </c>
      <c r="F8624" t="s">
        <v>28</v>
      </c>
      <c r="G8624">
        <v>189</v>
      </c>
      <c r="H8624" t="s">
        <v>22</v>
      </c>
      <c r="I8624" t="s">
        <v>50</v>
      </c>
      <c r="J8624" t="s">
        <v>24</v>
      </c>
      <c r="K8624" t="str">
        <f>VLOOKUP(H8624, [1]Products!B:E, 2, FALSE)</f>
        <v>Cinnamon Swirls</v>
      </c>
      <c r="L8624" s="2">
        <f>VLOOKUP(H8624, [1]Products!B:D, 3, FALSE)</f>
        <v>10</v>
      </c>
      <c r="M8624" s="2">
        <f>Table1[[#This Row],[Quantity Purchased]] * Table1[[#This Row],[Unit Price]]</f>
        <v>2646</v>
      </c>
      <c r="N8624" s="2">
        <f>VLOOKUP(H8624, [1]Products!B:E, 4, FALSE)</f>
        <v>14</v>
      </c>
      <c r="O8624" t="str">
        <f>TEXT(Table1[[#This Row],[Transaction Date]], "yyyy-mm")</f>
        <v>2024-03</v>
      </c>
      <c r="P8624" s="1">
        <f ca="1">YEAR(TODAY()) - YEAR(Table1[[#This Row],[Buyer Date of Birth]])</f>
        <v>71</v>
      </c>
      <c r="Q8624" s="2">
        <f>Table1[[#This Row],[Total Revenue]] - Table1[[#This Row],[Total Cost]]</f>
        <v>2636</v>
      </c>
    </row>
    <row r="8625" spans="1:17" x14ac:dyDescent="0.25">
      <c r="A8625" s="1">
        <v>45471</v>
      </c>
      <c r="B8625" t="s">
        <v>711</v>
      </c>
      <c r="C8625" t="s">
        <v>826</v>
      </c>
      <c r="D8625" t="s">
        <v>62</v>
      </c>
      <c r="E8625" s="1">
        <v>25542</v>
      </c>
      <c r="F8625" t="s">
        <v>40</v>
      </c>
      <c r="G8625">
        <v>472</v>
      </c>
      <c r="H8625" t="s">
        <v>63</v>
      </c>
      <c r="I8625" t="s">
        <v>23</v>
      </c>
      <c r="J8625" t="s">
        <v>24</v>
      </c>
      <c r="K8625" t="str">
        <f>VLOOKUP(H8625, [1]Products!B:E, 2, FALSE)</f>
        <v>Vanilla Wafers</v>
      </c>
      <c r="L8625" s="2">
        <f>VLOOKUP(H8625, [1]Products!B:D, 3, FALSE)</f>
        <v>18</v>
      </c>
      <c r="M8625" s="2">
        <f>Table1[[#This Row],[Quantity Purchased]] * Table1[[#This Row],[Unit Price]]</f>
        <v>16992</v>
      </c>
      <c r="N8625" s="2">
        <f>VLOOKUP(H8625, [1]Products!B:E, 4, FALSE)</f>
        <v>36</v>
      </c>
      <c r="O8625" t="str">
        <f>TEXT(Table1[[#This Row],[Transaction Date]], "yyyy-mm")</f>
        <v>2024-06</v>
      </c>
      <c r="P8625" s="1">
        <f ca="1">YEAR(TODAY()) - YEAR(Table1[[#This Row],[Buyer Date of Birth]])</f>
        <v>56</v>
      </c>
      <c r="Q8625" s="2">
        <f>Table1[[#This Row],[Total Revenue]] - Table1[[#This Row],[Total Cost]]</f>
        <v>16974</v>
      </c>
    </row>
    <row r="8626" spans="1:17" x14ac:dyDescent="0.25">
      <c r="A8626" s="1">
        <v>45373</v>
      </c>
      <c r="B8626" t="s">
        <v>796</v>
      </c>
      <c r="C8626" t="s">
        <v>44</v>
      </c>
      <c r="D8626" t="s">
        <v>62</v>
      </c>
      <c r="E8626" s="1">
        <v>19699</v>
      </c>
      <c r="F8626" t="s">
        <v>40</v>
      </c>
      <c r="G8626">
        <v>380</v>
      </c>
      <c r="H8626" t="s">
        <v>22</v>
      </c>
      <c r="I8626" t="s">
        <v>30</v>
      </c>
      <c r="J8626" t="s">
        <v>24</v>
      </c>
      <c r="K8626" t="str">
        <f>VLOOKUP(H8626, [1]Products!B:E, 2, FALSE)</f>
        <v>Cinnamon Swirls</v>
      </c>
      <c r="L8626" s="2">
        <f>VLOOKUP(H8626, [1]Products!B:D, 3, FALSE)</f>
        <v>10</v>
      </c>
      <c r="M8626" s="2">
        <f>Table1[[#This Row],[Quantity Purchased]] * Table1[[#This Row],[Unit Price]]</f>
        <v>5320</v>
      </c>
      <c r="N8626" s="2">
        <f>VLOOKUP(H8626, [1]Products!B:E, 4, FALSE)</f>
        <v>14</v>
      </c>
      <c r="O8626" t="str">
        <f>TEXT(Table1[[#This Row],[Transaction Date]], "yyyy-mm")</f>
        <v>2024-03</v>
      </c>
      <c r="P8626" s="1">
        <f ca="1">YEAR(TODAY()) - YEAR(Table1[[#This Row],[Buyer Date of Birth]])</f>
        <v>72</v>
      </c>
      <c r="Q8626" s="2">
        <f>Table1[[#This Row],[Total Revenue]] - Table1[[#This Row],[Total Cost]]</f>
        <v>5310</v>
      </c>
    </row>
    <row r="8627" spans="1:17" x14ac:dyDescent="0.25">
      <c r="A8627" s="1">
        <v>45385</v>
      </c>
      <c r="B8627" t="s">
        <v>379</v>
      </c>
      <c r="C8627" t="s">
        <v>966</v>
      </c>
      <c r="D8627" t="s">
        <v>78</v>
      </c>
      <c r="E8627" s="1">
        <v>29231</v>
      </c>
      <c r="F8627" t="s">
        <v>75</v>
      </c>
      <c r="G8627">
        <v>296</v>
      </c>
      <c r="H8627" t="s">
        <v>29</v>
      </c>
      <c r="I8627" t="s">
        <v>30</v>
      </c>
      <c r="J8627" t="s">
        <v>24</v>
      </c>
      <c r="K8627" t="str">
        <f>VLOOKUP(H8627, [1]Products!B:E, 2, FALSE)</f>
        <v>Shortbread</v>
      </c>
      <c r="L8627" s="2">
        <f>VLOOKUP(H8627, [1]Products!B:D, 3, FALSE)</f>
        <v>10</v>
      </c>
      <c r="M8627" s="2">
        <f>Table1[[#This Row],[Quantity Purchased]] * Table1[[#This Row],[Unit Price]]</f>
        <v>13320</v>
      </c>
      <c r="N8627" s="2">
        <f>VLOOKUP(H8627, [1]Products!B:E, 4, FALSE)</f>
        <v>45</v>
      </c>
      <c r="O8627" t="str">
        <f>TEXT(Table1[[#This Row],[Transaction Date]], "yyyy-mm")</f>
        <v>2024-04</v>
      </c>
      <c r="P8627" s="1">
        <f ca="1">YEAR(TODAY()) - YEAR(Table1[[#This Row],[Buyer Date of Birth]])</f>
        <v>45</v>
      </c>
      <c r="Q8627" s="2">
        <f>Table1[[#This Row],[Total Revenue]] - Table1[[#This Row],[Total Cost]]</f>
        <v>13310</v>
      </c>
    </row>
    <row r="8628" spans="1:17" x14ac:dyDescent="0.25">
      <c r="A8628" s="1">
        <v>45493</v>
      </c>
      <c r="B8628" t="s">
        <v>251</v>
      </c>
      <c r="C8628" t="s">
        <v>1307</v>
      </c>
      <c r="D8628" t="s">
        <v>78</v>
      </c>
      <c r="E8628" s="1">
        <v>38427</v>
      </c>
      <c r="F8628" t="s">
        <v>21</v>
      </c>
      <c r="G8628">
        <v>236</v>
      </c>
      <c r="H8628" t="s">
        <v>66</v>
      </c>
      <c r="I8628" t="s">
        <v>36</v>
      </c>
      <c r="J8628" t="s">
        <v>24</v>
      </c>
      <c r="K8628" t="str">
        <f>VLOOKUP(H8628, [1]Products!B:E, 2, FALSE)</f>
        <v>Oatmeal Cookies</v>
      </c>
      <c r="L8628" s="2">
        <f>VLOOKUP(H8628, [1]Products!B:D, 3, FALSE)</f>
        <v>19</v>
      </c>
      <c r="M8628" s="2">
        <f>Table1[[#This Row],[Quantity Purchased]] * Table1[[#This Row],[Unit Price]]</f>
        <v>5428</v>
      </c>
      <c r="N8628" s="2">
        <f>VLOOKUP(H8628, [1]Products!B:E, 4, FALSE)</f>
        <v>23</v>
      </c>
      <c r="O8628" t="str">
        <f>TEXT(Table1[[#This Row],[Transaction Date]], "yyyy-mm")</f>
        <v>2024-07</v>
      </c>
      <c r="P8628" s="1">
        <f ca="1">YEAR(TODAY()) - YEAR(Table1[[#This Row],[Buyer Date of Birth]])</f>
        <v>20</v>
      </c>
      <c r="Q8628" s="2">
        <f>Table1[[#This Row],[Total Revenue]] - Table1[[#This Row],[Total Cost]]</f>
        <v>5409</v>
      </c>
    </row>
    <row r="8629" spans="1:17" x14ac:dyDescent="0.25">
      <c r="A8629" s="1">
        <v>45387</v>
      </c>
      <c r="B8629" t="s">
        <v>111</v>
      </c>
      <c r="C8629" t="s">
        <v>114</v>
      </c>
      <c r="D8629" t="s">
        <v>78</v>
      </c>
      <c r="E8629" s="1">
        <v>28116</v>
      </c>
      <c r="F8629" t="s">
        <v>75</v>
      </c>
      <c r="G8629">
        <v>163</v>
      </c>
      <c r="H8629" t="s">
        <v>72</v>
      </c>
      <c r="I8629" t="s">
        <v>23</v>
      </c>
      <c r="J8629" t="s">
        <v>24</v>
      </c>
      <c r="K8629" t="str">
        <f>VLOOKUP(H8629, [1]Products!B:E, 2, FALSE)</f>
        <v>Choco Delight</v>
      </c>
      <c r="L8629" s="2">
        <f>VLOOKUP(H8629, [1]Products!B:D, 3, FALSE)</f>
        <v>3</v>
      </c>
      <c r="M8629" s="2">
        <f>Table1[[#This Row],[Quantity Purchased]] * Table1[[#This Row],[Unit Price]]</f>
        <v>815</v>
      </c>
      <c r="N8629" s="2">
        <f>VLOOKUP(H8629, [1]Products!B:E, 4, FALSE)</f>
        <v>5</v>
      </c>
      <c r="O8629" t="str">
        <f>TEXT(Table1[[#This Row],[Transaction Date]], "yyyy-mm")</f>
        <v>2024-04</v>
      </c>
      <c r="P8629" s="1">
        <f ca="1">YEAR(TODAY()) - YEAR(Table1[[#This Row],[Buyer Date of Birth]])</f>
        <v>49</v>
      </c>
      <c r="Q8629" s="2">
        <f>Table1[[#This Row],[Total Revenue]] - Table1[[#This Row],[Total Cost]]</f>
        <v>812</v>
      </c>
    </row>
    <row r="8630" spans="1:17" x14ac:dyDescent="0.25">
      <c r="A8630" s="1">
        <v>45312</v>
      </c>
      <c r="B8630" t="s">
        <v>1179</v>
      </c>
      <c r="C8630" t="s">
        <v>122</v>
      </c>
      <c r="D8630" t="s">
        <v>20</v>
      </c>
      <c r="E8630" s="1">
        <v>34425</v>
      </c>
      <c r="F8630" t="s">
        <v>21</v>
      </c>
      <c r="G8630">
        <v>428</v>
      </c>
      <c r="H8630" t="s">
        <v>35</v>
      </c>
      <c r="I8630" t="s">
        <v>46</v>
      </c>
      <c r="J8630" t="s">
        <v>24</v>
      </c>
      <c r="K8630" t="str">
        <f>VLOOKUP(H8630, [1]Products!B:E, 2, FALSE)</f>
        <v>Caramel Biscuits</v>
      </c>
      <c r="L8630" s="2">
        <f>VLOOKUP(H8630, [1]Products!B:D, 3, FALSE)</f>
        <v>18</v>
      </c>
      <c r="M8630" s="2">
        <f>Table1[[#This Row],[Quantity Purchased]] * Table1[[#This Row],[Unit Price]]</f>
        <v>9416</v>
      </c>
      <c r="N8630" s="2">
        <f>VLOOKUP(H8630, [1]Products!B:E, 4, FALSE)</f>
        <v>22</v>
      </c>
      <c r="O8630" t="str">
        <f>TEXT(Table1[[#This Row],[Transaction Date]], "yyyy-mm")</f>
        <v>2024-01</v>
      </c>
      <c r="P8630" s="1">
        <f ca="1">YEAR(TODAY()) - YEAR(Table1[[#This Row],[Buyer Date of Birth]])</f>
        <v>31</v>
      </c>
      <c r="Q8630" s="2">
        <f>Table1[[#This Row],[Total Revenue]] - Table1[[#This Row],[Total Cost]]</f>
        <v>9398</v>
      </c>
    </row>
    <row r="8631" spans="1:17" x14ac:dyDescent="0.25">
      <c r="A8631" s="1">
        <v>45409</v>
      </c>
      <c r="B8631" t="s">
        <v>189</v>
      </c>
      <c r="C8631" t="s">
        <v>987</v>
      </c>
      <c r="D8631" t="s">
        <v>34</v>
      </c>
      <c r="E8631" s="1">
        <v>17400</v>
      </c>
      <c r="F8631" t="s">
        <v>28</v>
      </c>
      <c r="G8631">
        <v>208</v>
      </c>
      <c r="H8631" t="s">
        <v>54</v>
      </c>
      <c r="I8631" t="s">
        <v>50</v>
      </c>
      <c r="J8631" t="s">
        <v>24</v>
      </c>
      <c r="K8631" t="str">
        <f>VLOOKUP(H8631, [1]Products!B:E, 2, FALSE)</f>
        <v>Lemon Crisps</v>
      </c>
      <c r="L8631" s="2">
        <f>VLOOKUP(H8631, [1]Products!B:D, 3, FALSE)</f>
        <v>7</v>
      </c>
      <c r="M8631" s="2">
        <f>Table1[[#This Row],[Quantity Purchased]] * Table1[[#This Row],[Unit Price]]</f>
        <v>1872</v>
      </c>
      <c r="N8631" s="2">
        <f>VLOOKUP(H8631, [1]Products!B:E, 4, FALSE)</f>
        <v>9</v>
      </c>
      <c r="O8631" t="str">
        <f>TEXT(Table1[[#This Row],[Transaction Date]], "yyyy-mm")</f>
        <v>2024-04</v>
      </c>
      <c r="P8631" s="1">
        <f ca="1">YEAR(TODAY()) - YEAR(Table1[[#This Row],[Buyer Date of Birth]])</f>
        <v>78</v>
      </c>
      <c r="Q8631" s="2">
        <f>Table1[[#This Row],[Total Revenue]] - Table1[[#This Row],[Total Cost]]</f>
        <v>1865</v>
      </c>
    </row>
    <row r="8632" spans="1:17" x14ac:dyDescent="0.25">
      <c r="A8632" s="1">
        <v>45303</v>
      </c>
      <c r="B8632" t="s">
        <v>142</v>
      </c>
      <c r="C8632" t="s">
        <v>710</v>
      </c>
      <c r="D8632" t="s">
        <v>34</v>
      </c>
      <c r="E8632" s="1">
        <v>28095</v>
      </c>
      <c r="F8632" t="s">
        <v>28</v>
      </c>
      <c r="G8632">
        <v>264</v>
      </c>
      <c r="H8632" t="s">
        <v>66</v>
      </c>
      <c r="I8632" t="s">
        <v>23</v>
      </c>
      <c r="J8632" t="s">
        <v>24</v>
      </c>
      <c r="K8632" t="str">
        <f>VLOOKUP(H8632, [1]Products!B:E, 2, FALSE)</f>
        <v>Oatmeal Cookies</v>
      </c>
      <c r="L8632" s="2">
        <f>VLOOKUP(H8632, [1]Products!B:D, 3, FALSE)</f>
        <v>19</v>
      </c>
      <c r="M8632" s="2">
        <f>Table1[[#This Row],[Quantity Purchased]] * Table1[[#This Row],[Unit Price]]</f>
        <v>6072</v>
      </c>
      <c r="N8632" s="2">
        <f>VLOOKUP(H8632, [1]Products!B:E, 4, FALSE)</f>
        <v>23</v>
      </c>
      <c r="O8632" t="str">
        <f>TEXT(Table1[[#This Row],[Transaction Date]], "yyyy-mm")</f>
        <v>2024-01</v>
      </c>
      <c r="P8632" s="1">
        <f ca="1">YEAR(TODAY()) - YEAR(Table1[[#This Row],[Buyer Date of Birth]])</f>
        <v>49</v>
      </c>
      <c r="Q8632" s="2">
        <f>Table1[[#This Row],[Total Revenue]] - Table1[[#This Row],[Total Cost]]</f>
        <v>6053</v>
      </c>
    </row>
    <row r="8633" spans="1:17" x14ac:dyDescent="0.25">
      <c r="A8633" s="1">
        <v>45415</v>
      </c>
      <c r="B8633" t="s">
        <v>173</v>
      </c>
      <c r="C8633" t="s">
        <v>227</v>
      </c>
      <c r="D8633" t="s">
        <v>78</v>
      </c>
      <c r="E8633" s="1">
        <v>21066</v>
      </c>
      <c r="F8633" t="s">
        <v>75</v>
      </c>
      <c r="G8633">
        <v>395</v>
      </c>
      <c r="H8633" t="s">
        <v>54</v>
      </c>
      <c r="I8633" t="s">
        <v>30</v>
      </c>
      <c r="J8633" t="s">
        <v>24</v>
      </c>
      <c r="K8633" t="str">
        <f>VLOOKUP(H8633, [1]Products!B:E, 2, FALSE)</f>
        <v>Lemon Crisps</v>
      </c>
      <c r="L8633" s="2">
        <f>VLOOKUP(H8633, [1]Products!B:D, 3, FALSE)</f>
        <v>7</v>
      </c>
      <c r="M8633" s="2">
        <f>Table1[[#This Row],[Quantity Purchased]] * Table1[[#This Row],[Unit Price]]</f>
        <v>3555</v>
      </c>
      <c r="N8633" s="2">
        <f>VLOOKUP(H8633, [1]Products!B:E, 4, FALSE)</f>
        <v>9</v>
      </c>
      <c r="O8633" t="str">
        <f>TEXT(Table1[[#This Row],[Transaction Date]], "yyyy-mm")</f>
        <v>2024-05</v>
      </c>
      <c r="P8633" s="1">
        <f ca="1">YEAR(TODAY()) - YEAR(Table1[[#This Row],[Buyer Date of Birth]])</f>
        <v>68</v>
      </c>
      <c r="Q8633" s="2">
        <f>Table1[[#This Row],[Total Revenue]] - Table1[[#This Row],[Total Cost]]</f>
        <v>3548</v>
      </c>
    </row>
    <row r="8634" spans="1:17" x14ac:dyDescent="0.25">
      <c r="A8634" s="1">
        <v>45372</v>
      </c>
      <c r="B8634" t="s">
        <v>178</v>
      </c>
      <c r="C8634" t="s">
        <v>923</v>
      </c>
      <c r="D8634" t="s">
        <v>45</v>
      </c>
      <c r="E8634" s="1">
        <v>17436</v>
      </c>
      <c r="F8634" t="s">
        <v>28</v>
      </c>
      <c r="G8634">
        <v>184</v>
      </c>
      <c r="H8634" t="s">
        <v>63</v>
      </c>
      <c r="I8634" t="s">
        <v>46</v>
      </c>
      <c r="J8634" t="s">
        <v>24</v>
      </c>
      <c r="K8634" t="str">
        <f>VLOOKUP(H8634, [1]Products!B:E, 2, FALSE)</f>
        <v>Vanilla Wafers</v>
      </c>
      <c r="L8634" s="2">
        <f>VLOOKUP(H8634, [1]Products!B:D, 3, FALSE)</f>
        <v>18</v>
      </c>
      <c r="M8634" s="2">
        <f>Table1[[#This Row],[Quantity Purchased]] * Table1[[#This Row],[Unit Price]]</f>
        <v>6624</v>
      </c>
      <c r="N8634" s="2">
        <f>VLOOKUP(H8634, [1]Products!B:E, 4, FALSE)</f>
        <v>36</v>
      </c>
      <c r="O8634" t="str">
        <f>TEXT(Table1[[#This Row],[Transaction Date]], "yyyy-mm")</f>
        <v>2024-03</v>
      </c>
      <c r="P8634" s="1">
        <f ca="1">YEAR(TODAY()) - YEAR(Table1[[#This Row],[Buyer Date of Birth]])</f>
        <v>78</v>
      </c>
      <c r="Q8634" s="2">
        <f>Table1[[#This Row],[Total Revenue]] - Table1[[#This Row],[Total Cost]]</f>
        <v>6606</v>
      </c>
    </row>
    <row r="8635" spans="1:17" x14ac:dyDescent="0.25">
      <c r="A8635" s="1">
        <v>45397</v>
      </c>
      <c r="B8635" t="s">
        <v>401</v>
      </c>
      <c r="C8635" t="s">
        <v>724</v>
      </c>
      <c r="D8635" t="s">
        <v>84</v>
      </c>
      <c r="E8635" s="1">
        <v>30785</v>
      </c>
      <c r="F8635" t="s">
        <v>40</v>
      </c>
      <c r="G8635">
        <v>433</v>
      </c>
      <c r="H8635" t="s">
        <v>54</v>
      </c>
      <c r="I8635" t="s">
        <v>50</v>
      </c>
      <c r="J8635" t="s">
        <v>24</v>
      </c>
      <c r="K8635" t="str">
        <f>VLOOKUP(H8635, [1]Products!B:E, 2, FALSE)</f>
        <v>Lemon Crisps</v>
      </c>
      <c r="L8635" s="2">
        <f>VLOOKUP(H8635, [1]Products!B:D, 3, FALSE)</f>
        <v>7</v>
      </c>
      <c r="M8635" s="2">
        <f>Table1[[#This Row],[Quantity Purchased]] * Table1[[#This Row],[Unit Price]]</f>
        <v>3897</v>
      </c>
      <c r="N8635" s="2">
        <f>VLOOKUP(H8635, [1]Products!B:E, 4, FALSE)</f>
        <v>9</v>
      </c>
      <c r="O8635" t="str">
        <f>TEXT(Table1[[#This Row],[Transaction Date]], "yyyy-mm")</f>
        <v>2024-04</v>
      </c>
      <c r="P8635" s="1">
        <f ca="1">YEAR(TODAY()) - YEAR(Table1[[#This Row],[Buyer Date of Birth]])</f>
        <v>41</v>
      </c>
      <c r="Q8635" s="2">
        <f>Table1[[#This Row],[Total Revenue]] - Table1[[#This Row],[Total Cost]]</f>
        <v>3890</v>
      </c>
    </row>
    <row r="8636" spans="1:17" x14ac:dyDescent="0.25">
      <c r="A8636" s="1">
        <v>45446</v>
      </c>
      <c r="B8636" t="s">
        <v>146</v>
      </c>
      <c r="C8636" t="s">
        <v>557</v>
      </c>
      <c r="D8636" t="s">
        <v>84</v>
      </c>
      <c r="E8636" s="1">
        <v>16622</v>
      </c>
      <c r="F8636" t="s">
        <v>40</v>
      </c>
      <c r="G8636">
        <v>63</v>
      </c>
      <c r="H8636" t="s">
        <v>35</v>
      </c>
      <c r="I8636" t="s">
        <v>23</v>
      </c>
      <c r="J8636" t="s">
        <v>24</v>
      </c>
      <c r="K8636" t="str">
        <f>VLOOKUP(H8636, [1]Products!B:E, 2, FALSE)</f>
        <v>Caramel Biscuits</v>
      </c>
      <c r="L8636" s="2">
        <f>VLOOKUP(H8636, [1]Products!B:D, 3, FALSE)</f>
        <v>18</v>
      </c>
      <c r="M8636" s="2">
        <f>Table1[[#This Row],[Quantity Purchased]] * Table1[[#This Row],[Unit Price]]</f>
        <v>1386</v>
      </c>
      <c r="N8636" s="2">
        <f>VLOOKUP(H8636, [1]Products!B:E, 4, FALSE)</f>
        <v>22</v>
      </c>
      <c r="O8636" t="str">
        <f>TEXT(Table1[[#This Row],[Transaction Date]], "yyyy-mm")</f>
        <v>2024-06</v>
      </c>
      <c r="P8636" s="1">
        <f ca="1">YEAR(TODAY()) - YEAR(Table1[[#This Row],[Buyer Date of Birth]])</f>
        <v>80</v>
      </c>
      <c r="Q8636" s="2">
        <f>Table1[[#This Row],[Total Revenue]] - Table1[[#This Row],[Total Cost]]</f>
        <v>1368</v>
      </c>
    </row>
    <row r="8637" spans="1:17" x14ac:dyDescent="0.25">
      <c r="A8637" s="1">
        <v>45305</v>
      </c>
      <c r="B8637" t="s">
        <v>498</v>
      </c>
      <c r="C8637" t="s">
        <v>789</v>
      </c>
      <c r="D8637" t="s">
        <v>89</v>
      </c>
      <c r="E8637" s="1">
        <v>19782</v>
      </c>
      <c r="F8637" t="s">
        <v>40</v>
      </c>
      <c r="G8637">
        <v>178</v>
      </c>
      <c r="H8637" t="s">
        <v>41</v>
      </c>
      <c r="I8637" t="s">
        <v>30</v>
      </c>
      <c r="J8637" t="s">
        <v>24</v>
      </c>
      <c r="K8637" t="str">
        <f>VLOOKUP(H8637, [1]Products!B:E, 2, FALSE)</f>
        <v>Ginger Snaps</v>
      </c>
      <c r="L8637" s="2">
        <f>VLOOKUP(H8637, [1]Products!B:D, 3, FALSE)</f>
        <v>14</v>
      </c>
      <c r="M8637" s="2">
        <f>Table1[[#This Row],[Quantity Purchased]] * Table1[[#This Row],[Unit Price]]</f>
        <v>4984</v>
      </c>
      <c r="N8637" s="2">
        <f>VLOOKUP(H8637, [1]Products!B:E, 4, FALSE)</f>
        <v>28</v>
      </c>
      <c r="O8637" t="str">
        <f>TEXT(Table1[[#This Row],[Transaction Date]], "yyyy-mm")</f>
        <v>2024-01</v>
      </c>
      <c r="P8637" s="1">
        <f ca="1">YEAR(TODAY()) - YEAR(Table1[[#This Row],[Buyer Date of Birth]])</f>
        <v>71</v>
      </c>
      <c r="Q8637" s="2">
        <f>Table1[[#This Row],[Total Revenue]] - Table1[[#This Row],[Total Cost]]</f>
        <v>4970</v>
      </c>
    </row>
    <row r="8638" spans="1:17" x14ac:dyDescent="0.25">
      <c r="A8638" s="1">
        <v>45444</v>
      </c>
      <c r="B8638" t="s">
        <v>565</v>
      </c>
      <c r="C8638" t="s">
        <v>1532</v>
      </c>
      <c r="D8638" t="s">
        <v>62</v>
      </c>
      <c r="E8638" s="1">
        <v>21085</v>
      </c>
      <c r="F8638" t="s">
        <v>40</v>
      </c>
      <c r="G8638">
        <v>363</v>
      </c>
      <c r="H8638" t="s">
        <v>71</v>
      </c>
      <c r="I8638" t="s">
        <v>30</v>
      </c>
      <c r="J8638" t="s">
        <v>24</v>
      </c>
      <c r="K8638" t="str">
        <f>VLOOKUP(H8638, [1]Products!B:E, 2, FALSE)</f>
        <v>Peanut Butter Bites</v>
      </c>
      <c r="L8638" s="2">
        <f>VLOOKUP(H8638, [1]Products!B:D, 3, FALSE)</f>
        <v>5</v>
      </c>
      <c r="M8638" s="2">
        <f>Table1[[#This Row],[Quantity Purchased]] * Table1[[#This Row],[Unit Price]]</f>
        <v>2541</v>
      </c>
      <c r="N8638" s="2">
        <f>VLOOKUP(H8638, [1]Products!B:E, 4, FALSE)</f>
        <v>7</v>
      </c>
      <c r="O8638" t="str">
        <f>TEXT(Table1[[#This Row],[Transaction Date]], "yyyy-mm")</f>
        <v>2024-06</v>
      </c>
      <c r="P8638" s="1">
        <f ca="1">YEAR(TODAY()) - YEAR(Table1[[#This Row],[Buyer Date of Birth]])</f>
        <v>68</v>
      </c>
      <c r="Q8638" s="2">
        <f>Table1[[#This Row],[Total Revenue]] - Table1[[#This Row],[Total Cost]]</f>
        <v>2536</v>
      </c>
    </row>
    <row r="8639" spans="1:17" x14ac:dyDescent="0.25">
      <c r="A8639" s="1">
        <v>45493</v>
      </c>
      <c r="B8639" t="s">
        <v>562</v>
      </c>
      <c r="C8639" t="s">
        <v>1095</v>
      </c>
      <c r="D8639" t="s">
        <v>20</v>
      </c>
      <c r="E8639" s="1">
        <v>28571</v>
      </c>
      <c r="F8639" t="s">
        <v>75</v>
      </c>
      <c r="G8639">
        <v>207</v>
      </c>
      <c r="H8639" t="s">
        <v>49</v>
      </c>
      <c r="I8639" t="s">
        <v>36</v>
      </c>
      <c r="J8639" t="s">
        <v>24</v>
      </c>
      <c r="K8639" t="str">
        <f>VLOOKUP(H8639, [1]Products!B:E, 2, FALSE)</f>
        <v>Butter Crunch</v>
      </c>
      <c r="L8639" s="2">
        <f>VLOOKUP(H8639, [1]Products!B:D, 3, FALSE)</f>
        <v>10</v>
      </c>
      <c r="M8639" s="2">
        <f>Table1[[#This Row],[Quantity Purchased]] * Table1[[#This Row],[Unit Price]]</f>
        <v>2277</v>
      </c>
      <c r="N8639" s="2">
        <f>VLOOKUP(H8639, [1]Products!B:E, 4, FALSE)</f>
        <v>11</v>
      </c>
      <c r="O8639" t="str">
        <f>TEXT(Table1[[#This Row],[Transaction Date]], "yyyy-mm")</f>
        <v>2024-07</v>
      </c>
      <c r="P8639" s="1">
        <f ca="1">YEAR(TODAY()) - YEAR(Table1[[#This Row],[Buyer Date of Birth]])</f>
        <v>47</v>
      </c>
      <c r="Q8639" s="2">
        <f>Table1[[#This Row],[Total Revenue]] - Table1[[#This Row],[Total Cost]]</f>
        <v>2267</v>
      </c>
    </row>
    <row r="8640" spans="1:17" x14ac:dyDescent="0.25">
      <c r="A8640" s="1">
        <v>45475</v>
      </c>
      <c r="B8640" t="s">
        <v>431</v>
      </c>
      <c r="C8640" t="s">
        <v>159</v>
      </c>
      <c r="D8640" t="s">
        <v>84</v>
      </c>
      <c r="E8640" s="1">
        <v>17436</v>
      </c>
      <c r="F8640" t="s">
        <v>40</v>
      </c>
      <c r="G8640">
        <v>55</v>
      </c>
      <c r="H8640" t="s">
        <v>54</v>
      </c>
      <c r="I8640" t="s">
        <v>23</v>
      </c>
      <c r="J8640" t="s">
        <v>24</v>
      </c>
      <c r="K8640" t="str">
        <f>VLOOKUP(H8640, [1]Products!B:E, 2, FALSE)</f>
        <v>Lemon Crisps</v>
      </c>
      <c r="L8640" s="2">
        <f>VLOOKUP(H8640, [1]Products!B:D, 3, FALSE)</f>
        <v>7</v>
      </c>
      <c r="M8640" s="2">
        <f>Table1[[#This Row],[Quantity Purchased]] * Table1[[#This Row],[Unit Price]]</f>
        <v>495</v>
      </c>
      <c r="N8640" s="2">
        <f>VLOOKUP(H8640, [1]Products!B:E, 4, FALSE)</f>
        <v>9</v>
      </c>
      <c r="O8640" t="str">
        <f>TEXT(Table1[[#This Row],[Transaction Date]], "yyyy-mm")</f>
        <v>2024-07</v>
      </c>
      <c r="P8640" s="1">
        <f ca="1">YEAR(TODAY()) - YEAR(Table1[[#This Row],[Buyer Date of Birth]])</f>
        <v>78</v>
      </c>
      <c r="Q8640" s="2">
        <f>Table1[[#This Row],[Total Revenue]] - Table1[[#This Row],[Total Cost]]</f>
        <v>488</v>
      </c>
    </row>
    <row r="8641" spans="1:17" x14ac:dyDescent="0.25">
      <c r="A8641" s="1">
        <v>45307</v>
      </c>
      <c r="B8641" t="s">
        <v>304</v>
      </c>
      <c r="C8641" t="s">
        <v>139</v>
      </c>
      <c r="D8641" t="s">
        <v>89</v>
      </c>
      <c r="E8641" s="1">
        <v>26455</v>
      </c>
      <c r="F8641" t="s">
        <v>28</v>
      </c>
      <c r="G8641">
        <v>421</v>
      </c>
      <c r="H8641" t="s">
        <v>66</v>
      </c>
      <c r="I8641" t="s">
        <v>46</v>
      </c>
      <c r="J8641" t="s">
        <v>24</v>
      </c>
      <c r="K8641" t="str">
        <f>VLOOKUP(H8641, [1]Products!B:E, 2, FALSE)</f>
        <v>Oatmeal Cookies</v>
      </c>
      <c r="L8641" s="2">
        <f>VLOOKUP(H8641, [1]Products!B:D, 3, FALSE)</f>
        <v>19</v>
      </c>
      <c r="M8641" s="2">
        <f>Table1[[#This Row],[Quantity Purchased]] * Table1[[#This Row],[Unit Price]]</f>
        <v>9683</v>
      </c>
      <c r="N8641" s="2">
        <f>VLOOKUP(H8641, [1]Products!B:E, 4, FALSE)</f>
        <v>23</v>
      </c>
      <c r="O8641" t="str">
        <f>TEXT(Table1[[#This Row],[Transaction Date]], "yyyy-mm")</f>
        <v>2024-01</v>
      </c>
      <c r="P8641" s="1">
        <f ca="1">YEAR(TODAY()) - YEAR(Table1[[#This Row],[Buyer Date of Birth]])</f>
        <v>53</v>
      </c>
      <c r="Q8641" s="2">
        <f>Table1[[#This Row],[Total Revenue]] - Table1[[#This Row],[Total Cost]]</f>
        <v>9664</v>
      </c>
    </row>
    <row r="8642" spans="1:17" x14ac:dyDescent="0.25">
      <c r="A8642" s="1">
        <v>45347</v>
      </c>
      <c r="B8642" t="s">
        <v>230</v>
      </c>
      <c r="C8642" t="s">
        <v>1570</v>
      </c>
      <c r="D8642" t="s">
        <v>84</v>
      </c>
      <c r="E8642" s="1">
        <v>34616</v>
      </c>
      <c r="F8642" t="s">
        <v>21</v>
      </c>
      <c r="G8642">
        <v>104</v>
      </c>
      <c r="H8642" t="s">
        <v>63</v>
      </c>
      <c r="I8642" t="s">
        <v>50</v>
      </c>
      <c r="J8642" t="s">
        <v>24</v>
      </c>
      <c r="K8642" t="str">
        <f>VLOOKUP(H8642, [1]Products!B:E, 2, FALSE)</f>
        <v>Vanilla Wafers</v>
      </c>
      <c r="L8642" s="2">
        <f>VLOOKUP(H8642, [1]Products!B:D, 3, FALSE)</f>
        <v>18</v>
      </c>
      <c r="M8642" s="2">
        <f>Table1[[#This Row],[Quantity Purchased]] * Table1[[#This Row],[Unit Price]]</f>
        <v>3744</v>
      </c>
      <c r="N8642" s="2">
        <f>VLOOKUP(H8642, [1]Products!B:E, 4, FALSE)</f>
        <v>36</v>
      </c>
      <c r="O8642" t="str">
        <f>TEXT(Table1[[#This Row],[Transaction Date]], "yyyy-mm")</f>
        <v>2024-02</v>
      </c>
      <c r="P8642" s="1">
        <f ca="1">YEAR(TODAY()) - YEAR(Table1[[#This Row],[Buyer Date of Birth]])</f>
        <v>31</v>
      </c>
      <c r="Q8642" s="2">
        <f>Table1[[#This Row],[Total Revenue]] - Table1[[#This Row],[Total Cost]]</f>
        <v>3726</v>
      </c>
    </row>
    <row r="8643" spans="1:17" x14ac:dyDescent="0.25">
      <c r="A8643" s="1">
        <v>45456</v>
      </c>
      <c r="B8643" t="s">
        <v>354</v>
      </c>
      <c r="C8643" t="s">
        <v>1247</v>
      </c>
      <c r="D8643" t="s">
        <v>45</v>
      </c>
      <c r="E8643" s="1">
        <v>29699</v>
      </c>
      <c r="F8643" t="s">
        <v>40</v>
      </c>
      <c r="G8643">
        <v>356</v>
      </c>
      <c r="H8643" t="s">
        <v>41</v>
      </c>
      <c r="I8643" t="s">
        <v>23</v>
      </c>
      <c r="J8643" t="s">
        <v>24</v>
      </c>
      <c r="K8643" t="str">
        <f>VLOOKUP(H8643, [1]Products!B:E, 2, FALSE)</f>
        <v>Ginger Snaps</v>
      </c>
      <c r="L8643" s="2">
        <f>VLOOKUP(H8643, [1]Products!B:D, 3, FALSE)</f>
        <v>14</v>
      </c>
      <c r="M8643" s="2">
        <f>Table1[[#This Row],[Quantity Purchased]] * Table1[[#This Row],[Unit Price]]</f>
        <v>9968</v>
      </c>
      <c r="N8643" s="2">
        <f>VLOOKUP(H8643, [1]Products!B:E, 4, FALSE)</f>
        <v>28</v>
      </c>
      <c r="O8643" t="str">
        <f>TEXT(Table1[[#This Row],[Transaction Date]], "yyyy-mm")</f>
        <v>2024-06</v>
      </c>
      <c r="P8643" s="1">
        <f ca="1">YEAR(TODAY()) - YEAR(Table1[[#This Row],[Buyer Date of Birth]])</f>
        <v>44</v>
      </c>
      <c r="Q8643" s="2">
        <f>Table1[[#This Row],[Total Revenue]] - Table1[[#This Row],[Total Cost]]</f>
        <v>9954</v>
      </c>
    </row>
    <row r="8644" spans="1:17" x14ac:dyDescent="0.25">
      <c r="A8644" s="1">
        <v>45377</v>
      </c>
      <c r="B8644" t="s">
        <v>79</v>
      </c>
      <c r="C8644" t="s">
        <v>659</v>
      </c>
      <c r="D8644" t="s">
        <v>20</v>
      </c>
      <c r="E8644" s="1">
        <v>29874</v>
      </c>
      <c r="F8644" t="s">
        <v>40</v>
      </c>
      <c r="G8644">
        <v>251</v>
      </c>
      <c r="H8644" t="s">
        <v>66</v>
      </c>
      <c r="I8644" t="s">
        <v>30</v>
      </c>
      <c r="J8644" t="s">
        <v>24</v>
      </c>
      <c r="K8644" t="str">
        <f>VLOOKUP(H8644, [1]Products!B:E, 2, FALSE)</f>
        <v>Oatmeal Cookies</v>
      </c>
      <c r="L8644" s="2">
        <f>VLOOKUP(H8644, [1]Products!B:D, 3, FALSE)</f>
        <v>19</v>
      </c>
      <c r="M8644" s="2">
        <f>Table1[[#This Row],[Quantity Purchased]] * Table1[[#This Row],[Unit Price]]</f>
        <v>5773</v>
      </c>
      <c r="N8644" s="2">
        <f>VLOOKUP(H8644, [1]Products!B:E, 4, FALSE)</f>
        <v>23</v>
      </c>
      <c r="O8644" t="str">
        <f>TEXT(Table1[[#This Row],[Transaction Date]], "yyyy-mm")</f>
        <v>2024-03</v>
      </c>
      <c r="P8644" s="1">
        <f ca="1">YEAR(TODAY()) - YEAR(Table1[[#This Row],[Buyer Date of Birth]])</f>
        <v>44</v>
      </c>
      <c r="Q8644" s="2">
        <f>Table1[[#This Row],[Total Revenue]] - Table1[[#This Row],[Total Cost]]</f>
        <v>5754</v>
      </c>
    </row>
    <row r="8645" spans="1:17" x14ac:dyDescent="0.25">
      <c r="A8645" s="1">
        <v>45301</v>
      </c>
      <c r="B8645" t="s">
        <v>1188</v>
      </c>
      <c r="C8645" t="s">
        <v>293</v>
      </c>
      <c r="D8645" t="s">
        <v>100</v>
      </c>
      <c r="E8645" s="1">
        <v>28737</v>
      </c>
      <c r="F8645" t="s">
        <v>40</v>
      </c>
      <c r="G8645">
        <v>396</v>
      </c>
      <c r="H8645" t="s">
        <v>63</v>
      </c>
      <c r="I8645" t="s">
        <v>46</v>
      </c>
      <c r="J8645" t="s">
        <v>24</v>
      </c>
      <c r="K8645" t="str">
        <f>VLOOKUP(H8645, [1]Products!B:E, 2, FALSE)</f>
        <v>Vanilla Wafers</v>
      </c>
      <c r="L8645" s="2">
        <f>VLOOKUP(H8645, [1]Products!B:D, 3, FALSE)</f>
        <v>18</v>
      </c>
      <c r="M8645" s="2">
        <f>Table1[[#This Row],[Quantity Purchased]] * Table1[[#This Row],[Unit Price]]</f>
        <v>14256</v>
      </c>
      <c r="N8645" s="2">
        <f>VLOOKUP(H8645, [1]Products!B:E, 4, FALSE)</f>
        <v>36</v>
      </c>
      <c r="O8645" t="str">
        <f>TEXT(Table1[[#This Row],[Transaction Date]], "yyyy-mm")</f>
        <v>2024-01</v>
      </c>
      <c r="P8645" s="1">
        <f ca="1">YEAR(TODAY()) - YEAR(Table1[[#This Row],[Buyer Date of Birth]])</f>
        <v>47</v>
      </c>
      <c r="Q8645" s="2">
        <f>Table1[[#This Row],[Total Revenue]] - Table1[[#This Row],[Total Cost]]</f>
        <v>14238</v>
      </c>
    </row>
    <row r="8646" spans="1:17" x14ac:dyDescent="0.25">
      <c r="A8646" s="1">
        <v>45294</v>
      </c>
      <c r="B8646" t="s">
        <v>32</v>
      </c>
      <c r="C8646" t="s">
        <v>252</v>
      </c>
      <c r="D8646" t="s">
        <v>78</v>
      </c>
      <c r="E8646" s="1">
        <v>23991</v>
      </c>
      <c r="F8646" t="s">
        <v>21</v>
      </c>
      <c r="G8646">
        <v>289</v>
      </c>
      <c r="H8646" t="s">
        <v>22</v>
      </c>
      <c r="I8646" t="s">
        <v>50</v>
      </c>
      <c r="J8646" t="s">
        <v>24</v>
      </c>
      <c r="K8646" t="str">
        <f>VLOOKUP(H8646, [1]Products!B:E, 2, FALSE)</f>
        <v>Cinnamon Swirls</v>
      </c>
      <c r="L8646" s="2">
        <f>VLOOKUP(H8646, [1]Products!B:D, 3, FALSE)</f>
        <v>10</v>
      </c>
      <c r="M8646" s="2">
        <f>Table1[[#This Row],[Quantity Purchased]] * Table1[[#This Row],[Unit Price]]</f>
        <v>4046</v>
      </c>
      <c r="N8646" s="2">
        <f>VLOOKUP(H8646, [1]Products!B:E, 4, FALSE)</f>
        <v>14</v>
      </c>
      <c r="O8646" t="str">
        <f>TEXT(Table1[[#This Row],[Transaction Date]], "yyyy-mm")</f>
        <v>2024-01</v>
      </c>
      <c r="P8646" s="1">
        <f ca="1">YEAR(TODAY()) - YEAR(Table1[[#This Row],[Buyer Date of Birth]])</f>
        <v>60</v>
      </c>
      <c r="Q8646" s="2">
        <f>Table1[[#This Row],[Total Revenue]] - Table1[[#This Row],[Total Cost]]</f>
        <v>4036</v>
      </c>
    </row>
    <row r="8647" spans="1:17" x14ac:dyDescent="0.25">
      <c r="A8647" s="1">
        <v>45424</v>
      </c>
      <c r="B8647" t="s">
        <v>199</v>
      </c>
      <c r="C8647" t="s">
        <v>229</v>
      </c>
      <c r="D8647" t="s">
        <v>100</v>
      </c>
      <c r="E8647" s="1">
        <v>35527</v>
      </c>
      <c r="F8647" t="s">
        <v>75</v>
      </c>
      <c r="G8647">
        <v>335</v>
      </c>
      <c r="H8647" t="s">
        <v>22</v>
      </c>
      <c r="I8647" t="s">
        <v>23</v>
      </c>
      <c r="J8647" t="s">
        <v>24</v>
      </c>
      <c r="K8647" t="str">
        <f>VLOOKUP(H8647, [1]Products!B:E, 2, FALSE)</f>
        <v>Cinnamon Swirls</v>
      </c>
      <c r="L8647" s="2">
        <f>VLOOKUP(H8647, [1]Products!B:D, 3, FALSE)</f>
        <v>10</v>
      </c>
      <c r="M8647" s="2">
        <f>Table1[[#This Row],[Quantity Purchased]] * Table1[[#This Row],[Unit Price]]</f>
        <v>4690</v>
      </c>
      <c r="N8647" s="2">
        <f>VLOOKUP(H8647, [1]Products!B:E, 4, FALSE)</f>
        <v>14</v>
      </c>
      <c r="O8647" t="str">
        <f>TEXT(Table1[[#This Row],[Transaction Date]], "yyyy-mm")</f>
        <v>2024-05</v>
      </c>
      <c r="P8647" s="1">
        <f ca="1">YEAR(TODAY()) - YEAR(Table1[[#This Row],[Buyer Date of Birth]])</f>
        <v>28</v>
      </c>
      <c r="Q8647" s="2">
        <f>Table1[[#This Row],[Total Revenue]] - Table1[[#This Row],[Total Cost]]</f>
        <v>4680</v>
      </c>
    </row>
    <row r="8648" spans="1:17" x14ac:dyDescent="0.25">
      <c r="A8648" s="1">
        <v>45365</v>
      </c>
      <c r="B8648" t="s">
        <v>160</v>
      </c>
      <c r="C8648" t="s">
        <v>710</v>
      </c>
      <c r="D8648" t="s">
        <v>53</v>
      </c>
      <c r="E8648" s="1">
        <v>17812</v>
      </c>
      <c r="F8648" t="s">
        <v>40</v>
      </c>
      <c r="G8648">
        <v>186</v>
      </c>
      <c r="H8648" t="s">
        <v>35</v>
      </c>
      <c r="I8648" t="s">
        <v>30</v>
      </c>
      <c r="J8648" t="s">
        <v>24</v>
      </c>
      <c r="K8648" t="str">
        <f>VLOOKUP(H8648, [1]Products!B:E, 2, FALSE)</f>
        <v>Caramel Biscuits</v>
      </c>
      <c r="L8648" s="2">
        <f>VLOOKUP(H8648, [1]Products!B:D, 3, FALSE)</f>
        <v>18</v>
      </c>
      <c r="M8648" s="2">
        <f>Table1[[#This Row],[Quantity Purchased]] * Table1[[#This Row],[Unit Price]]</f>
        <v>4092</v>
      </c>
      <c r="N8648" s="2">
        <f>VLOOKUP(H8648, [1]Products!B:E, 4, FALSE)</f>
        <v>22</v>
      </c>
      <c r="O8648" t="str">
        <f>TEXT(Table1[[#This Row],[Transaction Date]], "yyyy-mm")</f>
        <v>2024-03</v>
      </c>
      <c r="P8648" s="1">
        <f ca="1">YEAR(TODAY()) - YEAR(Table1[[#This Row],[Buyer Date of Birth]])</f>
        <v>77</v>
      </c>
      <c r="Q8648" s="2">
        <f>Table1[[#This Row],[Total Revenue]] - Table1[[#This Row],[Total Cost]]</f>
        <v>4074</v>
      </c>
    </row>
    <row r="8649" spans="1:17" x14ac:dyDescent="0.25">
      <c r="A8649" s="1">
        <v>45440</v>
      </c>
      <c r="B8649" t="s">
        <v>169</v>
      </c>
      <c r="C8649" t="s">
        <v>159</v>
      </c>
      <c r="D8649" t="s">
        <v>84</v>
      </c>
      <c r="E8649" s="1">
        <v>18973</v>
      </c>
      <c r="F8649" t="s">
        <v>40</v>
      </c>
      <c r="G8649">
        <v>498</v>
      </c>
      <c r="H8649" t="s">
        <v>54</v>
      </c>
      <c r="I8649" t="s">
        <v>30</v>
      </c>
      <c r="J8649" t="s">
        <v>24</v>
      </c>
      <c r="K8649" t="str">
        <f>VLOOKUP(H8649, [1]Products!B:E, 2, FALSE)</f>
        <v>Lemon Crisps</v>
      </c>
      <c r="L8649" s="2">
        <f>VLOOKUP(H8649, [1]Products!B:D, 3, FALSE)</f>
        <v>7</v>
      </c>
      <c r="M8649" s="2">
        <f>Table1[[#This Row],[Quantity Purchased]] * Table1[[#This Row],[Unit Price]]</f>
        <v>4482</v>
      </c>
      <c r="N8649" s="2">
        <f>VLOOKUP(H8649, [1]Products!B:E, 4, FALSE)</f>
        <v>9</v>
      </c>
      <c r="O8649" t="str">
        <f>TEXT(Table1[[#This Row],[Transaction Date]], "yyyy-mm")</f>
        <v>2024-05</v>
      </c>
      <c r="P8649" s="1">
        <f ca="1">YEAR(TODAY()) - YEAR(Table1[[#This Row],[Buyer Date of Birth]])</f>
        <v>74</v>
      </c>
      <c r="Q8649" s="2">
        <f>Table1[[#This Row],[Total Revenue]] - Table1[[#This Row],[Total Cost]]</f>
        <v>4475</v>
      </c>
    </row>
    <row r="8650" spans="1:17" x14ac:dyDescent="0.25">
      <c r="A8650" s="1">
        <v>45431</v>
      </c>
      <c r="B8650" t="s">
        <v>325</v>
      </c>
      <c r="C8650" t="s">
        <v>523</v>
      </c>
      <c r="D8650" t="s">
        <v>84</v>
      </c>
      <c r="E8650" s="1">
        <v>28591</v>
      </c>
      <c r="F8650" t="s">
        <v>40</v>
      </c>
      <c r="G8650">
        <v>159</v>
      </c>
      <c r="H8650" t="s">
        <v>66</v>
      </c>
      <c r="I8650" t="s">
        <v>36</v>
      </c>
      <c r="J8650" t="s">
        <v>24</v>
      </c>
      <c r="K8650" t="str">
        <f>VLOOKUP(H8650, [1]Products!B:E, 2, FALSE)</f>
        <v>Oatmeal Cookies</v>
      </c>
      <c r="L8650" s="2">
        <f>VLOOKUP(H8650, [1]Products!B:D, 3, FALSE)</f>
        <v>19</v>
      </c>
      <c r="M8650" s="2">
        <f>Table1[[#This Row],[Quantity Purchased]] * Table1[[#This Row],[Unit Price]]</f>
        <v>3657</v>
      </c>
      <c r="N8650" s="2">
        <f>VLOOKUP(H8650, [1]Products!B:E, 4, FALSE)</f>
        <v>23</v>
      </c>
      <c r="O8650" t="str">
        <f>TEXT(Table1[[#This Row],[Transaction Date]], "yyyy-mm")</f>
        <v>2024-05</v>
      </c>
      <c r="P8650" s="1">
        <f ca="1">YEAR(TODAY()) - YEAR(Table1[[#This Row],[Buyer Date of Birth]])</f>
        <v>47</v>
      </c>
      <c r="Q8650" s="2">
        <f>Table1[[#This Row],[Total Revenue]] - Table1[[#This Row],[Total Cost]]</f>
        <v>3638</v>
      </c>
    </row>
    <row r="8651" spans="1:17" x14ac:dyDescent="0.25">
      <c r="A8651" s="1">
        <v>45354</v>
      </c>
      <c r="B8651" t="s">
        <v>562</v>
      </c>
      <c r="C8651" t="s">
        <v>497</v>
      </c>
      <c r="D8651" t="s">
        <v>34</v>
      </c>
      <c r="E8651" s="1">
        <v>17311</v>
      </c>
      <c r="F8651" t="s">
        <v>40</v>
      </c>
      <c r="G8651">
        <v>413</v>
      </c>
      <c r="H8651" t="s">
        <v>72</v>
      </c>
      <c r="I8651" t="s">
        <v>23</v>
      </c>
      <c r="J8651" t="s">
        <v>24</v>
      </c>
      <c r="K8651" t="str">
        <f>VLOOKUP(H8651, [1]Products!B:E, 2, FALSE)</f>
        <v>Choco Delight</v>
      </c>
      <c r="L8651" s="2">
        <f>VLOOKUP(H8651, [1]Products!B:D, 3, FALSE)</f>
        <v>3</v>
      </c>
      <c r="M8651" s="2">
        <f>Table1[[#This Row],[Quantity Purchased]] * Table1[[#This Row],[Unit Price]]</f>
        <v>2065</v>
      </c>
      <c r="N8651" s="2">
        <f>VLOOKUP(H8651, [1]Products!B:E, 4, FALSE)</f>
        <v>5</v>
      </c>
      <c r="O8651" t="str">
        <f>TEXT(Table1[[#This Row],[Transaction Date]], "yyyy-mm")</f>
        <v>2024-03</v>
      </c>
      <c r="P8651" s="1">
        <f ca="1">YEAR(TODAY()) - YEAR(Table1[[#This Row],[Buyer Date of Birth]])</f>
        <v>78</v>
      </c>
      <c r="Q8651" s="2">
        <f>Table1[[#This Row],[Total Revenue]] - Table1[[#This Row],[Total Cost]]</f>
        <v>2062</v>
      </c>
    </row>
    <row r="8652" spans="1:17" x14ac:dyDescent="0.25">
      <c r="A8652" s="1">
        <v>45333</v>
      </c>
      <c r="B8652" t="s">
        <v>123</v>
      </c>
      <c r="C8652" t="s">
        <v>1196</v>
      </c>
      <c r="D8652" t="s">
        <v>89</v>
      </c>
      <c r="E8652" s="1">
        <v>34426</v>
      </c>
      <c r="F8652" t="s">
        <v>40</v>
      </c>
      <c r="G8652">
        <v>450</v>
      </c>
      <c r="H8652" t="s">
        <v>66</v>
      </c>
      <c r="I8652" t="s">
        <v>46</v>
      </c>
      <c r="J8652" t="s">
        <v>24</v>
      </c>
      <c r="K8652" t="str">
        <f>VLOOKUP(H8652, [1]Products!B:E, 2, FALSE)</f>
        <v>Oatmeal Cookies</v>
      </c>
      <c r="L8652" s="2">
        <f>VLOOKUP(H8652, [1]Products!B:D, 3, FALSE)</f>
        <v>19</v>
      </c>
      <c r="M8652" s="2">
        <f>Table1[[#This Row],[Quantity Purchased]] * Table1[[#This Row],[Unit Price]]</f>
        <v>10350</v>
      </c>
      <c r="N8652" s="2">
        <f>VLOOKUP(H8652, [1]Products!B:E, 4, FALSE)</f>
        <v>23</v>
      </c>
      <c r="O8652" t="str">
        <f>TEXT(Table1[[#This Row],[Transaction Date]], "yyyy-mm")</f>
        <v>2024-02</v>
      </c>
      <c r="P8652" s="1">
        <f ca="1">YEAR(TODAY()) - YEAR(Table1[[#This Row],[Buyer Date of Birth]])</f>
        <v>31</v>
      </c>
      <c r="Q8652" s="2">
        <f>Table1[[#This Row],[Total Revenue]] - Table1[[#This Row],[Total Cost]]</f>
        <v>10331</v>
      </c>
    </row>
    <row r="8653" spans="1:17" x14ac:dyDescent="0.25">
      <c r="A8653" s="1">
        <v>45381</v>
      </c>
      <c r="B8653" t="s">
        <v>32</v>
      </c>
      <c r="C8653" t="s">
        <v>231</v>
      </c>
      <c r="D8653" t="s">
        <v>45</v>
      </c>
      <c r="E8653" s="1">
        <v>19862</v>
      </c>
      <c r="F8653" t="s">
        <v>21</v>
      </c>
      <c r="G8653">
        <v>285</v>
      </c>
      <c r="H8653" t="s">
        <v>49</v>
      </c>
      <c r="I8653" t="s">
        <v>50</v>
      </c>
      <c r="J8653" t="s">
        <v>24</v>
      </c>
      <c r="K8653" t="str">
        <f>VLOOKUP(H8653, [1]Products!B:E, 2, FALSE)</f>
        <v>Butter Crunch</v>
      </c>
      <c r="L8653" s="2">
        <f>VLOOKUP(H8653, [1]Products!B:D, 3, FALSE)</f>
        <v>10</v>
      </c>
      <c r="M8653" s="2">
        <f>Table1[[#This Row],[Quantity Purchased]] * Table1[[#This Row],[Unit Price]]</f>
        <v>3135</v>
      </c>
      <c r="N8653" s="2">
        <f>VLOOKUP(H8653, [1]Products!B:E, 4, FALSE)</f>
        <v>11</v>
      </c>
      <c r="O8653" t="str">
        <f>TEXT(Table1[[#This Row],[Transaction Date]], "yyyy-mm")</f>
        <v>2024-03</v>
      </c>
      <c r="P8653" s="1">
        <f ca="1">YEAR(TODAY()) - YEAR(Table1[[#This Row],[Buyer Date of Birth]])</f>
        <v>71</v>
      </c>
      <c r="Q8653" s="2">
        <f>Table1[[#This Row],[Total Revenue]] - Table1[[#This Row],[Total Cost]]</f>
        <v>3125</v>
      </c>
    </row>
    <row r="8654" spans="1:17" x14ac:dyDescent="0.25">
      <c r="A8654" s="1">
        <v>45318</v>
      </c>
      <c r="B8654" t="s">
        <v>94</v>
      </c>
      <c r="C8654" t="s">
        <v>198</v>
      </c>
      <c r="D8654" t="s">
        <v>58</v>
      </c>
      <c r="E8654" s="1">
        <v>31958</v>
      </c>
      <c r="F8654" t="s">
        <v>21</v>
      </c>
      <c r="G8654">
        <v>99</v>
      </c>
      <c r="H8654" t="s">
        <v>54</v>
      </c>
      <c r="I8654" t="s">
        <v>23</v>
      </c>
      <c r="J8654" t="s">
        <v>24</v>
      </c>
      <c r="K8654" t="str">
        <f>VLOOKUP(H8654, [1]Products!B:E, 2, FALSE)</f>
        <v>Lemon Crisps</v>
      </c>
      <c r="L8654" s="2">
        <f>VLOOKUP(H8654, [1]Products!B:D, 3, FALSE)</f>
        <v>7</v>
      </c>
      <c r="M8654" s="2">
        <f>Table1[[#This Row],[Quantity Purchased]] * Table1[[#This Row],[Unit Price]]</f>
        <v>891</v>
      </c>
      <c r="N8654" s="2">
        <f>VLOOKUP(H8654, [1]Products!B:E, 4, FALSE)</f>
        <v>9</v>
      </c>
      <c r="O8654" t="str">
        <f>TEXT(Table1[[#This Row],[Transaction Date]], "yyyy-mm")</f>
        <v>2024-01</v>
      </c>
      <c r="P8654" s="1">
        <f ca="1">YEAR(TODAY()) - YEAR(Table1[[#This Row],[Buyer Date of Birth]])</f>
        <v>38</v>
      </c>
      <c r="Q8654" s="2">
        <f>Table1[[#This Row],[Total Revenue]] - Table1[[#This Row],[Total Cost]]</f>
        <v>884</v>
      </c>
    </row>
    <row r="8655" spans="1:17" x14ac:dyDescent="0.25">
      <c r="A8655" s="1">
        <v>45430</v>
      </c>
      <c r="B8655" t="s">
        <v>336</v>
      </c>
      <c r="C8655" t="s">
        <v>392</v>
      </c>
      <c r="D8655" t="s">
        <v>58</v>
      </c>
      <c r="E8655" s="1">
        <v>29344</v>
      </c>
      <c r="F8655" t="s">
        <v>28</v>
      </c>
      <c r="G8655">
        <v>265</v>
      </c>
      <c r="H8655" t="s">
        <v>49</v>
      </c>
      <c r="I8655" t="s">
        <v>30</v>
      </c>
      <c r="J8655" t="s">
        <v>24</v>
      </c>
      <c r="K8655" t="str">
        <f>VLOOKUP(H8655, [1]Products!B:E, 2, FALSE)</f>
        <v>Butter Crunch</v>
      </c>
      <c r="L8655" s="2">
        <f>VLOOKUP(H8655, [1]Products!B:D, 3, FALSE)</f>
        <v>10</v>
      </c>
      <c r="M8655" s="2">
        <f>Table1[[#This Row],[Quantity Purchased]] * Table1[[#This Row],[Unit Price]]</f>
        <v>2915</v>
      </c>
      <c r="N8655" s="2">
        <f>VLOOKUP(H8655, [1]Products!B:E, 4, FALSE)</f>
        <v>11</v>
      </c>
      <c r="O8655" t="str">
        <f>TEXT(Table1[[#This Row],[Transaction Date]], "yyyy-mm")</f>
        <v>2024-05</v>
      </c>
      <c r="P8655" s="1">
        <f ca="1">YEAR(TODAY()) - YEAR(Table1[[#This Row],[Buyer Date of Birth]])</f>
        <v>45</v>
      </c>
      <c r="Q8655" s="2">
        <f>Table1[[#This Row],[Total Revenue]] - Table1[[#This Row],[Total Cost]]</f>
        <v>2905</v>
      </c>
    </row>
    <row r="8656" spans="1:17" x14ac:dyDescent="0.25">
      <c r="A8656" s="1">
        <v>45404</v>
      </c>
      <c r="B8656" t="s">
        <v>276</v>
      </c>
      <c r="C8656" t="s">
        <v>592</v>
      </c>
      <c r="D8656" t="s">
        <v>89</v>
      </c>
      <c r="E8656" s="1">
        <v>18488</v>
      </c>
      <c r="F8656" t="s">
        <v>21</v>
      </c>
      <c r="G8656">
        <v>339</v>
      </c>
      <c r="H8656" t="s">
        <v>71</v>
      </c>
      <c r="I8656" t="s">
        <v>46</v>
      </c>
      <c r="J8656" t="s">
        <v>24</v>
      </c>
      <c r="K8656" t="str">
        <f>VLOOKUP(H8656, [1]Products!B:E, 2, FALSE)</f>
        <v>Peanut Butter Bites</v>
      </c>
      <c r="L8656" s="2">
        <f>VLOOKUP(H8656, [1]Products!B:D, 3, FALSE)</f>
        <v>5</v>
      </c>
      <c r="M8656" s="2">
        <f>Table1[[#This Row],[Quantity Purchased]] * Table1[[#This Row],[Unit Price]]</f>
        <v>2373</v>
      </c>
      <c r="N8656" s="2">
        <f>VLOOKUP(H8656, [1]Products!B:E, 4, FALSE)</f>
        <v>7</v>
      </c>
      <c r="O8656" t="str">
        <f>TEXT(Table1[[#This Row],[Transaction Date]], "yyyy-mm")</f>
        <v>2024-04</v>
      </c>
      <c r="P8656" s="1">
        <f ca="1">YEAR(TODAY()) - YEAR(Table1[[#This Row],[Buyer Date of Birth]])</f>
        <v>75</v>
      </c>
      <c r="Q8656" s="2">
        <f>Table1[[#This Row],[Total Revenue]] - Table1[[#This Row],[Total Cost]]</f>
        <v>2368</v>
      </c>
    </row>
    <row r="8657" spans="1:17" x14ac:dyDescent="0.25">
      <c r="A8657" s="1">
        <v>45457</v>
      </c>
      <c r="B8657" t="s">
        <v>1343</v>
      </c>
      <c r="C8657" t="s">
        <v>1468</v>
      </c>
      <c r="D8657" t="s">
        <v>20</v>
      </c>
      <c r="E8657" s="1">
        <v>37952</v>
      </c>
      <c r="F8657" t="s">
        <v>40</v>
      </c>
      <c r="G8657">
        <v>247</v>
      </c>
      <c r="H8657" t="s">
        <v>63</v>
      </c>
      <c r="I8657" t="s">
        <v>50</v>
      </c>
      <c r="J8657" t="s">
        <v>24</v>
      </c>
      <c r="K8657" t="str">
        <f>VLOOKUP(H8657, [1]Products!B:E, 2, FALSE)</f>
        <v>Vanilla Wafers</v>
      </c>
      <c r="L8657" s="2">
        <f>VLOOKUP(H8657, [1]Products!B:D, 3, FALSE)</f>
        <v>18</v>
      </c>
      <c r="M8657" s="2">
        <f>Table1[[#This Row],[Quantity Purchased]] * Table1[[#This Row],[Unit Price]]</f>
        <v>8892</v>
      </c>
      <c r="N8657" s="2">
        <f>VLOOKUP(H8657, [1]Products!B:E, 4, FALSE)</f>
        <v>36</v>
      </c>
      <c r="O8657" t="str">
        <f>TEXT(Table1[[#This Row],[Transaction Date]], "yyyy-mm")</f>
        <v>2024-06</v>
      </c>
      <c r="P8657" s="1">
        <f ca="1">YEAR(TODAY()) - YEAR(Table1[[#This Row],[Buyer Date of Birth]])</f>
        <v>22</v>
      </c>
      <c r="Q8657" s="2">
        <f>Table1[[#This Row],[Total Revenue]] - Table1[[#This Row],[Total Cost]]</f>
        <v>8874</v>
      </c>
    </row>
    <row r="8658" spans="1:17" x14ac:dyDescent="0.25">
      <c r="A8658" s="1">
        <v>45317</v>
      </c>
      <c r="B8658" t="s">
        <v>756</v>
      </c>
      <c r="C8658" t="s">
        <v>1016</v>
      </c>
      <c r="D8658" t="s">
        <v>100</v>
      </c>
      <c r="E8658" s="1">
        <v>16459</v>
      </c>
      <c r="F8658" t="s">
        <v>21</v>
      </c>
      <c r="G8658">
        <v>262</v>
      </c>
      <c r="H8658" t="s">
        <v>66</v>
      </c>
      <c r="I8658" t="s">
        <v>23</v>
      </c>
      <c r="J8658" t="s">
        <v>24</v>
      </c>
      <c r="K8658" t="str">
        <f>VLOOKUP(H8658, [1]Products!B:E, 2, FALSE)</f>
        <v>Oatmeal Cookies</v>
      </c>
      <c r="L8658" s="2">
        <f>VLOOKUP(H8658, [1]Products!B:D, 3, FALSE)</f>
        <v>19</v>
      </c>
      <c r="M8658" s="2">
        <f>Table1[[#This Row],[Quantity Purchased]] * Table1[[#This Row],[Unit Price]]</f>
        <v>6026</v>
      </c>
      <c r="N8658" s="2">
        <f>VLOOKUP(H8658, [1]Products!B:E, 4, FALSE)</f>
        <v>23</v>
      </c>
      <c r="O8658" t="str">
        <f>TEXT(Table1[[#This Row],[Transaction Date]], "yyyy-mm")</f>
        <v>2024-01</v>
      </c>
      <c r="P8658" s="1">
        <f ca="1">YEAR(TODAY()) - YEAR(Table1[[#This Row],[Buyer Date of Birth]])</f>
        <v>80</v>
      </c>
      <c r="Q8658" s="2">
        <f>Table1[[#This Row],[Total Revenue]] - Table1[[#This Row],[Total Cost]]</f>
        <v>6007</v>
      </c>
    </row>
    <row r="8659" spans="1:17" x14ac:dyDescent="0.25">
      <c r="A8659" s="1">
        <v>45307</v>
      </c>
      <c r="B8659" t="s">
        <v>115</v>
      </c>
      <c r="C8659" t="s">
        <v>684</v>
      </c>
      <c r="D8659" t="s">
        <v>100</v>
      </c>
      <c r="E8659" s="1">
        <v>34349</v>
      </c>
      <c r="F8659" t="s">
        <v>75</v>
      </c>
      <c r="G8659">
        <v>96</v>
      </c>
      <c r="H8659" t="s">
        <v>41</v>
      </c>
      <c r="I8659" t="s">
        <v>30</v>
      </c>
      <c r="J8659" t="s">
        <v>24</v>
      </c>
      <c r="K8659" t="str">
        <f>VLOOKUP(H8659, [1]Products!B:E, 2, FALSE)</f>
        <v>Ginger Snaps</v>
      </c>
      <c r="L8659" s="2">
        <f>VLOOKUP(H8659, [1]Products!B:D, 3, FALSE)</f>
        <v>14</v>
      </c>
      <c r="M8659" s="2">
        <f>Table1[[#This Row],[Quantity Purchased]] * Table1[[#This Row],[Unit Price]]</f>
        <v>2688</v>
      </c>
      <c r="N8659" s="2">
        <f>VLOOKUP(H8659, [1]Products!B:E, 4, FALSE)</f>
        <v>28</v>
      </c>
      <c r="O8659" t="str">
        <f>TEXT(Table1[[#This Row],[Transaction Date]], "yyyy-mm")</f>
        <v>2024-01</v>
      </c>
      <c r="P8659" s="1">
        <f ca="1">YEAR(TODAY()) - YEAR(Table1[[#This Row],[Buyer Date of Birth]])</f>
        <v>31</v>
      </c>
      <c r="Q8659" s="2">
        <f>Table1[[#This Row],[Total Revenue]] - Table1[[#This Row],[Total Cost]]</f>
        <v>2674</v>
      </c>
    </row>
    <row r="8660" spans="1:17" x14ac:dyDescent="0.25">
      <c r="A8660" s="1">
        <v>45476</v>
      </c>
      <c r="B8660" t="s">
        <v>463</v>
      </c>
      <c r="C8660" t="s">
        <v>949</v>
      </c>
      <c r="D8660" t="s">
        <v>45</v>
      </c>
      <c r="E8660" s="1">
        <v>19625</v>
      </c>
      <c r="F8660" t="s">
        <v>21</v>
      </c>
      <c r="G8660">
        <v>198</v>
      </c>
      <c r="H8660" t="s">
        <v>66</v>
      </c>
      <c r="I8660" t="s">
        <v>30</v>
      </c>
      <c r="J8660" t="s">
        <v>24</v>
      </c>
      <c r="K8660" t="str">
        <f>VLOOKUP(H8660, [1]Products!B:E, 2, FALSE)</f>
        <v>Oatmeal Cookies</v>
      </c>
      <c r="L8660" s="2">
        <f>VLOOKUP(H8660, [1]Products!B:D, 3, FALSE)</f>
        <v>19</v>
      </c>
      <c r="M8660" s="2">
        <f>Table1[[#This Row],[Quantity Purchased]] * Table1[[#This Row],[Unit Price]]</f>
        <v>4554</v>
      </c>
      <c r="N8660" s="2">
        <f>VLOOKUP(H8660, [1]Products!B:E, 4, FALSE)</f>
        <v>23</v>
      </c>
      <c r="O8660" t="str">
        <f>TEXT(Table1[[#This Row],[Transaction Date]], "yyyy-mm")</f>
        <v>2024-07</v>
      </c>
      <c r="P8660" s="1">
        <f ca="1">YEAR(TODAY()) - YEAR(Table1[[#This Row],[Buyer Date of Birth]])</f>
        <v>72</v>
      </c>
      <c r="Q8660" s="2">
        <f>Table1[[#This Row],[Total Revenue]] - Table1[[#This Row],[Total Cost]]</f>
        <v>4535</v>
      </c>
    </row>
    <row r="8661" spans="1:17" x14ac:dyDescent="0.25">
      <c r="A8661" s="1">
        <v>45415</v>
      </c>
      <c r="B8661" t="s">
        <v>182</v>
      </c>
      <c r="C8661" t="s">
        <v>624</v>
      </c>
      <c r="D8661" t="s">
        <v>62</v>
      </c>
      <c r="E8661" s="1">
        <v>25539</v>
      </c>
      <c r="F8661" t="s">
        <v>40</v>
      </c>
      <c r="G8661">
        <v>41</v>
      </c>
      <c r="H8661" t="s">
        <v>29</v>
      </c>
      <c r="I8661" t="s">
        <v>36</v>
      </c>
      <c r="J8661" t="s">
        <v>24</v>
      </c>
      <c r="K8661" t="str">
        <f>VLOOKUP(H8661, [1]Products!B:E, 2, FALSE)</f>
        <v>Shortbread</v>
      </c>
      <c r="L8661" s="2">
        <f>VLOOKUP(H8661, [1]Products!B:D, 3, FALSE)</f>
        <v>10</v>
      </c>
      <c r="M8661" s="2">
        <f>Table1[[#This Row],[Quantity Purchased]] * Table1[[#This Row],[Unit Price]]</f>
        <v>1845</v>
      </c>
      <c r="N8661" s="2">
        <f>VLOOKUP(H8661, [1]Products!B:E, 4, FALSE)</f>
        <v>45</v>
      </c>
      <c r="O8661" t="str">
        <f>TEXT(Table1[[#This Row],[Transaction Date]], "yyyy-mm")</f>
        <v>2024-05</v>
      </c>
      <c r="P8661" s="1">
        <f ca="1">YEAR(TODAY()) - YEAR(Table1[[#This Row],[Buyer Date of Birth]])</f>
        <v>56</v>
      </c>
      <c r="Q8661" s="2">
        <f>Table1[[#This Row],[Total Revenue]] - Table1[[#This Row],[Total Cost]]</f>
        <v>1835</v>
      </c>
    </row>
    <row r="8662" spans="1:17" x14ac:dyDescent="0.25">
      <c r="A8662" s="1">
        <v>45439</v>
      </c>
      <c r="B8662" t="s">
        <v>257</v>
      </c>
      <c r="C8662" t="s">
        <v>424</v>
      </c>
      <c r="D8662" t="s">
        <v>78</v>
      </c>
      <c r="E8662" s="1">
        <v>25644</v>
      </c>
      <c r="F8662" t="s">
        <v>40</v>
      </c>
      <c r="G8662">
        <v>267</v>
      </c>
      <c r="H8662" t="s">
        <v>63</v>
      </c>
      <c r="I8662" t="s">
        <v>23</v>
      </c>
      <c r="J8662" t="s">
        <v>24</v>
      </c>
      <c r="K8662" t="str">
        <f>VLOOKUP(H8662, [1]Products!B:E, 2, FALSE)</f>
        <v>Vanilla Wafers</v>
      </c>
      <c r="L8662" s="2">
        <f>VLOOKUP(H8662, [1]Products!B:D, 3, FALSE)</f>
        <v>18</v>
      </c>
      <c r="M8662" s="2">
        <f>Table1[[#This Row],[Quantity Purchased]] * Table1[[#This Row],[Unit Price]]</f>
        <v>9612</v>
      </c>
      <c r="N8662" s="2">
        <f>VLOOKUP(H8662, [1]Products!B:E, 4, FALSE)</f>
        <v>36</v>
      </c>
      <c r="O8662" t="str">
        <f>TEXT(Table1[[#This Row],[Transaction Date]], "yyyy-mm")</f>
        <v>2024-05</v>
      </c>
      <c r="P8662" s="1">
        <f ca="1">YEAR(TODAY()) - YEAR(Table1[[#This Row],[Buyer Date of Birth]])</f>
        <v>55</v>
      </c>
      <c r="Q8662" s="2">
        <f>Table1[[#This Row],[Total Revenue]] - Table1[[#This Row],[Total Cost]]</f>
        <v>9594</v>
      </c>
    </row>
    <row r="8663" spans="1:17" x14ac:dyDescent="0.25">
      <c r="A8663" s="1">
        <v>45413</v>
      </c>
      <c r="B8663" t="s">
        <v>73</v>
      </c>
      <c r="C8663" t="s">
        <v>548</v>
      </c>
      <c r="D8663" t="s">
        <v>45</v>
      </c>
      <c r="E8663" s="1">
        <v>32915</v>
      </c>
      <c r="F8663" t="s">
        <v>75</v>
      </c>
      <c r="G8663">
        <v>164</v>
      </c>
      <c r="H8663" t="s">
        <v>63</v>
      </c>
      <c r="I8663" t="s">
        <v>46</v>
      </c>
      <c r="J8663" t="s">
        <v>24</v>
      </c>
      <c r="K8663" t="str">
        <f>VLOOKUP(H8663, [1]Products!B:E, 2, FALSE)</f>
        <v>Vanilla Wafers</v>
      </c>
      <c r="L8663" s="2">
        <f>VLOOKUP(H8663, [1]Products!B:D, 3, FALSE)</f>
        <v>18</v>
      </c>
      <c r="M8663" s="2">
        <f>Table1[[#This Row],[Quantity Purchased]] * Table1[[#This Row],[Unit Price]]</f>
        <v>5904</v>
      </c>
      <c r="N8663" s="2">
        <f>VLOOKUP(H8663, [1]Products!B:E, 4, FALSE)</f>
        <v>36</v>
      </c>
      <c r="O8663" t="str">
        <f>TEXT(Table1[[#This Row],[Transaction Date]], "yyyy-mm")</f>
        <v>2024-05</v>
      </c>
      <c r="P8663" s="1">
        <f ca="1">YEAR(TODAY()) - YEAR(Table1[[#This Row],[Buyer Date of Birth]])</f>
        <v>35</v>
      </c>
      <c r="Q8663" s="2">
        <f>Table1[[#This Row],[Total Revenue]] - Table1[[#This Row],[Total Cost]]</f>
        <v>5886</v>
      </c>
    </row>
    <row r="8664" spans="1:17" x14ac:dyDescent="0.25">
      <c r="A8664" s="1">
        <v>45433</v>
      </c>
      <c r="B8664" t="s">
        <v>1250</v>
      </c>
      <c r="C8664" t="s">
        <v>1431</v>
      </c>
      <c r="D8664" t="s">
        <v>53</v>
      </c>
      <c r="E8664" s="1">
        <v>24966</v>
      </c>
      <c r="F8664" t="s">
        <v>75</v>
      </c>
      <c r="G8664">
        <v>372</v>
      </c>
      <c r="H8664" t="s">
        <v>49</v>
      </c>
      <c r="I8664" t="s">
        <v>50</v>
      </c>
      <c r="J8664" t="s">
        <v>24</v>
      </c>
      <c r="K8664" t="str">
        <f>VLOOKUP(H8664, [1]Products!B:E, 2, FALSE)</f>
        <v>Butter Crunch</v>
      </c>
      <c r="L8664" s="2">
        <f>VLOOKUP(H8664, [1]Products!B:D, 3, FALSE)</f>
        <v>10</v>
      </c>
      <c r="M8664" s="2">
        <f>Table1[[#This Row],[Quantity Purchased]] * Table1[[#This Row],[Unit Price]]</f>
        <v>4092</v>
      </c>
      <c r="N8664" s="2">
        <f>VLOOKUP(H8664, [1]Products!B:E, 4, FALSE)</f>
        <v>11</v>
      </c>
      <c r="O8664" t="str">
        <f>TEXT(Table1[[#This Row],[Transaction Date]], "yyyy-mm")</f>
        <v>2024-05</v>
      </c>
      <c r="P8664" s="1">
        <f ca="1">YEAR(TODAY()) - YEAR(Table1[[#This Row],[Buyer Date of Birth]])</f>
        <v>57</v>
      </c>
      <c r="Q8664" s="2">
        <f>Table1[[#This Row],[Total Revenue]] - Table1[[#This Row],[Total Cost]]</f>
        <v>4082</v>
      </c>
    </row>
    <row r="8665" spans="1:17" x14ac:dyDescent="0.25">
      <c r="A8665" s="1">
        <v>45386</v>
      </c>
      <c r="B8665" t="s">
        <v>643</v>
      </c>
      <c r="C8665" t="s">
        <v>272</v>
      </c>
      <c r="D8665" t="s">
        <v>58</v>
      </c>
      <c r="E8665" s="1">
        <v>24687</v>
      </c>
      <c r="F8665" t="s">
        <v>28</v>
      </c>
      <c r="G8665">
        <v>19</v>
      </c>
      <c r="H8665" t="s">
        <v>41</v>
      </c>
      <c r="I8665" t="s">
        <v>23</v>
      </c>
      <c r="J8665" t="s">
        <v>24</v>
      </c>
      <c r="K8665" t="str">
        <f>VLOOKUP(H8665, [1]Products!B:E, 2, FALSE)</f>
        <v>Ginger Snaps</v>
      </c>
      <c r="L8665" s="2">
        <f>VLOOKUP(H8665, [1]Products!B:D, 3, FALSE)</f>
        <v>14</v>
      </c>
      <c r="M8665" s="2">
        <f>Table1[[#This Row],[Quantity Purchased]] * Table1[[#This Row],[Unit Price]]</f>
        <v>532</v>
      </c>
      <c r="N8665" s="2">
        <f>VLOOKUP(H8665, [1]Products!B:E, 4, FALSE)</f>
        <v>28</v>
      </c>
      <c r="O8665" t="str">
        <f>TEXT(Table1[[#This Row],[Transaction Date]], "yyyy-mm")</f>
        <v>2024-04</v>
      </c>
      <c r="P8665" s="1">
        <f ca="1">YEAR(TODAY()) - YEAR(Table1[[#This Row],[Buyer Date of Birth]])</f>
        <v>58</v>
      </c>
      <c r="Q8665" s="2">
        <f>Table1[[#This Row],[Total Revenue]] - Table1[[#This Row],[Total Cost]]</f>
        <v>518</v>
      </c>
    </row>
    <row r="8666" spans="1:17" x14ac:dyDescent="0.25">
      <c r="A8666" s="1">
        <v>45295</v>
      </c>
      <c r="B8666" t="s">
        <v>1501</v>
      </c>
      <c r="C8666" t="s">
        <v>1011</v>
      </c>
      <c r="D8666" t="s">
        <v>45</v>
      </c>
      <c r="E8666" s="1">
        <v>28339</v>
      </c>
      <c r="F8666" t="s">
        <v>28</v>
      </c>
      <c r="G8666">
        <v>316</v>
      </c>
      <c r="H8666" t="s">
        <v>35</v>
      </c>
      <c r="I8666" t="s">
        <v>30</v>
      </c>
      <c r="J8666" t="s">
        <v>24</v>
      </c>
      <c r="K8666" t="str">
        <f>VLOOKUP(H8666, [1]Products!B:E, 2, FALSE)</f>
        <v>Caramel Biscuits</v>
      </c>
      <c r="L8666" s="2">
        <f>VLOOKUP(H8666, [1]Products!B:D, 3, FALSE)</f>
        <v>18</v>
      </c>
      <c r="M8666" s="2">
        <f>Table1[[#This Row],[Quantity Purchased]] * Table1[[#This Row],[Unit Price]]</f>
        <v>6952</v>
      </c>
      <c r="N8666" s="2">
        <f>VLOOKUP(H8666, [1]Products!B:E, 4, FALSE)</f>
        <v>22</v>
      </c>
      <c r="O8666" t="str">
        <f>TEXT(Table1[[#This Row],[Transaction Date]], "yyyy-mm")</f>
        <v>2024-01</v>
      </c>
      <c r="P8666" s="1">
        <f ca="1">YEAR(TODAY()) - YEAR(Table1[[#This Row],[Buyer Date of Birth]])</f>
        <v>48</v>
      </c>
      <c r="Q8666" s="2">
        <f>Table1[[#This Row],[Total Revenue]] - Table1[[#This Row],[Total Cost]]</f>
        <v>6934</v>
      </c>
    </row>
    <row r="8667" spans="1:17" x14ac:dyDescent="0.25">
      <c r="A8667" s="1">
        <v>45393</v>
      </c>
      <c r="B8667" t="s">
        <v>76</v>
      </c>
      <c r="C8667" t="s">
        <v>1093</v>
      </c>
      <c r="D8667" t="s">
        <v>53</v>
      </c>
      <c r="E8667" s="1">
        <v>32068</v>
      </c>
      <c r="F8667" t="s">
        <v>21</v>
      </c>
      <c r="G8667">
        <v>474</v>
      </c>
      <c r="H8667" t="s">
        <v>71</v>
      </c>
      <c r="I8667" t="s">
        <v>46</v>
      </c>
      <c r="J8667" t="s">
        <v>24</v>
      </c>
      <c r="K8667" t="str">
        <f>VLOOKUP(H8667, [1]Products!B:E, 2, FALSE)</f>
        <v>Peanut Butter Bites</v>
      </c>
      <c r="L8667" s="2">
        <f>VLOOKUP(H8667, [1]Products!B:D, 3, FALSE)</f>
        <v>5</v>
      </c>
      <c r="M8667" s="2">
        <f>Table1[[#This Row],[Quantity Purchased]] * Table1[[#This Row],[Unit Price]]</f>
        <v>3318</v>
      </c>
      <c r="N8667" s="2">
        <f>VLOOKUP(H8667, [1]Products!B:E, 4, FALSE)</f>
        <v>7</v>
      </c>
      <c r="O8667" t="str">
        <f>TEXT(Table1[[#This Row],[Transaction Date]], "yyyy-mm")</f>
        <v>2024-04</v>
      </c>
      <c r="P8667" s="1">
        <f ca="1">YEAR(TODAY()) - YEAR(Table1[[#This Row],[Buyer Date of Birth]])</f>
        <v>38</v>
      </c>
      <c r="Q8667" s="2">
        <f>Table1[[#This Row],[Total Revenue]] - Table1[[#This Row],[Total Cost]]</f>
        <v>3313</v>
      </c>
    </row>
    <row r="8668" spans="1:17" x14ac:dyDescent="0.25">
      <c r="A8668" s="1">
        <v>45382</v>
      </c>
      <c r="B8668" t="s">
        <v>382</v>
      </c>
      <c r="C8668" t="s">
        <v>227</v>
      </c>
      <c r="D8668" t="s">
        <v>53</v>
      </c>
      <c r="E8668" s="1">
        <v>25289</v>
      </c>
      <c r="F8668" t="s">
        <v>40</v>
      </c>
      <c r="G8668">
        <v>233</v>
      </c>
      <c r="H8668" t="s">
        <v>35</v>
      </c>
      <c r="I8668" t="s">
        <v>50</v>
      </c>
      <c r="J8668" t="s">
        <v>24</v>
      </c>
      <c r="K8668" t="str">
        <f>VLOOKUP(H8668, [1]Products!B:E, 2, FALSE)</f>
        <v>Caramel Biscuits</v>
      </c>
      <c r="L8668" s="2">
        <f>VLOOKUP(H8668, [1]Products!B:D, 3, FALSE)</f>
        <v>18</v>
      </c>
      <c r="M8668" s="2">
        <f>Table1[[#This Row],[Quantity Purchased]] * Table1[[#This Row],[Unit Price]]</f>
        <v>5126</v>
      </c>
      <c r="N8668" s="2">
        <f>VLOOKUP(H8668, [1]Products!B:E, 4, FALSE)</f>
        <v>22</v>
      </c>
      <c r="O8668" t="str">
        <f>TEXT(Table1[[#This Row],[Transaction Date]], "yyyy-mm")</f>
        <v>2024-03</v>
      </c>
      <c r="P8668" s="1">
        <f ca="1">YEAR(TODAY()) - YEAR(Table1[[#This Row],[Buyer Date of Birth]])</f>
        <v>56</v>
      </c>
      <c r="Q8668" s="2">
        <f>Table1[[#This Row],[Total Revenue]] - Table1[[#This Row],[Total Cost]]</f>
        <v>5108</v>
      </c>
    </row>
    <row r="8669" spans="1:17" x14ac:dyDescent="0.25">
      <c r="A8669" s="1">
        <v>45433</v>
      </c>
      <c r="B8669" t="s">
        <v>1571</v>
      </c>
      <c r="C8669" t="s">
        <v>568</v>
      </c>
      <c r="D8669" t="s">
        <v>53</v>
      </c>
      <c r="E8669" s="1">
        <v>25160</v>
      </c>
      <c r="F8669" t="s">
        <v>21</v>
      </c>
      <c r="G8669">
        <v>23</v>
      </c>
      <c r="H8669" t="s">
        <v>41</v>
      </c>
      <c r="I8669" t="s">
        <v>23</v>
      </c>
      <c r="J8669" t="s">
        <v>24</v>
      </c>
      <c r="K8669" t="str">
        <f>VLOOKUP(H8669, [1]Products!B:E, 2, FALSE)</f>
        <v>Ginger Snaps</v>
      </c>
      <c r="L8669" s="2">
        <f>VLOOKUP(H8669, [1]Products!B:D, 3, FALSE)</f>
        <v>14</v>
      </c>
      <c r="M8669" s="2">
        <f>Table1[[#This Row],[Quantity Purchased]] * Table1[[#This Row],[Unit Price]]</f>
        <v>644</v>
      </c>
      <c r="N8669" s="2">
        <f>VLOOKUP(H8669, [1]Products!B:E, 4, FALSE)</f>
        <v>28</v>
      </c>
      <c r="O8669" t="str">
        <f>TEXT(Table1[[#This Row],[Transaction Date]], "yyyy-mm")</f>
        <v>2024-05</v>
      </c>
      <c r="P8669" s="1">
        <f ca="1">YEAR(TODAY()) - YEAR(Table1[[#This Row],[Buyer Date of Birth]])</f>
        <v>57</v>
      </c>
      <c r="Q8669" s="2">
        <f>Table1[[#This Row],[Total Revenue]] - Table1[[#This Row],[Total Cost]]</f>
        <v>630</v>
      </c>
    </row>
    <row r="8670" spans="1:17" x14ac:dyDescent="0.25">
      <c r="A8670" s="1">
        <v>45335</v>
      </c>
      <c r="B8670" t="s">
        <v>749</v>
      </c>
      <c r="C8670" t="s">
        <v>1054</v>
      </c>
      <c r="D8670" t="s">
        <v>45</v>
      </c>
      <c r="E8670" s="1">
        <v>37473</v>
      </c>
      <c r="F8670" t="s">
        <v>21</v>
      </c>
      <c r="G8670">
        <v>79</v>
      </c>
      <c r="H8670" t="s">
        <v>72</v>
      </c>
      <c r="I8670" t="s">
        <v>30</v>
      </c>
      <c r="J8670" t="s">
        <v>24</v>
      </c>
      <c r="K8670" t="str">
        <f>VLOOKUP(H8670, [1]Products!B:E, 2, FALSE)</f>
        <v>Choco Delight</v>
      </c>
      <c r="L8670" s="2">
        <f>VLOOKUP(H8670, [1]Products!B:D, 3, FALSE)</f>
        <v>3</v>
      </c>
      <c r="M8670" s="2">
        <f>Table1[[#This Row],[Quantity Purchased]] * Table1[[#This Row],[Unit Price]]</f>
        <v>395</v>
      </c>
      <c r="N8670" s="2">
        <f>VLOOKUP(H8670, [1]Products!B:E, 4, FALSE)</f>
        <v>5</v>
      </c>
      <c r="O8670" t="str">
        <f>TEXT(Table1[[#This Row],[Transaction Date]], "yyyy-mm")</f>
        <v>2024-02</v>
      </c>
      <c r="P8670" s="1">
        <f ca="1">YEAR(TODAY()) - YEAR(Table1[[#This Row],[Buyer Date of Birth]])</f>
        <v>23</v>
      </c>
      <c r="Q8670" s="2">
        <f>Table1[[#This Row],[Total Revenue]] - Table1[[#This Row],[Total Cost]]</f>
        <v>392</v>
      </c>
    </row>
    <row r="8671" spans="1:17" x14ac:dyDescent="0.25">
      <c r="A8671" s="1">
        <v>45449</v>
      </c>
      <c r="B8671" t="s">
        <v>639</v>
      </c>
      <c r="C8671" t="s">
        <v>488</v>
      </c>
      <c r="D8671" t="s">
        <v>34</v>
      </c>
      <c r="E8671" s="1">
        <v>28358</v>
      </c>
      <c r="F8671" t="s">
        <v>75</v>
      </c>
      <c r="G8671">
        <v>141</v>
      </c>
      <c r="H8671" t="s">
        <v>22</v>
      </c>
      <c r="I8671" t="s">
        <v>30</v>
      </c>
      <c r="J8671" t="s">
        <v>24</v>
      </c>
      <c r="K8671" t="str">
        <f>VLOOKUP(H8671, [1]Products!B:E, 2, FALSE)</f>
        <v>Cinnamon Swirls</v>
      </c>
      <c r="L8671" s="2">
        <f>VLOOKUP(H8671, [1]Products!B:D, 3, FALSE)</f>
        <v>10</v>
      </c>
      <c r="M8671" s="2">
        <f>Table1[[#This Row],[Quantity Purchased]] * Table1[[#This Row],[Unit Price]]</f>
        <v>1974</v>
      </c>
      <c r="N8671" s="2">
        <f>VLOOKUP(H8671, [1]Products!B:E, 4, FALSE)</f>
        <v>14</v>
      </c>
      <c r="O8671" t="str">
        <f>TEXT(Table1[[#This Row],[Transaction Date]], "yyyy-mm")</f>
        <v>2024-06</v>
      </c>
      <c r="P8671" s="1">
        <f ca="1">YEAR(TODAY()) - YEAR(Table1[[#This Row],[Buyer Date of Birth]])</f>
        <v>48</v>
      </c>
      <c r="Q8671" s="2">
        <f>Table1[[#This Row],[Total Revenue]] - Table1[[#This Row],[Total Cost]]</f>
        <v>1964</v>
      </c>
    </row>
    <row r="8672" spans="1:17" x14ac:dyDescent="0.25">
      <c r="A8672" s="1">
        <v>45424</v>
      </c>
      <c r="B8672" t="s">
        <v>348</v>
      </c>
      <c r="C8672" t="s">
        <v>497</v>
      </c>
      <c r="D8672" t="s">
        <v>53</v>
      </c>
      <c r="E8672" s="1">
        <v>33979</v>
      </c>
      <c r="F8672" t="s">
        <v>21</v>
      </c>
      <c r="G8672">
        <v>403</v>
      </c>
      <c r="H8672" t="s">
        <v>66</v>
      </c>
      <c r="I8672" t="s">
        <v>36</v>
      </c>
      <c r="J8672" t="s">
        <v>24</v>
      </c>
      <c r="K8672" t="str">
        <f>VLOOKUP(H8672, [1]Products!B:E, 2, FALSE)</f>
        <v>Oatmeal Cookies</v>
      </c>
      <c r="L8672" s="2">
        <f>VLOOKUP(H8672, [1]Products!B:D, 3, FALSE)</f>
        <v>19</v>
      </c>
      <c r="M8672" s="2">
        <f>Table1[[#This Row],[Quantity Purchased]] * Table1[[#This Row],[Unit Price]]</f>
        <v>9269</v>
      </c>
      <c r="N8672" s="2">
        <f>VLOOKUP(H8672, [1]Products!B:E, 4, FALSE)</f>
        <v>23</v>
      </c>
      <c r="O8672" t="str">
        <f>TEXT(Table1[[#This Row],[Transaction Date]], "yyyy-mm")</f>
        <v>2024-05</v>
      </c>
      <c r="P8672" s="1">
        <f ca="1">YEAR(TODAY()) - YEAR(Table1[[#This Row],[Buyer Date of Birth]])</f>
        <v>32</v>
      </c>
      <c r="Q8672" s="2">
        <f>Table1[[#This Row],[Total Revenue]] - Table1[[#This Row],[Total Cost]]</f>
        <v>9250</v>
      </c>
    </row>
    <row r="8673" spans="1:17" x14ac:dyDescent="0.25">
      <c r="A8673" s="1">
        <v>45477</v>
      </c>
      <c r="B8673" t="s">
        <v>887</v>
      </c>
      <c r="C8673" t="s">
        <v>44</v>
      </c>
      <c r="D8673" t="s">
        <v>45</v>
      </c>
      <c r="E8673" s="1">
        <v>17329</v>
      </c>
      <c r="F8673" t="s">
        <v>40</v>
      </c>
      <c r="G8673">
        <v>333</v>
      </c>
      <c r="H8673" t="s">
        <v>29</v>
      </c>
      <c r="I8673" t="s">
        <v>23</v>
      </c>
      <c r="J8673" t="s">
        <v>24</v>
      </c>
      <c r="K8673" t="str">
        <f>VLOOKUP(H8673, [1]Products!B:E, 2, FALSE)</f>
        <v>Shortbread</v>
      </c>
      <c r="L8673" s="2">
        <f>VLOOKUP(H8673, [1]Products!B:D, 3, FALSE)</f>
        <v>10</v>
      </c>
      <c r="M8673" s="2">
        <f>Table1[[#This Row],[Quantity Purchased]] * Table1[[#This Row],[Unit Price]]</f>
        <v>14985</v>
      </c>
      <c r="N8673" s="2">
        <f>VLOOKUP(H8673, [1]Products!B:E, 4, FALSE)</f>
        <v>45</v>
      </c>
      <c r="O8673" t="str">
        <f>TEXT(Table1[[#This Row],[Transaction Date]], "yyyy-mm")</f>
        <v>2024-07</v>
      </c>
      <c r="P8673" s="1">
        <f ca="1">YEAR(TODAY()) - YEAR(Table1[[#This Row],[Buyer Date of Birth]])</f>
        <v>78</v>
      </c>
      <c r="Q8673" s="2">
        <f>Table1[[#This Row],[Total Revenue]] - Table1[[#This Row],[Total Cost]]</f>
        <v>14975</v>
      </c>
    </row>
    <row r="8674" spans="1:17" x14ac:dyDescent="0.25">
      <c r="A8674" s="1">
        <v>45431</v>
      </c>
      <c r="B8674" t="s">
        <v>697</v>
      </c>
      <c r="C8674" t="s">
        <v>964</v>
      </c>
      <c r="D8674" t="s">
        <v>84</v>
      </c>
      <c r="E8674" s="1">
        <v>34207</v>
      </c>
      <c r="F8674" t="s">
        <v>75</v>
      </c>
      <c r="G8674">
        <v>75</v>
      </c>
      <c r="H8674" t="s">
        <v>41</v>
      </c>
      <c r="I8674" t="s">
        <v>46</v>
      </c>
      <c r="J8674" t="s">
        <v>24</v>
      </c>
      <c r="K8674" t="str">
        <f>VLOOKUP(H8674, [1]Products!B:E, 2, FALSE)</f>
        <v>Ginger Snaps</v>
      </c>
      <c r="L8674" s="2">
        <f>VLOOKUP(H8674, [1]Products!B:D, 3, FALSE)</f>
        <v>14</v>
      </c>
      <c r="M8674" s="2">
        <f>Table1[[#This Row],[Quantity Purchased]] * Table1[[#This Row],[Unit Price]]</f>
        <v>2100</v>
      </c>
      <c r="N8674" s="2">
        <f>VLOOKUP(H8674, [1]Products!B:E, 4, FALSE)</f>
        <v>28</v>
      </c>
      <c r="O8674" t="str">
        <f>TEXT(Table1[[#This Row],[Transaction Date]], "yyyy-mm")</f>
        <v>2024-05</v>
      </c>
      <c r="P8674" s="1">
        <f ca="1">YEAR(TODAY()) - YEAR(Table1[[#This Row],[Buyer Date of Birth]])</f>
        <v>32</v>
      </c>
      <c r="Q8674" s="2">
        <f>Table1[[#This Row],[Total Revenue]] - Table1[[#This Row],[Total Cost]]</f>
        <v>2086</v>
      </c>
    </row>
    <row r="8675" spans="1:17" x14ac:dyDescent="0.25">
      <c r="A8675" s="1">
        <v>45406</v>
      </c>
      <c r="B8675" t="s">
        <v>389</v>
      </c>
      <c r="C8675" t="s">
        <v>159</v>
      </c>
      <c r="D8675" t="s">
        <v>53</v>
      </c>
      <c r="E8675" s="1">
        <v>17721</v>
      </c>
      <c r="F8675" t="s">
        <v>28</v>
      </c>
      <c r="G8675">
        <v>102</v>
      </c>
      <c r="H8675" t="s">
        <v>49</v>
      </c>
      <c r="I8675" t="s">
        <v>50</v>
      </c>
      <c r="J8675" t="s">
        <v>24</v>
      </c>
      <c r="K8675" t="str">
        <f>VLOOKUP(H8675, [1]Products!B:E, 2, FALSE)</f>
        <v>Butter Crunch</v>
      </c>
      <c r="L8675" s="2">
        <f>VLOOKUP(H8675, [1]Products!B:D, 3, FALSE)</f>
        <v>10</v>
      </c>
      <c r="M8675" s="2">
        <f>Table1[[#This Row],[Quantity Purchased]] * Table1[[#This Row],[Unit Price]]</f>
        <v>1122</v>
      </c>
      <c r="N8675" s="2">
        <f>VLOOKUP(H8675, [1]Products!B:E, 4, FALSE)</f>
        <v>11</v>
      </c>
      <c r="O8675" t="str">
        <f>TEXT(Table1[[#This Row],[Transaction Date]], "yyyy-mm")</f>
        <v>2024-04</v>
      </c>
      <c r="P8675" s="1">
        <f ca="1">YEAR(TODAY()) - YEAR(Table1[[#This Row],[Buyer Date of Birth]])</f>
        <v>77</v>
      </c>
      <c r="Q8675" s="2">
        <f>Table1[[#This Row],[Total Revenue]] - Table1[[#This Row],[Total Cost]]</f>
        <v>1112</v>
      </c>
    </row>
    <row r="8676" spans="1:17" x14ac:dyDescent="0.25">
      <c r="A8676" s="1">
        <v>45354</v>
      </c>
      <c r="B8676" t="s">
        <v>142</v>
      </c>
      <c r="C8676" t="s">
        <v>1270</v>
      </c>
      <c r="D8676" t="s">
        <v>53</v>
      </c>
      <c r="E8676" s="1">
        <v>28780</v>
      </c>
      <c r="F8676" t="s">
        <v>40</v>
      </c>
      <c r="G8676">
        <v>299</v>
      </c>
      <c r="H8676" t="s">
        <v>66</v>
      </c>
      <c r="I8676" t="s">
        <v>23</v>
      </c>
      <c r="J8676" t="s">
        <v>24</v>
      </c>
      <c r="K8676" t="str">
        <f>VLOOKUP(H8676, [1]Products!B:E, 2, FALSE)</f>
        <v>Oatmeal Cookies</v>
      </c>
      <c r="L8676" s="2">
        <f>VLOOKUP(H8676, [1]Products!B:D, 3, FALSE)</f>
        <v>19</v>
      </c>
      <c r="M8676" s="2">
        <f>Table1[[#This Row],[Quantity Purchased]] * Table1[[#This Row],[Unit Price]]</f>
        <v>6877</v>
      </c>
      <c r="N8676" s="2">
        <f>VLOOKUP(H8676, [1]Products!B:E, 4, FALSE)</f>
        <v>23</v>
      </c>
      <c r="O8676" t="str">
        <f>TEXT(Table1[[#This Row],[Transaction Date]], "yyyy-mm")</f>
        <v>2024-03</v>
      </c>
      <c r="P8676" s="1">
        <f ca="1">YEAR(TODAY()) - YEAR(Table1[[#This Row],[Buyer Date of Birth]])</f>
        <v>47</v>
      </c>
      <c r="Q8676" s="2">
        <f>Table1[[#This Row],[Total Revenue]] - Table1[[#This Row],[Total Cost]]</f>
        <v>6858</v>
      </c>
    </row>
    <row r="8677" spans="1:17" x14ac:dyDescent="0.25">
      <c r="A8677" s="1">
        <v>45381</v>
      </c>
      <c r="B8677" t="s">
        <v>319</v>
      </c>
      <c r="C8677" t="s">
        <v>440</v>
      </c>
      <c r="D8677" t="s">
        <v>45</v>
      </c>
      <c r="E8677" s="1">
        <v>18532</v>
      </c>
      <c r="F8677" t="s">
        <v>28</v>
      </c>
      <c r="G8677">
        <v>337</v>
      </c>
      <c r="H8677" t="s">
        <v>54</v>
      </c>
      <c r="I8677" t="s">
        <v>30</v>
      </c>
      <c r="J8677" t="s">
        <v>24</v>
      </c>
      <c r="K8677" t="str">
        <f>VLOOKUP(H8677, [1]Products!B:E, 2, FALSE)</f>
        <v>Lemon Crisps</v>
      </c>
      <c r="L8677" s="2">
        <f>VLOOKUP(H8677, [1]Products!B:D, 3, FALSE)</f>
        <v>7</v>
      </c>
      <c r="M8677" s="2">
        <f>Table1[[#This Row],[Quantity Purchased]] * Table1[[#This Row],[Unit Price]]</f>
        <v>3033</v>
      </c>
      <c r="N8677" s="2">
        <f>VLOOKUP(H8677, [1]Products!B:E, 4, FALSE)</f>
        <v>9</v>
      </c>
      <c r="O8677" t="str">
        <f>TEXT(Table1[[#This Row],[Transaction Date]], "yyyy-mm")</f>
        <v>2024-03</v>
      </c>
      <c r="P8677" s="1">
        <f ca="1">YEAR(TODAY()) - YEAR(Table1[[#This Row],[Buyer Date of Birth]])</f>
        <v>75</v>
      </c>
      <c r="Q8677" s="2">
        <f>Table1[[#This Row],[Total Revenue]] - Table1[[#This Row],[Total Cost]]</f>
        <v>3026</v>
      </c>
    </row>
    <row r="8678" spans="1:17" x14ac:dyDescent="0.25">
      <c r="A8678" s="1">
        <v>45413</v>
      </c>
      <c r="B8678" t="s">
        <v>257</v>
      </c>
      <c r="C8678" t="s">
        <v>766</v>
      </c>
      <c r="D8678" t="s">
        <v>20</v>
      </c>
      <c r="E8678" s="1">
        <v>22303</v>
      </c>
      <c r="F8678" t="s">
        <v>75</v>
      </c>
      <c r="G8678">
        <v>44</v>
      </c>
      <c r="H8678" t="s">
        <v>54</v>
      </c>
      <c r="I8678" t="s">
        <v>46</v>
      </c>
      <c r="J8678" t="s">
        <v>24</v>
      </c>
      <c r="K8678" t="str">
        <f>VLOOKUP(H8678, [1]Products!B:E, 2, FALSE)</f>
        <v>Lemon Crisps</v>
      </c>
      <c r="L8678" s="2">
        <f>VLOOKUP(H8678, [1]Products!B:D, 3, FALSE)</f>
        <v>7</v>
      </c>
      <c r="M8678" s="2">
        <f>Table1[[#This Row],[Quantity Purchased]] * Table1[[#This Row],[Unit Price]]</f>
        <v>396</v>
      </c>
      <c r="N8678" s="2">
        <f>VLOOKUP(H8678, [1]Products!B:E, 4, FALSE)</f>
        <v>9</v>
      </c>
      <c r="O8678" t="str">
        <f>TEXT(Table1[[#This Row],[Transaction Date]], "yyyy-mm")</f>
        <v>2024-05</v>
      </c>
      <c r="P8678" s="1">
        <f ca="1">YEAR(TODAY()) - YEAR(Table1[[#This Row],[Buyer Date of Birth]])</f>
        <v>64</v>
      </c>
      <c r="Q8678" s="2">
        <f>Table1[[#This Row],[Total Revenue]] - Table1[[#This Row],[Total Cost]]</f>
        <v>389</v>
      </c>
    </row>
    <row r="8679" spans="1:17" x14ac:dyDescent="0.25">
      <c r="A8679" s="1">
        <v>45293</v>
      </c>
      <c r="B8679" t="s">
        <v>204</v>
      </c>
      <c r="C8679" t="s">
        <v>168</v>
      </c>
      <c r="D8679" t="s">
        <v>53</v>
      </c>
      <c r="E8679" s="1">
        <v>18403</v>
      </c>
      <c r="F8679" t="s">
        <v>75</v>
      </c>
      <c r="G8679">
        <v>288</v>
      </c>
      <c r="H8679" t="s">
        <v>63</v>
      </c>
      <c r="I8679" t="s">
        <v>50</v>
      </c>
      <c r="J8679" t="s">
        <v>31</v>
      </c>
      <c r="K8679" t="str">
        <f>VLOOKUP(H8679, [1]Products!B:E, 2, FALSE)</f>
        <v>Vanilla Wafers</v>
      </c>
      <c r="L8679" s="2">
        <f>VLOOKUP(H8679, [1]Products!B:D, 3, FALSE)</f>
        <v>18</v>
      </c>
      <c r="M8679" s="2">
        <f>Table1[[#This Row],[Quantity Purchased]] * Table1[[#This Row],[Unit Price]]</f>
        <v>10368</v>
      </c>
      <c r="N8679" s="2">
        <f>VLOOKUP(H8679, [1]Products!B:E, 4, FALSE)</f>
        <v>36</v>
      </c>
      <c r="O8679" t="str">
        <f>TEXT(Table1[[#This Row],[Transaction Date]], "yyyy-mm")</f>
        <v>2024-01</v>
      </c>
      <c r="P8679" s="1">
        <f ca="1">YEAR(TODAY()) - YEAR(Table1[[#This Row],[Buyer Date of Birth]])</f>
        <v>75</v>
      </c>
      <c r="Q8679" s="2">
        <f>Table1[[#This Row],[Total Revenue]] - Table1[[#This Row],[Total Cost]]</f>
        <v>10350</v>
      </c>
    </row>
    <row r="8680" spans="1:17" x14ac:dyDescent="0.25">
      <c r="A8680" s="1">
        <v>45430</v>
      </c>
      <c r="B8680" t="s">
        <v>230</v>
      </c>
      <c r="C8680" t="s">
        <v>39</v>
      </c>
      <c r="D8680" t="s">
        <v>58</v>
      </c>
      <c r="E8680" s="1">
        <v>35767</v>
      </c>
      <c r="F8680" t="s">
        <v>21</v>
      </c>
      <c r="G8680">
        <v>293</v>
      </c>
      <c r="H8680" t="s">
        <v>66</v>
      </c>
      <c r="I8680" t="s">
        <v>23</v>
      </c>
      <c r="J8680" t="s">
        <v>24</v>
      </c>
      <c r="K8680" t="str">
        <f>VLOOKUP(H8680, [1]Products!B:E, 2, FALSE)</f>
        <v>Oatmeal Cookies</v>
      </c>
      <c r="L8680" s="2">
        <f>VLOOKUP(H8680, [1]Products!B:D, 3, FALSE)</f>
        <v>19</v>
      </c>
      <c r="M8680" s="2">
        <f>Table1[[#This Row],[Quantity Purchased]] * Table1[[#This Row],[Unit Price]]</f>
        <v>6739</v>
      </c>
      <c r="N8680" s="2">
        <f>VLOOKUP(H8680, [1]Products!B:E, 4, FALSE)</f>
        <v>23</v>
      </c>
      <c r="O8680" t="str">
        <f>TEXT(Table1[[#This Row],[Transaction Date]], "yyyy-mm")</f>
        <v>2024-05</v>
      </c>
      <c r="P8680" s="1">
        <f ca="1">YEAR(TODAY()) - YEAR(Table1[[#This Row],[Buyer Date of Birth]])</f>
        <v>28</v>
      </c>
      <c r="Q8680" s="2">
        <f>Table1[[#This Row],[Total Revenue]] - Table1[[#This Row],[Total Cost]]</f>
        <v>6720</v>
      </c>
    </row>
    <row r="8681" spans="1:17" x14ac:dyDescent="0.25">
      <c r="A8681" s="1">
        <v>45415</v>
      </c>
      <c r="B8681" t="s">
        <v>666</v>
      </c>
      <c r="C8681" t="s">
        <v>357</v>
      </c>
      <c r="D8681" t="s">
        <v>78</v>
      </c>
      <c r="E8681" s="1">
        <v>33760</v>
      </c>
      <c r="F8681" t="s">
        <v>75</v>
      </c>
      <c r="G8681">
        <v>480</v>
      </c>
      <c r="H8681" t="s">
        <v>54</v>
      </c>
      <c r="I8681" t="s">
        <v>30</v>
      </c>
      <c r="J8681" t="s">
        <v>24</v>
      </c>
      <c r="K8681" t="str">
        <f>VLOOKUP(H8681, [1]Products!B:E, 2, FALSE)</f>
        <v>Lemon Crisps</v>
      </c>
      <c r="L8681" s="2">
        <f>VLOOKUP(H8681, [1]Products!B:D, 3, FALSE)</f>
        <v>7</v>
      </c>
      <c r="M8681" s="2">
        <f>Table1[[#This Row],[Quantity Purchased]] * Table1[[#This Row],[Unit Price]]</f>
        <v>4320</v>
      </c>
      <c r="N8681" s="2">
        <f>VLOOKUP(H8681, [1]Products!B:E, 4, FALSE)</f>
        <v>9</v>
      </c>
      <c r="O8681" t="str">
        <f>TEXT(Table1[[#This Row],[Transaction Date]], "yyyy-mm")</f>
        <v>2024-05</v>
      </c>
      <c r="P8681" s="1">
        <f ca="1">YEAR(TODAY()) - YEAR(Table1[[#This Row],[Buyer Date of Birth]])</f>
        <v>33</v>
      </c>
      <c r="Q8681" s="2">
        <f>Table1[[#This Row],[Total Revenue]] - Table1[[#This Row],[Total Cost]]</f>
        <v>4313</v>
      </c>
    </row>
    <row r="8682" spans="1:17" x14ac:dyDescent="0.25">
      <c r="A8682" s="1">
        <v>45502</v>
      </c>
      <c r="B8682" t="s">
        <v>381</v>
      </c>
      <c r="C8682" t="s">
        <v>948</v>
      </c>
      <c r="D8682" t="s">
        <v>34</v>
      </c>
      <c r="E8682" s="1">
        <v>37310</v>
      </c>
      <c r="F8682" t="s">
        <v>75</v>
      </c>
      <c r="G8682">
        <v>253</v>
      </c>
      <c r="H8682" t="s">
        <v>29</v>
      </c>
      <c r="I8682" t="s">
        <v>30</v>
      </c>
      <c r="J8682" t="s">
        <v>24</v>
      </c>
      <c r="K8682" t="str">
        <f>VLOOKUP(H8682, [1]Products!B:E, 2, FALSE)</f>
        <v>Shortbread</v>
      </c>
      <c r="L8682" s="2">
        <f>VLOOKUP(H8682, [1]Products!B:D, 3, FALSE)</f>
        <v>10</v>
      </c>
      <c r="M8682" s="2">
        <f>Table1[[#This Row],[Quantity Purchased]] * Table1[[#This Row],[Unit Price]]</f>
        <v>11385</v>
      </c>
      <c r="N8682" s="2">
        <f>VLOOKUP(H8682, [1]Products!B:E, 4, FALSE)</f>
        <v>45</v>
      </c>
      <c r="O8682" t="str">
        <f>TEXT(Table1[[#This Row],[Transaction Date]], "yyyy-mm")</f>
        <v>2024-07</v>
      </c>
      <c r="P8682" s="1">
        <f ca="1">YEAR(TODAY()) - YEAR(Table1[[#This Row],[Buyer Date of Birth]])</f>
        <v>23</v>
      </c>
      <c r="Q8682" s="2">
        <f>Table1[[#This Row],[Total Revenue]] - Table1[[#This Row],[Total Cost]]</f>
        <v>11375</v>
      </c>
    </row>
    <row r="8683" spans="1:17" x14ac:dyDescent="0.25">
      <c r="A8683" s="1">
        <v>45318</v>
      </c>
      <c r="B8683" t="s">
        <v>462</v>
      </c>
      <c r="C8683" t="s">
        <v>438</v>
      </c>
      <c r="D8683" t="s">
        <v>20</v>
      </c>
      <c r="E8683" s="1">
        <v>28035</v>
      </c>
      <c r="F8683" t="s">
        <v>21</v>
      </c>
      <c r="G8683">
        <v>128</v>
      </c>
      <c r="H8683" t="s">
        <v>54</v>
      </c>
      <c r="I8683" t="s">
        <v>36</v>
      </c>
      <c r="J8683" t="s">
        <v>24</v>
      </c>
      <c r="K8683" t="str">
        <f>VLOOKUP(H8683, [1]Products!B:E, 2, FALSE)</f>
        <v>Lemon Crisps</v>
      </c>
      <c r="L8683" s="2">
        <f>VLOOKUP(H8683, [1]Products!B:D, 3, FALSE)</f>
        <v>7</v>
      </c>
      <c r="M8683" s="2">
        <f>Table1[[#This Row],[Quantity Purchased]] * Table1[[#This Row],[Unit Price]]</f>
        <v>1152</v>
      </c>
      <c r="N8683" s="2">
        <f>VLOOKUP(H8683, [1]Products!B:E, 4, FALSE)</f>
        <v>9</v>
      </c>
      <c r="O8683" t="str">
        <f>TEXT(Table1[[#This Row],[Transaction Date]], "yyyy-mm")</f>
        <v>2024-01</v>
      </c>
      <c r="P8683" s="1">
        <f ca="1">YEAR(TODAY()) - YEAR(Table1[[#This Row],[Buyer Date of Birth]])</f>
        <v>49</v>
      </c>
      <c r="Q8683" s="2">
        <f>Table1[[#This Row],[Total Revenue]] - Table1[[#This Row],[Total Cost]]</f>
        <v>1145</v>
      </c>
    </row>
    <row r="8684" spans="1:17" x14ac:dyDescent="0.25">
      <c r="A8684" s="1">
        <v>45360</v>
      </c>
      <c r="B8684" t="s">
        <v>993</v>
      </c>
      <c r="C8684" t="s">
        <v>1507</v>
      </c>
      <c r="D8684" t="s">
        <v>89</v>
      </c>
      <c r="E8684" s="1">
        <v>17402</v>
      </c>
      <c r="F8684" t="s">
        <v>40</v>
      </c>
      <c r="G8684">
        <v>29</v>
      </c>
      <c r="H8684" t="s">
        <v>71</v>
      </c>
      <c r="I8684" t="s">
        <v>23</v>
      </c>
      <c r="J8684" t="s">
        <v>24</v>
      </c>
      <c r="K8684" t="str">
        <f>VLOOKUP(H8684, [1]Products!B:E, 2, FALSE)</f>
        <v>Peanut Butter Bites</v>
      </c>
      <c r="L8684" s="2">
        <f>VLOOKUP(H8684, [1]Products!B:D, 3, FALSE)</f>
        <v>5</v>
      </c>
      <c r="M8684" s="2">
        <f>Table1[[#This Row],[Quantity Purchased]] * Table1[[#This Row],[Unit Price]]</f>
        <v>203</v>
      </c>
      <c r="N8684" s="2">
        <f>VLOOKUP(H8684, [1]Products!B:E, 4, FALSE)</f>
        <v>7</v>
      </c>
      <c r="O8684" t="str">
        <f>TEXT(Table1[[#This Row],[Transaction Date]], "yyyy-mm")</f>
        <v>2024-03</v>
      </c>
      <c r="P8684" s="1">
        <f ca="1">YEAR(TODAY()) - YEAR(Table1[[#This Row],[Buyer Date of Birth]])</f>
        <v>78</v>
      </c>
      <c r="Q8684" s="2">
        <f>Table1[[#This Row],[Total Revenue]] - Table1[[#This Row],[Total Cost]]</f>
        <v>198</v>
      </c>
    </row>
    <row r="8685" spans="1:17" x14ac:dyDescent="0.25">
      <c r="A8685" s="1">
        <v>45316</v>
      </c>
      <c r="B8685" t="s">
        <v>199</v>
      </c>
      <c r="C8685" t="s">
        <v>1502</v>
      </c>
      <c r="D8685" t="s">
        <v>34</v>
      </c>
      <c r="E8685" s="1">
        <v>35782</v>
      </c>
      <c r="F8685" t="s">
        <v>40</v>
      </c>
      <c r="G8685">
        <v>72</v>
      </c>
      <c r="H8685" t="s">
        <v>71</v>
      </c>
      <c r="I8685" t="s">
        <v>46</v>
      </c>
      <c r="J8685" t="s">
        <v>24</v>
      </c>
      <c r="K8685" t="str">
        <f>VLOOKUP(H8685, [1]Products!B:E, 2, FALSE)</f>
        <v>Peanut Butter Bites</v>
      </c>
      <c r="L8685" s="2">
        <f>VLOOKUP(H8685, [1]Products!B:D, 3, FALSE)</f>
        <v>5</v>
      </c>
      <c r="M8685" s="2">
        <f>Table1[[#This Row],[Quantity Purchased]] * Table1[[#This Row],[Unit Price]]</f>
        <v>504</v>
      </c>
      <c r="N8685" s="2">
        <f>VLOOKUP(H8685, [1]Products!B:E, 4, FALSE)</f>
        <v>7</v>
      </c>
      <c r="O8685" t="str">
        <f>TEXT(Table1[[#This Row],[Transaction Date]], "yyyy-mm")</f>
        <v>2024-01</v>
      </c>
      <c r="P8685" s="1">
        <f ca="1">YEAR(TODAY()) - YEAR(Table1[[#This Row],[Buyer Date of Birth]])</f>
        <v>28</v>
      </c>
      <c r="Q8685" s="2">
        <f>Table1[[#This Row],[Total Revenue]] - Table1[[#This Row],[Total Cost]]</f>
        <v>499</v>
      </c>
    </row>
    <row r="8686" spans="1:17" x14ac:dyDescent="0.25">
      <c r="A8686" s="1">
        <v>45387</v>
      </c>
      <c r="B8686" t="s">
        <v>336</v>
      </c>
      <c r="C8686" t="s">
        <v>330</v>
      </c>
      <c r="D8686" t="s">
        <v>58</v>
      </c>
      <c r="E8686" s="1">
        <v>20593</v>
      </c>
      <c r="F8686" t="s">
        <v>28</v>
      </c>
      <c r="G8686">
        <v>276</v>
      </c>
      <c r="H8686" t="s">
        <v>29</v>
      </c>
      <c r="I8686" t="s">
        <v>50</v>
      </c>
      <c r="J8686" t="s">
        <v>24</v>
      </c>
      <c r="K8686" t="str">
        <f>VLOOKUP(H8686, [1]Products!B:E, 2, FALSE)</f>
        <v>Shortbread</v>
      </c>
      <c r="L8686" s="2">
        <f>VLOOKUP(H8686, [1]Products!B:D, 3, FALSE)</f>
        <v>10</v>
      </c>
      <c r="M8686" s="2">
        <f>Table1[[#This Row],[Quantity Purchased]] * Table1[[#This Row],[Unit Price]]</f>
        <v>12420</v>
      </c>
      <c r="N8686" s="2">
        <f>VLOOKUP(H8686, [1]Products!B:E, 4, FALSE)</f>
        <v>45</v>
      </c>
      <c r="O8686" t="str">
        <f>TEXT(Table1[[#This Row],[Transaction Date]], "yyyy-mm")</f>
        <v>2024-04</v>
      </c>
      <c r="P8686" s="1">
        <f ca="1">YEAR(TODAY()) - YEAR(Table1[[#This Row],[Buyer Date of Birth]])</f>
        <v>69</v>
      </c>
      <c r="Q8686" s="2">
        <f>Table1[[#This Row],[Total Revenue]] - Table1[[#This Row],[Total Cost]]</f>
        <v>12410</v>
      </c>
    </row>
    <row r="8687" spans="1:17" x14ac:dyDescent="0.25">
      <c r="A8687" s="1">
        <v>45292</v>
      </c>
      <c r="B8687" t="s">
        <v>138</v>
      </c>
      <c r="C8687" t="s">
        <v>714</v>
      </c>
      <c r="D8687" t="s">
        <v>53</v>
      </c>
      <c r="E8687" s="1">
        <v>30651</v>
      </c>
      <c r="F8687" t="s">
        <v>21</v>
      </c>
      <c r="G8687">
        <v>412</v>
      </c>
      <c r="H8687" t="s">
        <v>35</v>
      </c>
      <c r="I8687" t="s">
        <v>23</v>
      </c>
      <c r="J8687" t="s">
        <v>31</v>
      </c>
      <c r="K8687" t="str">
        <f>VLOOKUP(H8687, [1]Products!B:E, 2, FALSE)</f>
        <v>Caramel Biscuits</v>
      </c>
      <c r="L8687" s="2">
        <f>VLOOKUP(H8687, [1]Products!B:D, 3, FALSE)</f>
        <v>18</v>
      </c>
      <c r="M8687" s="2">
        <f>Table1[[#This Row],[Quantity Purchased]] * Table1[[#This Row],[Unit Price]]</f>
        <v>9064</v>
      </c>
      <c r="N8687" s="2">
        <f>VLOOKUP(H8687, [1]Products!B:E, 4, FALSE)</f>
        <v>22</v>
      </c>
      <c r="O8687" t="str">
        <f>TEXT(Table1[[#This Row],[Transaction Date]], "yyyy-mm")</f>
        <v>2024-01</v>
      </c>
      <c r="P8687" s="1">
        <f ca="1">YEAR(TODAY()) - YEAR(Table1[[#This Row],[Buyer Date of Birth]])</f>
        <v>42</v>
      </c>
      <c r="Q8687" s="2">
        <f>Table1[[#This Row],[Total Revenue]] - Table1[[#This Row],[Total Cost]]</f>
        <v>9046</v>
      </c>
    </row>
    <row r="8688" spans="1:17" x14ac:dyDescent="0.25">
      <c r="A8688" s="1">
        <v>45487</v>
      </c>
      <c r="B8688" t="s">
        <v>123</v>
      </c>
      <c r="C8688" t="s">
        <v>97</v>
      </c>
      <c r="D8688" t="s">
        <v>100</v>
      </c>
      <c r="E8688" s="1">
        <v>25542</v>
      </c>
      <c r="F8688" t="s">
        <v>21</v>
      </c>
      <c r="G8688">
        <v>435</v>
      </c>
      <c r="H8688" t="s">
        <v>66</v>
      </c>
      <c r="I8688" t="s">
        <v>30</v>
      </c>
      <c r="J8688" t="s">
        <v>24</v>
      </c>
      <c r="K8688" t="str">
        <f>VLOOKUP(H8688, [1]Products!B:E, 2, FALSE)</f>
        <v>Oatmeal Cookies</v>
      </c>
      <c r="L8688" s="2">
        <f>VLOOKUP(H8688, [1]Products!B:D, 3, FALSE)</f>
        <v>19</v>
      </c>
      <c r="M8688" s="2">
        <f>Table1[[#This Row],[Quantity Purchased]] * Table1[[#This Row],[Unit Price]]</f>
        <v>10005</v>
      </c>
      <c r="N8688" s="2">
        <f>VLOOKUP(H8688, [1]Products!B:E, 4, FALSE)</f>
        <v>23</v>
      </c>
      <c r="O8688" t="str">
        <f>TEXT(Table1[[#This Row],[Transaction Date]], "yyyy-mm")</f>
        <v>2024-07</v>
      </c>
      <c r="P8688" s="1">
        <f ca="1">YEAR(TODAY()) - YEAR(Table1[[#This Row],[Buyer Date of Birth]])</f>
        <v>56</v>
      </c>
      <c r="Q8688" s="2">
        <f>Table1[[#This Row],[Total Revenue]] - Table1[[#This Row],[Total Cost]]</f>
        <v>9986</v>
      </c>
    </row>
    <row r="8689" spans="1:17" x14ac:dyDescent="0.25">
      <c r="A8689" s="1">
        <v>45485</v>
      </c>
      <c r="B8689" t="s">
        <v>555</v>
      </c>
      <c r="C8689" t="s">
        <v>847</v>
      </c>
      <c r="D8689" t="s">
        <v>20</v>
      </c>
      <c r="E8689" s="1">
        <v>26292</v>
      </c>
      <c r="F8689" t="s">
        <v>75</v>
      </c>
      <c r="G8689">
        <v>388</v>
      </c>
      <c r="H8689" t="s">
        <v>35</v>
      </c>
      <c r="I8689" t="s">
        <v>46</v>
      </c>
      <c r="J8689" t="s">
        <v>24</v>
      </c>
      <c r="K8689" t="str">
        <f>VLOOKUP(H8689, [1]Products!B:E, 2, FALSE)</f>
        <v>Caramel Biscuits</v>
      </c>
      <c r="L8689" s="2">
        <f>VLOOKUP(H8689, [1]Products!B:D, 3, FALSE)</f>
        <v>18</v>
      </c>
      <c r="M8689" s="2">
        <f>Table1[[#This Row],[Quantity Purchased]] * Table1[[#This Row],[Unit Price]]</f>
        <v>8536</v>
      </c>
      <c r="N8689" s="2">
        <f>VLOOKUP(H8689, [1]Products!B:E, 4, FALSE)</f>
        <v>22</v>
      </c>
      <c r="O8689" t="str">
        <f>TEXT(Table1[[#This Row],[Transaction Date]], "yyyy-mm")</f>
        <v>2024-07</v>
      </c>
      <c r="P8689" s="1">
        <f ca="1">YEAR(TODAY()) - YEAR(Table1[[#This Row],[Buyer Date of Birth]])</f>
        <v>54</v>
      </c>
      <c r="Q8689" s="2">
        <f>Table1[[#This Row],[Total Revenue]] - Table1[[#This Row],[Total Cost]]</f>
        <v>8518</v>
      </c>
    </row>
    <row r="8690" spans="1:17" x14ac:dyDescent="0.25">
      <c r="A8690" s="1">
        <v>45464</v>
      </c>
      <c r="B8690" t="s">
        <v>405</v>
      </c>
      <c r="C8690" t="s">
        <v>971</v>
      </c>
      <c r="D8690" t="s">
        <v>78</v>
      </c>
      <c r="E8690" s="1">
        <v>37120</v>
      </c>
      <c r="F8690" t="s">
        <v>40</v>
      </c>
      <c r="G8690">
        <v>41</v>
      </c>
      <c r="H8690" t="s">
        <v>49</v>
      </c>
      <c r="I8690" t="s">
        <v>50</v>
      </c>
      <c r="J8690" t="s">
        <v>24</v>
      </c>
      <c r="K8690" t="str">
        <f>VLOOKUP(H8690, [1]Products!B:E, 2, FALSE)</f>
        <v>Butter Crunch</v>
      </c>
      <c r="L8690" s="2">
        <f>VLOOKUP(H8690, [1]Products!B:D, 3, FALSE)</f>
        <v>10</v>
      </c>
      <c r="M8690" s="2">
        <f>Table1[[#This Row],[Quantity Purchased]] * Table1[[#This Row],[Unit Price]]</f>
        <v>451</v>
      </c>
      <c r="N8690" s="2">
        <f>VLOOKUP(H8690, [1]Products!B:E, 4, FALSE)</f>
        <v>11</v>
      </c>
      <c r="O8690" t="str">
        <f>TEXT(Table1[[#This Row],[Transaction Date]], "yyyy-mm")</f>
        <v>2024-06</v>
      </c>
      <c r="P8690" s="1">
        <f ca="1">YEAR(TODAY()) - YEAR(Table1[[#This Row],[Buyer Date of Birth]])</f>
        <v>24</v>
      </c>
      <c r="Q8690" s="2">
        <f>Table1[[#This Row],[Total Revenue]] - Table1[[#This Row],[Total Cost]]</f>
        <v>441</v>
      </c>
    </row>
    <row r="8691" spans="1:17" x14ac:dyDescent="0.25">
      <c r="A8691" s="1">
        <v>45504</v>
      </c>
      <c r="B8691" t="s">
        <v>379</v>
      </c>
      <c r="C8691" t="s">
        <v>374</v>
      </c>
      <c r="D8691" t="s">
        <v>58</v>
      </c>
      <c r="E8691" s="1">
        <v>33444</v>
      </c>
      <c r="F8691" t="s">
        <v>75</v>
      </c>
      <c r="G8691">
        <v>300</v>
      </c>
      <c r="H8691" t="s">
        <v>41</v>
      </c>
      <c r="I8691" t="s">
        <v>23</v>
      </c>
      <c r="J8691" t="s">
        <v>24</v>
      </c>
      <c r="K8691" t="str">
        <f>VLOOKUP(H8691, [1]Products!B:E, 2, FALSE)</f>
        <v>Ginger Snaps</v>
      </c>
      <c r="L8691" s="2">
        <f>VLOOKUP(H8691, [1]Products!B:D, 3, FALSE)</f>
        <v>14</v>
      </c>
      <c r="M8691" s="2">
        <f>Table1[[#This Row],[Quantity Purchased]] * Table1[[#This Row],[Unit Price]]</f>
        <v>8400</v>
      </c>
      <c r="N8691" s="2">
        <f>VLOOKUP(H8691, [1]Products!B:E, 4, FALSE)</f>
        <v>28</v>
      </c>
      <c r="O8691" t="str">
        <f>TEXT(Table1[[#This Row],[Transaction Date]], "yyyy-mm")</f>
        <v>2024-07</v>
      </c>
      <c r="P8691" s="1">
        <f ca="1">YEAR(TODAY()) - YEAR(Table1[[#This Row],[Buyer Date of Birth]])</f>
        <v>34</v>
      </c>
      <c r="Q8691" s="2">
        <f>Table1[[#This Row],[Total Revenue]] - Table1[[#This Row],[Total Cost]]</f>
        <v>8386</v>
      </c>
    </row>
    <row r="8692" spans="1:17" x14ac:dyDescent="0.25">
      <c r="A8692" s="1">
        <v>45375</v>
      </c>
      <c r="B8692" t="s">
        <v>300</v>
      </c>
      <c r="C8692" t="s">
        <v>1249</v>
      </c>
      <c r="D8692" t="s">
        <v>62</v>
      </c>
      <c r="E8692" s="1">
        <v>32652</v>
      </c>
      <c r="F8692" t="s">
        <v>75</v>
      </c>
      <c r="G8692">
        <v>313</v>
      </c>
      <c r="H8692" t="s">
        <v>35</v>
      </c>
      <c r="I8692" t="s">
        <v>30</v>
      </c>
      <c r="J8692" t="s">
        <v>24</v>
      </c>
      <c r="K8692" t="str">
        <f>VLOOKUP(H8692, [1]Products!B:E, 2, FALSE)</f>
        <v>Caramel Biscuits</v>
      </c>
      <c r="L8692" s="2">
        <f>VLOOKUP(H8692, [1]Products!B:D, 3, FALSE)</f>
        <v>18</v>
      </c>
      <c r="M8692" s="2">
        <f>Table1[[#This Row],[Quantity Purchased]] * Table1[[#This Row],[Unit Price]]</f>
        <v>6886</v>
      </c>
      <c r="N8692" s="2">
        <f>VLOOKUP(H8692, [1]Products!B:E, 4, FALSE)</f>
        <v>22</v>
      </c>
      <c r="O8692" t="str">
        <f>TEXT(Table1[[#This Row],[Transaction Date]], "yyyy-mm")</f>
        <v>2024-03</v>
      </c>
      <c r="P8692" s="1">
        <f ca="1">YEAR(TODAY()) - YEAR(Table1[[#This Row],[Buyer Date of Birth]])</f>
        <v>36</v>
      </c>
      <c r="Q8692" s="2">
        <f>Table1[[#This Row],[Total Revenue]] - Table1[[#This Row],[Total Cost]]</f>
        <v>6868</v>
      </c>
    </row>
    <row r="8693" spans="1:17" x14ac:dyDescent="0.25">
      <c r="A8693" s="1">
        <v>45504</v>
      </c>
      <c r="B8693" t="s">
        <v>916</v>
      </c>
      <c r="C8693" t="s">
        <v>245</v>
      </c>
      <c r="D8693" t="s">
        <v>84</v>
      </c>
      <c r="E8693" s="1">
        <v>20011</v>
      </c>
      <c r="F8693" t="s">
        <v>40</v>
      </c>
      <c r="G8693">
        <v>393</v>
      </c>
      <c r="H8693" t="s">
        <v>54</v>
      </c>
      <c r="I8693" t="s">
        <v>30</v>
      </c>
      <c r="J8693" t="s">
        <v>24</v>
      </c>
      <c r="K8693" t="str">
        <f>VLOOKUP(H8693, [1]Products!B:E, 2, FALSE)</f>
        <v>Lemon Crisps</v>
      </c>
      <c r="L8693" s="2">
        <f>VLOOKUP(H8693, [1]Products!B:D, 3, FALSE)</f>
        <v>7</v>
      </c>
      <c r="M8693" s="2">
        <f>Table1[[#This Row],[Quantity Purchased]] * Table1[[#This Row],[Unit Price]]</f>
        <v>3537</v>
      </c>
      <c r="N8693" s="2">
        <f>VLOOKUP(H8693, [1]Products!B:E, 4, FALSE)</f>
        <v>9</v>
      </c>
      <c r="O8693" t="str">
        <f>TEXT(Table1[[#This Row],[Transaction Date]], "yyyy-mm")</f>
        <v>2024-07</v>
      </c>
      <c r="P8693" s="1">
        <f ca="1">YEAR(TODAY()) - YEAR(Table1[[#This Row],[Buyer Date of Birth]])</f>
        <v>71</v>
      </c>
      <c r="Q8693" s="2">
        <f>Table1[[#This Row],[Total Revenue]] - Table1[[#This Row],[Total Cost]]</f>
        <v>3530</v>
      </c>
    </row>
    <row r="8694" spans="1:17" x14ac:dyDescent="0.25">
      <c r="A8694" s="1">
        <v>45348</v>
      </c>
      <c r="B8694" t="s">
        <v>766</v>
      </c>
      <c r="C8694" t="s">
        <v>307</v>
      </c>
      <c r="D8694" t="s">
        <v>100</v>
      </c>
      <c r="E8694" s="1">
        <v>25446</v>
      </c>
      <c r="F8694" t="s">
        <v>21</v>
      </c>
      <c r="G8694">
        <v>230</v>
      </c>
      <c r="H8694" t="s">
        <v>29</v>
      </c>
      <c r="I8694" t="s">
        <v>36</v>
      </c>
      <c r="J8694" t="s">
        <v>24</v>
      </c>
      <c r="K8694" t="str">
        <f>VLOOKUP(H8694, [1]Products!B:E, 2, FALSE)</f>
        <v>Shortbread</v>
      </c>
      <c r="L8694" s="2">
        <f>VLOOKUP(H8694, [1]Products!B:D, 3, FALSE)</f>
        <v>10</v>
      </c>
      <c r="M8694" s="2">
        <f>Table1[[#This Row],[Quantity Purchased]] * Table1[[#This Row],[Unit Price]]</f>
        <v>10350</v>
      </c>
      <c r="N8694" s="2">
        <f>VLOOKUP(H8694, [1]Products!B:E, 4, FALSE)</f>
        <v>45</v>
      </c>
      <c r="O8694" t="str">
        <f>TEXT(Table1[[#This Row],[Transaction Date]], "yyyy-mm")</f>
        <v>2024-02</v>
      </c>
      <c r="P8694" s="1">
        <f ca="1">YEAR(TODAY()) - YEAR(Table1[[#This Row],[Buyer Date of Birth]])</f>
        <v>56</v>
      </c>
      <c r="Q8694" s="2">
        <f>Table1[[#This Row],[Total Revenue]] - Table1[[#This Row],[Total Cost]]</f>
        <v>10340</v>
      </c>
    </row>
    <row r="8695" spans="1:17" x14ac:dyDescent="0.25">
      <c r="A8695" s="1">
        <v>45493</v>
      </c>
      <c r="B8695" t="s">
        <v>317</v>
      </c>
      <c r="C8695" t="s">
        <v>1036</v>
      </c>
      <c r="D8695" t="s">
        <v>58</v>
      </c>
      <c r="E8695" s="1">
        <v>30418</v>
      </c>
      <c r="F8695" t="s">
        <v>28</v>
      </c>
      <c r="G8695">
        <v>270</v>
      </c>
      <c r="H8695" t="s">
        <v>54</v>
      </c>
      <c r="I8695" t="s">
        <v>23</v>
      </c>
      <c r="J8695" t="s">
        <v>24</v>
      </c>
      <c r="K8695" t="str">
        <f>VLOOKUP(H8695, [1]Products!B:E, 2, FALSE)</f>
        <v>Lemon Crisps</v>
      </c>
      <c r="L8695" s="2">
        <f>VLOOKUP(H8695, [1]Products!B:D, 3, FALSE)</f>
        <v>7</v>
      </c>
      <c r="M8695" s="2">
        <f>Table1[[#This Row],[Quantity Purchased]] * Table1[[#This Row],[Unit Price]]</f>
        <v>2430</v>
      </c>
      <c r="N8695" s="2">
        <f>VLOOKUP(H8695, [1]Products!B:E, 4, FALSE)</f>
        <v>9</v>
      </c>
      <c r="O8695" t="str">
        <f>TEXT(Table1[[#This Row],[Transaction Date]], "yyyy-mm")</f>
        <v>2024-07</v>
      </c>
      <c r="P8695" s="1">
        <f ca="1">YEAR(TODAY()) - YEAR(Table1[[#This Row],[Buyer Date of Birth]])</f>
        <v>42</v>
      </c>
      <c r="Q8695" s="2">
        <f>Table1[[#This Row],[Total Revenue]] - Table1[[#This Row],[Total Cost]]</f>
        <v>2423</v>
      </c>
    </row>
    <row r="8696" spans="1:17" x14ac:dyDescent="0.25">
      <c r="A8696" s="1">
        <v>45441</v>
      </c>
      <c r="B8696" t="s">
        <v>916</v>
      </c>
      <c r="C8696" t="s">
        <v>570</v>
      </c>
      <c r="D8696" t="s">
        <v>78</v>
      </c>
      <c r="E8696" s="1">
        <v>16851</v>
      </c>
      <c r="F8696" t="s">
        <v>28</v>
      </c>
      <c r="G8696">
        <v>285</v>
      </c>
      <c r="H8696" t="s">
        <v>41</v>
      </c>
      <c r="I8696" t="s">
        <v>46</v>
      </c>
      <c r="J8696" t="s">
        <v>24</v>
      </c>
      <c r="K8696" t="str">
        <f>VLOOKUP(H8696, [1]Products!B:E, 2, FALSE)</f>
        <v>Ginger Snaps</v>
      </c>
      <c r="L8696" s="2">
        <f>VLOOKUP(H8696, [1]Products!B:D, 3, FALSE)</f>
        <v>14</v>
      </c>
      <c r="M8696" s="2">
        <f>Table1[[#This Row],[Quantity Purchased]] * Table1[[#This Row],[Unit Price]]</f>
        <v>7980</v>
      </c>
      <c r="N8696" s="2">
        <f>VLOOKUP(H8696, [1]Products!B:E, 4, FALSE)</f>
        <v>28</v>
      </c>
      <c r="O8696" t="str">
        <f>TEXT(Table1[[#This Row],[Transaction Date]], "yyyy-mm")</f>
        <v>2024-05</v>
      </c>
      <c r="P8696" s="1">
        <f ca="1">YEAR(TODAY()) - YEAR(Table1[[#This Row],[Buyer Date of Birth]])</f>
        <v>79</v>
      </c>
      <c r="Q8696" s="2">
        <f>Table1[[#This Row],[Total Revenue]] - Table1[[#This Row],[Total Cost]]</f>
        <v>7966</v>
      </c>
    </row>
    <row r="8697" spans="1:17" x14ac:dyDescent="0.25">
      <c r="A8697" s="1">
        <v>45382</v>
      </c>
      <c r="B8697" t="s">
        <v>313</v>
      </c>
      <c r="C8697" t="s">
        <v>446</v>
      </c>
      <c r="D8697" t="s">
        <v>84</v>
      </c>
      <c r="E8697" s="1">
        <v>25899</v>
      </c>
      <c r="F8697" t="s">
        <v>28</v>
      </c>
      <c r="G8697">
        <v>254</v>
      </c>
      <c r="H8697" t="s">
        <v>54</v>
      </c>
      <c r="I8697" t="s">
        <v>50</v>
      </c>
      <c r="J8697" t="s">
        <v>24</v>
      </c>
      <c r="K8697" t="str">
        <f>VLOOKUP(H8697, [1]Products!B:E, 2, FALSE)</f>
        <v>Lemon Crisps</v>
      </c>
      <c r="L8697" s="2">
        <f>VLOOKUP(H8697, [1]Products!B:D, 3, FALSE)</f>
        <v>7</v>
      </c>
      <c r="M8697" s="2">
        <f>Table1[[#This Row],[Quantity Purchased]] * Table1[[#This Row],[Unit Price]]</f>
        <v>2286</v>
      </c>
      <c r="N8697" s="2">
        <f>VLOOKUP(H8697, [1]Products!B:E, 4, FALSE)</f>
        <v>9</v>
      </c>
      <c r="O8697" t="str">
        <f>TEXT(Table1[[#This Row],[Transaction Date]], "yyyy-mm")</f>
        <v>2024-03</v>
      </c>
      <c r="P8697" s="1">
        <f ca="1">YEAR(TODAY()) - YEAR(Table1[[#This Row],[Buyer Date of Birth]])</f>
        <v>55</v>
      </c>
      <c r="Q8697" s="2">
        <f>Table1[[#This Row],[Total Revenue]] - Table1[[#This Row],[Total Cost]]</f>
        <v>2279</v>
      </c>
    </row>
    <row r="8698" spans="1:17" x14ac:dyDescent="0.25">
      <c r="A8698" s="1">
        <v>45325</v>
      </c>
      <c r="B8698" t="s">
        <v>499</v>
      </c>
      <c r="C8698" t="s">
        <v>229</v>
      </c>
      <c r="D8698" t="s">
        <v>78</v>
      </c>
      <c r="E8698" s="1">
        <v>28595</v>
      </c>
      <c r="F8698" t="s">
        <v>28</v>
      </c>
      <c r="G8698">
        <v>107</v>
      </c>
      <c r="H8698" t="s">
        <v>49</v>
      </c>
      <c r="I8698" t="s">
        <v>23</v>
      </c>
      <c r="J8698" t="s">
        <v>24</v>
      </c>
      <c r="K8698" t="str">
        <f>VLOOKUP(H8698, [1]Products!B:E, 2, FALSE)</f>
        <v>Butter Crunch</v>
      </c>
      <c r="L8698" s="2">
        <f>VLOOKUP(H8698, [1]Products!B:D, 3, FALSE)</f>
        <v>10</v>
      </c>
      <c r="M8698" s="2">
        <f>Table1[[#This Row],[Quantity Purchased]] * Table1[[#This Row],[Unit Price]]</f>
        <v>1177</v>
      </c>
      <c r="N8698" s="2">
        <f>VLOOKUP(H8698, [1]Products!B:E, 4, FALSE)</f>
        <v>11</v>
      </c>
      <c r="O8698" t="str">
        <f>TEXT(Table1[[#This Row],[Transaction Date]], "yyyy-mm")</f>
        <v>2024-02</v>
      </c>
      <c r="P8698" s="1">
        <f ca="1">YEAR(TODAY()) - YEAR(Table1[[#This Row],[Buyer Date of Birth]])</f>
        <v>47</v>
      </c>
      <c r="Q8698" s="2">
        <f>Table1[[#This Row],[Total Revenue]] - Table1[[#This Row],[Total Cost]]</f>
        <v>1167</v>
      </c>
    </row>
    <row r="8699" spans="1:17" x14ac:dyDescent="0.25">
      <c r="A8699" s="1">
        <v>45435</v>
      </c>
      <c r="B8699" t="s">
        <v>386</v>
      </c>
      <c r="C8699" t="s">
        <v>1565</v>
      </c>
      <c r="D8699" t="s">
        <v>53</v>
      </c>
      <c r="E8699" s="1">
        <v>24121</v>
      </c>
      <c r="F8699" t="s">
        <v>28</v>
      </c>
      <c r="G8699">
        <v>233</v>
      </c>
      <c r="H8699" t="s">
        <v>72</v>
      </c>
      <c r="I8699" t="s">
        <v>30</v>
      </c>
      <c r="J8699" t="s">
        <v>24</v>
      </c>
      <c r="K8699" t="str">
        <f>VLOOKUP(H8699, [1]Products!B:E, 2, FALSE)</f>
        <v>Choco Delight</v>
      </c>
      <c r="L8699" s="2">
        <f>VLOOKUP(H8699, [1]Products!B:D, 3, FALSE)</f>
        <v>3</v>
      </c>
      <c r="M8699" s="2">
        <f>Table1[[#This Row],[Quantity Purchased]] * Table1[[#This Row],[Unit Price]]</f>
        <v>1165</v>
      </c>
      <c r="N8699" s="2">
        <f>VLOOKUP(H8699, [1]Products!B:E, 4, FALSE)</f>
        <v>5</v>
      </c>
      <c r="O8699" t="str">
        <f>TEXT(Table1[[#This Row],[Transaction Date]], "yyyy-mm")</f>
        <v>2024-05</v>
      </c>
      <c r="P8699" s="1">
        <f ca="1">YEAR(TODAY()) - YEAR(Table1[[#This Row],[Buyer Date of Birth]])</f>
        <v>59</v>
      </c>
      <c r="Q8699" s="2">
        <f>Table1[[#This Row],[Total Revenue]] - Table1[[#This Row],[Total Cost]]</f>
        <v>1162</v>
      </c>
    </row>
    <row r="8700" spans="1:17" x14ac:dyDescent="0.25">
      <c r="A8700" s="1">
        <v>45375</v>
      </c>
      <c r="B8700" t="s">
        <v>456</v>
      </c>
      <c r="C8700" t="s">
        <v>234</v>
      </c>
      <c r="D8700" t="s">
        <v>34</v>
      </c>
      <c r="E8700" s="1">
        <v>26111</v>
      </c>
      <c r="F8700" t="s">
        <v>40</v>
      </c>
      <c r="G8700">
        <v>240</v>
      </c>
      <c r="H8700" t="s">
        <v>71</v>
      </c>
      <c r="I8700" t="s">
        <v>46</v>
      </c>
      <c r="J8700" t="s">
        <v>24</v>
      </c>
      <c r="K8700" t="str">
        <f>VLOOKUP(H8700, [1]Products!B:E, 2, FALSE)</f>
        <v>Peanut Butter Bites</v>
      </c>
      <c r="L8700" s="2">
        <f>VLOOKUP(H8700, [1]Products!B:D, 3, FALSE)</f>
        <v>5</v>
      </c>
      <c r="M8700" s="2">
        <f>Table1[[#This Row],[Quantity Purchased]] * Table1[[#This Row],[Unit Price]]</f>
        <v>1680</v>
      </c>
      <c r="N8700" s="2">
        <f>VLOOKUP(H8700, [1]Products!B:E, 4, FALSE)</f>
        <v>7</v>
      </c>
      <c r="O8700" t="str">
        <f>TEXT(Table1[[#This Row],[Transaction Date]], "yyyy-mm")</f>
        <v>2024-03</v>
      </c>
      <c r="P8700" s="1">
        <f ca="1">YEAR(TODAY()) - YEAR(Table1[[#This Row],[Buyer Date of Birth]])</f>
        <v>54</v>
      </c>
      <c r="Q8700" s="2">
        <f>Table1[[#This Row],[Total Revenue]] - Table1[[#This Row],[Total Cost]]</f>
        <v>1675</v>
      </c>
    </row>
    <row r="8701" spans="1:17" x14ac:dyDescent="0.25">
      <c r="A8701" s="1">
        <v>45414</v>
      </c>
      <c r="B8701" t="s">
        <v>358</v>
      </c>
      <c r="C8701" t="s">
        <v>1445</v>
      </c>
      <c r="D8701" t="s">
        <v>89</v>
      </c>
      <c r="E8701" s="1">
        <v>36047</v>
      </c>
      <c r="F8701" t="s">
        <v>28</v>
      </c>
      <c r="G8701">
        <v>289</v>
      </c>
      <c r="H8701" t="s">
        <v>54</v>
      </c>
      <c r="I8701" t="s">
        <v>50</v>
      </c>
      <c r="J8701" t="s">
        <v>24</v>
      </c>
      <c r="K8701" t="str">
        <f>VLOOKUP(H8701, [1]Products!B:E, 2, FALSE)</f>
        <v>Lemon Crisps</v>
      </c>
      <c r="L8701" s="2">
        <f>VLOOKUP(H8701, [1]Products!B:D, 3, FALSE)</f>
        <v>7</v>
      </c>
      <c r="M8701" s="2">
        <f>Table1[[#This Row],[Quantity Purchased]] * Table1[[#This Row],[Unit Price]]</f>
        <v>2601</v>
      </c>
      <c r="N8701" s="2">
        <f>VLOOKUP(H8701, [1]Products!B:E, 4, FALSE)</f>
        <v>9</v>
      </c>
      <c r="O8701" t="str">
        <f>TEXT(Table1[[#This Row],[Transaction Date]], "yyyy-mm")</f>
        <v>2024-05</v>
      </c>
      <c r="P8701" s="1">
        <f ca="1">YEAR(TODAY()) - YEAR(Table1[[#This Row],[Buyer Date of Birth]])</f>
        <v>27</v>
      </c>
      <c r="Q8701" s="2">
        <f>Table1[[#This Row],[Total Revenue]] - Table1[[#This Row],[Total Cost]]</f>
        <v>2594</v>
      </c>
    </row>
    <row r="8702" spans="1:17" x14ac:dyDescent="0.25">
      <c r="A8702" s="1">
        <v>45487</v>
      </c>
      <c r="B8702" t="s">
        <v>348</v>
      </c>
      <c r="C8702" t="s">
        <v>894</v>
      </c>
      <c r="D8702" t="s">
        <v>84</v>
      </c>
      <c r="E8702" s="1">
        <v>37777</v>
      </c>
      <c r="F8702" t="s">
        <v>28</v>
      </c>
      <c r="G8702">
        <v>67</v>
      </c>
      <c r="H8702" t="s">
        <v>66</v>
      </c>
      <c r="I8702" t="s">
        <v>23</v>
      </c>
      <c r="J8702" t="s">
        <v>24</v>
      </c>
      <c r="K8702" t="str">
        <f>VLOOKUP(H8702, [1]Products!B:E, 2, FALSE)</f>
        <v>Oatmeal Cookies</v>
      </c>
      <c r="L8702" s="2">
        <f>VLOOKUP(H8702, [1]Products!B:D, 3, FALSE)</f>
        <v>19</v>
      </c>
      <c r="M8702" s="2">
        <f>Table1[[#This Row],[Quantity Purchased]] * Table1[[#This Row],[Unit Price]]</f>
        <v>1541</v>
      </c>
      <c r="N8702" s="2">
        <f>VLOOKUP(H8702, [1]Products!B:E, 4, FALSE)</f>
        <v>23</v>
      </c>
      <c r="O8702" t="str">
        <f>TEXT(Table1[[#This Row],[Transaction Date]], "yyyy-mm")</f>
        <v>2024-07</v>
      </c>
      <c r="P8702" s="1">
        <f ca="1">YEAR(TODAY()) - YEAR(Table1[[#This Row],[Buyer Date of Birth]])</f>
        <v>22</v>
      </c>
      <c r="Q8702" s="2">
        <f>Table1[[#This Row],[Total Revenue]] - Table1[[#This Row],[Total Cost]]</f>
        <v>1522</v>
      </c>
    </row>
    <row r="8703" spans="1:17" x14ac:dyDescent="0.25">
      <c r="A8703" s="1">
        <v>45318</v>
      </c>
      <c r="B8703" t="s">
        <v>511</v>
      </c>
      <c r="C8703" t="s">
        <v>1412</v>
      </c>
      <c r="D8703" t="s">
        <v>78</v>
      </c>
      <c r="E8703" s="1">
        <v>35163</v>
      </c>
      <c r="F8703" t="s">
        <v>75</v>
      </c>
      <c r="G8703">
        <v>347</v>
      </c>
      <c r="H8703" t="s">
        <v>54</v>
      </c>
      <c r="I8703" t="s">
        <v>30</v>
      </c>
      <c r="J8703" t="s">
        <v>24</v>
      </c>
      <c r="K8703" t="str">
        <f>VLOOKUP(H8703, [1]Products!B:E, 2, FALSE)</f>
        <v>Lemon Crisps</v>
      </c>
      <c r="L8703" s="2">
        <f>VLOOKUP(H8703, [1]Products!B:D, 3, FALSE)</f>
        <v>7</v>
      </c>
      <c r="M8703" s="2">
        <f>Table1[[#This Row],[Quantity Purchased]] * Table1[[#This Row],[Unit Price]]</f>
        <v>3123</v>
      </c>
      <c r="N8703" s="2">
        <f>VLOOKUP(H8703, [1]Products!B:E, 4, FALSE)</f>
        <v>9</v>
      </c>
      <c r="O8703" t="str">
        <f>TEXT(Table1[[#This Row],[Transaction Date]], "yyyy-mm")</f>
        <v>2024-01</v>
      </c>
      <c r="P8703" s="1">
        <f ca="1">YEAR(TODAY()) - YEAR(Table1[[#This Row],[Buyer Date of Birth]])</f>
        <v>29</v>
      </c>
      <c r="Q8703" s="2">
        <f>Table1[[#This Row],[Total Revenue]] - Table1[[#This Row],[Total Cost]]</f>
        <v>3116</v>
      </c>
    </row>
    <row r="8704" spans="1:17" x14ac:dyDescent="0.25">
      <c r="A8704" s="1">
        <v>45402</v>
      </c>
      <c r="B8704" t="s">
        <v>818</v>
      </c>
      <c r="C8704" t="s">
        <v>69</v>
      </c>
      <c r="D8704" t="s">
        <v>58</v>
      </c>
      <c r="E8704" s="1">
        <v>19763</v>
      </c>
      <c r="F8704" t="s">
        <v>75</v>
      </c>
      <c r="G8704">
        <v>255</v>
      </c>
      <c r="H8704" t="s">
        <v>71</v>
      </c>
      <c r="I8704" t="s">
        <v>30</v>
      </c>
      <c r="J8704" t="s">
        <v>24</v>
      </c>
      <c r="K8704" t="str">
        <f>VLOOKUP(H8704, [1]Products!B:E, 2, FALSE)</f>
        <v>Peanut Butter Bites</v>
      </c>
      <c r="L8704" s="2">
        <f>VLOOKUP(H8704, [1]Products!B:D, 3, FALSE)</f>
        <v>5</v>
      </c>
      <c r="M8704" s="2">
        <f>Table1[[#This Row],[Quantity Purchased]] * Table1[[#This Row],[Unit Price]]</f>
        <v>1785</v>
      </c>
      <c r="N8704" s="2">
        <f>VLOOKUP(H8704, [1]Products!B:E, 4, FALSE)</f>
        <v>7</v>
      </c>
      <c r="O8704" t="str">
        <f>TEXT(Table1[[#This Row],[Transaction Date]], "yyyy-mm")</f>
        <v>2024-04</v>
      </c>
      <c r="P8704" s="1">
        <f ca="1">YEAR(TODAY()) - YEAR(Table1[[#This Row],[Buyer Date of Birth]])</f>
        <v>71</v>
      </c>
      <c r="Q8704" s="2">
        <f>Table1[[#This Row],[Total Revenue]] - Table1[[#This Row],[Total Cost]]</f>
        <v>1780</v>
      </c>
    </row>
    <row r="8705" spans="1:17" x14ac:dyDescent="0.25">
      <c r="A8705" s="1">
        <v>45376</v>
      </c>
      <c r="B8705" t="s">
        <v>236</v>
      </c>
      <c r="C8705" t="s">
        <v>1167</v>
      </c>
      <c r="D8705" t="s">
        <v>89</v>
      </c>
      <c r="E8705" s="1">
        <v>29135</v>
      </c>
      <c r="F8705" t="s">
        <v>75</v>
      </c>
      <c r="G8705">
        <v>118</v>
      </c>
      <c r="H8705" t="s">
        <v>41</v>
      </c>
      <c r="I8705" t="s">
        <v>36</v>
      </c>
      <c r="J8705" t="s">
        <v>24</v>
      </c>
      <c r="K8705" t="str">
        <f>VLOOKUP(H8705, [1]Products!B:E, 2, FALSE)</f>
        <v>Ginger Snaps</v>
      </c>
      <c r="L8705" s="2">
        <f>VLOOKUP(H8705, [1]Products!B:D, 3, FALSE)</f>
        <v>14</v>
      </c>
      <c r="M8705" s="2">
        <f>Table1[[#This Row],[Quantity Purchased]] * Table1[[#This Row],[Unit Price]]</f>
        <v>3304</v>
      </c>
      <c r="N8705" s="2">
        <f>VLOOKUP(H8705, [1]Products!B:E, 4, FALSE)</f>
        <v>28</v>
      </c>
      <c r="O8705" t="str">
        <f>TEXT(Table1[[#This Row],[Transaction Date]], "yyyy-mm")</f>
        <v>2024-03</v>
      </c>
      <c r="P8705" s="1">
        <f ca="1">YEAR(TODAY()) - YEAR(Table1[[#This Row],[Buyer Date of Birth]])</f>
        <v>46</v>
      </c>
      <c r="Q8705" s="2">
        <f>Table1[[#This Row],[Total Revenue]] - Table1[[#This Row],[Total Cost]]</f>
        <v>3290</v>
      </c>
    </row>
    <row r="8706" spans="1:17" x14ac:dyDescent="0.25">
      <c r="A8706" s="1">
        <v>45356</v>
      </c>
      <c r="B8706" t="s">
        <v>639</v>
      </c>
      <c r="C8706" t="s">
        <v>1572</v>
      </c>
      <c r="D8706" t="s">
        <v>89</v>
      </c>
      <c r="E8706" s="1">
        <v>37777</v>
      </c>
      <c r="F8706" t="s">
        <v>21</v>
      </c>
      <c r="G8706">
        <v>218</v>
      </c>
      <c r="H8706" t="s">
        <v>49</v>
      </c>
      <c r="I8706" t="s">
        <v>23</v>
      </c>
      <c r="J8706" t="s">
        <v>24</v>
      </c>
      <c r="K8706" t="str">
        <f>VLOOKUP(H8706, [1]Products!B:E, 2, FALSE)</f>
        <v>Butter Crunch</v>
      </c>
      <c r="L8706" s="2">
        <f>VLOOKUP(H8706, [1]Products!B:D, 3, FALSE)</f>
        <v>10</v>
      </c>
      <c r="M8706" s="2">
        <f>Table1[[#This Row],[Quantity Purchased]] * Table1[[#This Row],[Unit Price]]</f>
        <v>2398</v>
      </c>
      <c r="N8706" s="2">
        <f>VLOOKUP(H8706, [1]Products!B:E, 4, FALSE)</f>
        <v>11</v>
      </c>
      <c r="O8706" t="str">
        <f>TEXT(Table1[[#This Row],[Transaction Date]], "yyyy-mm")</f>
        <v>2024-03</v>
      </c>
      <c r="P8706" s="1">
        <f ca="1">YEAR(TODAY()) - YEAR(Table1[[#This Row],[Buyer Date of Birth]])</f>
        <v>22</v>
      </c>
      <c r="Q8706" s="2">
        <f>Table1[[#This Row],[Total Revenue]] - Table1[[#This Row],[Total Cost]]</f>
        <v>2388</v>
      </c>
    </row>
    <row r="8707" spans="1:17" x14ac:dyDescent="0.25">
      <c r="A8707" s="1">
        <v>45384</v>
      </c>
      <c r="B8707" t="s">
        <v>195</v>
      </c>
      <c r="C8707" t="s">
        <v>497</v>
      </c>
      <c r="D8707" t="s">
        <v>89</v>
      </c>
      <c r="E8707" s="1">
        <v>23871</v>
      </c>
      <c r="F8707" t="s">
        <v>40</v>
      </c>
      <c r="G8707">
        <v>452</v>
      </c>
      <c r="H8707" t="s">
        <v>66</v>
      </c>
      <c r="I8707" t="s">
        <v>46</v>
      </c>
      <c r="J8707" t="s">
        <v>24</v>
      </c>
      <c r="K8707" t="str">
        <f>VLOOKUP(H8707, [1]Products!B:E, 2, FALSE)</f>
        <v>Oatmeal Cookies</v>
      </c>
      <c r="L8707" s="2">
        <f>VLOOKUP(H8707, [1]Products!B:D, 3, FALSE)</f>
        <v>19</v>
      </c>
      <c r="M8707" s="2">
        <f>Table1[[#This Row],[Quantity Purchased]] * Table1[[#This Row],[Unit Price]]</f>
        <v>10396</v>
      </c>
      <c r="N8707" s="2">
        <f>VLOOKUP(H8707, [1]Products!B:E, 4, FALSE)</f>
        <v>23</v>
      </c>
      <c r="O8707" t="str">
        <f>TEXT(Table1[[#This Row],[Transaction Date]], "yyyy-mm")</f>
        <v>2024-04</v>
      </c>
      <c r="P8707" s="1">
        <f ca="1">YEAR(TODAY()) - YEAR(Table1[[#This Row],[Buyer Date of Birth]])</f>
        <v>60</v>
      </c>
      <c r="Q8707" s="2">
        <f>Table1[[#This Row],[Total Revenue]] - Table1[[#This Row],[Total Cost]]</f>
        <v>10377</v>
      </c>
    </row>
    <row r="8708" spans="1:17" x14ac:dyDescent="0.25">
      <c r="A8708" s="1">
        <v>45377</v>
      </c>
      <c r="B8708" t="s">
        <v>197</v>
      </c>
      <c r="C8708" t="s">
        <v>700</v>
      </c>
      <c r="D8708" t="s">
        <v>84</v>
      </c>
      <c r="E8708" s="1">
        <v>30077</v>
      </c>
      <c r="F8708" t="s">
        <v>40</v>
      </c>
      <c r="G8708">
        <v>33</v>
      </c>
      <c r="H8708" t="s">
        <v>71</v>
      </c>
      <c r="I8708" t="s">
        <v>50</v>
      </c>
      <c r="J8708" t="s">
        <v>24</v>
      </c>
      <c r="K8708" t="str">
        <f>VLOOKUP(H8708, [1]Products!B:E, 2, FALSE)</f>
        <v>Peanut Butter Bites</v>
      </c>
      <c r="L8708" s="2">
        <f>VLOOKUP(H8708, [1]Products!B:D, 3, FALSE)</f>
        <v>5</v>
      </c>
      <c r="M8708" s="2">
        <f>Table1[[#This Row],[Quantity Purchased]] * Table1[[#This Row],[Unit Price]]</f>
        <v>231</v>
      </c>
      <c r="N8708" s="2">
        <f>VLOOKUP(H8708, [1]Products!B:E, 4, FALSE)</f>
        <v>7</v>
      </c>
      <c r="O8708" t="str">
        <f>TEXT(Table1[[#This Row],[Transaction Date]], "yyyy-mm")</f>
        <v>2024-03</v>
      </c>
      <c r="P8708" s="1">
        <f ca="1">YEAR(TODAY()) - YEAR(Table1[[#This Row],[Buyer Date of Birth]])</f>
        <v>43</v>
      </c>
      <c r="Q8708" s="2">
        <f>Table1[[#This Row],[Total Revenue]] - Table1[[#This Row],[Total Cost]]</f>
        <v>226</v>
      </c>
    </row>
    <row r="8709" spans="1:17" x14ac:dyDescent="0.25">
      <c r="A8709" s="1">
        <v>45379</v>
      </c>
      <c r="B8709" t="s">
        <v>113</v>
      </c>
      <c r="C8709" t="s">
        <v>797</v>
      </c>
      <c r="D8709" t="s">
        <v>89</v>
      </c>
      <c r="E8709" s="1">
        <v>32209</v>
      </c>
      <c r="F8709" t="s">
        <v>75</v>
      </c>
      <c r="G8709">
        <v>183</v>
      </c>
      <c r="H8709" t="s">
        <v>22</v>
      </c>
      <c r="I8709" t="s">
        <v>23</v>
      </c>
      <c r="J8709" t="s">
        <v>24</v>
      </c>
      <c r="K8709" t="str">
        <f>VLOOKUP(H8709, [1]Products!B:E, 2, FALSE)</f>
        <v>Cinnamon Swirls</v>
      </c>
      <c r="L8709" s="2">
        <f>VLOOKUP(H8709, [1]Products!B:D, 3, FALSE)</f>
        <v>10</v>
      </c>
      <c r="M8709" s="2">
        <f>Table1[[#This Row],[Quantity Purchased]] * Table1[[#This Row],[Unit Price]]</f>
        <v>2562</v>
      </c>
      <c r="N8709" s="2">
        <f>VLOOKUP(H8709, [1]Products!B:E, 4, FALSE)</f>
        <v>14</v>
      </c>
      <c r="O8709" t="str">
        <f>TEXT(Table1[[#This Row],[Transaction Date]], "yyyy-mm")</f>
        <v>2024-03</v>
      </c>
      <c r="P8709" s="1">
        <f ca="1">YEAR(TODAY()) - YEAR(Table1[[#This Row],[Buyer Date of Birth]])</f>
        <v>37</v>
      </c>
      <c r="Q8709" s="2">
        <f>Table1[[#This Row],[Total Revenue]] - Table1[[#This Row],[Total Cost]]</f>
        <v>2552</v>
      </c>
    </row>
    <row r="8710" spans="1:17" x14ac:dyDescent="0.25">
      <c r="A8710" s="1">
        <v>45372</v>
      </c>
      <c r="B8710" t="s">
        <v>113</v>
      </c>
      <c r="C8710" t="s">
        <v>878</v>
      </c>
      <c r="D8710" t="s">
        <v>53</v>
      </c>
      <c r="E8710" s="1">
        <v>23159</v>
      </c>
      <c r="F8710" t="s">
        <v>75</v>
      </c>
      <c r="G8710">
        <v>410</v>
      </c>
      <c r="H8710" t="s">
        <v>41</v>
      </c>
      <c r="I8710" t="s">
        <v>30</v>
      </c>
      <c r="J8710" t="s">
        <v>24</v>
      </c>
      <c r="K8710" t="str">
        <f>VLOOKUP(H8710, [1]Products!B:E, 2, FALSE)</f>
        <v>Ginger Snaps</v>
      </c>
      <c r="L8710" s="2">
        <f>VLOOKUP(H8710, [1]Products!B:D, 3, FALSE)</f>
        <v>14</v>
      </c>
      <c r="M8710" s="2">
        <f>Table1[[#This Row],[Quantity Purchased]] * Table1[[#This Row],[Unit Price]]</f>
        <v>11480</v>
      </c>
      <c r="N8710" s="2">
        <f>VLOOKUP(H8710, [1]Products!B:E, 4, FALSE)</f>
        <v>28</v>
      </c>
      <c r="O8710" t="str">
        <f>TEXT(Table1[[#This Row],[Transaction Date]], "yyyy-mm")</f>
        <v>2024-03</v>
      </c>
      <c r="P8710" s="1">
        <f ca="1">YEAR(TODAY()) - YEAR(Table1[[#This Row],[Buyer Date of Birth]])</f>
        <v>62</v>
      </c>
      <c r="Q8710" s="2">
        <f>Table1[[#This Row],[Total Revenue]] - Table1[[#This Row],[Total Cost]]</f>
        <v>11466</v>
      </c>
    </row>
    <row r="8711" spans="1:17" x14ac:dyDescent="0.25">
      <c r="A8711" s="1">
        <v>45298</v>
      </c>
      <c r="B8711" t="s">
        <v>56</v>
      </c>
      <c r="C8711" t="s">
        <v>1156</v>
      </c>
      <c r="D8711" t="s">
        <v>20</v>
      </c>
      <c r="E8711" s="1">
        <v>20030</v>
      </c>
      <c r="F8711" t="s">
        <v>21</v>
      </c>
      <c r="G8711">
        <v>427</v>
      </c>
      <c r="H8711" t="s">
        <v>54</v>
      </c>
      <c r="I8711" t="s">
        <v>46</v>
      </c>
      <c r="J8711" t="s">
        <v>24</v>
      </c>
      <c r="K8711" t="str">
        <f>VLOOKUP(H8711, [1]Products!B:E, 2, FALSE)</f>
        <v>Lemon Crisps</v>
      </c>
      <c r="L8711" s="2">
        <f>VLOOKUP(H8711, [1]Products!B:D, 3, FALSE)</f>
        <v>7</v>
      </c>
      <c r="M8711" s="2">
        <f>Table1[[#This Row],[Quantity Purchased]] * Table1[[#This Row],[Unit Price]]</f>
        <v>3843</v>
      </c>
      <c r="N8711" s="2">
        <f>VLOOKUP(H8711, [1]Products!B:E, 4, FALSE)</f>
        <v>9</v>
      </c>
      <c r="O8711" t="str">
        <f>TEXT(Table1[[#This Row],[Transaction Date]], "yyyy-mm")</f>
        <v>2024-01</v>
      </c>
      <c r="P8711" s="1">
        <f ca="1">YEAR(TODAY()) - YEAR(Table1[[#This Row],[Buyer Date of Birth]])</f>
        <v>71</v>
      </c>
      <c r="Q8711" s="2">
        <f>Table1[[#This Row],[Total Revenue]] - Table1[[#This Row],[Total Cost]]</f>
        <v>3836</v>
      </c>
    </row>
    <row r="8712" spans="1:17" x14ac:dyDescent="0.25">
      <c r="A8712" s="1">
        <v>45353</v>
      </c>
      <c r="B8712" t="s">
        <v>1573</v>
      </c>
      <c r="C8712" t="s">
        <v>39</v>
      </c>
      <c r="D8712" t="s">
        <v>34</v>
      </c>
      <c r="E8712" s="1">
        <v>23290</v>
      </c>
      <c r="F8712" t="s">
        <v>75</v>
      </c>
      <c r="G8712">
        <v>472</v>
      </c>
      <c r="H8712" t="s">
        <v>72</v>
      </c>
      <c r="I8712" t="s">
        <v>50</v>
      </c>
      <c r="J8712" t="s">
        <v>24</v>
      </c>
      <c r="K8712" t="str">
        <f>VLOOKUP(H8712, [1]Products!B:E, 2, FALSE)</f>
        <v>Choco Delight</v>
      </c>
      <c r="L8712" s="2">
        <f>VLOOKUP(H8712, [1]Products!B:D, 3, FALSE)</f>
        <v>3</v>
      </c>
      <c r="M8712" s="2">
        <f>Table1[[#This Row],[Quantity Purchased]] * Table1[[#This Row],[Unit Price]]</f>
        <v>2360</v>
      </c>
      <c r="N8712" s="2">
        <f>VLOOKUP(H8712, [1]Products!B:E, 4, FALSE)</f>
        <v>5</v>
      </c>
      <c r="O8712" t="str">
        <f>TEXT(Table1[[#This Row],[Transaction Date]], "yyyy-mm")</f>
        <v>2024-03</v>
      </c>
      <c r="P8712" s="1">
        <f ca="1">YEAR(TODAY()) - YEAR(Table1[[#This Row],[Buyer Date of Birth]])</f>
        <v>62</v>
      </c>
      <c r="Q8712" s="2">
        <f>Table1[[#This Row],[Total Revenue]] - Table1[[#This Row],[Total Cost]]</f>
        <v>2357</v>
      </c>
    </row>
    <row r="8713" spans="1:17" x14ac:dyDescent="0.25">
      <c r="A8713" s="1">
        <v>45366</v>
      </c>
      <c r="B8713" t="s">
        <v>697</v>
      </c>
      <c r="C8713" t="s">
        <v>81</v>
      </c>
      <c r="D8713" t="s">
        <v>34</v>
      </c>
      <c r="E8713" s="1">
        <v>20757</v>
      </c>
      <c r="F8713" t="s">
        <v>28</v>
      </c>
      <c r="G8713">
        <v>482</v>
      </c>
      <c r="H8713" t="s">
        <v>66</v>
      </c>
      <c r="I8713" t="s">
        <v>23</v>
      </c>
      <c r="J8713" t="s">
        <v>24</v>
      </c>
      <c r="K8713" t="str">
        <f>VLOOKUP(H8713, [1]Products!B:E, 2, FALSE)</f>
        <v>Oatmeal Cookies</v>
      </c>
      <c r="L8713" s="2">
        <f>VLOOKUP(H8713, [1]Products!B:D, 3, FALSE)</f>
        <v>19</v>
      </c>
      <c r="M8713" s="2">
        <f>Table1[[#This Row],[Quantity Purchased]] * Table1[[#This Row],[Unit Price]]</f>
        <v>11086</v>
      </c>
      <c r="N8713" s="2">
        <f>VLOOKUP(H8713, [1]Products!B:E, 4, FALSE)</f>
        <v>23</v>
      </c>
      <c r="O8713" t="str">
        <f>TEXT(Table1[[#This Row],[Transaction Date]], "yyyy-mm")</f>
        <v>2024-03</v>
      </c>
      <c r="P8713" s="1">
        <f ca="1">YEAR(TODAY()) - YEAR(Table1[[#This Row],[Buyer Date of Birth]])</f>
        <v>69</v>
      </c>
      <c r="Q8713" s="2">
        <f>Table1[[#This Row],[Total Revenue]] - Table1[[#This Row],[Total Cost]]</f>
        <v>11067</v>
      </c>
    </row>
    <row r="8714" spans="1:17" x14ac:dyDescent="0.25">
      <c r="A8714" s="1">
        <v>45321</v>
      </c>
      <c r="B8714" t="s">
        <v>459</v>
      </c>
      <c r="C8714" t="s">
        <v>614</v>
      </c>
      <c r="D8714" t="s">
        <v>20</v>
      </c>
      <c r="E8714" s="1">
        <v>29686</v>
      </c>
      <c r="F8714" t="s">
        <v>40</v>
      </c>
      <c r="G8714">
        <v>281</v>
      </c>
      <c r="H8714" t="s">
        <v>66</v>
      </c>
      <c r="I8714" t="s">
        <v>30</v>
      </c>
      <c r="J8714" t="s">
        <v>24</v>
      </c>
      <c r="K8714" t="str">
        <f>VLOOKUP(H8714, [1]Products!B:E, 2, FALSE)</f>
        <v>Oatmeal Cookies</v>
      </c>
      <c r="L8714" s="2">
        <f>VLOOKUP(H8714, [1]Products!B:D, 3, FALSE)</f>
        <v>19</v>
      </c>
      <c r="M8714" s="2">
        <f>Table1[[#This Row],[Quantity Purchased]] * Table1[[#This Row],[Unit Price]]</f>
        <v>6463</v>
      </c>
      <c r="N8714" s="2">
        <f>VLOOKUP(H8714, [1]Products!B:E, 4, FALSE)</f>
        <v>23</v>
      </c>
      <c r="O8714" t="str">
        <f>TEXT(Table1[[#This Row],[Transaction Date]], "yyyy-mm")</f>
        <v>2024-01</v>
      </c>
      <c r="P8714" s="1">
        <f ca="1">YEAR(TODAY()) - YEAR(Table1[[#This Row],[Buyer Date of Birth]])</f>
        <v>44</v>
      </c>
      <c r="Q8714" s="2">
        <f>Table1[[#This Row],[Total Revenue]] - Table1[[#This Row],[Total Cost]]</f>
        <v>6444</v>
      </c>
    </row>
    <row r="8715" spans="1:17" x14ac:dyDescent="0.25">
      <c r="A8715" s="1">
        <v>45365</v>
      </c>
      <c r="B8715" t="s">
        <v>381</v>
      </c>
      <c r="C8715" t="s">
        <v>995</v>
      </c>
      <c r="D8715" t="s">
        <v>100</v>
      </c>
      <c r="E8715" s="1">
        <v>36407</v>
      </c>
      <c r="F8715" t="s">
        <v>40</v>
      </c>
      <c r="G8715">
        <v>179</v>
      </c>
      <c r="H8715" t="s">
        <v>35</v>
      </c>
      <c r="I8715" t="s">
        <v>30</v>
      </c>
      <c r="J8715" t="s">
        <v>24</v>
      </c>
      <c r="K8715" t="str">
        <f>VLOOKUP(H8715, [1]Products!B:E, 2, FALSE)</f>
        <v>Caramel Biscuits</v>
      </c>
      <c r="L8715" s="2">
        <f>VLOOKUP(H8715, [1]Products!B:D, 3, FALSE)</f>
        <v>18</v>
      </c>
      <c r="M8715" s="2">
        <f>Table1[[#This Row],[Quantity Purchased]] * Table1[[#This Row],[Unit Price]]</f>
        <v>3938</v>
      </c>
      <c r="N8715" s="2">
        <f>VLOOKUP(H8715, [1]Products!B:E, 4, FALSE)</f>
        <v>22</v>
      </c>
      <c r="O8715" t="str">
        <f>TEXT(Table1[[#This Row],[Transaction Date]], "yyyy-mm")</f>
        <v>2024-03</v>
      </c>
      <c r="P8715" s="1">
        <f ca="1">YEAR(TODAY()) - YEAR(Table1[[#This Row],[Buyer Date of Birth]])</f>
        <v>26</v>
      </c>
      <c r="Q8715" s="2">
        <f>Table1[[#This Row],[Total Revenue]] - Table1[[#This Row],[Total Cost]]</f>
        <v>3920</v>
      </c>
    </row>
    <row r="8716" spans="1:17" x14ac:dyDescent="0.25">
      <c r="A8716" s="1">
        <v>45452</v>
      </c>
      <c r="B8716" t="s">
        <v>854</v>
      </c>
      <c r="C8716" t="s">
        <v>848</v>
      </c>
      <c r="D8716" t="s">
        <v>58</v>
      </c>
      <c r="E8716" s="1">
        <v>21379</v>
      </c>
      <c r="F8716" t="s">
        <v>75</v>
      </c>
      <c r="G8716">
        <v>26</v>
      </c>
      <c r="H8716" t="s">
        <v>22</v>
      </c>
      <c r="I8716" t="s">
        <v>36</v>
      </c>
      <c r="J8716" t="s">
        <v>24</v>
      </c>
      <c r="K8716" t="str">
        <f>VLOOKUP(H8716, [1]Products!B:E, 2, FALSE)</f>
        <v>Cinnamon Swirls</v>
      </c>
      <c r="L8716" s="2">
        <f>VLOOKUP(H8716, [1]Products!B:D, 3, FALSE)</f>
        <v>10</v>
      </c>
      <c r="M8716" s="2">
        <f>Table1[[#This Row],[Quantity Purchased]] * Table1[[#This Row],[Unit Price]]</f>
        <v>364</v>
      </c>
      <c r="N8716" s="2">
        <f>VLOOKUP(H8716, [1]Products!B:E, 4, FALSE)</f>
        <v>14</v>
      </c>
      <c r="O8716" t="str">
        <f>TEXT(Table1[[#This Row],[Transaction Date]], "yyyy-mm")</f>
        <v>2024-06</v>
      </c>
      <c r="P8716" s="1">
        <f ca="1">YEAR(TODAY()) - YEAR(Table1[[#This Row],[Buyer Date of Birth]])</f>
        <v>67</v>
      </c>
      <c r="Q8716" s="2">
        <f>Table1[[#This Row],[Total Revenue]] - Table1[[#This Row],[Total Cost]]</f>
        <v>354</v>
      </c>
    </row>
    <row r="8717" spans="1:17" x14ac:dyDescent="0.25">
      <c r="A8717" s="1">
        <v>45316</v>
      </c>
      <c r="B8717" t="s">
        <v>363</v>
      </c>
      <c r="C8717" t="s">
        <v>159</v>
      </c>
      <c r="D8717" t="s">
        <v>20</v>
      </c>
      <c r="E8717" s="1">
        <v>17197</v>
      </c>
      <c r="F8717" t="s">
        <v>40</v>
      </c>
      <c r="G8717">
        <v>96</v>
      </c>
      <c r="H8717" t="s">
        <v>66</v>
      </c>
      <c r="I8717" t="s">
        <v>23</v>
      </c>
      <c r="J8717" t="s">
        <v>24</v>
      </c>
      <c r="K8717" t="str">
        <f>VLOOKUP(H8717, [1]Products!B:E, 2, FALSE)</f>
        <v>Oatmeal Cookies</v>
      </c>
      <c r="L8717" s="2">
        <f>VLOOKUP(H8717, [1]Products!B:D, 3, FALSE)</f>
        <v>19</v>
      </c>
      <c r="M8717" s="2">
        <f>Table1[[#This Row],[Quantity Purchased]] * Table1[[#This Row],[Unit Price]]</f>
        <v>2208</v>
      </c>
      <c r="N8717" s="2">
        <f>VLOOKUP(H8717, [1]Products!B:E, 4, FALSE)</f>
        <v>23</v>
      </c>
      <c r="O8717" t="str">
        <f>TEXT(Table1[[#This Row],[Transaction Date]], "yyyy-mm")</f>
        <v>2024-01</v>
      </c>
      <c r="P8717" s="1">
        <f ca="1">YEAR(TODAY()) - YEAR(Table1[[#This Row],[Buyer Date of Birth]])</f>
        <v>78</v>
      </c>
      <c r="Q8717" s="2">
        <f>Table1[[#This Row],[Total Revenue]] - Table1[[#This Row],[Total Cost]]</f>
        <v>2189</v>
      </c>
    </row>
    <row r="8718" spans="1:17" x14ac:dyDescent="0.25">
      <c r="A8718" s="1">
        <v>45411</v>
      </c>
      <c r="B8718" t="s">
        <v>314</v>
      </c>
      <c r="C8718" t="s">
        <v>168</v>
      </c>
      <c r="D8718" t="s">
        <v>20</v>
      </c>
      <c r="E8718" s="1">
        <v>24437</v>
      </c>
      <c r="F8718" t="s">
        <v>40</v>
      </c>
      <c r="G8718">
        <v>363</v>
      </c>
      <c r="H8718" t="s">
        <v>72</v>
      </c>
      <c r="I8718" t="s">
        <v>46</v>
      </c>
      <c r="J8718" t="s">
        <v>24</v>
      </c>
      <c r="K8718" t="str">
        <f>VLOOKUP(H8718, [1]Products!B:E, 2, FALSE)</f>
        <v>Choco Delight</v>
      </c>
      <c r="L8718" s="2">
        <f>VLOOKUP(H8718, [1]Products!B:D, 3, FALSE)</f>
        <v>3</v>
      </c>
      <c r="M8718" s="2">
        <f>Table1[[#This Row],[Quantity Purchased]] * Table1[[#This Row],[Unit Price]]</f>
        <v>1815</v>
      </c>
      <c r="N8718" s="2">
        <f>VLOOKUP(H8718, [1]Products!B:E, 4, FALSE)</f>
        <v>5</v>
      </c>
      <c r="O8718" t="str">
        <f>TEXT(Table1[[#This Row],[Transaction Date]], "yyyy-mm")</f>
        <v>2024-04</v>
      </c>
      <c r="P8718" s="1">
        <f ca="1">YEAR(TODAY()) - YEAR(Table1[[#This Row],[Buyer Date of Birth]])</f>
        <v>59</v>
      </c>
      <c r="Q8718" s="2">
        <f>Table1[[#This Row],[Total Revenue]] - Table1[[#This Row],[Total Cost]]</f>
        <v>1812</v>
      </c>
    </row>
    <row r="8719" spans="1:17" x14ac:dyDescent="0.25">
      <c r="A8719" s="1">
        <v>45300</v>
      </c>
      <c r="B8719" t="s">
        <v>129</v>
      </c>
      <c r="C8719" t="s">
        <v>112</v>
      </c>
      <c r="D8719" t="s">
        <v>100</v>
      </c>
      <c r="E8719" s="1">
        <v>19478</v>
      </c>
      <c r="F8719" t="s">
        <v>21</v>
      </c>
      <c r="G8719">
        <v>376</v>
      </c>
      <c r="H8719" t="s">
        <v>35</v>
      </c>
      <c r="I8719" t="s">
        <v>50</v>
      </c>
      <c r="J8719" t="s">
        <v>24</v>
      </c>
      <c r="K8719" t="str">
        <f>VLOOKUP(H8719, [1]Products!B:E, 2, FALSE)</f>
        <v>Caramel Biscuits</v>
      </c>
      <c r="L8719" s="2">
        <f>VLOOKUP(H8719, [1]Products!B:D, 3, FALSE)</f>
        <v>18</v>
      </c>
      <c r="M8719" s="2">
        <f>Table1[[#This Row],[Quantity Purchased]] * Table1[[#This Row],[Unit Price]]</f>
        <v>8272</v>
      </c>
      <c r="N8719" s="2">
        <f>VLOOKUP(H8719, [1]Products!B:E, 4, FALSE)</f>
        <v>22</v>
      </c>
      <c r="O8719" t="str">
        <f>TEXT(Table1[[#This Row],[Transaction Date]], "yyyy-mm")</f>
        <v>2024-01</v>
      </c>
      <c r="P8719" s="1">
        <f ca="1">YEAR(TODAY()) - YEAR(Table1[[#This Row],[Buyer Date of Birth]])</f>
        <v>72</v>
      </c>
      <c r="Q8719" s="2">
        <f>Table1[[#This Row],[Total Revenue]] - Table1[[#This Row],[Total Cost]]</f>
        <v>8254</v>
      </c>
    </row>
    <row r="8720" spans="1:17" x14ac:dyDescent="0.25">
      <c r="A8720" s="1">
        <v>45357</v>
      </c>
      <c r="B8720" t="s">
        <v>1348</v>
      </c>
      <c r="C8720" t="s">
        <v>832</v>
      </c>
      <c r="D8720" t="s">
        <v>34</v>
      </c>
      <c r="E8720" s="1">
        <v>28770</v>
      </c>
      <c r="F8720" t="s">
        <v>40</v>
      </c>
      <c r="G8720">
        <v>115</v>
      </c>
      <c r="H8720" t="s">
        <v>49</v>
      </c>
      <c r="I8720" t="s">
        <v>23</v>
      </c>
      <c r="J8720" t="s">
        <v>24</v>
      </c>
      <c r="K8720" t="str">
        <f>VLOOKUP(H8720, [1]Products!B:E, 2, FALSE)</f>
        <v>Butter Crunch</v>
      </c>
      <c r="L8720" s="2">
        <f>VLOOKUP(H8720, [1]Products!B:D, 3, FALSE)</f>
        <v>10</v>
      </c>
      <c r="M8720" s="2">
        <f>Table1[[#This Row],[Quantity Purchased]] * Table1[[#This Row],[Unit Price]]</f>
        <v>1265</v>
      </c>
      <c r="N8720" s="2">
        <f>VLOOKUP(H8720, [1]Products!B:E, 4, FALSE)</f>
        <v>11</v>
      </c>
      <c r="O8720" t="str">
        <f>TEXT(Table1[[#This Row],[Transaction Date]], "yyyy-mm")</f>
        <v>2024-03</v>
      </c>
      <c r="P8720" s="1">
        <f ca="1">YEAR(TODAY()) - YEAR(Table1[[#This Row],[Buyer Date of Birth]])</f>
        <v>47</v>
      </c>
      <c r="Q8720" s="2">
        <f>Table1[[#This Row],[Total Revenue]] - Table1[[#This Row],[Total Cost]]</f>
        <v>1255</v>
      </c>
    </row>
    <row r="8721" spans="1:17" x14ac:dyDescent="0.25">
      <c r="A8721" s="1">
        <v>45390</v>
      </c>
      <c r="B8721" t="s">
        <v>336</v>
      </c>
      <c r="C8721" t="s">
        <v>1447</v>
      </c>
      <c r="D8721" t="s">
        <v>20</v>
      </c>
      <c r="E8721" s="1">
        <v>32215</v>
      </c>
      <c r="F8721" t="s">
        <v>40</v>
      </c>
      <c r="G8721">
        <v>386</v>
      </c>
      <c r="H8721" t="s">
        <v>29</v>
      </c>
      <c r="I8721" t="s">
        <v>30</v>
      </c>
      <c r="J8721" t="s">
        <v>24</v>
      </c>
      <c r="K8721" t="str">
        <f>VLOOKUP(H8721, [1]Products!B:E, 2, FALSE)</f>
        <v>Shortbread</v>
      </c>
      <c r="L8721" s="2">
        <f>VLOOKUP(H8721, [1]Products!B:D, 3, FALSE)</f>
        <v>10</v>
      </c>
      <c r="M8721" s="2">
        <f>Table1[[#This Row],[Quantity Purchased]] * Table1[[#This Row],[Unit Price]]</f>
        <v>17370</v>
      </c>
      <c r="N8721" s="2">
        <f>VLOOKUP(H8721, [1]Products!B:E, 4, FALSE)</f>
        <v>45</v>
      </c>
      <c r="O8721" t="str">
        <f>TEXT(Table1[[#This Row],[Transaction Date]], "yyyy-mm")</f>
        <v>2024-04</v>
      </c>
      <c r="P8721" s="1">
        <f ca="1">YEAR(TODAY()) - YEAR(Table1[[#This Row],[Buyer Date of Birth]])</f>
        <v>37</v>
      </c>
      <c r="Q8721" s="2">
        <f>Table1[[#This Row],[Total Revenue]] - Table1[[#This Row],[Total Cost]]</f>
        <v>17360</v>
      </c>
    </row>
    <row r="8722" spans="1:17" x14ac:dyDescent="0.25">
      <c r="A8722" s="1">
        <v>45383</v>
      </c>
      <c r="B8722" t="s">
        <v>166</v>
      </c>
      <c r="C8722" t="s">
        <v>603</v>
      </c>
      <c r="D8722" t="s">
        <v>20</v>
      </c>
      <c r="E8722" s="1">
        <v>23081</v>
      </c>
      <c r="F8722" t="s">
        <v>75</v>
      </c>
      <c r="G8722">
        <v>480</v>
      </c>
      <c r="H8722" t="s">
        <v>35</v>
      </c>
      <c r="I8722" t="s">
        <v>46</v>
      </c>
      <c r="J8722" t="s">
        <v>24</v>
      </c>
      <c r="K8722" t="str">
        <f>VLOOKUP(H8722, [1]Products!B:E, 2, FALSE)</f>
        <v>Caramel Biscuits</v>
      </c>
      <c r="L8722" s="2">
        <f>VLOOKUP(H8722, [1]Products!B:D, 3, FALSE)</f>
        <v>18</v>
      </c>
      <c r="M8722" s="2">
        <f>Table1[[#This Row],[Quantity Purchased]] * Table1[[#This Row],[Unit Price]]</f>
        <v>10560</v>
      </c>
      <c r="N8722" s="2">
        <f>VLOOKUP(H8722, [1]Products!B:E, 4, FALSE)</f>
        <v>22</v>
      </c>
      <c r="O8722" t="str">
        <f>TEXT(Table1[[#This Row],[Transaction Date]], "yyyy-mm")</f>
        <v>2024-04</v>
      </c>
      <c r="P8722" s="1">
        <f ca="1">YEAR(TODAY()) - YEAR(Table1[[#This Row],[Buyer Date of Birth]])</f>
        <v>62</v>
      </c>
      <c r="Q8722" s="2">
        <f>Table1[[#This Row],[Total Revenue]] - Table1[[#This Row],[Total Cost]]</f>
        <v>10542</v>
      </c>
    </row>
    <row r="8723" spans="1:17" x14ac:dyDescent="0.25">
      <c r="A8723" s="1">
        <v>45400</v>
      </c>
      <c r="B8723" t="s">
        <v>334</v>
      </c>
      <c r="C8723" t="s">
        <v>1548</v>
      </c>
      <c r="D8723" t="s">
        <v>78</v>
      </c>
      <c r="E8723" s="1">
        <v>16556</v>
      </c>
      <c r="F8723" t="s">
        <v>21</v>
      </c>
      <c r="G8723">
        <v>223</v>
      </c>
      <c r="H8723" t="s">
        <v>66</v>
      </c>
      <c r="I8723" t="s">
        <v>50</v>
      </c>
      <c r="J8723" t="s">
        <v>24</v>
      </c>
      <c r="K8723" t="str">
        <f>VLOOKUP(H8723, [1]Products!B:E, 2, FALSE)</f>
        <v>Oatmeal Cookies</v>
      </c>
      <c r="L8723" s="2">
        <f>VLOOKUP(H8723, [1]Products!B:D, 3, FALSE)</f>
        <v>19</v>
      </c>
      <c r="M8723" s="2">
        <f>Table1[[#This Row],[Quantity Purchased]] * Table1[[#This Row],[Unit Price]]</f>
        <v>5129</v>
      </c>
      <c r="N8723" s="2">
        <f>VLOOKUP(H8723, [1]Products!B:E, 4, FALSE)</f>
        <v>23</v>
      </c>
      <c r="O8723" t="str">
        <f>TEXT(Table1[[#This Row],[Transaction Date]], "yyyy-mm")</f>
        <v>2024-04</v>
      </c>
      <c r="P8723" s="1">
        <f ca="1">YEAR(TODAY()) - YEAR(Table1[[#This Row],[Buyer Date of Birth]])</f>
        <v>80</v>
      </c>
      <c r="Q8723" s="2">
        <f>Table1[[#This Row],[Total Revenue]] - Table1[[#This Row],[Total Cost]]</f>
        <v>5110</v>
      </c>
    </row>
    <row r="8724" spans="1:17" x14ac:dyDescent="0.25">
      <c r="A8724" s="1">
        <v>45293</v>
      </c>
      <c r="B8724" t="s">
        <v>56</v>
      </c>
      <c r="C8724" t="s">
        <v>1072</v>
      </c>
      <c r="D8724" t="s">
        <v>53</v>
      </c>
      <c r="E8724" s="1">
        <v>16189</v>
      </c>
      <c r="F8724" t="s">
        <v>40</v>
      </c>
      <c r="G8724">
        <v>293</v>
      </c>
      <c r="H8724" t="s">
        <v>63</v>
      </c>
      <c r="I8724" t="s">
        <v>23</v>
      </c>
      <c r="J8724" t="s">
        <v>24</v>
      </c>
      <c r="K8724" t="str">
        <f>VLOOKUP(H8724, [1]Products!B:E, 2, FALSE)</f>
        <v>Vanilla Wafers</v>
      </c>
      <c r="L8724" s="2">
        <f>VLOOKUP(H8724, [1]Products!B:D, 3, FALSE)</f>
        <v>18</v>
      </c>
      <c r="M8724" s="2">
        <f>Table1[[#This Row],[Quantity Purchased]] * Table1[[#This Row],[Unit Price]]</f>
        <v>10548</v>
      </c>
      <c r="N8724" s="2">
        <f>VLOOKUP(H8724, [1]Products!B:E, 4, FALSE)</f>
        <v>36</v>
      </c>
      <c r="O8724" t="str">
        <f>TEXT(Table1[[#This Row],[Transaction Date]], "yyyy-mm")</f>
        <v>2024-01</v>
      </c>
      <c r="P8724" s="1">
        <f ca="1">YEAR(TODAY()) - YEAR(Table1[[#This Row],[Buyer Date of Birth]])</f>
        <v>81</v>
      </c>
      <c r="Q8724" s="2">
        <f>Table1[[#This Row],[Total Revenue]] - Table1[[#This Row],[Total Cost]]</f>
        <v>10530</v>
      </c>
    </row>
    <row r="8725" spans="1:17" x14ac:dyDescent="0.25">
      <c r="A8725" s="1">
        <v>45403</v>
      </c>
      <c r="B8725" t="s">
        <v>443</v>
      </c>
      <c r="C8725" t="s">
        <v>587</v>
      </c>
      <c r="D8725" t="s">
        <v>78</v>
      </c>
      <c r="E8725" s="1">
        <v>18464</v>
      </c>
      <c r="F8725" t="s">
        <v>75</v>
      </c>
      <c r="G8725">
        <v>233</v>
      </c>
      <c r="H8725" t="s">
        <v>54</v>
      </c>
      <c r="I8725" t="s">
        <v>30</v>
      </c>
      <c r="J8725" t="s">
        <v>24</v>
      </c>
      <c r="K8725" t="str">
        <f>VLOOKUP(H8725, [1]Products!B:E, 2, FALSE)</f>
        <v>Lemon Crisps</v>
      </c>
      <c r="L8725" s="2">
        <f>VLOOKUP(H8725, [1]Products!B:D, 3, FALSE)</f>
        <v>7</v>
      </c>
      <c r="M8725" s="2">
        <f>Table1[[#This Row],[Quantity Purchased]] * Table1[[#This Row],[Unit Price]]</f>
        <v>2097</v>
      </c>
      <c r="N8725" s="2">
        <f>VLOOKUP(H8725, [1]Products!B:E, 4, FALSE)</f>
        <v>9</v>
      </c>
      <c r="O8725" t="str">
        <f>TEXT(Table1[[#This Row],[Transaction Date]], "yyyy-mm")</f>
        <v>2024-04</v>
      </c>
      <c r="P8725" s="1">
        <f ca="1">YEAR(TODAY()) - YEAR(Table1[[#This Row],[Buyer Date of Birth]])</f>
        <v>75</v>
      </c>
      <c r="Q8725" s="2">
        <f>Table1[[#This Row],[Total Revenue]] - Table1[[#This Row],[Total Cost]]</f>
        <v>2090</v>
      </c>
    </row>
    <row r="8726" spans="1:17" x14ac:dyDescent="0.25">
      <c r="A8726" s="1">
        <v>45393</v>
      </c>
      <c r="B8726" t="s">
        <v>415</v>
      </c>
      <c r="C8726" t="s">
        <v>97</v>
      </c>
      <c r="D8726" t="s">
        <v>62</v>
      </c>
      <c r="E8726" s="1">
        <v>24277</v>
      </c>
      <c r="F8726" t="s">
        <v>21</v>
      </c>
      <c r="G8726">
        <v>299</v>
      </c>
      <c r="H8726" t="s">
        <v>29</v>
      </c>
      <c r="I8726" t="s">
        <v>30</v>
      </c>
      <c r="J8726" t="s">
        <v>24</v>
      </c>
      <c r="K8726" t="str">
        <f>VLOOKUP(H8726, [1]Products!B:E, 2, FALSE)</f>
        <v>Shortbread</v>
      </c>
      <c r="L8726" s="2">
        <f>VLOOKUP(H8726, [1]Products!B:D, 3, FALSE)</f>
        <v>10</v>
      </c>
      <c r="M8726" s="2">
        <f>Table1[[#This Row],[Quantity Purchased]] * Table1[[#This Row],[Unit Price]]</f>
        <v>13455</v>
      </c>
      <c r="N8726" s="2">
        <f>VLOOKUP(H8726, [1]Products!B:E, 4, FALSE)</f>
        <v>45</v>
      </c>
      <c r="O8726" t="str">
        <f>TEXT(Table1[[#This Row],[Transaction Date]], "yyyy-mm")</f>
        <v>2024-04</v>
      </c>
      <c r="P8726" s="1">
        <f ca="1">YEAR(TODAY()) - YEAR(Table1[[#This Row],[Buyer Date of Birth]])</f>
        <v>59</v>
      </c>
      <c r="Q8726" s="2">
        <f>Table1[[#This Row],[Total Revenue]] - Table1[[#This Row],[Total Cost]]</f>
        <v>13445</v>
      </c>
    </row>
    <row r="8727" spans="1:17" x14ac:dyDescent="0.25">
      <c r="A8727" s="1">
        <v>45485</v>
      </c>
      <c r="B8727" t="s">
        <v>230</v>
      </c>
      <c r="C8727" t="s">
        <v>106</v>
      </c>
      <c r="D8727" t="s">
        <v>100</v>
      </c>
      <c r="E8727" s="1">
        <v>16506</v>
      </c>
      <c r="F8727" t="s">
        <v>28</v>
      </c>
      <c r="G8727">
        <v>463</v>
      </c>
      <c r="H8727" t="s">
        <v>54</v>
      </c>
      <c r="I8727" t="s">
        <v>36</v>
      </c>
      <c r="J8727" t="s">
        <v>24</v>
      </c>
      <c r="K8727" t="str">
        <f>VLOOKUP(H8727, [1]Products!B:E, 2, FALSE)</f>
        <v>Lemon Crisps</v>
      </c>
      <c r="L8727" s="2">
        <f>VLOOKUP(H8727, [1]Products!B:D, 3, FALSE)</f>
        <v>7</v>
      </c>
      <c r="M8727" s="2">
        <f>Table1[[#This Row],[Quantity Purchased]] * Table1[[#This Row],[Unit Price]]</f>
        <v>4167</v>
      </c>
      <c r="N8727" s="2">
        <f>VLOOKUP(H8727, [1]Products!B:E, 4, FALSE)</f>
        <v>9</v>
      </c>
      <c r="O8727" t="str">
        <f>TEXT(Table1[[#This Row],[Transaction Date]], "yyyy-mm")</f>
        <v>2024-07</v>
      </c>
      <c r="P8727" s="1">
        <f ca="1">YEAR(TODAY()) - YEAR(Table1[[#This Row],[Buyer Date of Birth]])</f>
        <v>80</v>
      </c>
      <c r="Q8727" s="2">
        <f>Table1[[#This Row],[Total Revenue]] - Table1[[#This Row],[Total Cost]]</f>
        <v>4160</v>
      </c>
    </row>
    <row r="8728" spans="1:17" x14ac:dyDescent="0.25">
      <c r="A8728" s="1">
        <v>45397</v>
      </c>
      <c r="B8728" t="s">
        <v>582</v>
      </c>
      <c r="C8728" t="s">
        <v>163</v>
      </c>
      <c r="D8728" t="s">
        <v>20</v>
      </c>
      <c r="E8728" s="1">
        <v>32093</v>
      </c>
      <c r="F8728" t="s">
        <v>21</v>
      </c>
      <c r="G8728">
        <v>48</v>
      </c>
      <c r="H8728" t="s">
        <v>63</v>
      </c>
      <c r="I8728" t="s">
        <v>23</v>
      </c>
      <c r="J8728" t="s">
        <v>24</v>
      </c>
      <c r="K8728" t="str">
        <f>VLOOKUP(H8728, [1]Products!B:E, 2, FALSE)</f>
        <v>Vanilla Wafers</v>
      </c>
      <c r="L8728" s="2">
        <f>VLOOKUP(H8728, [1]Products!B:D, 3, FALSE)</f>
        <v>18</v>
      </c>
      <c r="M8728" s="2">
        <f>Table1[[#This Row],[Quantity Purchased]] * Table1[[#This Row],[Unit Price]]</f>
        <v>1728</v>
      </c>
      <c r="N8728" s="2">
        <f>VLOOKUP(H8728, [1]Products!B:E, 4, FALSE)</f>
        <v>36</v>
      </c>
      <c r="O8728" t="str">
        <f>TEXT(Table1[[#This Row],[Transaction Date]], "yyyy-mm")</f>
        <v>2024-04</v>
      </c>
      <c r="P8728" s="1">
        <f ca="1">YEAR(TODAY()) - YEAR(Table1[[#This Row],[Buyer Date of Birth]])</f>
        <v>38</v>
      </c>
      <c r="Q8728" s="2">
        <f>Table1[[#This Row],[Total Revenue]] - Table1[[#This Row],[Total Cost]]</f>
        <v>1710</v>
      </c>
    </row>
    <row r="8729" spans="1:17" x14ac:dyDescent="0.25">
      <c r="A8729" s="1">
        <v>45423</v>
      </c>
      <c r="B8729" t="s">
        <v>523</v>
      </c>
      <c r="C8729" t="s">
        <v>88</v>
      </c>
      <c r="D8729" t="s">
        <v>62</v>
      </c>
      <c r="E8729" s="1">
        <v>24093</v>
      </c>
      <c r="F8729" t="s">
        <v>75</v>
      </c>
      <c r="G8729">
        <v>171</v>
      </c>
      <c r="H8729" t="s">
        <v>22</v>
      </c>
      <c r="I8729" t="s">
        <v>46</v>
      </c>
      <c r="J8729" t="s">
        <v>24</v>
      </c>
      <c r="K8729" t="str">
        <f>VLOOKUP(H8729, [1]Products!B:E, 2, FALSE)</f>
        <v>Cinnamon Swirls</v>
      </c>
      <c r="L8729" s="2">
        <f>VLOOKUP(H8729, [1]Products!B:D, 3, FALSE)</f>
        <v>10</v>
      </c>
      <c r="M8729" s="2">
        <f>Table1[[#This Row],[Quantity Purchased]] * Table1[[#This Row],[Unit Price]]</f>
        <v>2394</v>
      </c>
      <c r="N8729" s="2">
        <f>VLOOKUP(H8729, [1]Products!B:E, 4, FALSE)</f>
        <v>14</v>
      </c>
      <c r="O8729" t="str">
        <f>TEXT(Table1[[#This Row],[Transaction Date]], "yyyy-mm")</f>
        <v>2024-05</v>
      </c>
      <c r="P8729" s="1">
        <f ca="1">YEAR(TODAY()) - YEAR(Table1[[#This Row],[Buyer Date of Birth]])</f>
        <v>60</v>
      </c>
      <c r="Q8729" s="2">
        <f>Table1[[#This Row],[Total Revenue]] - Table1[[#This Row],[Total Cost]]</f>
        <v>2384</v>
      </c>
    </row>
    <row r="8730" spans="1:17" x14ac:dyDescent="0.25">
      <c r="A8730" s="1">
        <v>45450</v>
      </c>
      <c r="B8730" t="s">
        <v>456</v>
      </c>
      <c r="C8730" t="s">
        <v>602</v>
      </c>
      <c r="D8730" t="s">
        <v>53</v>
      </c>
      <c r="E8730" s="1">
        <v>23094</v>
      </c>
      <c r="F8730" t="s">
        <v>28</v>
      </c>
      <c r="G8730">
        <v>40</v>
      </c>
      <c r="H8730" t="s">
        <v>49</v>
      </c>
      <c r="I8730" t="s">
        <v>50</v>
      </c>
      <c r="J8730" t="s">
        <v>24</v>
      </c>
      <c r="K8730" t="str">
        <f>VLOOKUP(H8730, [1]Products!B:E, 2, FALSE)</f>
        <v>Butter Crunch</v>
      </c>
      <c r="L8730" s="2">
        <f>VLOOKUP(H8730, [1]Products!B:D, 3, FALSE)</f>
        <v>10</v>
      </c>
      <c r="M8730" s="2">
        <f>Table1[[#This Row],[Quantity Purchased]] * Table1[[#This Row],[Unit Price]]</f>
        <v>440</v>
      </c>
      <c r="N8730" s="2">
        <f>VLOOKUP(H8730, [1]Products!B:E, 4, FALSE)</f>
        <v>11</v>
      </c>
      <c r="O8730" t="str">
        <f>TEXT(Table1[[#This Row],[Transaction Date]], "yyyy-mm")</f>
        <v>2024-06</v>
      </c>
      <c r="P8730" s="1">
        <f ca="1">YEAR(TODAY()) - YEAR(Table1[[#This Row],[Buyer Date of Birth]])</f>
        <v>62</v>
      </c>
      <c r="Q8730" s="2">
        <f>Table1[[#This Row],[Total Revenue]] - Table1[[#This Row],[Total Cost]]</f>
        <v>430</v>
      </c>
    </row>
    <row r="8731" spans="1:17" x14ac:dyDescent="0.25">
      <c r="A8731" s="1">
        <v>45471</v>
      </c>
      <c r="B8731" t="s">
        <v>92</v>
      </c>
      <c r="C8731" t="s">
        <v>674</v>
      </c>
      <c r="D8731" t="s">
        <v>58</v>
      </c>
      <c r="E8731" s="1">
        <v>34108</v>
      </c>
      <c r="F8731" t="s">
        <v>75</v>
      </c>
      <c r="G8731">
        <v>192</v>
      </c>
      <c r="H8731" t="s">
        <v>66</v>
      </c>
      <c r="I8731" t="s">
        <v>23</v>
      </c>
      <c r="J8731" t="s">
        <v>24</v>
      </c>
      <c r="K8731" t="str">
        <f>VLOOKUP(H8731, [1]Products!B:E, 2, FALSE)</f>
        <v>Oatmeal Cookies</v>
      </c>
      <c r="L8731" s="2">
        <f>VLOOKUP(H8731, [1]Products!B:D, 3, FALSE)</f>
        <v>19</v>
      </c>
      <c r="M8731" s="2">
        <f>Table1[[#This Row],[Quantity Purchased]] * Table1[[#This Row],[Unit Price]]</f>
        <v>4416</v>
      </c>
      <c r="N8731" s="2">
        <f>VLOOKUP(H8731, [1]Products!B:E, 4, FALSE)</f>
        <v>23</v>
      </c>
      <c r="O8731" t="str">
        <f>TEXT(Table1[[#This Row],[Transaction Date]], "yyyy-mm")</f>
        <v>2024-06</v>
      </c>
      <c r="P8731" s="1">
        <f ca="1">YEAR(TODAY()) - YEAR(Table1[[#This Row],[Buyer Date of Birth]])</f>
        <v>32</v>
      </c>
      <c r="Q8731" s="2">
        <f>Table1[[#This Row],[Total Revenue]] - Table1[[#This Row],[Total Cost]]</f>
        <v>4397</v>
      </c>
    </row>
    <row r="8732" spans="1:17" x14ac:dyDescent="0.25">
      <c r="A8732" s="1">
        <v>45417</v>
      </c>
      <c r="B8732" t="s">
        <v>257</v>
      </c>
      <c r="C8732" t="s">
        <v>44</v>
      </c>
      <c r="D8732" t="s">
        <v>34</v>
      </c>
      <c r="E8732" s="1">
        <v>26850</v>
      </c>
      <c r="F8732" t="s">
        <v>75</v>
      </c>
      <c r="G8732">
        <v>423</v>
      </c>
      <c r="H8732" t="s">
        <v>49</v>
      </c>
      <c r="I8732" t="s">
        <v>30</v>
      </c>
      <c r="J8732" t="s">
        <v>24</v>
      </c>
      <c r="K8732" t="str">
        <f>VLOOKUP(H8732, [1]Products!B:E, 2, FALSE)</f>
        <v>Butter Crunch</v>
      </c>
      <c r="L8732" s="2">
        <f>VLOOKUP(H8732, [1]Products!B:D, 3, FALSE)</f>
        <v>10</v>
      </c>
      <c r="M8732" s="2">
        <f>Table1[[#This Row],[Quantity Purchased]] * Table1[[#This Row],[Unit Price]]</f>
        <v>4653</v>
      </c>
      <c r="N8732" s="2">
        <f>VLOOKUP(H8732, [1]Products!B:E, 4, FALSE)</f>
        <v>11</v>
      </c>
      <c r="O8732" t="str">
        <f>TEXT(Table1[[#This Row],[Transaction Date]], "yyyy-mm")</f>
        <v>2024-05</v>
      </c>
      <c r="P8732" s="1">
        <f ca="1">YEAR(TODAY()) - YEAR(Table1[[#This Row],[Buyer Date of Birth]])</f>
        <v>52</v>
      </c>
      <c r="Q8732" s="2">
        <f>Table1[[#This Row],[Total Revenue]] - Table1[[#This Row],[Total Cost]]</f>
        <v>4643</v>
      </c>
    </row>
    <row r="8733" spans="1:17" x14ac:dyDescent="0.25">
      <c r="A8733" s="1">
        <v>45434</v>
      </c>
      <c r="B8733" t="s">
        <v>382</v>
      </c>
      <c r="C8733" t="s">
        <v>1011</v>
      </c>
      <c r="D8733" t="s">
        <v>58</v>
      </c>
      <c r="E8733" s="1">
        <v>19072</v>
      </c>
      <c r="F8733" t="s">
        <v>28</v>
      </c>
      <c r="G8733">
        <v>246</v>
      </c>
      <c r="H8733" t="s">
        <v>72</v>
      </c>
      <c r="I8733" t="s">
        <v>46</v>
      </c>
      <c r="J8733" t="s">
        <v>24</v>
      </c>
      <c r="K8733" t="str">
        <f>VLOOKUP(H8733, [1]Products!B:E, 2, FALSE)</f>
        <v>Choco Delight</v>
      </c>
      <c r="L8733" s="2">
        <f>VLOOKUP(H8733, [1]Products!B:D, 3, FALSE)</f>
        <v>3</v>
      </c>
      <c r="M8733" s="2">
        <f>Table1[[#This Row],[Quantity Purchased]] * Table1[[#This Row],[Unit Price]]</f>
        <v>1230</v>
      </c>
      <c r="N8733" s="2">
        <f>VLOOKUP(H8733, [1]Products!B:E, 4, FALSE)</f>
        <v>5</v>
      </c>
      <c r="O8733" t="str">
        <f>TEXT(Table1[[#This Row],[Transaction Date]], "yyyy-mm")</f>
        <v>2024-05</v>
      </c>
      <c r="P8733" s="1">
        <f ca="1">YEAR(TODAY()) - YEAR(Table1[[#This Row],[Buyer Date of Birth]])</f>
        <v>73</v>
      </c>
      <c r="Q8733" s="2">
        <f>Table1[[#This Row],[Total Revenue]] - Table1[[#This Row],[Total Cost]]</f>
        <v>1227</v>
      </c>
    </row>
    <row r="8734" spans="1:17" x14ac:dyDescent="0.25">
      <c r="A8734" s="1">
        <v>45370</v>
      </c>
      <c r="B8734" t="s">
        <v>829</v>
      </c>
      <c r="C8734" t="s">
        <v>232</v>
      </c>
      <c r="D8734" t="s">
        <v>45</v>
      </c>
      <c r="E8734" s="1">
        <v>38324</v>
      </c>
      <c r="F8734" t="s">
        <v>40</v>
      </c>
      <c r="G8734">
        <v>266</v>
      </c>
      <c r="H8734" t="s">
        <v>41</v>
      </c>
      <c r="I8734" t="s">
        <v>50</v>
      </c>
      <c r="J8734" t="s">
        <v>24</v>
      </c>
      <c r="K8734" t="str">
        <f>VLOOKUP(H8734, [1]Products!B:E, 2, FALSE)</f>
        <v>Ginger Snaps</v>
      </c>
      <c r="L8734" s="2">
        <f>VLOOKUP(H8734, [1]Products!B:D, 3, FALSE)</f>
        <v>14</v>
      </c>
      <c r="M8734" s="2">
        <f>Table1[[#This Row],[Quantity Purchased]] * Table1[[#This Row],[Unit Price]]</f>
        <v>7448</v>
      </c>
      <c r="N8734" s="2">
        <f>VLOOKUP(H8734, [1]Products!B:E, 4, FALSE)</f>
        <v>28</v>
      </c>
      <c r="O8734" t="str">
        <f>TEXT(Table1[[#This Row],[Transaction Date]], "yyyy-mm")</f>
        <v>2024-03</v>
      </c>
      <c r="P8734" s="1">
        <f ca="1">YEAR(TODAY()) - YEAR(Table1[[#This Row],[Buyer Date of Birth]])</f>
        <v>21</v>
      </c>
      <c r="Q8734" s="2">
        <f>Table1[[#This Row],[Total Revenue]] - Table1[[#This Row],[Total Cost]]</f>
        <v>7434</v>
      </c>
    </row>
    <row r="8735" spans="1:17" x14ac:dyDescent="0.25">
      <c r="A8735" s="1">
        <v>45342</v>
      </c>
      <c r="B8735" t="s">
        <v>347</v>
      </c>
      <c r="C8735" t="s">
        <v>572</v>
      </c>
      <c r="D8735" t="s">
        <v>100</v>
      </c>
      <c r="E8735" s="1">
        <v>32033</v>
      </c>
      <c r="F8735" t="s">
        <v>40</v>
      </c>
      <c r="G8735">
        <v>75</v>
      </c>
      <c r="H8735" t="s">
        <v>63</v>
      </c>
      <c r="I8735" t="s">
        <v>23</v>
      </c>
      <c r="J8735" t="s">
        <v>31</v>
      </c>
      <c r="K8735" t="str">
        <f>VLOOKUP(H8735, [1]Products!B:E, 2, FALSE)</f>
        <v>Vanilla Wafers</v>
      </c>
      <c r="L8735" s="2">
        <f>VLOOKUP(H8735, [1]Products!B:D, 3, FALSE)</f>
        <v>18</v>
      </c>
      <c r="M8735" s="2">
        <f>Table1[[#This Row],[Quantity Purchased]] * Table1[[#This Row],[Unit Price]]</f>
        <v>2700</v>
      </c>
      <c r="N8735" s="2">
        <f>VLOOKUP(H8735, [1]Products!B:E, 4, FALSE)</f>
        <v>36</v>
      </c>
      <c r="O8735" t="str">
        <f>TEXT(Table1[[#This Row],[Transaction Date]], "yyyy-mm")</f>
        <v>2024-02</v>
      </c>
      <c r="P8735" s="1">
        <f ca="1">YEAR(TODAY()) - YEAR(Table1[[#This Row],[Buyer Date of Birth]])</f>
        <v>38</v>
      </c>
      <c r="Q8735" s="2">
        <f>Table1[[#This Row],[Total Revenue]] - Table1[[#This Row],[Total Cost]]</f>
        <v>2682</v>
      </c>
    </row>
    <row r="8736" spans="1:17" x14ac:dyDescent="0.25">
      <c r="A8736" s="1">
        <v>45466</v>
      </c>
      <c r="B8736" t="s">
        <v>739</v>
      </c>
      <c r="C8736" t="s">
        <v>202</v>
      </c>
      <c r="D8736" t="s">
        <v>100</v>
      </c>
      <c r="E8736" s="1">
        <v>16039</v>
      </c>
      <c r="F8736" t="s">
        <v>21</v>
      </c>
      <c r="G8736">
        <v>346</v>
      </c>
      <c r="H8736" t="s">
        <v>54</v>
      </c>
      <c r="I8736" t="s">
        <v>30</v>
      </c>
      <c r="J8736" t="s">
        <v>24</v>
      </c>
      <c r="K8736" t="str">
        <f>VLOOKUP(H8736, [1]Products!B:E, 2, FALSE)</f>
        <v>Lemon Crisps</v>
      </c>
      <c r="L8736" s="2">
        <f>VLOOKUP(H8736, [1]Products!B:D, 3, FALSE)</f>
        <v>7</v>
      </c>
      <c r="M8736" s="2">
        <f>Table1[[#This Row],[Quantity Purchased]] * Table1[[#This Row],[Unit Price]]</f>
        <v>3114</v>
      </c>
      <c r="N8736" s="2">
        <f>VLOOKUP(H8736, [1]Products!B:E, 4, FALSE)</f>
        <v>9</v>
      </c>
      <c r="O8736" t="str">
        <f>TEXT(Table1[[#This Row],[Transaction Date]], "yyyy-mm")</f>
        <v>2024-06</v>
      </c>
      <c r="P8736" s="1">
        <f ca="1">YEAR(TODAY()) - YEAR(Table1[[#This Row],[Buyer Date of Birth]])</f>
        <v>82</v>
      </c>
      <c r="Q8736" s="2">
        <f>Table1[[#This Row],[Total Revenue]] - Table1[[#This Row],[Total Cost]]</f>
        <v>3107</v>
      </c>
    </row>
    <row r="8737" spans="1:17" x14ac:dyDescent="0.25">
      <c r="A8737" s="1">
        <v>45352</v>
      </c>
      <c r="B8737" t="s">
        <v>236</v>
      </c>
      <c r="C8737" t="s">
        <v>551</v>
      </c>
      <c r="D8737" t="s">
        <v>78</v>
      </c>
      <c r="E8737" s="1">
        <v>37497</v>
      </c>
      <c r="F8737" t="s">
        <v>40</v>
      </c>
      <c r="G8737">
        <v>155</v>
      </c>
      <c r="H8737" t="s">
        <v>22</v>
      </c>
      <c r="I8737" t="s">
        <v>30</v>
      </c>
      <c r="J8737" t="s">
        <v>24</v>
      </c>
      <c r="K8737" t="str">
        <f>VLOOKUP(H8737, [1]Products!B:E, 2, FALSE)</f>
        <v>Cinnamon Swirls</v>
      </c>
      <c r="L8737" s="2">
        <f>VLOOKUP(H8737, [1]Products!B:D, 3, FALSE)</f>
        <v>10</v>
      </c>
      <c r="M8737" s="2">
        <f>Table1[[#This Row],[Quantity Purchased]] * Table1[[#This Row],[Unit Price]]</f>
        <v>2170</v>
      </c>
      <c r="N8737" s="2">
        <f>VLOOKUP(H8737, [1]Products!B:E, 4, FALSE)</f>
        <v>14</v>
      </c>
      <c r="O8737" t="str">
        <f>TEXT(Table1[[#This Row],[Transaction Date]], "yyyy-mm")</f>
        <v>2024-03</v>
      </c>
      <c r="P8737" s="1">
        <f ca="1">YEAR(TODAY()) - YEAR(Table1[[#This Row],[Buyer Date of Birth]])</f>
        <v>23</v>
      </c>
      <c r="Q8737" s="2">
        <f>Table1[[#This Row],[Total Revenue]] - Table1[[#This Row],[Total Cost]]</f>
        <v>2160</v>
      </c>
    </row>
    <row r="8738" spans="1:17" x14ac:dyDescent="0.25">
      <c r="A8738" s="1">
        <v>45395</v>
      </c>
      <c r="B8738" t="s">
        <v>363</v>
      </c>
      <c r="C8738" t="s">
        <v>129</v>
      </c>
      <c r="D8738" t="s">
        <v>53</v>
      </c>
      <c r="E8738" s="1">
        <v>30343</v>
      </c>
      <c r="F8738" t="s">
        <v>75</v>
      </c>
      <c r="G8738">
        <v>258</v>
      </c>
      <c r="H8738" t="s">
        <v>71</v>
      </c>
      <c r="I8738" t="s">
        <v>36</v>
      </c>
      <c r="J8738" t="s">
        <v>24</v>
      </c>
      <c r="K8738" t="str">
        <f>VLOOKUP(H8738, [1]Products!B:E, 2, FALSE)</f>
        <v>Peanut Butter Bites</v>
      </c>
      <c r="L8738" s="2">
        <f>VLOOKUP(H8738, [1]Products!B:D, 3, FALSE)</f>
        <v>5</v>
      </c>
      <c r="M8738" s="2">
        <f>Table1[[#This Row],[Quantity Purchased]] * Table1[[#This Row],[Unit Price]]</f>
        <v>1806</v>
      </c>
      <c r="N8738" s="2">
        <f>VLOOKUP(H8738, [1]Products!B:E, 4, FALSE)</f>
        <v>7</v>
      </c>
      <c r="O8738" t="str">
        <f>TEXT(Table1[[#This Row],[Transaction Date]], "yyyy-mm")</f>
        <v>2024-04</v>
      </c>
      <c r="P8738" s="1">
        <f ca="1">YEAR(TODAY()) - YEAR(Table1[[#This Row],[Buyer Date of Birth]])</f>
        <v>42</v>
      </c>
      <c r="Q8738" s="2">
        <f>Table1[[#This Row],[Total Revenue]] - Table1[[#This Row],[Total Cost]]</f>
        <v>1801</v>
      </c>
    </row>
    <row r="8739" spans="1:17" x14ac:dyDescent="0.25">
      <c r="A8739" s="1">
        <v>45297</v>
      </c>
      <c r="B8739" t="s">
        <v>941</v>
      </c>
      <c r="C8739" t="s">
        <v>1312</v>
      </c>
      <c r="D8739" t="s">
        <v>89</v>
      </c>
      <c r="E8739" s="1">
        <v>31708</v>
      </c>
      <c r="F8739" t="s">
        <v>21</v>
      </c>
      <c r="G8739">
        <v>23</v>
      </c>
      <c r="H8739" t="s">
        <v>71</v>
      </c>
      <c r="I8739" t="s">
        <v>23</v>
      </c>
      <c r="J8739" t="s">
        <v>24</v>
      </c>
      <c r="K8739" t="str">
        <f>VLOOKUP(H8739, [1]Products!B:E, 2, FALSE)</f>
        <v>Peanut Butter Bites</v>
      </c>
      <c r="L8739" s="2">
        <f>VLOOKUP(H8739, [1]Products!B:D, 3, FALSE)</f>
        <v>5</v>
      </c>
      <c r="M8739" s="2">
        <f>Table1[[#This Row],[Quantity Purchased]] * Table1[[#This Row],[Unit Price]]</f>
        <v>161</v>
      </c>
      <c r="N8739" s="2">
        <f>VLOOKUP(H8739, [1]Products!B:E, 4, FALSE)</f>
        <v>7</v>
      </c>
      <c r="O8739" t="str">
        <f>TEXT(Table1[[#This Row],[Transaction Date]], "yyyy-mm")</f>
        <v>2024-01</v>
      </c>
      <c r="P8739" s="1">
        <f ca="1">YEAR(TODAY()) - YEAR(Table1[[#This Row],[Buyer Date of Birth]])</f>
        <v>39</v>
      </c>
      <c r="Q8739" s="2">
        <f>Table1[[#This Row],[Total Revenue]] - Table1[[#This Row],[Total Cost]]</f>
        <v>156</v>
      </c>
    </row>
    <row r="8740" spans="1:17" x14ac:dyDescent="0.25">
      <c r="A8740" s="1">
        <v>45306</v>
      </c>
      <c r="B8740" t="s">
        <v>443</v>
      </c>
      <c r="C8740" t="s">
        <v>800</v>
      </c>
      <c r="D8740" t="s">
        <v>78</v>
      </c>
      <c r="E8740" s="1">
        <v>29325</v>
      </c>
      <c r="F8740" t="s">
        <v>40</v>
      </c>
      <c r="G8740">
        <v>303</v>
      </c>
      <c r="H8740" t="s">
        <v>63</v>
      </c>
      <c r="I8740" t="s">
        <v>46</v>
      </c>
      <c r="J8740" t="s">
        <v>24</v>
      </c>
      <c r="K8740" t="str">
        <f>VLOOKUP(H8740, [1]Products!B:E, 2, FALSE)</f>
        <v>Vanilla Wafers</v>
      </c>
      <c r="L8740" s="2">
        <f>VLOOKUP(H8740, [1]Products!B:D, 3, FALSE)</f>
        <v>18</v>
      </c>
      <c r="M8740" s="2">
        <f>Table1[[#This Row],[Quantity Purchased]] * Table1[[#This Row],[Unit Price]]</f>
        <v>10908</v>
      </c>
      <c r="N8740" s="2">
        <f>VLOOKUP(H8740, [1]Products!B:E, 4, FALSE)</f>
        <v>36</v>
      </c>
      <c r="O8740" t="str">
        <f>TEXT(Table1[[#This Row],[Transaction Date]], "yyyy-mm")</f>
        <v>2024-01</v>
      </c>
      <c r="P8740" s="1">
        <f ca="1">YEAR(TODAY()) - YEAR(Table1[[#This Row],[Buyer Date of Birth]])</f>
        <v>45</v>
      </c>
      <c r="Q8740" s="2">
        <f>Table1[[#This Row],[Total Revenue]] - Table1[[#This Row],[Total Cost]]</f>
        <v>10890</v>
      </c>
    </row>
    <row r="8741" spans="1:17" x14ac:dyDescent="0.25">
      <c r="A8741" s="1">
        <v>45400</v>
      </c>
      <c r="B8741" t="s">
        <v>1369</v>
      </c>
      <c r="C8741" t="s">
        <v>608</v>
      </c>
      <c r="D8741" t="s">
        <v>53</v>
      </c>
      <c r="E8741" s="1">
        <v>34216</v>
      </c>
      <c r="F8741" t="s">
        <v>40</v>
      </c>
      <c r="G8741">
        <v>367</v>
      </c>
      <c r="H8741" t="s">
        <v>41</v>
      </c>
      <c r="I8741" t="s">
        <v>50</v>
      </c>
      <c r="J8741" t="s">
        <v>24</v>
      </c>
      <c r="K8741" t="str">
        <f>VLOOKUP(H8741, [1]Products!B:E, 2, FALSE)</f>
        <v>Ginger Snaps</v>
      </c>
      <c r="L8741" s="2">
        <f>VLOOKUP(H8741, [1]Products!B:D, 3, FALSE)</f>
        <v>14</v>
      </c>
      <c r="M8741" s="2">
        <f>Table1[[#This Row],[Quantity Purchased]] * Table1[[#This Row],[Unit Price]]</f>
        <v>10276</v>
      </c>
      <c r="N8741" s="2">
        <f>VLOOKUP(H8741, [1]Products!B:E, 4, FALSE)</f>
        <v>28</v>
      </c>
      <c r="O8741" t="str">
        <f>TEXT(Table1[[#This Row],[Transaction Date]], "yyyy-mm")</f>
        <v>2024-04</v>
      </c>
      <c r="P8741" s="1">
        <f ca="1">YEAR(TODAY()) - YEAR(Table1[[#This Row],[Buyer Date of Birth]])</f>
        <v>32</v>
      </c>
      <c r="Q8741" s="2">
        <f>Table1[[#This Row],[Total Revenue]] - Table1[[#This Row],[Total Cost]]</f>
        <v>10262</v>
      </c>
    </row>
    <row r="8742" spans="1:17" x14ac:dyDescent="0.25">
      <c r="A8742" s="1">
        <v>45363</v>
      </c>
      <c r="B8742" t="s">
        <v>844</v>
      </c>
      <c r="C8742" t="s">
        <v>900</v>
      </c>
      <c r="D8742" t="s">
        <v>62</v>
      </c>
      <c r="E8742" s="1">
        <v>28759</v>
      </c>
      <c r="F8742" t="s">
        <v>21</v>
      </c>
      <c r="G8742">
        <v>349</v>
      </c>
      <c r="H8742" t="s">
        <v>71</v>
      </c>
      <c r="I8742" t="s">
        <v>23</v>
      </c>
      <c r="J8742" t="s">
        <v>24</v>
      </c>
      <c r="K8742" t="str">
        <f>VLOOKUP(H8742, [1]Products!B:E, 2, FALSE)</f>
        <v>Peanut Butter Bites</v>
      </c>
      <c r="L8742" s="2">
        <f>VLOOKUP(H8742, [1]Products!B:D, 3, FALSE)</f>
        <v>5</v>
      </c>
      <c r="M8742" s="2">
        <f>Table1[[#This Row],[Quantity Purchased]] * Table1[[#This Row],[Unit Price]]</f>
        <v>2443</v>
      </c>
      <c r="N8742" s="2">
        <f>VLOOKUP(H8742, [1]Products!B:E, 4, FALSE)</f>
        <v>7</v>
      </c>
      <c r="O8742" t="str">
        <f>TEXT(Table1[[#This Row],[Transaction Date]], "yyyy-mm")</f>
        <v>2024-03</v>
      </c>
      <c r="P8742" s="1">
        <f ca="1">YEAR(TODAY()) - YEAR(Table1[[#This Row],[Buyer Date of Birth]])</f>
        <v>47</v>
      </c>
      <c r="Q8742" s="2">
        <f>Table1[[#This Row],[Total Revenue]] - Table1[[#This Row],[Total Cost]]</f>
        <v>2438</v>
      </c>
    </row>
    <row r="8743" spans="1:17" x14ac:dyDescent="0.25">
      <c r="A8743" s="1">
        <v>45374</v>
      </c>
      <c r="B8743" t="s">
        <v>56</v>
      </c>
      <c r="C8743" t="s">
        <v>229</v>
      </c>
      <c r="D8743" t="s">
        <v>53</v>
      </c>
      <c r="E8743" s="1">
        <v>30442</v>
      </c>
      <c r="F8743" t="s">
        <v>28</v>
      </c>
      <c r="G8743">
        <v>135</v>
      </c>
      <c r="H8743" t="s">
        <v>54</v>
      </c>
      <c r="I8743" t="s">
        <v>30</v>
      </c>
      <c r="J8743" t="s">
        <v>24</v>
      </c>
      <c r="K8743" t="str">
        <f>VLOOKUP(H8743, [1]Products!B:E, 2, FALSE)</f>
        <v>Lemon Crisps</v>
      </c>
      <c r="L8743" s="2">
        <f>VLOOKUP(H8743, [1]Products!B:D, 3, FALSE)</f>
        <v>7</v>
      </c>
      <c r="M8743" s="2">
        <f>Table1[[#This Row],[Quantity Purchased]] * Table1[[#This Row],[Unit Price]]</f>
        <v>1215</v>
      </c>
      <c r="N8743" s="2">
        <f>VLOOKUP(H8743, [1]Products!B:E, 4, FALSE)</f>
        <v>9</v>
      </c>
      <c r="O8743" t="str">
        <f>TEXT(Table1[[#This Row],[Transaction Date]], "yyyy-mm")</f>
        <v>2024-03</v>
      </c>
      <c r="P8743" s="1">
        <f ca="1">YEAR(TODAY()) - YEAR(Table1[[#This Row],[Buyer Date of Birth]])</f>
        <v>42</v>
      </c>
      <c r="Q8743" s="2">
        <f>Table1[[#This Row],[Total Revenue]] - Table1[[#This Row],[Total Cost]]</f>
        <v>1208</v>
      </c>
    </row>
    <row r="8744" spans="1:17" x14ac:dyDescent="0.25">
      <c r="A8744" s="1">
        <v>45361</v>
      </c>
      <c r="B8744" t="s">
        <v>199</v>
      </c>
      <c r="C8744" t="s">
        <v>578</v>
      </c>
      <c r="D8744" t="s">
        <v>58</v>
      </c>
      <c r="E8744" s="1">
        <v>20717</v>
      </c>
      <c r="F8744" t="s">
        <v>75</v>
      </c>
      <c r="G8744">
        <v>488</v>
      </c>
      <c r="H8744" t="s">
        <v>35</v>
      </c>
      <c r="I8744" t="s">
        <v>46</v>
      </c>
      <c r="J8744" t="s">
        <v>24</v>
      </c>
      <c r="K8744" t="str">
        <f>VLOOKUP(H8744, [1]Products!B:E, 2, FALSE)</f>
        <v>Caramel Biscuits</v>
      </c>
      <c r="L8744" s="2">
        <f>VLOOKUP(H8744, [1]Products!B:D, 3, FALSE)</f>
        <v>18</v>
      </c>
      <c r="M8744" s="2">
        <f>Table1[[#This Row],[Quantity Purchased]] * Table1[[#This Row],[Unit Price]]</f>
        <v>10736</v>
      </c>
      <c r="N8744" s="2">
        <f>VLOOKUP(H8744, [1]Products!B:E, 4, FALSE)</f>
        <v>22</v>
      </c>
      <c r="O8744" t="str">
        <f>TEXT(Table1[[#This Row],[Transaction Date]], "yyyy-mm")</f>
        <v>2024-03</v>
      </c>
      <c r="P8744" s="1">
        <f ca="1">YEAR(TODAY()) - YEAR(Table1[[#This Row],[Buyer Date of Birth]])</f>
        <v>69</v>
      </c>
      <c r="Q8744" s="2">
        <f>Table1[[#This Row],[Total Revenue]] - Table1[[#This Row],[Total Cost]]</f>
        <v>10718</v>
      </c>
    </row>
    <row r="8745" spans="1:17" x14ac:dyDescent="0.25">
      <c r="A8745" s="1">
        <v>45476</v>
      </c>
      <c r="B8745" t="s">
        <v>123</v>
      </c>
      <c r="C8745" t="s">
        <v>163</v>
      </c>
      <c r="D8745" t="s">
        <v>45</v>
      </c>
      <c r="E8745" s="1">
        <v>16506</v>
      </c>
      <c r="F8745" t="s">
        <v>75</v>
      </c>
      <c r="G8745">
        <v>127</v>
      </c>
      <c r="H8745" t="s">
        <v>54</v>
      </c>
      <c r="I8745" t="s">
        <v>50</v>
      </c>
      <c r="J8745" t="s">
        <v>24</v>
      </c>
      <c r="K8745" t="str">
        <f>VLOOKUP(H8745, [1]Products!B:E, 2, FALSE)</f>
        <v>Lemon Crisps</v>
      </c>
      <c r="L8745" s="2">
        <f>VLOOKUP(H8745, [1]Products!B:D, 3, FALSE)</f>
        <v>7</v>
      </c>
      <c r="M8745" s="2">
        <f>Table1[[#This Row],[Quantity Purchased]] * Table1[[#This Row],[Unit Price]]</f>
        <v>1143</v>
      </c>
      <c r="N8745" s="2">
        <f>VLOOKUP(H8745, [1]Products!B:E, 4, FALSE)</f>
        <v>9</v>
      </c>
      <c r="O8745" t="str">
        <f>TEXT(Table1[[#This Row],[Transaction Date]], "yyyy-mm")</f>
        <v>2024-07</v>
      </c>
      <c r="P8745" s="1">
        <f ca="1">YEAR(TODAY()) - YEAR(Table1[[#This Row],[Buyer Date of Birth]])</f>
        <v>80</v>
      </c>
      <c r="Q8745" s="2">
        <f>Table1[[#This Row],[Total Revenue]] - Table1[[#This Row],[Total Cost]]</f>
        <v>1136</v>
      </c>
    </row>
    <row r="8746" spans="1:17" x14ac:dyDescent="0.25">
      <c r="A8746" s="1">
        <v>45302</v>
      </c>
      <c r="B8746" t="s">
        <v>167</v>
      </c>
      <c r="C8746" t="s">
        <v>551</v>
      </c>
      <c r="D8746" t="s">
        <v>78</v>
      </c>
      <c r="E8746" s="1">
        <v>31264</v>
      </c>
      <c r="F8746" t="s">
        <v>75</v>
      </c>
      <c r="G8746">
        <v>273</v>
      </c>
      <c r="H8746" t="s">
        <v>72</v>
      </c>
      <c r="I8746" t="s">
        <v>23</v>
      </c>
      <c r="J8746" t="s">
        <v>24</v>
      </c>
      <c r="K8746" t="str">
        <f>VLOOKUP(H8746, [1]Products!B:E, 2, FALSE)</f>
        <v>Choco Delight</v>
      </c>
      <c r="L8746" s="2">
        <f>VLOOKUP(H8746, [1]Products!B:D, 3, FALSE)</f>
        <v>3</v>
      </c>
      <c r="M8746" s="2">
        <f>Table1[[#This Row],[Quantity Purchased]] * Table1[[#This Row],[Unit Price]]</f>
        <v>1365</v>
      </c>
      <c r="N8746" s="2">
        <f>VLOOKUP(H8746, [1]Products!B:E, 4, FALSE)</f>
        <v>5</v>
      </c>
      <c r="O8746" t="str">
        <f>TEXT(Table1[[#This Row],[Transaction Date]], "yyyy-mm")</f>
        <v>2024-01</v>
      </c>
      <c r="P8746" s="1">
        <f ca="1">YEAR(TODAY()) - YEAR(Table1[[#This Row],[Buyer Date of Birth]])</f>
        <v>40</v>
      </c>
      <c r="Q8746" s="2">
        <f>Table1[[#This Row],[Total Revenue]] - Table1[[#This Row],[Total Cost]]</f>
        <v>1362</v>
      </c>
    </row>
    <row r="8747" spans="1:17" x14ac:dyDescent="0.25">
      <c r="A8747" s="1">
        <v>45343</v>
      </c>
      <c r="B8747" t="s">
        <v>400</v>
      </c>
      <c r="C8747" t="s">
        <v>156</v>
      </c>
      <c r="D8747" t="s">
        <v>34</v>
      </c>
      <c r="E8747" s="1">
        <v>16768</v>
      </c>
      <c r="F8747" t="s">
        <v>21</v>
      </c>
      <c r="G8747">
        <v>401</v>
      </c>
      <c r="H8747" t="s">
        <v>22</v>
      </c>
      <c r="I8747" t="s">
        <v>30</v>
      </c>
      <c r="J8747" t="s">
        <v>24</v>
      </c>
      <c r="K8747" t="str">
        <f>VLOOKUP(H8747, [1]Products!B:E, 2, FALSE)</f>
        <v>Cinnamon Swirls</v>
      </c>
      <c r="L8747" s="2">
        <f>VLOOKUP(H8747, [1]Products!B:D, 3, FALSE)</f>
        <v>10</v>
      </c>
      <c r="M8747" s="2">
        <f>Table1[[#This Row],[Quantity Purchased]] * Table1[[#This Row],[Unit Price]]</f>
        <v>5614</v>
      </c>
      <c r="N8747" s="2">
        <f>VLOOKUP(H8747, [1]Products!B:E, 4, FALSE)</f>
        <v>14</v>
      </c>
      <c r="O8747" t="str">
        <f>TEXT(Table1[[#This Row],[Transaction Date]], "yyyy-mm")</f>
        <v>2024-02</v>
      </c>
      <c r="P8747" s="1">
        <f ca="1">YEAR(TODAY()) - YEAR(Table1[[#This Row],[Buyer Date of Birth]])</f>
        <v>80</v>
      </c>
      <c r="Q8747" s="2">
        <f>Table1[[#This Row],[Total Revenue]] - Table1[[#This Row],[Total Cost]]</f>
        <v>5604</v>
      </c>
    </row>
    <row r="8748" spans="1:17" x14ac:dyDescent="0.25">
      <c r="A8748" s="1">
        <v>45343</v>
      </c>
      <c r="B8748" t="s">
        <v>476</v>
      </c>
      <c r="C8748" t="s">
        <v>95</v>
      </c>
      <c r="D8748" t="s">
        <v>34</v>
      </c>
      <c r="E8748" s="1">
        <v>29532</v>
      </c>
      <c r="F8748" t="s">
        <v>40</v>
      </c>
      <c r="G8748">
        <v>235</v>
      </c>
      <c r="H8748" t="s">
        <v>29</v>
      </c>
      <c r="I8748" t="s">
        <v>30</v>
      </c>
      <c r="J8748" t="s">
        <v>24</v>
      </c>
      <c r="K8748" t="str">
        <f>VLOOKUP(H8748, [1]Products!B:E, 2, FALSE)</f>
        <v>Shortbread</v>
      </c>
      <c r="L8748" s="2">
        <f>VLOOKUP(H8748, [1]Products!B:D, 3, FALSE)</f>
        <v>10</v>
      </c>
      <c r="M8748" s="2">
        <f>Table1[[#This Row],[Quantity Purchased]] * Table1[[#This Row],[Unit Price]]</f>
        <v>10575</v>
      </c>
      <c r="N8748" s="2">
        <f>VLOOKUP(H8748, [1]Products!B:E, 4, FALSE)</f>
        <v>45</v>
      </c>
      <c r="O8748" t="str">
        <f>TEXT(Table1[[#This Row],[Transaction Date]], "yyyy-mm")</f>
        <v>2024-02</v>
      </c>
      <c r="P8748" s="1">
        <f ca="1">YEAR(TODAY()) - YEAR(Table1[[#This Row],[Buyer Date of Birth]])</f>
        <v>45</v>
      </c>
      <c r="Q8748" s="2">
        <f>Table1[[#This Row],[Total Revenue]] - Table1[[#This Row],[Total Cost]]</f>
        <v>10565</v>
      </c>
    </row>
    <row r="8749" spans="1:17" x14ac:dyDescent="0.25">
      <c r="A8749" s="1">
        <v>45335</v>
      </c>
      <c r="B8749" t="s">
        <v>73</v>
      </c>
      <c r="C8749" t="s">
        <v>467</v>
      </c>
      <c r="D8749" t="s">
        <v>89</v>
      </c>
      <c r="E8749" s="1">
        <v>26942</v>
      </c>
      <c r="F8749" t="s">
        <v>21</v>
      </c>
      <c r="G8749">
        <v>249</v>
      </c>
      <c r="H8749" t="s">
        <v>29</v>
      </c>
      <c r="I8749" t="s">
        <v>36</v>
      </c>
      <c r="J8749" t="s">
        <v>24</v>
      </c>
      <c r="K8749" t="str">
        <f>VLOOKUP(H8749, [1]Products!B:E, 2, FALSE)</f>
        <v>Shortbread</v>
      </c>
      <c r="L8749" s="2">
        <f>VLOOKUP(H8749, [1]Products!B:D, 3, FALSE)</f>
        <v>10</v>
      </c>
      <c r="M8749" s="2">
        <f>Table1[[#This Row],[Quantity Purchased]] * Table1[[#This Row],[Unit Price]]</f>
        <v>11205</v>
      </c>
      <c r="N8749" s="2">
        <f>VLOOKUP(H8749, [1]Products!B:E, 4, FALSE)</f>
        <v>45</v>
      </c>
      <c r="O8749" t="str">
        <f>TEXT(Table1[[#This Row],[Transaction Date]], "yyyy-mm")</f>
        <v>2024-02</v>
      </c>
      <c r="P8749" s="1">
        <f ca="1">YEAR(TODAY()) - YEAR(Table1[[#This Row],[Buyer Date of Birth]])</f>
        <v>52</v>
      </c>
      <c r="Q8749" s="2">
        <f>Table1[[#This Row],[Total Revenue]] - Table1[[#This Row],[Total Cost]]</f>
        <v>11195</v>
      </c>
    </row>
    <row r="8750" spans="1:17" x14ac:dyDescent="0.25">
      <c r="A8750" s="1">
        <v>45461</v>
      </c>
      <c r="B8750" t="s">
        <v>246</v>
      </c>
      <c r="C8750" t="s">
        <v>1005</v>
      </c>
      <c r="D8750" t="s">
        <v>100</v>
      </c>
      <c r="E8750" s="1">
        <v>31063</v>
      </c>
      <c r="F8750" t="s">
        <v>21</v>
      </c>
      <c r="G8750">
        <v>432</v>
      </c>
      <c r="H8750" t="s">
        <v>63</v>
      </c>
      <c r="I8750" t="s">
        <v>23</v>
      </c>
      <c r="J8750" t="s">
        <v>24</v>
      </c>
      <c r="K8750" t="str">
        <f>VLOOKUP(H8750, [1]Products!B:E, 2, FALSE)</f>
        <v>Vanilla Wafers</v>
      </c>
      <c r="L8750" s="2">
        <f>VLOOKUP(H8750, [1]Products!B:D, 3, FALSE)</f>
        <v>18</v>
      </c>
      <c r="M8750" s="2">
        <f>Table1[[#This Row],[Quantity Purchased]] * Table1[[#This Row],[Unit Price]]</f>
        <v>15552</v>
      </c>
      <c r="N8750" s="2">
        <f>VLOOKUP(H8750, [1]Products!B:E, 4, FALSE)</f>
        <v>36</v>
      </c>
      <c r="O8750" t="str">
        <f>TEXT(Table1[[#This Row],[Transaction Date]], "yyyy-mm")</f>
        <v>2024-06</v>
      </c>
      <c r="P8750" s="1">
        <f ca="1">YEAR(TODAY()) - YEAR(Table1[[#This Row],[Buyer Date of Birth]])</f>
        <v>40</v>
      </c>
      <c r="Q8750" s="2">
        <f>Table1[[#This Row],[Total Revenue]] - Table1[[#This Row],[Total Cost]]</f>
        <v>15534</v>
      </c>
    </row>
    <row r="8751" spans="1:17" x14ac:dyDescent="0.25">
      <c r="A8751" s="1">
        <v>45327</v>
      </c>
      <c r="B8751" t="s">
        <v>121</v>
      </c>
      <c r="C8751" t="s">
        <v>159</v>
      </c>
      <c r="D8751" t="s">
        <v>89</v>
      </c>
      <c r="E8751" s="1">
        <v>24620</v>
      </c>
      <c r="F8751" t="s">
        <v>40</v>
      </c>
      <c r="G8751">
        <v>406</v>
      </c>
      <c r="H8751" t="s">
        <v>63</v>
      </c>
      <c r="I8751" t="s">
        <v>46</v>
      </c>
      <c r="J8751" t="s">
        <v>24</v>
      </c>
      <c r="K8751" t="str">
        <f>VLOOKUP(H8751, [1]Products!B:E, 2, FALSE)</f>
        <v>Vanilla Wafers</v>
      </c>
      <c r="L8751" s="2">
        <f>VLOOKUP(H8751, [1]Products!B:D, 3, FALSE)</f>
        <v>18</v>
      </c>
      <c r="M8751" s="2">
        <f>Table1[[#This Row],[Quantity Purchased]] * Table1[[#This Row],[Unit Price]]</f>
        <v>14616</v>
      </c>
      <c r="N8751" s="2">
        <f>VLOOKUP(H8751, [1]Products!B:E, 4, FALSE)</f>
        <v>36</v>
      </c>
      <c r="O8751" t="str">
        <f>TEXT(Table1[[#This Row],[Transaction Date]], "yyyy-mm")</f>
        <v>2024-02</v>
      </c>
      <c r="P8751" s="1">
        <f ca="1">YEAR(TODAY()) - YEAR(Table1[[#This Row],[Buyer Date of Birth]])</f>
        <v>58</v>
      </c>
      <c r="Q8751" s="2">
        <f>Table1[[#This Row],[Total Revenue]] - Table1[[#This Row],[Total Cost]]</f>
        <v>14598</v>
      </c>
    </row>
    <row r="8752" spans="1:17" x14ac:dyDescent="0.25">
      <c r="A8752" s="1">
        <v>45302</v>
      </c>
      <c r="B8752" t="s">
        <v>777</v>
      </c>
      <c r="C8752" t="s">
        <v>70</v>
      </c>
      <c r="D8752" t="s">
        <v>78</v>
      </c>
      <c r="E8752" s="1">
        <v>34535</v>
      </c>
      <c r="F8752" t="s">
        <v>21</v>
      </c>
      <c r="G8752">
        <v>457</v>
      </c>
      <c r="H8752" t="s">
        <v>49</v>
      </c>
      <c r="I8752" t="s">
        <v>50</v>
      </c>
      <c r="J8752" t="s">
        <v>24</v>
      </c>
      <c r="K8752" t="str">
        <f>VLOOKUP(H8752, [1]Products!B:E, 2, FALSE)</f>
        <v>Butter Crunch</v>
      </c>
      <c r="L8752" s="2">
        <f>VLOOKUP(H8752, [1]Products!B:D, 3, FALSE)</f>
        <v>10</v>
      </c>
      <c r="M8752" s="2">
        <f>Table1[[#This Row],[Quantity Purchased]] * Table1[[#This Row],[Unit Price]]</f>
        <v>5027</v>
      </c>
      <c r="N8752" s="2">
        <f>VLOOKUP(H8752, [1]Products!B:E, 4, FALSE)</f>
        <v>11</v>
      </c>
      <c r="O8752" t="str">
        <f>TEXT(Table1[[#This Row],[Transaction Date]], "yyyy-mm")</f>
        <v>2024-01</v>
      </c>
      <c r="P8752" s="1">
        <f ca="1">YEAR(TODAY()) - YEAR(Table1[[#This Row],[Buyer Date of Birth]])</f>
        <v>31</v>
      </c>
      <c r="Q8752" s="2">
        <f>Table1[[#This Row],[Total Revenue]] - Table1[[#This Row],[Total Cost]]</f>
        <v>5017</v>
      </c>
    </row>
    <row r="8753" spans="1:17" x14ac:dyDescent="0.25">
      <c r="A8753" s="1">
        <v>45304</v>
      </c>
      <c r="B8753" t="s">
        <v>169</v>
      </c>
      <c r="C8753" t="s">
        <v>1502</v>
      </c>
      <c r="D8753" t="s">
        <v>100</v>
      </c>
      <c r="E8753" s="1">
        <v>28095</v>
      </c>
      <c r="F8753" t="s">
        <v>28</v>
      </c>
      <c r="G8753">
        <v>150</v>
      </c>
      <c r="H8753" t="s">
        <v>41</v>
      </c>
      <c r="I8753" t="s">
        <v>23</v>
      </c>
      <c r="J8753" t="s">
        <v>24</v>
      </c>
      <c r="K8753" t="str">
        <f>VLOOKUP(H8753, [1]Products!B:E, 2, FALSE)</f>
        <v>Ginger Snaps</v>
      </c>
      <c r="L8753" s="2">
        <f>VLOOKUP(H8753, [1]Products!B:D, 3, FALSE)</f>
        <v>14</v>
      </c>
      <c r="M8753" s="2">
        <f>Table1[[#This Row],[Quantity Purchased]] * Table1[[#This Row],[Unit Price]]</f>
        <v>4200</v>
      </c>
      <c r="N8753" s="2">
        <f>VLOOKUP(H8753, [1]Products!B:E, 4, FALSE)</f>
        <v>28</v>
      </c>
      <c r="O8753" t="str">
        <f>TEXT(Table1[[#This Row],[Transaction Date]], "yyyy-mm")</f>
        <v>2024-01</v>
      </c>
      <c r="P8753" s="1">
        <f ca="1">YEAR(TODAY()) - YEAR(Table1[[#This Row],[Buyer Date of Birth]])</f>
        <v>49</v>
      </c>
      <c r="Q8753" s="2">
        <f>Table1[[#This Row],[Total Revenue]] - Table1[[#This Row],[Total Cost]]</f>
        <v>4186</v>
      </c>
    </row>
    <row r="8754" spans="1:17" x14ac:dyDescent="0.25">
      <c r="A8754" s="1">
        <v>45336</v>
      </c>
      <c r="B8754" t="s">
        <v>884</v>
      </c>
      <c r="C8754" t="s">
        <v>710</v>
      </c>
      <c r="D8754" t="s">
        <v>53</v>
      </c>
      <c r="E8754" s="1">
        <v>18997</v>
      </c>
      <c r="F8754" t="s">
        <v>21</v>
      </c>
      <c r="G8754">
        <v>416</v>
      </c>
      <c r="H8754" t="s">
        <v>63</v>
      </c>
      <c r="I8754" t="s">
        <v>30</v>
      </c>
      <c r="J8754" t="s">
        <v>24</v>
      </c>
      <c r="K8754" t="str">
        <f>VLOOKUP(H8754, [1]Products!B:E, 2, FALSE)</f>
        <v>Vanilla Wafers</v>
      </c>
      <c r="L8754" s="2">
        <f>VLOOKUP(H8754, [1]Products!B:D, 3, FALSE)</f>
        <v>18</v>
      </c>
      <c r="M8754" s="2">
        <f>Table1[[#This Row],[Quantity Purchased]] * Table1[[#This Row],[Unit Price]]</f>
        <v>14976</v>
      </c>
      <c r="N8754" s="2">
        <f>VLOOKUP(H8754, [1]Products!B:E, 4, FALSE)</f>
        <v>36</v>
      </c>
      <c r="O8754" t="str">
        <f>TEXT(Table1[[#This Row],[Transaction Date]], "yyyy-mm")</f>
        <v>2024-02</v>
      </c>
      <c r="P8754" s="1">
        <f ca="1">YEAR(TODAY()) - YEAR(Table1[[#This Row],[Buyer Date of Birth]])</f>
        <v>73</v>
      </c>
      <c r="Q8754" s="2">
        <f>Table1[[#This Row],[Total Revenue]] - Table1[[#This Row],[Total Cost]]</f>
        <v>14958</v>
      </c>
    </row>
    <row r="8755" spans="1:17" x14ac:dyDescent="0.25">
      <c r="A8755" s="1">
        <v>45445</v>
      </c>
      <c r="B8755" t="s">
        <v>653</v>
      </c>
      <c r="C8755" t="s">
        <v>713</v>
      </c>
      <c r="D8755" t="s">
        <v>100</v>
      </c>
      <c r="E8755" s="1">
        <v>26252</v>
      </c>
      <c r="F8755" t="s">
        <v>75</v>
      </c>
      <c r="G8755">
        <v>458</v>
      </c>
      <c r="H8755" t="s">
        <v>71</v>
      </c>
      <c r="I8755" t="s">
        <v>46</v>
      </c>
      <c r="J8755" t="s">
        <v>24</v>
      </c>
      <c r="K8755" t="str">
        <f>VLOOKUP(H8755, [1]Products!B:E, 2, FALSE)</f>
        <v>Peanut Butter Bites</v>
      </c>
      <c r="L8755" s="2">
        <f>VLOOKUP(H8755, [1]Products!B:D, 3, FALSE)</f>
        <v>5</v>
      </c>
      <c r="M8755" s="2">
        <f>Table1[[#This Row],[Quantity Purchased]] * Table1[[#This Row],[Unit Price]]</f>
        <v>3206</v>
      </c>
      <c r="N8755" s="2">
        <f>VLOOKUP(H8755, [1]Products!B:E, 4, FALSE)</f>
        <v>7</v>
      </c>
      <c r="O8755" t="str">
        <f>TEXT(Table1[[#This Row],[Transaction Date]], "yyyy-mm")</f>
        <v>2024-06</v>
      </c>
      <c r="P8755" s="1">
        <f ca="1">YEAR(TODAY()) - YEAR(Table1[[#This Row],[Buyer Date of Birth]])</f>
        <v>54</v>
      </c>
      <c r="Q8755" s="2">
        <f>Table1[[#This Row],[Total Revenue]] - Table1[[#This Row],[Total Cost]]</f>
        <v>3201</v>
      </c>
    </row>
    <row r="8756" spans="1:17" x14ac:dyDescent="0.25">
      <c r="A8756" s="1">
        <v>45437</v>
      </c>
      <c r="B8756" t="s">
        <v>117</v>
      </c>
      <c r="C8756" t="s">
        <v>1317</v>
      </c>
      <c r="D8756" t="s">
        <v>62</v>
      </c>
      <c r="E8756" s="1">
        <v>23052</v>
      </c>
      <c r="F8756" t="s">
        <v>21</v>
      </c>
      <c r="G8756">
        <v>392</v>
      </c>
      <c r="H8756" t="s">
        <v>29</v>
      </c>
      <c r="I8756" t="s">
        <v>50</v>
      </c>
      <c r="J8756" t="s">
        <v>24</v>
      </c>
      <c r="K8756" t="str">
        <f>VLOOKUP(H8756, [1]Products!B:E, 2, FALSE)</f>
        <v>Shortbread</v>
      </c>
      <c r="L8756" s="2">
        <f>VLOOKUP(H8756, [1]Products!B:D, 3, FALSE)</f>
        <v>10</v>
      </c>
      <c r="M8756" s="2">
        <f>Table1[[#This Row],[Quantity Purchased]] * Table1[[#This Row],[Unit Price]]</f>
        <v>17640</v>
      </c>
      <c r="N8756" s="2">
        <f>VLOOKUP(H8756, [1]Products!B:E, 4, FALSE)</f>
        <v>45</v>
      </c>
      <c r="O8756" t="str">
        <f>TEXT(Table1[[#This Row],[Transaction Date]], "yyyy-mm")</f>
        <v>2024-05</v>
      </c>
      <c r="P8756" s="1">
        <f ca="1">YEAR(TODAY()) - YEAR(Table1[[#This Row],[Buyer Date of Birth]])</f>
        <v>62</v>
      </c>
      <c r="Q8756" s="2">
        <f>Table1[[#This Row],[Total Revenue]] - Table1[[#This Row],[Total Cost]]</f>
        <v>17630</v>
      </c>
    </row>
    <row r="8757" spans="1:17" x14ac:dyDescent="0.25">
      <c r="A8757" s="1">
        <v>45393</v>
      </c>
      <c r="B8757" t="s">
        <v>317</v>
      </c>
      <c r="C8757" t="s">
        <v>38</v>
      </c>
      <c r="D8757" t="s">
        <v>58</v>
      </c>
      <c r="E8757" s="1">
        <v>21872</v>
      </c>
      <c r="F8757" t="s">
        <v>28</v>
      </c>
      <c r="G8757">
        <v>424</v>
      </c>
      <c r="H8757" t="s">
        <v>49</v>
      </c>
      <c r="I8757" t="s">
        <v>23</v>
      </c>
      <c r="J8757" t="s">
        <v>24</v>
      </c>
      <c r="K8757" t="str">
        <f>VLOOKUP(H8757, [1]Products!B:E, 2, FALSE)</f>
        <v>Butter Crunch</v>
      </c>
      <c r="L8757" s="2">
        <f>VLOOKUP(H8757, [1]Products!B:D, 3, FALSE)</f>
        <v>10</v>
      </c>
      <c r="M8757" s="2">
        <f>Table1[[#This Row],[Quantity Purchased]] * Table1[[#This Row],[Unit Price]]</f>
        <v>4664</v>
      </c>
      <c r="N8757" s="2">
        <f>VLOOKUP(H8757, [1]Products!B:E, 4, FALSE)</f>
        <v>11</v>
      </c>
      <c r="O8757" t="str">
        <f>TEXT(Table1[[#This Row],[Transaction Date]], "yyyy-mm")</f>
        <v>2024-04</v>
      </c>
      <c r="P8757" s="1">
        <f ca="1">YEAR(TODAY()) - YEAR(Table1[[#This Row],[Buyer Date of Birth]])</f>
        <v>66</v>
      </c>
      <c r="Q8757" s="2">
        <f>Table1[[#This Row],[Total Revenue]] - Table1[[#This Row],[Total Cost]]</f>
        <v>4654</v>
      </c>
    </row>
    <row r="8758" spans="1:17" x14ac:dyDescent="0.25">
      <c r="A8758" s="1">
        <v>45483</v>
      </c>
      <c r="B8758" t="s">
        <v>627</v>
      </c>
      <c r="C8758" t="s">
        <v>1059</v>
      </c>
      <c r="D8758" t="s">
        <v>53</v>
      </c>
      <c r="E8758" s="1">
        <v>23072</v>
      </c>
      <c r="F8758" t="s">
        <v>75</v>
      </c>
      <c r="G8758">
        <v>103</v>
      </c>
      <c r="H8758" t="s">
        <v>35</v>
      </c>
      <c r="I8758" t="s">
        <v>30</v>
      </c>
      <c r="J8758" t="s">
        <v>24</v>
      </c>
      <c r="K8758" t="str">
        <f>VLOOKUP(H8758, [1]Products!B:E, 2, FALSE)</f>
        <v>Caramel Biscuits</v>
      </c>
      <c r="L8758" s="2">
        <f>VLOOKUP(H8758, [1]Products!B:D, 3, FALSE)</f>
        <v>18</v>
      </c>
      <c r="M8758" s="2">
        <f>Table1[[#This Row],[Quantity Purchased]] * Table1[[#This Row],[Unit Price]]</f>
        <v>2266</v>
      </c>
      <c r="N8758" s="2">
        <f>VLOOKUP(H8758, [1]Products!B:E, 4, FALSE)</f>
        <v>22</v>
      </c>
      <c r="O8758" t="str">
        <f>TEXT(Table1[[#This Row],[Transaction Date]], "yyyy-mm")</f>
        <v>2024-07</v>
      </c>
      <c r="P8758" s="1">
        <f ca="1">YEAR(TODAY()) - YEAR(Table1[[#This Row],[Buyer Date of Birth]])</f>
        <v>62</v>
      </c>
      <c r="Q8758" s="2">
        <f>Table1[[#This Row],[Total Revenue]] - Table1[[#This Row],[Total Cost]]</f>
        <v>2248</v>
      </c>
    </row>
    <row r="8759" spans="1:17" x14ac:dyDescent="0.25">
      <c r="A8759" s="1">
        <v>45392</v>
      </c>
      <c r="B8759" t="s">
        <v>151</v>
      </c>
      <c r="C8759" t="s">
        <v>1197</v>
      </c>
      <c r="D8759" t="s">
        <v>84</v>
      </c>
      <c r="E8759" s="1">
        <v>38011</v>
      </c>
      <c r="F8759" t="s">
        <v>40</v>
      </c>
      <c r="G8759">
        <v>147</v>
      </c>
      <c r="H8759" t="s">
        <v>66</v>
      </c>
      <c r="I8759" t="s">
        <v>30</v>
      </c>
      <c r="J8759" t="s">
        <v>24</v>
      </c>
      <c r="K8759" t="str">
        <f>VLOOKUP(H8759, [1]Products!B:E, 2, FALSE)</f>
        <v>Oatmeal Cookies</v>
      </c>
      <c r="L8759" s="2">
        <f>VLOOKUP(H8759, [1]Products!B:D, 3, FALSE)</f>
        <v>19</v>
      </c>
      <c r="M8759" s="2">
        <f>Table1[[#This Row],[Quantity Purchased]] * Table1[[#This Row],[Unit Price]]</f>
        <v>3381</v>
      </c>
      <c r="N8759" s="2">
        <f>VLOOKUP(H8759, [1]Products!B:E, 4, FALSE)</f>
        <v>23</v>
      </c>
      <c r="O8759" t="str">
        <f>TEXT(Table1[[#This Row],[Transaction Date]], "yyyy-mm")</f>
        <v>2024-04</v>
      </c>
      <c r="P8759" s="1">
        <f ca="1">YEAR(TODAY()) - YEAR(Table1[[#This Row],[Buyer Date of Birth]])</f>
        <v>21</v>
      </c>
      <c r="Q8759" s="2">
        <f>Table1[[#This Row],[Total Revenue]] - Table1[[#This Row],[Total Cost]]</f>
        <v>3362</v>
      </c>
    </row>
    <row r="8760" spans="1:17" x14ac:dyDescent="0.25">
      <c r="A8760" s="1">
        <v>45320</v>
      </c>
      <c r="B8760" t="s">
        <v>462</v>
      </c>
      <c r="C8760" t="s">
        <v>330</v>
      </c>
      <c r="D8760" t="s">
        <v>78</v>
      </c>
      <c r="E8760" s="1">
        <v>24157</v>
      </c>
      <c r="F8760" t="s">
        <v>75</v>
      </c>
      <c r="G8760">
        <v>155</v>
      </c>
      <c r="H8760" t="s">
        <v>66</v>
      </c>
      <c r="I8760" t="s">
        <v>36</v>
      </c>
      <c r="J8760" t="s">
        <v>24</v>
      </c>
      <c r="K8760" t="str">
        <f>VLOOKUP(H8760, [1]Products!B:E, 2, FALSE)</f>
        <v>Oatmeal Cookies</v>
      </c>
      <c r="L8760" s="2">
        <f>VLOOKUP(H8760, [1]Products!B:D, 3, FALSE)</f>
        <v>19</v>
      </c>
      <c r="M8760" s="2">
        <f>Table1[[#This Row],[Quantity Purchased]] * Table1[[#This Row],[Unit Price]]</f>
        <v>3565</v>
      </c>
      <c r="N8760" s="2">
        <f>VLOOKUP(H8760, [1]Products!B:E, 4, FALSE)</f>
        <v>23</v>
      </c>
      <c r="O8760" t="str">
        <f>TEXT(Table1[[#This Row],[Transaction Date]], "yyyy-mm")</f>
        <v>2024-01</v>
      </c>
      <c r="P8760" s="1">
        <f ca="1">YEAR(TODAY()) - YEAR(Table1[[#This Row],[Buyer Date of Birth]])</f>
        <v>59</v>
      </c>
      <c r="Q8760" s="2">
        <f>Table1[[#This Row],[Total Revenue]] - Table1[[#This Row],[Total Cost]]</f>
        <v>3546</v>
      </c>
    </row>
    <row r="8761" spans="1:17" x14ac:dyDescent="0.25">
      <c r="A8761" s="1">
        <v>45385</v>
      </c>
      <c r="B8761" t="s">
        <v>1574</v>
      </c>
      <c r="C8761" t="s">
        <v>340</v>
      </c>
      <c r="D8761" t="s">
        <v>84</v>
      </c>
      <c r="E8761" s="1">
        <v>24307</v>
      </c>
      <c r="F8761" t="s">
        <v>21</v>
      </c>
      <c r="G8761">
        <v>177</v>
      </c>
      <c r="H8761" t="s">
        <v>63</v>
      </c>
      <c r="I8761" t="s">
        <v>23</v>
      </c>
      <c r="J8761" t="s">
        <v>24</v>
      </c>
      <c r="K8761" t="str">
        <f>VLOOKUP(H8761, [1]Products!B:E, 2, FALSE)</f>
        <v>Vanilla Wafers</v>
      </c>
      <c r="L8761" s="2">
        <f>VLOOKUP(H8761, [1]Products!B:D, 3, FALSE)</f>
        <v>18</v>
      </c>
      <c r="M8761" s="2">
        <f>Table1[[#This Row],[Quantity Purchased]] * Table1[[#This Row],[Unit Price]]</f>
        <v>6372</v>
      </c>
      <c r="N8761" s="2">
        <f>VLOOKUP(H8761, [1]Products!B:E, 4, FALSE)</f>
        <v>36</v>
      </c>
      <c r="O8761" t="str">
        <f>TEXT(Table1[[#This Row],[Transaction Date]], "yyyy-mm")</f>
        <v>2024-04</v>
      </c>
      <c r="P8761" s="1">
        <f ca="1">YEAR(TODAY()) - YEAR(Table1[[#This Row],[Buyer Date of Birth]])</f>
        <v>59</v>
      </c>
      <c r="Q8761" s="2">
        <f>Table1[[#This Row],[Total Revenue]] - Table1[[#This Row],[Total Cost]]</f>
        <v>6354</v>
      </c>
    </row>
    <row r="8762" spans="1:17" x14ac:dyDescent="0.25">
      <c r="A8762" s="1">
        <v>45310</v>
      </c>
      <c r="B8762" t="s">
        <v>275</v>
      </c>
      <c r="C8762" t="s">
        <v>409</v>
      </c>
      <c r="D8762" t="s">
        <v>34</v>
      </c>
      <c r="E8762" s="1">
        <v>21703</v>
      </c>
      <c r="F8762" t="s">
        <v>21</v>
      </c>
      <c r="G8762">
        <v>15</v>
      </c>
      <c r="H8762" t="s">
        <v>66</v>
      </c>
      <c r="I8762" t="s">
        <v>46</v>
      </c>
      <c r="J8762" t="s">
        <v>24</v>
      </c>
      <c r="K8762" t="str">
        <f>VLOOKUP(H8762, [1]Products!B:E, 2, FALSE)</f>
        <v>Oatmeal Cookies</v>
      </c>
      <c r="L8762" s="2">
        <f>VLOOKUP(H8762, [1]Products!B:D, 3, FALSE)</f>
        <v>19</v>
      </c>
      <c r="M8762" s="2">
        <f>Table1[[#This Row],[Quantity Purchased]] * Table1[[#This Row],[Unit Price]]</f>
        <v>345</v>
      </c>
      <c r="N8762" s="2">
        <f>VLOOKUP(H8762, [1]Products!B:E, 4, FALSE)</f>
        <v>23</v>
      </c>
      <c r="O8762" t="str">
        <f>TEXT(Table1[[#This Row],[Transaction Date]], "yyyy-mm")</f>
        <v>2024-01</v>
      </c>
      <c r="P8762" s="1">
        <f ca="1">YEAR(TODAY()) - YEAR(Table1[[#This Row],[Buyer Date of Birth]])</f>
        <v>66</v>
      </c>
      <c r="Q8762" s="2">
        <f>Table1[[#This Row],[Total Revenue]] - Table1[[#This Row],[Total Cost]]</f>
        <v>326</v>
      </c>
    </row>
    <row r="8763" spans="1:17" x14ac:dyDescent="0.25">
      <c r="A8763" s="1">
        <v>45457</v>
      </c>
      <c r="B8763" t="s">
        <v>420</v>
      </c>
      <c r="C8763" t="s">
        <v>540</v>
      </c>
      <c r="D8763" t="s">
        <v>78</v>
      </c>
      <c r="E8763" s="1">
        <v>28186</v>
      </c>
      <c r="F8763" t="s">
        <v>75</v>
      </c>
      <c r="G8763">
        <v>234</v>
      </c>
      <c r="H8763" t="s">
        <v>29</v>
      </c>
      <c r="I8763" t="s">
        <v>50</v>
      </c>
      <c r="J8763" t="s">
        <v>24</v>
      </c>
      <c r="K8763" t="str">
        <f>VLOOKUP(H8763, [1]Products!B:E, 2, FALSE)</f>
        <v>Shortbread</v>
      </c>
      <c r="L8763" s="2">
        <f>VLOOKUP(H8763, [1]Products!B:D, 3, FALSE)</f>
        <v>10</v>
      </c>
      <c r="M8763" s="2">
        <f>Table1[[#This Row],[Quantity Purchased]] * Table1[[#This Row],[Unit Price]]</f>
        <v>10530</v>
      </c>
      <c r="N8763" s="2">
        <f>VLOOKUP(H8763, [1]Products!B:E, 4, FALSE)</f>
        <v>45</v>
      </c>
      <c r="O8763" t="str">
        <f>TEXT(Table1[[#This Row],[Transaction Date]], "yyyy-mm")</f>
        <v>2024-06</v>
      </c>
      <c r="P8763" s="1">
        <f ca="1">YEAR(TODAY()) - YEAR(Table1[[#This Row],[Buyer Date of Birth]])</f>
        <v>48</v>
      </c>
      <c r="Q8763" s="2">
        <f>Table1[[#This Row],[Total Revenue]] - Table1[[#This Row],[Total Cost]]</f>
        <v>10520</v>
      </c>
    </row>
    <row r="8764" spans="1:17" x14ac:dyDescent="0.25">
      <c r="A8764" s="1">
        <v>45472</v>
      </c>
      <c r="B8764" t="s">
        <v>98</v>
      </c>
      <c r="C8764" t="s">
        <v>569</v>
      </c>
      <c r="D8764" t="s">
        <v>100</v>
      </c>
      <c r="E8764" s="1">
        <v>20900</v>
      </c>
      <c r="F8764" t="s">
        <v>75</v>
      </c>
      <c r="G8764">
        <v>288</v>
      </c>
      <c r="H8764" t="s">
        <v>29</v>
      </c>
      <c r="I8764" t="s">
        <v>23</v>
      </c>
      <c r="J8764" t="s">
        <v>24</v>
      </c>
      <c r="K8764" t="str">
        <f>VLOOKUP(H8764, [1]Products!B:E, 2, FALSE)</f>
        <v>Shortbread</v>
      </c>
      <c r="L8764" s="2">
        <f>VLOOKUP(H8764, [1]Products!B:D, 3, FALSE)</f>
        <v>10</v>
      </c>
      <c r="M8764" s="2">
        <f>Table1[[#This Row],[Quantity Purchased]] * Table1[[#This Row],[Unit Price]]</f>
        <v>12960</v>
      </c>
      <c r="N8764" s="2">
        <f>VLOOKUP(H8764, [1]Products!B:E, 4, FALSE)</f>
        <v>45</v>
      </c>
      <c r="O8764" t="str">
        <f>TEXT(Table1[[#This Row],[Transaction Date]], "yyyy-mm")</f>
        <v>2024-06</v>
      </c>
      <c r="P8764" s="1">
        <f ca="1">YEAR(TODAY()) - YEAR(Table1[[#This Row],[Buyer Date of Birth]])</f>
        <v>68</v>
      </c>
      <c r="Q8764" s="2">
        <f>Table1[[#This Row],[Total Revenue]] - Table1[[#This Row],[Total Cost]]</f>
        <v>12950</v>
      </c>
    </row>
    <row r="8765" spans="1:17" x14ac:dyDescent="0.25">
      <c r="A8765" s="1">
        <v>45422</v>
      </c>
      <c r="B8765" t="s">
        <v>204</v>
      </c>
      <c r="C8765" t="s">
        <v>422</v>
      </c>
      <c r="D8765" t="s">
        <v>53</v>
      </c>
      <c r="E8765" s="1">
        <v>37117</v>
      </c>
      <c r="F8765" t="s">
        <v>75</v>
      </c>
      <c r="G8765">
        <v>48</v>
      </c>
      <c r="H8765" t="s">
        <v>66</v>
      </c>
      <c r="I8765" t="s">
        <v>30</v>
      </c>
      <c r="J8765" t="s">
        <v>31</v>
      </c>
      <c r="K8765" t="str">
        <f>VLOOKUP(H8765, [1]Products!B:E, 2, FALSE)</f>
        <v>Oatmeal Cookies</v>
      </c>
      <c r="L8765" s="2">
        <f>VLOOKUP(H8765, [1]Products!B:D, 3, FALSE)</f>
        <v>19</v>
      </c>
      <c r="M8765" s="2">
        <f>Table1[[#This Row],[Quantity Purchased]] * Table1[[#This Row],[Unit Price]]</f>
        <v>1104</v>
      </c>
      <c r="N8765" s="2">
        <f>VLOOKUP(H8765, [1]Products!B:E, 4, FALSE)</f>
        <v>23</v>
      </c>
      <c r="O8765" t="str">
        <f>TEXT(Table1[[#This Row],[Transaction Date]], "yyyy-mm")</f>
        <v>2024-05</v>
      </c>
      <c r="P8765" s="1">
        <f ca="1">YEAR(TODAY()) - YEAR(Table1[[#This Row],[Buyer Date of Birth]])</f>
        <v>24</v>
      </c>
      <c r="Q8765" s="2">
        <f>Table1[[#This Row],[Total Revenue]] - Table1[[#This Row],[Total Cost]]</f>
        <v>1085</v>
      </c>
    </row>
    <row r="8766" spans="1:17" x14ac:dyDescent="0.25">
      <c r="A8766" s="1">
        <v>45472</v>
      </c>
      <c r="B8766" t="s">
        <v>882</v>
      </c>
      <c r="C8766" t="s">
        <v>524</v>
      </c>
      <c r="D8766" t="s">
        <v>53</v>
      </c>
      <c r="E8766" s="1">
        <v>27983</v>
      </c>
      <c r="F8766" t="s">
        <v>28</v>
      </c>
      <c r="G8766">
        <v>173</v>
      </c>
      <c r="H8766" t="s">
        <v>66</v>
      </c>
      <c r="I8766" t="s">
        <v>46</v>
      </c>
      <c r="J8766" t="s">
        <v>24</v>
      </c>
      <c r="K8766" t="str">
        <f>VLOOKUP(H8766, [1]Products!B:E, 2, FALSE)</f>
        <v>Oatmeal Cookies</v>
      </c>
      <c r="L8766" s="2">
        <f>VLOOKUP(H8766, [1]Products!B:D, 3, FALSE)</f>
        <v>19</v>
      </c>
      <c r="M8766" s="2">
        <f>Table1[[#This Row],[Quantity Purchased]] * Table1[[#This Row],[Unit Price]]</f>
        <v>3979</v>
      </c>
      <c r="N8766" s="2">
        <f>VLOOKUP(H8766, [1]Products!B:E, 4, FALSE)</f>
        <v>23</v>
      </c>
      <c r="O8766" t="str">
        <f>TEXT(Table1[[#This Row],[Transaction Date]], "yyyy-mm")</f>
        <v>2024-06</v>
      </c>
      <c r="P8766" s="1">
        <f ca="1">YEAR(TODAY()) - YEAR(Table1[[#This Row],[Buyer Date of Birth]])</f>
        <v>49</v>
      </c>
      <c r="Q8766" s="2">
        <f>Table1[[#This Row],[Total Revenue]] - Table1[[#This Row],[Total Cost]]</f>
        <v>3960</v>
      </c>
    </row>
    <row r="8767" spans="1:17" x14ac:dyDescent="0.25">
      <c r="A8767" s="1">
        <v>45387</v>
      </c>
      <c r="B8767" t="s">
        <v>887</v>
      </c>
      <c r="C8767" t="s">
        <v>227</v>
      </c>
      <c r="D8767" t="s">
        <v>62</v>
      </c>
      <c r="E8767" s="1">
        <v>16228</v>
      </c>
      <c r="F8767" t="s">
        <v>75</v>
      </c>
      <c r="G8767">
        <v>45</v>
      </c>
      <c r="H8767" t="s">
        <v>29</v>
      </c>
      <c r="I8767" t="s">
        <v>50</v>
      </c>
      <c r="J8767" t="s">
        <v>24</v>
      </c>
      <c r="K8767" t="str">
        <f>VLOOKUP(H8767, [1]Products!B:E, 2, FALSE)</f>
        <v>Shortbread</v>
      </c>
      <c r="L8767" s="2">
        <f>VLOOKUP(H8767, [1]Products!B:D, 3, FALSE)</f>
        <v>10</v>
      </c>
      <c r="M8767" s="2">
        <f>Table1[[#This Row],[Quantity Purchased]] * Table1[[#This Row],[Unit Price]]</f>
        <v>2025</v>
      </c>
      <c r="N8767" s="2">
        <f>VLOOKUP(H8767, [1]Products!B:E, 4, FALSE)</f>
        <v>45</v>
      </c>
      <c r="O8767" t="str">
        <f>TEXT(Table1[[#This Row],[Transaction Date]], "yyyy-mm")</f>
        <v>2024-04</v>
      </c>
      <c r="P8767" s="1">
        <f ca="1">YEAR(TODAY()) - YEAR(Table1[[#This Row],[Buyer Date of Birth]])</f>
        <v>81</v>
      </c>
      <c r="Q8767" s="2">
        <f>Table1[[#This Row],[Total Revenue]] - Table1[[#This Row],[Total Cost]]</f>
        <v>2015</v>
      </c>
    </row>
    <row r="8768" spans="1:17" x14ac:dyDescent="0.25">
      <c r="A8768" s="1">
        <v>45486</v>
      </c>
      <c r="B8768" t="s">
        <v>354</v>
      </c>
      <c r="C8768" t="s">
        <v>446</v>
      </c>
      <c r="D8768" t="s">
        <v>84</v>
      </c>
      <c r="E8768" s="1">
        <v>17213</v>
      </c>
      <c r="F8768" t="s">
        <v>75</v>
      </c>
      <c r="G8768">
        <v>291</v>
      </c>
      <c r="H8768" t="s">
        <v>49</v>
      </c>
      <c r="I8768" t="s">
        <v>23</v>
      </c>
      <c r="J8768" t="s">
        <v>24</v>
      </c>
      <c r="K8768" t="str">
        <f>VLOOKUP(H8768, [1]Products!B:E, 2, FALSE)</f>
        <v>Butter Crunch</v>
      </c>
      <c r="L8768" s="2">
        <f>VLOOKUP(H8768, [1]Products!B:D, 3, FALSE)</f>
        <v>10</v>
      </c>
      <c r="M8768" s="2">
        <f>Table1[[#This Row],[Quantity Purchased]] * Table1[[#This Row],[Unit Price]]</f>
        <v>3201</v>
      </c>
      <c r="N8768" s="2">
        <f>VLOOKUP(H8768, [1]Products!B:E, 4, FALSE)</f>
        <v>11</v>
      </c>
      <c r="O8768" t="str">
        <f>TEXT(Table1[[#This Row],[Transaction Date]], "yyyy-mm")</f>
        <v>2024-07</v>
      </c>
      <c r="P8768" s="1">
        <f ca="1">YEAR(TODAY()) - YEAR(Table1[[#This Row],[Buyer Date of Birth]])</f>
        <v>78</v>
      </c>
      <c r="Q8768" s="2">
        <f>Table1[[#This Row],[Total Revenue]] - Table1[[#This Row],[Total Cost]]</f>
        <v>3191</v>
      </c>
    </row>
    <row r="8769" spans="1:17" x14ac:dyDescent="0.25">
      <c r="A8769" s="1">
        <v>45459</v>
      </c>
      <c r="B8769" t="s">
        <v>276</v>
      </c>
      <c r="C8769" t="s">
        <v>362</v>
      </c>
      <c r="D8769" t="s">
        <v>53</v>
      </c>
      <c r="E8769" s="1">
        <v>20132</v>
      </c>
      <c r="F8769" t="s">
        <v>21</v>
      </c>
      <c r="G8769">
        <v>328</v>
      </c>
      <c r="H8769" t="s">
        <v>63</v>
      </c>
      <c r="I8769" t="s">
        <v>30</v>
      </c>
      <c r="J8769" t="s">
        <v>24</v>
      </c>
      <c r="K8769" t="str">
        <f>VLOOKUP(H8769, [1]Products!B:E, 2, FALSE)</f>
        <v>Vanilla Wafers</v>
      </c>
      <c r="L8769" s="2">
        <f>VLOOKUP(H8769, [1]Products!B:D, 3, FALSE)</f>
        <v>18</v>
      </c>
      <c r="M8769" s="2">
        <f>Table1[[#This Row],[Quantity Purchased]] * Table1[[#This Row],[Unit Price]]</f>
        <v>11808</v>
      </c>
      <c r="N8769" s="2">
        <f>VLOOKUP(H8769, [1]Products!B:E, 4, FALSE)</f>
        <v>36</v>
      </c>
      <c r="O8769" t="str">
        <f>TEXT(Table1[[#This Row],[Transaction Date]], "yyyy-mm")</f>
        <v>2024-06</v>
      </c>
      <c r="P8769" s="1">
        <f ca="1">YEAR(TODAY()) - YEAR(Table1[[#This Row],[Buyer Date of Birth]])</f>
        <v>70</v>
      </c>
      <c r="Q8769" s="2">
        <f>Table1[[#This Row],[Total Revenue]] - Table1[[#This Row],[Total Cost]]</f>
        <v>11790</v>
      </c>
    </row>
    <row r="8770" spans="1:17" x14ac:dyDescent="0.25">
      <c r="A8770" s="1">
        <v>45308</v>
      </c>
      <c r="B8770" t="s">
        <v>493</v>
      </c>
      <c r="C8770" t="s">
        <v>971</v>
      </c>
      <c r="D8770" t="s">
        <v>89</v>
      </c>
      <c r="E8770" s="1">
        <v>27600</v>
      </c>
      <c r="F8770" t="s">
        <v>75</v>
      </c>
      <c r="G8770">
        <v>321</v>
      </c>
      <c r="H8770" t="s">
        <v>66</v>
      </c>
      <c r="I8770" t="s">
        <v>30</v>
      </c>
      <c r="J8770" t="s">
        <v>24</v>
      </c>
      <c r="K8770" t="str">
        <f>VLOOKUP(H8770, [1]Products!B:E, 2, FALSE)</f>
        <v>Oatmeal Cookies</v>
      </c>
      <c r="L8770" s="2">
        <f>VLOOKUP(H8770, [1]Products!B:D, 3, FALSE)</f>
        <v>19</v>
      </c>
      <c r="M8770" s="2">
        <f>Table1[[#This Row],[Quantity Purchased]] * Table1[[#This Row],[Unit Price]]</f>
        <v>7383</v>
      </c>
      <c r="N8770" s="2">
        <f>VLOOKUP(H8770, [1]Products!B:E, 4, FALSE)</f>
        <v>23</v>
      </c>
      <c r="O8770" t="str">
        <f>TEXT(Table1[[#This Row],[Transaction Date]], "yyyy-mm")</f>
        <v>2024-01</v>
      </c>
      <c r="P8770" s="1">
        <f ca="1">YEAR(TODAY()) - YEAR(Table1[[#This Row],[Buyer Date of Birth]])</f>
        <v>50</v>
      </c>
      <c r="Q8770" s="2">
        <f>Table1[[#This Row],[Total Revenue]] - Table1[[#This Row],[Total Cost]]</f>
        <v>7364</v>
      </c>
    </row>
    <row r="8771" spans="1:17" x14ac:dyDescent="0.25">
      <c r="A8771" s="1">
        <v>45399</v>
      </c>
      <c r="B8771" t="s">
        <v>743</v>
      </c>
      <c r="C8771" t="s">
        <v>1065</v>
      </c>
      <c r="D8771" t="s">
        <v>62</v>
      </c>
      <c r="E8771" s="1">
        <v>27333</v>
      </c>
      <c r="F8771" t="s">
        <v>28</v>
      </c>
      <c r="G8771">
        <v>326</v>
      </c>
      <c r="H8771" t="s">
        <v>54</v>
      </c>
      <c r="I8771" t="s">
        <v>36</v>
      </c>
      <c r="J8771" t="s">
        <v>24</v>
      </c>
      <c r="K8771" t="str">
        <f>VLOOKUP(H8771, [1]Products!B:E, 2, FALSE)</f>
        <v>Lemon Crisps</v>
      </c>
      <c r="L8771" s="2">
        <f>VLOOKUP(H8771, [1]Products!B:D, 3, FALSE)</f>
        <v>7</v>
      </c>
      <c r="M8771" s="2">
        <f>Table1[[#This Row],[Quantity Purchased]] * Table1[[#This Row],[Unit Price]]</f>
        <v>2934</v>
      </c>
      <c r="N8771" s="2">
        <f>VLOOKUP(H8771, [1]Products!B:E, 4, FALSE)</f>
        <v>9</v>
      </c>
      <c r="O8771" t="str">
        <f>TEXT(Table1[[#This Row],[Transaction Date]], "yyyy-mm")</f>
        <v>2024-04</v>
      </c>
      <c r="P8771" s="1">
        <f ca="1">YEAR(TODAY()) - YEAR(Table1[[#This Row],[Buyer Date of Birth]])</f>
        <v>51</v>
      </c>
      <c r="Q8771" s="2">
        <f>Table1[[#This Row],[Total Revenue]] - Table1[[#This Row],[Total Cost]]</f>
        <v>2927</v>
      </c>
    </row>
    <row r="8772" spans="1:17" x14ac:dyDescent="0.25">
      <c r="A8772" s="1">
        <v>45435</v>
      </c>
      <c r="B8772" t="s">
        <v>603</v>
      </c>
      <c r="C8772" t="s">
        <v>186</v>
      </c>
      <c r="D8772" t="s">
        <v>62</v>
      </c>
      <c r="E8772" s="1">
        <v>35925</v>
      </c>
      <c r="F8772" t="s">
        <v>75</v>
      </c>
      <c r="G8772">
        <v>49</v>
      </c>
      <c r="H8772" t="s">
        <v>22</v>
      </c>
      <c r="I8772" t="s">
        <v>23</v>
      </c>
      <c r="J8772" t="s">
        <v>24</v>
      </c>
      <c r="K8772" t="str">
        <f>VLOOKUP(H8772, [1]Products!B:E, 2, FALSE)</f>
        <v>Cinnamon Swirls</v>
      </c>
      <c r="L8772" s="2">
        <f>VLOOKUP(H8772, [1]Products!B:D, 3, FALSE)</f>
        <v>10</v>
      </c>
      <c r="M8772" s="2">
        <f>Table1[[#This Row],[Quantity Purchased]] * Table1[[#This Row],[Unit Price]]</f>
        <v>686</v>
      </c>
      <c r="N8772" s="2">
        <f>VLOOKUP(H8772, [1]Products!B:E, 4, FALSE)</f>
        <v>14</v>
      </c>
      <c r="O8772" t="str">
        <f>TEXT(Table1[[#This Row],[Transaction Date]], "yyyy-mm")</f>
        <v>2024-05</v>
      </c>
      <c r="P8772" s="1">
        <f ca="1">YEAR(TODAY()) - YEAR(Table1[[#This Row],[Buyer Date of Birth]])</f>
        <v>27</v>
      </c>
      <c r="Q8772" s="2">
        <f>Table1[[#This Row],[Total Revenue]] - Table1[[#This Row],[Total Cost]]</f>
        <v>676</v>
      </c>
    </row>
    <row r="8773" spans="1:17" x14ac:dyDescent="0.25">
      <c r="A8773" s="1">
        <v>45409</v>
      </c>
      <c r="B8773" t="s">
        <v>439</v>
      </c>
      <c r="C8773" t="s">
        <v>1473</v>
      </c>
      <c r="D8773" t="s">
        <v>20</v>
      </c>
      <c r="E8773" s="1">
        <v>25287</v>
      </c>
      <c r="F8773" t="s">
        <v>28</v>
      </c>
      <c r="G8773">
        <v>146</v>
      </c>
      <c r="H8773" t="s">
        <v>49</v>
      </c>
      <c r="I8773" t="s">
        <v>46</v>
      </c>
      <c r="J8773" t="s">
        <v>24</v>
      </c>
      <c r="K8773" t="str">
        <f>VLOOKUP(H8773, [1]Products!B:E, 2, FALSE)</f>
        <v>Butter Crunch</v>
      </c>
      <c r="L8773" s="2">
        <f>VLOOKUP(H8773, [1]Products!B:D, 3, FALSE)</f>
        <v>10</v>
      </c>
      <c r="M8773" s="2">
        <f>Table1[[#This Row],[Quantity Purchased]] * Table1[[#This Row],[Unit Price]]</f>
        <v>1606</v>
      </c>
      <c r="N8773" s="2">
        <f>VLOOKUP(H8773, [1]Products!B:E, 4, FALSE)</f>
        <v>11</v>
      </c>
      <c r="O8773" t="str">
        <f>TEXT(Table1[[#This Row],[Transaction Date]], "yyyy-mm")</f>
        <v>2024-04</v>
      </c>
      <c r="P8773" s="1">
        <f ca="1">YEAR(TODAY()) - YEAR(Table1[[#This Row],[Buyer Date of Birth]])</f>
        <v>56</v>
      </c>
      <c r="Q8773" s="2">
        <f>Table1[[#This Row],[Total Revenue]] - Table1[[#This Row],[Total Cost]]</f>
        <v>1596</v>
      </c>
    </row>
    <row r="8774" spans="1:17" x14ac:dyDescent="0.25">
      <c r="A8774" s="1">
        <v>45466</v>
      </c>
      <c r="B8774" t="s">
        <v>436</v>
      </c>
      <c r="C8774" t="s">
        <v>227</v>
      </c>
      <c r="D8774" t="s">
        <v>58</v>
      </c>
      <c r="E8774" s="1">
        <v>34932</v>
      </c>
      <c r="F8774" t="s">
        <v>21</v>
      </c>
      <c r="G8774">
        <v>408</v>
      </c>
      <c r="H8774" t="s">
        <v>66</v>
      </c>
      <c r="I8774" t="s">
        <v>50</v>
      </c>
      <c r="J8774" t="s">
        <v>24</v>
      </c>
      <c r="K8774" t="str">
        <f>VLOOKUP(H8774, [1]Products!B:E, 2, FALSE)</f>
        <v>Oatmeal Cookies</v>
      </c>
      <c r="L8774" s="2">
        <f>VLOOKUP(H8774, [1]Products!B:D, 3, FALSE)</f>
        <v>19</v>
      </c>
      <c r="M8774" s="2">
        <f>Table1[[#This Row],[Quantity Purchased]] * Table1[[#This Row],[Unit Price]]</f>
        <v>9384</v>
      </c>
      <c r="N8774" s="2">
        <f>VLOOKUP(H8774, [1]Products!B:E, 4, FALSE)</f>
        <v>23</v>
      </c>
      <c r="O8774" t="str">
        <f>TEXT(Table1[[#This Row],[Transaction Date]], "yyyy-mm")</f>
        <v>2024-06</v>
      </c>
      <c r="P8774" s="1">
        <f ca="1">YEAR(TODAY()) - YEAR(Table1[[#This Row],[Buyer Date of Birth]])</f>
        <v>30</v>
      </c>
      <c r="Q8774" s="2">
        <f>Table1[[#This Row],[Total Revenue]] - Table1[[#This Row],[Total Cost]]</f>
        <v>9365</v>
      </c>
    </row>
    <row r="8775" spans="1:17" x14ac:dyDescent="0.25">
      <c r="A8775" s="1">
        <v>45429</v>
      </c>
      <c r="B8775" t="s">
        <v>109</v>
      </c>
      <c r="C8775" t="s">
        <v>586</v>
      </c>
      <c r="D8775" t="s">
        <v>62</v>
      </c>
      <c r="E8775" s="1">
        <v>24260</v>
      </c>
      <c r="F8775" t="s">
        <v>75</v>
      </c>
      <c r="G8775">
        <v>63</v>
      </c>
      <c r="H8775" t="s">
        <v>63</v>
      </c>
      <c r="I8775" t="s">
        <v>23</v>
      </c>
      <c r="J8775" t="s">
        <v>24</v>
      </c>
      <c r="K8775" t="str">
        <f>VLOOKUP(H8775, [1]Products!B:E, 2, FALSE)</f>
        <v>Vanilla Wafers</v>
      </c>
      <c r="L8775" s="2">
        <f>VLOOKUP(H8775, [1]Products!B:D, 3, FALSE)</f>
        <v>18</v>
      </c>
      <c r="M8775" s="2">
        <f>Table1[[#This Row],[Quantity Purchased]] * Table1[[#This Row],[Unit Price]]</f>
        <v>2268</v>
      </c>
      <c r="N8775" s="2">
        <f>VLOOKUP(H8775, [1]Products!B:E, 4, FALSE)</f>
        <v>36</v>
      </c>
      <c r="O8775" t="str">
        <f>TEXT(Table1[[#This Row],[Transaction Date]], "yyyy-mm")</f>
        <v>2024-05</v>
      </c>
      <c r="P8775" s="1">
        <f ca="1">YEAR(TODAY()) - YEAR(Table1[[#This Row],[Buyer Date of Birth]])</f>
        <v>59</v>
      </c>
      <c r="Q8775" s="2">
        <f>Table1[[#This Row],[Total Revenue]] - Table1[[#This Row],[Total Cost]]</f>
        <v>2250</v>
      </c>
    </row>
    <row r="8776" spans="1:17" x14ac:dyDescent="0.25">
      <c r="A8776" s="1">
        <v>45399</v>
      </c>
      <c r="B8776" t="s">
        <v>927</v>
      </c>
      <c r="C8776" t="s">
        <v>114</v>
      </c>
      <c r="D8776" t="s">
        <v>20</v>
      </c>
      <c r="E8776" s="1">
        <v>32644</v>
      </c>
      <c r="F8776" t="s">
        <v>40</v>
      </c>
      <c r="G8776">
        <v>205</v>
      </c>
      <c r="H8776" t="s">
        <v>49</v>
      </c>
      <c r="I8776" t="s">
        <v>30</v>
      </c>
      <c r="J8776" t="s">
        <v>24</v>
      </c>
      <c r="K8776" t="str">
        <f>VLOOKUP(H8776, [1]Products!B:E, 2, FALSE)</f>
        <v>Butter Crunch</v>
      </c>
      <c r="L8776" s="2">
        <f>VLOOKUP(H8776, [1]Products!B:D, 3, FALSE)</f>
        <v>10</v>
      </c>
      <c r="M8776" s="2">
        <f>Table1[[#This Row],[Quantity Purchased]] * Table1[[#This Row],[Unit Price]]</f>
        <v>2255</v>
      </c>
      <c r="N8776" s="2">
        <f>VLOOKUP(H8776, [1]Products!B:E, 4, FALSE)</f>
        <v>11</v>
      </c>
      <c r="O8776" t="str">
        <f>TEXT(Table1[[#This Row],[Transaction Date]], "yyyy-mm")</f>
        <v>2024-04</v>
      </c>
      <c r="P8776" s="1">
        <f ca="1">YEAR(TODAY()) - YEAR(Table1[[#This Row],[Buyer Date of Birth]])</f>
        <v>36</v>
      </c>
      <c r="Q8776" s="2">
        <f>Table1[[#This Row],[Total Revenue]] - Table1[[#This Row],[Total Cost]]</f>
        <v>2245</v>
      </c>
    </row>
    <row r="8777" spans="1:17" x14ac:dyDescent="0.25">
      <c r="A8777" s="1">
        <v>45385</v>
      </c>
      <c r="B8777" t="s">
        <v>329</v>
      </c>
      <c r="C8777" t="s">
        <v>120</v>
      </c>
      <c r="D8777" t="s">
        <v>100</v>
      </c>
      <c r="E8777" s="1">
        <v>34472</v>
      </c>
      <c r="F8777" t="s">
        <v>28</v>
      </c>
      <c r="G8777">
        <v>448</v>
      </c>
      <c r="H8777" t="s">
        <v>22</v>
      </c>
      <c r="I8777" t="s">
        <v>46</v>
      </c>
      <c r="J8777" t="s">
        <v>24</v>
      </c>
      <c r="K8777" t="str">
        <f>VLOOKUP(H8777, [1]Products!B:E, 2, FALSE)</f>
        <v>Cinnamon Swirls</v>
      </c>
      <c r="L8777" s="2">
        <f>VLOOKUP(H8777, [1]Products!B:D, 3, FALSE)</f>
        <v>10</v>
      </c>
      <c r="M8777" s="2">
        <f>Table1[[#This Row],[Quantity Purchased]] * Table1[[#This Row],[Unit Price]]</f>
        <v>6272</v>
      </c>
      <c r="N8777" s="2">
        <f>VLOOKUP(H8777, [1]Products!B:E, 4, FALSE)</f>
        <v>14</v>
      </c>
      <c r="O8777" t="str">
        <f>TEXT(Table1[[#This Row],[Transaction Date]], "yyyy-mm")</f>
        <v>2024-04</v>
      </c>
      <c r="P8777" s="1">
        <f ca="1">YEAR(TODAY()) - YEAR(Table1[[#This Row],[Buyer Date of Birth]])</f>
        <v>31</v>
      </c>
      <c r="Q8777" s="2">
        <f>Table1[[#This Row],[Total Revenue]] - Table1[[#This Row],[Total Cost]]</f>
        <v>6262</v>
      </c>
    </row>
    <row r="8778" spans="1:17" x14ac:dyDescent="0.25">
      <c r="A8778" s="1">
        <v>45450</v>
      </c>
      <c r="B8778" t="s">
        <v>290</v>
      </c>
      <c r="C8778" t="s">
        <v>27</v>
      </c>
      <c r="D8778" t="s">
        <v>53</v>
      </c>
      <c r="E8778" s="1">
        <v>28439</v>
      </c>
      <c r="F8778" t="s">
        <v>28</v>
      </c>
      <c r="G8778">
        <v>463</v>
      </c>
      <c r="H8778" t="s">
        <v>49</v>
      </c>
      <c r="I8778" t="s">
        <v>50</v>
      </c>
      <c r="J8778" t="s">
        <v>24</v>
      </c>
      <c r="K8778" t="str">
        <f>VLOOKUP(H8778, [1]Products!B:E, 2, FALSE)</f>
        <v>Butter Crunch</v>
      </c>
      <c r="L8778" s="2">
        <f>VLOOKUP(H8778, [1]Products!B:D, 3, FALSE)</f>
        <v>10</v>
      </c>
      <c r="M8778" s="2">
        <f>Table1[[#This Row],[Quantity Purchased]] * Table1[[#This Row],[Unit Price]]</f>
        <v>5093</v>
      </c>
      <c r="N8778" s="2">
        <f>VLOOKUP(H8778, [1]Products!B:E, 4, FALSE)</f>
        <v>11</v>
      </c>
      <c r="O8778" t="str">
        <f>TEXT(Table1[[#This Row],[Transaction Date]], "yyyy-mm")</f>
        <v>2024-06</v>
      </c>
      <c r="P8778" s="1">
        <f ca="1">YEAR(TODAY()) - YEAR(Table1[[#This Row],[Buyer Date of Birth]])</f>
        <v>48</v>
      </c>
      <c r="Q8778" s="2">
        <f>Table1[[#This Row],[Total Revenue]] - Table1[[#This Row],[Total Cost]]</f>
        <v>5083</v>
      </c>
    </row>
    <row r="8779" spans="1:17" x14ac:dyDescent="0.25">
      <c r="A8779" s="1">
        <v>45358</v>
      </c>
      <c r="B8779" t="s">
        <v>296</v>
      </c>
      <c r="C8779" t="s">
        <v>1493</v>
      </c>
      <c r="D8779" t="s">
        <v>62</v>
      </c>
      <c r="E8779" s="1">
        <v>18843</v>
      </c>
      <c r="F8779" t="s">
        <v>28</v>
      </c>
      <c r="G8779">
        <v>141</v>
      </c>
      <c r="H8779" t="s">
        <v>63</v>
      </c>
      <c r="I8779" t="s">
        <v>23</v>
      </c>
      <c r="J8779" t="s">
        <v>24</v>
      </c>
      <c r="K8779" t="str">
        <f>VLOOKUP(H8779, [1]Products!B:E, 2, FALSE)</f>
        <v>Vanilla Wafers</v>
      </c>
      <c r="L8779" s="2">
        <f>VLOOKUP(H8779, [1]Products!B:D, 3, FALSE)</f>
        <v>18</v>
      </c>
      <c r="M8779" s="2">
        <f>Table1[[#This Row],[Quantity Purchased]] * Table1[[#This Row],[Unit Price]]</f>
        <v>5076</v>
      </c>
      <c r="N8779" s="2">
        <f>VLOOKUP(H8779, [1]Products!B:E, 4, FALSE)</f>
        <v>36</v>
      </c>
      <c r="O8779" t="str">
        <f>TEXT(Table1[[#This Row],[Transaction Date]], "yyyy-mm")</f>
        <v>2024-03</v>
      </c>
      <c r="P8779" s="1">
        <f ca="1">YEAR(TODAY()) - YEAR(Table1[[#This Row],[Buyer Date of Birth]])</f>
        <v>74</v>
      </c>
      <c r="Q8779" s="2">
        <f>Table1[[#This Row],[Total Revenue]] - Table1[[#This Row],[Total Cost]]</f>
        <v>5058</v>
      </c>
    </row>
    <row r="8780" spans="1:17" x14ac:dyDescent="0.25">
      <c r="A8780" s="1">
        <v>45376</v>
      </c>
      <c r="B8780" t="s">
        <v>111</v>
      </c>
      <c r="C8780" t="s">
        <v>159</v>
      </c>
      <c r="D8780" t="s">
        <v>78</v>
      </c>
      <c r="E8780" s="1">
        <v>32528</v>
      </c>
      <c r="F8780" t="s">
        <v>21</v>
      </c>
      <c r="G8780">
        <v>492</v>
      </c>
      <c r="H8780" t="s">
        <v>72</v>
      </c>
      <c r="I8780" t="s">
        <v>30</v>
      </c>
      <c r="J8780" t="s">
        <v>24</v>
      </c>
      <c r="K8780" t="str">
        <f>VLOOKUP(H8780, [1]Products!B:E, 2, FALSE)</f>
        <v>Choco Delight</v>
      </c>
      <c r="L8780" s="2">
        <f>VLOOKUP(H8780, [1]Products!B:D, 3, FALSE)</f>
        <v>3</v>
      </c>
      <c r="M8780" s="2">
        <f>Table1[[#This Row],[Quantity Purchased]] * Table1[[#This Row],[Unit Price]]</f>
        <v>2460</v>
      </c>
      <c r="N8780" s="2">
        <f>VLOOKUP(H8780, [1]Products!B:E, 4, FALSE)</f>
        <v>5</v>
      </c>
      <c r="O8780" t="str">
        <f>TEXT(Table1[[#This Row],[Transaction Date]], "yyyy-mm")</f>
        <v>2024-03</v>
      </c>
      <c r="P8780" s="1">
        <f ca="1">YEAR(TODAY()) - YEAR(Table1[[#This Row],[Buyer Date of Birth]])</f>
        <v>36</v>
      </c>
      <c r="Q8780" s="2">
        <f>Table1[[#This Row],[Total Revenue]] - Table1[[#This Row],[Total Cost]]</f>
        <v>2457</v>
      </c>
    </row>
    <row r="8781" spans="1:17" x14ac:dyDescent="0.25">
      <c r="A8781" s="1">
        <v>45375</v>
      </c>
      <c r="B8781" t="s">
        <v>1244</v>
      </c>
      <c r="C8781" t="s">
        <v>472</v>
      </c>
      <c r="D8781" t="s">
        <v>89</v>
      </c>
      <c r="E8781" s="1">
        <v>38615</v>
      </c>
      <c r="F8781" t="s">
        <v>75</v>
      </c>
      <c r="G8781">
        <v>223</v>
      </c>
      <c r="H8781" t="s">
        <v>29</v>
      </c>
      <c r="I8781" t="s">
        <v>30</v>
      </c>
      <c r="J8781" t="s">
        <v>24</v>
      </c>
      <c r="K8781" t="str">
        <f>VLOOKUP(H8781, [1]Products!B:E, 2, FALSE)</f>
        <v>Shortbread</v>
      </c>
      <c r="L8781" s="2">
        <f>VLOOKUP(H8781, [1]Products!B:D, 3, FALSE)</f>
        <v>10</v>
      </c>
      <c r="M8781" s="2">
        <f>Table1[[#This Row],[Quantity Purchased]] * Table1[[#This Row],[Unit Price]]</f>
        <v>10035</v>
      </c>
      <c r="N8781" s="2">
        <f>VLOOKUP(H8781, [1]Products!B:E, 4, FALSE)</f>
        <v>45</v>
      </c>
      <c r="O8781" t="str">
        <f>TEXT(Table1[[#This Row],[Transaction Date]], "yyyy-mm")</f>
        <v>2024-03</v>
      </c>
      <c r="P8781" s="1">
        <f ca="1">YEAR(TODAY()) - YEAR(Table1[[#This Row],[Buyer Date of Birth]])</f>
        <v>20</v>
      </c>
      <c r="Q8781" s="2">
        <f>Table1[[#This Row],[Total Revenue]] - Table1[[#This Row],[Total Cost]]</f>
        <v>10025</v>
      </c>
    </row>
    <row r="8782" spans="1:17" x14ac:dyDescent="0.25">
      <c r="A8782" s="1">
        <v>45366</v>
      </c>
      <c r="B8782" t="s">
        <v>784</v>
      </c>
      <c r="C8782" t="s">
        <v>168</v>
      </c>
      <c r="D8782" t="s">
        <v>100</v>
      </c>
      <c r="E8782" s="1">
        <v>24127</v>
      </c>
      <c r="F8782" t="s">
        <v>28</v>
      </c>
      <c r="G8782">
        <v>36</v>
      </c>
      <c r="H8782" t="s">
        <v>72</v>
      </c>
      <c r="I8782" t="s">
        <v>36</v>
      </c>
      <c r="J8782" t="s">
        <v>24</v>
      </c>
      <c r="K8782" t="str">
        <f>VLOOKUP(H8782, [1]Products!B:E, 2, FALSE)</f>
        <v>Choco Delight</v>
      </c>
      <c r="L8782" s="2">
        <f>VLOOKUP(H8782, [1]Products!B:D, 3, FALSE)</f>
        <v>3</v>
      </c>
      <c r="M8782" s="2">
        <f>Table1[[#This Row],[Quantity Purchased]] * Table1[[#This Row],[Unit Price]]</f>
        <v>180</v>
      </c>
      <c r="N8782" s="2">
        <f>VLOOKUP(H8782, [1]Products!B:E, 4, FALSE)</f>
        <v>5</v>
      </c>
      <c r="O8782" t="str">
        <f>TEXT(Table1[[#This Row],[Transaction Date]], "yyyy-mm")</f>
        <v>2024-03</v>
      </c>
      <c r="P8782" s="1">
        <f ca="1">YEAR(TODAY()) - YEAR(Table1[[#This Row],[Buyer Date of Birth]])</f>
        <v>59</v>
      </c>
      <c r="Q8782" s="2">
        <f>Table1[[#This Row],[Total Revenue]] - Table1[[#This Row],[Total Cost]]</f>
        <v>177</v>
      </c>
    </row>
    <row r="8783" spans="1:17" x14ac:dyDescent="0.25">
      <c r="A8783" s="1">
        <v>45340</v>
      </c>
      <c r="B8783" t="s">
        <v>653</v>
      </c>
      <c r="C8783" t="s">
        <v>1197</v>
      </c>
      <c r="D8783" t="s">
        <v>20</v>
      </c>
      <c r="E8783" s="1">
        <v>19409</v>
      </c>
      <c r="F8783" t="s">
        <v>40</v>
      </c>
      <c r="G8783">
        <v>444</v>
      </c>
      <c r="H8783" t="s">
        <v>63</v>
      </c>
      <c r="I8783" t="s">
        <v>23</v>
      </c>
      <c r="J8783" t="s">
        <v>24</v>
      </c>
      <c r="K8783" t="str">
        <f>VLOOKUP(H8783, [1]Products!B:E, 2, FALSE)</f>
        <v>Vanilla Wafers</v>
      </c>
      <c r="L8783" s="2">
        <f>VLOOKUP(H8783, [1]Products!B:D, 3, FALSE)</f>
        <v>18</v>
      </c>
      <c r="M8783" s="2">
        <f>Table1[[#This Row],[Quantity Purchased]] * Table1[[#This Row],[Unit Price]]</f>
        <v>15984</v>
      </c>
      <c r="N8783" s="2">
        <f>VLOOKUP(H8783, [1]Products!B:E, 4, FALSE)</f>
        <v>36</v>
      </c>
      <c r="O8783" t="str">
        <f>TEXT(Table1[[#This Row],[Transaction Date]], "yyyy-mm")</f>
        <v>2024-02</v>
      </c>
      <c r="P8783" s="1">
        <f ca="1">YEAR(TODAY()) - YEAR(Table1[[#This Row],[Buyer Date of Birth]])</f>
        <v>72</v>
      </c>
      <c r="Q8783" s="2">
        <f>Table1[[#This Row],[Total Revenue]] - Table1[[#This Row],[Total Cost]]</f>
        <v>15966</v>
      </c>
    </row>
    <row r="8784" spans="1:17" x14ac:dyDescent="0.25">
      <c r="A8784" s="1">
        <v>45322</v>
      </c>
      <c r="B8784" t="s">
        <v>603</v>
      </c>
      <c r="C8784" t="s">
        <v>304</v>
      </c>
      <c r="D8784" t="s">
        <v>84</v>
      </c>
      <c r="E8784" s="1">
        <v>20050</v>
      </c>
      <c r="F8784" t="s">
        <v>75</v>
      </c>
      <c r="G8784">
        <v>452</v>
      </c>
      <c r="H8784" t="s">
        <v>29</v>
      </c>
      <c r="I8784" t="s">
        <v>46</v>
      </c>
      <c r="J8784" t="s">
        <v>24</v>
      </c>
      <c r="K8784" t="str">
        <f>VLOOKUP(H8784, [1]Products!B:E, 2, FALSE)</f>
        <v>Shortbread</v>
      </c>
      <c r="L8784" s="2">
        <f>VLOOKUP(H8784, [1]Products!B:D, 3, FALSE)</f>
        <v>10</v>
      </c>
      <c r="M8784" s="2">
        <f>Table1[[#This Row],[Quantity Purchased]] * Table1[[#This Row],[Unit Price]]</f>
        <v>20340</v>
      </c>
      <c r="N8784" s="2">
        <f>VLOOKUP(H8784, [1]Products!B:E, 4, FALSE)</f>
        <v>45</v>
      </c>
      <c r="O8784" t="str">
        <f>TEXT(Table1[[#This Row],[Transaction Date]], "yyyy-mm")</f>
        <v>2024-01</v>
      </c>
      <c r="P8784" s="1">
        <f ca="1">YEAR(TODAY()) - YEAR(Table1[[#This Row],[Buyer Date of Birth]])</f>
        <v>71</v>
      </c>
      <c r="Q8784" s="2">
        <f>Table1[[#This Row],[Total Revenue]] - Table1[[#This Row],[Total Cost]]</f>
        <v>20330</v>
      </c>
    </row>
    <row r="8785" spans="1:17" x14ac:dyDescent="0.25">
      <c r="A8785" s="1">
        <v>45365</v>
      </c>
      <c r="B8785" t="s">
        <v>273</v>
      </c>
      <c r="C8785" t="s">
        <v>568</v>
      </c>
      <c r="D8785" t="s">
        <v>58</v>
      </c>
      <c r="E8785" s="1">
        <v>36256</v>
      </c>
      <c r="F8785" t="s">
        <v>21</v>
      </c>
      <c r="G8785">
        <v>303</v>
      </c>
      <c r="H8785" t="s">
        <v>54</v>
      </c>
      <c r="I8785" t="s">
        <v>50</v>
      </c>
      <c r="J8785" t="s">
        <v>24</v>
      </c>
      <c r="K8785" t="str">
        <f>VLOOKUP(H8785, [1]Products!B:E, 2, FALSE)</f>
        <v>Lemon Crisps</v>
      </c>
      <c r="L8785" s="2">
        <f>VLOOKUP(H8785, [1]Products!B:D, 3, FALSE)</f>
        <v>7</v>
      </c>
      <c r="M8785" s="2">
        <f>Table1[[#This Row],[Quantity Purchased]] * Table1[[#This Row],[Unit Price]]</f>
        <v>2727</v>
      </c>
      <c r="N8785" s="2">
        <f>VLOOKUP(H8785, [1]Products!B:E, 4, FALSE)</f>
        <v>9</v>
      </c>
      <c r="O8785" t="str">
        <f>TEXT(Table1[[#This Row],[Transaction Date]], "yyyy-mm")</f>
        <v>2024-03</v>
      </c>
      <c r="P8785" s="1">
        <f ca="1">YEAR(TODAY()) - YEAR(Table1[[#This Row],[Buyer Date of Birth]])</f>
        <v>26</v>
      </c>
      <c r="Q8785" s="2">
        <f>Table1[[#This Row],[Total Revenue]] - Table1[[#This Row],[Total Cost]]</f>
        <v>2720</v>
      </c>
    </row>
    <row r="8786" spans="1:17" x14ac:dyDescent="0.25">
      <c r="A8786" s="1">
        <v>45379</v>
      </c>
      <c r="B8786" t="s">
        <v>809</v>
      </c>
      <c r="C8786" t="s">
        <v>485</v>
      </c>
      <c r="D8786" t="s">
        <v>89</v>
      </c>
      <c r="E8786" s="1">
        <v>34659</v>
      </c>
      <c r="F8786" t="s">
        <v>40</v>
      </c>
      <c r="G8786">
        <v>117</v>
      </c>
      <c r="H8786" t="s">
        <v>54</v>
      </c>
      <c r="I8786" t="s">
        <v>23</v>
      </c>
      <c r="J8786" t="s">
        <v>24</v>
      </c>
      <c r="K8786" t="str">
        <f>VLOOKUP(H8786, [1]Products!B:E, 2, FALSE)</f>
        <v>Lemon Crisps</v>
      </c>
      <c r="L8786" s="2">
        <f>VLOOKUP(H8786, [1]Products!B:D, 3, FALSE)</f>
        <v>7</v>
      </c>
      <c r="M8786" s="2">
        <f>Table1[[#This Row],[Quantity Purchased]] * Table1[[#This Row],[Unit Price]]</f>
        <v>1053</v>
      </c>
      <c r="N8786" s="2">
        <f>VLOOKUP(H8786, [1]Products!B:E, 4, FALSE)</f>
        <v>9</v>
      </c>
      <c r="O8786" t="str">
        <f>TEXT(Table1[[#This Row],[Transaction Date]], "yyyy-mm")</f>
        <v>2024-03</v>
      </c>
      <c r="P8786" s="1">
        <f ca="1">YEAR(TODAY()) - YEAR(Table1[[#This Row],[Buyer Date of Birth]])</f>
        <v>31</v>
      </c>
      <c r="Q8786" s="2">
        <f>Table1[[#This Row],[Total Revenue]] - Table1[[#This Row],[Total Cost]]</f>
        <v>1046</v>
      </c>
    </row>
    <row r="8787" spans="1:17" x14ac:dyDescent="0.25">
      <c r="A8787" s="1">
        <v>45393</v>
      </c>
      <c r="B8787" t="s">
        <v>334</v>
      </c>
      <c r="C8787" t="s">
        <v>88</v>
      </c>
      <c r="D8787" t="s">
        <v>58</v>
      </c>
      <c r="E8787" s="1">
        <v>28395</v>
      </c>
      <c r="F8787" t="s">
        <v>75</v>
      </c>
      <c r="G8787">
        <v>489</v>
      </c>
      <c r="H8787" t="s">
        <v>66</v>
      </c>
      <c r="I8787" t="s">
        <v>30</v>
      </c>
      <c r="J8787" t="s">
        <v>24</v>
      </c>
      <c r="K8787" t="str">
        <f>VLOOKUP(H8787, [1]Products!B:E, 2, FALSE)</f>
        <v>Oatmeal Cookies</v>
      </c>
      <c r="L8787" s="2">
        <f>VLOOKUP(H8787, [1]Products!B:D, 3, FALSE)</f>
        <v>19</v>
      </c>
      <c r="M8787" s="2">
        <f>Table1[[#This Row],[Quantity Purchased]] * Table1[[#This Row],[Unit Price]]</f>
        <v>11247</v>
      </c>
      <c r="N8787" s="2">
        <f>VLOOKUP(H8787, [1]Products!B:E, 4, FALSE)</f>
        <v>23</v>
      </c>
      <c r="O8787" t="str">
        <f>TEXT(Table1[[#This Row],[Transaction Date]], "yyyy-mm")</f>
        <v>2024-04</v>
      </c>
      <c r="P8787" s="1">
        <f ca="1">YEAR(TODAY()) - YEAR(Table1[[#This Row],[Buyer Date of Birth]])</f>
        <v>48</v>
      </c>
      <c r="Q8787" s="2">
        <f>Table1[[#This Row],[Total Revenue]] - Table1[[#This Row],[Total Cost]]</f>
        <v>11228</v>
      </c>
    </row>
    <row r="8788" spans="1:17" x14ac:dyDescent="0.25">
      <c r="A8788" s="1">
        <v>45309</v>
      </c>
      <c r="B8788" t="s">
        <v>38</v>
      </c>
      <c r="C8788" t="s">
        <v>1111</v>
      </c>
      <c r="D8788" t="s">
        <v>20</v>
      </c>
      <c r="E8788" s="1">
        <v>23879</v>
      </c>
      <c r="F8788" t="s">
        <v>75</v>
      </c>
      <c r="G8788">
        <v>463</v>
      </c>
      <c r="H8788" t="s">
        <v>35</v>
      </c>
      <c r="I8788" t="s">
        <v>46</v>
      </c>
      <c r="J8788" t="s">
        <v>24</v>
      </c>
      <c r="K8788" t="str">
        <f>VLOOKUP(H8788, [1]Products!B:E, 2, FALSE)</f>
        <v>Caramel Biscuits</v>
      </c>
      <c r="L8788" s="2">
        <f>VLOOKUP(H8788, [1]Products!B:D, 3, FALSE)</f>
        <v>18</v>
      </c>
      <c r="M8788" s="2">
        <f>Table1[[#This Row],[Quantity Purchased]] * Table1[[#This Row],[Unit Price]]</f>
        <v>10186</v>
      </c>
      <c r="N8788" s="2">
        <f>VLOOKUP(H8788, [1]Products!B:E, 4, FALSE)</f>
        <v>22</v>
      </c>
      <c r="O8788" t="str">
        <f>TEXT(Table1[[#This Row],[Transaction Date]], "yyyy-mm")</f>
        <v>2024-01</v>
      </c>
      <c r="P8788" s="1">
        <f ca="1">YEAR(TODAY()) - YEAR(Table1[[#This Row],[Buyer Date of Birth]])</f>
        <v>60</v>
      </c>
      <c r="Q8788" s="2">
        <f>Table1[[#This Row],[Total Revenue]] - Table1[[#This Row],[Total Cost]]</f>
        <v>10168</v>
      </c>
    </row>
    <row r="8789" spans="1:17" x14ac:dyDescent="0.25">
      <c r="A8789" s="1">
        <v>45377</v>
      </c>
      <c r="B8789" t="s">
        <v>313</v>
      </c>
      <c r="C8789" t="s">
        <v>112</v>
      </c>
      <c r="D8789" t="s">
        <v>45</v>
      </c>
      <c r="E8789" s="1">
        <v>31776</v>
      </c>
      <c r="F8789" t="s">
        <v>21</v>
      </c>
      <c r="G8789">
        <v>481</v>
      </c>
      <c r="H8789" t="s">
        <v>29</v>
      </c>
      <c r="I8789" t="s">
        <v>50</v>
      </c>
      <c r="J8789" t="s">
        <v>24</v>
      </c>
      <c r="K8789" t="str">
        <f>VLOOKUP(H8789, [1]Products!B:E, 2, FALSE)</f>
        <v>Shortbread</v>
      </c>
      <c r="L8789" s="2">
        <f>VLOOKUP(H8789, [1]Products!B:D, 3, FALSE)</f>
        <v>10</v>
      </c>
      <c r="M8789" s="2">
        <f>Table1[[#This Row],[Quantity Purchased]] * Table1[[#This Row],[Unit Price]]</f>
        <v>21645</v>
      </c>
      <c r="N8789" s="2">
        <f>VLOOKUP(H8789, [1]Products!B:E, 4, FALSE)</f>
        <v>45</v>
      </c>
      <c r="O8789" t="str">
        <f>TEXT(Table1[[#This Row],[Transaction Date]], "yyyy-mm")</f>
        <v>2024-03</v>
      </c>
      <c r="P8789" s="1">
        <f ca="1">YEAR(TODAY()) - YEAR(Table1[[#This Row],[Buyer Date of Birth]])</f>
        <v>39</v>
      </c>
      <c r="Q8789" s="2">
        <f>Table1[[#This Row],[Total Revenue]] - Table1[[#This Row],[Total Cost]]</f>
        <v>21635</v>
      </c>
    </row>
    <row r="8790" spans="1:17" x14ac:dyDescent="0.25">
      <c r="A8790" s="1">
        <v>45345</v>
      </c>
      <c r="B8790" t="s">
        <v>589</v>
      </c>
      <c r="C8790" t="s">
        <v>70</v>
      </c>
      <c r="D8790" t="s">
        <v>100</v>
      </c>
      <c r="E8790" s="1">
        <v>27627</v>
      </c>
      <c r="F8790" t="s">
        <v>21</v>
      </c>
      <c r="G8790">
        <v>320</v>
      </c>
      <c r="H8790" t="s">
        <v>72</v>
      </c>
      <c r="I8790" t="s">
        <v>23</v>
      </c>
      <c r="J8790" t="s">
        <v>24</v>
      </c>
      <c r="K8790" t="str">
        <f>VLOOKUP(H8790, [1]Products!B:E, 2, FALSE)</f>
        <v>Choco Delight</v>
      </c>
      <c r="L8790" s="2">
        <f>VLOOKUP(H8790, [1]Products!B:D, 3, FALSE)</f>
        <v>3</v>
      </c>
      <c r="M8790" s="2">
        <f>Table1[[#This Row],[Quantity Purchased]] * Table1[[#This Row],[Unit Price]]</f>
        <v>1600</v>
      </c>
      <c r="N8790" s="2">
        <f>VLOOKUP(H8790, [1]Products!B:E, 4, FALSE)</f>
        <v>5</v>
      </c>
      <c r="O8790" t="str">
        <f>TEXT(Table1[[#This Row],[Transaction Date]], "yyyy-mm")</f>
        <v>2024-02</v>
      </c>
      <c r="P8790" s="1">
        <f ca="1">YEAR(TODAY()) - YEAR(Table1[[#This Row],[Buyer Date of Birth]])</f>
        <v>50</v>
      </c>
      <c r="Q8790" s="2">
        <f>Table1[[#This Row],[Total Revenue]] - Table1[[#This Row],[Total Cost]]</f>
        <v>1597</v>
      </c>
    </row>
    <row r="8791" spans="1:17" x14ac:dyDescent="0.25">
      <c r="A8791" s="1">
        <v>45476</v>
      </c>
      <c r="B8791" t="s">
        <v>123</v>
      </c>
      <c r="C8791" t="s">
        <v>298</v>
      </c>
      <c r="D8791" t="s">
        <v>53</v>
      </c>
      <c r="E8791" s="1">
        <v>19251</v>
      </c>
      <c r="F8791" t="s">
        <v>28</v>
      </c>
      <c r="G8791">
        <v>212</v>
      </c>
      <c r="H8791" t="s">
        <v>72</v>
      </c>
      <c r="I8791" t="s">
        <v>30</v>
      </c>
      <c r="J8791" t="s">
        <v>24</v>
      </c>
      <c r="K8791" t="str">
        <f>VLOOKUP(H8791, [1]Products!B:E, 2, FALSE)</f>
        <v>Choco Delight</v>
      </c>
      <c r="L8791" s="2">
        <f>VLOOKUP(H8791, [1]Products!B:D, 3, FALSE)</f>
        <v>3</v>
      </c>
      <c r="M8791" s="2">
        <f>Table1[[#This Row],[Quantity Purchased]] * Table1[[#This Row],[Unit Price]]</f>
        <v>1060</v>
      </c>
      <c r="N8791" s="2">
        <f>VLOOKUP(H8791, [1]Products!B:E, 4, FALSE)</f>
        <v>5</v>
      </c>
      <c r="O8791" t="str">
        <f>TEXT(Table1[[#This Row],[Transaction Date]], "yyyy-mm")</f>
        <v>2024-07</v>
      </c>
      <c r="P8791" s="1">
        <f ca="1">YEAR(TODAY()) - YEAR(Table1[[#This Row],[Buyer Date of Birth]])</f>
        <v>73</v>
      </c>
      <c r="Q8791" s="2">
        <f>Table1[[#This Row],[Total Revenue]] - Table1[[#This Row],[Total Cost]]</f>
        <v>1057</v>
      </c>
    </row>
    <row r="8792" spans="1:17" x14ac:dyDescent="0.25">
      <c r="A8792" s="1">
        <v>45497</v>
      </c>
      <c r="B8792" t="s">
        <v>157</v>
      </c>
      <c r="C8792" t="s">
        <v>1151</v>
      </c>
      <c r="D8792" t="s">
        <v>89</v>
      </c>
      <c r="E8792" s="1">
        <v>22450</v>
      </c>
      <c r="F8792" t="s">
        <v>40</v>
      </c>
      <c r="G8792">
        <v>392</v>
      </c>
      <c r="H8792" t="s">
        <v>49</v>
      </c>
      <c r="I8792" t="s">
        <v>30</v>
      </c>
      <c r="J8792" t="s">
        <v>24</v>
      </c>
      <c r="K8792" t="str">
        <f>VLOOKUP(H8792, [1]Products!B:E, 2, FALSE)</f>
        <v>Butter Crunch</v>
      </c>
      <c r="L8792" s="2">
        <f>VLOOKUP(H8792, [1]Products!B:D, 3, FALSE)</f>
        <v>10</v>
      </c>
      <c r="M8792" s="2">
        <f>Table1[[#This Row],[Quantity Purchased]] * Table1[[#This Row],[Unit Price]]</f>
        <v>4312</v>
      </c>
      <c r="N8792" s="2">
        <f>VLOOKUP(H8792, [1]Products!B:E, 4, FALSE)</f>
        <v>11</v>
      </c>
      <c r="O8792" t="str">
        <f>TEXT(Table1[[#This Row],[Transaction Date]], "yyyy-mm")</f>
        <v>2024-07</v>
      </c>
      <c r="P8792" s="1">
        <f ca="1">YEAR(TODAY()) - YEAR(Table1[[#This Row],[Buyer Date of Birth]])</f>
        <v>64</v>
      </c>
      <c r="Q8792" s="2">
        <f>Table1[[#This Row],[Total Revenue]] - Table1[[#This Row],[Total Cost]]</f>
        <v>4302</v>
      </c>
    </row>
    <row r="8793" spans="1:17" x14ac:dyDescent="0.25">
      <c r="A8793" s="1">
        <v>45450</v>
      </c>
      <c r="B8793" t="s">
        <v>259</v>
      </c>
      <c r="C8793" t="s">
        <v>345</v>
      </c>
      <c r="D8793" t="s">
        <v>58</v>
      </c>
      <c r="E8793" s="1">
        <v>35967</v>
      </c>
      <c r="F8793" t="s">
        <v>21</v>
      </c>
      <c r="G8793">
        <v>372</v>
      </c>
      <c r="H8793" t="s">
        <v>29</v>
      </c>
      <c r="I8793" t="s">
        <v>36</v>
      </c>
      <c r="J8793" t="s">
        <v>24</v>
      </c>
      <c r="K8793" t="str">
        <f>VLOOKUP(H8793, [1]Products!B:E, 2, FALSE)</f>
        <v>Shortbread</v>
      </c>
      <c r="L8793" s="2">
        <f>VLOOKUP(H8793, [1]Products!B:D, 3, FALSE)</f>
        <v>10</v>
      </c>
      <c r="M8793" s="2">
        <f>Table1[[#This Row],[Quantity Purchased]] * Table1[[#This Row],[Unit Price]]</f>
        <v>16740</v>
      </c>
      <c r="N8793" s="2">
        <f>VLOOKUP(H8793, [1]Products!B:E, 4, FALSE)</f>
        <v>45</v>
      </c>
      <c r="O8793" t="str">
        <f>TEXT(Table1[[#This Row],[Transaction Date]], "yyyy-mm")</f>
        <v>2024-06</v>
      </c>
      <c r="P8793" s="1">
        <f ca="1">YEAR(TODAY()) - YEAR(Table1[[#This Row],[Buyer Date of Birth]])</f>
        <v>27</v>
      </c>
      <c r="Q8793" s="2">
        <f>Table1[[#This Row],[Total Revenue]] - Table1[[#This Row],[Total Cost]]</f>
        <v>16730</v>
      </c>
    </row>
    <row r="8794" spans="1:17" x14ac:dyDescent="0.25">
      <c r="A8794" s="1">
        <v>45459</v>
      </c>
      <c r="B8794" t="s">
        <v>343</v>
      </c>
      <c r="C8794" t="s">
        <v>995</v>
      </c>
      <c r="D8794" t="s">
        <v>20</v>
      </c>
      <c r="E8794" s="1">
        <v>25641</v>
      </c>
      <c r="F8794" t="s">
        <v>21</v>
      </c>
      <c r="G8794">
        <v>54</v>
      </c>
      <c r="H8794" t="s">
        <v>54</v>
      </c>
      <c r="I8794" t="s">
        <v>23</v>
      </c>
      <c r="J8794" t="s">
        <v>24</v>
      </c>
      <c r="K8794" t="str">
        <f>VLOOKUP(H8794, [1]Products!B:E, 2, FALSE)</f>
        <v>Lemon Crisps</v>
      </c>
      <c r="L8794" s="2">
        <f>VLOOKUP(H8794, [1]Products!B:D, 3, FALSE)</f>
        <v>7</v>
      </c>
      <c r="M8794" s="2">
        <f>Table1[[#This Row],[Quantity Purchased]] * Table1[[#This Row],[Unit Price]]</f>
        <v>486</v>
      </c>
      <c r="N8794" s="2">
        <f>VLOOKUP(H8794, [1]Products!B:E, 4, FALSE)</f>
        <v>9</v>
      </c>
      <c r="O8794" t="str">
        <f>TEXT(Table1[[#This Row],[Transaction Date]], "yyyy-mm")</f>
        <v>2024-06</v>
      </c>
      <c r="P8794" s="1">
        <f ca="1">YEAR(TODAY()) - YEAR(Table1[[#This Row],[Buyer Date of Birth]])</f>
        <v>55</v>
      </c>
      <c r="Q8794" s="2">
        <f>Table1[[#This Row],[Total Revenue]] - Table1[[#This Row],[Total Cost]]</f>
        <v>479</v>
      </c>
    </row>
    <row r="8795" spans="1:17" x14ac:dyDescent="0.25">
      <c r="A8795" s="1">
        <v>45323</v>
      </c>
      <c r="B8795" t="s">
        <v>73</v>
      </c>
      <c r="C8795" t="s">
        <v>69</v>
      </c>
      <c r="D8795" t="s">
        <v>89</v>
      </c>
      <c r="E8795" s="1">
        <v>35849</v>
      </c>
      <c r="F8795" t="s">
        <v>28</v>
      </c>
      <c r="G8795">
        <v>43</v>
      </c>
      <c r="H8795" t="s">
        <v>22</v>
      </c>
      <c r="I8795" t="s">
        <v>46</v>
      </c>
      <c r="J8795" t="s">
        <v>24</v>
      </c>
      <c r="K8795" t="str">
        <f>VLOOKUP(H8795, [1]Products!B:E, 2, FALSE)</f>
        <v>Cinnamon Swirls</v>
      </c>
      <c r="L8795" s="2">
        <f>VLOOKUP(H8795, [1]Products!B:D, 3, FALSE)</f>
        <v>10</v>
      </c>
      <c r="M8795" s="2">
        <f>Table1[[#This Row],[Quantity Purchased]] * Table1[[#This Row],[Unit Price]]</f>
        <v>602</v>
      </c>
      <c r="N8795" s="2">
        <f>VLOOKUP(H8795, [1]Products!B:E, 4, FALSE)</f>
        <v>14</v>
      </c>
      <c r="O8795" t="str">
        <f>TEXT(Table1[[#This Row],[Transaction Date]], "yyyy-mm")</f>
        <v>2024-02</v>
      </c>
      <c r="P8795" s="1">
        <f ca="1">YEAR(TODAY()) - YEAR(Table1[[#This Row],[Buyer Date of Birth]])</f>
        <v>27</v>
      </c>
      <c r="Q8795" s="2">
        <f>Table1[[#This Row],[Total Revenue]] - Table1[[#This Row],[Total Cost]]</f>
        <v>592</v>
      </c>
    </row>
    <row r="8796" spans="1:17" x14ac:dyDescent="0.25">
      <c r="A8796" s="1">
        <v>45408</v>
      </c>
      <c r="B8796" t="s">
        <v>317</v>
      </c>
      <c r="C8796" t="s">
        <v>1472</v>
      </c>
      <c r="D8796" t="s">
        <v>78</v>
      </c>
      <c r="E8796" s="1">
        <v>26833</v>
      </c>
      <c r="F8796" t="s">
        <v>75</v>
      </c>
      <c r="G8796">
        <v>404</v>
      </c>
      <c r="H8796" t="s">
        <v>22</v>
      </c>
      <c r="I8796" t="s">
        <v>50</v>
      </c>
      <c r="J8796" t="s">
        <v>24</v>
      </c>
      <c r="K8796" t="str">
        <f>VLOOKUP(H8796, [1]Products!B:E, 2, FALSE)</f>
        <v>Cinnamon Swirls</v>
      </c>
      <c r="L8796" s="2">
        <f>VLOOKUP(H8796, [1]Products!B:D, 3, FALSE)</f>
        <v>10</v>
      </c>
      <c r="M8796" s="2">
        <f>Table1[[#This Row],[Quantity Purchased]] * Table1[[#This Row],[Unit Price]]</f>
        <v>5656</v>
      </c>
      <c r="N8796" s="2">
        <f>VLOOKUP(H8796, [1]Products!B:E, 4, FALSE)</f>
        <v>14</v>
      </c>
      <c r="O8796" t="str">
        <f>TEXT(Table1[[#This Row],[Transaction Date]], "yyyy-mm")</f>
        <v>2024-04</v>
      </c>
      <c r="P8796" s="1">
        <f ca="1">YEAR(TODAY()) - YEAR(Table1[[#This Row],[Buyer Date of Birth]])</f>
        <v>52</v>
      </c>
      <c r="Q8796" s="2">
        <f>Table1[[#This Row],[Total Revenue]] - Table1[[#This Row],[Total Cost]]</f>
        <v>5646</v>
      </c>
    </row>
    <row r="8797" spans="1:17" x14ac:dyDescent="0.25">
      <c r="A8797" s="1">
        <v>45399</v>
      </c>
      <c r="B8797" t="s">
        <v>529</v>
      </c>
      <c r="C8797" t="s">
        <v>490</v>
      </c>
      <c r="D8797" t="s">
        <v>20</v>
      </c>
      <c r="E8797" s="1">
        <v>37200</v>
      </c>
      <c r="F8797" t="s">
        <v>28</v>
      </c>
      <c r="G8797">
        <v>463</v>
      </c>
      <c r="H8797" t="s">
        <v>49</v>
      </c>
      <c r="I8797" t="s">
        <v>23</v>
      </c>
      <c r="J8797" t="s">
        <v>24</v>
      </c>
      <c r="K8797" t="str">
        <f>VLOOKUP(H8797, [1]Products!B:E, 2, FALSE)</f>
        <v>Butter Crunch</v>
      </c>
      <c r="L8797" s="2">
        <f>VLOOKUP(H8797, [1]Products!B:D, 3, FALSE)</f>
        <v>10</v>
      </c>
      <c r="M8797" s="2">
        <f>Table1[[#This Row],[Quantity Purchased]] * Table1[[#This Row],[Unit Price]]</f>
        <v>5093</v>
      </c>
      <c r="N8797" s="2">
        <f>VLOOKUP(H8797, [1]Products!B:E, 4, FALSE)</f>
        <v>11</v>
      </c>
      <c r="O8797" t="str">
        <f>TEXT(Table1[[#This Row],[Transaction Date]], "yyyy-mm")</f>
        <v>2024-04</v>
      </c>
      <c r="P8797" s="1">
        <f ca="1">YEAR(TODAY()) - YEAR(Table1[[#This Row],[Buyer Date of Birth]])</f>
        <v>24</v>
      </c>
      <c r="Q8797" s="2">
        <f>Table1[[#This Row],[Total Revenue]] - Table1[[#This Row],[Total Cost]]</f>
        <v>5083</v>
      </c>
    </row>
    <row r="8798" spans="1:17" x14ac:dyDescent="0.25">
      <c r="A8798" s="1">
        <v>45470</v>
      </c>
      <c r="B8798" t="s">
        <v>666</v>
      </c>
      <c r="C8798" t="s">
        <v>568</v>
      </c>
      <c r="D8798" t="s">
        <v>20</v>
      </c>
      <c r="E8798" s="1">
        <v>26082</v>
      </c>
      <c r="F8798" t="s">
        <v>75</v>
      </c>
      <c r="G8798">
        <v>274</v>
      </c>
      <c r="H8798" t="s">
        <v>71</v>
      </c>
      <c r="I8798" t="s">
        <v>30</v>
      </c>
      <c r="J8798" t="s">
        <v>24</v>
      </c>
      <c r="K8798" t="str">
        <f>VLOOKUP(H8798, [1]Products!B:E, 2, FALSE)</f>
        <v>Peanut Butter Bites</v>
      </c>
      <c r="L8798" s="2">
        <f>VLOOKUP(H8798, [1]Products!B:D, 3, FALSE)</f>
        <v>5</v>
      </c>
      <c r="M8798" s="2">
        <f>Table1[[#This Row],[Quantity Purchased]] * Table1[[#This Row],[Unit Price]]</f>
        <v>1918</v>
      </c>
      <c r="N8798" s="2">
        <f>VLOOKUP(H8798, [1]Products!B:E, 4, FALSE)</f>
        <v>7</v>
      </c>
      <c r="O8798" t="str">
        <f>TEXT(Table1[[#This Row],[Transaction Date]], "yyyy-mm")</f>
        <v>2024-06</v>
      </c>
      <c r="P8798" s="1">
        <f ca="1">YEAR(TODAY()) - YEAR(Table1[[#This Row],[Buyer Date of Birth]])</f>
        <v>54</v>
      </c>
      <c r="Q8798" s="2">
        <f>Table1[[#This Row],[Total Revenue]] - Table1[[#This Row],[Total Cost]]</f>
        <v>1913</v>
      </c>
    </row>
    <row r="8799" spans="1:17" x14ac:dyDescent="0.25">
      <c r="A8799" s="1">
        <v>45451</v>
      </c>
      <c r="B8799" t="s">
        <v>280</v>
      </c>
      <c r="C8799" t="s">
        <v>18</v>
      </c>
      <c r="D8799" t="s">
        <v>100</v>
      </c>
      <c r="E8799" s="1">
        <v>37195</v>
      </c>
      <c r="F8799" t="s">
        <v>75</v>
      </c>
      <c r="G8799">
        <v>355</v>
      </c>
      <c r="H8799" t="s">
        <v>72</v>
      </c>
      <c r="I8799" t="s">
        <v>46</v>
      </c>
      <c r="J8799" t="s">
        <v>24</v>
      </c>
      <c r="K8799" t="str">
        <f>VLOOKUP(H8799, [1]Products!B:E, 2, FALSE)</f>
        <v>Choco Delight</v>
      </c>
      <c r="L8799" s="2">
        <f>VLOOKUP(H8799, [1]Products!B:D, 3, FALSE)</f>
        <v>3</v>
      </c>
      <c r="M8799" s="2">
        <f>Table1[[#This Row],[Quantity Purchased]] * Table1[[#This Row],[Unit Price]]</f>
        <v>1775</v>
      </c>
      <c r="N8799" s="2">
        <f>VLOOKUP(H8799, [1]Products!B:E, 4, FALSE)</f>
        <v>5</v>
      </c>
      <c r="O8799" t="str">
        <f>TEXT(Table1[[#This Row],[Transaction Date]], "yyyy-mm")</f>
        <v>2024-06</v>
      </c>
      <c r="P8799" s="1">
        <f ca="1">YEAR(TODAY()) - YEAR(Table1[[#This Row],[Buyer Date of Birth]])</f>
        <v>24</v>
      </c>
      <c r="Q8799" s="2">
        <f>Table1[[#This Row],[Total Revenue]] - Table1[[#This Row],[Total Cost]]</f>
        <v>1772</v>
      </c>
    </row>
    <row r="8800" spans="1:17" x14ac:dyDescent="0.25">
      <c r="A8800" s="1">
        <v>45401</v>
      </c>
      <c r="B8800" t="s">
        <v>182</v>
      </c>
      <c r="C8800" t="s">
        <v>159</v>
      </c>
      <c r="D8800" t="s">
        <v>78</v>
      </c>
      <c r="E8800" s="1">
        <v>20615</v>
      </c>
      <c r="F8800" t="s">
        <v>40</v>
      </c>
      <c r="G8800">
        <v>300</v>
      </c>
      <c r="H8800" t="s">
        <v>49</v>
      </c>
      <c r="I8800" t="s">
        <v>50</v>
      </c>
      <c r="J8800" t="s">
        <v>24</v>
      </c>
      <c r="K8800" t="str">
        <f>VLOOKUP(H8800, [1]Products!B:E, 2, FALSE)</f>
        <v>Butter Crunch</v>
      </c>
      <c r="L8800" s="2">
        <f>VLOOKUP(H8800, [1]Products!B:D, 3, FALSE)</f>
        <v>10</v>
      </c>
      <c r="M8800" s="2">
        <f>Table1[[#This Row],[Quantity Purchased]] * Table1[[#This Row],[Unit Price]]</f>
        <v>3300</v>
      </c>
      <c r="N8800" s="2">
        <f>VLOOKUP(H8800, [1]Products!B:E, 4, FALSE)</f>
        <v>11</v>
      </c>
      <c r="O8800" t="str">
        <f>TEXT(Table1[[#This Row],[Transaction Date]], "yyyy-mm")</f>
        <v>2024-04</v>
      </c>
      <c r="P8800" s="1">
        <f ca="1">YEAR(TODAY()) - YEAR(Table1[[#This Row],[Buyer Date of Birth]])</f>
        <v>69</v>
      </c>
      <c r="Q8800" s="2">
        <f>Table1[[#This Row],[Total Revenue]] - Table1[[#This Row],[Total Cost]]</f>
        <v>3290</v>
      </c>
    </row>
    <row r="8801" spans="1:17" x14ac:dyDescent="0.25">
      <c r="A8801" s="1">
        <v>45412</v>
      </c>
      <c r="B8801" t="s">
        <v>682</v>
      </c>
      <c r="C8801" t="s">
        <v>295</v>
      </c>
      <c r="D8801" t="s">
        <v>20</v>
      </c>
      <c r="E8801" s="1">
        <v>19278</v>
      </c>
      <c r="F8801" t="s">
        <v>28</v>
      </c>
      <c r="G8801">
        <v>357</v>
      </c>
      <c r="H8801" t="s">
        <v>41</v>
      </c>
      <c r="I8801" t="s">
        <v>23</v>
      </c>
      <c r="J8801" t="s">
        <v>24</v>
      </c>
      <c r="K8801" t="str">
        <f>VLOOKUP(H8801, [1]Products!B:E, 2, FALSE)</f>
        <v>Ginger Snaps</v>
      </c>
      <c r="L8801" s="2">
        <f>VLOOKUP(H8801, [1]Products!B:D, 3, FALSE)</f>
        <v>14</v>
      </c>
      <c r="M8801" s="2">
        <f>Table1[[#This Row],[Quantity Purchased]] * Table1[[#This Row],[Unit Price]]</f>
        <v>9996</v>
      </c>
      <c r="N8801" s="2">
        <f>VLOOKUP(H8801, [1]Products!B:E, 4, FALSE)</f>
        <v>28</v>
      </c>
      <c r="O8801" t="str">
        <f>TEXT(Table1[[#This Row],[Transaction Date]], "yyyy-mm")</f>
        <v>2024-04</v>
      </c>
      <c r="P8801" s="1">
        <f ca="1">YEAR(TODAY()) - YEAR(Table1[[#This Row],[Buyer Date of Birth]])</f>
        <v>73</v>
      </c>
      <c r="Q8801" s="2">
        <f>Table1[[#This Row],[Total Revenue]] - Table1[[#This Row],[Total Cost]]</f>
        <v>9982</v>
      </c>
    </row>
    <row r="8802" spans="1:17" x14ac:dyDescent="0.25">
      <c r="A8802" s="1">
        <v>45438</v>
      </c>
      <c r="B8802" t="s">
        <v>101</v>
      </c>
      <c r="C8802" t="s">
        <v>1031</v>
      </c>
      <c r="D8802" t="s">
        <v>34</v>
      </c>
      <c r="E8802" s="1">
        <v>36298</v>
      </c>
      <c r="F8802" t="s">
        <v>28</v>
      </c>
      <c r="G8802">
        <v>220</v>
      </c>
      <c r="H8802" t="s">
        <v>66</v>
      </c>
      <c r="I8802" t="s">
        <v>30</v>
      </c>
      <c r="J8802" t="s">
        <v>24</v>
      </c>
      <c r="K8802" t="str">
        <f>VLOOKUP(H8802, [1]Products!B:E, 2, FALSE)</f>
        <v>Oatmeal Cookies</v>
      </c>
      <c r="L8802" s="2">
        <f>VLOOKUP(H8802, [1]Products!B:D, 3, FALSE)</f>
        <v>19</v>
      </c>
      <c r="M8802" s="2">
        <f>Table1[[#This Row],[Quantity Purchased]] * Table1[[#This Row],[Unit Price]]</f>
        <v>5060</v>
      </c>
      <c r="N8802" s="2">
        <f>VLOOKUP(H8802, [1]Products!B:E, 4, FALSE)</f>
        <v>23</v>
      </c>
      <c r="O8802" t="str">
        <f>TEXT(Table1[[#This Row],[Transaction Date]], "yyyy-mm")</f>
        <v>2024-05</v>
      </c>
      <c r="P8802" s="1">
        <f ca="1">YEAR(TODAY()) - YEAR(Table1[[#This Row],[Buyer Date of Birth]])</f>
        <v>26</v>
      </c>
      <c r="Q8802" s="2">
        <f>Table1[[#This Row],[Total Revenue]] - Table1[[#This Row],[Total Cost]]</f>
        <v>5041</v>
      </c>
    </row>
    <row r="8803" spans="1:17" x14ac:dyDescent="0.25">
      <c r="A8803" s="1">
        <v>45334</v>
      </c>
      <c r="B8803" t="s">
        <v>123</v>
      </c>
      <c r="C8803" t="s">
        <v>39</v>
      </c>
      <c r="D8803" t="s">
        <v>84</v>
      </c>
      <c r="E8803" s="1">
        <v>26476</v>
      </c>
      <c r="F8803" t="s">
        <v>21</v>
      </c>
      <c r="G8803">
        <v>240</v>
      </c>
      <c r="H8803" t="s">
        <v>35</v>
      </c>
      <c r="I8803" t="s">
        <v>30</v>
      </c>
      <c r="J8803" t="s">
        <v>24</v>
      </c>
      <c r="K8803" t="str">
        <f>VLOOKUP(H8803, [1]Products!B:E, 2, FALSE)</f>
        <v>Caramel Biscuits</v>
      </c>
      <c r="L8803" s="2">
        <f>VLOOKUP(H8803, [1]Products!B:D, 3, FALSE)</f>
        <v>18</v>
      </c>
      <c r="M8803" s="2">
        <f>Table1[[#This Row],[Quantity Purchased]] * Table1[[#This Row],[Unit Price]]</f>
        <v>5280</v>
      </c>
      <c r="N8803" s="2">
        <f>VLOOKUP(H8803, [1]Products!B:E, 4, FALSE)</f>
        <v>22</v>
      </c>
      <c r="O8803" t="str">
        <f>TEXT(Table1[[#This Row],[Transaction Date]], "yyyy-mm")</f>
        <v>2024-02</v>
      </c>
      <c r="P8803" s="1">
        <f ca="1">YEAR(TODAY()) - YEAR(Table1[[#This Row],[Buyer Date of Birth]])</f>
        <v>53</v>
      </c>
      <c r="Q8803" s="2">
        <f>Table1[[#This Row],[Total Revenue]] - Table1[[#This Row],[Total Cost]]</f>
        <v>5262</v>
      </c>
    </row>
    <row r="8804" spans="1:17" x14ac:dyDescent="0.25">
      <c r="A8804" s="1">
        <v>45370</v>
      </c>
      <c r="B8804" t="s">
        <v>263</v>
      </c>
      <c r="C8804" t="s">
        <v>229</v>
      </c>
      <c r="D8804" t="s">
        <v>84</v>
      </c>
      <c r="E8804" s="1">
        <v>21708</v>
      </c>
      <c r="F8804" t="s">
        <v>21</v>
      </c>
      <c r="G8804">
        <v>23</v>
      </c>
      <c r="H8804" t="s">
        <v>22</v>
      </c>
      <c r="I8804" t="s">
        <v>36</v>
      </c>
      <c r="J8804" t="s">
        <v>24</v>
      </c>
      <c r="K8804" t="str">
        <f>VLOOKUP(H8804, [1]Products!B:E, 2, FALSE)</f>
        <v>Cinnamon Swirls</v>
      </c>
      <c r="L8804" s="2">
        <f>VLOOKUP(H8804, [1]Products!B:D, 3, FALSE)</f>
        <v>10</v>
      </c>
      <c r="M8804" s="2">
        <f>Table1[[#This Row],[Quantity Purchased]] * Table1[[#This Row],[Unit Price]]</f>
        <v>322</v>
      </c>
      <c r="N8804" s="2">
        <f>VLOOKUP(H8804, [1]Products!B:E, 4, FALSE)</f>
        <v>14</v>
      </c>
      <c r="O8804" t="str">
        <f>TEXT(Table1[[#This Row],[Transaction Date]], "yyyy-mm")</f>
        <v>2024-03</v>
      </c>
      <c r="P8804" s="1">
        <f ca="1">YEAR(TODAY()) - YEAR(Table1[[#This Row],[Buyer Date of Birth]])</f>
        <v>66</v>
      </c>
      <c r="Q8804" s="2">
        <f>Table1[[#This Row],[Total Revenue]] - Table1[[#This Row],[Total Cost]]</f>
        <v>312</v>
      </c>
    </row>
    <row r="8805" spans="1:17" x14ac:dyDescent="0.25">
      <c r="A8805" s="1">
        <v>45477</v>
      </c>
      <c r="B8805" t="s">
        <v>555</v>
      </c>
      <c r="C8805" t="s">
        <v>331</v>
      </c>
      <c r="D8805" t="s">
        <v>100</v>
      </c>
      <c r="E8805" s="1">
        <v>18023</v>
      </c>
      <c r="F8805" t="s">
        <v>28</v>
      </c>
      <c r="G8805">
        <v>455</v>
      </c>
      <c r="H8805" t="s">
        <v>22</v>
      </c>
      <c r="I8805" t="s">
        <v>23</v>
      </c>
      <c r="J8805" t="s">
        <v>24</v>
      </c>
      <c r="K8805" t="str">
        <f>VLOOKUP(H8805, [1]Products!B:E, 2, FALSE)</f>
        <v>Cinnamon Swirls</v>
      </c>
      <c r="L8805" s="2">
        <f>VLOOKUP(H8805, [1]Products!B:D, 3, FALSE)</f>
        <v>10</v>
      </c>
      <c r="M8805" s="2">
        <f>Table1[[#This Row],[Quantity Purchased]] * Table1[[#This Row],[Unit Price]]</f>
        <v>6370</v>
      </c>
      <c r="N8805" s="2">
        <f>VLOOKUP(H8805, [1]Products!B:E, 4, FALSE)</f>
        <v>14</v>
      </c>
      <c r="O8805" t="str">
        <f>TEXT(Table1[[#This Row],[Transaction Date]], "yyyy-mm")</f>
        <v>2024-07</v>
      </c>
      <c r="P8805" s="1">
        <f ca="1">YEAR(TODAY()) - YEAR(Table1[[#This Row],[Buyer Date of Birth]])</f>
        <v>76</v>
      </c>
      <c r="Q8805" s="2">
        <f>Table1[[#This Row],[Total Revenue]] - Table1[[#This Row],[Total Cost]]</f>
        <v>6360</v>
      </c>
    </row>
    <row r="8806" spans="1:17" x14ac:dyDescent="0.25">
      <c r="A8806" s="1">
        <v>45324</v>
      </c>
      <c r="B8806" t="s">
        <v>764</v>
      </c>
      <c r="C8806" t="s">
        <v>18</v>
      </c>
      <c r="D8806" t="s">
        <v>89</v>
      </c>
      <c r="E8806" s="1">
        <v>38594</v>
      </c>
      <c r="F8806" t="s">
        <v>75</v>
      </c>
      <c r="G8806">
        <v>19</v>
      </c>
      <c r="H8806" t="s">
        <v>41</v>
      </c>
      <c r="I8806" t="s">
        <v>46</v>
      </c>
      <c r="J8806" t="s">
        <v>24</v>
      </c>
      <c r="K8806" t="str">
        <f>VLOOKUP(H8806, [1]Products!B:E, 2, FALSE)</f>
        <v>Ginger Snaps</v>
      </c>
      <c r="L8806" s="2">
        <f>VLOOKUP(H8806, [1]Products!B:D, 3, FALSE)</f>
        <v>14</v>
      </c>
      <c r="M8806" s="2">
        <f>Table1[[#This Row],[Quantity Purchased]] * Table1[[#This Row],[Unit Price]]</f>
        <v>532</v>
      </c>
      <c r="N8806" s="2">
        <f>VLOOKUP(H8806, [1]Products!B:E, 4, FALSE)</f>
        <v>28</v>
      </c>
      <c r="O8806" t="str">
        <f>TEXT(Table1[[#This Row],[Transaction Date]], "yyyy-mm")</f>
        <v>2024-02</v>
      </c>
      <c r="P8806" s="1">
        <f ca="1">YEAR(TODAY()) - YEAR(Table1[[#This Row],[Buyer Date of Birth]])</f>
        <v>20</v>
      </c>
      <c r="Q8806" s="2">
        <f>Table1[[#This Row],[Total Revenue]] - Table1[[#This Row],[Total Cost]]</f>
        <v>518</v>
      </c>
    </row>
    <row r="8807" spans="1:17" x14ac:dyDescent="0.25">
      <c r="A8807" s="1">
        <v>45366</v>
      </c>
      <c r="B8807" t="s">
        <v>1575</v>
      </c>
      <c r="C8807" t="s">
        <v>1576</v>
      </c>
      <c r="D8807" t="s">
        <v>84</v>
      </c>
      <c r="E8807" s="1">
        <v>25421</v>
      </c>
      <c r="F8807" t="s">
        <v>40</v>
      </c>
      <c r="G8807">
        <v>37</v>
      </c>
      <c r="H8807" t="s">
        <v>35</v>
      </c>
      <c r="I8807" t="s">
        <v>50</v>
      </c>
      <c r="J8807" t="s">
        <v>24</v>
      </c>
      <c r="K8807" t="str">
        <f>VLOOKUP(H8807, [1]Products!B:E, 2, FALSE)</f>
        <v>Caramel Biscuits</v>
      </c>
      <c r="L8807" s="2">
        <f>VLOOKUP(H8807, [1]Products!B:D, 3, FALSE)</f>
        <v>18</v>
      </c>
      <c r="M8807" s="2">
        <f>Table1[[#This Row],[Quantity Purchased]] * Table1[[#This Row],[Unit Price]]</f>
        <v>814</v>
      </c>
      <c r="N8807" s="2">
        <f>VLOOKUP(H8807, [1]Products!B:E, 4, FALSE)</f>
        <v>22</v>
      </c>
      <c r="O8807" t="str">
        <f>TEXT(Table1[[#This Row],[Transaction Date]], "yyyy-mm")</f>
        <v>2024-03</v>
      </c>
      <c r="P8807" s="1">
        <f ca="1">YEAR(TODAY()) - YEAR(Table1[[#This Row],[Buyer Date of Birth]])</f>
        <v>56</v>
      </c>
      <c r="Q8807" s="2">
        <f>Table1[[#This Row],[Total Revenue]] - Table1[[#This Row],[Total Cost]]</f>
        <v>796</v>
      </c>
    </row>
    <row r="8808" spans="1:17" x14ac:dyDescent="0.25">
      <c r="A8808" s="1">
        <v>45465</v>
      </c>
      <c r="B8808" t="s">
        <v>56</v>
      </c>
      <c r="C8808" t="s">
        <v>840</v>
      </c>
      <c r="D8808" t="s">
        <v>89</v>
      </c>
      <c r="E8808" s="1">
        <v>29710</v>
      </c>
      <c r="F8808" t="s">
        <v>28</v>
      </c>
      <c r="G8808">
        <v>229</v>
      </c>
      <c r="H8808" t="s">
        <v>63</v>
      </c>
      <c r="I8808" t="s">
        <v>23</v>
      </c>
      <c r="J8808" t="s">
        <v>24</v>
      </c>
      <c r="K8808" t="str">
        <f>VLOOKUP(H8808, [1]Products!B:E, 2, FALSE)</f>
        <v>Vanilla Wafers</v>
      </c>
      <c r="L8808" s="2">
        <f>VLOOKUP(H8808, [1]Products!B:D, 3, FALSE)</f>
        <v>18</v>
      </c>
      <c r="M8808" s="2">
        <f>Table1[[#This Row],[Quantity Purchased]] * Table1[[#This Row],[Unit Price]]</f>
        <v>8244</v>
      </c>
      <c r="N8808" s="2">
        <f>VLOOKUP(H8808, [1]Products!B:E, 4, FALSE)</f>
        <v>36</v>
      </c>
      <c r="O8808" t="str">
        <f>TEXT(Table1[[#This Row],[Transaction Date]], "yyyy-mm")</f>
        <v>2024-06</v>
      </c>
      <c r="P8808" s="1">
        <f ca="1">YEAR(TODAY()) - YEAR(Table1[[#This Row],[Buyer Date of Birth]])</f>
        <v>44</v>
      </c>
      <c r="Q8808" s="2">
        <f>Table1[[#This Row],[Total Revenue]] - Table1[[#This Row],[Total Cost]]</f>
        <v>8226</v>
      </c>
    </row>
    <row r="8809" spans="1:17" x14ac:dyDescent="0.25">
      <c r="A8809" s="1">
        <v>45385</v>
      </c>
      <c r="B8809" t="s">
        <v>876</v>
      </c>
      <c r="C8809" t="s">
        <v>827</v>
      </c>
      <c r="D8809" t="s">
        <v>100</v>
      </c>
      <c r="E8809" s="1">
        <v>17318</v>
      </c>
      <c r="F8809" t="s">
        <v>40</v>
      </c>
      <c r="G8809">
        <v>111</v>
      </c>
      <c r="H8809" t="s">
        <v>63</v>
      </c>
      <c r="I8809" t="s">
        <v>30</v>
      </c>
      <c r="J8809" t="s">
        <v>24</v>
      </c>
      <c r="K8809" t="str">
        <f>VLOOKUP(H8809, [1]Products!B:E, 2, FALSE)</f>
        <v>Vanilla Wafers</v>
      </c>
      <c r="L8809" s="2">
        <f>VLOOKUP(H8809, [1]Products!B:D, 3, FALSE)</f>
        <v>18</v>
      </c>
      <c r="M8809" s="2">
        <f>Table1[[#This Row],[Quantity Purchased]] * Table1[[#This Row],[Unit Price]]</f>
        <v>3996</v>
      </c>
      <c r="N8809" s="2">
        <f>VLOOKUP(H8809, [1]Products!B:E, 4, FALSE)</f>
        <v>36</v>
      </c>
      <c r="O8809" t="str">
        <f>TEXT(Table1[[#This Row],[Transaction Date]], "yyyy-mm")</f>
        <v>2024-04</v>
      </c>
      <c r="P8809" s="1">
        <f ca="1">YEAR(TODAY()) - YEAR(Table1[[#This Row],[Buyer Date of Birth]])</f>
        <v>78</v>
      </c>
      <c r="Q8809" s="2">
        <f>Table1[[#This Row],[Total Revenue]] - Table1[[#This Row],[Total Cost]]</f>
        <v>3978</v>
      </c>
    </row>
    <row r="8810" spans="1:17" x14ac:dyDescent="0.25">
      <c r="A8810" s="1">
        <v>45331</v>
      </c>
      <c r="B8810" t="s">
        <v>456</v>
      </c>
      <c r="C8810" t="s">
        <v>258</v>
      </c>
      <c r="D8810" t="s">
        <v>34</v>
      </c>
      <c r="E8810" s="1">
        <v>32039</v>
      </c>
      <c r="F8810" t="s">
        <v>40</v>
      </c>
      <c r="G8810">
        <v>79</v>
      </c>
      <c r="H8810" t="s">
        <v>54</v>
      </c>
      <c r="I8810" t="s">
        <v>46</v>
      </c>
      <c r="J8810" t="s">
        <v>24</v>
      </c>
      <c r="K8810" t="str">
        <f>VLOOKUP(H8810, [1]Products!B:E, 2, FALSE)</f>
        <v>Lemon Crisps</v>
      </c>
      <c r="L8810" s="2">
        <f>VLOOKUP(H8810, [1]Products!B:D, 3, FALSE)</f>
        <v>7</v>
      </c>
      <c r="M8810" s="2">
        <f>Table1[[#This Row],[Quantity Purchased]] * Table1[[#This Row],[Unit Price]]</f>
        <v>711</v>
      </c>
      <c r="N8810" s="2">
        <f>VLOOKUP(H8810, [1]Products!B:E, 4, FALSE)</f>
        <v>9</v>
      </c>
      <c r="O8810" t="str">
        <f>TEXT(Table1[[#This Row],[Transaction Date]], "yyyy-mm")</f>
        <v>2024-02</v>
      </c>
      <c r="P8810" s="1">
        <f ca="1">YEAR(TODAY()) - YEAR(Table1[[#This Row],[Buyer Date of Birth]])</f>
        <v>38</v>
      </c>
      <c r="Q8810" s="2">
        <f>Table1[[#This Row],[Total Revenue]] - Table1[[#This Row],[Total Cost]]</f>
        <v>704</v>
      </c>
    </row>
    <row r="8811" spans="1:17" x14ac:dyDescent="0.25">
      <c r="A8811" s="1">
        <v>45443</v>
      </c>
      <c r="B8811" t="s">
        <v>381</v>
      </c>
      <c r="C8811" t="s">
        <v>840</v>
      </c>
      <c r="D8811" t="s">
        <v>89</v>
      </c>
      <c r="E8811" s="1">
        <v>36603</v>
      </c>
      <c r="F8811" t="s">
        <v>21</v>
      </c>
      <c r="G8811">
        <v>113</v>
      </c>
      <c r="H8811" t="s">
        <v>72</v>
      </c>
      <c r="I8811" t="s">
        <v>50</v>
      </c>
      <c r="J8811" t="s">
        <v>24</v>
      </c>
      <c r="K8811" t="str">
        <f>VLOOKUP(H8811, [1]Products!B:E, 2, FALSE)</f>
        <v>Choco Delight</v>
      </c>
      <c r="L8811" s="2">
        <f>VLOOKUP(H8811, [1]Products!B:D, 3, FALSE)</f>
        <v>3</v>
      </c>
      <c r="M8811" s="2">
        <f>Table1[[#This Row],[Quantity Purchased]] * Table1[[#This Row],[Unit Price]]</f>
        <v>565</v>
      </c>
      <c r="N8811" s="2">
        <f>VLOOKUP(H8811, [1]Products!B:E, 4, FALSE)</f>
        <v>5</v>
      </c>
      <c r="O8811" t="str">
        <f>TEXT(Table1[[#This Row],[Transaction Date]], "yyyy-mm")</f>
        <v>2024-05</v>
      </c>
      <c r="P8811" s="1">
        <f ca="1">YEAR(TODAY()) - YEAR(Table1[[#This Row],[Buyer Date of Birth]])</f>
        <v>25</v>
      </c>
      <c r="Q8811" s="2">
        <f>Table1[[#This Row],[Total Revenue]] - Table1[[#This Row],[Total Cost]]</f>
        <v>562</v>
      </c>
    </row>
    <row r="8812" spans="1:17" x14ac:dyDescent="0.25">
      <c r="A8812" s="1">
        <v>45378</v>
      </c>
      <c r="B8812" t="s">
        <v>485</v>
      </c>
      <c r="C8812" t="s">
        <v>889</v>
      </c>
      <c r="D8812" t="s">
        <v>100</v>
      </c>
      <c r="E8812" s="1">
        <v>19739</v>
      </c>
      <c r="F8812" t="s">
        <v>28</v>
      </c>
      <c r="G8812">
        <v>443</v>
      </c>
      <c r="H8812" t="s">
        <v>41</v>
      </c>
      <c r="I8812" t="s">
        <v>23</v>
      </c>
      <c r="J8812" t="s">
        <v>24</v>
      </c>
      <c r="K8812" t="str">
        <f>VLOOKUP(H8812, [1]Products!B:E, 2, FALSE)</f>
        <v>Ginger Snaps</v>
      </c>
      <c r="L8812" s="2">
        <f>VLOOKUP(H8812, [1]Products!B:D, 3, FALSE)</f>
        <v>14</v>
      </c>
      <c r="M8812" s="2">
        <f>Table1[[#This Row],[Quantity Purchased]] * Table1[[#This Row],[Unit Price]]</f>
        <v>12404</v>
      </c>
      <c r="N8812" s="2">
        <f>VLOOKUP(H8812, [1]Products!B:E, 4, FALSE)</f>
        <v>28</v>
      </c>
      <c r="O8812" t="str">
        <f>TEXT(Table1[[#This Row],[Transaction Date]], "yyyy-mm")</f>
        <v>2024-03</v>
      </c>
      <c r="P8812" s="1">
        <f ca="1">YEAR(TODAY()) - YEAR(Table1[[#This Row],[Buyer Date of Birth]])</f>
        <v>71</v>
      </c>
      <c r="Q8812" s="2">
        <f>Table1[[#This Row],[Total Revenue]] - Table1[[#This Row],[Total Cost]]</f>
        <v>12390</v>
      </c>
    </row>
    <row r="8813" spans="1:17" x14ac:dyDescent="0.25">
      <c r="A8813" s="1">
        <v>45388</v>
      </c>
      <c r="B8813" t="s">
        <v>705</v>
      </c>
      <c r="C8813" t="s">
        <v>159</v>
      </c>
      <c r="D8813" t="s">
        <v>45</v>
      </c>
      <c r="E8813" s="1">
        <v>26018</v>
      </c>
      <c r="F8813" t="s">
        <v>40</v>
      </c>
      <c r="G8813">
        <v>134</v>
      </c>
      <c r="H8813" t="s">
        <v>72</v>
      </c>
      <c r="I8813" t="s">
        <v>30</v>
      </c>
      <c r="J8813" t="s">
        <v>24</v>
      </c>
      <c r="K8813" t="str">
        <f>VLOOKUP(H8813, [1]Products!B:E, 2, FALSE)</f>
        <v>Choco Delight</v>
      </c>
      <c r="L8813" s="2">
        <f>VLOOKUP(H8813, [1]Products!B:D, 3, FALSE)</f>
        <v>3</v>
      </c>
      <c r="M8813" s="2">
        <f>Table1[[#This Row],[Quantity Purchased]] * Table1[[#This Row],[Unit Price]]</f>
        <v>670</v>
      </c>
      <c r="N8813" s="2">
        <f>VLOOKUP(H8813, [1]Products!B:E, 4, FALSE)</f>
        <v>5</v>
      </c>
      <c r="O8813" t="str">
        <f>TEXT(Table1[[#This Row],[Transaction Date]], "yyyy-mm")</f>
        <v>2024-04</v>
      </c>
      <c r="P8813" s="1">
        <f ca="1">YEAR(TODAY()) - YEAR(Table1[[#This Row],[Buyer Date of Birth]])</f>
        <v>54</v>
      </c>
      <c r="Q8813" s="2">
        <f>Table1[[#This Row],[Total Revenue]] - Table1[[#This Row],[Total Cost]]</f>
        <v>667</v>
      </c>
    </row>
    <row r="8814" spans="1:17" x14ac:dyDescent="0.25">
      <c r="A8814" s="1">
        <v>45307</v>
      </c>
      <c r="B8814" t="s">
        <v>336</v>
      </c>
      <c r="C8814" t="s">
        <v>956</v>
      </c>
      <c r="D8814" t="s">
        <v>100</v>
      </c>
      <c r="E8814" s="1">
        <v>25275</v>
      </c>
      <c r="F8814" t="s">
        <v>75</v>
      </c>
      <c r="G8814">
        <v>142</v>
      </c>
      <c r="H8814" t="s">
        <v>71</v>
      </c>
      <c r="I8814" t="s">
        <v>30</v>
      </c>
      <c r="J8814" t="s">
        <v>24</v>
      </c>
      <c r="K8814" t="str">
        <f>VLOOKUP(H8814, [1]Products!B:E, 2, FALSE)</f>
        <v>Peanut Butter Bites</v>
      </c>
      <c r="L8814" s="2">
        <f>VLOOKUP(H8814, [1]Products!B:D, 3, FALSE)</f>
        <v>5</v>
      </c>
      <c r="M8814" s="2">
        <f>Table1[[#This Row],[Quantity Purchased]] * Table1[[#This Row],[Unit Price]]</f>
        <v>994</v>
      </c>
      <c r="N8814" s="2">
        <f>VLOOKUP(H8814, [1]Products!B:E, 4, FALSE)</f>
        <v>7</v>
      </c>
      <c r="O8814" t="str">
        <f>TEXT(Table1[[#This Row],[Transaction Date]], "yyyy-mm")</f>
        <v>2024-01</v>
      </c>
      <c r="P8814" s="1">
        <f ca="1">YEAR(TODAY()) - YEAR(Table1[[#This Row],[Buyer Date of Birth]])</f>
        <v>56</v>
      </c>
      <c r="Q8814" s="2">
        <f>Table1[[#This Row],[Total Revenue]] - Table1[[#This Row],[Total Cost]]</f>
        <v>989</v>
      </c>
    </row>
    <row r="8815" spans="1:17" x14ac:dyDescent="0.25">
      <c r="A8815" s="1">
        <v>45329</v>
      </c>
      <c r="B8815" t="s">
        <v>150</v>
      </c>
      <c r="C8815" t="s">
        <v>57</v>
      </c>
      <c r="D8815" t="s">
        <v>89</v>
      </c>
      <c r="E8815" s="1">
        <v>28439</v>
      </c>
      <c r="F8815" t="s">
        <v>21</v>
      </c>
      <c r="G8815">
        <v>68</v>
      </c>
      <c r="H8815" t="s">
        <v>41</v>
      </c>
      <c r="I8815" t="s">
        <v>36</v>
      </c>
      <c r="J8815" t="s">
        <v>24</v>
      </c>
      <c r="K8815" t="str">
        <f>VLOOKUP(H8815, [1]Products!B:E, 2, FALSE)</f>
        <v>Ginger Snaps</v>
      </c>
      <c r="L8815" s="2">
        <f>VLOOKUP(H8815, [1]Products!B:D, 3, FALSE)</f>
        <v>14</v>
      </c>
      <c r="M8815" s="2">
        <f>Table1[[#This Row],[Quantity Purchased]] * Table1[[#This Row],[Unit Price]]</f>
        <v>1904</v>
      </c>
      <c r="N8815" s="2">
        <f>VLOOKUP(H8815, [1]Products!B:E, 4, FALSE)</f>
        <v>28</v>
      </c>
      <c r="O8815" t="str">
        <f>TEXT(Table1[[#This Row],[Transaction Date]], "yyyy-mm")</f>
        <v>2024-02</v>
      </c>
      <c r="P8815" s="1">
        <f ca="1">YEAR(TODAY()) - YEAR(Table1[[#This Row],[Buyer Date of Birth]])</f>
        <v>48</v>
      </c>
      <c r="Q8815" s="2">
        <f>Table1[[#This Row],[Total Revenue]] - Table1[[#This Row],[Total Cost]]</f>
        <v>1890</v>
      </c>
    </row>
    <row r="8816" spans="1:17" x14ac:dyDescent="0.25">
      <c r="A8816" s="1">
        <v>45502</v>
      </c>
      <c r="B8816" t="s">
        <v>73</v>
      </c>
      <c r="C8816" t="s">
        <v>737</v>
      </c>
      <c r="D8816" t="s">
        <v>84</v>
      </c>
      <c r="E8816" s="1">
        <v>27675</v>
      </c>
      <c r="F8816" t="s">
        <v>21</v>
      </c>
      <c r="G8816">
        <v>251</v>
      </c>
      <c r="H8816" t="s">
        <v>72</v>
      </c>
      <c r="I8816" t="s">
        <v>23</v>
      </c>
      <c r="J8816" t="s">
        <v>24</v>
      </c>
      <c r="K8816" t="str">
        <f>VLOOKUP(H8816, [1]Products!B:E, 2, FALSE)</f>
        <v>Choco Delight</v>
      </c>
      <c r="L8816" s="2">
        <f>VLOOKUP(H8816, [1]Products!B:D, 3, FALSE)</f>
        <v>3</v>
      </c>
      <c r="M8816" s="2">
        <f>Table1[[#This Row],[Quantity Purchased]] * Table1[[#This Row],[Unit Price]]</f>
        <v>1255</v>
      </c>
      <c r="N8816" s="2">
        <f>VLOOKUP(H8816, [1]Products!B:E, 4, FALSE)</f>
        <v>5</v>
      </c>
      <c r="O8816" t="str">
        <f>TEXT(Table1[[#This Row],[Transaction Date]], "yyyy-mm")</f>
        <v>2024-07</v>
      </c>
      <c r="P8816" s="1">
        <f ca="1">YEAR(TODAY()) - YEAR(Table1[[#This Row],[Buyer Date of Birth]])</f>
        <v>50</v>
      </c>
      <c r="Q8816" s="2">
        <f>Table1[[#This Row],[Total Revenue]] - Table1[[#This Row],[Total Cost]]</f>
        <v>1252</v>
      </c>
    </row>
    <row r="8817" spans="1:17" x14ac:dyDescent="0.25">
      <c r="A8817" s="1">
        <v>45406</v>
      </c>
      <c r="B8817" t="s">
        <v>230</v>
      </c>
      <c r="C8817" t="s">
        <v>229</v>
      </c>
      <c r="D8817" t="s">
        <v>78</v>
      </c>
      <c r="E8817" s="1">
        <v>35776</v>
      </c>
      <c r="F8817" t="s">
        <v>75</v>
      </c>
      <c r="G8817">
        <v>376</v>
      </c>
      <c r="H8817" t="s">
        <v>63</v>
      </c>
      <c r="I8817" t="s">
        <v>46</v>
      </c>
      <c r="J8817" t="s">
        <v>24</v>
      </c>
      <c r="K8817" t="str">
        <f>VLOOKUP(H8817, [1]Products!B:E, 2, FALSE)</f>
        <v>Vanilla Wafers</v>
      </c>
      <c r="L8817" s="2">
        <f>VLOOKUP(H8817, [1]Products!B:D, 3, FALSE)</f>
        <v>18</v>
      </c>
      <c r="M8817" s="2">
        <f>Table1[[#This Row],[Quantity Purchased]] * Table1[[#This Row],[Unit Price]]</f>
        <v>13536</v>
      </c>
      <c r="N8817" s="2">
        <f>VLOOKUP(H8817, [1]Products!B:E, 4, FALSE)</f>
        <v>36</v>
      </c>
      <c r="O8817" t="str">
        <f>TEXT(Table1[[#This Row],[Transaction Date]], "yyyy-mm")</f>
        <v>2024-04</v>
      </c>
      <c r="P8817" s="1">
        <f ca="1">YEAR(TODAY()) - YEAR(Table1[[#This Row],[Buyer Date of Birth]])</f>
        <v>28</v>
      </c>
      <c r="Q8817" s="2">
        <f>Table1[[#This Row],[Total Revenue]] - Table1[[#This Row],[Total Cost]]</f>
        <v>13518</v>
      </c>
    </row>
    <row r="8818" spans="1:17" x14ac:dyDescent="0.25">
      <c r="A8818" s="1">
        <v>45339</v>
      </c>
      <c r="B8818" t="s">
        <v>73</v>
      </c>
      <c r="C8818" t="s">
        <v>357</v>
      </c>
      <c r="D8818" t="s">
        <v>53</v>
      </c>
      <c r="E8818" s="1">
        <v>28708</v>
      </c>
      <c r="F8818" t="s">
        <v>21</v>
      </c>
      <c r="G8818">
        <v>41</v>
      </c>
      <c r="H8818" t="s">
        <v>63</v>
      </c>
      <c r="I8818" t="s">
        <v>50</v>
      </c>
      <c r="J8818" t="s">
        <v>24</v>
      </c>
      <c r="K8818" t="str">
        <f>VLOOKUP(H8818, [1]Products!B:E, 2, FALSE)</f>
        <v>Vanilla Wafers</v>
      </c>
      <c r="L8818" s="2">
        <f>VLOOKUP(H8818, [1]Products!B:D, 3, FALSE)</f>
        <v>18</v>
      </c>
      <c r="M8818" s="2">
        <f>Table1[[#This Row],[Quantity Purchased]] * Table1[[#This Row],[Unit Price]]</f>
        <v>1476</v>
      </c>
      <c r="N8818" s="2">
        <f>VLOOKUP(H8818, [1]Products!B:E, 4, FALSE)</f>
        <v>36</v>
      </c>
      <c r="O8818" t="str">
        <f>TEXT(Table1[[#This Row],[Transaction Date]], "yyyy-mm")</f>
        <v>2024-02</v>
      </c>
      <c r="P8818" s="1">
        <f ca="1">YEAR(TODAY()) - YEAR(Table1[[#This Row],[Buyer Date of Birth]])</f>
        <v>47</v>
      </c>
      <c r="Q8818" s="2">
        <f>Table1[[#This Row],[Total Revenue]] - Table1[[#This Row],[Total Cost]]</f>
        <v>1458</v>
      </c>
    </row>
    <row r="8819" spans="1:17" x14ac:dyDescent="0.25">
      <c r="A8819" s="1">
        <v>45357</v>
      </c>
      <c r="B8819" t="s">
        <v>56</v>
      </c>
      <c r="C8819" t="s">
        <v>1474</v>
      </c>
      <c r="D8819" t="s">
        <v>58</v>
      </c>
      <c r="E8819" s="1">
        <v>34860</v>
      </c>
      <c r="F8819" t="s">
        <v>75</v>
      </c>
      <c r="G8819">
        <v>409</v>
      </c>
      <c r="H8819" t="s">
        <v>71</v>
      </c>
      <c r="I8819" t="s">
        <v>23</v>
      </c>
      <c r="J8819" t="s">
        <v>24</v>
      </c>
      <c r="K8819" t="str">
        <f>VLOOKUP(H8819, [1]Products!B:E, 2, FALSE)</f>
        <v>Peanut Butter Bites</v>
      </c>
      <c r="L8819" s="2">
        <f>VLOOKUP(H8819, [1]Products!B:D, 3, FALSE)</f>
        <v>5</v>
      </c>
      <c r="M8819" s="2">
        <f>Table1[[#This Row],[Quantity Purchased]] * Table1[[#This Row],[Unit Price]]</f>
        <v>2863</v>
      </c>
      <c r="N8819" s="2">
        <f>VLOOKUP(H8819, [1]Products!B:E, 4, FALSE)</f>
        <v>7</v>
      </c>
      <c r="O8819" t="str">
        <f>TEXT(Table1[[#This Row],[Transaction Date]], "yyyy-mm")</f>
        <v>2024-03</v>
      </c>
      <c r="P8819" s="1">
        <f ca="1">YEAR(TODAY()) - YEAR(Table1[[#This Row],[Buyer Date of Birth]])</f>
        <v>30</v>
      </c>
      <c r="Q8819" s="2">
        <f>Table1[[#This Row],[Total Revenue]] - Table1[[#This Row],[Total Cost]]</f>
        <v>2858</v>
      </c>
    </row>
    <row r="8820" spans="1:17" x14ac:dyDescent="0.25">
      <c r="A8820" s="1">
        <v>45490</v>
      </c>
      <c r="B8820" t="s">
        <v>500</v>
      </c>
      <c r="C8820" t="s">
        <v>52</v>
      </c>
      <c r="D8820" t="s">
        <v>89</v>
      </c>
      <c r="E8820" s="1">
        <v>16975</v>
      </c>
      <c r="F8820" t="s">
        <v>40</v>
      </c>
      <c r="G8820">
        <v>476</v>
      </c>
      <c r="H8820" t="s">
        <v>29</v>
      </c>
      <c r="I8820" t="s">
        <v>30</v>
      </c>
      <c r="J8820" t="s">
        <v>24</v>
      </c>
      <c r="K8820" t="str">
        <f>VLOOKUP(H8820, [1]Products!B:E, 2, FALSE)</f>
        <v>Shortbread</v>
      </c>
      <c r="L8820" s="2">
        <f>VLOOKUP(H8820, [1]Products!B:D, 3, FALSE)</f>
        <v>10</v>
      </c>
      <c r="M8820" s="2">
        <f>Table1[[#This Row],[Quantity Purchased]] * Table1[[#This Row],[Unit Price]]</f>
        <v>21420</v>
      </c>
      <c r="N8820" s="2">
        <f>VLOOKUP(H8820, [1]Products!B:E, 4, FALSE)</f>
        <v>45</v>
      </c>
      <c r="O8820" t="str">
        <f>TEXT(Table1[[#This Row],[Transaction Date]], "yyyy-mm")</f>
        <v>2024-07</v>
      </c>
      <c r="P8820" s="1">
        <f ca="1">YEAR(TODAY()) - YEAR(Table1[[#This Row],[Buyer Date of Birth]])</f>
        <v>79</v>
      </c>
      <c r="Q8820" s="2">
        <f>Table1[[#This Row],[Total Revenue]] - Table1[[#This Row],[Total Cost]]</f>
        <v>21410</v>
      </c>
    </row>
    <row r="8821" spans="1:17" x14ac:dyDescent="0.25">
      <c r="A8821" s="1">
        <v>45352</v>
      </c>
      <c r="B8821" t="s">
        <v>348</v>
      </c>
      <c r="C8821" t="s">
        <v>949</v>
      </c>
      <c r="D8821" t="s">
        <v>58</v>
      </c>
      <c r="E8821" s="1">
        <v>33507</v>
      </c>
      <c r="F8821" t="s">
        <v>75</v>
      </c>
      <c r="G8821">
        <v>164</v>
      </c>
      <c r="H8821" t="s">
        <v>54</v>
      </c>
      <c r="I8821" t="s">
        <v>46</v>
      </c>
      <c r="J8821" t="s">
        <v>24</v>
      </c>
      <c r="K8821" t="str">
        <f>VLOOKUP(H8821, [1]Products!B:E, 2, FALSE)</f>
        <v>Lemon Crisps</v>
      </c>
      <c r="L8821" s="2">
        <f>VLOOKUP(H8821, [1]Products!B:D, 3, FALSE)</f>
        <v>7</v>
      </c>
      <c r="M8821" s="2">
        <f>Table1[[#This Row],[Quantity Purchased]] * Table1[[#This Row],[Unit Price]]</f>
        <v>1476</v>
      </c>
      <c r="N8821" s="2">
        <f>VLOOKUP(H8821, [1]Products!B:E, 4, FALSE)</f>
        <v>9</v>
      </c>
      <c r="O8821" t="str">
        <f>TEXT(Table1[[#This Row],[Transaction Date]], "yyyy-mm")</f>
        <v>2024-03</v>
      </c>
      <c r="P8821" s="1">
        <f ca="1">YEAR(TODAY()) - YEAR(Table1[[#This Row],[Buyer Date of Birth]])</f>
        <v>34</v>
      </c>
      <c r="Q8821" s="2">
        <f>Table1[[#This Row],[Total Revenue]] - Table1[[#This Row],[Total Cost]]</f>
        <v>1469</v>
      </c>
    </row>
    <row r="8822" spans="1:17" x14ac:dyDescent="0.25">
      <c r="A8822" s="1">
        <v>45373</v>
      </c>
      <c r="B8822" t="s">
        <v>32</v>
      </c>
      <c r="C8822" t="s">
        <v>93</v>
      </c>
      <c r="D8822" t="s">
        <v>58</v>
      </c>
      <c r="E8822" s="1">
        <v>21602</v>
      </c>
      <c r="F8822" t="s">
        <v>75</v>
      </c>
      <c r="G8822">
        <v>214</v>
      </c>
      <c r="H8822" t="s">
        <v>54</v>
      </c>
      <c r="I8822" t="s">
        <v>50</v>
      </c>
      <c r="J8822" t="s">
        <v>24</v>
      </c>
      <c r="K8822" t="str">
        <f>VLOOKUP(H8822, [1]Products!B:E, 2, FALSE)</f>
        <v>Lemon Crisps</v>
      </c>
      <c r="L8822" s="2">
        <f>VLOOKUP(H8822, [1]Products!B:D, 3, FALSE)</f>
        <v>7</v>
      </c>
      <c r="M8822" s="2">
        <f>Table1[[#This Row],[Quantity Purchased]] * Table1[[#This Row],[Unit Price]]</f>
        <v>1926</v>
      </c>
      <c r="N8822" s="2">
        <f>VLOOKUP(H8822, [1]Products!B:E, 4, FALSE)</f>
        <v>9</v>
      </c>
      <c r="O8822" t="str">
        <f>TEXT(Table1[[#This Row],[Transaction Date]], "yyyy-mm")</f>
        <v>2024-03</v>
      </c>
      <c r="P8822" s="1">
        <f ca="1">YEAR(TODAY()) - YEAR(Table1[[#This Row],[Buyer Date of Birth]])</f>
        <v>66</v>
      </c>
      <c r="Q8822" s="2">
        <f>Table1[[#This Row],[Total Revenue]] - Table1[[#This Row],[Total Cost]]</f>
        <v>1919</v>
      </c>
    </row>
    <row r="8823" spans="1:17" x14ac:dyDescent="0.25">
      <c r="A8823" s="1">
        <v>45421</v>
      </c>
      <c r="B8823" t="s">
        <v>18</v>
      </c>
      <c r="C8823" t="s">
        <v>636</v>
      </c>
      <c r="D8823" t="s">
        <v>53</v>
      </c>
      <c r="E8823" s="1">
        <v>29688</v>
      </c>
      <c r="F8823" t="s">
        <v>28</v>
      </c>
      <c r="G8823">
        <v>347</v>
      </c>
      <c r="H8823" t="s">
        <v>54</v>
      </c>
      <c r="I8823" t="s">
        <v>23</v>
      </c>
      <c r="J8823" t="s">
        <v>24</v>
      </c>
      <c r="K8823" t="str">
        <f>VLOOKUP(H8823, [1]Products!B:E, 2, FALSE)</f>
        <v>Lemon Crisps</v>
      </c>
      <c r="L8823" s="2">
        <f>VLOOKUP(H8823, [1]Products!B:D, 3, FALSE)</f>
        <v>7</v>
      </c>
      <c r="M8823" s="2">
        <f>Table1[[#This Row],[Quantity Purchased]] * Table1[[#This Row],[Unit Price]]</f>
        <v>3123</v>
      </c>
      <c r="N8823" s="2">
        <f>VLOOKUP(H8823, [1]Products!B:E, 4, FALSE)</f>
        <v>9</v>
      </c>
      <c r="O8823" t="str">
        <f>TEXT(Table1[[#This Row],[Transaction Date]], "yyyy-mm")</f>
        <v>2024-05</v>
      </c>
      <c r="P8823" s="1">
        <f ca="1">YEAR(TODAY()) - YEAR(Table1[[#This Row],[Buyer Date of Birth]])</f>
        <v>44</v>
      </c>
      <c r="Q8823" s="2">
        <f>Table1[[#This Row],[Total Revenue]] - Table1[[#This Row],[Total Cost]]</f>
        <v>3116</v>
      </c>
    </row>
    <row r="8824" spans="1:17" x14ac:dyDescent="0.25">
      <c r="A8824" s="1">
        <v>45484</v>
      </c>
      <c r="B8824" t="s">
        <v>38</v>
      </c>
      <c r="C8824" t="s">
        <v>546</v>
      </c>
      <c r="D8824" t="s">
        <v>84</v>
      </c>
      <c r="E8824" s="1">
        <v>30478</v>
      </c>
      <c r="F8824" t="s">
        <v>21</v>
      </c>
      <c r="G8824">
        <v>244</v>
      </c>
      <c r="H8824" t="s">
        <v>54</v>
      </c>
      <c r="I8824" t="s">
        <v>30</v>
      </c>
      <c r="J8824" t="s">
        <v>24</v>
      </c>
      <c r="K8824" t="str">
        <f>VLOOKUP(H8824, [1]Products!B:E, 2, FALSE)</f>
        <v>Lemon Crisps</v>
      </c>
      <c r="L8824" s="2">
        <f>VLOOKUP(H8824, [1]Products!B:D, 3, FALSE)</f>
        <v>7</v>
      </c>
      <c r="M8824" s="2">
        <f>Table1[[#This Row],[Quantity Purchased]] * Table1[[#This Row],[Unit Price]]</f>
        <v>2196</v>
      </c>
      <c r="N8824" s="2">
        <f>VLOOKUP(H8824, [1]Products!B:E, 4, FALSE)</f>
        <v>9</v>
      </c>
      <c r="O8824" t="str">
        <f>TEXT(Table1[[#This Row],[Transaction Date]], "yyyy-mm")</f>
        <v>2024-07</v>
      </c>
      <c r="P8824" s="1">
        <f ca="1">YEAR(TODAY()) - YEAR(Table1[[#This Row],[Buyer Date of Birth]])</f>
        <v>42</v>
      </c>
      <c r="Q8824" s="2">
        <f>Table1[[#This Row],[Total Revenue]] - Table1[[#This Row],[Total Cost]]</f>
        <v>2189</v>
      </c>
    </row>
    <row r="8825" spans="1:17" x14ac:dyDescent="0.25">
      <c r="A8825" s="1">
        <v>45321</v>
      </c>
      <c r="B8825" t="s">
        <v>523</v>
      </c>
      <c r="C8825" t="s">
        <v>83</v>
      </c>
      <c r="D8825" t="s">
        <v>62</v>
      </c>
      <c r="E8825" s="1">
        <v>35025</v>
      </c>
      <c r="F8825" t="s">
        <v>21</v>
      </c>
      <c r="G8825">
        <v>228</v>
      </c>
      <c r="H8825" t="s">
        <v>22</v>
      </c>
      <c r="I8825" t="s">
        <v>30</v>
      </c>
      <c r="J8825" t="s">
        <v>24</v>
      </c>
      <c r="K8825" t="str">
        <f>VLOOKUP(H8825, [1]Products!B:E, 2, FALSE)</f>
        <v>Cinnamon Swirls</v>
      </c>
      <c r="L8825" s="2">
        <f>VLOOKUP(H8825, [1]Products!B:D, 3, FALSE)</f>
        <v>10</v>
      </c>
      <c r="M8825" s="2">
        <f>Table1[[#This Row],[Quantity Purchased]] * Table1[[#This Row],[Unit Price]]</f>
        <v>3192</v>
      </c>
      <c r="N8825" s="2">
        <f>VLOOKUP(H8825, [1]Products!B:E, 4, FALSE)</f>
        <v>14</v>
      </c>
      <c r="O8825" t="str">
        <f>TEXT(Table1[[#This Row],[Transaction Date]], "yyyy-mm")</f>
        <v>2024-01</v>
      </c>
      <c r="P8825" s="1">
        <f ca="1">YEAR(TODAY()) - YEAR(Table1[[#This Row],[Buyer Date of Birth]])</f>
        <v>30</v>
      </c>
      <c r="Q8825" s="2">
        <f>Table1[[#This Row],[Total Revenue]] - Table1[[#This Row],[Total Cost]]</f>
        <v>3182</v>
      </c>
    </row>
    <row r="8826" spans="1:17" x14ac:dyDescent="0.25">
      <c r="A8826" s="1">
        <v>45382</v>
      </c>
      <c r="B8826" t="s">
        <v>461</v>
      </c>
      <c r="C8826" t="s">
        <v>808</v>
      </c>
      <c r="D8826" t="s">
        <v>20</v>
      </c>
      <c r="E8826" s="1">
        <v>26830</v>
      </c>
      <c r="F8826" t="s">
        <v>21</v>
      </c>
      <c r="G8826">
        <v>80</v>
      </c>
      <c r="H8826" t="s">
        <v>22</v>
      </c>
      <c r="I8826" t="s">
        <v>36</v>
      </c>
      <c r="J8826" t="s">
        <v>24</v>
      </c>
      <c r="K8826" t="str">
        <f>VLOOKUP(H8826, [1]Products!B:E, 2, FALSE)</f>
        <v>Cinnamon Swirls</v>
      </c>
      <c r="L8826" s="2">
        <f>VLOOKUP(H8826, [1]Products!B:D, 3, FALSE)</f>
        <v>10</v>
      </c>
      <c r="M8826" s="2">
        <f>Table1[[#This Row],[Quantity Purchased]] * Table1[[#This Row],[Unit Price]]</f>
        <v>1120</v>
      </c>
      <c r="N8826" s="2">
        <f>VLOOKUP(H8826, [1]Products!B:E, 4, FALSE)</f>
        <v>14</v>
      </c>
      <c r="O8826" t="str">
        <f>TEXT(Table1[[#This Row],[Transaction Date]], "yyyy-mm")</f>
        <v>2024-03</v>
      </c>
      <c r="P8826" s="1">
        <f ca="1">YEAR(TODAY()) - YEAR(Table1[[#This Row],[Buyer Date of Birth]])</f>
        <v>52</v>
      </c>
      <c r="Q8826" s="2">
        <f>Table1[[#This Row],[Total Revenue]] - Table1[[#This Row],[Total Cost]]</f>
        <v>1110</v>
      </c>
    </row>
    <row r="8827" spans="1:17" x14ac:dyDescent="0.25">
      <c r="A8827" s="1">
        <v>45452</v>
      </c>
      <c r="B8827" t="s">
        <v>476</v>
      </c>
      <c r="C8827" t="s">
        <v>198</v>
      </c>
      <c r="D8827" t="s">
        <v>78</v>
      </c>
      <c r="E8827" s="1">
        <v>30107</v>
      </c>
      <c r="F8827" t="s">
        <v>75</v>
      </c>
      <c r="G8827">
        <v>313</v>
      </c>
      <c r="H8827" t="s">
        <v>41</v>
      </c>
      <c r="I8827" t="s">
        <v>23</v>
      </c>
      <c r="J8827" t="s">
        <v>24</v>
      </c>
      <c r="K8827" t="str">
        <f>VLOOKUP(H8827, [1]Products!B:E, 2, FALSE)</f>
        <v>Ginger Snaps</v>
      </c>
      <c r="L8827" s="2">
        <f>VLOOKUP(H8827, [1]Products!B:D, 3, FALSE)</f>
        <v>14</v>
      </c>
      <c r="M8827" s="2">
        <f>Table1[[#This Row],[Quantity Purchased]] * Table1[[#This Row],[Unit Price]]</f>
        <v>8764</v>
      </c>
      <c r="N8827" s="2">
        <f>VLOOKUP(H8827, [1]Products!B:E, 4, FALSE)</f>
        <v>28</v>
      </c>
      <c r="O8827" t="str">
        <f>TEXT(Table1[[#This Row],[Transaction Date]], "yyyy-mm")</f>
        <v>2024-06</v>
      </c>
      <c r="P8827" s="1">
        <f ca="1">YEAR(TODAY()) - YEAR(Table1[[#This Row],[Buyer Date of Birth]])</f>
        <v>43</v>
      </c>
      <c r="Q8827" s="2">
        <f>Table1[[#This Row],[Total Revenue]] - Table1[[#This Row],[Total Cost]]</f>
        <v>8750</v>
      </c>
    </row>
    <row r="8828" spans="1:17" x14ac:dyDescent="0.25">
      <c r="A8828" s="1">
        <v>45415</v>
      </c>
      <c r="B8828" t="s">
        <v>43</v>
      </c>
      <c r="C8828" t="s">
        <v>1424</v>
      </c>
      <c r="D8828" t="s">
        <v>84</v>
      </c>
      <c r="E8828" s="1">
        <v>36176</v>
      </c>
      <c r="F8828" t="s">
        <v>21</v>
      </c>
      <c r="G8828">
        <v>162</v>
      </c>
      <c r="H8828" t="s">
        <v>54</v>
      </c>
      <c r="I8828" t="s">
        <v>46</v>
      </c>
      <c r="J8828" t="s">
        <v>31</v>
      </c>
      <c r="K8828" t="str">
        <f>VLOOKUP(H8828, [1]Products!B:E, 2, FALSE)</f>
        <v>Lemon Crisps</v>
      </c>
      <c r="L8828" s="2">
        <f>VLOOKUP(H8828, [1]Products!B:D, 3, FALSE)</f>
        <v>7</v>
      </c>
      <c r="M8828" s="2">
        <f>Table1[[#This Row],[Quantity Purchased]] * Table1[[#This Row],[Unit Price]]</f>
        <v>1458</v>
      </c>
      <c r="N8828" s="2">
        <f>VLOOKUP(H8828, [1]Products!B:E, 4, FALSE)</f>
        <v>9</v>
      </c>
      <c r="O8828" t="str">
        <f>TEXT(Table1[[#This Row],[Transaction Date]], "yyyy-mm")</f>
        <v>2024-05</v>
      </c>
      <c r="P8828" s="1">
        <f ca="1">YEAR(TODAY()) - YEAR(Table1[[#This Row],[Buyer Date of Birth]])</f>
        <v>26</v>
      </c>
      <c r="Q8828" s="2">
        <f>Table1[[#This Row],[Total Revenue]] - Table1[[#This Row],[Total Cost]]</f>
        <v>1451</v>
      </c>
    </row>
    <row r="8829" spans="1:17" x14ac:dyDescent="0.25">
      <c r="A8829" s="1">
        <v>45429</v>
      </c>
      <c r="B8829" t="s">
        <v>283</v>
      </c>
      <c r="C8829" t="s">
        <v>897</v>
      </c>
      <c r="D8829" t="s">
        <v>84</v>
      </c>
      <c r="E8829" s="1">
        <v>20656</v>
      </c>
      <c r="F8829" t="s">
        <v>40</v>
      </c>
      <c r="G8829">
        <v>366</v>
      </c>
      <c r="H8829" t="s">
        <v>71</v>
      </c>
      <c r="I8829" t="s">
        <v>50</v>
      </c>
      <c r="J8829" t="s">
        <v>31</v>
      </c>
      <c r="K8829" t="str">
        <f>VLOOKUP(H8829, [1]Products!B:E, 2, FALSE)</f>
        <v>Peanut Butter Bites</v>
      </c>
      <c r="L8829" s="2">
        <f>VLOOKUP(H8829, [1]Products!B:D, 3, FALSE)</f>
        <v>5</v>
      </c>
      <c r="M8829" s="2">
        <f>Table1[[#This Row],[Quantity Purchased]] * Table1[[#This Row],[Unit Price]]</f>
        <v>2562</v>
      </c>
      <c r="N8829" s="2">
        <f>VLOOKUP(H8829, [1]Products!B:E, 4, FALSE)</f>
        <v>7</v>
      </c>
      <c r="O8829" t="str">
        <f>TEXT(Table1[[#This Row],[Transaction Date]], "yyyy-mm")</f>
        <v>2024-05</v>
      </c>
      <c r="P8829" s="1">
        <f ca="1">YEAR(TODAY()) - YEAR(Table1[[#This Row],[Buyer Date of Birth]])</f>
        <v>69</v>
      </c>
      <c r="Q8829" s="2">
        <f>Table1[[#This Row],[Total Revenue]] - Table1[[#This Row],[Total Cost]]</f>
        <v>2557</v>
      </c>
    </row>
    <row r="8830" spans="1:17" x14ac:dyDescent="0.25">
      <c r="A8830" s="1">
        <v>45376</v>
      </c>
      <c r="B8830" t="s">
        <v>666</v>
      </c>
      <c r="C8830" t="s">
        <v>551</v>
      </c>
      <c r="D8830" t="s">
        <v>78</v>
      </c>
      <c r="E8830" s="1">
        <v>30094</v>
      </c>
      <c r="F8830" t="s">
        <v>21</v>
      </c>
      <c r="G8830">
        <v>359</v>
      </c>
      <c r="H8830" t="s">
        <v>35</v>
      </c>
      <c r="I8830" t="s">
        <v>23</v>
      </c>
      <c r="J8830" t="s">
        <v>24</v>
      </c>
      <c r="K8830" t="str">
        <f>VLOOKUP(H8830, [1]Products!B:E, 2, FALSE)</f>
        <v>Caramel Biscuits</v>
      </c>
      <c r="L8830" s="2">
        <f>VLOOKUP(H8830, [1]Products!B:D, 3, FALSE)</f>
        <v>18</v>
      </c>
      <c r="M8830" s="2">
        <f>Table1[[#This Row],[Quantity Purchased]] * Table1[[#This Row],[Unit Price]]</f>
        <v>7898</v>
      </c>
      <c r="N8830" s="2">
        <f>VLOOKUP(H8830, [1]Products!B:E, 4, FALSE)</f>
        <v>22</v>
      </c>
      <c r="O8830" t="str">
        <f>TEXT(Table1[[#This Row],[Transaction Date]], "yyyy-mm")</f>
        <v>2024-03</v>
      </c>
      <c r="P8830" s="1">
        <f ca="1">YEAR(TODAY()) - YEAR(Table1[[#This Row],[Buyer Date of Birth]])</f>
        <v>43</v>
      </c>
      <c r="Q8830" s="2">
        <f>Table1[[#This Row],[Total Revenue]] - Table1[[#This Row],[Total Cost]]</f>
        <v>7880</v>
      </c>
    </row>
    <row r="8831" spans="1:17" x14ac:dyDescent="0.25">
      <c r="A8831" s="1">
        <v>45414</v>
      </c>
      <c r="B8831" t="s">
        <v>876</v>
      </c>
      <c r="C8831" t="s">
        <v>616</v>
      </c>
      <c r="D8831" t="s">
        <v>34</v>
      </c>
      <c r="E8831" s="1">
        <v>23302</v>
      </c>
      <c r="F8831" t="s">
        <v>75</v>
      </c>
      <c r="G8831">
        <v>460</v>
      </c>
      <c r="H8831" t="s">
        <v>29</v>
      </c>
      <c r="I8831" t="s">
        <v>30</v>
      </c>
      <c r="J8831" t="s">
        <v>24</v>
      </c>
      <c r="K8831" t="str">
        <f>VLOOKUP(H8831, [1]Products!B:E, 2, FALSE)</f>
        <v>Shortbread</v>
      </c>
      <c r="L8831" s="2">
        <f>VLOOKUP(H8831, [1]Products!B:D, 3, FALSE)</f>
        <v>10</v>
      </c>
      <c r="M8831" s="2">
        <f>Table1[[#This Row],[Quantity Purchased]] * Table1[[#This Row],[Unit Price]]</f>
        <v>20700</v>
      </c>
      <c r="N8831" s="2">
        <f>VLOOKUP(H8831, [1]Products!B:E, 4, FALSE)</f>
        <v>45</v>
      </c>
      <c r="O8831" t="str">
        <f>TEXT(Table1[[#This Row],[Transaction Date]], "yyyy-mm")</f>
        <v>2024-05</v>
      </c>
      <c r="P8831" s="1">
        <f ca="1">YEAR(TODAY()) - YEAR(Table1[[#This Row],[Buyer Date of Birth]])</f>
        <v>62</v>
      </c>
      <c r="Q8831" s="2">
        <f>Table1[[#This Row],[Total Revenue]] - Table1[[#This Row],[Total Cost]]</f>
        <v>20690</v>
      </c>
    </row>
    <row r="8832" spans="1:17" x14ac:dyDescent="0.25">
      <c r="A8832" s="1">
        <v>45422</v>
      </c>
      <c r="B8832" t="s">
        <v>443</v>
      </c>
      <c r="C8832" t="s">
        <v>842</v>
      </c>
      <c r="D8832" t="s">
        <v>89</v>
      </c>
      <c r="E8832" s="1">
        <v>38213</v>
      </c>
      <c r="F8832" t="s">
        <v>75</v>
      </c>
      <c r="G8832">
        <v>346</v>
      </c>
      <c r="H8832" t="s">
        <v>41</v>
      </c>
      <c r="I8832" t="s">
        <v>46</v>
      </c>
      <c r="J8832" t="s">
        <v>24</v>
      </c>
      <c r="K8832" t="str">
        <f>VLOOKUP(H8832, [1]Products!B:E, 2, FALSE)</f>
        <v>Ginger Snaps</v>
      </c>
      <c r="L8832" s="2">
        <f>VLOOKUP(H8832, [1]Products!B:D, 3, FALSE)</f>
        <v>14</v>
      </c>
      <c r="M8832" s="2">
        <f>Table1[[#This Row],[Quantity Purchased]] * Table1[[#This Row],[Unit Price]]</f>
        <v>9688</v>
      </c>
      <c r="N8832" s="2">
        <f>VLOOKUP(H8832, [1]Products!B:E, 4, FALSE)</f>
        <v>28</v>
      </c>
      <c r="O8832" t="str">
        <f>TEXT(Table1[[#This Row],[Transaction Date]], "yyyy-mm")</f>
        <v>2024-05</v>
      </c>
      <c r="P8832" s="1">
        <f ca="1">YEAR(TODAY()) - YEAR(Table1[[#This Row],[Buyer Date of Birth]])</f>
        <v>21</v>
      </c>
      <c r="Q8832" s="2">
        <f>Table1[[#This Row],[Total Revenue]] - Table1[[#This Row],[Total Cost]]</f>
        <v>9674</v>
      </c>
    </row>
    <row r="8833" spans="1:17" x14ac:dyDescent="0.25">
      <c r="A8833" s="1">
        <v>45482</v>
      </c>
      <c r="B8833" t="s">
        <v>639</v>
      </c>
      <c r="C8833" t="s">
        <v>322</v>
      </c>
      <c r="D8833" t="s">
        <v>89</v>
      </c>
      <c r="E8833" s="1">
        <v>29406</v>
      </c>
      <c r="F8833" t="s">
        <v>21</v>
      </c>
      <c r="G8833">
        <v>209</v>
      </c>
      <c r="H8833" t="s">
        <v>71</v>
      </c>
      <c r="I8833" t="s">
        <v>50</v>
      </c>
      <c r="J8833" t="s">
        <v>24</v>
      </c>
      <c r="K8833" t="str">
        <f>VLOOKUP(H8833, [1]Products!B:E, 2, FALSE)</f>
        <v>Peanut Butter Bites</v>
      </c>
      <c r="L8833" s="2">
        <f>VLOOKUP(H8833, [1]Products!B:D, 3, FALSE)</f>
        <v>5</v>
      </c>
      <c r="M8833" s="2">
        <f>Table1[[#This Row],[Quantity Purchased]] * Table1[[#This Row],[Unit Price]]</f>
        <v>1463</v>
      </c>
      <c r="N8833" s="2">
        <f>VLOOKUP(H8833, [1]Products!B:E, 4, FALSE)</f>
        <v>7</v>
      </c>
      <c r="O8833" t="str">
        <f>TEXT(Table1[[#This Row],[Transaction Date]], "yyyy-mm")</f>
        <v>2024-07</v>
      </c>
      <c r="P8833" s="1">
        <f ca="1">YEAR(TODAY()) - YEAR(Table1[[#This Row],[Buyer Date of Birth]])</f>
        <v>45</v>
      </c>
      <c r="Q8833" s="2">
        <f>Table1[[#This Row],[Total Revenue]] - Table1[[#This Row],[Total Cost]]</f>
        <v>1458</v>
      </c>
    </row>
    <row r="8834" spans="1:17" x14ac:dyDescent="0.25">
      <c r="A8834" s="1">
        <v>45346</v>
      </c>
      <c r="B8834" t="s">
        <v>214</v>
      </c>
      <c r="C8834" t="s">
        <v>879</v>
      </c>
      <c r="D8834" t="s">
        <v>100</v>
      </c>
      <c r="E8834" s="1">
        <v>34949</v>
      </c>
      <c r="F8834" t="s">
        <v>75</v>
      </c>
      <c r="G8834">
        <v>226</v>
      </c>
      <c r="H8834" t="s">
        <v>29</v>
      </c>
      <c r="I8834" t="s">
        <v>23</v>
      </c>
      <c r="J8834" t="s">
        <v>24</v>
      </c>
      <c r="K8834" t="str">
        <f>VLOOKUP(H8834, [1]Products!B:E, 2, FALSE)</f>
        <v>Shortbread</v>
      </c>
      <c r="L8834" s="2">
        <f>VLOOKUP(H8834, [1]Products!B:D, 3, FALSE)</f>
        <v>10</v>
      </c>
      <c r="M8834" s="2">
        <f>Table1[[#This Row],[Quantity Purchased]] * Table1[[#This Row],[Unit Price]]</f>
        <v>10170</v>
      </c>
      <c r="N8834" s="2">
        <f>VLOOKUP(H8834, [1]Products!B:E, 4, FALSE)</f>
        <v>45</v>
      </c>
      <c r="O8834" t="str">
        <f>TEXT(Table1[[#This Row],[Transaction Date]], "yyyy-mm")</f>
        <v>2024-02</v>
      </c>
      <c r="P8834" s="1">
        <f ca="1">YEAR(TODAY()) - YEAR(Table1[[#This Row],[Buyer Date of Birth]])</f>
        <v>30</v>
      </c>
      <c r="Q8834" s="2">
        <f>Table1[[#This Row],[Total Revenue]] - Table1[[#This Row],[Total Cost]]</f>
        <v>10160</v>
      </c>
    </row>
    <row r="8835" spans="1:17" x14ac:dyDescent="0.25">
      <c r="A8835" s="1">
        <v>45418</v>
      </c>
      <c r="B8835" t="s">
        <v>230</v>
      </c>
      <c r="C8835" t="s">
        <v>708</v>
      </c>
      <c r="D8835" t="s">
        <v>34</v>
      </c>
      <c r="E8835" s="1">
        <v>17348</v>
      </c>
      <c r="F8835" t="s">
        <v>40</v>
      </c>
      <c r="G8835">
        <v>51</v>
      </c>
      <c r="H8835" t="s">
        <v>54</v>
      </c>
      <c r="I8835" t="s">
        <v>30</v>
      </c>
      <c r="J8835" t="s">
        <v>24</v>
      </c>
      <c r="K8835" t="str">
        <f>VLOOKUP(H8835, [1]Products!B:E, 2, FALSE)</f>
        <v>Lemon Crisps</v>
      </c>
      <c r="L8835" s="2">
        <f>VLOOKUP(H8835, [1]Products!B:D, 3, FALSE)</f>
        <v>7</v>
      </c>
      <c r="M8835" s="2">
        <f>Table1[[#This Row],[Quantity Purchased]] * Table1[[#This Row],[Unit Price]]</f>
        <v>459</v>
      </c>
      <c r="N8835" s="2">
        <f>VLOOKUP(H8835, [1]Products!B:E, 4, FALSE)</f>
        <v>9</v>
      </c>
      <c r="O8835" t="str">
        <f>TEXT(Table1[[#This Row],[Transaction Date]], "yyyy-mm")</f>
        <v>2024-05</v>
      </c>
      <c r="P8835" s="1">
        <f ca="1">YEAR(TODAY()) - YEAR(Table1[[#This Row],[Buyer Date of Birth]])</f>
        <v>78</v>
      </c>
      <c r="Q8835" s="2">
        <f>Table1[[#This Row],[Total Revenue]] - Table1[[#This Row],[Total Cost]]</f>
        <v>452</v>
      </c>
    </row>
    <row r="8836" spans="1:17" x14ac:dyDescent="0.25">
      <c r="A8836" s="1">
        <v>45329</v>
      </c>
      <c r="B8836" t="s">
        <v>117</v>
      </c>
      <c r="C8836" t="s">
        <v>1438</v>
      </c>
      <c r="D8836" t="s">
        <v>84</v>
      </c>
      <c r="E8836" s="1">
        <v>23319</v>
      </c>
      <c r="F8836" t="s">
        <v>21</v>
      </c>
      <c r="G8836">
        <v>189</v>
      </c>
      <c r="H8836" t="s">
        <v>29</v>
      </c>
      <c r="I8836" t="s">
        <v>30</v>
      </c>
      <c r="J8836" t="s">
        <v>24</v>
      </c>
      <c r="K8836" t="str">
        <f>VLOOKUP(H8836, [1]Products!B:E, 2, FALSE)</f>
        <v>Shortbread</v>
      </c>
      <c r="L8836" s="2">
        <f>VLOOKUP(H8836, [1]Products!B:D, 3, FALSE)</f>
        <v>10</v>
      </c>
      <c r="M8836" s="2">
        <f>Table1[[#This Row],[Quantity Purchased]] * Table1[[#This Row],[Unit Price]]</f>
        <v>8505</v>
      </c>
      <c r="N8836" s="2">
        <f>VLOOKUP(H8836, [1]Products!B:E, 4, FALSE)</f>
        <v>45</v>
      </c>
      <c r="O8836" t="str">
        <f>TEXT(Table1[[#This Row],[Transaction Date]], "yyyy-mm")</f>
        <v>2024-02</v>
      </c>
      <c r="P8836" s="1">
        <f ca="1">YEAR(TODAY()) - YEAR(Table1[[#This Row],[Buyer Date of Birth]])</f>
        <v>62</v>
      </c>
      <c r="Q8836" s="2">
        <f>Table1[[#This Row],[Total Revenue]] - Table1[[#This Row],[Total Cost]]</f>
        <v>8495</v>
      </c>
    </row>
    <row r="8837" spans="1:17" x14ac:dyDescent="0.25">
      <c r="A8837" s="1">
        <v>45321</v>
      </c>
      <c r="B8837" t="s">
        <v>173</v>
      </c>
      <c r="C8837" t="s">
        <v>1264</v>
      </c>
      <c r="D8837" t="s">
        <v>20</v>
      </c>
      <c r="E8837" s="1">
        <v>17595</v>
      </c>
      <c r="F8837" t="s">
        <v>40</v>
      </c>
      <c r="G8837">
        <v>461</v>
      </c>
      <c r="H8837" t="s">
        <v>72</v>
      </c>
      <c r="I8837" t="s">
        <v>36</v>
      </c>
      <c r="J8837" t="s">
        <v>24</v>
      </c>
      <c r="K8837" t="str">
        <f>VLOOKUP(H8837, [1]Products!B:E, 2, FALSE)</f>
        <v>Choco Delight</v>
      </c>
      <c r="L8837" s="2">
        <f>VLOOKUP(H8837, [1]Products!B:D, 3, FALSE)</f>
        <v>3</v>
      </c>
      <c r="M8837" s="2">
        <f>Table1[[#This Row],[Quantity Purchased]] * Table1[[#This Row],[Unit Price]]</f>
        <v>2305</v>
      </c>
      <c r="N8837" s="2">
        <f>VLOOKUP(H8837, [1]Products!B:E, 4, FALSE)</f>
        <v>5</v>
      </c>
      <c r="O8837" t="str">
        <f>TEXT(Table1[[#This Row],[Transaction Date]], "yyyy-mm")</f>
        <v>2024-01</v>
      </c>
      <c r="P8837" s="1">
        <f ca="1">YEAR(TODAY()) - YEAR(Table1[[#This Row],[Buyer Date of Birth]])</f>
        <v>77</v>
      </c>
      <c r="Q8837" s="2">
        <f>Table1[[#This Row],[Total Revenue]] - Table1[[#This Row],[Total Cost]]</f>
        <v>2302</v>
      </c>
    </row>
    <row r="8838" spans="1:17" x14ac:dyDescent="0.25">
      <c r="A8838" s="1">
        <v>45349</v>
      </c>
      <c r="B8838" t="s">
        <v>300</v>
      </c>
      <c r="C8838" t="s">
        <v>279</v>
      </c>
      <c r="D8838" t="s">
        <v>100</v>
      </c>
      <c r="E8838" s="1">
        <v>17333</v>
      </c>
      <c r="F8838" t="s">
        <v>28</v>
      </c>
      <c r="G8838">
        <v>276</v>
      </c>
      <c r="H8838" t="s">
        <v>35</v>
      </c>
      <c r="I8838" t="s">
        <v>23</v>
      </c>
      <c r="J8838" t="s">
        <v>24</v>
      </c>
      <c r="K8838" t="str">
        <f>VLOOKUP(H8838, [1]Products!B:E, 2, FALSE)</f>
        <v>Caramel Biscuits</v>
      </c>
      <c r="L8838" s="2">
        <f>VLOOKUP(H8838, [1]Products!B:D, 3, FALSE)</f>
        <v>18</v>
      </c>
      <c r="M8838" s="2">
        <f>Table1[[#This Row],[Quantity Purchased]] * Table1[[#This Row],[Unit Price]]</f>
        <v>6072</v>
      </c>
      <c r="N8838" s="2">
        <f>VLOOKUP(H8838, [1]Products!B:E, 4, FALSE)</f>
        <v>22</v>
      </c>
      <c r="O8838" t="str">
        <f>TEXT(Table1[[#This Row],[Transaction Date]], "yyyy-mm")</f>
        <v>2024-02</v>
      </c>
      <c r="P8838" s="1">
        <f ca="1">YEAR(TODAY()) - YEAR(Table1[[#This Row],[Buyer Date of Birth]])</f>
        <v>78</v>
      </c>
      <c r="Q8838" s="2">
        <f>Table1[[#This Row],[Total Revenue]] - Table1[[#This Row],[Total Cost]]</f>
        <v>6054</v>
      </c>
    </row>
    <row r="8839" spans="1:17" x14ac:dyDescent="0.25">
      <c r="A8839" s="1">
        <v>45500</v>
      </c>
      <c r="B8839" t="s">
        <v>1135</v>
      </c>
      <c r="C8839" t="s">
        <v>1093</v>
      </c>
      <c r="D8839" t="s">
        <v>84</v>
      </c>
      <c r="E8839" s="1">
        <v>29492</v>
      </c>
      <c r="F8839" t="s">
        <v>75</v>
      </c>
      <c r="G8839">
        <v>337</v>
      </c>
      <c r="H8839" t="s">
        <v>29</v>
      </c>
      <c r="I8839" t="s">
        <v>46</v>
      </c>
      <c r="J8839" t="s">
        <v>24</v>
      </c>
      <c r="K8839" t="str">
        <f>VLOOKUP(H8839, [1]Products!B:E, 2, FALSE)</f>
        <v>Shortbread</v>
      </c>
      <c r="L8839" s="2">
        <f>VLOOKUP(H8839, [1]Products!B:D, 3, FALSE)</f>
        <v>10</v>
      </c>
      <c r="M8839" s="2">
        <f>Table1[[#This Row],[Quantity Purchased]] * Table1[[#This Row],[Unit Price]]</f>
        <v>15165</v>
      </c>
      <c r="N8839" s="2">
        <f>VLOOKUP(H8839, [1]Products!B:E, 4, FALSE)</f>
        <v>45</v>
      </c>
      <c r="O8839" t="str">
        <f>TEXT(Table1[[#This Row],[Transaction Date]], "yyyy-mm")</f>
        <v>2024-07</v>
      </c>
      <c r="P8839" s="1">
        <f ca="1">YEAR(TODAY()) - YEAR(Table1[[#This Row],[Buyer Date of Birth]])</f>
        <v>45</v>
      </c>
      <c r="Q8839" s="2">
        <f>Table1[[#This Row],[Total Revenue]] - Table1[[#This Row],[Total Cost]]</f>
        <v>15155</v>
      </c>
    </row>
    <row r="8840" spans="1:17" x14ac:dyDescent="0.25">
      <c r="A8840" s="1">
        <v>45410</v>
      </c>
      <c r="B8840" t="s">
        <v>218</v>
      </c>
      <c r="C8840" t="s">
        <v>938</v>
      </c>
      <c r="D8840" t="s">
        <v>20</v>
      </c>
      <c r="E8840" s="1">
        <v>31520</v>
      </c>
      <c r="F8840" t="s">
        <v>75</v>
      </c>
      <c r="G8840">
        <v>364</v>
      </c>
      <c r="H8840" t="s">
        <v>41</v>
      </c>
      <c r="I8840" t="s">
        <v>50</v>
      </c>
      <c r="J8840" t="s">
        <v>24</v>
      </c>
      <c r="K8840" t="str">
        <f>VLOOKUP(H8840, [1]Products!B:E, 2, FALSE)</f>
        <v>Ginger Snaps</v>
      </c>
      <c r="L8840" s="2">
        <f>VLOOKUP(H8840, [1]Products!B:D, 3, FALSE)</f>
        <v>14</v>
      </c>
      <c r="M8840" s="2">
        <f>Table1[[#This Row],[Quantity Purchased]] * Table1[[#This Row],[Unit Price]]</f>
        <v>10192</v>
      </c>
      <c r="N8840" s="2">
        <f>VLOOKUP(H8840, [1]Products!B:E, 4, FALSE)</f>
        <v>28</v>
      </c>
      <c r="O8840" t="str">
        <f>TEXT(Table1[[#This Row],[Transaction Date]], "yyyy-mm")</f>
        <v>2024-04</v>
      </c>
      <c r="P8840" s="1">
        <f ca="1">YEAR(TODAY()) - YEAR(Table1[[#This Row],[Buyer Date of Birth]])</f>
        <v>39</v>
      </c>
      <c r="Q8840" s="2">
        <f>Table1[[#This Row],[Total Revenue]] - Table1[[#This Row],[Total Cost]]</f>
        <v>10178</v>
      </c>
    </row>
    <row r="8841" spans="1:17" x14ac:dyDescent="0.25">
      <c r="A8841" s="1">
        <v>45330</v>
      </c>
      <c r="B8841" t="s">
        <v>740</v>
      </c>
      <c r="C8841" t="s">
        <v>1101</v>
      </c>
      <c r="D8841" t="s">
        <v>34</v>
      </c>
      <c r="E8841" s="1">
        <v>27820</v>
      </c>
      <c r="F8841" t="s">
        <v>75</v>
      </c>
      <c r="G8841">
        <v>112</v>
      </c>
      <c r="H8841" t="s">
        <v>63</v>
      </c>
      <c r="I8841" t="s">
        <v>23</v>
      </c>
      <c r="J8841" t="s">
        <v>24</v>
      </c>
      <c r="K8841" t="str">
        <f>VLOOKUP(H8841, [1]Products!B:E, 2, FALSE)</f>
        <v>Vanilla Wafers</v>
      </c>
      <c r="L8841" s="2">
        <f>VLOOKUP(H8841, [1]Products!B:D, 3, FALSE)</f>
        <v>18</v>
      </c>
      <c r="M8841" s="2">
        <f>Table1[[#This Row],[Quantity Purchased]] * Table1[[#This Row],[Unit Price]]</f>
        <v>4032</v>
      </c>
      <c r="N8841" s="2">
        <f>VLOOKUP(H8841, [1]Products!B:E, 4, FALSE)</f>
        <v>36</v>
      </c>
      <c r="O8841" t="str">
        <f>TEXT(Table1[[#This Row],[Transaction Date]], "yyyy-mm")</f>
        <v>2024-02</v>
      </c>
      <c r="P8841" s="1">
        <f ca="1">YEAR(TODAY()) - YEAR(Table1[[#This Row],[Buyer Date of Birth]])</f>
        <v>49</v>
      </c>
      <c r="Q8841" s="2">
        <f>Table1[[#This Row],[Total Revenue]] - Table1[[#This Row],[Total Cost]]</f>
        <v>4014</v>
      </c>
    </row>
    <row r="8842" spans="1:17" x14ac:dyDescent="0.25">
      <c r="A8842" s="1">
        <v>45396</v>
      </c>
      <c r="B8842" t="s">
        <v>255</v>
      </c>
      <c r="C8842" t="s">
        <v>134</v>
      </c>
      <c r="D8842" t="s">
        <v>62</v>
      </c>
      <c r="E8842" s="1">
        <v>17707</v>
      </c>
      <c r="F8842" t="s">
        <v>21</v>
      </c>
      <c r="G8842">
        <v>59</v>
      </c>
      <c r="H8842" t="s">
        <v>63</v>
      </c>
      <c r="I8842" t="s">
        <v>30</v>
      </c>
      <c r="J8842" t="s">
        <v>24</v>
      </c>
      <c r="K8842" t="str">
        <f>VLOOKUP(H8842, [1]Products!B:E, 2, FALSE)</f>
        <v>Vanilla Wafers</v>
      </c>
      <c r="L8842" s="2">
        <f>VLOOKUP(H8842, [1]Products!B:D, 3, FALSE)</f>
        <v>18</v>
      </c>
      <c r="M8842" s="2">
        <f>Table1[[#This Row],[Quantity Purchased]] * Table1[[#This Row],[Unit Price]]</f>
        <v>2124</v>
      </c>
      <c r="N8842" s="2">
        <f>VLOOKUP(H8842, [1]Products!B:E, 4, FALSE)</f>
        <v>36</v>
      </c>
      <c r="O8842" t="str">
        <f>TEXT(Table1[[#This Row],[Transaction Date]], "yyyy-mm")</f>
        <v>2024-04</v>
      </c>
      <c r="P8842" s="1">
        <f ca="1">YEAR(TODAY()) - YEAR(Table1[[#This Row],[Buyer Date of Birth]])</f>
        <v>77</v>
      </c>
      <c r="Q8842" s="2">
        <f>Table1[[#This Row],[Total Revenue]] - Table1[[#This Row],[Total Cost]]</f>
        <v>2106</v>
      </c>
    </row>
    <row r="8843" spans="1:17" x14ac:dyDescent="0.25">
      <c r="A8843" s="1">
        <v>45361</v>
      </c>
      <c r="B8843" t="s">
        <v>225</v>
      </c>
      <c r="C8843" t="s">
        <v>198</v>
      </c>
      <c r="D8843" t="s">
        <v>58</v>
      </c>
      <c r="E8843" s="1">
        <v>18374</v>
      </c>
      <c r="F8843" t="s">
        <v>28</v>
      </c>
      <c r="G8843">
        <v>83</v>
      </c>
      <c r="H8843" t="s">
        <v>22</v>
      </c>
      <c r="I8843" t="s">
        <v>46</v>
      </c>
      <c r="J8843" t="s">
        <v>24</v>
      </c>
      <c r="K8843" t="str">
        <f>VLOOKUP(H8843, [1]Products!B:E, 2, FALSE)</f>
        <v>Cinnamon Swirls</v>
      </c>
      <c r="L8843" s="2">
        <f>VLOOKUP(H8843, [1]Products!B:D, 3, FALSE)</f>
        <v>10</v>
      </c>
      <c r="M8843" s="2">
        <f>Table1[[#This Row],[Quantity Purchased]] * Table1[[#This Row],[Unit Price]]</f>
        <v>1162</v>
      </c>
      <c r="N8843" s="2">
        <f>VLOOKUP(H8843, [1]Products!B:E, 4, FALSE)</f>
        <v>14</v>
      </c>
      <c r="O8843" t="str">
        <f>TEXT(Table1[[#This Row],[Transaction Date]], "yyyy-mm")</f>
        <v>2024-03</v>
      </c>
      <c r="P8843" s="1">
        <f ca="1">YEAR(TODAY()) - YEAR(Table1[[#This Row],[Buyer Date of Birth]])</f>
        <v>75</v>
      </c>
      <c r="Q8843" s="2">
        <f>Table1[[#This Row],[Total Revenue]] - Table1[[#This Row],[Total Cost]]</f>
        <v>1152</v>
      </c>
    </row>
    <row r="8844" spans="1:17" x14ac:dyDescent="0.25">
      <c r="A8844" s="1">
        <v>45488</v>
      </c>
      <c r="B8844" t="s">
        <v>263</v>
      </c>
      <c r="C8844" t="s">
        <v>655</v>
      </c>
      <c r="D8844" t="s">
        <v>20</v>
      </c>
      <c r="E8844" s="1">
        <v>18925</v>
      </c>
      <c r="F8844" t="s">
        <v>75</v>
      </c>
      <c r="G8844">
        <v>109</v>
      </c>
      <c r="H8844" t="s">
        <v>41</v>
      </c>
      <c r="I8844" t="s">
        <v>50</v>
      </c>
      <c r="J8844" t="s">
        <v>24</v>
      </c>
      <c r="K8844" t="str">
        <f>VLOOKUP(H8844, [1]Products!B:E, 2, FALSE)</f>
        <v>Ginger Snaps</v>
      </c>
      <c r="L8844" s="2">
        <f>VLOOKUP(H8844, [1]Products!B:D, 3, FALSE)</f>
        <v>14</v>
      </c>
      <c r="M8844" s="2">
        <f>Table1[[#This Row],[Quantity Purchased]] * Table1[[#This Row],[Unit Price]]</f>
        <v>3052</v>
      </c>
      <c r="N8844" s="2">
        <f>VLOOKUP(H8844, [1]Products!B:E, 4, FALSE)</f>
        <v>28</v>
      </c>
      <c r="O8844" t="str">
        <f>TEXT(Table1[[#This Row],[Transaction Date]], "yyyy-mm")</f>
        <v>2024-07</v>
      </c>
      <c r="P8844" s="1">
        <f ca="1">YEAR(TODAY()) - YEAR(Table1[[#This Row],[Buyer Date of Birth]])</f>
        <v>74</v>
      </c>
      <c r="Q8844" s="2">
        <f>Table1[[#This Row],[Total Revenue]] - Table1[[#This Row],[Total Cost]]</f>
        <v>3038</v>
      </c>
    </row>
    <row r="8845" spans="1:17" x14ac:dyDescent="0.25">
      <c r="A8845" s="1">
        <v>45357</v>
      </c>
      <c r="B8845" t="s">
        <v>123</v>
      </c>
      <c r="C8845" t="s">
        <v>342</v>
      </c>
      <c r="D8845" t="s">
        <v>58</v>
      </c>
      <c r="E8845" s="1">
        <v>32591</v>
      </c>
      <c r="F8845" t="s">
        <v>28</v>
      </c>
      <c r="G8845">
        <v>22</v>
      </c>
      <c r="H8845" t="s">
        <v>72</v>
      </c>
      <c r="I8845" t="s">
        <v>23</v>
      </c>
      <c r="J8845" t="s">
        <v>24</v>
      </c>
      <c r="K8845" t="str">
        <f>VLOOKUP(H8845, [1]Products!B:E, 2, FALSE)</f>
        <v>Choco Delight</v>
      </c>
      <c r="L8845" s="2">
        <f>VLOOKUP(H8845, [1]Products!B:D, 3, FALSE)</f>
        <v>3</v>
      </c>
      <c r="M8845" s="2">
        <f>Table1[[#This Row],[Quantity Purchased]] * Table1[[#This Row],[Unit Price]]</f>
        <v>110</v>
      </c>
      <c r="N8845" s="2">
        <f>VLOOKUP(H8845, [1]Products!B:E, 4, FALSE)</f>
        <v>5</v>
      </c>
      <c r="O8845" t="str">
        <f>TEXT(Table1[[#This Row],[Transaction Date]], "yyyy-mm")</f>
        <v>2024-03</v>
      </c>
      <c r="P8845" s="1">
        <f ca="1">YEAR(TODAY()) - YEAR(Table1[[#This Row],[Buyer Date of Birth]])</f>
        <v>36</v>
      </c>
      <c r="Q8845" s="2">
        <f>Table1[[#This Row],[Total Revenue]] - Table1[[#This Row],[Total Cost]]</f>
        <v>107</v>
      </c>
    </row>
    <row r="8846" spans="1:17" x14ac:dyDescent="0.25">
      <c r="A8846" s="1">
        <v>45397</v>
      </c>
      <c r="B8846" t="s">
        <v>123</v>
      </c>
      <c r="C8846" t="s">
        <v>69</v>
      </c>
      <c r="D8846" t="s">
        <v>20</v>
      </c>
      <c r="E8846" s="1">
        <v>28247</v>
      </c>
      <c r="F8846" t="s">
        <v>28</v>
      </c>
      <c r="G8846">
        <v>222</v>
      </c>
      <c r="H8846" t="s">
        <v>22</v>
      </c>
      <c r="I8846" t="s">
        <v>30</v>
      </c>
      <c r="J8846" t="s">
        <v>24</v>
      </c>
      <c r="K8846" t="str">
        <f>VLOOKUP(H8846, [1]Products!B:E, 2, FALSE)</f>
        <v>Cinnamon Swirls</v>
      </c>
      <c r="L8846" s="2">
        <f>VLOOKUP(H8846, [1]Products!B:D, 3, FALSE)</f>
        <v>10</v>
      </c>
      <c r="M8846" s="2">
        <f>Table1[[#This Row],[Quantity Purchased]] * Table1[[#This Row],[Unit Price]]</f>
        <v>3108</v>
      </c>
      <c r="N8846" s="2">
        <f>VLOOKUP(H8846, [1]Products!B:E, 4, FALSE)</f>
        <v>14</v>
      </c>
      <c r="O8846" t="str">
        <f>TEXT(Table1[[#This Row],[Transaction Date]], "yyyy-mm")</f>
        <v>2024-04</v>
      </c>
      <c r="P8846" s="1">
        <f ca="1">YEAR(TODAY()) - YEAR(Table1[[#This Row],[Buyer Date of Birth]])</f>
        <v>48</v>
      </c>
      <c r="Q8846" s="2">
        <f>Table1[[#This Row],[Total Revenue]] - Table1[[#This Row],[Total Cost]]</f>
        <v>3098</v>
      </c>
    </row>
    <row r="8847" spans="1:17" x14ac:dyDescent="0.25">
      <c r="A8847" s="1">
        <v>45311</v>
      </c>
      <c r="B8847" t="s">
        <v>924</v>
      </c>
      <c r="C8847" t="s">
        <v>132</v>
      </c>
      <c r="D8847" t="s">
        <v>84</v>
      </c>
      <c r="E8847" s="1">
        <v>32499</v>
      </c>
      <c r="F8847" t="s">
        <v>21</v>
      </c>
      <c r="G8847">
        <v>381</v>
      </c>
      <c r="H8847" t="s">
        <v>71</v>
      </c>
      <c r="I8847" t="s">
        <v>30</v>
      </c>
      <c r="J8847" t="s">
        <v>31</v>
      </c>
      <c r="K8847" t="str">
        <f>VLOOKUP(H8847, [1]Products!B:E, 2, FALSE)</f>
        <v>Peanut Butter Bites</v>
      </c>
      <c r="L8847" s="2">
        <f>VLOOKUP(H8847, [1]Products!B:D, 3, FALSE)</f>
        <v>5</v>
      </c>
      <c r="M8847" s="2">
        <f>Table1[[#This Row],[Quantity Purchased]] * Table1[[#This Row],[Unit Price]]</f>
        <v>2667</v>
      </c>
      <c r="N8847" s="2">
        <f>VLOOKUP(H8847, [1]Products!B:E, 4, FALSE)</f>
        <v>7</v>
      </c>
      <c r="O8847" t="str">
        <f>TEXT(Table1[[#This Row],[Transaction Date]], "yyyy-mm")</f>
        <v>2024-01</v>
      </c>
      <c r="P8847" s="1">
        <f ca="1">YEAR(TODAY()) - YEAR(Table1[[#This Row],[Buyer Date of Birth]])</f>
        <v>37</v>
      </c>
      <c r="Q8847" s="2">
        <f>Table1[[#This Row],[Total Revenue]] - Table1[[#This Row],[Total Cost]]</f>
        <v>2662</v>
      </c>
    </row>
    <row r="8848" spans="1:17" x14ac:dyDescent="0.25">
      <c r="A8848" s="1">
        <v>45420</v>
      </c>
      <c r="B8848" t="s">
        <v>294</v>
      </c>
      <c r="C8848" t="s">
        <v>328</v>
      </c>
      <c r="D8848" t="s">
        <v>78</v>
      </c>
      <c r="E8848" s="1">
        <v>17399</v>
      </c>
      <c r="F8848" t="s">
        <v>21</v>
      </c>
      <c r="G8848">
        <v>268</v>
      </c>
      <c r="H8848" t="s">
        <v>72</v>
      </c>
      <c r="I8848" t="s">
        <v>36</v>
      </c>
      <c r="J8848" t="s">
        <v>24</v>
      </c>
      <c r="K8848" t="str">
        <f>VLOOKUP(H8848, [1]Products!B:E, 2, FALSE)</f>
        <v>Choco Delight</v>
      </c>
      <c r="L8848" s="2">
        <f>VLOOKUP(H8848, [1]Products!B:D, 3, FALSE)</f>
        <v>3</v>
      </c>
      <c r="M8848" s="2">
        <f>Table1[[#This Row],[Quantity Purchased]] * Table1[[#This Row],[Unit Price]]</f>
        <v>1340</v>
      </c>
      <c r="N8848" s="2">
        <f>VLOOKUP(H8848, [1]Products!B:E, 4, FALSE)</f>
        <v>5</v>
      </c>
      <c r="O8848" t="str">
        <f>TEXT(Table1[[#This Row],[Transaction Date]], "yyyy-mm")</f>
        <v>2024-05</v>
      </c>
      <c r="P8848" s="1">
        <f ca="1">YEAR(TODAY()) - YEAR(Table1[[#This Row],[Buyer Date of Birth]])</f>
        <v>78</v>
      </c>
      <c r="Q8848" s="2">
        <f>Table1[[#This Row],[Total Revenue]] - Table1[[#This Row],[Total Cost]]</f>
        <v>1337</v>
      </c>
    </row>
    <row r="8849" spans="1:17" x14ac:dyDescent="0.25">
      <c r="A8849" s="1">
        <v>45493</v>
      </c>
      <c r="B8849" t="s">
        <v>123</v>
      </c>
      <c r="C8849" t="s">
        <v>174</v>
      </c>
      <c r="D8849" t="s">
        <v>20</v>
      </c>
      <c r="E8849" s="1">
        <v>38413</v>
      </c>
      <c r="F8849" t="s">
        <v>28</v>
      </c>
      <c r="G8849">
        <v>285</v>
      </c>
      <c r="H8849" t="s">
        <v>22</v>
      </c>
      <c r="I8849" t="s">
        <v>23</v>
      </c>
      <c r="J8849" t="s">
        <v>24</v>
      </c>
      <c r="K8849" t="str">
        <f>VLOOKUP(H8849, [1]Products!B:E, 2, FALSE)</f>
        <v>Cinnamon Swirls</v>
      </c>
      <c r="L8849" s="2">
        <f>VLOOKUP(H8849, [1]Products!B:D, 3, FALSE)</f>
        <v>10</v>
      </c>
      <c r="M8849" s="2">
        <f>Table1[[#This Row],[Quantity Purchased]] * Table1[[#This Row],[Unit Price]]</f>
        <v>3990</v>
      </c>
      <c r="N8849" s="2">
        <f>VLOOKUP(H8849, [1]Products!B:E, 4, FALSE)</f>
        <v>14</v>
      </c>
      <c r="O8849" t="str">
        <f>TEXT(Table1[[#This Row],[Transaction Date]], "yyyy-mm")</f>
        <v>2024-07</v>
      </c>
      <c r="P8849" s="1">
        <f ca="1">YEAR(TODAY()) - YEAR(Table1[[#This Row],[Buyer Date of Birth]])</f>
        <v>20</v>
      </c>
      <c r="Q8849" s="2">
        <f>Table1[[#This Row],[Total Revenue]] - Table1[[#This Row],[Total Cost]]</f>
        <v>3980</v>
      </c>
    </row>
    <row r="8850" spans="1:17" x14ac:dyDescent="0.25">
      <c r="A8850" s="1">
        <v>45352</v>
      </c>
      <c r="B8850" t="s">
        <v>80</v>
      </c>
      <c r="C8850" t="s">
        <v>168</v>
      </c>
      <c r="D8850" t="s">
        <v>45</v>
      </c>
      <c r="E8850" s="1">
        <v>36614</v>
      </c>
      <c r="F8850" t="s">
        <v>75</v>
      </c>
      <c r="G8850">
        <v>450</v>
      </c>
      <c r="H8850" t="s">
        <v>49</v>
      </c>
      <c r="I8850" t="s">
        <v>46</v>
      </c>
      <c r="J8850" t="s">
        <v>24</v>
      </c>
      <c r="K8850" t="str">
        <f>VLOOKUP(H8850, [1]Products!B:E, 2, FALSE)</f>
        <v>Butter Crunch</v>
      </c>
      <c r="L8850" s="2">
        <f>VLOOKUP(H8850, [1]Products!B:D, 3, FALSE)</f>
        <v>10</v>
      </c>
      <c r="M8850" s="2">
        <f>Table1[[#This Row],[Quantity Purchased]] * Table1[[#This Row],[Unit Price]]</f>
        <v>4950</v>
      </c>
      <c r="N8850" s="2">
        <f>VLOOKUP(H8850, [1]Products!B:E, 4, FALSE)</f>
        <v>11</v>
      </c>
      <c r="O8850" t="str">
        <f>TEXT(Table1[[#This Row],[Transaction Date]], "yyyy-mm")</f>
        <v>2024-03</v>
      </c>
      <c r="P8850" s="1">
        <f ca="1">YEAR(TODAY()) - YEAR(Table1[[#This Row],[Buyer Date of Birth]])</f>
        <v>25</v>
      </c>
      <c r="Q8850" s="2">
        <f>Table1[[#This Row],[Total Revenue]] - Table1[[#This Row],[Total Cost]]</f>
        <v>4940</v>
      </c>
    </row>
    <row r="8851" spans="1:17" x14ac:dyDescent="0.25">
      <c r="A8851" s="1">
        <v>45314</v>
      </c>
      <c r="B8851" t="s">
        <v>585</v>
      </c>
      <c r="C8851" t="s">
        <v>426</v>
      </c>
      <c r="D8851" t="s">
        <v>84</v>
      </c>
      <c r="E8851" s="1">
        <v>16336</v>
      </c>
      <c r="F8851" t="s">
        <v>75</v>
      </c>
      <c r="G8851">
        <v>447</v>
      </c>
      <c r="H8851" t="s">
        <v>49</v>
      </c>
      <c r="I8851" t="s">
        <v>50</v>
      </c>
      <c r="J8851" t="s">
        <v>24</v>
      </c>
      <c r="K8851" t="str">
        <f>VLOOKUP(H8851, [1]Products!B:E, 2, FALSE)</f>
        <v>Butter Crunch</v>
      </c>
      <c r="L8851" s="2">
        <f>VLOOKUP(H8851, [1]Products!B:D, 3, FALSE)</f>
        <v>10</v>
      </c>
      <c r="M8851" s="2">
        <f>Table1[[#This Row],[Quantity Purchased]] * Table1[[#This Row],[Unit Price]]</f>
        <v>4917</v>
      </c>
      <c r="N8851" s="2">
        <f>VLOOKUP(H8851, [1]Products!B:E, 4, FALSE)</f>
        <v>11</v>
      </c>
      <c r="O8851" t="str">
        <f>TEXT(Table1[[#This Row],[Transaction Date]], "yyyy-mm")</f>
        <v>2024-01</v>
      </c>
      <c r="P8851" s="1">
        <f ca="1">YEAR(TODAY()) - YEAR(Table1[[#This Row],[Buyer Date of Birth]])</f>
        <v>81</v>
      </c>
      <c r="Q8851" s="2">
        <f>Table1[[#This Row],[Total Revenue]] - Table1[[#This Row],[Total Cost]]</f>
        <v>4907</v>
      </c>
    </row>
    <row r="8852" spans="1:17" x14ac:dyDescent="0.25">
      <c r="A8852" s="1">
        <v>45447</v>
      </c>
      <c r="B8852" t="s">
        <v>76</v>
      </c>
      <c r="C8852" t="s">
        <v>467</v>
      </c>
      <c r="D8852" t="s">
        <v>58</v>
      </c>
      <c r="E8852" s="1">
        <v>35410</v>
      </c>
      <c r="F8852" t="s">
        <v>21</v>
      </c>
      <c r="G8852">
        <v>78</v>
      </c>
      <c r="H8852" t="s">
        <v>29</v>
      </c>
      <c r="I8852" t="s">
        <v>23</v>
      </c>
      <c r="J8852" t="s">
        <v>24</v>
      </c>
      <c r="K8852" t="str">
        <f>VLOOKUP(H8852, [1]Products!B:E, 2, FALSE)</f>
        <v>Shortbread</v>
      </c>
      <c r="L8852" s="2">
        <f>VLOOKUP(H8852, [1]Products!B:D, 3, FALSE)</f>
        <v>10</v>
      </c>
      <c r="M8852" s="2">
        <f>Table1[[#This Row],[Quantity Purchased]] * Table1[[#This Row],[Unit Price]]</f>
        <v>3510</v>
      </c>
      <c r="N8852" s="2">
        <f>VLOOKUP(H8852, [1]Products!B:E, 4, FALSE)</f>
        <v>45</v>
      </c>
      <c r="O8852" t="str">
        <f>TEXT(Table1[[#This Row],[Transaction Date]], "yyyy-mm")</f>
        <v>2024-06</v>
      </c>
      <c r="P8852" s="1">
        <f ca="1">YEAR(TODAY()) - YEAR(Table1[[#This Row],[Buyer Date of Birth]])</f>
        <v>29</v>
      </c>
      <c r="Q8852" s="2">
        <f>Table1[[#This Row],[Total Revenue]] - Table1[[#This Row],[Total Cost]]</f>
        <v>3500</v>
      </c>
    </row>
    <row r="8853" spans="1:17" x14ac:dyDescent="0.25">
      <c r="A8853" s="1">
        <v>45335</v>
      </c>
      <c r="B8853" t="s">
        <v>334</v>
      </c>
      <c r="C8853" t="s">
        <v>272</v>
      </c>
      <c r="D8853" t="s">
        <v>89</v>
      </c>
      <c r="E8853" s="1">
        <v>28866</v>
      </c>
      <c r="F8853" t="s">
        <v>75</v>
      </c>
      <c r="G8853">
        <v>188</v>
      </c>
      <c r="H8853" t="s">
        <v>63</v>
      </c>
      <c r="I8853" t="s">
        <v>30</v>
      </c>
      <c r="J8853" t="s">
        <v>24</v>
      </c>
      <c r="K8853" t="str">
        <f>VLOOKUP(H8853, [1]Products!B:E, 2, FALSE)</f>
        <v>Vanilla Wafers</v>
      </c>
      <c r="L8853" s="2">
        <f>VLOOKUP(H8853, [1]Products!B:D, 3, FALSE)</f>
        <v>18</v>
      </c>
      <c r="M8853" s="2">
        <f>Table1[[#This Row],[Quantity Purchased]] * Table1[[#This Row],[Unit Price]]</f>
        <v>6768</v>
      </c>
      <c r="N8853" s="2">
        <f>VLOOKUP(H8853, [1]Products!B:E, 4, FALSE)</f>
        <v>36</v>
      </c>
      <c r="O8853" t="str">
        <f>TEXT(Table1[[#This Row],[Transaction Date]], "yyyy-mm")</f>
        <v>2024-02</v>
      </c>
      <c r="P8853" s="1">
        <f ca="1">YEAR(TODAY()) - YEAR(Table1[[#This Row],[Buyer Date of Birth]])</f>
        <v>46</v>
      </c>
      <c r="Q8853" s="2">
        <f>Table1[[#This Row],[Total Revenue]] - Table1[[#This Row],[Total Cost]]</f>
        <v>6750</v>
      </c>
    </row>
    <row r="8854" spans="1:17" x14ac:dyDescent="0.25">
      <c r="A8854" s="1">
        <v>45500</v>
      </c>
      <c r="B8854" t="s">
        <v>109</v>
      </c>
      <c r="C8854" t="s">
        <v>958</v>
      </c>
      <c r="D8854" t="s">
        <v>100</v>
      </c>
      <c r="E8854" s="1">
        <v>23447</v>
      </c>
      <c r="F8854" t="s">
        <v>40</v>
      </c>
      <c r="G8854">
        <v>85</v>
      </c>
      <c r="H8854" t="s">
        <v>66</v>
      </c>
      <c r="I8854" t="s">
        <v>46</v>
      </c>
      <c r="J8854" t="s">
        <v>24</v>
      </c>
      <c r="K8854" t="str">
        <f>VLOOKUP(H8854, [1]Products!B:E, 2, FALSE)</f>
        <v>Oatmeal Cookies</v>
      </c>
      <c r="L8854" s="2">
        <f>VLOOKUP(H8854, [1]Products!B:D, 3, FALSE)</f>
        <v>19</v>
      </c>
      <c r="M8854" s="2">
        <f>Table1[[#This Row],[Quantity Purchased]] * Table1[[#This Row],[Unit Price]]</f>
        <v>1955</v>
      </c>
      <c r="N8854" s="2">
        <f>VLOOKUP(H8854, [1]Products!B:E, 4, FALSE)</f>
        <v>23</v>
      </c>
      <c r="O8854" t="str">
        <f>TEXT(Table1[[#This Row],[Transaction Date]], "yyyy-mm")</f>
        <v>2024-07</v>
      </c>
      <c r="P8854" s="1">
        <f ca="1">YEAR(TODAY()) - YEAR(Table1[[#This Row],[Buyer Date of Birth]])</f>
        <v>61</v>
      </c>
      <c r="Q8854" s="2">
        <f>Table1[[#This Row],[Total Revenue]] - Table1[[#This Row],[Total Cost]]</f>
        <v>1936</v>
      </c>
    </row>
    <row r="8855" spans="1:17" x14ac:dyDescent="0.25">
      <c r="A8855" s="1">
        <v>45498</v>
      </c>
      <c r="B8855" t="s">
        <v>157</v>
      </c>
      <c r="C8855" t="s">
        <v>52</v>
      </c>
      <c r="D8855" t="s">
        <v>34</v>
      </c>
      <c r="E8855" s="1">
        <v>18621</v>
      </c>
      <c r="F8855" t="s">
        <v>40</v>
      </c>
      <c r="G8855">
        <v>464</v>
      </c>
      <c r="H8855" t="s">
        <v>66</v>
      </c>
      <c r="I8855" t="s">
        <v>50</v>
      </c>
      <c r="J8855" t="s">
        <v>24</v>
      </c>
      <c r="K8855" t="str">
        <f>VLOOKUP(H8855, [1]Products!B:E, 2, FALSE)</f>
        <v>Oatmeal Cookies</v>
      </c>
      <c r="L8855" s="2">
        <f>VLOOKUP(H8855, [1]Products!B:D, 3, FALSE)</f>
        <v>19</v>
      </c>
      <c r="M8855" s="2">
        <f>Table1[[#This Row],[Quantity Purchased]] * Table1[[#This Row],[Unit Price]]</f>
        <v>10672</v>
      </c>
      <c r="N8855" s="2">
        <f>VLOOKUP(H8855, [1]Products!B:E, 4, FALSE)</f>
        <v>23</v>
      </c>
      <c r="O8855" t="str">
        <f>TEXT(Table1[[#This Row],[Transaction Date]], "yyyy-mm")</f>
        <v>2024-07</v>
      </c>
      <c r="P8855" s="1">
        <f ca="1">YEAR(TODAY()) - YEAR(Table1[[#This Row],[Buyer Date of Birth]])</f>
        <v>75</v>
      </c>
      <c r="Q8855" s="2">
        <f>Table1[[#This Row],[Total Revenue]] - Table1[[#This Row],[Total Cost]]</f>
        <v>10653</v>
      </c>
    </row>
    <row r="8856" spans="1:17" x14ac:dyDescent="0.25">
      <c r="A8856" s="1">
        <v>45484</v>
      </c>
      <c r="B8856" t="s">
        <v>1165</v>
      </c>
      <c r="C8856" t="s">
        <v>956</v>
      </c>
      <c r="D8856" t="s">
        <v>45</v>
      </c>
      <c r="E8856" s="1">
        <v>35415</v>
      </c>
      <c r="F8856" t="s">
        <v>28</v>
      </c>
      <c r="G8856">
        <v>199</v>
      </c>
      <c r="H8856" t="s">
        <v>71</v>
      </c>
      <c r="I8856" t="s">
        <v>23</v>
      </c>
      <c r="J8856" t="s">
        <v>24</v>
      </c>
      <c r="K8856" t="str">
        <f>VLOOKUP(H8856, [1]Products!B:E, 2, FALSE)</f>
        <v>Peanut Butter Bites</v>
      </c>
      <c r="L8856" s="2">
        <f>VLOOKUP(H8856, [1]Products!B:D, 3, FALSE)</f>
        <v>5</v>
      </c>
      <c r="M8856" s="2">
        <f>Table1[[#This Row],[Quantity Purchased]] * Table1[[#This Row],[Unit Price]]</f>
        <v>1393</v>
      </c>
      <c r="N8856" s="2">
        <f>VLOOKUP(H8856, [1]Products!B:E, 4, FALSE)</f>
        <v>7</v>
      </c>
      <c r="O8856" t="str">
        <f>TEXT(Table1[[#This Row],[Transaction Date]], "yyyy-mm")</f>
        <v>2024-07</v>
      </c>
      <c r="P8856" s="1">
        <f ca="1">YEAR(TODAY()) - YEAR(Table1[[#This Row],[Buyer Date of Birth]])</f>
        <v>29</v>
      </c>
      <c r="Q8856" s="2">
        <f>Table1[[#This Row],[Total Revenue]] - Table1[[#This Row],[Total Cost]]</f>
        <v>1388</v>
      </c>
    </row>
    <row r="8857" spans="1:17" x14ac:dyDescent="0.25">
      <c r="A8857" s="1">
        <v>45424</v>
      </c>
      <c r="B8857" t="s">
        <v>80</v>
      </c>
      <c r="C8857" t="s">
        <v>359</v>
      </c>
      <c r="D8857" t="s">
        <v>20</v>
      </c>
      <c r="E8857" s="1">
        <v>29870</v>
      </c>
      <c r="F8857" t="s">
        <v>40</v>
      </c>
      <c r="G8857">
        <v>196</v>
      </c>
      <c r="H8857" t="s">
        <v>49</v>
      </c>
      <c r="I8857" t="s">
        <v>30</v>
      </c>
      <c r="J8857" t="s">
        <v>24</v>
      </c>
      <c r="K8857" t="str">
        <f>VLOOKUP(H8857, [1]Products!B:E, 2, FALSE)</f>
        <v>Butter Crunch</v>
      </c>
      <c r="L8857" s="2">
        <f>VLOOKUP(H8857, [1]Products!B:D, 3, FALSE)</f>
        <v>10</v>
      </c>
      <c r="M8857" s="2">
        <f>Table1[[#This Row],[Quantity Purchased]] * Table1[[#This Row],[Unit Price]]</f>
        <v>2156</v>
      </c>
      <c r="N8857" s="2">
        <f>VLOOKUP(H8857, [1]Products!B:E, 4, FALSE)</f>
        <v>11</v>
      </c>
      <c r="O8857" t="str">
        <f>TEXT(Table1[[#This Row],[Transaction Date]], "yyyy-mm")</f>
        <v>2024-05</v>
      </c>
      <c r="P8857" s="1">
        <f ca="1">YEAR(TODAY()) - YEAR(Table1[[#This Row],[Buyer Date of Birth]])</f>
        <v>44</v>
      </c>
      <c r="Q8857" s="2">
        <f>Table1[[#This Row],[Total Revenue]] - Table1[[#This Row],[Total Cost]]</f>
        <v>2146</v>
      </c>
    </row>
    <row r="8858" spans="1:17" x14ac:dyDescent="0.25">
      <c r="A8858" s="1">
        <v>45452</v>
      </c>
      <c r="B8858" t="s">
        <v>167</v>
      </c>
      <c r="C8858" t="s">
        <v>172</v>
      </c>
      <c r="D8858" t="s">
        <v>62</v>
      </c>
      <c r="E8858" s="1">
        <v>35593</v>
      </c>
      <c r="F8858" t="s">
        <v>75</v>
      </c>
      <c r="G8858">
        <v>463</v>
      </c>
      <c r="H8858" t="s">
        <v>54</v>
      </c>
      <c r="I8858" t="s">
        <v>30</v>
      </c>
      <c r="J8858" t="s">
        <v>24</v>
      </c>
      <c r="K8858" t="str">
        <f>VLOOKUP(H8858, [1]Products!B:E, 2, FALSE)</f>
        <v>Lemon Crisps</v>
      </c>
      <c r="L8858" s="2">
        <f>VLOOKUP(H8858, [1]Products!B:D, 3, FALSE)</f>
        <v>7</v>
      </c>
      <c r="M8858" s="2">
        <f>Table1[[#This Row],[Quantity Purchased]] * Table1[[#This Row],[Unit Price]]</f>
        <v>4167</v>
      </c>
      <c r="N8858" s="2">
        <f>VLOOKUP(H8858, [1]Products!B:E, 4, FALSE)</f>
        <v>9</v>
      </c>
      <c r="O8858" t="str">
        <f>TEXT(Table1[[#This Row],[Transaction Date]], "yyyy-mm")</f>
        <v>2024-06</v>
      </c>
      <c r="P8858" s="1">
        <f ca="1">YEAR(TODAY()) - YEAR(Table1[[#This Row],[Buyer Date of Birth]])</f>
        <v>28</v>
      </c>
      <c r="Q8858" s="2">
        <f>Table1[[#This Row],[Total Revenue]] - Table1[[#This Row],[Total Cost]]</f>
        <v>4160</v>
      </c>
    </row>
    <row r="8859" spans="1:17" x14ac:dyDescent="0.25">
      <c r="A8859" s="1">
        <v>45302</v>
      </c>
      <c r="B8859" t="s">
        <v>276</v>
      </c>
      <c r="C8859" t="s">
        <v>33</v>
      </c>
      <c r="D8859" t="s">
        <v>53</v>
      </c>
      <c r="E8859" s="1">
        <v>20354</v>
      </c>
      <c r="F8859" t="s">
        <v>40</v>
      </c>
      <c r="G8859">
        <v>177</v>
      </c>
      <c r="H8859" t="s">
        <v>63</v>
      </c>
      <c r="I8859" t="s">
        <v>36</v>
      </c>
      <c r="J8859" t="s">
        <v>24</v>
      </c>
      <c r="K8859" t="str">
        <f>VLOOKUP(H8859, [1]Products!B:E, 2, FALSE)</f>
        <v>Vanilla Wafers</v>
      </c>
      <c r="L8859" s="2">
        <f>VLOOKUP(H8859, [1]Products!B:D, 3, FALSE)</f>
        <v>18</v>
      </c>
      <c r="M8859" s="2">
        <f>Table1[[#This Row],[Quantity Purchased]] * Table1[[#This Row],[Unit Price]]</f>
        <v>6372</v>
      </c>
      <c r="N8859" s="2">
        <f>VLOOKUP(H8859, [1]Products!B:E, 4, FALSE)</f>
        <v>36</v>
      </c>
      <c r="O8859" t="str">
        <f>TEXT(Table1[[#This Row],[Transaction Date]], "yyyy-mm")</f>
        <v>2024-01</v>
      </c>
      <c r="P8859" s="1">
        <f ca="1">YEAR(TODAY()) - YEAR(Table1[[#This Row],[Buyer Date of Birth]])</f>
        <v>70</v>
      </c>
      <c r="Q8859" s="2">
        <f>Table1[[#This Row],[Total Revenue]] - Table1[[#This Row],[Total Cost]]</f>
        <v>6354</v>
      </c>
    </row>
    <row r="8860" spans="1:17" x14ac:dyDescent="0.25">
      <c r="A8860" s="1">
        <v>45498</v>
      </c>
      <c r="B8860" t="s">
        <v>300</v>
      </c>
      <c r="C8860" t="s">
        <v>95</v>
      </c>
      <c r="D8860" t="s">
        <v>84</v>
      </c>
      <c r="E8860" s="1">
        <v>38196</v>
      </c>
      <c r="F8860" t="s">
        <v>40</v>
      </c>
      <c r="G8860">
        <v>457</v>
      </c>
      <c r="H8860" t="s">
        <v>66</v>
      </c>
      <c r="I8860" t="s">
        <v>23</v>
      </c>
      <c r="J8860" t="s">
        <v>24</v>
      </c>
      <c r="K8860" t="str">
        <f>VLOOKUP(H8860, [1]Products!B:E, 2, FALSE)</f>
        <v>Oatmeal Cookies</v>
      </c>
      <c r="L8860" s="2">
        <f>VLOOKUP(H8860, [1]Products!B:D, 3, FALSE)</f>
        <v>19</v>
      </c>
      <c r="M8860" s="2">
        <f>Table1[[#This Row],[Quantity Purchased]] * Table1[[#This Row],[Unit Price]]</f>
        <v>10511</v>
      </c>
      <c r="N8860" s="2">
        <f>VLOOKUP(H8860, [1]Products!B:E, 4, FALSE)</f>
        <v>23</v>
      </c>
      <c r="O8860" t="str">
        <f>TEXT(Table1[[#This Row],[Transaction Date]], "yyyy-mm")</f>
        <v>2024-07</v>
      </c>
      <c r="P8860" s="1">
        <f ca="1">YEAR(TODAY()) - YEAR(Table1[[#This Row],[Buyer Date of Birth]])</f>
        <v>21</v>
      </c>
      <c r="Q8860" s="2">
        <f>Table1[[#This Row],[Total Revenue]] - Table1[[#This Row],[Total Cost]]</f>
        <v>10492</v>
      </c>
    </row>
    <row r="8861" spans="1:17" x14ac:dyDescent="0.25">
      <c r="A8861" s="1">
        <v>45370</v>
      </c>
      <c r="B8861" t="s">
        <v>73</v>
      </c>
      <c r="C8861" t="s">
        <v>1235</v>
      </c>
      <c r="D8861" t="s">
        <v>20</v>
      </c>
      <c r="E8861" s="1">
        <v>26658</v>
      </c>
      <c r="F8861" t="s">
        <v>21</v>
      </c>
      <c r="G8861">
        <v>160</v>
      </c>
      <c r="H8861" t="s">
        <v>49</v>
      </c>
      <c r="I8861" t="s">
        <v>46</v>
      </c>
      <c r="J8861" t="s">
        <v>24</v>
      </c>
      <c r="K8861" t="str">
        <f>VLOOKUP(H8861, [1]Products!B:E, 2, FALSE)</f>
        <v>Butter Crunch</v>
      </c>
      <c r="L8861" s="2">
        <f>VLOOKUP(H8861, [1]Products!B:D, 3, FALSE)</f>
        <v>10</v>
      </c>
      <c r="M8861" s="2">
        <f>Table1[[#This Row],[Quantity Purchased]] * Table1[[#This Row],[Unit Price]]</f>
        <v>1760</v>
      </c>
      <c r="N8861" s="2">
        <f>VLOOKUP(H8861, [1]Products!B:E, 4, FALSE)</f>
        <v>11</v>
      </c>
      <c r="O8861" t="str">
        <f>TEXT(Table1[[#This Row],[Transaction Date]], "yyyy-mm")</f>
        <v>2024-03</v>
      </c>
      <c r="P8861" s="1">
        <f ca="1">YEAR(TODAY()) - YEAR(Table1[[#This Row],[Buyer Date of Birth]])</f>
        <v>53</v>
      </c>
      <c r="Q8861" s="2">
        <f>Table1[[#This Row],[Total Revenue]] - Table1[[#This Row],[Total Cost]]</f>
        <v>1750</v>
      </c>
    </row>
    <row r="8862" spans="1:17" x14ac:dyDescent="0.25">
      <c r="A8862" s="1">
        <v>45319</v>
      </c>
      <c r="B8862" t="s">
        <v>166</v>
      </c>
      <c r="C8862" t="s">
        <v>229</v>
      </c>
      <c r="D8862" t="s">
        <v>20</v>
      </c>
      <c r="E8862" s="1">
        <v>26886</v>
      </c>
      <c r="F8862" t="s">
        <v>28</v>
      </c>
      <c r="G8862">
        <v>81</v>
      </c>
      <c r="H8862" t="s">
        <v>35</v>
      </c>
      <c r="I8862" t="s">
        <v>50</v>
      </c>
      <c r="J8862" t="s">
        <v>24</v>
      </c>
      <c r="K8862" t="str">
        <f>VLOOKUP(H8862, [1]Products!B:E, 2, FALSE)</f>
        <v>Caramel Biscuits</v>
      </c>
      <c r="L8862" s="2">
        <f>VLOOKUP(H8862, [1]Products!B:D, 3, FALSE)</f>
        <v>18</v>
      </c>
      <c r="M8862" s="2">
        <f>Table1[[#This Row],[Quantity Purchased]] * Table1[[#This Row],[Unit Price]]</f>
        <v>1782</v>
      </c>
      <c r="N8862" s="2">
        <f>VLOOKUP(H8862, [1]Products!B:E, 4, FALSE)</f>
        <v>22</v>
      </c>
      <c r="O8862" t="str">
        <f>TEXT(Table1[[#This Row],[Transaction Date]], "yyyy-mm")</f>
        <v>2024-01</v>
      </c>
      <c r="P8862" s="1">
        <f ca="1">YEAR(TODAY()) - YEAR(Table1[[#This Row],[Buyer Date of Birth]])</f>
        <v>52</v>
      </c>
      <c r="Q8862" s="2">
        <f>Table1[[#This Row],[Total Revenue]] - Table1[[#This Row],[Total Cost]]</f>
        <v>1764</v>
      </c>
    </row>
    <row r="8863" spans="1:17" x14ac:dyDescent="0.25">
      <c r="A8863" s="1">
        <v>45323</v>
      </c>
      <c r="B8863" t="s">
        <v>443</v>
      </c>
      <c r="C8863" t="s">
        <v>1127</v>
      </c>
      <c r="D8863" t="s">
        <v>53</v>
      </c>
      <c r="E8863" s="1">
        <v>28310</v>
      </c>
      <c r="F8863" t="s">
        <v>28</v>
      </c>
      <c r="G8863">
        <v>120</v>
      </c>
      <c r="H8863" t="s">
        <v>72</v>
      </c>
      <c r="I8863" t="s">
        <v>23</v>
      </c>
      <c r="J8863" t="s">
        <v>24</v>
      </c>
      <c r="K8863" t="str">
        <f>VLOOKUP(H8863, [1]Products!B:E, 2, FALSE)</f>
        <v>Choco Delight</v>
      </c>
      <c r="L8863" s="2">
        <f>VLOOKUP(H8863, [1]Products!B:D, 3, FALSE)</f>
        <v>3</v>
      </c>
      <c r="M8863" s="2">
        <f>Table1[[#This Row],[Quantity Purchased]] * Table1[[#This Row],[Unit Price]]</f>
        <v>600</v>
      </c>
      <c r="N8863" s="2">
        <f>VLOOKUP(H8863, [1]Products!B:E, 4, FALSE)</f>
        <v>5</v>
      </c>
      <c r="O8863" t="str">
        <f>TEXT(Table1[[#This Row],[Transaction Date]], "yyyy-mm")</f>
        <v>2024-02</v>
      </c>
      <c r="P8863" s="1">
        <f ca="1">YEAR(TODAY()) - YEAR(Table1[[#This Row],[Buyer Date of Birth]])</f>
        <v>48</v>
      </c>
      <c r="Q8863" s="2">
        <f>Table1[[#This Row],[Total Revenue]] - Table1[[#This Row],[Total Cost]]</f>
        <v>597</v>
      </c>
    </row>
    <row r="8864" spans="1:17" x14ac:dyDescent="0.25">
      <c r="A8864" s="1">
        <v>45389</v>
      </c>
      <c r="B8864" t="s">
        <v>456</v>
      </c>
      <c r="C8864" t="s">
        <v>168</v>
      </c>
      <c r="D8864" t="s">
        <v>20</v>
      </c>
      <c r="E8864" s="1">
        <v>18366</v>
      </c>
      <c r="F8864" t="s">
        <v>40</v>
      </c>
      <c r="G8864">
        <v>342</v>
      </c>
      <c r="H8864" t="s">
        <v>72</v>
      </c>
      <c r="I8864" t="s">
        <v>30</v>
      </c>
      <c r="J8864" t="s">
        <v>24</v>
      </c>
      <c r="K8864" t="str">
        <f>VLOOKUP(H8864, [1]Products!B:E, 2, FALSE)</f>
        <v>Choco Delight</v>
      </c>
      <c r="L8864" s="2">
        <f>VLOOKUP(H8864, [1]Products!B:D, 3, FALSE)</f>
        <v>3</v>
      </c>
      <c r="M8864" s="2">
        <f>Table1[[#This Row],[Quantity Purchased]] * Table1[[#This Row],[Unit Price]]</f>
        <v>1710</v>
      </c>
      <c r="N8864" s="2">
        <f>VLOOKUP(H8864, [1]Products!B:E, 4, FALSE)</f>
        <v>5</v>
      </c>
      <c r="O8864" t="str">
        <f>TEXT(Table1[[#This Row],[Transaction Date]], "yyyy-mm")</f>
        <v>2024-04</v>
      </c>
      <c r="P8864" s="1">
        <f ca="1">YEAR(TODAY()) - YEAR(Table1[[#This Row],[Buyer Date of Birth]])</f>
        <v>75</v>
      </c>
      <c r="Q8864" s="2">
        <f>Table1[[#This Row],[Total Revenue]] - Table1[[#This Row],[Total Cost]]</f>
        <v>1707</v>
      </c>
    </row>
    <row r="8865" spans="1:17" x14ac:dyDescent="0.25">
      <c r="A8865" s="1">
        <v>45428</v>
      </c>
      <c r="B8865" t="s">
        <v>641</v>
      </c>
      <c r="C8865" t="s">
        <v>1159</v>
      </c>
      <c r="D8865" t="s">
        <v>100</v>
      </c>
      <c r="E8865" s="1">
        <v>38502</v>
      </c>
      <c r="F8865" t="s">
        <v>75</v>
      </c>
      <c r="G8865">
        <v>190</v>
      </c>
      <c r="H8865" t="s">
        <v>66</v>
      </c>
      <c r="I8865" t="s">
        <v>46</v>
      </c>
      <c r="J8865" t="s">
        <v>24</v>
      </c>
      <c r="K8865" t="str">
        <f>VLOOKUP(H8865, [1]Products!B:E, 2, FALSE)</f>
        <v>Oatmeal Cookies</v>
      </c>
      <c r="L8865" s="2">
        <f>VLOOKUP(H8865, [1]Products!B:D, 3, FALSE)</f>
        <v>19</v>
      </c>
      <c r="M8865" s="2">
        <f>Table1[[#This Row],[Quantity Purchased]] * Table1[[#This Row],[Unit Price]]</f>
        <v>4370</v>
      </c>
      <c r="N8865" s="2">
        <f>VLOOKUP(H8865, [1]Products!B:E, 4, FALSE)</f>
        <v>23</v>
      </c>
      <c r="O8865" t="str">
        <f>TEXT(Table1[[#This Row],[Transaction Date]], "yyyy-mm")</f>
        <v>2024-05</v>
      </c>
      <c r="P8865" s="1">
        <f ca="1">YEAR(TODAY()) - YEAR(Table1[[#This Row],[Buyer Date of Birth]])</f>
        <v>20</v>
      </c>
      <c r="Q8865" s="2">
        <f>Table1[[#This Row],[Total Revenue]] - Table1[[#This Row],[Total Cost]]</f>
        <v>4351</v>
      </c>
    </row>
    <row r="8866" spans="1:17" x14ac:dyDescent="0.25">
      <c r="A8866" s="1">
        <v>45472</v>
      </c>
      <c r="B8866" t="s">
        <v>263</v>
      </c>
      <c r="C8866" t="s">
        <v>322</v>
      </c>
      <c r="D8866" t="s">
        <v>45</v>
      </c>
      <c r="E8866" s="1">
        <v>17266</v>
      </c>
      <c r="F8866" t="s">
        <v>21</v>
      </c>
      <c r="G8866">
        <v>491</v>
      </c>
      <c r="H8866" t="s">
        <v>71</v>
      </c>
      <c r="I8866" t="s">
        <v>50</v>
      </c>
      <c r="J8866" t="s">
        <v>24</v>
      </c>
      <c r="K8866" t="str">
        <f>VLOOKUP(H8866, [1]Products!B:E, 2, FALSE)</f>
        <v>Peanut Butter Bites</v>
      </c>
      <c r="L8866" s="2">
        <f>VLOOKUP(H8866, [1]Products!B:D, 3, FALSE)</f>
        <v>5</v>
      </c>
      <c r="M8866" s="2">
        <f>Table1[[#This Row],[Quantity Purchased]] * Table1[[#This Row],[Unit Price]]</f>
        <v>3437</v>
      </c>
      <c r="N8866" s="2">
        <f>VLOOKUP(H8866, [1]Products!B:E, 4, FALSE)</f>
        <v>7</v>
      </c>
      <c r="O8866" t="str">
        <f>TEXT(Table1[[#This Row],[Transaction Date]], "yyyy-mm")</f>
        <v>2024-06</v>
      </c>
      <c r="P8866" s="1">
        <f ca="1">YEAR(TODAY()) - YEAR(Table1[[#This Row],[Buyer Date of Birth]])</f>
        <v>78</v>
      </c>
      <c r="Q8866" s="2">
        <f>Table1[[#This Row],[Total Revenue]] - Table1[[#This Row],[Total Cost]]</f>
        <v>3432</v>
      </c>
    </row>
    <row r="8867" spans="1:17" x14ac:dyDescent="0.25">
      <c r="A8867" s="1">
        <v>45346</v>
      </c>
      <c r="B8867" t="s">
        <v>562</v>
      </c>
      <c r="C8867" t="s">
        <v>285</v>
      </c>
      <c r="D8867" t="s">
        <v>20</v>
      </c>
      <c r="E8867" s="1">
        <v>25843</v>
      </c>
      <c r="F8867" t="s">
        <v>40</v>
      </c>
      <c r="G8867">
        <v>107</v>
      </c>
      <c r="H8867" t="s">
        <v>54</v>
      </c>
      <c r="I8867" t="s">
        <v>23</v>
      </c>
      <c r="J8867" t="s">
        <v>24</v>
      </c>
      <c r="K8867" t="str">
        <f>VLOOKUP(H8867, [1]Products!B:E, 2, FALSE)</f>
        <v>Lemon Crisps</v>
      </c>
      <c r="L8867" s="2">
        <f>VLOOKUP(H8867, [1]Products!B:D, 3, FALSE)</f>
        <v>7</v>
      </c>
      <c r="M8867" s="2">
        <f>Table1[[#This Row],[Quantity Purchased]] * Table1[[#This Row],[Unit Price]]</f>
        <v>963</v>
      </c>
      <c r="N8867" s="2">
        <f>VLOOKUP(H8867, [1]Products!B:E, 4, FALSE)</f>
        <v>9</v>
      </c>
      <c r="O8867" t="str">
        <f>TEXT(Table1[[#This Row],[Transaction Date]], "yyyy-mm")</f>
        <v>2024-02</v>
      </c>
      <c r="P8867" s="1">
        <f ca="1">YEAR(TODAY()) - YEAR(Table1[[#This Row],[Buyer Date of Birth]])</f>
        <v>55</v>
      </c>
      <c r="Q8867" s="2">
        <f>Table1[[#This Row],[Total Revenue]] - Table1[[#This Row],[Total Cost]]</f>
        <v>956</v>
      </c>
    </row>
    <row r="8868" spans="1:17" x14ac:dyDescent="0.25">
      <c r="A8868" s="1">
        <v>45481</v>
      </c>
      <c r="B8868" t="s">
        <v>444</v>
      </c>
      <c r="C8868" t="s">
        <v>70</v>
      </c>
      <c r="D8868" t="s">
        <v>89</v>
      </c>
      <c r="E8868" s="1">
        <v>33698</v>
      </c>
      <c r="F8868" t="s">
        <v>21</v>
      </c>
      <c r="G8868">
        <v>95</v>
      </c>
      <c r="H8868" t="s">
        <v>66</v>
      </c>
      <c r="I8868" t="s">
        <v>30</v>
      </c>
      <c r="J8868" t="s">
        <v>24</v>
      </c>
      <c r="K8868" t="str">
        <f>VLOOKUP(H8868, [1]Products!B:E, 2, FALSE)</f>
        <v>Oatmeal Cookies</v>
      </c>
      <c r="L8868" s="2">
        <f>VLOOKUP(H8868, [1]Products!B:D, 3, FALSE)</f>
        <v>19</v>
      </c>
      <c r="M8868" s="2">
        <f>Table1[[#This Row],[Quantity Purchased]] * Table1[[#This Row],[Unit Price]]</f>
        <v>2185</v>
      </c>
      <c r="N8868" s="2">
        <f>VLOOKUP(H8868, [1]Products!B:E, 4, FALSE)</f>
        <v>23</v>
      </c>
      <c r="O8868" t="str">
        <f>TEXT(Table1[[#This Row],[Transaction Date]], "yyyy-mm")</f>
        <v>2024-07</v>
      </c>
      <c r="P8868" s="1">
        <f ca="1">YEAR(TODAY()) - YEAR(Table1[[#This Row],[Buyer Date of Birth]])</f>
        <v>33</v>
      </c>
      <c r="Q8868" s="2">
        <f>Table1[[#This Row],[Total Revenue]] - Table1[[#This Row],[Total Cost]]</f>
        <v>2166</v>
      </c>
    </row>
    <row r="8869" spans="1:17" x14ac:dyDescent="0.25">
      <c r="A8869" s="1">
        <v>45367</v>
      </c>
      <c r="B8869" t="s">
        <v>379</v>
      </c>
      <c r="C8869" t="s">
        <v>1130</v>
      </c>
      <c r="D8869" t="s">
        <v>58</v>
      </c>
      <c r="E8869" s="1">
        <v>26538</v>
      </c>
      <c r="F8869" t="s">
        <v>40</v>
      </c>
      <c r="G8869">
        <v>191</v>
      </c>
      <c r="H8869" t="s">
        <v>54</v>
      </c>
      <c r="I8869" t="s">
        <v>30</v>
      </c>
      <c r="J8869" t="s">
        <v>24</v>
      </c>
      <c r="K8869" t="str">
        <f>VLOOKUP(H8869, [1]Products!B:E, 2, FALSE)</f>
        <v>Lemon Crisps</v>
      </c>
      <c r="L8869" s="2">
        <f>VLOOKUP(H8869, [1]Products!B:D, 3, FALSE)</f>
        <v>7</v>
      </c>
      <c r="M8869" s="2">
        <f>Table1[[#This Row],[Quantity Purchased]] * Table1[[#This Row],[Unit Price]]</f>
        <v>1719</v>
      </c>
      <c r="N8869" s="2">
        <f>VLOOKUP(H8869, [1]Products!B:E, 4, FALSE)</f>
        <v>9</v>
      </c>
      <c r="O8869" t="str">
        <f>TEXT(Table1[[#This Row],[Transaction Date]], "yyyy-mm")</f>
        <v>2024-03</v>
      </c>
      <c r="P8869" s="1">
        <f ca="1">YEAR(TODAY()) - YEAR(Table1[[#This Row],[Buyer Date of Birth]])</f>
        <v>53</v>
      </c>
      <c r="Q8869" s="2">
        <f>Table1[[#This Row],[Total Revenue]] - Table1[[#This Row],[Total Cost]]</f>
        <v>1712</v>
      </c>
    </row>
    <row r="8870" spans="1:17" x14ac:dyDescent="0.25">
      <c r="A8870" s="1">
        <v>45320</v>
      </c>
      <c r="B8870" t="s">
        <v>803</v>
      </c>
      <c r="C8870" t="s">
        <v>163</v>
      </c>
      <c r="D8870" t="s">
        <v>100</v>
      </c>
      <c r="E8870" s="1">
        <v>19574</v>
      </c>
      <c r="F8870" t="s">
        <v>40</v>
      </c>
      <c r="G8870">
        <v>92</v>
      </c>
      <c r="H8870" t="s">
        <v>72</v>
      </c>
      <c r="I8870" t="s">
        <v>36</v>
      </c>
      <c r="J8870" t="s">
        <v>24</v>
      </c>
      <c r="K8870" t="str">
        <f>VLOOKUP(H8870, [1]Products!B:E, 2, FALSE)</f>
        <v>Choco Delight</v>
      </c>
      <c r="L8870" s="2">
        <f>VLOOKUP(H8870, [1]Products!B:D, 3, FALSE)</f>
        <v>3</v>
      </c>
      <c r="M8870" s="2">
        <f>Table1[[#This Row],[Quantity Purchased]] * Table1[[#This Row],[Unit Price]]</f>
        <v>460</v>
      </c>
      <c r="N8870" s="2">
        <f>VLOOKUP(H8870, [1]Products!B:E, 4, FALSE)</f>
        <v>5</v>
      </c>
      <c r="O8870" t="str">
        <f>TEXT(Table1[[#This Row],[Transaction Date]], "yyyy-mm")</f>
        <v>2024-01</v>
      </c>
      <c r="P8870" s="1">
        <f ca="1">YEAR(TODAY()) - YEAR(Table1[[#This Row],[Buyer Date of Birth]])</f>
        <v>72</v>
      </c>
      <c r="Q8870" s="2">
        <f>Table1[[#This Row],[Total Revenue]] - Table1[[#This Row],[Total Cost]]</f>
        <v>457</v>
      </c>
    </row>
    <row r="8871" spans="1:17" x14ac:dyDescent="0.25">
      <c r="A8871" s="1">
        <v>45492</v>
      </c>
      <c r="B8871" t="s">
        <v>598</v>
      </c>
      <c r="C8871" t="s">
        <v>1428</v>
      </c>
      <c r="D8871" t="s">
        <v>53</v>
      </c>
      <c r="E8871" s="1">
        <v>28585</v>
      </c>
      <c r="F8871" t="s">
        <v>28</v>
      </c>
      <c r="G8871">
        <v>17</v>
      </c>
      <c r="H8871" t="s">
        <v>54</v>
      </c>
      <c r="I8871" t="s">
        <v>23</v>
      </c>
      <c r="J8871" t="s">
        <v>24</v>
      </c>
      <c r="K8871" t="str">
        <f>VLOOKUP(H8871, [1]Products!B:E, 2, FALSE)</f>
        <v>Lemon Crisps</v>
      </c>
      <c r="L8871" s="2">
        <f>VLOOKUP(H8871, [1]Products!B:D, 3, FALSE)</f>
        <v>7</v>
      </c>
      <c r="M8871" s="2">
        <f>Table1[[#This Row],[Quantity Purchased]] * Table1[[#This Row],[Unit Price]]</f>
        <v>153</v>
      </c>
      <c r="N8871" s="2">
        <f>VLOOKUP(H8871, [1]Products!B:E, 4, FALSE)</f>
        <v>9</v>
      </c>
      <c r="O8871" t="str">
        <f>TEXT(Table1[[#This Row],[Transaction Date]], "yyyy-mm")</f>
        <v>2024-07</v>
      </c>
      <c r="P8871" s="1">
        <f ca="1">YEAR(TODAY()) - YEAR(Table1[[#This Row],[Buyer Date of Birth]])</f>
        <v>47</v>
      </c>
      <c r="Q8871" s="2">
        <f>Table1[[#This Row],[Total Revenue]] - Table1[[#This Row],[Total Cost]]</f>
        <v>146</v>
      </c>
    </row>
    <row r="8872" spans="1:17" x14ac:dyDescent="0.25">
      <c r="A8872" s="1">
        <v>45412</v>
      </c>
      <c r="B8872" t="s">
        <v>1001</v>
      </c>
      <c r="C8872" t="s">
        <v>163</v>
      </c>
      <c r="D8872" t="s">
        <v>100</v>
      </c>
      <c r="E8872" s="1">
        <v>21667</v>
      </c>
      <c r="F8872" t="s">
        <v>75</v>
      </c>
      <c r="G8872">
        <v>319</v>
      </c>
      <c r="H8872" t="s">
        <v>22</v>
      </c>
      <c r="I8872" t="s">
        <v>46</v>
      </c>
      <c r="J8872" t="s">
        <v>24</v>
      </c>
      <c r="K8872" t="str">
        <f>VLOOKUP(H8872, [1]Products!B:E, 2, FALSE)</f>
        <v>Cinnamon Swirls</v>
      </c>
      <c r="L8872" s="2">
        <f>VLOOKUP(H8872, [1]Products!B:D, 3, FALSE)</f>
        <v>10</v>
      </c>
      <c r="M8872" s="2">
        <f>Table1[[#This Row],[Quantity Purchased]] * Table1[[#This Row],[Unit Price]]</f>
        <v>4466</v>
      </c>
      <c r="N8872" s="2">
        <f>VLOOKUP(H8872, [1]Products!B:E, 4, FALSE)</f>
        <v>14</v>
      </c>
      <c r="O8872" t="str">
        <f>TEXT(Table1[[#This Row],[Transaction Date]], "yyyy-mm")</f>
        <v>2024-04</v>
      </c>
      <c r="P8872" s="1">
        <f ca="1">YEAR(TODAY()) - YEAR(Table1[[#This Row],[Buyer Date of Birth]])</f>
        <v>66</v>
      </c>
      <c r="Q8872" s="2">
        <f>Table1[[#This Row],[Total Revenue]] - Table1[[#This Row],[Total Cost]]</f>
        <v>4456</v>
      </c>
    </row>
    <row r="8873" spans="1:17" x14ac:dyDescent="0.25">
      <c r="A8873" s="1">
        <v>45308</v>
      </c>
      <c r="B8873" t="s">
        <v>699</v>
      </c>
      <c r="C8873" t="s">
        <v>177</v>
      </c>
      <c r="D8873" t="s">
        <v>89</v>
      </c>
      <c r="E8873" s="1">
        <v>37530</v>
      </c>
      <c r="F8873" t="s">
        <v>75</v>
      </c>
      <c r="G8873">
        <v>454</v>
      </c>
      <c r="H8873" t="s">
        <v>54</v>
      </c>
      <c r="I8873" t="s">
        <v>50</v>
      </c>
      <c r="J8873" t="s">
        <v>24</v>
      </c>
      <c r="K8873" t="str">
        <f>VLOOKUP(H8873, [1]Products!B:E, 2, FALSE)</f>
        <v>Lemon Crisps</v>
      </c>
      <c r="L8873" s="2">
        <f>VLOOKUP(H8873, [1]Products!B:D, 3, FALSE)</f>
        <v>7</v>
      </c>
      <c r="M8873" s="2">
        <f>Table1[[#This Row],[Quantity Purchased]] * Table1[[#This Row],[Unit Price]]</f>
        <v>4086</v>
      </c>
      <c r="N8873" s="2">
        <f>VLOOKUP(H8873, [1]Products!B:E, 4, FALSE)</f>
        <v>9</v>
      </c>
      <c r="O8873" t="str">
        <f>TEXT(Table1[[#This Row],[Transaction Date]], "yyyy-mm")</f>
        <v>2024-01</v>
      </c>
      <c r="P8873" s="1">
        <f ca="1">YEAR(TODAY()) - YEAR(Table1[[#This Row],[Buyer Date of Birth]])</f>
        <v>23</v>
      </c>
      <c r="Q8873" s="2">
        <f>Table1[[#This Row],[Total Revenue]] - Table1[[#This Row],[Total Cost]]</f>
        <v>4079</v>
      </c>
    </row>
    <row r="8874" spans="1:17" x14ac:dyDescent="0.25">
      <c r="A8874" s="1">
        <v>45493</v>
      </c>
      <c r="B8874" t="s">
        <v>549</v>
      </c>
      <c r="C8874" t="s">
        <v>380</v>
      </c>
      <c r="D8874" t="s">
        <v>53</v>
      </c>
      <c r="E8874" s="1">
        <v>32532</v>
      </c>
      <c r="F8874" t="s">
        <v>40</v>
      </c>
      <c r="G8874">
        <v>41</v>
      </c>
      <c r="H8874" t="s">
        <v>72</v>
      </c>
      <c r="I8874" t="s">
        <v>23</v>
      </c>
      <c r="J8874" t="s">
        <v>24</v>
      </c>
      <c r="K8874" t="str">
        <f>VLOOKUP(H8874, [1]Products!B:E, 2, FALSE)</f>
        <v>Choco Delight</v>
      </c>
      <c r="L8874" s="2">
        <f>VLOOKUP(H8874, [1]Products!B:D, 3, FALSE)</f>
        <v>3</v>
      </c>
      <c r="M8874" s="2">
        <f>Table1[[#This Row],[Quantity Purchased]] * Table1[[#This Row],[Unit Price]]</f>
        <v>205</v>
      </c>
      <c r="N8874" s="2">
        <f>VLOOKUP(H8874, [1]Products!B:E, 4, FALSE)</f>
        <v>5</v>
      </c>
      <c r="O8874" t="str">
        <f>TEXT(Table1[[#This Row],[Transaction Date]], "yyyy-mm")</f>
        <v>2024-07</v>
      </c>
      <c r="P8874" s="1">
        <f ca="1">YEAR(TODAY()) - YEAR(Table1[[#This Row],[Buyer Date of Birth]])</f>
        <v>36</v>
      </c>
      <c r="Q8874" s="2">
        <f>Table1[[#This Row],[Total Revenue]] - Table1[[#This Row],[Total Cost]]</f>
        <v>202</v>
      </c>
    </row>
    <row r="8875" spans="1:17" x14ac:dyDescent="0.25">
      <c r="A8875" s="1">
        <v>45378</v>
      </c>
      <c r="B8875" t="s">
        <v>377</v>
      </c>
      <c r="C8875" t="s">
        <v>789</v>
      </c>
      <c r="D8875" t="s">
        <v>84</v>
      </c>
      <c r="E8875" s="1">
        <v>33256</v>
      </c>
      <c r="F8875" t="s">
        <v>28</v>
      </c>
      <c r="G8875">
        <v>62</v>
      </c>
      <c r="H8875" t="s">
        <v>54</v>
      </c>
      <c r="I8875" t="s">
        <v>30</v>
      </c>
      <c r="J8875" t="s">
        <v>24</v>
      </c>
      <c r="K8875" t="str">
        <f>VLOOKUP(H8875, [1]Products!B:E, 2, FALSE)</f>
        <v>Lemon Crisps</v>
      </c>
      <c r="L8875" s="2">
        <f>VLOOKUP(H8875, [1]Products!B:D, 3, FALSE)</f>
        <v>7</v>
      </c>
      <c r="M8875" s="2">
        <f>Table1[[#This Row],[Quantity Purchased]] * Table1[[#This Row],[Unit Price]]</f>
        <v>558</v>
      </c>
      <c r="N8875" s="2">
        <f>VLOOKUP(H8875, [1]Products!B:E, 4, FALSE)</f>
        <v>9</v>
      </c>
      <c r="O8875" t="str">
        <f>TEXT(Table1[[#This Row],[Transaction Date]], "yyyy-mm")</f>
        <v>2024-03</v>
      </c>
      <c r="P8875" s="1">
        <f ca="1">YEAR(TODAY()) - YEAR(Table1[[#This Row],[Buyer Date of Birth]])</f>
        <v>34</v>
      </c>
      <c r="Q8875" s="2">
        <f>Table1[[#This Row],[Total Revenue]] - Table1[[#This Row],[Total Cost]]</f>
        <v>551</v>
      </c>
    </row>
    <row r="8876" spans="1:17" x14ac:dyDescent="0.25">
      <c r="A8876" s="1">
        <v>45434</v>
      </c>
      <c r="B8876" t="s">
        <v>516</v>
      </c>
      <c r="C8876" t="s">
        <v>70</v>
      </c>
      <c r="D8876" t="s">
        <v>34</v>
      </c>
      <c r="E8876" s="1">
        <v>33983</v>
      </c>
      <c r="F8876" t="s">
        <v>75</v>
      </c>
      <c r="G8876">
        <v>348</v>
      </c>
      <c r="H8876" t="s">
        <v>41</v>
      </c>
      <c r="I8876" t="s">
        <v>46</v>
      </c>
      <c r="J8876" t="s">
        <v>24</v>
      </c>
      <c r="K8876" t="str">
        <f>VLOOKUP(H8876, [1]Products!B:E, 2, FALSE)</f>
        <v>Ginger Snaps</v>
      </c>
      <c r="L8876" s="2">
        <f>VLOOKUP(H8876, [1]Products!B:D, 3, FALSE)</f>
        <v>14</v>
      </c>
      <c r="M8876" s="2">
        <f>Table1[[#This Row],[Quantity Purchased]] * Table1[[#This Row],[Unit Price]]</f>
        <v>9744</v>
      </c>
      <c r="N8876" s="2">
        <f>VLOOKUP(H8876, [1]Products!B:E, 4, FALSE)</f>
        <v>28</v>
      </c>
      <c r="O8876" t="str">
        <f>TEXT(Table1[[#This Row],[Transaction Date]], "yyyy-mm")</f>
        <v>2024-05</v>
      </c>
      <c r="P8876" s="1">
        <f ca="1">YEAR(TODAY()) - YEAR(Table1[[#This Row],[Buyer Date of Birth]])</f>
        <v>32</v>
      </c>
      <c r="Q8876" s="2">
        <f>Table1[[#This Row],[Total Revenue]] - Table1[[#This Row],[Total Cost]]</f>
        <v>9730</v>
      </c>
    </row>
    <row r="8877" spans="1:17" x14ac:dyDescent="0.25">
      <c r="A8877" s="1">
        <v>45339</v>
      </c>
      <c r="B8877" t="s">
        <v>487</v>
      </c>
      <c r="C8877" t="s">
        <v>168</v>
      </c>
      <c r="D8877" t="s">
        <v>34</v>
      </c>
      <c r="E8877" s="1">
        <v>19744</v>
      </c>
      <c r="F8877" t="s">
        <v>21</v>
      </c>
      <c r="G8877">
        <v>88</v>
      </c>
      <c r="H8877" t="s">
        <v>41</v>
      </c>
      <c r="I8877" t="s">
        <v>50</v>
      </c>
      <c r="J8877" t="s">
        <v>24</v>
      </c>
      <c r="K8877" t="str">
        <f>VLOOKUP(H8877, [1]Products!B:E, 2, FALSE)</f>
        <v>Ginger Snaps</v>
      </c>
      <c r="L8877" s="2">
        <f>VLOOKUP(H8877, [1]Products!B:D, 3, FALSE)</f>
        <v>14</v>
      </c>
      <c r="M8877" s="2">
        <f>Table1[[#This Row],[Quantity Purchased]] * Table1[[#This Row],[Unit Price]]</f>
        <v>2464</v>
      </c>
      <c r="N8877" s="2">
        <f>VLOOKUP(H8877, [1]Products!B:E, 4, FALSE)</f>
        <v>28</v>
      </c>
      <c r="O8877" t="str">
        <f>TEXT(Table1[[#This Row],[Transaction Date]], "yyyy-mm")</f>
        <v>2024-02</v>
      </c>
      <c r="P8877" s="1">
        <f ca="1">YEAR(TODAY()) - YEAR(Table1[[#This Row],[Buyer Date of Birth]])</f>
        <v>71</v>
      </c>
      <c r="Q8877" s="2">
        <f>Table1[[#This Row],[Total Revenue]] - Table1[[#This Row],[Total Cost]]</f>
        <v>2450</v>
      </c>
    </row>
    <row r="8878" spans="1:17" x14ac:dyDescent="0.25">
      <c r="A8878" s="1">
        <v>45360</v>
      </c>
      <c r="B8878" t="s">
        <v>166</v>
      </c>
      <c r="C8878" t="s">
        <v>74</v>
      </c>
      <c r="D8878" t="s">
        <v>89</v>
      </c>
      <c r="E8878" s="1">
        <v>26310</v>
      </c>
      <c r="F8878" t="s">
        <v>28</v>
      </c>
      <c r="G8878">
        <v>294</v>
      </c>
      <c r="H8878" t="s">
        <v>71</v>
      </c>
      <c r="I8878" t="s">
        <v>23</v>
      </c>
      <c r="J8878" t="s">
        <v>24</v>
      </c>
      <c r="K8878" t="str">
        <f>VLOOKUP(H8878, [1]Products!B:E, 2, FALSE)</f>
        <v>Peanut Butter Bites</v>
      </c>
      <c r="L8878" s="2">
        <f>VLOOKUP(H8878, [1]Products!B:D, 3, FALSE)</f>
        <v>5</v>
      </c>
      <c r="M8878" s="2">
        <f>Table1[[#This Row],[Quantity Purchased]] * Table1[[#This Row],[Unit Price]]</f>
        <v>2058</v>
      </c>
      <c r="N8878" s="2">
        <f>VLOOKUP(H8878, [1]Products!B:E, 4, FALSE)</f>
        <v>7</v>
      </c>
      <c r="O8878" t="str">
        <f>TEXT(Table1[[#This Row],[Transaction Date]], "yyyy-mm")</f>
        <v>2024-03</v>
      </c>
      <c r="P8878" s="1">
        <f ca="1">YEAR(TODAY()) - YEAR(Table1[[#This Row],[Buyer Date of Birth]])</f>
        <v>53</v>
      </c>
      <c r="Q8878" s="2">
        <f>Table1[[#This Row],[Total Revenue]] - Table1[[#This Row],[Total Cost]]</f>
        <v>2053</v>
      </c>
    </row>
    <row r="8879" spans="1:17" x14ac:dyDescent="0.25">
      <c r="A8879" s="1">
        <v>45385</v>
      </c>
      <c r="B8879" t="s">
        <v>278</v>
      </c>
      <c r="C8879" t="s">
        <v>44</v>
      </c>
      <c r="D8879" t="s">
        <v>34</v>
      </c>
      <c r="E8879" s="1">
        <v>30426</v>
      </c>
      <c r="F8879" t="s">
        <v>40</v>
      </c>
      <c r="G8879">
        <v>46</v>
      </c>
      <c r="H8879" t="s">
        <v>41</v>
      </c>
      <c r="I8879" t="s">
        <v>30</v>
      </c>
      <c r="J8879" t="s">
        <v>24</v>
      </c>
      <c r="K8879" t="str">
        <f>VLOOKUP(H8879, [1]Products!B:E, 2, FALSE)</f>
        <v>Ginger Snaps</v>
      </c>
      <c r="L8879" s="2">
        <f>VLOOKUP(H8879, [1]Products!B:D, 3, FALSE)</f>
        <v>14</v>
      </c>
      <c r="M8879" s="2">
        <f>Table1[[#This Row],[Quantity Purchased]] * Table1[[#This Row],[Unit Price]]</f>
        <v>1288</v>
      </c>
      <c r="N8879" s="2">
        <f>VLOOKUP(H8879, [1]Products!B:E, 4, FALSE)</f>
        <v>28</v>
      </c>
      <c r="O8879" t="str">
        <f>TEXT(Table1[[#This Row],[Transaction Date]], "yyyy-mm")</f>
        <v>2024-04</v>
      </c>
      <c r="P8879" s="1">
        <f ca="1">YEAR(TODAY()) - YEAR(Table1[[#This Row],[Buyer Date of Birth]])</f>
        <v>42</v>
      </c>
      <c r="Q8879" s="2">
        <f>Table1[[#This Row],[Total Revenue]] - Table1[[#This Row],[Total Cost]]</f>
        <v>1274</v>
      </c>
    </row>
    <row r="8880" spans="1:17" x14ac:dyDescent="0.25">
      <c r="A8880" s="1">
        <v>45341</v>
      </c>
      <c r="B8880" t="s">
        <v>538</v>
      </c>
      <c r="C8880" t="s">
        <v>719</v>
      </c>
      <c r="D8880" t="s">
        <v>62</v>
      </c>
      <c r="E8880" s="1">
        <v>24300</v>
      </c>
      <c r="F8880" t="s">
        <v>40</v>
      </c>
      <c r="G8880">
        <v>233</v>
      </c>
      <c r="H8880" t="s">
        <v>71</v>
      </c>
      <c r="I8880" t="s">
        <v>30</v>
      </c>
      <c r="J8880" t="s">
        <v>24</v>
      </c>
      <c r="K8880" t="str">
        <f>VLOOKUP(H8880, [1]Products!B:E, 2, FALSE)</f>
        <v>Peanut Butter Bites</v>
      </c>
      <c r="L8880" s="2">
        <f>VLOOKUP(H8880, [1]Products!B:D, 3, FALSE)</f>
        <v>5</v>
      </c>
      <c r="M8880" s="2">
        <f>Table1[[#This Row],[Quantity Purchased]] * Table1[[#This Row],[Unit Price]]</f>
        <v>1631</v>
      </c>
      <c r="N8880" s="2">
        <f>VLOOKUP(H8880, [1]Products!B:E, 4, FALSE)</f>
        <v>7</v>
      </c>
      <c r="O8880" t="str">
        <f>TEXT(Table1[[#This Row],[Transaction Date]], "yyyy-mm")</f>
        <v>2024-02</v>
      </c>
      <c r="P8880" s="1">
        <f ca="1">YEAR(TODAY()) - YEAR(Table1[[#This Row],[Buyer Date of Birth]])</f>
        <v>59</v>
      </c>
      <c r="Q8880" s="2">
        <f>Table1[[#This Row],[Total Revenue]] - Table1[[#This Row],[Total Cost]]</f>
        <v>1626</v>
      </c>
    </row>
    <row r="8881" spans="1:17" x14ac:dyDescent="0.25">
      <c r="A8881" s="1">
        <v>45432</v>
      </c>
      <c r="B8881" t="s">
        <v>763</v>
      </c>
      <c r="C8881" t="s">
        <v>91</v>
      </c>
      <c r="D8881" t="s">
        <v>62</v>
      </c>
      <c r="E8881" s="1">
        <v>30337</v>
      </c>
      <c r="F8881" t="s">
        <v>21</v>
      </c>
      <c r="G8881">
        <v>391</v>
      </c>
      <c r="H8881" t="s">
        <v>72</v>
      </c>
      <c r="I8881" t="s">
        <v>36</v>
      </c>
      <c r="J8881" t="s">
        <v>24</v>
      </c>
      <c r="K8881" t="str">
        <f>VLOOKUP(H8881, [1]Products!B:E, 2, FALSE)</f>
        <v>Choco Delight</v>
      </c>
      <c r="L8881" s="2">
        <f>VLOOKUP(H8881, [1]Products!B:D, 3, FALSE)</f>
        <v>3</v>
      </c>
      <c r="M8881" s="2">
        <f>Table1[[#This Row],[Quantity Purchased]] * Table1[[#This Row],[Unit Price]]</f>
        <v>1955</v>
      </c>
      <c r="N8881" s="2">
        <f>VLOOKUP(H8881, [1]Products!B:E, 4, FALSE)</f>
        <v>5</v>
      </c>
      <c r="O8881" t="str">
        <f>TEXT(Table1[[#This Row],[Transaction Date]], "yyyy-mm")</f>
        <v>2024-05</v>
      </c>
      <c r="P8881" s="1">
        <f ca="1">YEAR(TODAY()) - YEAR(Table1[[#This Row],[Buyer Date of Birth]])</f>
        <v>42</v>
      </c>
      <c r="Q8881" s="2">
        <f>Table1[[#This Row],[Total Revenue]] - Table1[[#This Row],[Total Cost]]</f>
        <v>1952</v>
      </c>
    </row>
    <row r="8882" spans="1:17" x14ac:dyDescent="0.25">
      <c r="A8882" s="1">
        <v>45332</v>
      </c>
      <c r="B8882" t="s">
        <v>317</v>
      </c>
      <c r="C8882" t="s">
        <v>602</v>
      </c>
      <c r="D8882" t="s">
        <v>53</v>
      </c>
      <c r="E8882" s="1">
        <v>19697</v>
      </c>
      <c r="F8882" t="s">
        <v>75</v>
      </c>
      <c r="G8882">
        <v>437</v>
      </c>
      <c r="H8882" t="s">
        <v>54</v>
      </c>
      <c r="I8882" t="s">
        <v>23</v>
      </c>
      <c r="J8882" t="s">
        <v>24</v>
      </c>
      <c r="K8882" t="str">
        <f>VLOOKUP(H8882, [1]Products!B:E, 2, FALSE)</f>
        <v>Lemon Crisps</v>
      </c>
      <c r="L8882" s="2">
        <f>VLOOKUP(H8882, [1]Products!B:D, 3, FALSE)</f>
        <v>7</v>
      </c>
      <c r="M8882" s="2">
        <f>Table1[[#This Row],[Quantity Purchased]] * Table1[[#This Row],[Unit Price]]</f>
        <v>3933</v>
      </c>
      <c r="N8882" s="2">
        <f>VLOOKUP(H8882, [1]Products!B:E, 4, FALSE)</f>
        <v>9</v>
      </c>
      <c r="O8882" t="str">
        <f>TEXT(Table1[[#This Row],[Transaction Date]], "yyyy-mm")</f>
        <v>2024-02</v>
      </c>
      <c r="P8882" s="1">
        <f ca="1">YEAR(TODAY()) - YEAR(Table1[[#This Row],[Buyer Date of Birth]])</f>
        <v>72</v>
      </c>
      <c r="Q8882" s="2">
        <f>Table1[[#This Row],[Total Revenue]] - Table1[[#This Row],[Total Cost]]</f>
        <v>3926</v>
      </c>
    </row>
    <row r="8883" spans="1:17" x14ac:dyDescent="0.25">
      <c r="A8883" s="1">
        <v>45446</v>
      </c>
      <c r="B8883" t="s">
        <v>1106</v>
      </c>
      <c r="C8883" t="s">
        <v>1000</v>
      </c>
      <c r="D8883" t="s">
        <v>45</v>
      </c>
      <c r="E8883" s="1">
        <v>28888</v>
      </c>
      <c r="F8883" t="s">
        <v>21</v>
      </c>
      <c r="G8883">
        <v>485</v>
      </c>
      <c r="H8883" t="s">
        <v>71</v>
      </c>
      <c r="I8883" t="s">
        <v>46</v>
      </c>
      <c r="J8883" t="s">
        <v>24</v>
      </c>
      <c r="K8883" t="str">
        <f>VLOOKUP(H8883, [1]Products!B:E, 2, FALSE)</f>
        <v>Peanut Butter Bites</v>
      </c>
      <c r="L8883" s="2">
        <f>VLOOKUP(H8883, [1]Products!B:D, 3, FALSE)</f>
        <v>5</v>
      </c>
      <c r="M8883" s="2">
        <f>Table1[[#This Row],[Quantity Purchased]] * Table1[[#This Row],[Unit Price]]</f>
        <v>3395</v>
      </c>
      <c r="N8883" s="2">
        <f>VLOOKUP(H8883, [1]Products!B:E, 4, FALSE)</f>
        <v>7</v>
      </c>
      <c r="O8883" t="str">
        <f>TEXT(Table1[[#This Row],[Transaction Date]], "yyyy-mm")</f>
        <v>2024-06</v>
      </c>
      <c r="P8883" s="1">
        <f ca="1">YEAR(TODAY()) - YEAR(Table1[[#This Row],[Buyer Date of Birth]])</f>
        <v>46</v>
      </c>
      <c r="Q8883" s="2">
        <f>Table1[[#This Row],[Total Revenue]] - Table1[[#This Row],[Total Cost]]</f>
        <v>3390</v>
      </c>
    </row>
    <row r="8884" spans="1:17" x14ac:dyDescent="0.25">
      <c r="A8884" s="1">
        <v>45495</v>
      </c>
      <c r="B8884" t="s">
        <v>630</v>
      </c>
      <c r="C8884" t="s">
        <v>272</v>
      </c>
      <c r="D8884" t="s">
        <v>58</v>
      </c>
      <c r="E8884" s="1">
        <v>30839</v>
      </c>
      <c r="F8884" t="s">
        <v>40</v>
      </c>
      <c r="G8884">
        <v>221</v>
      </c>
      <c r="H8884" t="s">
        <v>72</v>
      </c>
      <c r="I8884" t="s">
        <v>50</v>
      </c>
      <c r="J8884" t="s">
        <v>24</v>
      </c>
      <c r="K8884" t="str">
        <f>VLOOKUP(H8884, [1]Products!B:E, 2, FALSE)</f>
        <v>Choco Delight</v>
      </c>
      <c r="L8884" s="2">
        <f>VLOOKUP(H8884, [1]Products!B:D, 3, FALSE)</f>
        <v>3</v>
      </c>
      <c r="M8884" s="2">
        <f>Table1[[#This Row],[Quantity Purchased]] * Table1[[#This Row],[Unit Price]]</f>
        <v>1105</v>
      </c>
      <c r="N8884" s="2">
        <f>VLOOKUP(H8884, [1]Products!B:E, 4, FALSE)</f>
        <v>5</v>
      </c>
      <c r="O8884" t="str">
        <f>TEXT(Table1[[#This Row],[Transaction Date]], "yyyy-mm")</f>
        <v>2024-07</v>
      </c>
      <c r="P8884" s="1">
        <f ca="1">YEAR(TODAY()) - YEAR(Table1[[#This Row],[Buyer Date of Birth]])</f>
        <v>41</v>
      </c>
      <c r="Q8884" s="2">
        <f>Table1[[#This Row],[Total Revenue]] - Table1[[#This Row],[Total Cost]]</f>
        <v>1102</v>
      </c>
    </row>
    <row r="8885" spans="1:17" x14ac:dyDescent="0.25">
      <c r="A8885" s="1">
        <v>45499</v>
      </c>
      <c r="B8885" t="s">
        <v>341</v>
      </c>
      <c r="C8885" t="s">
        <v>490</v>
      </c>
      <c r="D8885" t="s">
        <v>20</v>
      </c>
      <c r="E8885" s="1">
        <v>28959</v>
      </c>
      <c r="F8885" t="s">
        <v>75</v>
      </c>
      <c r="G8885">
        <v>217</v>
      </c>
      <c r="H8885" t="s">
        <v>41</v>
      </c>
      <c r="I8885" t="s">
        <v>23</v>
      </c>
      <c r="J8885" t="s">
        <v>24</v>
      </c>
      <c r="K8885" t="str">
        <f>VLOOKUP(H8885, [1]Products!B:E, 2, FALSE)</f>
        <v>Ginger Snaps</v>
      </c>
      <c r="L8885" s="2">
        <f>VLOOKUP(H8885, [1]Products!B:D, 3, FALSE)</f>
        <v>14</v>
      </c>
      <c r="M8885" s="2">
        <f>Table1[[#This Row],[Quantity Purchased]] * Table1[[#This Row],[Unit Price]]</f>
        <v>6076</v>
      </c>
      <c r="N8885" s="2">
        <f>VLOOKUP(H8885, [1]Products!B:E, 4, FALSE)</f>
        <v>28</v>
      </c>
      <c r="O8885" t="str">
        <f>TEXT(Table1[[#This Row],[Transaction Date]], "yyyy-mm")</f>
        <v>2024-07</v>
      </c>
      <c r="P8885" s="1">
        <f ca="1">YEAR(TODAY()) - YEAR(Table1[[#This Row],[Buyer Date of Birth]])</f>
        <v>46</v>
      </c>
      <c r="Q8885" s="2">
        <f>Table1[[#This Row],[Total Revenue]] - Table1[[#This Row],[Total Cost]]</f>
        <v>6062</v>
      </c>
    </row>
    <row r="8886" spans="1:17" x14ac:dyDescent="0.25">
      <c r="A8886" s="1">
        <v>45333</v>
      </c>
      <c r="B8886" t="s">
        <v>315</v>
      </c>
      <c r="C8886" t="s">
        <v>776</v>
      </c>
      <c r="D8886" t="s">
        <v>20</v>
      </c>
      <c r="E8886" s="1">
        <v>16086</v>
      </c>
      <c r="F8886" t="s">
        <v>21</v>
      </c>
      <c r="G8886">
        <v>33</v>
      </c>
      <c r="H8886" t="s">
        <v>71</v>
      </c>
      <c r="I8886" t="s">
        <v>30</v>
      </c>
      <c r="J8886" t="s">
        <v>24</v>
      </c>
      <c r="K8886" t="str">
        <f>VLOOKUP(H8886, [1]Products!B:E, 2, FALSE)</f>
        <v>Peanut Butter Bites</v>
      </c>
      <c r="L8886" s="2">
        <f>VLOOKUP(H8886, [1]Products!B:D, 3, FALSE)</f>
        <v>5</v>
      </c>
      <c r="M8886" s="2">
        <f>Table1[[#This Row],[Quantity Purchased]] * Table1[[#This Row],[Unit Price]]</f>
        <v>231</v>
      </c>
      <c r="N8886" s="2">
        <f>VLOOKUP(H8886, [1]Products!B:E, 4, FALSE)</f>
        <v>7</v>
      </c>
      <c r="O8886" t="str">
        <f>TEXT(Table1[[#This Row],[Transaction Date]], "yyyy-mm")</f>
        <v>2024-02</v>
      </c>
      <c r="P8886" s="1">
        <f ca="1">YEAR(TODAY()) - YEAR(Table1[[#This Row],[Buyer Date of Birth]])</f>
        <v>81</v>
      </c>
      <c r="Q8886" s="2">
        <f>Table1[[#This Row],[Total Revenue]] - Table1[[#This Row],[Total Cost]]</f>
        <v>226</v>
      </c>
    </row>
    <row r="8887" spans="1:17" x14ac:dyDescent="0.25">
      <c r="A8887" s="1">
        <v>45297</v>
      </c>
      <c r="B8887" t="s">
        <v>946</v>
      </c>
      <c r="C8887" t="s">
        <v>1312</v>
      </c>
      <c r="D8887" t="s">
        <v>84</v>
      </c>
      <c r="E8887" s="1">
        <v>20105</v>
      </c>
      <c r="F8887" t="s">
        <v>75</v>
      </c>
      <c r="G8887">
        <v>433</v>
      </c>
      <c r="H8887" t="s">
        <v>49</v>
      </c>
      <c r="I8887" t="s">
        <v>46</v>
      </c>
      <c r="J8887" t="s">
        <v>24</v>
      </c>
      <c r="K8887" t="str">
        <f>VLOOKUP(H8887, [1]Products!B:E, 2, FALSE)</f>
        <v>Butter Crunch</v>
      </c>
      <c r="L8887" s="2">
        <f>VLOOKUP(H8887, [1]Products!B:D, 3, FALSE)</f>
        <v>10</v>
      </c>
      <c r="M8887" s="2">
        <f>Table1[[#This Row],[Quantity Purchased]] * Table1[[#This Row],[Unit Price]]</f>
        <v>4763</v>
      </c>
      <c r="N8887" s="2">
        <f>VLOOKUP(H8887, [1]Products!B:E, 4, FALSE)</f>
        <v>11</v>
      </c>
      <c r="O8887" t="str">
        <f>TEXT(Table1[[#This Row],[Transaction Date]], "yyyy-mm")</f>
        <v>2024-01</v>
      </c>
      <c r="P8887" s="1">
        <f ca="1">YEAR(TODAY()) - YEAR(Table1[[#This Row],[Buyer Date of Birth]])</f>
        <v>70</v>
      </c>
      <c r="Q8887" s="2">
        <f>Table1[[#This Row],[Total Revenue]] - Table1[[#This Row],[Total Cost]]</f>
        <v>4753</v>
      </c>
    </row>
    <row r="8888" spans="1:17" x14ac:dyDescent="0.25">
      <c r="A8888" s="1">
        <v>45460</v>
      </c>
      <c r="B8888" t="s">
        <v>1577</v>
      </c>
      <c r="C8888" t="s">
        <v>222</v>
      </c>
      <c r="D8888" t="s">
        <v>20</v>
      </c>
      <c r="E8888" s="1">
        <v>20133</v>
      </c>
      <c r="F8888" t="s">
        <v>28</v>
      </c>
      <c r="G8888">
        <v>212</v>
      </c>
      <c r="H8888" t="s">
        <v>54</v>
      </c>
      <c r="I8888" t="s">
        <v>50</v>
      </c>
      <c r="J8888" t="s">
        <v>24</v>
      </c>
      <c r="K8888" t="str">
        <f>VLOOKUP(H8888, [1]Products!B:E, 2, FALSE)</f>
        <v>Lemon Crisps</v>
      </c>
      <c r="L8888" s="2">
        <f>VLOOKUP(H8888, [1]Products!B:D, 3, FALSE)</f>
        <v>7</v>
      </c>
      <c r="M8888" s="2">
        <f>Table1[[#This Row],[Quantity Purchased]] * Table1[[#This Row],[Unit Price]]</f>
        <v>1908</v>
      </c>
      <c r="N8888" s="2">
        <f>VLOOKUP(H8888, [1]Products!B:E, 4, FALSE)</f>
        <v>9</v>
      </c>
      <c r="O8888" t="str">
        <f>TEXT(Table1[[#This Row],[Transaction Date]], "yyyy-mm")</f>
        <v>2024-06</v>
      </c>
      <c r="P8888" s="1">
        <f ca="1">YEAR(TODAY()) - YEAR(Table1[[#This Row],[Buyer Date of Birth]])</f>
        <v>70</v>
      </c>
      <c r="Q8888" s="2">
        <f>Table1[[#This Row],[Total Revenue]] - Table1[[#This Row],[Total Cost]]</f>
        <v>1901</v>
      </c>
    </row>
    <row r="8889" spans="1:17" x14ac:dyDescent="0.25">
      <c r="A8889" s="1">
        <v>45467</v>
      </c>
      <c r="B8889" t="s">
        <v>216</v>
      </c>
      <c r="C8889" t="s">
        <v>141</v>
      </c>
      <c r="D8889" t="s">
        <v>34</v>
      </c>
      <c r="E8889" s="1">
        <v>18646</v>
      </c>
      <c r="F8889" t="s">
        <v>21</v>
      </c>
      <c r="G8889">
        <v>146</v>
      </c>
      <c r="H8889" t="s">
        <v>29</v>
      </c>
      <c r="I8889" t="s">
        <v>23</v>
      </c>
      <c r="J8889" t="s">
        <v>24</v>
      </c>
      <c r="K8889" t="str">
        <f>VLOOKUP(H8889, [1]Products!B:E, 2, FALSE)</f>
        <v>Shortbread</v>
      </c>
      <c r="L8889" s="2">
        <f>VLOOKUP(H8889, [1]Products!B:D, 3, FALSE)</f>
        <v>10</v>
      </c>
      <c r="M8889" s="2">
        <f>Table1[[#This Row],[Quantity Purchased]] * Table1[[#This Row],[Unit Price]]</f>
        <v>6570</v>
      </c>
      <c r="N8889" s="2">
        <f>VLOOKUP(H8889, [1]Products!B:E, 4, FALSE)</f>
        <v>45</v>
      </c>
      <c r="O8889" t="str">
        <f>TEXT(Table1[[#This Row],[Transaction Date]], "yyyy-mm")</f>
        <v>2024-06</v>
      </c>
      <c r="P8889" s="1">
        <f ca="1">YEAR(TODAY()) - YEAR(Table1[[#This Row],[Buyer Date of Birth]])</f>
        <v>74</v>
      </c>
      <c r="Q8889" s="2">
        <f>Table1[[#This Row],[Total Revenue]] - Table1[[#This Row],[Total Cost]]</f>
        <v>6560</v>
      </c>
    </row>
    <row r="8890" spans="1:17" x14ac:dyDescent="0.25">
      <c r="A8890" s="1">
        <v>45390</v>
      </c>
      <c r="B8890" t="s">
        <v>791</v>
      </c>
      <c r="C8890" t="s">
        <v>114</v>
      </c>
      <c r="D8890" t="s">
        <v>78</v>
      </c>
      <c r="E8890" s="1">
        <v>32196</v>
      </c>
      <c r="F8890" t="s">
        <v>28</v>
      </c>
      <c r="G8890">
        <v>500</v>
      </c>
      <c r="H8890" t="s">
        <v>49</v>
      </c>
      <c r="I8890" t="s">
        <v>30</v>
      </c>
      <c r="J8890" t="s">
        <v>24</v>
      </c>
      <c r="K8890" t="str">
        <f>VLOOKUP(H8890, [1]Products!B:E, 2, FALSE)</f>
        <v>Butter Crunch</v>
      </c>
      <c r="L8890" s="2">
        <f>VLOOKUP(H8890, [1]Products!B:D, 3, FALSE)</f>
        <v>10</v>
      </c>
      <c r="M8890" s="2">
        <f>Table1[[#This Row],[Quantity Purchased]] * Table1[[#This Row],[Unit Price]]</f>
        <v>5500</v>
      </c>
      <c r="N8890" s="2">
        <f>VLOOKUP(H8890, [1]Products!B:E, 4, FALSE)</f>
        <v>11</v>
      </c>
      <c r="O8890" t="str">
        <f>TEXT(Table1[[#This Row],[Transaction Date]], "yyyy-mm")</f>
        <v>2024-04</v>
      </c>
      <c r="P8890" s="1">
        <f ca="1">YEAR(TODAY()) - YEAR(Table1[[#This Row],[Buyer Date of Birth]])</f>
        <v>37</v>
      </c>
      <c r="Q8890" s="2">
        <f>Table1[[#This Row],[Total Revenue]] - Table1[[#This Row],[Total Cost]]</f>
        <v>5490</v>
      </c>
    </row>
    <row r="8891" spans="1:17" x14ac:dyDescent="0.25">
      <c r="A8891" s="1">
        <v>45331</v>
      </c>
      <c r="B8891" t="s">
        <v>98</v>
      </c>
      <c r="C8891" t="s">
        <v>330</v>
      </c>
      <c r="D8891" t="s">
        <v>89</v>
      </c>
      <c r="E8891" s="1">
        <v>31522</v>
      </c>
      <c r="F8891" t="s">
        <v>28</v>
      </c>
      <c r="G8891">
        <v>388</v>
      </c>
      <c r="H8891" t="s">
        <v>54</v>
      </c>
      <c r="I8891" t="s">
        <v>30</v>
      </c>
      <c r="J8891" t="s">
        <v>24</v>
      </c>
      <c r="K8891" t="str">
        <f>VLOOKUP(H8891, [1]Products!B:E, 2, FALSE)</f>
        <v>Lemon Crisps</v>
      </c>
      <c r="L8891" s="2">
        <f>VLOOKUP(H8891, [1]Products!B:D, 3, FALSE)</f>
        <v>7</v>
      </c>
      <c r="M8891" s="2">
        <f>Table1[[#This Row],[Quantity Purchased]] * Table1[[#This Row],[Unit Price]]</f>
        <v>3492</v>
      </c>
      <c r="N8891" s="2">
        <f>VLOOKUP(H8891, [1]Products!B:E, 4, FALSE)</f>
        <v>9</v>
      </c>
      <c r="O8891" t="str">
        <f>TEXT(Table1[[#This Row],[Transaction Date]], "yyyy-mm")</f>
        <v>2024-02</v>
      </c>
      <c r="P8891" s="1">
        <f ca="1">YEAR(TODAY()) - YEAR(Table1[[#This Row],[Buyer Date of Birth]])</f>
        <v>39</v>
      </c>
      <c r="Q8891" s="2">
        <f>Table1[[#This Row],[Total Revenue]] - Table1[[#This Row],[Total Cost]]</f>
        <v>3485</v>
      </c>
    </row>
    <row r="8892" spans="1:17" x14ac:dyDescent="0.25">
      <c r="A8892" s="1">
        <v>45299</v>
      </c>
      <c r="B8892" t="s">
        <v>96</v>
      </c>
      <c r="C8892" t="s">
        <v>842</v>
      </c>
      <c r="D8892" t="s">
        <v>62</v>
      </c>
      <c r="E8892" s="1">
        <v>29117</v>
      </c>
      <c r="F8892" t="s">
        <v>21</v>
      </c>
      <c r="G8892">
        <v>447</v>
      </c>
      <c r="H8892" t="s">
        <v>72</v>
      </c>
      <c r="I8892" t="s">
        <v>36</v>
      </c>
      <c r="J8892" t="s">
        <v>24</v>
      </c>
      <c r="K8892" t="str">
        <f>VLOOKUP(H8892, [1]Products!B:E, 2, FALSE)</f>
        <v>Choco Delight</v>
      </c>
      <c r="L8892" s="2">
        <f>VLOOKUP(H8892, [1]Products!B:D, 3, FALSE)</f>
        <v>3</v>
      </c>
      <c r="M8892" s="2">
        <f>Table1[[#This Row],[Quantity Purchased]] * Table1[[#This Row],[Unit Price]]</f>
        <v>2235</v>
      </c>
      <c r="N8892" s="2">
        <f>VLOOKUP(H8892, [1]Products!B:E, 4, FALSE)</f>
        <v>5</v>
      </c>
      <c r="O8892" t="str">
        <f>TEXT(Table1[[#This Row],[Transaction Date]], "yyyy-mm")</f>
        <v>2024-01</v>
      </c>
      <c r="P8892" s="1">
        <f ca="1">YEAR(TODAY()) - YEAR(Table1[[#This Row],[Buyer Date of Birth]])</f>
        <v>46</v>
      </c>
      <c r="Q8892" s="2">
        <f>Table1[[#This Row],[Total Revenue]] - Table1[[#This Row],[Total Cost]]</f>
        <v>2232</v>
      </c>
    </row>
    <row r="8893" spans="1:17" x14ac:dyDescent="0.25">
      <c r="A8893" s="1">
        <v>45380</v>
      </c>
      <c r="B8893" t="s">
        <v>121</v>
      </c>
      <c r="C8893" t="s">
        <v>1309</v>
      </c>
      <c r="D8893" t="s">
        <v>53</v>
      </c>
      <c r="E8893" s="1">
        <v>27140</v>
      </c>
      <c r="F8893" t="s">
        <v>21</v>
      </c>
      <c r="G8893">
        <v>328</v>
      </c>
      <c r="H8893" t="s">
        <v>22</v>
      </c>
      <c r="I8893" t="s">
        <v>23</v>
      </c>
      <c r="J8893" t="s">
        <v>24</v>
      </c>
      <c r="K8893" t="str">
        <f>VLOOKUP(H8893, [1]Products!B:E, 2, FALSE)</f>
        <v>Cinnamon Swirls</v>
      </c>
      <c r="L8893" s="2">
        <f>VLOOKUP(H8893, [1]Products!B:D, 3, FALSE)</f>
        <v>10</v>
      </c>
      <c r="M8893" s="2">
        <f>Table1[[#This Row],[Quantity Purchased]] * Table1[[#This Row],[Unit Price]]</f>
        <v>4592</v>
      </c>
      <c r="N8893" s="2">
        <f>VLOOKUP(H8893, [1]Products!B:E, 4, FALSE)</f>
        <v>14</v>
      </c>
      <c r="O8893" t="str">
        <f>TEXT(Table1[[#This Row],[Transaction Date]], "yyyy-mm")</f>
        <v>2024-03</v>
      </c>
      <c r="P8893" s="1">
        <f ca="1">YEAR(TODAY()) - YEAR(Table1[[#This Row],[Buyer Date of Birth]])</f>
        <v>51</v>
      </c>
      <c r="Q8893" s="2">
        <f>Table1[[#This Row],[Total Revenue]] - Table1[[#This Row],[Total Cost]]</f>
        <v>4582</v>
      </c>
    </row>
    <row r="8894" spans="1:17" x14ac:dyDescent="0.25">
      <c r="A8894" s="1">
        <v>45446</v>
      </c>
      <c r="B8894" t="s">
        <v>398</v>
      </c>
      <c r="C8894" t="s">
        <v>328</v>
      </c>
      <c r="D8894" t="s">
        <v>58</v>
      </c>
      <c r="E8894" s="1">
        <v>20437</v>
      </c>
      <c r="F8894" t="s">
        <v>28</v>
      </c>
      <c r="G8894">
        <v>377</v>
      </c>
      <c r="H8894" t="s">
        <v>72</v>
      </c>
      <c r="I8894" t="s">
        <v>46</v>
      </c>
      <c r="J8894" t="s">
        <v>24</v>
      </c>
      <c r="K8894" t="str">
        <f>VLOOKUP(H8894, [1]Products!B:E, 2, FALSE)</f>
        <v>Choco Delight</v>
      </c>
      <c r="L8894" s="2">
        <f>VLOOKUP(H8894, [1]Products!B:D, 3, FALSE)</f>
        <v>3</v>
      </c>
      <c r="M8894" s="2">
        <f>Table1[[#This Row],[Quantity Purchased]] * Table1[[#This Row],[Unit Price]]</f>
        <v>1885</v>
      </c>
      <c r="N8894" s="2">
        <f>VLOOKUP(H8894, [1]Products!B:E, 4, FALSE)</f>
        <v>5</v>
      </c>
      <c r="O8894" t="str">
        <f>TEXT(Table1[[#This Row],[Transaction Date]], "yyyy-mm")</f>
        <v>2024-06</v>
      </c>
      <c r="P8894" s="1">
        <f ca="1">YEAR(TODAY()) - YEAR(Table1[[#This Row],[Buyer Date of Birth]])</f>
        <v>70</v>
      </c>
      <c r="Q8894" s="2">
        <f>Table1[[#This Row],[Total Revenue]] - Table1[[#This Row],[Total Cost]]</f>
        <v>1882</v>
      </c>
    </row>
    <row r="8895" spans="1:17" x14ac:dyDescent="0.25">
      <c r="A8895" s="1">
        <v>45416</v>
      </c>
      <c r="B8895" t="s">
        <v>408</v>
      </c>
      <c r="C8895" t="s">
        <v>229</v>
      </c>
      <c r="D8895" t="s">
        <v>58</v>
      </c>
      <c r="E8895" s="1">
        <v>20027</v>
      </c>
      <c r="F8895" t="s">
        <v>21</v>
      </c>
      <c r="G8895">
        <v>123</v>
      </c>
      <c r="H8895" t="s">
        <v>22</v>
      </c>
      <c r="I8895" t="s">
        <v>50</v>
      </c>
      <c r="J8895" t="s">
        <v>24</v>
      </c>
      <c r="K8895" t="str">
        <f>VLOOKUP(H8895, [1]Products!B:E, 2, FALSE)</f>
        <v>Cinnamon Swirls</v>
      </c>
      <c r="L8895" s="2">
        <f>VLOOKUP(H8895, [1]Products!B:D, 3, FALSE)</f>
        <v>10</v>
      </c>
      <c r="M8895" s="2">
        <f>Table1[[#This Row],[Quantity Purchased]] * Table1[[#This Row],[Unit Price]]</f>
        <v>1722</v>
      </c>
      <c r="N8895" s="2">
        <f>VLOOKUP(H8895, [1]Products!B:E, 4, FALSE)</f>
        <v>14</v>
      </c>
      <c r="O8895" t="str">
        <f>TEXT(Table1[[#This Row],[Transaction Date]], "yyyy-mm")</f>
        <v>2024-05</v>
      </c>
      <c r="P8895" s="1">
        <f ca="1">YEAR(TODAY()) - YEAR(Table1[[#This Row],[Buyer Date of Birth]])</f>
        <v>71</v>
      </c>
      <c r="Q8895" s="2">
        <f>Table1[[#This Row],[Total Revenue]] - Table1[[#This Row],[Total Cost]]</f>
        <v>1712</v>
      </c>
    </row>
    <row r="8896" spans="1:17" x14ac:dyDescent="0.25">
      <c r="A8896" s="1">
        <v>45499</v>
      </c>
      <c r="B8896" t="s">
        <v>405</v>
      </c>
      <c r="C8896" t="s">
        <v>245</v>
      </c>
      <c r="D8896" t="s">
        <v>20</v>
      </c>
      <c r="E8896" s="1">
        <v>31855</v>
      </c>
      <c r="F8896" t="s">
        <v>40</v>
      </c>
      <c r="G8896">
        <v>441</v>
      </c>
      <c r="H8896" t="s">
        <v>54</v>
      </c>
      <c r="I8896" t="s">
        <v>23</v>
      </c>
      <c r="J8896" t="s">
        <v>24</v>
      </c>
      <c r="K8896" t="str">
        <f>VLOOKUP(H8896, [1]Products!B:E, 2, FALSE)</f>
        <v>Lemon Crisps</v>
      </c>
      <c r="L8896" s="2">
        <f>VLOOKUP(H8896, [1]Products!B:D, 3, FALSE)</f>
        <v>7</v>
      </c>
      <c r="M8896" s="2">
        <f>Table1[[#This Row],[Quantity Purchased]] * Table1[[#This Row],[Unit Price]]</f>
        <v>3969</v>
      </c>
      <c r="N8896" s="2">
        <f>VLOOKUP(H8896, [1]Products!B:E, 4, FALSE)</f>
        <v>9</v>
      </c>
      <c r="O8896" t="str">
        <f>TEXT(Table1[[#This Row],[Transaction Date]], "yyyy-mm")</f>
        <v>2024-07</v>
      </c>
      <c r="P8896" s="1">
        <f ca="1">YEAR(TODAY()) - YEAR(Table1[[#This Row],[Buyer Date of Birth]])</f>
        <v>38</v>
      </c>
      <c r="Q8896" s="2">
        <f>Table1[[#This Row],[Total Revenue]] - Table1[[#This Row],[Total Cost]]</f>
        <v>3962</v>
      </c>
    </row>
    <row r="8897" spans="1:17" x14ac:dyDescent="0.25">
      <c r="A8897" s="1">
        <v>45365</v>
      </c>
      <c r="B8897" t="s">
        <v>56</v>
      </c>
      <c r="C8897" t="s">
        <v>633</v>
      </c>
      <c r="D8897" t="s">
        <v>53</v>
      </c>
      <c r="E8897" s="1">
        <v>22080</v>
      </c>
      <c r="F8897" t="s">
        <v>75</v>
      </c>
      <c r="G8897">
        <v>118</v>
      </c>
      <c r="H8897" t="s">
        <v>49</v>
      </c>
      <c r="I8897" t="s">
        <v>30</v>
      </c>
      <c r="J8897" t="s">
        <v>24</v>
      </c>
      <c r="K8897" t="str">
        <f>VLOOKUP(H8897, [1]Products!B:E, 2, FALSE)</f>
        <v>Butter Crunch</v>
      </c>
      <c r="L8897" s="2">
        <f>VLOOKUP(H8897, [1]Products!B:D, 3, FALSE)</f>
        <v>10</v>
      </c>
      <c r="M8897" s="2">
        <f>Table1[[#This Row],[Quantity Purchased]] * Table1[[#This Row],[Unit Price]]</f>
        <v>1298</v>
      </c>
      <c r="N8897" s="2">
        <f>VLOOKUP(H8897, [1]Products!B:E, 4, FALSE)</f>
        <v>11</v>
      </c>
      <c r="O8897" t="str">
        <f>TEXT(Table1[[#This Row],[Transaction Date]], "yyyy-mm")</f>
        <v>2024-03</v>
      </c>
      <c r="P8897" s="1">
        <f ca="1">YEAR(TODAY()) - YEAR(Table1[[#This Row],[Buyer Date of Birth]])</f>
        <v>65</v>
      </c>
      <c r="Q8897" s="2">
        <f>Table1[[#This Row],[Total Revenue]] - Table1[[#This Row],[Total Cost]]</f>
        <v>1288</v>
      </c>
    </row>
    <row r="8898" spans="1:17" x14ac:dyDescent="0.25">
      <c r="A8898" s="1">
        <v>45444</v>
      </c>
      <c r="B8898" t="s">
        <v>257</v>
      </c>
      <c r="C8898" t="s">
        <v>69</v>
      </c>
      <c r="D8898" t="s">
        <v>89</v>
      </c>
      <c r="E8898" s="1">
        <v>27645</v>
      </c>
      <c r="F8898" t="s">
        <v>21</v>
      </c>
      <c r="G8898">
        <v>312</v>
      </c>
      <c r="H8898" t="s">
        <v>49</v>
      </c>
      <c r="I8898" t="s">
        <v>46</v>
      </c>
      <c r="J8898" t="s">
        <v>24</v>
      </c>
      <c r="K8898" t="str">
        <f>VLOOKUP(H8898, [1]Products!B:E, 2, FALSE)</f>
        <v>Butter Crunch</v>
      </c>
      <c r="L8898" s="2">
        <f>VLOOKUP(H8898, [1]Products!B:D, 3, FALSE)</f>
        <v>10</v>
      </c>
      <c r="M8898" s="2">
        <f>Table1[[#This Row],[Quantity Purchased]] * Table1[[#This Row],[Unit Price]]</f>
        <v>3432</v>
      </c>
      <c r="N8898" s="2">
        <f>VLOOKUP(H8898, [1]Products!B:E, 4, FALSE)</f>
        <v>11</v>
      </c>
      <c r="O8898" t="str">
        <f>TEXT(Table1[[#This Row],[Transaction Date]], "yyyy-mm")</f>
        <v>2024-06</v>
      </c>
      <c r="P8898" s="1">
        <f ca="1">YEAR(TODAY()) - YEAR(Table1[[#This Row],[Buyer Date of Birth]])</f>
        <v>50</v>
      </c>
      <c r="Q8898" s="2">
        <f>Table1[[#This Row],[Total Revenue]] - Table1[[#This Row],[Total Cost]]</f>
        <v>3422</v>
      </c>
    </row>
    <row r="8899" spans="1:17" x14ac:dyDescent="0.25">
      <c r="A8899" s="1">
        <v>45303</v>
      </c>
      <c r="B8899" t="s">
        <v>523</v>
      </c>
      <c r="C8899" t="s">
        <v>804</v>
      </c>
      <c r="D8899" t="s">
        <v>89</v>
      </c>
      <c r="E8899" s="1">
        <v>18452</v>
      </c>
      <c r="F8899" t="s">
        <v>75</v>
      </c>
      <c r="G8899">
        <v>132</v>
      </c>
      <c r="H8899" t="s">
        <v>72</v>
      </c>
      <c r="I8899" t="s">
        <v>50</v>
      </c>
      <c r="J8899" t="s">
        <v>24</v>
      </c>
      <c r="K8899" t="str">
        <f>VLOOKUP(H8899, [1]Products!B:E, 2, FALSE)</f>
        <v>Choco Delight</v>
      </c>
      <c r="L8899" s="2">
        <f>VLOOKUP(H8899, [1]Products!B:D, 3, FALSE)</f>
        <v>3</v>
      </c>
      <c r="M8899" s="2">
        <f>Table1[[#This Row],[Quantity Purchased]] * Table1[[#This Row],[Unit Price]]</f>
        <v>660</v>
      </c>
      <c r="N8899" s="2">
        <f>VLOOKUP(H8899, [1]Products!B:E, 4, FALSE)</f>
        <v>5</v>
      </c>
      <c r="O8899" t="str">
        <f>TEXT(Table1[[#This Row],[Transaction Date]], "yyyy-mm")</f>
        <v>2024-01</v>
      </c>
      <c r="P8899" s="1">
        <f ca="1">YEAR(TODAY()) - YEAR(Table1[[#This Row],[Buyer Date of Birth]])</f>
        <v>75</v>
      </c>
      <c r="Q8899" s="2">
        <f>Table1[[#This Row],[Total Revenue]] - Table1[[#This Row],[Total Cost]]</f>
        <v>657</v>
      </c>
    </row>
    <row r="8900" spans="1:17" x14ac:dyDescent="0.25">
      <c r="A8900" s="1">
        <v>45446</v>
      </c>
      <c r="B8900" t="s">
        <v>173</v>
      </c>
      <c r="C8900" t="s">
        <v>251</v>
      </c>
      <c r="D8900" t="s">
        <v>78</v>
      </c>
      <c r="E8900" s="1">
        <v>24051</v>
      </c>
      <c r="F8900" t="s">
        <v>21</v>
      </c>
      <c r="G8900">
        <v>401</v>
      </c>
      <c r="H8900" t="s">
        <v>63</v>
      </c>
      <c r="I8900" t="s">
        <v>23</v>
      </c>
      <c r="J8900" t="s">
        <v>24</v>
      </c>
      <c r="K8900" t="str">
        <f>VLOOKUP(H8900, [1]Products!B:E, 2, FALSE)</f>
        <v>Vanilla Wafers</v>
      </c>
      <c r="L8900" s="2">
        <f>VLOOKUP(H8900, [1]Products!B:D, 3, FALSE)</f>
        <v>18</v>
      </c>
      <c r="M8900" s="2">
        <f>Table1[[#This Row],[Quantity Purchased]] * Table1[[#This Row],[Unit Price]]</f>
        <v>14436</v>
      </c>
      <c r="N8900" s="2">
        <f>VLOOKUP(H8900, [1]Products!B:E, 4, FALSE)</f>
        <v>36</v>
      </c>
      <c r="O8900" t="str">
        <f>TEXT(Table1[[#This Row],[Transaction Date]], "yyyy-mm")</f>
        <v>2024-06</v>
      </c>
      <c r="P8900" s="1">
        <f ca="1">YEAR(TODAY()) - YEAR(Table1[[#This Row],[Buyer Date of Birth]])</f>
        <v>60</v>
      </c>
      <c r="Q8900" s="2">
        <f>Table1[[#This Row],[Total Revenue]] - Table1[[#This Row],[Total Cost]]</f>
        <v>14418</v>
      </c>
    </row>
    <row r="8901" spans="1:17" x14ac:dyDescent="0.25">
      <c r="A8901" s="1">
        <v>45422</v>
      </c>
      <c r="B8901" t="s">
        <v>739</v>
      </c>
      <c r="C8901" t="s">
        <v>875</v>
      </c>
      <c r="D8901" t="s">
        <v>62</v>
      </c>
      <c r="E8901" s="1">
        <v>18590</v>
      </c>
      <c r="F8901" t="s">
        <v>75</v>
      </c>
      <c r="G8901">
        <v>212</v>
      </c>
      <c r="H8901" t="s">
        <v>66</v>
      </c>
      <c r="I8901" t="s">
        <v>30</v>
      </c>
      <c r="J8901" t="s">
        <v>24</v>
      </c>
      <c r="K8901" t="str">
        <f>VLOOKUP(H8901, [1]Products!B:E, 2, FALSE)</f>
        <v>Oatmeal Cookies</v>
      </c>
      <c r="L8901" s="2">
        <f>VLOOKUP(H8901, [1]Products!B:D, 3, FALSE)</f>
        <v>19</v>
      </c>
      <c r="M8901" s="2">
        <f>Table1[[#This Row],[Quantity Purchased]] * Table1[[#This Row],[Unit Price]]</f>
        <v>4876</v>
      </c>
      <c r="N8901" s="2">
        <f>VLOOKUP(H8901, [1]Products!B:E, 4, FALSE)</f>
        <v>23</v>
      </c>
      <c r="O8901" t="str">
        <f>TEXT(Table1[[#This Row],[Transaction Date]], "yyyy-mm")</f>
        <v>2024-05</v>
      </c>
      <c r="P8901" s="1">
        <f ca="1">YEAR(TODAY()) - YEAR(Table1[[#This Row],[Buyer Date of Birth]])</f>
        <v>75</v>
      </c>
      <c r="Q8901" s="2">
        <f>Table1[[#This Row],[Total Revenue]] - Table1[[#This Row],[Total Cost]]</f>
        <v>4857</v>
      </c>
    </row>
    <row r="8902" spans="1:17" x14ac:dyDescent="0.25">
      <c r="A8902" s="1">
        <v>45457</v>
      </c>
      <c r="B8902" t="s">
        <v>1578</v>
      </c>
      <c r="C8902" t="s">
        <v>933</v>
      </c>
      <c r="D8902" t="s">
        <v>58</v>
      </c>
      <c r="E8902" s="1">
        <v>29911</v>
      </c>
      <c r="F8902" t="s">
        <v>21</v>
      </c>
      <c r="G8902">
        <v>441</v>
      </c>
      <c r="H8902" t="s">
        <v>63</v>
      </c>
      <c r="I8902" t="s">
        <v>30</v>
      </c>
      <c r="J8902" t="s">
        <v>24</v>
      </c>
      <c r="K8902" t="str">
        <f>VLOOKUP(H8902, [1]Products!B:E, 2, FALSE)</f>
        <v>Vanilla Wafers</v>
      </c>
      <c r="L8902" s="2">
        <f>VLOOKUP(H8902, [1]Products!B:D, 3, FALSE)</f>
        <v>18</v>
      </c>
      <c r="M8902" s="2">
        <f>Table1[[#This Row],[Quantity Purchased]] * Table1[[#This Row],[Unit Price]]</f>
        <v>15876</v>
      </c>
      <c r="N8902" s="2">
        <f>VLOOKUP(H8902, [1]Products!B:E, 4, FALSE)</f>
        <v>36</v>
      </c>
      <c r="O8902" t="str">
        <f>TEXT(Table1[[#This Row],[Transaction Date]], "yyyy-mm")</f>
        <v>2024-06</v>
      </c>
      <c r="P8902" s="1">
        <f ca="1">YEAR(TODAY()) - YEAR(Table1[[#This Row],[Buyer Date of Birth]])</f>
        <v>44</v>
      </c>
      <c r="Q8902" s="2">
        <f>Table1[[#This Row],[Total Revenue]] - Table1[[#This Row],[Total Cost]]</f>
        <v>15858</v>
      </c>
    </row>
    <row r="8903" spans="1:17" x14ac:dyDescent="0.25">
      <c r="A8903" s="1">
        <v>45451</v>
      </c>
      <c r="B8903" t="s">
        <v>408</v>
      </c>
      <c r="C8903" t="s">
        <v>132</v>
      </c>
      <c r="D8903" t="s">
        <v>58</v>
      </c>
      <c r="E8903" s="1">
        <v>25572</v>
      </c>
      <c r="F8903" t="s">
        <v>28</v>
      </c>
      <c r="G8903">
        <v>284</v>
      </c>
      <c r="H8903" t="s">
        <v>63</v>
      </c>
      <c r="I8903" t="s">
        <v>36</v>
      </c>
      <c r="J8903" t="s">
        <v>24</v>
      </c>
      <c r="K8903" t="str">
        <f>VLOOKUP(H8903, [1]Products!B:E, 2, FALSE)</f>
        <v>Vanilla Wafers</v>
      </c>
      <c r="L8903" s="2">
        <f>VLOOKUP(H8903, [1]Products!B:D, 3, FALSE)</f>
        <v>18</v>
      </c>
      <c r="M8903" s="2">
        <f>Table1[[#This Row],[Quantity Purchased]] * Table1[[#This Row],[Unit Price]]</f>
        <v>10224</v>
      </c>
      <c r="N8903" s="2">
        <f>VLOOKUP(H8903, [1]Products!B:E, 4, FALSE)</f>
        <v>36</v>
      </c>
      <c r="O8903" t="str">
        <f>TEXT(Table1[[#This Row],[Transaction Date]], "yyyy-mm")</f>
        <v>2024-06</v>
      </c>
      <c r="P8903" s="1">
        <f ca="1">YEAR(TODAY()) - YEAR(Table1[[#This Row],[Buyer Date of Birth]])</f>
        <v>55</v>
      </c>
      <c r="Q8903" s="2">
        <f>Table1[[#This Row],[Total Revenue]] - Table1[[#This Row],[Total Cost]]</f>
        <v>10206</v>
      </c>
    </row>
    <row r="8904" spans="1:17" x14ac:dyDescent="0.25">
      <c r="A8904" s="1">
        <v>45466</v>
      </c>
      <c r="B8904" t="s">
        <v>379</v>
      </c>
      <c r="C8904" t="s">
        <v>1418</v>
      </c>
      <c r="D8904" t="s">
        <v>58</v>
      </c>
      <c r="E8904" s="1">
        <v>18008</v>
      </c>
      <c r="F8904" t="s">
        <v>21</v>
      </c>
      <c r="G8904">
        <v>292</v>
      </c>
      <c r="H8904" t="s">
        <v>71</v>
      </c>
      <c r="I8904" t="s">
        <v>23</v>
      </c>
      <c r="J8904" t="s">
        <v>24</v>
      </c>
      <c r="K8904" t="str">
        <f>VLOOKUP(H8904, [1]Products!B:E, 2, FALSE)</f>
        <v>Peanut Butter Bites</v>
      </c>
      <c r="L8904" s="2">
        <f>VLOOKUP(H8904, [1]Products!B:D, 3, FALSE)</f>
        <v>5</v>
      </c>
      <c r="M8904" s="2">
        <f>Table1[[#This Row],[Quantity Purchased]] * Table1[[#This Row],[Unit Price]]</f>
        <v>2044</v>
      </c>
      <c r="N8904" s="2">
        <f>VLOOKUP(H8904, [1]Products!B:E, 4, FALSE)</f>
        <v>7</v>
      </c>
      <c r="O8904" t="str">
        <f>TEXT(Table1[[#This Row],[Transaction Date]], "yyyy-mm")</f>
        <v>2024-06</v>
      </c>
      <c r="P8904" s="1">
        <f ca="1">YEAR(TODAY()) - YEAR(Table1[[#This Row],[Buyer Date of Birth]])</f>
        <v>76</v>
      </c>
      <c r="Q8904" s="2">
        <f>Table1[[#This Row],[Total Revenue]] - Table1[[#This Row],[Total Cost]]</f>
        <v>2039</v>
      </c>
    </row>
    <row r="8905" spans="1:17" x14ac:dyDescent="0.25">
      <c r="A8905" s="1">
        <v>45311</v>
      </c>
      <c r="B8905" t="s">
        <v>375</v>
      </c>
      <c r="C8905" t="s">
        <v>44</v>
      </c>
      <c r="D8905" t="s">
        <v>78</v>
      </c>
      <c r="E8905" s="1">
        <v>28306</v>
      </c>
      <c r="F8905" t="s">
        <v>21</v>
      </c>
      <c r="G8905">
        <v>28</v>
      </c>
      <c r="H8905" t="s">
        <v>41</v>
      </c>
      <c r="I8905" t="s">
        <v>46</v>
      </c>
      <c r="J8905" t="s">
        <v>24</v>
      </c>
      <c r="K8905" t="str">
        <f>VLOOKUP(H8905, [1]Products!B:E, 2, FALSE)</f>
        <v>Ginger Snaps</v>
      </c>
      <c r="L8905" s="2">
        <f>VLOOKUP(H8905, [1]Products!B:D, 3, FALSE)</f>
        <v>14</v>
      </c>
      <c r="M8905" s="2">
        <f>Table1[[#This Row],[Quantity Purchased]] * Table1[[#This Row],[Unit Price]]</f>
        <v>784</v>
      </c>
      <c r="N8905" s="2">
        <f>VLOOKUP(H8905, [1]Products!B:E, 4, FALSE)</f>
        <v>28</v>
      </c>
      <c r="O8905" t="str">
        <f>TEXT(Table1[[#This Row],[Transaction Date]], "yyyy-mm")</f>
        <v>2024-01</v>
      </c>
      <c r="P8905" s="1">
        <f ca="1">YEAR(TODAY()) - YEAR(Table1[[#This Row],[Buyer Date of Birth]])</f>
        <v>48</v>
      </c>
      <c r="Q8905" s="2">
        <f>Table1[[#This Row],[Total Revenue]] - Table1[[#This Row],[Total Cost]]</f>
        <v>770</v>
      </c>
    </row>
    <row r="8906" spans="1:17" x14ac:dyDescent="0.25">
      <c r="A8906" s="1">
        <v>45393</v>
      </c>
      <c r="B8906" t="s">
        <v>844</v>
      </c>
      <c r="C8906" t="s">
        <v>267</v>
      </c>
      <c r="D8906" t="s">
        <v>45</v>
      </c>
      <c r="E8906" s="1">
        <v>16493</v>
      </c>
      <c r="F8906" t="s">
        <v>40</v>
      </c>
      <c r="G8906">
        <v>193</v>
      </c>
      <c r="H8906" t="s">
        <v>22</v>
      </c>
      <c r="I8906" t="s">
        <v>50</v>
      </c>
      <c r="J8906" t="s">
        <v>24</v>
      </c>
      <c r="K8906" t="str">
        <f>VLOOKUP(H8906, [1]Products!B:E, 2, FALSE)</f>
        <v>Cinnamon Swirls</v>
      </c>
      <c r="L8906" s="2">
        <f>VLOOKUP(H8906, [1]Products!B:D, 3, FALSE)</f>
        <v>10</v>
      </c>
      <c r="M8906" s="2">
        <f>Table1[[#This Row],[Quantity Purchased]] * Table1[[#This Row],[Unit Price]]</f>
        <v>2702</v>
      </c>
      <c r="N8906" s="2">
        <f>VLOOKUP(H8906, [1]Products!B:E, 4, FALSE)</f>
        <v>14</v>
      </c>
      <c r="O8906" t="str">
        <f>TEXT(Table1[[#This Row],[Transaction Date]], "yyyy-mm")</f>
        <v>2024-04</v>
      </c>
      <c r="P8906" s="1">
        <f ca="1">YEAR(TODAY()) - YEAR(Table1[[#This Row],[Buyer Date of Birth]])</f>
        <v>80</v>
      </c>
      <c r="Q8906" s="2">
        <f>Table1[[#This Row],[Total Revenue]] - Table1[[#This Row],[Total Cost]]</f>
        <v>2692</v>
      </c>
    </row>
    <row r="8907" spans="1:17" x14ac:dyDescent="0.25">
      <c r="A8907" s="1">
        <v>45454</v>
      </c>
      <c r="B8907" t="s">
        <v>500</v>
      </c>
      <c r="C8907" t="s">
        <v>357</v>
      </c>
      <c r="D8907" t="s">
        <v>84</v>
      </c>
      <c r="E8907" s="1">
        <v>35165</v>
      </c>
      <c r="F8907" t="s">
        <v>28</v>
      </c>
      <c r="G8907">
        <v>160</v>
      </c>
      <c r="H8907" t="s">
        <v>41</v>
      </c>
      <c r="I8907" t="s">
        <v>23</v>
      </c>
      <c r="J8907" t="s">
        <v>24</v>
      </c>
      <c r="K8907" t="str">
        <f>VLOOKUP(H8907, [1]Products!B:E, 2, FALSE)</f>
        <v>Ginger Snaps</v>
      </c>
      <c r="L8907" s="2">
        <f>VLOOKUP(H8907, [1]Products!B:D, 3, FALSE)</f>
        <v>14</v>
      </c>
      <c r="M8907" s="2">
        <f>Table1[[#This Row],[Quantity Purchased]] * Table1[[#This Row],[Unit Price]]</f>
        <v>4480</v>
      </c>
      <c r="N8907" s="2">
        <f>VLOOKUP(H8907, [1]Products!B:E, 4, FALSE)</f>
        <v>28</v>
      </c>
      <c r="O8907" t="str">
        <f>TEXT(Table1[[#This Row],[Transaction Date]], "yyyy-mm")</f>
        <v>2024-06</v>
      </c>
      <c r="P8907" s="1">
        <f ca="1">YEAR(TODAY()) - YEAR(Table1[[#This Row],[Buyer Date of Birth]])</f>
        <v>29</v>
      </c>
      <c r="Q8907" s="2">
        <f>Table1[[#This Row],[Total Revenue]] - Table1[[#This Row],[Total Cost]]</f>
        <v>4466</v>
      </c>
    </row>
    <row r="8908" spans="1:17" x14ac:dyDescent="0.25">
      <c r="A8908" s="1">
        <v>45322</v>
      </c>
      <c r="B8908" t="s">
        <v>43</v>
      </c>
      <c r="C8908" t="s">
        <v>550</v>
      </c>
      <c r="D8908" t="s">
        <v>89</v>
      </c>
      <c r="E8908" s="1">
        <v>32212</v>
      </c>
      <c r="F8908" t="s">
        <v>75</v>
      </c>
      <c r="G8908">
        <v>267</v>
      </c>
      <c r="H8908" t="s">
        <v>41</v>
      </c>
      <c r="I8908" t="s">
        <v>30</v>
      </c>
      <c r="J8908" t="s">
        <v>31</v>
      </c>
      <c r="K8908" t="str">
        <f>VLOOKUP(H8908, [1]Products!B:E, 2, FALSE)</f>
        <v>Ginger Snaps</v>
      </c>
      <c r="L8908" s="2">
        <f>VLOOKUP(H8908, [1]Products!B:D, 3, FALSE)</f>
        <v>14</v>
      </c>
      <c r="M8908" s="2">
        <f>Table1[[#This Row],[Quantity Purchased]] * Table1[[#This Row],[Unit Price]]</f>
        <v>7476</v>
      </c>
      <c r="N8908" s="2">
        <f>VLOOKUP(H8908, [1]Products!B:E, 4, FALSE)</f>
        <v>28</v>
      </c>
      <c r="O8908" t="str">
        <f>TEXT(Table1[[#This Row],[Transaction Date]], "yyyy-mm")</f>
        <v>2024-01</v>
      </c>
      <c r="P8908" s="1">
        <f ca="1">YEAR(TODAY()) - YEAR(Table1[[#This Row],[Buyer Date of Birth]])</f>
        <v>37</v>
      </c>
      <c r="Q8908" s="2">
        <f>Table1[[#This Row],[Total Revenue]] - Table1[[#This Row],[Total Cost]]</f>
        <v>7462</v>
      </c>
    </row>
    <row r="8909" spans="1:17" x14ac:dyDescent="0.25">
      <c r="A8909" s="1">
        <v>45471</v>
      </c>
      <c r="B8909" t="s">
        <v>355</v>
      </c>
      <c r="C8909" t="s">
        <v>467</v>
      </c>
      <c r="D8909" t="s">
        <v>53</v>
      </c>
      <c r="E8909" s="1">
        <v>33149</v>
      </c>
      <c r="F8909" t="s">
        <v>75</v>
      </c>
      <c r="G8909">
        <v>322</v>
      </c>
      <c r="H8909" t="s">
        <v>63</v>
      </c>
      <c r="I8909" t="s">
        <v>46</v>
      </c>
      <c r="J8909" t="s">
        <v>24</v>
      </c>
      <c r="K8909" t="str">
        <f>VLOOKUP(H8909, [1]Products!B:E, 2, FALSE)</f>
        <v>Vanilla Wafers</v>
      </c>
      <c r="L8909" s="2">
        <f>VLOOKUP(H8909, [1]Products!B:D, 3, FALSE)</f>
        <v>18</v>
      </c>
      <c r="M8909" s="2">
        <f>Table1[[#This Row],[Quantity Purchased]] * Table1[[#This Row],[Unit Price]]</f>
        <v>11592</v>
      </c>
      <c r="N8909" s="2">
        <f>VLOOKUP(H8909, [1]Products!B:E, 4, FALSE)</f>
        <v>36</v>
      </c>
      <c r="O8909" t="str">
        <f>TEXT(Table1[[#This Row],[Transaction Date]], "yyyy-mm")</f>
        <v>2024-06</v>
      </c>
      <c r="P8909" s="1">
        <f ca="1">YEAR(TODAY()) - YEAR(Table1[[#This Row],[Buyer Date of Birth]])</f>
        <v>35</v>
      </c>
      <c r="Q8909" s="2">
        <f>Table1[[#This Row],[Total Revenue]] - Table1[[#This Row],[Total Cost]]</f>
        <v>11574</v>
      </c>
    </row>
    <row r="8910" spans="1:17" x14ac:dyDescent="0.25">
      <c r="A8910" s="1">
        <v>45336</v>
      </c>
      <c r="B8910" t="s">
        <v>1172</v>
      </c>
      <c r="C8910" t="s">
        <v>1077</v>
      </c>
      <c r="D8910" t="s">
        <v>58</v>
      </c>
      <c r="E8910" s="1">
        <v>34068</v>
      </c>
      <c r="F8910" t="s">
        <v>40</v>
      </c>
      <c r="G8910">
        <v>83</v>
      </c>
      <c r="H8910" t="s">
        <v>35</v>
      </c>
      <c r="I8910" t="s">
        <v>50</v>
      </c>
      <c r="J8910" t="s">
        <v>24</v>
      </c>
      <c r="K8910" t="str">
        <f>VLOOKUP(H8910, [1]Products!B:E, 2, FALSE)</f>
        <v>Caramel Biscuits</v>
      </c>
      <c r="L8910" s="2">
        <f>VLOOKUP(H8910, [1]Products!B:D, 3, FALSE)</f>
        <v>18</v>
      </c>
      <c r="M8910" s="2">
        <f>Table1[[#This Row],[Quantity Purchased]] * Table1[[#This Row],[Unit Price]]</f>
        <v>1826</v>
      </c>
      <c r="N8910" s="2">
        <f>VLOOKUP(H8910, [1]Products!B:E, 4, FALSE)</f>
        <v>22</v>
      </c>
      <c r="O8910" t="str">
        <f>TEXT(Table1[[#This Row],[Transaction Date]], "yyyy-mm")</f>
        <v>2024-02</v>
      </c>
      <c r="P8910" s="1">
        <f ca="1">YEAR(TODAY()) - YEAR(Table1[[#This Row],[Buyer Date of Birth]])</f>
        <v>32</v>
      </c>
      <c r="Q8910" s="2">
        <f>Table1[[#This Row],[Total Revenue]] - Table1[[#This Row],[Total Cost]]</f>
        <v>1808</v>
      </c>
    </row>
    <row r="8911" spans="1:17" x14ac:dyDescent="0.25">
      <c r="A8911" s="1">
        <v>45410</v>
      </c>
      <c r="B8911" t="s">
        <v>375</v>
      </c>
      <c r="C8911" t="s">
        <v>316</v>
      </c>
      <c r="D8911" t="s">
        <v>58</v>
      </c>
      <c r="E8911" s="1">
        <v>23561</v>
      </c>
      <c r="F8911" t="s">
        <v>21</v>
      </c>
      <c r="G8911">
        <v>388</v>
      </c>
      <c r="H8911" t="s">
        <v>29</v>
      </c>
      <c r="I8911" t="s">
        <v>23</v>
      </c>
      <c r="J8911" t="s">
        <v>24</v>
      </c>
      <c r="K8911" t="str">
        <f>VLOOKUP(H8911, [1]Products!B:E, 2, FALSE)</f>
        <v>Shortbread</v>
      </c>
      <c r="L8911" s="2">
        <f>VLOOKUP(H8911, [1]Products!B:D, 3, FALSE)</f>
        <v>10</v>
      </c>
      <c r="M8911" s="2">
        <f>Table1[[#This Row],[Quantity Purchased]] * Table1[[#This Row],[Unit Price]]</f>
        <v>17460</v>
      </c>
      <c r="N8911" s="2">
        <f>VLOOKUP(H8911, [1]Products!B:E, 4, FALSE)</f>
        <v>45</v>
      </c>
      <c r="O8911" t="str">
        <f>TEXT(Table1[[#This Row],[Transaction Date]], "yyyy-mm")</f>
        <v>2024-04</v>
      </c>
      <c r="P8911" s="1">
        <f ca="1">YEAR(TODAY()) - YEAR(Table1[[#This Row],[Buyer Date of Birth]])</f>
        <v>61</v>
      </c>
      <c r="Q8911" s="2">
        <f>Table1[[#This Row],[Total Revenue]] - Table1[[#This Row],[Total Cost]]</f>
        <v>17450</v>
      </c>
    </row>
    <row r="8912" spans="1:17" x14ac:dyDescent="0.25">
      <c r="A8912" s="1">
        <v>45370</v>
      </c>
      <c r="B8912" t="s">
        <v>199</v>
      </c>
      <c r="C8912" t="s">
        <v>116</v>
      </c>
      <c r="D8912" t="s">
        <v>78</v>
      </c>
      <c r="E8912" s="1">
        <v>23806</v>
      </c>
      <c r="F8912" t="s">
        <v>40</v>
      </c>
      <c r="G8912">
        <v>262</v>
      </c>
      <c r="H8912" t="s">
        <v>71</v>
      </c>
      <c r="I8912" t="s">
        <v>30</v>
      </c>
      <c r="J8912" t="s">
        <v>24</v>
      </c>
      <c r="K8912" t="str">
        <f>VLOOKUP(H8912, [1]Products!B:E, 2, FALSE)</f>
        <v>Peanut Butter Bites</v>
      </c>
      <c r="L8912" s="2">
        <f>VLOOKUP(H8912, [1]Products!B:D, 3, FALSE)</f>
        <v>5</v>
      </c>
      <c r="M8912" s="2">
        <f>Table1[[#This Row],[Quantity Purchased]] * Table1[[#This Row],[Unit Price]]</f>
        <v>1834</v>
      </c>
      <c r="N8912" s="2">
        <f>VLOOKUP(H8912, [1]Products!B:E, 4, FALSE)</f>
        <v>7</v>
      </c>
      <c r="O8912" t="str">
        <f>TEXT(Table1[[#This Row],[Transaction Date]], "yyyy-mm")</f>
        <v>2024-03</v>
      </c>
      <c r="P8912" s="1">
        <f ca="1">YEAR(TODAY()) - YEAR(Table1[[#This Row],[Buyer Date of Birth]])</f>
        <v>60</v>
      </c>
      <c r="Q8912" s="2">
        <f>Table1[[#This Row],[Total Revenue]] - Table1[[#This Row],[Total Cost]]</f>
        <v>1829</v>
      </c>
    </row>
    <row r="8913" spans="1:17" x14ac:dyDescent="0.25">
      <c r="A8913" s="1">
        <v>45347</v>
      </c>
      <c r="B8913" t="s">
        <v>204</v>
      </c>
      <c r="C8913" t="s">
        <v>132</v>
      </c>
      <c r="D8913" t="s">
        <v>53</v>
      </c>
      <c r="E8913" s="1">
        <v>29627</v>
      </c>
      <c r="F8913" t="s">
        <v>75</v>
      </c>
      <c r="G8913">
        <v>157</v>
      </c>
      <c r="H8913" t="s">
        <v>41</v>
      </c>
      <c r="I8913" t="s">
        <v>30</v>
      </c>
      <c r="J8913" t="s">
        <v>31</v>
      </c>
      <c r="K8913" t="str">
        <f>VLOOKUP(H8913, [1]Products!B:E, 2, FALSE)</f>
        <v>Ginger Snaps</v>
      </c>
      <c r="L8913" s="2">
        <f>VLOOKUP(H8913, [1]Products!B:D, 3, FALSE)</f>
        <v>14</v>
      </c>
      <c r="M8913" s="2">
        <f>Table1[[#This Row],[Quantity Purchased]] * Table1[[#This Row],[Unit Price]]</f>
        <v>4396</v>
      </c>
      <c r="N8913" s="2">
        <f>VLOOKUP(H8913, [1]Products!B:E, 4, FALSE)</f>
        <v>28</v>
      </c>
      <c r="O8913" t="str">
        <f>TEXT(Table1[[#This Row],[Transaction Date]], "yyyy-mm")</f>
        <v>2024-02</v>
      </c>
      <c r="P8913" s="1">
        <f ca="1">YEAR(TODAY()) - YEAR(Table1[[#This Row],[Buyer Date of Birth]])</f>
        <v>44</v>
      </c>
      <c r="Q8913" s="2">
        <f>Table1[[#This Row],[Total Revenue]] - Table1[[#This Row],[Total Cost]]</f>
        <v>4382</v>
      </c>
    </row>
    <row r="8914" spans="1:17" x14ac:dyDescent="0.25">
      <c r="A8914" s="1">
        <v>45309</v>
      </c>
      <c r="B8914" t="s">
        <v>138</v>
      </c>
      <c r="C8914" t="s">
        <v>93</v>
      </c>
      <c r="D8914" t="s">
        <v>58</v>
      </c>
      <c r="E8914" s="1">
        <v>22831</v>
      </c>
      <c r="F8914" t="s">
        <v>40</v>
      </c>
      <c r="G8914">
        <v>457</v>
      </c>
      <c r="H8914" t="s">
        <v>54</v>
      </c>
      <c r="I8914" t="s">
        <v>36</v>
      </c>
      <c r="J8914" t="s">
        <v>31</v>
      </c>
      <c r="K8914" t="str">
        <f>VLOOKUP(H8914, [1]Products!B:E, 2, FALSE)</f>
        <v>Lemon Crisps</v>
      </c>
      <c r="L8914" s="2">
        <f>VLOOKUP(H8914, [1]Products!B:D, 3, FALSE)</f>
        <v>7</v>
      </c>
      <c r="M8914" s="2">
        <f>Table1[[#This Row],[Quantity Purchased]] * Table1[[#This Row],[Unit Price]]</f>
        <v>4113</v>
      </c>
      <c r="N8914" s="2">
        <f>VLOOKUP(H8914, [1]Products!B:E, 4, FALSE)</f>
        <v>9</v>
      </c>
      <c r="O8914" t="str">
        <f>TEXT(Table1[[#This Row],[Transaction Date]], "yyyy-mm")</f>
        <v>2024-01</v>
      </c>
      <c r="P8914" s="1">
        <f ca="1">YEAR(TODAY()) - YEAR(Table1[[#This Row],[Buyer Date of Birth]])</f>
        <v>63</v>
      </c>
      <c r="Q8914" s="2">
        <f>Table1[[#This Row],[Total Revenue]] - Table1[[#This Row],[Total Cost]]</f>
        <v>4106</v>
      </c>
    </row>
    <row r="8915" spans="1:17" x14ac:dyDescent="0.25">
      <c r="A8915" s="1">
        <v>45479</v>
      </c>
      <c r="B8915" t="s">
        <v>439</v>
      </c>
      <c r="C8915" t="s">
        <v>152</v>
      </c>
      <c r="D8915" t="s">
        <v>78</v>
      </c>
      <c r="E8915" s="1">
        <v>35054</v>
      </c>
      <c r="F8915" t="s">
        <v>40</v>
      </c>
      <c r="G8915">
        <v>102</v>
      </c>
      <c r="H8915" t="s">
        <v>29</v>
      </c>
      <c r="I8915" t="s">
        <v>23</v>
      </c>
      <c r="J8915" t="s">
        <v>24</v>
      </c>
      <c r="K8915" t="str">
        <f>VLOOKUP(H8915, [1]Products!B:E, 2, FALSE)</f>
        <v>Shortbread</v>
      </c>
      <c r="L8915" s="2">
        <f>VLOOKUP(H8915, [1]Products!B:D, 3, FALSE)</f>
        <v>10</v>
      </c>
      <c r="M8915" s="2">
        <f>Table1[[#This Row],[Quantity Purchased]] * Table1[[#This Row],[Unit Price]]</f>
        <v>4590</v>
      </c>
      <c r="N8915" s="2">
        <f>VLOOKUP(H8915, [1]Products!B:E, 4, FALSE)</f>
        <v>45</v>
      </c>
      <c r="O8915" t="str">
        <f>TEXT(Table1[[#This Row],[Transaction Date]], "yyyy-mm")</f>
        <v>2024-07</v>
      </c>
      <c r="P8915" s="1">
        <f ca="1">YEAR(TODAY()) - YEAR(Table1[[#This Row],[Buyer Date of Birth]])</f>
        <v>30</v>
      </c>
      <c r="Q8915" s="2">
        <f>Table1[[#This Row],[Total Revenue]] - Table1[[#This Row],[Total Cost]]</f>
        <v>4580</v>
      </c>
    </row>
    <row r="8916" spans="1:17" x14ac:dyDescent="0.25">
      <c r="A8916" s="1">
        <v>45321</v>
      </c>
      <c r="B8916" t="s">
        <v>26</v>
      </c>
      <c r="C8916" t="s">
        <v>122</v>
      </c>
      <c r="D8916" t="s">
        <v>89</v>
      </c>
      <c r="E8916" s="1">
        <v>25845</v>
      </c>
      <c r="F8916" t="s">
        <v>40</v>
      </c>
      <c r="G8916">
        <v>489</v>
      </c>
      <c r="H8916" t="s">
        <v>71</v>
      </c>
      <c r="I8916" t="s">
        <v>46</v>
      </c>
      <c r="J8916" t="s">
        <v>31</v>
      </c>
      <c r="K8916" t="str">
        <f>VLOOKUP(H8916, [1]Products!B:E, 2, FALSE)</f>
        <v>Peanut Butter Bites</v>
      </c>
      <c r="L8916" s="2">
        <f>VLOOKUP(H8916, [1]Products!B:D, 3, FALSE)</f>
        <v>5</v>
      </c>
      <c r="M8916" s="2">
        <f>Table1[[#This Row],[Quantity Purchased]] * Table1[[#This Row],[Unit Price]]</f>
        <v>3423</v>
      </c>
      <c r="N8916" s="2">
        <f>VLOOKUP(H8916, [1]Products!B:E, 4, FALSE)</f>
        <v>7</v>
      </c>
      <c r="O8916" t="str">
        <f>TEXT(Table1[[#This Row],[Transaction Date]], "yyyy-mm")</f>
        <v>2024-01</v>
      </c>
      <c r="P8916" s="1">
        <f ca="1">YEAR(TODAY()) - YEAR(Table1[[#This Row],[Buyer Date of Birth]])</f>
        <v>55</v>
      </c>
      <c r="Q8916" s="2">
        <f>Table1[[#This Row],[Total Revenue]] - Table1[[#This Row],[Total Cost]]</f>
        <v>3418</v>
      </c>
    </row>
    <row r="8917" spans="1:17" x14ac:dyDescent="0.25">
      <c r="A8917" s="1">
        <v>45444</v>
      </c>
      <c r="B8917" t="s">
        <v>123</v>
      </c>
      <c r="C8917" t="s">
        <v>514</v>
      </c>
      <c r="D8917" t="s">
        <v>62</v>
      </c>
      <c r="E8917" s="1">
        <v>25669</v>
      </c>
      <c r="F8917" t="s">
        <v>28</v>
      </c>
      <c r="G8917">
        <v>374</v>
      </c>
      <c r="H8917" t="s">
        <v>71</v>
      </c>
      <c r="I8917" t="s">
        <v>50</v>
      </c>
      <c r="J8917" t="s">
        <v>24</v>
      </c>
      <c r="K8917" t="str">
        <f>VLOOKUP(H8917, [1]Products!B:E, 2, FALSE)</f>
        <v>Peanut Butter Bites</v>
      </c>
      <c r="L8917" s="2">
        <f>VLOOKUP(H8917, [1]Products!B:D, 3, FALSE)</f>
        <v>5</v>
      </c>
      <c r="M8917" s="2">
        <f>Table1[[#This Row],[Quantity Purchased]] * Table1[[#This Row],[Unit Price]]</f>
        <v>2618</v>
      </c>
      <c r="N8917" s="2">
        <f>VLOOKUP(H8917, [1]Products!B:E, 4, FALSE)</f>
        <v>7</v>
      </c>
      <c r="O8917" t="str">
        <f>TEXT(Table1[[#This Row],[Transaction Date]], "yyyy-mm")</f>
        <v>2024-06</v>
      </c>
      <c r="P8917" s="1">
        <f ca="1">YEAR(TODAY()) - YEAR(Table1[[#This Row],[Buyer Date of Birth]])</f>
        <v>55</v>
      </c>
      <c r="Q8917" s="2">
        <f>Table1[[#This Row],[Total Revenue]] - Table1[[#This Row],[Total Cost]]</f>
        <v>2613</v>
      </c>
    </row>
    <row r="8918" spans="1:17" x14ac:dyDescent="0.25">
      <c r="A8918" s="1">
        <v>45460</v>
      </c>
      <c r="B8918" t="s">
        <v>377</v>
      </c>
      <c r="C8918" t="s">
        <v>548</v>
      </c>
      <c r="D8918" t="s">
        <v>58</v>
      </c>
      <c r="E8918" s="1">
        <v>34646</v>
      </c>
      <c r="F8918" t="s">
        <v>75</v>
      </c>
      <c r="G8918">
        <v>370</v>
      </c>
      <c r="H8918" t="s">
        <v>63</v>
      </c>
      <c r="I8918" t="s">
        <v>23</v>
      </c>
      <c r="J8918" t="s">
        <v>24</v>
      </c>
      <c r="K8918" t="str">
        <f>VLOOKUP(H8918, [1]Products!B:E, 2, FALSE)</f>
        <v>Vanilla Wafers</v>
      </c>
      <c r="L8918" s="2">
        <f>VLOOKUP(H8918, [1]Products!B:D, 3, FALSE)</f>
        <v>18</v>
      </c>
      <c r="M8918" s="2">
        <f>Table1[[#This Row],[Quantity Purchased]] * Table1[[#This Row],[Unit Price]]</f>
        <v>13320</v>
      </c>
      <c r="N8918" s="2">
        <f>VLOOKUP(H8918, [1]Products!B:E, 4, FALSE)</f>
        <v>36</v>
      </c>
      <c r="O8918" t="str">
        <f>TEXT(Table1[[#This Row],[Transaction Date]], "yyyy-mm")</f>
        <v>2024-06</v>
      </c>
      <c r="P8918" s="1">
        <f ca="1">YEAR(TODAY()) - YEAR(Table1[[#This Row],[Buyer Date of Birth]])</f>
        <v>31</v>
      </c>
      <c r="Q8918" s="2">
        <f>Table1[[#This Row],[Total Revenue]] - Table1[[#This Row],[Total Cost]]</f>
        <v>13302</v>
      </c>
    </row>
    <row r="8919" spans="1:17" x14ac:dyDescent="0.25">
      <c r="A8919" s="1">
        <v>45306</v>
      </c>
      <c r="B8919" t="s">
        <v>582</v>
      </c>
      <c r="C8919" t="s">
        <v>159</v>
      </c>
      <c r="D8919" t="s">
        <v>20</v>
      </c>
      <c r="E8919" s="1">
        <v>23239</v>
      </c>
      <c r="F8919" t="s">
        <v>75</v>
      </c>
      <c r="G8919">
        <v>167</v>
      </c>
      <c r="H8919" t="s">
        <v>63</v>
      </c>
      <c r="I8919" t="s">
        <v>30</v>
      </c>
      <c r="J8919" t="s">
        <v>24</v>
      </c>
      <c r="K8919" t="str">
        <f>VLOOKUP(H8919, [1]Products!B:E, 2, FALSE)</f>
        <v>Vanilla Wafers</v>
      </c>
      <c r="L8919" s="2">
        <f>VLOOKUP(H8919, [1]Products!B:D, 3, FALSE)</f>
        <v>18</v>
      </c>
      <c r="M8919" s="2">
        <f>Table1[[#This Row],[Quantity Purchased]] * Table1[[#This Row],[Unit Price]]</f>
        <v>6012</v>
      </c>
      <c r="N8919" s="2">
        <f>VLOOKUP(H8919, [1]Products!B:E, 4, FALSE)</f>
        <v>36</v>
      </c>
      <c r="O8919" t="str">
        <f>TEXT(Table1[[#This Row],[Transaction Date]], "yyyy-mm")</f>
        <v>2024-01</v>
      </c>
      <c r="P8919" s="1">
        <f ca="1">YEAR(TODAY()) - YEAR(Table1[[#This Row],[Buyer Date of Birth]])</f>
        <v>62</v>
      </c>
      <c r="Q8919" s="2">
        <f>Table1[[#This Row],[Total Revenue]] - Table1[[#This Row],[Total Cost]]</f>
        <v>5994</v>
      </c>
    </row>
    <row r="8920" spans="1:17" x14ac:dyDescent="0.25">
      <c r="A8920" s="1">
        <v>45313</v>
      </c>
      <c r="B8920" t="s">
        <v>473</v>
      </c>
      <c r="C8920" t="s">
        <v>504</v>
      </c>
      <c r="D8920" t="s">
        <v>34</v>
      </c>
      <c r="E8920" s="1">
        <v>35627</v>
      </c>
      <c r="F8920" t="s">
        <v>21</v>
      </c>
      <c r="G8920">
        <v>397</v>
      </c>
      <c r="H8920" t="s">
        <v>29</v>
      </c>
      <c r="I8920" t="s">
        <v>46</v>
      </c>
      <c r="J8920" t="s">
        <v>24</v>
      </c>
      <c r="K8920" t="str">
        <f>VLOOKUP(H8920, [1]Products!B:E, 2, FALSE)</f>
        <v>Shortbread</v>
      </c>
      <c r="L8920" s="2">
        <f>VLOOKUP(H8920, [1]Products!B:D, 3, FALSE)</f>
        <v>10</v>
      </c>
      <c r="M8920" s="2">
        <f>Table1[[#This Row],[Quantity Purchased]] * Table1[[#This Row],[Unit Price]]</f>
        <v>17865</v>
      </c>
      <c r="N8920" s="2">
        <f>VLOOKUP(H8920, [1]Products!B:E, 4, FALSE)</f>
        <v>45</v>
      </c>
      <c r="O8920" t="str">
        <f>TEXT(Table1[[#This Row],[Transaction Date]], "yyyy-mm")</f>
        <v>2024-01</v>
      </c>
      <c r="P8920" s="1">
        <f ca="1">YEAR(TODAY()) - YEAR(Table1[[#This Row],[Buyer Date of Birth]])</f>
        <v>28</v>
      </c>
      <c r="Q8920" s="2">
        <f>Table1[[#This Row],[Total Revenue]] - Table1[[#This Row],[Total Cost]]</f>
        <v>17855</v>
      </c>
    </row>
    <row r="8921" spans="1:17" x14ac:dyDescent="0.25">
      <c r="A8921" s="1">
        <v>45480</v>
      </c>
      <c r="B8921" t="s">
        <v>51</v>
      </c>
      <c r="C8921" t="s">
        <v>608</v>
      </c>
      <c r="D8921" t="s">
        <v>89</v>
      </c>
      <c r="E8921" s="1">
        <v>36925</v>
      </c>
      <c r="F8921" t="s">
        <v>40</v>
      </c>
      <c r="G8921">
        <v>58</v>
      </c>
      <c r="H8921" t="s">
        <v>71</v>
      </c>
      <c r="I8921" t="s">
        <v>50</v>
      </c>
      <c r="J8921" t="s">
        <v>24</v>
      </c>
      <c r="K8921" t="str">
        <f>VLOOKUP(H8921, [1]Products!B:E, 2, FALSE)</f>
        <v>Peanut Butter Bites</v>
      </c>
      <c r="L8921" s="2">
        <f>VLOOKUP(H8921, [1]Products!B:D, 3, FALSE)</f>
        <v>5</v>
      </c>
      <c r="M8921" s="2">
        <f>Table1[[#This Row],[Quantity Purchased]] * Table1[[#This Row],[Unit Price]]</f>
        <v>406</v>
      </c>
      <c r="N8921" s="2">
        <f>VLOOKUP(H8921, [1]Products!B:E, 4, FALSE)</f>
        <v>7</v>
      </c>
      <c r="O8921" t="str">
        <f>TEXT(Table1[[#This Row],[Transaction Date]], "yyyy-mm")</f>
        <v>2024-07</v>
      </c>
      <c r="P8921" s="1">
        <f ca="1">YEAR(TODAY()) - YEAR(Table1[[#This Row],[Buyer Date of Birth]])</f>
        <v>24</v>
      </c>
      <c r="Q8921" s="2">
        <f>Table1[[#This Row],[Total Revenue]] - Table1[[#This Row],[Total Cost]]</f>
        <v>401</v>
      </c>
    </row>
    <row r="8922" spans="1:17" x14ac:dyDescent="0.25">
      <c r="A8922" s="1">
        <v>45353</v>
      </c>
      <c r="B8922" t="s">
        <v>288</v>
      </c>
      <c r="C8922" t="s">
        <v>95</v>
      </c>
      <c r="D8922" t="s">
        <v>100</v>
      </c>
      <c r="E8922" s="1">
        <v>26365</v>
      </c>
      <c r="F8922" t="s">
        <v>40</v>
      </c>
      <c r="G8922">
        <v>226</v>
      </c>
      <c r="H8922" t="s">
        <v>72</v>
      </c>
      <c r="I8922" t="s">
        <v>23</v>
      </c>
      <c r="J8922" t="s">
        <v>24</v>
      </c>
      <c r="K8922" t="str">
        <f>VLOOKUP(H8922, [1]Products!B:E, 2, FALSE)</f>
        <v>Choco Delight</v>
      </c>
      <c r="L8922" s="2">
        <f>VLOOKUP(H8922, [1]Products!B:D, 3, FALSE)</f>
        <v>3</v>
      </c>
      <c r="M8922" s="2">
        <f>Table1[[#This Row],[Quantity Purchased]] * Table1[[#This Row],[Unit Price]]</f>
        <v>1130</v>
      </c>
      <c r="N8922" s="2">
        <f>VLOOKUP(H8922, [1]Products!B:E, 4, FALSE)</f>
        <v>5</v>
      </c>
      <c r="O8922" t="str">
        <f>TEXT(Table1[[#This Row],[Transaction Date]], "yyyy-mm")</f>
        <v>2024-03</v>
      </c>
      <c r="P8922" s="1">
        <f ca="1">YEAR(TODAY()) - YEAR(Table1[[#This Row],[Buyer Date of Birth]])</f>
        <v>53</v>
      </c>
      <c r="Q8922" s="2">
        <f>Table1[[#This Row],[Total Revenue]] - Table1[[#This Row],[Total Cost]]</f>
        <v>1127</v>
      </c>
    </row>
    <row r="8923" spans="1:17" x14ac:dyDescent="0.25">
      <c r="A8923" s="1">
        <v>45338</v>
      </c>
      <c r="B8923" t="s">
        <v>51</v>
      </c>
      <c r="C8923" t="s">
        <v>169</v>
      </c>
      <c r="D8923" t="s">
        <v>45</v>
      </c>
      <c r="E8923" s="1">
        <v>24657</v>
      </c>
      <c r="F8923" t="s">
        <v>28</v>
      </c>
      <c r="G8923">
        <v>228</v>
      </c>
      <c r="H8923" t="s">
        <v>63</v>
      </c>
      <c r="I8923" t="s">
        <v>30</v>
      </c>
      <c r="J8923" t="s">
        <v>24</v>
      </c>
      <c r="K8923" t="str">
        <f>VLOOKUP(H8923, [1]Products!B:E, 2, FALSE)</f>
        <v>Vanilla Wafers</v>
      </c>
      <c r="L8923" s="2">
        <f>VLOOKUP(H8923, [1]Products!B:D, 3, FALSE)</f>
        <v>18</v>
      </c>
      <c r="M8923" s="2">
        <f>Table1[[#This Row],[Quantity Purchased]] * Table1[[#This Row],[Unit Price]]</f>
        <v>8208</v>
      </c>
      <c r="N8923" s="2">
        <f>VLOOKUP(H8923, [1]Products!B:E, 4, FALSE)</f>
        <v>36</v>
      </c>
      <c r="O8923" t="str">
        <f>TEXT(Table1[[#This Row],[Transaction Date]], "yyyy-mm")</f>
        <v>2024-02</v>
      </c>
      <c r="P8923" s="1">
        <f ca="1">YEAR(TODAY()) - YEAR(Table1[[#This Row],[Buyer Date of Birth]])</f>
        <v>58</v>
      </c>
      <c r="Q8923" s="2">
        <f>Table1[[#This Row],[Total Revenue]] - Table1[[#This Row],[Total Cost]]</f>
        <v>8190</v>
      </c>
    </row>
    <row r="8924" spans="1:17" x14ac:dyDescent="0.25">
      <c r="A8924" s="1">
        <v>45366</v>
      </c>
      <c r="B8924" t="s">
        <v>358</v>
      </c>
      <c r="C8924" t="s">
        <v>592</v>
      </c>
      <c r="D8924" t="s">
        <v>34</v>
      </c>
      <c r="E8924" s="1">
        <v>24586</v>
      </c>
      <c r="F8924" t="s">
        <v>28</v>
      </c>
      <c r="G8924">
        <v>413</v>
      </c>
      <c r="H8924" t="s">
        <v>41</v>
      </c>
      <c r="I8924" t="s">
        <v>30</v>
      </c>
      <c r="J8924" t="s">
        <v>24</v>
      </c>
      <c r="K8924" t="str">
        <f>VLOOKUP(H8924, [1]Products!B:E, 2, FALSE)</f>
        <v>Ginger Snaps</v>
      </c>
      <c r="L8924" s="2">
        <f>VLOOKUP(H8924, [1]Products!B:D, 3, FALSE)</f>
        <v>14</v>
      </c>
      <c r="M8924" s="2">
        <f>Table1[[#This Row],[Quantity Purchased]] * Table1[[#This Row],[Unit Price]]</f>
        <v>11564</v>
      </c>
      <c r="N8924" s="2">
        <f>VLOOKUP(H8924, [1]Products!B:E, 4, FALSE)</f>
        <v>28</v>
      </c>
      <c r="O8924" t="str">
        <f>TEXT(Table1[[#This Row],[Transaction Date]], "yyyy-mm")</f>
        <v>2024-03</v>
      </c>
      <c r="P8924" s="1">
        <f ca="1">YEAR(TODAY()) - YEAR(Table1[[#This Row],[Buyer Date of Birth]])</f>
        <v>58</v>
      </c>
      <c r="Q8924" s="2">
        <f>Table1[[#This Row],[Total Revenue]] - Table1[[#This Row],[Total Cost]]</f>
        <v>11550</v>
      </c>
    </row>
    <row r="8925" spans="1:17" x14ac:dyDescent="0.25">
      <c r="A8925" s="1">
        <v>45361</v>
      </c>
      <c r="B8925" t="s">
        <v>199</v>
      </c>
      <c r="C8925" t="s">
        <v>126</v>
      </c>
      <c r="D8925" t="s">
        <v>84</v>
      </c>
      <c r="E8925" s="1">
        <v>23616</v>
      </c>
      <c r="F8925" t="s">
        <v>28</v>
      </c>
      <c r="G8925">
        <v>349</v>
      </c>
      <c r="H8925" t="s">
        <v>49</v>
      </c>
      <c r="I8925" t="s">
        <v>36</v>
      </c>
      <c r="J8925" t="s">
        <v>24</v>
      </c>
      <c r="K8925" t="str">
        <f>VLOOKUP(H8925, [1]Products!B:E, 2, FALSE)</f>
        <v>Butter Crunch</v>
      </c>
      <c r="L8925" s="2">
        <f>VLOOKUP(H8925, [1]Products!B:D, 3, FALSE)</f>
        <v>10</v>
      </c>
      <c r="M8925" s="2">
        <f>Table1[[#This Row],[Quantity Purchased]] * Table1[[#This Row],[Unit Price]]</f>
        <v>3839</v>
      </c>
      <c r="N8925" s="2">
        <f>VLOOKUP(H8925, [1]Products!B:E, 4, FALSE)</f>
        <v>11</v>
      </c>
      <c r="O8925" t="str">
        <f>TEXT(Table1[[#This Row],[Transaction Date]], "yyyy-mm")</f>
        <v>2024-03</v>
      </c>
      <c r="P8925" s="1">
        <f ca="1">YEAR(TODAY()) - YEAR(Table1[[#This Row],[Buyer Date of Birth]])</f>
        <v>61</v>
      </c>
      <c r="Q8925" s="2">
        <f>Table1[[#This Row],[Total Revenue]] - Table1[[#This Row],[Total Cost]]</f>
        <v>3829</v>
      </c>
    </row>
    <row r="8926" spans="1:17" x14ac:dyDescent="0.25">
      <c r="A8926" s="1">
        <v>45454</v>
      </c>
      <c r="B8926" t="s">
        <v>123</v>
      </c>
      <c r="C8926" t="s">
        <v>114</v>
      </c>
      <c r="D8926" t="s">
        <v>84</v>
      </c>
      <c r="E8926" s="1">
        <v>35626</v>
      </c>
      <c r="F8926" t="s">
        <v>21</v>
      </c>
      <c r="G8926">
        <v>329</v>
      </c>
      <c r="H8926" t="s">
        <v>22</v>
      </c>
      <c r="I8926" t="s">
        <v>23</v>
      </c>
      <c r="J8926" t="s">
        <v>24</v>
      </c>
      <c r="K8926" t="str">
        <f>VLOOKUP(H8926, [1]Products!B:E, 2, FALSE)</f>
        <v>Cinnamon Swirls</v>
      </c>
      <c r="L8926" s="2">
        <f>VLOOKUP(H8926, [1]Products!B:D, 3, FALSE)</f>
        <v>10</v>
      </c>
      <c r="M8926" s="2">
        <f>Table1[[#This Row],[Quantity Purchased]] * Table1[[#This Row],[Unit Price]]</f>
        <v>4606</v>
      </c>
      <c r="N8926" s="2">
        <f>VLOOKUP(H8926, [1]Products!B:E, 4, FALSE)</f>
        <v>14</v>
      </c>
      <c r="O8926" t="str">
        <f>TEXT(Table1[[#This Row],[Transaction Date]], "yyyy-mm")</f>
        <v>2024-06</v>
      </c>
      <c r="P8926" s="1">
        <f ca="1">YEAR(TODAY()) - YEAR(Table1[[#This Row],[Buyer Date of Birth]])</f>
        <v>28</v>
      </c>
      <c r="Q8926" s="2">
        <f>Table1[[#This Row],[Total Revenue]] - Table1[[#This Row],[Total Cost]]</f>
        <v>4596</v>
      </c>
    </row>
    <row r="8927" spans="1:17" x14ac:dyDescent="0.25">
      <c r="A8927" s="1">
        <v>45419</v>
      </c>
      <c r="B8927" t="s">
        <v>278</v>
      </c>
      <c r="C8927" t="s">
        <v>227</v>
      </c>
      <c r="D8927" t="s">
        <v>62</v>
      </c>
      <c r="E8927" s="1">
        <v>17868</v>
      </c>
      <c r="F8927" t="s">
        <v>75</v>
      </c>
      <c r="G8927">
        <v>232</v>
      </c>
      <c r="H8927" t="s">
        <v>41</v>
      </c>
      <c r="I8927" t="s">
        <v>46</v>
      </c>
      <c r="J8927" t="s">
        <v>24</v>
      </c>
      <c r="K8927" t="str">
        <f>VLOOKUP(H8927, [1]Products!B:E, 2, FALSE)</f>
        <v>Ginger Snaps</v>
      </c>
      <c r="L8927" s="2">
        <f>VLOOKUP(H8927, [1]Products!B:D, 3, FALSE)</f>
        <v>14</v>
      </c>
      <c r="M8927" s="2">
        <f>Table1[[#This Row],[Quantity Purchased]] * Table1[[#This Row],[Unit Price]]</f>
        <v>6496</v>
      </c>
      <c r="N8927" s="2">
        <f>VLOOKUP(H8927, [1]Products!B:E, 4, FALSE)</f>
        <v>28</v>
      </c>
      <c r="O8927" t="str">
        <f>TEXT(Table1[[#This Row],[Transaction Date]], "yyyy-mm")</f>
        <v>2024-05</v>
      </c>
      <c r="P8927" s="1">
        <f ca="1">YEAR(TODAY()) - YEAR(Table1[[#This Row],[Buyer Date of Birth]])</f>
        <v>77</v>
      </c>
      <c r="Q8927" s="2">
        <f>Table1[[#This Row],[Total Revenue]] - Table1[[#This Row],[Total Cost]]</f>
        <v>6482</v>
      </c>
    </row>
    <row r="8928" spans="1:17" x14ac:dyDescent="0.25">
      <c r="A8928" s="1">
        <v>45487</v>
      </c>
      <c r="B8928" t="s">
        <v>278</v>
      </c>
      <c r="C8928" t="s">
        <v>143</v>
      </c>
      <c r="D8928" t="s">
        <v>100</v>
      </c>
      <c r="E8928" s="1">
        <v>27756</v>
      </c>
      <c r="F8928" t="s">
        <v>28</v>
      </c>
      <c r="G8928">
        <v>349</v>
      </c>
      <c r="H8928" t="s">
        <v>54</v>
      </c>
      <c r="I8928" t="s">
        <v>50</v>
      </c>
      <c r="J8928" t="s">
        <v>24</v>
      </c>
      <c r="K8928" t="str">
        <f>VLOOKUP(H8928, [1]Products!B:E, 2, FALSE)</f>
        <v>Lemon Crisps</v>
      </c>
      <c r="L8928" s="2">
        <f>VLOOKUP(H8928, [1]Products!B:D, 3, FALSE)</f>
        <v>7</v>
      </c>
      <c r="M8928" s="2">
        <f>Table1[[#This Row],[Quantity Purchased]] * Table1[[#This Row],[Unit Price]]</f>
        <v>3141</v>
      </c>
      <c r="N8928" s="2">
        <f>VLOOKUP(H8928, [1]Products!B:E, 4, FALSE)</f>
        <v>9</v>
      </c>
      <c r="O8928" t="str">
        <f>TEXT(Table1[[#This Row],[Transaction Date]], "yyyy-mm")</f>
        <v>2024-07</v>
      </c>
      <c r="P8928" s="1">
        <f ca="1">YEAR(TODAY()) - YEAR(Table1[[#This Row],[Buyer Date of Birth]])</f>
        <v>50</v>
      </c>
      <c r="Q8928" s="2">
        <f>Table1[[#This Row],[Total Revenue]] - Table1[[#This Row],[Total Cost]]</f>
        <v>3134</v>
      </c>
    </row>
    <row r="8929" spans="1:17" x14ac:dyDescent="0.25">
      <c r="A8929" s="1">
        <v>45345</v>
      </c>
      <c r="B8929" t="s">
        <v>1236</v>
      </c>
      <c r="C8929" t="s">
        <v>1033</v>
      </c>
      <c r="D8929" t="s">
        <v>20</v>
      </c>
      <c r="E8929" s="1">
        <v>20738</v>
      </c>
      <c r="F8929" t="s">
        <v>40</v>
      </c>
      <c r="G8929">
        <v>326</v>
      </c>
      <c r="H8929" t="s">
        <v>41</v>
      </c>
      <c r="I8929" t="s">
        <v>23</v>
      </c>
      <c r="J8929" t="s">
        <v>24</v>
      </c>
      <c r="K8929" t="str">
        <f>VLOOKUP(H8929, [1]Products!B:E, 2, FALSE)</f>
        <v>Ginger Snaps</v>
      </c>
      <c r="L8929" s="2">
        <f>VLOOKUP(H8929, [1]Products!B:D, 3, FALSE)</f>
        <v>14</v>
      </c>
      <c r="M8929" s="2">
        <f>Table1[[#This Row],[Quantity Purchased]] * Table1[[#This Row],[Unit Price]]</f>
        <v>9128</v>
      </c>
      <c r="N8929" s="2">
        <f>VLOOKUP(H8929, [1]Products!B:E, 4, FALSE)</f>
        <v>28</v>
      </c>
      <c r="O8929" t="str">
        <f>TEXT(Table1[[#This Row],[Transaction Date]], "yyyy-mm")</f>
        <v>2024-02</v>
      </c>
      <c r="P8929" s="1">
        <f ca="1">YEAR(TODAY()) - YEAR(Table1[[#This Row],[Buyer Date of Birth]])</f>
        <v>69</v>
      </c>
      <c r="Q8929" s="2">
        <f>Table1[[#This Row],[Total Revenue]] - Table1[[#This Row],[Total Cost]]</f>
        <v>9114</v>
      </c>
    </row>
    <row r="8930" spans="1:17" x14ac:dyDescent="0.25">
      <c r="A8930" s="1">
        <v>45438</v>
      </c>
      <c r="B8930" t="s">
        <v>263</v>
      </c>
      <c r="C8930" t="s">
        <v>1014</v>
      </c>
      <c r="D8930" t="s">
        <v>20</v>
      </c>
      <c r="E8930" s="1">
        <v>29469</v>
      </c>
      <c r="F8930" t="s">
        <v>40</v>
      </c>
      <c r="G8930">
        <v>477</v>
      </c>
      <c r="H8930" t="s">
        <v>49</v>
      </c>
      <c r="I8930" t="s">
        <v>30</v>
      </c>
      <c r="J8930" t="s">
        <v>24</v>
      </c>
      <c r="K8930" t="str">
        <f>VLOOKUP(H8930, [1]Products!B:E, 2, FALSE)</f>
        <v>Butter Crunch</v>
      </c>
      <c r="L8930" s="2">
        <f>VLOOKUP(H8930, [1]Products!B:D, 3, FALSE)</f>
        <v>10</v>
      </c>
      <c r="M8930" s="2">
        <f>Table1[[#This Row],[Quantity Purchased]] * Table1[[#This Row],[Unit Price]]</f>
        <v>5247</v>
      </c>
      <c r="N8930" s="2">
        <f>VLOOKUP(H8930, [1]Products!B:E, 4, FALSE)</f>
        <v>11</v>
      </c>
      <c r="O8930" t="str">
        <f>TEXT(Table1[[#This Row],[Transaction Date]], "yyyy-mm")</f>
        <v>2024-05</v>
      </c>
      <c r="P8930" s="1">
        <f ca="1">YEAR(TODAY()) - YEAR(Table1[[#This Row],[Buyer Date of Birth]])</f>
        <v>45</v>
      </c>
      <c r="Q8930" s="2">
        <f>Table1[[#This Row],[Total Revenue]] - Table1[[#This Row],[Total Cost]]</f>
        <v>5237</v>
      </c>
    </row>
    <row r="8931" spans="1:17" x14ac:dyDescent="0.25">
      <c r="A8931" s="1">
        <v>45372</v>
      </c>
      <c r="B8931" t="s">
        <v>56</v>
      </c>
      <c r="C8931" t="s">
        <v>232</v>
      </c>
      <c r="D8931" t="s">
        <v>53</v>
      </c>
      <c r="E8931" s="1">
        <v>37405</v>
      </c>
      <c r="F8931" t="s">
        <v>75</v>
      </c>
      <c r="G8931">
        <v>446</v>
      </c>
      <c r="H8931" t="s">
        <v>63</v>
      </c>
      <c r="I8931" t="s">
        <v>46</v>
      </c>
      <c r="J8931" t="s">
        <v>24</v>
      </c>
      <c r="K8931" t="str">
        <f>VLOOKUP(H8931, [1]Products!B:E, 2, FALSE)</f>
        <v>Vanilla Wafers</v>
      </c>
      <c r="L8931" s="2">
        <f>VLOOKUP(H8931, [1]Products!B:D, 3, FALSE)</f>
        <v>18</v>
      </c>
      <c r="M8931" s="2">
        <f>Table1[[#This Row],[Quantity Purchased]] * Table1[[#This Row],[Unit Price]]</f>
        <v>16056</v>
      </c>
      <c r="N8931" s="2">
        <f>VLOOKUP(H8931, [1]Products!B:E, 4, FALSE)</f>
        <v>36</v>
      </c>
      <c r="O8931" t="str">
        <f>TEXT(Table1[[#This Row],[Transaction Date]], "yyyy-mm")</f>
        <v>2024-03</v>
      </c>
      <c r="P8931" s="1">
        <f ca="1">YEAR(TODAY()) - YEAR(Table1[[#This Row],[Buyer Date of Birth]])</f>
        <v>23</v>
      </c>
      <c r="Q8931" s="2">
        <f>Table1[[#This Row],[Total Revenue]] - Table1[[#This Row],[Total Cost]]</f>
        <v>16038</v>
      </c>
    </row>
    <row r="8932" spans="1:17" x14ac:dyDescent="0.25">
      <c r="A8932" s="1">
        <v>45436</v>
      </c>
      <c r="B8932" t="s">
        <v>523</v>
      </c>
      <c r="C8932" t="s">
        <v>122</v>
      </c>
      <c r="D8932" t="s">
        <v>34</v>
      </c>
      <c r="E8932" s="1">
        <v>36295</v>
      </c>
      <c r="F8932" t="s">
        <v>75</v>
      </c>
      <c r="G8932">
        <v>256</v>
      </c>
      <c r="H8932" t="s">
        <v>29</v>
      </c>
      <c r="I8932" t="s">
        <v>50</v>
      </c>
      <c r="J8932" t="s">
        <v>24</v>
      </c>
      <c r="K8932" t="str">
        <f>VLOOKUP(H8932, [1]Products!B:E, 2, FALSE)</f>
        <v>Shortbread</v>
      </c>
      <c r="L8932" s="2">
        <f>VLOOKUP(H8932, [1]Products!B:D, 3, FALSE)</f>
        <v>10</v>
      </c>
      <c r="M8932" s="2">
        <f>Table1[[#This Row],[Quantity Purchased]] * Table1[[#This Row],[Unit Price]]</f>
        <v>11520</v>
      </c>
      <c r="N8932" s="2">
        <f>VLOOKUP(H8932, [1]Products!B:E, 4, FALSE)</f>
        <v>45</v>
      </c>
      <c r="O8932" t="str">
        <f>TEXT(Table1[[#This Row],[Transaction Date]], "yyyy-mm")</f>
        <v>2024-05</v>
      </c>
      <c r="P8932" s="1">
        <f ca="1">YEAR(TODAY()) - YEAR(Table1[[#This Row],[Buyer Date of Birth]])</f>
        <v>26</v>
      </c>
      <c r="Q8932" s="2">
        <f>Table1[[#This Row],[Total Revenue]] - Table1[[#This Row],[Total Cost]]</f>
        <v>11510</v>
      </c>
    </row>
    <row r="8933" spans="1:17" x14ac:dyDescent="0.25">
      <c r="A8933" s="1">
        <v>45502</v>
      </c>
      <c r="B8933" t="s">
        <v>594</v>
      </c>
      <c r="C8933" t="s">
        <v>1252</v>
      </c>
      <c r="D8933" t="s">
        <v>20</v>
      </c>
      <c r="E8933" s="1">
        <v>29893</v>
      </c>
      <c r="F8933" t="s">
        <v>21</v>
      </c>
      <c r="G8933">
        <v>404</v>
      </c>
      <c r="H8933" t="s">
        <v>29</v>
      </c>
      <c r="I8933" t="s">
        <v>23</v>
      </c>
      <c r="J8933" t="s">
        <v>24</v>
      </c>
      <c r="K8933" t="str">
        <f>VLOOKUP(H8933, [1]Products!B:E, 2, FALSE)</f>
        <v>Shortbread</v>
      </c>
      <c r="L8933" s="2">
        <f>VLOOKUP(H8933, [1]Products!B:D, 3, FALSE)</f>
        <v>10</v>
      </c>
      <c r="M8933" s="2">
        <f>Table1[[#This Row],[Quantity Purchased]] * Table1[[#This Row],[Unit Price]]</f>
        <v>18180</v>
      </c>
      <c r="N8933" s="2">
        <f>VLOOKUP(H8933, [1]Products!B:E, 4, FALSE)</f>
        <v>45</v>
      </c>
      <c r="O8933" t="str">
        <f>TEXT(Table1[[#This Row],[Transaction Date]], "yyyy-mm")</f>
        <v>2024-07</v>
      </c>
      <c r="P8933" s="1">
        <f ca="1">YEAR(TODAY()) - YEAR(Table1[[#This Row],[Buyer Date of Birth]])</f>
        <v>44</v>
      </c>
      <c r="Q8933" s="2">
        <f>Table1[[#This Row],[Total Revenue]] - Table1[[#This Row],[Total Cost]]</f>
        <v>18170</v>
      </c>
    </row>
    <row r="8934" spans="1:17" x14ac:dyDescent="0.25">
      <c r="A8934" s="1">
        <v>45348</v>
      </c>
      <c r="B8934" t="s">
        <v>109</v>
      </c>
      <c r="C8934" t="s">
        <v>364</v>
      </c>
      <c r="D8934" t="s">
        <v>84</v>
      </c>
      <c r="E8934" s="1">
        <v>37560</v>
      </c>
      <c r="F8934" t="s">
        <v>28</v>
      </c>
      <c r="G8934">
        <v>332</v>
      </c>
      <c r="H8934" t="s">
        <v>22</v>
      </c>
      <c r="I8934" t="s">
        <v>30</v>
      </c>
      <c r="J8934" t="s">
        <v>24</v>
      </c>
      <c r="K8934" t="str">
        <f>VLOOKUP(H8934, [1]Products!B:E, 2, FALSE)</f>
        <v>Cinnamon Swirls</v>
      </c>
      <c r="L8934" s="2">
        <f>VLOOKUP(H8934, [1]Products!B:D, 3, FALSE)</f>
        <v>10</v>
      </c>
      <c r="M8934" s="2">
        <f>Table1[[#This Row],[Quantity Purchased]] * Table1[[#This Row],[Unit Price]]</f>
        <v>4648</v>
      </c>
      <c r="N8934" s="2">
        <f>VLOOKUP(H8934, [1]Products!B:E, 4, FALSE)</f>
        <v>14</v>
      </c>
      <c r="O8934" t="str">
        <f>TEXT(Table1[[#This Row],[Transaction Date]], "yyyy-mm")</f>
        <v>2024-02</v>
      </c>
      <c r="P8934" s="1">
        <f ca="1">YEAR(TODAY()) - YEAR(Table1[[#This Row],[Buyer Date of Birth]])</f>
        <v>23</v>
      </c>
      <c r="Q8934" s="2">
        <f>Table1[[#This Row],[Total Revenue]] - Table1[[#This Row],[Total Cost]]</f>
        <v>4638</v>
      </c>
    </row>
    <row r="8935" spans="1:17" x14ac:dyDescent="0.25">
      <c r="A8935" s="1">
        <v>45435</v>
      </c>
      <c r="B8935" t="s">
        <v>309</v>
      </c>
      <c r="C8935" t="s">
        <v>479</v>
      </c>
      <c r="D8935" t="s">
        <v>89</v>
      </c>
      <c r="E8935" s="1">
        <v>32359</v>
      </c>
      <c r="F8935" t="s">
        <v>40</v>
      </c>
      <c r="G8935">
        <v>394</v>
      </c>
      <c r="H8935" t="s">
        <v>54</v>
      </c>
      <c r="I8935" t="s">
        <v>30</v>
      </c>
      <c r="J8935" t="s">
        <v>24</v>
      </c>
      <c r="K8935" t="str">
        <f>VLOOKUP(H8935, [1]Products!B:E, 2, FALSE)</f>
        <v>Lemon Crisps</v>
      </c>
      <c r="L8935" s="2">
        <f>VLOOKUP(H8935, [1]Products!B:D, 3, FALSE)</f>
        <v>7</v>
      </c>
      <c r="M8935" s="2">
        <f>Table1[[#This Row],[Quantity Purchased]] * Table1[[#This Row],[Unit Price]]</f>
        <v>3546</v>
      </c>
      <c r="N8935" s="2">
        <f>VLOOKUP(H8935, [1]Products!B:E, 4, FALSE)</f>
        <v>9</v>
      </c>
      <c r="O8935" t="str">
        <f>TEXT(Table1[[#This Row],[Transaction Date]], "yyyy-mm")</f>
        <v>2024-05</v>
      </c>
      <c r="P8935" s="1">
        <f ca="1">YEAR(TODAY()) - YEAR(Table1[[#This Row],[Buyer Date of Birth]])</f>
        <v>37</v>
      </c>
      <c r="Q8935" s="2">
        <f>Table1[[#This Row],[Total Revenue]] - Table1[[#This Row],[Total Cost]]</f>
        <v>3539</v>
      </c>
    </row>
    <row r="8936" spans="1:17" x14ac:dyDescent="0.25">
      <c r="A8936" s="1">
        <v>45481</v>
      </c>
      <c r="B8936" t="s">
        <v>290</v>
      </c>
      <c r="C8936" t="s">
        <v>961</v>
      </c>
      <c r="D8936" t="s">
        <v>89</v>
      </c>
      <c r="E8936" s="1">
        <v>31695</v>
      </c>
      <c r="F8936" t="s">
        <v>21</v>
      </c>
      <c r="G8936">
        <v>435</v>
      </c>
      <c r="H8936" t="s">
        <v>54</v>
      </c>
      <c r="I8936" t="s">
        <v>36</v>
      </c>
      <c r="J8936" t="s">
        <v>24</v>
      </c>
      <c r="K8936" t="str">
        <f>VLOOKUP(H8936, [1]Products!B:E, 2, FALSE)</f>
        <v>Lemon Crisps</v>
      </c>
      <c r="L8936" s="2">
        <f>VLOOKUP(H8936, [1]Products!B:D, 3, FALSE)</f>
        <v>7</v>
      </c>
      <c r="M8936" s="2">
        <f>Table1[[#This Row],[Quantity Purchased]] * Table1[[#This Row],[Unit Price]]</f>
        <v>3915</v>
      </c>
      <c r="N8936" s="2">
        <f>VLOOKUP(H8936, [1]Products!B:E, 4, FALSE)</f>
        <v>9</v>
      </c>
      <c r="O8936" t="str">
        <f>TEXT(Table1[[#This Row],[Transaction Date]], "yyyy-mm")</f>
        <v>2024-07</v>
      </c>
      <c r="P8936" s="1">
        <f ca="1">YEAR(TODAY()) - YEAR(Table1[[#This Row],[Buyer Date of Birth]])</f>
        <v>39</v>
      </c>
      <c r="Q8936" s="2">
        <f>Table1[[#This Row],[Total Revenue]] - Table1[[#This Row],[Total Cost]]</f>
        <v>3908</v>
      </c>
    </row>
    <row r="8937" spans="1:17" x14ac:dyDescent="0.25">
      <c r="A8937" s="1">
        <v>45316</v>
      </c>
      <c r="B8937" t="s">
        <v>379</v>
      </c>
      <c r="C8937" t="s">
        <v>39</v>
      </c>
      <c r="D8937" t="s">
        <v>89</v>
      </c>
      <c r="E8937" s="1">
        <v>30245</v>
      </c>
      <c r="F8937" t="s">
        <v>21</v>
      </c>
      <c r="G8937">
        <v>424</v>
      </c>
      <c r="H8937" t="s">
        <v>72</v>
      </c>
      <c r="I8937" t="s">
        <v>23</v>
      </c>
      <c r="J8937" t="s">
        <v>24</v>
      </c>
      <c r="K8937" t="str">
        <f>VLOOKUP(H8937, [1]Products!B:E, 2, FALSE)</f>
        <v>Choco Delight</v>
      </c>
      <c r="L8937" s="2">
        <f>VLOOKUP(H8937, [1]Products!B:D, 3, FALSE)</f>
        <v>3</v>
      </c>
      <c r="M8937" s="2">
        <f>Table1[[#This Row],[Quantity Purchased]] * Table1[[#This Row],[Unit Price]]</f>
        <v>2120</v>
      </c>
      <c r="N8937" s="2">
        <f>VLOOKUP(H8937, [1]Products!B:E, 4, FALSE)</f>
        <v>5</v>
      </c>
      <c r="O8937" t="str">
        <f>TEXT(Table1[[#This Row],[Transaction Date]], "yyyy-mm")</f>
        <v>2024-01</v>
      </c>
      <c r="P8937" s="1">
        <f ca="1">YEAR(TODAY()) - YEAR(Table1[[#This Row],[Buyer Date of Birth]])</f>
        <v>43</v>
      </c>
      <c r="Q8937" s="2">
        <f>Table1[[#This Row],[Total Revenue]] - Table1[[#This Row],[Total Cost]]</f>
        <v>2117</v>
      </c>
    </row>
    <row r="8938" spans="1:17" x14ac:dyDescent="0.25">
      <c r="A8938" s="1">
        <v>45309</v>
      </c>
      <c r="B8938" t="s">
        <v>98</v>
      </c>
      <c r="C8938" t="s">
        <v>39</v>
      </c>
      <c r="D8938" t="s">
        <v>53</v>
      </c>
      <c r="E8938" s="1">
        <v>24872</v>
      </c>
      <c r="F8938" t="s">
        <v>21</v>
      </c>
      <c r="G8938">
        <v>385</v>
      </c>
      <c r="H8938" t="s">
        <v>35</v>
      </c>
      <c r="I8938" t="s">
        <v>46</v>
      </c>
      <c r="J8938" t="s">
        <v>24</v>
      </c>
      <c r="K8938" t="str">
        <f>VLOOKUP(H8938, [1]Products!B:E, 2, FALSE)</f>
        <v>Caramel Biscuits</v>
      </c>
      <c r="L8938" s="2">
        <f>VLOOKUP(H8938, [1]Products!B:D, 3, FALSE)</f>
        <v>18</v>
      </c>
      <c r="M8938" s="2">
        <f>Table1[[#This Row],[Quantity Purchased]] * Table1[[#This Row],[Unit Price]]</f>
        <v>8470</v>
      </c>
      <c r="N8938" s="2">
        <f>VLOOKUP(H8938, [1]Products!B:E, 4, FALSE)</f>
        <v>22</v>
      </c>
      <c r="O8938" t="str">
        <f>TEXT(Table1[[#This Row],[Transaction Date]], "yyyy-mm")</f>
        <v>2024-01</v>
      </c>
      <c r="P8938" s="1">
        <f ca="1">YEAR(TODAY()) - YEAR(Table1[[#This Row],[Buyer Date of Birth]])</f>
        <v>57</v>
      </c>
      <c r="Q8938" s="2">
        <f>Table1[[#This Row],[Total Revenue]] - Table1[[#This Row],[Total Cost]]</f>
        <v>8452</v>
      </c>
    </row>
    <row r="8939" spans="1:17" x14ac:dyDescent="0.25">
      <c r="A8939" s="1">
        <v>45435</v>
      </c>
      <c r="B8939" t="s">
        <v>129</v>
      </c>
      <c r="C8939" t="s">
        <v>229</v>
      </c>
      <c r="D8939" t="s">
        <v>89</v>
      </c>
      <c r="E8939" s="1">
        <v>29305</v>
      </c>
      <c r="F8939" t="s">
        <v>40</v>
      </c>
      <c r="G8939">
        <v>43</v>
      </c>
      <c r="H8939" t="s">
        <v>71</v>
      </c>
      <c r="I8939" t="s">
        <v>50</v>
      </c>
      <c r="J8939" t="s">
        <v>24</v>
      </c>
      <c r="K8939" t="str">
        <f>VLOOKUP(H8939, [1]Products!B:E, 2, FALSE)</f>
        <v>Peanut Butter Bites</v>
      </c>
      <c r="L8939" s="2">
        <f>VLOOKUP(H8939, [1]Products!B:D, 3, FALSE)</f>
        <v>5</v>
      </c>
      <c r="M8939" s="2">
        <f>Table1[[#This Row],[Quantity Purchased]] * Table1[[#This Row],[Unit Price]]</f>
        <v>301</v>
      </c>
      <c r="N8939" s="2">
        <f>VLOOKUP(H8939, [1]Products!B:E, 4, FALSE)</f>
        <v>7</v>
      </c>
      <c r="O8939" t="str">
        <f>TEXT(Table1[[#This Row],[Transaction Date]], "yyyy-mm")</f>
        <v>2024-05</v>
      </c>
      <c r="P8939" s="1">
        <f ca="1">YEAR(TODAY()) - YEAR(Table1[[#This Row],[Buyer Date of Birth]])</f>
        <v>45</v>
      </c>
      <c r="Q8939" s="2">
        <f>Table1[[#This Row],[Total Revenue]] - Table1[[#This Row],[Total Cost]]</f>
        <v>296</v>
      </c>
    </row>
    <row r="8940" spans="1:17" x14ac:dyDescent="0.25">
      <c r="A8940" s="1">
        <v>45465</v>
      </c>
      <c r="B8940" t="s">
        <v>336</v>
      </c>
      <c r="C8940" t="s">
        <v>1326</v>
      </c>
      <c r="D8940" t="s">
        <v>84</v>
      </c>
      <c r="E8940" s="1">
        <v>32085</v>
      </c>
      <c r="F8940" t="s">
        <v>28</v>
      </c>
      <c r="G8940">
        <v>100</v>
      </c>
      <c r="H8940" t="s">
        <v>35</v>
      </c>
      <c r="I8940" t="s">
        <v>23</v>
      </c>
      <c r="J8940" t="s">
        <v>24</v>
      </c>
      <c r="K8940" t="str">
        <f>VLOOKUP(H8940, [1]Products!B:E, 2, FALSE)</f>
        <v>Caramel Biscuits</v>
      </c>
      <c r="L8940" s="2">
        <f>VLOOKUP(H8940, [1]Products!B:D, 3, FALSE)</f>
        <v>18</v>
      </c>
      <c r="M8940" s="2">
        <f>Table1[[#This Row],[Quantity Purchased]] * Table1[[#This Row],[Unit Price]]</f>
        <v>2200</v>
      </c>
      <c r="N8940" s="2">
        <f>VLOOKUP(H8940, [1]Products!B:E, 4, FALSE)</f>
        <v>22</v>
      </c>
      <c r="O8940" t="str">
        <f>TEXT(Table1[[#This Row],[Transaction Date]], "yyyy-mm")</f>
        <v>2024-06</v>
      </c>
      <c r="P8940" s="1">
        <f ca="1">YEAR(TODAY()) - YEAR(Table1[[#This Row],[Buyer Date of Birth]])</f>
        <v>38</v>
      </c>
      <c r="Q8940" s="2">
        <f>Table1[[#This Row],[Total Revenue]] - Table1[[#This Row],[Total Cost]]</f>
        <v>2182</v>
      </c>
    </row>
    <row r="8941" spans="1:17" x14ac:dyDescent="0.25">
      <c r="A8941" s="1">
        <v>45410</v>
      </c>
      <c r="B8941" t="s">
        <v>249</v>
      </c>
      <c r="C8941" t="s">
        <v>668</v>
      </c>
      <c r="D8941" t="s">
        <v>45</v>
      </c>
      <c r="E8941" s="1">
        <v>28870</v>
      </c>
      <c r="F8941" t="s">
        <v>40</v>
      </c>
      <c r="G8941">
        <v>270</v>
      </c>
      <c r="H8941" t="s">
        <v>29</v>
      </c>
      <c r="I8941" t="s">
        <v>30</v>
      </c>
      <c r="J8941" t="s">
        <v>24</v>
      </c>
      <c r="K8941" t="str">
        <f>VLOOKUP(H8941, [1]Products!B:E, 2, FALSE)</f>
        <v>Shortbread</v>
      </c>
      <c r="L8941" s="2">
        <f>VLOOKUP(H8941, [1]Products!B:D, 3, FALSE)</f>
        <v>10</v>
      </c>
      <c r="M8941" s="2">
        <f>Table1[[#This Row],[Quantity Purchased]] * Table1[[#This Row],[Unit Price]]</f>
        <v>12150</v>
      </c>
      <c r="N8941" s="2">
        <f>VLOOKUP(H8941, [1]Products!B:E, 4, FALSE)</f>
        <v>45</v>
      </c>
      <c r="O8941" t="str">
        <f>TEXT(Table1[[#This Row],[Transaction Date]], "yyyy-mm")</f>
        <v>2024-04</v>
      </c>
      <c r="P8941" s="1">
        <f ca="1">YEAR(TODAY()) - YEAR(Table1[[#This Row],[Buyer Date of Birth]])</f>
        <v>46</v>
      </c>
      <c r="Q8941" s="2">
        <f>Table1[[#This Row],[Total Revenue]] - Table1[[#This Row],[Total Cost]]</f>
        <v>12140</v>
      </c>
    </row>
    <row r="8942" spans="1:17" x14ac:dyDescent="0.25">
      <c r="A8942" s="1">
        <v>45458</v>
      </c>
      <c r="B8942" t="s">
        <v>288</v>
      </c>
      <c r="C8942" t="s">
        <v>1527</v>
      </c>
      <c r="D8942" t="s">
        <v>100</v>
      </c>
      <c r="E8942" s="1">
        <v>19166</v>
      </c>
      <c r="F8942" t="s">
        <v>75</v>
      </c>
      <c r="G8942">
        <v>41</v>
      </c>
      <c r="H8942" t="s">
        <v>72</v>
      </c>
      <c r="I8942" t="s">
        <v>46</v>
      </c>
      <c r="J8942" t="s">
        <v>24</v>
      </c>
      <c r="K8942" t="str">
        <f>VLOOKUP(H8942, [1]Products!B:E, 2, FALSE)</f>
        <v>Choco Delight</v>
      </c>
      <c r="L8942" s="2">
        <f>VLOOKUP(H8942, [1]Products!B:D, 3, FALSE)</f>
        <v>3</v>
      </c>
      <c r="M8942" s="2">
        <f>Table1[[#This Row],[Quantity Purchased]] * Table1[[#This Row],[Unit Price]]</f>
        <v>205</v>
      </c>
      <c r="N8942" s="2">
        <f>VLOOKUP(H8942, [1]Products!B:E, 4, FALSE)</f>
        <v>5</v>
      </c>
      <c r="O8942" t="str">
        <f>TEXT(Table1[[#This Row],[Transaction Date]], "yyyy-mm")</f>
        <v>2024-06</v>
      </c>
      <c r="P8942" s="1">
        <f ca="1">YEAR(TODAY()) - YEAR(Table1[[#This Row],[Buyer Date of Birth]])</f>
        <v>73</v>
      </c>
      <c r="Q8942" s="2">
        <f>Table1[[#This Row],[Total Revenue]] - Table1[[#This Row],[Total Cost]]</f>
        <v>202</v>
      </c>
    </row>
    <row r="8943" spans="1:17" x14ac:dyDescent="0.25">
      <c r="A8943" s="1">
        <v>45364</v>
      </c>
      <c r="B8943" t="s">
        <v>381</v>
      </c>
      <c r="C8943" t="s">
        <v>122</v>
      </c>
      <c r="D8943" t="s">
        <v>100</v>
      </c>
      <c r="E8943" s="1">
        <v>33252</v>
      </c>
      <c r="F8943" t="s">
        <v>21</v>
      </c>
      <c r="G8943">
        <v>154</v>
      </c>
      <c r="H8943" t="s">
        <v>49</v>
      </c>
      <c r="I8943" t="s">
        <v>50</v>
      </c>
      <c r="J8943" t="s">
        <v>24</v>
      </c>
      <c r="K8943" t="str">
        <f>VLOOKUP(H8943, [1]Products!B:E, 2, FALSE)</f>
        <v>Butter Crunch</v>
      </c>
      <c r="L8943" s="2">
        <f>VLOOKUP(H8943, [1]Products!B:D, 3, FALSE)</f>
        <v>10</v>
      </c>
      <c r="M8943" s="2">
        <f>Table1[[#This Row],[Quantity Purchased]] * Table1[[#This Row],[Unit Price]]</f>
        <v>1694</v>
      </c>
      <c r="N8943" s="2">
        <f>VLOOKUP(H8943, [1]Products!B:E, 4, FALSE)</f>
        <v>11</v>
      </c>
      <c r="O8943" t="str">
        <f>TEXT(Table1[[#This Row],[Transaction Date]], "yyyy-mm")</f>
        <v>2024-03</v>
      </c>
      <c r="P8943" s="1">
        <f ca="1">YEAR(TODAY()) - YEAR(Table1[[#This Row],[Buyer Date of Birth]])</f>
        <v>34</v>
      </c>
      <c r="Q8943" s="2">
        <f>Table1[[#This Row],[Total Revenue]] - Table1[[#This Row],[Total Cost]]</f>
        <v>1684</v>
      </c>
    </row>
    <row r="8944" spans="1:17" x14ac:dyDescent="0.25">
      <c r="A8944" s="1">
        <v>45417</v>
      </c>
      <c r="B8944" t="s">
        <v>1243</v>
      </c>
      <c r="C8944" t="s">
        <v>299</v>
      </c>
      <c r="D8944" t="s">
        <v>58</v>
      </c>
      <c r="E8944" s="1">
        <v>31833</v>
      </c>
      <c r="F8944" t="s">
        <v>21</v>
      </c>
      <c r="G8944">
        <v>222</v>
      </c>
      <c r="H8944" t="s">
        <v>54</v>
      </c>
      <c r="I8944" t="s">
        <v>23</v>
      </c>
      <c r="J8944" t="s">
        <v>24</v>
      </c>
      <c r="K8944" t="str">
        <f>VLOOKUP(H8944, [1]Products!B:E, 2, FALSE)</f>
        <v>Lemon Crisps</v>
      </c>
      <c r="L8944" s="2">
        <f>VLOOKUP(H8944, [1]Products!B:D, 3, FALSE)</f>
        <v>7</v>
      </c>
      <c r="M8944" s="2">
        <f>Table1[[#This Row],[Quantity Purchased]] * Table1[[#This Row],[Unit Price]]</f>
        <v>1998</v>
      </c>
      <c r="N8944" s="2">
        <f>VLOOKUP(H8944, [1]Products!B:E, 4, FALSE)</f>
        <v>9</v>
      </c>
      <c r="O8944" t="str">
        <f>TEXT(Table1[[#This Row],[Transaction Date]], "yyyy-mm")</f>
        <v>2024-05</v>
      </c>
      <c r="P8944" s="1">
        <f ca="1">YEAR(TODAY()) - YEAR(Table1[[#This Row],[Buyer Date of Birth]])</f>
        <v>38</v>
      </c>
      <c r="Q8944" s="2">
        <f>Table1[[#This Row],[Total Revenue]] - Table1[[#This Row],[Total Cost]]</f>
        <v>1991</v>
      </c>
    </row>
    <row r="8945" spans="1:17" x14ac:dyDescent="0.25">
      <c r="A8945" s="1">
        <v>45466</v>
      </c>
      <c r="B8945" t="s">
        <v>336</v>
      </c>
      <c r="C8945" t="s">
        <v>795</v>
      </c>
      <c r="D8945" t="s">
        <v>45</v>
      </c>
      <c r="E8945" s="1">
        <v>17744</v>
      </c>
      <c r="F8945" t="s">
        <v>28</v>
      </c>
      <c r="G8945">
        <v>470</v>
      </c>
      <c r="H8945" t="s">
        <v>49</v>
      </c>
      <c r="I8945" t="s">
        <v>30</v>
      </c>
      <c r="J8945" t="s">
        <v>24</v>
      </c>
      <c r="K8945" t="str">
        <f>VLOOKUP(H8945, [1]Products!B:E, 2, FALSE)</f>
        <v>Butter Crunch</v>
      </c>
      <c r="L8945" s="2">
        <f>VLOOKUP(H8945, [1]Products!B:D, 3, FALSE)</f>
        <v>10</v>
      </c>
      <c r="M8945" s="2">
        <f>Table1[[#This Row],[Quantity Purchased]] * Table1[[#This Row],[Unit Price]]</f>
        <v>5170</v>
      </c>
      <c r="N8945" s="2">
        <f>VLOOKUP(H8945, [1]Products!B:E, 4, FALSE)</f>
        <v>11</v>
      </c>
      <c r="O8945" t="str">
        <f>TEXT(Table1[[#This Row],[Transaction Date]], "yyyy-mm")</f>
        <v>2024-06</v>
      </c>
      <c r="P8945" s="1">
        <f ca="1">YEAR(TODAY()) - YEAR(Table1[[#This Row],[Buyer Date of Birth]])</f>
        <v>77</v>
      </c>
      <c r="Q8945" s="2">
        <f>Table1[[#This Row],[Total Revenue]] - Table1[[#This Row],[Total Cost]]</f>
        <v>5160</v>
      </c>
    </row>
    <row r="8946" spans="1:17" x14ac:dyDescent="0.25">
      <c r="A8946" s="1">
        <v>45315</v>
      </c>
      <c r="B8946" t="s">
        <v>67</v>
      </c>
      <c r="C8946" t="s">
        <v>450</v>
      </c>
      <c r="D8946" t="s">
        <v>78</v>
      </c>
      <c r="E8946" s="1">
        <v>29946</v>
      </c>
      <c r="F8946" t="s">
        <v>40</v>
      </c>
      <c r="G8946">
        <v>405</v>
      </c>
      <c r="H8946" t="s">
        <v>22</v>
      </c>
      <c r="I8946" t="s">
        <v>30</v>
      </c>
      <c r="J8946" t="s">
        <v>24</v>
      </c>
      <c r="K8946" t="str">
        <f>VLOOKUP(H8946, [1]Products!B:E, 2, FALSE)</f>
        <v>Cinnamon Swirls</v>
      </c>
      <c r="L8946" s="2">
        <f>VLOOKUP(H8946, [1]Products!B:D, 3, FALSE)</f>
        <v>10</v>
      </c>
      <c r="M8946" s="2">
        <f>Table1[[#This Row],[Quantity Purchased]] * Table1[[#This Row],[Unit Price]]</f>
        <v>5670</v>
      </c>
      <c r="N8946" s="2">
        <f>VLOOKUP(H8946, [1]Products!B:E, 4, FALSE)</f>
        <v>14</v>
      </c>
      <c r="O8946" t="str">
        <f>TEXT(Table1[[#This Row],[Transaction Date]], "yyyy-mm")</f>
        <v>2024-01</v>
      </c>
      <c r="P8946" s="1">
        <f ca="1">YEAR(TODAY()) - YEAR(Table1[[#This Row],[Buyer Date of Birth]])</f>
        <v>44</v>
      </c>
      <c r="Q8946" s="2">
        <f>Table1[[#This Row],[Total Revenue]] - Table1[[#This Row],[Total Cost]]</f>
        <v>5660</v>
      </c>
    </row>
    <row r="8947" spans="1:17" x14ac:dyDescent="0.25">
      <c r="A8947" s="1">
        <v>45414</v>
      </c>
      <c r="B8947" t="s">
        <v>858</v>
      </c>
      <c r="C8947" t="s">
        <v>1572</v>
      </c>
      <c r="D8947" t="s">
        <v>58</v>
      </c>
      <c r="E8947" s="1">
        <v>19620</v>
      </c>
      <c r="F8947" t="s">
        <v>28</v>
      </c>
      <c r="G8947">
        <v>184</v>
      </c>
      <c r="H8947" t="s">
        <v>22</v>
      </c>
      <c r="I8947" t="s">
        <v>36</v>
      </c>
      <c r="J8947" t="s">
        <v>24</v>
      </c>
      <c r="K8947" t="str">
        <f>VLOOKUP(H8947, [1]Products!B:E, 2, FALSE)</f>
        <v>Cinnamon Swirls</v>
      </c>
      <c r="L8947" s="2">
        <f>VLOOKUP(H8947, [1]Products!B:D, 3, FALSE)</f>
        <v>10</v>
      </c>
      <c r="M8947" s="2">
        <f>Table1[[#This Row],[Quantity Purchased]] * Table1[[#This Row],[Unit Price]]</f>
        <v>2576</v>
      </c>
      <c r="N8947" s="2">
        <f>VLOOKUP(H8947, [1]Products!B:E, 4, FALSE)</f>
        <v>14</v>
      </c>
      <c r="O8947" t="str">
        <f>TEXT(Table1[[#This Row],[Transaction Date]], "yyyy-mm")</f>
        <v>2024-05</v>
      </c>
      <c r="P8947" s="1">
        <f ca="1">YEAR(TODAY()) - YEAR(Table1[[#This Row],[Buyer Date of Birth]])</f>
        <v>72</v>
      </c>
      <c r="Q8947" s="2">
        <f>Table1[[#This Row],[Total Revenue]] - Table1[[#This Row],[Total Cost]]</f>
        <v>2566</v>
      </c>
    </row>
    <row r="8948" spans="1:17" x14ac:dyDescent="0.25">
      <c r="A8948" s="1">
        <v>45430</v>
      </c>
      <c r="B8948" t="s">
        <v>26</v>
      </c>
      <c r="C8948" t="s">
        <v>587</v>
      </c>
      <c r="D8948" t="s">
        <v>53</v>
      </c>
      <c r="E8948" s="1">
        <v>28003</v>
      </c>
      <c r="F8948" t="s">
        <v>40</v>
      </c>
      <c r="G8948">
        <v>493</v>
      </c>
      <c r="H8948" t="s">
        <v>35</v>
      </c>
      <c r="I8948" t="s">
        <v>23</v>
      </c>
      <c r="J8948" t="s">
        <v>31</v>
      </c>
      <c r="K8948" t="str">
        <f>VLOOKUP(H8948, [1]Products!B:E, 2, FALSE)</f>
        <v>Caramel Biscuits</v>
      </c>
      <c r="L8948" s="2">
        <f>VLOOKUP(H8948, [1]Products!B:D, 3, FALSE)</f>
        <v>18</v>
      </c>
      <c r="M8948" s="2">
        <f>Table1[[#This Row],[Quantity Purchased]] * Table1[[#This Row],[Unit Price]]</f>
        <v>10846</v>
      </c>
      <c r="N8948" s="2">
        <f>VLOOKUP(H8948, [1]Products!B:E, 4, FALSE)</f>
        <v>22</v>
      </c>
      <c r="O8948" t="str">
        <f>TEXT(Table1[[#This Row],[Transaction Date]], "yyyy-mm")</f>
        <v>2024-05</v>
      </c>
      <c r="P8948" s="1">
        <f ca="1">YEAR(TODAY()) - YEAR(Table1[[#This Row],[Buyer Date of Birth]])</f>
        <v>49</v>
      </c>
      <c r="Q8948" s="2">
        <f>Table1[[#This Row],[Total Revenue]] - Table1[[#This Row],[Total Cost]]</f>
        <v>10828</v>
      </c>
    </row>
    <row r="8949" spans="1:17" x14ac:dyDescent="0.25">
      <c r="A8949" s="1">
        <v>45504</v>
      </c>
      <c r="B8949" t="s">
        <v>1240</v>
      </c>
      <c r="C8949" t="s">
        <v>27</v>
      </c>
      <c r="D8949" t="s">
        <v>34</v>
      </c>
      <c r="E8949" s="1">
        <v>34294</v>
      </c>
      <c r="F8949" t="s">
        <v>40</v>
      </c>
      <c r="G8949">
        <v>358</v>
      </c>
      <c r="H8949" t="s">
        <v>35</v>
      </c>
      <c r="I8949" t="s">
        <v>46</v>
      </c>
      <c r="J8949" t="s">
        <v>24</v>
      </c>
      <c r="K8949" t="str">
        <f>VLOOKUP(H8949, [1]Products!B:E, 2, FALSE)</f>
        <v>Caramel Biscuits</v>
      </c>
      <c r="L8949" s="2">
        <f>VLOOKUP(H8949, [1]Products!B:D, 3, FALSE)</f>
        <v>18</v>
      </c>
      <c r="M8949" s="2">
        <f>Table1[[#This Row],[Quantity Purchased]] * Table1[[#This Row],[Unit Price]]</f>
        <v>7876</v>
      </c>
      <c r="N8949" s="2">
        <f>VLOOKUP(H8949, [1]Products!B:E, 4, FALSE)</f>
        <v>22</v>
      </c>
      <c r="O8949" t="str">
        <f>TEXT(Table1[[#This Row],[Transaction Date]], "yyyy-mm")</f>
        <v>2024-07</v>
      </c>
      <c r="P8949" s="1">
        <f ca="1">YEAR(TODAY()) - YEAR(Table1[[#This Row],[Buyer Date of Birth]])</f>
        <v>32</v>
      </c>
      <c r="Q8949" s="2">
        <f>Table1[[#This Row],[Total Revenue]] - Table1[[#This Row],[Total Cost]]</f>
        <v>7858</v>
      </c>
    </row>
    <row r="8950" spans="1:17" x14ac:dyDescent="0.25">
      <c r="A8950" s="1">
        <v>45489</v>
      </c>
      <c r="B8950" t="s">
        <v>150</v>
      </c>
      <c r="C8950" t="s">
        <v>602</v>
      </c>
      <c r="D8950" t="s">
        <v>78</v>
      </c>
      <c r="E8950" s="1">
        <v>28470</v>
      </c>
      <c r="F8950" t="s">
        <v>75</v>
      </c>
      <c r="G8950">
        <v>410</v>
      </c>
      <c r="H8950" t="s">
        <v>49</v>
      </c>
      <c r="I8950" t="s">
        <v>50</v>
      </c>
      <c r="J8950" t="s">
        <v>24</v>
      </c>
      <c r="K8950" t="str">
        <f>VLOOKUP(H8950, [1]Products!B:E, 2, FALSE)</f>
        <v>Butter Crunch</v>
      </c>
      <c r="L8950" s="2">
        <f>VLOOKUP(H8950, [1]Products!B:D, 3, FALSE)</f>
        <v>10</v>
      </c>
      <c r="M8950" s="2">
        <f>Table1[[#This Row],[Quantity Purchased]] * Table1[[#This Row],[Unit Price]]</f>
        <v>4510</v>
      </c>
      <c r="N8950" s="2">
        <f>VLOOKUP(H8950, [1]Products!B:E, 4, FALSE)</f>
        <v>11</v>
      </c>
      <c r="O8950" t="str">
        <f>TEXT(Table1[[#This Row],[Transaction Date]], "yyyy-mm")</f>
        <v>2024-07</v>
      </c>
      <c r="P8950" s="1">
        <f ca="1">YEAR(TODAY()) - YEAR(Table1[[#This Row],[Buyer Date of Birth]])</f>
        <v>48</v>
      </c>
      <c r="Q8950" s="2">
        <f>Table1[[#This Row],[Total Revenue]] - Table1[[#This Row],[Total Cost]]</f>
        <v>4500</v>
      </c>
    </row>
    <row r="8951" spans="1:17" x14ac:dyDescent="0.25">
      <c r="A8951" s="1">
        <v>45428</v>
      </c>
      <c r="B8951" t="s">
        <v>358</v>
      </c>
      <c r="C8951" t="s">
        <v>377</v>
      </c>
      <c r="D8951" t="s">
        <v>62</v>
      </c>
      <c r="E8951" s="1">
        <v>36523</v>
      </c>
      <c r="F8951" t="s">
        <v>28</v>
      </c>
      <c r="G8951">
        <v>130</v>
      </c>
      <c r="H8951" t="s">
        <v>35</v>
      </c>
      <c r="I8951" t="s">
        <v>23</v>
      </c>
      <c r="J8951" t="s">
        <v>24</v>
      </c>
      <c r="K8951" t="str">
        <f>VLOOKUP(H8951, [1]Products!B:E, 2, FALSE)</f>
        <v>Caramel Biscuits</v>
      </c>
      <c r="L8951" s="2">
        <f>VLOOKUP(H8951, [1]Products!B:D, 3, FALSE)</f>
        <v>18</v>
      </c>
      <c r="M8951" s="2">
        <f>Table1[[#This Row],[Quantity Purchased]] * Table1[[#This Row],[Unit Price]]</f>
        <v>2860</v>
      </c>
      <c r="N8951" s="2">
        <f>VLOOKUP(H8951, [1]Products!B:E, 4, FALSE)</f>
        <v>22</v>
      </c>
      <c r="O8951" t="str">
        <f>TEXT(Table1[[#This Row],[Transaction Date]], "yyyy-mm")</f>
        <v>2024-05</v>
      </c>
      <c r="P8951" s="1">
        <f ca="1">YEAR(TODAY()) - YEAR(Table1[[#This Row],[Buyer Date of Birth]])</f>
        <v>26</v>
      </c>
      <c r="Q8951" s="2">
        <f>Table1[[#This Row],[Total Revenue]] - Table1[[#This Row],[Total Cost]]</f>
        <v>2842</v>
      </c>
    </row>
    <row r="8952" spans="1:17" x14ac:dyDescent="0.25">
      <c r="A8952" s="1">
        <v>45294</v>
      </c>
      <c r="B8952" t="s">
        <v>630</v>
      </c>
      <c r="C8952" t="s">
        <v>987</v>
      </c>
      <c r="D8952" t="s">
        <v>20</v>
      </c>
      <c r="E8952" s="1">
        <v>22672</v>
      </c>
      <c r="F8952" t="s">
        <v>75</v>
      </c>
      <c r="G8952">
        <v>279</v>
      </c>
      <c r="H8952" t="s">
        <v>49</v>
      </c>
      <c r="I8952" t="s">
        <v>30</v>
      </c>
      <c r="J8952" t="s">
        <v>24</v>
      </c>
      <c r="K8952" t="str">
        <f>VLOOKUP(H8952, [1]Products!B:E, 2, FALSE)</f>
        <v>Butter Crunch</v>
      </c>
      <c r="L8952" s="2">
        <f>VLOOKUP(H8952, [1]Products!B:D, 3, FALSE)</f>
        <v>10</v>
      </c>
      <c r="M8952" s="2">
        <f>Table1[[#This Row],[Quantity Purchased]] * Table1[[#This Row],[Unit Price]]</f>
        <v>3069</v>
      </c>
      <c r="N8952" s="2">
        <f>VLOOKUP(H8952, [1]Products!B:E, 4, FALSE)</f>
        <v>11</v>
      </c>
      <c r="O8952" t="str">
        <f>TEXT(Table1[[#This Row],[Transaction Date]], "yyyy-mm")</f>
        <v>2024-01</v>
      </c>
      <c r="P8952" s="1">
        <f ca="1">YEAR(TODAY()) - YEAR(Table1[[#This Row],[Buyer Date of Birth]])</f>
        <v>63</v>
      </c>
      <c r="Q8952" s="2">
        <f>Table1[[#This Row],[Total Revenue]] - Table1[[#This Row],[Total Cost]]</f>
        <v>3059</v>
      </c>
    </row>
    <row r="8953" spans="1:17" x14ac:dyDescent="0.25">
      <c r="A8953" s="1">
        <v>45451</v>
      </c>
      <c r="B8953" t="s">
        <v>173</v>
      </c>
      <c r="C8953" t="s">
        <v>813</v>
      </c>
      <c r="D8953" t="s">
        <v>58</v>
      </c>
      <c r="E8953" s="1">
        <v>17490</v>
      </c>
      <c r="F8953" t="s">
        <v>21</v>
      </c>
      <c r="G8953">
        <v>195</v>
      </c>
      <c r="H8953" t="s">
        <v>54</v>
      </c>
      <c r="I8953" t="s">
        <v>46</v>
      </c>
      <c r="J8953" t="s">
        <v>24</v>
      </c>
      <c r="K8953" t="str">
        <f>VLOOKUP(H8953, [1]Products!B:E, 2, FALSE)</f>
        <v>Lemon Crisps</v>
      </c>
      <c r="L8953" s="2">
        <f>VLOOKUP(H8953, [1]Products!B:D, 3, FALSE)</f>
        <v>7</v>
      </c>
      <c r="M8953" s="2">
        <f>Table1[[#This Row],[Quantity Purchased]] * Table1[[#This Row],[Unit Price]]</f>
        <v>1755</v>
      </c>
      <c r="N8953" s="2">
        <f>VLOOKUP(H8953, [1]Products!B:E, 4, FALSE)</f>
        <v>9</v>
      </c>
      <c r="O8953" t="str">
        <f>TEXT(Table1[[#This Row],[Transaction Date]], "yyyy-mm")</f>
        <v>2024-06</v>
      </c>
      <c r="P8953" s="1">
        <f ca="1">YEAR(TODAY()) - YEAR(Table1[[#This Row],[Buyer Date of Birth]])</f>
        <v>78</v>
      </c>
      <c r="Q8953" s="2">
        <f>Table1[[#This Row],[Total Revenue]] - Table1[[#This Row],[Total Cost]]</f>
        <v>1748</v>
      </c>
    </row>
    <row r="8954" spans="1:17" x14ac:dyDescent="0.25">
      <c r="A8954" s="1">
        <v>45299</v>
      </c>
      <c r="B8954" t="s">
        <v>204</v>
      </c>
      <c r="C8954" t="s">
        <v>419</v>
      </c>
      <c r="D8954" t="s">
        <v>20</v>
      </c>
      <c r="E8954" s="1">
        <v>33367</v>
      </c>
      <c r="F8954" t="s">
        <v>40</v>
      </c>
      <c r="G8954">
        <v>102</v>
      </c>
      <c r="H8954" t="s">
        <v>29</v>
      </c>
      <c r="I8954" t="s">
        <v>50</v>
      </c>
      <c r="J8954" t="s">
        <v>31</v>
      </c>
      <c r="K8954" t="str">
        <f>VLOOKUP(H8954, [1]Products!B:E, 2, FALSE)</f>
        <v>Shortbread</v>
      </c>
      <c r="L8954" s="2">
        <f>VLOOKUP(H8954, [1]Products!B:D, 3, FALSE)</f>
        <v>10</v>
      </c>
      <c r="M8954" s="2">
        <f>Table1[[#This Row],[Quantity Purchased]] * Table1[[#This Row],[Unit Price]]</f>
        <v>4590</v>
      </c>
      <c r="N8954" s="2">
        <f>VLOOKUP(H8954, [1]Products!B:E, 4, FALSE)</f>
        <v>45</v>
      </c>
      <c r="O8954" t="str">
        <f>TEXT(Table1[[#This Row],[Transaction Date]], "yyyy-mm")</f>
        <v>2024-01</v>
      </c>
      <c r="P8954" s="1">
        <f ca="1">YEAR(TODAY()) - YEAR(Table1[[#This Row],[Buyer Date of Birth]])</f>
        <v>34</v>
      </c>
      <c r="Q8954" s="2">
        <f>Table1[[#This Row],[Total Revenue]] - Table1[[#This Row],[Total Cost]]</f>
        <v>4580</v>
      </c>
    </row>
    <row r="8955" spans="1:17" x14ac:dyDescent="0.25">
      <c r="A8955" s="1">
        <v>45392</v>
      </c>
      <c r="B8955" t="s">
        <v>367</v>
      </c>
      <c r="C8955" t="s">
        <v>518</v>
      </c>
      <c r="D8955" t="s">
        <v>89</v>
      </c>
      <c r="E8955" s="1">
        <v>21765</v>
      </c>
      <c r="F8955" t="s">
        <v>75</v>
      </c>
      <c r="G8955">
        <v>350</v>
      </c>
      <c r="H8955" t="s">
        <v>63</v>
      </c>
      <c r="I8955" t="s">
        <v>23</v>
      </c>
      <c r="J8955" t="s">
        <v>24</v>
      </c>
      <c r="K8955" t="str">
        <f>VLOOKUP(H8955, [1]Products!B:E, 2, FALSE)</f>
        <v>Vanilla Wafers</v>
      </c>
      <c r="L8955" s="2">
        <f>VLOOKUP(H8955, [1]Products!B:D, 3, FALSE)</f>
        <v>18</v>
      </c>
      <c r="M8955" s="2">
        <f>Table1[[#This Row],[Quantity Purchased]] * Table1[[#This Row],[Unit Price]]</f>
        <v>12600</v>
      </c>
      <c r="N8955" s="2">
        <f>VLOOKUP(H8955, [1]Products!B:E, 4, FALSE)</f>
        <v>36</v>
      </c>
      <c r="O8955" t="str">
        <f>TEXT(Table1[[#This Row],[Transaction Date]], "yyyy-mm")</f>
        <v>2024-04</v>
      </c>
      <c r="P8955" s="1">
        <f ca="1">YEAR(TODAY()) - YEAR(Table1[[#This Row],[Buyer Date of Birth]])</f>
        <v>66</v>
      </c>
      <c r="Q8955" s="2">
        <f>Table1[[#This Row],[Total Revenue]] - Table1[[#This Row],[Total Cost]]</f>
        <v>12582</v>
      </c>
    </row>
    <row r="8956" spans="1:17" x14ac:dyDescent="0.25">
      <c r="A8956" s="1">
        <v>45317</v>
      </c>
      <c r="B8956" t="s">
        <v>197</v>
      </c>
      <c r="C8956" t="s">
        <v>1168</v>
      </c>
      <c r="D8956" t="s">
        <v>45</v>
      </c>
      <c r="E8956" s="1">
        <v>35281</v>
      </c>
      <c r="F8956" t="s">
        <v>28</v>
      </c>
      <c r="G8956">
        <v>230</v>
      </c>
      <c r="H8956" t="s">
        <v>71</v>
      </c>
      <c r="I8956" t="s">
        <v>30</v>
      </c>
      <c r="J8956" t="s">
        <v>24</v>
      </c>
      <c r="K8956" t="str">
        <f>VLOOKUP(H8956, [1]Products!B:E, 2, FALSE)</f>
        <v>Peanut Butter Bites</v>
      </c>
      <c r="L8956" s="2">
        <f>VLOOKUP(H8956, [1]Products!B:D, 3, FALSE)</f>
        <v>5</v>
      </c>
      <c r="M8956" s="2">
        <f>Table1[[#This Row],[Quantity Purchased]] * Table1[[#This Row],[Unit Price]]</f>
        <v>1610</v>
      </c>
      <c r="N8956" s="2">
        <f>VLOOKUP(H8956, [1]Products!B:E, 4, FALSE)</f>
        <v>7</v>
      </c>
      <c r="O8956" t="str">
        <f>TEXT(Table1[[#This Row],[Transaction Date]], "yyyy-mm")</f>
        <v>2024-01</v>
      </c>
      <c r="P8956" s="1">
        <f ca="1">YEAR(TODAY()) - YEAR(Table1[[#This Row],[Buyer Date of Birth]])</f>
        <v>29</v>
      </c>
      <c r="Q8956" s="2">
        <f>Table1[[#This Row],[Total Revenue]] - Table1[[#This Row],[Total Cost]]</f>
        <v>1605</v>
      </c>
    </row>
    <row r="8957" spans="1:17" x14ac:dyDescent="0.25">
      <c r="A8957" s="1">
        <v>45418</v>
      </c>
      <c r="B8957" t="s">
        <v>380</v>
      </c>
      <c r="C8957" t="s">
        <v>497</v>
      </c>
      <c r="D8957" t="s">
        <v>100</v>
      </c>
      <c r="E8957" s="1">
        <v>17896</v>
      </c>
      <c r="F8957" t="s">
        <v>40</v>
      </c>
      <c r="G8957">
        <v>241</v>
      </c>
      <c r="H8957" t="s">
        <v>66</v>
      </c>
      <c r="I8957" t="s">
        <v>30</v>
      </c>
      <c r="J8957" t="s">
        <v>24</v>
      </c>
      <c r="K8957" t="str">
        <f>VLOOKUP(H8957, [1]Products!B:E, 2, FALSE)</f>
        <v>Oatmeal Cookies</v>
      </c>
      <c r="L8957" s="2">
        <f>VLOOKUP(H8957, [1]Products!B:D, 3, FALSE)</f>
        <v>19</v>
      </c>
      <c r="M8957" s="2">
        <f>Table1[[#This Row],[Quantity Purchased]] * Table1[[#This Row],[Unit Price]]</f>
        <v>5543</v>
      </c>
      <c r="N8957" s="2">
        <f>VLOOKUP(H8957, [1]Products!B:E, 4, FALSE)</f>
        <v>23</v>
      </c>
      <c r="O8957" t="str">
        <f>TEXT(Table1[[#This Row],[Transaction Date]], "yyyy-mm")</f>
        <v>2024-05</v>
      </c>
      <c r="P8957" s="1">
        <f ca="1">YEAR(TODAY()) - YEAR(Table1[[#This Row],[Buyer Date of Birth]])</f>
        <v>77</v>
      </c>
      <c r="Q8957" s="2">
        <f>Table1[[#This Row],[Total Revenue]] - Table1[[#This Row],[Total Cost]]</f>
        <v>5524</v>
      </c>
    </row>
    <row r="8958" spans="1:17" x14ac:dyDescent="0.25">
      <c r="A8958" s="1">
        <v>45394</v>
      </c>
      <c r="B8958" t="s">
        <v>121</v>
      </c>
      <c r="C8958" t="s">
        <v>1524</v>
      </c>
      <c r="D8958" t="s">
        <v>34</v>
      </c>
      <c r="E8958" s="1">
        <v>21563</v>
      </c>
      <c r="F8958" t="s">
        <v>21</v>
      </c>
      <c r="G8958">
        <v>347</v>
      </c>
      <c r="H8958" t="s">
        <v>71</v>
      </c>
      <c r="I8958" t="s">
        <v>36</v>
      </c>
      <c r="J8958" t="s">
        <v>24</v>
      </c>
      <c r="K8958" t="str">
        <f>VLOOKUP(H8958, [1]Products!B:E, 2, FALSE)</f>
        <v>Peanut Butter Bites</v>
      </c>
      <c r="L8958" s="2">
        <f>VLOOKUP(H8958, [1]Products!B:D, 3, FALSE)</f>
        <v>5</v>
      </c>
      <c r="M8958" s="2">
        <f>Table1[[#This Row],[Quantity Purchased]] * Table1[[#This Row],[Unit Price]]</f>
        <v>2429</v>
      </c>
      <c r="N8958" s="2">
        <f>VLOOKUP(H8958, [1]Products!B:E, 4, FALSE)</f>
        <v>7</v>
      </c>
      <c r="O8958" t="str">
        <f>TEXT(Table1[[#This Row],[Transaction Date]], "yyyy-mm")</f>
        <v>2024-04</v>
      </c>
      <c r="P8958" s="1">
        <f ca="1">YEAR(TODAY()) - YEAR(Table1[[#This Row],[Buyer Date of Birth]])</f>
        <v>66</v>
      </c>
      <c r="Q8958" s="2">
        <f>Table1[[#This Row],[Total Revenue]] - Table1[[#This Row],[Total Cost]]</f>
        <v>2424</v>
      </c>
    </row>
    <row r="8959" spans="1:17" x14ac:dyDescent="0.25">
      <c r="A8959" s="1">
        <v>45411</v>
      </c>
      <c r="B8959" t="s">
        <v>1001</v>
      </c>
      <c r="C8959" t="s">
        <v>419</v>
      </c>
      <c r="D8959" t="s">
        <v>53</v>
      </c>
      <c r="E8959" s="1">
        <v>23236</v>
      </c>
      <c r="F8959" t="s">
        <v>75</v>
      </c>
      <c r="G8959">
        <v>359</v>
      </c>
      <c r="H8959" t="s">
        <v>72</v>
      </c>
      <c r="I8959" t="s">
        <v>23</v>
      </c>
      <c r="J8959" t="s">
        <v>24</v>
      </c>
      <c r="K8959" t="str">
        <f>VLOOKUP(H8959, [1]Products!B:E, 2, FALSE)</f>
        <v>Choco Delight</v>
      </c>
      <c r="L8959" s="2">
        <f>VLOOKUP(H8959, [1]Products!B:D, 3, FALSE)</f>
        <v>3</v>
      </c>
      <c r="M8959" s="2">
        <f>Table1[[#This Row],[Quantity Purchased]] * Table1[[#This Row],[Unit Price]]</f>
        <v>1795</v>
      </c>
      <c r="N8959" s="2">
        <f>VLOOKUP(H8959, [1]Products!B:E, 4, FALSE)</f>
        <v>5</v>
      </c>
      <c r="O8959" t="str">
        <f>TEXT(Table1[[#This Row],[Transaction Date]], "yyyy-mm")</f>
        <v>2024-04</v>
      </c>
      <c r="P8959" s="1">
        <f ca="1">YEAR(TODAY()) - YEAR(Table1[[#This Row],[Buyer Date of Birth]])</f>
        <v>62</v>
      </c>
      <c r="Q8959" s="2">
        <f>Table1[[#This Row],[Total Revenue]] - Table1[[#This Row],[Total Cost]]</f>
        <v>1792</v>
      </c>
    </row>
    <row r="8960" spans="1:17" x14ac:dyDescent="0.25">
      <c r="A8960" s="1">
        <v>45451</v>
      </c>
      <c r="B8960" t="s">
        <v>1117</v>
      </c>
      <c r="C8960" t="s">
        <v>787</v>
      </c>
      <c r="D8960" t="s">
        <v>89</v>
      </c>
      <c r="E8960" s="1">
        <v>24277</v>
      </c>
      <c r="F8960" t="s">
        <v>75</v>
      </c>
      <c r="G8960">
        <v>208</v>
      </c>
      <c r="H8960" t="s">
        <v>49</v>
      </c>
      <c r="I8960" t="s">
        <v>46</v>
      </c>
      <c r="J8960" t="s">
        <v>24</v>
      </c>
      <c r="K8960" t="str">
        <f>VLOOKUP(H8960, [1]Products!B:E, 2, FALSE)</f>
        <v>Butter Crunch</v>
      </c>
      <c r="L8960" s="2">
        <f>VLOOKUP(H8960, [1]Products!B:D, 3, FALSE)</f>
        <v>10</v>
      </c>
      <c r="M8960" s="2">
        <f>Table1[[#This Row],[Quantity Purchased]] * Table1[[#This Row],[Unit Price]]</f>
        <v>2288</v>
      </c>
      <c r="N8960" s="2">
        <f>VLOOKUP(H8960, [1]Products!B:E, 4, FALSE)</f>
        <v>11</v>
      </c>
      <c r="O8960" t="str">
        <f>TEXT(Table1[[#This Row],[Transaction Date]], "yyyy-mm")</f>
        <v>2024-06</v>
      </c>
      <c r="P8960" s="1">
        <f ca="1">YEAR(TODAY()) - YEAR(Table1[[#This Row],[Buyer Date of Birth]])</f>
        <v>59</v>
      </c>
      <c r="Q8960" s="2">
        <f>Table1[[#This Row],[Total Revenue]] - Table1[[#This Row],[Total Cost]]</f>
        <v>2278</v>
      </c>
    </row>
    <row r="8961" spans="1:17" x14ac:dyDescent="0.25">
      <c r="A8961" s="1">
        <v>45345</v>
      </c>
      <c r="B8961" t="s">
        <v>317</v>
      </c>
      <c r="C8961" t="s">
        <v>502</v>
      </c>
      <c r="D8961" t="s">
        <v>53</v>
      </c>
      <c r="E8961" s="1">
        <v>25757</v>
      </c>
      <c r="F8961" t="s">
        <v>28</v>
      </c>
      <c r="G8961">
        <v>106</v>
      </c>
      <c r="H8961" t="s">
        <v>29</v>
      </c>
      <c r="I8961" t="s">
        <v>50</v>
      </c>
      <c r="J8961" t="s">
        <v>24</v>
      </c>
      <c r="K8961" t="str">
        <f>VLOOKUP(H8961, [1]Products!B:E, 2, FALSE)</f>
        <v>Shortbread</v>
      </c>
      <c r="L8961" s="2">
        <f>VLOOKUP(H8961, [1]Products!B:D, 3, FALSE)</f>
        <v>10</v>
      </c>
      <c r="M8961" s="2">
        <f>Table1[[#This Row],[Quantity Purchased]] * Table1[[#This Row],[Unit Price]]</f>
        <v>4770</v>
      </c>
      <c r="N8961" s="2">
        <f>VLOOKUP(H8961, [1]Products!B:E, 4, FALSE)</f>
        <v>45</v>
      </c>
      <c r="O8961" t="str">
        <f>TEXT(Table1[[#This Row],[Transaction Date]], "yyyy-mm")</f>
        <v>2024-02</v>
      </c>
      <c r="P8961" s="1">
        <f ca="1">YEAR(TODAY()) - YEAR(Table1[[#This Row],[Buyer Date of Birth]])</f>
        <v>55</v>
      </c>
      <c r="Q8961" s="2">
        <f>Table1[[#This Row],[Total Revenue]] - Table1[[#This Row],[Total Cost]]</f>
        <v>4760</v>
      </c>
    </row>
    <row r="8962" spans="1:17" x14ac:dyDescent="0.25">
      <c r="A8962" s="1">
        <v>45414</v>
      </c>
      <c r="B8962" t="s">
        <v>236</v>
      </c>
      <c r="C8962" t="s">
        <v>168</v>
      </c>
      <c r="D8962" t="s">
        <v>20</v>
      </c>
      <c r="E8962" s="1">
        <v>26728</v>
      </c>
      <c r="F8962" t="s">
        <v>21</v>
      </c>
      <c r="G8962">
        <v>178</v>
      </c>
      <c r="H8962" t="s">
        <v>41</v>
      </c>
      <c r="I8962" t="s">
        <v>23</v>
      </c>
      <c r="J8962" t="s">
        <v>24</v>
      </c>
      <c r="K8962" t="str">
        <f>VLOOKUP(H8962, [1]Products!B:E, 2, FALSE)</f>
        <v>Ginger Snaps</v>
      </c>
      <c r="L8962" s="2">
        <f>VLOOKUP(H8962, [1]Products!B:D, 3, FALSE)</f>
        <v>14</v>
      </c>
      <c r="M8962" s="2">
        <f>Table1[[#This Row],[Quantity Purchased]] * Table1[[#This Row],[Unit Price]]</f>
        <v>4984</v>
      </c>
      <c r="N8962" s="2">
        <f>VLOOKUP(H8962, [1]Products!B:E, 4, FALSE)</f>
        <v>28</v>
      </c>
      <c r="O8962" t="str">
        <f>TEXT(Table1[[#This Row],[Transaction Date]], "yyyy-mm")</f>
        <v>2024-05</v>
      </c>
      <c r="P8962" s="1">
        <f ca="1">YEAR(TODAY()) - YEAR(Table1[[#This Row],[Buyer Date of Birth]])</f>
        <v>52</v>
      </c>
      <c r="Q8962" s="2">
        <f>Table1[[#This Row],[Total Revenue]] - Table1[[#This Row],[Total Cost]]</f>
        <v>4970</v>
      </c>
    </row>
    <row r="8963" spans="1:17" x14ac:dyDescent="0.25">
      <c r="A8963" s="1">
        <v>45351</v>
      </c>
      <c r="B8963" t="s">
        <v>645</v>
      </c>
      <c r="C8963" t="s">
        <v>403</v>
      </c>
      <c r="D8963" t="s">
        <v>53</v>
      </c>
      <c r="E8963" s="1">
        <v>27153</v>
      </c>
      <c r="F8963" t="s">
        <v>21</v>
      </c>
      <c r="G8963">
        <v>460</v>
      </c>
      <c r="H8963" t="s">
        <v>54</v>
      </c>
      <c r="I8963" t="s">
        <v>30</v>
      </c>
      <c r="J8963" t="s">
        <v>24</v>
      </c>
      <c r="K8963" t="str">
        <f>VLOOKUP(H8963, [1]Products!B:E, 2, FALSE)</f>
        <v>Lemon Crisps</v>
      </c>
      <c r="L8963" s="2">
        <f>VLOOKUP(H8963, [1]Products!B:D, 3, FALSE)</f>
        <v>7</v>
      </c>
      <c r="M8963" s="2">
        <f>Table1[[#This Row],[Quantity Purchased]] * Table1[[#This Row],[Unit Price]]</f>
        <v>4140</v>
      </c>
      <c r="N8963" s="2">
        <f>VLOOKUP(H8963, [1]Products!B:E, 4, FALSE)</f>
        <v>9</v>
      </c>
      <c r="O8963" t="str">
        <f>TEXT(Table1[[#This Row],[Transaction Date]], "yyyy-mm")</f>
        <v>2024-02</v>
      </c>
      <c r="P8963" s="1">
        <f ca="1">YEAR(TODAY()) - YEAR(Table1[[#This Row],[Buyer Date of Birth]])</f>
        <v>51</v>
      </c>
      <c r="Q8963" s="2">
        <f>Table1[[#This Row],[Total Revenue]] - Table1[[#This Row],[Total Cost]]</f>
        <v>4133</v>
      </c>
    </row>
    <row r="8964" spans="1:17" x14ac:dyDescent="0.25">
      <c r="A8964" s="1">
        <v>45456</v>
      </c>
      <c r="B8964" t="s">
        <v>643</v>
      </c>
      <c r="C8964" t="s">
        <v>717</v>
      </c>
      <c r="D8964" t="s">
        <v>34</v>
      </c>
      <c r="E8964" s="1">
        <v>38047</v>
      </c>
      <c r="F8964" t="s">
        <v>40</v>
      </c>
      <c r="G8964">
        <v>145</v>
      </c>
      <c r="H8964" t="s">
        <v>22</v>
      </c>
      <c r="I8964" t="s">
        <v>46</v>
      </c>
      <c r="J8964" t="s">
        <v>24</v>
      </c>
      <c r="K8964" t="str">
        <f>VLOOKUP(H8964, [1]Products!B:E, 2, FALSE)</f>
        <v>Cinnamon Swirls</v>
      </c>
      <c r="L8964" s="2">
        <f>VLOOKUP(H8964, [1]Products!B:D, 3, FALSE)</f>
        <v>10</v>
      </c>
      <c r="M8964" s="2">
        <f>Table1[[#This Row],[Quantity Purchased]] * Table1[[#This Row],[Unit Price]]</f>
        <v>2030</v>
      </c>
      <c r="N8964" s="2">
        <f>VLOOKUP(H8964, [1]Products!B:E, 4, FALSE)</f>
        <v>14</v>
      </c>
      <c r="O8964" t="str">
        <f>TEXT(Table1[[#This Row],[Transaction Date]], "yyyy-mm")</f>
        <v>2024-06</v>
      </c>
      <c r="P8964" s="1">
        <f ca="1">YEAR(TODAY()) - YEAR(Table1[[#This Row],[Buyer Date of Birth]])</f>
        <v>21</v>
      </c>
      <c r="Q8964" s="2">
        <f>Table1[[#This Row],[Total Revenue]] - Table1[[#This Row],[Total Cost]]</f>
        <v>2020</v>
      </c>
    </row>
    <row r="8965" spans="1:17" x14ac:dyDescent="0.25">
      <c r="A8965" s="1">
        <v>45409</v>
      </c>
      <c r="B8965" t="s">
        <v>544</v>
      </c>
      <c r="C8965" t="s">
        <v>1156</v>
      </c>
      <c r="D8965" t="s">
        <v>62</v>
      </c>
      <c r="E8965" s="1">
        <v>22211</v>
      </c>
      <c r="F8965" t="s">
        <v>21</v>
      </c>
      <c r="G8965">
        <v>200</v>
      </c>
      <c r="H8965" t="s">
        <v>63</v>
      </c>
      <c r="I8965" t="s">
        <v>50</v>
      </c>
      <c r="J8965" t="s">
        <v>24</v>
      </c>
      <c r="K8965" t="str">
        <f>VLOOKUP(H8965, [1]Products!B:E, 2, FALSE)</f>
        <v>Vanilla Wafers</v>
      </c>
      <c r="L8965" s="2">
        <f>VLOOKUP(H8965, [1]Products!B:D, 3, FALSE)</f>
        <v>18</v>
      </c>
      <c r="M8965" s="2">
        <f>Table1[[#This Row],[Quantity Purchased]] * Table1[[#This Row],[Unit Price]]</f>
        <v>7200</v>
      </c>
      <c r="N8965" s="2">
        <f>VLOOKUP(H8965, [1]Products!B:E, 4, FALSE)</f>
        <v>36</v>
      </c>
      <c r="O8965" t="str">
        <f>TEXT(Table1[[#This Row],[Transaction Date]], "yyyy-mm")</f>
        <v>2024-04</v>
      </c>
      <c r="P8965" s="1">
        <f ca="1">YEAR(TODAY()) - YEAR(Table1[[#This Row],[Buyer Date of Birth]])</f>
        <v>65</v>
      </c>
      <c r="Q8965" s="2">
        <f>Table1[[#This Row],[Total Revenue]] - Table1[[#This Row],[Total Cost]]</f>
        <v>7182</v>
      </c>
    </row>
    <row r="8966" spans="1:17" x14ac:dyDescent="0.25">
      <c r="A8966" s="1">
        <v>45423</v>
      </c>
      <c r="B8966" t="s">
        <v>204</v>
      </c>
      <c r="C8966" t="s">
        <v>114</v>
      </c>
      <c r="D8966" t="s">
        <v>84</v>
      </c>
      <c r="E8966" s="1">
        <v>18482</v>
      </c>
      <c r="F8966" t="s">
        <v>21</v>
      </c>
      <c r="G8966">
        <v>212</v>
      </c>
      <c r="H8966" t="s">
        <v>71</v>
      </c>
      <c r="I8966" t="s">
        <v>23</v>
      </c>
      <c r="J8966" t="s">
        <v>31</v>
      </c>
      <c r="K8966" t="str">
        <f>VLOOKUP(H8966, [1]Products!B:E, 2, FALSE)</f>
        <v>Peanut Butter Bites</v>
      </c>
      <c r="L8966" s="2">
        <f>VLOOKUP(H8966, [1]Products!B:D, 3, FALSE)</f>
        <v>5</v>
      </c>
      <c r="M8966" s="2">
        <f>Table1[[#This Row],[Quantity Purchased]] * Table1[[#This Row],[Unit Price]]</f>
        <v>1484</v>
      </c>
      <c r="N8966" s="2">
        <f>VLOOKUP(H8966, [1]Products!B:E, 4, FALSE)</f>
        <v>7</v>
      </c>
      <c r="O8966" t="str">
        <f>TEXT(Table1[[#This Row],[Transaction Date]], "yyyy-mm")</f>
        <v>2024-05</v>
      </c>
      <c r="P8966" s="1">
        <f ca="1">YEAR(TODAY()) - YEAR(Table1[[#This Row],[Buyer Date of Birth]])</f>
        <v>75</v>
      </c>
      <c r="Q8966" s="2">
        <f>Table1[[#This Row],[Total Revenue]] - Table1[[#This Row],[Total Cost]]</f>
        <v>1479</v>
      </c>
    </row>
    <row r="8967" spans="1:17" x14ac:dyDescent="0.25">
      <c r="A8967" s="1">
        <v>45299</v>
      </c>
      <c r="B8967" t="s">
        <v>500</v>
      </c>
      <c r="C8967" t="s">
        <v>298</v>
      </c>
      <c r="D8967" t="s">
        <v>84</v>
      </c>
      <c r="E8967" s="1">
        <v>26099</v>
      </c>
      <c r="F8967" t="s">
        <v>40</v>
      </c>
      <c r="G8967">
        <v>472</v>
      </c>
      <c r="H8967" t="s">
        <v>72</v>
      </c>
      <c r="I8967" t="s">
        <v>30</v>
      </c>
      <c r="J8967" t="s">
        <v>24</v>
      </c>
      <c r="K8967" t="str">
        <f>VLOOKUP(H8967, [1]Products!B:E, 2, FALSE)</f>
        <v>Choco Delight</v>
      </c>
      <c r="L8967" s="2">
        <f>VLOOKUP(H8967, [1]Products!B:D, 3, FALSE)</f>
        <v>3</v>
      </c>
      <c r="M8967" s="2">
        <f>Table1[[#This Row],[Quantity Purchased]] * Table1[[#This Row],[Unit Price]]</f>
        <v>2360</v>
      </c>
      <c r="N8967" s="2">
        <f>VLOOKUP(H8967, [1]Products!B:E, 4, FALSE)</f>
        <v>5</v>
      </c>
      <c r="O8967" t="str">
        <f>TEXT(Table1[[#This Row],[Transaction Date]], "yyyy-mm")</f>
        <v>2024-01</v>
      </c>
      <c r="P8967" s="1">
        <f ca="1">YEAR(TODAY()) - YEAR(Table1[[#This Row],[Buyer Date of Birth]])</f>
        <v>54</v>
      </c>
      <c r="Q8967" s="2">
        <f>Table1[[#This Row],[Total Revenue]] - Table1[[#This Row],[Total Cost]]</f>
        <v>2357</v>
      </c>
    </row>
    <row r="8968" spans="1:17" x14ac:dyDescent="0.25">
      <c r="A8968" s="1">
        <v>45427</v>
      </c>
      <c r="B8968" t="s">
        <v>363</v>
      </c>
      <c r="C8968" t="s">
        <v>1450</v>
      </c>
      <c r="D8968" t="s">
        <v>53</v>
      </c>
      <c r="E8968" s="1">
        <v>34767</v>
      </c>
      <c r="F8968" t="s">
        <v>21</v>
      </c>
      <c r="G8968">
        <v>425</v>
      </c>
      <c r="H8968" t="s">
        <v>22</v>
      </c>
      <c r="I8968" t="s">
        <v>30</v>
      </c>
      <c r="J8968" t="s">
        <v>24</v>
      </c>
      <c r="K8968" t="str">
        <f>VLOOKUP(H8968, [1]Products!B:E, 2, FALSE)</f>
        <v>Cinnamon Swirls</v>
      </c>
      <c r="L8968" s="2">
        <f>VLOOKUP(H8968, [1]Products!B:D, 3, FALSE)</f>
        <v>10</v>
      </c>
      <c r="M8968" s="2">
        <f>Table1[[#This Row],[Quantity Purchased]] * Table1[[#This Row],[Unit Price]]</f>
        <v>5950</v>
      </c>
      <c r="N8968" s="2">
        <f>VLOOKUP(H8968, [1]Products!B:E, 4, FALSE)</f>
        <v>14</v>
      </c>
      <c r="O8968" t="str">
        <f>TEXT(Table1[[#This Row],[Transaction Date]], "yyyy-mm")</f>
        <v>2024-05</v>
      </c>
      <c r="P8968" s="1">
        <f ca="1">YEAR(TODAY()) - YEAR(Table1[[#This Row],[Buyer Date of Birth]])</f>
        <v>30</v>
      </c>
      <c r="Q8968" s="2">
        <f>Table1[[#This Row],[Total Revenue]] - Table1[[#This Row],[Total Cost]]</f>
        <v>5940</v>
      </c>
    </row>
    <row r="8969" spans="1:17" x14ac:dyDescent="0.25">
      <c r="A8969" s="1">
        <v>45491</v>
      </c>
      <c r="B8969" t="s">
        <v>129</v>
      </c>
      <c r="C8969" t="s">
        <v>282</v>
      </c>
      <c r="D8969" t="s">
        <v>45</v>
      </c>
      <c r="E8969" s="1">
        <v>17658</v>
      </c>
      <c r="F8969" t="s">
        <v>40</v>
      </c>
      <c r="G8969">
        <v>83</v>
      </c>
      <c r="H8969" t="s">
        <v>54</v>
      </c>
      <c r="I8969" t="s">
        <v>36</v>
      </c>
      <c r="J8969" t="s">
        <v>24</v>
      </c>
      <c r="K8969" t="str">
        <f>VLOOKUP(H8969, [1]Products!B:E, 2, FALSE)</f>
        <v>Lemon Crisps</v>
      </c>
      <c r="L8969" s="2">
        <f>VLOOKUP(H8969, [1]Products!B:D, 3, FALSE)</f>
        <v>7</v>
      </c>
      <c r="M8969" s="2">
        <f>Table1[[#This Row],[Quantity Purchased]] * Table1[[#This Row],[Unit Price]]</f>
        <v>747</v>
      </c>
      <c r="N8969" s="2">
        <f>VLOOKUP(H8969, [1]Products!B:E, 4, FALSE)</f>
        <v>9</v>
      </c>
      <c r="O8969" t="str">
        <f>TEXT(Table1[[#This Row],[Transaction Date]], "yyyy-mm")</f>
        <v>2024-07</v>
      </c>
      <c r="P8969" s="1">
        <f ca="1">YEAR(TODAY()) - YEAR(Table1[[#This Row],[Buyer Date of Birth]])</f>
        <v>77</v>
      </c>
      <c r="Q8969" s="2">
        <f>Table1[[#This Row],[Total Revenue]] - Table1[[#This Row],[Total Cost]]</f>
        <v>740</v>
      </c>
    </row>
    <row r="8970" spans="1:17" x14ac:dyDescent="0.25">
      <c r="A8970" s="1">
        <v>45376</v>
      </c>
      <c r="B8970" t="s">
        <v>32</v>
      </c>
      <c r="C8970" t="s">
        <v>668</v>
      </c>
      <c r="D8970" t="s">
        <v>34</v>
      </c>
      <c r="E8970" s="1">
        <v>28783</v>
      </c>
      <c r="F8970" t="s">
        <v>21</v>
      </c>
      <c r="G8970">
        <v>315</v>
      </c>
      <c r="H8970" t="s">
        <v>72</v>
      </c>
      <c r="I8970" t="s">
        <v>23</v>
      </c>
      <c r="J8970" t="s">
        <v>24</v>
      </c>
      <c r="K8970" t="str">
        <f>VLOOKUP(H8970, [1]Products!B:E, 2, FALSE)</f>
        <v>Choco Delight</v>
      </c>
      <c r="L8970" s="2">
        <f>VLOOKUP(H8970, [1]Products!B:D, 3, FALSE)</f>
        <v>3</v>
      </c>
      <c r="M8970" s="2">
        <f>Table1[[#This Row],[Quantity Purchased]] * Table1[[#This Row],[Unit Price]]</f>
        <v>1575</v>
      </c>
      <c r="N8970" s="2">
        <f>VLOOKUP(H8970, [1]Products!B:E, 4, FALSE)</f>
        <v>5</v>
      </c>
      <c r="O8970" t="str">
        <f>TEXT(Table1[[#This Row],[Transaction Date]], "yyyy-mm")</f>
        <v>2024-03</v>
      </c>
      <c r="P8970" s="1">
        <f ca="1">YEAR(TODAY()) - YEAR(Table1[[#This Row],[Buyer Date of Birth]])</f>
        <v>47</v>
      </c>
      <c r="Q8970" s="2">
        <f>Table1[[#This Row],[Total Revenue]] - Table1[[#This Row],[Total Cost]]</f>
        <v>1572</v>
      </c>
    </row>
    <row r="8971" spans="1:17" x14ac:dyDescent="0.25">
      <c r="A8971" s="1">
        <v>45472</v>
      </c>
      <c r="B8971" t="s">
        <v>264</v>
      </c>
      <c r="C8971" t="s">
        <v>364</v>
      </c>
      <c r="D8971" t="s">
        <v>53</v>
      </c>
      <c r="E8971" s="1">
        <v>25602</v>
      </c>
      <c r="F8971" t="s">
        <v>28</v>
      </c>
      <c r="G8971">
        <v>218</v>
      </c>
      <c r="H8971" t="s">
        <v>71</v>
      </c>
      <c r="I8971" t="s">
        <v>46</v>
      </c>
      <c r="J8971" t="s">
        <v>24</v>
      </c>
      <c r="K8971" t="str">
        <f>VLOOKUP(H8971, [1]Products!B:E, 2, FALSE)</f>
        <v>Peanut Butter Bites</v>
      </c>
      <c r="L8971" s="2">
        <f>VLOOKUP(H8971, [1]Products!B:D, 3, FALSE)</f>
        <v>5</v>
      </c>
      <c r="M8971" s="2">
        <f>Table1[[#This Row],[Quantity Purchased]] * Table1[[#This Row],[Unit Price]]</f>
        <v>1526</v>
      </c>
      <c r="N8971" s="2">
        <f>VLOOKUP(H8971, [1]Products!B:E, 4, FALSE)</f>
        <v>7</v>
      </c>
      <c r="O8971" t="str">
        <f>TEXT(Table1[[#This Row],[Transaction Date]], "yyyy-mm")</f>
        <v>2024-06</v>
      </c>
      <c r="P8971" s="1">
        <f ca="1">YEAR(TODAY()) - YEAR(Table1[[#This Row],[Buyer Date of Birth]])</f>
        <v>55</v>
      </c>
      <c r="Q8971" s="2">
        <f>Table1[[#This Row],[Total Revenue]] - Table1[[#This Row],[Total Cost]]</f>
        <v>1521</v>
      </c>
    </row>
    <row r="8972" spans="1:17" x14ac:dyDescent="0.25">
      <c r="A8972" s="1">
        <v>45418</v>
      </c>
      <c r="B8972" t="s">
        <v>109</v>
      </c>
      <c r="C8972" t="s">
        <v>44</v>
      </c>
      <c r="D8972" t="s">
        <v>89</v>
      </c>
      <c r="E8972" s="1">
        <v>21886</v>
      </c>
      <c r="F8972" t="s">
        <v>21</v>
      </c>
      <c r="G8972">
        <v>241</v>
      </c>
      <c r="H8972" t="s">
        <v>22</v>
      </c>
      <c r="I8972" t="s">
        <v>50</v>
      </c>
      <c r="J8972" t="s">
        <v>24</v>
      </c>
      <c r="K8972" t="str">
        <f>VLOOKUP(H8972, [1]Products!B:E, 2, FALSE)</f>
        <v>Cinnamon Swirls</v>
      </c>
      <c r="L8972" s="2">
        <f>VLOOKUP(H8972, [1]Products!B:D, 3, FALSE)</f>
        <v>10</v>
      </c>
      <c r="M8972" s="2">
        <f>Table1[[#This Row],[Quantity Purchased]] * Table1[[#This Row],[Unit Price]]</f>
        <v>3374</v>
      </c>
      <c r="N8972" s="2">
        <f>VLOOKUP(H8972, [1]Products!B:E, 4, FALSE)</f>
        <v>14</v>
      </c>
      <c r="O8972" t="str">
        <f>TEXT(Table1[[#This Row],[Transaction Date]], "yyyy-mm")</f>
        <v>2024-05</v>
      </c>
      <c r="P8972" s="1">
        <f ca="1">YEAR(TODAY()) - YEAR(Table1[[#This Row],[Buyer Date of Birth]])</f>
        <v>66</v>
      </c>
      <c r="Q8972" s="2">
        <f>Table1[[#This Row],[Total Revenue]] - Table1[[#This Row],[Total Cost]]</f>
        <v>3364</v>
      </c>
    </row>
    <row r="8973" spans="1:17" x14ac:dyDescent="0.25">
      <c r="A8973" s="1">
        <v>45300</v>
      </c>
      <c r="B8973" t="s">
        <v>1176</v>
      </c>
      <c r="C8973" t="s">
        <v>430</v>
      </c>
      <c r="D8973" t="s">
        <v>20</v>
      </c>
      <c r="E8973" s="1">
        <v>24230</v>
      </c>
      <c r="F8973" t="s">
        <v>75</v>
      </c>
      <c r="G8973">
        <v>461</v>
      </c>
      <c r="H8973" t="s">
        <v>41</v>
      </c>
      <c r="I8973" t="s">
        <v>23</v>
      </c>
      <c r="J8973" t="s">
        <v>24</v>
      </c>
      <c r="K8973" t="str">
        <f>VLOOKUP(H8973, [1]Products!B:E, 2, FALSE)</f>
        <v>Ginger Snaps</v>
      </c>
      <c r="L8973" s="2">
        <f>VLOOKUP(H8973, [1]Products!B:D, 3, FALSE)</f>
        <v>14</v>
      </c>
      <c r="M8973" s="2">
        <f>Table1[[#This Row],[Quantity Purchased]] * Table1[[#This Row],[Unit Price]]</f>
        <v>12908</v>
      </c>
      <c r="N8973" s="2">
        <f>VLOOKUP(H8973, [1]Products!B:E, 4, FALSE)</f>
        <v>28</v>
      </c>
      <c r="O8973" t="str">
        <f>TEXT(Table1[[#This Row],[Transaction Date]], "yyyy-mm")</f>
        <v>2024-01</v>
      </c>
      <c r="P8973" s="1">
        <f ca="1">YEAR(TODAY()) - YEAR(Table1[[#This Row],[Buyer Date of Birth]])</f>
        <v>59</v>
      </c>
      <c r="Q8973" s="2">
        <f>Table1[[#This Row],[Total Revenue]] - Table1[[#This Row],[Total Cost]]</f>
        <v>12894</v>
      </c>
    </row>
    <row r="8974" spans="1:17" x14ac:dyDescent="0.25">
      <c r="A8974" s="1">
        <v>45501</v>
      </c>
      <c r="B8974" t="s">
        <v>125</v>
      </c>
      <c r="C8974" t="s">
        <v>69</v>
      </c>
      <c r="D8974" t="s">
        <v>45</v>
      </c>
      <c r="E8974" s="1">
        <v>36805</v>
      </c>
      <c r="F8974" t="s">
        <v>40</v>
      </c>
      <c r="G8974">
        <v>413</v>
      </c>
      <c r="H8974" t="s">
        <v>35</v>
      </c>
      <c r="I8974" t="s">
        <v>30</v>
      </c>
      <c r="J8974" t="s">
        <v>24</v>
      </c>
      <c r="K8974" t="str">
        <f>VLOOKUP(H8974, [1]Products!B:E, 2, FALSE)</f>
        <v>Caramel Biscuits</v>
      </c>
      <c r="L8974" s="2">
        <f>VLOOKUP(H8974, [1]Products!B:D, 3, FALSE)</f>
        <v>18</v>
      </c>
      <c r="M8974" s="2">
        <f>Table1[[#This Row],[Quantity Purchased]] * Table1[[#This Row],[Unit Price]]</f>
        <v>9086</v>
      </c>
      <c r="N8974" s="2">
        <f>VLOOKUP(H8974, [1]Products!B:E, 4, FALSE)</f>
        <v>22</v>
      </c>
      <c r="O8974" t="str">
        <f>TEXT(Table1[[#This Row],[Transaction Date]], "yyyy-mm")</f>
        <v>2024-07</v>
      </c>
      <c r="P8974" s="1">
        <f ca="1">YEAR(TODAY()) - YEAR(Table1[[#This Row],[Buyer Date of Birth]])</f>
        <v>25</v>
      </c>
      <c r="Q8974" s="2">
        <f>Table1[[#This Row],[Total Revenue]] - Table1[[#This Row],[Total Cost]]</f>
        <v>9068</v>
      </c>
    </row>
    <row r="8975" spans="1:17" x14ac:dyDescent="0.25">
      <c r="A8975" s="1">
        <v>45465</v>
      </c>
      <c r="B8975" t="s">
        <v>562</v>
      </c>
      <c r="C8975" t="s">
        <v>926</v>
      </c>
      <c r="D8975" t="s">
        <v>89</v>
      </c>
      <c r="E8975" s="1">
        <v>16812</v>
      </c>
      <c r="F8975" t="s">
        <v>75</v>
      </c>
      <c r="G8975">
        <v>224</v>
      </c>
      <c r="H8975" t="s">
        <v>35</v>
      </c>
      <c r="I8975" t="s">
        <v>46</v>
      </c>
      <c r="J8975" t="s">
        <v>24</v>
      </c>
      <c r="K8975" t="str">
        <f>VLOOKUP(H8975, [1]Products!B:E, 2, FALSE)</f>
        <v>Caramel Biscuits</v>
      </c>
      <c r="L8975" s="2">
        <f>VLOOKUP(H8975, [1]Products!B:D, 3, FALSE)</f>
        <v>18</v>
      </c>
      <c r="M8975" s="2">
        <f>Table1[[#This Row],[Quantity Purchased]] * Table1[[#This Row],[Unit Price]]</f>
        <v>4928</v>
      </c>
      <c r="N8975" s="2">
        <f>VLOOKUP(H8975, [1]Products!B:E, 4, FALSE)</f>
        <v>22</v>
      </c>
      <c r="O8975" t="str">
        <f>TEXT(Table1[[#This Row],[Transaction Date]], "yyyy-mm")</f>
        <v>2024-06</v>
      </c>
      <c r="P8975" s="1">
        <f ca="1">YEAR(TODAY()) - YEAR(Table1[[#This Row],[Buyer Date of Birth]])</f>
        <v>79</v>
      </c>
      <c r="Q8975" s="2">
        <f>Table1[[#This Row],[Total Revenue]] - Table1[[#This Row],[Total Cost]]</f>
        <v>4910</v>
      </c>
    </row>
    <row r="8976" spans="1:17" x14ac:dyDescent="0.25">
      <c r="A8976" s="1">
        <v>45317</v>
      </c>
      <c r="B8976" t="s">
        <v>375</v>
      </c>
      <c r="C8976" t="s">
        <v>848</v>
      </c>
      <c r="D8976" t="s">
        <v>34</v>
      </c>
      <c r="E8976" s="1">
        <v>35857</v>
      </c>
      <c r="F8976" t="s">
        <v>40</v>
      </c>
      <c r="G8976">
        <v>243</v>
      </c>
      <c r="H8976" t="s">
        <v>41</v>
      </c>
      <c r="I8976" t="s">
        <v>50</v>
      </c>
      <c r="J8976" t="s">
        <v>24</v>
      </c>
      <c r="K8976" t="str">
        <f>VLOOKUP(H8976, [1]Products!B:E, 2, FALSE)</f>
        <v>Ginger Snaps</v>
      </c>
      <c r="L8976" s="2">
        <f>VLOOKUP(H8976, [1]Products!B:D, 3, FALSE)</f>
        <v>14</v>
      </c>
      <c r="M8976" s="2">
        <f>Table1[[#This Row],[Quantity Purchased]] * Table1[[#This Row],[Unit Price]]</f>
        <v>6804</v>
      </c>
      <c r="N8976" s="2">
        <f>VLOOKUP(H8976, [1]Products!B:E, 4, FALSE)</f>
        <v>28</v>
      </c>
      <c r="O8976" t="str">
        <f>TEXT(Table1[[#This Row],[Transaction Date]], "yyyy-mm")</f>
        <v>2024-01</v>
      </c>
      <c r="P8976" s="1">
        <f ca="1">YEAR(TODAY()) - YEAR(Table1[[#This Row],[Buyer Date of Birth]])</f>
        <v>27</v>
      </c>
      <c r="Q8976" s="2">
        <f>Table1[[#This Row],[Total Revenue]] - Table1[[#This Row],[Total Cost]]</f>
        <v>6790</v>
      </c>
    </row>
    <row r="8977" spans="1:17" x14ac:dyDescent="0.25">
      <c r="A8977" s="1">
        <v>45504</v>
      </c>
      <c r="B8977" t="s">
        <v>216</v>
      </c>
      <c r="C8977" t="s">
        <v>39</v>
      </c>
      <c r="D8977" t="s">
        <v>84</v>
      </c>
      <c r="E8977" s="1">
        <v>26112</v>
      </c>
      <c r="F8977" t="s">
        <v>40</v>
      </c>
      <c r="G8977">
        <v>473</v>
      </c>
      <c r="H8977" t="s">
        <v>63</v>
      </c>
      <c r="I8977" t="s">
        <v>23</v>
      </c>
      <c r="J8977" t="s">
        <v>24</v>
      </c>
      <c r="K8977" t="str">
        <f>VLOOKUP(H8977, [1]Products!B:E, 2, FALSE)</f>
        <v>Vanilla Wafers</v>
      </c>
      <c r="L8977" s="2">
        <f>VLOOKUP(H8977, [1]Products!B:D, 3, FALSE)</f>
        <v>18</v>
      </c>
      <c r="M8977" s="2">
        <f>Table1[[#This Row],[Quantity Purchased]] * Table1[[#This Row],[Unit Price]]</f>
        <v>17028</v>
      </c>
      <c r="N8977" s="2">
        <f>VLOOKUP(H8977, [1]Products!B:E, 4, FALSE)</f>
        <v>36</v>
      </c>
      <c r="O8977" t="str">
        <f>TEXT(Table1[[#This Row],[Transaction Date]], "yyyy-mm")</f>
        <v>2024-07</v>
      </c>
      <c r="P8977" s="1">
        <f ca="1">YEAR(TODAY()) - YEAR(Table1[[#This Row],[Buyer Date of Birth]])</f>
        <v>54</v>
      </c>
      <c r="Q8977" s="2">
        <f>Table1[[#This Row],[Total Revenue]] - Table1[[#This Row],[Total Cost]]</f>
        <v>17010</v>
      </c>
    </row>
    <row r="8978" spans="1:17" x14ac:dyDescent="0.25">
      <c r="A8978" s="1">
        <v>45375</v>
      </c>
      <c r="B8978" t="s">
        <v>1579</v>
      </c>
      <c r="C8978" t="s">
        <v>137</v>
      </c>
      <c r="D8978" t="s">
        <v>89</v>
      </c>
      <c r="E8978" s="1">
        <v>36626</v>
      </c>
      <c r="F8978" t="s">
        <v>28</v>
      </c>
      <c r="G8978">
        <v>381</v>
      </c>
      <c r="H8978" t="s">
        <v>22</v>
      </c>
      <c r="I8978" t="s">
        <v>30</v>
      </c>
      <c r="J8978" t="s">
        <v>24</v>
      </c>
      <c r="K8978" t="str">
        <f>VLOOKUP(H8978, [1]Products!B:E, 2, FALSE)</f>
        <v>Cinnamon Swirls</v>
      </c>
      <c r="L8978" s="2">
        <f>VLOOKUP(H8978, [1]Products!B:D, 3, FALSE)</f>
        <v>10</v>
      </c>
      <c r="M8978" s="2">
        <f>Table1[[#This Row],[Quantity Purchased]] * Table1[[#This Row],[Unit Price]]</f>
        <v>5334</v>
      </c>
      <c r="N8978" s="2">
        <f>VLOOKUP(H8978, [1]Products!B:E, 4, FALSE)</f>
        <v>14</v>
      </c>
      <c r="O8978" t="str">
        <f>TEXT(Table1[[#This Row],[Transaction Date]], "yyyy-mm")</f>
        <v>2024-03</v>
      </c>
      <c r="P8978" s="1">
        <f ca="1">YEAR(TODAY()) - YEAR(Table1[[#This Row],[Buyer Date of Birth]])</f>
        <v>25</v>
      </c>
      <c r="Q8978" s="2">
        <f>Table1[[#This Row],[Total Revenue]] - Table1[[#This Row],[Total Cost]]</f>
        <v>5324</v>
      </c>
    </row>
    <row r="8979" spans="1:17" x14ac:dyDescent="0.25">
      <c r="A8979" s="1">
        <v>45488</v>
      </c>
      <c r="B8979" t="s">
        <v>204</v>
      </c>
      <c r="C8979" t="s">
        <v>594</v>
      </c>
      <c r="D8979" t="s">
        <v>89</v>
      </c>
      <c r="E8979" s="1">
        <v>21893</v>
      </c>
      <c r="F8979" t="s">
        <v>21</v>
      </c>
      <c r="G8979">
        <v>10</v>
      </c>
      <c r="H8979" t="s">
        <v>35</v>
      </c>
      <c r="I8979" t="s">
        <v>30</v>
      </c>
      <c r="J8979" t="s">
        <v>31</v>
      </c>
      <c r="K8979" t="str">
        <f>VLOOKUP(H8979, [1]Products!B:E, 2, FALSE)</f>
        <v>Caramel Biscuits</v>
      </c>
      <c r="L8979" s="2">
        <f>VLOOKUP(H8979, [1]Products!B:D, 3, FALSE)</f>
        <v>18</v>
      </c>
      <c r="M8979" s="2">
        <f>Table1[[#This Row],[Quantity Purchased]] * Table1[[#This Row],[Unit Price]]</f>
        <v>220</v>
      </c>
      <c r="N8979" s="2">
        <f>VLOOKUP(H8979, [1]Products!B:E, 4, FALSE)</f>
        <v>22</v>
      </c>
      <c r="O8979" t="str">
        <f>TEXT(Table1[[#This Row],[Transaction Date]], "yyyy-mm")</f>
        <v>2024-07</v>
      </c>
      <c r="P8979" s="1">
        <f ca="1">YEAR(TODAY()) - YEAR(Table1[[#This Row],[Buyer Date of Birth]])</f>
        <v>66</v>
      </c>
      <c r="Q8979" s="2">
        <f>Table1[[#This Row],[Total Revenue]] - Table1[[#This Row],[Total Cost]]</f>
        <v>202</v>
      </c>
    </row>
    <row r="8980" spans="1:17" x14ac:dyDescent="0.25">
      <c r="A8980" s="1">
        <v>45309</v>
      </c>
      <c r="B8980" t="s">
        <v>456</v>
      </c>
      <c r="C8980" t="s">
        <v>608</v>
      </c>
      <c r="D8980" t="s">
        <v>34</v>
      </c>
      <c r="E8980" s="1">
        <v>25025</v>
      </c>
      <c r="F8980" t="s">
        <v>40</v>
      </c>
      <c r="G8980">
        <v>367</v>
      </c>
      <c r="H8980" t="s">
        <v>66</v>
      </c>
      <c r="I8980" t="s">
        <v>36</v>
      </c>
      <c r="J8980" t="s">
        <v>24</v>
      </c>
      <c r="K8980" t="str">
        <f>VLOOKUP(H8980, [1]Products!B:E, 2, FALSE)</f>
        <v>Oatmeal Cookies</v>
      </c>
      <c r="L8980" s="2">
        <f>VLOOKUP(H8980, [1]Products!B:D, 3, FALSE)</f>
        <v>19</v>
      </c>
      <c r="M8980" s="2">
        <f>Table1[[#This Row],[Quantity Purchased]] * Table1[[#This Row],[Unit Price]]</f>
        <v>8441</v>
      </c>
      <c r="N8980" s="2">
        <f>VLOOKUP(H8980, [1]Products!B:E, 4, FALSE)</f>
        <v>23</v>
      </c>
      <c r="O8980" t="str">
        <f>TEXT(Table1[[#This Row],[Transaction Date]], "yyyy-mm")</f>
        <v>2024-01</v>
      </c>
      <c r="P8980" s="1">
        <f ca="1">YEAR(TODAY()) - YEAR(Table1[[#This Row],[Buyer Date of Birth]])</f>
        <v>57</v>
      </c>
      <c r="Q8980" s="2">
        <f>Table1[[#This Row],[Total Revenue]] - Table1[[#This Row],[Total Cost]]</f>
        <v>8422</v>
      </c>
    </row>
    <row r="8981" spans="1:17" x14ac:dyDescent="0.25">
      <c r="A8981" s="1">
        <v>45346</v>
      </c>
      <c r="B8981" t="s">
        <v>356</v>
      </c>
      <c r="C8981" t="s">
        <v>657</v>
      </c>
      <c r="D8981" t="s">
        <v>34</v>
      </c>
      <c r="E8981" s="1">
        <v>36132</v>
      </c>
      <c r="F8981" t="s">
        <v>21</v>
      </c>
      <c r="G8981">
        <v>41</v>
      </c>
      <c r="H8981" t="s">
        <v>41</v>
      </c>
      <c r="I8981" t="s">
        <v>23</v>
      </c>
      <c r="J8981" t="s">
        <v>24</v>
      </c>
      <c r="K8981" t="str">
        <f>VLOOKUP(H8981, [1]Products!B:E, 2, FALSE)</f>
        <v>Ginger Snaps</v>
      </c>
      <c r="L8981" s="2">
        <f>VLOOKUP(H8981, [1]Products!B:D, 3, FALSE)</f>
        <v>14</v>
      </c>
      <c r="M8981" s="2">
        <f>Table1[[#This Row],[Quantity Purchased]] * Table1[[#This Row],[Unit Price]]</f>
        <v>1148</v>
      </c>
      <c r="N8981" s="2">
        <f>VLOOKUP(H8981, [1]Products!B:E, 4, FALSE)</f>
        <v>28</v>
      </c>
      <c r="O8981" t="str">
        <f>TEXT(Table1[[#This Row],[Transaction Date]], "yyyy-mm")</f>
        <v>2024-02</v>
      </c>
      <c r="P8981" s="1">
        <f ca="1">YEAR(TODAY()) - YEAR(Table1[[#This Row],[Buyer Date of Birth]])</f>
        <v>27</v>
      </c>
      <c r="Q8981" s="2">
        <f>Table1[[#This Row],[Total Revenue]] - Table1[[#This Row],[Total Cost]]</f>
        <v>1134</v>
      </c>
    </row>
    <row r="8982" spans="1:17" x14ac:dyDescent="0.25">
      <c r="A8982" s="1">
        <v>45460</v>
      </c>
      <c r="B8982" t="s">
        <v>43</v>
      </c>
      <c r="C8982" t="s">
        <v>710</v>
      </c>
      <c r="D8982" t="s">
        <v>89</v>
      </c>
      <c r="E8982" s="1">
        <v>21264</v>
      </c>
      <c r="F8982" t="s">
        <v>40</v>
      </c>
      <c r="G8982">
        <v>438</v>
      </c>
      <c r="H8982" t="s">
        <v>29</v>
      </c>
      <c r="I8982" t="s">
        <v>46</v>
      </c>
      <c r="J8982" t="s">
        <v>31</v>
      </c>
      <c r="K8982" t="str">
        <f>VLOOKUP(H8982, [1]Products!B:E, 2, FALSE)</f>
        <v>Shortbread</v>
      </c>
      <c r="L8982" s="2">
        <f>VLOOKUP(H8982, [1]Products!B:D, 3, FALSE)</f>
        <v>10</v>
      </c>
      <c r="M8982" s="2">
        <f>Table1[[#This Row],[Quantity Purchased]] * Table1[[#This Row],[Unit Price]]</f>
        <v>19710</v>
      </c>
      <c r="N8982" s="2">
        <f>VLOOKUP(H8982, [1]Products!B:E, 4, FALSE)</f>
        <v>45</v>
      </c>
      <c r="O8982" t="str">
        <f>TEXT(Table1[[#This Row],[Transaction Date]], "yyyy-mm")</f>
        <v>2024-06</v>
      </c>
      <c r="P8982" s="1">
        <f ca="1">YEAR(TODAY()) - YEAR(Table1[[#This Row],[Buyer Date of Birth]])</f>
        <v>67</v>
      </c>
      <c r="Q8982" s="2">
        <f>Table1[[#This Row],[Total Revenue]] - Table1[[#This Row],[Total Cost]]</f>
        <v>19700</v>
      </c>
    </row>
    <row r="8983" spans="1:17" x14ac:dyDescent="0.25">
      <c r="A8983" s="1">
        <v>45487</v>
      </c>
      <c r="B8983" t="s">
        <v>1484</v>
      </c>
      <c r="C8983" t="s">
        <v>298</v>
      </c>
      <c r="D8983" t="s">
        <v>34</v>
      </c>
      <c r="E8983" s="1">
        <v>21394</v>
      </c>
      <c r="F8983" t="s">
        <v>40</v>
      </c>
      <c r="G8983">
        <v>496</v>
      </c>
      <c r="H8983" t="s">
        <v>63</v>
      </c>
      <c r="I8983" t="s">
        <v>50</v>
      </c>
      <c r="J8983" t="s">
        <v>24</v>
      </c>
      <c r="K8983" t="str">
        <f>VLOOKUP(H8983, [1]Products!B:E, 2, FALSE)</f>
        <v>Vanilla Wafers</v>
      </c>
      <c r="L8983" s="2">
        <f>VLOOKUP(H8983, [1]Products!B:D, 3, FALSE)</f>
        <v>18</v>
      </c>
      <c r="M8983" s="2">
        <f>Table1[[#This Row],[Quantity Purchased]] * Table1[[#This Row],[Unit Price]]</f>
        <v>17856</v>
      </c>
      <c r="N8983" s="2">
        <f>VLOOKUP(H8983, [1]Products!B:E, 4, FALSE)</f>
        <v>36</v>
      </c>
      <c r="O8983" t="str">
        <f>TEXT(Table1[[#This Row],[Transaction Date]], "yyyy-mm")</f>
        <v>2024-07</v>
      </c>
      <c r="P8983" s="1">
        <f ca="1">YEAR(TODAY()) - YEAR(Table1[[#This Row],[Buyer Date of Birth]])</f>
        <v>67</v>
      </c>
      <c r="Q8983" s="2">
        <f>Table1[[#This Row],[Total Revenue]] - Table1[[#This Row],[Total Cost]]</f>
        <v>17838</v>
      </c>
    </row>
    <row r="8984" spans="1:17" x14ac:dyDescent="0.25">
      <c r="A8984" s="1">
        <v>45322</v>
      </c>
      <c r="B8984" t="s">
        <v>348</v>
      </c>
      <c r="C8984" t="s">
        <v>88</v>
      </c>
      <c r="D8984" t="s">
        <v>100</v>
      </c>
      <c r="E8984" s="1">
        <v>18367</v>
      </c>
      <c r="F8984" t="s">
        <v>40</v>
      </c>
      <c r="G8984">
        <v>460</v>
      </c>
      <c r="H8984" t="s">
        <v>63</v>
      </c>
      <c r="I8984" t="s">
        <v>23</v>
      </c>
      <c r="J8984" t="s">
        <v>24</v>
      </c>
      <c r="K8984" t="str">
        <f>VLOOKUP(H8984, [1]Products!B:E, 2, FALSE)</f>
        <v>Vanilla Wafers</v>
      </c>
      <c r="L8984" s="2">
        <f>VLOOKUP(H8984, [1]Products!B:D, 3, FALSE)</f>
        <v>18</v>
      </c>
      <c r="M8984" s="2">
        <f>Table1[[#This Row],[Quantity Purchased]] * Table1[[#This Row],[Unit Price]]</f>
        <v>16560</v>
      </c>
      <c r="N8984" s="2">
        <f>VLOOKUP(H8984, [1]Products!B:E, 4, FALSE)</f>
        <v>36</v>
      </c>
      <c r="O8984" t="str">
        <f>TEXT(Table1[[#This Row],[Transaction Date]], "yyyy-mm")</f>
        <v>2024-01</v>
      </c>
      <c r="P8984" s="1">
        <f ca="1">YEAR(TODAY()) - YEAR(Table1[[#This Row],[Buyer Date of Birth]])</f>
        <v>75</v>
      </c>
      <c r="Q8984" s="2">
        <f>Table1[[#This Row],[Total Revenue]] - Table1[[#This Row],[Total Cost]]</f>
        <v>16542</v>
      </c>
    </row>
    <row r="8985" spans="1:17" x14ac:dyDescent="0.25">
      <c r="A8985" s="1">
        <v>45372</v>
      </c>
      <c r="B8985" t="s">
        <v>157</v>
      </c>
      <c r="C8985" t="s">
        <v>479</v>
      </c>
      <c r="D8985" t="s">
        <v>34</v>
      </c>
      <c r="E8985" s="1">
        <v>25765</v>
      </c>
      <c r="F8985" t="s">
        <v>21</v>
      </c>
      <c r="G8985">
        <v>37</v>
      </c>
      <c r="H8985" t="s">
        <v>54</v>
      </c>
      <c r="I8985" t="s">
        <v>30</v>
      </c>
      <c r="J8985" t="s">
        <v>24</v>
      </c>
      <c r="K8985" t="str">
        <f>VLOOKUP(H8985, [1]Products!B:E, 2, FALSE)</f>
        <v>Lemon Crisps</v>
      </c>
      <c r="L8985" s="2">
        <f>VLOOKUP(H8985, [1]Products!B:D, 3, FALSE)</f>
        <v>7</v>
      </c>
      <c r="M8985" s="2">
        <f>Table1[[#This Row],[Quantity Purchased]] * Table1[[#This Row],[Unit Price]]</f>
        <v>333</v>
      </c>
      <c r="N8985" s="2">
        <f>VLOOKUP(H8985, [1]Products!B:E, 4, FALSE)</f>
        <v>9</v>
      </c>
      <c r="O8985" t="str">
        <f>TEXT(Table1[[#This Row],[Transaction Date]], "yyyy-mm")</f>
        <v>2024-03</v>
      </c>
      <c r="P8985" s="1">
        <f ca="1">YEAR(TODAY()) - YEAR(Table1[[#This Row],[Buyer Date of Birth]])</f>
        <v>55</v>
      </c>
      <c r="Q8985" s="2">
        <f>Table1[[#This Row],[Total Revenue]] - Table1[[#This Row],[Total Cost]]</f>
        <v>326</v>
      </c>
    </row>
    <row r="8986" spans="1:17" x14ac:dyDescent="0.25">
      <c r="A8986" s="1">
        <v>45366</v>
      </c>
      <c r="B8986" t="s">
        <v>582</v>
      </c>
      <c r="C8986" t="s">
        <v>669</v>
      </c>
      <c r="D8986" t="s">
        <v>45</v>
      </c>
      <c r="E8986" s="1">
        <v>32952</v>
      </c>
      <c r="F8986" t="s">
        <v>28</v>
      </c>
      <c r="G8986">
        <v>67</v>
      </c>
      <c r="H8986" t="s">
        <v>71</v>
      </c>
      <c r="I8986" t="s">
        <v>46</v>
      </c>
      <c r="J8986" t="s">
        <v>24</v>
      </c>
      <c r="K8986" t="str">
        <f>VLOOKUP(H8986, [1]Products!B:E, 2, FALSE)</f>
        <v>Peanut Butter Bites</v>
      </c>
      <c r="L8986" s="2">
        <f>VLOOKUP(H8986, [1]Products!B:D, 3, FALSE)</f>
        <v>5</v>
      </c>
      <c r="M8986" s="2">
        <f>Table1[[#This Row],[Quantity Purchased]] * Table1[[#This Row],[Unit Price]]</f>
        <v>469</v>
      </c>
      <c r="N8986" s="2">
        <f>VLOOKUP(H8986, [1]Products!B:E, 4, FALSE)</f>
        <v>7</v>
      </c>
      <c r="O8986" t="str">
        <f>TEXT(Table1[[#This Row],[Transaction Date]], "yyyy-mm")</f>
        <v>2024-03</v>
      </c>
      <c r="P8986" s="1">
        <f ca="1">YEAR(TODAY()) - YEAR(Table1[[#This Row],[Buyer Date of Birth]])</f>
        <v>35</v>
      </c>
      <c r="Q8986" s="2">
        <f>Table1[[#This Row],[Total Revenue]] - Table1[[#This Row],[Total Cost]]</f>
        <v>464</v>
      </c>
    </row>
    <row r="8987" spans="1:17" x14ac:dyDescent="0.25">
      <c r="A8987" s="1">
        <v>45324</v>
      </c>
      <c r="B8987" t="s">
        <v>64</v>
      </c>
      <c r="C8987" t="s">
        <v>227</v>
      </c>
      <c r="D8987" t="s">
        <v>89</v>
      </c>
      <c r="E8987" s="1">
        <v>30389</v>
      </c>
      <c r="F8987" t="s">
        <v>28</v>
      </c>
      <c r="G8987">
        <v>163</v>
      </c>
      <c r="H8987" t="s">
        <v>49</v>
      </c>
      <c r="I8987" t="s">
        <v>50</v>
      </c>
      <c r="J8987" t="s">
        <v>24</v>
      </c>
      <c r="K8987" t="str">
        <f>VLOOKUP(H8987, [1]Products!B:E, 2, FALSE)</f>
        <v>Butter Crunch</v>
      </c>
      <c r="L8987" s="2">
        <f>VLOOKUP(H8987, [1]Products!B:D, 3, FALSE)</f>
        <v>10</v>
      </c>
      <c r="M8987" s="2">
        <f>Table1[[#This Row],[Quantity Purchased]] * Table1[[#This Row],[Unit Price]]</f>
        <v>1793</v>
      </c>
      <c r="N8987" s="2">
        <f>VLOOKUP(H8987, [1]Products!B:E, 4, FALSE)</f>
        <v>11</v>
      </c>
      <c r="O8987" t="str">
        <f>TEXT(Table1[[#This Row],[Transaction Date]], "yyyy-mm")</f>
        <v>2024-02</v>
      </c>
      <c r="P8987" s="1">
        <f ca="1">YEAR(TODAY()) - YEAR(Table1[[#This Row],[Buyer Date of Birth]])</f>
        <v>42</v>
      </c>
      <c r="Q8987" s="2">
        <f>Table1[[#This Row],[Total Revenue]] - Table1[[#This Row],[Total Cost]]</f>
        <v>1783</v>
      </c>
    </row>
    <row r="8988" spans="1:17" x14ac:dyDescent="0.25">
      <c r="A8988" s="1">
        <v>45319</v>
      </c>
      <c r="B8988" t="s">
        <v>198</v>
      </c>
      <c r="C8988" t="s">
        <v>948</v>
      </c>
      <c r="D8988" t="s">
        <v>20</v>
      </c>
      <c r="E8988" s="1">
        <v>30578</v>
      </c>
      <c r="F8988" t="s">
        <v>28</v>
      </c>
      <c r="G8988">
        <v>498</v>
      </c>
      <c r="H8988" t="s">
        <v>63</v>
      </c>
      <c r="I8988" t="s">
        <v>23</v>
      </c>
      <c r="J8988" t="s">
        <v>24</v>
      </c>
      <c r="K8988" t="str">
        <f>VLOOKUP(H8988, [1]Products!B:E, 2, FALSE)</f>
        <v>Vanilla Wafers</v>
      </c>
      <c r="L8988" s="2">
        <f>VLOOKUP(H8988, [1]Products!B:D, 3, FALSE)</f>
        <v>18</v>
      </c>
      <c r="M8988" s="2">
        <f>Table1[[#This Row],[Quantity Purchased]] * Table1[[#This Row],[Unit Price]]</f>
        <v>17928</v>
      </c>
      <c r="N8988" s="2">
        <f>VLOOKUP(H8988, [1]Products!B:E, 4, FALSE)</f>
        <v>36</v>
      </c>
      <c r="O8988" t="str">
        <f>TEXT(Table1[[#This Row],[Transaction Date]], "yyyy-mm")</f>
        <v>2024-01</v>
      </c>
      <c r="P8988" s="1">
        <f ca="1">YEAR(TODAY()) - YEAR(Table1[[#This Row],[Buyer Date of Birth]])</f>
        <v>42</v>
      </c>
      <c r="Q8988" s="2">
        <f>Table1[[#This Row],[Total Revenue]] - Table1[[#This Row],[Total Cost]]</f>
        <v>17910</v>
      </c>
    </row>
    <row r="8989" spans="1:17" x14ac:dyDescent="0.25">
      <c r="A8989" s="1">
        <v>45333</v>
      </c>
      <c r="B8989" t="s">
        <v>487</v>
      </c>
      <c r="C8989" t="s">
        <v>44</v>
      </c>
      <c r="D8989" t="s">
        <v>20</v>
      </c>
      <c r="E8989" s="1">
        <v>30153</v>
      </c>
      <c r="F8989" t="s">
        <v>40</v>
      </c>
      <c r="G8989">
        <v>11</v>
      </c>
      <c r="H8989" t="s">
        <v>72</v>
      </c>
      <c r="I8989" t="s">
        <v>30</v>
      </c>
      <c r="J8989" t="s">
        <v>24</v>
      </c>
      <c r="K8989" t="str">
        <f>VLOOKUP(H8989, [1]Products!B:E, 2, FALSE)</f>
        <v>Choco Delight</v>
      </c>
      <c r="L8989" s="2">
        <f>VLOOKUP(H8989, [1]Products!B:D, 3, FALSE)</f>
        <v>3</v>
      </c>
      <c r="M8989" s="2">
        <f>Table1[[#This Row],[Quantity Purchased]] * Table1[[#This Row],[Unit Price]]</f>
        <v>55</v>
      </c>
      <c r="N8989" s="2">
        <f>VLOOKUP(H8989, [1]Products!B:E, 4, FALSE)</f>
        <v>5</v>
      </c>
      <c r="O8989" t="str">
        <f>TEXT(Table1[[#This Row],[Transaction Date]], "yyyy-mm")</f>
        <v>2024-02</v>
      </c>
      <c r="P8989" s="1">
        <f ca="1">YEAR(TODAY()) - YEAR(Table1[[#This Row],[Buyer Date of Birth]])</f>
        <v>43</v>
      </c>
      <c r="Q8989" s="2">
        <f>Table1[[#This Row],[Total Revenue]] - Table1[[#This Row],[Total Cost]]</f>
        <v>52</v>
      </c>
    </row>
    <row r="8990" spans="1:17" x14ac:dyDescent="0.25">
      <c r="A8990" s="1">
        <v>45333</v>
      </c>
      <c r="B8990" t="s">
        <v>280</v>
      </c>
      <c r="C8990" t="s">
        <v>827</v>
      </c>
      <c r="D8990" t="s">
        <v>45</v>
      </c>
      <c r="E8990" s="1">
        <v>34170</v>
      </c>
      <c r="F8990" t="s">
        <v>75</v>
      </c>
      <c r="G8990">
        <v>91</v>
      </c>
      <c r="H8990" t="s">
        <v>66</v>
      </c>
      <c r="I8990" t="s">
        <v>30</v>
      </c>
      <c r="J8990" t="s">
        <v>24</v>
      </c>
      <c r="K8990" t="str">
        <f>VLOOKUP(H8990, [1]Products!B:E, 2, FALSE)</f>
        <v>Oatmeal Cookies</v>
      </c>
      <c r="L8990" s="2">
        <f>VLOOKUP(H8990, [1]Products!B:D, 3, FALSE)</f>
        <v>19</v>
      </c>
      <c r="M8990" s="2">
        <f>Table1[[#This Row],[Quantity Purchased]] * Table1[[#This Row],[Unit Price]]</f>
        <v>2093</v>
      </c>
      <c r="N8990" s="2">
        <f>VLOOKUP(H8990, [1]Products!B:E, 4, FALSE)</f>
        <v>23</v>
      </c>
      <c r="O8990" t="str">
        <f>TEXT(Table1[[#This Row],[Transaction Date]], "yyyy-mm")</f>
        <v>2024-02</v>
      </c>
      <c r="P8990" s="1">
        <f ca="1">YEAR(TODAY()) - YEAR(Table1[[#This Row],[Buyer Date of Birth]])</f>
        <v>32</v>
      </c>
      <c r="Q8990" s="2">
        <f>Table1[[#This Row],[Total Revenue]] - Table1[[#This Row],[Total Cost]]</f>
        <v>2074</v>
      </c>
    </row>
    <row r="8991" spans="1:17" x14ac:dyDescent="0.25">
      <c r="A8991" s="1">
        <v>45338</v>
      </c>
      <c r="B8991" t="s">
        <v>298</v>
      </c>
      <c r="C8991" t="s">
        <v>1169</v>
      </c>
      <c r="D8991" t="s">
        <v>34</v>
      </c>
      <c r="E8991" s="1">
        <v>23514</v>
      </c>
      <c r="F8991" t="s">
        <v>21</v>
      </c>
      <c r="G8991">
        <v>59</v>
      </c>
      <c r="H8991" t="s">
        <v>49</v>
      </c>
      <c r="I8991" t="s">
        <v>36</v>
      </c>
      <c r="J8991" t="s">
        <v>24</v>
      </c>
      <c r="K8991" t="str">
        <f>VLOOKUP(H8991, [1]Products!B:E, 2, FALSE)</f>
        <v>Butter Crunch</v>
      </c>
      <c r="L8991" s="2">
        <f>VLOOKUP(H8991, [1]Products!B:D, 3, FALSE)</f>
        <v>10</v>
      </c>
      <c r="M8991" s="2">
        <f>Table1[[#This Row],[Quantity Purchased]] * Table1[[#This Row],[Unit Price]]</f>
        <v>649</v>
      </c>
      <c r="N8991" s="2">
        <f>VLOOKUP(H8991, [1]Products!B:E, 4, FALSE)</f>
        <v>11</v>
      </c>
      <c r="O8991" t="str">
        <f>TEXT(Table1[[#This Row],[Transaction Date]], "yyyy-mm")</f>
        <v>2024-02</v>
      </c>
      <c r="P8991" s="1">
        <f ca="1">YEAR(TODAY()) - YEAR(Table1[[#This Row],[Buyer Date of Birth]])</f>
        <v>61</v>
      </c>
      <c r="Q8991" s="2">
        <f>Table1[[#This Row],[Total Revenue]] - Table1[[#This Row],[Total Cost]]</f>
        <v>639</v>
      </c>
    </row>
    <row r="8992" spans="1:17" x14ac:dyDescent="0.25">
      <c r="A8992" s="1">
        <v>45389</v>
      </c>
      <c r="B8992" t="s">
        <v>396</v>
      </c>
      <c r="C8992" t="s">
        <v>629</v>
      </c>
      <c r="D8992" t="s">
        <v>84</v>
      </c>
      <c r="E8992" s="1">
        <v>32368</v>
      </c>
      <c r="F8992" t="s">
        <v>28</v>
      </c>
      <c r="G8992">
        <v>500</v>
      </c>
      <c r="H8992" t="s">
        <v>49</v>
      </c>
      <c r="I8992" t="s">
        <v>23</v>
      </c>
      <c r="J8992" t="s">
        <v>24</v>
      </c>
      <c r="K8992" t="str">
        <f>VLOOKUP(H8992, [1]Products!B:E, 2, FALSE)</f>
        <v>Butter Crunch</v>
      </c>
      <c r="L8992" s="2">
        <f>VLOOKUP(H8992, [1]Products!B:D, 3, FALSE)</f>
        <v>10</v>
      </c>
      <c r="M8992" s="2">
        <f>Table1[[#This Row],[Quantity Purchased]] * Table1[[#This Row],[Unit Price]]</f>
        <v>5500</v>
      </c>
      <c r="N8992" s="2">
        <f>VLOOKUP(H8992, [1]Products!B:E, 4, FALSE)</f>
        <v>11</v>
      </c>
      <c r="O8992" t="str">
        <f>TEXT(Table1[[#This Row],[Transaction Date]], "yyyy-mm")</f>
        <v>2024-04</v>
      </c>
      <c r="P8992" s="1">
        <f ca="1">YEAR(TODAY()) - YEAR(Table1[[#This Row],[Buyer Date of Birth]])</f>
        <v>37</v>
      </c>
      <c r="Q8992" s="2">
        <f>Table1[[#This Row],[Total Revenue]] - Table1[[#This Row],[Total Cost]]</f>
        <v>5490</v>
      </c>
    </row>
    <row r="8993" spans="1:17" x14ac:dyDescent="0.25">
      <c r="A8993" s="1">
        <v>45337</v>
      </c>
      <c r="B8993" t="s">
        <v>244</v>
      </c>
      <c r="C8993" t="s">
        <v>1031</v>
      </c>
      <c r="D8993" t="s">
        <v>45</v>
      </c>
      <c r="E8993" s="1">
        <v>16540</v>
      </c>
      <c r="F8993" t="s">
        <v>40</v>
      </c>
      <c r="G8993">
        <v>346</v>
      </c>
      <c r="H8993" t="s">
        <v>41</v>
      </c>
      <c r="I8993" t="s">
        <v>46</v>
      </c>
      <c r="J8993" t="s">
        <v>24</v>
      </c>
      <c r="K8993" t="str">
        <f>VLOOKUP(H8993, [1]Products!B:E, 2, FALSE)</f>
        <v>Ginger Snaps</v>
      </c>
      <c r="L8993" s="2">
        <f>VLOOKUP(H8993, [1]Products!B:D, 3, FALSE)</f>
        <v>14</v>
      </c>
      <c r="M8993" s="2">
        <f>Table1[[#This Row],[Quantity Purchased]] * Table1[[#This Row],[Unit Price]]</f>
        <v>9688</v>
      </c>
      <c r="N8993" s="2">
        <f>VLOOKUP(H8993, [1]Products!B:E, 4, FALSE)</f>
        <v>28</v>
      </c>
      <c r="O8993" t="str">
        <f>TEXT(Table1[[#This Row],[Transaction Date]], "yyyy-mm")</f>
        <v>2024-02</v>
      </c>
      <c r="P8993" s="1">
        <f ca="1">YEAR(TODAY()) - YEAR(Table1[[#This Row],[Buyer Date of Birth]])</f>
        <v>80</v>
      </c>
      <c r="Q8993" s="2">
        <f>Table1[[#This Row],[Total Revenue]] - Table1[[#This Row],[Total Cost]]</f>
        <v>9674</v>
      </c>
    </row>
    <row r="8994" spans="1:17" x14ac:dyDescent="0.25">
      <c r="A8994" s="1">
        <v>45504</v>
      </c>
      <c r="B8994" t="s">
        <v>630</v>
      </c>
      <c r="C8994" t="s">
        <v>847</v>
      </c>
      <c r="D8994" t="s">
        <v>20</v>
      </c>
      <c r="E8994" s="1">
        <v>25353</v>
      </c>
      <c r="F8994" t="s">
        <v>21</v>
      </c>
      <c r="G8994">
        <v>306</v>
      </c>
      <c r="H8994" t="s">
        <v>49</v>
      </c>
      <c r="I8994" t="s">
        <v>50</v>
      </c>
      <c r="J8994" t="s">
        <v>24</v>
      </c>
      <c r="K8994" t="str">
        <f>VLOOKUP(H8994, [1]Products!B:E, 2, FALSE)</f>
        <v>Butter Crunch</v>
      </c>
      <c r="L8994" s="2">
        <f>VLOOKUP(H8994, [1]Products!B:D, 3, FALSE)</f>
        <v>10</v>
      </c>
      <c r="M8994" s="2">
        <f>Table1[[#This Row],[Quantity Purchased]] * Table1[[#This Row],[Unit Price]]</f>
        <v>3366</v>
      </c>
      <c r="N8994" s="2">
        <f>VLOOKUP(H8994, [1]Products!B:E, 4, FALSE)</f>
        <v>11</v>
      </c>
      <c r="O8994" t="str">
        <f>TEXT(Table1[[#This Row],[Transaction Date]], "yyyy-mm")</f>
        <v>2024-07</v>
      </c>
      <c r="P8994" s="1">
        <f ca="1">YEAR(TODAY()) - YEAR(Table1[[#This Row],[Buyer Date of Birth]])</f>
        <v>56</v>
      </c>
      <c r="Q8994" s="2">
        <f>Table1[[#This Row],[Total Revenue]] - Table1[[#This Row],[Total Cost]]</f>
        <v>3356</v>
      </c>
    </row>
    <row r="8995" spans="1:17" x14ac:dyDescent="0.25">
      <c r="A8995" s="1">
        <v>45358</v>
      </c>
      <c r="B8995" t="s">
        <v>76</v>
      </c>
      <c r="C8995" t="s">
        <v>176</v>
      </c>
      <c r="D8995" t="s">
        <v>78</v>
      </c>
      <c r="E8995" s="1">
        <v>17384</v>
      </c>
      <c r="F8995" t="s">
        <v>21</v>
      </c>
      <c r="G8995">
        <v>325</v>
      </c>
      <c r="H8995" t="s">
        <v>72</v>
      </c>
      <c r="I8995" t="s">
        <v>23</v>
      </c>
      <c r="J8995" t="s">
        <v>24</v>
      </c>
      <c r="K8995" t="str">
        <f>VLOOKUP(H8995, [1]Products!B:E, 2, FALSE)</f>
        <v>Choco Delight</v>
      </c>
      <c r="L8995" s="2">
        <f>VLOOKUP(H8995, [1]Products!B:D, 3, FALSE)</f>
        <v>3</v>
      </c>
      <c r="M8995" s="2">
        <f>Table1[[#This Row],[Quantity Purchased]] * Table1[[#This Row],[Unit Price]]</f>
        <v>1625</v>
      </c>
      <c r="N8995" s="2">
        <f>VLOOKUP(H8995, [1]Products!B:E, 4, FALSE)</f>
        <v>5</v>
      </c>
      <c r="O8995" t="str">
        <f>TEXT(Table1[[#This Row],[Transaction Date]], "yyyy-mm")</f>
        <v>2024-03</v>
      </c>
      <c r="P8995" s="1">
        <f ca="1">YEAR(TODAY()) - YEAR(Table1[[#This Row],[Buyer Date of Birth]])</f>
        <v>78</v>
      </c>
      <c r="Q8995" s="2">
        <f>Table1[[#This Row],[Total Revenue]] - Table1[[#This Row],[Total Cost]]</f>
        <v>1622</v>
      </c>
    </row>
    <row r="8996" spans="1:17" x14ac:dyDescent="0.25">
      <c r="A8996" s="1">
        <v>45348</v>
      </c>
      <c r="B8996" t="s">
        <v>857</v>
      </c>
      <c r="C8996" t="s">
        <v>817</v>
      </c>
      <c r="D8996" t="s">
        <v>89</v>
      </c>
      <c r="E8996" s="1">
        <v>24664</v>
      </c>
      <c r="F8996" t="s">
        <v>21</v>
      </c>
      <c r="G8996">
        <v>151</v>
      </c>
      <c r="H8996" t="s">
        <v>22</v>
      </c>
      <c r="I8996" t="s">
        <v>30</v>
      </c>
      <c r="J8996" t="s">
        <v>24</v>
      </c>
      <c r="K8996" t="str">
        <f>VLOOKUP(H8996, [1]Products!B:E, 2, FALSE)</f>
        <v>Cinnamon Swirls</v>
      </c>
      <c r="L8996" s="2">
        <f>VLOOKUP(H8996, [1]Products!B:D, 3, FALSE)</f>
        <v>10</v>
      </c>
      <c r="M8996" s="2">
        <f>Table1[[#This Row],[Quantity Purchased]] * Table1[[#This Row],[Unit Price]]</f>
        <v>2114</v>
      </c>
      <c r="N8996" s="2">
        <f>VLOOKUP(H8996, [1]Products!B:E, 4, FALSE)</f>
        <v>14</v>
      </c>
      <c r="O8996" t="str">
        <f>TEXT(Table1[[#This Row],[Transaction Date]], "yyyy-mm")</f>
        <v>2024-02</v>
      </c>
      <c r="P8996" s="1">
        <f ca="1">YEAR(TODAY()) - YEAR(Table1[[#This Row],[Buyer Date of Birth]])</f>
        <v>58</v>
      </c>
      <c r="Q8996" s="2">
        <f>Table1[[#This Row],[Total Revenue]] - Table1[[#This Row],[Total Cost]]</f>
        <v>2104</v>
      </c>
    </row>
    <row r="8997" spans="1:17" x14ac:dyDescent="0.25">
      <c r="A8997" s="1">
        <v>45406</v>
      </c>
      <c r="B8997" t="s">
        <v>113</v>
      </c>
      <c r="C8997" t="s">
        <v>513</v>
      </c>
      <c r="D8997" t="s">
        <v>34</v>
      </c>
      <c r="E8997" s="1">
        <v>20604</v>
      </c>
      <c r="F8997" t="s">
        <v>75</v>
      </c>
      <c r="G8997">
        <v>297</v>
      </c>
      <c r="H8997" t="s">
        <v>35</v>
      </c>
      <c r="I8997" t="s">
        <v>46</v>
      </c>
      <c r="J8997" t="s">
        <v>24</v>
      </c>
      <c r="K8997" t="str">
        <f>VLOOKUP(H8997, [1]Products!B:E, 2, FALSE)</f>
        <v>Caramel Biscuits</v>
      </c>
      <c r="L8997" s="2">
        <f>VLOOKUP(H8997, [1]Products!B:D, 3, FALSE)</f>
        <v>18</v>
      </c>
      <c r="M8997" s="2">
        <f>Table1[[#This Row],[Quantity Purchased]] * Table1[[#This Row],[Unit Price]]</f>
        <v>6534</v>
      </c>
      <c r="N8997" s="2">
        <f>VLOOKUP(H8997, [1]Products!B:E, 4, FALSE)</f>
        <v>22</v>
      </c>
      <c r="O8997" t="str">
        <f>TEXT(Table1[[#This Row],[Transaction Date]], "yyyy-mm")</f>
        <v>2024-04</v>
      </c>
      <c r="P8997" s="1">
        <f ca="1">YEAR(TODAY()) - YEAR(Table1[[#This Row],[Buyer Date of Birth]])</f>
        <v>69</v>
      </c>
      <c r="Q8997" s="2">
        <f>Table1[[#This Row],[Total Revenue]] - Table1[[#This Row],[Total Cost]]</f>
        <v>6516</v>
      </c>
    </row>
    <row r="8998" spans="1:17" x14ac:dyDescent="0.25">
      <c r="A8998" s="1">
        <v>45462</v>
      </c>
      <c r="B8998" t="s">
        <v>484</v>
      </c>
      <c r="C8998" t="s">
        <v>1084</v>
      </c>
      <c r="D8998" t="s">
        <v>100</v>
      </c>
      <c r="E8998" s="1">
        <v>20865</v>
      </c>
      <c r="F8998" t="s">
        <v>21</v>
      </c>
      <c r="G8998">
        <v>82</v>
      </c>
      <c r="H8998" t="s">
        <v>41</v>
      </c>
      <c r="I8998" t="s">
        <v>50</v>
      </c>
      <c r="J8998" t="s">
        <v>24</v>
      </c>
      <c r="K8998" t="str">
        <f>VLOOKUP(H8998, [1]Products!B:E, 2, FALSE)</f>
        <v>Ginger Snaps</v>
      </c>
      <c r="L8998" s="2">
        <f>VLOOKUP(H8998, [1]Products!B:D, 3, FALSE)</f>
        <v>14</v>
      </c>
      <c r="M8998" s="2">
        <f>Table1[[#This Row],[Quantity Purchased]] * Table1[[#This Row],[Unit Price]]</f>
        <v>2296</v>
      </c>
      <c r="N8998" s="2">
        <f>VLOOKUP(H8998, [1]Products!B:E, 4, FALSE)</f>
        <v>28</v>
      </c>
      <c r="O8998" t="str">
        <f>TEXT(Table1[[#This Row],[Transaction Date]], "yyyy-mm")</f>
        <v>2024-06</v>
      </c>
      <c r="P8998" s="1">
        <f ca="1">YEAR(TODAY()) - YEAR(Table1[[#This Row],[Buyer Date of Birth]])</f>
        <v>68</v>
      </c>
      <c r="Q8998" s="2">
        <f>Table1[[#This Row],[Total Revenue]] - Table1[[#This Row],[Total Cost]]</f>
        <v>2282</v>
      </c>
    </row>
    <row r="8999" spans="1:17" x14ac:dyDescent="0.25">
      <c r="A8999" s="1">
        <v>45420</v>
      </c>
      <c r="B8999" t="s">
        <v>538</v>
      </c>
      <c r="C8999" t="s">
        <v>1436</v>
      </c>
      <c r="D8999" t="s">
        <v>53</v>
      </c>
      <c r="E8999" s="1">
        <v>33605</v>
      </c>
      <c r="F8999" t="s">
        <v>75</v>
      </c>
      <c r="G8999">
        <v>442</v>
      </c>
      <c r="H8999" t="s">
        <v>49</v>
      </c>
      <c r="I8999" t="s">
        <v>23</v>
      </c>
      <c r="J8999" t="s">
        <v>24</v>
      </c>
      <c r="K8999" t="str">
        <f>VLOOKUP(H8999, [1]Products!B:E, 2, FALSE)</f>
        <v>Butter Crunch</v>
      </c>
      <c r="L8999" s="2">
        <f>VLOOKUP(H8999, [1]Products!B:D, 3, FALSE)</f>
        <v>10</v>
      </c>
      <c r="M8999" s="2">
        <f>Table1[[#This Row],[Quantity Purchased]] * Table1[[#This Row],[Unit Price]]</f>
        <v>4862</v>
      </c>
      <c r="N8999" s="2">
        <f>VLOOKUP(H8999, [1]Products!B:E, 4, FALSE)</f>
        <v>11</v>
      </c>
      <c r="O8999" t="str">
        <f>TEXT(Table1[[#This Row],[Transaction Date]], "yyyy-mm")</f>
        <v>2024-05</v>
      </c>
      <c r="P8999" s="1">
        <f ca="1">YEAR(TODAY()) - YEAR(Table1[[#This Row],[Buyer Date of Birth]])</f>
        <v>33</v>
      </c>
      <c r="Q8999" s="2">
        <f>Table1[[#This Row],[Total Revenue]] - Table1[[#This Row],[Total Cost]]</f>
        <v>4852</v>
      </c>
    </row>
    <row r="9000" spans="1:17" x14ac:dyDescent="0.25">
      <c r="A9000" s="1">
        <v>45442</v>
      </c>
      <c r="B9000" t="s">
        <v>630</v>
      </c>
      <c r="C9000" t="s">
        <v>357</v>
      </c>
      <c r="D9000" t="s">
        <v>89</v>
      </c>
      <c r="E9000" s="1">
        <v>37286</v>
      </c>
      <c r="F9000" t="s">
        <v>28</v>
      </c>
      <c r="G9000">
        <v>105</v>
      </c>
      <c r="H9000" t="s">
        <v>49</v>
      </c>
      <c r="I9000" t="s">
        <v>30</v>
      </c>
      <c r="J9000" t="s">
        <v>24</v>
      </c>
      <c r="K9000" t="str">
        <f>VLOOKUP(H9000, [1]Products!B:E, 2, FALSE)</f>
        <v>Butter Crunch</v>
      </c>
      <c r="L9000" s="2">
        <f>VLOOKUP(H9000, [1]Products!B:D, 3, FALSE)</f>
        <v>10</v>
      </c>
      <c r="M9000" s="2">
        <f>Table1[[#This Row],[Quantity Purchased]] * Table1[[#This Row],[Unit Price]]</f>
        <v>1155</v>
      </c>
      <c r="N9000" s="2">
        <f>VLOOKUP(H9000, [1]Products!B:E, 4, FALSE)</f>
        <v>11</v>
      </c>
      <c r="O9000" t="str">
        <f>TEXT(Table1[[#This Row],[Transaction Date]], "yyyy-mm")</f>
        <v>2024-05</v>
      </c>
      <c r="P9000" s="1">
        <f ca="1">YEAR(TODAY()) - YEAR(Table1[[#This Row],[Buyer Date of Birth]])</f>
        <v>23</v>
      </c>
      <c r="Q9000" s="2">
        <f>Table1[[#This Row],[Total Revenue]] - Table1[[#This Row],[Total Cost]]</f>
        <v>1145</v>
      </c>
    </row>
    <row r="9001" spans="1:17" x14ac:dyDescent="0.25">
      <c r="A9001" s="1">
        <v>45333</v>
      </c>
      <c r="B9001" t="s">
        <v>379</v>
      </c>
      <c r="C9001" t="s">
        <v>608</v>
      </c>
      <c r="D9001" t="s">
        <v>100</v>
      </c>
      <c r="E9001" s="1">
        <v>20107</v>
      </c>
      <c r="F9001" t="s">
        <v>75</v>
      </c>
      <c r="G9001">
        <v>329</v>
      </c>
      <c r="H9001" t="s">
        <v>54</v>
      </c>
      <c r="I9001" t="s">
        <v>30</v>
      </c>
      <c r="J9001" t="s">
        <v>24</v>
      </c>
      <c r="K9001" t="str">
        <f>VLOOKUP(H9001, [1]Products!B:E, 2, FALSE)</f>
        <v>Lemon Crisps</v>
      </c>
      <c r="L9001" s="2">
        <f>VLOOKUP(H9001, [1]Products!B:D, 3, FALSE)</f>
        <v>7</v>
      </c>
      <c r="M9001" s="2">
        <f>Table1[[#This Row],[Quantity Purchased]] * Table1[[#This Row],[Unit Price]]</f>
        <v>2961</v>
      </c>
      <c r="N9001" s="2">
        <f>VLOOKUP(H9001, [1]Products!B:E, 4, FALSE)</f>
        <v>9</v>
      </c>
      <c r="O9001" t="str">
        <f>TEXT(Table1[[#This Row],[Transaction Date]], "yyyy-mm")</f>
        <v>2024-02</v>
      </c>
      <c r="P9001" s="1">
        <f ca="1">YEAR(TODAY()) - YEAR(Table1[[#This Row],[Buyer Date of Birth]])</f>
        <v>70</v>
      </c>
      <c r="Q9001" s="2">
        <f>Table1[[#This Row],[Total Revenue]] - Table1[[#This Row],[Total Cost]]</f>
        <v>2954</v>
      </c>
    </row>
    <row r="9002" spans="1:17" x14ac:dyDescent="0.25">
      <c r="A9002" s="1">
        <v>45383</v>
      </c>
      <c r="B9002" t="s">
        <v>32</v>
      </c>
      <c r="C9002" t="s">
        <v>163</v>
      </c>
      <c r="D9002" t="s">
        <v>78</v>
      </c>
      <c r="E9002" s="1">
        <v>19617</v>
      </c>
      <c r="F9002" t="s">
        <v>28</v>
      </c>
      <c r="G9002">
        <v>463</v>
      </c>
      <c r="H9002" t="s">
        <v>63</v>
      </c>
      <c r="I9002" t="s">
        <v>36</v>
      </c>
      <c r="J9002" t="s">
        <v>24</v>
      </c>
      <c r="K9002" t="str">
        <f>VLOOKUP(H9002, [1]Products!B:E, 2, FALSE)</f>
        <v>Vanilla Wafers</v>
      </c>
      <c r="L9002" s="2">
        <f>VLOOKUP(H9002, [1]Products!B:D, 3, FALSE)</f>
        <v>18</v>
      </c>
      <c r="M9002" s="2">
        <f>Table1[[#This Row],[Quantity Purchased]] * Table1[[#This Row],[Unit Price]]</f>
        <v>16668</v>
      </c>
      <c r="N9002" s="2">
        <f>VLOOKUP(H9002, [1]Products!B:E, 4, FALSE)</f>
        <v>36</v>
      </c>
      <c r="O9002" t="str">
        <f>TEXT(Table1[[#This Row],[Transaction Date]], "yyyy-mm")</f>
        <v>2024-04</v>
      </c>
      <c r="P9002" s="1">
        <f ca="1">YEAR(TODAY()) - YEAR(Table1[[#This Row],[Buyer Date of Birth]])</f>
        <v>72</v>
      </c>
      <c r="Q9002" s="2">
        <f>Table1[[#This Row],[Total Revenue]] - Table1[[#This Row],[Total Cost]]</f>
        <v>16650</v>
      </c>
    </row>
    <row r="9003" spans="1:17" x14ac:dyDescent="0.25">
      <c r="A9003" s="1">
        <v>45349</v>
      </c>
      <c r="B9003" t="s">
        <v>195</v>
      </c>
      <c r="C9003" t="s">
        <v>1214</v>
      </c>
      <c r="D9003" t="s">
        <v>89</v>
      </c>
      <c r="E9003" s="1">
        <v>21692</v>
      </c>
      <c r="F9003" t="s">
        <v>75</v>
      </c>
      <c r="G9003">
        <v>386</v>
      </c>
      <c r="H9003" t="s">
        <v>41</v>
      </c>
      <c r="I9003" t="s">
        <v>23</v>
      </c>
      <c r="J9003" t="s">
        <v>24</v>
      </c>
      <c r="K9003" t="str">
        <f>VLOOKUP(H9003, [1]Products!B:E, 2, FALSE)</f>
        <v>Ginger Snaps</v>
      </c>
      <c r="L9003" s="2">
        <f>VLOOKUP(H9003, [1]Products!B:D, 3, FALSE)</f>
        <v>14</v>
      </c>
      <c r="M9003" s="2">
        <f>Table1[[#This Row],[Quantity Purchased]] * Table1[[#This Row],[Unit Price]]</f>
        <v>10808</v>
      </c>
      <c r="N9003" s="2">
        <f>VLOOKUP(H9003, [1]Products!B:E, 4, FALSE)</f>
        <v>28</v>
      </c>
      <c r="O9003" t="str">
        <f>TEXT(Table1[[#This Row],[Transaction Date]], "yyyy-mm")</f>
        <v>2024-02</v>
      </c>
      <c r="P9003" s="1">
        <f ca="1">YEAR(TODAY()) - YEAR(Table1[[#This Row],[Buyer Date of Birth]])</f>
        <v>66</v>
      </c>
      <c r="Q9003" s="2">
        <f>Table1[[#This Row],[Total Revenue]] - Table1[[#This Row],[Total Cost]]</f>
        <v>10794</v>
      </c>
    </row>
    <row r="9004" spans="1:17" x14ac:dyDescent="0.25">
      <c r="A9004" s="1">
        <v>45449</v>
      </c>
      <c r="B9004" t="s">
        <v>73</v>
      </c>
      <c r="C9004" t="s">
        <v>114</v>
      </c>
      <c r="D9004" t="s">
        <v>100</v>
      </c>
      <c r="E9004" s="1">
        <v>31119</v>
      </c>
      <c r="F9004" t="s">
        <v>75</v>
      </c>
      <c r="G9004">
        <v>22</v>
      </c>
      <c r="H9004" t="s">
        <v>49</v>
      </c>
      <c r="I9004" t="s">
        <v>46</v>
      </c>
      <c r="J9004" t="s">
        <v>24</v>
      </c>
      <c r="K9004" t="str">
        <f>VLOOKUP(H9004, [1]Products!B:E, 2, FALSE)</f>
        <v>Butter Crunch</v>
      </c>
      <c r="L9004" s="2">
        <f>VLOOKUP(H9004, [1]Products!B:D, 3, FALSE)</f>
        <v>10</v>
      </c>
      <c r="M9004" s="2">
        <f>Table1[[#This Row],[Quantity Purchased]] * Table1[[#This Row],[Unit Price]]</f>
        <v>242</v>
      </c>
      <c r="N9004" s="2">
        <f>VLOOKUP(H9004, [1]Products!B:E, 4, FALSE)</f>
        <v>11</v>
      </c>
      <c r="O9004" t="str">
        <f>TEXT(Table1[[#This Row],[Transaction Date]], "yyyy-mm")</f>
        <v>2024-06</v>
      </c>
      <c r="P9004" s="1">
        <f ca="1">YEAR(TODAY()) - YEAR(Table1[[#This Row],[Buyer Date of Birth]])</f>
        <v>40</v>
      </c>
      <c r="Q9004" s="2">
        <f>Table1[[#This Row],[Total Revenue]] - Table1[[#This Row],[Total Cost]]</f>
        <v>232</v>
      </c>
    </row>
    <row r="9005" spans="1:17" x14ac:dyDescent="0.25">
      <c r="A9005" s="1">
        <v>45341</v>
      </c>
      <c r="B9005" t="s">
        <v>818</v>
      </c>
      <c r="C9005" t="s">
        <v>159</v>
      </c>
      <c r="D9005" t="s">
        <v>45</v>
      </c>
      <c r="E9005" s="1">
        <v>27645</v>
      </c>
      <c r="F9005" t="s">
        <v>21</v>
      </c>
      <c r="G9005">
        <v>209</v>
      </c>
      <c r="H9005" t="s">
        <v>71</v>
      </c>
      <c r="I9005" t="s">
        <v>50</v>
      </c>
      <c r="J9005" t="s">
        <v>24</v>
      </c>
      <c r="K9005" t="str">
        <f>VLOOKUP(H9005, [1]Products!B:E, 2, FALSE)</f>
        <v>Peanut Butter Bites</v>
      </c>
      <c r="L9005" s="2">
        <f>VLOOKUP(H9005, [1]Products!B:D, 3, FALSE)</f>
        <v>5</v>
      </c>
      <c r="M9005" s="2">
        <f>Table1[[#This Row],[Quantity Purchased]] * Table1[[#This Row],[Unit Price]]</f>
        <v>1463</v>
      </c>
      <c r="N9005" s="2">
        <f>VLOOKUP(H9005, [1]Products!B:E, 4, FALSE)</f>
        <v>7</v>
      </c>
      <c r="O9005" t="str">
        <f>TEXT(Table1[[#This Row],[Transaction Date]], "yyyy-mm")</f>
        <v>2024-02</v>
      </c>
      <c r="P9005" s="1">
        <f ca="1">YEAR(TODAY()) - YEAR(Table1[[#This Row],[Buyer Date of Birth]])</f>
        <v>50</v>
      </c>
      <c r="Q9005" s="2">
        <f>Table1[[#This Row],[Total Revenue]] - Table1[[#This Row],[Total Cost]]</f>
        <v>1458</v>
      </c>
    </row>
    <row r="9006" spans="1:17" x14ac:dyDescent="0.25">
      <c r="A9006" s="1">
        <v>45355</v>
      </c>
      <c r="B9006" t="s">
        <v>313</v>
      </c>
      <c r="C9006" t="s">
        <v>344</v>
      </c>
      <c r="D9006" t="s">
        <v>78</v>
      </c>
      <c r="E9006" s="1">
        <v>38892</v>
      </c>
      <c r="F9006" t="s">
        <v>75</v>
      </c>
      <c r="G9006">
        <v>333</v>
      </c>
      <c r="H9006" t="s">
        <v>35</v>
      </c>
      <c r="I9006" t="s">
        <v>23</v>
      </c>
      <c r="J9006" t="s">
        <v>24</v>
      </c>
      <c r="K9006" t="str">
        <f>VLOOKUP(H9006, [1]Products!B:E, 2, FALSE)</f>
        <v>Caramel Biscuits</v>
      </c>
      <c r="L9006" s="2">
        <f>VLOOKUP(H9006, [1]Products!B:D, 3, FALSE)</f>
        <v>18</v>
      </c>
      <c r="M9006" s="2">
        <f>Table1[[#This Row],[Quantity Purchased]] * Table1[[#This Row],[Unit Price]]</f>
        <v>7326</v>
      </c>
      <c r="N9006" s="2">
        <f>VLOOKUP(H9006, [1]Products!B:E, 4, FALSE)</f>
        <v>22</v>
      </c>
      <c r="O9006" t="str">
        <f>TEXT(Table1[[#This Row],[Transaction Date]], "yyyy-mm")</f>
        <v>2024-03</v>
      </c>
      <c r="P9006" s="1">
        <f ca="1">YEAR(TODAY()) - YEAR(Table1[[#This Row],[Buyer Date of Birth]])</f>
        <v>19</v>
      </c>
      <c r="Q9006" s="2">
        <f>Table1[[#This Row],[Total Revenue]] - Table1[[#This Row],[Total Cost]]</f>
        <v>7308</v>
      </c>
    </row>
    <row r="9007" spans="1:17" x14ac:dyDescent="0.25">
      <c r="A9007" s="1">
        <v>45503</v>
      </c>
      <c r="B9007" t="s">
        <v>94</v>
      </c>
      <c r="C9007" t="s">
        <v>514</v>
      </c>
      <c r="D9007" t="s">
        <v>62</v>
      </c>
      <c r="E9007" s="1">
        <v>30103</v>
      </c>
      <c r="F9007" t="s">
        <v>75</v>
      </c>
      <c r="G9007">
        <v>81</v>
      </c>
      <c r="H9007" t="s">
        <v>66</v>
      </c>
      <c r="I9007" t="s">
        <v>30</v>
      </c>
      <c r="J9007" t="s">
        <v>24</v>
      </c>
      <c r="K9007" t="str">
        <f>VLOOKUP(H9007, [1]Products!B:E, 2, FALSE)</f>
        <v>Oatmeal Cookies</v>
      </c>
      <c r="L9007" s="2">
        <f>VLOOKUP(H9007, [1]Products!B:D, 3, FALSE)</f>
        <v>19</v>
      </c>
      <c r="M9007" s="2">
        <f>Table1[[#This Row],[Quantity Purchased]] * Table1[[#This Row],[Unit Price]]</f>
        <v>1863</v>
      </c>
      <c r="N9007" s="2">
        <f>VLOOKUP(H9007, [1]Products!B:E, 4, FALSE)</f>
        <v>23</v>
      </c>
      <c r="O9007" t="str">
        <f>TEXT(Table1[[#This Row],[Transaction Date]], "yyyy-mm")</f>
        <v>2024-07</v>
      </c>
      <c r="P9007" s="1">
        <f ca="1">YEAR(TODAY()) - YEAR(Table1[[#This Row],[Buyer Date of Birth]])</f>
        <v>43</v>
      </c>
      <c r="Q9007" s="2">
        <f>Table1[[#This Row],[Total Revenue]] - Table1[[#This Row],[Total Cost]]</f>
        <v>1844</v>
      </c>
    </row>
    <row r="9008" spans="1:17" x14ac:dyDescent="0.25">
      <c r="A9008" s="1">
        <v>45498</v>
      </c>
      <c r="B9008" t="s">
        <v>598</v>
      </c>
      <c r="C9008" t="s">
        <v>322</v>
      </c>
      <c r="D9008" t="s">
        <v>53</v>
      </c>
      <c r="E9008" s="1">
        <v>37917</v>
      </c>
      <c r="F9008" t="s">
        <v>40</v>
      </c>
      <c r="G9008">
        <v>287</v>
      </c>
      <c r="H9008" t="s">
        <v>63</v>
      </c>
      <c r="I9008" t="s">
        <v>46</v>
      </c>
      <c r="J9008" t="s">
        <v>24</v>
      </c>
      <c r="K9008" t="str">
        <f>VLOOKUP(H9008, [1]Products!B:E, 2, FALSE)</f>
        <v>Vanilla Wafers</v>
      </c>
      <c r="L9008" s="2">
        <f>VLOOKUP(H9008, [1]Products!B:D, 3, FALSE)</f>
        <v>18</v>
      </c>
      <c r="M9008" s="2">
        <f>Table1[[#This Row],[Quantity Purchased]] * Table1[[#This Row],[Unit Price]]</f>
        <v>10332</v>
      </c>
      <c r="N9008" s="2">
        <f>VLOOKUP(H9008, [1]Products!B:E, 4, FALSE)</f>
        <v>36</v>
      </c>
      <c r="O9008" t="str">
        <f>TEXT(Table1[[#This Row],[Transaction Date]], "yyyy-mm")</f>
        <v>2024-07</v>
      </c>
      <c r="P9008" s="1">
        <f ca="1">YEAR(TODAY()) - YEAR(Table1[[#This Row],[Buyer Date of Birth]])</f>
        <v>22</v>
      </c>
      <c r="Q9008" s="2">
        <f>Table1[[#This Row],[Total Revenue]] - Table1[[#This Row],[Total Cost]]</f>
        <v>10314</v>
      </c>
    </row>
    <row r="9009" spans="1:17" x14ac:dyDescent="0.25">
      <c r="A9009" s="1">
        <v>45481</v>
      </c>
      <c r="B9009" t="s">
        <v>205</v>
      </c>
      <c r="C9009" t="s">
        <v>374</v>
      </c>
      <c r="D9009" t="s">
        <v>89</v>
      </c>
      <c r="E9009" s="1">
        <v>38882</v>
      </c>
      <c r="F9009" t="s">
        <v>40</v>
      </c>
      <c r="G9009">
        <v>200</v>
      </c>
      <c r="H9009" t="s">
        <v>54</v>
      </c>
      <c r="I9009" t="s">
        <v>50</v>
      </c>
      <c r="J9009" t="s">
        <v>24</v>
      </c>
      <c r="K9009" t="str">
        <f>VLOOKUP(H9009, [1]Products!B:E, 2, FALSE)</f>
        <v>Lemon Crisps</v>
      </c>
      <c r="L9009" s="2">
        <f>VLOOKUP(H9009, [1]Products!B:D, 3, FALSE)</f>
        <v>7</v>
      </c>
      <c r="M9009" s="2">
        <f>Table1[[#This Row],[Quantity Purchased]] * Table1[[#This Row],[Unit Price]]</f>
        <v>1800</v>
      </c>
      <c r="N9009" s="2">
        <f>VLOOKUP(H9009, [1]Products!B:E, 4, FALSE)</f>
        <v>9</v>
      </c>
      <c r="O9009" t="str">
        <f>TEXT(Table1[[#This Row],[Transaction Date]], "yyyy-mm")</f>
        <v>2024-07</v>
      </c>
      <c r="P9009" s="1">
        <f ca="1">YEAR(TODAY()) - YEAR(Table1[[#This Row],[Buyer Date of Birth]])</f>
        <v>19</v>
      </c>
      <c r="Q9009" s="2">
        <f>Table1[[#This Row],[Total Revenue]] - Table1[[#This Row],[Total Cost]]</f>
        <v>1793</v>
      </c>
    </row>
    <row r="9010" spans="1:17" x14ac:dyDescent="0.25">
      <c r="A9010" s="1">
        <v>45423</v>
      </c>
      <c r="B9010" t="s">
        <v>32</v>
      </c>
      <c r="C9010" t="s">
        <v>766</v>
      </c>
      <c r="D9010" t="s">
        <v>20</v>
      </c>
      <c r="E9010" s="1">
        <v>20366</v>
      </c>
      <c r="F9010" t="s">
        <v>21</v>
      </c>
      <c r="G9010">
        <v>135</v>
      </c>
      <c r="H9010" t="s">
        <v>29</v>
      </c>
      <c r="I9010" t="s">
        <v>23</v>
      </c>
      <c r="J9010" t="s">
        <v>24</v>
      </c>
      <c r="K9010" t="str">
        <f>VLOOKUP(H9010, [1]Products!B:E, 2, FALSE)</f>
        <v>Shortbread</v>
      </c>
      <c r="L9010" s="2">
        <f>VLOOKUP(H9010, [1]Products!B:D, 3, FALSE)</f>
        <v>10</v>
      </c>
      <c r="M9010" s="2">
        <f>Table1[[#This Row],[Quantity Purchased]] * Table1[[#This Row],[Unit Price]]</f>
        <v>6075</v>
      </c>
      <c r="N9010" s="2">
        <f>VLOOKUP(H9010, [1]Products!B:E, 4, FALSE)</f>
        <v>45</v>
      </c>
      <c r="O9010" t="str">
        <f>TEXT(Table1[[#This Row],[Transaction Date]], "yyyy-mm")</f>
        <v>2024-05</v>
      </c>
      <c r="P9010" s="1">
        <f ca="1">YEAR(TODAY()) - YEAR(Table1[[#This Row],[Buyer Date of Birth]])</f>
        <v>70</v>
      </c>
      <c r="Q9010" s="2">
        <f>Table1[[#This Row],[Total Revenue]] - Table1[[#This Row],[Total Cost]]</f>
        <v>6065</v>
      </c>
    </row>
    <row r="9011" spans="1:17" x14ac:dyDescent="0.25">
      <c r="A9011" s="1">
        <v>45438</v>
      </c>
      <c r="B9011" t="s">
        <v>381</v>
      </c>
      <c r="C9011" t="s">
        <v>513</v>
      </c>
      <c r="D9011" t="s">
        <v>20</v>
      </c>
      <c r="E9011" s="1">
        <v>29417</v>
      </c>
      <c r="F9011" t="s">
        <v>28</v>
      </c>
      <c r="G9011">
        <v>16</v>
      </c>
      <c r="H9011" t="s">
        <v>35</v>
      </c>
      <c r="I9011" t="s">
        <v>30</v>
      </c>
      <c r="J9011" t="s">
        <v>24</v>
      </c>
      <c r="K9011" t="str">
        <f>VLOOKUP(H9011, [1]Products!B:E, 2, FALSE)</f>
        <v>Caramel Biscuits</v>
      </c>
      <c r="L9011" s="2">
        <f>VLOOKUP(H9011, [1]Products!B:D, 3, FALSE)</f>
        <v>18</v>
      </c>
      <c r="M9011" s="2">
        <f>Table1[[#This Row],[Quantity Purchased]] * Table1[[#This Row],[Unit Price]]</f>
        <v>352</v>
      </c>
      <c r="N9011" s="2">
        <f>VLOOKUP(H9011, [1]Products!B:E, 4, FALSE)</f>
        <v>22</v>
      </c>
      <c r="O9011" t="str">
        <f>TEXT(Table1[[#This Row],[Transaction Date]], "yyyy-mm")</f>
        <v>2024-05</v>
      </c>
      <c r="P9011" s="1">
        <f ca="1">YEAR(TODAY()) - YEAR(Table1[[#This Row],[Buyer Date of Birth]])</f>
        <v>45</v>
      </c>
      <c r="Q9011" s="2">
        <f>Table1[[#This Row],[Total Revenue]] - Table1[[#This Row],[Total Cost]]</f>
        <v>334</v>
      </c>
    </row>
    <row r="9012" spans="1:17" x14ac:dyDescent="0.25">
      <c r="A9012" s="1">
        <v>45436</v>
      </c>
      <c r="B9012" t="s">
        <v>1324</v>
      </c>
      <c r="C9012" t="s">
        <v>475</v>
      </c>
      <c r="D9012" t="s">
        <v>58</v>
      </c>
      <c r="E9012" s="1">
        <v>37165</v>
      </c>
      <c r="F9012" t="s">
        <v>75</v>
      </c>
      <c r="G9012">
        <v>236</v>
      </c>
      <c r="H9012" t="s">
        <v>35</v>
      </c>
      <c r="I9012" t="s">
        <v>30</v>
      </c>
      <c r="J9012" t="s">
        <v>24</v>
      </c>
      <c r="K9012" t="str">
        <f>VLOOKUP(H9012, [1]Products!B:E, 2, FALSE)</f>
        <v>Caramel Biscuits</v>
      </c>
      <c r="L9012" s="2">
        <f>VLOOKUP(H9012, [1]Products!B:D, 3, FALSE)</f>
        <v>18</v>
      </c>
      <c r="M9012" s="2">
        <f>Table1[[#This Row],[Quantity Purchased]] * Table1[[#This Row],[Unit Price]]</f>
        <v>5192</v>
      </c>
      <c r="N9012" s="2">
        <f>VLOOKUP(H9012, [1]Products!B:E, 4, FALSE)</f>
        <v>22</v>
      </c>
      <c r="O9012" t="str">
        <f>TEXT(Table1[[#This Row],[Transaction Date]], "yyyy-mm")</f>
        <v>2024-05</v>
      </c>
      <c r="P9012" s="1">
        <f ca="1">YEAR(TODAY()) - YEAR(Table1[[#This Row],[Buyer Date of Birth]])</f>
        <v>24</v>
      </c>
      <c r="Q9012" s="2">
        <f>Table1[[#This Row],[Total Revenue]] - Table1[[#This Row],[Total Cost]]</f>
        <v>5174</v>
      </c>
    </row>
    <row r="9013" spans="1:17" x14ac:dyDescent="0.25">
      <c r="A9013" s="1">
        <v>45358</v>
      </c>
      <c r="B9013" t="s">
        <v>379</v>
      </c>
      <c r="C9013" t="s">
        <v>1478</v>
      </c>
      <c r="D9013" t="s">
        <v>89</v>
      </c>
      <c r="E9013" s="1">
        <v>29217</v>
      </c>
      <c r="F9013" t="s">
        <v>40</v>
      </c>
      <c r="G9013">
        <v>33</v>
      </c>
      <c r="H9013" t="s">
        <v>22</v>
      </c>
      <c r="I9013" t="s">
        <v>36</v>
      </c>
      <c r="J9013" t="s">
        <v>24</v>
      </c>
      <c r="K9013" t="str">
        <f>VLOOKUP(H9013, [1]Products!B:E, 2, FALSE)</f>
        <v>Cinnamon Swirls</v>
      </c>
      <c r="L9013" s="2">
        <f>VLOOKUP(H9013, [1]Products!B:D, 3, FALSE)</f>
        <v>10</v>
      </c>
      <c r="M9013" s="2">
        <f>Table1[[#This Row],[Quantity Purchased]] * Table1[[#This Row],[Unit Price]]</f>
        <v>462</v>
      </c>
      <c r="N9013" s="2">
        <f>VLOOKUP(H9013, [1]Products!B:E, 4, FALSE)</f>
        <v>14</v>
      </c>
      <c r="O9013" t="str">
        <f>TEXT(Table1[[#This Row],[Transaction Date]], "yyyy-mm")</f>
        <v>2024-03</v>
      </c>
      <c r="P9013" s="1">
        <f ca="1">YEAR(TODAY()) - YEAR(Table1[[#This Row],[Buyer Date of Birth]])</f>
        <v>46</v>
      </c>
      <c r="Q9013" s="2">
        <f>Table1[[#This Row],[Total Revenue]] - Table1[[#This Row],[Total Cost]]</f>
        <v>452</v>
      </c>
    </row>
    <row r="9014" spans="1:17" x14ac:dyDescent="0.25">
      <c r="A9014" s="1">
        <v>45357</v>
      </c>
      <c r="B9014" t="s">
        <v>43</v>
      </c>
      <c r="C9014" t="s">
        <v>312</v>
      </c>
      <c r="D9014" t="s">
        <v>100</v>
      </c>
      <c r="E9014" s="1">
        <v>27094</v>
      </c>
      <c r="F9014" t="s">
        <v>40</v>
      </c>
      <c r="G9014">
        <v>432</v>
      </c>
      <c r="H9014" t="s">
        <v>71</v>
      </c>
      <c r="I9014" t="s">
        <v>23</v>
      </c>
      <c r="J9014" t="s">
        <v>31</v>
      </c>
      <c r="K9014" t="str">
        <f>VLOOKUP(H9014, [1]Products!B:E, 2, FALSE)</f>
        <v>Peanut Butter Bites</v>
      </c>
      <c r="L9014" s="2">
        <f>VLOOKUP(H9014, [1]Products!B:D, 3, FALSE)</f>
        <v>5</v>
      </c>
      <c r="M9014" s="2">
        <f>Table1[[#This Row],[Quantity Purchased]] * Table1[[#This Row],[Unit Price]]</f>
        <v>3024</v>
      </c>
      <c r="N9014" s="2">
        <f>VLOOKUP(H9014, [1]Products!B:E, 4, FALSE)</f>
        <v>7</v>
      </c>
      <c r="O9014" t="str">
        <f>TEXT(Table1[[#This Row],[Transaction Date]], "yyyy-mm")</f>
        <v>2024-03</v>
      </c>
      <c r="P9014" s="1">
        <f ca="1">YEAR(TODAY()) - YEAR(Table1[[#This Row],[Buyer Date of Birth]])</f>
        <v>51</v>
      </c>
      <c r="Q9014" s="2">
        <f>Table1[[#This Row],[Total Revenue]] - Table1[[#This Row],[Total Cost]]</f>
        <v>3019</v>
      </c>
    </row>
    <row r="9015" spans="1:17" x14ac:dyDescent="0.25">
      <c r="A9015" s="1">
        <v>45317</v>
      </c>
      <c r="B9015" t="s">
        <v>743</v>
      </c>
      <c r="C9015" t="s">
        <v>252</v>
      </c>
      <c r="D9015" t="s">
        <v>34</v>
      </c>
      <c r="E9015" s="1">
        <v>35957</v>
      </c>
      <c r="F9015" t="s">
        <v>28</v>
      </c>
      <c r="G9015">
        <v>301</v>
      </c>
      <c r="H9015" t="s">
        <v>35</v>
      </c>
      <c r="I9015" t="s">
        <v>46</v>
      </c>
      <c r="J9015" t="s">
        <v>24</v>
      </c>
      <c r="K9015" t="str">
        <f>VLOOKUP(H9015, [1]Products!B:E, 2, FALSE)</f>
        <v>Caramel Biscuits</v>
      </c>
      <c r="L9015" s="2">
        <f>VLOOKUP(H9015, [1]Products!B:D, 3, FALSE)</f>
        <v>18</v>
      </c>
      <c r="M9015" s="2">
        <f>Table1[[#This Row],[Quantity Purchased]] * Table1[[#This Row],[Unit Price]]</f>
        <v>6622</v>
      </c>
      <c r="N9015" s="2">
        <f>VLOOKUP(H9015, [1]Products!B:E, 4, FALSE)</f>
        <v>22</v>
      </c>
      <c r="O9015" t="str">
        <f>TEXT(Table1[[#This Row],[Transaction Date]], "yyyy-mm")</f>
        <v>2024-01</v>
      </c>
      <c r="P9015" s="1">
        <f ca="1">YEAR(TODAY()) - YEAR(Table1[[#This Row],[Buyer Date of Birth]])</f>
        <v>27</v>
      </c>
      <c r="Q9015" s="2">
        <f>Table1[[#This Row],[Total Revenue]] - Table1[[#This Row],[Total Cost]]</f>
        <v>6604</v>
      </c>
    </row>
    <row r="9016" spans="1:17" x14ac:dyDescent="0.25">
      <c r="A9016" s="1">
        <v>45489</v>
      </c>
      <c r="B9016" t="s">
        <v>319</v>
      </c>
      <c r="C9016" t="s">
        <v>174</v>
      </c>
      <c r="D9016" t="s">
        <v>58</v>
      </c>
      <c r="E9016" s="1">
        <v>25705</v>
      </c>
      <c r="F9016" t="s">
        <v>75</v>
      </c>
      <c r="G9016">
        <v>237</v>
      </c>
      <c r="H9016" t="s">
        <v>63</v>
      </c>
      <c r="I9016" t="s">
        <v>50</v>
      </c>
      <c r="J9016" t="s">
        <v>24</v>
      </c>
      <c r="K9016" t="str">
        <f>VLOOKUP(H9016, [1]Products!B:E, 2, FALSE)</f>
        <v>Vanilla Wafers</v>
      </c>
      <c r="L9016" s="2">
        <f>VLOOKUP(H9016, [1]Products!B:D, 3, FALSE)</f>
        <v>18</v>
      </c>
      <c r="M9016" s="2">
        <f>Table1[[#This Row],[Quantity Purchased]] * Table1[[#This Row],[Unit Price]]</f>
        <v>8532</v>
      </c>
      <c r="N9016" s="2">
        <f>VLOOKUP(H9016, [1]Products!B:E, 4, FALSE)</f>
        <v>36</v>
      </c>
      <c r="O9016" t="str">
        <f>TEXT(Table1[[#This Row],[Transaction Date]], "yyyy-mm")</f>
        <v>2024-07</v>
      </c>
      <c r="P9016" s="1">
        <f ca="1">YEAR(TODAY()) - YEAR(Table1[[#This Row],[Buyer Date of Birth]])</f>
        <v>55</v>
      </c>
      <c r="Q9016" s="2">
        <f>Table1[[#This Row],[Total Revenue]] - Table1[[#This Row],[Total Cost]]</f>
        <v>8514</v>
      </c>
    </row>
    <row r="9017" spans="1:17" x14ac:dyDescent="0.25">
      <c r="A9017" s="1">
        <v>45488</v>
      </c>
      <c r="B9017" t="s">
        <v>370</v>
      </c>
      <c r="C9017" t="s">
        <v>334</v>
      </c>
      <c r="D9017" t="s">
        <v>78</v>
      </c>
      <c r="E9017" s="1">
        <v>35732</v>
      </c>
      <c r="F9017" t="s">
        <v>21</v>
      </c>
      <c r="G9017">
        <v>417</v>
      </c>
      <c r="H9017" t="s">
        <v>22</v>
      </c>
      <c r="I9017" t="s">
        <v>23</v>
      </c>
      <c r="J9017" t="s">
        <v>24</v>
      </c>
      <c r="K9017" t="str">
        <f>VLOOKUP(H9017, [1]Products!B:E, 2, FALSE)</f>
        <v>Cinnamon Swirls</v>
      </c>
      <c r="L9017" s="2">
        <f>VLOOKUP(H9017, [1]Products!B:D, 3, FALSE)</f>
        <v>10</v>
      </c>
      <c r="M9017" s="2">
        <f>Table1[[#This Row],[Quantity Purchased]] * Table1[[#This Row],[Unit Price]]</f>
        <v>5838</v>
      </c>
      <c r="N9017" s="2">
        <f>VLOOKUP(H9017, [1]Products!B:E, 4, FALSE)</f>
        <v>14</v>
      </c>
      <c r="O9017" t="str">
        <f>TEXT(Table1[[#This Row],[Transaction Date]], "yyyy-mm")</f>
        <v>2024-07</v>
      </c>
      <c r="P9017" s="1">
        <f ca="1">YEAR(TODAY()) - YEAR(Table1[[#This Row],[Buyer Date of Birth]])</f>
        <v>28</v>
      </c>
      <c r="Q9017" s="2">
        <f>Table1[[#This Row],[Total Revenue]] - Table1[[#This Row],[Total Cost]]</f>
        <v>5828</v>
      </c>
    </row>
    <row r="9018" spans="1:17" x14ac:dyDescent="0.25">
      <c r="A9018" s="1">
        <v>45432</v>
      </c>
      <c r="B9018" t="s">
        <v>605</v>
      </c>
      <c r="C9018" t="s">
        <v>1319</v>
      </c>
      <c r="D9018" t="s">
        <v>45</v>
      </c>
      <c r="E9018" s="1">
        <v>22984</v>
      </c>
      <c r="F9018" t="s">
        <v>40</v>
      </c>
      <c r="G9018">
        <v>334</v>
      </c>
      <c r="H9018" t="s">
        <v>29</v>
      </c>
      <c r="I9018" t="s">
        <v>30</v>
      </c>
      <c r="J9018" t="s">
        <v>24</v>
      </c>
      <c r="K9018" t="str">
        <f>VLOOKUP(H9018, [1]Products!B:E, 2, FALSE)</f>
        <v>Shortbread</v>
      </c>
      <c r="L9018" s="2">
        <f>VLOOKUP(H9018, [1]Products!B:D, 3, FALSE)</f>
        <v>10</v>
      </c>
      <c r="M9018" s="2">
        <f>Table1[[#This Row],[Quantity Purchased]] * Table1[[#This Row],[Unit Price]]</f>
        <v>15030</v>
      </c>
      <c r="N9018" s="2">
        <f>VLOOKUP(H9018, [1]Products!B:E, 4, FALSE)</f>
        <v>45</v>
      </c>
      <c r="O9018" t="str">
        <f>TEXT(Table1[[#This Row],[Transaction Date]], "yyyy-mm")</f>
        <v>2024-05</v>
      </c>
      <c r="P9018" s="1">
        <f ca="1">YEAR(TODAY()) - YEAR(Table1[[#This Row],[Buyer Date of Birth]])</f>
        <v>63</v>
      </c>
      <c r="Q9018" s="2">
        <f>Table1[[#This Row],[Total Revenue]] - Table1[[#This Row],[Total Cost]]</f>
        <v>15020</v>
      </c>
    </row>
    <row r="9019" spans="1:17" x14ac:dyDescent="0.25">
      <c r="A9019" s="1">
        <v>45365</v>
      </c>
      <c r="B9019" t="s">
        <v>500</v>
      </c>
      <c r="C9019" t="s">
        <v>110</v>
      </c>
      <c r="D9019" t="s">
        <v>45</v>
      </c>
      <c r="E9019" s="1">
        <v>29759</v>
      </c>
      <c r="F9019" t="s">
        <v>75</v>
      </c>
      <c r="G9019">
        <v>481</v>
      </c>
      <c r="H9019" t="s">
        <v>54</v>
      </c>
      <c r="I9019" t="s">
        <v>46</v>
      </c>
      <c r="J9019" t="s">
        <v>24</v>
      </c>
      <c r="K9019" t="str">
        <f>VLOOKUP(H9019, [1]Products!B:E, 2, FALSE)</f>
        <v>Lemon Crisps</v>
      </c>
      <c r="L9019" s="2">
        <f>VLOOKUP(H9019, [1]Products!B:D, 3, FALSE)</f>
        <v>7</v>
      </c>
      <c r="M9019" s="2">
        <f>Table1[[#This Row],[Quantity Purchased]] * Table1[[#This Row],[Unit Price]]</f>
        <v>4329</v>
      </c>
      <c r="N9019" s="2">
        <f>VLOOKUP(H9019, [1]Products!B:E, 4, FALSE)</f>
        <v>9</v>
      </c>
      <c r="O9019" t="str">
        <f>TEXT(Table1[[#This Row],[Transaction Date]], "yyyy-mm")</f>
        <v>2024-03</v>
      </c>
      <c r="P9019" s="1">
        <f ca="1">YEAR(TODAY()) - YEAR(Table1[[#This Row],[Buyer Date of Birth]])</f>
        <v>44</v>
      </c>
      <c r="Q9019" s="2">
        <f>Table1[[#This Row],[Total Revenue]] - Table1[[#This Row],[Total Cost]]</f>
        <v>4322</v>
      </c>
    </row>
    <row r="9020" spans="1:17" x14ac:dyDescent="0.25">
      <c r="A9020" s="1">
        <v>45375</v>
      </c>
      <c r="B9020" t="s">
        <v>244</v>
      </c>
      <c r="C9020" t="s">
        <v>440</v>
      </c>
      <c r="D9020" t="s">
        <v>20</v>
      </c>
      <c r="E9020" s="1">
        <v>24091</v>
      </c>
      <c r="F9020" t="s">
        <v>21</v>
      </c>
      <c r="G9020">
        <v>323</v>
      </c>
      <c r="H9020" t="s">
        <v>35</v>
      </c>
      <c r="I9020" t="s">
        <v>50</v>
      </c>
      <c r="J9020" t="s">
        <v>24</v>
      </c>
      <c r="K9020" t="str">
        <f>VLOOKUP(H9020, [1]Products!B:E, 2, FALSE)</f>
        <v>Caramel Biscuits</v>
      </c>
      <c r="L9020" s="2">
        <f>VLOOKUP(H9020, [1]Products!B:D, 3, FALSE)</f>
        <v>18</v>
      </c>
      <c r="M9020" s="2">
        <f>Table1[[#This Row],[Quantity Purchased]] * Table1[[#This Row],[Unit Price]]</f>
        <v>7106</v>
      </c>
      <c r="N9020" s="2">
        <f>VLOOKUP(H9020, [1]Products!B:E, 4, FALSE)</f>
        <v>22</v>
      </c>
      <c r="O9020" t="str">
        <f>TEXT(Table1[[#This Row],[Transaction Date]], "yyyy-mm")</f>
        <v>2024-03</v>
      </c>
      <c r="P9020" s="1">
        <f ca="1">YEAR(TODAY()) - YEAR(Table1[[#This Row],[Buyer Date of Birth]])</f>
        <v>60</v>
      </c>
      <c r="Q9020" s="2">
        <f>Table1[[#This Row],[Total Revenue]] - Table1[[#This Row],[Total Cost]]</f>
        <v>7088</v>
      </c>
    </row>
    <row r="9021" spans="1:17" x14ac:dyDescent="0.25">
      <c r="A9021" s="1">
        <v>45399</v>
      </c>
      <c r="B9021" t="s">
        <v>56</v>
      </c>
      <c r="C9021" t="s">
        <v>346</v>
      </c>
      <c r="D9021" t="s">
        <v>78</v>
      </c>
      <c r="E9021" s="1">
        <v>33483</v>
      </c>
      <c r="F9021" t="s">
        <v>21</v>
      </c>
      <c r="G9021">
        <v>492</v>
      </c>
      <c r="H9021" t="s">
        <v>54</v>
      </c>
      <c r="I9021" t="s">
        <v>23</v>
      </c>
      <c r="J9021" t="s">
        <v>24</v>
      </c>
      <c r="K9021" t="str">
        <f>VLOOKUP(H9021, [1]Products!B:E, 2, FALSE)</f>
        <v>Lemon Crisps</v>
      </c>
      <c r="L9021" s="2">
        <f>VLOOKUP(H9021, [1]Products!B:D, 3, FALSE)</f>
        <v>7</v>
      </c>
      <c r="M9021" s="2">
        <f>Table1[[#This Row],[Quantity Purchased]] * Table1[[#This Row],[Unit Price]]</f>
        <v>4428</v>
      </c>
      <c r="N9021" s="2">
        <f>VLOOKUP(H9021, [1]Products!B:E, 4, FALSE)</f>
        <v>9</v>
      </c>
      <c r="O9021" t="str">
        <f>TEXT(Table1[[#This Row],[Transaction Date]], "yyyy-mm")</f>
        <v>2024-04</v>
      </c>
      <c r="P9021" s="1">
        <f ca="1">YEAR(TODAY()) - YEAR(Table1[[#This Row],[Buyer Date of Birth]])</f>
        <v>34</v>
      </c>
      <c r="Q9021" s="2">
        <f>Table1[[#This Row],[Total Revenue]] - Table1[[#This Row],[Total Cost]]</f>
        <v>4421</v>
      </c>
    </row>
    <row r="9022" spans="1:17" x14ac:dyDescent="0.25">
      <c r="A9022" s="1">
        <v>45368</v>
      </c>
      <c r="B9022" t="s">
        <v>1268</v>
      </c>
      <c r="C9022" t="s">
        <v>935</v>
      </c>
      <c r="D9022" t="s">
        <v>89</v>
      </c>
      <c r="E9022" s="1">
        <v>31471</v>
      </c>
      <c r="F9022" t="s">
        <v>75</v>
      </c>
      <c r="G9022">
        <v>425</v>
      </c>
      <c r="H9022" t="s">
        <v>54</v>
      </c>
      <c r="I9022" t="s">
        <v>30</v>
      </c>
      <c r="J9022" t="s">
        <v>24</v>
      </c>
      <c r="K9022" t="str">
        <f>VLOOKUP(H9022, [1]Products!B:E, 2, FALSE)</f>
        <v>Lemon Crisps</v>
      </c>
      <c r="L9022" s="2">
        <f>VLOOKUP(H9022, [1]Products!B:D, 3, FALSE)</f>
        <v>7</v>
      </c>
      <c r="M9022" s="2">
        <f>Table1[[#This Row],[Quantity Purchased]] * Table1[[#This Row],[Unit Price]]</f>
        <v>3825</v>
      </c>
      <c r="N9022" s="2">
        <f>VLOOKUP(H9022, [1]Products!B:E, 4, FALSE)</f>
        <v>9</v>
      </c>
      <c r="O9022" t="str">
        <f>TEXT(Table1[[#This Row],[Transaction Date]], "yyyy-mm")</f>
        <v>2024-03</v>
      </c>
      <c r="P9022" s="1">
        <f ca="1">YEAR(TODAY()) - YEAR(Table1[[#This Row],[Buyer Date of Birth]])</f>
        <v>39</v>
      </c>
      <c r="Q9022" s="2">
        <f>Table1[[#This Row],[Total Revenue]] - Table1[[#This Row],[Total Cost]]</f>
        <v>3818</v>
      </c>
    </row>
    <row r="9023" spans="1:17" x14ac:dyDescent="0.25">
      <c r="A9023" s="1">
        <v>45327</v>
      </c>
      <c r="B9023" t="s">
        <v>1580</v>
      </c>
      <c r="C9023" t="s">
        <v>1219</v>
      </c>
      <c r="D9023" t="s">
        <v>62</v>
      </c>
      <c r="E9023" s="1">
        <v>24590</v>
      </c>
      <c r="F9023" t="s">
        <v>28</v>
      </c>
      <c r="G9023">
        <v>313</v>
      </c>
      <c r="H9023" t="s">
        <v>66</v>
      </c>
      <c r="I9023" t="s">
        <v>30</v>
      </c>
      <c r="J9023" t="s">
        <v>24</v>
      </c>
      <c r="K9023" t="str">
        <f>VLOOKUP(H9023, [1]Products!B:E, 2, FALSE)</f>
        <v>Oatmeal Cookies</v>
      </c>
      <c r="L9023" s="2">
        <f>VLOOKUP(H9023, [1]Products!B:D, 3, FALSE)</f>
        <v>19</v>
      </c>
      <c r="M9023" s="2">
        <f>Table1[[#This Row],[Quantity Purchased]] * Table1[[#This Row],[Unit Price]]</f>
        <v>7199</v>
      </c>
      <c r="N9023" s="2">
        <f>VLOOKUP(H9023, [1]Products!B:E, 4, FALSE)</f>
        <v>23</v>
      </c>
      <c r="O9023" t="str">
        <f>TEXT(Table1[[#This Row],[Transaction Date]], "yyyy-mm")</f>
        <v>2024-02</v>
      </c>
      <c r="P9023" s="1">
        <f ca="1">YEAR(TODAY()) - YEAR(Table1[[#This Row],[Buyer Date of Birth]])</f>
        <v>58</v>
      </c>
      <c r="Q9023" s="2">
        <f>Table1[[#This Row],[Total Revenue]] - Table1[[#This Row],[Total Cost]]</f>
        <v>7180</v>
      </c>
    </row>
    <row r="9024" spans="1:17" x14ac:dyDescent="0.25">
      <c r="A9024" s="1">
        <v>45352</v>
      </c>
      <c r="B9024" t="s">
        <v>895</v>
      </c>
      <c r="C9024" t="s">
        <v>875</v>
      </c>
      <c r="D9024" t="s">
        <v>20</v>
      </c>
      <c r="E9024" s="1">
        <v>27500</v>
      </c>
      <c r="F9024" t="s">
        <v>21</v>
      </c>
      <c r="G9024">
        <v>98</v>
      </c>
      <c r="H9024" t="s">
        <v>22</v>
      </c>
      <c r="I9024" t="s">
        <v>36</v>
      </c>
      <c r="J9024" t="s">
        <v>24</v>
      </c>
      <c r="K9024" t="str">
        <f>VLOOKUP(H9024, [1]Products!B:E, 2, FALSE)</f>
        <v>Cinnamon Swirls</v>
      </c>
      <c r="L9024" s="2">
        <f>VLOOKUP(H9024, [1]Products!B:D, 3, FALSE)</f>
        <v>10</v>
      </c>
      <c r="M9024" s="2">
        <f>Table1[[#This Row],[Quantity Purchased]] * Table1[[#This Row],[Unit Price]]</f>
        <v>1372</v>
      </c>
      <c r="N9024" s="2">
        <f>VLOOKUP(H9024, [1]Products!B:E, 4, FALSE)</f>
        <v>14</v>
      </c>
      <c r="O9024" t="str">
        <f>TEXT(Table1[[#This Row],[Transaction Date]], "yyyy-mm")</f>
        <v>2024-03</v>
      </c>
      <c r="P9024" s="1">
        <f ca="1">YEAR(TODAY()) - YEAR(Table1[[#This Row],[Buyer Date of Birth]])</f>
        <v>50</v>
      </c>
      <c r="Q9024" s="2">
        <f>Table1[[#This Row],[Total Revenue]] - Table1[[#This Row],[Total Cost]]</f>
        <v>1362</v>
      </c>
    </row>
    <row r="9025" spans="1:17" x14ac:dyDescent="0.25">
      <c r="A9025" s="1">
        <v>45342</v>
      </c>
      <c r="B9025" t="s">
        <v>405</v>
      </c>
      <c r="C9025" t="s">
        <v>95</v>
      </c>
      <c r="D9025" t="s">
        <v>78</v>
      </c>
      <c r="E9025" s="1">
        <v>22960</v>
      </c>
      <c r="F9025" t="s">
        <v>21</v>
      </c>
      <c r="G9025">
        <v>257</v>
      </c>
      <c r="H9025" t="s">
        <v>49</v>
      </c>
      <c r="I9025" t="s">
        <v>23</v>
      </c>
      <c r="J9025" t="s">
        <v>24</v>
      </c>
      <c r="K9025" t="str">
        <f>VLOOKUP(H9025, [1]Products!B:E, 2, FALSE)</f>
        <v>Butter Crunch</v>
      </c>
      <c r="L9025" s="2">
        <f>VLOOKUP(H9025, [1]Products!B:D, 3, FALSE)</f>
        <v>10</v>
      </c>
      <c r="M9025" s="2">
        <f>Table1[[#This Row],[Quantity Purchased]] * Table1[[#This Row],[Unit Price]]</f>
        <v>2827</v>
      </c>
      <c r="N9025" s="2">
        <f>VLOOKUP(H9025, [1]Products!B:E, 4, FALSE)</f>
        <v>11</v>
      </c>
      <c r="O9025" t="str">
        <f>TEXT(Table1[[#This Row],[Transaction Date]], "yyyy-mm")</f>
        <v>2024-02</v>
      </c>
      <c r="P9025" s="1">
        <f ca="1">YEAR(TODAY()) - YEAR(Table1[[#This Row],[Buyer Date of Birth]])</f>
        <v>63</v>
      </c>
      <c r="Q9025" s="2">
        <f>Table1[[#This Row],[Total Revenue]] - Table1[[#This Row],[Total Cost]]</f>
        <v>2817</v>
      </c>
    </row>
    <row r="9026" spans="1:17" x14ac:dyDescent="0.25">
      <c r="A9026" s="1">
        <v>45455</v>
      </c>
      <c r="B9026" t="s">
        <v>1322</v>
      </c>
      <c r="C9026" t="s">
        <v>1560</v>
      </c>
      <c r="D9026" t="s">
        <v>100</v>
      </c>
      <c r="E9026" s="1">
        <v>24351</v>
      </c>
      <c r="F9026" t="s">
        <v>28</v>
      </c>
      <c r="G9026">
        <v>494</v>
      </c>
      <c r="H9026" t="s">
        <v>63</v>
      </c>
      <c r="I9026" t="s">
        <v>46</v>
      </c>
      <c r="J9026" t="s">
        <v>24</v>
      </c>
      <c r="K9026" t="str">
        <f>VLOOKUP(H9026, [1]Products!B:E, 2, FALSE)</f>
        <v>Vanilla Wafers</v>
      </c>
      <c r="L9026" s="2">
        <f>VLOOKUP(H9026, [1]Products!B:D, 3, FALSE)</f>
        <v>18</v>
      </c>
      <c r="M9026" s="2">
        <f>Table1[[#This Row],[Quantity Purchased]] * Table1[[#This Row],[Unit Price]]</f>
        <v>17784</v>
      </c>
      <c r="N9026" s="2">
        <f>VLOOKUP(H9026, [1]Products!B:E, 4, FALSE)</f>
        <v>36</v>
      </c>
      <c r="O9026" t="str">
        <f>TEXT(Table1[[#This Row],[Transaction Date]], "yyyy-mm")</f>
        <v>2024-06</v>
      </c>
      <c r="P9026" s="1">
        <f ca="1">YEAR(TODAY()) - YEAR(Table1[[#This Row],[Buyer Date of Birth]])</f>
        <v>59</v>
      </c>
      <c r="Q9026" s="2">
        <f>Table1[[#This Row],[Total Revenue]] - Table1[[#This Row],[Total Cost]]</f>
        <v>17766</v>
      </c>
    </row>
    <row r="9027" spans="1:17" x14ac:dyDescent="0.25">
      <c r="A9027" s="1">
        <v>45485</v>
      </c>
      <c r="B9027" t="s">
        <v>356</v>
      </c>
      <c r="C9027" t="s">
        <v>407</v>
      </c>
      <c r="D9027" t="s">
        <v>62</v>
      </c>
      <c r="E9027" s="1">
        <v>36756</v>
      </c>
      <c r="F9027" t="s">
        <v>75</v>
      </c>
      <c r="G9027">
        <v>85</v>
      </c>
      <c r="H9027" t="s">
        <v>35</v>
      </c>
      <c r="I9027" t="s">
        <v>50</v>
      </c>
      <c r="J9027" t="s">
        <v>24</v>
      </c>
      <c r="K9027" t="str">
        <f>VLOOKUP(H9027, [1]Products!B:E, 2, FALSE)</f>
        <v>Caramel Biscuits</v>
      </c>
      <c r="L9027" s="2">
        <f>VLOOKUP(H9027, [1]Products!B:D, 3, FALSE)</f>
        <v>18</v>
      </c>
      <c r="M9027" s="2">
        <f>Table1[[#This Row],[Quantity Purchased]] * Table1[[#This Row],[Unit Price]]</f>
        <v>1870</v>
      </c>
      <c r="N9027" s="2">
        <f>VLOOKUP(H9027, [1]Products!B:E, 4, FALSE)</f>
        <v>22</v>
      </c>
      <c r="O9027" t="str">
        <f>TEXT(Table1[[#This Row],[Transaction Date]], "yyyy-mm")</f>
        <v>2024-07</v>
      </c>
      <c r="P9027" s="1">
        <f ca="1">YEAR(TODAY()) - YEAR(Table1[[#This Row],[Buyer Date of Birth]])</f>
        <v>25</v>
      </c>
      <c r="Q9027" s="2">
        <f>Table1[[#This Row],[Total Revenue]] - Table1[[#This Row],[Total Cost]]</f>
        <v>1852</v>
      </c>
    </row>
    <row r="9028" spans="1:17" x14ac:dyDescent="0.25">
      <c r="A9028" s="1">
        <v>45386</v>
      </c>
      <c r="B9028" t="s">
        <v>1135</v>
      </c>
      <c r="C9028" t="s">
        <v>393</v>
      </c>
      <c r="D9028" t="s">
        <v>62</v>
      </c>
      <c r="E9028" s="1">
        <v>19796</v>
      </c>
      <c r="F9028" t="s">
        <v>28</v>
      </c>
      <c r="G9028">
        <v>332</v>
      </c>
      <c r="H9028" t="s">
        <v>66</v>
      </c>
      <c r="I9028" t="s">
        <v>23</v>
      </c>
      <c r="J9028" t="s">
        <v>24</v>
      </c>
      <c r="K9028" t="str">
        <f>VLOOKUP(H9028, [1]Products!B:E, 2, FALSE)</f>
        <v>Oatmeal Cookies</v>
      </c>
      <c r="L9028" s="2">
        <f>VLOOKUP(H9028, [1]Products!B:D, 3, FALSE)</f>
        <v>19</v>
      </c>
      <c r="M9028" s="2">
        <f>Table1[[#This Row],[Quantity Purchased]] * Table1[[#This Row],[Unit Price]]</f>
        <v>7636</v>
      </c>
      <c r="N9028" s="2">
        <f>VLOOKUP(H9028, [1]Products!B:E, 4, FALSE)</f>
        <v>23</v>
      </c>
      <c r="O9028" t="str">
        <f>TEXT(Table1[[#This Row],[Transaction Date]], "yyyy-mm")</f>
        <v>2024-04</v>
      </c>
      <c r="P9028" s="1">
        <f ca="1">YEAR(TODAY()) - YEAR(Table1[[#This Row],[Buyer Date of Birth]])</f>
        <v>71</v>
      </c>
      <c r="Q9028" s="2">
        <f>Table1[[#This Row],[Total Revenue]] - Table1[[#This Row],[Total Cost]]</f>
        <v>7617</v>
      </c>
    </row>
    <row r="9029" spans="1:17" x14ac:dyDescent="0.25">
      <c r="A9029" s="1">
        <v>45357</v>
      </c>
      <c r="B9029" t="s">
        <v>32</v>
      </c>
      <c r="C9029" t="s">
        <v>88</v>
      </c>
      <c r="D9029" t="s">
        <v>58</v>
      </c>
      <c r="E9029" s="1">
        <v>21615</v>
      </c>
      <c r="F9029" t="s">
        <v>40</v>
      </c>
      <c r="G9029">
        <v>201</v>
      </c>
      <c r="H9029" t="s">
        <v>22</v>
      </c>
      <c r="I9029" t="s">
        <v>30</v>
      </c>
      <c r="J9029" t="s">
        <v>24</v>
      </c>
      <c r="K9029" t="str">
        <f>VLOOKUP(H9029, [1]Products!B:E, 2, FALSE)</f>
        <v>Cinnamon Swirls</v>
      </c>
      <c r="L9029" s="2">
        <f>VLOOKUP(H9029, [1]Products!B:D, 3, FALSE)</f>
        <v>10</v>
      </c>
      <c r="M9029" s="2">
        <f>Table1[[#This Row],[Quantity Purchased]] * Table1[[#This Row],[Unit Price]]</f>
        <v>2814</v>
      </c>
      <c r="N9029" s="2">
        <f>VLOOKUP(H9029, [1]Products!B:E, 4, FALSE)</f>
        <v>14</v>
      </c>
      <c r="O9029" t="str">
        <f>TEXT(Table1[[#This Row],[Transaction Date]], "yyyy-mm")</f>
        <v>2024-03</v>
      </c>
      <c r="P9029" s="1">
        <f ca="1">YEAR(TODAY()) - YEAR(Table1[[#This Row],[Buyer Date of Birth]])</f>
        <v>66</v>
      </c>
      <c r="Q9029" s="2">
        <f>Table1[[#This Row],[Total Revenue]] - Table1[[#This Row],[Total Cost]]</f>
        <v>2804</v>
      </c>
    </row>
    <row r="9030" spans="1:17" x14ac:dyDescent="0.25">
      <c r="A9030" s="1">
        <v>45433</v>
      </c>
      <c r="B9030" t="s">
        <v>157</v>
      </c>
      <c r="C9030" t="s">
        <v>99</v>
      </c>
      <c r="D9030" t="s">
        <v>84</v>
      </c>
      <c r="E9030" s="1">
        <v>36137</v>
      </c>
      <c r="F9030" t="s">
        <v>21</v>
      </c>
      <c r="G9030">
        <v>264</v>
      </c>
      <c r="H9030" t="s">
        <v>35</v>
      </c>
      <c r="I9030" t="s">
        <v>46</v>
      </c>
      <c r="J9030" t="s">
        <v>24</v>
      </c>
      <c r="K9030" t="str">
        <f>VLOOKUP(H9030, [1]Products!B:E, 2, FALSE)</f>
        <v>Caramel Biscuits</v>
      </c>
      <c r="L9030" s="2">
        <f>VLOOKUP(H9030, [1]Products!B:D, 3, FALSE)</f>
        <v>18</v>
      </c>
      <c r="M9030" s="2">
        <f>Table1[[#This Row],[Quantity Purchased]] * Table1[[#This Row],[Unit Price]]</f>
        <v>5808</v>
      </c>
      <c r="N9030" s="2">
        <f>VLOOKUP(H9030, [1]Products!B:E, 4, FALSE)</f>
        <v>22</v>
      </c>
      <c r="O9030" t="str">
        <f>TEXT(Table1[[#This Row],[Transaction Date]], "yyyy-mm")</f>
        <v>2024-05</v>
      </c>
      <c r="P9030" s="1">
        <f ca="1">YEAR(TODAY()) - YEAR(Table1[[#This Row],[Buyer Date of Birth]])</f>
        <v>27</v>
      </c>
      <c r="Q9030" s="2">
        <f>Table1[[#This Row],[Total Revenue]] - Table1[[#This Row],[Total Cost]]</f>
        <v>5790</v>
      </c>
    </row>
    <row r="9031" spans="1:17" x14ac:dyDescent="0.25">
      <c r="A9031" s="1">
        <v>45416</v>
      </c>
      <c r="B9031" t="s">
        <v>167</v>
      </c>
      <c r="C9031" t="s">
        <v>174</v>
      </c>
      <c r="D9031" t="s">
        <v>100</v>
      </c>
      <c r="E9031" s="1">
        <v>38650</v>
      </c>
      <c r="F9031" t="s">
        <v>40</v>
      </c>
      <c r="G9031">
        <v>69</v>
      </c>
      <c r="H9031" t="s">
        <v>41</v>
      </c>
      <c r="I9031" t="s">
        <v>50</v>
      </c>
      <c r="J9031" t="s">
        <v>24</v>
      </c>
      <c r="K9031" t="str">
        <f>VLOOKUP(H9031, [1]Products!B:E, 2, FALSE)</f>
        <v>Ginger Snaps</v>
      </c>
      <c r="L9031" s="2">
        <f>VLOOKUP(H9031, [1]Products!B:D, 3, FALSE)</f>
        <v>14</v>
      </c>
      <c r="M9031" s="2">
        <f>Table1[[#This Row],[Quantity Purchased]] * Table1[[#This Row],[Unit Price]]</f>
        <v>1932</v>
      </c>
      <c r="N9031" s="2">
        <f>VLOOKUP(H9031, [1]Products!B:E, 4, FALSE)</f>
        <v>28</v>
      </c>
      <c r="O9031" t="str">
        <f>TEXT(Table1[[#This Row],[Transaction Date]], "yyyy-mm")</f>
        <v>2024-05</v>
      </c>
      <c r="P9031" s="1">
        <f ca="1">YEAR(TODAY()) - YEAR(Table1[[#This Row],[Buyer Date of Birth]])</f>
        <v>20</v>
      </c>
      <c r="Q9031" s="2">
        <f>Table1[[#This Row],[Total Revenue]] - Table1[[#This Row],[Total Cost]]</f>
        <v>1918</v>
      </c>
    </row>
    <row r="9032" spans="1:17" x14ac:dyDescent="0.25">
      <c r="A9032" s="1">
        <v>45391</v>
      </c>
      <c r="B9032" t="s">
        <v>264</v>
      </c>
      <c r="C9032" t="s">
        <v>1581</v>
      </c>
      <c r="D9032" t="s">
        <v>100</v>
      </c>
      <c r="E9032" s="1">
        <v>24910</v>
      </c>
      <c r="F9032" t="s">
        <v>21</v>
      </c>
      <c r="G9032">
        <v>274</v>
      </c>
      <c r="H9032" t="s">
        <v>41</v>
      </c>
      <c r="I9032" t="s">
        <v>23</v>
      </c>
      <c r="J9032" t="s">
        <v>24</v>
      </c>
      <c r="K9032" t="str">
        <f>VLOOKUP(H9032, [1]Products!B:E, 2, FALSE)</f>
        <v>Ginger Snaps</v>
      </c>
      <c r="L9032" s="2">
        <f>VLOOKUP(H9032, [1]Products!B:D, 3, FALSE)</f>
        <v>14</v>
      </c>
      <c r="M9032" s="2">
        <f>Table1[[#This Row],[Quantity Purchased]] * Table1[[#This Row],[Unit Price]]</f>
        <v>7672</v>
      </c>
      <c r="N9032" s="2">
        <f>VLOOKUP(H9032, [1]Products!B:E, 4, FALSE)</f>
        <v>28</v>
      </c>
      <c r="O9032" t="str">
        <f>TEXT(Table1[[#This Row],[Transaction Date]], "yyyy-mm")</f>
        <v>2024-04</v>
      </c>
      <c r="P9032" s="1">
        <f ca="1">YEAR(TODAY()) - YEAR(Table1[[#This Row],[Buyer Date of Birth]])</f>
        <v>57</v>
      </c>
      <c r="Q9032" s="2">
        <f>Table1[[#This Row],[Total Revenue]] - Table1[[#This Row],[Total Cost]]</f>
        <v>7658</v>
      </c>
    </row>
    <row r="9033" spans="1:17" x14ac:dyDescent="0.25">
      <c r="A9033" s="1">
        <v>45493</v>
      </c>
      <c r="B9033" t="s">
        <v>829</v>
      </c>
      <c r="C9033" t="s">
        <v>551</v>
      </c>
      <c r="D9033" t="s">
        <v>45</v>
      </c>
      <c r="E9033" s="1">
        <v>31980</v>
      </c>
      <c r="F9033" t="s">
        <v>28</v>
      </c>
      <c r="G9033">
        <v>116</v>
      </c>
      <c r="H9033" t="s">
        <v>22</v>
      </c>
      <c r="I9033" t="s">
        <v>30</v>
      </c>
      <c r="J9033" t="s">
        <v>24</v>
      </c>
      <c r="K9033" t="str">
        <f>VLOOKUP(H9033, [1]Products!B:E, 2, FALSE)</f>
        <v>Cinnamon Swirls</v>
      </c>
      <c r="L9033" s="2">
        <f>VLOOKUP(H9033, [1]Products!B:D, 3, FALSE)</f>
        <v>10</v>
      </c>
      <c r="M9033" s="2">
        <f>Table1[[#This Row],[Quantity Purchased]] * Table1[[#This Row],[Unit Price]]</f>
        <v>1624</v>
      </c>
      <c r="N9033" s="2">
        <f>VLOOKUP(H9033, [1]Products!B:E, 4, FALSE)</f>
        <v>14</v>
      </c>
      <c r="O9033" t="str">
        <f>TEXT(Table1[[#This Row],[Transaction Date]], "yyyy-mm")</f>
        <v>2024-07</v>
      </c>
      <c r="P9033" s="1">
        <f ca="1">YEAR(TODAY()) - YEAR(Table1[[#This Row],[Buyer Date of Birth]])</f>
        <v>38</v>
      </c>
      <c r="Q9033" s="2">
        <f>Table1[[#This Row],[Total Revenue]] - Table1[[#This Row],[Total Cost]]</f>
        <v>1614</v>
      </c>
    </row>
    <row r="9034" spans="1:17" x14ac:dyDescent="0.25">
      <c r="A9034" s="1">
        <v>45372</v>
      </c>
      <c r="B9034" t="s">
        <v>1116</v>
      </c>
      <c r="C9034" t="s">
        <v>961</v>
      </c>
      <c r="D9034" t="s">
        <v>53</v>
      </c>
      <c r="E9034" s="1">
        <v>17071</v>
      </c>
      <c r="F9034" t="s">
        <v>75</v>
      </c>
      <c r="G9034">
        <v>313</v>
      </c>
      <c r="H9034" t="s">
        <v>54</v>
      </c>
      <c r="I9034" t="s">
        <v>30</v>
      </c>
      <c r="J9034" t="s">
        <v>24</v>
      </c>
      <c r="K9034" t="str">
        <f>VLOOKUP(H9034, [1]Products!B:E, 2, FALSE)</f>
        <v>Lemon Crisps</v>
      </c>
      <c r="L9034" s="2">
        <f>VLOOKUP(H9034, [1]Products!B:D, 3, FALSE)</f>
        <v>7</v>
      </c>
      <c r="M9034" s="2">
        <f>Table1[[#This Row],[Quantity Purchased]] * Table1[[#This Row],[Unit Price]]</f>
        <v>2817</v>
      </c>
      <c r="N9034" s="2">
        <f>VLOOKUP(H9034, [1]Products!B:E, 4, FALSE)</f>
        <v>9</v>
      </c>
      <c r="O9034" t="str">
        <f>TEXT(Table1[[#This Row],[Transaction Date]], "yyyy-mm")</f>
        <v>2024-03</v>
      </c>
      <c r="P9034" s="1">
        <f ca="1">YEAR(TODAY()) - YEAR(Table1[[#This Row],[Buyer Date of Birth]])</f>
        <v>79</v>
      </c>
      <c r="Q9034" s="2">
        <f>Table1[[#This Row],[Total Revenue]] - Table1[[#This Row],[Total Cost]]</f>
        <v>2810</v>
      </c>
    </row>
    <row r="9035" spans="1:17" x14ac:dyDescent="0.25">
      <c r="A9035" s="1">
        <v>45376</v>
      </c>
      <c r="B9035" t="s">
        <v>431</v>
      </c>
      <c r="C9035" t="s">
        <v>419</v>
      </c>
      <c r="D9035" t="s">
        <v>53</v>
      </c>
      <c r="E9035" s="1">
        <v>20482</v>
      </c>
      <c r="F9035" t="s">
        <v>75</v>
      </c>
      <c r="G9035">
        <v>71</v>
      </c>
      <c r="H9035" t="s">
        <v>49</v>
      </c>
      <c r="I9035" t="s">
        <v>36</v>
      </c>
      <c r="J9035" t="s">
        <v>24</v>
      </c>
      <c r="K9035" t="str">
        <f>VLOOKUP(H9035, [1]Products!B:E, 2, FALSE)</f>
        <v>Butter Crunch</v>
      </c>
      <c r="L9035" s="2">
        <f>VLOOKUP(H9035, [1]Products!B:D, 3, FALSE)</f>
        <v>10</v>
      </c>
      <c r="M9035" s="2">
        <f>Table1[[#This Row],[Quantity Purchased]] * Table1[[#This Row],[Unit Price]]</f>
        <v>781</v>
      </c>
      <c r="N9035" s="2">
        <f>VLOOKUP(H9035, [1]Products!B:E, 4, FALSE)</f>
        <v>11</v>
      </c>
      <c r="O9035" t="str">
        <f>TEXT(Table1[[#This Row],[Transaction Date]], "yyyy-mm")</f>
        <v>2024-03</v>
      </c>
      <c r="P9035" s="1">
        <f ca="1">YEAR(TODAY()) - YEAR(Table1[[#This Row],[Buyer Date of Birth]])</f>
        <v>69</v>
      </c>
      <c r="Q9035" s="2">
        <f>Table1[[#This Row],[Total Revenue]] - Table1[[#This Row],[Total Cost]]</f>
        <v>771</v>
      </c>
    </row>
    <row r="9036" spans="1:17" x14ac:dyDescent="0.25">
      <c r="A9036" s="1">
        <v>45374</v>
      </c>
      <c r="B9036" t="s">
        <v>500</v>
      </c>
      <c r="C9036" t="s">
        <v>834</v>
      </c>
      <c r="D9036" t="s">
        <v>45</v>
      </c>
      <c r="E9036" s="1">
        <v>37107</v>
      </c>
      <c r="F9036" t="s">
        <v>40</v>
      </c>
      <c r="G9036">
        <v>171</v>
      </c>
      <c r="H9036" t="s">
        <v>63</v>
      </c>
      <c r="I9036" t="s">
        <v>23</v>
      </c>
      <c r="J9036" t="s">
        <v>24</v>
      </c>
      <c r="K9036" t="str">
        <f>VLOOKUP(H9036, [1]Products!B:E, 2, FALSE)</f>
        <v>Vanilla Wafers</v>
      </c>
      <c r="L9036" s="2">
        <f>VLOOKUP(H9036, [1]Products!B:D, 3, FALSE)</f>
        <v>18</v>
      </c>
      <c r="M9036" s="2">
        <f>Table1[[#This Row],[Quantity Purchased]] * Table1[[#This Row],[Unit Price]]</f>
        <v>6156</v>
      </c>
      <c r="N9036" s="2">
        <f>VLOOKUP(H9036, [1]Products!B:E, 4, FALSE)</f>
        <v>36</v>
      </c>
      <c r="O9036" t="str">
        <f>TEXT(Table1[[#This Row],[Transaction Date]], "yyyy-mm")</f>
        <v>2024-03</v>
      </c>
      <c r="P9036" s="1">
        <f ca="1">YEAR(TODAY()) - YEAR(Table1[[#This Row],[Buyer Date of Birth]])</f>
        <v>24</v>
      </c>
      <c r="Q9036" s="2">
        <f>Table1[[#This Row],[Total Revenue]] - Table1[[#This Row],[Total Cost]]</f>
        <v>6138</v>
      </c>
    </row>
    <row r="9037" spans="1:17" x14ac:dyDescent="0.25">
      <c r="A9037" s="1">
        <v>45431</v>
      </c>
      <c r="B9037" t="s">
        <v>392</v>
      </c>
      <c r="C9037" t="s">
        <v>872</v>
      </c>
      <c r="D9037" t="s">
        <v>62</v>
      </c>
      <c r="E9037" s="1">
        <v>26847</v>
      </c>
      <c r="F9037" t="s">
        <v>40</v>
      </c>
      <c r="G9037">
        <v>22</v>
      </c>
      <c r="H9037" t="s">
        <v>22</v>
      </c>
      <c r="I9037" t="s">
        <v>46</v>
      </c>
      <c r="J9037" t="s">
        <v>24</v>
      </c>
      <c r="K9037" t="str">
        <f>VLOOKUP(H9037, [1]Products!B:E, 2, FALSE)</f>
        <v>Cinnamon Swirls</v>
      </c>
      <c r="L9037" s="2">
        <f>VLOOKUP(H9037, [1]Products!B:D, 3, FALSE)</f>
        <v>10</v>
      </c>
      <c r="M9037" s="2">
        <f>Table1[[#This Row],[Quantity Purchased]] * Table1[[#This Row],[Unit Price]]</f>
        <v>308</v>
      </c>
      <c r="N9037" s="2">
        <f>VLOOKUP(H9037, [1]Products!B:E, 4, FALSE)</f>
        <v>14</v>
      </c>
      <c r="O9037" t="str">
        <f>TEXT(Table1[[#This Row],[Transaction Date]], "yyyy-mm")</f>
        <v>2024-05</v>
      </c>
      <c r="P9037" s="1">
        <f ca="1">YEAR(TODAY()) - YEAR(Table1[[#This Row],[Buyer Date of Birth]])</f>
        <v>52</v>
      </c>
      <c r="Q9037" s="2">
        <f>Table1[[#This Row],[Total Revenue]] - Table1[[#This Row],[Total Cost]]</f>
        <v>298</v>
      </c>
    </row>
    <row r="9038" spans="1:17" x14ac:dyDescent="0.25">
      <c r="A9038" s="1">
        <v>45482</v>
      </c>
      <c r="B9038" t="s">
        <v>317</v>
      </c>
      <c r="C9038" t="s">
        <v>798</v>
      </c>
      <c r="D9038" t="s">
        <v>89</v>
      </c>
      <c r="E9038" s="1">
        <v>21657</v>
      </c>
      <c r="F9038" t="s">
        <v>21</v>
      </c>
      <c r="G9038">
        <v>479</v>
      </c>
      <c r="H9038" t="s">
        <v>54</v>
      </c>
      <c r="I9038" t="s">
        <v>50</v>
      </c>
      <c r="J9038" t="s">
        <v>24</v>
      </c>
      <c r="K9038" t="str">
        <f>VLOOKUP(H9038, [1]Products!B:E, 2, FALSE)</f>
        <v>Lemon Crisps</v>
      </c>
      <c r="L9038" s="2">
        <f>VLOOKUP(H9038, [1]Products!B:D, 3, FALSE)</f>
        <v>7</v>
      </c>
      <c r="M9038" s="2">
        <f>Table1[[#This Row],[Quantity Purchased]] * Table1[[#This Row],[Unit Price]]</f>
        <v>4311</v>
      </c>
      <c r="N9038" s="2">
        <f>VLOOKUP(H9038, [1]Products!B:E, 4, FALSE)</f>
        <v>9</v>
      </c>
      <c r="O9038" t="str">
        <f>TEXT(Table1[[#This Row],[Transaction Date]], "yyyy-mm")</f>
        <v>2024-07</v>
      </c>
      <c r="P9038" s="1">
        <f ca="1">YEAR(TODAY()) - YEAR(Table1[[#This Row],[Buyer Date of Birth]])</f>
        <v>66</v>
      </c>
      <c r="Q9038" s="2">
        <f>Table1[[#This Row],[Total Revenue]] - Table1[[#This Row],[Total Cost]]</f>
        <v>4304</v>
      </c>
    </row>
    <row r="9039" spans="1:17" x14ac:dyDescent="0.25">
      <c r="A9039" s="1">
        <v>45468</v>
      </c>
      <c r="B9039" t="s">
        <v>300</v>
      </c>
      <c r="C9039" t="s">
        <v>44</v>
      </c>
      <c r="D9039" t="s">
        <v>62</v>
      </c>
      <c r="E9039" s="1">
        <v>20503</v>
      </c>
      <c r="F9039" t="s">
        <v>40</v>
      </c>
      <c r="G9039">
        <v>41</v>
      </c>
      <c r="H9039" t="s">
        <v>35</v>
      </c>
      <c r="I9039" t="s">
        <v>23</v>
      </c>
      <c r="J9039" t="s">
        <v>24</v>
      </c>
      <c r="K9039" t="str">
        <f>VLOOKUP(H9039, [1]Products!B:E, 2, FALSE)</f>
        <v>Caramel Biscuits</v>
      </c>
      <c r="L9039" s="2">
        <f>VLOOKUP(H9039, [1]Products!B:D, 3, FALSE)</f>
        <v>18</v>
      </c>
      <c r="M9039" s="2">
        <f>Table1[[#This Row],[Quantity Purchased]] * Table1[[#This Row],[Unit Price]]</f>
        <v>902</v>
      </c>
      <c r="N9039" s="2">
        <f>VLOOKUP(H9039, [1]Products!B:E, 4, FALSE)</f>
        <v>22</v>
      </c>
      <c r="O9039" t="str">
        <f>TEXT(Table1[[#This Row],[Transaction Date]], "yyyy-mm")</f>
        <v>2024-06</v>
      </c>
      <c r="P9039" s="1">
        <f ca="1">YEAR(TODAY()) - YEAR(Table1[[#This Row],[Buyer Date of Birth]])</f>
        <v>69</v>
      </c>
      <c r="Q9039" s="2">
        <f>Table1[[#This Row],[Total Revenue]] - Table1[[#This Row],[Total Cost]]</f>
        <v>884</v>
      </c>
    </row>
    <row r="9040" spans="1:17" x14ac:dyDescent="0.25">
      <c r="A9040" s="1">
        <v>45360</v>
      </c>
      <c r="B9040" t="s">
        <v>379</v>
      </c>
      <c r="C9040" t="s">
        <v>93</v>
      </c>
      <c r="D9040" t="s">
        <v>45</v>
      </c>
      <c r="E9040" s="1">
        <v>33111</v>
      </c>
      <c r="F9040" t="s">
        <v>28</v>
      </c>
      <c r="G9040">
        <v>275</v>
      </c>
      <c r="H9040" t="s">
        <v>72</v>
      </c>
      <c r="I9040" t="s">
        <v>30</v>
      </c>
      <c r="J9040" t="s">
        <v>24</v>
      </c>
      <c r="K9040" t="str">
        <f>VLOOKUP(H9040, [1]Products!B:E, 2, FALSE)</f>
        <v>Choco Delight</v>
      </c>
      <c r="L9040" s="2">
        <f>VLOOKUP(H9040, [1]Products!B:D, 3, FALSE)</f>
        <v>3</v>
      </c>
      <c r="M9040" s="2">
        <f>Table1[[#This Row],[Quantity Purchased]] * Table1[[#This Row],[Unit Price]]</f>
        <v>1375</v>
      </c>
      <c r="N9040" s="2">
        <f>VLOOKUP(H9040, [1]Products!B:E, 4, FALSE)</f>
        <v>5</v>
      </c>
      <c r="O9040" t="str">
        <f>TEXT(Table1[[#This Row],[Transaction Date]], "yyyy-mm")</f>
        <v>2024-03</v>
      </c>
      <c r="P9040" s="1">
        <f ca="1">YEAR(TODAY()) - YEAR(Table1[[#This Row],[Buyer Date of Birth]])</f>
        <v>35</v>
      </c>
      <c r="Q9040" s="2">
        <f>Table1[[#This Row],[Total Revenue]] - Table1[[#This Row],[Total Cost]]</f>
        <v>1372</v>
      </c>
    </row>
    <row r="9041" spans="1:17" x14ac:dyDescent="0.25">
      <c r="A9041" s="1">
        <v>45381</v>
      </c>
      <c r="B9041" t="s">
        <v>652</v>
      </c>
      <c r="C9041" t="s">
        <v>519</v>
      </c>
      <c r="D9041" t="s">
        <v>89</v>
      </c>
      <c r="E9041" s="1">
        <v>20358</v>
      </c>
      <c r="F9041" t="s">
        <v>40</v>
      </c>
      <c r="G9041">
        <v>133</v>
      </c>
      <c r="H9041" t="s">
        <v>66</v>
      </c>
      <c r="I9041" t="s">
        <v>46</v>
      </c>
      <c r="J9041" t="s">
        <v>24</v>
      </c>
      <c r="K9041" t="str">
        <f>VLOOKUP(H9041, [1]Products!B:E, 2, FALSE)</f>
        <v>Oatmeal Cookies</v>
      </c>
      <c r="L9041" s="2">
        <f>VLOOKUP(H9041, [1]Products!B:D, 3, FALSE)</f>
        <v>19</v>
      </c>
      <c r="M9041" s="2">
        <f>Table1[[#This Row],[Quantity Purchased]] * Table1[[#This Row],[Unit Price]]</f>
        <v>3059</v>
      </c>
      <c r="N9041" s="2">
        <f>VLOOKUP(H9041, [1]Products!B:E, 4, FALSE)</f>
        <v>23</v>
      </c>
      <c r="O9041" t="str">
        <f>TEXT(Table1[[#This Row],[Transaction Date]], "yyyy-mm")</f>
        <v>2024-03</v>
      </c>
      <c r="P9041" s="1">
        <f ca="1">YEAR(TODAY()) - YEAR(Table1[[#This Row],[Buyer Date of Birth]])</f>
        <v>70</v>
      </c>
      <c r="Q9041" s="2">
        <f>Table1[[#This Row],[Total Revenue]] - Table1[[#This Row],[Total Cost]]</f>
        <v>3040</v>
      </c>
    </row>
    <row r="9042" spans="1:17" x14ac:dyDescent="0.25">
      <c r="A9042" s="1">
        <v>45416</v>
      </c>
      <c r="B9042" t="s">
        <v>423</v>
      </c>
      <c r="C9042" t="s">
        <v>374</v>
      </c>
      <c r="D9042" t="s">
        <v>62</v>
      </c>
      <c r="E9042" s="1">
        <v>22925</v>
      </c>
      <c r="F9042" t="s">
        <v>28</v>
      </c>
      <c r="G9042">
        <v>476</v>
      </c>
      <c r="H9042" t="s">
        <v>35</v>
      </c>
      <c r="I9042" t="s">
        <v>50</v>
      </c>
      <c r="J9042" t="s">
        <v>24</v>
      </c>
      <c r="K9042" t="str">
        <f>VLOOKUP(H9042, [1]Products!B:E, 2, FALSE)</f>
        <v>Caramel Biscuits</v>
      </c>
      <c r="L9042" s="2">
        <f>VLOOKUP(H9042, [1]Products!B:D, 3, FALSE)</f>
        <v>18</v>
      </c>
      <c r="M9042" s="2">
        <f>Table1[[#This Row],[Quantity Purchased]] * Table1[[#This Row],[Unit Price]]</f>
        <v>10472</v>
      </c>
      <c r="N9042" s="2">
        <f>VLOOKUP(H9042, [1]Products!B:E, 4, FALSE)</f>
        <v>22</v>
      </c>
      <c r="O9042" t="str">
        <f>TEXT(Table1[[#This Row],[Transaction Date]], "yyyy-mm")</f>
        <v>2024-05</v>
      </c>
      <c r="P9042" s="1">
        <f ca="1">YEAR(TODAY()) - YEAR(Table1[[#This Row],[Buyer Date of Birth]])</f>
        <v>63</v>
      </c>
      <c r="Q9042" s="2">
        <f>Table1[[#This Row],[Total Revenue]] - Table1[[#This Row],[Total Cost]]</f>
        <v>10454</v>
      </c>
    </row>
    <row r="9043" spans="1:17" x14ac:dyDescent="0.25">
      <c r="A9043" s="1">
        <v>45372</v>
      </c>
      <c r="B9043" t="s">
        <v>381</v>
      </c>
      <c r="C9043" t="s">
        <v>790</v>
      </c>
      <c r="D9043" t="s">
        <v>78</v>
      </c>
      <c r="E9043" s="1">
        <v>22961</v>
      </c>
      <c r="F9043" t="s">
        <v>28</v>
      </c>
      <c r="G9043">
        <v>320</v>
      </c>
      <c r="H9043" t="s">
        <v>66</v>
      </c>
      <c r="I9043" t="s">
        <v>23</v>
      </c>
      <c r="J9043" t="s">
        <v>24</v>
      </c>
      <c r="K9043" t="str">
        <f>VLOOKUP(H9043, [1]Products!B:E, 2, FALSE)</f>
        <v>Oatmeal Cookies</v>
      </c>
      <c r="L9043" s="2">
        <f>VLOOKUP(H9043, [1]Products!B:D, 3, FALSE)</f>
        <v>19</v>
      </c>
      <c r="M9043" s="2">
        <f>Table1[[#This Row],[Quantity Purchased]] * Table1[[#This Row],[Unit Price]]</f>
        <v>7360</v>
      </c>
      <c r="N9043" s="2">
        <f>VLOOKUP(H9043, [1]Products!B:E, 4, FALSE)</f>
        <v>23</v>
      </c>
      <c r="O9043" t="str">
        <f>TEXT(Table1[[#This Row],[Transaction Date]], "yyyy-mm")</f>
        <v>2024-03</v>
      </c>
      <c r="P9043" s="1">
        <f ca="1">YEAR(TODAY()) - YEAR(Table1[[#This Row],[Buyer Date of Birth]])</f>
        <v>63</v>
      </c>
      <c r="Q9043" s="2">
        <f>Table1[[#This Row],[Total Revenue]] - Table1[[#This Row],[Total Cost]]</f>
        <v>7341</v>
      </c>
    </row>
    <row r="9044" spans="1:17" x14ac:dyDescent="0.25">
      <c r="A9044" s="1">
        <v>45334</v>
      </c>
      <c r="B9044" t="s">
        <v>79</v>
      </c>
      <c r="C9044" t="s">
        <v>483</v>
      </c>
      <c r="D9044" t="s">
        <v>84</v>
      </c>
      <c r="E9044" s="1">
        <v>27884</v>
      </c>
      <c r="F9044" t="s">
        <v>40</v>
      </c>
      <c r="G9044">
        <v>426</v>
      </c>
      <c r="H9044" t="s">
        <v>63</v>
      </c>
      <c r="I9044" t="s">
        <v>30</v>
      </c>
      <c r="J9044" t="s">
        <v>24</v>
      </c>
      <c r="K9044" t="str">
        <f>VLOOKUP(H9044, [1]Products!B:E, 2, FALSE)</f>
        <v>Vanilla Wafers</v>
      </c>
      <c r="L9044" s="2">
        <f>VLOOKUP(H9044, [1]Products!B:D, 3, FALSE)</f>
        <v>18</v>
      </c>
      <c r="M9044" s="2">
        <f>Table1[[#This Row],[Quantity Purchased]] * Table1[[#This Row],[Unit Price]]</f>
        <v>15336</v>
      </c>
      <c r="N9044" s="2">
        <f>VLOOKUP(H9044, [1]Products!B:E, 4, FALSE)</f>
        <v>36</v>
      </c>
      <c r="O9044" t="str">
        <f>TEXT(Table1[[#This Row],[Transaction Date]], "yyyy-mm")</f>
        <v>2024-02</v>
      </c>
      <c r="P9044" s="1">
        <f ca="1">YEAR(TODAY()) - YEAR(Table1[[#This Row],[Buyer Date of Birth]])</f>
        <v>49</v>
      </c>
      <c r="Q9044" s="2">
        <f>Table1[[#This Row],[Total Revenue]] - Table1[[#This Row],[Total Cost]]</f>
        <v>15318</v>
      </c>
    </row>
    <row r="9045" spans="1:17" x14ac:dyDescent="0.25">
      <c r="A9045" s="1">
        <v>45341</v>
      </c>
      <c r="B9045" t="s">
        <v>869</v>
      </c>
      <c r="C9045" t="s">
        <v>1043</v>
      </c>
      <c r="D9045" t="s">
        <v>53</v>
      </c>
      <c r="E9045" s="1">
        <v>26253</v>
      </c>
      <c r="F9045" t="s">
        <v>75</v>
      </c>
      <c r="G9045">
        <v>178</v>
      </c>
      <c r="H9045" t="s">
        <v>66</v>
      </c>
      <c r="I9045" t="s">
        <v>30</v>
      </c>
      <c r="J9045" t="s">
        <v>24</v>
      </c>
      <c r="K9045" t="str">
        <f>VLOOKUP(H9045, [1]Products!B:E, 2, FALSE)</f>
        <v>Oatmeal Cookies</v>
      </c>
      <c r="L9045" s="2">
        <f>VLOOKUP(H9045, [1]Products!B:D, 3, FALSE)</f>
        <v>19</v>
      </c>
      <c r="M9045" s="2">
        <f>Table1[[#This Row],[Quantity Purchased]] * Table1[[#This Row],[Unit Price]]</f>
        <v>4094</v>
      </c>
      <c r="N9045" s="2">
        <f>VLOOKUP(H9045, [1]Products!B:E, 4, FALSE)</f>
        <v>23</v>
      </c>
      <c r="O9045" t="str">
        <f>TEXT(Table1[[#This Row],[Transaction Date]], "yyyy-mm")</f>
        <v>2024-02</v>
      </c>
      <c r="P9045" s="1">
        <f ca="1">YEAR(TODAY()) - YEAR(Table1[[#This Row],[Buyer Date of Birth]])</f>
        <v>54</v>
      </c>
      <c r="Q9045" s="2">
        <f>Table1[[#This Row],[Total Revenue]] - Table1[[#This Row],[Total Cost]]</f>
        <v>4075</v>
      </c>
    </row>
    <row r="9046" spans="1:17" x14ac:dyDescent="0.25">
      <c r="A9046" s="1">
        <v>45402</v>
      </c>
      <c r="B9046" t="s">
        <v>408</v>
      </c>
      <c r="C9046" t="s">
        <v>168</v>
      </c>
      <c r="D9046" t="s">
        <v>84</v>
      </c>
      <c r="E9046" s="1">
        <v>37763</v>
      </c>
      <c r="F9046" t="s">
        <v>21</v>
      </c>
      <c r="G9046">
        <v>373</v>
      </c>
      <c r="H9046" t="s">
        <v>35</v>
      </c>
      <c r="I9046" t="s">
        <v>36</v>
      </c>
      <c r="J9046" t="s">
        <v>24</v>
      </c>
      <c r="K9046" t="str">
        <f>VLOOKUP(H9046, [1]Products!B:E, 2, FALSE)</f>
        <v>Caramel Biscuits</v>
      </c>
      <c r="L9046" s="2">
        <f>VLOOKUP(H9046, [1]Products!B:D, 3, FALSE)</f>
        <v>18</v>
      </c>
      <c r="M9046" s="2">
        <f>Table1[[#This Row],[Quantity Purchased]] * Table1[[#This Row],[Unit Price]]</f>
        <v>8206</v>
      </c>
      <c r="N9046" s="2">
        <f>VLOOKUP(H9046, [1]Products!B:E, 4, FALSE)</f>
        <v>22</v>
      </c>
      <c r="O9046" t="str">
        <f>TEXT(Table1[[#This Row],[Transaction Date]], "yyyy-mm")</f>
        <v>2024-04</v>
      </c>
      <c r="P9046" s="1">
        <f ca="1">YEAR(TODAY()) - YEAR(Table1[[#This Row],[Buyer Date of Birth]])</f>
        <v>22</v>
      </c>
      <c r="Q9046" s="2">
        <f>Table1[[#This Row],[Total Revenue]] - Table1[[#This Row],[Total Cost]]</f>
        <v>8188</v>
      </c>
    </row>
    <row r="9047" spans="1:17" x14ac:dyDescent="0.25">
      <c r="A9047" s="1">
        <v>45335</v>
      </c>
      <c r="B9047" t="s">
        <v>1322</v>
      </c>
      <c r="C9047" t="s">
        <v>252</v>
      </c>
      <c r="D9047" t="s">
        <v>89</v>
      </c>
      <c r="E9047" s="1">
        <v>33809</v>
      </c>
      <c r="F9047" t="s">
        <v>21</v>
      </c>
      <c r="G9047">
        <v>235</v>
      </c>
      <c r="H9047" t="s">
        <v>29</v>
      </c>
      <c r="I9047" t="s">
        <v>23</v>
      </c>
      <c r="J9047" t="s">
        <v>24</v>
      </c>
      <c r="K9047" t="str">
        <f>VLOOKUP(H9047, [1]Products!B:E, 2, FALSE)</f>
        <v>Shortbread</v>
      </c>
      <c r="L9047" s="2">
        <f>VLOOKUP(H9047, [1]Products!B:D, 3, FALSE)</f>
        <v>10</v>
      </c>
      <c r="M9047" s="2">
        <f>Table1[[#This Row],[Quantity Purchased]] * Table1[[#This Row],[Unit Price]]</f>
        <v>10575</v>
      </c>
      <c r="N9047" s="2">
        <f>VLOOKUP(H9047, [1]Products!B:E, 4, FALSE)</f>
        <v>45</v>
      </c>
      <c r="O9047" t="str">
        <f>TEXT(Table1[[#This Row],[Transaction Date]], "yyyy-mm")</f>
        <v>2024-02</v>
      </c>
      <c r="P9047" s="1">
        <f ca="1">YEAR(TODAY()) - YEAR(Table1[[#This Row],[Buyer Date of Birth]])</f>
        <v>33</v>
      </c>
      <c r="Q9047" s="2">
        <f>Table1[[#This Row],[Total Revenue]] - Table1[[#This Row],[Total Cost]]</f>
        <v>10565</v>
      </c>
    </row>
    <row r="9048" spans="1:17" x14ac:dyDescent="0.25">
      <c r="A9048" s="1">
        <v>45400</v>
      </c>
      <c r="B9048" t="s">
        <v>317</v>
      </c>
      <c r="C9048" t="s">
        <v>606</v>
      </c>
      <c r="D9048" t="s">
        <v>20</v>
      </c>
      <c r="E9048" s="1">
        <v>31442</v>
      </c>
      <c r="F9048" t="s">
        <v>40</v>
      </c>
      <c r="G9048">
        <v>125</v>
      </c>
      <c r="H9048" t="s">
        <v>71</v>
      </c>
      <c r="I9048" t="s">
        <v>46</v>
      </c>
      <c r="J9048" t="s">
        <v>24</v>
      </c>
      <c r="K9048" t="str">
        <f>VLOOKUP(H9048, [1]Products!B:E, 2, FALSE)</f>
        <v>Peanut Butter Bites</v>
      </c>
      <c r="L9048" s="2">
        <f>VLOOKUP(H9048, [1]Products!B:D, 3, FALSE)</f>
        <v>5</v>
      </c>
      <c r="M9048" s="2">
        <f>Table1[[#This Row],[Quantity Purchased]] * Table1[[#This Row],[Unit Price]]</f>
        <v>875</v>
      </c>
      <c r="N9048" s="2">
        <f>VLOOKUP(H9048, [1]Products!B:E, 4, FALSE)</f>
        <v>7</v>
      </c>
      <c r="O9048" t="str">
        <f>TEXT(Table1[[#This Row],[Transaction Date]], "yyyy-mm")</f>
        <v>2024-04</v>
      </c>
      <c r="P9048" s="1">
        <f ca="1">YEAR(TODAY()) - YEAR(Table1[[#This Row],[Buyer Date of Birth]])</f>
        <v>39</v>
      </c>
      <c r="Q9048" s="2">
        <f>Table1[[#This Row],[Total Revenue]] - Table1[[#This Row],[Total Cost]]</f>
        <v>870</v>
      </c>
    </row>
    <row r="9049" spans="1:17" x14ac:dyDescent="0.25">
      <c r="A9049" s="1">
        <v>45433</v>
      </c>
      <c r="B9049" t="s">
        <v>462</v>
      </c>
      <c r="C9049" t="s">
        <v>638</v>
      </c>
      <c r="D9049" t="s">
        <v>58</v>
      </c>
      <c r="E9049" s="1">
        <v>24014</v>
      </c>
      <c r="F9049" t="s">
        <v>40</v>
      </c>
      <c r="G9049">
        <v>203</v>
      </c>
      <c r="H9049" t="s">
        <v>54</v>
      </c>
      <c r="I9049" t="s">
        <v>50</v>
      </c>
      <c r="J9049" t="s">
        <v>24</v>
      </c>
      <c r="K9049" t="str">
        <f>VLOOKUP(H9049, [1]Products!B:E, 2, FALSE)</f>
        <v>Lemon Crisps</v>
      </c>
      <c r="L9049" s="2">
        <f>VLOOKUP(H9049, [1]Products!B:D, 3, FALSE)</f>
        <v>7</v>
      </c>
      <c r="M9049" s="2">
        <f>Table1[[#This Row],[Quantity Purchased]] * Table1[[#This Row],[Unit Price]]</f>
        <v>1827</v>
      </c>
      <c r="N9049" s="2">
        <f>VLOOKUP(H9049, [1]Products!B:E, 4, FALSE)</f>
        <v>9</v>
      </c>
      <c r="O9049" t="str">
        <f>TEXT(Table1[[#This Row],[Transaction Date]], "yyyy-mm")</f>
        <v>2024-05</v>
      </c>
      <c r="P9049" s="1">
        <f ca="1">YEAR(TODAY()) - YEAR(Table1[[#This Row],[Buyer Date of Birth]])</f>
        <v>60</v>
      </c>
      <c r="Q9049" s="2">
        <f>Table1[[#This Row],[Total Revenue]] - Table1[[#This Row],[Total Cost]]</f>
        <v>1820</v>
      </c>
    </row>
    <row r="9050" spans="1:17" x14ac:dyDescent="0.25">
      <c r="A9050" s="1">
        <v>45351</v>
      </c>
      <c r="B9050" t="s">
        <v>166</v>
      </c>
      <c r="C9050" t="s">
        <v>798</v>
      </c>
      <c r="D9050" t="s">
        <v>45</v>
      </c>
      <c r="E9050" s="1">
        <v>33865</v>
      </c>
      <c r="F9050" t="s">
        <v>28</v>
      </c>
      <c r="G9050">
        <v>305</v>
      </c>
      <c r="H9050" t="s">
        <v>54</v>
      </c>
      <c r="I9050" t="s">
        <v>23</v>
      </c>
      <c r="J9050" t="s">
        <v>24</v>
      </c>
      <c r="K9050" t="str">
        <f>VLOOKUP(H9050, [1]Products!B:E, 2, FALSE)</f>
        <v>Lemon Crisps</v>
      </c>
      <c r="L9050" s="2">
        <f>VLOOKUP(H9050, [1]Products!B:D, 3, FALSE)</f>
        <v>7</v>
      </c>
      <c r="M9050" s="2">
        <f>Table1[[#This Row],[Quantity Purchased]] * Table1[[#This Row],[Unit Price]]</f>
        <v>2745</v>
      </c>
      <c r="N9050" s="2">
        <f>VLOOKUP(H9050, [1]Products!B:E, 4, FALSE)</f>
        <v>9</v>
      </c>
      <c r="O9050" t="str">
        <f>TEXT(Table1[[#This Row],[Transaction Date]], "yyyy-mm")</f>
        <v>2024-02</v>
      </c>
      <c r="P9050" s="1">
        <f ca="1">YEAR(TODAY()) - YEAR(Table1[[#This Row],[Buyer Date of Birth]])</f>
        <v>33</v>
      </c>
      <c r="Q9050" s="2">
        <f>Table1[[#This Row],[Total Revenue]] - Table1[[#This Row],[Total Cost]]</f>
        <v>2738</v>
      </c>
    </row>
    <row r="9051" spans="1:17" x14ac:dyDescent="0.25">
      <c r="A9051" s="1">
        <v>45407</v>
      </c>
      <c r="B9051" t="s">
        <v>453</v>
      </c>
      <c r="C9051" t="s">
        <v>958</v>
      </c>
      <c r="D9051" t="s">
        <v>53</v>
      </c>
      <c r="E9051" s="1">
        <v>23799</v>
      </c>
      <c r="F9051" t="s">
        <v>21</v>
      </c>
      <c r="G9051">
        <v>427</v>
      </c>
      <c r="H9051" t="s">
        <v>71</v>
      </c>
      <c r="I9051" t="s">
        <v>30</v>
      </c>
      <c r="J9051" t="s">
        <v>24</v>
      </c>
      <c r="K9051" t="str">
        <f>VLOOKUP(H9051, [1]Products!B:E, 2, FALSE)</f>
        <v>Peanut Butter Bites</v>
      </c>
      <c r="L9051" s="2">
        <f>VLOOKUP(H9051, [1]Products!B:D, 3, FALSE)</f>
        <v>5</v>
      </c>
      <c r="M9051" s="2">
        <f>Table1[[#This Row],[Quantity Purchased]] * Table1[[#This Row],[Unit Price]]</f>
        <v>2989</v>
      </c>
      <c r="N9051" s="2">
        <f>VLOOKUP(H9051, [1]Products!B:E, 4, FALSE)</f>
        <v>7</v>
      </c>
      <c r="O9051" t="str">
        <f>TEXT(Table1[[#This Row],[Transaction Date]], "yyyy-mm")</f>
        <v>2024-04</v>
      </c>
      <c r="P9051" s="1">
        <f ca="1">YEAR(TODAY()) - YEAR(Table1[[#This Row],[Buyer Date of Birth]])</f>
        <v>60</v>
      </c>
      <c r="Q9051" s="2">
        <f>Table1[[#This Row],[Total Revenue]] - Table1[[#This Row],[Total Cost]]</f>
        <v>2984</v>
      </c>
    </row>
    <row r="9052" spans="1:17" x14ac:dyDescent="0.25">
      <c r="A9052" s="1">
        <v>45362</v>
      </c>
      <c r="B9052" t="s">
        <v>160</v>
      </c>
      <c r="C9052" t="s">
        <v>1582</v>
      </c>
      <c r="D9052" t="s">
        <v>89</v>
      </c>
      <c r="E9052" s="1">
        <v>31755</v>
      </c>
      <c r="F9052" t="s">
        <v>21</v>
      </c>
      <c r="G9052">
        <v>186</v>
      </c>
      <c r="H9052" t="s">
        <v>66</v>
      </c>
      <c r="I9052" t="s">
        <v>46</v>
      </c>
      <c r="J9052" t="s">
        <v>24</v>
      </c>
      <c r="K9052" t="str">
        <f>VLOOKUP(H9052, [1]Products!B:E, 2, FALSE)</f>
        <v>Oatmeal Cookies</v>
      </c>
      <c r="L9052" s="2">
        <f>VLOOKUP(H9052, [1]Products!B:D, 3, FALSE)</f>
        <v>19</v>
      </c>
      <c r="M9052" s="2">
        <f>Table1[[#This Row],[Quantity Purchased]] * Table1[[#This Row],[Unit Price]]</f>
        <v>4278</v>
      </c>
      <c r="N9052" s="2">
        <f>VLOOKUP(H9052, [1]Products!B:E, 4, FALSE)</f>
        <v>23</v>
      </c>
      <c r="O9052" t="str">
        <f>TEXT(Table1[[#This Row],[Transaction Date]], "yyyy-mm")</f>
        <v>2024-03</v>
      </c>
      <c r="P9052" s="1">
        <f ca="1">YEAR(TODAY()) - YEAR(Table1[[#This Row],[Buyer Date of Birth]])</f>
        <v>39</v>
      </c>
      <c r="Q9052" s="2">
        <f>Table1[[#This Row],[Total Revenue]] - Table1[[#This Row],[Total Cost]]</f>
        <v>4259</v>
      </c>
    </row>
    <row r="9053" spans="1:17" x14ac:dyDescent="0.25">
      <c r="A9053" s="1">
        <v>45320</v>
      </c>
      <c r="B9053" t="s">
        <v>204</v>
      </c>
      <c r="C9053" t="s">
        <v>636</v>
      </c>
      <c r="D9053" t="s">
        <v>20</v>
      </c>
      <c r="E9053" s="1">
        <v>30185</v>
      </c>
      <c r="F9053" t="s">
        <v>75</v>
      </c>
      <c r="G9053">
        <v>343</v>
      </c>
      <c r="H9053" t="s">
        <v>29</v>
      </c>
      <c r="I9053" t="s">
        <v>50</v>
      </c>
      <c r="J9053" t="s">
        <v>31</v>
      </c>
      <c r="K9053" t="str">
        <f>VLOOKUP(H9053, [1]Products!B:E, 2, FALSE)</f>
        <v>Shortbread</v>
      </c>
      <c r="L9053" s="2">
        <f>VLOOKUP(H9053, [1]Products!B:D, 3, FALSE)</f>
        <v>10</v>
      </c>
      <c r="M9053" s="2">
        <f>Table1[[#This Row],[Quantity Purchased]] * Table1[[#This Row],[Unit Price]]</f>
        <v>15435</v>
      </c>
      <c r="N9053" s="2">
        <f>VLOOKUP(H9053, [1]Products!B:E, 4, FALSE)</f>
        <v>45</v>
      </c>
      <c r="O9053" t="str">
        <f>TEXT(Table1[[#This Row],[Transaction Date]], "yyyy-mm")</f>
        <v>2024-01</v>
      </c>
      <c r="P9053" s="1">
        <f ca="1">YEAR(TODAY()) - YEAR(Table1[[#This Row],[Buyer Date of Birth]])</f>
        <v>43</v>
      </c>
      <c r="Q9053" s="2">
        <f>Table1[[#This Row],[Total Revenue]] - Table1[[#This Row],[Total Cost]]</f>
        <v>15425</v>
      </c>
    </row>
    <row r="9054" spans="1:17" x14ac:dyDescent="0.25">
      <c r="A9054" s="1">
        <v>45502</v>
      </c>
      <c r="B9054" t="s">
        <v>286</v>
      </c>
      <c r="C9054" t="s">
        <v>789</v>
      </c>
      <c r="D9054" t="s">
        <v>84</v>
      </c>
      <c r="E9054" s="1">
        <v>36645</v>
      </c>
      <c r="F9054" t="s">
        <v>75</v>
      </c>
      <c r="G9054">
        <v>210</v>
      </c>
      <c r="H9054" t="s">
        <v>63</v>
      </c>
      <c r="I9054" t="s">
        <v>23</v>
      </c>
      <c r="J9054" t="s">
        <v>24</v>
      </c>
      <c r="K9054" t="str">
        <f>VLOOKUP(H9054, [1]Products!B:E, 2, FALSE)</f>
        <v>Vanilla Wafers</v>
      </c>
      <c r="L9054" s="2">
        <f>VLOOKUP(H9054, [1]Products!B:D, 3, FALSE)</f>
        <v>18</v>
      </c>
      <c r="M9054" s="2">
        <f>Table1[[#This Row],[Quantity Purchased]] * Table1[[#This Row],[Unit Price]]</f>
        <v>7560</v>
      </c>
      <c r="N9054" s="2">
        <f>VLOOKUP(H9054, [1]Products!B:E, 4, FALSE)</f>
        <v>36</v>
      </c>
      <c r="O9054" t="str">
        <f>TEXT(Table1[[#This Row],[Transaction Date]], "yyyy-mm")</f>
        <v>2024-07</v>
      </c>
      <c r="P9054" s="1">
        <f ca="1">YEAR(TODAY()) - YEAR(Table1[[#This Row],[Buyer Date of Birth]])</f>
        <v>25</v>
      </c>
      <c r="Q9054" s="2">
        <f>Table1[[#This Row],[Total Revenue]] - Table1[[#This Row],[Total Cost]]</f>
        <v>7542</v>
      </c>
    </row>
    <row r="9055" spans="1:17" x14ac:dyDescent="0.25">
      <c r="A9055" s="1">
        <v>45417</v>
      </c>
      <c r="B9055" t="s">
        <v>379</v>
      </c>
      <c r="C9055" t="s">
        <v>198</v>
      </c>
      <c r="D9055" t="s">
        <v>53</v>
      </c>
      <c r="E9055" s="1">
        <v>33992</v>
      </c>
      <c r="F9055" t="s">
        <v>40</v>
      </c>
      <c r="G9055">
        <v>288</v>
      </c>
      <c r="H9055" t="s">
        <v>35</v>
      </c>
      <c r="I9055" t="s">
        <v>30</v>
      </c>
      <c r="J9055" t="s">
        <v>24</v>
      </c>
      <c r="K9055" t="str">
        <f>VLOOKUP(H9055, [1]Products!B:E, 2, FALSE)</f>
        <v>Caramel Biscuits</v>
      </c>
      <c r="L9055" s="2">
        <f>VLOOKUP(H9055, [1]Products!B:D, 3, FALSE)</f>
        <v>18</v>
      </c>
      <c r="M9055" s="2">
        <f>Table1[[#This Row],[Quantity Purchased]] * Table1[[#This Row],[Unit Price]]</f>
        <v>6336</v>
      </c>
      <c r="N9055" s="2">
        <f>VLOOKUP(H9055, [1]Products!B:E, 4, FALSE)</f>
        <v>22</v>
      </c>
      <c r="O9055" t="str">
        <f>TEXT(Table1[[#This Row],[Transaction Date]], "yyyy-mm")</f>
        <v>2024-05</v>
      </c>
      <c r="P9055" s="1">
        <f ca="1">YEAR(TODAY()) - YEAR(Table1[[#This Row],[Buyer Date of Birth]])</f>
        <v>32</v>
      </c>
      <c r="Q9055" s="2">
        <f>Table1[[#This Row],[Total Revenue]] - Table1[[#This Row],[Total Cost]]</f>
        <v>6318</v>
      </c>
    </row>
    <row r="9056" spans="1:17" x14ac:dyDescent="0.25">
      <c r="A9056" s="1">
        <v>45459</v>
      </c>
      <c r="B9056" t="s">
        <v>38</v>
      </c>
      <c r="C9056" t="s">
        <v>344</v>
      </c>
      <c r="D9056" t="s">
        <v>20</v>
      </c>
      <c r="E9056" s="1">
        <v>21725</v>
      </c>
      <c r="F9056" t="s">
        <v>28</v>
      </c>
      <c r="G9056">
        <v>408</v>
      </c>
      <c r="H9056" t="s">
        <v>35</v>
      </c>
      <c r="I9056" t="s">
        <v>30</v>
      </c>
      <c r="J9056" t="s">
        <v>24</v>
      </c>
      <c r="K9056" t="str">
        <f>VLOOKUP(H9056, [1]Products!B:E, 2, FALSE)</f>
        <v>Caramel Biscuits</v>
      </c>
      <c r="L9056" s="2">
        <f>VLOOKUP(H9056, [1]Products!B:D, 3, FALSE)</f>
        <v>18</v>
      </c>
      <c r="M9056" s="2">
        <f>Table1[[#This Row],[Quantity Purchased]] * Table1[[#This Row],[Unit Price]]</f>
        <v>8976</v>
      </c>
      <c r="N9056" s="2">
        <f>VLOOKUP(H9056, [1]Products!B:E, 4, FALSE)</f>
        <v>22</v>
      </c>
      <c r="O9056" t="str">
        <f>TEXT(Table1[[#This Row],[Transaction Date]], "yyyy-mm")</f>
        <v>2024-06</v>
      </c>
      <c r="P9056" s="1">
        <f ca="1">YEAR(TODAY()) - YEAR(Table1[[#This Row],[Buyer Date of Birth]])</f>
        <v>66</v>
      </c>
      <c r="Q9056" s="2">
        <f>Table1[[#This Row],[Total Revenue]] - Table1[[#This Row],[Total Cost]]</f>
        <v>8958</v>
      </c>
    </row>
    <row r="9057" spans="1:17" x14ac:dyDescent="0.25">
      <c r="A9057" s="1">
        <v>45387</v>
      </c>
      <c r="B9057" t="s">
        <v>150</v>
      </c>
      <c r="C9057" t="s">
        <v>257</v>
      </c>
      <c r="D9057" t="s">
        <v>34</v>
      </c>
      <c r="E9057" s="1">
        <v>37287</v>
      </c>
      <c r="F9057" t="s">
        <v>40</v>
      </c>
      <c r="G9057">
        <v>198</v>
      </c>
      <c r="H9057" t="s">
        <v>54</v>
      </c>
      <c r="I9057" t="s">
        <v>36</v>
      </c>
      <c r="J9057" t="s">
        <v>24</v>
      </c>
      <c r="K9057" t="str">
        <f>VLOOKUP(H9057, [1]Products!B:E, 2, FALSE)</f>
        <v>Lemon Crisps</v>
      </c>
      <c r="L9057" s="2">
        <f>VLOOKUP(H9057, [1]Products!B:D, 3, FALSE)</f>
        <v>7</v>
      </c>
      <c r="M9057" s="2">
        <f>Table1[[#This Row],[Quantity Purchased]] * Table1[[#This Row],[Unit Price]]</f>
        <v>1782</v>
      </c>
      <c r="N9057" s="2">
        <f>VLOOKUP(H9057, [1]Products!B:E, 4, FALSE)</f>
        <v>9</v>
      </c>
      <c r="O9057" t="str">
        <f>TEXT(Table1[[#This Row],[Transaction Date]], "yyyy-mm")</f>
        <v>2024-04</v>
      </c>
      <c r="P9057" s="1">
        <f ca="1">YEAR(TODAY()) - YEAR(Table1[[#This Row],[Buyer Date of Birth]])</f>
        <v>23</v>
      </c>
      <c r="Q9057" s="2">
        <f>Table1[[#This Row],[Total Revenue]] - Table1[[#This Row],[Total Cost]]</f>
        <v>1775</v>
      </c>
    </row>
    <row r="9058" spans="1:17" x14ac:dyDescent="0.25">
      <c r="A9058" s="1">
        <v>45451</v>
      </c>
      <c r="B9058" t="s">
        <v>56</v>
      </c>
      <c r="C9058" t="s">
        <v>285</v>
      </c>
      <c r="D9058" t="s">
        <v>78</v>
      </c>
      <c r="E9058" s="1">
        <v>35919</v>
      </c>
      <c r="F9058" t="s">
        <v>28</v>
      </c>
      <c r="G9058">
        <v>369</v>
      </c>
      <c r="H9058" t="s">
        <v>29</v>
      </c>
      <c r="I9058" t="s">
        <v>23</v>
      </c>
      <c r="J9058" t="s">
        <v>24</v>
      </c>
      <c r="K9058" t="str">
        <f>VLOOKUP(H9058, [1]Products!B:E, 2, FALSE)</f>
        <v>Shortbread</v>
      </c>
      <c r="L9058" s="2">
        <f>VLOOKUP(H9058, [1]Products!B:D, 3, FALSE)</f>
        <v>10</v>
      </c>
      <c r="M9058" s="2">
        <f>Table1[[#This Row],[Quantity Purchased]] * Table1[[#This Row],[Unit Price]]</f>
        <v>16605</v>
      </c>
      <c r="N9058" s="2">
        <f>VLOOKUP(H9058, [1]Products!B:E, 4, FALSE)</f>
        <v>45</v>
      </c>
      <c r="O9058" t="str">
        <f>TEXT(Table1[[#This Row],[Transaction Date]], "yyyy-mm")</f>
        <v>2024-06</v>
      </c>
      <c r="P9058" s="1">
        <f ca="1">YEAR(TODAY()) - YEAR(Table1[[#This Row],[Buyer Date of Birth]])</f>
        <v>27</v>
      </c>
      <c r="Q9058" s="2">
        <f>Table1[[#This Row],[Total Revenue]] - Table1[[#This Row],[Total Cost]]</f>
        <v>16595</v>
      </c>
    </row>
    <row r="9059" spans="1:17" x14ac:dyDescent="0.25">
      <c r="A9059" s="1">
        <v>45460</v>
      </c>
      <c r="B9059" t="s">
        <v>309</v>
      </c>
      <c r="C9059" t="s">
        <v>229</v>
      </c>
      <c r="D9059" t="s">
        <v>78</v>
      </c>
      <c r="E9059" s="1">
        <v>33993</v>
      </c>
      <c r="F9059" t="s">
        <v>75</v>
      </c>
      <c r="G9059">
        <v>28</v>
      </c>
      <c r="H9059" t="s">
        <v>22</v>
      </c>
      <c r="I9059" t="s">
        <v>46</v>
      </c>
      <c r="J9059" t="s">
        <v>24</v>
      </c>
      <c r="K9059" t="str">
        <f>VLOOKUP(H9059, [1]Products!B:E, 2, FALSE)</f>
        <v>Cinnamon Swirls</v>
      </c>
      <c r="L9059" s="2">
        <f>VLOOKUP(H9059, [1]Products!B:D, 3, FALSE)</f>
        <v>10</v>
      </c>
      <c r="M9059" s="2">
        <f>Table1[[#This Row],[Quantity Purchased]] * Table1[[#This Row],[Unit Price]]</f>
        <v>392</v>
      </c>
      <c r="N9059" s="2">
        <f>VLOOKUP(H9059, [1]Products!B:E, 4, FALSE)</f>
        <v>14</v>
      </c>
      <c r="O9059" t="str">
        <f>TEXT(Table1[[#This Row],[Transaction Date]], "yyyy-mm")</f>
        <v>2024-06</v>
      </c>
      <c r="P9059" s="1">
        <f ca="1">YEAR(TODAY()) - YEAR(Table1[[#This Row],[Buyer Date of Birth]])</f>
        <v>32</v>
      </c>
      <c r="Q9059" s="2">
        <f>Table1[[#This Row],[Total Revenue]] - Table1[[#This Row],[Total Cost]]</f>
        <v>382</v>
      </c>
    </row>
    <row r="9060" spans="1:17" x14ac:dyDescent="0.25">
      <c r="A9060" s="1">
        <v>45339</v>
      </c>
      <c r="B9060" t="s">
        <v>193</v>
      </c>
      <c r="C9060" t="s">
        <v>975</v>
      </c>
      <c r="D9060" t="s">
        <v>84</v>
      </c>
      <c r="E9060" s="1">
        <v>35854</v>
      </c>
      <c r="F9060" t="s">
        <v>40</v>
      </c>
      <c r="G9060">
        <v>310</v>
      </c>
      <c r="H9060" t="s">
        <v>29</v>
      </c>
      <c r="I9060" t="s">
        <v>50</v>
      </c>
      <c r="J9060" t="s">
        <v>24</v>
      </c>
      <c r="K9060" t="str">
        <f>VLOOKUP(H9060, [1]Products!B:E, 2, FALSE)</f>
        <v>Shortbread</v>
      </c>
      <c r="L9060" s="2">
        <f>VLOOKUP(H9060, [1]Products!B:D, 3, FALSE)</f>
        <v>10</v>
      </c>
      <c r="M9060" s="2">
        <f>Table1[[#This Row],[Quantity Purchased]] * Table1[[#This Row],[Unit Price]]</f>
        <v>13950</v>
      </c>
      <c r="N9060" s="2">
        <f>VLOOKUP(H9060, [1]Products!B:E, 4, FALSE)</f>
        <v>45</v>
      </c>
      <c r="O9060" t="str">
        <f>TEXT(Table1[[#This Row],[Transaction Date]], "yyyy-mm")</f>
        <v>2024-02</v>
      </c>
      <c r="P9060" s="1">
        <f ca="1">YEAR(TODAY()) - YEAR(Table1[[#This Row],[Buyer Date of Birth]])</f>
        <v>27</v>
      </c>
      <c r="Q9060" s="2">
        <f>Table1[[#This Row],[Total Revenue]] - Table1[[#This Row],[Total Cost]]</f>
        <v>13940</v>
      </c>
    </row>
    <row r="9061" spans="1:17" x14ac:dyDescent="0.25">
      <c r="A9061" s="1">
        <v>45374</v>
      </c>
      <c r="B9061" t="s">
        <v>191</v>
      </c>
      <c r="C9061" t="s">
        <v>432</v>
      </c>
      <c r="D9061" t="s">
        <v>78</v>
      </c>
      <c r="E9061" s="1">
        <v>21124</v>
      </c>
      <c r="F9061" t="s">
        <v>75</v>
      </c>
      <c r="G9061">
        <v>106</v>
      </c>
      <c r="H9061" t="s">
        <v>29</v>
      </c>
      <c r="I9061" t="s">
        <v>23</v>
      </c>
      <c r="J9061" t="s">
        <v>24</v>
      </c>
      <c r="K9061" t="str">
        <f>VLOOKUP(H9061, [1]Products!B:E, 2, FALSE)</f>
        <v>Shortbread</v>
      </c>
      <c r="L9061" s="2">
        <f>VLOOKUP(H9061, [1]Products!B:D, 3, FALSE)</f>
        <v>10</v>
      </c>
      <c r="M9061" s="2">
        <f>Table1[[#This Row],[Quantity Purchased]] * Table1[[#This Row],[Unit Price]]</f>
        <v>4770</v>
      </c>
      <c r="N9061" s="2">
        <f>VLOOKUP(H9061, [1]Products!B:E, 4, FALSE)</f>
        <v>45</v>
      </c>
      <c r="O9061" t="str">
        <f>TEXT(Table1[[#This Row],[Transaction Date]], "yyyy-mm")</f>
        <v>2024-03</v>
      </c>
      <c r="P9061" s="1">
        <f ca="1">YEAR(TODAY()) - YEAR(Table1[[#This Row],[Buyer Date of Birth]])</f>
        <v>68</v>
      </c>
      <c r="Q9061" s="2">
        <f>Table1[[#This Row],[Total Revenue]] - Table1[[#This Row],[Total Cost]]</f>
        <v>4760</v>
      </c>
    </row>
    <row r="9062" spans="1:17" x14ac:dyDescent="0.25">
      <c r="A9062" s="1">
        <v>45410</v>
      </c>
      <c r="B9062" t="s">
        <v>142</v>
      </c>
      <c r="C9062" t="s">
        <v>1126</v>
      </c>
      <c r="D9062" t="s">
        <v>84</v>
      </c>
      <c r="E9062" s="1">
        <v>28591</v>
      </c>
      <c r="F9062" t="s">
        <v>28</v>
      </c>
      <c r="G9062">
        <v>131</v>
      </c>
      <c r="H9062" t="s">
        <v>63</v>
      </c>
      <c r="I9062" t="s">
        <v>30</v>
      </c>
      <c r="J9062" t="s">
        <v>24</v>
      </c>
      <c r="K9062" t="str">
        <f>VLOOKUP(H9062, [1]Products!B:E, 2, FALSE)</f>
        <v>Vanilla Wafers</v>
      </c>
      <c r="L9062" s="2">
        <f>VLOOKUP(H9062, [1]Products!B:D, 3, FALSE)</f>
        <v>18</v>
      </c>
      <c r="M9062" s="2">
        <f>Table1[[#This Row],[Quantity Purchased]] * Table1[[#This Row],[Unit Price]]</f>
        <v>4716</v>
      </c>
      <c r="N9062" s="2">
        <f>VLOOKUP(H9062, [1]Products!B:E, 4, FALSE)</f>
        <v>36</v>
      </c>
      <c r="O9062" t="str">
        <f>TEXT(Table1[[#This Row],[Transaction Date]], "yyyy-mm")</f>
        <v>2024-04</v>
      </c>
      <c r="P9062" s="1">
        <f ca="1">YEAR(TODAY()) - YEAR(Table1[[#This Row],[Buyer Date of Birth]])</f>
        <v>47</v>
      </c>
      <c r="Q9062" s="2">
        <f>Table1[[#This Row],[Total Revenue]] - Table1[[#This Row],[Total Cost]]</f>
        <v>4698</v>
      </c>
    </row>
    <row r="9063" spans="1:17" x14ac:dyDescent="0.25">
      <c r="A9063" s="1">
        <v>45439</v>
      </c>
      <c r="B9063" t="s">
        <v>743</v>
      </c>
      <c r="C9063" t="s">
        <v>687</v>
      </c>
      <c r="D9063" t="s">
        <v>58</v>
      </c>
      <c r="E9063" s="1">
        <v>37913</v>
      </c>
      <c r="F9063" t="s">
        <v>28</v>
      </c>
      <c r="G9063">
        <v>431</v>
      </c>
      <c r="H9063" t="s">
        <v>41</v>
      </c>
      <c r="I9063" t="s">
        <v>46</v>
      </c>
      <c r="J9063" t="s">
        <v>24</v>
      </c>
      <c r="K9063" t="str">
        <f>VLOOKUP(H9063, [1]Products!B:E, 2, FALSE)</f>
        <v>Ginger Snaps</v>
      </c>
      <c r="L9063" s="2">
        <f>VLOOKUP(H9063, [1]Products!B:D, 3, FALSE)</f>
        <v>14</v>
      </c>
      <c r="M9063" s="2">
        <f>Table1[[#This Row],[Quantity Purchased]] * Table1[[#This Row],[Unit Price]]</f>
        <v>12068</v>
      </c>
      <c r="N9063" s="2">
        <f>VLOOKUP(H9063, [1]Products!B:E, 4, FALSE)</f>
        <v>28</v>
      </c>
      <c r="O9063" t="str">
        <f>TEXT(Table1[[#This Row],[Transaction Date]], "yyyy-mm")</f>
        <v>2024-05</v>
      </c>
      <c r="P9063" s="1">
        <f ca="1">YEAR(TODAY()) - YEAR(Table1[[#This Row],[Buyer Date of Birth]])</f>
        <v>22</v>
      </c>
      <c r="Q9063" s="2">
        <f>Table1[[#This Row],[Total Revenue]] - Table1[[#This Row],[Total Cost]]</f>
        <v>12054</v>
      </c>
    </row>
    <row r="9064" spans="1:17" x14ac:dyDescent="0.25">
      <c r="A9064" s="1">
        <v>45396</v>
      </c>
      <c r="B9064" t="s">
        <v>1041</v>
      </c>
      <c r="C9064" t="s">
        <v>229</v>
      </c>
      <c r="D9064" t="s">
        <v>45</v>
      </c>
      <c r="E9064" s="1">
        <v>23491</v>
      </c>
      <c r="F9064" t="s">
        <v>21</v>
      </c>
      <c r="G9064">
        <v>280</v>
      </c>
      <c r="H9064" t="s">
        <v>41</v>
      </c>
      <c r="I9064" t="s">
        <v>50</v>
      </c>
      <c r="J9064" t="s">
        <v>24</v>
      </c>
      <c r="K9064" t="str">
        <f>VLOOKUP(H9064, [1]Products!B:E, 2, FALSE)</f>
        <v>Ginger Snaps</v>
      </c>
      <c r="L9064" s="2">
        <f>VLOOKUP(H9064, [1]Products!B:D, 3, FALSE)</f>
        <v>14</v>
      </c>
      <c r="M9064" s="2">
        <f>Table1[[#This Row],[Quantity Purchased]] * Table1[[#This Row],[Unit Price]]</f>
        <v>7840</v>
      </c>
      <c r="N9064" s="2">
        <f>VLOOKUP(H9064, [1]Products!B:E, 4, FALSE)</f>
        <v>28</v>
      </c>
      <c r="O9064" t="str">
        <f>TEXT(Table1[[#This Row],[Transaction Date]], "yyyy-mm")</f>
        <v>2024-04</v>
      </c>
      <c r="P9064" s="1">
        <f ca="1">YEAR(TODAY()) - YEAR(Table1[[#This Row],[Buyer Date of Birth]])</f>
        <v>61</v>
      </c>
      <c r="Q9064" s="2">
        <f>Table1[[#This Row],[Total Revenue]] - Table1[[#This Row],[Total Cost]]</f>
        <v>7826</v>
      </c>
    </row>
    <row r="9065" spans="1:17" x14ac:dyDescent="0.25">
      <c r="A9065" s="1">
        <v>45408</v>
      </c>
      <c r="B9065" t="s">
        <v>461</v>
      </c>
      <c r="C9065" t="s">
        <v>495</v>
      </c>
      <c r="D9065" t="s">
        <v>53</v>
      </c>
      <c r="E9065" s="1">
        <v>23955</v>
      </c>
      <c r="F9065" t="s">
        <v>28</v>
      </c>
      <c r="G9065">
        <v>296</v>
      </c>
      <c r="H9065" t="s">
        <v>22</v>
      </c>
      <c r="I9065" t="s">
        <v>23</v>
      </c>
      <c r="J9065" t="s">
        <v>24</v>
      </c>
      <c r="K9065" t="str">
        <f>VLOOKUP(H9065, [1]Products!B:E, 2, FALSE)</f>
        <v>Cinnamon Swirls</v>
      </c>
      <c r="L9065" s="2">
        <f>VLOOKUP(H9065, [1]Products!B:D, 3, FALSE)</f>
        <v>10</v>
      </c>
      <c r="M9065" s="2">
        <f>Table1[[#This Row],[Quantity Purchased]] * Table1[[#This Row],[Unit Price]]</f>
        <v>4144</v>
      </c>
      <c r="N9065" s="2">
        <f>VLOOKUP(H9065, [1]Products!B:E, 4, FALSE)</f>
        <v>14</v>
      </c>
      <c r="O9065" t="str">
        <f>TEXT(Table1[[#This Row],[Transaction Date]], "yyyy-mm")</f>
        <v>2024-04</v>
      </c>
      <c r="P9065" s="1">
        <f ca="1">YEAR(TODAY()) - YEAR(Table1[[#This Row],[Buyer Date of Birth]])</f>
        <v>60</v>
      </c>
      <c r="Q9065" s="2">
        <f>Table1[[#This Row],[Total Revenue]] - Table1[[#This Row],[Total Cost]]</f>
        <v>4134</v>
      </c>
    </row>
    <row r="9066" spans="1:17" x14ac:dyDescent="0.25">
      <c r="A9066" s="1">
        <v>45322</v>
      </c>
      <c r="B9066" t="s">
        <v>319</v>
      </c>
      <c r="C9066" t="s">
        <v>88</v>
      </c>
      <c r="D9066" t="s">
        <v>62</v>
      </c>
      <c r="E9066" s="1">
        <v>30948</v>
      </c>
      <c r="F9066" t="s">
        <v>21</v>
      </c>
      <c r="G9066">
        <v>477</v>
      </c>
      <c r="H9066" t="s">
        <v>72</v>
      </c>
      <c r="I9066" t="s">
        <v>30</v>
      </c>
      <c r="J9066" t="s">
        <v>24</v>
      </c>
      <c r="K9066" t="str">
        <f>VLOOKUP(H9066, [1]Products!B:E, 2, FALSE)</f>
        <v>Choco Delight</v>
      </c>
      <c r="L9066" s="2">
        <f>VLOOKUP(H9066, [1]Products!B:D, 3, FALSE)</f>
        <v>3</v>
      </c>
      <c r="M9066" s="2">
        <f>Table1[[#This Row],[Quantity Purchased]] * Table1[[#This Row],[Unit Price]]</f>
        <v>2385</v>
      </c>
      <c r="N9066" s="2">
        <f>VLOOKUP(H9066, [1]Products!B:E, 4, FALSE)</f>
        <v>5</v>
      </c>
      <c r="O9066" t="str">
        <f>TEXT(Table1[[#This Row],[Transaction Date]], "yyyy-mm")</f>
        <v>2024-01</v>
      </c>
      <c r="P9066" s="1">
        <f ca="1">YEAR(TODAY()) - YEAR(Table1[[#This Row],[Buyer Date of Birth]])</f>
        <v>41</v>
      </c>
      <c r="Q9066" s="2">
        <f>Table1[[#This Row],[Total Revenue]] - Table1[[#This Row],[Total Cost]]</f>
        <v>2382</v>
      </c>
    </row>
    <row r="9067" spans="1:17" x14ac:dyDescent="0.25">
      <c r="A9067" s="1">
        <v>45435</v>
      </c>
      <c r="B9067" t="s">
        <v>423</v>
      </c>
      <c r="C9067" t="s">
        <v>1029</v>
      </c>
      <c r="D9067" t="s">
        <v>78</v>
      </c>
      <c r="E9067" s="1">
        <v>27609</v>
      </c>
      <c r="F9067" t="s">
        <v>40</v>
      </c>
      <c r="G9067">
        <v>450</v>
      </c>
      <c r="H9067" t="s">
        <v>41</v>
      </c>
      <c r="I9067" t="s">
        <v>30</v>
      </c>
      <c r="J9067" t="s">
        <v>24</v>
      </c>
      <c r="K9067" t="str">
        <f>VLOOKUP(H9067, [1]Products!B:E, 2, FALSE)</f>
        <v>Ginger Snaps</v>
      </c>
      <c r="L9067" s="2">
        <f>VLOOKUP(H9067, [1]Products!B:D, 3, FALSE)</f>
        <v>14</v>
      </c>
      <c r="M9067" s="2">
        <f>Table1[[#This Row],[Quantity Purchased]] * Table1[[#This Row],[Unit Price]]</f>
        <v>12600</v>
      </c>
      <c r="N9067" s="2">
        <f>VLOOKUP(H9067, [1]Products!B:E, 4, FALSE)</f>
        <v>28</v>
      </c>
      <c r="O9067" t="str">
        <f>TEXT(Table1[[#This Row],[Transaction Date]], "yyyy-mm")</f>
        <v>2024-05</v>
      </c>
      <c r="P9067" s="1">
        <f ca="1">YEAR(TODAY()) - YEAR(Table1[[#This Row],[Buyer Date of Birth]])</f>
        <v>50</v>
      </c>
      <c r="Q9067" s="2">
        <f>Table1[[#This Row],[Total Revenue]] - Table1[[#This Row],[Total Cost]]</f>
        <v>12586</v>
      </c>
    </row>
    <row r="9068" spans="1:17" x14ac:dyDescent="0.25">
      <c r="A9068" s="1">
        <v>45360</v>
      </c>
      <c r="B9068" t="s">
        <v>538</v>
      </c>
      <c r="C9068" t="s">
        <v>74</v>
      </c>
      <c r="D9068" t="s">
        <v>20</v>
      </c>
      <c r="E9068" s="1">
        <v>27232</v>
      </c>
      <c r="F9068" t="s">
        <v>28</v>
      </c>
      <c r="G9068">
        <v>439</v>
      </c>
      <c r="H9068" t="s">
        <v>72</v>
      </c>
      <c r="I9068" t="s">
        <v>36</v>
      </c>
      <c r="J9068" t="s">
        <v>24</v>
      </c>
      <c r="K9068" t="str">
        <f>VLOOKUP(H9068, [1]Products!B:E, 2, FALSE)</f>
        <v>Choco Delight</v>
      </c>
      <c r="L9068" s="2">
        <f>VLOOKUP(H9068, [1]Products!B:D, 3, FALSE)</f>
        <v>3</v>
      </c>
      <c r="M9068" s="2">
        <f>Table1[[#This Row],[Quantity Purchased]] * Table1[[#This Row],[Unit Price]]</f>
        <v>2195</v>
      </c>
      <c r="N9068" s="2">
        <f>VLOOKUP(H9068, [1]Products!B:E, 4, FALSE)</f>
        <v>5</v>
      </c>
      <c r="O9068" t="str">
        <f>TEXT(Table1[[#This Row],[Transaction Date]], "yyyy-mm")</f>
        <v>2024-03</v>
      </c>
      <c r="P9068" s="1">
        <f ca="1">YEAR(TODAY()) - YEAR(Table1[[#This Row],[Buyer Date of Birth]])</f>
        <v>51</v>
      </c>
      <c r="Q9068" s="2">
        <f>Table1[[#This Row],[Total Revenue]] - Table1[[#This Row],[Total Cost]]</f>
        <v>2192</v>
      </c>
    </row>
    <row r="9069" spans="1:17" x14ac:dyDescent="0.25">
      <c r="A9069" s="1">
        <v>45438</v>
      </c>
      <c r="B9069" t="s">
        <v>197</v>
      </c>
      <c r="C9069" t="s">
        <v>1185</v>
      </c>
      <c r="D9069" t="s">
        <v>20</v>
      </c>
      <c r="E9069" s="1">
        <v>27093</v>
      </c>
      <c r="F9069" t="s">
        <v>75</v>
      </c>
      <c r="G9069">
        <v>21</v>
      </c>
      <c r="H9069" t="s">
        <v>29</v>
      </c>
      <c r="I9069" t="s">
        <v>23</v>
      </c>
      <c r="J9069" t="s">
        <v>24</v>
      </c>
      <c r="K9069" t="str">
        <f>VLOOKUP(H9069, [1]Products!B:E, 2, FALSE)</f>
        <v>Shortbread</v>
      </c>
      <c r="L9069" s="2">
        <f>VLOOKUP(H9069, [1]Products!B:D, 3, FALSE)</f>
        <v>10</v>
      </c>
      <c r="M9069" s="2">
        <f>Table1[[#This Row],[Quantity Purchased]] * Table1[[#This Row],[Unit Price]]</f>
        <v>945</v>
      </c>
      <c r="N9069" s="2">
        <f>VLOOKUP(H9069, [1]Products!B:E, 4, FALSE)</f>
        <v>45</v>
      </c>
      <c r="O9069" t="str">
        <f>TEXT(Table1[[#This Row],[Transaction Date]], "yyyy-mm")</f>
        <v>2024-05</v>
      </c>
      <c r="P9069" s="1">
        <f ca="1">YEAR(TODAY()) - YEAR(Table1[[#This Row],[Buyer Date of Birth]])</f>
        <v>51</v>
      </c>
      <c r="Q9069" s="2">
        <f>Table1[[#This Row],[Total Revenue]] - Table1[[#This Row],[Total Cost]]</f>
        <v>935</v>
      </c>
    </row>
    <row r="9070" spans="1:17" x14ac:dyDescent="0.25">
      <c r="A9070" s="1">
        <v>45372</v>
      </c>
      <c r="B9070" t="s">
        <v>952</v>
      </c>
      <c r="C9070" t="s">
        <v>419</v>
      </c>
      <c r="D9070" t="s">
        <v>45</v>
      </c>
      <c r="E9070" s="1">
        <v>24673</v>
      </c>
      <c r="F9070" t="s">
        <v>21</v>
      </c>
      <c r="G9070">
        <v>473</v>
      </c>
      <c r="H9070" t="s">
        <v>71</v>
      </c>
      <c r="I9070" t="s">
        <v>46</v>
      </c>
      <c r="J9070" t="s">
        <v>24</v>
      </c>
      <c r="K9070" t="str">
        <f>VLOOKUP(H9070, [1]Products!B:E, 2, FALSE)</f>
        <v>Peanut Butter Bites</v>
      </c>
      <c r="L9070" s="2">
        <f>VLOOKUP(H9070, [1]Products!B:D, 3, FALSE)</f>
        <v>5</v>
      </c>
      <c r="M9070" s="2">
        <f>Table1[[#This Row],[Quantity Purchased]] * Table1[[#This Row],[Unit Price]]</f>
        <v>3311</v>
      </c>
      <c r="N9070" s="2">
        <f>VLOOKUP(H9070, [1]Products!B:E, 4, FALSE)</f>
        <v>7</v>
      </c>
      <c r="O9070" t="str">
        <f>TEXT(Table1[[#This Row],[Transaction Date]], "yyyy-mm")</f>
        <v>2024-03</v>
      </c>
      <c r="P9070" s="1">
        <f ca="1">YEAR(TODAY()) - YEAR(Table1[[#This Row],[Buyer Date of Birth]])</f>
        <v>58</v>
      </c>
      <c r="Q9070" s="2">
        <f>Table1[[#This Row],[Total Revenue]] - Table1[[#This Row],[Total Cost]]</f>
        <v>3306</v>
      </c>
    </row>
    <row r="9071" spans="1:17" x14ac:dyDescent="0.25">
      <c r="A9071" s="1">
        <v>45455</v>
      </c>
      <c r="B9071" t="s">
        <v>113</v>
      </c>
      <c r="C9071" t="s">
        <v>139</v>
      </c>
      <c r="D9071" t="s">
        <v>20</v>
      </c>
      <c r="E9071" s="1">
        <v>29090</v>
      </c>
      <c r="F9071" t="s">
        <v>21</v>
      </c>
      <c r="G9071">
        <v>499</v>
      </c>
      <c r="H9071" t="s">
        <v>63</v>
      </c>
      <c r="I9071" t="s">
        <v>50</v>
      </c>
      <c r="J9071" t="s">
        <v>24</v>
      </c>
      <c r="K9071" t="str">
        <f>VLOOKUP(H9071, [1]Products!B:E, 2, FALSE)</f>
        <v>Vanilla Wafers</v>
      </c>
      <c r="L9071" s="2">
        <f>VLOOKUP(H9071, [1]Products!B:D, 3, FALSE)</f>
        <v>18</v>
      </c>
      <c r="M9071" s="2">
        <f>Table1[[#This Row],[Quantity Purchased]] * Table1[[#This Row],[Unit Price]]</f>
        <v>17964</v>
      </c>
      <c r="N9071" s="2">
        <f>VLOOKUP(H9071, [1]Products!B:E, 4, FALSE)</f>
        <v>36</v>
      </c>
      <c r="O9071" t="str">
        <f>TEXT(Table1[[#This Row],[Transaction Date]], "yyyy-mm")</f>
        <v>2024-06</v>
      </c>
      <c r="P9071" s="1">
        <f ca="1">YEAR(TODAY()) - YEAR(Table1[[#This Row],[Buyer Date of Birth]])</f>
        <v>46</v>
      </c>
      <c r="Q9071" s="2">
        <f>Table1[[#This Row],[Total Revenue]] - Table1[[#This Row],[Total Cost]]</f>
        <v>17946</v>
      </c>
    </row>
    <row r="9072" spans="1:17" x14ac:dyDescent="0.25">
      <c r="A9072" s="1">
        <v>45317</v>
      </c>
      <c r="B9072" t="s">
        <v>278</v>
      </c>
      <c r="C9072" t="s">
        <v>612</v>
      </c>
      <c r="D9072" t="s">
        <v>58</v>
      </c>
      <c r="E9072" s="1">
        <v>28585</v>
      </c>
      <c r="F9072" t="s">
        <v>21</v>
      </c>
      <c r="G9072">
        <v>73</v>
      </c>
      <c r="H9072" t="s">
        <v>41</v>
      </c>
      <c r="I9072" t="s">
        <v>23</v>
      </c>
      <c r="J9072" t="s">
        <v>24</v>
      </c>
      <c r="K9072" t="str">
        <f>VLOOKUP(H9072, [1]Products!B:E, 2, FALSE)</f>
        <v>Ginger Snaps</v>
      </c>
      <c r="L9072" s="2">
        <f>VLOOKUP(H9072, [1]Products!B:D, 3, FALSE)</f>
        <v>14</v>
      </c>
      <c r="M9072" s="2">
        <f>Table1[[#This Row],[Quantity Purchased]] * Table1[[#This Row],[Unit Price]]</f>
        <v>2044</v>
      </c>
      <c r="N9072" s="2">
        <f>VLOOKUP(H9072, [1]Products!B:E, 4, FALSE)</f>
        <v>28</v>
      </c>
      <c r="O9072" t="str">
        <f>TEXT(Table1[[#This Row],[Transaction Date]], "yyyy-mm")</f>
        <v>2024-01</v>
      </c>
      <c r="P9072" s="1">
        <f ca="1">YEAR(TODAY()) - YEAR(Table1[[#This Row],[Buyer Date of Birth]])</f>
        <v>47</v>
      </c>
      <c r="Q9072" s="2">
        <f>Table1[[#This Row],[Total Revenue]] - Table1[[#This Row],[Total Cost]]</f>
        <v>2030</v>
      </c>
    </row>
    <row r="9073" spans="1:17" x14ac:dyDescent="0.25">
      <c r="A9073" s="1">
        <v>45473</v>
      </c>
      <c r="B9073" t="s">
        <v>193</v>
      </c>
      <c r="C9073" t="s">
        <v>1363</v>
      </c>
      <c r="D9073" t="s">
        <v>20</v>
      </c>
      <c r="E9073" s="1">
        <v>33119</v>
      </c>
      <c r="F9073" t="s">
        <v>28</v>
      </c>
      <c r="G9073">
        <v>76</v>
      </c>
      <c r="H9073" t="s">
        <v>71</v>
      </c>
      <c r="I9073" t="s">
        <v>30</v>
      </c>
      <c r="J9073" t="s">
        <v>24</v>
      </c>
      <c r="K9073" t="str">
        <f>VLOOKUP(H9073, [1]Products!B:E, 2, FALSE)</f>
        <v>Peanut Butter Bites</v>
      </c>
      <c r="L9073" s="2">
        <f>VLOOKUP(H9073, [1]Products!B:D, 3, FALSE)</f>
        <v>5</v>
      </c>
      <c r="M9073" s="2">
        <f>Table1[[#This Row],[Quantity Purchased]] * Table1[[#This Row],[Unit Price]]</f>
        <v>532</v>
      </c>
      <c r="N9073" s="2">
        <f>VLOOKUP(H9073, [1]Products!B:E, 4, FALSE)</f>
        <v>7</v>
      </c>
      <c r="O9073" t="str">
        <f>TEXT(Table1[[#This Row],[Transaction Date]], "yyyy-mm")</f>
        <v>2024-06</v>
      </c>
      <c r="P9073" s="1">
        <f ca="1">YEAR(TODAY()) - YEAR(Table1[[#This Row],[Buyer Date of Birth]])</f>
        <v>35</v>
      </c>
      <c r="Q9073" s="2">
        <f>Table1[[#This Row],[Total Revenue]] - Table1[[#This Row],[Total Cost]]</f>
        <v>527</v>
      </c>
    </row>
    <row r="9074" spans="1:17" x14ac:dyDescent="0.25">
      <c r="A9074" s="1">
        <v>45303</v>
      </c>
      <c r="B9074" t="s">
        <v>94</v>
      </c>
      <c r="C9074" t="s">
        <v>39</v>
      </c>
      <c r="D9074" t="s">
        <v>58</v>
      </c>
      <c r="E9074" s="1">
        <v>23678</v>
      </c>
      <c r="F9074" t="s">
        <v>40</v>
      </c>
      <c r="G9074">
        <v>153</v>
      </c>
      <c r="H9074" t="s">
        <v>63</v>
      </c>
      <c r="I9074" t="s">
        <v>46</v>
      </c>
      <c r="J9074" t="s">
        <v>24</v>
      </c>
      <c r="K9074" t="str">
        <f>VLOOKUP(H9074, [1]Products!B:E, 2, FALSE)</f>
        <v>Vanilla Wafers</v>
      </c>
      <c r="L9074" s="2">
        <f>VLOOKUP(H9074, [1]Products!B:D, 3, FALSE)</f>
        <v>18</v>
      </c>
      <c r="M9074" s="2">
        <f>Table1[[#This Row],[Quantity Purchased]] * Table1[[#This Row],[Unit Price]]</f>
        <v>5508</v>
      </c>
      <c r="N9074" s="2">
        <f>VLOOKUP(H9074, [1]Products!B:E, 4, FALSE)</f>
        <v>36</v>
      </c>
      <c r="O9074" t="str">
        <f>TEXT(Table1[[#This Row],[Transaction Date]], "yyyy-mm")</f>
        <v>2024-01</v>
      </c>
      <c r="P9074" s="1">
        <f ca="1">YEAR(TODAY()) - YEAR(Table1[[#This Row],[Buyer Date of Birth]])</f>
        <v>61</v>
      </c>
      <c r="Q9074" s="2">
        <f>Table1[[#This Row],[Total Revenue]] - Table1[[#This Row],[Total Cost]]</f>
        <v>5490</v>
      </c>
    </row>
    <row r="9075" spans="1:17" x14ac:dyDescent="0.25">
      <c r="A9075" s="1">
        <v>45358</v>
      </c>
      <c r="B9075" t="s">
        <v>932</v>
      </c>
      <c r="C9075" t="s">
        <v>374</v>
      </c>
      <c r="D9075" t="s">
        <v>84</v>
      </c>
      <c r="E9075" s="1">
        <v>38140</v>
      </c>
      <c r="F9075" t="s">
        <v>75</v>
      </c>
      <c r="G9075">
        <v>406</v>
      </c>
      <c r="H9075" t="s">
        <v>22</v>
      </c>
      <c r="I9075" t="s">
        <v>50</v>
      </c>
      <c r="J9075" t="s">
        <v>24</v>
      </c>
      <c r="K9075" t="str">
        <f>VLOOKUP(H9075, [1]Products!B:E, 2, FALSE)</f>
        <v>Cinnamon Swirls</v>
      </c>
      <c r="L9075" s="2">
        <f>VLOOKUP(H9075, [1]Products!B:D, 3, FALSE)</f>
        <v>10</v>
      </c>
      <c r="M9075" s="2">
        <f>Table1[[#This Row],[Quantity Purchased]] * Table1[[#This Row],[Unit Price]]</f>
        <v>5684</v>
      </c>
      <c r="N9075" s="2">
        <f>VLOOKUP(H9075, [1]Products!B:E, 4, FALSE)</f>
        <v>14</v>
      </c>
      <c r="O9075" t="str">
        <f>TEXT(Table1[[#This Row],[Transaction Date]], "yyyy-mm")</f>
        <v>2024-03</v>
      </c>
      <c r="P9075" s="1">
        <f ca="1">YEAR(TODAY()) - YEAR(Table1[[#This Row],[Buyer Date of Birth]])</f>
        <v>21</v>
      </c>
      <c r="Q9075" s="2">
        <f>Table1[[#This Row],[Total Revenue]] - Table1[[#This Row],[Total Cost]]</f>
        <v>5674</v>
      </c>
    </row>
    <row r="9076" spans="1:17" x14ac:dyDescent="0.25">
      <c r="A9076" s="1">
        <v>45301</v>
      </c>
      <c r="B9076" t="s">
        <v>354</v>
      </c>
      <c r="C9076" t="s">
        <v>330</v>
      </c>
      <c r="D9076" t="s">
        <v>62</v>
      </c>
      <c r="E9076" s="1">
        <v>33651</v>
      </c>
      <c r="F9076" t="s">
        <v>75</v>
      </c>
      <c r="G9076">
        <v>498</v>
      </c>
      <c r="H9076" t="s">
        <v>63</v>
      </c>
      <c r="I9076" t="s">
        <v>23</v>
      </c>
      <c r="J9076" t="s">
        <v>24</v>
      </c>
      <c r="K9076" t="str">
        <f>VLOOKUP(H9076, [1]Products!B:E, 2, FALSE)</f>
        <v>Vanilla Wafers</v>
      </c>
      <c r="L9076" s="2">
        <f>VLOOKUP(H9076, [1]Products!B:D, 3, FALSE)</f>
        <v>18</v>
      </c>
      <c r="M9076" s="2">
        <f>Table1[[#This Row],[Quantity Purchased]] * Table1[[#This Row],[Unit Price]]</f>
        <v>17928</v>
      </c>
      <c r="N9076" s="2">
        <f>VLOOKUP(H9076, [1]Products!B:E, 4, FALSE)</f>
        <v>36</v>
      </c>
      <c r="O9076" t="str">
        <f>TEXT(Table1[[#This Row],[Transaction Date]], "yyyy-mm")</f>
        <v>2024-01</v>
      </c>
      <c r="P9076" s="1">
        <f ca="1">YEAR(TODAY()) - YEAR(Table1[[#This Row],[Buyer Date of Birth]])</f>
        <v>33</v>
      </c>
      <c r="Q9076" s="2">
        <f>Table1[[#This Row],[Total Revenue]] - Table1[[#This Row],[Total Cost]]</f>
        <v>17910</v>
      </c>
    </row>
    <row r="9077" spans="1:17" x14ac:dyDescent="0.25">
      <c r="A9077" s="1">
        <v>45457</v>
      </c>
      <c r="B9077" t="s">
        <v>280</v>
      </c>
      <c r="C9077" t="s">
        <v>279</v>
      </c>
      <c r="D9077" t="s">
        <v>34</v>
      </c>
      <c r="E9077" s="1">
        <v>38262</v>
      </c>
      <c r="F9077" t="s">
        <v>75</v>
      </c>
      <c r="G9077">
        <v>30</v>
      </c>
      <c r="H9077" t="s">
        <v>72</v>
      </c>
      <c r="I9077" t="s">
        <v>30</v>
      </c>
      <c r="J9077" t="s">
        <v>24</v>
      </c>
      <c r="K9077" t="str">
        <f>VLOOKUP(H9077, [1]Products!B:E, 2, FALSE)</f>
        <v>Choco Delight</v>
      </c>
      <c r="L9077" s="2">
        <f>VLOOKUP(H9077, [1]Products!B:D, 3, FALSE)</f>
        <v>3</v>
      </c>
      <c r="M9077" s="2">
        <f>Table1[[#This Row],[Quantity Purchased]] * Table1[[#This Row],[Unit Price]]</f>
        <v>150</v>
      </c>
      <c r="N9077" s="2">
        <f>VLOOKUP(H9077, [1]Products!B:E, 4, FALSE)</f>
        <v>5</v>
      </c>
      <c r="O9077" t="str">
        <f>TEXT(Table1[[#This Row],[Transaction Date]], "yyyy-mm")</f>
        <v>2024-06</v>
      </c>
      <c r="P9077" s="1">
        <f ca="1">YEAR(TODAY()) - YEAR(Table1[[#This Row],[Buyer Date of Birth]])</f>
        <v>21</v>
      </c>
      <c r="Q9077" s="2">
        <f>Table1[[#This Row],[Total Revenue]] - Table1[[#This Row],[Total Cost]]</f>
        <v>147</v>
      </c>
    </row>
    <row r="9078" spans="1:17" x14ac:dyDescent="0.25">
      <c r="A9078" s="1">
        <v>45354</v>
      </c>
      <c r="B9078" t="s">
        <v>76</v>
      </c>
      <c r="C9078" t="s">
        <v>601</v>
      </c>
      <c r="D9078" t="s">
        <v>45</v>
      </c>
      <c r="E9078" s="1">
        <v>36533</v>
      </c>
      <c r="F9078" t="s">
        <v>75</v>
      </c>
      <c r="G9078">
        <v>197</v>
      </c>
      <c r="H9078" t="s">
        <v>41</v>
      </c>
      <c r="I9078" t="s">
        <v>30</v>
      </c>
      <c r="J9078" t="s">
        <v>24</v>
      </c>
      <c r="K9078" t="str">
        <f>VLOOKUP(H9078, [1]Products!B:E, 2, FALSE)</f>
        <v>Ginger Snaps</v>
      </c>
      <c r="L9078" s="2">
        <f>VLOOKUP(H9078, [1]Products!B:D, 3, FALSE)</f>
        <v>14</v>
      </c>
      <c r="M9078" s="2">
        <f>Table1[[#This Row],[Quantity Purchased]] * Table1[[#This Row],[Unit Price]]</f>
        <v>5516</v>
      </c>
      <c r="N9078" s="2">
        <f>VLOOKUP(H9078, [1]Products!B:E, 4, FALSE)</f>
        <v>28</v>
      </c>
      <c r="O9078" t="str">
        <f>TEXT(Table1[[#This Row],[Transaction Date]], "yyyy-mm")</f>
        <v>2024-03</v>
      </c>
      <c r="P9078" s="1">
        <f ca="1">YEAR(TODAY()) - YEAR(Table1[[#This Row],[Buyer Date of Birth]])</f>
        <v>25</v>
      </c>
      <c r="Q9078" s="2">
        <f>Table1[[#This Row],[Total Revenue]] - Table1[[#This Row],[Total Cost]]</f>
        <v>5502</v>
      </c>
    </row>
    <row r="9079" spans="1:17" x14ac:dyDescent="0.25">
      <c r="A9079" s="1">
        <v>45297</v>
      </c>
      <c r="B9079" t="s">
        <v>193</v>
      </c>
      <c r="C9079" t="s">
        <v>708</v>
      </c>
      <c r="D9079" t="s">
        <v>34</v>
      </c>
      <c r="E9079" s="1">
        <v>33230</v>
      </c>
      <c r="F9079" t="s">
        <v>75</v>
      </c>
      <c r="G9079">
        <v>435</v>
      </c>
      <c r="H9079" t="s">
        <v>49</v>
      </c>
      <c r="I9079" t="s">
        <v>36</v>
      </c>
      <c r="J9079" t="s">
        <v>24</v>
      </c>
      <c r="K9079" t="str">
        <f>VLOOKUP(H9079, [1]Products!B:E, 2, FALSE)</f>
        <v>Butter Crunch</v>
      </c>
      <c r="L9079" s="2">
        <f>VLOOKUP(H9079, [1]Products!B:D, 3, FALSE)</f>
        <v>10</v>
      </c>
      <c r="M9079" s="2">
        <f>Table1[[#This Row],[Quantity Purchased]] * Table1[[#This Row],[Unit Price]]</f>
        <v>4785</v>
      </c>
      <c r="N9079" s="2">
        <f>VLOOKUP(H9079, [1]Products!B:E, 4, FALSE)</f>
        <v>11</v>
      </c>
      <c r="O9079" t="str">
        <f>TEXT(Table1[[#This Row],[Transaction Date]], "yyyy-mm")</f>
        <v>2024-01</v>
      </c>
      <c r="P9079" s="1">
        <f ca="1">YEAR(TODAY()) - YEAR(Table1[[#This Row],[Buyer Date of Birth]])</f>
        <v>35</v>
      </c>
      <c r="Q9079" s="2">
        <f>Table1[[#This Row],[Total Revenue]] - Table1[[#This Row],[Total Cost]]</f>
        <v>4775</v>
      </c>
    </row>
    <row r="9080" spans="1:17" x14ac:dyDescent="0.25">
      <c r="A9080" s="1">
        <v>45385</v>
      </c>
      <c r="B9080" t="s">
        <v>259</v>
      </c>
      <c r="C9080" t="s">
        <v>328</v>
      </c>
      <c r="D9080" t="s">
        <v>34</v>
      </c>
      <c r="E9080" s="1">
        <v>34331</v>
      </c>
      <c r="F9080" t="s">
        <v>28</v>
      </c>
      <c r="G9080">
        <v>158</v>
      </c>
      <c r="H9080" t="s">
        <v>29</v>
      </c>
      <c r="I9080" t="s">
        <v>23</v>
      </c>
      <c r="J9080" t="s">
        <v>24</v>
      </c>
      <c r="K9080" t="str">
        <f>VLOOKUP(H9080, [1]Products!B:E, 2, FALSE)</f>
        <v>Shortbread</v>
      </c>
      <c r="L9080" s="2">
        <f>VLOOKUP(H9080, [1]Products!B:D, 3, FALSE)</f>
        <v>10</v>
      </c>
      <c r="M9080" s="2">
        <f>Table1[[#This Row],[Quantity Purchased]] * Table1[[#This Row],[Unit Price]]</f>
        <v>7110</v>
      </c>
      <c r="N9080" s="2">
        <f>VLOOKUP(H9080, [1]Products!B:E, 4, FALSE)</f>
        <v>45</v>
      </c>
      <c r="O9080" t="str">
        <f>TEXT(Table1[[#This Row],[Transaction Date]], "yyyy-mm")</f>
        <v>2024-04</v>
      </c>
      <c r="P9080" s="1">
        <f ca="1">YEAR(TODAY()) - YEAR(Table1[[#This Row],[Buyer Date of Birth]])</f>
        <v>32</v>
      </c>
      <c r="Q9080" s="2">
        <f>Table1[[#This Row],[Total Revenue]] - Table1[[#This Row],[Total Cost]]</f>
        <v>7100</v>
      </c>
    </row>
    <row r="9081" spans="1:17" x14ac:dyDescent="0.25">
      <c r="A9081" s="1">
        <v>45486</v>
      </c>
      <c r="B9081" t="s">
        <v>79</v>
      </c>
      <c r="C9081" t="s">
        <v>424</v>
      </c>
      <c r="D9081" t="s">
        <v>100</v>
      </c>
      <c r="E9081" s="1">
        <v>17173</v>
      </c>
      <c r="F9081" t="s">
        <v>75</v>
      </c>
      <c r="G9081">
        <v>55</v>
      </c>
      <c r="H9081" t="s">
        <v>29</v>
      </c>
      <c r="I9081" t="s">
        <v>46</v>
      </c>
      <c r="J9081" t="s">
        <v>24</v>
      </c>
      <c r="K9081" t="str">
        <f>VLOOKUP(H9081, [1]Products!B:E, 2, FALSE)</f>
        <v>Shortbread</v>
      </c>
      <c r="L9081" s="2">
        <f>VLOOKUP(H9081, [1]Products!B:D, 3, FALSE)</f>
        <v>10</v>
      </c>
      <c r="M9081" s="2">
        <f>Table1[[#This Row],[Quantity Purchased]] * Table1[[#This Row],[Unit Price]]</f>
        <v>2475</v>
      </c>
      <c r="N9081" s="2">
        <f>VLOOKUP(H9081, [1]Products!B:E, 4, FALSE)</f>
        <v>45</v>
      </c>
      <c r="O9081" t="str">
        <f>TEXT(Table1[[#This Row],[Transaction Date]], "yyyy-mm")</f>
        <v>2024-07</v>
      </c>
      <c r="P9081" s="1">
        <f ca="1">YEAR(TODAY()) - YEAR(Table1[[#This Row],[Buyer Date of Birth]])</f>
        <v>78</v>
      </c>
      <c r="Q9081" s="2">
        <f>Table1[[#This Row],[Total Revenue]] - Table1[[#This Row],[Total Cost]]</f>
        <v>2465</v>
      </c>
    </row>
    <row r="9082" spans="1:17" x14ac:dyDescent="0.25">
      <c r="A9082" s="1">
        <v>45437</v>
      </c>
      <c r="B9082" t="s">
        <v>650</v>
      </c>
      <c r="C9082" t="s">
        <v>159</v>
      </c>
      <c r="D9082" t="s">
        <v>100</v>
      </c>
      <c r="E9082" s="1">
        <v>19767</v>
      </c>
      <c r="F9082" t="s">
        <v>28</v>
      </c>
      <c r="G9082">
        <v>459</v>
      </c>
      <c r="H9082" t="s">
        <v>29</v>
      </c>
      <c r="I9082" t="s">
        <v>50</v>
      </c>
      <c r="J9082" t="s">
        <v>24</v>
      </c>
      <c r="K9082" t="str">
        <f>VLOOKUP(H9082, [1]Products!B:E, 2, FALSE)</f>
        <v>Shortbread</v>
      </c>
      <c r="L9082" s="2">
        <f>VLOOKUP(H9082, [1]Products!B:D, 3, FALSE)</f>
        <v>10</v>
      </c>
      <c r="M9082" s="2">
        <f>Table1[[#This Row],[Quantity Purchased]] * Table1[[#This Row],[Unit Price]]</f>
        <v>20655</v>
      </c>
      <c r="N9082" s="2">
        <f>VLOOKUP(H9082, [1]Products!B:E, 4, FALSE)</f>
        <v>45</v>
      </c>
      <c r="O9082" t="str">
        <f>TEXT(Table1[[#This Row],[Transaction Date]], "yyyy-mm")</f>
        <v>2024-05</v>
      </c>
      <c r="P9082" s="1">
        <f ca="1">YEAR(TODAY()) - YEAR(Table1[[#This Row],[Buyer Date of Birth]])</f>
        <v>71</v>
      </c>
      <c r="Q9082" s="2">
        <f>Table1[[#This Row],[Total Revenue]] - Table1[[#This Row],[Total Cost]]</f>
        <v>20645</v>
      </c>
    </row>
    <row r="9083" spans="1:17" x14ac:dyDescent="0.25">
      <c r="A9083" s="1">
        <v>45336</v>
      </c>
      <c r="B9083" t="s">
        <v>133</v>
      </c>
      <c r="C9083" t="s">
        <v>1082</v>
      </c>
      <c r="D9083" t="s">
        <v>53</v>
      </c>
      <c r="E9083" s="1">
        <v>20407</v>
      </c>
      <c r="F9083" t="s">
        <v>75</v>
      </c>
      <c r="G9083">
        <v>198</v>
      </c>
      <c r="H9083" t="s">
        <v>54</v>
      </c>
      <c r="I9083" t="s">
        <v>23</v>
      </c>
      <c r="J9083" t="s">
        <v>24</v>
      </c>
      <c r="K9083" t="str">
        <f>VLOOKUP(H9083, [1]Products!B:E, 2, FALSE)</f>
        <v>Lemon Crisps</v>
      </c>
      <c r="L9083" s="2">
        <f>VLOOKUP(H9083, [1]Products!B:D, 3, FALSE)</f>
        <v>7</v>
      </c>
      <c r="M9083" s="2">
        <f>Table1[[#This Row],[Quantity Purchased]] * Table1[[#This Row],[Unit Price]]</f>
        <v>1782</v>
      </c>
      <c r="N9083" s="2">
        <f>VLOOKUP(H9083, [1]Products!B:E, 4, FALSE)</f>
        <v>9</v>
      </c>
      <c r="O9083" t="str">
        <f>TEXT(Table1[[#This Row],[Transaction Date]], "yyyy-mm")</f>
        <v>2024-02</v>
      </c>
      <c r="P9083" s="1">
        <f ca="1">YEAR(TODAY()) - YEAR(Table1[[#This Row],[Buyer Date of Birth]])</f>
        <v>70</v>
      </c>
      <c r="Q9083" s="2">
        <f>Table1[[#This Row],[Total Revenue]] - Table1[[#This Row],[Total Cost]]</f>
        <v>1775</v>
      </c>
    </row>
    <row r="9084" spans="1:17" x14ac:dyDescent="0.25">
      <c r="A9084" s="1">
        <v>45374</v>
      </c>
      <c r="B9084" t="s">
        <v>278</v>
      </c>
      <c r="C9084" t="s">
        <v>998</v>
      </c>
      <c r="D9084" t="s">
        <v>45</v>
      </c>
      <c r="E9084" s="1">
        <v>29646</v>
      </c>
      <c r="F9084" t="s">
        <v>75</v>
      </c>
      <c r="G9084">
        <v>18</v>
      </c>
      <c r="H9084" t="s">
        <v>41</v>
      </c>
      <c r="I9084" t="s">
        <v>30</v>
      </c>
      <c r="J9084" t="s">
        <v>24</v>
      </c>
      <c r="K9084" t="str">
        <f>VLOOKUP(H9084, [1]Products!B:E, 2, FALSE)</f>
        <v>Ginger Snaps</v>
      </c>
      <c r="L9084" s="2">
        <f>VLOOKUP(H9084, [1]Products!B:D, 3, FALSE)</f>
        <v>14</v>
      </c>
      <c r="M9084" s="2">
        <f>Table1[[#This Row],[Quantity Purchased]] * Table1[[#This Row],[Unit Price]]</f>
        <v>504</v>
      </c>
      <c r="N9084" s="2">
        <f>VLOOKUP(H9084, [1]Products!B:E, 4, FALSE)</f>
        <v>28</v>
      </c>
      <c r="O9084" t="str">
        <f>TEXT(Table1[[#This Row],[Transaction Date]], "yyyy-mm")</f>
        <v>2024-03</v>
      </c>
      <c r="P9084" s="1">
        <f ca="1">YEAR(TODAY()) - YEAR(Table1[[#This Row],[Buyer Date of Birth]])</f>
        <v>44</v>
      </c>
      <c r="Q9084" s="2">
        <f>Table1[[#This Row],[Total Revenue]] - Table1[[#This Row],[Total Cost]]</f>
        <v>490</v>
      </c>
    </row>
    <row r="9085" spans="1:17" x14ac:dyDescent="0.25">
      <c r="A9085" s="1">
        <v>45335</v>
      </c>
      <c r="B9085" t="s">
        <v>697</v>
      </c>
      <c r="C9085" t="s">
        <v>122</v>
      </c>
      <c r="D9085" t="s">
        <v>89</v>
      </c>
      <c r="E9085" s="1">
        <v>16844</v>
      </c>
      <c r="F9085" t="s">
        <v>28</v>
      </c>
      <c r="G9085">
        <v>57</v>
      </c>
      <c r="H9085" t="s">
        <v>63</v>
      </c>
      <c r="I9085" t="s">
        <v>46</v>
      </c>
      <c r="J9085" t="s">
        <v>24</v>
      </c>
      <c r="K9085" t="str">
        <f>VLOOKUP(H9085, [1]Products!B:E, 2, FALSE)</f>
        <v>Vanilla Wafers</v>
      </c>
      <c r="L9085" s="2">
        <f>VLOOKUP(H9085, [1]Products!B:D, 3, FALSE)</f>
        <v>18</v>
      </c>
      <c r="M9085" s="2">
        <f>Table1[[#This Row],[Quantity Purchased]] * Table1[[#This Row],[Unit Price]]</f>
        <v>2052</v>
      </c>
      <c r="N9085" s="2">
        <f>VLOOKUP(H9085, [1]Products!B:E, 4, FALSE)</f>
        <v>36</v>
      </c>
      <c r="O9085" t="str">
        <f>TEXT(Table1[[#This Row],[Transaction Date]], "yyyy-mm")</f>
        <v>2024-02</v>
      </c>
      <c r="P9085" s="1">
        <f ca="1">YEAR(TODAY()) - YEAR(Table1[[#This Row],[Buyer Date of Birth]])</f>
        <v>79</v>
      </c>
      <c r="Q9085" s="2">
        <f>Table1[[#This Row],[Total Revenue]] - Table1[[#This Row],[Total Cost]]</f>
        <v>2034</v>
      </c>
    </row>
    <row r="9086" spans="1:17" x14ac:dyDescent="0.25">
      <c r="A9086" s="1">
        <v>45329</v>
      </c>
      <c r="B9086" t="s">
        <v>1140</v>
      </c>
      <c r="C9086" t="s">
        <v>553</v>
      </c>
      <c r="D9086" t="s">
        <v>34</v>
      </c>
      <c r="E9086" s="1">
        <v>19364</v>
      </c>
      <c r="F9086" t="s">
        <v>21</v>
      </c>
      <c r="G9086">
        <v>347</v>
      </c>
      <c r="H9086" t="s">
        <v>63</v>
      </c>
      <c r="I9086" t="s">
        <v>50</v>
      </c>
      <c r="J9086" t="s">
        <v>24</v>
      </c>
      <c r="K9086" t="str">
        <f>VLOOKUP(H9086, [1]Products!B:E, 2, FALSE)</f>
        <v>Vanilla Wafers</v>
      </c>
      <c r="L9086" s="2">
        <f>VLOOKUP(H9086, [1]Products!B:D, 3, FALSE)</f>
        <v>18</v>
      </c>
      <c r="M9086" s="2">
        <f>Table1[[#This Row],[Quantity Purchased]] * Table1[[#This Row],[Unit Price]]</f>
        <v>12492</v>
      </c>
      <c r="N9086" s="2">
        <f>VLOOKUP(H9086, [1]Products!B:E, 4, FALSE)</f>
        <v>36</v>
      </c>
      <c r="O9086" t="str">
        <f>TEXT(Table1[[#This Row],[Transaction Date]], "yyyy-mm")</f>
        <v>2024-02</v>
      </c>
      <c r="P9086" s="1">
        <f ca="1">YEAR(TODAY()) - YEAR(Table1[[#This Row],[Buyer Date of Birth]])</f>
        <v>72</v>
      </c>
      <c r="Q9086" s="2">
        <f>Table1[[#This Row],[Total Revenue]] - Table1[[#This Row],[Total Cost]]</f>
        <v>12474</v>
      </c>
    </row>
    <row r="9087" spans="1:17" x14ac:dyDescent="0.25">
      <c r="A9087" s="1">
        <v>45358</v>
      </c>
      <c r="B9087" t="s">
        <v>113</v>
      </c>
      <c r="C9087" t="s">
        <v>257</v>
      </c>
      <c r="D9087" t="s">
        <v>53</v>
      </c>
      <c r="E9087" s="1">
        <v>30874</v>
      </c>
      <c r="F9087" t="s">
        <v>40</v>
      </c>
      <c r="G9087">
        <v>306</v>
      </c>
      <c r="H9087" t="s">
        <v>63</v>
      </c>
      <c r="I9087" t="s">
        <v>23</v>
      </c>
      <c r="J9087" t="s">
        <v>24</v>
      </c>
      <c r="K9087" t="str">
        <f>VLOOKUP(H9087, [1]Products!B:E, 2, FALSE)</f>
        <v>Vanilla Wafers</v>
      </c>
      <c r="L9087" s="2">
        <f>VLOOKUP(H9087, [1]Products!B:D, 3, FALSE)</f>
        <v>18</v>
      </c>
      <c r="M9087" s="2">
        <f>Table1[[#This Row],[Quantity Purchased]] * Table1[[#This Row],[Unit Price]]</f>
        <v>11016</v>
      </c>
      <c r="N9087" s="2">
        <f>VLOOKUP(H9087, [1]Products!B:E, 4, FALSE)</f>
        <v>36</v>
      </c>
      <c r="O9087" t="str">
        <f>TEXT(Table1[[#This Row],[Transaction Date]], "yyyy-mm")</f>
        <v>2024-03</v>
      </c>
      <c r="P9087" s="1">
        <f ca="1">YEAR(TODAY()) - YEAR(Table1[[#This Row],[Buyer Date of Birth]])</f>
        <v>41</v>
      </c>
      <c r="Q9087" s="2">
        <f>Table1[[#This Row],[Total Revenue]] - Table1[[#This Row],[Total Cost]]</f>
        <v>10998</v>
      </c>
    </row>
    <row r="9088" spans="1:17" x14ac:dyDescent="0.25">
      <c r="A9088" s="1">
        <v>45379</v>
      </c>
      <c r="B9088" t="s">
        <v>516</v>
      </c>
      <c r="C9088" t="s">
        <v>404</v>
      </c>
      <c r="D9088" t="s">
        <v>84</v>
      </c>
      <c r="E9088" s="1">
        <v>26336</v>
      </c>
      <c r="F9088" t="s">
        <v>75</v>
      </c>
      <c r="G9088">
        <v>27</v>
      </c>
      <c r="H9088" t="s">
        <v>41</v>
      </c>
      <c r="I9088" t="s">
        <v>30</v>
      </c>
      <c r="J9088" t="s">
        <v>24</v>
      </c>
      <c r="K9088" t="str">
        <f>VLOOKUP(H9088, [1]Products!B:E, 2, FALSE)</f>
        <v>Ginger Snaps</v>
      </c>
      <c r="L9088" s="2">
        <f>VLOOKUP(H9088, [1]Products!B:D, 3, FALSE)</f>
        <v>14</v>
      </c>
      <c r="M9088" s="2">
        <f>Table1[[#This Row],[Quantity Purchased]] * Table1[[#This Row],[Unit Price]]</f>
        <v>756</v>
      </c>
      <c r="N9088" s="2">
        <f>VLOOKUP(H9088, [1]Products!B:E, 4, FALSE)</f>
        <v>28</v>
      </c>
      <c r="O9088" t="str">
        <f>TEXT(Table1[[#This Row],[Transaction Date]], "yyyy-mm")</f>
        <v>2024-03</v>
      </c>
      <c r="P9088" s="1">
        <f ca="1">YEAR(TODAY()) - YEAR(Table1[[#This Row],[Buyer Date of Birth]])</f>
        <v>53</v>
      </c>
      <c r="Q9088" s="2">
        <f>Table1[[#This Row],[Total Revenue]] - Table1[[#This Row],[Total Cost]]</f>
        <v>742</v>
      </c>
    </row>
    <row r="9089" spans="1:17" x14ac:dyDescent="0.25">
      <c r="A9089" s="1">
        <v>45446</v>
      </c>
      <c r="B9089" t="s">
        <v>319</v>
      </c>
      <c r="C9089" t="s">
        <v>1113</v>
      </c>
      <c r="D9089" t="s">
        <v>45</v>
      </c>
      <c r="E9089" s="1">
        <v>35802</v>
      </c>
      <c r="F9089" t="s">
        <v>21</v>
      </c>
      <c r="G9089">
        <v>98</v>
      </c>
      <c r="H9089" t="s">
        <v>49</v>
      </c>
      <c r="I9089" t="s">
        <v>30</v>
      </c>
      <c r="J9089" t="s">
        <v>24</v>
      </c>
      <c r="K9089" t="str">
        <f>VLOOKUP(H9089, [1]Products!B:E, 2, FALSE)</f>
        <v>Butter Crunch</v>
      </c>
      <c r="L9089" s="2">
        <f>VLOOKUP(H9089, [1]Products!B:D, 3, FALSE)</f>
        <v>10</v>
      </c>
      <c r="M9089" s="2">
        <f>Table1[[#This Row],[Quantity Purchased]] * Table1[[#This Row],[Unit Price]]</f>
        <v>1078</v>
      </c>
      <c r="N9089" s="2">
        <f>VLOOKUP(H9089, [1]Products!B:E, 4, FALSE)</f>
        <v>11</v>
      </c>
      <c r="O9089" t="str">
        <f>TEXT(Table1[[#This Row],[Transaction Date]], "yyyy-mm")</f>
        <v>2024-06</v>
      </c>
      <c r="P9089" s="1">
        <f ca="1">YEAR(TODAY()) - YEAR(Table1[[#This Row],[Buyer Date of Birth]])</f>
        <v>27</v>
      </c>
      <c r="Q9089" s="2">
        <f>Table1[[#This Row],[Total Revenue]] - Table1[[#This Row],[Total Cost]]</f>
        <v>1068</v>
      </c>
    </row>
    <row r="9090" spans="1:17" x14ac:dyDescent="0.25">
      <c r="A9090" s="1">
        <v>45453</v>
      </c>
      <c r="B9090" t="s">
        <v>257</v>
      </c>
      <c r="C9090" t="s">
        <v>964</v>
      </c>
      <c r="D9090" t="s">
        <v>78</v>
      </c>
      <c r="E9090" s="1">
        <v>16014</v>
      </c>
      <c r="F9090" t="s">
        <v>28</v>
      </c>
      <c r="G9090">
        <v>470</v>
      </c>
      <c r="H9090" t="s">
        <v>35</v>
      </c>
      <c r="I9090" t="s">
        <v>36</v>
      </c>
      <c r="J9090" t="s">
        <v>24</v>
      </c>
      <c r="K9090" t="str">
        <f>VLOOKUP(H9090, [1]Products!B:E, 2, FALSE)</f>
        <v>Caramel Biscuits</v>
      </c>
      <c r="L9090" s="2">
        <f>VLOOKUP(H9090, [1]Products!B:D, 3, FALSE)</f>
        <v>18</v>
      </c>
      <c r="M9090" s="2">
        <f>Table1[[#This Row],[Quantity Purchased]] * Table1[[#This Row],[Unit Price]]</f>
        <v>10340</v>
      </c>
      <c r="N9090" s="2">
        <f>VLOOKUP(H9090, [1]Products!B:E, 4, FALSE)</f>
        <v>22</v>
      </c>
      <c r="O9090" t="str">
        <f>TEXT(Table1[[#This Row],[Transaction Date]], "yyyy-mm")</f>
        <v>2024-06</v>
      </c>
      <c r="P9090" s="1">
        <f ca="1">YEAR(TODAY()) - YEAR(Table1[[#This Row],[Buyer Date of Birth]])</f>
        <v>82</v>
      </c>
      <c r="Q9090" s="2">
        <f>Table1[[#This Row],[Total Revenue]] - Table1[[#This Row],[Total Cost]]</f>
        <v>10322</v>
      </c>
    </row>
    <row r="9091" spans="1:17" x14ac:dyDescent="0.25">
      <c r="A9091" s="1">
        <v>45446</v>
      </c>
      <c r="B9091" t="s">
        <v>462</v>
      </c>
      <c r="C9091" t="s">
        <v>446</v>
      </c>
      <c r="D9091" t="s">
        <v>34</v>
      </c>
      <c r="E9091" s="1">
        <v>17574</v>
      </c>
      <c r="F9091" t="s">
        <v>40</v>
      </c>
      <c r="G9091">
        <v>172</v>
      </c>
      <c r="H9091" t="s">
        <v>22</v>
      </c>
      <c r="I9091" t="s">
        <v>23</v>
      </c>
      <c r="J9091" t="s">
        <v>24</v>
      </c>
      <c r="K9091" t="str">
        <f>VLOOKUP(H9091, [1]Products!B:E, 2, FALSE)</f>
        <v>Cinnamon Swirls</v>
      </c>
      <c r="L9091" s="2">
        <f>VLOOKUP(H9091, [1]Products!B:D, 3, FALSE)</f>
        <v>10</v>
      </c>
      <c r="M9091" s="2">
        <f>Table1[[#This Row],[Quantity Purchased]] * Table1[[#This Row],[Unit Price]]</f>
        <v>2408</v>
      </c>
      <c r="N9091" s="2">
        <f>VLOOKUP(H9091, [1]Products!B:E, 4, FALSE)</f>
        <v>14</v>
      </c>
      <c r="O9091" t="str">
        <f>TEXT(Table1[[#This Row],[Transaction Date]], "yyyy-mm")</f>
        <v>2024-06</v>
      </c>
      <c r="P9091" s="1">
        <f ca="1">YEAR(TODAY()) - YEAR(Table1[[#This Row],[Buyer Date of Birth]])</f>
        <v>77</v>
      </c>
      <c r="Q9091" s="2">
        <f>Table1[[#This Row],[Total Revenue]] - Table1[[#This Row],[Total Cost]]</f>
        <v>2398</v>
      </c>
    </row>
    <row r="9092" spans="1:17" x14ac:dyDescent="0.25">
      <c r="A9092" s="1">
        <v>45457</v>
      </c>
      <c r="B9092" t="s">
        <v>129</v>
      </c>
      <c r="C9092" t="s">
        <v>97</v>
      </c>
      <c r="D9092" t="s">
        <v>100</v>
      </c>
      <c r="E9092" s="1">
        <v>28623</v>
      </c>
      <c r="F9092" t="s">
        <v>75</v>
      </c>
      <c r="G9092">
        <v>239</v>
      </c>
      <c r="H9092" t="s">
        <v>63</v>
      </c>
      <c r="I9092" t="s">
        <v>46</v>
      </c>
      <c r="J9092" t="s">
        <v>24</v>
      </c>
      <c r="K9092" t="str">
        <f>VLOOKUP(H9092, [1]Products!B:E, 2, FALSE)</f>
        <v>Vanilla Wafers</v>
      </c>
      <c r="L9092" s="2">
        <f>VLOOKUP(H9092, [1]Products!B:D, 3, FALSE)</f>
        <v>18</v>
      </c>
      <c r="M9092" s="2">
        <f>Table1[[#This Row],[Quantity Purchased]] * Table1[[#This Row],[Unit Price]]</f>
        <v>8604</v>
      </c>
      <c r="N9092" s="2">
        <f>VLOOKUP(H9092, [1]Products!B:E, 4, FALSE)</f>
        <v>36</v>
      </c>
      <c r="O9092" t="str">
        <f>TEXT(Table1[[#This Row],[Transaction Date]], "yyyy-mm")</f>
        <v>2024-06</v>
      </c>
      <c r="P9092" s="1">
        <f ca="1">YEAR(TODAY()) - YEAR(Table1[[#This Row],[Buyer Date of Birth]])</f>
        <v>47</v>
      </c>
      <c r="Q9092" s="2">
        <f>Table1[[#This Row],[Total Revenue]] - Table1[[#This Row],[Total Cost]]</f>
        <v>8586</v>
      </c>
    </row>
    <row r="9093" spans="1:17" x14ac:dyDescent="0.25">
      <c r="A9093" s="1">
        <v>45471</v>
      </c>
      <c r="B9093" t="s">
        <v>630</v>
      </c>
      <c r="C9093" t="s">
        <v>293</v>
      </c>
      <c r="D9093" t="s">
        <v>62</v>
      </c>
      <c r="E9093" s="1">
        <v>24382</v>
      </c>
      <c r="F9093" t="s">
        <v>75</v>
      </c>
      <c r="G9093">
        <v>448</v>
      </c>
      <c r="H9093" t="s">
        <v>22</v>
      </c>
      <c r="I9093" t="s">
        <v>50</v>
      </c>
      <c r="J9093" t="s">
        <v>24</v>
      </c>
      <c r="K9093" t="str">
        <f>VLOOKUP(H9093, [1]Products!B:E, 2, FALSE)</f>
        <v>Cinnamon Swirls</v>
      </c>
      <c r="L9093" s="2">
        <f>VLOOKUP(H9093, [1]Products!B:D, 3, FALSE)</f>
        <v>10</v>
      </c>
      <c r="M9093" s="2">
        <f>Table1[[#This Row],[Quantity Purchased]] * Table1[[#This Row],[Unit Price]]</f>
        <v>6272</v>
      </c>
      <c r="N9093" s="2">
        <f>VLOOKUP(H9093, [1]Products!B:E, 4, FALSE)</f>
        <v>14</v>
      </c>
      <c r="O9093" t="str">
        <f>TEXT(Table1[[#This Row],[Transaction Date]], "yyyy-mm")</f>
        <v>2024-06</v>
      </c>
      <c r="P9093" s="1">
        <f ca="1">YEAR(TODAY()) - YEAR(Table1[[#This Row],[Buyer Date of Birth]])</f>
        <v>59</v>
      </c>
      <c r="Q9093" s="2">
        <f>Table1[[#This Row],[Total Revenue]] - Table1[[#This Row],[Total Cost]]</f>
        <v>6262</v>
      </c>
    </row>
    <row r="9094" spans="1:17" x14ac:dyDescent="0.25">
      <c r="A9094" s="1">
        <v>45347</v>
      </c>
      <c r="B9094" t="s">
        <v>441</v>
      </c>
      <c r="C9094" t="s">
        <v>295</v>
      </c>
      <c r="D9094" t="s">
        <v>89</v>
      </c>
      <c r="E9094" s="1">
        <v>15992</v>
      </c>
      <c r="F9094" t="s">
        <v>40</v>
      </c>
      <c r="G9094">
        <v>81</v>
      </c>
      <c r="H9094" t="s">
        <v>35</v>
      </c>
      <c r="I9094" t="s">
        <v>23</v>
      </c>
      <c r="J9094" t="s">
        <v>24</v>
      </c>
      <c r="K9094" t="str">
        <f>VLOOKUP(H9094, [1]Products!B:E, 2, FALSE)</f>
        <v>Caramel Biscuits</v>
      </c>
      <c r="L9094" s="2">
        <f>VLOOKUP(H9094, [1]Products!B:D, 3, FALSE)</f>
        <v>18</v>
      </c>
      <c r="M9094" s="2">
        <f>Table1[[#This Row],[Quantity Purchased]] * Table1[[#This Row],[Unit Price]]</f>
        <v>1782</v>
      </c>
      <c r="N9094" s="2">
        <f>VLOOKUP(H9094, [1]Products!B:E, 4, FALSE)</f>
        <v>22</v>
      </c>
      <c r="O9094" t="str">
        <f>TEXT(Table1[[#This Row],[Transaction Date]], "yyyy-mm")</f>
        <v>2024-02</v>
      </c>
      <c r="P9094" s="1">
        <f ca="1">YEAR(TODAY()) - YEAR(Table1[[#This Row],[Buyer Date of Birth]])</f>
        <v>82</v>
      </c>
      <c r="Q9094" s="2">
        <f>Table1[[#This Row],[Total Revenue]] - Table1[[#This Row],[Total Cost]]</f>
        <v>1764</v>
      </c>
    </row>
    <row r="9095" spans="1:17" x14ac:dyDescent="0.25">
      <c r="A9095" s="1">
        <v>45376</v>
      </c>
      <c r="B9095" t="s">
        <v>1107</v>
      </c>
      <c r="C9095" t="s">
        <v>1011</v>
      </c>
      <c r="D9095" t="s">
        <v>58</v>
      </c>
      <c r="E9095" s="1">
        <v>37822</v>
      </c>
      <c r="F9095" t="s">
        <v>28</v>
      </c>
      <c r="G9095">
        <v>409</v>
      </c>
      <c r="H9095" t="s">
        <v>22</v>
      </c>
      <c r="I9095" t="s">
        <v>30</v>
      </c>
      <c r="J9095" t="s">
        <v>24</v>
      </c>
      <c r="K9095" t="str">
        <f>VLOOKUP(H9095, [1]Products!B:E, 2, FALSE)</f>
        <v>Cinnamon Swirls</v>
      </c>
      <c r="L9095" s="2">
        <f>VLOOKUP(H9095, [1]Products!B:D, 3, FALSE)</f>
        <v>10</v>
      </c>
      <c r="M9095" s="2">
        <f>Table1[[#This Row],[Quantity Purchased]] * Table1[[#This Row],[Unit Price]]</f>
        <v>5726</v>
      </c>
      <c r="N9095" s="2">
        <f>VLOOKUP(H9095, [1]Products!B:E, 4, FALSE)</f>
        <v>14</v>
      </c>
      <c r="O9095" t="str">
        <f>TEXT(Table1[[#This Row],[Transaction Date]], "yyyy-mm")</f>
        <v>2024-03</v>
      </c>
      <c r="P9095" s="1">
        <f ca="1">YEAR(TODAY()) - YEAR(Table1[[#This Row],[Buyer Date of Birth]])</f>
        <v>22</v>
      </c>
      <c r="Q9095" s="2">
        <f>Table1[[#This Row],[Total Revenue]] - Table1[[#This Row],[Total Cost]]</f>
        <v>5716</v>
      </c>
    </row>
    <row r="9096" spans="1:17" x14ac:dyDescent="0.25">
      <c r="A9096" s="1">
        <v>45295</v>
      </c>
      <c r="B9096" t="s">
        <v>92</v>
      </c>
      <c r="C9096" t="s">
        <v>1335</v>
      </c>
      <c r="D9096" t="s">
        <v>58</v>
      </c>
      <c r="E9096" s="1">
        <v>31455</v>
      </c>
      <c r="F9096" t="s">
        <v>75</v>
      </c>
      <c r="G9096">
        <v>499</v>
      </c>
      <c r="H9096" t="s">
        <v>49</v>
      </c>
      <c r="I9096" t="s">
        <v>46</v>
      </c>
      <c r="J9096" t="s">
        <v>24</v>
      </c>
      <c r="K9096" t="str">
        <f>VLOOKUP(H9096, [1]Products!B:E, 2, FALSE)</f>
        <v>Butter Crunch</v>
      </c>
      <c r="L9096" s="2">
        <f>VLOOKUP(H9096, [1]Products!B:D, 3, FALSE)</f>
        <v>10</v>
      </c>
      <c r="M9096" s="2">
        <f>Table1[[#This Row],[Quantity Purchased]] * Table1[[#This Row],[Unit Price]]</f>
        <v>5489</v>
      </c>
      <c r="N9096" s="2">
        <f>VLOOKUP(H9096, [1]Products!B:E, 4, FALSE)</f>
        <v>11</v>
      </c>
      <c r="O9096" t="str">
        <f>TEXT(Table1[[#This Row],[Transaction Date]], "yyyy-mm")</f>
        <v>2024-01</v>
      </c>
      <c r="P9096" s="1">
        <f ca="1">YEAR(TODAY()) - YEAR(Table1[[#This Row],[Buyer Date of Birth]])</f>
        <v>39</v>
      </c>
      <c r="Q9096" s="2">
        <f>Table1[[#This Row],[Total Revenue]] - Table1[[#This Row],[Total Cost]]</f>
        <v>5479</v>
      </c>
    </row>
    <row r="9097" spans="1:17" x14ac:dyDescent="0.25">
      <c r="A9097" s="1">
        <v>45459</v>
      </c>
      <c r="B9097" t="s">
        <v>319</v>
      </c>
      <c r="C9097" t="s">
        <v>163</v>
      </c>
      <c r="D9097" t="s">
        <v>78</v>
      </c>
      <c r="E9097" s="1">
        <v>18514</v>
      </c>
      <c r="F9097" t="s">
        <v>40</v>
      </c>
      <c r="G9097">
        <v>205</v>
      </c>
      <c r="H9097" t="s">
        <v>22</v>
      </c>
      <c r="I9097" t="s">
        <v>50</v>
      </c>
      <c r="J9097" t="s">
        <v>24</v>
      </c>
      <c r="K9097" t="str">
        <f>VLOOKUP(H9097, [1]Products!B:E, 2, FALSE)</f>
        <v>Cinnamon Swirls</v>
      </c>
      <c r="L9097" s="2">
        <f>VLOOKUP(H9097, [1]Products!B:D, 3, FALSE)</f>
        <v>10</v>
      </c>
      <c r="M9097" s="2">
        <f>Table1[[#This Row],[Quantity Purchased]] * Table1[[#This Row],[Unit Price]]</f>
        <v>2870</v>
      </c>
      <c r="N9097" s="2">
        <f>VLOOKUP(H9097, [1]Products!B:E, 4, FALSE)</f>
        <v>14</v>
      </c>
      <c r="O9097" t="str">
        <f>TEXT(Table1[[#This Row],[Transaction Date]], "yyyy-mm")</f>
        <v>2024-06</v>
      </c>
      <c r="P9097" s="1">
        <f ca="1">YEAR(TODAY()) - YEAR(Table1[[#This Row],[Buyer Date of Birth]])</f>
        <v>75</v>
      </c>
      <c r="Q9097" s="2">
        <f>Table1[[#This Row],[Total Revenue]] - Table1[[#This Row],[Total Cost]]</f>
        <v>2860</v>
      </c>
    </row>
    <row r="9098" spans="1:17" x14ac:dyDescent="0.25">
      <c r="A9098" s="1">
        <v>45356</v>
      </c>
      <c r="B9098" t="s">
        <v>573</v>
      </c>
      <c r="C9098" t="s">
        <v>1522</v>
      </c>
      <c r="D9098" t="s">
        <v>84</v>
      </c>
      <c r="E9098" s="1">
        <v>19005</v>
      </c>
      <c r="F9098" t="s">
        <v>21</v>
      </c>
      <c r="G9098">
        <v>41</v>
      </c>
      <c r="H9098" t="s">
        <v>41</v>
      </c>
      <c r="I9098" t="s">
        <v>23</v>
      </c>
      <c r="J9098" t="s">
        <v>24</v>
      </c>
      <c r="K9098" t="str">
        <f>VLOOKUP(H9098, [1]Products!B:E, 2, FALSE)</f>
        <v>Ginger Snaps</v>
      </c>
      <c r="L9098" s="2">
        <f>VLOOKUP(H9098, [1]Products!B:D, 3, FALSE)</f>
        <v>14</v>
      </c>
      <c r="M9098" s="2">
        <f>Table1[[#This Row],[Quantity Purchased]] * Table1[[#This Row],[Unit Price]]</f>
        <v>1148</v>
      </c>
      <c r="N9098" s="2">
        <f>VLOOKUP(H9098, [1]Products!B:E, 4, FALSE)</f>
        <v>28</v>
      </c>
      <c r="O9098" t="str">
        <f>TEXT(Table1[[#This Row],[Transaction Date]], "yyyy-mm")</f>
        <v>2024-03</v>
      </c>
      <c r="P9098" s="1">
        <f ca="1">YEAR(TODAY()) - YEAR(Table1[[#This Row],[Buyer Date of Birth]])</f>
        <v>73</v>
      </c>
      <c r="Q9098" s="2">
        <f>Table1[[#This Row],[Total Revenue]] - Table1[[#This Row],[Total Cost]]</f>
        <v>1134</v>
      </c>
    </row>
    <row r="9099" spans="1:17" x14ac:dyDescent="0.25">
      <c r="A9099" s="1">
        <v>45441</v>
      </c>
      <c r="B9099" t="s">
        <v>157</v>
      </c>
      <c r="C9099" t="s">
        <v>714</v>
      </c>
      <c r="D9099" t="s">
        <v>58</v>
      </c>
      <c r="E9099" s="1">
        <v>22407</v>
      </c>
      <c r="F9099" t="s">
        <v>28</v>
      </c>
      <c r="G9099">
        <v>306</v>
      </c>
      <c r="H9099" t="s">
        <v>41</v>
      </c>
      <c r="I9099" t="s">
        <v>30</v>
      </c>
      <c r="J9099" t="s">
        <v>24</v>
      </c>
      <c r="K9099" t="str">
        <f>VLOOKUP(H9099, [1]Products!B:E, 2, FALSE)</f>
        <v>Ginger Snaps</v>
      </c>
      <c r="L9099" s="2">
        <f>VLOOKUP(H9099, [1]Products!B:D, 3, FALSE)</f>
        <v>14</v>
      </c>
      <c r="M9099" s="2">
        <f>Table1[[#This Row],[Quantity Purchased]] * Table1[[#This Row],[Unit Price]]</f>
        <v>8568</v>
      </c>
      <c r="N9099" s="2">
        <f>VLOOKUP(H9099, [1]Products!B:E, 4, FALSE)</f>
        <v>28</v>
      </c>
      <c r="O9099" t="str">
        <f>TEXT(Table1[[#This Row],[Transaction Date]], "yyyy-mm")</f>
        <v>2024-05</v>
      </c>
      <c r="P9099" s="1">
        <f ca="1">YEAR(TODAY()) - YEAR(Table1[[#This Row],[Buyer Date of Birth]])</f>
        <v>64</v>
      </c>
      <c r="Q9099" s="2">
        <f>Table1[[#This Row],[Total Revenue]] - Table1[[#This Row],[Total Cost]]</f>
        <v>8554</v>
      </c>
    </row>
    <row r="9100" spans="1:17" x14ac:dyDescent="0.25">
      <c r="A9100" s="1">
        <v>45349</v>
      </c>
      <c r="B9100" t="s">
        <v>79</v>
      </c>
      <c r="C9100" t="s">
        <v>692</v>
      </c>
      <c r="D9100" t="s">
        <v>89</v>
      </c>
      <c r="E9100" s="1">
        <v>16711</v>
      </c>
      <c r="F9100" t="s">
        <v>28</v>
      </c>
      <c r="G9100">
        <v>329</v>
      </c>
      <c r="H9100" t="s">
        <v>71</v>
      </c>
      <c r="I9100" t="s">
        <v>30</v>
      </c>
      <c r="J9100" t="s">
        <v>24</v>
      </c>
      <c r="K9100" t="str">
        <f>VLOOKUP(H9100, [1]Products!B:E, 2, FALSE)</f>
        <v>Peanut Butter Bites</v>
      </c>
      <c r="L9100" s="2">
        <f>VLOOKUP(H9100, [1]Products!B:D, 3, FALSE)</f>
        <v>5</v>
      </c>
      <c r="M9100" s="2">
        <f>Table1[[#This Row],[Quantity Purchased]] * Table1[[#This Row],[Unit Price]]</f>
        <v>2303</v>
      </c>
      <c r="N9100" s="2">
        <f>VLOOKUP(H9100, [1]Products!B:E, 4, FALSE)</f>
        <v>7</v>
      </c>
      <c r="O9100" t="str">
        <f>TEXT(Table1[[#This Row],[Transaction Date]], "yyyy-mm")</f>
        <v>2024-02</v>
      </c>
      <c r="P9100" s="1">
        <f ca="1">YEAR(TODAY()) - YEAR(Table1[[#This Row],[Buyer Date of Birth]])</f>
        <v>80</v>
      </c>
      <c r="Q9100" s="2">
        <f>Table1[[#This Row],[Total Revenue]] - Table1[[#This Row],[Total Cost]]</f>
        <v>2298</v>
      </c>
    </row>
    <row r="9101" spans="1:17" x14ac:dyDescent="0.25">
      <c r="A9101" s="1">
        <v>45451</v>
      </c>
      <c r="B9101" t="s">
        <v>129</v>
      </c>
      <c r="C9101" t="s">
        <v>804</v>
      </c>
      <c r="D9101" t="s">
        <v>58</v>
      </c>
      <c r="E9101" s="1">
        <v>23698</v>
      </c>
      <c r="F9101" t="s">
        <v>21</v>
      </c>
      <c r="G9101">
        <v>370</v>
      </c>
      <c r="H9101" t="s">
        <v>35</v>
      </c>
      <c r="I9101" t="s">
        <v>36</v>
      </c>
      <c r="J9101" t="s">
        <v>24</v>
      </c>
      <c r="K9101" t="str">
        <f>VLOOKUP(H9101, [1]Products!B:E, 2, FALSE)</f>
        <v>Caramel Biscuits</v>
      </c>
      <c r="L9101" s="2">
        <f>VLOOKUP(H9101, [1]Products!B:D, 3, FALSE)</f>
        <v>18</v>
      </c>
      <c r="M9101" s="2">
        <f>Table1[[#This Row],[Quantity Purchased]] * Table1[[#This Row],[Unit Price]]</f>
        <v>8140</v>
      </c>
      <c r="N9101" s="2">
        <f>VLOOKUP(H9101, [1]Products!B:E, 4, FALSE)</f>
        <v>22</v>
      </c>
      <c r="O9101" t="str">
        <f>TEXT(Table1[[#This Row],[Transaction Date]], "yyyy-mm")</f>
        <v>2024-06</v>
      </c>
      <c r="P9101" s="1">
        <f ca="1">YEAR(TODAY()) - YEAR(Table1[[#This Row],[Buyer Date of Birth]])</f>
        <v>61</v>
      </c>
      <c r="Q9101" s="2">
        <f>Table1[[#This Row],[Total Revenue]] - Table1[[#This Row],[Total Cost]]</f>
        <v>8122</v>
      </c>
    </row>
    <row r="9102" spans="1:17" x14ac:dyDescent="0.25">
      <c r="A9102" s="1">
        <v>45440</v>
      </c>
      <c r="B9102" t="s">
        <v>508</v>
      </c>
      <c r="C9102" t="s">
        <v>222</v>
      </c>
      <c r="D9102" t="s">
        <v>58</v>
      </c>
      <c r="E9102" s="1">
        <v>31134</v>
      </c>
      <c r="F9102" t="s">
        <v>28</v>
      </c>
      <c r="G9102">
        <v>96</v>
      </c>
      <c r="H9102" t="s">
        <v>22</v>
      </c>
      <c r="I9102" t="s">
        <v>23</v>
      </c>
      <c r="J9102" t="s">
        <v>24</v>
      </c>
      <c r="K9102" t="str">
        <f>VLOOKUP(H9102, [1]Products!B:E, 2, FALSE)</f>
        <v>Cinnamon Swirls</v>
      </c>
      <c r="L9102" s="2">
        <f>VLOOKUP(H9102, [1]Products!B:D, 3, FALSE)</f>
        <v>10</v>
      </c>
      <c r="M9102" s="2">
        <f>Table1[[#This Row],[Quantity Purchased]] * Table1[[#This Row],[Unit Price]]</f>
        <v>1344</v>
      </c>
      <c r="N9102" s="2">
        <f>VLOOKUP(H9102, [1]Products!B:E, 4, FALSE)</f>
        <v>14</v>
      </c>
      <c r="O9102" t="str">
        <f>TEXT(Table1[[#This Row],[Transaction Date]], "yyyy-mm")</f>
        <v>2024-05</v>
      </c>
      <c r="P9102" s="1">
        <f ca="1">YEAR(TODAY()) - YEAR(Table1[[#This Row],[Buyer Date of Birth]])</f>
        <v>40</v>
      </c>
      <c r="Q9102" s="2">
        <f>Table1[[#This Row],[Total Revenue]] - Table1[[#This Row],[Total Cost]]</f>
        <v>1334</v>
      </c>
    </row>
    <row r="9103" spans="1:17" x14ac:dyDescent="0.25">
      <c r="A9103" s="1">
        <v>45441</v>
      </c>
      <c r="B9103" t="s">
        <v>92</v>
      </c>
      <c r="C9103" t="s">
        <v>440</v>
      </c>
      <c r="D9103" t="s">
        <v>78</v>
      </c>
      <c r="E9103" s="1">
        <v>36801</v>
      </c>
      <c r="F9103" t="s">
        <v>75</v>
      </c>
      <c r="G9103">
        <v>148</v>
      </c>
      <c r="H9103" t="s">
        <v>66</v>
      </c>
      <c r="I9103" t="s">
        <v>46</v>
      </c>
      <c r="J9103" t="s">
        <v>24</v>
      </c>
      <c r="K9103" t="str">
        <f>VLOOKUP(H9103, [1]Products!B:E, 2, FALSE)</f>
        <v>Oatmeal Cookies</v>
      </c>
      <c r="L9103" s="2">
        <f>VLOOKUP(H9103, [1]Products!B:D, 3, FALSE)</f>
        <v>19</v>
      </c>
      <c r="M9103" s="2">
        <f>Table1[[#This Row],[Quantity Purchased]] * Table1[[#This Row],[Unit Price]]</f>
        <v>3404</v>
      </c>
      <c r="N9103" s="2">
        <f>VLOOKUP(H9103, [1]Products!B:E, 4, FALSE)</f>
        <v>23</v>
      </c>
      <c r="O9103" t="str">
        <f>TEXT(Table1[[#This Row],[Transaction Date]], "yyyy-mm")</f>
        <v>2024-05</v>
      </c>
      <c r="P9103" s="1">
        <f ca="1">YEAR(TODAY()) - YEAR(Table1[[#This Row],[Buyer Date of Birth]])</f>
        <v>25</v>
      </c>
      <c r="Q9103" s="2">
        <f>Table1[[#This Row],[Total Revenue]] - Table1[[#This Row],[Total Cost]]</f>
        <v>3385</v>
      </c>
    </row>
    <row r="9104" spans="1:17" x14ac:dyDescent="0.25">
      <c r="A9104" s="1">
        <v>45442</v>
      </c>
      <c r="B9104" t="s">
        <v>157</v>
      </c>
      <c r="C9104" t="s">
        <v>1400</v>
      </c>
      <c r="D9104" t="s">
        <v>62</v>
      </c>
      <c r="E9104" s="1">
        <v>22993</v>
      </c>
      <c r="F9104" t="s">
        <v>40</v>
      </c>
      <c r="G9104">
        <v>183</v>
      </c>
      <c r="H9104" t="s">
        <v>66</v>
      </c>
      <c r="I9104" t="s">
        <v>50</v>
      </c>
      <c r="J9104" t="s">
        <v>24</v>
      </c>
      <c r="K9104" t="str">
        <f>VLOOKUP(H9104, [1]Products!B:E, 2, FALSE)</f>
        <v>Oatmeal Cookies</v>
      </c>
      <c r="L9104" s="2">
        <f>VLOOKUP(H9104, [1]Products!B:D, 3, FALSE)</f>
        <v>19</v>
      </c>
      <c r="M9104" s="2">
        <f>Table1[[#This Row],[Quantity Purchased]] * Table1[[#This Row],[Unit Price]]</f>
        <v>4209</v>
      </c>
      <c r="N9104" s="2">
        <f>VLOOKUP(H9104, [1]Products!B:E, 4, FALSE)</f>
        <v>23</v>
      </c>
      <c r="O9104" t="str">
        <f>TEXT(Table1[[#This Row],[Transaction Date]], "yyyy-mm")</f>
        <v>2024-05</v>
      </c>
      <c r="P9104" s="1">
        <f ca="1">YEAR(TODAY()) - YEAR(Table1[[#This Row],[Buyer Date of Birth]])</f>
        <v>63</v>
      </c>
      <c r="Q9104" s="2">
        <f>Table1[[#This Row],[Total Revenue]] - Table1[[#This Row],[Total Cost]]</f>
        <v>4190</v>
      </c>
    </row>
    <row r="9105" spans="1:17" x14ac:dyDescent="0.25">
      <c r="A9105" s="1">
        <v>45471</v>
      </c>
      <c r="B9105" t="s">
        <v>740</v>
      </c>
      <c r="C9105" t="s">
        <v>64</v>
      </c>
      <c r="D9105" t="s">
        <v>62</v>
      </c>
      <c r="E9105" s="1">
        <v>32341</v>
      </c>
      <c r="F9105" t="s">
        <v>40</v>
      </c>
      <c r="G9105">
        <v>209</v>
      </c>
      <c r="H9105" t="s">
        <v>35</v>
      </c>
      <c r="I9105" t="s">
        <v>23</v>
      </c>
      <c r="J9105" t="s">
        <v>24</v>
      </c>
      <c r="K9105" t="str">
        <f>VLOOKUP(H9105, [1]Products!B:E, 2, FALSE)</f>
        <v>Caramel Biscuits</v>
      </c>
      <c r="L9105" s="2">
        <f>VLOOKUP(H9105, [1]Products!B:D, 3, FALSE)</f>
        <v>18</v>
      </c>
      <c r="M9105" s="2">
        <f>Table1[[#This Row],[Quantity Purchased]] * Table1[[#This Row],[Unit Price]]</f>
        <v>4598</v>
      </c>
      <c r="N9105" s="2">
        <f>VLOOKUP(H9105, [1]Products!B:E, 4, FALSE)</f>
        <v>22</v>
      </c>
      <c r="O9105" t="str">
        <f>TEXT(Table1[[#This Row],[Transaction Date]], "yyyy-mm")</f>
        <v>2024-06</v>
      </c>
      <c r="P9105" s="1">
        <f ca="1">YEAR(TODAY()) - YEAR(Table1[[#This Row],[Buyer Date of Birth]])</f>
        <v>37</v>
      </c>
      <c r="Q9105" s="2">
        <f>Table1[[#This Row],[Total Revenue]] - Table1[[#This Row],[Total Cost]]</f>
        <v>4580</v>
      </c>
    </row>
    <row r="9106" spans="1:17" x14ac:dyDescent="0.25">
      <c r="A9106" s="1">
        <v>45357</v>
      </c>
      <c r="B9106" t="s">
        <v>732</v>
      </c>
      <c r="C9106" t="s">
        <v>1069</v>
      </c>
      <c r="D9106" t="s">
        <v>53</v>
      </c>
      <c r="E9106" s="1">
        <v>37448</v>
      </c>
      <c r="F9106" t="s">
        <v>75</v>
      </c>
      <c r="G9106">
        <v>134</v>
      </c>
      <c r="H9106" t="s">
        <v>71</v>
      </c>
      <c r="I9106" t="s">
        <v>30</v>
      </c>
      <c r="J9106" t="s">
        <v>24</v>
      </c>
      <c r="K9106" t="str">
        <f>VLOOKUP(H9106, [1]Products!B:E, 2, FALSE)</f>
        <v>Peanut Butter Bites</v>
      </c>
      <c r="L9106" s="2">
        <f>VLOOKUP(H9106, [1]Products!B:D, 3, FALSE)</f>
        <v>5</v>
      </c>
      <c r="M9106" s="2">
        <f>Table1[[#This Row],[Quantity Purchased]] * Table1[[#This Row],[Unit Price]]</f>
        <v>938</v>
      </c>
      <c r="N9106" s="2">
        <f>VLOOKUP(H9106, [1]Products!B:E, 4, FALSE)</f>
        <v>7</v>
      </c>
      <c r="O9106" t="str">
        <f>TEXT(Table1[[#This Row],[Transaction Date]], "yyyy-mm")</f>
        <v>2024-03</v>
      </c>
      <c r="P9106" s="1">
        <f ca="1">YEAR(TODAY()) - YEAR(Table1[[#This Row],[Buyer Date of Birth]])</f>
        <v>23</v>
      </c>
      <c r="Q9106" s="2">
        <f>Table1[[#This Row],[Total Revenue]] - Table1[[#This Row],[Total Cost]]</f>
        <v>933</v>
      </c>
    </row>
    <row r="9107" spans="1:17" x14ac:dyDescent="0.25">
      <c r="A9107" s="1">
        <v>45359</v>
      </c>
      <c r="B9107" t="s">
        <v>542</v>
      </c>
      <c r="C9107" t="s">
        <v>95</v>
      </c>
      <c r="D9107" t="s">
        <v>62</v>
      </c>
      <c r="E9107" s="1">
        <v>25359</v>
      </c>
      <c r="F9107" t="s">
        <v>40</v>
      </c>
      <c r="G9107">
        <v>184</v>
      </c>
      <c r="H9107" t="s">
        <v>49</v>
      </c>
      <c r="I9107" t="s">
        <v>46</v>
      </c>
      <c r="J9107" t="s">
        <v>24</v>
      </c>
      <c r="K9107" t="str">
        <f>VLOOKUP(H9107, [1]Products!B:E, 2, FALSE)</f>
        <v>Butter Crunch</v>
      </c>
      <c r="L9107" s="2">
        <f>VLOOKUP(H9107, [1]Products!B:D, 3, FALSE)</f>
        <v>10</v>
      </c>
      <c r="M9107" s="2">
        <f>Table1[[#This Row],[Quantity Purchased]] * Table1[[#This Row],[Unit Price]]</f>
        <v>2024</v>
      </c>
      <c r="N9107" s="2">
        <f>VLOOKUP(H9107, [1]Products!B:E, 4, FALSE)</f>
        <v>11</v>
      </c>
      <c r="O9107" t="str">
        <f>TEXT(Table1[[#This Row],[Transaction Date]], "yyyy-mm")</f>
        <v>2024-03</v>
      </c>
      <c r="P9107" s="1">
        <f ca="1">YEAR(TODAY()) - YEAR(Table1[[#This Row],[Buyer Date of Birth]])</f>
        <v>56</v>
      </c>
      <c r="Q9107" s="2">
        <f>Table1[[#This Row],[Total Revenue]] - Table1[[#This Row],[Total Cost]]</f>
        <v>2014</v>
      </c>
    </row>
    <row r="9108" spans="1:17" x14ac:dyDescent="0.25">
      <c r="A9108" s="1">
        <v>45391</v>
      </c>
      <c r="B9108" t="s">
        <v>451</v>
      </c>
      <c r="C9108" t="s">
        <v>567</v>
      </c>
      <c r="D9108" t="s">
        <v>34</v>
      </c>
      <c r="E9108" s="1">
        <v>23397</v>
      </c>
      <c r="F9108" t="s">
        <v>28</v>
      </c>
      <c r="G9108">
        <v>379</v>
      </c>
      <c r="H9108" t="s">
        <v>66</v>
      </c>
      <c r="I9108" t="s">
        <v>50</v>
      </c>
      <c r="J9108" t="s">
        <v>24</v>
      </c>
      <c r="K9108" t="str">
        <f>VLOOKUP(H9108, [1]Products!B:E, 2, FALSE)</f>
        <v>Oatmeal Cookies</v>
      </c>
      <c r="L9108" s="2">
        <f>VLOOKUP(H9108, [1]Products!B:D, 3, FALSE)</f>
        <v>19</v>
      </c>
      <c r="M9108" s="2">
        <f>Table1[[#This Row],[Quantity Purchased]] * Table1[[#This Row],[Unit Price]]</f>
        <v>8717</v>
      </c>
      <c r="N9108" s="2">
        <f>VLOOKUP(H9108, [1]Products!B:E, 4, FALSE)</f>
        <v>23</v>
      </c>
      <c r="O9108" t="str">
        <f>TEXT(Table1[[#This Row],[Transaction Date]], "yyyy-mm")</f>
        <v>2024-04</v>
      </c>
      <c r="P9108" s="1">
        <f ca="1">YEAR(TODAY()) - YEAR(Table1[[#This Row],[Buyer Date of Birth]])</f>
        <v>61</v>
      </c>
      <c r="Q9108" s="2">
        <f>Table1[[#This Row],[Total Revenue]] - Table1[[#This Row],[Total Cost]]</f>
        <v>8698</v>
      </c>
    </row>
    <row r="9109" spans="1:17" x14ac:dyDescent="0.25">
      <c r="A9109" s="1">
        <v>45422</v>
      </c>
      <c r="B9109" t="s">
        <v>199</v>
      </c>
      <c r="C9109" t="s">
        <v>494</v>
      </c>
      <c r="D9109" t="s">
        <v>20</v>
      </c>
      <c r="E9109" s="1">
        <v>19950</v>
      </c>
      <c r="F9109" t="s">
        <v>75</v>
      </c>
      <c r="G9109">
        <v>113</v>
      </c>
      <c r="H9109" t="s">
        <v>49</v>
      </c>
      <c r="I9109" t="s">
        <v>23</v>
      </c>
      <c r="J9109" t="s">
        <v>24</v>
      </c>
      <c r="K9109" t="str">
        <f>VLOOKUP(H9109, [1]Products!B:E, 2, FALSE)</f>
        <v>Butter Crunch</v>
      </c>
      <c r="L9109" s="2">
        <f>VLOOKUP(H9109, [1]Products!B:D, 3, FALSE)</f>
        <v>10</v>
      </c>
      <c r="M9109" s="2">
        <f>Table1[[#This Row],[Quantity Purchased]] * Table1[[#This Row],[Unit Price]]</f>
        <v>1243</v>
      </c>
      <c r="N9109" s="2">
        <f>VLOOKUP(H9109, [1]Products!B:E, 4, FALSE)</f>
        <v>11</v>
      </c>
      <c r="O9109" t="str">
        <f>TEXT(Table1[[#This Row],[Transaction Date]], "yyyy-mm")</f>
        <v>2024-05</v>
      </c>
      <c r="P9109" s="1">
        <f ca="1">YEAR(TODAY()) - YEAR(Table1[[#This Row],[Buyer Date of Birth]])</f>
        <v>71</v>
      </c>
      <c r="Q9109" s="2">
        <f>Table1[[#This Row],[Total Revenue]] - Table1[[#This Row],[Total Cost]]</f>
        <v>1233</v>
      </c>
    </row>
    <row r="9110" spans="1:17" x14ac:dyDescent="0.25">
      <c r="A9110" s="1">
        <v>45314</v>
      </c>
      <c r="B9110" t="s">
        <v>441</v>
      </c>
      <c r="C9110" t="s">
        <v>1406</v>
      </c>
      <c r="D9110" t="s">
        <v>100</v>
      </c>
      <c r="E9110" s="1">
        <v>36061</v>
      </c>
      <c r="F9110" t="s">
        <v>40</v>
      </c>
      <c r="G9110">
        <v>154</v>
      </c>
      <c r="H9110" t="s">
        <v>22</v>
      </c>
      <c r="I9110" t="s">
        <v>30</v>
      </c>
      <c r="J9110" t="s">
        <v>24</v>
      </c>
      <c r="K9110" t="str">
        <f>VLOOKUP(H9110, [1]Products!B:E, 2, FALSE)</f>
        <v>Cinnamon Swirls</v>
      </c>
      <c r="L9110" s="2">
        <f>VLOOKUP(H9110, [1]Products!B:D, 3, FALSE)</f>
        <v>10</v>
      </c>
      <c r="M9110" s="2">
        <f>Table1[[#This Row],[Quantity Purchased]] * Table1[[#This Row],[Unit Price]]</f>
        <v>2156</v>
      </c>
      <c r="N9110" s="2">
        <f>VLOOKUP(H9110, [1]Products!B:E, 4, FALSE)</f>
        <v>14</v>
      </c>
      <c r="O9110" t="str">
        <f>TEXT(Table1[[#This Row],[Transaction Date]], "yyyy-mm")</f>
        <v>2024-01</v>
      </c>
      <c r="P9110" s="1">
        <f ca="1">YEAR(TODAY()) - YEAR(Table1[[#This Row],[Buyer Date of Birth]])</f>
        <v>27</v>
      </c>
      <c r="Q9110" s="2">
        <f>Table1[[#This Row],[Total Revenue]] - Table1[[#This Row],[Total Cost]]</f>
        <v>2146</v>
      </c>
    </row>
    <row r="9111" spans="1:17" x14ac:dyDescent="0.25">
      <c r="A9111" s="1">
        <v>45477</v>
      </c>
      <c r="B9111" t="s">
        <v>129</v>
      </c>
      <c r="C9111" t="s">
        <v>1435</v>
      </c>
      <c r="D9111" t="s">
        <v>84</v>
      </c>
      <c r="E9111" s="1">
        <v>24952</v>
      </c>
      <c r="F9111" t="s">
        <v>40</v>
      </c>
      <c r="G9111">
        <v>155</v>
      </c>
      <c r="H9111" t="s">
        <v>66</v>
      </c>
      <c r="I9111" t="s">
        <v>30</v>
      </c>
      <c r="J9111" t="s">
        <v>24</v>
      </c>
      <c r="K9111" t="str">
        <f>VLOOKUP(H9111, [1]Products!B:E, 2, FALSE)</f>
        <v>Oatmeal Cookies</v>
      </c>
      <c r="L9111" s="2">
        <f>VLOOKUP(H9111, [1]Products!B:D, 3, FALSE)</f>
        <v>19</v>
      </c>
      <c r="M9111" s="2">
        <f>Table1[[#This Row],[Quantity Purchased]] * Table1[[#This Row],[Unit Price]]</f>
        <v>3565</v>
      </c>
      <c r="N9111" s="2">
        <f>VLOOKUP(H9111, [1]Products!B:E, 4, FALSE)</f>
        <v>23</v>
      </c>
      <c r="O9111" t="str">
        <f>TEXT(Table1[[#This Row],[Transaction Date]], "yyyy-mm")</f>
        <v>2024-07</v>
      </c>
      <c r="P9111" s="1">
        <f ca="1">YEAR(TODAY()) - YEAR(Table1[[#This Row],[Buyer Date of Birth]])</f>
        <v>57</v>
      </c>
      <c r="Q9111" s="2">
        <f>Table1[[#This Row],[Total Revenue]] - Table1[[#This Row],[Total Cost]]</f>
        <v>3546</v>
      </c>
    </row>
    <row r="9112" spans="1:17" x14ac:dyDescent="0.25">
      <c r="A9112" s="1">
        <v>45429</v>
      </c>
      <c r="B9112" t="s">
        <v>354</v>
      </c>
      <c r="C9112" t="s">
        <v>70</v>
      </c>
      <c r="D9112" t="s">
        <v>100</v>
      </c>
      <c r="E9112" s="1">
        <v>31052</v>
      </c>
      <c r="F9112" t="s">
        <v>40</v>
      </c>
      <c r="G9112">
        <v>90</v>
      </c>
      <c r="H9112" t="s">
        <v>71</v>
      </c>
      <c r="I9112" t="s">
        <v>36</v>
      </c>
      <c r="J9112" t="s">
        <v>24</v>
      </c>
      <c r="K9112" t="str">
        <f>VLOOKUP(H9112, [1]Products!B:E, 2, FALSE)</f>
        <v>Peanut Butter Bites</v>
      </c>
      <c r="L9112" s="2">
        <f>VLOOKUP(H9112, [1]Products!B:D, 3, FALSE)</f>
        <v>5</v>
      </c>
      <c r="M9112" s="2">
        <f>Table1[[#This Row],[Quantity Purchased]] * Table1[[#This Row],[Unit Price]]</f>
        <v>630</v>
      </c>
      <c r="N9112" s="2">
        <f>VLOOKUP(H9112, [1]Products!B:E, 4, FALSE)</f>
        <v>7</v>
      </c>
      <c r="O9112" t="str">
        <f>TEXT(Table1[[#This Row],[Transaction Date]], "yyyy-mm")</f>
        <v>2024-05</v>
      </c>
      <c r="P9112" s="1">
        <f ca="1">YEAR(TODAY()) - YEAR(Table1[[#This Row],[Buyer Date of Birth]])</f>
        <v>40</v>
      </c>
      <c r="Q9112" s="2">
        <f>Table1[[#This Row],[Total Revenue]] - Table1[[#This Row],[Total Cost]]</f>
        <v>625</v>
      </c>
    </row>
    <row r="9113" spans="1:17" x14ac:dyDescent="0.25">
      <c r="A9113" s="1">
        <v>45320</v>
      </c>
      <c r="B9113" t="s">
        <v>749</v>
      </c>
      <c r="C9113" t="s">
        <v>1108</v>
      </c>
      <c r="D9113" t="s">
        <v>89</v>
      </c>
      <c r="E9113" s="1">
        <v>37202</v>
      </c>
      <c r="F9113" t="s">
        <v>75</v>
      </c>
      <c r="G9113">
        <v>59</v>
      </c>
      <c r="H9113" t="s">
        <v>63</v>
      </c>
      <c r="I9113" t="s">
        <v>23</v>
      </c>
      <c r="J9113" t="s">
        <v>24</v>
      </c>
      <c r="K9113" t="str">
        <f>VLOOKUP(H9113, [1]Products!B:E, 2, FALSE)</f>
        <v>Vanilla Wafers</v>
      </c>
      <c r="L9113" s="2">
        <f>VLOOKUP(H9113, [1]Products!B:D, 3, FALSE)</f>
        <v>18</v>
      </c>
      <c r="M9113" s="2">
        <f>Table1[[#This Row],[Quantity Purchased]] * Table1[[#This Row],[Unit Price]]</f>
        <v>2124</v>
      </c>
      <c r="N9113" s="2">
        <f>VLOOKUP(H9113, [1]Products!B:E, 4, FALSE)</f>
        <v>36</v>
      </c>
      <c r="O9113" t="str">
        <f>TEXT(Table1[[#This Row],[Transaction Date]], "yyyy-mm")</f>
        <v>2024-01</v>
      </c>
      <c r="P9113" s="1">
        <f ca="1">YEAR(TODAY()) - YEAR(Table1[[#This Row],[Buyer Date of Birth]])</f>
        <v>24</v>
      </c>
      <c r="Q9113" s="2">
        <f>Table1[[#This Row],[Total Revenue]] - Table1[[#This Row],[Total Cost]]</f>
        <v>2106</v>
      </c>
    </row>
    <row r="9114" spans="1:17" x14ac:dyDescent="0.25">
      <c r="A9114" s="1">
        <v>45456</v>
      </c>
      <c r="B9114" t="s">
        <v>421</v>
      </c>
      <c r="C9114" t="s">
        <v>971</v>
      </c>
      <c r="D9114" t="s">
        <v>62</v>
      </c>
      <c r="E9114" s="1">
        <v>28243</v>
      </c>
      <c r="F9114" t="s">
        <v>21</v>
      </c>
      <c r="G9114">
        <v>222</v>
      </c>
      <c r="H9114" t="s">
        <v>22</v>
      </c>
      <c r="I9114" t="s">
        <v>46</v>
      </c>
      <c r="J9114" t="s">
        <v>24</v>
      </c>
      <c r="K9114" t="str">
        <f>VLOOKUP(H9114, [1]Products!B:E, 2, FALSE)</f>
        <v>Cinnamon Swirls</v>
      </c>
      <c r="L9114" s="2">
        <f>VLOOKUP(H9114, [1]Products!B:D, 3, FALSE)</f>
        <v>10</v>
      </c>
      <c r="M9114" s="2">
        <f>Table1[[#This Row],[Quantity Purchased]] * Table1[[#This Row],[Unit Price]]</f>
        <v>3108</v>
      </c>
      <c r="N9114" s="2">
        <f>VLOOKUP(H9114, [1]Products!B:E, 4, FALSE)</f>
        <v>14</v>
      </c>
      <c r="O9114" t="str">
        <f>TEXT(Table1[[#This Row],[Transaction Date]], "yyyy-mm")</f>
        <v>2024-06</v>
      </c>
      <c r="P9114" s="1">
        <f ca="1">YEAR(TODAY()) - YEAR(Table1[[#This Row],[Buyer Date of Birth]])</f>
        <v>48</v>
      </c>
      <c r="Q9114" s="2">
        <f>Table1[[#This Row],[Total Revenue]] - Table1[[#This Row],[Total Cost]]</f>
        <v>3098</v>
      </c>
    </row>
    <row r="9115" spans="1:17" x14ac:dyDescent="0.25">
      <c r="A9115" s="1">
        <v>45389</v>
      </c>
      <c r="B9115" t="s">
        <v>1018</v>
      </c>
      <c r="C9115" t="s">
        <v>1528</v>
      </c>
      <c r="D9115" t="s">
        <v>34</v>
      </c>
      <c r="E9115" s="1">
        <v>29161</v>
      </c>
      <c r="F9115" t="s">
        <v>28</v>
      </c>
      <c r="G9115">
        <v>187</v>
      </c>
      <c r="H9115" t="s">
        <v>66</v>
      </c>
      <c r="I9115" t="s">
        <v>50</v>
      </c>
      <c r="J9115" t="s">
        <v>24</v>
      </c>
      <c r="K9115" t="str">
        <f>VLOOKUP(H9115, [1]Products!B:E, 2, FALSE)</f>
        <v>Oatmeal Cookies</v>
      </c>
      <c r="L9115" s="2">
        <f>VLOOKUP(H9115, [1]Products!B:D, 3, FALSE)</f>
        <v>19</v>
      </c>
      <c r="M9115" s="2">
        <f>Table1[[#This Row],[Quantity Purchased]] * Table1[[#This Row],[Unit Price]]</f>
        <v>4301</v>
      </c>
      <c r="N9115" s="2">
        <f>VLOOKUP(H9115, [1]Products!B:E, 4, FALSE)</f>
        <v>23</v>
      </c>
      <c r="O9115" t="str">
        <f>TEXT(Table1[[#This Row],[Transaction Date]], "yyyy-mm")</f>
        <v>2024-04</v>
      </c>
      <c r="P9115" s="1">
        <f ca="1">YEAR(TODAY()) - YEAR(Table1[[#This Row],[Buyer Date of Birth]])</f>
        <v>46</v>
      </c>
      <c r="Q9115" s="2">
        <f>Table1[[#This Row],[Total Revenue]] - Table1[[#This Row],[Total Cost]]</f>
        <v>4282</v>
      </c>
    </row>
    <row r="9116" spans="1:17" x14ac:dyDescent="0.25">
      <c r="A9116" s="1">
        <v>45343</v>
      </c>
      <c r="B9116" t="s">
        <v>157</v>
      </c>
      <c r="C9116" t="s">
        <v>968</v>
      </c>
      <c r="D9116" t="s">
        <v>62</v>
      </c>
      <c r="E9116" s="1">
        <v>24026</v>
      </c>
      <c r="F9116" t="s">
        <v>75</v>
      </c>
      <c r="G9116">
        <v>465</v>
      </c>
      <c r="H9116" t="s">
        <v>54</v>
      </c>
      <c r="I9116" t="s">
        <v>23</v>
      </c>
      <c r="J9116" t="s">
        <v>24</v>
      </c>
      <c r="K9116" t="str">
        <f>VLOOKUP(H9116, [1]Products!B:E, 2, FALSE)</f>
        <v>Lemon Crisps</v>
      </c>
      <c r="L9116" s="2">
        <f>VLOOKUP(H9116, [1]Products!B:D, 3, FALSE)</f>
        <v>7</v>
      </c>
      <c r="M9116" s="2">
        <f>Table1[[#This Row],[Quantity Purchased]] * Table1[[#This Row],[Unit Price]]</f>
        <v>4185</v>
      </c>
      <c r="N9116" s="2">
        <f>VLOOKUP(H9116, [1]Products!B:E, 4, FALSE)</f>
        <v>9</v>
      </c>
      <c r="O9116" t="str">
        <f>TEXT(Table1[[#This Row],[Transaction Date]], "yyyy-mm")</f>
        <v>2024-02</v>
      </c>
      <c r="P9116" s="1">
        <f ca="1">YEAR(TODAY()) - YEAR(Table1[[#This Row],[Buyer Date of Birth]])</f>
        <v>60</v>
      </c>
      <c r="Q9116" s="2">
        <f>Table1[[#This Row],[Total Revenue]] - Table1[[#This Row],[Total Cost]]</f>
        <v>4178</v>
      </c>
    </row>
    <row r="9117" spans="1:17" x14ac:dyDescent="0.25">
      <c r="A9117" s="1">
        <v>45436</v>
      </c>
      <c r="B9117" t="s">
        <v>1233</v>
      </c>
      <c r="C9117" t="s">
        <v>44</v>
      </c>
      <c r="D9117" t="s">
        <v>45</v>
      </c>
      <c r="E9117" s="1">
        <v>27023</v>
      </c>
      <c r="F9117" t="s">
        <v>40</v>
      </c>
      <c r="G9117">
        <v>236</v>
      </c>
      <c r="H9117" t="s">
        <v>22</v>
      </c>
      <c r="I9117" t="s">
        <v>30</v>
      </c>
      <c r="J9117" t="s">
        <v>24</v>
      </c>
      <c r="K9117" t="str">
        <f>VLOOKUP(H9117, [1]Products!B:E, 2, FALSE)</f>
        <v>Cinnamon Swirls</v>
      </c>
      <c r="L9117" s="2">
        <f>VLOOKUP(H9117, [1]Products!B:D, 3, FALSE)</f>
        <v>10</v>
      </c>
      <c r="M9117" s="2">
        <f>Table1[[#This Row],[Quantity Purchased]] * Table1[[#This Row],[Unit Price]]</f>
        <v>3304</v>
      </c>
      <c r="N9117" s="2">
        <f>VLOOKUP(H9117, [1]Products!B:E, 4, FALSE)</f>
        <v>14</v>
      </c>
      <c r="O9117" t="str">
        <f>TEXT(Table1[[#This Row],[Transaction Date]], "yyyy-mm")</f>
        <v>2024-05</v>
      </c>
      <c r="P9117" s="1">
        <f ca="1">YEAR(TODAY()) - YEAR(Table1[[#This Row],[Buyer Date of Birth]])</f>
        <v>52</v>
      </c>
      <c r="Q9117" s="2">
        <f>Table1[[#This Row],[Total Revenue]] - Table1[[#This Row],[Total Cost]]</f>
        <v>3294</v>
      </c>
    </row>
    <row r="9118" spans="1:17" x14ac:dyDescent="0.25">
      <c r="A9118" s="1">
        <v>45346</v>
      </c>
      <c r="B9118" t="s">
        <v>423</v>
      </c>
      <c r="C9118" t="s">
        <v>948</v>
      </c>
      <c r="D9118" t="s">
        <v>62</v>
      </c>
      <c r="E9118" s="1">
        <v>31185</v>
      </c>
      <c r="F9118" t="s">
        <v>40</v>
      </c>
      <c r="G9118">
        <v>266</v>
      </c>
      <c r="H9118" t="s">
        <v>41</v>
      </c>
      <c r="I9118" t="s">
        <v>46</v>
      </c>
      <c r="J9118" t="s">
        <v>24</v>
      </c>
      <c r="K9118" t="str">
        <f>VLOOKUP(H9118, [1]Products!B:E, 2, FALSE)</f>
        <v>Ginger Snaps</v>
      </c>
      <c r="L9118" s="2">
        <f>VLOOKUP(H9118, [1]Products!B:D, 3, FALSE)</f>
        <v>14</v>
      </c>
      <c r="M9118" s="2">
        <f>Table1[[#This Row],[Quantity Purchased]] * Table1[[#This Row],[Unit Price]]</f>
        <v>7448</v>
      </c>
      <c r="N9118" s="2">
        <f>VLOOKUP(H9118, [1]Products!B:E, 4, FALSE)</f>
        <v>28</v>
      </c>
      <c r="O9118" t="str">
        <f>TEXT(Table1[[#This Row],[Transaction Date]], "yyyy-mm")</f>
        <v>2024-02</v>
      </c>
      <c r="P9118" s="1">
        <f ca="1">YEAR(TODAY()) - YEAR(Table1[[#This Row],[Buyer Date of Birth]])</f>
        <v>40</v>
      </c>
      <c r="Q9118" s="2">
        <f>Table1[[#This Row],[Total Revenue]] - Table1[[#This Row],[Total Cost]]</f>
        <v>7434</v>
      </c>
    </row>
    <row r="9119" spans="1:17" x14ac:dyDescent="0.25">
      <c r="A9119" s="1">
        <v>45347</v>
      </c>
      <c r="B9119" t="s">
        <v>123</v>
      </c>
      <c r="C9119" t="s">
        <v>1492</v>
      </c>
      <c r="D9119" t="s">
        <v>100</v>
      </c>
      <c r="E9119" s="1">
        <v>31777</v>
      </c>
      <c r="F9119" t="s">
        <v>40</v>
      </c>
      <c r="G9119">
        <v>54</v>
      </c>
      <c r="H9119" t="s">
        <v>66</v>
      </c>
      <c r="I9119" t="s">
        <v>50</v>
      </c>
      <c r="J9119" t="s">
        <v>24</v>
      </c>
      <c r="K9119" t="str">
        <f>VLOOKUP(H9119, [1]Products!B:E, 2, FALSE)</f>
        <v>Oatmeal Cookies</v>
      </c>
      <c r="L9119" s="2">
        <f>VLOOKUP(H9119, [1]Products!B:D, 3, FALSE)</f>
        <v>19</v>
      </c>
      <c r="M9119" s="2">
        <f>Table1[[#This Row],[Quantity Purchased]] * Table1[[#This Row],[Unit Price]]</f>
        <v>1242</v>
      </c>
      <c r="N9119" s="2">
        <f>VLOOKUP(H9119, [1]Products!B:E, 4, FALSE)</f>
        <v>23</v>
      </c>
      <c r="O9119" t="str">
        <f>TEXT(Table1[[#This Row],[Transaction Date]], "yyyy-mm")</f>
        <v>2024-02</v>
      </c>
      <c r="P9119" s="1">
        <f ca="1">YEAR(TODAY()) - YEAR(Table1[[#This Row],[Buyer Date of Birth]])</f>
        <v>39</v>
      </c>
      <c r="Q9119" s="2">
        <f>Table1[[#This Row],[Total Revenue]] - Table1[[#This Row],[Total Cost]]</f>
        <v>1223</v>
      </c>
    </row>
    <row r="9120" spans="1:17" x14ac:dyDescent="0.25">
      <c r="A9120" s="1">
        <v>45348</v>
      </c>
      <c r="B9120" t="s">
        <v>447</v>
      </c>
      <c r="C9120" t="s">
        <v>318</v>
      </c>
      <c r="D9120" t="s">
        <v>100</v>
      </c>
      <c r="E9120" s="1">
        <v>33781</v>
      </c>
      <c r="F9120" t="s">
        <v>40</v>
      </c>
      <c r="G9120">
        <v>453</v>
      </c>
      <c r="H9120" t="s">
        <v>49</v>
      </c>
      <c r="I9120" t="s">
        <v>23</v>
      </c>
      <c r="J9120" t="s">
        <v>24</v>
      </c>
      <c r="K9120" t="str">
        <f>VLOOKUP(H9120, [1]Products!B:E, 2, FALSE)</f>
        <v>Butter Crunch</v>
      </c>
      <c r="L9120" s="2">
        <f>VLOOKUP(H9120, [1]Products!B:D, 3, FALSE)</f>
        <v>10</v>
      </c>
      <c r="M9120" s="2">
        <f>Table1[[#This Row],[Quantity Purchased]] * Table1[[#This Row],[Unit Price]]</f>
        <v>4983</v>
      </c>
      <c r="N9120" s="2">
        <f>VLOOKUP(H9120, [1]Products!B:E, 4, FALSE)</f>
        <v>11</v>
      </c>
      <c r="O9120" t="str">
        <f>TEXT(Table1[[#This Row],[Transaction Date]], "yyyy-mm")</f>
        <v>2024-02</v>
      </c>
      <c r="P9120" s="1">
        <f ca="1">YEAR(TODAY()) - YEAR(Table1[[#This Row],[Buyer Date of Birth]])</f>
        <v>33</v>
      </c>
      <c r="Q9120" s="2">
        <f>Table1[[#This Row],[Total Revenue]] - Table1[[#This Row],[Total Cost]]</f>
        <v>4973</v>
      </c>
    </row>
    <row r="9121" spans="1:17" x14ac:dyDescent="0.25">
      <c r="A9121" s="1">
        <v>45502</v>
      </c>
      <c r="B9121" t="s">
        <v>244</v>
      </c>
      <c r="C9121" t="s">
        <v>378</v>
      </c>
      <c r="D9121" t="s">
        <v>100</v>
      </c>
      <c r="E9121" s="1">
        <v>36833</v>
      </c>
      <c r="F9121" t="s">
        <v>28</v>
      </c>
      <c r="G9121">
        <v>498</v>
      </c>
      <c r="H9121" t="s">
        <v>66</v>
      </c>
      <c r="I9121" t="s">
        <v>30</v>
      </c>
      <c r="J9121" t="s">
        <v>24</v>
      </c>
      <c r="K9121" t="str">
        <f>VLOOKUP(H9121, [1]Products!B:E, 2, FALSE)</f>
        <v>Oatmeal Cookies</v>
      </c>
      <c r="L9121" s="2">
        <f>VLOOKUP(H9121, [1]Products!B:D, 3, FALSE)</f>
        <v>19</v>
      </c>
      <c r="M9121" s="2">
        <f>Table1[[#This Row],[Quantity Purchased]] * Table1[[#This Row],[Unit Price]]</f>
        <v>11454</v>
      </c>
      <c r="N9121" s="2">
        <f>VLOOKUP(H9121, [1]Products!B:E, 4, FALSE)</f>
        <v>23</v>
      </c>
      <c r="O9121" t="str">
        <f>TEXT(Table1[[#This Row],[Transaction Date]], "yyyy-mm")</f>
        <v>2024-07</v>
      </c>
      <c r="P9121" s="1">
        <f ca="1">YEAR(TODAY()) - YEAR(Table1[[#This Row],[Buyer Date of Birth]])</f>
        <v>25</v>
      </c>
      <c r="Q9121" s="2">
        <f>Table1[[#This Row],[Total Revenue]] - Table1[[#This Row],[Total Cost]]</f>
        <v>11435</v>
      </c>
    </row>
    <row r="9122" spans="1:17" x14ac:dyDescent="0.25">
      <c r="A9122" s="1">
        <v>45342</v>
      </c>
      <c r="B9122" t="s">
        <v>1201</v>
      </c>
      <c r="C9122" t="s">
        <v>245</v>
      </c>
      <c r="D9122" t="s">
        <v>84</v>
      </c>
      <c r="E9122" s="1">
        <v>27366</v>
      </c>
      <c r="F9122" t="s">
        <v>21</v>
      </c>
      <c r="G9122">
        <v>302</v>
      </c>
      <c r="H9122" t="s">
        <v>72</v>
      </c>
      <c r="I9122" t="s">
        <v>30</v>
      </c>
      <c r="J9122" t="s">
        <v>24</v>
      </c>
      <c r="K9122" t="str">
        <f>VLOOKUP(H9122, [1]Products!B:E, 2, FALSE)</f>
        <v>Choco Delight</v>
      </c>
      <c r="L9122" s="2">
        <f>VLOOKUP(H9122, [1]Products!B:D, 3, FALSE)</f>
        <v>3</v>
      </c>
      <c r="M9122" s="2">
        <f>Table1[[#This Row],[Quantity Purchased]] * Table1[[#This Row],[Unit Price]]</f>
        <v>1510</v>
      </c>
      <c r="N9122" s="2">
        <f>VLOOKUP(H9122, [1]Products!B:E, 4, FALSE)</f>
        <v>5</v>
      </c>
      <c r="O9122" t="str">
        <f>TEXT(Table1[[#This Row],[Transaction Date]], "yyyy-mm")</f>
        <v>2024-02</v>
      </c>
      <c r="P9122" s="1">
        <f ca="1">YEAR(TODAY()) - YEAR(Table1[[#This Row],[Buyer Date of Birth]])</f>
        <v>51</v>
      </c>
      <c r="Q9122" s="2">
        <f>Table1[[#This Row],[Total Revenue]] - Table1[[#This Row],[Total Cost]]</f>
        <v>1507</v>
      </c>
    </row>
    <row r="9123" spans="1:17" x14ac:dyDescent="0.25">
      <c r="A9123" s="1">
        <v>45295</v>
      </c>
      <c r="B9123" t="s">
        <v>47</v>
      </c>
      <c r="C9123" t="s">
        <v>307</v>
      </c>
      <c r="D9123" t="s">
        <v>34</v>
      </c>
      <c r="E9123" s="1">
        <v>21977</v>
      </c>
      <c r="F9123" t="s">
        <v>21</v>
      </c>
      <c r="G9123">
        <v>200</v>
      </c>
      <c r="H9123" t="s">
        <v>22</v>
      </c>
      <c r="I9123" t="s">
        <v>36</v>
      </c>
      <c r="J9123" t="s">
        <v>24</v>
      </c>
      <c r="K9123" t="str">
        <f>VLOOKUP(H9123, [1]Products!B:E, 2, FALSE)</f>
        <v>Cinnamon Swirls</v>
      </c>
      <c r="L9123" s="2">
        <f>VLOOKUP(H9123, [1]Products!B:D, 3, FALSE)</f>
        <v>10</v>
      </c>
      <c r="M9123" s="2">
        <f>Table1[[#This Row],[Quantity Purchased]] * Table1[[#This Row],[Unit Price]]</f>
        <v>2800</v>
      </c>
      <c r="N9123" s="2">
        <f>VLOOKUP(H9123, [1]Products!B:E, 4, FALSE)</f>
        <v>14</v>
      </c>
      <c r="O9123" t="str">
        <f>TEXT(Table1[[#This Row],[Transaction Date]], "yyyy-mm")</f>
        <v>2024-01</v>
      </c>
      <c r="P9123" s="1">
        <f ca="1">YEAR(TODAY()) - YEAR(Table1[[#This Row],[Buyer Date of Birth]])</f>
        <v>65</v>
      </c>
      <c r="Q9123" s="2">
        <f>Table1[[#This Row],[Total Revenue]] - Table1[[#This Row],[Total Cost]]</f>
        <v>2790</v>
      </c>
    </row>
    <row r="9124" spans="1:17" x14ac:dyDescent="0.25">
      <c r="A9124" s="1">
        <v>45414</v>
      </c>
      <c r="B9124" t="s">
        <v>562</v>
      </c>
      <c r="C9124" t="s">
        <v>1205</v>
      </c>
      <c r="D9124" t="s">
        <v>34</v>
      </c>
      <c r="E9124" s="1">
        <v>34868</v>
      </c>
      <c r="F9124" t="s">
        <v>21</v>
      </c>
      <c r="G9124">
        <v>22</v>
      </c>
      <c r="H9124" t="s">
        <v>54</v>
      </c>
      <c r="I9124" t="s">
        <v>23</v>
      </c>
      <c r="J9124" t="s">
        <v>24</v>
      </c>
      <c r="K9124" t="str">
        <f>VLOOKUP(H9124, [1]Products!B:E, 2, FALSE)</f>
        <v>Lemon Crisps</v>
      </c>
      <c r="L9124" s="2">
        <f>VLOOKUP(H9124, [1]Products!B:D, 3, FALSE)</f>
        <v>7</v>
      </c>
      <c r="M9124" s="2">
        <f>Table1[[#This Row],[Quantity Purchased]] * Table1[[#This Row],[Unit Price]]</f>
        <v>198</v>
      </c>
      <c r="N9124" s="2">
        <f>VLOOKUP(H9124, [1]Products!B:E, 4, FALSE)</f>
        <v>9</v>
      </c>
      <c r="O9124" t="str">
        <f>TEXT(Table1[[#This Row],[Transaction Date]], "yyyy-mm")</f>
        <v>2024-05</v>
      </c>
      <c r="P9124" s="1">
        <f ca="1">YEAR(TODAY()) - YEAR(Table1[[#This Row],[Buyer Date of Birth]])</f>
        <v>30</v>
      </c>
      <c r="Q9124" s="2">
        <f>Table1[[#This Row],[Total Revenue]] - Table1[[#This Row],[Total Cost]]</f>
        <v>191</v>
      </c>
    </row>
    <row r="9125" spans="1:17" x14ac:dyDescent="0.25">
      <c r="A9125" s="1">
        <v>45320</v>
      </c>
      <c r="B9125" t="s">
        <v>167</v>
      </c>
      <c r="C9125" t="s">
        <v>345</v>
      </c>
      <c r="D9125" t="s">
        <v>34</v>
      </c>
      <c r="E9125" s="1">
        <v>19238</v>
      </c>
      <c r="F9125" t="s">
        <v>21</v>
      </c>
      <c r="G9125">
        <v>217</v>
      </c>
      <c r="H9125" t="s">
        <v>71</v>
      </c>
      <c r="I9125" t="s">
        <v>46</v>
      </c>
      <c r="J9125" t="s">
        <v>24</v>
      </c>
      <c r="K9125" t="str">
        <f>VLOOKUP(H9125, [1]Products!B:E, 2, FALSE)</f>
        <v>Peanut Butter Bites</v>
      </c>
      <c r="L9125" s="2">
        <f>VLOOKUP(H9125, [1]Products!B:D, 3, FALSE)</f>
        <v>5</v>
      </c>
      <c r="M9125" s="2">
        <f>Table1[[#This Row],[Quantity Purchased]] * Table1[[#This Row],[Unit Price]]</f>
        <v>1519</v>
      </c>
      <c r="N9125" s="2">
        <f>VLOOKUP(H9125, [1]Products!B:E, 4, FALSE)</f>
        <v>7</v>
      </c>
      <c r="O9125" t="str">
        <f>TEXT(Table1[[#This Row],[Transaction Date]], "yyyy-mm")</f>
        <v>2024-01</v>
      </c>
      <c r="P9125" s="1">
        <f ca="1">YEAR(TODAY()) - YEAR(Table1[[#This Row],[Buyer Date of Birth]])</f>
        <v>73</v>
      </c>
      <c r="Q9125" s="2">
        <f>Table1[[#This Row],[Total Revenue]] - Table1[[#This Row],[Total Cost]]</f>
        <v>1514</v>
      </c>
    </row>
    <row r="9126" spans="1:17" x14ac:dyDescent="0.25">
      <c r="A9126" s="1">
        <v>45461</v>
      </c>
      <c r="B9126" t="s">
        <v>56</v>
      </c>
      <c r="C9126" t="s">
        <v>190</v>
      </c>
      <c r="D9126" t="s">
        <v>84</v>
      </c>
      <c r="E9126" s="1">
        <v>18693</v>
      </c>
      <c r="F9126" t="s">
        <v>21</v>
      </c>
      <c r="G9126">
        <v>491</v>
      </c>
      <c r="H9126" t="s">
        <v>66</v>
      </c>
      <c r="I9126" t="s">
        <v>50</v>
      </c>
      <c r="J9126" t="s">
        <v>24</v>
      </c>
      <c r="K9126" t="str">
        <f>VLOOKUP(H9126, [1]Products!B:E, 2, FALSE)</f>
        <v>Oatmeal Cookies</v>
      </c>
      <c r="L9126" s="2">
        <f>VLOOKUP(H9126, [1]Products!B:D, 3, FALSE)</f>
        <v>19</v>
      </c>
      <c r="M9126" s="2">
        <f>Table1[[#This Row],[Quantity Purchased]] * Table1[[#This Row],[Unit Price]]</f>
        <v>11293</v>
      </c>
      <c r="N9126" s="2">
        <f>VLOOKUP(H9126, [1]Products!B:E, 4, FALSE)</f>
        <v>23</v>
      </c>
      <c r="O9126" t="str">
        <f>TEXT(Table1[[#This Row],[Transaction Date]], "yyyy-mm")</f>
        <v>2024-06</v>
      </c>
      <c r="P9126" s="1">
        <f ca="1">YEAR(TODAY()) - YEAR(Table1[[#This Row],[Buyer Date of Birth]])</f>
        <v>74</v>
      </c>
      <c r="Q9126" s="2">
        <f>Table1[[#This Row],[Total Revenue]] - Table1[[#This Row],[Total Cost]]</f>
        <v>11274</v>
      </c>
    </row>
    <row r="9127" spans="1:17" x14ac:dyDescent="0.25">
      <c r="A9127" s="1">
        <v>45391</v>
      </c>
      <c r="B9127" t="s">
        <v>400</v>
      </c>
      <c r="C9127" t="s">
        <v>1034</v>
      </c>
      <c r="D9127" t="s">
        <v>20</v>
      </c>
      <c r="E9127" s="1">
        <v>17651</v>
      </c>
      <c r="F9127" t="s">
        <v>21</v>
      </c>
      <c r="G9127">
        <v>347</v>
      </c>
      <c r="H9127" t="s">
        <v>54</v>
      </c>
      <c r="I9127" t="s">
        <v>23</v>
      </c>
      <c r="J9127" t="s">
        <v>24</v>
      </c>
      <c r="K9127" t="str">
        <f>VLOOKUP(H9127, [1]Products!B:E, 2, FALSE)</f>
        <v>Lemon Crisps</v>
      </c>
      <c r="L9127" s="2">
        <f>VLOOKUP(H9127, [1]Products!B:D, 3, FALSE)</f>
        <v>7</v>
      </c>
      <c r="M9127" s="2">
        <f>Table1[[#This Row],[Quantity Purchased]] * Table1[[#This Row],[Unit Price]]</f>
        <v>3123</v>
      </c>
      <c r="N9127" s="2">
        <f>VLOOKUP(H9127, [1]Products!B:E, 4, FALSE)</f>
        <v>9</v>
      </c>
      <c r="O9127" t="str">
        <f>TEXT(Table1[[#This Row],[Transaction Date]], "yyyy-mm")</f>
        <v>2024-04</v>
      </c>
      <c r="P9127" s="1">
        <f ca="1">YEAR(TODAY()) - YEAR(Table1[[#This Row],[Buyer Date of Birth]])</f>
        <v>77</v>
      </c>
      <c r="Q9127" s="2">
        <f>Table1[[#This Row],[Total Revenue]] - Table1[[#This Row],[Total Cost]]</f>
        <v>3116</v>
      </c>
    </row>
    <row r="9128" spans="1:17" x14ac:dyDescent="0.25">
      <c r="A9128" s="1">
        <v>45379</v>
      </c>
      <c r="B9128" t="s">
        <v>356</v>
      </c>
      <c r="C9128" t="s">
        <v>69</v>
      </c>
      <c r="D9128" t="s">
        <v>100</v>
      </c>
      <c r="E9128" s="1">
        <v>32163</v>
      </c>
      <c r="F9128" t="s">
        <v>21</v>
      </c>
      <c r="G9128">
        <v>380</v>
      </c>
      <c r="H9128" t="s">
        <v>49</v>
      </c>
      <c r="I9128" t="s">
        <v>30</v>
      </c>
      <c r="J9128" t="s">
        <v>24</v>
      </c>
      <c r="K9128" t="str">
        <f>VLOOKUP(H9128, [1]Products!B:E, 2, FALSE)</f>
        <v>Butter Crunch</v>
      </c>
      <c r="L9128" s="2">
        <f>VLOOKUP(H9128, [1]Products!B:D, 3, FALSE)</f>
        <v>10</v>
      </c>
      <c r="M9128" s="2">
        <f>Table1[[#This Row],[Quantity Purchased]] * Table1[[#This Row],[Unit Price]]</f>
        <v>4180</v>
      </c>
      <c r="N9128" s="2">
        <f>VLOOKUP(H9128, [1]Products!B:E, 4, FALSE)</f>
        <v>11</v>
      </c>
      <c r="O9128" t="str">
        <f>TEXT(Table1[[#This Row],[Transaction Date]], "yyyy-mm")</f>
        <v>2024-03</v>
      </c>
      <c r="P9128" s="1">
        <f ca="1">YEAR(TODAY()) - YEAR(Table1[[#This Row],[Buyer Date of Birth]])</f>
        <v>37</v>
      </c>
      <c r="Q9128" s="2">
        <f>Table1[[#This Row],[Total Revenue]] - Table1[[#This Row],[Total Cost]]</f>
        <v>4170</v>
      </c>
    </row>
    <row r="9129" spans="1:17" x14ac:dyDescent="0.25">
      <c r="A9129" s="1">
        <v>45449</v>
      </c>
      <c r="B9129" t="s">
        <v>121</v>
      </c>
      <c r="C9129" t="s">
        <v>568</v>
      </c>
      <c r="D9129" t="s">
        <v>62</v>
      </c>
      <c r="E9129" s="1">
        <v>34232</v>
      </c>
      <c r="F9129" t="s">
        <v>75</v>
      </c>
      <c r="G9129">
        <v>488</v>
      </c>
      <c r="H9129" t="s">
        <v>63</v>
      </c>
      <c r="I9129" t="s">
        <v>46</v>
      </c>
      <c r="J9129" t="s">
        <v>24</v>
      </c>
      <c r="K9129" t="str">
        <f>VLOOKUP(H9129, [1]Products!B:E, 2, FALSE)</f>
        <v>Vanilla Wafers</v>
      </c>
      <c r="L9129" s="2">
        <f>VLOOKUP(H9129, [1]Products!B:D, 3, FALSE)</f>
        <v>18</v>
      </c>
      <c r="M9129" s="2">
        <f>Table1[[#This Row],[Quantity Purchased]] * Table1[[#This Row],[Unit Price]]</f>
        <v>17568</v>
      </c>
      <c r="N9129" s="2">
        <f>VLOOKUP(H9129, [1]Products!B:E, 4, FALSE)</f>
        <v>36</v>
      </c>
      <c r="O9129" t="str">
        <f>TEXT(Table1[[#This Row],[Transaction Date]], "yyyy-mm")</f>
        <v>2024-06</v>
      </c>
      <c r="P9129" s="1">
        <f ca="1">YEAR(TODAY()) - YEAR(Table1[[#This Row],[Buyer Date of Birth]])</f>
        <v>32</v>
      </c>
      <c r="Q9129" s="2">
        <f>Table1[[#This Row],[Total Revenue]] - Table1[[#This Row],[Total Cost]]</f>
        <v>17550</v>
      </c>
    </row>
    <row r="9130" spans="1:17" x14ac:dyDescent="0.25">
      <c r="A9130" s="1">
        <v>45407</v>
      </c>
      <c r="B9130" t="s">
        <v>372</v>
      </c>
      <c r="C9130" t="s">
        <v>357</v>
      </c>
      <c r="D9130" t="s">
        <v>58</v>
      </c>
      <c r="E9130" s="1">
        <v>17658</v>
      </c>
      <c r="F9130" t="s">
        <v>75</v>
      </c>
      <c r="G9130">
        <v>62</v>
      </c>
      <c r="H9130" t="s">
        <v>54</v>
      </c>
      <c r="I9130" t="s">
        <v>50</v>
      </c>
      <c r="J9130" t="s">
        <v>24</v>
      </c>
      <c r="K9130" t="str">
        <f>VLOOKUP(H9130, [1]Products!B:E, 2, FALSE)</f>
        <v>Lemon Crisps</v>
      </c>
      <c r="L9130" s="2">
        <f>VLOOKUP(H9130, [1]Products!B:D, 3, FALSE)</f>
        <v>7</v>
      </c>
      <c r="M9130" s="2">
        <f>Table1[[#This Row],[Quantity Purchased]] * Table1[[#This Row],[Unit Price]]</f>
        <v>558</v>
      </c>
      <c r="N9130" s="2">
        <f>VLOOKUP(H9130, [1]Products!B:E, 4, FALSE)</f>
        <v>9</v>
      </c>
      <c r="O9130" t="str">
        <f>TEXT(Table1[[#This Row],[Transaction Date]], "yyyy-mm")</f>
        <v>2024-04</v>
      </c>
      <c r="P9130" s="1">
        <f ca="1">YEAR(TODAY()) - YEAR(Table1[[#This Row],[Buyer Date of Birth]])</f>
        <v>77</v>
      </c>
      <c r="Q9130" s="2">
        <f>Table1[[#This Row],[Total Revenue]] - Table1[[#This Row],[Total Cost]]</f>
        <v>551</v>
      </c>
    </row>
    <row r="9131" spans="1:17" x14ac:dyDescent="0.25">
      <c r="A9131" s="1">
        <v>45360</v>
      </c>
      <c r="B9131" t="s">
        <v>231</v>
      </c>
      <c r="C9131" t="s">
        <v>1465</v>
      </c>
      <c r="D9131" t="s">
        <v>89</v>
      </c>
      <c r="E9131" s="1">
        <v>19213</v>
      </c>
      <c r="F9131" t="s">
        <v>28</v>
      </c>
      <c r="G9131">
        <v>227</v>
      </c>
      <c r="H9131" t="s">
        <v>71</v>
      </c>
      <c r="I9131" t="s">
        <v>23</v>
      </c>
      <c r="J9131" t="s">
        <v>24</v>
      </c>
      <c r="K9131" t="str">
        <f>VLOOKUP(H9131, [1]Products!B:E, 2, FALSE)</f>
        <v>Peanut Butter Bites</v>
      </c>
      <c r="L9131" s="2">
        <f>VLOOKUP(H9131, [1]Products!B:D, 3, FALSE)</f>
        <v>5</v>
      </c>
      <c r="M9131" s="2">
        <f>Table1[[#This Row],[Quantity Purchased]] * Table1[[#This Row],[Unit Price]]</f>
        <v>1589</v>
      </c>
      <c r="N9131" s="2">
        <f>VLOOKUP(H9131, [1]Products!B:E, 4, FALSE)</f>
        <v>7</v>
      </c>
      <c r="O9131" t="str">
        <f>TEXT(Table1[[#This Row],[Transaction Date]], "yyyy-mm")</f>
        <v>2024-03</v>
      </c>
      <c r="P9131" s="1">
        <f ca="1">YEAR(TODAY()) - YEAR(Table1[[#This Row],[Buyer Date of Birth]])</f>
        <v>73</v>
      </c>
      <c r="Q9131" s="2">
        <f>Table1[[#This Row],[Total Revenue]] - Table1[[#This Row],[Total Cost]]</f>
        <v>1584</v>
      </c>
    </row>
    <row r="9132" spans="1:17" x14ac:dyDescent="0.25">
      <c r="A9132" s="1">
        <v>45402</v>
      </c>
      <c r="B9132" t="s">
        <v>56</v>
      </c>
      <c r="C9132" t="s">
        <v>106</v>
      </c>
      <c r="D9132" t="s">
        <v>45</v>
      </c>
      <c r="E9132" s="1">
        <v>31400</v>
      </c>
      <c r="F9132" t="s">
        <v>40</v>
      </c>
      <c r="G9132">
        <v>293</v>
      </c>
      <c r="H9132" t="s">
        <v>22</v>
      </c>
      <c r="I9132" t="s">
        <v>30</v>
      </c>
      <c r="J9132" t="s">
        <v>24</v>
      </c>
      <c r="K9132" t="str">
        <f>VLOOKUP(H9132, [1]Products!B:E, 2, FALSE)</f>
        <v>Cinnamon Swirls</v>
      </c>
      <c r="L9132" s="2">
        <f>VLOOKUP(H9132, [1]Products!B:D, 3, FALSE)</f>
        <v>10</v>
      </c>
      <c r="M9132" s="2">
        <f>Table1[[#This Row],[Quantity Purchased]] * Table1[[#This Row],[Unit Price]]</f>
        <v>4102</v>
      </c>
      <c r="N9132" s="2">
        <f>VLOOKUP(H9132, [1]Products!B:E, 4, FALSE)</f>
        <v>14</v>
      </c>
      <c r="O9132" t="str">
        <f>TEXT(Table1[[#This Row],[Transaction Date]], "yyyy-mm")</f>
        <v>2024-04</v>
      </c>
      <c r="P9132" s="1">
        <f ca="1">YEAR(TODAY()) - YEAR(Table1[[#This Row],[Buyer Date of Birth]])</f>
        <v>40</v>
      </c>
      <c r="Q9132" s="2">
        <f>Table1[[#This Row],[Total Revenue]] - Table1[[#This Row],[Total Cost]]</f>
        <v>4092</v>
      </c>
    </row>
    <row r="9133" spans="1:17" x14ac:dyDescent="0.25">
      <c r="A9133" s="1">
        <v>45324</v>
      </c>
      <c r="B9133" t="s">
        <v>372</v>
      </c>
      <c r="C9133" t="s">
        <v>464</v>
      </c>
      <c r="D9133" t="s">
        <v>84</v>
      </c>
      <c r="E9133" s="1">
        <v>28107</v>
      </c>
      <c r="F9133" t="s">
        <v>75</v>
      </c>
      <c r="G9133">
        <v>234</v>
      </c>
      <c r="H9133" t="s">
        <v>49</v>
      </c>
      <c r="I9133" t="s">
        <v>30</v>
      </c>
      <c r="J9133" t="s">
        <v>24</v>
      </c>
      <c r="K9133" t="str">
        <f>VLOOKUP(H9133, [1]Products!B:E, 2, FALSE)</f>
        <v>Butter Crunch</v>
      </c>
      <c r="L9133" s="2">
        <f>VLOOKUP(H9133, [1]Products!B:D, 3, FALSE)</f>
        <v>10</v>
      </c>
      <c r="M9133" s="2">
        <f>Table1[[#This Row],[Quantity Purchased]] * Table1[[#This Row],[Unit Price]]</f>
        <v>2574</v>
      </c>
      <c r="N9133" s="2">
        <f>VLOOKUP(H9133, [1]Products!B:E, 4, FALSE)</f>
        <v>11</v>
      </c>
      <c r="O9133" t="str">
        <f>TEXT(Table1[[#This Row],[Transaction Date]], "yyyy-mm")</f>
        <v>2024-02</v>
      </c>
      <c r="P9133" s="1">
        <f ca="1">YEAR(TODAY()) - YEAR(Table1[[#This Row],[Buyer Date of Birth]])</f>
        <v>49</v>
      </c>
      <c r="Q9133" s="2">
        <f>Table1[[#This Row],[Total Revenue]] - Table1[[#This Row],[Total Cost]]</f>
        <v>2564</v>
      </c>
    </row>
    <row r="9134" spans="1:17" x14ac:dyDescent="0.25">
      <c r="A9134" s="1">
        <v>45393</v>
      </c>
      <c r="B9134" t="s">
        <v>225</v>
      </c>
      <c r="C9134" t="s">
        <v>799</v>
      </c>
      <c r="D9134" t="s">
        <v>100</v>
      </c>
      <c r="E9134" s="1">
        <v>29105</v>
      </c>
      <c r="F9134" t="s">
        <v>75</v>
      </c>
      <c r="G9134">
        <v>389</v>
      </c>
      <c r="H9134" t="s">
        <v>49</v>
      </c>
      <c r="I9134" t="s">
        <v>36</v>
      </c>
      <c r="J9134" t="s">
        <v>24</v>
      </c>
      <c r="K9134" t="str">
        <f>VLOOKUP(H9134, [1]Products!B:E, 2, FALSE)</f>
        <v>Butter Crunch</v>
      </c>
      <c r="L9134" s="2">
        <f>VLOOKUP(H9134, [1]Products!B:D, 3, FALSE)</f>
        <v>10</v>
      </c>
      <c r="M9134" s="2">
        <f>Table1[[#This Row],[Quantity Purchased]] * Table1[[#This Row],[Unit Price]]</f>
        <v>4279</v>
      </c>
      <c r="N9134" s="2">
        <f>VLOOKUP(H9134, [1]Products!B:E, 4, FALSE)</f>
        <v>11</v>
      </c>
      <c r="O9134" t="str">
        <f>TEXT(Table1[[#This Row],[Transaction Date]], "yyyy-mm")</f>
        <v>2024-04</v>
      </c>
      <c r="P9134" s="1">
        <f ca="1">YEAR(TODAY()) - YEAR(Table1[[#This Row],[Buyer Date of Birth]])</f>
        <v>46</v>
      </c>
      <c r="Q9134" s="2">
        <f>Table1[[#This Row],[Total Revenue]] - Table1[[#This Row],[Total Cost]]</f>
        <v>4269</v>
      </c>
    </row>
    <row r="9135" spans="1:17" x14ac:dyDescent="0.25">
      <c r="A9135" s="1">
        <v>45396</v>
      </c>
      <c r="B9135" t="s">
        <v>142</v>
      </c>
      <c r="C9135" t="s">
        <v>1079</v>
      </c>
      <c r="D9135" t="s">
        <v>20</v>
      </c>
      <c r="E9135" s="1">
        <v>36899</v>
      </c>
      <c r="F9135" t="s">
        <v>28</v>
      </c>
      <c r="G9135">
        <v>481</v>
      </c>
      <c r="H9135" t="s">
        <v>54</v>
      </c>
      <c r="I9135" t="s">
        <v>23</v>
      </c>
      <c r="J9135" t="s">
        <v>24</v>
      </c>
      <c r="K9135" t="str">
        <f>VLOOKUP(H9135, [1]Products!B:E, 2, FALSE)</f>
        <v>Lemon Crisps</v>
      </c>
      <c r="L9135" s="2">
        <f>VLOOKUP(H9135, [1]Products!B:D, 3, FALSE)</f>
        <v>7</v>
      </c>
      <c r="M9135" s="2">
        <f>Table1[[#This Row],[Quantity Purchased]] * Table1[[#This Row],[Unit Price]]</f>
        <v>4329</v>
      </c>
      <c r="N9135" s="2">
        <f>VLOOKUP(H9135, [1]Products!B:E, 4, FALSE)</f>
        <v>9</v>
      </c>
      <c r="O9135" t="str">
        <f>TEXT(Table1[[#This Row],[Transaction Date]], "yyyy-mm")</f>
        <v>2024-04</v>
      </c>
      <c r="P9135" s="1">
        <f ca="1">YEAR(TODAY()) - YEAR(Table1[[#This Row],[Buyer Date of Birth]])</f>
        <v>24</v>
      </c>
      <c r="Q9135" s="2">
        <f>Table1[[#This Row],[Total Revenue]] - Table1[[#This Row],[Total Cost]]</f>
        <v>4322</v>
      </c>
    </row>
    <row r="9136" spans="1:17" x14ac:dyDescent="0.25">
      <c r="A9136" s="1">
        <v>45325</v>
      </c>
      <c r="B9136" t="s">
        <v>562</v>
      </c>
      <c r="C9136" t="s">
        <v>694</v>
      </c>
      <c r="D9136" t="s">
        <v>78</v>
      </c>
      <c r="E9136" s="1">
        <v>30499</v>
      </c>
      <c r="F9136" t="s">
        <v>21</v>
      </c>
      <c r="G9136">
        <v>149</v>
      </c>
      <c r="H9136" t="s">
        <v>66</v>
      </c>
      <c r="I9136" t="s">
        <v>46</v>
      </c>
      <c r="J9136" t="s">
        <v>24</v>
      </c>
      <c r="K9136" t="str">
        <f>VLOOKUP(H9136, [1]Products!B:E, 2, FALSE)</f>
        <v>Oatmeal Cookies</v>
      </c>
      <c r="L9136" s="2">
        <f>VLOOKUP(H9136, [1]Products!B:D, 3, FALSE)</f>
        <v>19</v>
      </c>
      <c r="M9136" s="2">
        <f>Table1[[#This Row],[Quantity Purchased]] * Table1[[#This Row],[Unit Price]]</f>
        <v>3427</v>
      </c>
      <c r="N9136" s="2">
        <f>VLOOKUP(H9136, [1]Products!B:E, 4, FALSE)</f>
        <v>23</v>
      </c>
      <c r="O9136" t="str">
        <f>TEXT(Table1[[#This Row],[Transaction Date]], "yyyy-mm")</f>
        <v>2024-02</v>
      </c>
      <c r="P9136" s="1">
        <f ca="1">YEAR(TODAY()) - YEAR(Table1[[#This Row],[Buyer Date of Birth]])</f>
        <v>42</v>
      </c>
      <c r="Q9136" s="2">
        <f>Table1[[#This Row],[Total Revenue]] - Table1[[#This Row],[Total Cost]]</f>
        <v>3408</v>
      </c>
    </row>
    <row r="9137" spans="1:17" x14ac:dyDescent="0.25">
      <c r="A9137" s="1">
        <v>45466</v>
      </c>
      <c r="B9137" t="s">
        <v>377</v>
      </c>
      <c r="C9137" t="s">
        <v>1431</v>
      </c>
      <c r="D9137" t="s">
        <v>78</v>
      </c>
      <c r="E9137" s="1">
        <v>34546</v>
      </c>
      <c r="F9137" t="s">
        <v>28</v>
      </c>
      <c r="G9137">
        <v>38</v>
      </c>
      <c r="H9137" t="s">
        <v>72</v>
      </c>
      <c r="I9137" t="s">
        <v>50</v>
      </c>
      <c r="J9137" t="s">
        <v>24</v>
      </c>
      <c r="K9137" t="str">
        <f>VLOOKUP(H9137, [1]Products!B:E, 2, FALSE)</f>
        <v>Choco Delight</v>
      </c>
      <c r="L9137" s="2">
        <f>VLOOKUP(H9137, [1]Products!B:D, 3, FALSE)</f>
        <v>3</v>
      </c>
      <c r="M9137" s="2">
        <f>Table1[[#This Row],[Quantity Purchased]] * Table1[[#This Row],[Unit Price]]</f>
        <v>190</v>
      </c>
      <c r="N9137" s="2">
        <f>VLOOKUP(H9137, [1]Products!B:E, 4, FALSE)</f>
        <v>5</v>
      </c>
      <c r="O9137" t="str">
        <f>TEXT(Table1[[#This Row],[Transaction Date]], "yyyy-mm")</f>
        <v>2024-06</v>
      </c>
      <c r="P9137" s="1">
        <f ca="1">YEAR(TODAY()) - YEAR(Table1[[#This Row],[Buyer Date of Birth]])</f>
        <v>31</v>
      </c>
      <c r="Q9137" s="2">
        <f>Table1[[#This Row],[Total Revenue]] - Table1[[#This Row],[Total Cost]]</f>
        <v>187</v>
      </c>
    </row>
    <row r="9138" spans="1:17" x14ac:dyDescent="0.25">
      <c r="A9138" s="1">
        <v>45299</v>
      </c>
      <c r="B9138" t="s">
        <v>1583</v>
      </c>
      <c r="C9138" t="s">
        <v>322</v>
      </c>
      <c r="D9138" t="s">
        <v>84</v>
      </c>
      <c r="E9138" s="1">
        <v>30412</v>
      </c>
      <c r="F9138" t="s">
        <v>75</v>
      </c>
      <c r="G9138">
        <v>425</v>
      </c>
      <c r="H9138" t="s">
        <v>63</v>
      </c>
      <c r="I9138" t="s">
        <v>23</v>
      </c>
      <c r="J9138" t="s">
        <v>24</v>
      </c>
      <c r="K9138" t="str">
        <f>VLOOKUP(H9138, [1]Products!B:E, 2, FALSE)</f>
        <v>Vanilla Wafers</v>
      </c>
      <c r="L9138" s="2">
        <f>VLOOKUP(H9138, [1]Products!B:D, 3, FALSE)</f>
        <v>18</v>
      </c>
      <c r="M9138" s="2">
        <f>Table1[[#This Row],[Quantity Purchased]] * Table1[[#This Row],[Unit Price]]</f>
        <v>15300</v>
      </c>
      <c r="N9138" s="2">
        <f>VLOOKUP(H9138, [1]Products!B:E, 4, FALSE)</f>
        <v>36</v>
      </c>
      <c r="O9138" t="str">
        <f>TEXT(Table1[[#This Row],[Transaction Date]], "yyyy-mm")</f>
        <v>2024-01</v>
      </c>
      <c r="P9138" s="1">
        <f ca="1">YEAR(TODAY()) - YEAR(Table1[[#This Row],[Buyer Date of Birth]])</f>
        <v>42</v>
      </c>
      <c r="Q9138" s="2">
        <f>Table1[[#This Row],[Total Revenue]] - Table1[[#This Row],[Total Cost]]</f>
        <v>15282</v>
      </c>
    </row>
    <row r="9139" spans="1:17" x14ac:dyDescent="0.25">
      <c r="A9139" s="1">
        <v>45383</v>
      </c>
      <c r="B9139" t="s">
        <v>777</v>
      </c>
      <c r="C9139" t="s">
        <v>48</v>
      </c>
      <c r="D9139" t="s">
        <v>84</v>
      </c>
      <c r="E9139" s="1">
        <v>19248</v>
      </c>
      <c r="F9139" t="s">
        <v>40</v>
      </c>
      <c r="G9139">
        <v>81</v>
      </c>
      <c r="H9139" t="s">
        <v>41</v>
      </c>
      <c r="I9139" t="s">
        <v>30</v>
      </c>
      <c r="J9139" t="s">
        <v>24</v>
      </c>
      <c r="K9139" t="str">
        <f>VLOOKUP(H9139, [1]Products!B:E, 2, FALSE)</f>
        <v>Ginger Snaps</v>
      </c>
      <c r="L9139" s="2">
        <f>VLOOKUP(H9139, [1]Products!B:D, 3, FALSE)</f>
        <v>14</v>
      </c>
      <c r="M9139" s="2">
        <f>Table1[[#This Row],[Quantity Purchased]] * Table1[[#This Row],[Unit Price]]</f>
        <v>2268</v>
      </c>
      <c r="N9139" s="2">
        <f>VLOOKUP(H9139, [1]Products!B:E, 4, FALSE)</f>
        <v>28</v>
      </c>
      <c r="O9139" t="str">
        <f>TEXT(Table1[[#This Row],[Transaction Date]], "yyyy-mm")</f>
        <v>2024-04</v>
      </c>
      <c r="P9139" s="1">
        <f ca="1">YEAR(TODAY()) - YEAR(Table1[[#This Row],[Buyer Date of Birth]])</f>
        <v>73</v>
      </c>
      <c r="Q9139" s="2">
        <f>Table1[[#This Row],[Total Revenue]] - Table1[[#This Row],[Total Cost]]</f>
        <v>2254</v>
      </c>
    </row>
    <row r="9140" spans="1:17" x14ac:dyDescent="0.25">
      <c r="A9140" s="1">
        <v>45498</v>
      </c>
      <c r="B9140" t="s">
        <v>96</v>
      </c>
      <c r="C9140" t="s">
        <v>816</v>
      </c>
      <c r="D9140" t="s">
        <v>20</v>
      </c>
      <c r="E9140" s="1">
        <v>21253</v>
      </c>
      <c r="F9140" t="s">
        <v>75</v>
      </c>
      <c r="G9140">
        <v>241</v>
      </c>
      <c r="H9140" t="s">
        <v>54</v>
      </c>
      <c r="I9140" t="s">
        <v>46</v>
      </c>
      <c r="J9140" t="s">
        <v>24</v>
      </c>
      <c r="K9140" t="str">
        <f>VLOOKUP(H9140, [1]Products!B:E, 2, FALSE)</f>
        <v>Lemon Crisps</v>
      </c>
      <c r="L9140" s="2">
        <f>VLOOKUP(H9140, [1]Products!B:D, 3, FALSE)</f>
        <v>7</v>
      </c>
      <c r="M9140" s="2">
        <f>Table1[[#This Row],[Quantity Purchased]] * Table1[[#This Row],[Unit Price]]</f>
        <v>2169</v>
      </c>
      <c r="N9140" s="2">
        <f>VLOOKUP(H9140, [1]Products!B:E, 4, FALSE)</f>
        <v>9</v>
      </c>
      <c r="O9140" t="str">
        <f>TEXT(Table1[[#This Row],[Transaction Date]], "yyyy-mm")</f>
        <v>2024-07</v>
      </c>
      <c r="P9140" s="1">
        <f ca="1">YEAR(TODAY()) - YEAR(Table1[[#This Row],[Buyer Date of Birth]])</f>
        <v>67</v>
      </c>
      <c r="Q9140" s="2">
        <f>Table1[[#This Row],[Total Revenue]] - Table1[[#This Row],[Total Cost]]</f>
        <v>2162</v>
      </c>
    </row>
    <row r="9141" spans="1:17" x14ac:dyDescent="0.25">
      <c r="A9141" s="1">
        <v>45317</v>
      </c>
      <c r="B9141" t="s">
        <v>355</v>
      </c>
      <c r="C9141" t="s">
        <v>376</v>
      </c>
      <c r="D9141" t="s">
        <v>34</v>
      </c>
      <c r="E9141" s="1">
        <v>28725</v>
      </c>
      <c r="F9141" t="s">
        <v>40</v>
      </c>
      <c r="G9141">
        <v>107</v>
      </c>
      <c r="H9141" t="s">
        <v>63</v>
      </c>
      <c r="I9141" t="s">
        <v>50</v>
      </c>
      <c r="J9141" t="s">
        <v>24</v>
      </c>
      <c r="K9141" t="str">
        <f>VLOOKUP(H9141, [1]Products!B:E, 2, FALSE)</f>
        <v>Vanilla Wafers</v>
      </c>
      <c r="L9141" s="2">
        <f>VLOOKUP(H9141, [1]Products!B:D, 3, FALSE)</f>
        <v>18</v>
      </c>
      <c r="M9141" s="2">
        <f>Table1[[#This Row],[Quantity Purchased]] * Table1[[#This Row],[Unit Price]]</f>
        <v>3852</v>
      </c>
      <c r="N9141" s="2">
        <f>VLOOKUP(H9141, [1]Products!B:E, 4, FALSE)</f>
        <v>36</v>
      </c>
      <c r="O9141" t="str">
        <f>TEXT(Table1[[#This Row],[Transaction Date]], "yyyy-mm")</f>
        <v>2024-01</v>
      </c>
      <c r="P9141" s="1">
        <f ca="1">YEAR(TODAY()) - YEAR(Table1[[#This Row],[Buyer Date of Birth]])</f>
        <v>47</v>
      </c>
      <c r="Q9141" s="2">
        <f>Table1[[#This Row],[Total Revenue]] - Table1[[#This Row],[Total Cost]]</f>
        <v>3834</v>
      </c>
    </row>
    <row r="9142" spans="1:17" x14ac:dyDescent="0.25">
      <c r="A9142" s="1">
        <v>45343</v>
      </c>
      <c r="B9142" t="s">
        <v>627</v>
      </c>
      <c r="C9142" t="s">
        <v>448</v>
      </c>
      <c r="D9142" t="s">
        <v>78</v>
      </c>
      <c r="E9142" s="1">
        <v>30817</v>
      </c>
      <c r="F9142" t="s">
        <v>40</v>
      </c>
      <c r="G9142">
        <v>462</v>
      </c>
      <c r="H9142" t="s">
        <v>41</v>
      </c>
      <c r="I9142" t="s">
        <v>23</v>
      </c>
      <c r="J9142" t="s">
        <v>24</v>
      </c>
      <c r="K9142" t="str">
        <f>VLOOKUP(H9142, [1]Products!B:E, 2, FALSE)</f>
        <v>Ginger Snaps</v>
      </c>
      <c r="L9142" s="2">
        <f>VLOOKUP(H9142, [1]Products!B:D, 3, FALSE)</f>
        <v>14</v>
      </c>
      <c r="M9142" s="2">
        <f>Table1[[#This Row],[Quantity Purchased]] * Table1[[#This Row],[Unit Price]]</f>
        <v>12936</v>
      </c>
      <c r="N9142" s="2">
        <f>VLOOKUP(H9142, [1]Products!B:E, 4, FALSE)</f>
        <v>28</v>
      </c>
      <c r="O9142" t="str">
        <f>TEXT(Table1[[#This Row],[Transaction Date]], "yyyy-mm")</f>
        <v>2024-02</v>
      </c>
      <c r="P9142" s="1">
        <f ca="1">YEAR(TODAY()) - YEAR(Table1[[#This Row],[Buyer Date of Birth]])</f>
        <v>41</v>
      </c>
      <c r="Q9142" s="2">
        <f>Table1[[#This Row],[Total Revenue]] - Table1[[#This Row],[Total Cost]]</f>
        <v>12922</v>
      </c>
    </row>
    <row r="9143" spans="1:17" x14ac:dyDescent="0.25">
      <c r="A9143" s="1">
        <v>45300</v>
      </c>
      <c r="B9143" t="s">
        <v>739</v>
      </c>
      <c r="C9143" t="s">
        <v>141</v>
      </c>
      <c r="D9143" t="s">
        <v>84</v>
      </c>
      <c r="E9143" s="1">
        <v>28513</v>
      </c>
      <c r="F9143" t="s">
        <v>40</v>
      </c>
      <c r="G9143">
        <v>71</v>
      </c>
      <c r="H9143" t="s">
        <v>72</v>
      </c>
      <c r="I9143" t="s">
        <v>30</v>
      </c>
      <c r="J9143" t="s">
        <v>24</v>
      </c>
      <c r="K9143" t="str">
        <f>VLOOKUP(H9143, [1]Products!B:E, 2, FALSE)</f>
        <v>Choco Delight</v>
      </c>
      <c r="L9143" s="2">
        <f>VLOOKUP(H9143, [1]Products!B:D, 3, FALSE)</f>
        <v>3</v>
      </c>
      <c r="M9143" s="2">
        <f>Table1[[#This Row],[Quantity Purchased]] * Table1[[#This Row],[Unit Price]]</f>
        <v>355</v>
      </c>
      <c r="N9143" s="2">
        <f>VLOOKUP(H9143, [1]Products!B:E, 4, FALSE)</f>
        <v>5</v>
      </c>
      <c r="O9143" t="str">
        <f>TEXT(Table1[[#This Row],[Transaction Date]], "yyyy-mm")</f>
        <v>2024-01</v>
      </c>
      <c r="P9143" s="1">
        <f ca="1">YEAR(TODAY()) - YEAR(Table1[[#This Row],[Buyer Date of Birth]])</f>
        <v>47</v>
      </c>
      <c r="Q9143" s="2">
        <f>Table1[[#This Row],[Total Revenue]] - Table1[[#This Row],[Total Cost]]</f>
        <v>352</v>
      </c>
    </row>
    <row r="9144" spans="1:17" x14ac:dyDescent="0.25">
      <c r="A9144" s="1">
        <v>45429</v>
      </c>
      <c r="B9144" t="s">
        <v>244</v>
      </c>
      <c r="C9144" t="s">
        <v>64</v>
      </c>
      <c r="D9144" t="s">
        <v>89</v>
      </c>
      <c r="E9144" s="1">
        <v>26809</v>
      </c>
      <c r="F9144" t="s">
        <v>28</v>
      </c>
      <c r="G9144">
        <v>487</v>
      </c>
      <c r="H9144" t="s">
        <v>49</v>
      </c>
      <c r="I9144" t="s">
        <v>30</v>
      </c>
      <c r="J9144" t="s">
        <v>24</v>
      </c>
      <c r="K9144" t="str">
        <f>VLOOKUP(H9144, [1]Products!B:E, 2, FALSE)</f>
        <v>Butter Crunch</v>
      </c>
      <c r="L9144" s="2">
        <f>VLOOKUP(H9144, [1]Products!B:D, 3, FALSE)</f>
        <v>10</v>
      </c>
      <c r="M9144" s="2">
        <f>Table1[[#This Row],[Quantity Purchased]] * Table1[[#This Row],[Unit Price]]</f>
        <v>5357</v>
      </c>
      <c r="N9144" s="2">
        <f>VLOOKUP(H9144, [1]Products!B:E, 4, FALSE)</f>
        <v>11</v>
      </c>
      <c r="O9144" t="str">
        <f>TEXT(Table1[[#This Row],[Transaction Date]], "yyyy-mm")</f>
        <v>2024-05</v>
      </c>
      <c r="P9144" s="1">
        <f ca="1">YEAR(TODAY()) - YEAR(Table1[[#This Row],[Buyer Date of Birth]])</f>
        <v>52</v>
      </c>
      <c r="Q9144" s="2">
        <f>Table1[[#This Row],[Total Revenue]] - Table1[[#This Row],[Total Cost]]</f>
        <v>5347</v>
      </c>
    </row>
    <row r="9145" spans="1:17" x14ac:dyDescent="0.25">
      <c r="A9145" s="1">
        <v>45482</v>
      </c>
      <c r="B9145" t="s">
        <v>348</v>
      </c>
      <c r="C9145" t="s">
        <v>1557</v>
      </c>
      <c r="D9145" t="s">
        <v>20</v>
      </c>
      <c r="E9145" s="1">
        <v>33656</v>
      </c>
      <c r="F9145" t="s">
        <v>28</v>
      </c>
      <c r="G9145">
        <v>481</v>
      </c>
      <c r="H9145" t="s">
        <v>66</v>
      </c>
      <c r="I9145" t="s">
        <v>36</v>
      </c>
      <c r="J9145" t="s">
        <v>24</v>
      </c>
      <c r="K9145" t="str">
        <f>VLOOKUP(H9145, [1]Products!B:E, 2, FALSE)</f>
        <v>Oatmeal Cookies</v>
      </c>
      <c r="L9145" s="2">
        <f>VLOOKUP(H9145, [1]Products!B:D, 3, FALSE)</f>
        <v>19</v>
      </c>
      <c r="M9145" s="2">
        <f>Table1[[#This Row],[Quantity Purchased]] * Table1[[#This Row],[Unit Price]]</f>
        <v>11063</v>
      </c>
      <c r="N9145" s="2">
        <f>VLOOKUP(H9145, [1]Products!B:E, 4, FALSE)</f>
        <v>23</v>
      </c>
      <c r="O9145" t="str">
        <f>TEXT(Table1[[#This Row],[Transaction Date]], "yyyy-mm")</f>
        <v>2024-07</v>
      </c>
      <c r="P9145" s="1">
        <f ca="1">YEAR(TODAY()) - YEAR(Table1[[#This Row],[Buyer Date of Birth]])</f>
        <v>33</v>
      </c>
      <c r="Q9145" s="2">
        <f>Table1[[#This Row],[Total Revenue]] - Table1[[#This Row],[Total Cost]]</f>
        <v>11044</v>
      </c>
    </row>
    <row r="9146" spans="1:17" x14ac:dyDescent="0.25">
      <c r="A9146" s="1">
        <v>45395</v>
      </c>
      <c r="B9146" t="s">
        <v>854</v>
      </c>
      <c r="C9146" t="s">
        <v>966</v>
      </c>
      <c r="D9146" t="s">
        <v>78</v>
      </c>
      <c r="E9146" s="1">
        <v>38865</v>
      </c>
      <c r="F9146" t="s">
        <v>21</v>
      </c>
      <c r="G9146">
        <v>195</v>
      </c>
      <c r="H9146" t="s">
        <v>49</v>
      </c>
      <c r="I9146" t="s">
        <v>23</v>
      </c>
      <c r="J9146" t="s">
        <v>24</v>
      </c>
      <c r="K9146" t="str">
        <f>VLOOKUP(H9146, [1]Products!B:E, 2, FALSE)</f>
        <v>Butter Crunch</v>
      </c>
      <c r="L9146" s="2">
        <f>VLOOKUP(H9146, [1]Products!B:D, 3, FALSE)</f>
        <v>10</v>
      </c>
      <c r="M9146" s="2">
        <f>Table1[[#This Row],[Quantity Purchased]] * Table1[[#This Row],[Unit Price]]</f>
        <v>2145</v>
      </c>
      <c r="N9146" s="2">
        <f>VLOOKUP(H9146, [1]Products!B:E, 4, FALSE)</f>
        <v>11</v>
      </c>
      <c r="O9146" t="str">
        <f>TEXT(Table1[[#This Row],[Transaction Date]], "yyyy-mm")</f>
        <v>2024-04</v>
      </c>
      <c r="P9146" s="1">
        <f ca="1">YEAR(TODAY()) - YEAR(Table1[[#This Row],[Buyer Date of Birth]])</f>
        <v>19</v>
      </c>
      <c r="Q9146" s="2">
        <f>Table1[[#This Row],[Total Revenue]] - Table1[[#This Row],[Total Cost]]</f>
        <v>2135</v>
      </c>
    </row>
    <row r="9147" spans="1:17" x14ac:dyDescent="0.25">
      <c r="A9147" s="1">
        <v>45471</v>
      </c>
      <c r="B9147" t="s">
        <v>323</v>
      </c>
      <c r="C9147" t="s">
        <v>1079</v>
      </c>
      <c r="D9147" t="s">
        <v>62</v>
      </c>
      <c r="E9147" s="1">
        <v>33293</v>
      </c>
      <c r="F9147" t="s">
        <v>75</v>
      </c>
      <c r="G9147">
        <v>76</v>
      </c>
      <c r="H9147" t="s">
        <v>72</v>
      </c>
      <c r="I9147" t="s">
        <v>46</v>
      </c>
      <c r="J9147" t="s">
        <v>24</v>
      </c>
      <c r="K9147" t="str">
        <f>VLOOKUP(H9147, [1]Products!B:E, 2, FALSE)</f>
        <v>Choco Delight</v>
      </c>
      <c r="L9147" s="2">
        <f>VLOOKUP(H9147, [1]Products!B:D, 3, FALSE)</f>
        <v>3</v>
      </c>
      <c r="M9147" s="2">
        <f>Table1[[#This Row],[Quantity Purchased]] * Table1[[#This Row],[Unit Price]]</f>
        <v>380</v>
      </c>
      <c r="N9147" s="2">
        <f>VLOOKUP(H9147, [1]Products!B:E, 4, FALSE)</f>
        <v>5</v>
      </c>
      <c r="O9147" t="str">
        <f>TEXT(Table1[[#This Row],[Transaction Date]], "yyyy-mm")</f>
        <v>2024-06</v>
      </c>
      <c r="P9147" s="1">
        <f ca="1">YEAR(TODAY()) - YEAR(Table1[[#This Row],[Buyer Date of Birth]])</f>
        <v>34</v>
      </c>
      <c r="Q9147" s="2">
        <f>Table1[[#This Row],[Total Revenue]] - Table1[[#This Row],[Total Cost]]</f>
        <v>377</v>
      </c>
    </row>
    <row r="9148" spans="1:17" x14ac:dyDescent="0.25">
      <c r="A9148" s="1">
        <v>45333</v>
      </c>
      <c r="B9148" t="s">
        <v>98</v>
      </c>
      <c r="C9148" t="s">
        <v>116</v>
      </c>
      <c r="D9148" t="s">
        <v>45</v>
      </c>
      <c r="E9148" s="1">
        <v>26233</v>
      </c>
      <c r="F9148" t="s">
        <v>28</v>
      </c>
      <c r="G9148">
        <v>50</v>
      </c>
      <c r="H9148" t="s">
        <v>71</v>
      </c>
      <c r="I9148" t="s">
        <v>50</v>
      </c>
      <c r="J9148" t="s">
        <v>24</v>
      </c>
      <c r="K9148" t="str">
        <f>VLOOKUP(H9148, [1]Products!B:E, 2, FALSE)</f>
        <v>Peanut Butter Bites</v>
      </c>
      <c r="L9148" s="2">
        <f>VLOOKUP(H9148, [1]Products!B:D, 3, FALSE)</f>
        <v>5</v>
      </c>
      <c r="M9148" s="2">
        <f>Table1[[#This Row],[Quantity Purchased]] * Table1[[#This Row],[Unit Price]]</f>
        <v>350</v>
      </c>
      <c r="N9148" s="2">
        <f>VLOOKUP(H9148, [1]Products!B:E, 4, FALSE)</f>
        <v>7</v>
      </c>
      <c r="O9148" t="str">
        <f>TEXT(Table1[[#This Row],[Transaction Date]], "yyyy-mm")</f>
        <v>2024-02</v>
      </c>
      <c r="P9148" s="1">
        <f ca="1">YEAR(TODAY()) - YEAR(Table1[[#This Row],[Buyer Date of Birth]])</f>
        <v>54</v>
      </c>
      <c r="Q9148" s="2">
        <f>Table1[[#This Row],[Total Revenue]] - Table1[[#This Row],[Total Cost]]</f>
        <v>345</v>
      </c>
    </row>
    <row r="9149" spans="1:17" x14ac:dyDescent="0.25">
      <c r="A9149" s="1">
        <v>45426</v>
      </c>
      <c r="B9149" t="s">
        <v>732</v>
      </c>
      <c r="C9149" t="s">
        <v>395</v>
      </c>
      <c r="D9149" t="s">
        <v>62</v>
      </c>
      <c r="E9149" s="1">
        <v>27815</v>
      </c>
      <c r="F9149" t="s">
        <v>21</v>
      </c>
      <c r="G9149">
        <v>78</v>
      </c>
      <c r="H9149" t="s">
        <v>54</v>
      </c>
      <c r="I9149" t="s">
        <v>23</v>
      </c>
      <c r="J9149" t="s">
        <v>24</v>
      </c>
      <c r="K9149" t="str">
        <f>VLOOKUP(H9149, [1]Products!B:E, 2, FALSE)</f>
        <v>Lemon Crisps</v>
      </c>
      <c r="L9149" s="2">
        <f>VLOOKUP(H9149, [1]Products!B:D, 3, FALSE)</f>
        <v>7</v>
      </c>
      <c r="M9149" s="2">
        <f>Table1[[#This Row],[Quantity Purchased]] * Table1[[#This Row],[Unit Price]]</f>
        <v>702</v>
      </c>
      <c r="N9149" s="2">
        <f>VLOOKUP(H9149, [1]Products!B:E, 4, FALSE)</f>
        <v>9</v>
      </c>
      <c r="O9149" t="str">
        <f>TEXT(Table1[[#This Row],[Transaction Date]], "yyyy-mm")</f>
        <v>2024-05</v>
      </c>
      <c r="P9149" s="1">
        <f ca="1">YEAR(TODAY()) - YEAR(Table1[[#This Row],[Buyer Date of Birth]])</f>
        <v>49</v>
      </c>
      <c r="Q9149" s="2">
        <f>Table1[[#This Row],[Total Revenue]] - Table1[[#This Row],[Total Cost]]</f>
        <v>695</v>
      </c>
    </row>
    <row r="9150" spans="1:17" x14ac:dyDescent="0.25">
      <c r="A9150" s="1">
        <v>45356</v>
      </c>
      <c r="B9150" t="s">
        <v>64</v>
      </c>
      <c r="C9150" t="s">
        <v>122</v>
      </c>
      <c r="D9150" t="s">
        <v>45</v>
      </c>
      <c r="E9150" s="1">
        <v>36227</v>
      </c>
      <c r="F9150" t="s">
        <v>75</v>
      </c>
      <c r="G9150">
        <v>143</v>
      </c>
      <c r="H9150" t="s">
        <v>22</v>
      </c>
      <c r="I9150" t="s">
        <v>30</v>
      </c>
      <c r="J9150" t="s">
        <v>24</v>
      </c>
      <c r="K9150" t="str">
        <f>VLOOKUP(H9150, [1]Products!B:E, 2, FALSE)</f>
        <v>Cinnamon Swirls</v>
      </c>
      <c r="L9150" s="2">
        <f>VLOOKUP(H9150, [1]Products!B:D, 3, FALSE)</f>
        <v>10</v>
      </c>
      <c r="M9150" s="2">
        <f>Table1[[#This Row],[Quantity Purchased]] * Table1[[#This Row],[Unit Price]]</f>
        <v>2002</v>
      </c>
      <c r="N9150" s="2">
        <f>VLOOKUP(H9150, [1]Products!B:E, 4, FALSE)</f>
        <v>14</v>
      </c>
      <c r="O9150" t="str">
        <f>TEXT(Table1[[#This Row],[Transaction Date]], "yyyy-mm")</f>
        <v>2024-03</v>
      </c>
      <c r="P9150" s="1">
        <f ca="1">YEAR(TODAY()) - YEAR(Table1[[#This Row],[Buyer Date of Birth]])</f>
        <v>26</v>
      </c>
      <c r="Q9150" s="2">
        <f>Table1[[#This Row],[Total Revenue]] - Table1[[#This Row],[Total Cost]]</f>
        <v>1992</v>
      </c>
    </row>
    <row r="9151" spans="1:17" x14ac:dyDescent="0.25">
      <c r="A9151" s="1">
        <v>45359</v>
      </c>
      <c r="B9151" t="s">
        <v>645</v>
      </c>
      <c r="C9151" t="s">
        <v>833</v>
      </c>
      <c r="D9151" t="s">
        <v>62</v>
      </c>
      <c r="E9151" s="1">
        <v>20875</v>
      </c>
      <c r="F9151" t="s">
        <v>21</v>
      </c>
      <c r="G9151">
        <v>140</v>
      </c>
      <c r="H9151" t="s">
        <v>35</v>
      </c>
      <c r="I9151" t="s">
        <v>46</v>
      </c>
      <c r="J9151" t="s">
        <v>24</v>
      </c>
      <c r="K9151" t="str">
        <f>VLOOKUP(H9151, [1]Products!B:E, 2, FALSE)</f>
        <v>Caramel Biscuits</v>
      </c>
      <c r="L9151" s="2">
        <f>VLOOKUP(H9151, [1]Products!B:D, 3, FALSE)</f>
        <v>18</v>
      </c>
      <c r="M9151" s="2">
        <f>Table1[[#This Row],[Quantity Purchased]] * Table1[[#This Row],[Unit Price]]</f>
        <v>3080</v>
      </c>
      <c r="N9151" s="2">
        <f>VLOOKUP(H9151, [1]Products!B:E, 4, FALSE)</f>
        <v>22</v>
      </c>
      <c r="O9151" t="str">
        <f>TEXT(Table1[[#This Row],[Transaction Date]], "yyyy-mm")</f>
        <v>2024-03</v>
      </c>
      <c r="P9151" s="1">
        <f ca="1">YEAR(TODAY()) - YEAR(Table1[[#This Row],[Buyer Date of Birth]])</f>
        <v>68</v>
      </c>
      <c r="Q9151" s="2">
        <f>Table1[[#This Row],[Total Revenue]] - Table1[[#This Row],[Total Cost]]</f>
        <v>3062</v>
      </c>
    </row>
    <row r="9152" spans="1:17" x14ac:dyDescent="0.25">
      <c r="A9152" s="1">
        <v>45437</v>
      </c>
      <c r="B9152" t="s">
        <v>210</v>
      </c>
      <c r="C9152" t="s">
        <v>33</v>
      </c>
      <c r="D9152" t="s">
        <v>62</v>
      </c>
      <c r="E9152" s="1">
        <v>16553</v>
      </c>
      <c r="F9152" t="s">
        <v>28</v>
      </c>
      <c r="G9152">
        <v>289</v>
      </c>
      <c r="H9152" t="s">
        <v>54</v>
      </c>
      <c r="I9152" t="s">
        <v>50</v>
      </c>
      <c r="J9152" t="s">
        <v>24</v>
      </c>
      <c r="K9152" t="str">
        <f>VLOOKUP(H9152, [1]Products!B:E, 2, FALSE)</f>
        <v>Lemon Crisps</v>
      </c>
      <c r="L9152" s="2">
        <f>VLOOKUP(H9152, [1]Products!B:D, 3, FALSE)</f>
        <v>7</v>
      </c>
      <c r="M9152" s="2">
        <f>Table1[[#This Row],[Quantity Purchased]] * Table1[[#This Row],[Unit Price]]</f>
        <v>2601</v>
      </c>
      <c r="N9152" s="2">
        <f>VLOOKUP(H9152, [1]Products!B:E, 4, FALSE)</f>
        <v>9</v>
      </c>
      <c r="O9152" t="str">
        <f>TEXT(Table1[[#This Row],[Transaction Date]], "yyyy-mm")</f>
        <v>2024-05</v>
      </c>
      <c r="P9152" s="1">
        <f ca="1">YEAR(TODAY()) - YEAR(Table1[[#This Row],[Buyer Date of Birth]])</f>
        <v>80</v>
      </c>
      <c r="Q9152" s="2">
        <f>Table1[[#This Row],[Total Revenue]] - Table1[[#This Row],[Total Cost]]</f>
        <v>2594</v>
      </c>
    </row>
    <row r="9153" spans="1:17" x14ac:dyDescent="0.25">
      <c r="A9153" s="1">
        <v>45437</v>
      </c>
      <c r="B9153" t="s">
        <v>356</v>
      </c>
      <c r="C9153" t="s">
        <v>357</v>
      </c>
      <c r="D9153" t="s">
        <v>100</v>
      </c>
      <c r="E9153" s="1">
        <v>17516</v>
      </c>
      <c r="F9153" t="s">
        <v>75</v>
      </c>
      <c r="G9153">
        <v>189</v>
      </c>
      <c r="H9153" t="s">
        <v>54</v>
      </c>
      <c r="I9153" t="s">
        <v>23</v>
      </c>
      <c r="J9153" t="s">
        <v>24</v>
      </c>
      <c r="K9153" t="str">
        <f>VLOOKUP(H9153, [1]Products!B:E, 2, FALSE)</f>
        <v>Lemon Crisps</v>
      </c>
      <c r="L9153" s="2">
        <f>VLOOKUP(H9153, [1]Products!B:D, 3, FALSE)</f>
        <v>7</v>
      </c>
      <c r="M9153" s="2">
        <f>Table1[[#This Row],[Quantity Purchased]] * Table1[[#This Row],[Unit Price]]</f>
        <v>1701</v>
      </c>
      <c r="N9153" s="2">
        <f>VLOOKUP(H9153, [1]Products!B:E, 4, FALSE)</f>
        <v>9</v>
      </c>
      <c r="O9153" t="str">
        <f>TEXT(Table1[[#This Row],[Transaction Date]], "yyyy-mm")</f>
        <v>2024-05</v>
      </c>
      <c r="P9153" s="1">
        <f ca="1">YEAR(TODAY()) - YEAR(Table1[[#This Row],[Buyer Date of Birth]])</f>
        <v>78</v>
      </c>
      <c r="Q9153" s="2">
        <f>Table1[[#This Row],[Total Revenue]] - Table1[[#This Row],[Total Cost]]</f>
        <v>1694</v>
      </c>
    </row>
    <row r="9154" spans="1:17" x14ac:dyDescent="0.25">
      <c r="A9154" s="1">
        <v>45472</v>
      </c>
      <c r="B9154" t="s">
        <v>1458</v>
      </c>
      <c r="C9154" t="s">
        <v>83</v>
      </c>
      <c r="D9154" t="s">
        <v>45</v>
      </c>
      <c r="E9154" s="1">
        <v>30657</v>
      </c>
      <c r="F9154" t="s">
        <v>21</v>
      </c>
      <c r="G9154">
        <v>249</v>
      </c>
      <c r="H9154" t="s">
        <v>49</v>
      </c>
      <c r="I9154" t="s">
        <v>30</v>
      </c>
      <c r="J9154" t="s">
        <v>24</v>
      </c>
      <c r="K9154" t="str">
        <f>VLOOKUP(H9154, [1]Products!B:E, 2, FALSE)</f>
        <v>Butter Crunch</v>
      </c>
      <c r="L9154" s="2">
        <f>VLOOKUP(H9154, [1]Products!B:D, 3, FALSE)</f>
        <v>10</v>
      </c>
      <c r="M9154" s="2">
        <f>Table1[[#This Row],[Quantity Purchased]] * Table1[[#This Row],[Unit Price]]</f>
        <v>2739</v>
      </c>
      <c r="N9154" s="2">
        <f>VLOOKUP(H9154, [1]Products!B:E, 4, FALSE)</f>
        <v>11</v>
      </c>
      <c r="O9154" t="str">
        <f>TEXT(Table1[[#This Row],[Transaction Date]], "yyyy-mm")</f>
        <v>2024-06</v>
      </c>
      <c r="P9154" s="1">
        <f ca="1">YEAR(TODAY()) - YEAR(Table1[[#This Row],[Buyer Date of Birth]])</f>
        <v>42</v>
      </c>
      <c r="Q9154" s="2">
        <f>Table1[[#This Row],[Total Revenue]] - Table1[[#This Row],[Total Cost]]</f>
        <v>2729</v>
      </c>
    </row>
    <row r="9155" spans="1:17" x14ac:dyDescent="0.25">
      <c r="A9155" s="1">
        <v>45493</v>
      </c>
      <c r="B9155" t="s">
        <v>175</v>
      </c>
      <c r="C9155" t="s">
        <v>39</v>
      </c>
      <c r="D9155" t="s">
        <v>100</v>
      </c>
      <c r="E9155" s="1">
        <v>22626</v>
      </c>
      <c r="F9155" t="s">
        <v>28</v>
      </c>
      <c r="G9155">
        <v>107</v>
      </c>
      <c r="H9155" t="s">
        <v>71</v>
      </c>
      <c r="I9155" t="s">
        <v>30</v>
      </c>
      <c r="J9155" t="s">
        <v>24</v>
      </c>
      <c r="K9155" t="str">
        <f>VLOOKUP(H9155, [1]Products!B:E, 2, FALSE)</f>
        <v>Peanut Butter Bites</v>
      </c>
      <c r="L9155" s="2">
        <f>VLOOKUP(H9155, [1]Products!B:D, 3, FALSE)</f>
        <v>5</v>
      </c>
      <c r="M9155" s="2">
        <f>Table1[[#This Row],[Quantity Purchased]] * Table1[[#This Row],[Unit Price]]</f>
        <v>749</v>
      </c>
      <c r="N9155" s="2">
        <f>VLOOKUP(H9155, [1]Products!B:E, 4, FALSE)</f>
        <v>7</v>
      </c>
      <c r="O9155" t="str">
        <f>TEXT(Table1[[#This Row],[Transaction Date]], "yyyy-mm")</f>
        <v>2024-07</v>
      </c>
      <c r="P9155" s="1">
        <f ca="1">YEAR(TODAY()) - YEAR(Table1[[#This Row],[Buyer Date of Birth]])</f>
        <v>64</v>
      </c>
      <c r="Q9155" s="2">
        <f>Table1[[#This Row],[Total Revenue]] - Table1[[#This Row],[Total Cost]]</f>
        <v>744</v>
      </c>
    </row>
    <row r="9156" spans="1:17" x14ac:dyDescent="0.25">
      <c r="A9156" s="1">
        <v>45471</v>
      </c>
      <c r="B9156" t="s">
        <v>884</v>
      </c>
      <c r="C9156" t="s">
        <v>328</v>
      </c>
      <c r="D9156" t="s">
        <v>89</v>
      </c>
      <c r="E9156" s="1">
        <v>20374</v>
      </c>
      <c r="F9156" t="s">
        <v>21</v>
      </c>
      <c r="G9156">
        <v>432</v>
      </c>
      <c r="H9156" t="s">
        <v>72</v>
      </c>
      <c r="I9156" t="s">
        <v>36</v>
      </c>
      <c r="J9156" t="s">
        <v>24</v>
      </c>
      <c r="K9156" t="str">
        <f>VLOOKUP(H9156, [1]Products!B:E, 2, FALSE)</f>
        <v>Choco Delight</v>
      </c>
      <c r="L9156" s="2">
        <f>VLOOKUP(H9156, [1]Products!B:D, 3, FALSE)</f>
        <v>3</v>
      </c>
      <c r="M9156" s="2">
        <f>Table1[[#This Row],[Quantity Purchased]] * Table1[[#This Row],[Unit Price]]</f>
        <v>2160</v>
      </c>
      <c r="N9156" s="2">
        <f>VLOOKUP(H9156, [1]Products!B:E, 4, FALSE)</f>
        <v>5</v>
      </c>
      <c r="O9156" t="str">
        <f>TEXT(Table1[[#This Row],[Transaction Date]], "yyyy-mm")</f>
        <v>2024-06</v>
      </c>
      <c r="P9156" s="1">
        <f ca="1">YEAR(TODAY()) - YEAR(Table1[[#This Row],[Buyer Date of Birth]])</f>
        <v>70</v>
      </c>
      <c r="Q9156" s="2">
        <f>Table1[[#This Row],[Total Revenue]] - Table1[[#This Row],[Total Cost]]</f>
        <v>2157</v>
      </c>
    </row>
    <row r="9157" spans="1:17" x14ac:dyDescent="0.25">
      <c r="A9157" s="1">
        <v>45457</v>
      </c>
      <c r="B9157" t="s">
        <v>69</v>
      </c>
      <c r="C9157" t="s">
        <v>208</v>
      </c>
      <c r="D9157" t="s">
        <v>34</v>
      </c>
      <c r="E9157" s="1">
        <v>25991</v>
      </c>
      <c r="F9157" t="s">
        <v>21</v>
      </c>
      <c r="G9157">
        <v>405</v>
      </c>
      <c r="H9157" t="s">
        <v>35</v>
      </c>
      <c r="I9157" t="s">
        <v>23</v>
      </c>
      <c r="J9157" t="s">
        <v>24</v>
      </c>
      <c r="K9157" t="str">
        <f>VLOOKUP(H9157, [1]Products!B:E, 2, FALSE)</f>
        <v>Caramel Biscuits</v>
      </c>
      <c r="L9157" s="2">
        <f>VLOOKUP(H9157, [1]Products!B:D, 3, FALSE)</f>
        <v>18</v>
      </c>
      <c r="M9157" s="2">
        <f>Table1[[#This Row],[Quantity Purchased]] * Table1[[#This Row],[Unit Price]]</f>
        <v>8910</v>
      </c>
      <c r="N9157" s="2">
        <f>VLOOKUP(H9157, [1]Products!B:E, 4, FALSE)</f>
        <v>22</v>
      </c>
      <c r="O9157" t="str">
        <f>TEXT(Table1[[#This Row],[Transaction Date]], "yyyy-mm")</f>
        <v>2024-06</v>
      </c>
      <c r="P9157" s="1">
        <f ca="1">YEAR(TODAY()) - YEAR(Table1[[#This Row],[Buyer Date of Birth]])</f>
        <v>54</v>
      </c>
      <c r="Q9157" s="2">
        <f>Table1[[#This Row],[Total Revenue]] - Table1[[#This Row],[Total Cost]]</f>
        <v>8892</v>
      </c>
    </row>
    <row r="9158" spans="1:17" x14ac:dyDescent="0.25">
      <c r="A9158" s="1">
        <v>45293</v>
      </c>
      <c r="B9158" t="s">
        <v>493</v>
      </c>
      <c r="C9158" t="s">
        <v>992</v>
      </c>
      <c r="D9158" t="s">
        <v>100</v>
      </c>
      <c r="E9158" s="1">
        <v>27502</v>
      </c>
      <c r="F9158" t="s">
        <v>28</v>
      </c>
      <c r="G9158">
        <v>383</v>
      </c>
      <c r="H9158" t="s">
        <v>72</v>
      </c>
      <c r="I9158" t="s">
        <v>46</v>
      </c>
      <c r="J9158" t="s">
        <v>24</v>
      </c>
      <c r="K9158" t="str">
        <f>VLOOKUP(H9158, [1]Products!B:E, 2, FALSE)</f>
        <v>Choco Delight</v>
      </c>
      <c r="L9158" s="2">
        <f>VLOOKUP(H9158, [1]Products!B:D, 3, FALSE)</f>
        <v>3</v>
      </c>
      <c r="M9158" s="2">
        <f>Table1[[#This Row],[Quantity Purchased]] * Table1[[#This Row],[Unit Price]]</f>
        <v>1915</v>
      </c>
      <c r="N9158" s="2">
        <f>VLOOKUP(H9158, [1]Products!B:E, 4, FALSE)</f>
        <v>5</v>
      </c>
      <c r="O9158" t="str">
        <f>TEXT(Table1[[#This Row],[Transaction Date]], "yyyy-mm")</f>
        <v>2024-01</v>
      </c>
      <c r="P9158" s="1">
        <f ca="1">YEAR(TODAY()) - YEAR(Table1[[#This Row],[Buyer Date of Birth]])</f>
        <v>50</v>
      </c>
      <c r="Q9158" s="2">
        <f>Table1[[#This Row],[Total Revenue]] - Table1[[#This Row],[Total Cost]]</f>
        <v>1912</v>
      </c>
    </row>
    <row r="9159" spans="1:17" x14ac:dyDescent="0.25">
      <c r="A9159" s="1">
        <v>45299</v>
      </c>
      <c r="B9159" t="s">
        <v>1396</v>
      </c>
      <c r="C9159" t="s">
        <v>168</v>
      </c>
      <c r="D9159" t="s">
        <v>89</v>
      </c>
      <c r="E9159" s="1">
        <v>34919</v>
      </c>
      <c r="F9159" t="s">
        <v>28</v>
      </c>
      <c r="G9159">
        <v>456</v>
      </c>
      <c r="H9159" t="s">
        <v>22</v>
      </c>
      <c r="I9159" t="s">
        <v>50</v>
      </c>
      <c r="J9159" t="s">
        <v>24</v>
      </c>
      <c r="K9159" t="str">
        <f>VLOOKUP(H9159, [1]Products!B:E, 2, FALSE)</f>
        <v>Cinnamon Swirls</v>
      </c>
      <c r="L9159" s="2">
        <f>VLOOKUP(H9159, [1]Products!B:D, 3, FALSE)</f>
        <v>10</v>
      </c>
      <c r="M9159" s="2">
        <f>Table1[[#This Row],[Quantity Purchased]] * Table1[[#This Row],[Unit Price]]</f>
        <v>6384</v>
      </c>
      <c r="N9159" s="2">
        <f>VLOOKUP(H9159, [1]Products!B:E, 4, FALSE)</f>
        <v>14</v>
      </c>
      <c r="O9159" t="str">
        <f>TEXT(Table1[[#This Row],[Transaction Date]], "yyyy-mm")</f>
        <v>2024-01</v>
      </c>
      <c r="P9159" s="1">
        <f ca="1">YEAR(TODAY()) - YEAR(Table1[[#This Row],[Buyer Date of Birth]])</f>
        <v>30</v>
      </c>
      <c r="Q9159" s="2">
        <f>Table1[[#This Row],[Total Revenue]] - Table1[[#This Row],[Total Cost]]</f>
        <v>6374</v>
      </c>
    </row>
    <row r="9160" spans="1:17" x14ac:dyDescent="0.25">
      <c r="A9160" s="1">
        <v>45383</v>
      </c>
      <c r="B9160" t="s">
        <v>463</v>
      </c>
      <c r="C9160" t="s">
        <v>846</v>
      </c>
      <c r="D9160" t="s">
        <v>78</v>
      </c>
      <c r="E9160" s="1">
        <v>27458</v>
      </c>
      <c r="F9160" t="s">
        <v>21</v>
      </c>
      <c r="G9160">
        <v>417</v>
      </c>
      <c r="H9160" t="s">
        <v>66</v>
      </c>
      <c r="I9160" t="s">
        <v>23</v>
      </c>
      <c r="J9160" t="s">
        <v>24</v>
      </c>
      <c r="K9160" t="str">
        <f>VLOOKUP(H9160, [1]Products!B:E, 2, FALSE)</f>
        <v>Oatmeal Cookies</v>
      </c>
      <c r="L9160" s="2">
        <f>VLOOKUP(H9160, [1]Products!B:D, 3, FALSE)</f>
        <v>19</v>
      </c>
      <c r="M9160" s="2">
        <f>Table1[[#This Row],[Quantity Purchased]] * Table1[[#This Row],[Unit Price]]</f>
        <v>9591</v>
      </c>
      <c r="N9160" s="2">
        <f>VLOOKUP(H9160, [1]Products!B:E, 4, FALSE)</f>
        <v>23</v>
      </c>
      <c r="O9160" t="str">
        <f>TEXT(Table1[[#This Row],[Transaction Date]], "yyyy-mm")</f>
        <v>2024-04</v>
      </c>
      <c r="P9160" s="1">
        <f ca="1">YEAR(TODAY()) - YEAR(Table1[[#This Row],[Buyer Date of Birth]])</f>
        <v>50</v>
      </c>
      <c r="Q9160" s="2">
        <f>Table1[[#This Row],[Total Revenue]] - Table1[[#This Row],[Total Cost]]</f>
        <v>9572</v>
      </c>
    </row>
    <row r="9161" spans="1:17" x14ac:dyDescent="0.25">
      <c r="A9161" s="1">
        <v>45463</v>
      </c>
      <c r="B9161" t="s">
        <v>347</v>
      </c>
      <c r="C9161" t="s">
        <v>163</v>
      </c>
      <c r="D9161" t="s">
        <v>34</v>
      </c>
      <c r="E9161" s="1">
        <v>35523</v>
      </c>
      <c r="F9161" t="s">
        <v>75</v>
      </c>
      <c r="G9161">
        <v>259</v>
      </c>
      <c r="H9161" t="s">
        <v>54</v>
      </c>
      <c r="I9161" t="s">
        <v>30</v>
      </c>
      <c r="J9161" t="s">
        <v>31</v>
      </c>
      <c r="K9161" t="str">
        <f>VLOOKUP(H9161, [1]Products!B:E, 2, FALSE)</f>
        <v>Lemon Crisps</v>
      </c>
      <c r="L9161" s="2">
        <f>VLOOKUP(H9161, [1]Products!B:D, 3, FALSE)</f>
        <v>7</v>
      </c>
      <c r="M9161" s="2">
        <f>Table1[[#This Row],[Quantity Purchased]] * Table1[[#This Row],[Unit Price]]</f>
        <v>2331</v>
      </c>
      <c r="N9161" s="2">
        <f>VLOOKUP(H9161, [1]Products!B:E, 4, FALSE)</f>
        <v>9</v>
      </c>
      <c r="O9161" t="str">
        <f>TEXT(Table1[[#This Row],[Transaction Date]], "yyyy-mm")</f>
        <v>2024-06</v>
      </c>
      <c r="P9161" s="1">
        <f ca="1">YEAR(TODAY()) - YEAR(Table1[[#This Row],[Buyer Date of Birth]])</f>
        <v>28</v>
      </c>
      <c r="Q9161" s="2">
        <f>Table1[[#This Row],[Total Revenue]] - Table1[[#This Row],[Total Cost]]</f>
        <v>2324</v>
      </c>
    </row>
    <row r="9162" spans="1:17" x14ac:dyDescent="0.25">
      <c r="A9162" s="1">
        <v>45348</v>
      </c>
      <c r="B9162" t="s">
        <v>1466</v>
      </c>
      <c r="C9162" t="s">
        <v>437</v>
      </c>
      <c r="D9162" t="s">
        <v>84</v>
      </c>
      <c r="E9162" s="1">
        <v>28325</v>
      </c>
      <c r="F9162" t="s">
        <v>21</v>
      </c>
      <c r="G9162">
        <v>82</v>
      </c>
      <c r="H9162" t="s">
        <v>49</v>
      </c>
      <c r="I9162" t="s">
        <v>46</v>
      </c>
      <c r="J9162" t="s">
        <v>24</v>
      </c>
      <c r="K9162" t="str">
        <f>VLOOKUP(H9162, [1]Products!B:E, 2, FALSE)</f>
        <v>Butter Crunch</v>
      </c>
      <c r="L9162" s="2">
        <f>VLOOKUP(H9162, [1]Products!B:D, 3, FALSE)</f>
        <v>10</v>
      </c>
      <c r="M9162" s="2">
        <f>Table1[[#This Row],[Quantity Purchased]] * Table1[[#This Row],[Unit Price]]</f>
        <v>902</v>
      </c>
      <c r="N9162" s="2">
        <f>VLOOKUP(H9162, [1]Products!B:E, 4, FALSE)</f>
        <v>11</v>
      </c>
      <c r="O9162" t="str">
        <f>TEXT(Table1[[#This Row],[Transaction Date]], "yyyy-mm")</f>
        <v>2024-02</v>
      </c>
      <c r="P9162" s="1">
        <f ca="1">YEAR(TODAY()) - YEAR(Table1[[#This Row],[Buyer Date of Birth]])</f>
        <v>48</v>
      </c>
      <c r="Q9162" s="2">
        <f>Table1[[#This Row],[Total Revenue]] - Table1[[#This Row],[Total Cost]]</f>
        <v>892</v>
      </c>
    </row>
    <row r="9163" spans="1:17" x14ac:dyDescent="0.25">
      <c r="A9163" s="1">
        <v>45341</v>
      </c>
      <c r="B9163" t="s">
        <v>575</v>
      </c>
      <c r="C9163" t="s">
        <v>787</v>
      </c>
      <c r="D9163" t="s">
        <v>84</v>
      </c>
      <c r="E9163" s="1">
        <v>32830</v>
      </c>
      <c r="F9163" t="s">
        <v>40</v>
      </c>
      <c r="G9163">
        <v>340</v>
      </c>
      <c r="H9163" t="s">
        <v>66</v>
      </c>
      <c r="I9163" t="s">
        <v>50</v>
      </c>
      <c r="J9163" t="s">
        <v>24</v>
      </c>
      <c r="K9163" t="str">
        <f>VLOOKUP(H9163, [1]Products!B:E, 2, FALSE)</f>
        <v>Oatmeal Cookies</v>
      </c>
      <c r="L9163" s="2">
        <f>VLOOKUP(H9163, [1]Products!B:D, 3, FALSE)</f>
        <v>19</v>
      </c>
      <c r="M9163" s="2">
        <f>Table1[[#This Row],[Quantity Purchased]] * Table1[[#This Row],[Unit Price]]</f>
        <v>7820</v>
      </c>
      <c r="N9163" s="2">
        <f>VLOOKUP(H9163, [1]Products!B:E, 4, FALSE)</f>
        <v>23</v>
      </c>
      <c r="O9163" t="str">
        <f>TEXT(Table1[[#This Row],[Transaction Date]], "yyyy-mm")</f>
        <v>2024-02</v>
      </c>
      <c r="P9163" s="1">
        <f ca="1">YEAR(TODAY()) - YEAR(Table1[[#This Row],[Buyer Date of Birth]])</f>
        <v>36</v>
      </c>
      <c r="Q9163" s="2">
        <f>Table1[[#This Row],[Total Revenue]] - Table1[[#This Row],[Total Cost]]</f>
        <v>7801</v>
      </c>
    </row>
    <row r="9164" spans="1:17" x14ac:dyDescent="0.25">
      <c r="A9164" s="1">
        <v>45460</v>
      </c>
      <c r="B9164" t="s">
        <v>1170</v>
      </c>
      <c r="C9164" t="s">
        <v>1414</v>
      </c>
      <c r="D9164" t="s">
        <v>84</v>
      </c>
      <c r="E9164" s="1">
        <v>26671</v>
      </c>
      <c r="F9164" t="s">
        <v>75</v>
      </c>
      <c r="G9164">
        <v>294</v>
      </c>
      <c r="H9164" t="s">
        <v>49</v>
      </c>
      <c r="I9164" t="s">
        <v>23</v>
      </c>
      <c r="J9164" t="s">
        <v>24</v>
      </c>
      <c r="K9164" t="str">
        <f>VLOOKUP(H9164, [1]Products!B:E, 2, FALSE)</f>
        <v>Butter Crunch</v>
      </c>
      <c r="L9164" s="2">
        <f>VLOOKUP(H9164, [1]Products!B:D, 3, FALSE)</f>
        <v>10</v>
      </c>
      <c r="M9164" s="2">
        <f>Table1[[#This Row],[Quantity Purchased]] * Table1[[#This Row],[Unit Price]]</f>
        <v>3234</v>
      </c>
      <c r="N9164" s="2">
        <f>VLOOKUP(H9164, [1]Products!B:E, 4, FALSE)</f>
        <v>11</v>
      </c>
      <c r="O9164" t="str">
        <f>TEXT(Table1[[#This Row],[Transaction Date]], "yyyy-mm")</f>
        <v>2024-06</v>
      </c>
      <c r="P9164" s="1">
        <f ca="1">YEAR(TODAY()) - YEAR(Table1[[#This Row],[Buyer Date of Birth]])</f>
        <v>52</v>
      </c>
      <c r="Q9164" s="2">
        <f>Table1[[#This Row],[Total Revenue]] - Table1[[#This Row],[Total Cost]]</f>
        <v>3224</v>
      </c>
    </row>
    <row r="9165" spans="1:17" x14ac:dyDescent="0.25">
      <c r="A9165" s="1">
        <v>45476</v>
      </c>
      <c r="B9165" t="s">
        <v>178</v>
      </c>
      <c r="C9165" t="s">
        <v>168</v>
      </c>
      <c r="D9165" t="s">
        <v>34</v>
      </c>
      <c r="E9165" s="1">
        <v>30130</v>
      </c>
      <c r="F9165" t="s">
        <v>21</v>
      </c>
      <c r="G9165">
        <v>447</v>
      </c>
      <c r="H9165" t="s">
        <v>29</v>
      </c>
      <c r="I9165" t="s">
        <v>30</v>
      </c>
      <c r="J9165" t="s">
        <v>24</v>
      </c>
      <c r="K9165" t="str">
        <f>VLOOKUP(H9165, [1]Products!B:E, 2, FALSE)</f>
        <v>Shortbread</v>
      </c>
      <c r="L9165" s="2">
        <f>VLOOKUP(H9165, [1]Products!B:D, 3, FALSE)</f>
        <v>10</v>
      </c>
      <c r="M9165" s="2">
        <f>Table1[[#This Row],[Quantity Purchased]] * Table1[[#This Row],[Unit Price]]</f>
        <v>20115</v>
      </c>
      <c r="N9165" s="2">
        <f>VLOOKUP(H9165, [1]Products!B:E, 4, FALSE)</f>
        <v>45</v>
      </c>
      <c r="O9165" t="str">
        <f>TEXT(Table1[[#This Row],[Transaction Date]], "yyyy-mm")</f>
        <v>2024-07</v>
      </c>
      <c r="P9165" s="1">
        <f ca="1">YEAR(TODAY()) - YEAR(Table1[[#This Row],[Buyer Date of Birth]])</f>
        <v>43</v>
      </c>
      <c r="Q9165" s="2">
        <f>Table1[[#This Row],[Total Revenue]] - Table1[[#This Row],[Total Cost]]</f>
        <v>20105</v>
      </c>
    </row>
    <row r="9166" spans="1:17" x14ac:dyDescent="0.25">
      <c r="A9166" s="1">
        <v>45437</v>
      </c>
      <c r="B9166" t="s">
        <v>447</v>
      </c>
      <c r="C9166" t="s">
        <v>306</v>
      </c>
      <c r="D9166" t="s">
        <v>45</v>
      </c>
      <c r="E9166" s="1">
        <v>15932</v>
      </c>
      <c r="F9166" t="s">
        <v>75</v>
      </c>
      <c r="G9166">
        <v>416</v>
      </c>
      <c r="H9166" t="s">
        <v>41</v>
      </c>
      <c r="I9166" t="s">
        <v>30</v>
      </c>
      <c r="J9166" t="s">
        <v>24</v>
      </c>
      <c r="K9166" t="str">
        <f>VLOOKUP(H9166, [1]Products!B:E, 2, FALSE)</f>
        <v>Ginger Snaps</v>
      </c>
      <c r="L9166" s="2">
        <f>VLOOKUP(H9166, [1]Products!B:D, 3, FALSE)</f>
        <v>14</v>
      </c>
      <c r="M9166" s="2">
        <f>Table1[[#This Row],[Quantity Purchased]] * Table1[[#This Row],[Unit Price]]</f>
        <v>11648</v>
      </c>
      <c r="N9166" s="2">
        <f>VLOOKUP(H9166, [1]Products!B:E, 4, FALSE)</f>
        <v>28</v>
      </c>
      <c r="O9166" t="str">
        <f>TEXT(Table1[[#This Row],[Transaction Date]], "yyyy-mm")</f>
        <v>2024-05</v>
      </c>
      <c r="P9166" s="1">
        <f ca="1">YEAR(TODAY()) - YEAR(Table1[[#This Row],[Buyer Date of Birth]])</f>
        <v>82</v>
      </c>
      <c r="Q9166" s="2">
        <f>Table1[[#This Row],[Total Revenue]] - Table1[[#This Row],[Total Cost]]</f>
        <v>11634</v>
      </c>
    </row>
    <row r="9167" spans="1:17" x14ac:dyDescent="0.25">
      <c r="A9167" s="1">
        <v>45398</v>
      </c>
      <c r="B9167" t="s">
        <v>884</v>
      </c>
      <c r="C9167" t="s">
        <v>357</v>
      </c>
      <c r="D9167" t="s">
        <v>34</v>
      </c>
      <c r="E9167" s="1">
        <v>28888</v>
      </c>
      <c r="F9167" t="s">
        <v>28</v>
      </c>
      <c r="G9167">
        <v>40</v>
      </c>
      <c r="H9167" t="s">
        <v>54</v>
      </c>
      <c r="I9167" t="s">
        <v>36</v>
      </c>
      <c r="J9167" t="s">
        <v>24</v>
      </c>
      <c r="K9167" t="str">
        <f>VLOOKUP(H9167, [1]Products!B:E, 2, FALSE)</f>
        <v>Lemon Crisps</v>
      </c>
      <c r="L9167" s="2">
        <f>VLOOKUP(H9167, [1]Products!B:D, 3, FALSE)</f>
        <v>7</v>
      </c>
      <c r="M9167" s="2">
        <f>Table1[[#This Row],[Quantity Purchased]] * Table1[[#This Row],[Unit Price]]</f>
        <v>360</v>
      </c>
      <c r="N9167" s="2">
        <f>VLOOKUP(H9167, [1]Products!B:E, 4, FALSE)</f>
        <v>9</v>
      </c>
      <c r="O9167" t="str">
        <f>TEXT(Table1[[#This Row],[Transaction Date]], "yyyy-mm")</f>
        <v>2024-04</v>
      </c>
      <c r="P9167" s="1">
        <f ca="1">YEAR(TODAY()) - YEAR(Table1[[#This Row],[Buyer Date of Birth]])</f>
        <v>46</v>
      </c>
      <c r="Q9167" s="2">
        <f>Table1[[#This Row],[Total Revenue]] - Table1[[#This Row],[Total Cost]]</f>
        <v>353</v>
      </c>
    </row>
    <row r="9168" spans="1:17" x14ac:dyDescent="0.25">
      <c r="A9168" s="1">
        <v>45425</v>
      </c>
      <c r="B9168" t="s">
        <v>283</v>
      </c>
      <c r="C9168" t="s">
        <v>110</v>
      </c>
      <c r="D9168" t="s">
        <v>20</v>
      </c>
      <c r="E9168" s="1">
        <v>22292</v>
      </c>
      <c r="F9168" t="s">
        <v>75</v>
      </c>
      <c r="G9168">
        <v>261</v>
      </c>
      <c r="H9168" t="s">
        <v>41</v>
      </c>
      <c r="I9168" t="s">
        <v>23</v>
      </c>
      <c r="J9168" t="s">
        <v>31</v>
      </c>
      <c r="K9168" t="str">
        <f>VLOOKUP(H9168, [1]Products!B:E, 2, FALSE)</f>
        <v>Ginger Snaps</v>
      </c>
      <c r="L9168" s="2">
        <f>VLOOKUP(H9168, [1]Products!B:D, 3, FALSE)</f>
        <v>14</v>
      </c>
      <c r="M9168" s="2">
        <f>Table1[[#This Row],[Quantity Purchased]] * Table1[[#This Row],[Unit Price]]</f>
        <v>7308</v>
      </c>
      <c r="N9168" s="2">
        <f>VLOOKUP(H9168, [1]Products!B:E, 4, FALSE)</f>
        <v>28</v>
      </c>
      <c r="O9168" t="str">
        <f>TEXT(Table1[[#This Row],[Transaction Date]], "yyyy-mm")</f>
        <v>2024-05</v>
      </c>
      <c r="P9168" s="1">
        <f ca="1">YEAR(TODAY()) - YEAR(Table1[[#This Row],[Buyer Date of Birth]])</f>
        <v>64</v>
      </c>
      <c r="Q9168" s="2">
        <f>Table1[[#This Row],[Total Revenue]] - Table1[[#This Row],[Total Cost]]</f>
        <v>7294</v>
      </c>
    </row>
    <row r="9169" spans="1:17" x14ac:dyDescent="0.25">
      <c r="A9169" s="1">
        <v>45372</v>
      </c>
      <c r="B9169" t="s">
        <v>957</v>
      </c>
      <c r="C9169" t="s">
        <v>357</v>
      </c>
      <c r="D9169" t="s">
        <v>20</v>
      </c>
      <c r="E9169" s="1">
        <v>23735</v>
      </c>
      <c r="F9169" t="s">
        <v>75</v>
      </c>
      <c r="G9169">
        <v>64</v>
      </c>
      <c r="H9169" t="s">
        <v>63</v>
      </c>
      <c r="I9169" t="s">
        <v>46</v>
      </c>
      <c r="J9169" t="s">
        <v>24</v>
      </c>
      <c r="K9169" t="str">
        <f>VLOOKUP(H9169, [1]Products!B:E, 2, FALSE)</f>
        <v>Vanilla Wafers</v>
      </c>
      <c r="L9169" s="2">
        <f>VLOOKUP(H9169, [1]Products!B:D, 3, FALSE)</f>
        <v>18</v>
      </c>
      <c r="M9169" s="2">
        <f>Table1[[#This Row],[Quantity Purchased]] * Table1[[#This Row],[Unit Price]]</f>
        <v>2304</v>
      </c>
      <c r="N9169" s="2">
        <f>VLOOKUP(H9169, [1]Products!B:E, 4, FALSE)</f>
        <v>36</v>
      </c>
      <c r="O9169" t="str">
        <f>TEXT(Table1[[#This Row],[Transaction Date]], "yyyy-mm")</f>
        <v>2024-03</v>
      </c>
      <c r="P9169" s="1">
        <f ca="1">YEAR(TODAY()) - YEAR(Table1[[#This Row],[Buyer Date of Birth]])</f>
        <v>61</v>
      </c>
      <c r="Q9169" s="2">
        <f>Table1[[#This Row],[Total Revenue]] - Table1[[#This Row],[Total Cost]]</f>
        <v>2286</v>
      </c>
    </row>
    <row r="9170" spans="1:17" x14ac:dyDescent="0.25">
      <c r="A9170" s="1">
        <v>45460</v>
      </c>
      <c r="B9170" t="s">
        <v>839</v>
      </c>
      <c r="C9170" t="s">
        <v>267</v>
      </c>
      <c r="D9170" t="s">
        <v>45</v>
      </c>
      <c r="E9170" s="1">
        <v>21015</v>
      </c>
      <c r="F9170" t="s">
        <v>28</v>
      </c>
      <c r="G9170">
        <v>244</v>
      </c>
      <c r="H9170" t="s">
        <v>41</v>
      </c>
      <c r="I9170" t="s">
        <v>50</v>
      </c>
      <c r="J9170" t="s">
        <v>24</v>
      </c>
      <c r="K9170" t="str">
        <f>VLOOKUP(H9170, [1]Products!B:E, 2, FALSE)</f>
        <v>Ginger Snaps</v>
      </c>
      <c r="L9170" s="2">
        <f>VLOOKUP(H9170, [1]Products!B:D, 3, FALSE)</f>
        <v>14</v>
      </c>
      <c r="M9170" s="2">
        <f>Table1[[#This Row],[Quantity Purchased]] * Table1[[#This Row],[Unit Price]]</f>
        <v>6832</v>
      </c>
      <c r="N9170" s="2">
        <f>VLOOKUP(H9170, [1]Products!B:E, 4, FALSE)</f>
        <v>28</v>
      </c>
      <c r="O9170" t="str">
        <f>TEXT(Table1[[#This Row],[Transaction Date]], "yyyy-mm")</f>
        <v>2024-06</v>
      </c>
      <c r="P9170" s="1">
        <f ca="1">YEAR(TODAY()) - YEAR(Table1[[#This Row],[Buyer Date of Birth]])</f>
        <v>68</v>
      </c>
      <c r="Q9170" s="2">
        <f>Table1[[#This Row],[Total Revenue]] - Table1[[#This Row],[Total Cost]]</f>
        <v>6818</v>
      </c>
    </row>
    <row r="9171" spans="1:17" x14ac:dyDescent="0.25">
      <c r="A9171" s="1">
        <v>45504</v>
      </c>
      <c r="B9171" t="s">
        <v>26</v>
      </c>
      <c r="C9171" t="s">
        <v>730</v>
      </c>
      <c r="D9171" t="s">
        <v>89</v>
      </c>
      <c r="E9171" s="1">
        <v>24630</v>
      </c>
      <c r="F9171" t="s">
        <v>28</v>
      </c>
      <c r="G9171">
        <v>478</v>
      </c>
      <c r="H9171" t="s">
        <v>35</v>
      </c>
      <c r="I9171" t="s">
        <v>23</v>
      </c>
      <c r="J9171" t="s">
        <v>31</v>
      </c>
      <c r="K9171" t="str">
        <f>VLOOKUP(H9171, [1]Products!B:E, 2, FALSE)</f>
        <v>Caramel Biscuits</v>
      </c>
      <c r="L9171" s="2">
        <f>VLOOKUP(H9171, [1]Products!B:D, 3, FALSE)</f>
        <v>18</v>
      </c>
      <c r="M9171" s="2">
        <f>Table1[[#This Row],[Quantity Purchased]] * Table1[[#This Row],[Unit Price]]</f>
        <v>10516</v>
      </c>
      <c r="N9171" s="2">
        <f>VLOOKUP(H9171, [1]Products!B:E, 4, FALSE)</f>
        <v>22</v>
      </c>
      <c r="O9171" t="str">
        <f>TEXT(Table1[[#This Row],[Transaction Date]], "yyyy-mm")</f>
        <v>2024-07</v>
      </c>
      <c r="P9171" s="1">
        <f ca="1">YEAR(TODAY()) - YEAR(Table1[[#This Row],[Buyer Date of Birth]])</f>
        <v>58</v>
      </c>
      <c r="Q9171" s="2">
        <f>Table1[[#This Row],[Total Revenue]] - Table1[[#This Row],[Total Cost]]</f>
        <v>10498</v>
      </c>
    </row>
    <row r="9172" spans="1:17" x14ac:dyDescent="0.25">
      <c r="A9172" s="1">
        <v>45334</v>
      </c>
      <c r="B9172" t="s">
        <v>300</v>
      </c>
      <c r="C9172" t="s">
        <v>659</v>
      </c>
      <c r="D9172" t="s">
        <v>45</v>
      </c>
      <c r="E9172" s="1">
        <v>35645</v>
      </c>
      <c r="F9172" t="s">
        <v>28</v>
      </c>
      <c r="G9172">
        <v>340</v>
      </c>
      <c r="H9172" t="s">
        <v>72</v>
      </c>
      <c r="I9172" t="s">
        <v>30</v>
      </c>
      <c r="J9172" t="s">
        <v>24</v>
      </c>
      <c r="K9172" t="str">
        <f>VLOOKUP(H9172, [1]Products!B:E, 2, FALSE)</f>
        <v>Choco Delight</v>
      </c>
      <c r="L9172" s="2">
        <f>VLOOKUP(H9172, [1]Products!B:D, 3, FALSE)</f>
        <v>3</v>
      </c>
      <c r="M9172" s="2">
        <f>Table1[[#This Row],[Quantity Purchased]] * Table1[[#This Row],[Unit Price]]</f>
        <v>1700</v>
      </c>
      <c r="N9172" s="2">
        <f>VLOOKUP(H9172, [1]Products!B:E, 4, FALSE)</f>
        <v>5</v>
      </c>
      <c r="O9172" t="str">
        <f>TEXT(Table1[[#This Row],[Transaction Date]], "yyyy-mm")</f>
        <v>2024-02</v>
      </c>
      <c r="P9172" s="1">
        <f ca="1">YEAR(TODAY()) - YEAR(Table1[[#This Row],[Buyer Date of Birth]])</f>
        <v>28</v>
      </c>
      <c r="Q9172" s="2">
        <f>Table1[[#This Row],[Total Revenue]] - Table1[[#This Row],[Total Cost]]</f>
        <v>1697</v>
      </c>
    </row>
    <row r="9173" spans="1:17" x14ac:dyDescent="0.25">
      <c r="A9173" s="1">
        <v>45346</v>
      </c>
      <c r="B9173" t="s">
        <v>67</v>
      </c>
      <c r="C9173" t="s">
        <v>540</v>
      </c>
      <c r="D9173" t="s">
        <v>20</v>
      </c>
      <c r="E9173" s="1">
        <v>33263</v>
      </c>
      <c r="F9173" t="s">
        <v>40</v>
      </c>
      <c r="G9173">
        <v>281</v>
      </c>
      <c r="H9173" t="s">
        <v>72</v>
      </c>
      <c r="I9173" t="s">
        <v>46</v>
      </c>
      <c r="J9173" t="s">
        <v>24</v>
      </c>
      <c r="K9173" t="str">
        <f>VLOOKUP(H9173, [1]Products!B:E, 2, FALSE)</f>
        <v>Choco Delight</v>
      </c>
      <c r="L9173" s="2">
        <f>VLOOKUP(H9173, [1]Products!B:D, 3, FALSE)</f>
        <v>3</v>
      </c>
      <c r="M9173" s="2">
        <f>Table1[[#This Row],[Quantity Purchased]] * Table1[[#This Row],[Unit Price]]</f>
        <v>1405</v>
      </c>
      <c r="N9173" s="2">
        <f>VLOOKUP(H9173, [1]Products!B:E, 4, FALSE)</f>
        <v>5</v>
      </c>
      <c r="O9173" t="str">
        <f>TEXT(Table1[[#This Row],[Transaction Date]], "yyyy-mm")</f>
        <v>2024-02</v>
      </c>
      <c r="P9173" s="1">
        <f ca="1">YEAR(TODAY()) - YEAR(Table1[[#This Row],[Buyer Date of Birth]])</f>
        <v>34</v>
      </c>
      <c r="Q9173" s="2">
        <f>Table1[[#This Row],[Total Revenue]] - Table1[[#This Row],[Total Cost]]</f>
        <v>1402</v>
      </c>
    </row>
    <row r="9174" spans="1:17" x14ac:dyDescent="0.25">
      <c r="A9174" s="1">
        <v>45395</v>
      </c>
      <c r="B9174" t="s">
        <v>398</v>
      </c>
      <c r="C9174" t="s">
        <v>355</v>
      </c>
      <c r="D9174" t="s">
        <v>78</v>
      </c>
      <c r="E9174" s="1">
        <v>18363</v>
      </c>
      <c r="F9174" t="s">
        <v>75</v>
      </c>
      <c r="G9174">
        <v>224</v>
      </c>
      <c r="H9174" t="s">
        <v>49</v>
      </c>
      <c r="I9174" t="s">
        <v>50</v>
      </c>
      <c r="J9174" t="s">
        <v>24</v>
      </c>
      <c r="K9174" t="str">
        <f>VLOOKUP(H9174, [1]Products!B:E, 2, FALSE)</f>
        <v>Butter Crunch</v>
      </c>
      <c r="L9174" s="2">
        <f>VLOOKUP(H9174, [1]Products!B:D, 3, FALSE)</f>
        <v>10</v>
      </c>
      <c r="M9174" s="2">
        <f>Table1[[#This Row],[Quantity Purchased]] * Table1[[#This Row],[Unit Price]]</f>
        <v>2464</v>
      </c>
      <c r="N9174" s="2">
        <f>VLOOKUP(H9174, [1]Products!B:E, 4, FALSE)</f>
        <v>11</v>
      </c>
      <c r="O9174" t="str">
        <f>TEXT(Table1[[#This Row],[Transaction Date]], "yyyy-mm")</f>
        <v>2024-04</v>
      </c>
      <c r="P9174" s="1">
        <f ca="1">YEAR(TODAY()) - YEAR(Table1[[#This Row],[Buyer Date of Birth]])</f>
        <v>75</v>
      </c>
      <c r="Q9174" s="2">
        <f>Table1[[#This Row],[Total Revenue]] - Table1[[#This Row],[Total Cost]]</f>
        <v>2454</v>
      </c>
    </row>
    <row r="9175" spans="1:17" x14ac:dyDescent="0.25">
      <c r="A9175" s="1">
        <v>45375</v>
      </c>
      <c r="B9175" t="s">
        <v>652</v>
      </c>
      <c r="C9175" t="s">
        <v>530</v>
      </c>
      <c r="D9175" t="s">
        <v>34</v>
      </c>
      <c r="E9175" s="1">
        <v>19790</v>
      </c>
      <c r="F9175" t="s">
        <v>21</v>
      </c>
      <c r="G9175">
        <v>384</v>
      </c>
      <c r="H9175" t="s">
        <v>49</v>
      </c>
      <c r="I9175" t="s">
        <v>23</v>
      </c>
      <c r="J9175" t="s">
        <v>24</v>
      </c>
      <c r="K9175" t="str">
        <f>VLOOKUP(H9175, [1]Products!B:E, 2, FALSE)</f>
        <v>Butter Crunch</v>
      </c>
      <c r="L9175" s="2">
        <f>VLOOKUP(H9175, [1]Products!B:D, 3, FALSE)</f>
        <v>10</v>
      </c>
      <c r="M9175" s="2">
        <f>Table1[[#This Row],[Quantity Purchased]] * Table1[[#This Row],[Unit Price]]</f>
        <v>4224</v>
      </c>
      <c r="N9175" s="2">
        <f>VLOOKUP(H9175, [1]Products!B:E, 4, FALSE)</f>
        <v>11</v>
      </c>
      <c r="O9175" t="str">
        <f>TEXT(Table1[[#This Row],[Transaction Date]], "yyyy-mm")</f>
        <v>2024-03</v>
      </c>
      <c r="P9175" s="1">
        <f ca="1">YEAR(TODAY()) - YEAR(Table1[[#This Row],[Buyer Date of Birth]])</f>
        <v>71</v>
      </c>
      <c r="Q9175" s="2">
        <f>Table1[[#This Row],[Total Revenue]] - Table1[[#This Row],[Total Cost]]</f>
        <v>4214</v>
      </c>
    </row>
    <row r="9176" spans="1:17" x14ac:dyDescent="0.25">
      <c r="A9176" s="1">
        <v>45338</v>
      </c>
      <c r="B9176" t="s">
        <v>243</v>
      </c>
      <c r="C9176" t="s">
        <v>252</v>
      </c>
      <c r="D9176" t="s">
        <v>58</v>
      </c>
      <c r="E9176" s="1">
        <v>32695</v>
      </c>
      <c r="F9176" t="s">
        <v>75</v>
      </c>
      <c r="G9176">
        <v>401</v>
      </c>
      <c r="H9176" t="s">
        <v>63</v>
      </c>
      <c r="I9176" t="s">
        <v>30</v>
      </c>
      <c r="J9176" t="s">
        <v>24</v>
      </c>
      <c r="K9176" t="str">
        <f>VLOOKUP(H9176, [1]Products!B:E, 2, FALSE)</f>
        <v>Vanilla Wafers</v>
      </c>
      <c r="L9176" s="2">
        <f>VLOOKUP(H9176, [1]Products!B:D, 3, FALSE)</f>
        <v>18</v>
      </c>
      <c r="M9176" s="2">
        <f>Table1[[#This Row],[Quantity Purchased]] * Table1[[#This Row],[Unit Price]]</f>
        <v>14436</v>
      </c>
      <c r="N9176" s="2">
        <f>VLOOKUP(H9176, [1]Products!B:E, 4, FALSE)</f>
        <v>36</v>
      </c>
      <c r="O9176" t="str">
        <f>TEXT(Table1[[#This Row],[Transaction Date]], "yyyy-mm")</f>
        <v>2024-02</v>
      </c>
      <c r="P9176" s="1">
        <f ca="1">YEAR(TODAY()) - YEAR(Table1[[#This Row],[Buyer Date of Birth]])</f>
        <v>36</v>
      </c>
      <c r="Q9176" s="2">
        <f>Table1[[#This Row],[Total Revenue]] - Table1[[#This Row],[Total Cost]]</f>
        <v>14418</v>
      </c>
    </row>
    <row r="9177" spans="1:17" x14ac:dyDescent="0.25">
      <c r="A9177" s="1">
        <v>45447</v>
      </c>
      <c r="B9177" t="s">
        <v>76</v>
      </c>
      <c r="C9177" t="s">
        <v>1529</v>
      </c>
      <c r="D9177" t="s">
        <v>84</v>
      </c>
      <c r="E9177" s="1">
        <v>20198</v>
      </c>
      <c r="F9177" t="s">
        <v>28</v>
      </c>
      <c r="G9177">
        <v>491</v>
      </c>
      <c r="H9177" t="s">
        <v>66</v>
      </c>
      <c r="I9177" t="s">
        <v>30</v>
      </c>
      <c r="J9177" t="s">
        <v>24</v>
      </c>
      <c r="K9177" t="str">
        <f>VLOOKUP(H9177, [1]Products!B:E, 2, FALSE)</f>
        <v>Oatmeal Cookies</v>
      </c>
      <c r="L9177" s="2">
        <f>VLOOKUP(H9177, [1]Products!B:D, 3, FALSE)</f>
        <v>19</v>
      </c>
      <c r="M9177" s="2">
        <f>Table1[[#This Row],[Quantity Purchased]] * Table1[[#This Row],[Unit Price]]</f>
        <v>11293</v>
      </c>
      <c r="N9177" s="2">
        <f>VLOOKUP(H9177, [1]Products!B:E, 4, FALSE)</f>
        <v>23</v>
      </c>
      <c r="O9177" t="str">
        <f>TEXT(Table1[[#This Row],[Transaction Date]], "yyyy-mm")</f>
        <v>2024-06</v>
      </c>
      <c r="P9177" s="1">
        <f ca="1">YEAR(TODAY()) - YEAR(Table1[[#This Row],[Buyer Date of Birth]])</f>
        <v>70</v>
      </c>
      <c r="Q9177" s="2">
        <f>Table1[[#This Row],[Total Revenue]] - Table1[[#This Row],[Total Cost]]</f>
        <v>11274</v>
      </c>
    </row>
    <row r="9178" spans="1:17" x14ac:dyDescent="0.25">
      <c r="A9178" s="1">
        <v>45440</v>
      </c>
      <c r="B9178" t="s">
        <v>43</v>
      </c>
      <c r="C9178" t="s">
        <v>252</v>
      </c>
      <c r="D9178" t="s">
        <v>53</v>
      </c>
      <c r="E9178" s="1">
        <v>26007</v>
      </c>
      <c r="F9178" t="s">
        <v>28</v>
      </c>
      <c r="G9178">
        <v>49</v>
      </c>
      <c r="H9178" t="s">
        <v>41</v>
      </c>
      <c r="I9178" t="s">
        <v>36</v>
      </c>
      <c r="J9178" t="s">
        <v>31</v>
      </c>
      <c r="K9178" t="str">
        <f>VLOOKUP(H9178, [1]Products!B:E, 2, FALSE)</f>
        <v>Ginger Snaps</v>
      </c>
      <c r="L9178" s="2">
        <f>VLOOKUP(H9178, [1]Products!B:D, 3, FALSE)</f>
        <v>14</v>
      </c>
      <c r="M9178" s="2">
        <f>Table1[[#This Row],[Quantity Purchased]] * Table1[[#This Row],[Unit Price]]</f>
        <v>1372</v>
      </c>
      <c r="N9178" s="2">
        <f>VLOOKUP(H9178, [1]Products!B:E, 4, FALSE)</f>
        <v>28</v>
      </c>
      <c r="O9178" t="str">
        <f>TEXT(Table1[[#This Row],[Transaction Date]], "yyyy-mm")</f>
        <v>2024-05</v>
      </c>
      <c r="P9178" s="1">
        <f ca="1">YEAR(TODAY()) - YEAR(Table1[[#This Row],[Buyer Date of Birth]])</f>
        <v>54</v>
      </c>
      <c r="Q9178" s="2">
        <f>Table1[[#This Row],[Total Revenue]] - Table1[[#This Row],[Total Cost]]</f>
        <v>1358</v>
      </c>
    </row>
    <row r="9179" spans="1:17" x14ac:dyDescent="0.25">
      <c r="A9179" s="1">
        <v>45486</v>
      </c>
      <c r="B9179" t="s">
        <v>932</v>
      </c>
      <c r="C9179" t="s">
        <v>116</v>
      </c>
      <c r="D9179" t="s">
        <v>20</v>
      </c>
      <c r="E9179" s="1">
        <v>20873</v>
      </c>
      <c r="F9179" t="s">
        <v>21</v>
      </c>
      <c r="G9179">
        <v>401</v>
      </c>
      <c r="H9179" t="s">
        <v>63</v>
      </c>
      <c r="I9179" t="s">
        <v>23</v>
      </c>
      <c r="J9179" t="s">
        <v>24</v>
      </c>
      <c r="K9179" t="str">
        <f>VLOOKUP(H9179, [1]Products!B:E, 2, FALSE)</f>
        <v>Vanilla Wafers</v>
      </c>
      <c r="L9179" s="2">
        <f>VLOOKUP(H9179, [1]Products!B:D, 3, FALSE)</f>
        <v>18</v>
      </c>
      <c r="M9179" s="2">
        <f>Table1[[#This Row],[Quantity Purchased]] * Table1[[#This Row],[Unit Price]]</f>
        <v>14436</v>
      </c>
      <c r="N9179" s="2">
        <f>VLOOKUP(H9179, [1]Products!B:E, 4, FALSE)</f>
        <v>36</v>
      </c>
      <c r="O9179" t="str">
        <f>TEXT(Table1[[#This Row],[Transaction Date]], "yyyy-mm")</f>
        <v>2024-07</v>
      </c>
      <c r="P9179" s="1">
        <f ca="1">YEAR(TODAY()) - YEAR(Table1[[#This Row],[Buyer Date of Birth]])</f>
        <v>68</v>
      </c>
      <c r="Q9179" s="2">
        <f>Table1[[#This Row],[Total Revenue]] - Table1[[#This Row],[Total Cost]]</f>
        <v>14418</v>
      </c>
    </row>
    <row r="9180" spans="1:17" x14ac:dyDescent="0.25">
      <c r="A9180" s="1">
        <v>45486</v>
      </c>
      <c r="B9180" t="s">
        <v>379</v>
      </c>
      <c r="C9180" t="s">
        <v>122</v>
      </c>
      <c r="D9180" t="s">
        <v>34</v>
      </c>
      <c r="E9180" s="1">
        <v>30993</v>
      </c>
      <c r="F9180" t="s">
        <v>21</v>
      </c>
      <c r="G9180">
        <v>225</v>
      </c>
      <c r="H9180" t="s">
        <v>35</v>
      </c>
      <c r="I9180" t="s">
        <v>46</v>
      </c>
      <c r="J9180" t="s">
        <v>24</v>
      </c>
      <c r="K9180" t="str">
        <f>VLOOKUP(H9180, [1]Products!B:E, 2, FALSE)</f>
        <v>Caramel Biscuits</v>
      </c>
      <c r="L9180" s="2">
        <f>VLOOKUP(H9180, [1]Products!B:D, 3, FALSE)</f>
        <v>18</v>
      </c>
      <c r="M9180" s="2">
        <f>Table1[[#This Row],[Quantity Purchased]] * Table1[[#This Row],[Unit Price]]</f>
        <v>4950</v>
      </c>
      <c r="N9180" s="2">
        <f>VLOOKUP(H9180, [1]Products!B:E, 4, FALSE)</f>
        <v>22</v>
      </c>
      <c r="O9180" t="str">
        <f>TEXT(Table1[[#This Row],[Transaction Date]], "yyyy-mm")</f>
        <v>2024-07</v>
      </c>
      <c r="P9180" s="1">
        <f ca="1">YEAR(TODAY()) - YEAR(Table1[[#This Row],[Buyer Date of Birth]])</f>
        <v>41</v>
      </c>
      <c r="Q9180" s="2">
        <f>Table1[[#This Row],[Total Revenue]] - Table1[[#This Row],[Total Cost]]</f>
        <v>4932</v>
      </c>
    </row>
    <row r="9181" spans="1:17" x14ac:dyDescent="0.25">
      <c r="A9181" s="1">
        <v>45355</v>
      </c>
      <c r="B9181" t="s">
        <v>317</v>
      </c>
      <c r="C9181" t="s">
        <v>422</v>
      </c>
      <c r="D9181" t="s">
        <v>34</v>
      </c>
      <c r="E9181" s="1">
        <v>22095</v>
      </c>
      <c r="F9181" t="s">
        <v>40</v>
      </c>
      <c r="G9181">
        <v>430</v>
      </c>
      <c r="H9181" t="s">
        <v>29</v>
      </c>
      <c r="I9181" t="s">
        <v>50</v>
      </c>
      <c r="J9181" t="s">
        <v>24</v>
      </c>
      <c r="K9181" t="str">
        <f>VLOOKUP(H9181, [1]Products!B:E, 2, FALSE)</f>
        <v>Shortbread</v>
      </c>
      <c r="L9181" s="2">
        <f>VLOOKUP(H9181, [1]Products!B:D, 3, FALSE)</f>
        <v>10</v>
      </c>
      <c r="M9181" s="2">
        <f>Table1[[#This Row],[Quantity Purchased]] * Table1[[#This Row],[Unit Price]]</f>
        <v>19350</v>
      </c>
      <c r="N9181" s="2">
        <f>VLOOKUP(H9181, [1]Products!B:E, 4, FALSE)</f>
        <v>45</v>
      </c>
      <c r="O9181" t="str">
        <f>TEXT(Table1[[#This Row],[Transaction Date]], "yyyy-mm")</f>
        <v>2024-03</v>
      </c>
      <c r="P9181" s="1">
        <f ca="1">YEAR(TODAY()) - YEAR(Table1[[#This Row],[Buyer Date of Birth]])</f>
        <v>65</v>
      </c>
      <c r="Q9181" s="2">
        <f>Table1[[#This Row],[Total Revenue]] - Table1[[#This Row],[Total Cost]]</f>
        <v>19340</v>
      </c>
    </row>
    <row r="9182" spans="1:17" x14ac:dyDescent="0.25">
      <c r="A9182" s="1">
        <v>45365</v>
      </c>
      <c r="B9182" t="s">
        <v>1117</v>
      </c>
      <c r="C9182" t="s">
        <v>18</v>
      </c>
      <c r="D9182" t="s">
        <v>58</v>
      </c>
      <c r="E9182" s="1">
        <v>36206</v>
      </c>
      <c r="F9182" t="s">
        <v>21</v>
      </c>
      <c r="G9182">
        <v>116</v>
      </c>
      <c r="H9182" t="s">
        <v>71</v>
      </c>
      <c r="I9182" t="s">
        <v>23</v>
      </c>
      <c r="J9182" t="s">
        <v>24</v>
      </c>
      <c r="K9182" t="str">
        <f>VLOOKUP(H9182, [1]Products!B:E, 2, FALSE)</f>
        <v>Peanut Butter Bites</v>
      </c>
      <c r="L9182" s="2">
        <f>VLOOKUP(H9182, [1]Products!B:D, 3, FALSE)</f>
        <v>5</v>
      </c>
      <c r="M9182" s="2">
        <f>Table1[[#This Row],[Quantity Purchased]] * Table1[[#This Row],[Unit Price]]</f>
        <v>812</v>
      </c>
      <c r="N9182" s="2">
        <f>VLOOKUP(H9182, [1]Products!B:E, 4, FALSE)</f>
        <v>7</v>
      </c>
      <c r="O9182" t="str">
        <f>TEXT(Table1[[#This Row],[Transaction Date]], "yyyy-mm")</f>
        <v>2024-03</v>
      </c>
      <c r="P9182" s="1">
        <f ca="1">YEAR(TODAY()) - YEAR(Table1[[#This Row],[Buyer Date of Birth]])</f>
        <v>26</v>
      </c>
      <c r="Q9182" s="2">
        <f>Table1[[#This Row],[Total Revenue]] - Table1[[#This Row],[Total Cost]]</f>
        <v>807</v>
      </c>
    </row>
    <row r="9183" spans="1:17" x14ac:dyDescent="0.25">
      <c r="A9183" s="1">
        <v>45459</v>
      </c>
      <c r="B9183" t="s">
        <v>32</v>
      </c>
      <c r="C9183" t="s">
        <v>609</v>
      </c>
      <c r="D9183" t="s">
        <v>45</v>
      </c>
      <c r="E9183" s="1">
        <v>16534</v>
      </c>
      <c r="F9183" t="s">
        <v>75</v>
      </c>
      <c r="G9183">
        <v>403</v>
      </c>
      <c r="H9183" t="s">
        <v>22</v>
      </c>
      <c r="I9183" t="s">
        <v>30</v>
      </c>
      <c r="J9183" t="s">
        <v>24</v>
      </c>
      <c r="K9183" t="str">
        <f>VLOOKUP(H9183, [1]Products!B:E, 2, FALSE)</f>
        <v>Cinnamon Swirls</v>
      </c>
      <c r="L9183" s="2">
        <f>VLOOKUP(H9183, [1]Products!B:D, 3, FALSE)</f>
        <v>10</v>
      </c>
      <c r="M9183" s="2">
        <f>Table1[[#This Row],[Quantity Purchased]] * Table1[[#This Row],[Unit Price]]</f>
        <v>5642</v>
      </c>
      <c r="N9183" s="2">
        <f>VLOOKUP(H9183, [1]Products!B:E, 4, FALSE)</f>
        <v>14</v>
      </c>
      <c r="O9183" t="str">
        <f>TEXT(Table1[[#This Row],[Transaction Date]], "yyyy-mm")</f>
        <v>2024-06</v>
      </c>
      <c r="P9183" s="1">
        <f ca="1">YEAR(TODAY()) - YEAR(Table1[[#This Row],[Buyer Date of Birth]])</f>
        <v>80</v>
      </c>
      <c r="Q9183" s="2">
        <f>Table1[[#This Row],[Total Revenue]] - Table1[[#This Row],[Total Cost]]</f>
        <v>5632</v>
      </c>
    </row>
    <row r="9184" spans="1:17" x14ac:dyDescent="0.25">
      <c r="A9184" s="1">
        <v>45491</v>
      </c>
      <c r="B9184" t="s">
        <v>56</v>
      </c>
      <c r="C9184" t="s">
        <v>1029</v>
      </c>
      <c r="D9184" t="s">
        <v>58</v>
      </c>
      <c r="E9184" s="1">
        <v>21950</v>
      </c>
      <c r="F9184" t="s">
        <v>40</v>
      </c>
      <c r="G9184">
        <v>285</v>
      </c>
      <c r="H9184" t="s">
        <v>66</v>
      </c>
      <c r="I9184" t="s">
        <v>46</v>
      </c>
      <c r="J9184" t="s">
        <v>24</v>
      </c>
      <c r="K9184" t="str">
        <f>VLOOKUP(H9184, [1]Products!B:E, 2, FALSE)</f>
        <v>Oatmeal Cookies</v>
      </c>
      <c r="L9184" s="2">
        <f>VLOOKUP(H9184, [1]Products!B:D, 3, FALSE)</f>
        <v>19</v>
      </c>
      <c r="M9184" s="2">
        <f>Table1[[#This Row],[Quantity Purchased]] * Table1[[#This Row],[Unit Price]]</f>
        <v>6555</v>
      </c>
      <c r="N9184" s="2">
        <f>VLOOKUP(H9184, [1]Products!B:E, 4, FALSE)</f>
        <v>23</v>
      </c>
      <c r="O9184" t="str">
        <f>TEXT(Table1[[#This Row],[Transaction Date]], "yyyy-mm")</f>
        <v>2024-07</v>
      </c>
      <c r="P9184" s="1">
        <f ca="1">YEAR(TODAY()) - YEAR(Table1[[#This Row],[Buyer Date of Birth]])</f>
        <v>65</v>
      </c>
      <c r="Q9184" s="2">
        <f>Table1[[#This Row],[Total Revenue]] - Table1[[#This Row],[Total Cost]]</f>
        <v>6536</v>
      </c>
    </row>
    <row r="9185" spans="1:17" x14ac:dyDescent="0.25">
      <c r="A9185" s="1">
        <v>45471</v>
      </c>
      <c r="B9185" t="s">
        <v>516</v>
      </c>
      <c r="C9185" t="s">
        <v>116</v>
      </c>
      <c r="D9185" t="s">
        <v>84</v>
      </c>
      <c r="E9185" s="1">
        <v>33578</v>
      </c>
      <c r="F9185" t="s">
        <v>28</v>
      </c>
      <c r="G9185">
        <v>244</v>
      </c>
      <c r="H9185" t="s">
        <v>66</v>
      </c>
      <c r="I9185" t="s">
        <v>50</v>
      </c>
      <c r="J9185" t="s">
        <v>24</v>
      </c>
      <c r="K9185" t="str">
        <f>VLOOKUP(H9185, [1]Products!B:E, 2, FALSE)</f>
        <v>Oatmeal Cookies</v>
      </c>
      <c r="L9185" s="2">
        <f>VLOOKUP(H9185, [1]Products!B:D, 3, FALSE)</f>
        <v>19</v>
      </c>
      <c r="M9185" s="2">
        <f>Table1[[#This Row],[Quantity Purchased]] * Table1[[#This Row],[Unit Price]]</f>
        <v>5612</v>
      </c>
      <c r="N9185" s="2">
        <f>VLOOKUP(H9185, [1]Products!B:E, 4, FALSE)</f>
        <v>23</v>
      </c>
      <c r="O9185" t="str">
        <f>TEXT(Table1[[#This Row],[Transaction Date]], "yyyy-mm")</f>
        <v>2024-06</v>
      </c>
      <c r="P9185" s="1">
        <f ca="1">YEAR(TODAY()) - YEAR(Table1[[#This Row],[Buyer Date of Birth]])</f>
        <v>34</v>
      </c>
      <c r="Q9185" s="2">
        <f>Table1[[#This Row],[Total Revenue]] - Table1[[#This Row],[Total Cost]]</f>
        <v>5593</v>
      </c>
    </row>
    <row r="9186" spans="1:17" x14ac:dyDescent="0.25">
      <c r="A9186" s="1">
        <v>45332</v>
      </c>
      <c r="B9186" t="s">
        <v>334</v>
      </c>
      <c r="C9186" t="s">
        <v>186</v>
      </c>
      <c r="D9186" t="s">
        <v>34</v>
      </c>
      <c r="E9186" s="1">
        <v>18114</v>
      </c>
      <c r="F9186" t="s">
        <v>40</v>
      </c>
      <c r="G9186">
        <v>412</v>
      </c>
      <c r="H9186" t="s">
        <v>72</v>
      </c>
      <c r="I9186" t="s">
        <v>23</v>
      </c>
      <c r="J9186" t="s">
        <v>24</v>
      </c>
      <c r="K9186" t="str">
        <f>VLOOKUP(H9186, [1]Products!B:E, 2, FALSE)</f>
        <v>Choco Delight</v>
      </c>
      <c r="L9186" s="2">
        <f>VLOOKUP(H9186, [1]Products!B:D, 3, FALSE)</f>
        <v>3</v>
      </c>
      <c r="M9186" s="2">
        <f>Table1[[#This Row],[Quantity Purchased]] * Table1[[#This Row],[Unit Price]]</f>
        <v>2060</v>
      </c>
      <c r="N9186" s="2">
        <f>VLOOKUP(H9186, [1]Products!B:E, 4, FALSE)</f>
        <v>5</v>
      </c>
      <c r="O9186" t="str">
        <f>TEXT(Table1[[#This Row],[Transaction Date]], "yyyy-mm")</f>
        <v>2024-02</v>
      </c>
      <c r="P9186" s="1">
        <f ca="1">YEAR(TODAY()) - YEAR(Table1[[#This Row],[Buyer Date of Birth]])</f>
        <v>76</v>
      </c>
      <c r="Q9186" s="2">
        <f>Table1[[#This Row],[Total Revenue]] - Table1[[#This Row],[Total Cost]]</f>
        <v>2057</v>
      </c>
    </row>
    <row r="9187" spans="1:17" x14ac:dyDescent="0.25">
      <c r="A9187" s="1">
        <v>45301</v>
      </c>
      <c r="B9187" t="s">
        <v>60</v>
      </c>
      <c r="C9187" t="s">
        <v>710</v>
      </c>
      <c r="D9187" t="s">
        <v>89</v>
      </c>
      <c r="E9187" s="1">
        <v>21108</v>
      </c>
      <c r="F9187" t="s">
        <v>40</v>
      </c>
      <c r="G9187">
        <v>260</v>
      </c>
      <c r="H9187" t="s">
        <v>29</v>
      </c>
      <c r="I9187" t="s">
        <v>30</v>
      </c>
      <c r="J9187" t="s">
        <v>24</v>
      </c>
      <c r="K9187" t="str">
        <f>VLOOKUP(H9187, [1]Products!B:E, 2, FALSE)</f>
        <v>Shortbread</v>
      </c>
      <c r="L9187" s="2">
        <f>VLOOKUP(H9187, [1]Products!B:D, 3, FALSE)</f>
        <v>10</v>
      </c>
      <c r="M9187" s="2">
        <f>Table1[[#This Row],[Quantity Purchased]] * Table1[[#This Row],[Unit Price]]</f>
        <v>11700</v>
      </c>
      <c r="N9187" s="2">
        <f>VLOOKUP(H9187, [1]Products!B:E, 4, FALSE)</f>
        <v>45</v>
      </c>
      <c r="O9187" t="str">
        <f>TEXT(Table1[[#This Row],[Transaction Date]], "yyyy-mm")</f>
        <v>2024-01</v>
      </c>
      <c r="P9187" s="1">
        <f ca="1">YEAR(TODAY()) - YEAR(Table1[[#This Row],[Buyer Date of Birth]])</f>
        <v>68</v>
      </c>
      <c r="Q9187" s="2">
        <f>Table1[[#This Row],[Total Revenue]] - Table1[[#This Row],[Total Cost]]</f>
        <v>11690</v>
      </c>
    </row>
    <row r="9188" spans="1:17" x14ac:dyDescent="0.25">
      <c r="A9188" s="1">
        <v>45464</v>
      </c>
      <c r="B9188" t="s">
        <v>286</v>
      </c>
      <c r="C9188" t="s">
        <v>252</v>
      </c>
      <c r="D9188" t="s">
        <v>45</v>
      </c>
      <c r="E9188" s="1">
        <v>25922</v>
      </c>
      <c r="F9188" t="s">
        <v>28</v>
      </c>
      <c r="G9188">
        <v>405</v>
      </c>
      <c r="H9188" t="s">
        <v>54</v>
      </c>
      <c r="I9188" t="s">
        <v>30</v>
      </c>
      <c r="J9188" t="s">
        <v>24</v>
      </c>
      <c r="K9188" t="str">
        <f>VLOOKUP(H9188, [1]Products!B:E, 2, FALSE)</f>
        <v>Lemon Crisps</v>
      </c>
      <c r="L9188" s="2">
        <f>VLOOKUP(H9188, [1]Products!B:D, 3, FALSE)</f>
        <v>7</v>
      </c>
      <c r="M9188" s="2">
        <f>Table1[[#This Row],[Quantity Purchased]] * Table1[[#This Row],[Unit Price]]</f>
        <v>3645</v>
      </c>
      <c r="N9188" s="2">
        <f>VLOOKUP(H9188, [1]Products!B:E, 4, FALSE)</f>
        <v>9</v>
      </c>
      <c r="O9188" t="str">
        <f>TEXT(Table1[[#This Row],[Transaction Date]], "yyyy-mm")</f>
        <v>2024-06</v>
      </c>
      <c r="P9188" s="1">
        <f ca="1">YEAR(TODAY()) - YEAR(Table1[[#This Row],[Buyer Date of Birth]])</f>
        <v>55</v>
      </c>
      <c r="Q9188" s="2">
        <f>Table1[[#This Row],[Total Revenue]] - Table1[[#This Row],[Total Cost]]</f>
        <v>3638</v>
      </c>
    </row>
    <row r="9189" spans="1:17" x14ac:dyDescent="0.25">
      <c r="A9189" s="1">
        <v>45463</v>
      </c>
      <c r="B9189" t="s">
        <v>280</v>
      </c>
      <c r="C9189" t="s">
        <v>1422</v>
      </c>
      <c r="D9189" t="s">
        <v>53</v>
      </c>
      <c r="E9189" s="1">
        <v>30520</v>
      </c>
      <c r="F9189" t="s">
        <v>40</v>
      </c>
      <c r="G9189">
        <v>59</v>
      </c>
      <c r="H9189" t="s">
        <v>54</v>
      </c>
      <c r="I9189" t="s">
        <v>36</v>
      </c>
      <c r="J9189" t="s">
        <v>24</v>
      </c>
      <c r="K9189" t="str">
        <f>VLOOKUP(H9189, [1]Products!B:E, 2, FALSE)</f>
        <v>Lemon Crisps</v>
      </c>
      <c r="L9189" s="2">
        <f>VLOOKUP(H9189, [1]Products!B:D, 3, FALSE)</f>
        <v>7</v>
      </c>
      <c r="M9189" s="2">
        <f>Table1[[#This Row],[Quantity Purchased]] * Table1[[#This Row],[Unit Price]]</f>
        <v>531</v>
      </c>
      <c r="N9189" s="2">
        <f>VLOOKUP(H9189, [1]Products!B:E, 4, FALSE)</f>
        <v>9</v>
      </c>
      <c r="O9189" t="str">
        <f>TEXT(Table1[[#This Row],[Transaction Date]], "yyyy-mm")</f>
        <v>2024-06</v>
      </c>
      <c r="P9189" s="1">
        <f ca="1">YEAR(TODAY()) - YEAR(Table1[[#This Row],[Buyer Date of Birth]])</f>
        <v>42</v>
      </c>
      <c r="Q9189" s="2">
        <f>Table1[[#This Row],[Total Revenue]] - Table1[[#This Row],[Total Cost]]</f>
        <v>524</v>
      </c>
    </row>
    <row r="9190" spans="1:17" x14ac:dyDescent="0.25">
      <c r="A9190" s="1">
        <v>45332</v>
      </c>
      <c r="B9190" t="s">
        <v>123</v>
      </c>
      <c r="C9190" t="s">
        <v>522</v>
      </c>
      <c r="D9190" t="s">
        <v>78</v>
      </c>
      <c r="E9190" s="1">
        <v>36624</v>
      </c>
      <c r="F9190" t="s">
        <v>75</v>
      </c>
      <c r="G9190">
        <v>236</v>
      </c>
      <c r="H9190" t="s">
        <v>63</v>
      </c>
      <c r="I9190" t="s">
        <v>23</v>
      </c>
      <c r="J9190" t="s">
        <v>24</v>
      </c>
      <c r="K9190" t="str">
        <f>VLOOKUP(H9190, [1]Products!B:E, 2, FALSE)</f>
        <v>Vanilla Wafers</v>
      </c>
      <c r="L9190" s="2">
        <f>VLOOKUP(H9190, [1]Products!B:D, 3, FALSE)</f>
        <v>18</v>
      </c>
      <c r="M9190" s="2">
        <f>Table1[[#This Row],[Quantity Purchased]] * Table1[[#This Row],[Unit Price]]</f>
        <v>8496</v>
      </c>
      <c r="N9190" s="2">
        <f>VLOOKUP(H9190, [1]Products!B:E, 4, FALSE)</f>
        <v>36</v>
      </c>
      <c r="O9190" t="str">
        <f>TEXT(Table1[[#This Row],[Transaction Date]], "yyyy-mm")</f>
        <v>2024-02</v>
      </c>
      <c r="P9190" s="1">
        <f ca="1">YEAR(TODAY()) - YEAR(Table1[[#This Row],[Buyer Date of Birth]])</f>
        <v>25</v>
      </c>
      <c r="Q9190" s="2">
        <f>Table1[[#This Row],[Total Revenue]] - Table1[[#This Row],[Total Cost]]</f>
        <v>8478</v>
      </c>
    </row>
    <row r="9191" spans="1:17" x14ac:dyDescent="0.25">
      <c r="A9191" s="1">
        <v>45369</v>
      </c>
      <c r="B9191" t="s">
        <v>381</v>
      </c>
      <c r="C9191" t="s">
        <v>1486</v>
      </c>
      <c r="D9191" t="s">
        <v>84</v>
      </c>
      <c r="E9191" s="1">
        <v>23674</v>
      </c>
      <c r="F9191" t="s">
        <v>21</v>
      </c>
      <c r="G9191">
        <v>89</v>
      </c>
      <c r="H9191" t="s">
        <v>22</v>
      </c>
      <c r="I9191" t="s">
        <v>46</v>
      </c>
      <c r="J9191" t="s">
        <v>24</v>
      </c>
      <c r="K9191" t="str">
        <f>VLOOKUP(H9191, [1]Products!B:E, 2, FALSE)</f>
        <v>Cinnamon Swirls</v>
      </c>
      <c r="L9191" s="2">
        <f>VLOOKUP(H9191, [1]Products!B:D, 3, FALSE)</f>
        <v>10</v>
      </c>
      <c r="M9191" s="2">
        <f>Table1[[#This Row],[Quantity Purchased]] * Table1[[#This Row],[Unit Price]]</f>
        <v>1246</v>
      </c>
      <c r="N9191" s="2">
        <f>VLOOKUP(H9191, [1]Products!B:E, 4, FALSE)</f>
        <v>14</v>
      </c>
      <c r="O9191" t="str">
        <f>TEXT(Table1[[#This Row],[Transaction Date]], "yyyy-mm")</f>
        <v>2024-03</v>
      </c>
      <c r="P9191" s="1">
        <f ca="1">YEAR(TODAY()) - YEAR(Table1[[#This Row],[Buyer Date of Birth]])</f>
        <v>61</v>
      </c>
      <c r="Q9191" s="2">
        <f>Table1[[#This Row],[Total Revenue]] - Table1[[#This Row],[Total Cost]]</f>
        <v>1236</v>
      </c>
    </row>
    <row r="9192" spans="1:17" x14ac:dyDescent="0.25">
      <c r="A9192" s="1">
        <v>45439</v>
      </c>
      <c r="B9192" t="s">
        <v>400</v>
      </c>
      <c r="C9192" t="s">
        <v>299</v>
      </c>
      <c r="D9192" t="s">
        <v>45</v>
      </c>
      <c r="E9192" s="1">
        <v>36019</v>
      </c>
      <c r="F9192" t="s">
        <v>75</v>
      </c>
      <c r="G9192">
        <v>360</v>
      </c>
      <c r="H9192" t="s">
        <v>49</v>
      </c>
      <c r="I9192" t="s">
        <v>50</v>
      </c>
      <c r="J9192" t="s">
        <v>24</v>
      </c>
      <c r="K9192" t="str">
        <f>VLOOKUP(H9192, [1]Products!B:E, 2, FALSE)</f>
        <v>Butter Crunch</v>
      </c>
      <c r="L9192" s="2">
        <f>VLOOKUP(H9192, [1]Products!B:D, 3, FALSE)</f>
        <v>10</v>
      </c>
      <c r="M9192" s="2">
        <f>Table1[[#This Row],[Quantity Purchased]] * Table1[[#This Row],[Unit Price]]</f>
        <v>3960</v>
      </c>
      <c r="N9192" s="2">
        <f>VLOOKUP(H9192, [1]Products!B:E, 4, FALSE)</f>
        <v>11</v>
      </c>
      <c r="O9192" t="str">
        <f>TEXT(Table1[[#This Row],[Transaction Date]], "yyyy-mm")</f>
        <v>2024-05</v>
      </c>
      <c r="P9192" s="1">
        <f ca="1">YEAR(TODAY()) - YEAR(Table1[[#This Row],[Buyer Date of Birth]])</f>
        <v>27</v>
      </c>
      <c r="Q9192" s="2">
        <f>Table1[[#This Row],[Total Revenue]] - Table1[[#This Row],[Total Cost]]</f>
        <v>3950</v>
      </c>
    </row>
    <row r="9193" spans="1:17" x14ac:dyDescent="0.25">
      <c r="A9193" s="1">
        <v>45321</v>
      </c>
      <c r="B9193" t="s">
        <v>431</v>
      </c>
      <c r="C9193" t="s">
        <v>99</v>
      </c>
      <c r="D9193" t="s">
        <v>100</v>
      </c>
      <c r="E9193" s="1">
        <v>33600</v>
      </c>
      <c r="F9193" t="s">
        <v>40</v>
      </c>
      <c r="G9193">
        <v>91</v>
      </c>
      <c r="H9193" t="s">
        <v>54</v>
      </c>
      <c r="I9193" t="s">
        <v>23</v>
      </c>
      <c r="J9193" t="s">
        <v>24</v>
      </c>
      <c r="K9193" t="str">
        <f>VLOOKUP(H9193, [1]Products!B:E, 2, FALSE)</f>
        <v>Lemon Crisps</v>
      </c>
      <c r="L9193" s="2">
        <f>VLOOKUP(H9193, [1]Products!B:D, 3, FALSE)</f>
        <v>7</v>
      </c>
      <c r="M9193" s="2">
        <f>Table1[[#This Row],[Quantity Purchased]] * Table1[[#This Row],[Unit Price]]</f>
        <v>819</v>
      </c>
      <c r="N9193" s="2">
        <f>VLOOKUP(H9193, [1]Products!B:E, 4, FALSE)</f>
        <v>9</v>
      </c>
      <c r="O9193" t="str">
        <f>TEXT(Table1[[#This Row],[Transaction Date]], "yyyy-mm")</f>
        <v>2024-01</v>
      </c>
      <c r="P9193" s="1">
        <f ca="1">YEAR(TODAY()) - YEAR(Table1[[#This Row],[Buyer Date of Birth]])</f>
        <v>34</v>
      </c>
      <c r="Q9193" s="2">
        <f>Table1[[#This Row],[Total Revenue]] - Table1[[#This Row],[Total Cost]]</f>
        <v>812</v>
      </c>
    </row>
    <row r="9194" spans="1:17" x14ac:dyDescent="0.25">
      <c r="A9194" s="1">
        <v>45465</v>
      </c>
      <c r="B9194" t="s">
        <v>481</v>
      </c>
      <c r="C9194" t="s">
        <v>141</v>
      </c>
      <c r="D9194" t="s">
        <v>89</v>
      </c>
      <c r="E9194" s="1">
        <v>32753</v>
      </c>
      <c r="F9194" t="s">
        <v>75</v>
      </c>
      <c r="G9194">
        <v>37</v>
      </c>
      <c r="H9194" t="s">
        <v>54</v>
      </c>
      <c r="I9194" t="s">
        <v>30</v>
      </c>
      <c r="J9194" t="s">
        <v>24</v>
      </c>
      <c r="K9194" t="str">
        <f>VLOOKUP(H9194, [1]Products!B:E, 2, FALSE)</f>
        <v>Lemon Crisps</v>
      </c>
      <c r="L9194" s="2">
        <f>VLOOKUP(H9194, [1]Products!B:D, 3, FALSE)</f>
        <v>7</v>
      </c>
      <c r="M9194" s="2">
        <f>Table1[[#This Row],[Quantity Purchased]] * Table1[[#This Row],[Unit Price]]</f>
        <v>333</v>
      </c>
      <c r="N9194" s="2">
        <f>VLOOKUP(H9194, [1]Products!B:E, 4, FALSE)</f>
        <v>9</v>
      </c>
      <c r="O9194" t="str">
        <f>TEXT(Table1[[#This Row],[Transaction Date]], "yyyy-mm")</f>
        <v>2024-06</v>
      </c>
      <c r="P9194" s="1">
        <f ca="1">YEAR(TODAY()) - YEAR(Table1[[#This Row],[Buyer Date of Birth]])</f>
        <v>36</v>
      </c>
      <c r="Q9194" s="2">
        <f>Table1[[#This Row],[Total Revenue]] - Table1[[#This Row],[Total Cost]]</f>
        <v>326</v>
      </c>
    </row>
    <row r="9195" spans="1:17" x14ac:dyDescent="0.25">
      <c r="A9195" s="1">
        <v>45322</v>
      </c>
      <c r="B9195" t="s">
        <v>56</v>
      </c>
      <c r="C9195" t="s">
        <v>98</v>
      </c>
      <c r="D9195" t="s">
        <v>84</v>
      </c>
      <c r="E9195" s="1">
        <v>34380</v>
      </c>
      <c r="F9195" t="s">
        <v>21</v>
      </c>
      <c r="G9195">
        <v>300</v>
      </c>
      <c r="H9195" t="s">
        <v>66</v>
      </c>
      <c r="I9195" t="s">
        <v>46</v>
      </c>
      <c r="J9195" t="s">
        <v>24</v>
      </c>
      <c r="K9195" t="str">
        <f>VLOOKUP(H9195, [1]Products!B:E, 2, FALSE)</f>
        <v>Oatmeal Cookies</v>
      </c>
      <c r="L9195" s="2">
        <f>VLOOKUP(H9195, [1]Products!B:D, 3, FALSE)</f>
        <v>19</v>
      </c>
      <c r="M9195" s="2">
        <f>Table1[[#This Row],[Quantity Purchased]] * Table1[[#This Row],[Unit Price]]</f>
        <v>6900</v>
      </c>
      <c r="N9195" s="2">
        <f>VLOOKUP(H9195, [1]Products!B:E, 4, FALSE)</f>
        <v>23</v>
      </c>
      <c r="O9195" t="str">
        <f>TEXT(Table1[[#This Row],[Transaction Date]], "yyyy-mm")</f>
        <v>2024-01</v>
      </c>
      <c r="P9195" s="1">
        <f ca="1">YEAR(TODAY()) - YEAR(Table1[[#This Row],[Buyer Date of Birth]])</f>
        <v>31</v>
      </c>
      <c r="Q9195" s="2">
        <f>Table1[[#This Row],[Total Revenue]] - Table1[[#This Row],[Total Cost]]</f>
        <v>6881</v>
      </c>
    </row>
    <row r="9196" spans="1:17" x14ac:dyDescent="0.25">
      <c r="A9196" s="1">
        <v>45306</v>
      </c>
      <c r="B9196" t="s">
        <v>123</v>
      </c>
      <c r="C9196" t="s">
        <v>1122</v>
      </c>
      <c r="D9196" t="s">
        <v>78</v>
      </c>
      <c r="E9196" s="1">
        <v>21035</v>
      </c>
      <c r="F9196" t="s">
        <v>21</v>
      </c>
      <c r="G9196">
        <v>66</v>
      </c>
      <c r="H9196" t="s">
        <v>22</v>
      </c>
      <c r="I9196" t="s">
        <v>50</v>
      </c>
      <c r="J9196" t="s">
        <v>24</v>
      </c>
      <c r="K9196" t="str">
        <f>VLOOKUP(H9196, [1]Products!B:E, 2, FALSE)</f>
        <v>Cinnamon Swirls</v>
      </c>
      <c r="L9196" s="2">
        <f>VLOOKUP(H9196, [1]Products!B:D, 3, FALSE)</f>
        <v>10</v>
      </c>
      <c r="M9196" s="2">
        <f>Table1[[#This Row],[Quantity Purchased]] * Table1[[#This Row],[Unit Price]]</f>
        <v>924</v>
      </c>
      <c r="N9196" s="2">
        <f>VLOOKUP(H9196, [1]Products!B:E, 4, FALSE)</f>
        <v>14</v>
      </c>
      <c r="O9196" t="str">
        <f>TEXT(Table1[[#This Row],[Transaction Date]], "yyyy-mm")</f>
        <v>2024-01</v>
      </c>
      <c r="P9196" s="1">
        <f ca="1">YEAR(TODAY()) - YEAR(Table1[[#This Row],[Buyer Date of Birth]])</f>
        <v>68</v>
      </c>
      <c r="Q9196" s="2">
        <f>Table1[[#This Row],[Total Revenue]] - Table1[[#This Row],[Total Cost]]</f>
        <v>914</v>
      </c>
    </row>
    <row r="9197" spans="1:17" x14ac:dyDescent="0.25">
      <c r="A9197" s="1">
        <v>45311</v>
      </c>
      <c r="B9197" t="s">
        <v>666</v>
      </c>
      <c r="C9197" t="s">
        <v>433</v>
      </c>
      <c r="D9197" t="s">
        <v>84</v>
      </c>
      <c r="E9197" s="1">
        <v>22063</v>
      </c>
      <c r="F9197" t="s">
        <v>21</v>
      </c>
      <c r="G9197">
        <v>241</v>
      </c>
      <c r="H9197" t="s">
        <v>49</v>
      </c>
      <c r="I9197" t="s">
        <v>23</v>
      </c>
      <c r="J9197" t="s">
        <v>24</v>
      </c>
      <c r="K9197" t="str">
        <f>VLOOKUP(H9197, [1]Products!B:E, 2, FALSE)</f>
        <v>Butter Crunch</v>
      </c>
      <c r="L9197" s="2">
        <f>VLOOKUP(H9197, [1]Products!B:D, 3, FALSE)</f>
        <v>10</v>
      </c>
      <c r="M9197" s="2">
        <f>Table1[[#This Row],[Quantity Purchased]] * Table1[[#This Row],[Unit Price]]</f>
        <v>2651</v>
      </c>
      <c r="N9197" s="2">
        <f>VLOOKUP(H9197, [1]Products!B:E, 4, FALSE)</f>
        <v>11</v>
      </c>
      <c r="O9197" t="str">
        <f>TEXT(Table1[[#This Row],[Transaction Date]], "yyyy-mm")</f>
        <v>2024-01</v>
      </c>
      <c r="P9197" s="1">
        <f ca="1">YEAR(TODAY()) - YEAR(Table1[[#This Row],[Buyer Date of Birth]])</f>
        <v>65</v>
      </c>
      <c r="Q9197" s="2">
        <f>Table1[[#This Row],[Total Revenue]] - Table1[[#This Row],[Total Cost]]</f>
        <v>2641</v>
      </c>
    </row>
    <row r="9198" spans="1:17" x14ac:dyDescent="0.25">
      <c r="A9198" s="1">
        <v>45444</v>
      </c>
      <c r="B9198" t="s">
        <v>695</v>
      </c>
      <c r="C9198" t="s">
        <v>914</v>
      </c>
      <c r="D9198" t="s">
        <v>89</v>
      </c>
      <c r="E9198" s="1">
        <v>20123</v>
      </c>
      <c r="F9198" t="s">
        <v>21</v>
      </c>
      <c r="G9198">
        <v>386</v>
      </c>
      <c r="H9198" t="s">
        <v>54</v>
      </c>
      <c r="I9198" t="s">
        <v>30</v>
      </c>
      <c r="J9198" t="s">
        <v>24</v>
      </c>
      <c r="K9198" t="str">
        <f>VLOOKUP(H9198, [1]Products!B:E, 2, FALSE)</f>
        <v>Lemon Crisps</v>
      </c>
      <c r="L9198" s="2">
        <f>VLOOKUP(H9198, [1]Products!B:D, 3, FALSE)</f>
        <v>7</v>
      </c>
      <c r="M9198" s="2">
        <f>Table1[[#This Row],[Quantity Purchased]] * Table1[[#This Row],[Unit Price]]</f>
        <v>3474</v>
      </c>
      <c r="N9198" s="2">
        <f>VLOOKUP(H9198, [1]Products!B:E, 4, FALSE)</f>
        <v>9</v>
      </c>
      <c r="O9198" t="str">
        <f>TEXT(Table1[[#This Row],[Transaction Date]], "yyyy-mm")</f>
        <v>2024-06</v>
      </c>
      <c r="P9198" s="1">
        <f ca="1">YEAR(TODAY()) - YEAR(Table1[[#This Row],[Buyer Date of Birth]])</f>
        <v>70</v>
      </c>
      <c r="Q9198" s="2">
        <f>Table1[[#This Row],[Total Revenue]] - Table1[[#This Row],[Total Cost]]</f>
        <v>3467</v>
      </c>
    </row>
    <row r="9199" spans="1:17" x14ac:dyDescent="0.25">
      <c r="A9199" s="1">
        <v>45351</v>
      </c>
      <c r="B9199" t="s">
        <v>150</v>
      </c>
      <c r="C9199" t="s">
        <v>864</v>
      </c>
      <c r="D9199" t="s">
        <v>34</v>
      </c>
      <c r="E9199" s="1">
        <v>16972</v>
      </c>
      <c r="F9199" t="s">
        <v>21</v>
      </c>
      <c r="G9199">
        <v>100</v>
      </c>
      <c r="H9199" t="s">
        <v>22</v>
      </c>
      <c r="I9199" t="s">
        <v>30</v>
      </c>
      <c r="J9199" t="s">
        <v>24</v>
      </c>
      <c r="K9199" t="str">
        <f>VLOOKUP(H9199, [1]Products!B:E, 2, FALSE)</f>
        <v>Cinnamon Swirls</v>
      </c>
      <c r="L9199" s="2">
        <f>VLOOKUP(H9199, [1]Products!B:D, 3, FALSE)</f>
        <v>10</v>
      </c>
      <c r="M9199" s="2">
        <f>Table1[[#This Row],[Quantity Purchased]] * Table1[[#This Row],[Unit Price]]</f>
        <v>1400</v>
      </c>
      <c r="N9199" s="2">
        <f>VLOOKUP(H9199, [1]Products!B:E, 4, FALSE)</f>
        <v>14</v>
      </c>
      <c r="O9199" t="str">
        <f>TEXT(Table1[[#This Row],[Transaction Date]], "yyyy-mm")</f>
        <v>2024-02</v>
      </c>
      <c r="P9199" s="1">
        <f ca="1">YEAR(TODAY()) - YEAR(Table1[[#This Row],[Buyer Date of Birth]])</f>
        <v>79</v>
      </c>
      <c r="Q9199" s="2">
        <f>Table1[[#This Row],[Total Revenue]] - Table1[[#This Row],[Total Cost]]</f>
        <v>1390</v>
      </c>
    </row>
    <row r="9200" spans="1:17" x14ac:dyDescent="0.25">
      <c r="A9200" s="1">
        <v>45437</v>
      </c>
      <c r="B9200" t="s">
        <v>195</v>
      </c>
      <c r="C9200" t="s">
        <v>388</v>
      </c>
      <c r="D9200" t="s">
        <v>34</v>
      </c>
      <c r="E9200" s="1">
        <v>31683</v>
      </c>
      <c r="F9200" t="s">
        <v>75</v>
      </c>
      <c r="G9200">
        <v>40</v>
      </c>
      <c r="H9200" t="s">
        <v>66</v>
      </c>
      <c r="I9200" t="s">
        <v>36</v>
      </c>
      <c r="J9200" t="s">
        <v>24</v>
      </c>
      <c r="K9200" t="str">
        <f>VLOOKUP(H9200, [1]Products!B:E, 2, FALSE)</f>
        <v>Oatmeal Cookies</v>
      </c>
      <c r="L9200" s="2">
        <f>VLOOKUP(H9200, [1]Products!B:D, 3, FALSE)</f>
        <v>19</v>
      </c>
      <c r="M9200" s="2">
        <f>Table1[[#This Row],[Quantity Purchased]] * Table1[[#This Row],[Unit Price]]</f>
        <v>920</v>
      </c>
      <c r="N9200" s="2">
        <f>VLOOKUP(H9200, [1]Products!B:E, 4, FALSE)</f>
        <v>23</v>
      </c>
      <c r="O9200" t="str">
        <f>TEXT(Table1[[#This Row],[Transaction Date]], "yyyy-mm")</f>
        <v>2024-05</v>
      </c>
      <c r="P9200" s="1">
        <f ca="1">YEAR(TODAY()) - YEAR(Table1[[#This Row],[Buyer Date of Birth]])</f>
        <v>39</v>
      </c>
      <c r="Q9200" s="2">
        <f>Table1[[#This Row],[Total Revenue]] - Table1[[#This Row],[Total Cost]]</f>
        <v>901</v>
      </c>
    </row>
    <row r="9201" spans="1:17" x14ac:dyDescent="0.25">
      <c r="A9201" s="1">
        <v>45358</v>
      </c>
      <c r="B9201" t="s">
        <v>389</v>
      </c>
      <c r="C9201" t="s">
        <v>1376</v>
      </c>
      <c r="D9201" t="s">
        <v>58</v>
      </c>
      <c r="E9201" s="1">
        <v>20056</v>
      </c>
      <c r="F9201" t="s">
        <v>21</v>
      </c>
      <c r="G9201">
        <v>419</v>
      </c>
      <c r="H9201" t="s">
        <v>71</v>
      </c>
      <c r="I9201" t="s">
        <v>23</v>
      </c>
      <c r="J9201" t="s">
        <v>24</v>
      </c>
      <c r="K9201" t="str">
        <f>VLOOKUP(H9201, [1]Products!B:E, 2, FALSE)</f>
        <v>Peanut Butter Bites</v>
      </c>
      <c r="L9201" s="2">
        <f>VLOOKUP(H9201, [1]Products!B:D, 3, FALSE)</f>
        <v>5</v>
      </c>
      <c r="M9201" s="2">
        <f>Table1[[#This Row],[Quantity Purchased]] * Table1[[#This Row],[Unit Price]]</f>
        <v>2933</v>
      </c>
      <c r="N9201" s="2">
        <f>VLOOKUP(H9201, [1]Products!B:E, 4, FALSE)</f>
        <v>7</v>
      </c>
      <c r="O9201" t="str">
        <f>TEXT(Table1[[#This Row],[Transaction Date]], "yyyy-mm")</f>
        <v>2024-03</v>
      </c>
      <c r="P9201" s="1">
        <f ca="1">YEAR(TODAY()) - YEAR(Table1[[#This Row],[Buyer Date of Birth]])</f>
        <v>71</v>
      </c>
      <c r="Q9201" s="2">
        <f>Table1[[#This Row],[Total Revenue]] - Table1[[#This Row],[Total Cost]]</f>
        <v>2928</v>
      </c>
    </row>
    <row r="9202" spans="1:17" x14ac:dyDescent="0.25">
      <c r="A9202" s="1">
        <v>45355</v>
      </c>
      <c r="B9202" t="s">
        <v>140</v>
      </c>
      <c r="C9202" t="s">
        <v>1030</v>
      </c>
      <c r="D9202" t="s">
        <v>84</v>
      </c>
      <c r="E9202" s="1">
        <v>34372</v>
      </c>
      <c r="F9202" t="s">
        <v>21</v>
      </c>
      <c r="G9202">
        <v>444</v>
      </c>
      <c r="H9202" t="s">
        <v>49</v>
      </c>
      <c r="I9202" t="s">
        <v>46</v>
      </c>
      <c r="J9202" t="s">
        <v>24</v>
      </c>
      <c r="K9202" t="str">
        <f>VLOOKUP(H9202, [1]Products!B:E, 2, FALSE)</f>
        <v>Butter Crunch</v>
      </c>
      <c r="L9202" s="2">
        <f>VLOOKUP(H9202, [1]Products!B:D, 3, FALSE)</f>
        <v>10</v>
      </c>
      <c r="M9202" s="2">
        <f>Table1[[#This Row],[Quantity Purchased]] * Table1[[#This Row],[Unit Price]]</f>
        <v>4884</v>
      </c>
      <c r="N9202" s="2">
        <f>VLOOKUP(H9202, [1]Products!B:E, 4, FALSE)</f>
        <v>11</v>
      </c>
      <c r="O9202" t="str">
        <f>TEXT(Table1[[#This Row],[Transaction Date]], "yyyy-mm")</f>
        <v>2024-03</v>
      </c>
      <c r="P9202" s="1">
        <f ca="1">YEAR(TODAY()) - YEAR(Table1[[#This Row],[Buyer Date of Birth]])</f>
        <v>31</v>
      </c>
      <c r="Q9202" s="2">
        <f>Table1[[#This Row],[Total Revenue]] - Table1[[#This Row],[Total Cost]]</f>
        <v>4874</v>
      </c>
    </row>
    <row r="9203" spans="1:17" x14ac:dyDescent="0.25">
      <c r="A9203" s="1">
        <v>45326</v>
      </c>
      <c r="B9203" t="s">
        <v>113</v>
      </c>
      <c r="C9203" t="s">
        <v>430</v>
      </c>
      <c r="D9203" t="s">
        <v>20</v>
      </c>
      <c r="E9203" s="1">
        <v>21517</v>
      </c>
      <c r="F9203" t="s">
        <v>40</v>
      </c>
      <c r="G9203">
        <v>482</v>
      </c>
      <c r="H9203" t="s">
        <v>66</v>
      </c>
      <c r="I9203" t="s">
        <v>50</v>
      </c>
      <c r="J9203" t="s">
        <v>24</v>
      </c>
      <c r="K9203" t="str">
        <f>VLOOKUP(H9203, [1]Products!B:E, 2, FALSE)</f>
        <v>Oatmeal Cookies</v>
      </c>
      <c r="L9203" s="2">
        <f>VLOOKUP(H9203, [1]Products!B:D, 3, FALSE)</f>
        <v>19</v>
      </c>
      <c r="M9203" s="2">
        <f>Table1[[#This Row],[Quantity Purchased]] * Table1[[#This Row],[Unit Price]]</f>
        <v>11086</v>
      </c>
      <c r="N9203" s="2">
        <f>VLOOKUP(H9203, [1]Products!B:E, 4, FALSE)</f>
        <v>23</v>
      </c>
      <c r="O9203" t="str">
        <f>TEXT(Table1[[#This Row],[Transaction Date]], "yyyy-mm")</f>
        <v>2024-02</v>
      </c>
      <c r="P9203" s="1">
        <f ca="1">YEAR(TODAY()) - YEAR(Table1[[#This Row],[Buyer Date of Birth]])</f>
        <v>67</v>
      </c>
      <c r="Q9203" s="2">
        <f>Table1[[#This Row],[Total Revenue]] - Table1[[#This Row],[Total Cost]]</f>
        <v>11067</v>
      </c>
    </row>
    <row r="9204" spans="1:17" x14ac:dyDescent="0.25">
      <c r="A9204" s="1">
        <v>45463</v>
      </c>
      <c r="B9204" t="s">
        <v>123</v>
      </c>
      <c r="C9204" t="s">
        <v>198</v>
      </c>
      <c r="D9204" t="s">
        <v>100</v>
      </c>
      <c r="E9204" s="1">
        <v>20815</v>
      </c>
      <c r="F9204" t="s">
        <v>40</v>
      </c>
      <c r="G9204">
        <v>59</v>
      </c>
      <c r="H9204" t="s">
        <v>29</v>
      </c>
      <c r="I9204" t="s">
        <v>23</v>
      </c>
      <c r="J9204" t="s">
        <v>24</v>
      </c>
      <c r="K9204" t="str">
        <f>VLOOKUP(H9204, [1]Products!B:E, 2, FALSE)</f>
        <v>Shortbread</v>
      </c>
      <c r="L9204" s="2">
        <f>VLOOKUP(H9204, [1]Products!B:D, 3, FALSE)</f>
        <v>10</v>
      </c>
      <c r="M9204" s="2">
        <f>Table1[[#This Row],[Quantity Purchased]] * Table1[[#This Row],[Unit Price]]</f>
        <v>2655</v>
      </c>
      <c r="N9204" s="2">
        <f>VLOOKUP(H9204, [1]Products!B:E, 4, FALSE)</f>
        <v>45</v>
      </c>
      <c r="O9204" t="str">
        <f>TEXT(Table1[[#This Row],[Transaction Date]], "yyyy-mm")</f>
        <v>2024-06</v>
      </c>
      <c r="P9204" s="1">
        <f ca="1">YEAR(TODAY()) - YEAR(Table1[[#This Row],[Buyer Date of Birth]])</f>
        <v>69</v>
      </c>
      <c r="Q9204" s="2">
        <f>Table1[[#This Row],[Total Revenue]] - Table1[[#This Row],[Total Cost]]</f>
        <v>2645</v>
      </c>
    </row>
    <row r="9205" spans="1:17" x14ac:dyDescent="0.25">
      <c r="A9205" s="1">
        <v>45436</v>
      </c>
      <c r="B9205" t="s">
        <v>296</v>
      </c>
      <c r="C9205" t="s">
        <v>1112</v>
      </c>
      <c r="D9205" t="s">
        <v>34</v>
      </c>
      <c r="E9205" s="1">
        <v>25157</v>
      </c>
      <c r="F9205" t="s">
        <v>28</v>
      </c>
      <c r="G9205">
        <v>127</v>
      </c>
      <c r="H9205" t="s">
        <v>54</v>
      </c>
      <c r="I9205" t="s">
        <v>30</v>
      </c>
      <c r="J9205" t="s">
        <v>24</v>
      </c>
      <c r="K9205" t="str">
        <f>VLOOKUP(H9205, [1]Products!B:E, 2, FALSE)</f>
        <v>Lemon Crisps</v>
      </c>
      <c r="L9205" s="2">
        <f>VLOOKUP(H9205, [1]Products!B:D, 3, FALSE)</f>
        <v>7</v>
      </c>
      <c r="M9205" s="2">
        <f>Table1[[#This Row],[Quantity Purchased]] * Table1[[#This Row],[Unit Price]]</f>
        <v>1143</v>
      </c>
      <c r="N9205" s="2">
        <f>VLOOKUP(H9205, [1]Products!B:E, 4, FALSE)</f>
        <v>9</v>
      </c>
      <c r="O9205" t="str">
        <f>TEXT(Table1[[#This Row],[Transaction Date]], "yyyy-mm")</f>
        <v>2024-05</v>
      </c>
      <c r="P9205" s="1">
        <f ca="1">YEAR(TODAY()) - YEAR(Table1[[#This Row],[Buyer Date of Birth]])</f>
        <v>57</v>
      </c>
      <c r="Q9205" s="2">
        <f>Table1[[#This Row],[Total Revenue]] - Table1[[#This Row],[Total Cost]]</f>
        <v>1136</v>
      </c>
    </row>
    <row r="9206" spans="1:17" x14ac:dyDescent="0.25">
      <c r="A9206" s="1">
        <v>45476</v>
      </c>
      <c r="B9206" t="s">
        <v>858</v>
      </c>
      <c r="C9206" t="s">
        <v>95</v>
      </c>
      <c r="D9206" t="s">
        <v>89</v>
      </c>
      <c r="E9206" s="1">
        <v>17011</v>
      </c>
      <c r="F9206" t="s">
        <v>75</v>
      </c>
      <c r="G9206">
        <v>279</v>
      </c>
      <c r="H9206" t="s">
        <v>35</v>
      </c>
      <c r="I9206" t="s">
        <v>46</v>
      </c>
      <c r="J9206" t="s">
        <v>24</v>
      </c>
      <c r="K9206" t="str">
        <f>VLOOKUP(H9206, [1]Products!B:E, 2, FALSE)</f>
        <v>Caramel Biscuits</v>
      </c>
      <c r="L9206" s="2">
        <f>VLOOKUP(H9206, [1]Products!B:D, 3, FALSE)</f>
        <v>18</v>
      </c>
      <c r="M9206" s="2">
        <f>Table1[[#This Row],[Quantity Purchased]] * Table1[[#This Row],[Unit Price]]</f>
        <v>6138</v>
      </c>
      <c r="N9206" s="2">
        <f>VLOOKUP(H9206, [1]Products!B:E, 4, FALSE)</f>
        <v>22</v>
      </c>
      <c r="O9206" t="str">
        <f>TEXT(Table1[[#This Row],[Transaction Date]], "yyyy-mm")</f>
        <v>2024-07</v>
      </c>
      <c r="P9206" s="1">
        <f ca="1">YEAR(TODAY()) - YEAR(Table1[[#This Row],[Buyer Date of Birth]])</f>
        <v>79</v>
      </c>
      <c r="Q9206" s="2">
        <f>Table1[[#This Row],[Total Revenue]] - Table1[[#This Row],[Total Cost]]</f>
        <v>6120</v>
      </c>
    </row>
    <row r="9207" spans="1:17" x14ac:dyDescent="0.25">
      <c r="A9207" s="1">
        <v>45461</v>
      </c>
      <c r="B9207" t="s">
        <v>300</v>
      </c>
      <c r="C9207" t="s">
        <v>878</v>
      </c>
      <c r="D9207" t="s">
        <v>62</v>
      </c>
      <c r="E9207" s="1">
        <v>34488</v>
      </c>
      <c r="F9207" t="s">
        <v>28</v>
      </c>
      <c r="G9207">
        <v>142</v>
      </c>
      <c r="H9207" t="s">
        <v>29</v>
      </c>
      <c r="I9207" t="s">
        <v>50</v>
      </c>
      <c r="J9207" t="s">
        <v>24</v>
      </c>
      <c r="K9207" t="str">
        <f>VLOOKUP(H9207, [1]Products!B:E, 2, FALSE)</f>
        <v>Shortbread</v>
      </c>
      <c r="L9207" s="2">
        <f>VLOOKUP(H9207, [1]Products!B:D, 3, FALSE)</f>
        <v>10</v>
      </c>
      <c r="M9207" s="2">
        <f>Table1[[#This Row],[Quantity Purchased]] * Table1[[#This Row],[Unit Price]]</f>
        <v>6390</v>
      </c>
      <c r="N9207" s="2">
        <f>VLOOKUP(H9207, [1]Products!B:E, 4, FALSE)</f>
        <v>45</v>
      </c>
      <c r="O9207" t="str">
        <f>TEXT(Table1[[#This Row],[Transaction Date]], "yyyy-mm")</f>
        <v>2024-06</v>
      </c>
      <c r="P9207" s="1">
        <f ca="1">YEAR(TODAY()) - YEAR(Table1[[#This Row],[Buyer Date of Birth]])</f>
        <v>31</v>
      </c>
      <c r="Q9207" s="2">
        <f>Table1[[#This Row],[Total Revenue]] - Table1[[#This Row],[Total Cost]]</f>
        <v>6380</v>
      </c>
    </row>
    <row r="9208" spans="1:17" x14ac:dyDescent="0.25">
      <c r="A9208" s="1">
        <v>45348</v>
      </c>
      <c r="B9208" t="s">
        <v>408</v>
      </c>
      <c r="C9208" t="s">
        <v>1414</v>
      </c>
      <c r="D9208" t="s">
        <v>53</v>
      </c>
      <c r="E9208" s="1">
        <v>35272</v>
      </c>
      <c r="F9208" t="s">
        <v>21</v>
      </c>
      <c r="G9208">
        <v>110</v>
      </c>
      <c r="H9208" t="s">
        <v>72</v>
      </c>
      <c r="I9208" t="s">
        <v>23</v>
      </c>
      <c r="J9208" t="s">
        <v>24</v>
      </c>
      <c r="K9208" t="str">
        <f>VLOOKUP(H9208, [1]Products!B:E, 2, FALSE)</f>
        <v>Choco Delight</v>
      </c>
      <c r="L9208" s="2">
        <f>VLOOKUP(H9208, [1]Products!B:D, 3, FALSE)</f>
        <v>3</v>
      </c>
      <c r="M9208" s="2">
        <f>Table1[[#This Row],[Quantity Purchased]] * Table1[[#This Row],[Unit Price]]</f>
        <v>550</v>
      </c>
      <c r="N9208" s="2">
        <f>VLOOKUP(H9208, [1]Products!B:E, 4, FALSE)</f>
        <v>5</v>
      </c>
      <c r="O9208" t="str">
        <f>TEXT(Table1[[#This Row],[Transaction Date]], "yyyy-mm")</f>
        <v>2024-02</v>
      </c>
      <c r="P9208" s="1">
        <f ca="1">YEAR(TODAY()) - YEAR(Table1[[#This Row],[Buyer Date of Birth]])</f>
        <v>29</v>
      </c>
      <c r="Q9208" s="2">
        <f>Table1[[#This Row],[Total Revenue]] - Table1[[#This Row],[Total Cost]]</f>
        <v>547</v>
      </c>
    </row>
    <row r="9209" spans="1:17" x14ac:dyDescent="0.25">
      <c r="A9209" s="1">
        <v>45390</v>
      </c>
      <c r="B9209" t="s">
        <v>375</v>
      </c>
      <c r="C9209" t="s">
        <v>1371</v>
      </c>
      <c r="D9209" t="s">
        <v>78</v>
      </c>
      <c r="E9209" s="1">
        <v>35862</v>
      </c>
      <c r="F9209" t="s">
        <v>40</v>
      </c>
      <c r="G9209">
        <v>138</v>
      </c>
      <c r="H9209" t="s">
        <v>54</v>
      </c>
      <c r="I9209" t="s">
        <v>30</v>
      </c>
      <c r="J9209" t="s">
        <v>24</v>
      </c>
      <c r="K9209" t="str">
        <f>VLOOKUP(H9209, [1]Products!B:E, 2, FALSE)</f>
        <v>Lemon Crisps</v>
      </c>
      <c r="L9209" s="2">
        <f>VLOOKUP(H9209, [1]Products!B:D, 3, FALSE)</f>
        <v>7</v>
      </c>
      <c r="M9209" s="2">
        <f>Table1[[#This Row],[Quantity Purchased]] * Table1[[#This Row],[Unit Price]]</f>
        <v>1242</v>
      </c>
      <c r="N9209" s="2">
        <f>VLOOKUP(H9209, [1]Products!B:E, 4, FALSE)</f>
        <v>9</v>
      </c>
      <c r="O9209" t="str">
        <f>TEXT(Table1[[#This Row],[Transaction Date]], "yyyy-mm")</f>
        <v>2024-04</v>
      </c>
      <c r="P9209" s="1">
        <f ca="1">YEAR(TODAY()) - YEAR(Table1[[#This Row],[Buyer Date of Birth]])</f>
        <v>27</v>
      </c>
      <c r="Q9209" s="2">
        <f>Table1[[#This Row],[Total Revenue]] - Table1[[#This Row],[Total Cost]]</f>
        <v>1235</v>
      </c>
    </row>
    <row r="9210" spans="1:17" x14ac:dyDescent="0.25">
      <c r="A9210" s="1">
        <v>45303</v>
      </c>
      <c r="B9210" t="s">
        <v>1278</v>
      </c>
      <c r="C9210" t="s">
        <v>339</v>
      </c>
      <c r="D9210" t="s">
        <v>58</v>
      </c>
      <c r="E9210" s="1">
        <v>37968</v>
      </c>
      <c r="F9210" t="s">
        <v>40</v>
      </c>
      <c r="G9210">
        <v>220</v>
      </c>
      <c r="H9210" t="s">
        <v>49</v>
      </c>
      <c r="I9210" t="s">
        <v>30</v>
      </c>
      <c r="J9210" t="s">
        <v>24</v>
      </c>
      <c r="K9210" t="str">
        <f>VLOOKUP(H9210, [1]Products!B:E, 2, FALSE)</f>
        <v>Butter Crunch</v>
      </c>
      <c r="L9210" s="2">
        <f>VLOOKUP(H9210, [1]Products!B:D, 3, FALSE)</f>
        <v>10</v>
      </c>
      <c r="M9210" s="2">
        <f>Table1[[#This Row],[Quantity Purchased]] * Table1[[#This Row],[Unit Price]]</f>
        <v>2420</v>
      </c>
      <c r="N9210" s="2">
        <f>VLOOKUP(H9210, [1]Products!B:E, 4, FALSE)</f>
        <v>11</v>
      </c>
      <c r="O9210" t="str">
        <f>TEXT(Table1[[#This Row],[Transaction Date]], "yyyy-mm")</f>
        <v>2024-01</v>
      </c>
      <c r="P9210" s="1">
        <f ca="1">YEAR(TODAY()) - YEAR(Table1[[#This Row],[Buyer Date of Birth]])</f>
        <v>22</v>
      </c>
      <c r="Q9210" s="2">
        <f>Table1[[#This Row],[Total Revenue]] - Table1[[#This Row],[Total Cost]]</f>
        <v>2410</v>
      </c>
    </row>
    <row r="9211" spans="1:17" x14ac:dyDescent="0.25">
      <c r="A9211" s="1">
        <v>45434</v>
      </c>
      <c r="B9211" t="s">
        <v>405</v>
      </c>
      <c r="C9211" t="s">
        <v>122</v>
      </c>
      <c r="D9211" t="s">
        <v>84</v>
      </c>
      <c r="E9211" s="1">
        <v>29114</v>
      </c>
      <c r="F9211" t="s">
        <v>28</v>
      </c>
      <c r="G9211">
        <v>286</v>
      </c>
      <c r="H9211" t="s">
        <v>72</v>
      </c>
      <c r="I9211" t="s">
        <v>36</v>
      </c>
      <c r="J9211" t="s">
        <v>24</v>
      </c>
      <c r="K9211" t="str">
        <f>VLOOKUP(H9211, [1]Products!B:E, 2, FALSE)</f>
        <v>Choco Delight</v>
      </c>
      <c r="L9211" s="2">
        <f>VLOOKUP(H9211, [1]Products!B:D, 3, FALSE)</f>
        <v>3</v>
      </c>
      <c r="M9211" s="2">
        <f>Table1[[#This Row],[Quantity Purchased]] * Table1[[#This Row],[Unit Price]]</f>
        <v>1430</v>
      </c>
      <c r="N9211" s="2">
        <f>VLOOKUP(H9211, [1]Products!B:E, 4, FALSE)</f>
        <v>5</v>
      </c>
      <c r="O9211" t="str">
        <f>TEXT(Table1[[#This Row],[Transaction Date]], "yyyy-mm")</f>
        <v>2024-05</v>
      </c>
      <c r="P9211" s="1">
        <f ca="1">YEAR(TODAY()) - YEAR(Table1[[#This Row],[Buyer Date of Birth]])</f>
        <v>46</v>
      </c>
      <c r="Q9211" s="2">
        <f>Table1[[#This Row],[Total Revenue]] - Table1[[#This Row],[Total Cost]]</f>
        <v>1427</v>
      </c>
    </row>
    <row r="9212" spans="1:17" x14ac:dyDescent="0.25">
      <c r="A9212" s="1">
        <v>45361</v>
      </c>
      <c r="B9212" t="s">
        <v>278</v>
      </c>
      <c r="C9212" t="s">
        <v>19</v>
      </c>
      <c r="D9212" t="s">
        <v>62</v>
      </c>
      <c r="E9212" s="1">
        <v>38368</v>
      </c>
      <c r="F9212" t="s">
        <v>21</v>
      </c>
      <c r="G9212">
        <v>82</v>
      </c>
      <c r="H9212" t="s">
        <v>22</v>
      </c>
      <c r="I9212" t="s">
        <v>23</v>
      </c>
      <c r="J9212" t="s">
        <v>24</v>
      </c>
      <c r="K9212" t="str">
        <f>VLOOKUP(H9212, [1]Products!B:E, 2, FALSE)</f>
        <v>Cinnamon Swirls</v>
      </c>
      <c r="L9212" s="2">
        <f>VLOOKUP(H9212, [1]Products!B:D, 3, FALSE)</f>
        <v>10</v>
      </c>
      <c r="M9212" s="2">
        <f>Table1[[#This Row],[Quantity Purchased]] * Table1[[#This Row],[Unit Price]]</f>
        <v>1148</v>
      </c>
      <c r="N9212" s="2">
        <f>VLOOKUP(H9212, [1]Products!B:E, 4, FALSE)</f>
        <v>14</v>
      </c>
      <c r="O9212" t="str">
        <f>TEXT(Table1[[#This Row],[Transaction Date]], "yyyy-mm")</f>
        <v>2024-03</v>
      </c>
      <c r="P9212" s="1">
        <f ca="1">YEAR(TODAY()) - YEAR(Table1[[#This Row],[Buyer Date of Birth]])</f>
        <v>20</v>
      </c>
      <c r="Q9212" s="2">
        <f>Table1[[#This Row],[Total Revenue]] - Table1[[#This Row],[Total Cost]]</f>
        <v>1138</v>
      </c>
    </row>
    <row r="9213" spans="1:17" x14ac:dyDescent="0.25">
      <c r="A9213" s="1">
        <v>45502</v>
      </c>
      <c r="B9213" t="s">
        <v>121</v>
      </c>
      <c r="C9213" t="s">
        <v>229</v>
      </c>
      <c r="D9213" t="s">
        <v>89</v>
      </c>
      <c r="E9213" s="1">
        <v>30403</v>
      </c>
      <c r="F9213" t="s">
        <v>75</v>
      </c>
      <c r="G9213">
        <v>312</v>
      </c>
      <c r="H9213" t="s">
        <v>72</v>
      </c>
      <c r="I9213" t="s">
        <v>46</v>
      </c>
      <c r="J9213" t="s">
        <v>24</v>
      </c>
      <c r="K9213" t="str">
        <f>VLOOKUP(H9213, [1]Products!B:E, 2, FALSE)</f>
        <v>Choco Delight</v>
      </c>
      <c r="L9213" s="2">
        <f>VLOOKUP(H9213, [1]Products!B:D, 3, FALSE)</f>
        <v>3</v>
      </c>
      <c r="M9213" s="2">
        <f>Table1[[#This Row],[Quantity Purchased]] * Table1[[#This Row],[Unit Price]]</f>
        <v>1560</v>
      </c>
      <c r="N9213" s="2">
        <f>VLOOKUP(H9213, [1]Products!B:E, 4, FALSE)</f>
        <v>5</v>
      </c>
      <c r="O9213" t="str">
        <f>TEXT(Table1[[#This Row],[Transaction Date]], "yyyy-mm")</f>
        <v>2024-07</v>
      </c>
      <c r="P9213" s="1">
        <f ca="1">YEAR(TODAY()) - YEAR(Table1[[#This Row],[Buyer Date of Birth]])</f>
        <v>42</v>
      </c>
      <c r="Q9213" s="2">
        <f>Table1[[#This Row],[Total Revenue]] - Table1[[#This Row],[Total Cost]]</f>
        <v>1557</v>
      </c>
    </row>
    <row r="9214" spans="1:17" x14ac:dyDescent="0.25">
      <c r="A9214" s="1">
        <v>45501</v>
      </c>
      <c r="B9214" t="s">
        <v>436</v>
      </c>
      <c r="C9214" t="s">
        <v>364</v>
      </c>
      <c r="D9214" t="s">
        <v>20</v>
      </c>
      <c r="E9214" s="1">
        <v>25534</v>
      </c>
      <c r="F9214" t="s">
        <v>28</v>
      </c>
      <c r="G9214">
        <v>496</v>
      </c>
      <c r="H9214" t="s">
        <v>72</v>
      </c>
      <c r="I9214" t="s">
        <v>50</v>
      </c>
      <c r="J9214" t="s">
        <v>24</v>
      </c>
      <c r="K9214" t="str">
        <f>VLOOKUP(H9214, [1]Products!B:E, 2, FALSE)</f>
        <v>Choco Delight</v>
      </c>
      <c r="L9214" s="2">
        <f>VLOOKUP(H9214, [1]Products!B:D, 3, FALSE)</f>
        <v>3</v>
      </c>
      <c r="M9214" s="2">
        <f>Table1[[#This Row],[Quantity Purchased]] * Table1[[#This Row],[Unit Price]]</f>
        <v>2480</v>
      </c>
      <c r="N9214" s="2">
        <f>VLOOKUP(H9214, [1]Products!B:E, 4, FALSE)</f>
        <v>5</v>
      </c>
      <c r="O9214" t="str">
        <f>TEXT(Table1[[#This Row],[Transaction Date]], "yyyy-mm")</f>
        <v>2024-07</v>
      </c>
      <c r="P9214" s="1">
        <f ca="1">YEAR(TODAY()) - YEAR(Table1[[#This Row],[Buyer Date of Birth]])</f>
        <v>56</v>
      </c>
      <c r="Q9214" s="2">
        <f>Table1[[#This Row],[Total Revenue]] - Table1[[#This Row],[Total Cost]]</f>
        <v>2477</v>
      </c>
    </row>
    <row r="9215" spans="1:17" x14ac:dyDescent="0.25">
      <c r="A9215" s="1">
        <v>45389</v>
      </c>
      <c r="B9215" t="s">
        <v>32</v>
      </c>
      <c r="C9215" t="s">
        <v>85</v>
      </c>
      <c r="D9215" t="s">
        <v>58</v>
      </c>
      <c r="E9215" s="1">
        <v>19118</v>
      </c>
      <c r="F9215" t="s">
        <v>28</v>
      </c>
      <c r="G9215">
        <v>108</v>
      </c>
      <c r="H9215" t="s">
        <v>72</v>
      </c>
      <c r="I9215" t="s">
        <v>23</v>
      </c>
      <c r="J9215" t="s">
        <v>24</v>
      </c>
      <c r="K9215" t="str">
        <f>VLOOKUP(H9215, [1]Products!B:E, 2, FALSE)</f>
        <v>Choco Delight</v>
      </c>
      <c r="L9215" s="2">
        <f>VLOOKUP(H9215, [1]Products!B:D, 3, FALSE)</f>
        <v>3</v>
      </c>
      <c r="M9215" s="2">
        <f>Table1[[#This Row],[Quantity Purchased]] * Table1[[#This Row],[Unit Price]]</f>
        <v>540</v>
      </c>
      <c r="N9215" s="2">
        <f>VLOOKUP(H9215, [1]Products!B:E, 4, FALSE)</f>
        <v>5</v>
      </c>
      <c r="O9215" t="str">
        <f>TEXT(Table1[[#This Row],[Transaction Date]], "yyyy-mm")</f>
        <v>2024-04</v>
      </c>
      <c r="P9215" s="1">
        <f ca="1">YEAR(TODAY()) - YEAR(Table1[[#This Row],[Buyer Date of Birth]])</f>
        <v>73</v>
      </c>
      <c r="Q9215" s="2">
        <f>Table1[[#This Row],[Total Revenue]] - Table1[[#This Row],[Total Cost]]</f>
        <v>537</v>
      </c>
    </row>
    <row r="9216" spans="1:17" x14ac:dyDescent="0.25">
      <c r="A9216" s="1">
        <v>45491</v>
      </c>
      <c r="B9216" t="s">
        <v>1048</v>
      </c>
      <c r="C9216" t="s">
        <v>1185</v>
      </c>
      <c r="D9216" t="s">
        <v>34</v>
      </c>
      <c r="E9216" s="1">
        <v>31441</v>
      </c>
      <c r="F9216" t="s">
        <v>75</v>
      </c>
      <c r="G9216">
        <v>156</v>
      </c>
      <c r="H9216" t="s">
        <v>22</v>
      </c>
      <c r="I9216" t="s">
        <v>30</v>
      </c>
      <c r="J9216" t="s">
        <v>24</v>
      </c>
      <c r="K9216" t="str">
        <f>VLOOKUP(H9216, [1]Products!B:E, 2, FALSE)</f>
        <v>Cinnamon Swirls</v>
      </c>
      <c r="L9216" s="2">
        <f>VLOOKUP(H9216, [1]Products!B:D, 3, FALSE)</f>
        <v>10</v>
      </c>
      <c r="M9216" s="2">
        <f>Table1[[#This Row],[Quantity Purchased]] * Table1[[#This Row],[Unit Price]]</f>
        <v>2184</v>
      </c>
      <c r="N9216" s="2">
        <f>VLOOKUP(H9216, [1]Products!B:E, 4, FALSE)</f>
        <v>14</v>
      </c>
      <c r="O9216" t="str">
        <f>TEXT(Table1[[#This Row],[Transaction Date]], "yyyy-mm")</f>
        <v>2024-07</v>
      </c>
      <c r="P9216" s="1">
        <f ca="1">YEAR(TODAY()) - YEAR(Table1[[#This Row],[Buyer Date of Birth]])</f>
        <v>39</v>
      </c>
      <c r="Q9216" s="2">
        <f>Table1[[#This Row],[Total Revenue]] - Table1[[#This Row],[Total Cost]]</f>
        <v>2174</v>
      </c>
    </row>
    <row r="9217" spans="1:17" x14ac:dyDescent="0.25">
      <c r="A9217" s="1">
        <v>45326</v>
      </c>
      <c r="B9217" t="s">
        <v>223</v>
      </c>
      <c r="C9217" t="s">
        <v>848</v>
      </c>
      <c r="D9217" t="s">
        <v>34</v>
      </c>
      <c r="E9217" s="1">
        <v>34738</v>
      </c>
      <c r="F9217" t="s">
        <v>75</v>
      </c>
      <c r="G9217">
        <v>425</v>
      </c>
      <c r="H9217" t="s">
        <v>41</v>
      </c>
      <c r="I9217" t="s">
        <v>46</v>
      </c>
      <c r="J9217" t="s">
        <v>24</v>
      </c>
      <c r="K9217" t="str">
        <f>VLOOKUP(H9217, [1]Products!B:E, 2, FALSE)</f>
        <v>Ginger Snaps</v>
      </c>
      <c r="L9217" s="2">
        <f>VLOOKUP(H9217, [1]Products!B:D, 3, FALSE)</f>
        <v>14</v>
      </c>
      <c r="M9217" s="2">
        <f>Table1[[#This Row],[Quantity Purchased]] * Table1[[#This Row],[Unit Price]]</f>
        <v>11900</v>
      </c>
      <c r="N9217" s="2">
        <f>VLOOKUP(H9217, [1]Products!B:E, 4, FALSE)</f>
        <v>28</v>
      </c>
      <c r="O9217" t="str">
        <f>TEXT(Table1[[#This Row],[Transaction Date]], "yyyy-mm")</f>
        <v>2024-02</v>
      </c>
      <c r="P9217" s="1">
        <f ca="1">YEAR(TODAY()) - YEAR(Table1[[#This Row],[Buyer Date of Birth]])</f>
        <v>30</v>
      </c>
      <c r="Q9217" s="2">
        <f>Table1[[#This Row],[Total Revenue]] - Table1[[#This Row],[Total Cost]]</f>
        <v>11886</v>
      </c>
    </row>
    <row r="9218" spans="1:17" x14ac:dyDescent="0.25">
      <c r="A9218" s="1">
        <v>45344</v>
      </c>
      <c r="B9218" t="s">
        <v>236</v>
      </c>
      <c r="C9218" t="s">
        <v>95</v>
      </c>
      <c r="D9218" t="s">
        <v>58</v>
      </c>
      <c r="E9218" s="1">
        <v>22898</v>
      </c>
      <c r="F9218" t="s">
        <v>75</v>
      </c>
      <c r="G9218">
        <v>237</v>
      </c>
      <c r="H9218" t="s">
        <v>49</v>
      </c>
      <c r="I9218" t="s">
        <v>50</v>
      </c>
      <c r="J9218" t="s">
        <v>24</v>
      </c>
      <c r="K9218" t="str">
        <f>VLOOKUP(H9218, [1]Products!B:E, 2, FALSE)</f>
        <v>Butter Crunch</v>
      </c>
      <c r="L9218" s="2">
        <f>VLOOKUP(H9218, [1]Products!B:D, 3, FALSE)</f>
        <v>10</v>
      </c>
      <c r="M9218" s="2">
        <f>Table1[[#This Row],[Quantity Purchased]] * Table1[[#This Row],[Unit Price]]</f>
        <v>2607</v>
      </c>
      <c r="N9218" s="2">
        <f>VLOOKUP(H9218, [1]Products!B:E, 4, FALSE)</f>
        <v>11</v>
      </c>
      <c r="O9218" t="str">
        <f>TEXT(Table1[[#This Row],[Transaction Date]], "yyyy-mm")</f>
        <v>2024-02</v>
      </c>
      <c r="P9218" s="1">
        <f ca="1">YEAR(TODAY()) - YEAR(Table1[[#This Row],[Buyer Date of Birth]])</f>
        <v>63</v>
      </c>
      <c r="Q9218" s="2">
        <f>Table1[[#This Row],[Total Revenue]] - Table1[[#This Row],[Total Cost]]</f>
        <v>2597</v>
      </c>
    </row>
    <row r="9219" spans="1:17" x14ac:dyDescent="0.25">
      <c r="A9219" s="1">
        <v>45360</v>
      </c>
      <c r="B9219" t="s">
        <v>51</v>
      </c>
      <c r="C9219" t="s">
        <v>703</v>
      </c>
      <c r="D9219" t="s">
        <v>84</v>
      </c>
      <c r="E9219" s="1">
        <v>18203</v>
      </c>
      <c r="F9219" t="s">
        <v>40</v>
      </c>
      <c r="G9219">
        <v>95</v>
      </c>
      <c r="H9219" t="s">
        <v>35</v>
      </c>
      <c r="I9219" t="s">
        <v>23</v>
      </c>
      <c r="J9219" t="s">
        <v>24</v>
      </c>
      <c r="K9219" t="str">
        <f>VLOOKUP(H9219, [1]Products!B:E, 2, FALSE)</f>
        <v>Caramel Biscuits</v>
      </c>
      <c r="L9219" s="2">
        <f>VLOOKUP(H9219, [1]Products!B:D, 3, FALSE)</f>
        <v>18</v>
      </c>
      <c r="M9219" s="2">
        <f>Table1[[#This Row],[Quantity Purchased]] * Table1[[#This Row],[Unit Price]]</f>
        <v>2090</v>
      </c>
      <c r="N9219" s="2">
        <f>VLOOKUP(H9219, [1]Products!B:E, 4, FALSE)</f>
        <v>22</v>
      </c>
      <c r="O9219" t="str">
        <f>TEXT(Table1[[#This Row],[Transaction Date]], "yyyy-mm")</f>
        <v>2024-03</v>
      </c>
      <c r="P9219" s="1">
        <f ca="1">YEAR(TODAY()) - YEAR(Table1[[#This Row],[Buyer Date of Birth]])</f>
        <v>76</v>
      </c>
      <c r="Q9219" s="2">
        <f>Table1[[#This Row],[Total Revenue]] - Table1[[#This Row],[Total Cost]]</f>
        <v>2072</v>
      </c>
    </row>
    <row r="9220" spans="1:17" x14ac:dyDescent="0.25">
      <c r="A9220" s="1">
        <v>45410</v>
      </c>
      <c r="B9220" t="s">
        <v>150</v>
      </c>
      <c r="C9220" t="s">
        <v>116</v>
      </c>
      <c r="D9220" t="s">
        <v>62</v>
      </c>
      <c r="E9220" s="1">
        <v>26245</v>
      </c>
      <c r="F9220" t="s">
        <v>21</v>
      </c>
      <c r="G9220">
        <v>138</v>
      </c>
      <c r="H9220" t="s">
        <v>35</v>
      </c>
      <c r="I9220" t="s">
        <v>30</v>
      </c>
      <c r="J9220" t="s">
        <v>24</v>
      </c>
      <c r="K9220" t="str">
        <f>VLOOKUP(H9220, [1]Products!B:E, 2, FALSE)</f>
        <v>Caramel Biscuits</v>
      </c>
      <c r="L9220" s="2">
        <f>VLOOKUP(H9220, [1]Products!B:D, 3, FALSE)</f>
        <v>18</v>
      </c>
      <c r="M9220" s="2">
        <f>Table1[[#This Row],[Quantity Purchased]] * Table1[[#This Row],[Unit Price]]</f>
        <v>3036</v>
      </c>
      <c r="N9220" s="2">
        <f>VLOOKUP(H9220, [1]Products!B:E, 4, FALSE)</f>
        <v>22</v>
      </c>
      <c r="O9220" t="str">
        <f>TEXT(Table1[[#This Row],[Transaction Date]], "yyyy-mm")</f>
        <v>2024-04</v>
      </c>
      <c r="P9220" s="1">
        <f ca="1">YEAR(TODAY()) - YEAR(Table1[[#This Row],[Buyer Date of Birth]])</f>
        <v>54</v>
      </c>
      <c r="Q9220" s="2">
        <f>Table1[[#This Row],[Total Revenue]] - Table1[[#This Row],[Total Cost]]</f>
        <v>3018</v>
      </c>
    </row>
    <row r="9221" spans="1:17" x14ac:dyDescent="0.25">
      <c r="A9221" s="1">
        <v>45430</v>
      </c>
      <c r="B9221" t="s">
        <v>1559</v>
      </c>
      <c r="C9221" t="s">
        <v>772</v>
      </c>
      <c r="D9221" t="s">
        <v>20</v>
      </c>
      <c r="E9221" s="1">
        <v>26581</v>
      </c>
      <c r="F9221" t="s">
        <v>75</v>
      </c>
      <c r="G9221">
        <v>480</v>
      </c>
      <c r="H9221" t="s">
        <v>22</v>
      </c>
      <c r="I9221" t="s">
        <v>30</v>
      </c>
      <c r="J9221" t="s">
        <v>24</v>
      </c>
      <c r="K9221" t="str">
        <f>VLOOKUP(H9221, [1]Products!B:E, 2, FALSE)</f>
        <v>Cinnamon Swirls</v>
      </c>
      <c r="L9221" s="2">
        <f>VLOOKUP(H9221, [1]Products!B:D, 3, FALSE)</f>
        <v>10</v>
      </c>
      <c r="M9221" s="2">
        <f>Table1[[#This Row],[Quantity Purchased]] * Table1[[#This Row],[Unit Price]]</f>
        <v>6720</v>
      </c>
      <c r="N9221" s="2">
        <f>VLOOKUP(H9221, [1]Products!B:E, 4, FALSE)</f>
        <v>14</v>
      </c>
      <c r="O9221" t="str">
        <f>TEXT(Table1[[#This Row],[Transaction Date]], "yyyy-mm")</f>
        <v>2024-05</v>
      </c>
      <c r="P9221" s="1">
        <f ca="1">YEAR(TODAY()) - YEAR(Table1[[#This Row],[Buyer Date of Birth]])</f>
        <v>53</v>
      </c>
      <c r="Q9221" s="2">
        <f>Table1[[#This Row],[Total Revenue]] - Table1[[#This Row],[Total Cost]]</f>
        <v>6710</v>
      </c>
    </row>
    <row r="9222" spans="1:17" x14ac:dyDescent="0.25">
      <c r="A9222" s="1">
        <v>45463</v>
      </c>
      <c r="B9222" t="s">
        <v>157</v>
      </c>
      <c r="C9222" t="s">
        <v>955</v>
      </c>
      <c r="D9222" t="s">
        <v>84</v>
      </c>
      <c r="E9222" s="1">
        <v>38167</v>
      </c>
      <c r="F9222" t="s">
        <v>75</v>
      </c>
      <c r="G9222">
        <v>418</v>
      </c>
      <c r="H9222" t="s">
        <v>71</v>
      </c>
      <c r="I9222" t="s">
        <v>36</v>
      </c>
      <c r="J9222" t="s">
        <v>24</v>
      </c>
      <c r="K9222" t="str">
        <f>VLOOKUP(H9222, [1]Products!B:E, 2, FALSE)</f>
        <v>Peanut Butter Bites</v>
      </c>
      <c r="L9222" s="2">
        <f>VLOOKUP(H9222, [1]Products!B:D, 3, FALSE)</f>
        <v>5</v>
      </c>
      <c r="M9222" s="2">
        <f>Table1[[#This Row],[Quantity Purchased]] * Table1[[#This Row],[Unit Price]]</f>
        <v>2926</v>
      </c>
      <c r="N9222" s="2">
        <f>VLOOKUP(H9222, [1]Products!B:E, 4, FALSE)</f>
        <v>7</v>
      </c>
      <c r="O9222" t="str">
        <f>TEXT(Table1[[#This Row],[Transaction Date]], "yyyy-mm")</f>
        <v>2024-06</v>
      </c>
      <c r="P9222" s="1">
        <f ca="1">YEAR(TODAY()) - YEAR(Table1[[#This Row],[Buyer Date of Birth]])</f>
        <v>21</v>
      </c>
      <c r="Q9222" s="2">
        <f>Table1[[#This Row],[Total Revenue]] - Table1[[#This Row],[Total Cost]]</f>
        <v>2921</v>
      </c>
    </row>
    <row r="9223" spans="1:17" x14ac:dyDescent="0.25">
      <c r="A9223" s="1">
        <v>45332</v>
      </c>
      <c r="B9223" t="s">
        <v>836</v>
      </c>
      <c r="C9223" t="s">
        <v>1576</v>
      </c>
      <c r="D9223" t="s">
        <v>34</v>
      </c>
      <c r="E9223" s="1">
        <v>38810</v>
      </c>
      <c r="F9223" t="s">
        <v>75</v>
      </c>
      <c r="G9223">
        <v>223</v>
      </c>
      <c r="H9223" t="s">
        <v>63</v>
      </c>
      <c r="I9223" t="s">
        <v>23</v>
      </c>
      <c r="J9223" t="s">
        <v>24</v>
      </c>
      <c r="K9223" t="str">
        <f>VLOOKUP(H9223, [1]Products!B:E, 2, FALSE)</f>
        <v>Vanilla Wafers</v>
      </c>
      <c r="L9223" s="2">
        <f>VLOOKUP(H9223, [1]Products!B:D, 3, FALSE)</f>
        <v>18</v>
      </c>
      <c r="M9223" s="2">
        <f>Table1[[#This Row],[Quantity Purchased]] * Table1[[#This Row],[Unit Price]]</f>
        <v>8028</v>
      </c>
      <c r="N9223" s="2">
        <f>VLOOKUP(H9223, [1]Products!B:E, 4, FALSE)</f>
        <v>36</v>
      </c>
      <c r="O9223" t="str">
        <f>TEXT(Table1[[#This Row],[Transaction Date]], "yyyy-mm")</f>
        <v>2024-02</v>
      </c>
      <c r="P9223" s="1">
        <f ca="1">YEAR(TODAY()) - YEAR(Table1[[#This Row],[Buyer Date of Birth]])</f>
        <v>19</v>
      </c>
      <c r="Q9223" s="2">
        <f>Table1[[#This Row],[Total Revenue]] - Table1[[#This Row],[Total Cost]]</f>
        <v>8010</v>
      </c>
    </row>
    <row r="9224" spans="1:17" x14ac:dyDescent="0.25">
      <c r="A9224" s="1">
        <v>45309</v>
      </c>
      <c r="B9224" t="s">
        <v>157</v>
      </c>
      <c r="C9224" t="s">
        <v>1429</v>
      </c>
      <c r="D9224" t="s">
        <v>89</v>
      </c>
      <c r="E9224" s="1">
        <v>19564</v>
      </c>
      <c r="F9224" t="s">
        <v>40</v>
      </c>
      <c r="G9224">
        <v>26</v>
      </c>
      <c r="H9224" t="s">
        <v>63</v>
      </c>
      <c r="I9224" t="s">
        <v>46</v>
      </c>
      <c r="J9224" t="s">
        <v>24</v>
      </c>
      <c r="K9224" t="str">
        <f>VLOOKUP(H9224, [1]Products!B:E, 2, FALSE)</f>
        <v>Vanilla Wafers</v>
      </c>
      <c r="L9224" s="2">
        <f>VLOOKUP(H9224, [1]Products!B:D, 3, FALSE)</f>
        <v>18</v>
      </c>
      <c r="M9224" s="2">
        <f>Table1[[#This Row],[Quantity Purchased]] * Table1[[#This Row],[Unit Price]]</f>
        <v>936</v>
      </c>
      <c r="N9224" s="2">
        <f>VLOOKUP(H9224, [1]Products!B:E, 4, FALSE)</f>
        <v>36</v>
      </c>
      <c r="O9224" t="str">
        <f>TEXT(Table1[[#This Row],[Transaction Date]], "yyyy-mm")</f>
        <v>2024-01</v>
      </c>
      <c r="P9224" s="1">
        <f ca="1">YEAR(TODAY()) - YEAR(Table1[[#This Row],[Buyer Date of Birth]])</f>
        <v>72</v>
      </c>
      <c r="Q9224" s="2">
        <f>Table1[[#This Row],[Total Revenue]] - Table1[[#This Row],[Total Cost]]</f>
        <v>918</v>
      </c>
    </row>
    <row r="9225" spans="1:17" x14ac:dyDescent="0.25">
      <c r="A9225" s="1">
        <v>45423</v>
      </c>
      <c r="B9225" t="s">
        <v>121</v>
      </c>
      <c r="C9225" t="s">
        <v>843</v>
      </c>
      <c r="D9225" t="s">
        <v>84</v>
      </c>
      <c r="E9225" s="1">
        <v>32521</v>
      </c>
      <c r="F9225" t="s">
        <v>28</v>
      </c>
      <c r="G9225">
        <v>304</v>
      </c>
      <c r="H9225" t="s">
        <v>41</v>
      </c>
      <c r="I9225" t="s">
        <v>50</v>
      </c>
      <c r="J9225" t="s">
        <v>24</v>
      </c>
      <c r="K9225" t="str">
        <f>VLOOKUP(H9225, [1]Products!B:E, 2, FALSE)</f>
        <v>Ginger Snaps</v>
      </c>
      <c r="L9225" s="2">
        <f>VLOOKUP(H9225, [1]Products!B:D, 3, FALSE)</f>
        <v>14</v>
      </c>
      <c r="M9225" s="2">
        <f>Table1[[#This Row],[Quantity Purchased]] * Table1[[#This Row],[Unit Price]]</f>
        <v>8512</v>
      </c>
      <c r="N9225" s="2">
        <f>VLOOKUP(H9225, [1]Products!B:E, 4, FALSE)</f>
        <v>28</v>
      </c>
      <c r="O9225" t="str">
        <f>TEXT(Table1[[#This Row],[Transaction Date]], "yyyy-mm")</f>
        <v>2024-05</v>
      </c>
      <c r="P9225" s="1">
        <f ca="1">YEAR(TODAY()) - YEAR(Table1[[#This Row],[Buyer Date of Birth]])</f>
        <v>36</v>
      </c>
      <c r="Q9225" s="2">
        <f>Table1[[#This Row],[Total Revenue]] - Table1[[#This Row],[Total Cost]]</f>
        <v>8498</v>
      </c>
    </row>
    <row r="9226" spans="1:17" x14ac:dyDescent="0.25">
      <c r="A9226" s="1">
        <v>45316</v>
      </c>
      <c r="B9226" t="s">
        <v>598</v>
      </c>
      <c r="C9226" t="s">
        <v>656</v>
      </c>
      <c r="D9226" t="s">
        <v>78</v>
      </c>
      <c r="E9226" s="1">
        <v>26867</v>
      </c>
      <c r="F9226" t="s">
        <v>28</v>
      </c>
      <c r="G9226">
        <v>489</v>
      </c>
      <c r="H9226" t="s">
        <v>29</v>
      </c>
      <c r="I9226" t="s">
        <v>23</v>
      </c>
      <c r="J9226" t="s">
        <v>24</v>
      </c>
      <c r="K9226" t="str">
        <f>VLOOKUP(H9226, [1]Products!B:E, 2, FALSE)</f>
        <v>Shortbread</v>
      </c>
      <c r="L9226" s="2">
        <f>VLOOKUP(H9226, [1]Products!B:D, 3, FALSE)</f>
        <v>10</v>
      </c>
      <c r="M9226" s="2">
        <f>Table1[[#This Row],[Quantity Purchased]] * Table1[[#This Row],[Unit Price]]</f>
        <v>22005</v>
      </c>
      <c r="N9226" s="2">
        <f>VLOOKUP(H9226, [1]Products!B:E, 4, FALSE)</f>
        <v>45</v>
      </c>
      <c r="O9226" t="str">
        <f>TEXT(Table1[[#This Row],[Transaction Date]], "yyyy-mm")</f>
        <v>2024-01</v>
      </c>
      <c r="P9226" s="1">
        <f ca="1">YEAR(TODAY()) - YEAR(Table1[[#This Row],[Buyer Date of Birth]])</f>
        <v>52</v>
      </c>
      <c r="Q9226" s="2">
        <f>Table1[[#This Row],[Total Revenue]] - Table1[[#This Row],[Total Cost]]</f>
        <v>21995</v>
      </c>
    </row>
    <row r="9227" spans="1:17" x14ac:dyDescent="0.25">
      <c r="A9227" s="1">
        <v>45349</v>
      </c>
      <c r="B9227" t="s">
        <v>400</v>
      </c>
      <c r="C9227" t="s">
        <v>1278</v>
      </c>
      <c r="D9227" t="s">
        <v>78</v>
      </c>
      <c r="E9227" s="1">
        <v>34474</v>
      </c>
      <c r="F9227" t="s">
        <v>21</v>
      </c>
      <c r="G9227">
        <v>344</v>
      </c>
      <c r="H9227" t="s">
        <v>54</v>
      </c>
      <c r="I9227" t="s">
        <v>30</v>
      </c>
      <c r="J9227" t="s">
        <v>24</v>
      </c>
      <c r="K9227" t="str">
        <f>VLOOKUP(H9227, [1]Products!B:E, 2, FALSE)</f>
        <v>Lemon Crisps</v>
      </c>
      <c r="L9227" s="2">
        <f>VLOOKUP(H9227, [1]Products!B:D, 3, FALSE)</f>
        <v>7</v>
      </c>
      <c r="M9227" s="2">
        <f>Table1[[#This Row],[Quantity Purchased]] * Table1[[#This Row],[Unit Price]]</f>
        <v>3096</v>
      </c>
      <c r="N9227" s="2">
        <f>VLOOKUP(H9227, [1]Products!B:E, 4, FALSE)</f>
        <v>9</v>
      </c>
      <c r="O9227" t="str">
        <f>TEXT(Table1[[#This Row],[Transaction Date]], "yyyy-mm")</f>
        <v>2024-02</v>
      </c>
      <c r="P9227" s="1">
        <f ca="1">YEAR(TODAY()) - YEAR(Table1[[#This Row],[Buyer Date of Birth]])</f>
        <v>31</v>
      </c>
      <c r="Q9227" s="2">
        <f>Table1[[#This Row],[Total Revenue]] - Table1[[#This Row],[Total Cost]]</f>
        <v>3089</v>
      </c>
    </row>
    <row r="9228" spans="1:17" x14ac:dyDescent="0.25">
      <c r="A9228" s="1">
        <v>45461</v>
      </c>
      <c r="B9228" t="s">
        <v>516</v>
      </c>
      <c r="C9228" t="s">
        <v>39</v>
      </c>
      <c r="D9228" t="s">
        <v>58</v>
      </c>
      <c r="E9228" s="1">
        <v>34843</v>
      </c>
      <c r="F9228" t="s">
        <v>21</v>
      </c>
      <c r="G9228">
        <v>450</v>
      </c>
      <c r="H9228" t="s">
        <v>35</v>
      </c>
      <c r="I9228" t="s">
        <v>46</v>
      </c>
      <c r="J9228" t="s">
        <v>24</v>
      </c>
      <c r="K9228" t="str">
        <f>VLOOKUP(H9228, [1]Products!B:E, 2, FALSE)</f>
        <v>Caramel Biscuits</v>
      </c>
      <c r="L9228" s="2">
        <f>VLOOKUP(H9228, [1]Products!B:D, 3, FALSE)</f>
        <v>18</v>
      </c>
      <c r="M9228" s="2">
        <f>Table1[[#This Row],[Quantity Purchased]] * Table1[[#This Row],[Unit Price]]</f>
        <v>9900</v>
      </c>
      <c r="N9228" s="2">
        <f>VLOOKUP(H9228, [1]Products!B:E, 4, FALSE)</f>
        <v>22</v>
      </c>
      <c r="O9228" t="str">
        <f>TEXT(Table1[[#This Row],[Transaction Date]], "yyyy-mm")</f>
        <v>2024-06</v>
      </c>
      <c r="P9228" s="1">
        <f ca="1">YEAR(TODAY()) - YEAR(Table1[[#This Row],[Buyer Date of Birth]])</f>
        <v>30</v>
      </c>
      <c r="Q9228" s="2">
        <f>Table1[[#This Row],[Total Revenue]] - Table1[[#This Row],[Total Cost]]</f>
        <v>9882</v>
      </c>
    </row>
    <row r="9229" spans="1:17" x14ac:dyDescent="0.25">
      <c r="A9229" s="1">
        <v>45351</v>
      </c>
      <c r="B9229" t="s">
        <v>64</v>
      </c>
      <c r="C9229" t="s">
        <v>39</v>
      </c>
      <c r="D9229" t="s">
        <v>53</v>
      </c>
      <c r="E9229" s="1">
        <v>25248</v>
      </c>
      <c r="F9229" t="s">
        <v>75</v>
      </c>
      <c r="G9229">
        <v>414</v>
      </c>
      <c r="H9229" t="s">
        <v>72</v>
      </c>
      <c r="I9229" t="s">
        <v>50</v>
      </c>
      <c r="J9229" t="s">
        <v>24</v>
      </c>
      <c r="K9229" t="str">
        <f>VLOOKUP(H9229, [1]Products!B:E, 2, FALSE)</f>
        <v>Choco Delight</v>
      </c>
      <c r="L9229" s="2">
        <f>VLOOKUP(H9229, [1]Products!B:D, 3, FALSE)</f>
        <v>3</v>
      </c>
      <c r="M9229" s="2">
        <f>Table1[[#This Row],[Quantity Purchased]] * Table1[[#This Row],[Unit Price]]</f>
        <v>2070</v>
      </c>
      <c r="N9229" s="2">
        <f>VLOOKUP(H9229, [1]Products!B:E, 4, FALSE)</f>
        <v>5</v>
      </c>
      <c r="O9229" t="str">
        <f>TEXT(Table1[[#This Row],[Transaction Date]], "yyyy-mm")</f>
        <v>2024-02</v>
      </c>
      <c r="P9229" s="1">
        <f ca="1">YEAR(TODAY()) - YEAR(Table1[[#This Row],[Buyer Date of Birth]])</f>
        <v>56</v>
      </c>
      <c r="Q9229" s="2">
        <f>Table1[[#This Row],[Total Revenue]] - Table1[[#This Row],[Total Cost]]</f>
        <v>2067</v>
      </c>
    </row>
    <row r="9230" spans="1:17" x14ac:dyDescent="0.25">
      <c r="A9230" s="1">
        <v>45433</v>
      </c>
      <c r="B9230" t="s">
        <v>278</v>
      </c>
      <c r="C9230" t="s">
        <v>530</v>
      </c>
      <c r="D9230" t="s">
        <v>89</v>
      </c>
      <c r="E9230" s="1">
        <v>17131</v>
      </c>
      <c r="F9230" t="s">
        <v>75</v>
      </c>
      <c r="G9230">
        <v>476</v>
      </c>
      <c r="H9230" t="s">
        <v>66</v>
      </c>
      <c r="I9230" t="s">
        <v>23</v>
      </c>
      <c r="J9230" t="s">
        <v>24</v>
      </c>
      <c r="K9230" t="str">
        <f>VLOOKUP(H9230, [1]Products!B:E, 2, FALSE)</f>
        <v>Oatmeal Cookies</v>
      </c>
      <c r="L9230" s="2">
        <f>VLOOKUP(H9230, [1]Products!B:D, 3, FALSE)</f>
        <v>19</v>
      </c>
      <c r="M9230" s="2">
        <f>Table1[[#This Row],[Quantity Purchased]] * Table1[[#This Row],[Unit Price]]</f>
        <v>10948</v>
      </c>
      <c r="N9230" s="2">
        <f>VLOOKUP(H9230, [1]Products!B:E, 4, FALSE)</f>
        <v>23</v>
      </c>
      <c r="O9230" t="str">
        <f>TEXT(Table1[[#This Row],[Transaction Date]], "yyyy-mm")</f>
        <v>2024-05</v>
      </c>
      <c r="P9230" s="1">
        <f ca="1">YEAR(TODAY()) - YEAR(Table1[[#This Row],[Buyer Date of Birth]])</f>
        <v>79</v>
      </c>
      <c r="Q9230" s="2">
        <f>Table1[[#This Row],[Total Revenue]] - Table1[[#This Row],[Total Cost]]</f>
        <v>10929</v>
      </c>
    </row>
    <row r="9231" spans="1:17" x14ac:dyDescent="0.25">
      <c r="A9231" s="1">
        <v>45353</v>
      </c>
      <c r="B9231" t="s">
        <v>98</v>
      </c>
      <c r="C9231" t="s">
        <v>74</v>
      </c>
      <c r="D9231" t="s">
        <v>89</v>
      </c>
      <c r="E9231" s="1">
        <v>37563</v>
      </c>
      <c r="F9231" t="s">
        <v>75</v>
      </c>
      <c r="G9231">
        <v>497</v>
      </c>
      <c r="H9231" t="s">
        <v>54</v>
      </c>
      <c r="I9231" t="s">
        <v>30</v>
      </c>
      <c r="J9231" t="s">
        <v>24</v>
      </c>
      <c r="K9231" t="str">
        <f>VLOOKUP(H9231, [1]Products!B:E, 2, FALSE)</f>
        <v>Lemon Crisps</v>
      </c>
      <c r="L9231" s="2">
        <f>VLOOKUP(H9231, [1]Products!B:D, 3, FALSE)</f>
        <v>7</v>
      </c>
      <c r="M9231" s="2">
        <f>Table1[[#This Row],[Quantity Purchased]] * Table1[[#This Row],[Unit Price]]</f>
        <v>4473</v>
      </c>
      <c r="N9231" s="2">
        <f>VLOOKUP(H9231, [1]Products!B:E, 4, FALSE)</f>
        <v>9</v>
      </c>
      <c r="O9231" t="str">
        <f>TEXT(Table1[[#This Row],[Transaction Date]], "yyyy-mm")</f>
        <v>2024-03</v>
      </c>
      <c r="P9231" s="1">
        <f ca="1">YEAR(TODAY()) - YEAR(Table1[[#This Row],[Buyer Date of Birth]])</f>
        <v>23</v>
      </c>
      <c r="Q9231" s="2">
        <f>Table1[[#This Row],[Total Revenue]] - Table1[[#This Row],[Total Cost]]</f>
        <v>4466</v>
      </c>
    </row>
    <row r="9232" spans="1:17" x14ac:dyDescent="0.25">
      <c r="A9232" s="1">
        <v>45317</v>
      </c>
      <c r="B9232" t="s">
        <v>431</v>
      </c>
      <c r="C9232" t="s">
        <v>39</v>
      </c>
      <c r="D9232" t="s">
        <v>89</v>
      </c>
      <c r="E9232" s="1">
        <v>21923</v>
      </c>
      <c r="F9232" t="s">
        <v>28</v>
      </c>
      <c r="G9232">
        <v>52</v>
      </c>
      <c r="H9232" t="s">
        <v>72</v>
      </c>
      <c r="I9232" t="s">
        <v>30</v>
      </c>
      <c r="J9232" t="s">
        <v>24</v>
      </c>
      <c r="K9232" t="str">
        <f>VLOOKUP(H9232, [1]Products!B:E, 2, FALSE)</f>
        <v>Choco Delight</v>
      </c>
      <c r="L9232" s="2">
        <f>VLOOKUP(H9232, [1]Products!B:D, 3, FALSE)</f>
        <v>3</v>
      </c>
      <c r="M9232" s="2">
        <f>Table1[[#This Row],[Quantity Purchased]] * Table1[[#This Row],[Unit Price]]</f>
        <v>260</v>
      </c>
      <c r="N9232" s="2">
        <f>VLOOKUP(H9232, [1]Products!B:E, 4, FALSE)</f>
        <v>5</v>
      </c>
      <c r="O9232" t="str">
        <f>TEXT(Table1[[#This Row],[Transaction Date]], "yyyy-mm")</f>
        <v>2024-01</v>
      </c>
      <c r="P9232" s="1">
        <f ca="1">YEAR(TODAY()) - YEAR(Table1[[#This Row],[Buyer Date of Birth]])</f>
        <v>65</v>
      </c>
      <c r="Q9232" s="2">
        <f>Table1[[#This Row],[Total Revenue]] - Table1[[#This Row],[Total Cost]]</f>
        <v>257</v>
      </c>
    </row>
    <row r="9233" spans="1:17" x14ac:dyDescent="0.25">
      <c r="A9233" s="1">
        <v>45494</v>
      </c>
      <c r="B9233" t="s">
        <v>436</v>
      </c>
      <c r="C9233" t="s">
        <v>886</v>
      </c>
      <c r="D9233" t="s">
        <v>20</v>
      </c>
      <c r="E9233" s="1">
        <v>20213</v>
      </c>
      <c r="F9233" t="s">
        <v>75</v>
      </c>
      <c r="G9233">
        <v>64</v>
      </c>
      <c r="H9233" t="s">
        <v>35</v>
      </c>
      <c r="I9233" t="s">
        <v>36</v>
      </c>
      <c r="J9233" t="s">
        <v>24</v>
      </c>
      <c r="K9233" t="str">
        <f>VLOOKUP(H9233, [1]Products!B:E, 2, FALSE)</f>
        <v>Caramel Biscuits</v>
      </c>
      <c r="L9233" s="2">
        <f>VLOOKUP(H9233, [1]Products!B:D, 3, FALSE)</f>
        <v>18</v>
      </c>
      <c r="M9233" s="2">
        <f>Table1[[#This Row],[Quantity Purchased]] * Table1[[#This Row],[Unit Price]]</f>
        <v>1408</v>
      </c>
      <c r="N9233" s="2">
        <f>VLOOKUP(H9233, [1]Products!B:E, 4, FALSE)</f>
        <v>22</v>
      </c>
      <c r="O9233" t="str">
        <f>TEXT(Table1[[#This Row],[Transaction Date]], "yyyy-mm")</f>
        <v>2024-07</v>
      </c>
      <c r="P9233" s="1">
        <f ca="1">YEAR(TODAY()) - YEAR(Table1[[#This Row],[Buyer Date of Birth]])</f>
        <v>70</v>
      </c>
      <c r="Q9233" s="2">
        <f>Table1[[#This Row],[Total Revenue]] - Table1[[#This Row],[Total Cost]]</f>
        <v>1390</v>
      </c>
    </row>
    <row r="9234" spans="1:17" x14ac:dyDescent="0.25">
      <c r="A9234" s="1">
        <v>45368</v>
      </c>
      <c r="B9234" t="s">
        <v>204</v>
      </c>
      <c r="C9234" t="s">
        <v>991</v>
      </c>
      <c r="D9234" t="s">
        <v>20</v>
      </c>
      <c r="E9234" s="1">
        <v>37090</v>
      </c>
      <c r="F9234" t="s">
        <v>75</v>
      </c>
      <c r="G9234">
        <v>457</v>
      </c>
      <c r="H9234" t="s">
        <v>71</v>
      </c>
      <c r="I9234" t="s">
        <v>23</v>
      </c>
      <c r="J9234" t="s">
        <v>31</v>
      </c>
      <c r="K9234" t="str">
        <f>VLOOKUP(H9234, [1]Products!B:E, 2, FALSE)</f>
        <v>Peanut Butter Bites</v>
      </c>
      <c r="L9234" s="2">
        <f>VLOOKUP(H9234, [1]Products!B:D, 3, FALSE)</f>
        <v>5</v>
      </c>
      <c r="M9234" s="2">
        <f>Table1[[#This Row],[Quantity Purchased]] * Table1[[#This Row],[Unit Price]]</f>
        <v>3199</v>
      </c>
      <c r="N9234" s="2">
        <f>VLOOKUP(H9234, [1]Products!B:E, 4, FALSE)</f>
        <v>7</v>
      </c>
      <c r="O9234" t="str">
        <f>TEXT(Table1[[#This Row],[Transaction Date]], "yyyy-mm")</f>
        <v>2024-03</v>
      </c>
      <c r="P9234" s="1">
        <f ca="1">YEAR(TODAY()) - YEAR(Table1[[#This Row],[Buyer Date of Birth]])</f>
        <v>24</v>
      </c>
      <c r="Q9234" s="2">
        <f>Table1[[#This Row],[Total Revenue]] - Table1[[#This Row],[Total Cost]]</f>
        <v>3194</v>
      </c>
    </row>
    <row r="9235" spans="1:17" x14ac:dyDescent="0.25">
      <c r="A9235" s="1">
        <v>45429</v>
      </c>
      <c r="B9235" t="s">
        <v>358</v>
      </c>
      <c r="C9235" t="s">
        <v>1195</v>
      </c>
      <c r="D9235" t="s">
        <v>62</v>
      </c>
      <c r="E9235" s="1">
        <v>30668</v>
      </c>
      <c r="F9235" t="s">
        <v>40</v>
      </c>
      <c r="G9235">
        <v>424</v>
      </c>
      <c r="H9235" t="s">
        <v>66</v>
      </c>
      <c r="I9235" t="s">
        <v>46</v>
      </c>
      <c r="J9235" t="s">
        <v>24</v>
      </c>
      <c r="K9235" t="str">
        <f>VLOOKUP(H9235, [1]Products!B:E, 2, FALSE)</f>
        <v>Oatmeal Cookies</v>
      </c>
      <c r="L9235" s="2">
        <f>VLOOKUP(H9235, [1]Products!B:D, 3, FALSE)</f>
        <v>19</v>
      </c>
      <c r="M9235" s="2">
        <f>Table1[[#This Row],[Quantity Purchased]] * Table1[[#This Row],[Unit Price]]</f>
        <v>9752</v>
      </c>
      <c r="N9235" s="2">
        <f>VLOOKUP(H9235, [1]Products!B:E, 4, FALSE)</f>
        <v>23</v>
      </c>
      <c r="O9235" t="str">
        <f>TEXT(Table1[[#This Row],[Transaction Date]], "yyyy-mm")</f>
        <v>2024-05</v>
      </c>
      <c r="P9235" s="1">
        <f ca="1">YEAR(TODAY()) - YEAR(Table1[[#This Row],[Buyer Date of Birth]])</f>
        <v>42</v>
      </c>
      <c r="Q9235" s="2">
        <f>Table1[[#This Row],[Total Revenue]] - Table1[[#This Row],[Total Cost]]</f>
        <v>9733</v>
      </c>
    </row>
    <row r="9236" spans="1:17" x14ac:dyDescent="0.25">
      <c r="A9236" s="1">
        <v>45373</v>
      </c>
      <c r="B9236" t="s">
        <v>60</v>
      </c>
      <c r="C9236" t="s">
        <v>804</v>
      </c>
      <c r="D9236" t="s">
        <v>78</v>
      </c>
      <c r="E9236" s="1">
        <v>35116</v>
      </c>
      <c r="F9236" t="s">
        <v>28</v>
      </c>
      <c r="G9236">
        <v>151</v>
      </c>
      <c r="H9236" t="s">
        <v>71</v>
      </c>
      <c r="I9236" t="s">
        <v>50</v>
      </c>
      <c r="J9236" t="s">
        <v>24</v>
      </c>
      <c r="K9236" t="str">
        <f>VLOOKUP(H9236, [1]Products!B:E, 2, FALSE)</f>
        <v>Peanut Butter Bites</v>
      </c>
      <c r="L9236" s="2">
        <f>VLOOKUP(H9236, [1]Products!B:D, 3, FALSE)</f>
        <v>5</v>
      </c>
      <c r="M9236" s="2">
        <f>Table1[[#This Row],[Quantity Purchased]] * Table1[[#This Row],[Unit Price]]</f>
        <v>1057</v>
      </c>
      <c r="N9236" s="2">
        <f>VLOOKUP(H9236, [1]Products!B:E, 4, FALSE)</f>
        <v>7</v>
      </c>
      <c r="O9236" t="str">
        <f>TEXT(Table1[[#This Row],[Transaction Date]], "yyyy-mm")</f>
        <v>2024-03</v>
      </c>
      <c r="P9236" s="1">
        <f ca="1">YEAR(TODAY()) - YEAR(Table1[[#This Row],[Buyer Date of Birth]])</f>
        <v>29</v>
      </c>
      <c r="Q9236" s="2">
        <f>Table1[[#This Row],[Total Revenue]] - Table1[[#This Row],[Total Cost]]</f>
        <v>1052</v>
      </c>
    </row>
    <row r="9237" spans="1:17" x14ac:dyDescent="0.25">
      <c r="A9237" s="1">
        <v>45312</v>
      </c>
      <c r="B9237" t="s">
        <v>332</v>
      </c>
      <c r="C9237" t="s">
        <v>168</v>
      </c>
      <c r="D9237" t="s">
        <v>78</v>
      </c>
      <c r="E9237" s="1">
        <v>34377</v>
      </c>
      <c r="F9237" t="s">
        <v>28</v>
      </c>
      <c r="G9237">
        <v>394</v>
      </c>
      <c r="H9237" t="s">
        <v>29</v>
      </c>
      <c r="I9237" t="s">
        <v>23</v>
      </c>
      <c r="J9237" t="s">
        <v>24</v>
      </c>
      <c r="K9237" t="str">
        <f>VLOOKUP(H9237, [1]Products!B:E, 2, FALSE)</f>
        <v>Shortbread</v>
      </c>
      <c r="L9237" s="2">
        <f>VLOOKUP(H9237, [1]Products!B:D, 3, FALSE)</f>
        <v>10</v>
      </c>
      <c r="M9237" s="2">
        <f>Table1[[#This Row],[Quantity Purchased]] * Table1[[#This Row],[Unit Price]]</f>
        <v>17730</v>
      </c>
      <c r="N9237" s="2">
        <f>VLOOKUP(H9237, [1]Products!B:E, 4, FALSE)</f>
        <v>45</v>
      </c>
      <c r="O9237" t="str">
        <f>TEXT(Table1[[#This Row],[Transaction Date]], "yyyy-mm")</f>
        <v>2024-01</v>
      </c>
      <c r="P9237" s="1">
        <f ca="1">YEAR(TODAY()) - YEAR(Table1[[#This Row],[Buyer Date of Birth]])</f>
        <v>31</v>
      </c>
      <c r="Q9237" s="2">
        <f>Table1[[#This Row],[Total Revenue]] - Table1[[#This Row],[Total Cost]]</f>
        <v>17720</v>
      </c>
    </row>
    <row r="9238" spans="1:17" x14ac:dyDescent="0.25">
      <c r="A9238" s="1">
        <v>45364</v>
      </c>
      <c r="B9238" t="s">
        <v>1555</v>
      </c>
      <c r="C9238" t="s">
        <v>497</v>
      </c>
      <c r="D9238" t="s">
        <v>62</v>
      </c>
      <c r="E9238" s="1">
        <v>26132</v>
      </c>
      <c r="F9238" t="s">
        <v>28</v>
      </c>
      <c r="G9238">
        <v>179</v>
      </c>
      <c r="H9238" t="s">
        <v>63</v>
      </c>
      <c r="I9238" t="s">
        <v>30</v>
      </c>
      <c r="J9238" t="s">
        <v>24</v>
      </c>
      <c r="K9238" t="str">
        <f>VLOOKUP(H9238, [1]Products!B:E, 2, FALSE)</f>
        <v>Vanilla Wafers</v>
      </c>
      <c r="L9238" s="2">
        <f>VLOOKUP(H9238, [1]Products!B:D, 3, FALSE)</f>
        <v>18</v>
      </c>
      <c r="M9238" s="2">
        <f>Table1[[#This Row],[Quantity Purchased]] * Table1[[#This Row],[Unit Price]]</f>
        <v>6444</v>
      </c>
      <c r="N9238" s="2">
        <f>VLOOKUP(H9238, [1]Products!B:E, 4, FALSE)</f>
        <v>36</v>
      </c>
      <c r="O9238" t="str">
        <f>TEXT(Table1[[#This Row],[Transaction Date]], "yyyy-mm")</f>
        <v>2024-03</v>
      </c>
      <c r="P9238" s="1">
        <f ca="1">YEAR(TODAY()) - YEAR(Table1[[#This Row],[Buyer Date of Birth]])</f>
        <v>54</v>
      </c>
      <c r="Q9238" s="2">
        <f>Table1[[#This Row],[Total Revenue]] - Table1[[#This Row],[Total Cost]]</f>
        <v>6426</v>
      </c>
    </row>
    <row r="9239" spans="1:17" x14ac:dyDescent="0.25">
      <c r="A9239" s="1">
        <v>45363</v>
      </c>
      <c r="B9239" t="s">
        <v>363</v>
      </c>
      <c r="C9239" t="s">
        <v>220</v>
      </c>
      <c r="D9239" t="s">
        <v>62</v>
      </c>
      <c r="E9239" s="1">
        <v>32273</v>
      </c>
      <c r="F9239" t="s">
        <v>40</v>
      </c>
      <c r="G9239">
        <v>52</v>
      </c>
      <c r="H9239" t="s">
        <v>66</v>
      </c>
      <c r="I9239" t="s">
        <v>46</v>
      </c>
      <c r="J9239" t="s">
        <v>24</v>
      </c>
      <c r="K9239" t="str">
        <f>VLOOKUP(H9239, [1]Products!B:E, 2, FALSE)</f>
        <v>Oatmeal Cookies</v>
      </c>
      <c r="L9239" s="2">
        <f>VLOOKUP(H9239, [1]Products!B:D, 3, FALSE)</f>
        <v>19</v>
      </c>
      <c r="M9239" s="2">
        <f>Table1[[#This Row],[Quantity Purchased]] * Table1[[#This Row],[Unit Price]]</f>
        <v>1196</v>
      </c>
      <c r="N9239" s="2">
        <f>VLOOKUP(H9239, [1]Products!B:E, 4, FALSE)</f>
        <v>23</v>
      </c>
      <c r="O9239" t="str">
        <f>TEXT(Table1[[#This Row],[Transaction Date]], "yyyy-mm")</f>
        <v>2024-03</v>
      </c>
      <c r="P9239" s="1">
        <f ca="1">YEAR(TODAY()) - YEAR(Table1[[#This Row],[Buyer Date of Birth]])</f>
        <v>37</v>
      </c>
      <c r="Q9239" s="2">
        <f>Table1[[#This Row],[Total Revenue]] - Table1[[#This Row],[Total Cost]]</f>
        <v>1177</v>
      </c>
    </row>
    <row r="9240" spans="1:17" x14ac:dyDescent="0.25">
      <c r="A9240" s="1">
        <v>45448</v>
      </c>
      <c r="B9240" t="s">
        <v>300</v>
      </c>
      <c r="C9240" t="s">
        <v>611</v>
      </c>
      <c r="D9240" t="s">
        <v>53</v>
      </c>
      <c r="E9240" s="1">
        <v>16816</v>
      </c>
      <c r="F9240" t="s">
        <v>21</v>
      </c>
      <c r="G9240">
        <v>289</v>
      </c>
      <c r="H9240" t="s">
        <v>66</v>
      </c>
      <c r="I9240" t="s">
        <v>50</v>
      </c>
      <c r="J9240" t="s">
        <v>24</v>
      </c>
      <c r="K9240" t="str">
        <f>VLOOKUP(H9240, [1]Products!B:E, 2, FALSE)</f>
        <v>Oatmeal Cookies</v>
      </c>
      <c r="L9240" s="2">
        <f>VLOOKUP(H9240, [1]Products!B:D, 3, FALSE)</f>
        <v>19</v>
      </c>
      <c r="M9240" s="2">
        <f>Table1[[#This Row],[Quantity Purchased]] * Table1[[#This Row],[Unit Price]]</f>
        <v>6647</v>
      </c>
      <c r="N9240" s="2">
        <f>VLOOKUP(H9240, [1]Products!B:E, 4, FALSE)</f>
        <v>23</v>
      </c>
      <c r="O9240" t="str">
        <f>TEXT(Table1[[#This Row],[Transaction Date]], "yyyy-mm")</f>
        <v>2024-06</v>
      </c>
      <c r="P9240" s="1">
        <f ca="1">YEAR(TODAY()) - YEAR(Table1[[#This Row],[Buyer Date of Birth]])</f>
        <v>79</v>
      </c>
      <c r="Q9240" s="2">
        <f>Table1[[#This Row],[Total Revenue]] - Table1[[#This Row],[Total Cost]]</f>
        <v>6628</v>
      </c>
    </row>
    <row r="9241" spans="1:17" x14ac:dyDescent="0.25">
      <c r="A9241" s="1">
        <v>45394</v>
      </c>
      <c r="B9241" t="s">
        <v>1554</v>
      </c>
      <c r="C9241" t="s">
        <v>701</v>
      </c>
      <c r="D9241" t="s">
        <v>53</v>
      </c>
      <c r="E9241" s="1">
        <v>19114</v>
      </c>
      <c r="F9241" t="s">
        <v>21</v>
      </c>
      <c r="G9241">
        <v>353</v>
      </c>
      <c r="H9241" t="s">
        <v>29</v>
      </c>
      <c r="I9241" t="s">
        <v>23</v>
      </c>
      <c r="J9241" t="s">
        <v>24</v>
      </c>
      <c r="K9241" t="str">
        <f>VLOOKUP(H9241, [1]Products!B:E, 2, FALSE)</f>
        <v>Shortbread</v>
      </c>
      <c r="L9241" s="2">
        <f>VLOOKUP(H9241, [1]Products!B:D, 3, FALSE)</f>
        <v>10</v>
      </c>
      <c r="M9241" s="2">
        <f>Table1[[#This Row],[Quantity Purchased]] * Table1[[#This Row],[Unit Price]]</f>
        <v>15885</v>
      </c>
      <c r="N9241" s="2">
        <f>VLOOKUP(H9241, [1]Products!B:E, 4, FALSE)</f>
        <v>45</v>
      </c>
      <c r="O9241" t="str">
        <f>TEXT(Table1[[#This Row],[Transaction Date]], "yyyy-mm")</f>
        <v>2024-04</v>
      </c>
      <c r="P9241" s="1">
        <f ca="1">YEAR(TODAY()) - YEAR(Table1[[#This Row],[Buyer Date of Birth]])</f>
        <v>73</v>
      </c>
      <c r="Q9241" s="2">
        <f>Table1[[#This Row],[Total Revenue]] - Table1[[#This Row],[Total Cost]]</f>
        <v>15875</v>
      </c>
    </row>
    <row r="9242" spans="1:17" x14ac:dyDescent="0.25">
      <c r="A9242" s="1">
        <v>45395</v>
      </c>
      <c r="B9242" t="s">
        <v>290</v>
      </c>
      <c r="C9242" t="s">
        <v>662</v>
      </c>
      <c r="D9242" t="s">
        <v>45</v>
      </c>
      <c r="E9242" s="1">
        <v>37120</v>
      </c>
      <c r="F9242" t="s">
        <v>75</v>
      </c>
      <c r="G9242">
        <v>268</v>
      </c>
      <c r="H9242" t="s">
        <v>35</v>
      </c>
      <c r="I9242" t="s">
        <v>30</v>
      </c>
      <c r="J9242" t="s">
        <v>24</v>
      </c>
      <c r="K9242" t="str">
        <f>VLOOKUP(H9242, [1]Products!B:E, 2, FALSE)</f>
        <v>Caramel Biscuits</v>
      </c>
      <c r="L9242" s="2">
        <f>VLOOKUP(H9242, [1]Products!B:D, 3, FALSE)</f>
        <v>18</v>
      </c>
      <c r="M9242" s="2">
        <f>Table1[[#This Row],[Quantity Purchased]] * Table1[[#This Row],[Unit Price]]</f>
        <v>5896</v>
      </c>
      <c r="N9242" s="2">
        <f>VLOOKUP(H9242, [1]Products!B:E, 4, FALSE)</f>
        <v>22</v>
      </c>
      <c r="O9242" t="str">
        <f>TEXT(Table1[[#This Row],[Transaction Date]], "yyyy-mm")</f>
        <v>2024-04</v>
      </c>
      <c r="P9242" s="1">
        <f ca="1">YEAR(TODAY()) - YEAR(Table1[[#This Row],[Buyer Date of Birth]])</f>
        <v>24</v>
      </c>
      <c r="Q9242" s="2">
        <f>Table1[[#This Row],[Total Revenue]] - Table1[[#This Row],[Total Cost]]</f>
        <v>5878</v>
      </c>
    </row>
    <row r="9243" spans="1:17" x14ac:dyDescent="0.25">
      <c r="A9243" s="1">
        <v>45495</v>
      </c>
      <c r="B9243" t="s">
        <v>85</v>
      </c>
      <c r="C9243" t="s">
        <v>252</v>
      </c>
      <c r="D9243" t="s">
        <v>34</v>
      </c>
      <c r="E9243" s="1">
        <v>21943</v>
      </c>
      <c r="F9243" t="s">
        <v>75</v>
      </c>
      <c r="G9243">
        <v>187</v>
      </c>
      <c r="H9243" t="s">
        <v>29</v>
      </c>
      <c r="I9243" t="s">
        <v>30</v>
      </c>
      <c r="J9243" t="s">
        <v>24</v>
      </c>
      <c r="K9243" t="str">
        <f>VLOOKUP(H9243, [1]Products!B:E, 2, FALSE)</f>
        <v>Shortbread</v>
      </c>
      <c r="L9243" s="2">
        <f>VLOOKUP(H9243, [1]Products!B:D, 3, FALSE)</f>
        <v>10</v>
      </c>
      <c r="M9243" s="2">
        <f>Table1[[#This Row],[Quantity Purchased]] * Table1[[#This Row],[Unit Price]]</f>
        <v>8415</v>
      </c>
      <c r="N9243" s="2">
        <f>VLOOKUP(H9243, [1]Products!B:E, 4, FALSE)</f>
        <v>45</v>
      </c>
      <c r="O9243" t="str">
        <f>TEXT(Table1[[#This Row],[Transaction Date]], "yyyy-mm")</f>
        <v>2024-07</v>
      </c>
      <c r="P9243" s="1">
        <f ca="1">YEAR(TODAY()) - YEAR(Table1[[#This Row],[Buyer Date of Birth]])</f>
        <v>65</v>
      </c>
      <c r="Q9243" s="2">
        <f>Table1[[#This Row],[Total Revenue]] - Table1[[#This Row],[Total Cost]]</f>
        <v>8405</v>
      </c>
    </row>
    <row r="9244" spans="1:17" x14ac:dyDescent="0.25">
      <c r="A9244" s="1">
        <v>45425</v>
      </c>
      <c r="B9244" t="s">
        <v>1216</v>
      </c>
      <c r="C9244" t="s">
        <v>505</v>
      </c>
      <c r="D9244" t="s">
        <v>89</v>
      </c>
      <c r="E9244" s="1">
        <v>27141</v>
      </c>
      <c r="F9244" t="s">
        <v>40</v>
      </c>
      <c r="G9244">
        <v>152</v>
      </c>
      <c r="H9244" t="s">
        <v>71</v>
      </c>
      <c r="I9244" t="s">
        <v>36</v>
      </c>
      <c r="J9244" t="s">
        <v>24</v>
      </c>
      <c r="K9244" t="str">
        <f>VLOOKUP(H9244, [1]Products!B:E, 2, FALSE)</f>
        <v>Peanut Butter Bites</v>
      </c>
      <c r="L9244" s="2">
        <f>VLOOKUP(H9244, [1]Products!B:D, 3, FALSE)</f>
        <v>5</v>
      </c>
      <c r="M9244" s="2">
        <f>Table1[[#This Row],[Quantity Purchased]] * Table1[[#This Row],[Unit Price]]</f>
        <v>1064</v>
      </c>
      <c r="N9244" s="2">
        <f>VLOOKUP(H9244, [1]Products!B:E, 4, FALSE)</f>
        <v>7</v>
      </c>
      <c r="O9244" t="str">
        <f>TEXT(Table1[[#This Row],[Transaction Date]], "yyyy-mm")</f>
        <v>2024-05</v>
      </c>
      <c r="P9244" s="1">
        <f ca="1">YEAR(TODAY()) - YEAR(Table1[[#This Row],[Buyer Date of Birth]])</f>
        <v>51</v>
      </c>
      <c r="Q9244" s="2">
        <f>Table1[[#This Row],[Total Revenue]] - Table1[[#This Row],[Total Cost]]</f>
        <v>1059</v>
      </c>
    </row>
    <row r="9245" spans="1:17" x14ac:dyDescent="0.25">
      <c r="A9245" s="1">
        <v>45503</v>
      </c>
      <c r="B9245" t="s">
        <v>400</v>
      </c>
      <c r="C9245" t="s">
        <v>1044</v>
      </c>
      <c r="D9245" t="s">
        <v>34</v>
      </c>
      <c r="E9245" s="1">
        <v>21093</v>
      </c>
      <c r="F9245" t="s">
        <v>40</v>
      </c>
      <c r="G9245">
        <v>403</v>
      </c>
      <c r="H9245" t="s">
        <v>63</v>
      </c>
      <c r="I9245" t="s">
        <v>23</v>
      </c>
      <c r="J9245" t="s">
        <v>24</v>
      </c>
      <c r="K9245" t="str">
        <f>VLOOKUP(H9245, [1]Products!B:E, 2, FALSE)</f>
        <v>Vanilla Wafers</v>
      </c>
      <c r="L9245" s="2">
        <f>VLOOKUP(H9245, [1]Products!B:D, 3, FALSE)</f>
        <v>18</v>
      </c>
      <c r="M9245" s="2">
        <f>Table1[[#This Row],[Quantity Purchased]] * Table1[[#This Row],[Unit Price]]</f>
        <v>14508</v>
      </c>
      <c r="N9245" s="2">
        <f>VLOOKUP(H9245, [1]Products!B:E, 4, FALSE)</f>
        <v>36</v>
      </c>
      <c r="O9245" t="str">
        <f>TEXT(Table1[[#This Row],[Transaction Date]], "yyyy-mm")</f>
        <v>2024-07</v>
      </c>
      <c r="P9245" s="1">
        <f ca="1">YEAR(TODAY()) - YEAR(Table1[[#This Row],[Buyer Date of Birth]])</f>
        <v>68</v>
      </c>
      <c r="Q9245" s="2">
        <f>Table1[[#This Row],[Total Revenue]] - Table1[[#This Row],[Total Cost]]</f>
        <v>14490</v>
      </c>
    </row>
    <row r="9246" spans="1:17" x14ac:dyDescent="0.25">
      <c r="A9246" s="1">
        <v>45373</v>
      </c>
      <c r="B9246" t="s">
        <v>236</v>
      </c>
      <c r="C9246" t="s">
        <v>1114</v>
      </c>
      <c r="D9246" t="s">
        <v>100</v>
      </c>
      <c r="E9246" s="1">
        <v>18398</v>
      </c>
      <c r="F9246" t="s">
        <v>75</v>
      </c>
      <c r="G9246">
        <v>115</v>
      </c>
      <c r="H9246" t="s">
        <v>29</v>
      </c>
      <c r="I9246" t="s">
        <v>46</v>
      </c>
      <c r="J9246" t="s">
        <v>24</v>
      </c>
      <c r="K9246" t="str">
        <f>VLOOKUP(H9246, [1]Products!B:E, 2, FALSE)</f>
        <v>Shortbread</v>
      </c>
      <c r="L9246" s="2">
        <f>VLOOKUP(H9246, [1]Products!B:D, 3, FALSE)</f>
        <v>10</v>
      </c>
      <c r="M9246" s="2">
        <f>Table1[[#This Row],[Quantity Purchased]] * Table1[[#This Row],[Unit Price]]</f>
        <v>5175</v>
      </c>
      <c r="N9246" s="2">
        <f>VLOOKUP(H9246, [1]Products!B:E, 4, FALSE)</f>
        <v>45</v>
      </c>
      <c r="O9246" t="str">
        <f>TEXT(Table1[[#This Row],[Transaction Date]], "yyyy-mm")</f>
        <v>2024-03</v>
      </c>
      <c r="P9246" s="1">
        <f ca="1">YEAR(TODAY()) - YEAR(Table1[[#This Row],[Buyer Date of Birth]])</f>
        <v>75</v>
      </c>
      <c r="Q9246" s="2">
        <f>Table1[[#This Row],[Total Revenue]] - Table1[[#This Row],[Total Cost]]</f>
        <v>5165</v>
      </c>
    </row>
    <row r="9247" spans="1:17" x14ac:dyDescent="0.25">
      <c r="A9247" s="1">
        <v>45391</v>
      </c>
      <c r="B9247" t="s">
        <v>496</v>
      </c>
      <c r="C9247" t="s">
        <v>299</v>
      </c>
      <c r="D9247" t="s">
        <v>53</v>
      </c>
      <c r="E9247" s="1">
        <v>16274</v>
      </c>
      <c r="F9247" t="s">
        <v>75</v>
      </c>
      <c r="G9247">
        <v>56</v>
      </c>
      <c r="H9247" t="s">
        <v>63</v>
      </c>
      <c r="I9247" t="s">
        <v>50</v>
      </c>
      <c r="J9247" t="s">
        <v>31</v>
      </c>
      <c r="K9247" t="str">
        <f>VLOOKUP(H9247, [1]Products!B:E, 2, FALSE)</f>
        <v>Vanilla Wafers</v>
      </c>
      <c r="L9247" s="2">
        <f>VLOOKUP(H9247, [1]Products!B:D, 3, FALSE)</f>
        <v>18</v>
      </c>
      <c r="M9247" s="2">
        <f>Table1[[#This Row],[Quantity Purchased]] * Table1[[#This Row],[Unit Price]]</f>
        <v>2016</v>
      </c>
      <c r="N9247" s="2">
        <f>VLOOKUP(H9247, [1]Products!B:E, 4, FALSE)</f>
        <v>36</v>
      </c>
      <c r="O9247" t="str">
        <f>TEXT(Table1[[#This Row],[Transaction Date]], "yyyy-mm")</f>
        <v>2024-04</v>
      </c>
      <c r="P9247" s="1">
        <f ca="1">YEAR(TODAY()) - YEAR(Table1[[#This Row],[Buyer Date of Birth]])</f>
        <v>81</v>
      </c>
      <c r="Q9247" s="2">
        <f>Table1[[#This Row],[Total Revenue]] - Table1[[#This Row],[Total Cost]]</f>
        <v>1998</v>
      </c>
    </row>
    <row r="9248" spans="1:17" x14ac:dyDescent="0.25">
      <c r="A9248" s="1">
        <v>45338</v>
      </c>
      <c r="B9248" t="s">
        <v>1135</v>
      </c>
      <c r="C9248" t="s">
        <v>422</v>
      </c>
      <c r="D9248" t="s">
        <v>78</v>
      </c>
      <c r="E9248" s="1">
        <v>30616</v>
      </c>
      <c r="F9248" t="s">
        <v>28</v>
      </c>
      <c r="G9248">
        <v>438</v>
      </c>
      <c r="H9248" t="s">
        <v>22</v>
      </c>
      <c r="I9248" t="s">
        <v>23</v>
      </c>
      <c r="J9248" t="s">
        <v>24</v>
      </c>
      <c r="K9248" t="str">
        <f>VLOOKUP(H9248, [1]Products!B:E, 2, FALSE)</f>
        <v>Cinnamon Swirls</v>
      </c>
      <c r="L9248" s="2">
        <f>VLOOKUP(H9248, [1]Products!B:D, 3, FALSE)</f>
        <v>10</v>
      </c>
      <c r="M9248" s="2">
        <f>Table1[[#This Row],[Quantity Purchased]] * Table1[[#This Row],[Unit Price]]</f>
        <v>6132</v>
      </c>
      <c r="N9248" s="2">
        <f>VLOOKUP(H9248, [1]Products!B:E, 4, FALSE)</f>
        <v>14</v>
      </c>
      <c r="O9248" t="str">
        <f>TEXT(Table1[[#This Row],[Transaction Date]], "yyyy-mm")</f>
        <v>2024-02</v>
      </c>
      <c r="P9248" s="1">
        <f ca="1">YEAR(TODAY()) - YEAR(Table1[[#This Row],[Buyer Date of Birth]])</f>
        <v>42</v>
      </c>
      <c r="Q9248" s="2">
        <f>Table1[[#This Row],[Total Revenue]] - Table1[[#This Row],[Total Cost]]</f>
        <v>6122</v>
      </c>
    </row>
    <row r="9249" spans="1:17" x14ac:dyDescent="0.25">
      <c r="A9249" s="1">
        <v>45296</v>
      </c>
      <c r="B9249" t="s">
        <v>315</v>
      </c>
      <c r="C9249" t="s">
        <v>287</v>
      </c>
      <c r="D9249" t="s">
        <v>62</v>
      </c>
      <c r="E9249" s="1">
        <v>20107</v>
      </c>
      <c r="F9249" t="s">
        <v>21</v>
      </c>
      <c r="G9249">
        <v>475</v>
      </c>
      <c r="H9249" t="s">
        <v>29</v>
      </c>
      <c r="I9249" t="s">
        <v>30</v>
      </c>
      <c r="J9249" t="s">
        <v>24</v>
      </c>
      <c r="K9249" t="str">
        <f>VLOOKUP(H9249, [1]Products!B:E, 2, FALSE)</f>
        <v>Shortbread</v>
      </c>
      <c r="L9249" s="2">
        <f>VLOOKUP(H9249, [1]Products!B:D, 3, FALSE)</f>
        <v>10</v>
      </c>
      <c r="M9249" s="2">
        <f>Table1[[#This Row],[Quantity Purchased]] * Table1[[#This Row],[Unit Price]]</f>
        <v>21375</v>
      </c>
      <c r="N9249" s="2">
        <f>VLOOKUP(H9249, [1]Products!B:E, 4, FALSE)</f>
        <v>45</v>
      </c>
      <c r="O9249" t="str">
        <f>TEXT(Table1[[#This Row],[Transaction Date]], "yyyy-mm")</f>
        <v>2024-01</v>
      </c>
      <c r="P9249" s="1">
        <f ca="1">YEAR(TODAY()) - YEAR(Table1[[#This Row],[Buyer Date of Birth]])</f>
        <v>70</v>
      </c>
      <c r="Q9249" s="2">
        <f>Table1[[#This Row],[Total Revenue]] - Table1[[#This Row],[Total Cost]]</f>
        <v>21365</v>
      </c>
    </row>
    <row r="9250" spans="1:17" x14ac:dyDescent="0.25">
      <c r="A9250" s="1">
        <v>45456</v>
      </c>
      <c r="B9250" t="s">
        <v>839</v>
      </c>
      <c r="C9250" t="s">
        <v>306</v>
      </c>
      <c r="D9250" t="s">
        <v>58</v>
      </c>
      <c r="E9250" s="1">
        <v>21624</v>
      </c>
      <c r="F9250" t="s">
        <v>28</v>
      </c>
      <c r="G9250">
        <v>401</v>
      </c>
      <c r="H9250" t="s">
        <v>41</v>
      </c>
      <c r="I9250" t="s">
        <v>46</v>
      </c>
      <c r="J9250" t="s">
        <v>24</v>
      </c>
      <c r="K9250" t="str">
        <f>VLOOKUP(H9250, [1]Products!B:E, 2, FALSE)</f>
        <v>Ginger Snaps</v>
      </c>
      <c r="L9250" s="2">
        <f>VLOOKUP(H9250, [1]Products!B:D, 3, FALSE)</f>
        <v>14</v>
      </c>
      <c r="M9250" s="2">
        <f>Table1[[#This Row],[Quantity Purchased]] * Table1[[#This Row],[Unit Price]]</f>
        <v>11228</v>
      </c>
      <c r="N9250" s="2">
        <f>VLOOKUP(H9250, [1]Products!B:E, 4, FALSE)</f>
        <v>28</v>
      </c>
      <c r="O9250" t="str">
        <f>TEXT(Table1[[#This Row],[Transaction Date]], "yyyy-mm")</f>
        <v>2024-06</v>
      </c>
      <c r="P9250" s="1">
        <f ca="1">YEAR(TODAY()) - YEAR(Table1[[#This Row],[Buyer Date of Birth]])</f>
        <v>66</v>
      </c>
      <c r="Q9250" s="2">
        <f>Table1[[#This Row],[Total Revenue]] - Table1[[#This Row],[Total Cost]]</f>
        <v>11214</v>
      </c>
    </row>
    <row r="9251" spans="1:17" x14ac:dyDescent="0.25">
      <c r="A9251" s="1">
        <v>45301</v>
      </c>
      <c r="B9251" t="s">
        <v>381</v>
      </c>
      <c r="C9251" t="s">
        <v>69</v>
      </c>
      <c r="D9251" t="s">
        <v>20</v>
      </c>
      <c r="E9251" s="1">
        <v>21117</v>
      </c>
      <c r="F9251" t="s">
        <v>21</v>
      </c>
      <c r="G9251">
        <v>128</v>
      </c>
      <c r="H9251" t="s">
        <v>71</v>
      </c>
      <c r="I9251" t="s">
        <v>50</v>
      </c>
      <c r="J9251" t="s">
        <v>24</v>
      </c>
      <c r="K9251" t="str">
        <f>VLOOKUP(H9251, [1]Products!B:E, 2, FALSE)</f>
        <v>Peanut Butter Bites</v>
      </c>
      <c r="L9251" s="2">
        <f>VLOOKUP(H9251, [1]Products!B:D, 3, FALSE)</f>
        <v>5</v>
      </c>
      <c r="M9251" s="2">
        <f>Table1[[#This Row],[Quantity Purchased]] * Table1[[#This Row],[Unit Price]]</f>
        <v>896</v>
      </c>
      <c r="N9251" s="2">
        <f>VLOOKUP(H9251, [1]Products!B:E, 4, FALSE)</f>
        <v>7</v>
      </c>
      <c r="O9251" t="str">
        <f>TEXT(Table1[[#This Row],[Transaction Date]], "yyyy-mm")</f>
        <v>2024-01</v>
      </c>
      <c r="P9251" s="1">
        <f ca="1">YEAR(TODAY()) - YEAR(Table1[[#This Row],[Buyer Date of Birth]])</f>
        <v>68</v>
      </c>
      <c r="Q9251" s="2">
        <f>Table1[[#This Row],[Total Revenue]] - Table1[[#This Row],[Total Cost]]</f>
        <v>891</v>
      </c>
    </row>
    <row r="9252" spans="1:17" x14ac:dyDescent="0.25">
      <c r="A9252" s="1">
        <v>45428</v>
      </c>
      <c r="B9252" t="s">
        <v>1584</v>
      </c>
      <c r="C9252" t="s">
        <v>464</v>
      </c>
      <c r="D9252" t="s">
        <v>89</v>
      </c>
      <c r="E9252" s="1">
        <v>33692</v>
      </c>
      <c r="F9252" t="s">
        <v>28</v>
      </c>
      <c r="G9252">
        <v>274</v>
      </c>
      <c r="H9252" t="s">
        <v>49</v>
      </c>
      <c r="I9252" t="s">
        <v>23</v>
      </c>
      <c r="J9252" t="s">
        <v>24</v>
      </c>
      <c r="K9252" t="str">
        <f>VLOOKUP(H9252, [1]Products!B:E, 2, FALSE)</f>
        <v>Butter Crunch</v>
      </c>
      <c r="L9252" s="2">
        <f>VLOOKUP(H9252, [1]Products!B:D, 3, FALSE)</f>
        <v>10</v>
      </c>
      <c r="M9252" s="2">
        <f>Table1[[#This Row],[Quantity Purchased]] * Table1[[#This Row],[Unit Price]]</f>
        <v>3014</v>
      </c>
      <c r="N9252" s="2">
        <f>VLOOKUP(H9252, [1]Products!B:E, 4, FALSE)</f>
        <v>11</v>
      </c>
      <c r="O9252" t="str">
        <f>TEXT(Table1[[#This Row],[Transaction Date]], "yyyy-mm")</f>
        <v>2024-05</v>
      </c>
      <c r="P9252" s="1">
        <f ca="1">YEAR(TODAY()) - YEAR(Table1[[#This Row],[Buyer Date of Birth]])</f>
        <v>33</v>
      </c>
      <c r="Q9252" s="2">
        <f>Table1[[#This Row],[Total Revenue]] - Table1[[#This Row],[Total Cost]]</f>
        <v>3004</v>
      </c>
    </row>
    <row r="9253" spans="1:17" x14ac:dyDescent="0.25">
      <c r="A9253" s="1">
        <v>45326</v>
      </c>
      <c r="B9253" t="s">
        <v>423</v>
      </c>
      <c r="C9253" t="s">
        <v>728</v>
      </c>
      <c r="D9253" t="s">
        <v>84</v>
      </c>
      <c r="E9253" s="1">
        <v>23631</v>
      </c>
      <c r="F9253" t="s">
        <v>28</v>
      </c>
      <c r="G9253">
        <v>10</v>
      </c>
      <c r="H9253" t="s">
        <v>41</v>
      </c>
      <c r="I9253" t="s">
        <v>30</v>
      </c>
      <c r="J9253" t="s">
        <v>24</v>
      </c>
      <c r="K9253" t="str">
        <f>VLOOKUP(H9253, [1]Products!B:E, 2, FALSE)</f>
        <v>Ginger Snaps</v>
      </c>
      <c r="L9253" s="2">
        <f>VLOOKUP(H9253, [1]Products!B:D, 3, FALSE)</f>
        <v>14</v>
      </c>
      <c r="M9253" s="2">
        <f>Table1[[#This Row],[Quantity Purchased]] * Table1[[#This Row],[Unit Price]]</f>
        <v>280</v>
      </c>
      <c r="N9253" s="2">
        <f>VLOOKUP(H9253, [1]Products!B:E, 4, FALSE)</f>
        <v>28</v>
      </c>
      <c r="O9253" t="str">
        <f>TEXT(Table1[[#This Row],[Transaction Date]], "yyyy-mm")</f>
        <v>2024-02</v>
      </c>
      <c r="P9253" s="1">
        <f ca="1">YEAR(TODAY()) - YEAR(Table1[[#This Row],[Buyer Date of Birth]])</f>
        <v>61</v>
      </c>
      <c r="Q9253" s="2">
        <f>Table1[[#This Row],[Total Revenue]] - Table1[[#This Row],[Total Cost]]</f>
        <v>266</v>
      </c>
    </row>
    <row r="9254" spans="1:17" x14ac:dyDescent="0.25">
      <c r="A9254" s="1">
        <v>45417</v>
      </c>
      <c r="B9254" t="s">
        <v>401</v>
      </c>
      <c r="C9254" t="s">
        <v>1144</v>
      </c>
      <c r="D9254" t="s">
        <v>20</v>
      </c>
      <c r="E9254" s="1">
        <v>31157</v>
      </c>
      <c r="F9254" t="s">
        <v>28</v>
      </c>
      <c r="G9254">
        <v>120</v>
      </c>
      <c r="H9254" t="s">
        <v>71</v>
      </c>
      <c r="I9254" t="s">
        <v>30</v>
      </c>
      <c r="J9254" t="s">
        <v>24</v>
      </c>
      <c r="K9254" t="str">
        <f>VLOOKUP(H9254, [1]Products!B:E, 2, FALSE)</f>
        <v>Peanut Butter Bites</v>
      </c>
      <c r="L9254" s="2">
        <f>VLOOKUP(H9254, [1]Products!B:D, 3, FALSE)</f>
        <v>5</v>
      </c>
      <c r="M9254" s="2">
        <f>Table1[[#This Row],[Quantity Purchased]] * Table1[[#This Row],[Unit Price]]</f>
        <v>840</v>
      </c>
      <c r="N9254" s="2">
        <f>VLOOKUP(H9254, [1]Products!B:E, 4, FALSE)</f>
        <v>7</v>
      </c>
      <c r="O9254" t="str">
        <f>TEXT(Table1[[#This Row],[Transaction Date]], "yyyy-mm")</f>
        <v>2024-05</v>
      </c>
      <c r="P9254" s="1">
        <f ca="1">YEAR(TODAY()) - YEAR(Table1[[#This Row],[Buyer Date of Birth]])</f>
        <v>40</v>
      </c>
      <c r="Q9254" s="2">
        <f>Table1[[#This Row],[Total Revenue]] - Table1[[#This Row],[Total Cost]]</f>
        <v>835</v>
      </c>
    </row>
    <row r="9255" spans="1:17" x14ac:dyDescent="0.25">
      <c r="A9255" s="1">
        <v>45437</v>
      </c>
      <c r="B9255" t="s">
        <v>204</v>
      </c>
      <c r="C9255" t="s">
        <v>295</v>
      </c>
      <c r="D9255" t="s">
        <v>53</v>
      </c>
      <c r="E9255" s="1">
        <v>38081</v>
      </c>
      <c r="F9255" t="s">
        <v>40</v>
      </c>
      <c r="G9255">
        <v>73</v>
      </c>
      <c r="H9255" t="s">
        <v>63</v>
      </c>
      <c r="I9255" t="s">
        <v>36</v>
      </c>
      <c r="J9255" t="s">
        <v>31</v>
      </c>
      <c r="K9255" t="str">
        <f>VLOOKUP(H9255, [1]Products!B:E, 2, FALSE)</f>
        <v>Vanilla Wafers</v>
      </c>
      <c r="L9255" s="2">
        <f>VLOOKUP(H9255, [1]Products!B:D, 3, FALSE)</f>
        <v>18</v>
      </c>
      <c r="M9255" s="2">
        <f>Table1[[#This Row],[Quantity Purchased]] * Table1[[#This Row],[Unit Price]]</f>
        <v>2628</v>
      </c>
      <c r="N9255" s="2">
        <f>VLOOKUP(H9255, [1]Products!B:E, 4, FALSE)</f>
        <v>36</v>
      </c>
      <c r="O9255" t="str">
        <f>TEXT(Table1[[#This Row],[Transaction Date]], "yyyy-mm")</f>
        <v>2024-05</v>
      </c>
      <c r="P9255" s="1">
        <f ca="1">YEAR(TODAY()) - YEAR(Table1[[#This Row],[Buyer Date of Birth]])</f>
        <v>21</v>
      </c>
      <c r="Q9255" s="2">
        <f>Table1[[#This Row],[Total Revenue]] - Table1[[#This Row],[Total Cost]]</f>
        <v>2610</v>
      </c>
    </row>
    <row r="9256" spans="1:17" x14ac:dyDescent="0.25">
      <c r="A9256" s="1">
        <v>45458</v>
      </c>
      <c r="B9256" t="s">
        <v>603</v>
      </c>
      <c r="C9256" t="s">
        <v>202</v>
      </c>
      <c r="D9256" t="s">
        <v>100</v>
      </c>
      <c r="E9256" s="1">
        <v>29267</v>
      </c>
      <c r="F9256" t="s">
        <v>75</v>
      </c>
      <c r="G9256">
        <v>421</v>
      </c>
      <c r="H9256" t="s">
        <v>35</v>
      </c>
      <c r="I9256" t="s">
        <v>23</v>
      </c>
      <c r="J9256" t="s">
        <v>24</v>
      </c>
      <c r="K9256" t="str">
        <f>VLOOKUP(H9256, [1]Products!B:E, 2, FALSE)</f>
        <v>Caramel Biscuits</v>
      </c>
      <c r="L9256" s="2">
        <f>VLOOKUP(H9256, [1]Products!B:D, 3, FALSE)</f>
        <v>18</v>
      </c>
      <c r="M9256" s="2">
        <f>Table1[[#This Row],[Quantity Purchased]] * Table1[[#This Row],[Unit Price]]</f>
        <v>9262</v>
      </c>
      <c r="N9256" s="2">
        <f>VLOOKUP(H9256, [1]Products!B:E, 4, FALSE)</f>
        <v>22</v>
      </c>
      <c r="O9256" t="str">
        <f>TEXT(Table1[[#This Row],[Transaction Date]], "yyyy-mm")</f>
        <v>2024-06</v>
      </c>
      <c r="P9256" s="1">
        <f ca="1">YEAR(TODAY()) - YEAR(Table1[[#This Row],[Buyer Date of Birth]])</f>
        <v>45</v>
      </c>
      <c r="Q9256" s="2">
        <f>Table1[[#This Row],[Total Revenue]] - Table1[[#This Row],[Total Cost]]</f>
        <v>9244</v>
      </c>
    </row>
    <row r="9257" spans="1:17" x14ac:dyDescent="0.25">
      <c r="A9257" s="1">
        <v>45293</v>
      </c>
      <c r="B9257" t="s">
        <v>123</v>
      </c>
      <c r="C9257" t="s">
        <v>330</v>
      </c>
      <c r="D9257" t="s">
        <v>62</v>
      </c>
      <c r="E9257" s="1">
        <v>32329</v>
      </c>
      <c r="F9257" t="s">
        <v>28</v>
      </c>
      <c r="G9257">
        <v>344</v>
      </c>
      <c r="H9257" t="s">
        <v>63</v>
      </c>
      <c r="I9257" t="s">
        <v>46</v>
      </c>
      <c r="J9257" t="s">
        <v>24</v>
      </c>
      <c r="K9257" t="str">
        <f>VLOOKUP(H9257, [1]Products!B:E, 2, FALSE)</f>
        <v>Vanilla Wafers</v>
      </c>
      <c r="L9257" s="2">
        <f>VLOOKUP(H9257, [1]Products!B:D, 3, FALSE)</f>
        <v>18</v>
      </c>
      <c r="M9257" s="2">
        <f>Table1[[#This Row],[Quantity Purchased]] * Table1[[#This Row],[Unit Price]]</f>
        <v>12384</v>
      </c>
      <c r="N9257" s="2">
        <f>VLOOKUP(H9257, [1]Products!B:E, 4, FALSE)</f>
        <v>36</v>
      </c>
      <c r="O9257" t="str">
        <f>TEXT(Table1[[#This Row],[Transaction Date]], "yyyy-mm")</f>
        <v>2024-01</v>
      </c>
      <c r="P9257" s="1">
        <f ca="1">YEAR(TODAY()) - YEAR(Table1[[#This Row],[Buyer Date of Birth]])</f>
        <v>37</v>
      </c>
      <c r="Q9257" s="2">
        <f>Table1[[#This Row],[Total Revenue]] - Table1[[#This Row],[Total Cost]]</f>
        <v>12366</v>
      </c>
    </row>
    <row r="9258" spans="1:17" x14ac:dyDescent="0.25">
      <c r="A9258" s="1">
        <v>45326</v>
      </c>
      <c r="B9258" t="s">
        <v>113</v>
      </c>
      <c r="C9258" t="s">
        <v>448</v>
      </c>
      <c r="D9258" t="s">
        <v>20</v>
      </c>
      <c r="E9258" s="1">
        <v>22007</v>
      </c>
      <c r="F9258" t="s">
        <v>21</v>
      </c>
      <c r="G9258">
        <v>356</v>
      </c>
      <c r="H9258" t="s">
        <v>63</v>
      </c>
      <c r="I9258" t="s">
        <v>50</v>
      </c>
      <c r="J9258" t="s">
        <v>24</v>
      </c>
      <c r="K9258" t="str">
        <f>VLOOKUP(H9258, [1]Products!B:E, 2, FALSE)</f>
        <v>Vanilla Wafers</v>
      </c>
      <c r="L9258" s="2">
        <f>VLOOKUP(H9258, [1]Products!B:D, 3, FALSE)</f>
        <v>18</v>
      </c>
      <c r="M9258" s="2">
        <f>Table1[[#This Row],[Quantity Purchased]] * Table1[[#This Row],[Unit Price]]</f>
        <v>12816</v>
      </c>
      <c r="N9258" s="2">
        <f>VLOOKUP(H9258, [1]Products!B:E, 4, FALSE)</f>
        <v>36</v>
      </c>
      <c r="O9258" t="str">
        <f>TEXT(Table1[[#This Row],[Transaction Date]], "yyyy-mm")</f>
        <v>2024-02</v>
      </c>
      <c r="P9258" s="1">
        <f ca="1">YEAR(TODAY()) - YEAR(Table1[[#This Row],[Buyer Date of Birth]])</f>
        <v>65</v>
      </c>
      <c r="Q9258" s="2">
        <f>Table1[[#This Row],[Total Revenue]] - Table1[[#This Row],[Total Cost]]</f>
        <v>12798</v>
      </c>
    </row>
    <row r="9259" spans="1:17" x14ac:dyDescent="0.25">
      <c r="A9259" s="1">
        <v>45473</v>
      </c>
      <c r="B9259" t="s">
        <v>1383</v>
      </c>
      <c r="C9259" t="s">
        <v>713</v>
      </c>
      <c r="D9259" t="s">
        <v>20</v>
      </c>
      <c r="E9259" s="1">
        <v>36821</v>
      </c>
      <c r="F9259" t="s">
        <v>40</v>
      </c>
      <c r="G9259">
        <v>298</v>
      </c>
      <c r="H9259" t="s">
        <v>71</v>
      </c>
      <c r="I9259" t="s">
        <v>23</v>
      </c>
      <c r="J9259" t="s">
        <v>24</v>
      </c>
      <c r="K9259" t="str">
        <f>VLOOKUP(H9259, [1]Products!B:E, 2, FALSE)</f>
        <v>Peanut Butter Bites</v>
      </c>
      <c r="L9259" s="2">
        <f>VLOOKUP(H9259, [1]Products!B:D, 3, FALSE)</f>
        <v>5</v>
      </c>
      <c r="M9259" s="2">
        <f>Table1[[#This Row],[Quantity Purchased]] * Table1[[#This Row],[Unit Price]]</f>
        <v>2086</v>
      </c>
      <c r="N9259" s="2">
        <f>VLOOKUP(H9259, [1]Products!B:E, 4, FALSE)</f>
        <v>7</v>
      </c>
      <c r="O9259" t="str">
        <f>TEXT(Table1[[#This Row],[Transaction Date]], "yyyy-mm")</f>
        <v>2024-06</v>
      </c>
      <c r="P9259" s="1">
        <f ca="1">YEAR(TODAY()) - YEAR(Table1[[#This Row],[Buyer Date of Birth]])</f>
        <v>25</v>
      </c>
      <c r="Q9259" s="2">
        <f>Table1[[#This Row],[Total Revenue]] - Table1[[#This Row],[Total Cost]]</f>
        <v>2081</v>
      </c>
    </row>
    <row r="9260" spans="1:17" x14ac:dyDescent="0.25">
      <c r="A9260" s="1">
        <v>45335</v>
      </c>
      <c r="B9260" t="s">
        <v>325</v>
      </c>
      <c r="C9260" t="s">
        <v>790</v>
      </c>
      <c r="D9260" t="s">
        <v>84</v>
      </c>
      <c r="E9260" s="1">
        <v>23094</v>
      </c>
      <c r="F9260" t="s">
        <v>40</v>
      </c>
      <c r="G9260">
        <v>162</v>
      </c>
      <c r="H9260" t="s">
        <v>66</v>
      </c>
      <c r="I9260" t="s">
        <v>30</v>
      </c>
      <c r="J9260" t="s">
        <v>24</v>
      </c>
      <c r="K9260" t="str">
        <f>VLOOKUP(H9260, [1]Products!B:E, 2, FALSE)</f>
        <v>Oatmeal Cookies</v>
      </c>
      <c r="L9260" s="2">
        <f>VLOOKUP(H9260, [1]Products!B:D, 3, FALSE)</f>
        <v>19</v>
      </c>
      <c r="M9260" s="2">
        <f>Table1[[#This Row],[Quantity Purchased]] * Table1[[#This Row],[Unit Price]]</f>
        <v>3726</v>
      </c>
      <c r="N9260" s="2">
        <f>VLOOKUP(H9260, [1]Products!B:E, 4, FALSE)</f>
        <v>23</v>
      </c>
      <c r="O9260" t="str">
        <f>TEXT(Table1[[#This Row],[Transaction Date]], "yyyy-mm")</f>
        <v>2024-02</v>
      </c>
      <c r="P9260" s="1">
        <f ca="1">YEAR(TODAY()) - YEAR(Table1[[#This Row],[Buyer Date of Birth]])</f>
        <v>62</v>
      </c>
      <c r="Q9260" s="2">
        <f>Table1[[#This Row],[Total Revenue]] - Table1[[#This Row],[Total Cost]]</f>
        <v>3707</v>
      </c>
    </row>
    <row r="9261" spans="1:17" x14ac:dyDescent="0.25">
      <c r="A9261" s="1">
        <v>45351</v>
      </c>
      <c r="B9261" t="s">
        <v>195</v>
      </c>
      <c r="C9261" t="s">
        <v>99</v>
      </c>
      <c r="D9261" t="s">
        <v>45</v>
      </c>
      <c r="E9261" s="1">
        <v>29219</v>
      </c>
      <c r="F9261" t="s">
        <v>75</v>
      </c>
      <c r="G9261">
        <v>305</v>
      </c>
      <c r="H9261" t="s">
        <v>35</v>
      </c>
      <c r="I9261" t="s">
        <v>46</v>
      </c>
      <c r="J9261" t="s">
        <v>24</v>
      </c>
      <c r="K9261" t="str">
        <f>VLOOKUP(H9261, [1]Products!B:E, 2, FALSE)</f>
        <v>Caramel Biscuits</v>
      </c>
      <c r="L9261" s="2">
        <f>VLOOKUP(H9261, [1]Products!B:D, 3, FALSE)</f>
        <v>18</v>
      </c>
      <c r="M9261" s="2">
        <f>Table1[[#This Row],[Quantity Purchased]] * Table1[[#This Row],[Unit Price]]</f>
        <v>6710</v>
      </c>
      <c r="N9261" s="2">
        <f>VLOOKUP(H9261, [1]Products!B:E, 4, FALSE)</f>
        <v>22</v>
      </c>
      <c r="O9261" t="str">
        <f>TEXT(Table1[[#This Row],[Transaction Date]], "yyyy-mm")</f>
        <v>2024-02</v>
      </c>
      <c r="P9261" s="1">
        <f ca="1">YEAR(TODAY()) - YEAR(Table1[[#This Row],[Buyer Date of Birth]])</f>
        <v>46</v>
      </c>
      <c r="Q9261" s="2">
        <f>Table1[[#This Row],[Total Revenue]] - Table1[[#This Row],[Total Cost]]</f>
        <v>6692</v>
      </c>
    </row>
    <row r="9262" spans="1:17" x14ac:dyDescent="0.25">
      <c r="A9262" s="1">
        <v>45434</v>
      </c>
      <c r="B9262" t="s">
        <v>1081</v>
      </c>
      <c r="C9262" t="s">
        <v>889</v>
      </c>
      <c r="D9262" t="s">
        <v>89</v>
      </c>
      <c r="E9262" s="1">
        <v>26568</v>
      </c>
      <c r="F9262" t="s">
        <v>21</v>
      </c>
      <c r="G9262">
        <v>32</v>
      </c>
      <c r="H9262" t="s">
        <v>41</v>
      </c>
      <c r="I9262" t="s">
        <v>50</v>
      </c>
      <c r="J9262" t="s">
        <v>24</v>
      </c>
      <c r="K9262" t="str">
        <f>VLOOKUP(H9262, [1]Products!B:E, 2, FALSE)</f>
        <v>Ginger Snaps</v>
      </c>
      <c r="L9262" s="2">
        <f>VLOOKUP(H9262, [1]Products!B:D, 3, FALSE)</f>
        <v>14</v>
      </c>
      <c r="M9262" s="2">
        <f>Table1[[#This Row],[Quantity Purchased]] * Table1[[#This Row],[Unit Price]]</f>
        <v>896</v>
      </c>
      <c r="N9262" s="2">
        <f>VLOOKUP(H9262, [1]Products!B:E, 4, FALSE)</f>
        <v>28</v>
      </c>
      <c r="O9262" t="str">
        <f>TEXT(Table1[[#This Row],[Transaction Date]], "yyyy-mm")</f>
        <v>2024-05</v>
      </c>
      <c r="P9262" s="1">
        <f ca="1">YEAR(TODAY()) - YEAR(Table1[[#This Row],[Buyer Date of Birth]])</f>
        <v>53</v>
      </c>
      <c r="Q9262" s="2">
        <f>Table1[[#This Row],[Total Revenue]] - Table1[[#This Row],[Total Cost]]</f>
        <v>882</v>
      </c>
    </row>
    <row r="9263" spans="1:17" x14ac:dyDescent="0.25">
      <c r="A9263" s="1">
        <v>45420</v>
      </c>
      <c r="B9263" t="s">
        <v>157</v>
      </c>
      <c r="C9263" t="s">
        <v>1493</v>
      </c>
      <c r="D9263" t="s">
        <v>62</v>
      </c>
      <c r="E9263" s="1">
        <v>17224</v>
      </c>
      <c r="F9263" t="s">
        <v>28</v>
      </c>
      <c r="G9263">
        <v>391</v>
      </c>
      <c r="H9263" t="s">
        <v>71</v>
      </c>
      <c r="I9263" t="s">
        <v>23</v>
      </c>
      <c r="J9263" t="s">
        <v>24</v>
      </c>
      <c r="K9263" t="str">
        <f>VLOOKUP(H9263, [1]Products!B:E, 2, FALSE)</f>
        <v>Peanut Butter Bites</v>
      </c>
      <c r="L9263" s="2">
        <f>VLOOKUP(H9263, [1]Products!B:D, 3, FALSE)</f>
        <v>5</v>
      </c>
      <c r="M9263" s="2">
        <f>Table1[[#This Row],[Quantity Purchased]] * Table1[[#This Row],[Unit Price]]</f>
        <v>2737</v>
      </c>
      <c r="N9263" s="2">
        <f>VLOOKUP(H9263, [1]Products!B:E, 4, FALSE)</f>
        <v>7</v>
      </c>
      <c r="O9263" t="str">
        <f>TEXT(Table1[[#This Row],[Transaction Date]], "yyyy-mm")</f>
        <v>2024-05</v>
      </c>
      <c r="P9263" s="1">
        <f ca="1">YEAR(TODAY()) - YEAR(Table1[[#This Row],[Buyer Date of Birth]])</f>
        <v>78</v>
      </c>
      <c r="Q9263" s="2">
        <f>Table1[[#This Row],[Total Revenue]] - Table1[[#This Row],[Total Cost]]</f>
        <v>2732</v>
      </c>
    </row>
    <row r="9264" spans="1:17" x14ac:dyDescent="0.25">
      <c r="A9264" s="1">
        <v>45411</v>
      </c>
      <c r="B9264" t="s">
        <v>1240</v>
      </c>
      <c r="C9264" t="s">
        <v>1274</v>
      </c>
      <c r="D9264" t="s">
        <v>20</v>
      </c>
      <c r="E9264" s="1">
        <v>23632</v>
      </c>
      <c r="F9264" t="s">
        <v>75</v>
      </c>
      <c r="G9264">
        <v>179</v>
      </c>
      <c r="H9264" t="s">
        <v>35</v>
      </c>
      <c r="I9264" t="s">
        <v>30</v>
      </c>
      <c r="J9264" t="s">
        <v>24</v>
      </c>
      <c r="K9264" t="str">
        <f>VLOOKUP(H9264, [1]Products!B:E, 2, FALSE)</f>
        <v>Caramel Biscuits</v>
      </c>
      <c r="L9264" s="2">
        <f>VLOOKUP(H9264, [1]Products!B:D, 3, FALSE)</f>
        <v>18</v>
      </c>
      <c r="M9264" s="2">
        <f>Table1[[#This Row],[Quantity Purchased]] * Table1[[#This Row],[Unit Price]]</f>
        <v>3938</v>
      </c>
      <c r="N9264" s="2">
        <f>VLOOKUP(H9264, [1]Products!B:E, 4, FALSE)</f>
        <v>22</v>
      </c>
      <c r="O9264" t="str">
        <f>TEXT(Table1[[#This Row],[Transaction Date]], "yyyy-mm")</f>
        <v>2024-04</v>
      </c>
      <c r="P9264" s="1">
        <f ca="1">YEAR(TODAY()) - YEAR(Table1[[#This Row],[Buyer Date of Birth]])</f>
        <v>61</v>
      </c>
      <c r="Q9264" s="2">
        <f>Table1[[#This Row],[Total Revenue]] - Table1[[#This Row],[Total Cost]]</f>
        <v>3920</v>
      </c>
    </row>
    <row r="9265" spans="1:17" x14ac:dyDescent="0.25">
      <c r="A9265" s="1">
        <v>45492</v>
      </c>
      <c r="B9265" t="s">
        <v>309</v>
      </c>
      <c r="C9265" t="s">
        <v>1002</v>
      </c>
      <c r="D9265" t="s">
        <v>78</v>
      </c>
      <c r="E9265" s="1">
        <v>16629</v>
      </c>
      <c r="F9265" t="s">
        <v>21</v>
      </c>
      <c r="G9265">
        <v>269</v>
      </c>
      <c r="H9265" t="s">
        <v>63</v>
      </c>
      <c r="I9265" t="s">
        <v>30</v>
      </c>
      <c r="J9265" t="s">
        <v>24</v>
      </c>
      <c r="K9265" t="str">
        <f>VLOOKUP(H9265, [1]Products!B:E, 2, FALSE)</f>
        <v>Vanilla Wafers</v>
      </c>
      <c r="L9265" s="2">
        <f>VLOOKUP(H9265, [1]Products!B:D, 3, FALSE)</f>
        <v>18</v>
      </c>
      <c r="M9265" s="2">
        <f>Table1[[#This Row],[Quantity Purchased]] * Table1[[#This Row],[Unit Price]]</f>
        <v>9684</v>
      </c>
      <c r="N9265" s="2">
        <f>VLOOKUP(H9265, [1]Products!B:E, 4, FALSE)</f>
        <v>36</v>
      </c>
      <c r="O9265" t="str">
        <f>TEXT(Table1[[#This Row],[Transaction Date]], "yyyy-mm")</f>
        <v>2024-07</v>
      </c>
      <c r="P9265" s="1">
        <f ca="1">YEAR(TODAY()) - YEAR(Table1[[#This Row],[Buyer Date of Birth]])</f>
        <v>80</v>
      </c>
      <c r="Q9265" s="2">
        <f>Table1[[#This Row],[Total Revenue]] - Table1[[#This Row],[Total Cost]]</f>
        <v>9666</v>
      </c>
    </row>
    <row r="9266" spans="1:17" x14ac:dyDescent="0.25">
      <c r="A9266" s="1">
        <v>45443</v>
      </c>
      <c r="B9266" t="s">
        <v>129</v>
      </c>
      <c r="C9266" t="s">
        <v>70</v>
      </c>
      <c r="D9266" t="s">
        <v>45</v>
      </c>
      <c r="E9266" s="1">
        <v>32884</v>
      </c>
      <c r="F9266" t="s">
        <v>28</v>
      </c>
      <c r="G9266">
        <v>245</v>
      </c>
      <c r="H9266" t="s">
        <v>72</v>
      </c>
      <c r="I9266" t="s">
        <v>36</v>
      </c>
      <c r="J9266" t="s">
        <v>24</v>
      </c>
      <c r="K9266" t="str">
        <f>VLOOKUP(H9266, [1]Products!B:E, 2, FALSE)</f>
        <v>Choco Delight</v>
      </c>
      <c r="L9266" s="2">
        <f>VLOOKUP(H9266, [1]Products!B:D, 3, FALSE)</f>
        <v>3</v>
      </c>
      <c r="M9266" s="2">
        <f>Table1[[#This Row],[Quantity Purchased]] * Table1[[#This Row],[Unit Price]]</f>
        <v>1225</v>
      </c>
      <c r="N9266" s="2">
        <f>VLOOKUP(H9266, [1]Products!B:E, 4, FALSE)</f>
        <v>5</v>
      </c>
      <c r="O9266" t="str">
        <f>TEXT(Table1[[#This Row],[Transaction Date]], "yyyy-mm")</f>
        <v>2024-05</v>
      </c>
      <c r="P9266" s="1">
        <f ca="1">YEAR(TODAY()) - YEAR(Table1[[#This Row],[Buyer Date of Birth]])</f>
        <v>35</v>
      </c>
      <c r="Q9266" s="2">
        <f>Table1[[#This Row],[Total Revenue]] - Table1[[#This Row],[Total Cost]]</f>
        <v>1222</v>
      </c>
    </row>
    <row r="9267" spans="1:17" x14ac:dyDescent="0.25">
      <c r="A9267" s="1">
        <v>45370</v>
      </c>
      <c r="B9267" t="s">
        <v>379</v>
      </c>
      <c r="C9267" t="s">
        <v>669</v>
      </c>
      <c r="D9267" t="s">
        <v>34</v>
      </c>
      <c r="E9267" s="1">
        <v>30955</v>
      </c>
      <c r="F9267" t="s">
        <v>40</v>
      </c>
      <c r="G9267">
        <v>235</v>
      </c>
      <c r="H9267" t="s">
        <v>22</v>
      </c>
      <c r="I9267" t="s">
        <v>23</v>
      </c>
      <c r="J9267" t="s">
        <v>24</v>
      </c>
      <c r="K9267" t="str">
        <f>VLOOKUP(H9267, [1]Products!B:E, 2, FALSE)</f>
        <v>Cinnamon Swirls</v>
      </c>
      <c r="L9267" s="2">
        <f>VLOOKUP(H9267, [1]Products!B:D, 3, FALSE)</f>
        <v>10</v>
      </c>
      <c r="M9267" s="2">
        <f>Table1[[#This Row],[Quantity Purchased]] * Table1[[#This Row],[Unit Price]]</f>
        <v>3290</v>
      </c>
      <c r="N9267" s="2">
        <f>VLOOKUP(H9267, [1]Products!B:E, 4, FALSE)</f>
        <v>14</v>
      </c>
      <c r="O9267" t="str">
        <f>TEXT(Table1[[#This Row],[Transaction Date]], "yyyy-mm")</f>
        <v>2024-03</v>
      </c>
      <c r="P9267" s="1">
        <f ca="1">YEAR(TODAY()) - YEAR(Table1[[#This Row],[Buyer Date of Birth]])</f>
        <v>41</v>
      </c>
      <c r="Q9267" s="2">
        <f>Table1[[#This Row],[Total Revenue]] - Table1[[#This Row],[Total Cost]]</f>
        <v>3280</v>
      </c>
    </row>
    <row r="9268" spans="1:17" x14ac:dyDescent="0.25">
      <c r="A9268" s="1">
        <v>45419</v>
      </c>
      <c r="B9268" t="s">
        <v>115</v>
      </c>
      <c r="C9268" t="s">
        <v>536</v>
      </c>
      <c r="D9268" t="s">
        <v>84</v>
      </c>
      <c r="E9268" s="1">
        <v>29810</v>
      </c>
      <c r="F9268" t="s">
        <v>28</v>
      </c>
      <c r="G9268">
        <v>398</v>
      </c>
      <c r="H9268" t="s">
        <v>72</v>
      </c>
      <c r="I9268" t="s">
        <v>46</v>
      </c>
      <c r="J9268" t="s">
        <v>24</v>
      </c>
      <c r="K9268" t="str">
        <f>VLOOKUP(H9268, [1]Products!B:E, 2, FALSE)</f>
        <v>Choco Delight</v>
      </c>
      <c r="L9268" s="2">
        <f>VLOOKUP(H9268, [1]Products!B:D, 3, FALSE)</f>
        <v>3</v>
      </c>
      <c r="M9268" s="2">
        <f>Table1[[#This Row],[Quantity Purchased]] * Table1[[#This Row],[Unit Price]]</f>
        <v>1990</v>
      </c>
      <c r="N9268" s="2">
        <f>VLOOKUP(H9268, [1]Products!B:E, 4, FALSE)</f>
        <v>5</v>
      </c>
      <c r="O9268" t="str">
        <f>TEXT(Table1[[#This Row],[Transaction Date]], "yyyy-mm")</f>
        <v>2024-05</v>
      </c>
      <c r="P9268" s="1">
        <f ca="1">YEAR(TODAY()) - YEAR(Table1[[#This Row],[Buyer Date of Birth]])</f>
        <v>44</v>
      </c>
      <c r="Q9268" s="2">
        <f>Table1[[#This Row],[Total Revenue]] - Table1[[#This Row],[Total Cost]]</f>
        <v>1987</v>
      </c>
    </row>
    <row r="9269" spans="1:17" x14ac:dyDescent="0.25">
      <c r="A9269" s="1">
        <v>45311</v>
      </c>
      <c r="B9269" t="s">
        <v>428</v>
      </c>
      <c r="C9269" t="s">
        <v>872</v>
      </c>
      <c r="D9269" t="s">
        <v>20</v>
      </c>
      <c r="E9269" s="1">
        <v>25839</v>
      </c>
      <c r="F9269" t="s">
        <v>40</v>
      </c>
      <c r="G9269">
        <v>296</v>
      </c>
      <c r="H9269" t="s">
        <v>22</v>
      </c>
      <c r="I9269" t="s">
        <v>50</v>
      </c>
      <c r="J9269" t="s">
        <v>24</v>
      </c>
      <c r="K9269" t="str">
        <f>VLOOKUP(H9269, [1]Products!B:E, 2, FALSE)</f>
        <v>Cinnamon Swirls</v>
      </c>
      <c r="L9269" s="2">
        <f>VLOOKUP(H9269, [1]Products!B:D, 3, FALSE)</f>
        <v>10</v>
      </c>
      <c r="M9269" s="2">
        <f>Table1[[#This Row],[Quantity Purchased]] * Table1[[#This Row],[Unit Price]]</f>
        <v>4144</v>
      </c>
      <c r="N9269" s="2">
        <f>VLOOKUP(H9269, [1]Products!B:E, 4, FALSE)</f>
        <v>14</v>
      </c>
      <c r="O9269" t="str">
        <f>TEXT(Table1[[#This Row],[Transaction Date]], "yyyy-mm")</f>
        <v>2024-01</v>
      </c>
      <c r="P9269" s="1">
        <f ca="1">YEAR(TODAY()) - YEAR(Table1[[#This Row],[Buyer Date of Birth]])</f>
        <v>55</v>
      </c>
      <c r="Q9269" s="2">
        <f>Table1[[#This Row],[Total Revenue]] - Table1[[#This Row],[Total Cost]]</f>
        <v>4134</v>
      </c>
    </row>
    <row r="9270" spans="1:17" x14ac:dyDescent="0.25">
      <c r="A9270" s="1">
        <v>45329</v>
      </c>
      <c r="B9270" t="s">
        <v>304</v>
      </c>
      <c r="C9270" t="s">
        <v>1415</v>
      </c>
      <c r="D9270" t="s">
        <v>34</v>
      </c>
      <c r="E9270" s="1">
        <v>30707</v>
      </c>
      <c r="F9270" t="s">
        <v>28</v>
      </c>
      <c r="G9270">
        <v>200</v>
      </c>
      <c r="H9270" t="s">
        <v>66</v>
      </c>
      <c r="I9270" t="s">
        <v>23</v>
      </c>
      <c r="J9270" t="s">
        <v>24</v>
      </c>
      <c r="K9270" t="str">
        <f>VLOOKUP(H9270, [1]Products!B:E, 2, FALSE)</f>
        <v>Oatmeal Cookies</v>
      </c>
      <c r="L9270" s="2">
        <f>VLOOKUP(H9270, [1]Products!B:D, 3, FALSE)</f>
        <v>19</v>
      </c>
      <c r="M9270" s="2">
        <f>Table1[[#This Row],[Quantity Purchased]] * Table1[[#This Row],[Unit Price]]</f>
        <v>4600</v>
      </c>
      <c r="N9270" s="2">
        <f>VLOOKUP(H9270, [1]Products!B:E, 4, FALSE)</f>
        <v>23</v>
      </c>
      <c r="O9270" t="str">
        <f>TEXT(Table1[[#This Row],[Transaction Date]], "yyyy-mm")</f>
        <v>2024-02</v>
      </c>
      <c r="P9270" s="1">
        <f ca="1">YEAR(TODAY()) - YEAR(Table1[[#This Row],[Buyer Date of Birth]])</f>
        <v>41</v>
      </c>
      <c r="Q9270" s="2">
        <f>Table1[[#This Row],[Total Revenue]] - Table1[[#This Row],[Total Cost]]</f>
        <v>4581</v>
      </c>
    </row>
    <row r="9271" spans="1:17" x14ac:dyDescent="0.25">
      <c r="A9271" s="1">
        <v>45377</v>
      </c>
      <c r="B9271" t="s">
        <v>240</v>
      </c>
      <c r="C9271" t="s">
        <v>1265</v>
      </c>
      <c r="D9271" t="s">
        <v>78</v>
      </c>
      <c r="E9271" s="1">
        <v>31575</v>
      </c>
      <c r="F9271" t="s">
        <v>75</v>
      </c>
      <c r="G9271">
        <v>309</v>
      </c>
      <c r="H9271" t="s">
        <v>41</v>
      </c>
      <c r="I9271" t="s">
        <v>30</v>
      </c>
      <c r="J9271" t="s">
        <v>24</v>
      </c>
      <c r="K9271" t="str">
        <f>VLOOKUP(H9271, [1]Products!B:E, 2, FALSE)</f>
        <v>Ginger Snaps</v>
      </c>
      <c r="L9271" s="2">
        <f>VLOOKUP(H9271, [1]Products!B:D, 3, FALSE)</f>
        <v>14</v>
      </c>
      <c r="M9271" s="2">
        <f>Table1[[#This Row],[Quantity Purchased]] * Table1[[#This Row],[Unit Price]]</f>
        <v>8652</v>
      </c>
      <c r="N9271" s="2">
        <f>VLOOKUP(H9271, [1]Products!B:E, 4, FALSE)</f>
        <v>28</v>
      </c>
      <c r="O9271" t="str">
        <f>TEXT(Table1[[#This Row],[Transaction Date]], "yyyy-mm")</f>
        <v>2024-03</v>
      </c>
      <c r="P9271" s="1">
        <f ca="1">YEAR(TODAY()) - YEAR(Table1[[#This Row],[Buyer Date of Birth]])</f>
        <v>39</v>
      </c>
      <c r="Q9271" s="2">
        <f>Table1[[#This Row],[Total Revenue]] - Table1[[#This Row],[Total Cost]]</f>
        <v>8638</v>
      </c>
    </row>
    <row r="9272" spans="1:17" x14ac:dyDescent="0.25">
      <c r="A9272" s="1">
        <v>45437</v>
      </c>
      <c r="B9272" t="s">
        <v>94</v>
      </c>
      <c r="C9272" t="s">
        <v>820</v>
      </c>
      <c r="D9272" t="s">
        <v>89</v>
      </c>
      <c r="E9272" s="1">
        <v>37679</v>
      </c>
      <c r="F9272" t="s">
        <v>21</v>
      </c>
      <c r="G9272">
        <v>447</v>
      </c>
      <c r="H9272" t="s">
        <v>29</v>
      </c>
      <c r="I9272" t="s">
        <v>46</v>
      </c>
      <c r="J9272" t="s">
        <v>24</v>
      </c>
      <c r="K9272" t="str">
        <f>VLOOKUP(H9272, [1]Products!B:E, 2, FALSE)</f>
        <v>Shortbread</v>
      </c>
      <c r="L9272" s="2">
        <f>VLOOKUP(H9272, [1]Products!B:D, 3, FALSE)</f>
        <v>10</v>
      </c>
      <c r="M9272" s="2">
        <f>Table1[[#This Row],[Quantity Purchased]] * Table1[[#This Row],[Unit Price]]</f>
        <v>20115</v>
      </c>
      <c r="N9272" s="2">
        <f>VLOOKUP(H9272, [1]Products!B:E, 4, FALSE)</f>
        <v>45</v>
      </c>
      <c r="O9272" t="str">
        <f>TEXT(Table1[[#This Row],[Transaction Date]], "yyyy-mm")</f>
        <v>2024-05</v>
      </c>
      <c r="P9272" s="1">
        <f ca="1">YEAR(TODAY()) - YEAR(Table1[[#This Row],[Buyer Date of Birth]])</f>
        <v>22</v>
      </c>
      <c r="Q9272" s="2">
        <f>Table1[[#This Row],[Total Revenue]] - Table1[[#This Row],[Total Cost]]</f>
        <v>20105</v>
      </c>
    </row>
    <row r="9273" spans="1:17" x14ac:dyDescent="0.25">
      <c r="A9273" s="1">
        <v>45442</v>
      </c>
      <c r="B9273" t="s">
        <v>484</v>
      </c>
      <c r="C9273" t="s">
        <v>303</v>
      </c>
      <c r="D9273" t="s">
        <v>78</v>
      </c>
      <c r="E9273" s="1">
        <v>34094</v>
      </c>
      <c r="F9273" t="s">
        <v>28</v>
      </c>
      <c r="G9273">
        <v>16</v>
      </c>
      <c r="H9273" t="s">
        <v>71</v>
      </c>
      <c r="I9273" t="s">
        <v>50</v>
      </c>
      <c r="J9273" t="s">
        <v>24</v>
      </c>
      <c r="K9273" t="str">
        <f>VLOOKUP(H9273, [1]Products!B:E, 2, FALSE)</f>
        <v>Peanut Butter Bites</v>
      </c>
      <c r="L9273" s="2">
        <f>VLOOKUP(H9273, [1]Products!B:D, 3, FALSE)</f>
        <v>5</v>
      </c>
      <c r="M9273" s="2">
        <f>Table1[[#This Row],[Quantity Purchased]] * Table1[[#This Row],[Unit Price]]</f>
        <v>112</v>
      </c>
      <c r="N9273" s="2">
        <f>VLOOKUP(H9273, [1]Products!B:E, 4, FALSE)</f>
        <v>7</v>
      </c>
      <c r="O9273" t="str">
        <f>TEXT(Table1[[#This Row],[Transaction Date]], "yyyy-mm")</f>
        <v>2024-05</v>
      </c>
      <c r="P9273" s="1">
        <f ca="1">YEAR(TODAY()) - YEAR(Table1[[#This Row],[Buyer Date of Birth]])</f>
        <v>32</v>
      </c>
      <c r="Q9273" s="2">
        <f>Table1[[#This Row],[Total Revenue]] - Table1[[#This Row],[Total Cost]]</f>
        <v>107</v>
      </c>
    </row>
    <row r="9274" spans="1:17" x14ac:dyDescent="0.25">
      <c r="A9274" s="1">
        <v>45401</v>
      </c>
      <c r="B9274" t="s">
        <v>325</v>
      </c>
      <c r="C9274" t="s">
        <v>1388</v>
      </c>
      <c r="D9274" t="s">
        <v>45</v>
      </c>
      <c r="E9274" s="1">
        <v>28548</v>
      </c>
      <c r="F9274" t="s">
        <v>21</v>
      </c>
      <c r="G9274">
        <v>434</v>
      </c>
      <c r="H9274" t="s">
        <v>54</v>
      </c>
      <c r="I9274" t="s">
        <v>23</v>
      </c>
      <c r="J9274" t="s">
        <v>24</v>
      </c>
      <c r="K9274" t="str">
        <f>VLOOKUP(H9274, [1]Products!B:E, 2, FALSE)</f>
        <v>Lemon Crisps</v>
      </c>
      <c r="L9274" s="2">
        <f>VLOOKUP(H9274, [1]Products!B:D, 3, FALSE)</f>
        <v>7</v>
      </c>
      <c r="M9274" s="2">
        <f>Table1[[#This Row],[Quantity Purchased]] * Table1[[#This Row],[Unit Price]]</f>
        <v>3906</v>
      </c>
      <c r="N9274" s="2">
        <f>VLOOKUP(H9274, [1]Products!B:E, 4, FALSE)</f>
        <v>9</v>
      </c>
      <c r="O9274" t="str">
        <f>TEXT(Table1[[#This Row],[Transaction Date]], "yyyy-mm")</f>
        <v>2024-04</v>
      </c>
      <c r="P9274" s="1">
        <f ca="1">YEAR(TODAY()) - YEAR(Table1[[#This Row],[Buyer Date of Birth]])</f>
        <v>47</v>
      </c>
      <c r="Q9274" s="2">
        <f>Table1[[#This Row],[Total Revenue]] - Table1[[#This Row],[Total Cost]]</f>
        <v>3899</v>
      </c>
    </row>
    <row r="9275" spans="1:17" x14ac:dyDescent="0.25">
      <c r="A9275" s="1">
        <v>45310</v>
      </c>
      <c r="B9275" t="s">
        <v>204</v>
      </c>
      <c r="C9275" t="s">
        <v>464</v>
      </c>
      <c r="D9275" t="s">
        <v>53</v>
      </c>
      <c r="E9275" s="1">
        <v>17222</v>
      </c>
      <c r="F9275" t="s">
        <v>28</v>
      </c>
      <c r="G9275">
        <v>337</v>
      </c>
      <c r="H9275" t="s">
        <v>66</v>
      </c>
      <c r="I9275" t="s">
        <v>30</v>
      </c>
      <c r="J9275" t="s">
        <v>31</v>
      </c>
      <c r="K9275" t="str">
        <f>VLOOKUP(H9275, [1]Products!B:E, 2, FALSE)</f>
        <v>Oatmeal Cookies</v>
      </c>
      <c r="L9275" s="2">
        <f>VLOOKUP(H9275, [1]Products!B:D, 3, FALSE)</f>
        <v>19</v>
      </c>
      <c r="M9275" s="2">
        <f>Table1[[#This Row],[Quantity Purchased]] * Table1[[#This Row],[Unit Price]]</f>
        <v>7751</v>
      </c>
      <c r="N9275" s="2">
        <f>VLOOKUP(H9275, [1]Products!B:E, 4, FALSE)</f>
        <v>23</v>
      </c>
      <c r="O9275" t="str">
        <f>TEXT(Table1[[#This Row],[Transaction Date]], "yyyy-mm")</f>
        <v>2024-01</v>
      </c>
      <c r="P9275" s="1">
        <f ca="1">YEAR(TODAY()) - YEAR(Table1[[#This Row],[Buyer Date of Birth]])</f>
        <v>78</v>
      </c>
      <c r="Q9275" s="2">
        <f>Table1[[#This Row],[Total Revenue]] - Table1[[#This Row],[Total Cost]]</f>
        <v>7732</v>
      </c>
    </row>
    <row r="9276" spans="1:17" x14ac:dyDescent="0.25">
      <c r="A9276" s="1">
        <v>45350</v>
      </c>
      <c r="B9276" t="s">
        <v>263</v>
      </c>
      <c r="C9276" t="s">
        <v>44</v>
      </c>
      <c r="D9276" t="s">
        <v>34</v>
      </c>
      <c r="E9276" s="1">
        <v>22381</v>
      </c>
      <c r="F9276" t="s">
        <v>40</v>
      </c>
      <c r="G9276">
        <v>498</v>
      </c>
      <c r="H9276" t="s">
        <v>54</v>
      </c>
      <c r="I9276" t="s">
        <v>30</v>
      </c>
      <c r="J9276" t="s">
        <v>24</v>
      </c>
      <c r="K9276" t="str">
        <f>VLOOKUP(H9276, [1]Products!B:E, 2, FALSE)</f>
        <v>Lemon Crisps</v>
      </c>
      <c r="L9276" s="2">
        <f>VLOOKUP(H9276, [1]Products!B:D, 3, FALSE)</f>
        <v>7</v>
      </c>
      <c r="M9276" s="2">
        <f>Table1[[#This Row],[Quantity Purchased]] * Table1[[#This Row],[Unit Price]]</f>
        <v>4482</v>
      </c>
      <c r="N9276" s="2">
        <f>VLOOKUP(H9276, [1]Products!B:E, 4, FALSE)</f>
        <v>9</v>
      </c>
      <c r="O9276" t="str">
        <f>TEXT(Table1[[#This Row],[Transaction Date]], "yyyy-mm")</f>
        <v>2024-02</v>
      </c>
      <c r="P9276" s="1">
        <f ca="1">YEAR(TODAY()) - YEAR(Table1[[#This Row],[Buyer Date of Birth]])</f>
        <v>64</v>
      </c>
      <c r="Q9276" s="2">
        <f>Table1[[#This Row],[Total Revenue]] - Table1[[#This Row],[Total Cost]]</f>
        <v>4475</v>
      </c>
    </row>
    <row r="9277" spans="1:17" x14ac:dyDescent="0.25">
      <c r="A9277" s="1">
        <v>45396</v>
      </c>
      <c r="B9277" t="s">
        <v>1236</v>
      </c>
      <c r="C9277" t="s">
        <v>1122</v>
      </c>
      <c r="D9277" t="s">
        <v>100</v>
      </c>
      <c r="E9277" s="1">
        <v>31345</v>
      </c>
      <c r="F9277" t="s">
        <v>28</v>
      </c>
      <c r="G9277">
        <v>123</v>
      </c>
      <c r="H9277" t="s">
        <v>66</v>
      </c>
      <c r="I9277" t="s">
        <v>36</v>
      </c>
      <c r="J9277" t="s">
        <v>24</v>
      </c>
      <c r="K9277" t="str">
        <f>VLOOKUP(H9277, [1]Products!B:E, 2, FALSE)</f>
        <v>Oatmeal Cookies</v>
      </c>
      <c r="L9277" s="2">
        <f>VLOOKUP(H9277, [1]Products!B:D, 3, FALSE)</f>
        <v>19</v>
      </c>
      <c r="M9277" s="2">
        <f>Table1[[#This Row],[Quantity Purchased]] * Table1[[#This Row],[Unit Price]]</f>
        <v>2829</v>
      </c>
      <c r="N9277" s="2">
        <f>VLOOKUP(H9277, [1]Products!B:E, 4, FALSE)</f>
        <v>23</v>
      </c>
      <c r="O9277" t="str">
        <f>TEXT(Table1[[#This Row],[Transaction Date]], "yyyy-mm")</f>
        <v>2024-04</v>
      </c>
      <c r="P9277" s="1">
        <f ca="1">YEAR(TODAY()) - YEAR(Table1[[#This Row],[Buyer Date of Birth]])</f>
        <v>40</v>
      </c>
      <c r="Q9277" s="2">
        <f>Table1[[#This Row],[Total Revenue]] - Table1[[#This Row],[Total Cost]]</f>
        <v>2810</v>
      </c>
    </row>
    <row r="9278" spans="1:17" x14ac:dyDescent="0.25">
      <c r="A9278" s="1">
        <v>45472</v>
      </c>
      <c r="B9278" t="s">
        <v>160</v>
      </c>
      <c r="C9278" t="s">
        <v>808</v>
      </c>
      <c r="D9278" t="s">
        <v>20</v>
      </c>
      <c r="E9278" s="1">
        <v>24676</v>
      </c>
      <c r="F9278" t="s">
        <v>40</v>
      </c>
      <c r="G9278">
        <v>169</v>
      </c>
      <c r="H9278" t="s">
        <v>35</v>
      </c>
      <c r="I9278" t="s">
        <v>23</v>
      </c>
      <c r="J9278" t="s">
        <v>24</v>
      </c>
      <c r="K9278" t="str">
        <f>VLOOKUP(H9278, [1]Products!B:E, 2, FALSE)</f>
        <v>Caramel Biscuits</v>
      </c>
      <c r="L9278" s="2">
        <f>VLOOKUP(H9278, [1]Products!B:D, 3, FALSE)</f>
        <v>18</v>
      </c>
      <c r="M9278" s="2">
        <f>Table1[[#This Row],[Quantity Purchased]] * Table1[[#This Row],[Unit Price]]</f>
        <v>3718</v>
      </c>
      <c r="N9278" s="2">
        <f>VLOOKUP(H9278, [1]Products!B:E, 4, FALSE)</f>
        <v>22</v>
      </c>
      <c r="O9278" t="str">
        <f>TEXT(Table1[[#This Row],[Transaction Date]], "yyyy-mm")</f>
        <v>2024-06</v>
      </c>
      <c r="P9278" s="1">
        <f ca="1">YEAR(TODAY()) - YEAR(Table1[[#This Row],[Buyer Date of Birth]])</f>
        <v>58</v>
      </c>
      <c r="Q9278" s="2">
        <f>Table1[[#This Row],[Total Revenue]] - Table1[[#This Row],[Total Cost]]</f>
        <v>3700</v>
      </c>
    </row>
    <row r="9279" spans="1:17" x14ac:dyDescent="0.25">
      <c r="A9279" s="1">
        <v>45295</v>
      </c>
      <c r="B9279" t="s">
        <v>523</v>
      </c>
      <c r="C9279" t="s">
        <v>98</v>
      </c>
      <c r="D9279" t="s">
        <v>45</v>
      </c>
      <c r="E9279" s="1">
        <v>25961</v>
      </c>
      <c r="F9279" t="s">
        <v>28</v>
      </c>
      <c r="G9279">
        <v>49</v>
      </c>
      <c r="H9279" t="s">
        <v>72</v>
      </c>
      <c r="I9279" t="s">
        <v>46</v>
      </c>
      <c r="J9279" t="s">
        <v>24</v>
      </c>
      <c r="K9279" t="str">
        <f>VLOOKUP(H9279, [1]Products!B:E, 2, FALSE)</f>
        <v>Choco Delight</v>
      </c>
      <c r="L9279" s="2">
        <f>VLOOKUP(H9279, [1]Products!B:D, 3, FALSE)</f>
        <v>3</v>
      </c>
      <c r="M9279" s="2">
        <f>Table1[[#This Row],[Quantity Purchased]] * Table1[[#This Row],[Unit Price]]</f>
        <v>245</v>
      </c>
      <c r="N9279" s="2">
        <f>VLOOKUP(H9279, [1]Products!B:E, 4, FALSE)</f>
        <v>5</v>
      </c>
      <c r="O9279" t="str">
        <f>TEXT(Table1[[#This Row],[Transaction Date]], "yyyy-mm")</f>
        <v>2024-01</v>
      </c>
      <c r="P9279" s="1">
        <f ca="1">YEAR(TODAY()) - YEAR(Table1[[#This Row],[Buyer Date of Birth]])</f>
        <v>54</v>
      </c>
      <c r="Q9279" s="2">
        <f>Table1[[#This Row],[Total Revenue]] - Table1[[#This Row],[Total Cost]]</f>
        <v>242</v>
      </c>
    </row>
    <row r="9280" spans="1:17" x14ac:dyDescent="0.25">
      <c r="A9280" s="1">
        <v>45315</v>
      </c>
      <c r="B9280" t="s">
        <v>1278</v>
      </c>
      <c r="C9280" t="s">
        <v>1191</v>
      </c>
      <c r="D9280" t="s">
        <v>100</v>
      </c>
      <c r="E9280" s="1">
        <v>21833</v>
      </c>
      <c r="F9280" t="s">
        <v>75</v>
      </c>
      <c r="G9280">
        <v>21</v>
      </c>
      <c r="H9280" t="s">
        <v>71</v>
      </c>
      <c r="I9280" t="s">
        <v>50</v>
      </c>
      <c r="J9280" t="s">
        <v>24</v>
      </c>
      <c r="K9280" t="str">
        <f>VLOOKUP(H9280, [1]Products!B:E, 2, FALSE)</f>
        <v>Peanut Butter Bites</v>
      </c>
      <c r="L9280" s="2">
        <f>VLOOKUP(H9280, [1]Products!B:D, 3, FALSE)</f>
        <v>5</v>
      </c>
      <c r="M9280" s="2">
        <f>Table1[[#This Row],[Quantity Purchased]] * Table1[[#This Row],[Unit Price]]</f>
        <v>147</v>
      </c>
      <c r="N9280" s="2">
        <f>VLOOKUP(H9280, [1]Products!B:E, 4, FALSE)</f>
        <v>7</v>
      </c>
      <c r="O9280" t="str">
        <f>TEXT(Table1[[#This Row],[Transaction Date]], "yyyy-mm")</f>
        <v>2024-01</v>
      </c>
      <c r="P9280" s="1">
        <f ca="1">YEAR(TODAY()) - YEAR(Table1[[#This Row],[Buyer Date of Birth]])</f>
        <v>66</v>
      </c>
      <c r="Q9280" s="2">
        <f>Table1[[#This Row],[Total Revenue]] - Table1[[#This Row],[Total Cost]]</f>
        <v>142</v>
      </c>
    </row>
    <row r="9281" spans="1:17" x14ac:dyDescent="0.25">
      <c r="A9281" s="1">
        <v>45322</v>
      </c>
      <c r="B9281" t="s">
        <v>138</v>
      </c>
      <c r="C9281" t="s">
        <v>727</v>
      </c>
      <c r="D9281" t="s">
        <v>89</v>
      </c>
      <c r="E9281" s="1">
        <v>15972</v>
      </c>
      <c r="F9281" t="s">
        <v>21</v>
      </c>
      <c r="G9281">
        <v>87</v>
      </c>
      <c r="H9281" t="s">
        <v>35</v>
      </c>
      <c r="I9281" t="s">
        <v>23</v>
      </c>
      <c r="J9281" t="s">
        <v>31</v>
      </c>
      <c r="K9281" t="str">
        <f>VLOOKUP(H9281, [1]Products!B:E, 2, FALSE)</f>
        <v>Caramel Biscuits</v>
      </c>
      <c r="L9281" s="2">
        <f>VLOOKUP(H9281, [1]Products!B:D, 3, FALSE)</f>
        <v>18</v>
      </c>
      <c r="M9281" s="2">
        <f>Table1[[#This Row],[Quantity Purchased]] * Table1[[#This Row],[Unit Price]]</f>
        <v>1914</v>
      </c>
      <c r="N9281" s="2">
        <f>VLOOKUP(H9281, [1]Products!B:E, 4, FALSE)</f>
        <v>22</v>
      </c>
      <c r="O9281" t="str">
        <f>TEXT(Table1[[#This Row],[Transaction Date]], "yyyy-mm")</f>
        <v>2024-01</v>
      </c>
      <c r="P9281" s="1">
        <f ca="1">YEAR(TODAY()) - YEAR(Table1[[#This Row],[Buyer Date of Birth]])</f>
        <v>82</v>
      </c>
      <c r="Q9281" s="2">
        <f>Table1[[#This Row],[Total Revenue]] - Table1[[#This Row],[Total Cost]]</f>
        <v>1896</v>
      </c>
    </row>
    <row r="9282" spans="1:17" x14ac:dyDescent="0.25">
      <c r="A9282" s="1">
        <v>45352</v>
      </c>
      <c r="B9282" t="s">
        <v>906</v>
      </c>
      <c r="C9282" t="s">
        <v>490</v>
      </c>
      <c r="D9282" t="s">
        <v>58</v>
      </c>
      <c r="E9282" s="1">
        <v>18645</v>
      </c>
      <c r="F9282" t="s">
        <v>75</v>
      </c>
      <c r="G9282">
        <v>396</v>
      </c>
      <c r="H9282" t="s">
        <v>54</v>
      </c>
      <c r="I9282" t="s">
        <v>30</v>
      </c>
      <c r="J9282" t="s">
        <v>24</v>
      </c>
      <c r="K9282" t="str">
        <f>VLOOKUP(H9282, [1]Products!B:E, 2, FALSE)</f>
        <v>Lemon Crisps</v>
      </c>
      <c r="L9282" s="2">
        <f>VLOOKUP(H9282, [1]Products!B:D, 3, FALSE)</f>
        <v>7</v>
      </c>
      <c r="M9282" s="2">
        <f>Table1[[#This Row],[Quantity Purchased]] * Table1[[#This Row],[Unit Price]]</f>
        <v>3564</v>
      </c>
      <c r="N9282" s="2">
        <f>VLOOKUP(H9282, [1]Products!B:E, 4, FALSE)</f>
        <v>9</v>
      </c>
      <c r="O9282" t="str">
        <f>TEXT(Table1[[#This Row],[Transaction Date]], "yyyy-mm")</f>
        <v>2024-03</v>
      </c>
      <c r="P9282" s="1">
        <f ca="1">YEAR(TODAY()) - YEAR(Table1[[#This Row],[Buyer Date of Birth]])</f>
        <v>74</v>
      </c>
      <c r="Q9282" s="2">
        <f>Table1[[#This Row],[Total Revenue]] - Table1[[#This Row],[Total Cost]]</f>
        <v>3557</v>
      </c>
    </row>
    <row r="9283" spans="1:17" x14ac:dyDescent="0.25">
      <c r="A9283" s="1">
        <v>45372</v>
      </c>
      <c r="B9283" t="s">
        <v>1381</v>
      </c>
      <c r="C9283" t="s">
        <v>999</v>
      </c>
      <c r="D9283" t="s">
        <v>89</v>
      </c>
      <c r="E9283" s="1">
        <v>21620</v>
      </c>
      <c r="F9283" t="s">
        <v>28</v>
      </c>
      <c r="G9283">
        <v>199</v>
      </c>
      <c r="H9283" t="s">
        <v>54</v>
      </c>
      <c r="I9283" t="s">
        <v>46</v>
      </c>
      <c r="J9283" t="s">
        <v>24</v>
      </c>
      <c r="K9283" t="str">
        <f>VLOOKUP(H9283, [1]Products!B:E, 2, FALSE)</f>
        <v>Lemon Crisps</v>
      </c>
      <c r="L9283" s="2">
        <f>VLOOKUP(H9283, [1]Products!B:D, 3, FALSE)</f>
        <v>7</v>
      </c>
      <c r="M9283" s="2">
        <f>Table1[[#This Row],[Quantity Purchased]] * Table1[[#This Row],[Unit Price]]</f>
        <v>1791</v>
      </c>
      <c r="N9283" s="2">
        <f>VLOOKUP(H9283, [1]Products!B:E, 4, FALSE)</f>
        <v>9</v>
      </c>
      <c r="O9283" t="str">
        <f>TEXT(Table1[[#This Row],[Transaction Date]], "yyyy-mm")</f>
        <v>2024-03</v>
      </c>
      <c r="P9283" s="1">
        <f ca="1">YEAR(TODAY()) - YEAR(Table1[[#This Row],[Buyer Date of Birth]])</f>
        <v>66</v>
      </c>
      <c r="Q9283" s="2">
        <f>Table1[[#This Row],[Total Revenue]] - Table1[[#This Row],[Total Cost]]</f>
        <v>1784</v>
      </c>
    </row>
    <row r="9284" spans="1:17" x14ac:dyDescent="0.25">
      <c r="A9284" s="1">
        <v>45294</v>
      </c>
      <c r="B9284" t="s">
        <v>123</v>
      </c>
      <c r="C9284" t="s">
        <v>566</v>
      </c>
      <c r="D9284" t="s">
        <v>78</v>
      </c>
      <c r="E9284" s="1">
        <v>33241</v>
      </c>
      <c r="F9284" t="s">
        <v>21</v>
      </c>
      <c r="G9284">
        <v>157</v>
      </c>
      <c r="H9284" t="s">
        <v>49</v>
      </c>
      <c r="I9284" t="s">
        <v>50</v>
      </c>
      <c r="J9284" t="s">
        <v>24</v>
      </c>
      <c r="K9284" t="str">
        <f>VLOOKUP(H9284, [1]Products!B:E, 2, FALSE)</f>
        <v>Butter Crunch</v>
      </c>
      <c r="L9284" s="2">
        <f>VLOOKUP(H9284, [1]Products!B:D, 3, FALSE)</f>
        <v>10</v>
      </c>
      <c r="M9284" s="2">
        <f>Table1[[#This Row],[Quantity Purchased]] * Table1[[#This Row],[Unit Price]]</f>
        <v>1727</v>
      </c>
      <c r="N9284" s="2">
        <f>VLOOKUP(H9284, [1]Products!B:E, 4, FALSE)</f>
        <v>11</v>
      </c>
      <c r="O9284" t="str">
        <f>TEXT(Table1[[#This Row],[Transaction Date]], "yyyy-mm")</f>
        <v>2024-01</v>
      </c>
      <c r="P9284" s="1">
        <f ca="1">YEAR(TODAY()) - YEAR(Table1[[#This Row],[Buyer Date of Birth]])</f>
        <v>34</v>
      </c>
      <c r="Q9284" s="2">
        <f>Table1[[#This Row],[Total Revenue]] - Table1[[#This Row],[Total Cost]]</f>
        <v>1717</v>
      </c>
    </row>
    <row r="9285" spans="1:17" x14ac:dyDescent="0.25">
      <c r="A9285" s="1">
        <v>45343</v>
      </c>
      <c r="B9285" t="s">
        <v>1392</v>
      </c>
      <c r="C9285" t="s">
        <v>97</v>
      </c>
      <c r="D9285" t="s">
        <v>78</v>
      </c>
      <c r="E9285" s="1">
        <v>33401</v>
      </c>
      <c r="F9285" t="s">
        <v>75</v>
      </c>
      <c r="G9285">
        <v>273</v>
      </c>
      <c r="H9285" t="s">
        <v>29</v>
      </c>
      <c r="I9285" t="s">
        <v>23</v>
      </c>
      <c r="J9285" t="s">
        <v>24</v>
      </c>
      <c r="K9285" t="str">
        <f>VLOOKUP(H9285, [1]Products!B:E, 2, FALSE)</f>
        <v>Shortbread</v>
      </c>
      <c r="L9285" s="2">
        <f>VLOOKUP(H9285, [1]Products!B:D, 3, FALSE)</f>
        <v>10</v>
      </c>
      <c r="M9285" s="2">
        <f>Table1[[#This Row],[Quantity Purchased]] * Table1[[#This Row],[Unit Price]]</f>
        <v>12285</v>
      </c>
      <c r="N9285" s="2">
        <f>VLOOKUP(H9285, [1]Products!B:E, 4, FALSE)</f>
        <v>45</v>
      </c>
      <c r="O9285" t="str">
        <f>TEXT(Table1[[#This Row],[Transaction Date]], "yyyy-mm")</f>
        <v>2024-02</v>
      </c>
      <c r="P9285" s="1">
        <f ca="1">YEAR(TODAY()) - YEAR(Table1[[#This Row],[Buyer Date of Birth]])</f>
        <v>34</v>
      </c>
      <c r="Q9285" s="2">
        <f>Table1[[#This Row],[Total Revenue]] - Table1[[#This Row],[Total Cost]]</f>
        <v>12275</v>
      </c>
    </row>
    <row r="9286" spans="1:17" x14ac:dyDescent="0.25">
      <c r="A9286" s="1">
        <v>45502</v>
      </c>
      <c r="B9286" t="s">
        <v>1158</v>
      </c>
      <c r="C9286" t="s">
        <v>1214</v>
      </c>
      <c r="D9286" t="s">
        <v>34</v>
      </c>
      <c r="E9286" s="1">
        <v>25142</v>
      </c>
      <c r="F9286" t="s">
        <v>21</v>
      </c>
      <c r="G9286">
        <v>227</v>
      </c>
      <c r="H9286" t="s">
        <v>22</v>
      </c>
      <c r="I9286" t="s">
        <v>30</v>
      </c>
      <c r="J9286" t="s">
        <v>24</v>
      </c>
      <c r="K9286" t="str">
        <f>VLOOKUP(H9286, [1]Products!B:E, 2, FALSE)</f>
        <v>Cinnamon Swirls</v>
      </c>
      <c r="L9286" s="2">
        <f>VLOOKUP(H9286, [1]Products!B:D, 3, FALSE)</f>
        <v>10</v>
      </c>
      <c r="M9286" s="2">
        <f>Table1[[#This Row],[Quantity Purchased]] * Table1[[#This Row],[Unit Price]]</f>
        <v>3178</v>
      </c>
      <c r="N9286" s="2">
        <f>VLOOKUP(H9286, [1]Products!B:E, 4, FALSE)</f>
        <v>14</v>
      </c>
      <c r="O9286" t="str">
        <f>TEXT(Table1[[#This Row],[Transaction Date]], "yyyy-mm")</f>
        <v>2024-07</v>
      </c>
      <c r="P9286" s="1">
        <f ca="1">YEAR(TODAY()) - YEAR(Table1[[#This Row],[Buyer Date of Birth]])</f>
        <v>57</v>
      </c>
      <c r="Q9286" s="2">
        <f>Table1[[#This Row],[Total Revenue]] - Table1[[#This Row],[Total Cost]]</f>
        <v>3168</v>
      </c>
    </row>
    <row r="9287" spans="1:17" x14ac:dyDescent="0.25">
      <c r="A9287" s="1">
        <v>45396</v>
      </c>
      <c r="B9287" t="s">
        <v>113</v>
      </c>
      <c r="C9287" t="s">
        <v>950</v>
      </c>
      <c r="D9287" t="s">
        <v>34</v>
      </c>
      <c r="E9287" s="1">
        <v>17178</v>
      </c>
      <c r="F9287" t="s">
        <v>21</v>
      </c>
      <c r="G9287">
        <v>75</v>
      </c>
      <c r="H9287" t="s">
        <v>41</v>
      </c>
      <c r="I9287" t="s">
        <v>30</v>
      </c>
      <c r="J9287" t="s">
        <v>24</v>
      </c>
      <c r="K9287" t="str">
        <f>VLOOKUP(H9287, [1]Products!B:E, 2, FALSE)</f>
        <v>Ginger Snaps</v>
      </c>
      <c r="L9287" s="2">
        <f>VLOOKUP(H9287, [1]Products!B:D, 3, FALSE)</f>
        <v>14</v>
      </c>
      <c r="M9287" s="2">
        <f>Table1[[#This Row],[Quantity Purchased]] * Table1[[#This Row],[Unit Price]]</f>
        <v>2100</v>
      </c>
      <c r="N9287" s="2">
        <f>VLOOKUP(H9287, [1]Products!B:E, 4, FALSE)</f>
        <v>28</v>
      </c>
      <c r="O9287" t="str">
        <f>TEXT(Table1[[#This Row],[Transaction Date]], "yyyy-mm")</f>
        <v>2024-04</v>
      </c>
      <c r="P9287" s="1">
        <f ca="1">YEAR(TODAY()) - YEAR(Table1[[#This Row],[Buyer Date of Birth]])</f>
        <v>78</v>
      </c>
      <c r="Q9287" s="2">
        <f>Table1[[#This Row],[Total Revenue]] - Table1[[#This Row],[Total Cost]]</f>
        <v>2086</v>
      </c>
    </row>
    <row r="9288" spans="1:17" x14ac:dyDescent="0.25">
      <c r="A9288" s="1">
        <v>45295</v>
      </c>
      <c r="B9288" t="s">
        <v>347</v>
      </c>
      <c r="C9288" t="s">
        <v>1126</v>
      </c>
      <c r="D9288" t="s">
        <v>58</v>
      </c>
      <c r="E9288" s="1">
        <v>18723</v>
      </c>
      <c r="F9288" t="s">
        <v>40</v>
      </c>
      <c r="G9288">
        <v>404</v>
      </c>
      <c r="H9288" t="s">
        <v>49</v>
      </c>
      <c r="I9288" t="s">
        <v>36</v>
      </c>
      <c r="J9288" t="s">
        <v>31</v>
      </c>
      <c r="K9288" t="str">
        <f>VLOOKUP(H9288, [1]Products!B:E, 2, FALSE)</f>
        <v>Butter Crunch</v>
      </c>
      <c r="L9288" s="2">
        <f>VLOOKUP(H9288, [1]Products!B:D, 3, FALSE)</f>
        <v>10</v>
      </c>
      <c r="M9288" s="2">
        <f>Table1[[#This Row],[Quantity Purchased]] * Table1[[#This Row],[Unit Price]]</f>
        <v>4444</v>
      </c>
      <c r="N9288" s="2">
        <f>VLOOKUP(H9288, [1]Products!B:E, 4, FALSE)</f>
        <v>11</v>
      </c>
      <c r="O9288" t="str">
        <f>TEXT(Table1[[#This Row],[Transaction Date]], "yyyy-mm")</f>
        <v>2024-01</v>
      </c>
      <c r="P9288" s="1">
        <f ca="1">YEAR(TODAY()) - YEAR(Table1[[#This Row],[Buyer Date of Birth]])</f>
        <v>74</v>
      </c>
      <c r="Q9288" s="2">
        <f>Table1[[#This Row],[Total Revenue]] - Table1[[#This Row],[Total Cost]]</f>
        <v>4434</v>
      </c>
    </row>
    <row r="9289" spans="1:17" x14ac:dyDescent="0.25">
      <c r="A9289" s="1">
        <v>45480</v>
      </c>
      <c r="B9289" t="s">
        <v>957</v>
      </c>
      <c r="C9289" t="s">
        <v>345</v>
      </c>
      <c r="D9289" t="s">
        <v>62</v>
      </c>
      <c r="E9289" s="1">
        <v>19084</v>
      </c>
      <c r="F9289" t="s">
        <v>75</v>
      </c>
      <c r="G9289">
        <v>385</v>
      </c>
      <c r="H9289" t="s">
        <v>66</v>
      </c>
      <c r="I9289" t="s">
        <v>23</v>
      </c>
      <c r="J9289" t="s">
        <v>24</v>
      </c>
      <c r="K9289" t="str">
        <f>VLOOKUP(H9289, [1]Products!B:E, 2, FALSE)</f>
        <v>Oatmeal Cookies</v>
      </c>
      <c r="L9289" s="2">
        <f>VLOOKUP(H9289, [1]Products!B:D, 3, FALSE)</f>
        <v>19</v>
      </c>
      <c r="M9289" s="2">
        <f>Table1[[#This Row],[Quantity Purchased]] * Table1[[#This Row],[Unit Price]]</f>
        <v>8855</v>
      </c>
      <c r="N9289" s="2">
        <f>VLOOKUP(H9289, [1]Products!B:E, 4, FALSE)</f>
        <v>23</v>
      </c>
      <c r="O9289" t="str">
        <f>TEXT(Table1[[#This Row],[Transaction Date]], "yyyy-mm")</f>
        <v>2024-07</v>
      </c>
      <c r="P9289" s="1">
        <f ca="1">YEAR(TODAY()) - YEAR(Table1[[#This Row],[Buyer Date of Birth]])</f>
        <v>73</v>
      </c>
      <c r="Q9289" s="2">
        <f>Table1[[#This Row],[Total Revenue]] - Table1[[#This Row],[Total Cost]]</f>
        <v>8836</v>
      </c>
    </row>
    <row r="9290" spans="1:17" x14ac:dyDescent="0.25">
      <c r="A9290" s="1">
        <v>45444</v>
      </c>
      <c r="B9290" t="s">
        <v>381</v>
      </c>
      <c r="C9290" t="s">
        <v>879</v>
      </c>
      <c r="D9290" t="s">
        <v>34</v>
      </c>
      <c r="E9290" s="1">
        <v>31550</v>
      </c>
      <c r="F9290" t="s">
        <v>28</v>
      </c>
      <c r="G9290">
        <v>143</v>
      </c>
      <c r="H9290" t="s">
        <v>29</v>
      </c>
      <c r="I9290" t="s">
        <v>46</v>
      </c>
      <c r="J9290" t="s">
        <v>24</v>
      </c>
      <c r="K9290" t="str">
        <f>VLOOKUP(H9290, [1]Products!B:E, 2, FALSE)</f>
        <v>Shortbread</v>
      </c>
      <c r="L9290" s="2">
        <f>VLOOKUP(H9290, [1]Products!B:D, 3, FALSE)</f>
        <v>10</v>
      </c>
      <c r="M9290" s="2">
        <f>Table1[[#This Row],[Quantity Purchased]] * Table1[[#This Row],[Unit Price]]</f>
        <v>6435</v>
      </c>
      <c r="N9290" s="2">
        <f>VLOOKUP(H9290, [1]Products!B:E, 4, FALSE)</f>
        <v>45</v>
      </c>
      <c r="O9290" t="str">
        <f>TEXT(Table1[[#This Row],[Transaction Date]], "yyyy-mm")</f>
        <v>2024-06</v>
      </c>
      <c r="P9290" s="1">
        <f ca="1">YEAR(TODAY()) - YEAR(Table1[[#This Row],[Buyer Date of Birth]])</f>
        <v>39</v>
      </c>
      <c r="Q9290" s="2">
        <f>Table1[[#This Row],[Total Revenue]] - Table1[[#This Row],[Total Cost]]</f>
        <v>6425</v>
      </c>
    </row>
    <row r="9291" spans="1:17" x14ac:dyDescent="0.25">
      <c r="A9291" s="1">
        <v>45377</v>
      </c>
      <c r="B9291" t="s">
        <v>197</v>
      </c>
      <c r="C9291" t="s">
        <v>1307</v>
      </c>
      <c r="D9291" t="s">
        <v>53</v>
      </c>
      <c r="E9291" s="1">
        <v>30793</v>
      </c>
      <c r="F9291" t="s">
        <v>21</v>
      </c>
      <c r="G9291">
        <v>390</v>
      </c>
      <c r="H9291" t="s">
        <v>54</v>
      </c>
      <c r="I9291" t="s">
        <v>50</v>
      </c>
      <c r="J9291" t="s">
        <v>24</v>
      </c>
      <c r="K9291" t="str">
        <f>VLOOKUP(H9291, [1]Products!B:E, 2, FALSE)</f>
        <v>Lemon Crisps</v>
      </c>
      <c r="L9291" s="2">
        <f>VLOOKUP(H9291, [1]Products!B:D, 3, FALSE)</f>
        <v>7</v>
      </c>
      <c r="M9291" s="2">
        <f>Table1[[#This Row],[Quantity Purchased]] * Table1[[#This Row],[Unit Price]]</f>
        <v>3510</v>
      </c>
      <c r="N9291" s="2">
        <f>VLOOKUP(H9291, [1]Products!B:E, 4, FALSE)</f>
        <v>9</v>
      </c>
      <c r="O9291" t="str">
        <f>TEXT(Table1[[#This Row],[Transaction Date]], "yyyy-mm")</f>
        <v>2024-03</v>
      </c>
      <c r="P9291" s="1">
        <f ca="1">YEAR(TODAY()) - YEAR(Table1[[#This Row],[Buyer Date of Birth]])</f>
        <v>41</v>
      </c>
      <c r="Q9291" s="2">
        <f>Table1[[#This Row],[Total Revenue]] - Table1[[#This Row],[Total Cost]]</f>
        <v>3503</v>
      </c>
    </row>
    <row r="9292" spans="1:17" x14ac:dyDescent="0.25">
      <c r="A9292" s="1">
        <v>45377</v>
      </c>
      <c r="B9292" t="s">
        <v>313</v>
      </c>
      <c r="C9292" t="s">
        <v>1062</v>
      </c>
      <c r="D9292" t="s">
        <v>84</v>
      </c>
      <c r="E9292" s="1">
        <v>32722</v>
      </c>
      <c r="F9292" t="s">
        <v>28</v>
      </c>
      <c r="G9292">
        <v>454</v>
      </c>
      <c r="H9292" t="s">
        <v>49</v>
      </c>
      <c r="I9292" t="s">
        <v>23</v>
      </c>
      <c r="J9292" t="s">
        <v>24</v>
      </c>
      <c r="K9292" t="str">
        <f>VLOOKUP(H9292, [1]Products!B:E, 2, FALSE)</f>
        <v>Butter Crunch</v>
      </c>
      <c r="L9292" s="2">
        <f>VLOOKUP(H9292, [1]Products!B:D, 3, FALSE)</f>
        <v>10</v>
      </c>
      <c r="M9292" s="2">
        <f>Table1[[#This Row],[Quantity Purchased]] * Table1[[#This Row],[Unit Price]]</f>
        <v>4994</v>
      </c>
      <c r="N9292" s="2">
        <f>VLOOKUP(H9292, [1]Products!B:E, 4, FALSE)</f>
        <v>11</v>
      </c>
      <c r="O9292" t="str">
        <f>TEXT(Table1[[#This Row],[Transaction Date]], "yyyy-mm")</f>
        <v>2024-03</v>
      </c>
      <c r="P9292" s="1">
        <f ca="1">YEAR(TODAY()) - YEAR(Table1[[#This Row],[Buyer Date of Birth]])</f>
        <v>36</v>
      </c>
      <c r="Q9292" s="2">
        <f>Table1[[#This Row],[Total Revenue]] - Table1[[#This Row],[Total Cost]]</f>
        <v>4984</v>
      </c>
    </row>
    <row r="9293" spans="1:17" x14ac:dyDescent="0.25">
      <c r="A9293" s="1">
        <v>45463</v>
      </c>
      <c r="B9293" t="s">
        <v>377</v>
      </c>
      <c r="C9293" t="s">
        <v>159</v>
      </c>
      <c r="D9293" t="s">
        <v>58</v>
      </c>
      <c r="E9293" s="1">
        <v>34145</v>
      </c>
      <c r="F9293" t="s">
        <v>75</v>
      </c>
      <c r="G9293">
        <v>49</v>
      </c>
      <c r="H9293" t="s">
        <v>35</v>
      </c>
      <c r="I9293" t="s">
        <v>30</v>
      </c>
      <c r="J9293" t="s">
        <v>24</v>
      </c>
      <c r="K9293" t="str">
        <f>VLOOKUP(H9293, [1]Products!B:E, 2, FALSE)</f>
        <v>Caramel Biscuits</v>
      </c>
      <c r="L9293" s="2">
        <f>VLOOKUP(H9293, [1]Products!B:D, 3, FALSE)</f>
        <v>18</v>
      </c>
      <c r="M9293" s="2">
        <f>Table1[[#This Row],[Quantity Purchased]] * Table1[[#This Row],[Unit Price]]</f>
        <v>1078</v>
      </c>
      <c r="N9293" s="2">
        <f>VLOOKUP(H9293, [1]Products!B:E, 4, FALSE)</f>
        <v>22</v>
      </c>
      <c r="O9293" t="str">
        <f>TEXT(Table1[[#This Row],[Transaction Date]], "yyyy-mm")</f>
        <v>2024-06</v>
      </c>
      <c r="P9293" s="1">
        <f ca="1">YEAR(TODAY()) - YEAR(Table1[[#This Row],[Buyer Date of Birth]])</f>
        <v>32</v>
      </c>
      <c r="Q9293" s="2">
        <f>Table1[[#This Row],[Total Revenue]] - Table1[[#This Row],[Total Cost]]</f>
        <v>1060</v>
      </c>
    </row>
    <row r="9294" spans="1:17" x14ac:dyDescent="0.25">
      <c r="A9294" s="1">
        <v>45431</v>
      </c>
      <c r="B9294" t="s">
        <v>113</v>
      </c>
      <c r="C9294" t="s">
        <v>163</v>
      </c>
      <c r="D9294" t="s">
        <v>45</v>
      </c>
      <c r="E9294" s="1">
        <v>26790</v>
      </c>
      <c r="F9294" t="s">
        <v>21</v>
      </c>
      <c r="G9294">
        <v>65</v>
      </c>
      <c r="H9294" t="s">
        <v>63</v>
      </c>
      <c r="I9294" t="s">
        <v>46</v>
      </c>
      <c r="J9294" t="s">
        <v>24</v>
      </c>
      <c r="K9294" t="str">
        <f>VLOOKUP(H9294, [1]Products!B:E, 2, FALSE)</f>
        <v>Vanilla Wafers</v>
      </c>
      <c r="L9294" s="2">
        <f>VLOOKUP(H9294, [1]Products!B:D, 3, FALSE)</f>
        <v>18</v>
      </c>
      <c r="M9294" s="2">
        <f>Table1[[#This Row],[Quantity Purchased]] * Table1[[#This Row],[Unit Price]]</f>
        <v>2340</v>
      </c>
      <c r="N9294" s="2">
        <f>VLOOKUP(H9294, [1]Products!B:E, 4, FALSE)</f>
        <v>36</v>
      </c>
      <c r="O9294" t="str">
        <f>TEXT(Table1[[#This Row],[Transaction Date]], "yyyy-mm")</f>
        <v>2024-05</v>
      </c>
      <c r="P9294" s="1">
        <f ca="1">YEAR(TODAY()) - YEAR(Table1[[#This Row],[Buyer Date of Birth]])</f>
        <v>52</v>
      </c>
      <c r="Q9294" s="2">
        <f>Table1[[#This Row],[Total Revenue]] - Table1[[#This Row],[Total Cost]]</f>
        <v>2322</v>
      </c>
    </row>
    <row r="9295" spans="1:17" x14ac:dyDescent="0.25">
      <c r="A9295" s="1">
        <v>45353</v>
      </c>
      <c r="B9295" t="s">
        <v>937</v>
      </c>
      <c r="C9295" t="s">
        <v>330</v>
      </c>
      <c r="D9295" t="s">
        <v>58</v>
      </c>
      <c r="E9295" s="1">
        <v>19958</v>
      </c>
      <c r="F9295" t="s">
        <v>28</v>
      </c>
      <c r="G9295">
        <v>227</v>
      </c>
      <c r="H9295" t="s">
        <v>63</v>
      </c>
      <c r="I9295" t="s">
        <v>50</v>
      </c>
      <c r="J9295" t="s">
        <v>24</v>
      </c>
      <c r="K9295" t="str">
        <f>VLOOKUP(H9295, [1]Products!B:E, 2, FALSE)</f>
        <v>Vanilla Wafers</v>
      </c>
      <c r="L9295" s="2">
        <f>VLOOKUP(H9295, [1]Products!B:D, 3, FALSE)</f>
        <v>18</v>
      </c>
      <c r="M9295" s="2">
        <f>Table1[[#This Row],[Quantity Purchased]] * Table1[[#This Row],[Unit Price]]</f>
        <v>8172</v>
      </c>
      <c r="N9295" s="2">
        <f>VLOOKUP(H9295, [1]Products!B:E, 4, FALSE)</f>
        <v>36</v>
      </c>
      <c r="O9295" t="str">
        <f>TEXT(Table1[[#This Row],[Transaction Date]], "yyyy-mm")</f>
        <v>2024-03</v>
      </c>
      <c r="P9295" s="1">
        <f ca="1">YEAR(TODAY()) - YEAR(Table1[[#This Row],[Buyer Date of Birth]])</f>
        <v>71</v>
      </c>
      <c r="Q9295" s="2">
        <f>Table1[[#This Row],[Total Revenue]] - Table1[[#This Row],[Total Cost]]</f>
        <v>8154</v>
      </c>
    </row>
    <row r="9296" spans="1:17" x14ac:dyDescent="0.25">
      <c r="A9296" s="1">
        <v>45361</v>
      </c>
      <c r="B9296" t="s">
        <v>377</v>
      </c>
      <c r="C9296" t="s">
        <v>118</v>
      </c>
      <c r="D9296" t="s">
        <v>20</v>
      </c>
      <c r="E9296" s="1">
        <v>25513</v>
      </c>
      <c r="F9296" t="s">
        <v>40</v>
      </c>
      <c r="G9296">
        <v>364</v>
      </c>
      <c r="H9296" t="s">
        <v>71</v>
      </c>
      <c r="I9296" t="s">
        <v>23</v>
      </c>
      <c r="J9296" t="s">
        <v>24</v>
      </c>
      <c r="K9296" t="str">
        <f>VLOOKUP(H9296, [1]Products!B:E, 2, FALSE)</f>
        <v>Peanut Butter Bites</v>
      </c>
      <c r="L9296" s="2">
        <f>VLOOKUP(H9296, [1]Products!B:D, 3, FALSE)</f>
        <v>5</v>
      </c>
      <c r="M9296" s="2">
        <f>Table1[[#This Row],[Quantity Purchased]] * Table1[[#This Row],[Unit Price]]</f>
        <v>2548</v>
      </c>
      <c r="N9296" s="2">
        <f>VLOOKUP(H9296, [1]Products!B:E, 4, FALSE)</f>
        <v>7</v>
      </c>
      <c r="O9296" t="str">
        <f>TEXT(Table1[[#This Row],[Transaction Date]], "yyyy-mm")</f>
        <v>2024-03</v>
      </c>
      <c r="P9296" s="1">
        <f ca="1">YEAR(TODAY()) - YEAR(Table1[[#This Row],[Buyer Date of Birth]])</f>
        <v>56</v>
      </c>
      <c r="Q9296" s="2">
        <f>Table1[[#This Row],[Total Revenue]] - Table1[[#This Row],[Total Cost]]</f>
        <v>2543</v>
      </c>
    </row>
    <row r="9297" spans="1:17" x14ac:dyDescent="0.25">
      <c r="A9297" s="1">
        <v>45380</v>
      </c>
      <c r="B9297" t="s">
        <v>392</v>
      </c>
      <c r="C9297" t="s">
        <v>532</v>
      </c>
      <c r="D9297" t="s">
        <v>100</v>
      </c>
      <c r="E9297" s="1">
        <v>31080</v>
      </c>
      <c r="F9297" t="s">
        <v>21</v>
      </c>
      <c r="G9297">
        <v>39</v>
      </c>
      <c r="H9297" t="s">
        <v>63</v>
      </c>
      <c r="I9297" t="s">
        <v>30</v>
      </c>
      <c r="J9297" t="s">
        <v>24</v>
      </c>
      <c r="K9297" t="str">
        <f>VLOOKUP(H9297, [1]Products!B:E, 2, FALSE)</f>
        <v>Vanilla Wafers</v>
      </c>
      <c r="L9297" s="2">
        <f>VLOOKUP(H9297, [1]Products!B:D, 3, FALSE)</f>
        <v>18</v>
      </c>
      <c r="M9297" s="2">
        <f>Table1[[#This Row],[Quantity Purchased]] * Table1[[#This Row],[Unit Price]]</f>
        <v>1404</v>
      </c>
      <c r="N9297" s="2">
        <f>VLOOKUP(H9297, [1]Products!B:E, 4, FALSE)</f>
        <v>36</v>
      </c>
      <c r="O9297" t="str">
        <f>TEXT(Table1[[#This Row],[Transaction Date]], "yyyy-mm")</f>
        <v>2024-03</v>
      </c>
      <c r="P9297" s="1">
        <f ca="1">YEAR(TODAY()) - YEAR(Table1[[#This Row],[Buyer Date of Birth]])</f>
        <v>40</v>
      </c>
      <c r="Q9297" s="2">
        <f>Table1[[#This Row],[Total Revenue]] - Table1[[#This Row],[Total Cost]]</f>
        <v>1386</v>
      </c>
    </row>
    <row r="9298" spans="1:17" x14ac:dyDescent="0.25">
      <c r="A9298" s="1">
        <v>45296</v>
      </c>
      <c r="B9298" t="s">
        <v>603</v>
      </c>
      <c r="C9298" t="s">
        <v>305</v>
      </c>
      <c r="D9298" t="s">
        <v>100</v>
      </c>
      <c r="E9298" s="1">
        <v>27437</v>
      </c>
      <c r="F9298" t="s">
        <v>75</v>
      </c>
      <c r="G9298">
        <v>398</v>
      </c>
      <c r="H9298" t="s">
        <v>72</v>
      </c>
      <c r="I9298" t="s">
        <v>30</v>
      </c>
      <c r="J9298" t="s">
        <v>24</v>
      </c>
      <c r="K9298" t="str">
        <f>VLOOKUP(H9298, [1]Products!B:E, 2, FALSE)</f>
        <v>Choco Delight</v>
      </c>
      <c r="L9298" s="2">
        <f>VLOOKUP(H9298, [1]Products!B:D, 3, FALSE)</f>
        <v>3</v>
      </c>
      <c r="M9298" s="2">
        <f>Table1[[#This Row],[Quantity Purchased]] * Table1[[#This Row],[Unit Price]]</f>
        <v>1990</v>
      </c>
      <c r="N9298" s="2">
        <f>VLOOKUP(H9298, [1]Products!B:E, 4, FALSE)</f>
        <v>5</v>
      </c>
      <c r="O9298" t="str">
        <f>TEXT(Table1[[#This Row],[Transaction Date]], "yyyy-mm")</f>
        <v>2024-01</v>
      </c>
      <c r="P9298" s="1">
        <f ca="1">YEAR(TODAY()) - YEAR(Table1[[#This Row],[Buyer Date of Birth]])</f>
        <v>50</v>
      </c>
      <c r="Q9298" s="2">
        <f>Table1[[#This Row],[Total Revenue]] - Table1[[#This Row],[Total Cost]]</f>
        <v>1987</v>
      </c>
    </row>
    <row r="9299" spans="1:17" x14ac:dyDescent="0.25">
      <c r="A9299" s="1">
        <v>45310</v>
      </c>
      <c r="B9299" t="s">
        <v>348</v>
      </c>
      <c r="C9299" t="s">
        <v>39</v>
      </c>
      <c r="D9299" t="s">
        <v>89</v>
      </c>
      <c r="E9299" s="1">
        <v>29831</v>
      </c>
      <c r="F9299" t="s">
        <v>21</v>
      </c>
      <c r="G9299">
        <v>168</v>
      </c>
      <c r="H9299" t="s">
        <v>54</v>
      </c>
      <c r="I9299" t="s">
        <v>36</v>
      </c>
      <c r="J9299" t="s">
        <v>24</v>
      </c>
      <c r="K9299" t="str">
        <f>VLOOKUP(H9299, [1]Products!B:E, 2, FALSE)</f>
        <v>Lemon Crisps</v>
      </c>
      <c r="L9299" s="2">
        <f>VLOOKUP(H9299, [1]Products!B:D, 3, FALSE)</f>
        <v>7</v>
      </c>
      <c r="M9299" s="2">
        <f>Table1[[#This Row],[Quantity Purchased]] * Table1[[#This Row],[Unit Price]]</f>
        <v>1512</v>
      </c>
      <c r="N9299" s="2">
        <f>VLOOKUP(H9299, [1]Products!B:E, 4, FALSE)</f>
        <v>9</v>
      </c>
      <c r="O9299" t="str">
        <f>TEXT(Table1[[#This Row],[Transaction Date]], "yyyy-mm")</f>
        <v>2024-01</v>
      </c>
      <c r="P9299" s="1">
        <f ca="1">YEAR(TODAY()) - YEAR(Table1[[#This Row],[Buyer Date of Birth]])</f>
        <v>44</v>
      </c>
      <c r="Q9299" s="2">
        <f>Table1[[#This Row],[Total Revenue]] - Table1[[#This Row],[Total Cost]]</f>
        <v>1505</v>
      </c>
    </row>
    <row r="9300" spans="1:17" x14ac:dyDescent="0.25">
      <c r="A9300" s="1">
        <v>45393</v>
      </c>
      <c r="B9300" t="s">
        <v>1240</v>
      </c>
      <c r="C9300" t="s">
        <v>410</v>
      </c>
      <c r="D9300" t="s">
        <v>45</v>
      </c>
      <c r="E9300" s="1">
        <v>26701</v>
      </c>
      <c r="F9300" t="s">
        <v>40</v>
      </c>
      <c r="G9300">
        <v>471</v>
      </c>
      <c r="H9300" t="s">
        <v>41</v>
      </c>
      <c r="I9300" t="s">
        <v>23</v>
      </c>
      <c r="J9300" t="s">
        <v>24</v>
      </c>
      <c r="K9300" t="str">
        <f>VLOOKUP(H9300, [1]Products!B:E, 2, FALSE)</f>
        <v>Ginger Snaps</v>
      </c>
      <c r="L9300" s="2">
        <f>VLOOKUP(H9300, [1]Products!B:D, 3, FALSE)</f>
        <v>14</v>
      </c>
      <c r="M9300" s="2">
        <f>Table1[[#This Row],[Quantity Purchased]] * Table1[[#This Row],[Unit Price]]</f>
        <v>13188</v>
      </c>
      <c r="N9300" s="2">
        <f>VLOOKUP(H9300, [1]Products!B:E, 4, FALSE)</f>
        <v>28</v>
      </c>
      <c r="O9300" t="str">
        <f>TEXT(Table1[[#This Row],[Transaction Date]], "yyyy-mm")</f>
        <v>2024-04</v>
      </c>
      <c r="P9300" s="1">
        <f ca="1">YEAR(TODAY()) - YEAR(Table1[[#This Row],[Buyer Date of Birth]])</f>
        <v>52</v>
      </c>
      <c r="Q9300" s="2">
        <f>Table1[[#This Row],[Total Revenue]] - Table1[[#This Row],[Total Cost]]</f>
        <v>13174</v>
      </c>
    </row>
    <row r="9301" spans="1:17" x14ac:dyDescent="0.25">
      <c r="A9301" s="1">
        <v>45437</v>
      </c>
      <c r="B9301" t="s">
        <v>1013</v>
      </c>
      <c r="C9301" t="s">
        <v>229</v>
      </c>
      <c r="D9301" t="s">
        <v>62</v>
      </c>
      <c r="E9301" s="1">
        <v>26585</v>
      </c>
      <c r="F9301" t="s">
        <v>40</v>
      </c>
      <c r="G9301">
        <v>457</v>
      </c>
      <c r="H9301" t="s">
        <v>71</v>
      </c>
      <c r="I9301" t="s">
        <v>46</v>
      </c>
      <c r="J9301" t="s">
        <v>24</v>
      </c>
      <c r="K9301" t="str">
        <f>VLOOKUP(H9301, [1]Products!B:E, 2, FALSE)</f>
        <v>Peanut Butter Bites</v>
      </c>
      <c r="L9301" s="2">
        <f>VLOOKUP(H9301, [1]Products!B:D, 3, FALSE)</f>
        <v>5</v>
      </c>
      <c r="M9301" s="2">
        <f>Table1[[#This Row],[Quantity Purchased]] * Table1[[#This Row],[Unit Price]]</f>
        <v>3199</v>
      </c>
      <c r="N9301" s="2">
        <f>VLOOKUP(H9301, [1]Products!B:E, 4, FALSE)</f>
        <v>7</v>
      </c>
      <c r="O9301" t="str">
        <f>TEXT(Table1[[#This Row],[Transaction Date]], "yyyy-mm")</f>
        <v>2024-05</v>
      </c>
      <c r="P9301" s="1">
        <f ca="1">YEAR(TODAY()) - YEAR(Table1[[#This Row],[Buyer Date of Birth]])</f>
        <v>53</v>
      </c>
      <c r="Q9301" s="2">
        <f>Table1[[#This Row],[Total Revenue]] - Table1[[#This Row],[Total Cost]]</f>
        <v>3194</v>
      </c>
    </row>
    <row r="9302" spans="1:17" x14ac:dyDescent="0.25">
      <c r="A9302" s="1">
        <v>45390</v>
      </c>
      <c r="B9302" t="s">
        <v>195</v>
      </c>
      <c r="C9302" t="s">
        <v>1399</v>
      </c>
      <c r="D9302" t="s">
        <v>53</v>
      </c>
      <c r="E9302" s="1">
        <v>19779</v>
      </c>
      <c r="F9302" t="s">
        <v>40</v>
      </c>
      <c r="G9302">
        <v>19</v>
      </c>
      <c r="H9302" t="s">
        <v>63</v>
      </c>
      <c r="I9302" t="s">
        <v>50</v>
      </c>
      <c r="J9302" t="s">
        <v>24</v>
      </c>
      <c r="K9302" t="str">
        <f>VLOOKUP(H9302, [1]Products!B:E, 2, FALSE)</f>
        <v>Vanilla Wafers</v>
      </c>
      <c r="L9302" s="2">
        <f>VLOOKUP(H9302, [1]Products!B:D, 3, FALSE)</f>
        <v>18</v>
      </c>
      <c r="M9302" s="2">
        <f>Table1[[#This Row],[Quantity Purchased]] * Table1[[#This Row],[Unit Price]]</f>
        <v>684</v>
      </c>
      <c r="N9302" s="2">
        <f>VLOOKUP(H9302, [1]Products!B:E, 4, FALSE)</f>
        <v>36</v>
      </c>
      <c r="O9302" t="str">
        <f>TEXT(Table1[[#This Row],[Transaction Date]], "yyyy-mm")</f>
        <v>2024-04</v>
      </c>
      <c r="P9302" s="1">
        <f ca="1">YEAR(TODAY()) - YEAR(Table1[[#This Row],[Buyer Date of Birth]])</f>
        <v>71</v>
      </c>
      <c r="Q9302" s="2">
        <f>Table1[[#This Row],[Total Revenue]] - Table1[[#This Row],[Total Cost]]</f>
        <v>666</v>
      </c>
    </row>
    <row r="9303" spans="1:17" x14ac:dyDescent="0.25">
      <c r="A9303" s="1">
        <v>45383</v>
      </c>
      <c r="B9303" t="s">
        <v>500</v>
      </c>
      <c r="C9303" t="s">
        <v>999</v>
      </c>
      <c r="D9303" t="s">
        <v>100</v>
      </c>
      <c r="E9303" s="1">
        <v>35805</v>
      </c>
      <c r="F9303" t="s">
        <v>40</v>
      </c>
      <c r="G9303">
        <v>363</v>
      </c>
      <c r="H9303" t="s">
        <v>41</v>
      </c>
      <c r="I9303" t="s">
        <v>23</v>
      </c>
      <c r="J9303" t="s">
        <v>24</v>
      </c>
      <c r="K9303" t="str">
        <f>VLOOKUP(H9303, [1]Products!B:E, 2, FALSE)</f>
        <v>Ginger Snaps</v>
      </c>
      <c r="L9303" s="2">
        <f>VLOOKUP(H9303, [1]Products!B:D, 3, FALSE)</f>
        <v>14</v>
      </c>
      <c r="M9303" s="2">
        <f>Table1[[#This Row],[Quantity Purchased]] * Table1[[#This Row],[Unit Price]]</f>
        <v>10164</v>
      </c>
      <c r="N9303" s="2">
        <f>VLOOKUP(H9303, [1]Products!B:E, 4, FALSE)</f>
        <v>28</v>
      </c>
      <c r="O9303" t="str">
        <f>TEXT(Table1[[#This Row],[Transaction Date]], "yyyy-mm")</f>
        <v>2024-04</v>
      </c>
      <c r="P9303" s="1">
        <f ca="1">YEAR(TODAY()) - YEAR(Table1[[#This Row],[Buyer Date of Birth]])</f>
        <v>27</v>
      </c>
      <c r="Q9303" s="2">
        <f>Table1[[#This Row],[Total Revenue]] - Table1[[#This Row],[Total Cost]]</f>
        <v>10150</v>
      </c>
    </row>
    <row r="9304" spans="1:17" x14ac:dyDescent="0.25">
      <c r="A9304" s="1">
        <v>45490</v>
      </c>
      <c r="B9304" t="s">
        <v>582</v>
      </c>
      <c r="C9304" t="s">
        <v>1379</v>
      </c>
      <c r="D9304" t="s">
        <v>53</v>
      </c>
      <c r="E9304" s="1">
        <v>34118</v>
      </c>
      <c r="F9304" t="s">
        <v>21</v>
      </c>
      <c r="G9304">
        <v>229</v>
      </c>
      <c r="H9304" t="s">
        <v>29</v>
      </c>
      <c r="I9304" t="s">
        <v>30</v>
      </c>
      <c r="J9304" t="s">
        <v>24</v>
      </c>
      <c r="K9304" t="str">
        <f>VLOOKUP(H9304, [1]Products!B:E, 2, FALSE)</f>
        <v>Shortbread</v>
      </c>
      <c r="L9304" s="2">
        <f>VLOOKUP(H9304, [1]Products!B:D, 3, FALSE)</f>
        <v>10</v>
      </c>
      <c r="M9304" s="2">
        <f>Table1[[#This Row],[Quantity Purchased]] * Table1[[#This Row],[Unit Price]]</f>
        <v>10305</v>
      </c>
      <c r="N9304" s="2">
        <f>VLOOKUP(H9304, [1]Products!B:E, 4, FALSE)</f>
        <v>45</v>
      </c>
      <c r="O9304" t="str">
        <f>TEXT(Table1[[#This Row],[Transaction Date]], "yyyy-mm")</f>
        <v>2024-07</v>
      </c>
      <c r="P9304" s="1">
        <f ca="1">YEAR(TODAY()) - YEAR(Table1[[#This Row],[Buyer Date of Birth]])</f>
        <v>32</v>
      </c>
      <c r="Q9304" s="2">
        <f>Table1[[#This Row],[Total Revenue]] - Table1[[#This Row],[Total Cost]]</f>
        <v>10295</v>
      </c>
    </row>
    <row r="9305" spans="1:17" x14ac:dyDescent="0.25">
      <c r="A9305" s="1">
        <v>45434</v>
      </c>
      <c r="B9305" t="s">
        <v>263</v>
      </c>
      <c r="C9305" t="s">
        <v>513</v>
      </c>
      <c r="D9305" t="s">
        <v>20</v>
      </c>
      <c r="E9305" s="1">
        <v>21820</v>
      </c>
      <c r="F9305" t="s">
        <v>75</v>
      </c>
      <c r="G9305">
        <v>305</v>
      </c>
      <c r="H9305" t="s">
        <v>54</v>
      </c>
      <c r="I9305" t="s">
        <v>46</v>
      </c>
      <c r="J9305" t="s">
        <v>24</v>
      </c>
      <c r="K9305" t="str">
        <f>VLOOKUP(H9305, [1]Products!B:E, 2, FALSE)</f>
        <v>Lemon Crisps</v>
      </c>
      <c r="L9305" s="2">
        <f>VLOOKUP(H9305, [1]Products!B:D, 3, FALSE)</f>
        <v>7</v>
      </c>
      <c r="M9305" s="2">
        <f>Table1[[#This Row],[Quantity Purchased]] * Table1[[#This Row],[Unit Price]]</f>
        <v>2745</v>
      </c>
      <c r="N9305" s="2">
        <f>VLOOKUP(H9305, [1]Products!B:E, 4, FALSE)</f>
        <v>9</v>
      </c>
      <c r="O9305" t="str">
        <f>TEXT(Table1[[#This Row],[Transaction Date]], "yyyy-mm")</f>
        <v>2024-05</v>
      </c>
      <c r="P9305" s="1">
        <f ca="1">YEAR(TODAY()) - YEAR(Table1[[#This Row],[Buyer Date of Birth]])</f>
        <v>66</v>
      </c>
      <c r="Q9305" s="2">
        <f>Table1[[#This Row],[Total Revenue]] - Table1[[#This Row],[Total Cost]]</f>
        <v>2738</v>
      </c>
    </row>
    <row r="9306" spans="1:17" x14ac:dyDescent="0.25">
      <c r="A9306" s="1">
        <v>45431</v>
      </c>
      <c r="B9306" t="s">
        <v>688</v>
      </c>
      <c r="C9306" t="s">
        <v>1270</v>
      </c>
      <c r="D9306" t="s">
        <v>53</v>
      </c>
      <c r="E9306" s="1">
        <v>29464</v>
      </c>
      <c r="F9306" t="s">
        <v>40</v>
      </c>
      <c r="G9306">
        <v>270</v>
      </c>
      <c r="H9306" t="s">
        <v>41</v>
      </c>
      <c r="I9306" t="s">
        <v>50</v>
      </c>
      <c r="J9306" t="s">
        <v>24</v>
      </c>
      <c r="K9306" t="str">
        <f>VLOOKUP(H9306, [1]Products!B:E, 2, FALSE)</f>
        <v>Ginger Snaps</v>
      </c>
      <c r="L9306" s="2">
        <f>VLOOKUP(H9306, [1]Products!B:D, 3, FALSE)</f>
        <v>14</v>
      </c>
      <c r="M9306" s="2">
        <f>Table1[[#This Row],[Quantity Purchased]] * Table1[[#This Row],[Unit Price]]</f>
        <v>7560</v>
      </c>
      <c r="N9306" s="2">
        <f>VLOOKUP(H9306, [1]Products!B:E, 4, FALSE)</f>
        <v>28</v>
      </c>
      <c r="O9306" t="str">
        <f>TEXT(Table1[[#This Row],[Transaction Date]], "yyyy-mm")</f>
        <v>2024-05</v>
      </c>
      <c r="P9306" s="1">
        <f ca="1">YEAR(TODAY()) - YEAR(Table1[[#This Row],[Buyer Date of Birth]])</f>
        <v>45</v>
      </c>
      <c r="Q9306" s="2">
        <f>Table1[[#This Row],[Total Revenue]] - Table1[[#This Row],[Total Cost]]</f>
        <v>7546</v>
      </c>
    </row>
    <row r="9307" spans="1:17" x14ac:dyDescent="0.25">
      <c r="A9307" s="1">
        <v>45388</v>
      </c>
      <c r="B9307" t="s">
        <v>447</v>
      </c>
      <c r="C9307" t="s">
        <v>830</v>
      </c>
      <c r="D9307" t="s">
        <v>84</v>
      </c>
      <c r="E9307" s="1">
        <v>36709</v>
      </c>
      <c r="F9307" t="s">
        <v>28</v>
      </c>
      <c r="G9307">
        <v>363</v>
      </c>
      <c r="H9307" t="s">
        <v>63</v>
      </c>
      <c r="I9307" t="s">
        <v>23</v>
      </c>
      <c r="J9307" t="s">
        <v>24</v>
      </c>
      <c r="K9307" t="str">
        <f>VLOOKUP(H9307, [1]Products!B:E, 2, FALSE)</f>
        <v>Vanilla Wafers</v>
      </c>
      <c r="L9307" s="2">
        <f>VLOOKUP(H9307, [1]Products!B:D, 3, FALSE)</f>
        <v>18</v>
      </c>
      <c r="M9307" s="2">
        <f>Table1[[#This Row],[Quantity Purchased]] * Table1[[#This Row],[Unit Price]]</f>
        <v>13068</v>
      </c>
      <c r="N9307" s="2">
        <f>VLOOKUP(H9307, [1]Products!B:E, 4, FALSE)</f>
        <v>36</v>
      </c>
      <c r="O9307" t="str">
        <f>TEXT(Table1[[#This Row],[Transaction Date]], "yyyy-mm")</f>
        <v>2024-04</v>
      </c>
      <c r="P9307" s="1">
        <f ca="1">YEAR(TODAY()) - YEAR(Table1[[#This Row],[Buyer Date of Birth]])</f>
        <v>25</v>
      </c>
      <c r="Q9307" s="2">
        <f>Table1[[#This Row],[Total Revenue]] - Table1[[#This Row],[Total Cost]]</f>
        <v>13050</v>
      </c>
    </row>
    <row r="9308" spans="1:17" x14ac:dyDescent="0.25">
      <c r="A9308" s="1">
        <v>45401</v>
      </c>
      <c r="B9308" t="s">
        <v>688</v>
      </c>
      <c r="C9308" t="s">
        <v>357</v>
      </c>
      <c r="D9308" t="s">
        <v>53</v>
      </c>
      <c r="E9308" s="1">
        <v>31656</v>
      </c>
      <c r="F9308" t="s">
        <v>75</v>
      </c>
      <c r="G9308">
        <v>231</v>
      </c>
      <c r="H9308" t="s">
        <v>22</v>
      </c>
      <c r="I9308" t="s">
        <v>30</v>
      </c>
      <c r="J9308" t="s">
        <v>24</v>
      </c>
      <c r="K9308" t="str">
        <f>VLOOKUP(H9308, [1]Products!B:E, 2, FALSE)</f>
        <v>Cinnamon Swirls</v>
      </c>
      <c r="L9308" s="2">
        <f>VLOOKUP(H9308, [1]Products!B:D, 3, FALSE)</f>
        <v>10</v>
      </c>
      <c r="M9308" s="2">
        <f>Table1[[#This Row],[Quantity Purchased]] * Table1[[#This Row],[Unit Price]]</f>
        <v>3234</v>
      </c>
      <c r="N9308" s="2">
        <f>VLOOKUP(H9308, [1]Products!B:E, 4, FALSE)</f>
        <v>14</v>
      </c>
      <c r="O9308" t="str">
        <f>TEXT(Table1[[#This Row],[Transaction Date]], "yyyy-mm")</f>
        <v>2024-04</v>
      </c>
      <c r="P9308" s="1">
        <f ca="1">YEAR(TODAY()) - YEAR(Table1[[#This Row],[Buyer Date of Birth]])</f>
        <v>39</v>
      </c>
      <c r="Q9308" s="2">
        <f>Table1[[#This Row],[Total Revenue]] - Table1[[#This Row],[Total Cost]]</f>
        <v>3224</v>
      </c>
    </row>
    <row r="9309" spans="1:17" x14ac:dyDescent="0.25">
      <c r="A9309" s="1">
        <v>45476</v>
      </c>
      <c r="B9309" t="s">
        <v>263</v>
      </c>
      <c r="C9309" t="s">
        <v>710</v>
      </c>
      <c r="D9309" t="s">
        <v>34</v>
      </c>
      <c r="E9309" s="1">
        <v>36952</v>
      </c>
      <c r="F9309" t="s">
        <v>28</v>
      </c>
      <c r="G9309">
        <v>329</v>
      </c>
      <c r="H9309" t="s">
        <v>41</v>
      </c>
      <c r="I9309" t="s">
        <v>30</v>
      </c>
      <c r="J9309" t="s">
        <v>24</v>
      </c>
      <c r="K9309" t="str">
        <f>VLOOKUP(H9309, [1]Products!B:E, 2, FALSE)</f>
        <v>Ginger Snaps</v>
      </c>
      <c r="L9309" s="2">
        <f>VLOOKUP(H9309, [1]Products!B:D, 3, FALSE)</f>
        <v>14</v>
      </c>
      <c r="M9309" s="2">
        <f>Table1[[#This Row],[Quantity Purchased]] * Table1[[#This Row],[Unit Price]]</f>
        <v>9212</v>
      </c>
      <c r="N9309" s="2">
        <f>VLOOKUP(H9309, [1]Products!B:E, 4, FALSE)</f>
        <v>28</v>
      </c>
      <c r="O9309" t="str">
        <f>TEXT(Table1[[#This Row],[Transaction Date]], "yyyy-mm")</f>
        <v>2024-07</v>
      </c>
      <c r="P9309" s="1">
        <f ca="1">YEAR(TODAY()) - YEAR(Table1[[#This Row],[Buyer Date of Birth]])</f>
        <v>24</v>
      </c>
      <c r="Q9309" s="2">
        <f>Table1[[#This Row],[Total Revenue]] - Table1[[#This Row],[Total Cost]]</f>
        <v>9198</v>
      </c>
    </row>
    <row r="9310" spans="1:17" x14ac:dyDescent="0.25">
      <c r="A9310" s="1">
        <v>45359</v>
      </c>
      <c r="B9310" t="s">
        <v>257</v>
      </c>
      <c r="C9310" t="s">
        <v>169</v>
      </c>
      <c r="D9310" t="s">
        <v>58</v>
      </c>
      <c r="E9310" s="1">
        <v>23082</v>
      </c>
      <c r="F9310" t="s">
        <v>75</v>
      </c>
      <c r="G9310">
        <v>235</v>
      </c>
      <c r="H9310" t="s">
        <v>49</v>
      </c>
      <c r="I9310" t="s">
        <v>36</v>
      </c>
      <c r="J9310" t="s">
        <v>24</v>
      </c>
      <c r="K9310" t="str">
        <f>VLOOKUP(H9310, [1]Products!B:E, 2, FALSE)</f>
        <v>Butter Crunch</v>
      </c>
      <c r="L9310" s="2">
        <f>VLOOKUP(H9310, [1]Products!B:D, 3, FALSE)</f>
        <v>10</v>
      </c>
      <c r="M9310" s="2">
        <f>Table1[[#This Row],[Quantity Purchased]] * Table1[[#This Row],[Unit Price]]</f>
        <v>2585</v>
      </c>
      <c r="N9310" s="2">
        <f>VLOOKUP(H9310, [1]Products!B:E, 4, FALSE)</f>
        <v>11</v>
      </c>
      <c r="O9310" t="str">
        <f>TEXT(Table1[[#This Row],[Transaction Date]], "yyyy-mm")</f>
        <v>2024-03</v>
      </c>
      <c r="P9310" s="1">
        <f ca="1">YEAR(TODAY()) - YEAR(Table1[[#This Row],[Buyer Date of Birth]])</f>
        <v>62</v>
      </c>
      <c r="Q9310" s="2">
        <f>Table1[[#This Row],[Total Revenue]] - Table1[[#This Row],[Total Cost]]</f>
        <v>2575</v>
      </c>
    </row>
    <row r="9311" spans="1:17" x14ac:dyDescent="0.25">
      <c r="A9311" s="1">
        <v>45306</v>
      </c>
      <c r="B9311" t="s">
        <v>123</v>
      </c>
      <c r="C9311" t="s">
        <v>44</v>
      </c>
      <c r="D9311" t="s">
        <v>53</v>
      </c>
      <c r="E9311" s="1">
        <v>20365</v>
      </c>
      <c r="F9311" t="s">
        <v>40</v>
      </c>
      <c r="G9311">
        <v>362</v>
      </c>
      <c r="H9311" t="s">
        <v>63</v>
      </c>
      <c r="I9311" t="s">
        <v>23</v>
      </c>
      <c r="J9311" t="s">
        <v>24</v>
      </c>
      <c r="K9311" t="str">
        <f>VLOOKUP(H9311, [1]Products!B:E, 2, FALSE)</f>
        <v>Vanilla Wafers</v>
      </c>
      <c r="L9311" s="2">
        <f>VLOOKUP(H9311, [1]Products!B:D, 3, FALSE)</f>
        <v>18</v>
      </c>
      <c r="M9311" s="2">
        <f>Table1[[#This Row],[Quantity Purchased]] * Table1[[#This Row],[Unit Price]]</f>
        <v>13032</v>
      </c>
      <c r="N9311" s="2">
        <f>VLOOKUP(H9311, [1]Products!B:E, 4, FALSE)</f>
        <v>36</v>
      </c>
      <c r="O9311" t="str">
        <f>TEXT(Table1[[#This Row],[Transaction Date]], "yyyy-mm")</f>
        <v>2024-01</v>
      </c>
      <c r="P9311" s="1">
        <f ca="1">YEAR(TODAY()) - YEAR(Table1[[#This Row],[Buyer Date of Birth]])</f>
        <v>70</v>
      </c>
      <c r="Q9311" s="2">
        <f>Table1[[#This Row],[Total Revenue]] - Table1[[#This Row],[Total Cost]]</f>
        <v>13014</v>
      </c>
    </row>
    <row r="9312" spans="1:17" x14ac:dyDescent="0.25">
      <c r="A9312" s="1">
        <v>45389</v>
      </c>
      <c r="B9312" t="s">
        <v>67</v>
      </c>
      <c r="C9312" t="s">
        <v>733</v>
      </c>
      <c r="D9312" t="s">
        <v>45</v>
      </c>
      <c r="E9312" s="1">
        <v>16890</v>
      </c>
      <c r="F9312" t="s">
        <v>40</v>
      </c>
      <c r="G9312">
        <v>183</v>
      </c>
      <c r="H9312" t="s">
        <v>66</v>
      </c>
      <c r="I9312" t="s">
        <v>46</v>
      </c>
      <c r="J9312" t="s">
        <v>24</v>
      </c>
      <c r="K9312" t="str">
        <f>VLOOKUP(H9312, [1]Products!B:E, 2, FALSE)</f>
        <v>Oatmeal Cookies</v>
      </c>
      <c r="L9312" s="2">
        <f>VLOOKUP(H9312, [1]Products!B:D, 3, FALSE)</f>
        <v>19</v>
      </c>
      <c r="M9312" s="2">
        <f>Table1[[#This Row],[Quantity Purchased]] * Table1[[#This Row],[Unit Price]]</f>
        <v>4209</v>
      </c>
      <c r="N9312" s="2">
        <f>VLOOKUP(H9312, [1]Products!B:E, 4, FALSE)</f>
        <v>23</v>
      </c>
      <c r="O9312" t="str">
        <f>TEXT(Table1[[#This Row],[Transaction Date]], "yyyy-mm")</f>
        <v>2024-04</v>
      </c>
      <c r="P9312" s="1">
        <f ca="1">YEAR(TODAY()) - YEAR(Table1[[#This Row],[Buyer Date of Birth]])</f>
        <v>79</v>
      </c>
      <c r="Q9312" s="2">
        <f>Table1[[#This Row],[Total Revenue]] - Table1[[#This Row],[Total Cost]]</f>
        <v>4190</v>
      </c>
    </row>
    <row r="9313" spans="1:17" x14ac:dyDescent="0.25">
      <c r="A9313" s="1">
        <v>45399</v>
      </c>
      <c r="B9313" t="s">
        <v>207</v>
      </c>
      <c r="C9313" t="s">
        <v>168</v>
      </c>
      <c r="D9313" t="s">
        <v>53</v>
      </c>
      <c r="E9313" s="1">
        <v>25517</v>
      </c>
      <c r="F9313" t="s">
        <v>40</v>
      </c>
      <c r="G9313">
        <v>282</v>
      </c>
      <c r="H9313" t="s">
        <v>66</v>
      </c>
      <c r="I9313" t="s">
        <v>50</v>
      </c>
      <c r="J9313" t="s">
        <v>24</v>
      </c>
      <c r="K9313" t="str">
        <f>VLOOKUP(H9313, [1]Products!B:E, 2, FALSE)</f>
        <v>Oatmeal Cookies</v>
      </c>
      <c r="L9313" s="2">
        <f>VLOOKUP(H9313, [1]Products!B:D, 3, FALSE)</f>
        <v>19</v>
      </c>
      <c r="M9313" s="2">
        <f>Table1[[#This Row],[Quantity Purchased]] * Table1[[#This Row],[Unit Price]]</f>
        <v>6486</v>
      </c>
      <c r="N9313" s="2">
        <f>VLOOKUP(H9313, [1]Products!B:E, 4, FALSE)</f>
        <v>23</v>
      </c>
      <c r="O9313" t="str">
        <f>TEXT(Table1[[#This Row],[Transaction Date]], "yyyy-mm")</f>
        <v>2024-04</v>
      </c>
      <c r="P9313" s="1">
        <f ca="1">YEAR(TODAY()) - YEAR(Table1[[#This Row],[Buyer Date of Birth]])</f>
        <v>56</v>
      </c>
      <c r="Q9313" s="2">
        <f>Table1[[#This Row],[Total Revenue]] - Table1[[#This Row],[Total Cost]]</f>
        <v>6467</v>
      </c>
    </row>
    <row r="9314" spans="1:17" x14ac:dyDescent="0.25">
      <c r="A9314" s="1">
        <v>45447</v>
      </c>
      <c r="B9314" t="s">
        <v>231</v>
      </c>
      <c r="C9314" t="s">
        <v>458</v>
      </c>
      <c r="D9314" t="s">
        <v>62</v>
      </c>
      <c r="E9314" s="1">
        <v>19157</v>
      </c>
      <c r="F9314" t="s">
        <v>28</v>
      </c>
      <c r="G9314">
        <v>167</v>
      </c>
      <c r="H9314" t="s">
        <v>41</v>
      </c>
      <c r="I9314" t="s">
        <v>23</v>
      </c>
      <c r="J9314" t="s">
        <v>24</v>
      </c>
      <c r="K9314" t="str">
        <f>VLOOKUP(H9314, [1]Products!B:E, 2, FALSE)</f>
        <v>Ginger Snaps</v>
      </c>
      <c r="L9314" s="2">
        <f>VLOOKUP(H9314, [1]Products!B:D, 3, FALSE)</f>
        <v>14</v>
      </c>
      <c r="M9314" s="2">
        <f>Table1[[#This Row],[Quantity Purchased]] * Table1[[#This Row],[Unit Price]]</f>
        <v>4676</v>
      </c>
      <c r="N9314" s="2">
        <f>VLOOKUP(H9314, [1]Products!B:E, 4, FALSE)</f>
        <v>28</v>
      </c>
      <c r="O9314" t="str">
        <f>TEXT(Table1[[#This Row],[Transaction Date]], "yyyy-mm")</f>
        <v>2024-06</v>
      </c>
      <c r="P9314" s="1">
        <f ca="1">YEAR(TODAY()) - YEAR(Table1[[#This Row],[Buyer Date of Birth]])</f>
        <v>73</v>
      </c>
      <c r="Q9314" s="2">
        <f>Table1[[#This Row],[Total Revenue]] - Table1[[#This Row],[Total Cost]]</f>
        <v>4662</v>
      </c>
    </row>
    <row r="9315" spans="1:17" x14ac:dyDescent="0.25">
      <c r="A9315" s="1">
        <v>45469</v>
      </c>
      <c r="B9315" t="s">
        <v>178</v>
      </c>
      <c r="C9315" t="s">
        <v>403</v>
      </c>
      <c r="D9315" t="s">
        <v>53</v>
      </c>
      <c r="E9315" s="1">
        <v>23353</v>
      </c>
      <c r="F9315" t="s">
        <v>21</v>
      </c>
      <c r="G9315">
        <v>13</v>
      </c>
      <c r="H9315" t="s">
        <v>29</v>
      </c>
      <c r="I9315" t="s">
        <v>30</v>
      </c>
      <c r="J9315" t="s">
        <v>24</v>
      </c>
      <c r="K9315" t="str">
        <f>VLOOKUP(H9315, [1]Products!B:E, 2, FALSE)</f>
        <v>Shortbread</v>
      </c>
      <c r="L9315" s="2">
        <f>VLOOKUP(H9315, [1]Products!B:D, 3, FALSE)</f>
        <v>10</v>
      </c>
      <c r="M9315" s="2">
        <f>Table1[[#This Row],[Quantity Purchased]] * Table1[[#This Row],[Unit Price]]</f>
        <v>585</v>
      </c>
      <c r="N9315" s="2">
        <f>VLOOKUP(H9315, [1]Products!B:E, 4, FALSE)</f>
        <v>45</v>
      </c>
      <c r="O9315" t="str">
        <f>TEXT(Table1[[#This Row],[Transaction Date]], "yyyy-mm")</f>
        <v>2024-06</v>
      </c>
      <c r="P9315" s="1">
        <f ca="1">YEAR(TODAY()) - YEAR(Table1[[#This Row],[Buyer Date of Birth]])</f>
        <v>62</v>
      </c>
      <c r="Q9315" s="2">
        <f>Table1[[#This Row],[Total Revenue]] - Table1[[#This Row],[Total Cost]]</f>
        <v>575</v>
      </c>
    </row>
    <row r="9316" spans="1:17" x14ac:dyDescent="0.25">
      <c r="A9316" s="1">
        <v>45312</v>
      </c>
      <c r="B9316" t="s">
        <v>189</v>
      </c>
      <c r="C9316" t="s">
        <v>1101</v>
      </c>
      <c r="D9316" t="s">
        <v>62</v>
      </c>
      <c r="E9316" s="1">
        <v>25530</v>
      </c>
      <c r="F9316" t="s">
        <v>21</v>
      </c>
      <c r="G9316">
        <v>17</v>
      </c>
      <c r="H9316" t="s">
        <v>54</v>
      </c>
      <c r="I9316" t="s">
        <v>46</v>
      </c>
      <c r="J9316" t="s">
        <v>24</v>
      </c>
      <c r="K9316" t="str">
        <f>VLOOKUP(H9316, [1]Products!B:E, 2, FALSE)</f>
        <v>Lemon Crisps</v>
      </c>
      <c r="L9316" s="2">
        <f>VLOOKUP(H9316, [1]Products!B:D, 3, FALSE)</f>
        <v>7</v>
      </c>
      <c r="M9316" s="2">
        <f>Table1[[#This Row],[Quantity Purchased]] * Table1[[#This Row],[Unit Price]]</f>
        <v>153</v>
      </c>
      <c r="N9316" s="2">
        <f>VLOOKUP(H9316, [1]Products!B:E, 4, FALSE)</f>
        <v>9</v>
      </c>
      <c r="O9316" t="str">
        <f>TEXT(Table1[[#This Row],[Transaction Date]], "yyyy-mm")</f>
        <v>2024-01</v>
      </c>
      <c r="P9316" s="1">
        <f ca="1">YEAR(TODAY()) - YEAR(Table1[[#This Row],[Buyer Date of Birth]])</f>
        <v>56</v>
      </c>
      <c r="Q9316" s="2">
        <f>Table1[[#This Row],[Total Revenue]] - Table1[[#This Row],[Total Cost]]</f>
        <v>146</v>
      </c>
    </row>
    <row r="9317" spans="1:17" x14ac:dyDescent="0.25">
      <c r="A9317" s="1">
        <v>45296</v>
      </c>
      <c r="B9317" t="s">
        <v>283</v>
      </c>
      <c r="C9317" t="s">
        <v>112</v>
      </c>
      <c r="D9317" t="s">
        <v>84</v>
      </c>
      <c r="E9317" s="1">
        <v>18944</v>
      </c>
      <c r="F9317" t="s">
        <v>28</v>
      </c>
      <c r="G9317">
        <v>446</v>
      </c>
      <c r="H9317" t="s">
        <v>63</v>
      </c>
      <c r="I9317" t="s">
        <v>50</v>
      </c>
      <c r="J9317" t="s">
        <v>31</v>
      </c>
      <c r="K9317" t="str">
        <f>VLOOKUP(H9317, [1]Products!B:E, 2, FALSE)</f>
        <v>Vanilla Wafers</v>
      </c>
      <c r="L9317" s="2">
        <f>VLOOKUP(H9317, [1]Products!B:D, 3, FALSE)</f>
        <v>18</v>
      </c>
      <c r="M9317" s="2">
        <f>Table1[[#This Row],[Quantity Purchased]] * Table1[[#This Row],[Unit Price]]</f>
        <v>16056</v>
      </c>
      <c r="N9317" s="2">
        <f>VLOOKUP(H9317, [1]Products!B:E, 4, FALSE)</f>
        <v>36</v>
      </c>
      <c r="O9317" t="str">
        <f>TEXT(Table1[[#This Row],[Transaction Date]], "yyyy-mm")</f>
        <v>2024-01</v>
      </c>
      <c r="P9317" s="1">
        <f ca="1">YEAR(TODAY()) - YEAR(Table1[[#This Row],[Buyer Date of Birth]])</f>
        <v>74</v>
      </c>
      <c r="Q9317" s="2">
        <f>Table1[[#This Row],[Total Revenue]] - Table1[[#This Row],[Total Cost]]</f>
        <v>16038</v>
      </c>
    </row>
    <row r="9318" spans="1:17" x14ac:dyDescent="0.25">
      <c r="A9318" s="1">
        <v>45393</v>
      </c>
      <c r="B9318" t="s">
        <v>56</v>
      </c>
      <c r="C9318" t="s">
        <v>1059</v>
      </c>
      <c r="D9318" t="s">
        <v>100</v>
      </c>
      <c r="E9318" s="1">
        <v>20564</v>
      </c>
      <c r="F9318" t="s">
        <v>40</v>
      </c>
      <c r="G9318">
        <v>322</v>
      </c>
      <c r="H9318" t="s">
        <v>35</v>
      </c>
      <c r="I9318" t="s">
        <v>23</v>
      </c>
      <c r="J9318" t="s">
        <v>24</v>
      </c>
      <c r="K9318" t="str">
        <f>VLOOKUP(H9318, [1]Products!B:E, 2, FALSE)</f>
        <v>Caramel Biscuits</v>
      </c>
      <c r="L9318" s="2">
        <f>VLOOKUP(H9318, [1]Products!B:D, 3, FALSE)</f>
        <v>18</v>
      </c>
      <c r="M9318" s="2">
        <f>Table1[[#This Row],[Quantity Purchased]] * Table1[[#This Row],[Unit Price]]</f>
        <v>7084</v>
      </c>
      <c r="N9318" s="2">
        <f>VLOOKUP(H9318, [1]Products!B:E, 4, FALSE)</f>
        <v>22</v>
      </c>
      <c r="O9318" t="str">
        <f>TEXT(Table1[[#This Row],[Transaction Date]], "yyyy-mm")</f>
        <v>2024-04</v>
      </c>
      <c r="P9318" s="1">
        <f ca="1">YEAR(TODAY()) - YEAR(Table1[[#This Row],[Buyer Date of Birth]])</f>
        <v>69</v>
      </c>
      <c r="Q9318" s="2">
        <f>Table1[[#This Row],[Total Revenue]] - Table1[[#This Row],[Total Cost]]</f>
        <v>7066</v>
      </c>
    </row>
    <row r="9319" spans="1:17" x14ac:dyDescent="0.25">
      <c r="A9319" s="1">
        <v>45380</v>
      </c>
      <c r="B9319" t="s">
        <v>1573</v>
      </c>
      <c r="C9319" t="s">
        <v>1029</v>
      </c>
      <c r="D9319" t="s">
        <v>78</v>
      </c>
      <c r="E9319" s="1">
        <v>17551</v>
      </c>
      <c r="F9319" t="s">
        <v>21</v>
      </c>
      <c r="G9319">
        <v>312</v>
      </c>
      <c r="H9319" t="s">
        <v>49</v>
      </c>
      <c r="I9319" t="s">
        <v>30</v>
      </c>
      <c r="J9319" t="s">
        <v>24</v>
      </c>
      <c r="K9319" t="str">
        <f>VLOOKUP(H9319, [1]Products!B:E, 2, FALSE)</f>
        <v>Butter Crunch</v>
      </c>
      <c r="L9319" s="2">
        <f>VLOOKUP(H9319, [1]Products!B:D, 3, FALSE)</f>
        <v>10</v>
      </c>
      <c r="M9319" s="2">
        <f>Table1[[#This Row],[Quantity Purchased]] * Table1[[#This Row],[Unit Price]]</f>
        <v>3432</v>
      </c>
      <c r="N9319" s="2">
        <f>VLOOKUP(H9319, [1]Products!B:E, 4, FALSE)</f>
        <v>11</v>
      </c>
      <c r="O9319" t="str">
        <f>TEXT(Table1[[#This Row],[Transaction Date]], "yyyy-mm")</f>
        <v>2024-03</v>
      </c>
      <c r="P9319" s="1">
        <f ca="1">YEAR(TODAY()) - YEAR(Table1[[#This Row],[Buyer Date of Birth]])</f>
        <v>77</v>
      </c>
      <c r="Q9319" s="2">
        <f>Table1[[#This Row],[Total Revenue]] - Table1[[#This Row],[Total Cost]]</f>
        <v>3422</v>
      </c>
    </row>
    <row r="9320" spans="1:17" x14ac:dyDescent="0.25">
      <c r="A9320" s="1">
        <v>45370</v>
      </c>
      <c r="B9320" t="s">
        <v>26</v>
      </c>
      <c r="C9320" t="s">
        <v>553</v>
      </c>
      <c r="D9320" t="s">
        <v>34</v>
      </c>
      <c r="E9320" s="1">
        <v>20336</v>
      </c>
      <c r="F9320" t="s">
        <v>75</v>
      </c>
      <c r="G9320">
        <v>286</v>
      </c>
      <c r="H9320" t="s">
        <v>66</v>
      </c>
      <c r="I9320" t="s">
        <v>30</v>
      </c>
      <c r="J9320" t="s">
        <v>31</v>
      </c>
      <c r="K9320" t="str">
        <f>VLOOKUP(H9320, [1]Products!B:E, 2, FALSE)</f>
        <v>Oatmeal Cookies</v>
      </c>
      <c r="L9320" s="2">
        <f>VLOOKUP(H9320, [1]Products!B:D, 3, FALSE)</f>
        <v>19</v>
      </c>
      <c r="M9320" s="2">
        <f>Table1[[#This Row],[Quantity Purchased]] * Table1[[#This Row],[Unit Price]]</f>
        <v>6578</v>
      </c>
      <c r="N9320" s="2">
        <f>VLOOKUP(H9320, [1]Products!B:E, 4, FALSE)</f>
        <v>23</v>
      </c>
      <c r="O9320" t="str">
        <f>TEXT(Table1[[#This Row],[Transaction Date]], "yyyy-mm")</f>
        <v>2024-03</v>
      </c>
      <c r="P9320" s="1">
        <f ca="1">YEAR(TODAY()) - YEAR(Table1[[#This Row],[Buyer Date of Birth]])</f>
        <v>70</v>
      </c>
      <c r="Q9320" s="2">
        <f>Table1[[#This Row],[Total Revenue]] - Table1[[#This Row],[Total Cost]]</f>
        <v>6559</v>
      </c>
    </row>
    <row r="9321" spans="1:17" x14ac:dyDescent="0.25">
      <c r="A9321" s="1">
        <v>45346</v>
      </c>
      <c r="B9321" t="s">
        <v>32</v>
      </c>
      <c r="C9321" t="s">
        <v>116</v>
      </c>
      <c r="D9321" t="s">
        <v>78</v>
      </c>
      <c r="E9321" s="1">
        <v>34889</v>
      </c>
      <c r="F9321" t="s">
        <v>40</v>
      </c>
      <c r="G9321">
        <v>403</v>
      </c>
      <c r="H9321" t="s">
        <v>35</v>
      </c>
      <c r="I9321" t="s">
        <v>36</v>
      </c>
      <c r="J9321" t="s">
        <v>24</v>
      </c>
      <c r="K9321" t="str">
        <f>VLOOKUP(H9321, [1]Products!B:E, 2, FALSE)</f>
        <v>Caramel Biscuits</v>
      </c>
      <c r="L9321" s="2">
        <f>VLOOKUP(H9321, [1]Products!B:D, 3, FALSE)</f>
        <v>18</v>
      </c>
      <c r="M9321" s="2">
        <f>Table1[[#This Row],[Quantity Purchased]] * Table1[[#This Row],[Unit Price]]</f>
        <v>8866</v>
      </c>
      <c r="N9321" s="2">
        <f>VLOOKUP(H9321, [1]Products!B:E, 4, FALSE)</f>
        <v>22</v>
      </c>
      <c r="O9321" t="str">
        <f>TEXT(Table1[[#This Row],[Transaction Date]], "yyyy-mm")</f>
        <v>2024-02</v>
      </c>
      <c r="P9321" s="1">
        <f ca="1">YEAR(TODAY()) - YEAR(Table1[[#This Row],[Buyer Date of Birth]])</f>
        <v>30</v>
      </c>
      <c r="Q9321" s="2">
        <f>Table1[[#This Row],[Total Revenue]] - Table1[[#This Row],[Total Cost]]</f>
        <v>8848</v>
      </c>
    </row>
    <row r="9322" spans="1:17" x14ac:dyDescent="0.25">
      <c r="A9322" s="1">
        <v>45402</v>
      </c>
      <c r="B9322" t="s">
        <v>853</v>
      </c>
      <c r="C9322" t="s">
        <v>252</v>
      </c>
      <c r="D9322" t="s">
        <v>45</v>
      </c>
      <c r="E9322" s="1">
        <v>18471</v>
      </c>
      <c r="F9322" t="s">
        <v>40</v>
      </c>
      <c r="G9322">
        <v>441</v>
      </c>
      <c r="H9322" t="s">
        <v>71</v>
      </c>
      <c r="I9322" t="s">
        <v>23</v>
      </c>
      <c r="J9322" t="s">
        <v>24</v>
      </c>
      <c r="K9322" t="str">
        <f>VLOOKUP(H9322, [1]Products!B:E, 2, FALSE)</f>
        <v>Peanut Butter Bites</v>
      </c>
      <c r="L9322" s="2">
        <f>VLOOKUP(H9322, [1]Products!B:D, 3, FALSE)</f>
        <v>5</v>
      </c>
      <c r="M9322" s="2">
        <f>Table1[[#This Row],[Quantity Purchased]] * Table1[[#This Row],[Unit Price]]</f>
        <v>3087</v>
      </c>
      <c r="N9322" s="2">
        <f>VLOOKUP(H9322, [1]Products!B:E, 4, FALSE)</f>
        <v>7</v>
      </c>
      <c r="O9322" t="str">
        <f>TEXT(Table1[[#This Row],[Transaction Date]], "yyyy-mm")</f>
        <v>2024-04</v>
      </c>
      <c r="P9322" s="1">
        <f ca="1">YEAR(TODAY()) - YEAR(Table1[[#This Row],[Buyer Date of Birth]])</f>
        <v>75</v>
      </c>
      <c r="Q9322" s="2">
        <f>Table1[[#This Row],[Total Revenue]] - Table1[[#This Row],[Total Cost]]</f>
        <v>3082</v>
      </c>
    </row>
    <row r="9323" spans="1:17" x14ac:dyDescent="0.25">
      <c r="A9323" s="1">
        <v>45453</v>
      </c>
      <c r="B9323" t="s">
        <v>60</v>
      </c>
      <c r="C9323" t="s">
        <v>114</v>
      </c>
      <c r="D9323" t="s">
        <v>34</v>
      </c>
      <c r="E9323" s="1">
        <v>21497</v>
      </c>
      <c r="F9323" t="s">
        <v>75</v>
      </c>
      <c r="G9323">
        <v>138</v>
      </c>
      <c r="H9323" t="s">
        <v>66</v>
      </c>
      <c r="I9323" t="s">
        <v>46</v>
      </c>
      <c r="J9323" t="s">
        <v>24</v>
      </c>
      <c r="K9323" t="str">
        <f>VLOOKUP(H9323, [1]Products!B:E, 2, FALSE)</f>
        <v>Oatmeal Cookies</v>
      </c>
      <c r="L9323" s="2">
        <f>VLOOKUP(H9323, [1]Products!B:D, 3, FALSE)</f>
        <v>19</v>
      </c>
      <c r="M9323" s="2">
        <f>Table1[[#This Row],[Quantity Purchased]] * Table1[[#This Row],[Unit Price]]</f>
        <v>3174</v>
      </c>
      <c r="N9323" s="2">
        <f>VLOOKUP(H9323, [1]Products!B:E, 4, FALSE)</f>
        <v>23</v>
      </c>
      <c r="O9323" t="str">
        <f>TEXT(Table1[[#This Row],[Transaction Date]], "yyyy-mm")</f>
        <v>2024-06</v>
      </c>
      <c r="P9323" s="1">
        <f ca="1">YEAR(TODAY()) - YEAR(Table1[[#This Row],[Buyer Date of Birth]])</f>
        <v>67</v>
      </c>
      <c r="Q9323" s="2">
        <f>Table1[[#This Row],[Total Revenue]] - Table1[[#This Row],[Total Cost]]</f>
        <v>3155</v>
      </c>
    </row>
    <row r="9324" spans="1:17" x14ac:dyDescent="0.25">
      <c r="A9324" s="1">
        <v>45299</v>
      </c>
      <c r="B9324" t="s">
        <v>666</v>
      </c>
      <c r="C9324" t="s">
        <v>1072</v>
      </c>
      <c r="D9324" t="s">
        <v>20</v>
      </c>
      <c r="E9324" s="1">
        <v>25950</v>
      </c>
      <c r="F9324" t="s">
        <v>28</v>
      </c>
      <c r="G9324">
        <v>175</v>
      </c>
      <c r="H9324" t="s">
        <v>29</v>
      </c>
      <c r="I9324" t="s">
        <v>50</v>
      </c>
      <c r="J9324" t="s">
        <v>24</v>
      </c>
      <c r="K9324" t="str">
        <f>VLOOKUP(H9324, [1]Products!B:E, 2, FALSE)</f>
        <v>Shortbread</v>
      </c>
      <c r="L9324" s="2">
        <f>VLOOKUP(H9324, [1]Products!B:D, 3, FALSE)</f>
        <v>10</v>
      </c>
      <c r="M9324" s="2">
        <f>Table1[[#This Row],[Quantity Purchased]] * Table1[[#This Row],[Unit Price]]</f>
        <v>7875</v>
      </c>
      <c r="N9324" s="2">
        <f>VLOOKUP(H9324, [1]Products!B:E, 4, FALSE)</f>
        <v>45</v>
      </c>
      <c r="O9324" t="str">
        <f>TEXT(Table1[[#This Row],[Transaction Date]], "yyyy-mm")</f>
        <v>2024-01</v>
      </c>
      <c r="P9324" s="1">
        <f ca="1">YEAR(TODAY()) - YEAR(Table1[[#This Row],[Buyer Date of Birth]])</f>
        <v>54</v>
      </c>
      <c r="Q9324" s="2">
        <f>Table1[[#This Row],[Total Revenue]] - Table1[[#This Row],[Total Cost]]</f>
        <v>7865</v>
      </c>
    </row>
    <row r="9325" spans="1:17" x14ac:dyDescent="0.25">
      <c r="A9325" s="1">
        <v>45466</v>
      </c>
      <c r="B9325" t="s">
        <v>1060</v>
      </c>
      <c r="C9325" t="s">
        <v>88</v>
      </c>
      <c r="D9325" t="s">
        <v>45</v>
      </c>
      <c r="E9325" s="1">
        <v>38367</v>
      </c>
      <c r="F9325" t="s">
        <v>40</v>
      </c>
      <c r="G9325">
        <v>455</v>
      </c>
      <c r="H9325" t="s">
        <v>35</v>
      </c>
      <c r="I9325" t="s">
        <v>23</v>
      </c>
      <c r="J9325" t="s">
        <v>24</v>
      </c>
      <c r="K9325" t="str">
        <f>VLOOKUP(H9325, [1]Products!B:E, 2, FALSE)</f>
        <v>Caramel Biscuits</v>
      </c>
      <c r="L9325" s="2">
        <f>VLOOKUP(H9325, [1]Products!B:D, 3, FALSE)</f>
        <v>18</v>
      </c>
      <c r="M9325" s="2">
        <f>Table1[[#This Row],[Quantity Purchased]] * Table1[[#This Row],[Unit Price]]</f>
        <v>10010</v>
      </c>
      <c r="N9325" s="2">
        <f>VLOOKUP(H9325, [1]Products!B:E, 4, FALSE)</f>
        <v>22</v>
      </c>
      <c r="O9325" t="str">
        <f>TEXT(Table1[[#This Row],[Transaction Date]], "yyyy-mm")</f>
        <v>2024-06</v>
      </c>
      <c r="P9325" s="1">
        <f ca="1">YEAR(TODAY()) - YEAR(Table1[[#This Row],[Buyer Date of Birth]])</f>
        <v>20</v>
      </c>
      <c r="Q9325" s="2">
        <f>Table1[[#This Row],[Total Revenue]] - Table1[[#This Row],[Total Cost]]</f>
        <v>9992</v>
      </c>
    </row>
    <row r="9326" spans="1:17" x14ac:dyDescent="0.25">
      <c r="A9326" s="1">
        <v>45480</v>
      </c>
      <c r="B9326" t="s">
        <v>688</v>
      </c>
      <c r="C9326" t="s">
        <v>157</v>
      </c>
      <c r="D9326" t="s">
        <v>58</v>
      </c>
      <c r="E9326" s="1">
        <v>21522</v>
      </c>
      <c r="F9326" t="s">
        <v>75</v>
      </c>
      <c r="G9326">
        <v>401</v>
      </c>
      <c r="H9326" t="s">
        <v>71</v>
      </c>
      <c r="I9326" t="s">
        <v>30</v>
      </c>
      <c r="J9326" t="s">
        <v>24</v>
      </c>
      <c r="K9326" t="str">
        <f>VLOOKUP(H9326, [1]Products!B:E, 2, FALSE)</f>
        <v>Peanut Butter Bites</v>
      </c>
      <c r="L9326" s="2">
        <f>VLOOKUP(H9326, [1]Products!B:D, 3, FALSE)</f>
        <v>5</v>
      </c>
      <c r="M9326" s="2">
        <f>Table1[[#This Row],[Quantity Purchased]] * Table1[[#This Row],[Unit Price]]</f>
        <v>2807</v>
      </c>
      <c r="N9326" s="2">
        <f>VLOOKUP(H9326, [1]Products!B:E, 4, FALSE)</f>
        <v>7</v>
      </c>
      <c r="O9326" t="str">
        <f>TEXT(Table1[[#This Row],[Transaction Date]], "yyyy-mm")</f>
        <v>2024-07</v>
      </c>
      <c r="P9326" s="1">
        <f ca="1">YEAR(TODAY()) - YEAR(Table1[[#This Row],[Buyer Date of Birth]])</f>
        <v>67</v>
      </c>
      <c r="Q9326" s="2">
        <f>Table1[[#This Row],[Total Revenue]] - Table1[[#This Row],[Total Cost]]</f>
        <v>2802</v>
      </c>
    </row>
    <row r="9327" spans="1:17" x14ac:dyDescent="0.25">
      <c r="A9327" s="1">
        <v>45294</v>
      </c>
      <c r="B9327" t="s">
        <v>325</v>
      </c>
      <c r="C9327" t="s">
        <v>412</v>
      </c>
      <c r="D9327" t="s">
        <v>78</v>
      </c>
      <c r="E9327" s="1">
        <v>16637</v>
      </c>
      <c r="F9327" t="s">
        <v>75</v>
      </c>
      <c r="G9327">
        <v>461</v>
      </c>
      <c r="H9327" t="s">
        <v>41</v>
      </c>
      <c r="I9327" t="s">
        <v>46</v>
      </c>
      <c r="J9327" t="s">
        <v>24</v>
      </c>
      <c r="K9327" t="str">
        <f>VLOOKUP(H9327, [1]Products!B:E, 2, FALSE)</f>
        <v>Ginger Snaps</v>
      </c>
      <c r="L9327" s="2">
        <f>VLOOKUP(H9327, [1]Products!B:D, 3, FALSE)</f>
        <v>14</v>
      </c>
      <c r="M9327" s="2">
        <f>Table1[[#This Row],[Quantity Purchased]] * Table1[[#This Row],[Unit Price]]</f>
        <v>12908</v>
      </c>
      <c r="N9327" s="2">
        <f>VLOOKUP(H9327, [1]Products!B:E, 4, FALSE)</f>
        <v>28</v>
      </c>
      <c r="O9327" t="str">
        <f>TEXT(Table1[[#This Row],[Transaction Date]], "yyyy-mm")</f>
        <v>2024-01</v>
      </c>
      <c r="P9327" s="1">
        <f ca="1">YEAR(TODAY()) - YEAR(Table1[[#This Row],[Buyer Date of Birth]])</f>
        <v>80</v>
      </c>
      <c r="Q9327" s="2">
        <f>Table1[[#This Row],[Total Revenue]] - Table1[[#This Row],[Total Cost]]</f>
        <v>12894</v>
      </c>
    </row>
    <row r="9328" spans="1:17" x14ac:dyDescent="0.25">
      <c r="A9328" s="1">
        <v>45410</v>
      </c>
      <c r="B9328" t="s">
        <v>204</v>
      </c>
      <c r="C9328" t="s">
        <v>69</v>
      </c>
      <c r="D9328" t="s">
        <v>78</v>
      </c>
      <c r="E9328" s="1">
        <v>20876</v>
      </c>
      <c r="F9328" t="s">
        <v>21</v>
      </c>
      <c r="G9328">
        <v>443</v>
      </c>
      <c r="H9328" t="s">
        <v>41</v>
      </c>
      <c r="I9328" t="s">
        <v>50</v>
      </c>
      <c r="J9328" t="s">
        <v>31</v>
      </c>
      <c r="K9328" t="str">
        <f>VLOOKUP(H9328, [1]Products!B:E, 2, FALSE)</f>
        <v>Ginger Snaps</v>
      </c>
      <c r="L9328" s="2">
        <f>VLOOKUP(H9328, [1]Products!B:D, 3, FALSE)</f>
        <v>14</v>
      </c>
      <c r="M9328" s="2">
        <f>Table1[[#This Row],[Quantity Purchased]] * Table1[[#This Row],[Unit Price]]</f>
        <v>12404</v>
      </c>
      <c r="N9328" s="2">
        <f>VLOOKUP(H9328, [1]Products!B:E, 4, FALSE)</f>
        <v>28</v>
      </c>
      <c r="O9328" t="str">
        <f>TEXT(Table1[[#This Row],[Transaction Date]], "yyyy-mm")</f>
        <v>2024-04</v>
      </c>
      <c r="P9328" s="1">
        <f ca="1">YEAR(TODAY()) - YEAR(Table1[[#This Row],[Buyer Date of Birth]])</f>
        <v>68</v>
      </c>
      <c r="Q9328" s="2">
        <f>Table1[[#This Row],[Total Revenue]] - Table1[[#This Row],[Total Cost]]</f>
        <v>12390</v>
      </c>
    </row>
    <row r="9329" spans="1:17" x14ac:dyDescent="0.25">
      <c r="A9329" s="1">
        <v>45299</v>
      </c>
      <c r="B9329" t="s">
        <v>408</v>
      </c>
      <c r="C9329" t="s">
        <v>592</v>
      </c>
      <c r="D9329" t="s">
        <v>89</v>
      </c>
      <c r="E9329" s="1">
        <v>17267</v>
      </c>
      <c r="F9329" t="s">
        <v>40</v>
      </c>
      <c r="G9329">
        <v>221</v>
      </c>
      <c r="H9329" t="s">
        <v>29</v>
      </c>
      <c r="I9329" t="s">
        <v>23</v>
      </c>
      <c r="J9329" t="s">
        <v>24</v>
      </c>
      <c r="K9329" t="str">
        <f>VLOOKUP(H9329, [1]Products!B:E, 2, FALSE)</f>
        <v>Shortbread</v>
      </c>
      <c r="L9329" s="2">
        <f>VLOOKUP(H9329, [1]Products!B:D, 3, FALSE)</f>
        <v>10</v>
      </c>
      <c r="M9329" s="2">
        <f>Table1[[#This Row],[Quantity Purchased]] * Table1[[#This Row],[Unit Price]]</f>
        <v>9945</v>
      </c>
      <c r="N9329" s="2">
        <f>VLOOKUP(H9329, [1]Products!B:E, 4, FALSE)</f>
        <v>45</v>
      </c>
      <c r="O9329" t="str">
        <f>TEXT(Table1[[#This Row],[Transaction Date]], "yyyy-mm")</f>
        <v>2024-01</v>
      </c>
      <c r="P9329" s="1">
        <f ca="1">YEAR(TODAY()) - YEAR(Table1[[#This Row],[Buyer Date of Birth]])</f>
        <v>78</v>
      </c>
      <c r="Q9329" s="2">
        <f>Table1[[#This Row],[Total Revenue]] - Table1[[#This Row],[Total Cost]]</f>
        <v>9935</v>
      </c>
    </row>
    <row r="9330" spans="1:17" x14ac:dyDescent="0.25">
      <c r="A9330" s="1">
        <v>45350</v>
      </c>
      <c r="B9330" t="s">
        <v>468</v>
      </c>
      <c r="C9330" t="s">
        <v>719</v>
      </c>
      <c r="D9330" t="s">
        <v>89</v>
      </c>
      <c r="E9330" s="1">
        <v>23280</v>
      </c>
      <c r="F9330" t="s">
        <v>40</v>
      </c>
      <c r="G9330">
        <v>349</v>
      </c>
      <c r="H9330" t="s">
        <v>29</v>
      </c>
      <c r="I9330" t="s">
        <v>30</v>
      </c>
      <c r="J9330" t="s">
        <v>24</v>
      </c>
      <c r="K9330" t="str">
        <f>VLOOKUP(H9330, [1]Products!B:E, 2, FALSE)</f>
        <v>Shortbread</v>
      </c>
      <c r="L9330" s="2">
        <f>VLOOKUP(H9330, [1]Products!B:D, 3, FALSE)</f>
        <v>10</v>
      </c>
      <c r="M9330" s="2">
        <f>Table1[[#This Row],[Quantity Purchased]] * Table1[[#This Row],[Unit Price]]</f>
        <v>15705</v>
      </c>
      <c r="N9330" s="2">
        <f>VLOOKUP(H9330, [1]Products!B:E, 4, FALSE)</f>
        <v>45</v>
      </c>
      <c r="O9330" t="str">
        <f>TEXT(Table1[[#This Row],[Transaction Date]], "yyyy-mm")</f>
        <v>2024-02</v>
      </c>
      <c r="P9330" s="1">
        <f ca="1">YEAR(TODAY()) - YEAR(Table1[[#This Row],[Buyer Date of Birth]])</f>
        <v>62</v>
      </c>
      <c r="Q9330" s="2">
        <f>Table1[[#This Row],[Total Revenue]] - Table1[[#This Row],[Total Cost]]</f>
        <v>15695</v>
      </c>
    </row>
    <row r="9331" spans="1:17" x14ac:dyDescent="0.25">
      <c r="A9331" s="1">
        <v>45481</v>
      </c>
      <c r="B9331" t="s">
        <v>309</v>
      </c>
      <c r="C9331" t="s">
        <v>168</v>
      </c>
      <c r="D9331" t="s">
        <v>100</v>
      </c>
      <c r="E9331" s="1">
        <v>38920</v>
      </c>
      <c r="F9331" t="s">
        <v>21</v>
      </c>
      <c r="G9331">
        <v>352</v>
      </c>
      <c r="H9331" t="s">
        <v>41</v>
      </c>
      <c r="I9331" t="s">
        <v>30</v>
      </c>
      <c r="J9331" t="s">
        <v>24</v>
      </c>
      <c r="K9331" t="str">
        <f>VLOOKUP(H9331, [1]Products!B:E, 2, FALSE)</f>
        <v>Ginger Snaps</v>
      </c>
      <c r="L9331" s="2">
        <f>VLOOKUP(H9331, [1]Products!B:D, 3, FALSE)</f>
        <v>14</v>
      </c>
      <c r="M9331" s="2">
        <f>Table1[[#This Row],[Quantity Purchased]] * Table1[[#This Row],[Unit Price]]</f>
        <v>9856</v>
      </c>
      <c r="N9331" s="2">
        <f>VLOOKUP(H9331, [1]Products!B:E, 4, FALSE)</f>
        <v>28</v>
      </c>
      <c r="O9331" t="str">
        <f>TEXT(Table1[[#This Row],[Transaction Date]], "yyyy-mm")</f>
        <v>2024-07</v>
      </c>
      <c r="P9331" s="1">
        <f ca="1">YEAR(TODAY()) - YEAR(Table1[[#This Row],[Buyer Date of Birth]])</f>
        <v>19</v>
      </c>
      <c r="Q9331" s="2">
        <f>Table1[[#This Row],[Total Revenue]] - Table1[[#This Row],[Total Cost]]</f>
        <v>9842</v>
      </c>
    </row>
    <row r="9332" spans="1:17" x14ac:dyDescent="0.25">
      <c r="A9332" s="1">
        <v>45429</v>
      </c>
      <c r="B9332" t="s">
        <v>447</v>
      </c>
      <c r="C9332" t="s">
        <v>252</v>
      </c>
      <c r="D9332" t="s">
        <v>100</v>
      </c>
      <c r="E9332" s="1">
        <v>30168</v>
      </c>
      <c r="F9332" t="s">
        <v>21</v>
      </c>
      <c r="G9332">
        <v>169</v>
      </c>
      <c r="H9332" t="s">
        <v>66</v>
      </c>
      <c r="I9332" t="s">
        <v>36</v>
      </c>
      <c r="J9332" t="s">
        <v>24</v>
      </c>
      <c r="K9332" t="str">
        <f>VLOOKUP(H9332, [1]Products!B:E, 2, FALSE)</f>
        <v>Oatmeal Cookies</v>
      </c>
      <c r="L9332" s="2">
        <f>VLOOKUP(H9332, [1]Products!B:D, 3, FALSE)</f>
        <v>19</v>
      </c>
      <c r="M9332" s="2">
        <f>Table1[[#This Row],[Quantity Purchased]] * Table1[[#This Row],[Unit Price]]</f>
        <v>3887</v>
      </c>
      <c r="N9332" s="2">
        <f>VLOOKUP(H9332, [1]Products!B:E, 4, FALSE)</f>
        <v>23</v>
      </c>
      <c r="O9332" t="str">
        <f>TEXT(Table1[[#This Row],[Transaction Date]], "yyyy-mm")</f>
        <v>2024-05</v>
      </c>
      <c r="P9332" s="1">
        <f ca="1">YEAR(TODAY()) - YEAR(Table1[[#This Row],[Buyer Date of Birth]])</f>
        <v>43</v>
      </c>
      <c r="Q9332" s="2">
        <f>Table1[[#This Row],[Total Revenue]] - Table1[[#This Row],[Total Cost]]</f>
        <v>3868</v>
      </c>
    </row>
    <row r="9333" spans="1:17" x14ac:dyDescent="0.25">
      <c r="A9333" s="1">
        <v>45459</v>
      </c>
      <c r="B9333" t="s">
        <v>113</v>
      </c>
      <c r="C9333" t="s">
        <v>629</v>
      </c>
      <c r="D9333" t="s">
        <v>20</v>
      </c>
      <c r="E9333" s="1">
        <v>23440</v>
      </c>
      <c r="F9333" t="s">
        <v>75</v>
      </c>
      <c r="G9333">
        <v>129</v>
      </c>
      <c r="H9333" t="s">
        <v>29</v>
      </c>
      <c r="I9333" t="s">
        <v>23</v>
      </c>
      <c r="J9333" t="s">
        <v>24</v>
      </c>
      <c r="K9333" t="str">
        <f>VLOOKUP(H9333, [1]Products!B:E, 2, FALSE)</f>
        <v>Shortbread</v>
      </c>
      <c r="L9333" s="2">
        <f>VLOOKUP(H9333, [1]Products!B:D, 3, FALSE)</f>
        <v>10</v>
      </c>
      <c r="M9333" s="2">
        <f>Table1[[#This Row],[Quantity Purchased]] * Table1[[#This Row],[Unit Price]]</f>
        <v>5805</v>
      </c>
      <c r="N9333" s="2">
        <f>VLOOKUP(H9333, [1]Products!B:E, 4, FALSE)</f>
        <v>45</v>
      </c>
      <c r="O9333" t="str">
        <f>TEXT(Table1[[#This Row],[Transaction Date]], "yyyy-mm")</f>
        <v>2024-06</v>
      </c>
      <c r="P9333" s="1">
        <f ca="1">YEAR(TODAY()) - YEAR(Table1[[#This Row],[Buyer Date of Birth]])</f>
        <v>61</v>
      </c>
      <c r="Q9333" s="2">
        <f>Table1[[#This Row],[Total Revenue]] - Table1[[#This Row],[Total Cost]]</f>
        <v>5795</v>
      </c>
    </row>
    <row r="9334" spans="1:17" x14ac:dyDescent="0.25">
      <c r="A9334" s="1">
        <v>45348</v>
      </c>
      <c r="B9334" t="s">
        <v>278</v>
      </c>
      <c r="C9334" t="s">
        <v>1157</v>
      </c>
      <c r="D9334" t="s">
        <v>100</v>
      </c>
      <c r="E9334" s="1">
        <v>27004</v>
      </c>
      <c r="F9334" t="s">
        <v>75</v>
      </c>
      <c r="G9334">
        <v>164</v>
      </c>
      <c r="H9334" t="s">
        <v>63</v>
      </c>
      <c r="I9334" t="s">
        <v>46</v>
      </c>
      <c r="J9334" t="s">
        <v>24</v>
      </c>
      <c r="K9334" t="str">
        <f>VLOOKUP(H9334, [1]Products!B:E, 2, FALSE)</f>
        <v>Vanilla Wafers</v>
      </c>
      <c r="L9334" s="2">
        <f>VLOOKUP(H9334, [1]Products!B:D, 3, FALSE)</f>
        <v>18</v>
      </c>
      <c r="M9334" s="2">
        <f>Table1[[#This Row],[Quantity Purchased]] * Table1[[#This Row],[Unit Price]]</f>
        <v>5904</v>
      </c>
      <c r="N9334" s="2">
        <f>VLOOKUP(H9334, [1]Products!B:E, 4, FALSE)</f>
        <v>36</v>
      </c>
      <c r="O9334" t="str">
        <f>TEXT(Table1[[#This Row],[Transaction Date]], "yyyy-mm")</f>
        <v>2024-02</v>
      </c>
      <c r="P9334" s="1">
        <f ca="1">YEAR(TODAY()) - YEAR(Table1[[#This Row],[Buyer Date of Birth]])</f>
        <v>52</v>
      </c>
      <c r="Q9334" s="2">
        <f>Table1[[#This Row],[Total Revenue]] - Table1[[#This Row],[Total Cost]]</f>
        <v>5886</v>
      </c>
    </row>
    <row r="9335" spans="1:17" x14ac:dyDescent="0.25">
      <c r="A9335" s="1">
        <v>45472</v>
      </c>
      <c r="B9335" t="s">
        <v>225</v>
      </c>
      <c r="C9335" t="s">
        <v>550</v>
      </c>
      <c r="D9335" t="s">
        <v>53</v>
      </c>
      <c r="E9335" s="1">
        <v>31549</v>
      </c>
      <c r="F9335" t="s">
        <v>21</v>
      </c>
      <c r="G9335">
        <v>73</v>
      </c>
      <c r="H9335" t="s">
        <v>71</v>
      </c>
      <c r="I9335" t="s">
        <v>50</v>
      </c>
      <c r="J9335" t="s">
        <v>24</v>
      </c>
      <c r="K9335" t="str">
        <f>VLOOKUP(H9335, [1]Products!B:E, 2, FALSE)</f>
        <v>Peanut Butter Bites</v>
      </c>
      <c r="L9335" s="2">
        <f>VLOOKUP(H9335, [1]Products!B:D, 3, FALSE)</f>
        <v>5</v>
      </c>
      <c r="M9335" s="2">
        <f>Table1[[#This Row],[Quantity Purchased]] * Table1[[#This Row],[Unit Price]]</f>
        <v>511</v>
      </c>
      <c r="N9335" s="2">
        <f>VLOOKUP(H9335, [1]Products!B:E, 4, FALSE)</f>
        <v>7</v>
      </c>
      <c r="O9335" t="str">
        <f>TEXT(Table1[[#This Row],[Transaction Date]], "yyyy-mm")</f>
        <v>2024-06</v>
      </c>
      <c r="P9335" s="1">
        <f ca="1">YEAR(TODAY()) - YEAR(Table1[[#This Row],[Buyer Date of Birth]])</f>
        <v>39</v>
      </c>
      <c r="Q9335" s="2">
        <f>Table1[[#This Row],[Total Revenue]] - Table1[[#This Row],[Total Cost]]</f>
        <v>506</v>
      </c>
    </row>
    <row r="9336" spans="1:17" x14ac:dyDescent="0.25">
      <c r="A9336" s="1">
        <v>45447</v>
      </c>
      <c r="B9336" t="s">
        <v>627</v>
      </c>
      <c r="C9336" t="s">
        <v>1011</v>
      </c>
      <c r="D9336" t="s">
        <v>100</v>
      </c>
      <c r="E9336" s="1">
        <v>35420</v>
      </c>
      <c r="F9336" t="s">
        <v>28</v>
      </c>
      <c r="G9336">
        <v>167</v>
      </c>
      <c r="H9336" t="s">
        <v>41</v>
      </c>
      <c r="I9336" t="s">
        <v>23</v>
      </c>
      <c r="J9336" t="s">
        <v>24</v>
      </c>
      <c r="K9336" t="str">
        <f>VLOOKUP(H9336, [1]Products!B:E, 2, FALSE)</f>
        <v>Ginger Snaps</v>
      </c>
      <c r="L9336" s="2">
        <f>VLOOKUP(H9336, [1]Products!B:D, 3, FALSE)</f>
        <v>14</v>
      </c>
      <c r="M9336" s="2">
        <f>Table1[[#This Row],[Quantity Purchased]] * Table1[[#This Row],[Unit Price]]</f>
        <v>4676</v>
      </c>
      <c r="N9336" s="2">
        <f>VLOOKUP(H9336, [1]Products!B:E, 4, FALSE)</f>
        <v>28</v>
      </c>
      <c r="O9336" t="str">
        <f>TEXT(Table1[[#This Row],[Transaction Date]], "yyyy-mm")</f>
        <v>2024-06</v>
      </c>
      <c r="P9336" s="1">
        <f ca="1">YEAR(TODAY()) - YEAR(Table1[[#This Row],[Buyer Date of Birth]])</f>
        <v>29</v>
      </c>
      <c r="Q9336" s="2">
        <f>Table1[[#This Row],[Total Revenue]] - Table1[[#This Row],[Total Cost]]</f>
        <v>4662</v>
      </c>
    </row>
    <row r="9337" spans="1:17" x14ac:dyDescent="0.25">
      <c r="A9337" s="1">
        <v>45382</v>
      </c>
      <c r="B9337" t="s">
        <v>64</v>
      </c>
      <c r="C9337" t="s">
        <v>1007</v>
      </c>
      <c r="D9337" t="s">
        <v>89</v>
      </c>
      <c r="E9337" s="1">
        <v>29532</v>
      </c>
      <c r="F9337" t="s">
        <v>40</v>
      </c>
      <c r="G9337">
        <v>132</v>
      </c>
      <c r="H9337" t="s">
        <v>49</v>
      </c>
      <c r="I9337" t="s">
        <v>30</v>
      </c>
      <c r="J9337" t="s">
        <v>24</v>
      </c>
      <c r="K9337" t="str">
        <f>VLOOKUP(H9337, [1]Products!B:E, 2, FALSE)</f>
        <v>Butter Crunch</v>
      </c>
      <c r="L9337" s="2">
        <f>VLOOKUP(H9337, [1]Products!B:D, 3, FALSE)</f>
        <v>10</v>
      </c>
      <c r="M9337" s="2">
        <f>Table1[[#This Row],[Quantity Purchased]] * Table1[[#This Row],[Unit Price]]</f>
        <v>1452</v>
      </c>
      <c r="N9337" s="2">
        <f>VLOOKUP(H9337, [1]Products!B:E, 4, FALSE)</f>
        <v>11</v>
      </c>
      <c r="O9337" t="str">
        <f>TEXT(Table1[[#This Row],[Transaction Date]], "yyyy-mm")</f>
        <v>2024-03</v>
      </c>
      <c r="P9337" s="1">
        <f ca="1">YEAR(TODAY()) - YEAR(Table1[[#This Row],[Buyer Date of Birth]])</f>
        <v>45</v>
      </c>
      <c r="Q9337" s="2">
        <f>Table1[[#This Row],[Total Revenue]] - Table1[[#This Row],[Total Cost]]</f>
        <v>1442</v>
      </c>
    </row>
    <row r="9338" spans="1:17" x14ac:dyDescent="0.25">
      <c r="A9338" s="1">
        <v>45381</v>
      </c>
      <c r="B9338" t="s">
        <v>259</v>
      </c>
      <c r="C9338" t="s">
        <v>33</v>
      </c>
      <c r="D9338" t="s">
        <v>78</v>
      </c>
      <c r="E9338" s="1">
        <v>23709</v>
      </c>
      <c r="F9338" t="s">
        <v>75</v>
      </c>
      <c r="G9338">
        <v>408</v>
      </c>
      <c r="H9338" t="s">
        <v>63</v>
      </c>
      <c r="I9338" t="s">
        <v>46</v>
      </c>
      <c r="J9338" t="s">
        <v>24</v>
      </c>
      <c r="K9338" t="str">
        <f>VLOOKUP(H9338, [1]Products!B:E, 2, FALSE)</f>
        <v>Vanilla Wafers</v>
      </c>
      <c r="L9338" s="2">
        <f>VLOOKUP(H9338, [1]Products!B:D, 3, FALSE)</f>
        <v>18</v>
      </c>
      <c r="M9338" s="2">
        <f>Table1[[#This Row],[Quantity Purchased]] * Table1[[#This Row],[Unit Price]]</f>
        <v>14688</v>
      </c>
      <c r="N9338" s="2">
        <f>VLOOKUP(H9338, [1]Products!B:E, 4, FALSE)</f>
        <v>36</v>
      </c>
      <c r="O9338" t="str">
        <f>TEXT(Table1[[#This Row],[Transaction Date]], "yyyy-mm")</f>
        <v>2024-03</v>
      </c>
      <c r="P9338" s="1">
        <f ca="1">YEAR(TODAY()) - YEAR(Table1[[#This Row],[Buyer Date of Birth]])</f>
        <v>61</v>
      </c>
      <c r="Q9338" s="2">
        <f>Table1[[#This Row],[Total Revenue]] - Table1[[#This Row],[Total Cost]]</f>
        <v>14670</v>
      </c>
    </row>
    <row r="9339" spans="1:17" x14ac:dyDescent="0.25">
      <c r="A9339" s="1">
        <v>45309</v>
      </c>
      <c r="B9339" t="s">
        <v>1128</v>
      </c>
      <c r="C9339" t="s">
        <v>1054</v>
      </c>
      <c r="D9339" t="s">
        <v>62</v>
      </c>
      <c r="E9339" s="1">
        <v>28791</v>
      </c>
      <c r="F9339" t="s">
        <v>75</v>
      </c>
      <c r="G9339">
        <v>221</v>
      </c>
      <c r="H9339" t="s">
        <v>29</v>
      </c>
      <c r="I9339" t="s">
        <v>50</v>
      </c>
      <c r="J9339" t="s">
        <v>24</v>
      </c>
      <c r="K9339" t="str">
        <f>VLOOKUP(H9339, [1]Products!B:E, 2, FALSE)</f>
        <v>Shortbread</v>
      </c>
      <c r="L9339" s="2">
        <f>VLOOKUP(H9339, [1]Products!B:D, 3, FALSE)</f>
        <v>10</v>
      </c>
      <c r="M9339" s="2">
        <f>Table1[[#This Row],[Quantity Purchased]] * Table1[[#This Row],[Unit Price]]</f>
        <v>9945</v>
      </c>
      <c r="N9339" s="2">
        <f>VLOOKUP(H9339, [1]Products!B:E, 4, FALSE)</f>
        <v>45</v>
      </c>
      <c r="O9339" t="str">
        <f>TEXT(Table1[[#This Row],[Transaction Date]], "yyyy-mm")</f>
        <v>2024-01</v>
      </c>
      <c r="P9339" s="1">
        <f ca="1">YEAR(TODAY()) - YEAR(Table1[[#This Row],[Buyer Date of Birth]])</f>
        <v>47</v>
      </c>
      <c r="Q9339" s="2">
        <f>Table1[[#This Row],[Total Revenue]] - Table1[[#This Row],[Total Cost]]</f>
        <v>9935</v>
      </c>
    </row>
    <row r="9340" spans="1:17" x14ac:dyDescent="0.25">
      <c r="A9340" s="1">
        <v>45443</v>
      </c>
      <c r="B9340" t="s">
        <v>763</v>
      </c>
      <c r="C9340" t="s">
        <v>886</v>
      </c>
      <c r="D9340" t="s">
        <v>58</v>
      </c>
      <c r="E9340" s="1">
        <v>25028</v>
      </c>
      <c r="F9340" t="s">
        <v>21</v>
      </c>
      <c r="G9340">
        <v>35</v>
      </c>
      <c r="H9340" t="s">
        <v>72</v>
      </c>
      <c r="I9340" t="s">
        <v>23</v>
      </c>
      <c r="J9340" t="s">
        <v>24</v>
      </c>
      <c r="K9340" t="str">
        <f>VLOOKUP(H9340, [1]Products!B:E, 2, FALSE)</f>
        <v>Choco Delight</v>
      </c>
      <c r="L9340" s="2">
        <f>VLOOKUP(H9340, [1]Products!B:D, 3, FALSE)</f>
        <v>3</v>
      </c>
      <c r="M9340" s="2">
        <f>Table1[[#This Row],[Quantity Purchased]] * Table1[[#This Row],[Unit Price]]</f>
        <v>175</v>
      </c>
      <c r="N9340" s="2">
        <f>VLOOKUP(H9340, [1]Products!B:E, 4, FALSE)</f>
        <v>5</v>
      </c>
      <c r="O9340" t="str">
        <f>TEXT(Table1[[#This Row],[Transaction Date]], "yyyy-mm")</f>
        <v>2024-05</v>
      </c>
      <c r="P9340" s="1">
        <f ca="1">YEAR(TODAY()) - YEAR(Table1[[#This Row],[Buyer Date of Birth]])</f>
        <v>57</v>
      </c>
      <c r="Q9340" s="2">
        <f>Table1[[#This Row],[Total Revenue]] - Table1[[#This Row],[Total Cost]]</f>
        <v>172</v>
      </c>
    </row>
    <row r="9341" spans="1:17" x14ac:dyDescent="0.25">
      <c r="A9341" s="1">
        <v>45502</v>
      </c>
      <c r="B9341" t="s">
        <v>555</v>
      </c>
      <c r="C9341" t="s">
        <v>945</v>
      </c>
      <c r="D9341" t="s">
        <v>53</v>
      </c>
      <c r="E9341" s="1">
        <v>30689</v>
      </c>
      <c r="F9341" t="s">
        <v>28</v>
      </c>
      <c r="G9341">
        <v>195</v>
      </c>
      <c r="H9341" t="s">
        <v>22</v>
      </c>
      <c r="I9341" t="s">
        <v>30</v>
      </c>
      <c r="J9341" t="s">
        <v>24</v>
      </c>
      <c r="K9341" t="str">
        <f>VLOOKUP(H9341, [1]Products!B:E, 2, FALSE)</f>
        <v>Cinnamon Swirls</v>
      </c>
      <c r="L9341" s="2">
        <f>VLOOKUP(H9341, [1]Products!B:D, 3, FALSE)</f>
        <v>10</v>
      </c>
      <c r="M9341" s="2">
        <f>Table1[[#This Row],[Quantity Purchased]] * Table1[[#This Row],[Unit Price]]</f>
        <v>2730</v>
      </c>
      <c r="N9341" s="2">
        <f>VLOOKUP(H9341, [1]Products!B:E, 4, FALSE)</f>
        <v>14</v>
      </c>
      <c r="O9341" t="str">
        <f>TEXT(Table1[[#This Row],[Transaction Date]], "yyyy-mm")</f>
        <v>2024-07</v>
      </c>
      <c r="P9341" s="1">
        <f ca="1">YEAR(TODAY()) - YEAR(Table1[[#This Row],[Buyer Date of Birth]])</f>
        <v>41</v>
      </c>
      <c r="Q9341" s="2">
        <f>Table1[[#This Row],[Total Revenue]] - Table1[[#This Row],[Total Cost]]</f>
        <v>2720</v>
      </c>
    </row>
    <row r="9342" spans="1:17" x14ac:dyDescent="0.25">
      <c r="A9342" s="1">
        <v>45490</v>
      </c>
      <c r="B9342" t="s">
        <v>392</v>
      </c>
      <c r="C9342" t="s">
        <v>602</v>
      </c>
      <c r="D9342" t="s">
        <v>34</v>
      </c>
      <c r="E9342" s="1">
        <v>29673</v>
      </c>
      <c r="F9342" t="s">
        <v>40</v>
      </c>
      <c r="G9342">
        <v>178</v>
      </c>
      <c r="H9342" t="s">
        <v>29</v>
      </c>
      <c r="I9342" t="s">
        <v>30</v>
      </c>
      <c r="J9342" t="s">
        <v>24</v>
      </c>
      <c r="K9342" t="str">
        <f>VLOOKUP(H9342, [1]Products!B:E, 2, FALSE)</f>
        <v>Shortbread</v>
      </c>
      <c r="L9342" s="2">
        <f>VLOOKUP(H9342, [1]Products!B:D, 3, FALSE)</f>
        <v>10</v>
      </c>
      <c r="M9342" s="2">
        <f>Table1[[#This Row],[Quantity Purchased]] * Table1[[#This Row],[Unit Price]]</f>
        <v>8010</v>
      </c>
      <c r="N9342" s="2">
        <f>VLOOKUP(H9342, [1]Products!B:E, 4, FALSE)</f>
        <v>45</v>
      </c>
      <c r="O9342" t="str">
        <f>TEXT(Table1[[#This Row],[Transaction Date]], "yyyy-mm")</f>
        <v>2024-07</v>
      </c>
      <c r="P9342" s="1">
        <f ca="1">YEAR(TODAY()) - YEAR(Table1[[#This Row],[Buyer Date of Birth]])</f>
        <v>44</v>
      </c>
      <c r="Q9342" s="2">
        <f>Table1[[#This Row],[Total Revenue]] - Table1[[#This Row],[Total Cost]]</f>
        <v>8000</v>
      </c>
    </row>
    <row r="9343" spans="1:17" x14ac:dyDescent="0.25">
      <c r="A9343" s="1">
        <v>45426</v>
      </c>
      <c r="B9343" t="s">
        <v>529</v>
      </c>
      <c r="C9343" t="s">
        <v>497</v>
      </c>
      <c r="D9343" t="s">
        <v>34</v>
      </c>
      <c r="E9343" s="1">
        <v>25256</v>
      </c>
      <c r="F9343" t="s">
        <v>40</v>
      </c>
      <c r="G9343">
        <v>324</v>
      </c>
      <c r="H9343" t="s">
        <v>35</v>
      </c>
      <c r="I9343" t="s">
        <v>36</v>
      </c>
      <c r="J9343" t="s">
        <v>24</v>
      </c>
      <c r="K9343" t="str">
        <f>VLOOKUP(H9343, [1]Products!B:E, 2, FALSE)</f>
        <v>Caramel Biscuits</v>
      </c>
      <c r="L9343" s="2">
        <f>VLOOKUP(H9343, [1]Products!B:D, 3, FALSE)</f>
        <v>18</v>
      </c>
      <c r="M9343" s="2">
        <f>Table1[[#This Row],[Quantity Purchased]] * Table1[[#This Row],[Unit Price]]</f>
        <v>7128</v>
      </c>
      <c r="N9343" s="2">
        <f>VLOOKUP(H9343, [1]Products!B:E, 4, FALSE)</f>
        <v>22</v>
      </c>
      <c r="O9343" t="str">
        <f>TEXT(Table1[[#This Row],[Transaction Date]], "yyyy-mm")</f>
        <v>2024-05</v>
      </c>
      <c r="P9343" s="1">
        <f ca="1">YEAR(TODAY()) - YEAR(Table1[[#This Row],[Buyer Date of Birth]])</f>
        <v>56</v>
      </c>
      <c r="Q9343" s="2">
        <f>Table1[[#This Row],[Total Revenue]] - Table1[[#This Row],[Total Cost]]</f>
        <v>7110</v>
      </c>
    </row>
    <row r="9344" spans="1:17" x14ac:dyDescent="0.25">
      <c r="A9344" s="1">
        <v>45408</v>
      </c>
      <c r="B9344" t="s">
        <v>73</v>
      </c>
      <c r="C9344" t="s">
        <v>502</v>
      </c>
      <c r="D9344" t="s">
        <v>62</v>
      </c>
      <c r="E9344" s="1">
        <v>28247</v>
      </c>
      <c r="F9344" t="s">
        <v>28</v>
      </c>
      <c r="G9344">
        <v>189</v>
      </c>
      <c r="H9344" t="s">
        <v>29</v>
      </c>
      <c r="I9344" t="s">
        <v>23</v>
      </c>
      <c r="J9344" t="s">
        <v>24</v>
      </c>
      <c r="K9344" t="str">
        <f>VLOOKUP(H9344, [1]Products!B:E, 2, FALSE)</f>
        <v>Shortbread</v>
      </c>
      <c r="L9344" s="2">
        <f>VLOOKUP(H9344, [1]Products!B:D, 3, FALSE)</f>
        <v>10</v>
      </c>
      <c r="M9344" s="2">
        <f>Table1[[#This Row],[Quantity Purchased]] * Table1[[#This Row],[Unit Price]]</f>
        <v>8505</v>
      </c>
      <c r="N9344" s="2">
        <f>VLOOKUP(H9344, [1]Products!B:E, 4, FALSE)</f>
        <v>45</v>
      </c>
      <c r="O9344" t="str">
        <f>TEXT(Table1[[#This Row],[Transaction Date]], "yyyy-mm")</f>
        <v>2024-04</v>
      </c>
      <c r="P9344" s="1">
        <f ca="1">YEAR(TODAY()) - YEAR(Table1[[#This Row],[Buyer Date of Birth]])</f>
        <v>48</v>
      </c>
      <c r="Q9344" s="2">
        <f>Table1[[#This Row],[Total Revenue]] - Table1[[#This Row],[Total Cost]]</f>
        <v>8495</v>
      </c>
    </row>
    <row r="9345" spans="1:17" x14ac:dyDescent="0.25">
      <c r="A9345" s="1">
        <v>45292</v>
      </c>
      <c r="B9345" t="s">
        <v>538</v>
      </c>
      <c r="C9345" t="s">
        <v>116</v>
      </c>
      <c r="D9345" t="s">
        <v>89</v>
      </c>
      <c r="E9345" s="1">
        <v>25520</v>
      </c>
      <c r="F9345" t="s">
        <v>21</v>
      </c>
      <c r="G9345">
        <v>474</v>
      </c>
      <c r="H9345" t="s">
        <v>63</v>
      </c>
      <c r="I9345" t="s">
        <v>46</v>
      </c>
      <c r="J9345" t="s">
        <v>24</v>
      </c>
      <c r="K9345" t="str">
        <f>VLOOKUP(H9345, [1]Products!B:E, 2, FALSE)</f>
        <v>Vanilla Wafers</v>
      </c>
      <c r="L9345" s="2">
        <f>VLOOKUP(H9345, [1]Products!B:D, 3, FALSE)</f>
        <v>18</v>
      </c>
      <c r="M9345" s="2">
        <f>Table1[[#This Row],[Quantity Purchased]] * Table1[[#This Row],[Unit Price]]</f>
        <v>17064</v>
      </c>
      <c r="N9345" s="2">
        <f>VLOOKUP(H9345, [1]Products!B:E, 4, FALSE)</f>
        <v>36</v>
      </c>
      <c r="O9345" t="str">
        <f>TEXT(Table1[[#This Row],[Transaction Date]], "yyyy-mm")</f>
        <v>2024-01</v>
      </c>
      <c r="P9345" s="1">
        <f ca="1">YEAR(TODAY()) - YEAR(Table1[[#This Row],[Buyer Date of Birth]])</f>
        <v>56</v>
      </c>
      <c r="Q9345" s="2">
        <f>Table1[[#This Row],[Total Revenue]] - Table1[[#This Row],[Total Cost]]</f>
        <v>17046</v>
      </c>
    </row>
    <row r="9346" spans="1:17" x14ac:dyDescent="0.25">
      <c r="A9346" s="1">
        <v>45436</v>
      </c>
      <c r="B9346" t="s">
        <v>195</v>
      </c>
      <c r="C9346" t="s">
        <v>432</v>
      </c>
      <c r="D9346" t="s">
        <v>100</v>
      </c>
      <c r="E9346" s="1">
        <v>29257</v>
      </c>
      <c r="F9346" t="s">
        <v>40</v>
      </c>
      <c r="G9346">
        <v>92</v>
      </c>
      <c r="H9346" t="s">
        <v>22</v>
      </c>
      <c r="I9346" t="s">
        <v>50</v>
      </c>
      <c r="J9346" t="s">
        <v>24</v>
      </c>
      <c r="K9346" t="str">
        <f>VLOOKUP(H9346, [1]Products!B:E, 2, FALSE)</f>
        <v>Cinnamon Swirls</v>
      </c>
      <c r="L9346" s="2">
        <f>VLOOKUP(H9346, [1]Products!B:D, 3, FALSE)</f>
        <v>10</v>
      </c>
      <c r="M9346" s="2">
        <f>Table1[[#This Row],[Quantity Purchased]] * Table1[[#This Row],[Unit Price]]</f>
        <v>1288</v>
      </c>
      <c r="N9346" s="2">
        <f>VLOOKUP(H9346, [1]Products!B:E, 4, FALSE)</f>
        <v>14</v>
      </c>
      <c r="O9346" t="str">
        <f>TEXT(Table1[[#This Row],[Transaction Date]], "yyyy-mm")</f>
        <v>2024-05</v>
      </c>
      <c r="P9346" s="1">
        <f ca="1">YEAR(TODAY()) - YEAR(Table1[[#This Row],[Buyer Date of Birth]])</f>
        <v>45</v>
      </c>
      <c r="Q9346" s="2">
        <f>Table1[[#This Row],[Total Revenue]] - Table1[[#This Row],[Total Cost]]</f>
        <v>1278</v>
      </c>
    </row>
    <row r="9347" spans="1:17" x14ac:dyDescent="0.25">
      <c r="A9347" s="1">
        <v>45491</v>
      </c>
      <c r="B9347" t="s">
        <v>493</v>
      </c>
      <c r="C9347" t="s">
        <v>251</v>
      </c>
      <c r="D9347" t="s">
        <v>78</v>
      </c>
      <c r="E9347" s="1">
        <v>16023</v>
      </c>
      <c r="F9347" t="s">
        <v>75</v>
      </c>
      <c r="G9347">
        <v>349</v>
      </c>
      <c r="H9347" t="s">
        <v>71</v>
      </c>
      <c r="I9347" t="s">
        <v>23</v>
      </c>
      <c r="J9347" t="s">
        <v>24</v>
      </c>
      <c r="K9347" t="str">
        <f>VLOOKUP(H9347, [1]Products!B:E, 2, FALSE)</f>
        <v>Peanut Butter Bites</v>
      </c>
      <c r="L9347" s="2">
        <f>VLOOKUP(H9347, [1]Products!B:D, 3, FALSE)</f>
        <v>5</v>
      </c>
      <c r="M9347" s="2">
        <f>Table1[[#This Row],[Quantity Purchased]] * Table1[[#This Row],[Unit Price]]</f>
        <v>2443</v>
      </c>
      <c r="N9347" s="2">
        <f>VLOOKUP(H9347, [1]Products!B:E, 4, FALSE)</f>
        <v>7</v>
      </c>
      <c r="O9347" t="str">
        <f>TEXT(Table1[[#This Row],[Transaction Date]], "yyyy-mm")</f>
        <v>2024-07</v>
      </c>
      <c r="P9347" s="1">
        <f ca="1">YEAR(TODAY()) - YEAR(Table1[[#This Row],[Buyer Date of Birth]])</f>
        <v>82</v>
      </c>
      <c r="Q9347" s="2">
        <f>Table1[[#This Row],[Total Revenue]] - Table1[[#This Row],[Total Cost]]</f>
        <v>2438</v>
      </c>
    </row>
    <row r="9348" spans="1:17" x14ac:dyDescent="0.25">
      <c r="A9348" s="1">
        <v>45308</v>
      </c>
      <c r="B9348" t="s">
        <v>645</v>
      </c>
      <c r="C9348" t="s">
        <v>698</v>
      </c>
      <c r="D9348" t="s">
        <v>34</v>
      </c>
      <c r="E9348" s="1">
        <v>23152</v>
      </c>
      <c r="F9348" t="s">
        <v>75</v>
      </c>
      <c r="G9348">
        <v>39</v>
      </c>
      <c r="H9348" t="s">
        <v>29</v>
      </c>
      <c r="I9348" t="s">
        <v>30</v>
      </c>
      <c r="J9348" t="s">
        <v>24</v>
      </c>
      <c r="K9348" t="str">
        <f>VLOOKUP(H9348, [1]Products!B:E, 2, FALSE)</f>
        <v>Shortbread</v>
      </c>
      <c r="L9348" s="2">
        <f>VLOOKUP(H9348, [1]Products!B:D, 3, FALSE)</f>
        <v>10</v>
      </c>
      <c r="M9348" s="2">
        <f>Table1[[#This Row],[Quantity Purchased]] * Table1[[#This Row],[Unit Price]]</f>
        <v>1755</v>
      </c>
      <c r="N9348" s="2">
        <f>VLOOKUP(H9348, [1]Products!B:E, 4, FALSE)</f>
        <v>45</v>
      </c>
      <c r="O9348" t="str">
        <f>TEXT(Table1[[#This Row],[Transaction Date]], "yyyy-mm")</f>
        <v>2024-01</v>
      </c>
      <c r="P9348" s="1">
        <f ca="1">YEAR(TODAY()) - YEAR(Table1[[#This Row],[Buyer Date of Birth]])</f>
        <v>62</v>
      </c>
      <c r="Q9348" s="2">
        <f>Table1[[#This Row],[Total Revenue]] - Table1[[#This Row],[Total Cost]]</f>
        <v>1745</v>
      </c>
    </row>
    <row r="9349" spans="1:17" x14ac:dyDescent="0.25">
      <c r="A9349" s="1">
        <v>45364</v>
      </c>
      <c r="B9349" t="s">
        <v>32</v>
      </c>
      <c r="C9349" t="s">
        <v>592</v>
      </c>
      <c r="D9349" t="s">
        <v>78</v>
      </c>
      <c r="E9349" s="1">
        <v>28503</v>
      </c>
      <c r="F9349" t="s">
        <v>28</v>
      </c>
      <c r="G9349">
        <v>59</v>
      </c>
      <c r="H9349" t="s">
        <v>22</v>
      </c>
      <c r="I9349" t="s">
        <v>46</v>
      </c>
      <c r="J9349" t="s">
        <v>24</v>
      </c>
      <c r="K9349" t="str">
        <f>VLOOKUP(H9349, [1]Products!B:E, 2, FALSE)</f>
        <v>Cinnamon Swirls</v>
      </c>
      <c r="L9349" s="2">
        <f>VLOOKUP(H9349, [1]Products!B:D, 3, FALSE)</f>
        <v>10</v>
      </c>
      <c r="M9349" s="2">
        <f>Table1[[#This Row],[Quantity Purchased]] * Table1[[#This Row],[Unit Price]]</f>
        <v>826</v>
      </c>
      <c r="N9349" s="2">
        <f>VLOOKUP(H9349, [1]Products!B:E, 4, FALSE)</f>
        <v>14</v>
      </c>
      <c r="O9349" t="str">
        <f>TEXT(Table1[[#This Row],[Transaction Date]], "yyyy-mm")</f>
        <v>2024-03</v>
      </c>
      <c r="P9349" s="1">
        <f ca="1">YEAR(TODAY()) - YEAR(Table1[[#This Row],[Buyer Date of Birth]])</f>
        <v>47</v>
      </c>
      <c r="Q9349" s="2">
        <f>Table1[[#This Row],[Total Revenue]] - Table1[[#This Row],[Total Cost]]</f>
        <v>816</v>
      </c>
    </row>
    <row r="9350" spans="1:17" x14ac:dyDescent="0.25">
      <c r="A9350" s="1">
        <v>45350</v>
      </c>
      <c r="B9350" t="s">
        <v>1585</v>
      </c>
      <c r="C9350" t="s">
        <v>600</v>
      </c>
      <c r="D9350" t="s">
        <v>84</v>
      </c>
      <c r="E9350" s="1">
        <v>18463</v>
      </c>
      <c r="F9350" t="s">
        <v>28</v>
      </c>
      <c r="G9350">
        <v>10</v>
      </c>
      <c r="H9350" t="s">
        <v>41</v>
      </c>
      <c r="I9350" t="s">
        <v>50</v>
      </c>
      <c r="J9350" t="s">
        <v>24</v>
      </c>
      <c r="K9350" t="str">
        <f>VLOOKUP(H9350, [1]Products!B:E, 2, FALSE)</f>
        <v>Ginger Snaps</v>
      </c>
      <c r="L9350" s="2">
        <f>VLOOKUP(H9350, [1]Products!B:D, 3, FALSE)</f>
        <v>14</v>
      </c>
      <c r="M9350" s="2">
        <f>Table1[[#This Row],[Quantity Purchased]] * Table1[[#This Row],[Unit Price]]</f>
        <v>280</v>
      </c>
      <c r="N9350" s="2">
        <f>VLOOKUP(H9350, [1]Products!B:E, 4, FALSE)</f>
        <v>28</v>
      </c>
      <c r="O9350" t="str">
        <f>TEXT(Table1[[#This Row],[Transaction Date]], "yyyy-mm")</f>
        <v>2024-02</v>
      </c>
      <c r="P9350" s="1">
        <f ca="1">YEAR(TODAY()) - YEAR(Table1[[#This Row],[Buyer Date of Birth]])</f>
        <v>75</v>
      </c>
      <c r="Q9350" s="2">
        <f>Table1[[#This Row],[Total Revenue]] - Table1[[#This Row],[Total Cost]]</f>
        <v>266</v>
      </c>
    </row>
    <row r="9351" spans="1:17" x14ac:dyDescent="0.25">
      <c r="A9351" s="1">
        <v>45341</v>
      </c>
      <c r="B9351" t="s">
        <v>389</v>
      </c>
      <c r="C9351" t="s">
        <v>714</v>
      </c>
      <c r="D9351" t="s">
        <v>20</v>
      </c>
      <c r="E9351" s="1">
        <v>29193</v>
      </c>
      <c r="F9351" t="s">
        <v>21</v>
      </c>
      <c r="G9351">
        <v>65</v>
      </c>
      <c r="H9351" t="s">
        <v>22</v>
      </c>
      <c r="I9351" t="s">
        <v>23</v>
      </c>
      <c r="J9351" t="s">
        <v>24</v>
      </c>
      <c r="K9351" t="str">
        <f>VLOOKUP(H9351, [1]Products!B:E, 2, FALSE)</f>
        <v>Cinnamon Swirls</v>
      </c>
      <c r="L9351" s="2">
        <f>VLOOKUP(H9351, [1]Products!B:D, 3, FALSE)</f>
        <v>10</v>
      </c>
      <c r="M9351" s="2">
        <f>Table1[[#This Row],[Quantity Purchased]] * Table1[[#This Row],[Unit Price]]</f>
        <v>910</v>
      </c>
      <c r="N9351" s="2">
        <f>VLOOKUP(H9351, [1]Products!B:E, 4, FALSE)</f>
        <v>14</v>
      </c>
      <c r="O9351" t="str">
        <f>TEXT(Table1[[#This Row],[Transaction Date]], "yyyy-mm")</f>
        <v>2024-02</v>
      </c>
      <c r="P9351" s="1">
        <f ca="1">YEAR(TODAY()) - YEAR(Table1[[#This Row],[Buyer Date of Birth]])</f>
        <v>46</v>
      </c>
      <c r="Q9351" s="2">
        <f>Table1[[#This Row],[Total Revenue]] - Table1[[#This Row],[Total Cost]]</f>
        <v>900</v>
      </c>
    </row>
    <row r="9352" spans="1:17" x14ac:dyDescent="0.25">
      <c r="A9352" s="1">
        <v>45353</v>
      </c>
      <c r="B9352" t="s">
        <v>257</v>
      </c>
      <c r="C9352" t="s">
        <v>548</v>
      </c>
      <c r="D9352" t="s">
        <v>34</v>
      </c>
      <c r="E9352" s="1">
        <v>30785</v>
      </c>
      <c r="F9352" t="s">
        <v>21</v>
      </c>
      <c r="G9352">
        <v>107</v>
      </c>
      <c r="H9352" t="s">
        <v>49</v>
      </c>
      <c r="I9352" t="s">
        <v>30</v>
      </c>
      <c r="J9352" t="s">
        <v>24</v>
      </c>
      <c r="K9352" t="str">
        <f>VLOOKUP(H9352, [1]Products!B:E, 2, FALSE)</f>
        <v>Butter Crunch</v>
      </c>
      <c r="L9352" s="2">
        <f>VLOOKUP(H9352, [1]Products!B:D, 3, FALSE)</f>
        <v>10</v>
      </c>
      <c r="M9352" s="2">
        <f>Table1[[#This Row],[Quantity Purchased]] * Table1[[#This Row],[Unit Price]]</f>
        <v>1177</v>
      </c>
      <c r="N9352" s="2">
        <f>VLOOKUP(H9352, [1]Products!B:E, 4, FALSE)</f>
        <v>11</v>
      </c>
      <c r="O9352" t="str">
        <f>TEXT(Table1[[#This Row],[Transaction Date]], "yyyy-mm")</f>
        <v>2024-03</v>
      </c>
      <c r="P9352" s="1">
        <f ca="1">YEAR(TODAY()) - YEAR(Table1[[#This Row],[Buyer Date of Birth]])</f>
        <v>41</v>
      </c>
      <c r="Q9352" s="2">
        <f>Table1[[#This Row],[Total Revenue]] - Table1[[#This Row],[Total Cost]]</f>
        <v>1167</v>
      </c>
    </row>
    <row r="9353" spans="1:17" x14ac:dyDescent="0.25">
      <c r="A9353" s="1">
        <v>45389</v>
      </c>
      <c r="B9353" t="s">
        <v>699</v>
      </c>
      <c r="C9353" t="s">
        <v>157</v>
      </c>
      <c r="D9353" t="s">
        <v>34</v>
      </c>
      <c r="E9353" s="1">
        <v>21195</v>
      </c>
      <c r="F9353" t="s">
        <v>21</v>
      </c>
      <c r="G9353">
        <v>231</v>
      </c>
      <c r="H9353" t="s">
        <v>35</v>
      </c>
      <c r="I9353" t="s">
        <v>30</v>
      </c>
      <c r="J9353" t="s">
        <v>24</v>
      </c>
      <c r="K9353" t="str">
        <f>VLOOKUP(H9353, [1]Products!B:E, 2, FALSE)</f>
        <v>Caramel Biscuits</v>
      </c>
      <c r="L9353" s="2">
        <f>VLOOKUP(H9353, [1]Products!B:D, 3, FALSE)</f>
        <v>18</v>
      </c>
      <c r="M9353" s="2">
        <f>Table1[[#This Row],[Quantity Purchased]] * Table1[[#This Row],[Unit Price]]</f>
        <v>5082</v>
      </c>
      <c r="N9353" s="2">
        <f>VLOOKUP(H9353, [1]Products!B:E, 4, FALSE)</f>
        <v>22</v>
      </c>
      <c r="O9353" t="str">
        <f>TEXT(Table1[[#This Row],[Transaction Date]], "yyyy-mm")</f>
        <v>2024-04</v>
      </c>
      <c r="P9353" s="1">
        <f ca="1">YEAR(TODAY()) - YEAR(Table1[[#This Row],[Buyer Date of Birth]])</f>
        <v>67</v>
      </c>
      <c r="Q9353" s="2">
        <f>Table1[[#This Row],[Total Revenue]] - Table1[[#This Row],[Total Cost]]</f>
        <v>5064</v>
      </c>
    </row>
    <row r="9354" spans="1:17" x14ac:dyDescent="0.25">
      <c r="A9354" s="1">
        <v>45477</v>
      </c>
      <c r="B9354" t="s">
        <v>653</v>
      </c>
      <c r="C9354" t="s">
        <v>568</v>
      </c>
      <c r="D9354" t="s">
        <v>58</v>
      </c>
      <c r="E9354" s="1">
        <v>31475</v>
      </c>
      <c r="F9354" t="s">
        <v>75</v>
      </c>
      <c r="G9354">
        <v>70</v>
      </c>
      <c r="H9354" t="s">
        <v>66</v>
      </c>
      <c r="I9354" t="s">
        <v>36</v>
      </c>
      <c r="J9354" t="s">
        <v>24</v>
      </c>
      <c r="K9354" t="str">
        <f>VLOOKUP(H9354, [1]Products!B:E, 2, FALSE)</f>
        <v>Oatmeal Cookies</v>
      </c>
      <c r="L9354" s="2">
        <f>VLOOKUP(H9354, [1]Products!B:D, 3, FALSE)</f>
        <v>19</v>
      </c>
      <c r="M9354" s="2">
        <f>Table1[[#This Row],[Quantity Purchased]] * Table1[[#This Row],[Unit Price]]</f>
        <v>1610</v>
      </c>
      <c r="N9354" s="2">
        <f>VLOOKUP(H9354, [1]Products!B:E, 4, FALSE)</f>
        <v>23</v>
      </c>
      <c r="O9354" t="str">
        <f>TEXT(Table1[[#This Row],[Transaction Date]], "yyyy-mm")</f>
        <v>2024-07</v>
      </c>
      <c r="P9354" s="1">
        <f ca="1">YEAR(TODAY()) - YEAR(Table1[[#This Row],[Buyer Date of Birth]])</f>
        <v>39</v>
      </c>
      <c r="Q9354" s="2">
        <f>Table1[[#This Row],[Total Revenue]] - Table1[[#This Row],[Total Cost]]</f>
        <v>1591</v>
      </c>
    </row>
    <row r="9355" spans="1:17" x14ac:dyDescent="0.25">
      <c r="A9355" s="1">
        <v>45365</v>
      </c>
      <c r="B9355" t="s">
        <v>205</v>
      </c>
      <c r="C9355" t="s">
        <v>678</v>
      </c>
      <c r="D9355" t="s">
        <v>100</v>
      </c>
      <c r="E9355" s="1">
        <v>38565</v>
      </c>
      <c r="F9355" t="s">
        <v>40</v>
      </c>
      <c r="G9355">
        <v>459</v>
      </c>
      <c r="H9355" t="s">
        <v>71</v>
      </c>
      <c r="I9355" t="s">
        <v>23</v>
      </c>
      <c r="J9355" t="s">
        <v>24</v>
      </c>
      <c r="K9355" t="str">
        <f>VLOOKUP(H9355, [1]Products!B:E, 2, FALSE)</f>
        <v>Peanut Butter Bites</v>
      </c>
      <c r="L9355" s="2">
        <f>VLOOKUP(H9355, [1]Products!B:D, 3, FALSE)</f>
        <v>5</v>
      </c>
      <c r="M9355" s="2">
        <f>Table1[[#This Row],[Quantity Purchased]] * Table1[[#This Row],[Unit Price]]</f>
        <v>3213</v>
      </c>
      <c r="N9355" s="2">
        <f>VLOOKUP(H9355, [1]Products!B:E, 4, FALSE)</f>
        <v>7</v>
      </c>
      <c r="O9355" t="str">
        <f>TEXT(Table1[[#This Row],[Transaction Date]], "yyyy-mm")</f>
        <v>2024-03</v>
      </c>
      <c r="P9355" s="1">
        <f ca="1">YEAR(TODAY()) - YEAR(Table1[[#This Row],[Buyer Date of Birth]])</f>
        <v>20</v>
      </c>
      <c r="Q9355" s="2">
        <f>Table1[[#This Row],[Total Revenue]] - Table1[[#This Row],[Total Cost]]</f>
        <v>3208</v>
      </c>
    </row>
    <row r="9356" spans="1:17" x14ac:dyDescent="0.25">
      <c r="A9356" s="1">
        <v>45305</v>
      </c>
      <c r="B9356" t="s">
        <v>199</v>
      </c>
      <c r="C9356" t="s">
        <v>114</v>
      </c>
      <c r="D9356" t="s">
        <v>100</v>
      </c>
      <c r="E9356" s="1">
        <v>35653</v>
      </c>
      <c r="F9356" t="s">
        <v>75</v>
      </c>
      <c r="G9356">
        <v>82</v>
      </c>
      <c r="H9356" t="s">
        <v>22</v>
      </c>
      <c r="I9356" t="s">
        <v>46</v>
      </c>
      <c r="J9356" t="s">
        <v>24</v>
      </c>
      <c r="K9356" t="str">
        <f>VLOOKUP(H9356, [1]Products!B:E, 2, FALSE)</f>
        <v>Cinnamon Swirls</v>
      </c>
      <c r="L9356" s="2">
        <f>VLOOKUP(H9356, [1]Products!B:D, 3, FALSE)</f>
        <v>10</v>
      </c>
      <c r="M9356" s="2">
        <f>Table1[[#This Row],[Quantity Purchased]] * Table1[[#This Row],[Unit Price]]</f>
        <v>1148</v>
      </c>
      <c r="N9356" s="2">
        <f>VLOOKUP(H9356, [1]Products!B:E, 4, FALSE)</f>
        <v>14</v>
      </c>
      <c r="O9356" t="str">
        <f>TEXT(Table1[[#This Row],[Transaction Date]], "yyyy-mm")</f>
        <v>2024-01</v>
      </c>
      <c r="P9356" s="1">
        <f ca="1">YEAR(TODAY()) - YEAR(Table1[[#This Row],[Buyer Date of Birth]])</f>
        <v>28</v>
      </c>
      <c r="Q9356" s="2">
        <f>Table1[[#This Row],[Total Revenue]] - Table1[[#This Row],[Total Cost]]</f>
        <v>1138</v>
      </c>
    </row>
    <row r="9357" spans="1:17" x14ac:dyDescent="0.25">
      <c r="A9357" s="1">
        <v>45443</v>
      </c>
      <c r="B9357" t="s">
        <v>643</v>
      </c>
      <c r="C9357" t="s">
        <v>403</v>
      </c>
      <c r="D9357" t="s">
        <v>34</v>
      </c>
      <c r="E9357" s="1">
        <v>35162</v>
      </c>
      <c r="F9357" t="s">
        <v>40</v>
      </c>
      <c r="G9357">
        <v>70</v>
      </c>
      <c r="H9357" t="s">
        <v>72</v>
      </c>
      <c r="I9357" t="s">
        <v>50</v>
      </c>
      <c r="J9357" t="s">
        <v>24</v>
      </c>
      <c r="K9357" t="str">
        <f>VLOOKUP(H9357, [1]Products!B:E, 2, FALSE)</f>
        <v>Choco Delight</v>
      </c>
      <c r="L9357" s="2">
        <f>VLOOKUP(H9357, [1]Products!B:D, 3, FALSE)</f>
        <v>3</v>
      </c>
      <c r="M9357" s="2">
        <f>Table1[[#This Row],[Quantity Purchased]] * Table1[[#This Row],[Unit Price]]</f>
        <v>350</v>
      </c>
      <c r="N9357" s="2">
        <f>VLOOKUP(H9357, [1]Products!B:E, 4, FALSE)</f>
        <v>5</v>
      </c>
      <c r="O9357" t="str">
        <f>TEXT(Table1[[#This Row],[Transaction Date]], "yyyy-mm")</f>
        <v>2024-05</v>
      </c>
      <c r="P9357" s="1">
        <f ca="1">YEAR(TODAY()) - YEAR(Table1[[#This Row],[Buyer Date of Birth]])</f>
        <v>29</v>
      </c>
      <c r="Q9357" s="2">
        <f>Table1[[#This Row],[Total Revenue]] - Table1[[#This Row],[Total Cost]]</f>
        <v>347</v>
      </c>
    </row>
    <row r="9358" spans="1:17" x14ac:dyDescent="0.25">
      <c r="A9358" s="1">
        <v>45332</v>
      </c>
      <c r="B9358" t="s">
        <v>480</v>
      </c>
      <c r="C9358" t="s">
        <v>1084</v>
      </c>
      <c r="D9358" t="s">
        <v>100</v>
      </c>
      <c r="E9358" s="1">
        <v>27365</v>
      </c>
      <c r="F9358" t="s">
        <v>21</v>
      </c>
      <c r="G9358">
        <v>377</v>
      </c>
      <c r="H9358" t="s">
        <v>54</v>
      </c>
      <c r="I9358" t="s">
        <v>23</v>
      </c>
      <c r="J9358" t="s">
        <v>24</v>
      </c>
      <c r="K9358" t="str">
        <f>VLOOKUP(H9358, [1]Products!B:E, 2, FALSE)</f>
        <v>Lemon Crisps</v>
      </c>
      <c r="L9358" s="2">
        <f>VLOOKUP(H9358, [1]Products!B:D, 3, FALSE)</f>
        <v>7</v>
      </c>
      <c r="M9358" s="2">
        <f>Table1[[#This Row],[Quantity Purchased]] * Table1[[#This Row],[Unit Price]]</f>
        <v>3393</v>
      </c>
      <c r="N9358" s="2">
        <f>VLOOKUP(H9358, [1]Products!B:E, 4, FALSE)</f>
        <v>9</v>
      </c>
      <c r="O9358" t="str">
        <f>TEXT(Table1[[#This Row],[Transaction Date]], "yyyy-mm")</f>
        <v>2024-02</v>
      </c>
      <c r="P9358" s="1">
        <f ca="1">YEAR(TODAY()) - YEAR(Table1[[#This Row],[Buyer Date of Birth]])</f>
        <v>51</v>
      </c>
      <c r="Q9358" s="2">
        <f>Table1[[#This Row],[Total Revenue]] - Table1[[#This Row],[Total Cost]]</f>
        <v>3386</v>
      </c>
    </row>
    <row r="9359" spans="1:17" x14ac:dyDescent="0.25">
      <c r="A9359" s="1">
        <v>45323</v>
      </c>
      <c r="B9359" t="s">
        <v>276</v>
      </c>
      <c r="C9359" t="s">
        <v>208</v>
      </c>
      <c r="D9359" t="s">
        <v>53</v>
      </c>
      <c r="E9359" s="1">
        <v>33483</v>
      </c>
      <c r="F9359" t="s">
        <v>28</v>
      </c>
      <c r="G9359">
        <v>218</v>
      </c>
      <c r="H9359" t="s">
        <v>54</v>
      </c>
      <c r="I9359" t="s">
        <v>30</v>
      </c>
      <c r="J9359" t="s">
        <v>24</v>
      </c>
      <c r="K9359" t="str">
        <f>VLOOKUP(H9359, [1]Products!B:E, 2, FALSE)</f>
        <v>Lemon Crisps</v>
      </c>
      <c r="L9359" s="2">
        <f>VLOOKUP(H9359, [1]Products!B:D, 3, FALSE)</f>
        <v>7</v>
      </c>
      <c r="M9359" s="2">
        <f>Table1[[#This Row],[Quantity Purchased]] * Table1[[#This Row],[Unit Price]]</f>
        <v>1962</v>
      </c>
      <c r="N9359" s="2">
        <f>VLOOKUP(H9359, [1]Products!B:E, 4, FALSE)</f>
        <v>9</v>
      </c>
      <c r="O9359" t="str">
        <f>TEXT(Table1[[#This Row],[Transaction Date]], "yyyy-mm")</f>
        <v>2024-02</v>
      </c>
      <c r="P9359" s="1">
        <f ca="1">YEAR(TODAY()) - YEAR(Table1[[#This Row],[Buyer Date of Birth]])</f>
        <v>34</v>
      </c>
      <c r="Q9359" s="2">
        <f>Table1[[#This Row],[Total Revenue]] - Table1[[#This Row],[Total Cost]]</f>
        <v>1955</v>
      </c>
    </row>
    <row r="9360" spans="1:17" x14ac:dyDescent="0.25">
      <c r="A9360" s="1">
        <v>45336</v>
      </c>
      <c r="B9360" t="s">
        <v>244</v>
      </c>
      <c r="C9360" t="s">
        <v>574</v>
      </c>
      <c r="D9360" t="s">
        <v>20</v>
      </c>
      <c r="E9360" s="1">
        <v>35020</v>
      </c>
      <c r="F9360" t="s">
        <v>40</v>
      </c>
      <c r="G9360">
        <v>420</v>
      </c>
      <c r="H9360" t="s">
        <v>63</v>
      </c>
      <c r="I9360" t="s">
        <v>46</v>
      </c>
      <c r="J9360" t="s">
        <v>24</v>
      </c>
      <c r="K9360" t="str">
        <f>VLOOKUP(H9360, [1]Products!B:E, 2, FALSE)</f>
        <v>Vanilla Wafers</v>
      </c>
      <c r="L9360" s="2">
        <f>VLOOKUP(H9360, [1]Products!B:D, 3, FALSE)</f>
        <v>18</v>
      </c>
      <c r="M9360" s="2">
        <f>Table1[[#This Row],[Quantity Purchased]] * Table1[[#This Row],[Unit Price]]</f>
        <v>15120</v>
      </c>
      <c r="N9360" s="2">
        <f>VLOOKUP(H9360, [1]Products!B:E, 4, FALSE)</f>
        <v>36</v>
      </c>
      <c r="O9360" t="str">
        <f>TEXT(Table1[[#This Row],[Transaction Date]], "yyyy-mm")</f>
        <v>2024-02</v>
      </c>
      <c r="P9360" s="1">
        <f ca="1">YEAR(TODAY()) - YEAR(Table1[[#This Row],[Buyer Date of Birth]])</f>
        <v>30</v>
      </c>
      <c r="Q9360" s="2">
        <f>Table1[[#This Row],[Total Revenue]] - Table1[[#This Row],[Total Cost]]</f>
        <v>15102</v>
      </c>
    </row>
    <row r="9361" spans="1:17" x14ac:dyDescent="0.25">
      <c r="A9361" s="1">
        <v>45496</v>
      </c>
      <c r="B9361" t="s">
        <v>109</v>
      </c>
      <c r="C9361" t="s">
        <v>1478</v>
      </c>
      <c r="D9361" t="s">
        <v>89</v>
      </c>
      <c r="E9361" s="1">
        <v>32405</v>
      </c>
      <c r="F9361" t="s">
        <v>21</v>
      </c>
      <c r="G9361">
        <v>361</v>
      </c>
      <c r="H9361" t="s">
        <v>35</v>
      </c>
      <c r="I9361" t="s">
        <v>50</v>
      </c>
      <c r="J9361" t="s">
        <v>24</v>
      </c>
      <c r="K9361" t="str">
        <f>VLOOKUP(H9361, [1]Products!B:E, 2, FALSE)</f>
        <v>Caramel Biscuits</v>
      </c>
      <c r="L9361" s="2">
        <f>VLOOKUP(H9361, [1]Products!B:D, 3, FALSE)</f>
        <v>18</v>
      </c>
      <c r="M9361" s="2">
        <f>Table1[[#This Row],[Quantity Purchased]] * Table1[[#This Row],[Unit Price]]</f>
        <v>7942</v>
      </c>
      <c r="N9361" s="2">
        <f>VLOOKUP(H9361, [1]Products!B:E, 4, FALSE)</f>
        <v>22</v>
      </c>
      <c r="O9361" t="str">
        <f>TEXT(Table1[[#This Row],[Transaction Date]], "yyyy-mm")</f>
        <v>2024-07</v>
      </c>
      <c r="P9361" s="1">
        <f ca="1">YEAR(TODAY()) - YEAR(Table1[[#This Row],[Buyer Date of Birth]])</f>
        <v>37</v>
      </c>
      <c r="Q9361" s="2">
        <f>Table1[[#This Row],[Total Revenue]] - Table1[[#This Row],[Total Cost]]</f>
        <v>7924</v>
      </c>
    </row>
    <row r="9362" spans="1:17" x14ac:dyDescent="0.25">
      <c r="A9362" s="1">
        <v>45383</v>
      </c>
      <c r="B9362" t="s">
        <v>80</v>
      </c>
      <c r="C9362" t="s">
        <v>1194</v>
      </c>
      <c r="D9362" t="s">
        <v>20</v>
      </c>
      <c r="E9362" s="1">
        <v>29029</v>
      </c>
      <c r="F9362" t="s">
        <v>21</v>
      </c>
      <c r="G9362">
        <v>119</v>
      </c>
      <c r="H9362" t="s">
        <v>35</v>
      </c>
      <c r="I9362" t="s">
        <v>23</v>
      </c>
      <c r="J9362" t="s">
        <v>24</v>
      </c>
      <c r="K9362" t="str">
        <f>VLOOKUP(H9362, [1]Products!B:E, 2, FALSE)</f>
        <v>Caramel Biscuits</v>
      </c>
      <c r="L9362" s="2">
        <f>VLOOKUP(H9362, [1]Products!B:D, 3, FALSE)</f>
        <v>18</v>
      </c>
      <c r="M9362" s="2">
        <f>Table1[[#This Row],[Quantity Purchased]] * Table1[[#This Row],[Unit Price]]</f>
        <v>2618</v>
      </c>
      <c r="N9362" s="2">
        <f>VLOOKUP(H9362, [1]Products!B:E, 4, FALSE)</f>
        <v>22</v>
      </c>
      <c r="O9362" t="str">
        <f>TEXT(Table1[[#This Row],[Transaction Date]], "yyyy-mm")</f>
        <v>2024-04</v>
      </c>
      <c r="P9362" s="1">
        <f ca="1">YEAR(TODAY()) - YEAR(Table1[[#This Row],[Buyer Date of Birth]])</f>
        <v>46</v>
      </c>
      <c r="Q9362" s="2">
        <f>Table1[[#This Row],[Total Revenue]] - Table1[[#This Row],[Total Cost]]</f>
        <v>2600</v>
      </c>
    </row>
    <row r="9363" spans="1:17" x14ac:dyDescent="0.25">
      <c r="A9363" s="1">
        <v>45312</v>
      </c>
      <c r="B9363" t="s">
        <v>313</v>
      </c>
      <c r="C9363" t="s">
        <v>1134</v>
      </c>
      <c r="D9363" t="s">
        <v>53</v>
      </c>
      <c r="E9363" s="1">
        <v>27308</v>
      </c>
      <c r="F9363" t="s">
        <v>40</v>
      </c>
      <c r="G9363">
        <v>398</v>
      </c>
      <c r="H9363" t="s">
        <v>49</v>
      </c>
      <c r="I9363" t="s">
        <v>30</v>
      </c>
      <c r="J9363" t="s">
        <v>24</v>
      </c>
      <c r="K9363" t="str">
        <f>VLOOKUP(H9363, [1]Products!B:E, 2, FALSE)</f>
        <v>Butter Crunch</v>
      </c>
      <c r="L9363" s="2">
        <f>VLOOKUP(H9363, [1]Products!B:D, 3, FALSE)</f>
        <v>10</v>
      </c>
      <c r="M9363" s="2">
        <f>Table1[[#This Row],[Quantity Purchased]] * Table1[[#This Row],[Unit Price]]</f>
        <v>4378</v>
      </c>
      <c r="N9363" s="2">
        <f>VLOOKUP(H9363, [1]Products!B:E, 4, FALSE)</f>
        <v>11</v>
      </c>
      <c r="O9363" t="str">
        <f>TEXT(Table1[[#This Row],[Transaction Date]], "yyyy-mm")</f>
        <v>2024-01</v>
      </c>
      <c r="P9363" s="1">
        <f ca="1">YEAR(TODAY()) - YEAR(Table1[[#This Row],[Buyer Date of Birth]])</f>
        <v>51</v>
      </c>
      <c r="Q9363" s="2">
        <f>Table1[[#This Row],[Total Revenue]] - Table1[[#This Row],[Total Cost]]</f>
        <v>4368</v>
      </c>
    </row>
    <row r="9364" spans="1:17" x14ac:dyDescent="0.25">
      <c r="A9364" s="1">
        <v>45366</v>
      </c>
      <c r="B9364" t="s">
        <v>456</v>
      </c>
      <c r="C9364" t="s">
        <v>944</v>
      </c>
      <c r="D9364" t="s">
        <v>20</v>
      </c>
      <c r="E9364" s="1">
        <v>20972</v>
      </c>
      <c r="F9364" t="s">
        <v>28</v>
      </c>
      <c r="G9364">
        <v>156</v>
      </c>
      <c r="H9364" t="s">
        <v>22</v>
      </c>
      <c r="I9364" t="s">
        <v>30</v>
      </c>
      <c r="J9364" t="s">
        <v>24</v>
      </c>
      <c r="K9364" t="str">
        <f>VLOOKUP(H9364, [1]Products!B:E, 2, FALSE)</f>
        <v>Cinnamon Swirls</v>
      </c>
      <c r="L9364" s="2">
        <f>VLOOKUP(H9364, [1]Products!B:D, 3, FALSE)</f>
        <v>10</v>
      </c>
      <c r="M9364" s="2">
        <f>Table1[[#This Row],[Quantity Purchased]] * Table1[[#This Row],[Unit Price]]</f>
        <v>2184</v>
      </c>
      <c r="N9364" s="2">
        <f>VLOOKUP(H9364, [1]Products!B:E, 4, FALSE)</f>
        <v>14</v>
      </c>
      <c r="O9364" t="str">
        <f>TEXT(Table1[[#This Row],[Transaction Date]], "yyyy-mm")</f>
        <v>2024-03</v>
      </c>
      <c r="P9364" s="1">
        <f ca="1">YEAR(TODAY()) - YEAR(Table1[[#This Row],[Buyer Date of Birth]])</f>
        <v>68</v>
      </c>
      <c r="Q9364" s="2">
        <f>Table1[[#This Row],[Total Revenue]] - Table1[[#This Row],[Total Cost]]</f>
        <v>2174</v>
      </c>
    </row>
    <row r="9365" spans="1:17" x14ac:dyDescent="0.25">
      <c r="A9365" s="1">
        <v>45417</v>
      </c>
      <c r="B9365" t="s">
        <v>204</v>
      </c>
      <c r="C9365" t="s">
        <v>70</v>
      </c>
      <c r="D9365" t="s">
        <v>84</v>
      </c>
      <c r="E9365" s="1">
        <v>23401</v>
      </c>
      <c r="F9365" t="s">
        <v>75</v>
      </c>
      <c r="G9365">
        <v>73</v>
      </c>
      <c r="H9365" t="s">
        <v>22</v>
      </c>
      <c r="I9365" t="s">
        <v>36</v>
      </c>
      <c r="J9365" t="s">
        <v>31</v>
      </c>
      <c r="K9365" t="str">
        <f>VLOOKUP(H9365, [1]Products!B:E, 2, FALSE)</f>
        <v>Cinnamon Swirls</v>
      </c>
      <c r="L9365" s="2">
        <f>VLOOKUP(H9365, [1]Products!B:D, 3, FALSE)</f>
        <v>10</v>
      </c>
      <c r="M9365" s="2">
        <f>Table1[[#This Row],[Quantity Purchased]] * Table1[[#This Row],[Unit Price]]</f>
        <v>1022</v>
      </c>
      <c r="N9365" s="2">
        <f>VLOOKUP(H9365, [1]Products!B:E, 4, FALSE)</f>
        <v>14</v>
      </c>
      <c r="O9365" t="str">
        <f>TEXT(Table1[[#This Row],[Transaction Date]], "yyyy-mm")</f>
        <v>2024-05</v>
      </c>
      <c r="P9365" s="1">
        <f ca="1">YEAR(TODAY()) - YEAR(Table1[[#This Row],[Buyer Date of Birth]])</f>
        <v>61</v>
      </c>
      <c r="Q9365" s="2">
        <f>Table1[[#This Row],[Total Revenue]] - Table1[[#This Row],[Total Cost]]</f>
        <v>1012</v>
      </c>
    </row>
    <row r="9366" spans="1:17" x14ac:dyDescent="0.25">
      <c r="A9366" s="1">
        <v>45425</v>
      </c>
      <c r="B9366" t="s">
        <v>456</v>
      </c>
      <c r="C9366" t="s">
        <v>1072</v>
      </c>
      <c r="D9366" t="s">
        <v>62</v>
      </c>
      <c r="E9366" s="1">
        <v>27256</v>
      </c>
      <c r="F9366" t="s">
        <v>21</v>
      </c>
      <c r="G9366">
        <v>316</v>
      </c>
      <c r="H9366" t="s">
        <v>54</v>
      </c>
      <c r="I9366" t="s">
        <v>23</v>
      </c>
      <c r="J9366" t="s">
        <v>24</v>
      </c>
      <c r="K9366" t="str">
        <f>VLOOKUP(H9366, [1]Products!B:E, 2, FALSE)</f>
        <v>Lemon Crisps</v>
      </c>
      <c r="L9366" s="2">
        <f>VLOOKUP(H9366, [1]Products!B:D, 3, FALSE)</f>
        <v>7</v>
      </c>
      <c r="M9366" s="2">
        <f>Table1[[#This Row],[Quantity Purchased]] * Table1[[#This Row],[Unit Price]]</f>
        <v>2844</v>
      </c>
      <c r="N9366" s="2">
        <f>VLOOKUP(H9366, [1]Products!B:E, 4, FALSE)</f>
        <v>9</v>
      </c>
      <c r="O9366" t="str">
        <f>TEXT(Table1[[#This Row],[Transaction Date]], "yyyy-mm")</f>
        <v>2024-05</v>
      </c>
      <c r="P9366" s="1">
        <f ca="1">YEAR(TODAY()) - YEAR(Table1[[#This Row],[Buyer Date of Birth]])</f>
        <v>51</v>
      </c>
      <c r="Q9366" s="2">
        <f>Table1[[#This Row],[Total Revenue]] - Table1[[#This Row],[Total Cost]]</f>
        <v>2837</v>
      </c>
    </row>
    <row r="9367" spans="1:17" x14ac:dyDescent="0.25">
      <c r="A9367" s="1">
        <v>45356</v>
      </c>
      <c r="B9367" t="s">
        <v>424</v>
      </c>
      <c r="C9367" t="s">
        <v>1033</v>
      </c>
      <c r="D9367" t="s">
        <v>53</v>
      </c>
      <c r="E9367" s="1">
        <v>35912</v>
      </c>
      <c r="F9367" t="s">
        <v>75</v>
      </c>
      <c r="G9367">
        <v>113</v>
      </c>
      <c r="H9367" t="s">
        <v>49</v>
      </c>
      <c r="I9367" t="s">
        <v>46</v>
      </c>
      <c r="J9367" t="s">
        <v>24</v>
      </c>
      <c r="K9367" t="str">
        <f>VLOOKUP(H9367, [1]Products!B:E, 2, FALSE)</f>
        <v>Butter Crunch</v>
      </c>
      <c r="L9367" s="2">
        <f>VLOOKUP(H9367, [1]Products!B:D, 3, FALSE)</f>
        <v>10</v>
      </c>
      <c r="M9367" s="2">
        <f>Table1[[#This Row],[Quantity Purchased]] * Table1[[#This Row],[Unit Price]]</f>
        <v>1243</v>
      </c>
      <c r="N9367" s="2">
        <f>VLOOKUP(H9367, [1]Products!B:E, 4, FALSE)</f>
        <v>11</v>
      </c>
      <c r="O9367" t="str">
        <f>TEXT(Table1[[#This Row],[Transaction Date]], "yyyy-mm")</f>
        <v>2024-03</v>
      </c>
      <c r="P9367" s="1">
        <f ca="1">YEAR(TODAY()) - YEAR(Table1[[#This Row],[Buyer Date of Birth]])</f>
        <v>27</v>
      </c>
      <c r="Q9367" s="2">
        <f>Table1[[#This Row],[Total Revenue]] - Table1[[#This Row],[Total Cost]]</f>
        <v>1233</v>
      </c>
    </row>
    <row r="9368" spans="1:17" x14ac:dyDescent="0.25">
      <c r="A9368" s="1">
        <v>45493</v>
      </c>
      <c r="B9368" t="s">
        <v>195</v>
      </c>
      <c r="C9368" t="s">
        <v>781</v>
      </c>
      <c r="D9368" t="s">
        <v>53</v>
      </c>
      <c r="E9368" s="1">
        <v>28570</v>
      </c>
      <c r="F9368" t="s">
        <v>21</v>
      </c>
      <c r="G9368">
        <v>184</v>
      </c>
      <c r="H9368" t="s">
        <v>63</v>
      </c>
      <c r="I9368" t="s">
        <v>50</v>
      </c>
      <c r="J9368" t="s">
        <v>24</v>
      </c>
      <c r="K9368" t="str">
        <f>VLOOKUP(H9368, [1]Products!B:E, 2, FALSE)</f>
        <v>Vanilla Wafers</v>
      </c>
      <c r="L9368" s="2">
        <f>VLOOKUP(H9368, [1]Products!B:D, 3, FALSE)</f>
        <v>18</v>
      </c>
      <c r="M9368" s="2">
        <f>Table1[[#This Row],[Quantity Purchased]] * Table1[[#This Row],[Unit Price]]</f>
        <v>6624</v>
      </c>
      <c r="N9368" s="2">
        <f>VLOOKUP(H9368, [1]Products!B:E, 4, FALSE)</f>
        <v>36</v>
      </c>
      <c r="O9368" t="str">
        <f>TEXT(Table1[[#This Row],[Transaction Date]], "yyyy-mm")</f>
        <v>2024-07</v>
      </c>
      <c r="P9368" s="1">
        <f ca="1">YEAR(TODAY()) - YEAR(Table1[[#This Row],[Buyer Date of Birth]])</f>
        <v>47</v>
      </c>
      <c r="Q9368" s="2">
        <f>Table1[[#This Row],[Total Revenue]] - Table1[[#This Row],[Total Cost]]</f>
        <v>6606</v>
      </c>
    </row>
    <row r="9369" spans="1:17" x14ac:dyDescent="0.25">
      <c r="A9369" s="1">
        <v>45351</v>
      </c>
      <c r="B9369" t="s">
        <v>123</v>
      </c>
      <c r="C9369" t="s">
        <v>18</v>
      </c>
      <c r="D9369" t="s">
        <v>78</v>
      </c>
      <c r="E9369" s="1">
        <v>32843</v>
      </c>
      <c r="F9369" t="s">
        <v>40</v>
      </c>
      <c r="G9369">
        <v>180</v>
      </c>
      <c r="H9369" t="s">
        <v>49</v>
      </c>
      <c r="I9369" t="s">
        <v>23</v>
      </c>
      <c r="J9369" t="s">
        <v>24</v>
      </c>
      <c r="K9369" t="str">
        <f>VLOOKUP(H9369, [1]Products!B:E, 2, FALSE)</f>
        <v>Butter Crunch</v>
      </c>
      <c r="L9369" s="2">
        <f>VLOOKUP(H9369, [1]Products!B:D, 3, FALSE)</f>
        <v>10</v>
      </c>
      <c r="M9369" s="2">
        <f>Table1[[#This Row],[Quantity Purchased]] * Table1[[#This Row],[Unit Price]]</f>
        <v>1980</v>
      </c>
      <c r="N9369" s="2">
        <f>VLOOKUP(H9369, [1]Products!B:E, 4, FALSE)</f>
        <v>11</v>
      </c>
      <c r="O9369" t="str">
        <f>TEXT(Table1[[#This Row],[Transaction Date]], "yyyy-mm")</f>
        <v>2024-02</v>
      </c>
      <c r="P9369" s="1">
        <f ca="1">YEAR(TODAY()) - YEAR(Table1[[#This Row],[Buyer Date of Birth]])</f>
        <v>36</v>
      </c>
      <c r="Q9369" s="2">
        <f>Table1[[#This Row],[Total Revenue]] - Table1[[#This Row],[Total Cost]]</f>
        <v>1970</v>
      </c>
    </row>
    <row r="9370" spans="1:17" x14ac:dyDescent="0.25">
      <c r="A9370" s="1">
        <v>45486</v>
      </c>
      <c r="B9370" t="s">
        <v>32</v>
      </c>
      <c r="C9370" t="s">
        <v>866</v>
      </c>
      <c r="D9370" t="s">
        <v>53</v>
      </c>
      <c r="E9370" s="1">
        <v>35961</v>
      </c>
      <c r="F9370" t="s">
        <v>40</v>
      </c>
      <c r="G9370">
        <v>64</v>
      </c>
      <c r="H9370" t="s">
        <v>41</v>
      </c>
      <c r="I9370" t="s">
        <v>30</v>
      </c>
      <c r="J9370" t="s">
        <v>24</v>
      </c>
      <c r="K9370" t="str">
        <f>VLOOKUP(H9370, [1]Products!B:E, 2, FALSE)</f>
        <v>Ginger Snaps</v>
      </c>
      <c r="L9370" s="2">
        <f>VLOOKUP(H9370, [1]Products!B:D, 3, FALSE)</f>
        <v>14</v>
      </c>
      <c r="M9370" s="2">
        <f>Table1[[#This Row],[Quantity Purchased]] * Table1[[#This Row],[Unit Price]]</f>
        <v>1792</v>
      </c>
      <c r="N9370" s="2">
        <f>VLOOKUP(H9370, [1]Products!B:E, 4, FALSE)</f>
        <v>28</v>
      </c>
      <c r="O9370" t="str">
        <f>TEXT(Table1[[#This Row],[Transaction Date]], "yyyy-mm")</f>
        <v>2024-07</v>
      </c>
      <c r="P9370" s="1">
        <f ca="1">YEAR(TODAY()) - YEAR(Table1[[#This Row],[Buyer Date of Birth]])</f>
        <v>27</v>
      </c>
      <c r="Q9370" s="2">
        <f>Table1[[#This Row],[Total Revenue]] - Table1[[#This Row],[Total Cost]]</f>
        <v>1778</v>
      </c>
    </row>
    <row r="9371" spans="1:17" x14ac:dyDescent="0.25">
      <c r="A9371" s="1">
        <v>45334</v>
      </c>
      <c r="B9371" t="s">
        <v>199</v>
      </c>
      <c r="C9371" t="s">
        <v>507</v>
      </c>
      <c r="D9371" t="s">
        <v>62</v>
      </c>
      <c r="E9371" s="1">
        <v>21966</v>
      </c>
      <c r="F9371" t="s">
        <v>21</v>
      </c>
      <c r="G9371">
        <v>197</v>
      </c>
      <c r="H9371" t="s">
        <v>71</v>
      </c>
      <c r="I9371" t="s">
        <v>46</v>
      </c>
      <c r="J9371" t="s">
        <v>24</v>
      </c>
      <c r="K9371" t="str">
        <f>VLOOKUP(H9371, [1]Products!B:E, 2, FALSE)</f>
        <v>Peanut Butter Bites</v>
      </c>
      <c r="L9371" s="2">
        <f>VLOOKUP(H9371, [1]Products!B:D, 3, FALSE)</f>
        <v>5</v>
      </c>
      <c r="M9371" s="2">
        <f>Table1[[#This Row],[Quantity Purchased]] * Table1[[#This Row],[Unit Price]]</f>
        <v>1379</v>
      </c>
      <c r="N9371" s="2">
        <f>VLOOKUP(H9371, [1]Products!B:E, 4, FALSE)</f>
        <v>7</v>
      </c>
      <c r="O9371" t="str">
        <f>TEXT(Table1[[#This Row],[Transaction Date]], "yyyy-mm")</f>
        <v>2024-02</v>
      </c>
      <c r="P9371" s="1">
        <f ca="1">YEAR(TODAY()) - YEAR(Table1[[#This Row],[Buyer Date of Birth]])</f>
        <v>65</v>
      </c>
      <c r="Q9371" s="2">
        <f>Table1[[#This Row],[Total Revenue]] - Table1[[#This Row],[Total Cost]]</f>
        <v>1374</v>
      </c>
    </row>
    <row r="9372" spans="1:17" x14ac:dyDescent="0.25">
      <c r="A9372" s="1">
        <v>45401</v>
      </c>
      <c r="B9372" t="s">
        <v>471</v>
      </c>
      <c r="C9372" t="s">
        <v>886</v>
      </c>
      <c r="D9372" t="s">
        <v>62</v>
      </c>
      <c r="E9372" s="1">
        <v>19592</v>
      </c>
      <c r="F9372" t="s">
        <v>28</v>
      </c>
      <c r="G9372">
        <v>354</v>
      </c>
      <c r="H9372" t="s">
        <v>71</v>
      </c>
      <c r="I9372" t="s">
        <v>50</v>
      </c>
      <c r="J9372" t="s">
        <v>24</v>
      </c>
      <c r="K9372" t="str">
        <f>VLOOKUP(H9372, [1]Products!B:E, 2, FALSE)</f>
        <v>Peanut Butter Bites</v>
      </c>
      <c r="L9372" s="2">
        <f>VLOOKUP(H9372, [1]Products!B:D, 3, FALSE)</f>
        <v>5</v>
      </c>
      <c r="M9372" s="2">
        <f>Table1[[#This Row],[Quantity Purchased]] * Table1[[#This Row],[Unit Price]]</f>
        <v>2478</v>
      </c>
      <c r="N9372" s="2">
        <f>VLOOKUP(H9372, [1]Products!B:E, 4, FALSE)</f>
        <v>7</v>
      </c>
      <c r="O9372" t="str">
        <f>TEXT(Table1[[#This Row],[Transaction Date]], "yyyy-mm")</f>
        <v>2024-04</v>
      </c>
      <c r="P9372" s="1">
        <f ca="1">YEAR(TODAY()) - YEAR(Table1[[#This Row],[Buyer Date of Birth]])</f>
        <v>72</v>
      </c>
      <c r="Q9372" s="2">
        <f>Table1[[#This Row],[Total Revenue]] - Table1[[#This Row],[Total Cost]]</f>
        <v>2473</v>
      </c>
    </row>
    <row r="9373" spans="1:17" x14ac:dyDescent="0.25">
      <c r="A9373" s="1">
        <v>45326</v>
      </c>
      <c r="B9373" t="s">
        <v>129</v>
      </c>
      <c r="C9373" t="s">
        <v>252</v>
      </c>
      <c r="D9373" t="s">
        <v>58</v>
      </c>
      <c r="E9373" s="1">
        <v>18815</v>
      </c>
      <c r="F9373" t="s">
        <v>21</v>
      </c>
      <c r="G9373">
        <v>174</v>
      </c>
      <c r="H9373" t="s">
        <v>22</v>
      </c>
      <c r="I9373" t="s">
        <v>23</v>
      </c>
      <c r="J9373" t="s">
        <v>24</v>
      </c>
      <c r="K9373" t="str">
        <f>VLOOKUP(H9373, [1]Products!B:E, 2, FALSE)</f>
        <v>Cinnamon Swirls</v>
      </c>
      <c r="L9373" s="2">
        <f>VLOOKUP(H9373, [1]Products!B:D, 3, FALSE)</f>
        <v>10</v>
      </c>
      <c r="M9373" s="2">
        <f>Table1[[#This Row],[Quantity Purchased]] * Table1[[#This Row],[Unit Price]]</f>
        <v>2436</v>
      </c>
      <c r="N9373" s="2">
        <f>VLOOKUP(H9373, [1]Products!B:E, 4, FALSE)</f>
        <v>14</v>
      </c>
      <c r="O9373" t="str">
        <f>TEXT(Table1[[#This Row],[Transaction Date]], "yyyy-mm")</f>
        <v>2024-02</v>
      </c>
      <c r="P9373" s="1">
        <f ca="1">YEAR(TODAY()) - YEAR(Table1[[#This Row],[Buyer Date of Birth]])</f>
        <v>74</v>
      </c>
      <c r="Q9373" s="2">
        <f>Table1[[#This Row],[Total Revenue]] - Table1[[#This Row],[Total Cost]]</f>
        <v>2426</v>
      </c>
    </row>
    <row r="9374" spans="1:17" x14ac:dyDescent="0.25">
      <c r="A9374" s="1">
        <v>45405</v>
      </c>
      <c r="B9374" t="s">
        <v>56</v>
      </c>
      <c r="C9374" t="s">
        <v>1033</v>
      </c>
      <c r="D9374" t="s">
        <v>100</v>
      </c>
      <c r="E9374" s="1">
        <v>21132</v>
      </c>
      <c r="F9374" t="s">
        <v>40</v>
      </c>
      <c r="G9374">
        <v>274</v>
      </c>
      <c r="H9374" t="s">
        <v>22</v>
      </c>
      <c r="I9374" t="s">
        <v>30</v>
      </c>
      <c r="J9374" t="s">
        <v>24</v>
      </c>
      <c r="K9374" t="str">
        <f>VLOOKUP(H9374, [1]Products!B:E, 2, FALSE)</f>
        <v>Cinnamon Swirls</v>
      </c>
      <c r="L9374" s="2">
        <f>VLOOKUP(H9374, [1]Products!B:D, 3, FALSE)</f>
        <v>10</v>
      </c>
      <c r="M9374" s="2">
        <f>Table1[[#This Row],[Quantity Purchased]] * Table1[[#This Row],[Unit Price]]</f>
        <v>3836</v>
      </c>
      <c r="N9374" s="2">
        <f>VLOOKUP(H9374, [1]Products!B:E, 4, FALSE)</f>
        <v>14</v>
      </c>
      <c r="O9374" t="str">
        <f>TEXT(Table1[[#This Row],[Transaction Date]], "yyyy-mm")</f>
        <v>2024-04</v>
      </c>
      <c r="P9374" s="1">
        <f ca="1">YEAR(TODAY()) - YEAR(Table1[[#This Row],[Buyer Date of Birth]])</f>
        <v>68</v>
      </c>
      <c r="Q9374" s="2">
        <f>Table1[[#This Row],[Total Revenue]] - Table1[[#This Row],[Total Cost]]</f>
        <v>3826</v>
      </c>
    </row>
    <row r="9375" spans="1:17" x14ac:dyDescent="0.25">
      <c r="A9375" s="1">
        <v>45327</v>
      </c>
      <c r="B9375" t="s">
        <v>214</v>
      </c>
      <c r="C9375" t="s">
        <v>116</v>
      </c>
      <c r="D9375" t="s">
        <v>34</v>
      </c>
      <c r="E9375" s="1">
        <v>28370</v>
      </c>
      <c r="F9375" t="s">
        <v>28</v>
      </c>
      <c r="G9375">
        <v>104</v>
      </c>
      <c r="H9375" t="s">
        <v>29</v>
      </c>
      <c r="I9375" t="s">
        <v>30</v>
      </c>
      <c r="J9375" t="s">
        <v>24</v>
      </c>
      <c r="K9375" t="str">
        <f>VLOOKUP(H9375, [1]Products!B:E, 2, FALSE)</f>
        <v>Shortbread</v>
      </c>
      <c r="L9375" s="2">
        <f>VLOOKUP(H9375, [1]Products!B:D, 3, FALSE)</f>
        <v>10</v>
      </c>
      <c r="M9375" s="2">
        <f>Table1[[#This Row],[Quantity Purchased]] * Table1[[#This Row],[Unit Price]]</f>
        <v>4680</v>
      </c>
      <c r="N9375" s="2">
        <f>VLOOKUP(H9375, [1]Products!B:E, 4, FALSE)</f>
        <v>45</v>
      </c>
      <c r="O9375" t="str">
        <f>TEXT(Table1[[#This Row],[Transaction Date]], "yyyy-mm")</f>
        <v>2024-02</v>
      </c>
      <c r="P9375" s="1">
        <f ca="1">YEAR(TODAY()) - YEAR(Table1[[#This Row],[Buyer Date of Birth]])</f>
        <v>48</v>
      </c>
      <c r="Q9375" s="2">
        <f>Table1[[#This Row],[Total Revenue]] - Table1[[#This Row],[Total Cost]]</f>
        <v>4670</v>
      </c>
    </row>
    <row r="9376" spans="1:17" x14ac:dyDescent="0.25">
      <c r="A9376" s="1">
        <v>45324</v>
      </c>
      <c r="B9376" t="s">
        <v>423</v>
      </c>
      <c r="C9376" t="s">
        <v>966</v>
      </c>
      <c r="D9376" t="s">
        <v>45</v>
      </c>
      <c r="E9376" s="1">
        <v>23358</v>
      </c>
      <c r="F9376" t="s">
        <v>75</v>
      </c>
      <c r="G9376">
        <v>417</v>
      </c>
      <c r="H9376" t="s">
        <v>71</v>
      </c>
      <c r="I9376" t="s">
        <v>36</v>
      </c>
      <c r="J9376" t="s">
        <v>24</v>
      </c>
      <c r="K9376" t="str">
        <f>VLOOKUP(H9376, [1]Products!B:E, 2, FALSE)</f>
        <v>Peanut Butter Bites</v>
      </c>
      <c r="L9376" s="2">
        <f>VLOOKUP(H9376, [1]Products!B:D, 3, FALSE)</f>
        <v>5</v>
      </c>
      <c r="M9376" s="2">
        <f>Table1[[#This Row],[Quantity Purchased]] * Table1[[#This Row],[Unit Price]]</f>
        <v>2919</v>
      </c>
      <c r="N9376" s="2">
        <f>VLOOKUP(H9376, [1]Products!B:E, 4, FALSE)</f>
        <v>7</v>
      </c>
      <c r="O9376" t="str">
        <f>TEXT(Table1[[#This Row],[Transaction Date]], "yyyy-mm")</f>
        <v>2024-02</v>
      </c>
      <c r="P9376" s="1">
        <f ca="1">YEAR(TODAY()) - YEAR(Table1[[#This Row],[Buyer Date of Birth]])</f>
        <v>62</v>
      </c>
      <c r="Q9376" s="2">
        <f>Table1[[#This Row],[Total Revenue]] - Table1[[#This Row],[Total Cost]]</f>
        <v>2914</v>
      </c>
    </row>
    <row r="9377" spans="1:17" x14ac:dyDescent="0.25">
      <c r="A9377" s="1">
        <v>45317</v>
      </c>
      <c r="B9377" t="s">
        <v>392</v>
      </c>
      <c r="C9377" t="s">
        <v>39</v>
      </c>
      <c r="D9377" t="s">
        <v>20</v>
      </c>
      <c r="E9377" s="1">
        <v>16051</v>
      </c>
      <c r="F9377" t="s">
        <v>75</v>
      </c>
      <c r="G9377">
        <v>398</v>
      </c>
      <c r="H9377" t="s">
        <v>29</v>
      </c>
      <c r="I9377" t="s">
        <v>23</v>
      </c>
      <c r="J9377" t="s">
        <v>24</v>
      </c>
      <c r="K9377" t="str">
        <f>VLOOKUP(H9377, [1]Products!B:E, 2, FALSE)</f>
        <v>Shortbread</v>
      </c>
      <c r="L9377" s="2">
        <f>VLOOKUP(H9377, [1]Products!B:D, 3, FALSE)</f>
        <v>10</v>
      </c>
      <c r="M9377" s="2">
        <f>Table1[[#This Row],[Quantity Purchased]] * Table1[[#This Row],[Unit Price]]</f>
        <v>17910</v>
      </c>
      <c r="N9377" s="2">
        <f>VLOOKUP(H9377, [1]Products!B:E, 4, FALSE)</f>
        <v>45</v>
      </c>
      <c r="O9377" t="str">
        <f>TEXT(Table1[[#This Row],[Transaction Date]], "yyyy-mm")</f>
        <v>2024-01</v>
      </c>
      <c r="P9377" s="1">
        <f ca="1">YEAR(TODAY()) - YEAR(Table1[[#This Row],[Buyer Date of Birth]])</f>
        <v>82</v>
      </c>
      <c r="Q9377" s="2">
        <f>Table1[[#This Row],[Total Revenue]] - Table1[[#This Row],[Total Cost]]</f>
        <v>17900</v>
      </c>
    </row>
    <row r="9378" spans="1:17" x14ac:dyDescent="0.25">
      <c r="A9378" s="1">
        <v>45462</v>
      </c>
      <c r="B9378" t="s">
        <v>499</v>
      </c>
      <c r="C9378" t="s">
        <v>39</v>
      </c>
      <c r="D9378" t="s">
        <v>34</v>
      </c>
      <c r="E9378" s="1">
        <v>34922</v>
      </c>
      <c r="F9378" t="s">
        <v>75</v>
      </c>
      <c r="G9378">
        <v>443</v>
      </c>
      <c r="H9378" t="s">
        <v>72</v>
      </c>
      <c r="I9378" t="s">
        <v>46</v>
      </c>
      <c r="J9378" t="s">
        <v>24</v>
      </c>
      <c r="K9378" t="str">
        <f>VLOOKUP(H9378, [1]Products!B:E, 2, FALSE)</f>
        <v>Choco Delight</v>
      </c>
      <c r="L9378" s="2">
        <f>VLOOKUP(H9378, [1]Products!B:D, 3, FALSE)</f>
        <v>3</v>
      </c>
      <c r="M9378" s="2">
        <f>Table1[[#This Row],[Quantity Purchased]] * Table1[[#This Row],[Unit Price]]</f>
        <v>2215</v>
      </c>
      <c r="N9378" s="2">
        <f>VLOOKUP(H9378, [1]Products!B:E, 4, FALSE)</f>
        <v>5</v>
      </c>
      <c r="O9378" t="str">
        <f>TEXT(Table1[[#This Row],[Transaction Date]], "yyyy-mm")</f>
        <v>2024-06</v>
      </c>
      <c r="P9378" s="1">
        <f ca="1">YEAR(TODAY()) - YEAR(Table1[[#This Row],[Buyer Date of Birth]])</f>
        <v>30</v>
      </c>
      <c r="Q9378" s="2">
        <f>Table1[[#This Row],[Total Revenue]] - Table1[[#This Row],[Total Cost]]</f>
        <v>2212</v>
      </c>
    </row>
    <row r="9379" spans="1:17" x14ac:dyDescent="0.25">
      <c r="A9379" s="1">
        <v>45413</v>
      </c>
      <c r="B9379" t="s">
        <v>244</v>
      </c>
      <c r="C9379" t="s">
        <v>945</v>
      </c>
      <c r="D9379" t="s">
        <v>84</v>
      </c>
      <c r="E9379" s="1">
        <v>36177</v>
      </c>
      <c r="F9379" t="s">
        <v>21</v>
      </c>
      <c r="G9379">
        <v>208</v>
      </c>
      <c r="H9379" t="s">
        <v>66</v>
      </c>
      <c r="I9379" t="s">
        <v>50</v>
      </c>
      <c r="J9379" t="s">
        <v>24</v>
      </c>
      <c r="K9379" t="str">
        <f>VLOOKUP(H9379, [1]Products!B:E, 2, FALSE)</f>
        <v>Oatmeal Cookies</v>
      </c>
      <c r="L9379" s="2">
        <f>VLOOKUP(H9379, [1]Products!B:D, 3, FALSE)</f>
        <v>19</v>
      </c>
      <c r="M9379" s="2">
        <f>Table1[[#This Row],[Quantity Purchased]] * Table1[[#This Row],[Unit Price]]</f>
        <v>4784</v>
      </c>
      <c r="N9379" s="2">
        <f>VLOOKUP(H9379, [1]Products!B:E, 4, FALSE)</f>
        <v>23</v>
      </c>
      <c r="O9379" t="str">
        <f>TEXT(Table1[[#This Row],[Transaction Date]], "yyyy-mm")</f>
        <v>2024-05</v>
      </c>
      <c r="P9379" s="1">
        <f ca="1">YEAR(TODAY()) - YEAR(Table1[[#This Row],[Buyer Date of Birth]])</f>
        <v>26</v>
      </c>
      <c r="Q9379" s="2">
        <f>Table1[[#This Row],[Total Revenue]] - Table1[[#This Row],[Total Cost]]</f>
        <v>4765</v>
      </c>
    </row>
    <row r="9380" spans="1:17" x14ac:dyDescent="0.25">
      <c r="A9380" s="1">
        <v>45302</v>
      </c>
      <c r="B9380" t="s">
        <v>667</v>
      </c>
      <c r="C9380" t="s">
        <v>1443</v>
      </c>
      <c r="D9380" t="s">
        <v>53</v>
      </c>
      <c r="E9380" s="1">
        <v>24780</v>
      </c>
      <c r="F9380" t="s">
        <v>28</v>
      </c>
      <c r="G9380">
        <v>468</v>
      </c>
      <c r="H9380" t="s">
        <v>72</v>
      </c>
      <c r="I9380" t="s">
        <v>23</v>
      </c>
      <c r="J9380" t="s">
        <v>24</v>
      </c>
      <c r="K9380" t="str">
        <f>VLOOKUP(H9380, [1]Products!B:E, 2, FALSE)</f>
        <v>Choco Delight</v>
      </c>
      <c r="L9380" s="2">
        <f>VLOOKUP(H9380, [1]Products!B:D, 3, FALSE)</f>
        <v>3</v>
      </c>
      <c r="M9380" s="2">
        <f>Table1[[#This Row],[Quantity Purchased]] * Table1[[#This Row],[Unit Price]]</f>
        <v>2340</v>
      </c>
      <c r="N9380" s="2">
        <f>VLOOKUP(H9380, [1]Products!B:E, 4, FALSE)</f>
        <v>5</v>
      </c>
      <c r="O9380" t="str">
        <f>TEXT(Table1[[#This Row],[Transaction Date]], "yyyy-mm")</f>
        <v>2024-01</v>
      </c>
      <c r="P9380" s="1">
        <f ca="1">YEAR(TODAY()) - YEAR(Table1[[#This Row],[Buyer Date of Birth]])</f>
        <v>58</v>
      </c>
      <c r="Q9380" s="2">
        <f>Table1[[#This Row],[Total Revenue]] - Table1[[#This Row],[Total Cost]]</f>
        <v>2337</v>
      </c>
    </row>
    <row r="9381" spans="1:17" x14ac:dyDescent="0.25">
      <c r="A9381" s="1">
        <v>45444</v>
      </c>
      <c r="B9381" t="s">
        <v>876</v>
      </c>
      <c r="C9381" t="s">
        <v>1120</v>
      </c>
      <c r="D9381" t="s">
        <v>53</v>
      </c>
      <c r="E9381" s="1">
        <v>29292</v>
      </c>
      <c r="F9381" t="s">
        <v>28</v>
      </c>
      <c r="G9381">
        <v>182</v>
      </c>
      <c r="H9381" t="s">
        <v>66</v>
      </c>
      <c r="I9381" t="s">
        <v>30</v>
      </c>
      <c r="J9381" t="s">
        <v>24</v>
      </c>
      <c r="K9381" t="str">
        <f>VLOOKUP(H9381, [1]Products!B:E, 2, FALSE)</f>
        <v>Oatmeal Cookies</v>
      </c>
      <c r="L9381" s="2">
        <f>VLOOKUP(H9381, [1]Products!B:D, 3, FALSE)</f>
        <v>19</v>
      </c>
      <c r="M9381" s="2">
        <f>Table1[[#This Row],[Quantity Purchased]] * Table1[[#This Row],[Unit Price]]</f>
        <v>4186</v>
      </c>
      <c r="N9381" s="2">
        <f>VLOOKUP(H9381, [1]Products!B:E, 4, FALSE)</f>
        <v>23</v>
      </c>
      <c r="O9381" t="str">
        <f>TEXT(Table1[[#This Row],[Transaction Date]], "yyyy-mm")</f>
        <v>2024-06</v>
      </c>
      <c r="P9381" s="1">
        <f ca="1">YEAR(TODAY()) - YEAR(Table1[[#This Row],[Buyer Date of Birth]])</f>
        <v>45</v>
      </c>
      <c r="Q9381" s="2">
        <f>Table1[[#This Row],[Total Revenue]] - Table1[[#This Row],[Total Cost]]</f>
        <v>4167</v>
      </c>
    </row>
    <row r="9382" spans="1:17" x14ac:dyDescent="0.25">
      <c r="A9382" s="1">
        <v>45372</v>
      </c>
      <c r="B9382" t="s">
        <v>123</v>
      </c>
      <c r="C9382" t="s">
        <v>665</v>
      </c>
      <c r="D9382" t="s">
        <v>34</v>
      </c>
      <c r="E9382" s="1">
        <v>22017</v>
      </c>
      <c r="F9382" t="s">
        <v>21</v>
      </c>
      <c r="G9382">
        <v>369</v>
      </c>
      <c r="H9382" t="s">
        <v>29</v>
      </c>
      <c r="I9382" t="s">
        <v>46</v>
      </c>
      <c r="J9382" t="s">
        <v>24</v>
      </c>
      <c r="K9382" t="str">
        <f>VLOOKUP(H9382, [1]Products!B:E, 2, FALSE)</f>
        <v>Shortbread</v>
      </c>
      <c r="L9382" s="2">
        <f>VLOOKUP(H9382, [1]Products!B:D, 3, FALSE)</f>
        <v>10</v>
      </c>
      <c r="M9382" s="2">
        <f>Table1[[#This Row],[Quantity Purchased]] * Table1[[#This Row],[Unit Price]]</f>
        <v>16605</v>
      </c>
      <c r="N9382" s="2">
        <f>VLOOKUP(H9382, [1]Products!B:E, 4, FALSE)</f>
        <v>45</v>
      </c>
      <c r="O9382" t="str">
        <f>TEXT(Table1[[#This Row],[Transaction Date]], "yyyy-mm")</f>
        <v>2024-03</v>
      </c>
      <c r="P9382" s="1">
        <f ca="1">YEAR(TODAY()) - YEAR(Table1[[#This Row],[Buyer Date of Birth]])</f>
        <v>65</v>
      </c>
      <c r="Q9382" s="2">
        <f>Table1[[#This Row],[Total Revenue]] - Table1[[#This Row],[Total Cost]]</f>
        <v>16595</v>
      </c>
    </row>
    <row r="9383" spans="1:17" x14ac:dyDescent="0.25">
      <c r="A9383" s="1">
        <v>45418</v>
      </c>
      <c r="B9383" t="s">
        <v>263</v>
      </c>
      <c r="C9383" t="s">
        <v>1185</v>
      </c>
      <c r="D9383" t="s">
        <v>45</v>
      </c>
      <c r="E9383" s="1">
        <v>38882</v>
      </c>
      <c r="F9383" t="s">
        <v>28</v>
      </c>
      <c r="G9383">
        <v>161</v>
      </c>
      <c r="H9383" t="s">
        <v>22</v>
      </c>
      <c r="I9383" t="s">
        <v>50</v>
      </c>
      <c r="J9383" t="s">
        <v>24</v>
      </c>
      <c r="K9383" t="str">
        <f>VLOOKUP(H9383, [1]Products!B:E, 2, FALSE)</f>
        <v>Cinnamon Swirls</v>
      </c>
      <c r="L9383" s="2">
        <f>VLOOKUP(H9383, [1]Products!B:D, 3, FALSE)</f>
        <v>10</v>
      </c>
      <c r="M9383" s="2">
        <f>Table1[[#This Row],[Quantity Purchased]] * Table1[[#This Row],[Unit Price]]</f>
        <v>2254</v>
      </c>
      <c r="N9383" s="2">
        <f>VLOOKUP(H9383, [1]Products!B:E, 4, FALSE)</f>
        <v>14</v>
      </c>
      <c r="O9383" t="str">
        <f>TEXT(Table1[[#This Row],[Transaction Date]], "yyyy-mm")</f>
        <v>2024-05</v>
      </c>
      <c r="P9383" s="1">
        <f ca="1">YEAR(TODAY()) - YEAR(Table1[[#This Row],[Buyer Date of Birth]])</f>
        <v>19</v>
      </c>
      <c r="Q9383" s="2">
        <f>Table1[[#This Row],[Total Revenue]] - Table1[[#This Row],[Total Cost]]</f>
        <v>2244</v>
      </c>
    </row>
    <row r="9384" spans="1:17" x14ac:dyDescent="0.25">
      <c r="A9384" s="1">
        <v>45302</v>
      </c>
      <c r="B9384" t="s">
        <v>439</v>
      </c>
      <c r="C9384" t="s">
        <v>828</v>
      </c>
      <c r="D9384" t="s">
        <v>78</v>
      </c>
      <c r="E9384" s="1">
        <v>25654</v>
      </c>
      <c r="F9384" t="s">
        <v>21</v>
      </c>
      <c r="G9384">
        <v>396</v>
      </c>
      <c r="H9384" t="s">
        <v>63</v>
      </c>
      <c r="I9384" t="s">
        <v>23</v>
      </c>
      <c r="J9384" t="s">
        <v>24</v>
      </c>
      <c r="K9384" t="str">
        <f>VLOOKUP(H9384, [1]Products!B:E, 2, FALSE)</f>
        <v>Vanilla Wafers</v>
      </c>
      <c r="L9384" s="2">
        <f>VLOOKUP(H9384, [1]Products!B:D, 3, FALSE)</f>
        <v>18</v>
      </c>
      <c r="M9384" s="2">
        <f>Table1[[#This Row],[Quantity Purchased]] * Table1[[#This Row],[Unit Price]]</f>
        <v>14256</v>
      </c>
      <c r="N9384" s="2">
        <f>VLOOKUP(H9384, [1]Products!B:E, 4, FALSE)</f>
        <v>36</v>
      </c>
      <c r="O9384" t="str">
        <f>TEXT(Table1[[#This Row],[Transaction Date]], "yyyy-mm")</f>
        <v>2024-01</v>
      </c>
      <c r="P9384" s="1">
        <f ca="1">YEAR(TODAY()) - YEAR(Table1[[#This Row],[Buyer Date of Birth]])</f>
        <v>55</v>
      </c>
      <c r="Q9384" s="2">
        <f>Table1[[#This Row],[Total Revenue]] - Table1[[#This Row],[Total Cost]]</f>
        <v>14238</v>
      </c>
    </row>
    <row r="9385" spans="1:17" x14ac:dyDescent="0.25">
      <c r="A9385" s="1">
        <v>45470</v>
      </c>
      <c r="B9385" t="s">
        <v>313</v>
      </c>
      <c r="C9385" t="s">
        <v>295</v>
      </c>
      <c r="D9385" t="s">
        <v>89</v>
      </c>
      <c r="E9385" s="1">
        <v>37143</v>
      </c>
      <c r="F9385" t="s">
        <v>75</v>
      </c>
      <c r="G9385">
        <v>22</v>
      </c>
      <c r="H9385" t="s">
        <v>29</v>
      </c>
      <c r="I9385" t="s">
        <v>30</v>
      </c>
      <c r="J9385" t="s">
        <v>24</v>
      </c>
      <c r="K9385" t="str">
        <f>VLOOKUP(H9385, [1]Products!B:E, 2, FALSE)</f>
        <v>Shortbread</v>
      </c>
      <c r="L9385" s="2">
        <f>VLOOKUP(H9385, [1]Products!B:D, 3, FALSE)</f>
        <v>10</v>
      </c>
      <c r="M9385" s="2">
        <f>Table1[[#This Row],[Quantity Purchased]] * Table1[[#This Row],[Unit Price]]</f>
        <v>990</v>
      </c>
      <c r="N9385" s="2">
        <f>VLOOKUP(H9385, [1]Products!B:E, 4, FALSE)</f>
        <v>45</v>
      </c>
      <c r="O9385" t="str">
        <f>TEXT(Table1[[#This Row],[Transaction Date]], "yyyy-mm")</f>
        <v>2024-06</v>
      </c>
      <c r="P9385" s="1">
        <f ca="1">YEAR(TODAY()) - YEAR(Table1[[#This Row],[Buyer Date of Birth]])</f>
        <v>24</v>
      </c>
      <c r="Q9385" s="2">
        <f>Table1[[#This Row],[Total Revenue]] - Table1[[#This Row],[Total Cost]]</f>
        <v>980</v>
      </c>
    </row>
    <row r="9386" spans="1:17" x14ac:dyDescent="0.25">
      <c r="A9386" s="1">
        <v>45350</v>
      </c>
      <c r="B9386" t="s">
        <v>1494</v>
      </c>
      <c r="C9386" t="s">
        <v>1486</v>
      </c>
      <c r="D9386" t="s">
        <v>62</v>
      </c>
      <c r="E9386" s="1">
        <v>17452</v>
      </c>
      <c r="F9386" t="s">
        <v>28</v>
      </c>
      <c r="G9386">
        <v>340</v>
      </c>
      <c r="H9386" t="s">
        <v>71</v>
      </c>
      <c r="I9386" t="s">
        <v>30</v>
      </c>
      <c r="J9386" t="s">
        <v>24</v>
      </c>
      <c r="K9386" t="str">
        <f>VLOOKUP(H9386, [1]Products!B:E, 2, FALSE)</f>
        <v>Peanut Butter Bites</v>
      </c>
      <c r="L9386" s="2">
        <f>VLOOKUP(H9386, [1]Products!B:D, 3, FALSE)</f>
        <v>5</v>
      </c>
      <c r="M9386" s="2">
        <f>Table1[[#This Row],[Quantity Purchased]] * Table1[[#This Row],[Unit Price]]</f>
        <v>2380</v>
      </c>
      <c r="N9386" s="2">
        <f>VLOOKUP(H9386, [1]Products!B:E, 4, FALSE)</f>
        <v>7</v>
      </c>
      <c r="O9386" t="str">
        <f>TEXT(Table1[[#This Row],[Transaction Date]], "yyyy-mm")</f>
        <v>2024-02</v>
      </c>
      <c r="P9386" s="1">
        <f ca="1">YEAR(TODAY()) - YEAR(Table1[[#This Row],[Buyer Date of Birth]])</f>
        <v>78</v>
      </c>
      <c r="Q9386" s="2">
        <f>Table1[[#This Row],[Total Revenue]] - Table1[[#This Row],[Total Cost]]</f>
        <v>2375</v>
      </c>
    </row>
    <row r="9387" spans="1:17" x14ac:dyDescent="0.25">
      <c r="A9387" s="1">
        <v>45335</v>
      </c>
      <c r="B9387" t="s">
        <v>1013</v>
      </c>
      <c r="C9387" t="s">
        <v>215</v>
      </c>
      <c r="D9387" t="s">
        <v>53</v>
      </c>
      <c r="E9387" s="1">
        <v>34253</v>
      </c>
      <c r="F9387" t="s">
        <v>75</v>
      </c>
      <c r="G9387">
        <v>357</v>
      </c>
      <c r="H9387" t="s">
        <v>72</v>
      </c>
      <c r="I9387" t="s">
        <v>36</v>
      </c>
      <c r="J9387" t="s">
        <v>24</v>
      </c>
      <c r="K9387" t="str">
        <f>VLOOKUP(H9387, [1]Products!B:E, 2, FALSE)</f>
        <v>Choco Delight</v>
      </c>
      <c r="L9387" s="2">
        <f>VLOOKUP(H9387, [1]Products!B:D, 3, FALSE)</f>
        <v>3</v>
      </c>
      <c r="M9387" s="2">
        <f>Table1[[#This Row],[Quantity Purchased]] * Table1[[#This Row],[Unit Price]]</f>
        <v>1785</v>
      </c>
      <c r="N9387" s="2">
        <f>VLOOKUP(H9387, [1]Products!B:E, 4, FALSE)</f>
        <v>5</v>
      </c>
      <c r="O9387" t="str">
        <f>TEXT(Table1[[#This Row],[Transaction Date]], "yyyy-mm")</f>
        <v>2024-02</v>
      </c>
      <c r="P9387" s="1">
        <f ca="1">YEAR(TODAY()) - YEAR(Table1[[#This Row],[Buyer Date of Birth]])</f>
        <v>32</v>
      </c>
      <c r="Q9387" s="2">
        <f>Table1[[#This Row],[Total Revenue]] - Table1[[#This Row],[Total Cost]]</f>
        <v>1782</v>
      </c>
    </row>
    <row r="9388" spans="1:17" x14ac:dyDescent="0.25">
      <c r="A9388" s="1">
        <v>45412</v>
      </c>
      <c r="B9388" t="s">
        <v>198</v>
      </c>
      <c r="C9388" t="s">
        <v>1586</v>
      </c>
      <c r="D9388" t="s">
        <v>34</v>
      </c>
      <c r="E9388" s="1">
        <v>26018</v>
      </c>
      <c r="F9388" t="s">
        <v>75</v>
      </c>
      <c r="G9388">
        <v>342</v>
      </c>
      <c r="H9388" t="s">
        <v>35</v>
      </c>
      <c r="I9388" t="s">
        <v>23</v>
      </c>
      <c r="J9388" t="s">
        <v>24</v>
      </c>
      <c r="K9388" t="str">
        <f>VLOOKUP(H9388, [1]Products!B:E, 2, FALSE)</f>
        <v>Caramel Biscuits</v>
      </c>
      <c r="L9388" s="2">
        <f>VLOOKUP(H9388, [1]Products!B:D, 3, FALSE)</f>
        <v>18</v>
      </c>
      <c r="M9388" s="2">
        <f>Table1[[#This Row],[Quantity Purchased]] * Table1[[#This Row],[Unit Price]]</f>
        <v>7524</v>
      </c>
      <c r="N9388" s="2">
        <f>VLOOKUP(H9388, [1]Products!B:E, 4, FALSE)</f>
        <v>22</v>
      </c>
      <c r="O9388" t="str">
        <f>TEXT(Table1[[#This Row],[Transaction Date]], "yyyy-mm")</f>
        <v>2024-04</v>
      </c>
      <c r="P9388" s="1">
        <f ca="1">YEAR(TODAY()) - YEAR(Table1[[#This Row],[Buyer Date of Birth]])</f>
        <v>54</v>
      </c>
      <c r="Q9388" s="2">
        <f>Table1[[#This Row],[Total Revenue]] - Table1[[#This Row],[Total Cost]]</f>
        <v>7506</v>
      </c>
    </row>
    <row r="9389" spans="1:17" x14ac:dyDescent="0.25">
      <c r="A9389" s="1">
        <v>45410</v>
      </c>
      <c r="B9389" t="s">
        <v>348</v>
      </c>
      <c r="C9389" t="s">
        <v>410</v>
      </c>
      <c r="D9389" t="s">
        <v>45</v>
      </c>
      <c r="E9389" s="1">
        <v>29518</v>
      </c>
      <c r="F9389" t="s">
        <v>21</v>
      </c>
      <c r="G9389">
        <v>438</v>
      </c>
      <c r="H9389" t="s">
        <v>41</v>
      </c>
      <c r="I9389" t="s">
        <v>46</v>
      </c>
      <c r="J9389" t="s">
        <v>24</v>
      </c>
      <c r="K9389" t="str">
        <f>VLOOKUP(H9389, [1]Products!B:E, 2, FALSE)</f>
        <v>Ginger Snaps</v>
      </c>
      <c r="L9389" s="2">
        <f>VLOOKUP(H9389, [1]Products!B:D, 3, FALSE)</f>
        <v>14</v>
      </c>
      <c r="M9389" s="2">
        <f>Table1[[#This Row],[Quantity Purchased]] * Table1[[#This Row],[Unit Price]]</f>
        <v>12264</v>
      </c>
      <c r="N9389" s="2">
        <f>VLOOKUP(H9389, [1]Products!B:E, 4, FALSE)</f>
        <v>28</v>
      </c>
      <c r="O9389" t="str">
        <f>TEXT(Table1[[#This Row],[Transaction Date]], "yyyy-mm")</f>
        <v>2024-04</v>
      </c>
      <c r="P9389" s="1">
        <f ca="1">YEAR(TODAY()) - YEAR(Table1[[#This Row],[Buyer Date of Birth]])</f>
        <v>45</v>
      </c>
      <c r="Q9389" s="2">
        <f>Table1[[#This Row],[Total Revenue]] - Table1[[#This Row],[Total Cost]]</f>
        <v>12250</v>
      </c>
    </row>
    <row r="9390" spans="1:17" x14ac:dyDescent="0.25">
      <c r="A9390" s="1">
        <v>45408</v>
      </c>
      <c r="B9390" t="s">
        <v>32</v>
      </c>
      <c r="C9390" t="s">
        <v>524</v>
      </c>
      <c r="D9390" t="s">
        <v>84</v>
      </c>
      <c r="E9390" s="1">
        <v>36591</v>
      </c>
      <c r="F9390" t="s">
        <v>75</v>
      </c>
      <c r="G9390">
        <v>379</v>
      </c>
      <c r="H9390" t="s">
        <v>22</v>
      </c>
      <c r="I9390" t="s">
        <v>50</v>
      </c>
      <c r="J9390" t="s">
        <v>24</v>
      </c>
      <c r="K9390" t="str">
        <f>VLOOKUP(H9390, [1]Products!B:E, 2, FALSE)</f>
        <v>Cinnamon Swirls</v>
      </c>
      <c r="L9390" s="2">
        <f>VLOOKUP(H9390, [1]Products!B:D, 3, FALSE)</f>
        <v>10</v>
      </c>
      <c r="M9390" s="2">
        <f>Table1[[#This Row],[Quantity Purchased]] * Table1[[#This Row],[Unit Price]]</f>
        <v>5306</v>
      </c>
      <c r="N9390" s="2">
        <f>VLOOKUP(H9390, [1]Products!B:E, 4, FALSE)</f>
        <v>14</v>
      </c>
      <c r="O9390" t="str">
        <f>TEXT(Table1[[#This Row],[Transaction Date]], "yyyy-mm")</f>
        <v>2024-04</v>
      </c>
      <c r="P9390" s="1">
        <f ca="1">YEAR(TODAY()) - YEAR(Table1[[#This Row],[Buyer Date of Birth]])</f>
        <v>25</v>
      </c>
      <c r="Q9390" s="2">
        <f>Table1[[#This Row],[Total Revenue]] - Table1[[#This Row],[Total Cost]]</f>
        <v>5296</v>
      </c>
    </row>
    <row r="9391" spans="1:17" x14ac:dyDescent="0.25">
      <c r="A9391" s="1">
        <v>45473</v>
      </c>
      <c r="B9391" t="s">
        <v>1369</v>
      </c>
      <c r="C9391" t="s">
        <v>159</v>
      </c>
      <c r="D9391" t="s">
        <v>45</v>
      </c>
      <c r="E9391" s="1">
        <v>19791</v>
      </c>
      <c r="F9391" t="s">
        <v>40</v>
      </c>
      <c r="G9391">
        <v>471</v>
      </c>
      <c r="H9391" t="s">
        <v>66</v>
      </c>
      <c r="I9391" t="s">
        <v>23</v>
      </c>
      <c r="J9391" t="s">
        <v>24</v>
      </c>
      <c r="K9391" t="str">
        <f>VLOOKUP(H9391, [1]Products!B:E, 2, FALSE)</f>
        <v>Oatmeal Cookies</v>
      </c>
      <c r="L9391" s="2">
        <f>VLOOKUP(H9391, [1]Products!B:D, 3, FALSE)</f>
        <v>19</v>
      </c>
      <c r="M9391" s="2">
        <f>Table1[[#This Row],[Quantity Purchased]] * Table1[[#This Row],[Unit Price]]</f>
        <v>10833</v>
      </c>
      <c r="N9391" s="2">
        <f>VLOOKUP(H9391, [1]Products!B:E, 4, FALSE)</f>
        <v>23</v>
      </c>
      <c r="O9391" t="str">
        <f>TEXT(Table1[[#This Row],[Transaction Date]], "yyyy-mm")</f>
        <v>2024-06</v>
      </c>
      <c r="P9391" s="1">
        <f ca="1">YEAR(TODAY()) - YEAR(Table1[[#This Row],[Buyer Date of Birth]])</f>
        <v>71</v>
      </c>
      <c r="Q9391" s="2">
        <f>Table1[[#This Row],[Total Revenue]] - Table1[[#This Row],[Total Cost]]</f>
        <v>10814</v>
      </c>
    </row>
    <row r="9392" spans="1:17" x14ac:dyDescent="0.25">
      <c r="A9392" s="1">
        <v>45427</v>
      </c>
      <c r="B9392" t="s">
        <v>231</v>
      </c>
      <c r="C9392" t="s">
        <v>395</v>
      </c>
      <c r="D9392" t="s">
        <v>78</v>
      </c>
      <c r="E9392" s="1">
        <v>20921</v>
      </c>
      <c r="F9392" t="s">
        <v>40</v>
      </c>
      <c r="G9392">
        <v>449</v>
      </c>
      <c r="H9392" t="s">
        <v>29</v>
      </c>
      <c r="I9392" t="s">
        <v>30</v>
      </c>
      <c r="J9392" t="s">
        <v>24</v>
      </c>
      <c r="K9392" t="str">
        <f>VLOOKUP(H9392, [1]Products!B:E, 2, FALSE)</f>
        <v>Shortbread</v>
      </c>
      <c r="L9392" s="2">
        <f>VLOOKUP(H9392, [1]Products!B:D, 3, FALSE)</f>
        <v>10</v>
      </c>
      <c r="M9392" s="2">
        <f>Table1[[#This Row],[Quantity Purchased]] * Table1[[#This Row],[Unit Price]]</f>
        <v>20205</v>
      </c>
      <c r="N9392" s="2">
        <f>VLOOKUP(H9392, [1]Products!B:E, 4, FALSE)</f>
        <v>45</v>
      </c>
      <c r="O9392" t="str">
        <f>TEXT(Table1[[#This Row],[Transaction Date]], "yyyy-mm")</f>
        <v>2024-05</v>
      </c>
      <c r="P9392" s="1">
        <f ca="1">YEAR(TODAY()) - YEAR(Table1[[#This Row],[Buyer Date of Birth]])</f>
        <v>68</v>
      </c>
      <c r="Q9392" s="2">
        <f>Table1[[#This Row],[Total Revenue]] - Table1[[#This Row],[Total Cost]]</f>
        <v>20195</v>
      </c>
    </row>
    <row r="9393" spans="1:17" x14ac:dyDescent="0.25">
      <c r="A9393" s="1">
        <v>45439</v>
      </c>
      <c r="B9393" t="s">
        <v>146</v>
      </c>
      <c r="C9393" t="s">
        <v>370</v>
      </c>
      <c r="D9393" t="s">
        <v>78</v>
      </c>
      <c r="E9393" s="1">
        <v>29192</v>
      </c>
      <c r="F9393" t="s">
        <v>28</v>
      </c>
      <c r="G9393">
        <v>364</v>
      </c>
      <c r="H9393" t="s">
        <v>49</v>
      </c>
      <c r="I9393" t="s">
        <v>46</v>
      </c>
      <c r="J9393" t="s">
        <v>24</v>
      </c>
      <c r="K9393" t="str">
        <f>VLOOKUP(H9393, [1]Products!B:E, 2, FALSE)</f>
        <v>Butter Crunch</v>
      </c>
      <c r="L9393" s="2">
        <f>VLOOKUP(H9393, [1]Products!B:D, 3, FALSE)</f>
        <v>10</v>
      </c>
      <c r="M9393" s="2">
        <f>Table1[[#This Row],[Quantity Purchased]] * Table1[[#This Row],[Unit Price]]</f>
        <v>4004</v>
      </c>
      <c r="N9393" s="2">
        <f>VLOOKUP(H9393, [1]Products!B:E, 4, FALSE)</f>
        <v>11</v>
      </c>
      <c r="O9393" t="str">
        <f>TEXT(Table1[[#This Row],[Transaction Date]], "yyyy-mm")</f>
        <v>2024-05</v>
      </c>
      <c r="P9393" s="1">
        <f ca="1">YEAR(TODAY()) - YEAR(Table1[[#This Row],[Buyer Date of Birth]])</f>
        <v>46</v>
      </c>
      <c r="Q9393" s="2">
        <f>Table1[[#This Row],[Total Revenue]] - Table1[[#This Row],[Total Cost]]</f>
        <v>3994</v>
      </c>
    </row>
    <row r="9394" spans="1:17" x14ac:dyDescent="0.25">
      <c r="A9394" s="1">
        <v>45392</v>
      </c>
      <c r="B9394" t="s">
        <v>538</v>
      </c>
      <c r="C9394" t="s">
        <v>902</v>
      </c>
      <c r="D9394" t="s">
        <v>84</v>
      </c>
      <c r="E9394" s="1">
        <v>27200</v>
      </c>
      <c r="F9394" t="s">
        <v>40</v>
      </c>
      <c r="G9394">
        <v>484</v>
      </c>
      <c r="H9394" t="s">
        <v>49</v>
      </c>
      <c r="I9394" t="s">
        <v>50</v>
      </c>
      <c r="J9394" t="s">
        <v>24</v>
      </c>
      <c r="K9394" t="str">
        <f>VLOOKUP(H9394, [1]Products!B:E, 2, FALSE)</f>
        <v>Butter Crunch</v>
      </c>
      <c r="L9394" s="2">
        <f>VLOOKUP(H9394, [1]Products!B:D, 3, FALSE)</f>
        <v>10</v>
      </c>
      <c r="M9394" s="2">
        <f>Table1[[#This Row],[Quantity Purchased]] * Table1[[#This Row],[Unit Price]]</f>
        <v>5324</v>
      </c>
      <c r="N9394" s="2">
        <f>VLOOKUP(H9394, [1]Products!B:E, 4, FALSE)</f>
        <v>11</v>
      </c>
      <c r="O9394" t="str">
        <f>TEXT(Table1[[#This Row],[Transaction Date]], "yyyy-mm")</f>
        <v>2024-04</v>
      </c>
      <c r="P9394" s="1">
        <f ca="1">YEAR(TODAY()) - YEAR(Table1[[#This Row],[Buyer Date of Birth]])</f>
        <v>51</v>
      </c>
      <c r="Q9394" s="2">
        <f>Table1[[#This Row],[Total Revenue]] - Table1[[#This Row],[Total Cost]]</f>
        <v>5314</v>
      </c>
    </row>
    <row r="9395" spans="1:17" x14ac:dyDescent="0.25">
      <c r="A9395" s="1">
        <v>45337</v>
      </c>
      <c r="B9395" t="s">
        <v>43</v>
      </c>
      <c r="C9395" t="s">
        <v>671</v>
      </c>
      <c r="D9395" t="s">
        <v>34</v>
      </c>
      <c r="E9395" s="1">
        <v>33095</v>
      </c>
      <c r="F9395" t="s">
        <v>21</v>
      </c>
      <c r="G9395">
        <v>83</v>
      </c>
      <c r="H9395" t="s">
        <v>41</v>
      </c>
      <c r="I9395" t="s">
        <v>23</v>
      </c>
      <c r="J9395" t="s">
        <v>31</v>
      </c>
      <c r="K9395" t="str">
        <f>VLOOKUP(H9395, [1]Products!B:E, 2, FALSE)</f>
        <v>Ginger Snaps</v>
      </c>
      <c r="L9395" s="2">
        <f>VLOOKUP(H9395, [1]Products!B:D, 3, FALSE)</f>
        <v>14</v>
      </c>
      <c r="M9395" s="2">
        <f>Table1[[#This Row],[Quantity Purchased]] * Table1[[#This Row],[Unit Price]]</f>
        <v>2324</v>
      </c>
      <c r="N9395" s="2">
        <f>VLOOKUP(H9395, [1]Products!B:E, 4, FALSE)</f>
        <v>28</v>
      </c>
      <c r="O9395" t="str">
        <f>TEXT(Table1[[#This Row],[Transaction Date]], "yyyy-mm")</f>
        <v>2024-02</v>
      </c>
      <c r="P9395" s="1">
        <f ca="1">YEAR(TODAY()) - YEAR(Table1[[#This Row],[Buyer Date of Birth]])</f>
        <v>35</v>
      </c>
      <c r="Q9395" s="2">
        <f>Table1[[#This Row],[Total Revenue]] - Table1[[#This Row],[Total Cost]]</f>
        <v>2310</v>
      </c>
    </row>
    <row r="9396" spans="1:17" x14ac:dyDescent="0.25">
      <c r="A9396" s="1">
        <v>45399</v>
      </c>
      <c r="B9396" t="s">
        <v>515</v>
      </c>
      <c r="C9396" t="s">
        <v>116</v>
      </c>
      <c r="D9396" t="s">
        <v>58</v>
      </c>
      <c r="E9396" s="1">
        <v>35686</v>
      </c>
      <c r="F9396" t="s">
        <v>40</v>
      </c>
      <c r="G9396">
        <v>454</v>
      </c>
      <c r="H9396" t="s">
        <v>72</v>
      </c>
      <c r="I9396" t="s">
        <v>30</v>
      </c>
      <c r="J9396" t="s">
        <v>24</v>
      </c>
      <c r="K9396" t="str">
        <f>VLOOKUP(H9396, [1]Products!B:E, 2, FALSE)</f>
        <v>Choco Delight</v>
      </c>
      <c r="L9396" s="2">
        <f>VLOOKUP(H9396, [1]Products!B:D, 3, FALSE)</f>
        <v>3</v>
      </c>
      <c r="M9396" s="2">
        <f>Table1[[#This Row],[Quantity Purchased]] * Table1[[#This Row],[Unit Price]]</f>
        <v>2270</v>
      </c>
      <c r="N9396" s="2">
        <f>VLOOKUP(H9396, [1]Products!B:E, 4, FALSE)</f>
        <v>5</v>
      </c>
      <c r="O9396" t="str">
        <f>TEXT(Table1[[#This Row],[Transaction Date]], "yyyy-mm")</f>
        <v>2024-04</v>
      </c>
      <c r="P9396" s="1">
        <f ca="1">YEAR(TODAY()) - YEAR(Table1[[#This Row],[Buyer Date of Birth]])</f>
        <v>28</v>
      </c>
      <c r="Q9396" s="2">
        <f>Table1[[#This Row],[Total Revenue]] - Table1[[#This Row],[Total Cost]]</f>
        <v>2267</v>
      </c>
    </row>
    <row r="9397" spans="1:17" x14ac:dyDescent="0.25">
      <c r="A9397" s="1">
        <v>45357</v>
      </c>
      <c r="B9397" t="s">
        <v>226</v>
      </c>
      <c r="C9397" t="s">
        <v>128</v>
      </c>
      <c r="D9397" t="s">
        <v>45</v>
      </c>
      <c r="E9397" s="1">
        <v>32638</v>
      </c>
      <c r="F9397" t="s">
        <v>40</v>
      </c>
      <c r="G9397">
        <v>459</v>
      </c>
      <c r="H9397" t="s">
        <v>63</v>
      </c>
      <c r="I9397" t="s">
        <v>30</v>
      </c>
      <c r="J9397" t="s">
        <v>24</v>
      </c>
      <c r="K9397" t="str">
        <f>VLOOKUP(H9397, [1]Products!B:E, 2, FALSE)</f>
        <v>Vanilla Wafers</v>
      </c>
      <c r="L9397" s="2">
        <f>VLOOKUP(H9397, [1]Products!B:D, 3, FALSE)</f>
        <v>18</v>
      </c>
      <c r="M9397" s="2">
        <f>Table1[[#This Row],[Quantity Purchased]] * Table1[[#This Row],[Unit Price]]</f>
        <v>16524</v>
      </c>
      <c r="N9397" s="2">
        <f>VLOOKUP(H9397, [1]Products!B:E, 4, FALSE)</f>
        <v>36</v>
      </c>
      <c r="O9397" t="str">
        <f>TEXT(Table1[[#This Row],[Transaction Date]], "yyyy-mm")</f>
        <v>2024-03</v>
      </c>
      <c r="P9397" s="1">
        <f ca="1">YEAR(TODAY()) - YEAR(Table1[[#This Row],[Buyer Date of Birth]])</f>
        <v>36</v>
      </c>
      <c r="Q9397" s="2">
        <f>Table1[[#This Row],[Total Revenue]] - Table1[[#This Row],[Total Cost]]</f>
        <v>16506</v>
      </c>
    </row>
    <row r="9398" spans="1:17" x14ac:dyDescent="0.25">
      <c r="A9398" s="1">
        <v>45307</v>
      </c>
      <c r="B9398" t="s">
        <v>138</v>
      </c>
      <c r="C9398" t="s">
        <v>272</v>
      </c>
      <c r="D9398" t="s">
        <v>62</v>
      </c>
      <c r="E9398" s="1">
        <v>23992</v>
      </c>
      <c r="F9398" t="s">
        <v>28</v>
      </c>
      <c r="G9398">
        <v>331</v>
      </c>
      <c r="H9398" t="s">
        <v>63</v>
      </c>
      <c r="I9398" t="s">
        <v>36</v>
      </c>
      <c r="J9398" t="s">
        <v>31</v>
      </c>
      <c r="K9398" t="str">
        <f>VLOOKUP(H9398, [1]Products!B:E, 2, FALSE)</f>
        <v>Vanilla Wafers</v>
      </c>
      <c r="L9398" s="2">
        <f>VLOOKUP(H9398, [1]Products!B:D, 3, FALSE)</f>
        <v>18</v>
      </c>
      <c r="M9398" s="2">
        <f>Table1[[#This Row],[Quantity Purchased]] * Table1[[#This Row],[Unit Price]]</f>
        <v>11916</v>
      </c>
      <c r="N9398" s="2">
        <f>VLOOKUP(H9398, [1]Products!B:E, 4, FALSE)</f>
        <v>36</v>
      </c>
      <c r="O9398" t="str">
        <f>TEXT(Table1[[#This Row],[Transaction Date]], "yyyy-mm")</f>
        <v>2024-01</v>
      </c>
      <c r="P9398" s="1">
        <f ca="1">YEAR(TODAY()) - YEAR(Table1[[#This Row],[Buyer Date of Birth]])</f>
        <v>60</v>
      </c>
      <c r="Q9398" s="2">
        <f>Table1[[#This Row],[Total Revenue]] - Table1[[#This Row],[Total Cost]]</f>
        <v>11898</v>
      </c>
    </row>
    <row r="9399" spans="1:17" x14ac:dyDescent="0.25">
      <c r="A9399" s="1">
        <v>45432</v>
      </c>
      <c r="B9399" t="s">
        <v>56</v>
      </c>
      <c r="C9399" t="s">
        <v>362</v>
      </c>
      <c r="D9399" t="s">
        <v>84</v>
      </c>
      <c r="E9399" s="1">
        <v>23567</v>
      </c>
      <c r="F9399" t="s">
        <v>40</v>
      </c>
      <c r="G9399">
        <v>34</v>
      </c>
      <c r="H9399" t="s">
        <v>29</v>
      </c>
      <c r="I9399" t="s">
        <v>23</v>
      </c>
      <c r="J9399" t="s">
        <v>24</v>
      </c>
      <c r="K9399" t="str">
        <f>VLOOKUP(H9399, [1]Products!B:E, 2, FALSE)</f>
        <v>Shortbread</v>
      </c>
      <c r="L9399" s="2">
        <f>VLOOKUP(H9399, [1]Products!B:D, 3, FALSE)</f>
        <v>10</v>
      </c>
      <c r="M9399" s="2">
        <f>Table1[[#This Row],[Quantity Purchased]] * Table1[[#This Row],[Unit Price]]</f>
        <v>1530</v>
      </c>
      <c r="N9399" s="2">
        <f>VLOOKUP(H9399, [1]Products!B:E, 4, FALSE)</f>
        <v>45</v>
      </c>
      <c r="O9399" t="str">
        <f>TEXT(Table1[[#This Row],[Transaction Date]], "yyyy-mm")</f>
        <v>2024-05</v>
      </c>
      <c r="P9399" s="1">
        <f ca="1">YEAR(TODAY()) - YEAR(Table1[[#This Row],[Buyer Date of Birth]])</f>
        <v>61</v>
      </c>
      <c r="Q9399" s="2">
        <f>Table1[[#This Row],[Total Revenue]] - Table1[[#This Row],[Total Cost]]</f>
        <v>1520</v>
      </c>
    </row>
    <row r="9400" spans="1:17" x14ac:dyDescent="0.25">
      <c r="A9400" s="1">
        <v>45463</v>
      </c>
      <c r="B9400" t="s">
        <v>273</v>
      </c>
      <c r="C9400" t="s">
        <v>1278</v>
      </c>
      <c r="D9400" t="s">
        <v>20</v>
      </c>
      <c r="E9400" s="1">
        <v>20467</v>
      </c>
      <c r="F9400" t="s">
        <v>40</v>
      </c>
      <c r="G9400">
        <v>184</v>
      </c>
      <c r="H9400" t="s">
        <v>29</v>
      </c>
      <c r="I9400" t="s">
        <v>46</v>
      </c>
      <c r="J9400" t="s">
        <v>24</v>
      </c>
      <c r="K9400" t="str">
        <f>VLOOKUP(H9400, [1]Products!B:E, 2, FALSE)</f>
        <v>Shortbread</v>
      </c>
      <c r="L9400" s="2">
        <f>VLOOKUP(H9400, [1]Products!B:D, 3, FALSE)</f>
        <v>10</v>
      </c>
      <c r="M9400" s="2">
        <f>Table1[[#This Row],[Quantity Purchased]] * Table1[[#This Row],[Unit Price]]</f>
        <v>8280</v>
      </c>
      <c r="N9400" s="2">
        <f>VLOOKUP(H9400, [1]Products!B:E, 4, FALSE)</f>
        <v>45</v>
      </c>
      <c r="O9400" t="str">
        <f>TEXT(Table1[[#This Row],[Transaction Date]], "yyyy-mm")</f>
        <v>2024-06</v>
      </c>
      <c r="P9400" s="1">
        <f ca="1">YEAR(TODAY()) - YEAR(Table1[[#This Row],[Buyer Date of Birth]])</f>
        <v>69</v>
      </c>
      <c r="Q9400" s="2">
        <f>Table1[[#This Row],[Total Revenue]] - Table1[[#This Row],[Total Cost]]</f>
        <v>8270</v>
      </c>
    </row>
    <row r="9401" spans="1:17" x14ac:dyDescent="0.25">
      <c r="A9401" s="1">
        <v>45317</v>
      </c>
      <c r="B9401" t="s">
        <v>69</v>
      </c>
      <c r="C9401" t="s">
        <v>364</v>
      </c>
      <c r="D9401" t="s">
        <v>84</v>
      </c>
      <c r="E9401" s="1">
        <v>16203</v>
      </c>
      <c r="F9401" t="s">
        <v>21</v>
      </c>
      <c r="G9401">
        <v>399</v>
      </c>
      <c r="H9401" t="s">
        <v>22</v>
      </c>
      <c r="I9401" t="s">
        <v>50</v>
      </c>
      <c r="J9401" t="s">
        <v>24</v>
      </c>
      <c r="K9401" t="str">
        <f>VLOOKUP(H9401, [1]Products!B:E, 2, FALSE)</f>
        <v>Cinnamon Swirls</v>
      </c>
      <c r="L9401" s="2">
        <f>VLOOKUP(H9401, [1]Products!B:D, 3, FALSE)</f>
        <v>10</v>
      </c>
      <c r="M9401" s="2">
        <f>Table1[[#This Row],[Quantity Purchased]] * Table1[[#This Row],[Unit Price]]</f>
        <v>5586</v>
      </c>
      <c r="N9401" s="2">
        <f>VLOOKUP(H9401, [1]Products!B:E, 4, FALSE)</f>
        <v>14</v>
      </c>
      <c r="O9401" t="str">
        <f>TEXT(Table1[[#This Row],[Transaction Date]], "yyyy-mm")</f>
        <v>2024-01</v>
      </c>
      <c r="P9401" s="1">
        <f ca="1">YEAR(TODAY()) - YEAR(Table1[[#This Row],[Buyer Date of Birth]])</f>
        <v>81</v>
      </c>
      <c r="Q9401" s="2">
        <f>Table1[[#This Row],[Total Revenue]] - Table1[[#This Row],[Total Cost]]</f>
        <v>5576</v>
      </c>
    </row>
    <row r="9402" spans="1:17" x14ac:dyDescent="0.25">
      <c r="A9402" s="1">
        <v>45302</v>
      </c>
      <c r="B9402" t="s">
        <v>87</v>
      </c>
      <c r="C9402" t="s">
        <v>295</v>
      </c>
      <c r="D9402" t="s">
        <v>58</v>
      </c>
      <c r="E9402" s="1">
        <v>26782</v>
      </c>
      <c r="F9402" t="s">
        <v>40</v>
      </c>
      <c r="G9402">
        <v>88</v>
      </c>
      <c r="H9402" t="s">
        <v>35</v>
      </c>
      <c r="I9402" t="s">
        <v>23</v>
      </c>
      <c r="J9402" t="s">
        <v>24</v>
      </c>
      <c r="K9402" t="str">
        <f>VLOOKUP(H9402, [1]Products!B:E, 2, FALSE)</f>
        <v>Caramel Biscuits</v>
      </c>
      <c r="L9402" s="2">
        <f>VLOOKUP(H9402, [1]Products!B:D, 3, FALSE)</f>
        <v>18</v>
      </c>
      <c r="M9402" s="2">
        <f>Table1[[#This Row],[Quantity Purchased]] * Table1[[#This Row],[Unit Price]]</f>
        <v>1936</v>
      </c>
      <c r="N9402" s="2">
        <f>VLOOKUP(H9402, [1]Products!B:E, 4, FALSE)</f>
        <v>22</v>
      </c>
      <c r="O9402" t="str">
        <f>TEXT(Table1[[#This Row],[Transaction Date]], "yyyy-mm")</f>
        <v>2024-01</v>
      </c>
      <c r="P9402" s="1">
        <f ca="1">YEAR(TODAY()) - YEAR(Table1[[#This Row],[Buyer Date of Birth]])</f>
        <v>52</v>
      </c>
      <c r="Q9402" s="2">
        <f>Table1[[#This Row],[Total Revenue]] - Table1[[#This Row],[Total Cost]]</f>
        <v>1918</v>
      </c>
    </row>
    <row r="9403" spans="1:17" x14ac:dyDescent="0.25">
      <c r="A9403" s="1">
        <v>45333</v>
      </c>
      <c r="B9403" t="s">
        <v>193</v>
      </c>
      <c r="C9403" t="s">
        <v>1166</v>
      </c>
      <c r="D9403" t="s">
        <v>62</v>
      </c>
      <c r="E9403" s="1">
        <v>26027</v>
      </c>
      <c r="F9403" t="s">
        <v>28</v>
      </c>
      <c r="G9403">
        <v>110</v>
      </c>
      <c r="H9403" t="s">
        <v>22</v>
      </c>
      <c r="I9403" t="s">
        <v>30</v>
      </c>
      <c r="J9403" t="s">
        <v>24</v>
      </c>
      <c r="K9403" t="str">
        <f>VLOOKUP(H9403, [1]Products!B:E, 2, FALSE)</f>
        <v>Cinnamon Swirls</v>
      </c>
      <c r="L9403" s="2">
        <f>VLOOKUP(H9403, [1]Products!B:D, 3, FALSE)</f>
        <v>10</v>
      </c>
      <c r="M9403" s="2">
        <f>Table1[[#This Row],[Quantity Purchased]] * Table1[[#This Row],[Unit Price]]</f>
        <v>1540</v>
      </c>
      <c r="N9403" s="2">
        <f>VLOOKUP(H9403, [1]Products!B:E, 4, FALSE)</f>
        <v>14</v>
      </c>
      <c r="O9403" t="str">
        <f>TEXT(Table1[[#This Row],[Transaction Date]], "yyyy-mm")</f>
        <v>2024-02</v>
      </c>
      <c r="P9403" s="1">
        <f ca="1">YEAR(TODAY()) - YEAR(Table1[[#This Row],[Buyer Date of Birth]])</f>
        <v>54</v>
      </c>
      <c r="Q9403" s="2">
        <f>Table1[[#This Row],[Total Revenue]] - Table1[[#This Row],[Total Cost]]</f>
        <v>1530</v>
      </c>
    </row>
    <row r="9404" spans="1:17" x14ac:dyDescent="0.25">
      <c r="A9404" s="1">
        <v>45439</v>
      </c>
      <c r="B9404" t="s">
        <v>123</v>
      </c>
      <c r="C9404" t="s">
        <v>328</v>
      </c>
      <c r="D9404" t="s">
        <v>89</v>
      </c>
      <c r="E9404" s="1">
        <v>24429</v>
      </c>
      <c r="F9404" t="s">
        <v>21</v>
      </c>
      <c r="G9404">
        <v>397</v>
      </c>
      <c r="H9404" t="s">
        <v>49</v>
      </c>
      <c r="I9404" t="s">
        <v>46</v>
      </c>
      <c r="J9404" t="s">
        <v>24</v>
      </c>
      <c r="K9404" t="str">
        <f>VLOOKUP(H9404, [1]Products!B:E, 2, FALSE)</f>
        <v>Butter Crunch</v>
      </c>
      <c r="L9404" s="2">
        <f>VLOOKUP(H9404, [1]Products!B:D, 3, FALSE)</f>
        <v>10</v>
      </c>
      <c r="M9404" s="2">
        <f>Table1[[#This Row],[Quantity Purchased]] * Table1[[#This Row],[Unit Price]]</f>
        <v>4367</v>
      </c>
      <c r="N9404" s="2">
        <f>VLOOKUP(H9404, [1]Products!B:E, 4, FALSE)</f>
        <v>11</v>
      </c>
      <c r="O9404" t="str">
        <f>TEXT(Table1[[#This Row],[Transaction Date]], "yyyy-mm")</f>
        <v>2024-05</v>
      </c>
      <c r="P9404" s="1">
        <f ca="1">YEAR(TODAY()) - YEAR(Table1[[#This Row],[Buyer Date of Birth]])</f>
        <v>59</v>
      </c>
      <c r="Q9404" s="2">
        <f>Table1[[#This Row],[Total Revenue]] - Table1[[#This Row],[Total Cost]]</f>
        <v>4357</v>
      </c>
    </row>
    <row r="9405" spans="1:17" x14ac:dyDescent="0.25">
      <c r="A9405" s="1">
        <v>45425</v>
      </c>
      <c r="B9405" t="s">
        <v>500</v>
      </c>
      <c r="C9405" t="s">
        <v>748</v>
      </c>
      <c r="D9405" t="s">
        <v>34</v>
      </c>
      <c r="E9405" s="1">
        <v>31156</v>
      </c>
      <c r="F9405" t="s">
        <v>21</v>
      </c>
      <c r="G9405">
        <v>136</v>
      </c>
      <c r="H9405" t="s">
        <v>22</v>
      </c>
      <c r="I9405" t="s">
        <v>50</v>
      </c>
      <c r="J9405" t="s">
        <v>24</v>
      </c>
      <c r="K9405" t="str">
        <f>VLOOKUP(H9405, [1]Products!B:E, 2, FALSE)</f>
        <v>Cinnamon Swirls</v>
      </c>
      <c r="L9405" s="2">
        <f>VLOOKUP(H9405, [1]Products!B:D, 3, FALSE)</f>
        <v>10</v>
      </c>
      <c r="M9405" s="2">
        <f>Table1[[#This Row],[Quantity Purchased]] * Table1[[#This Row],[Unit Price]]</f>
        <v>1904</v>
      </c>
      <c r="N9405" s="2">
        <f>VLOOKUP(H9405, [1]Products!B:E, 4, FALSE)</f>
        <v>14</v>
      </c>
      <c r="O9405" t="str">
        <f>TEXT(Table1[[#This Row],[Transaction Date]], "yyyy-mm")</f>
        <v>2024-05</v>
      </c>
      <c r="P9405" s="1">
        <f ca="1">YEAR(TODAY()) - YEAR(Table1[[#This Row],[Buyer Date of Birth]])</f>
        <v>40</v>
      </c>
      <c r="Q9405" s="2">
        <f>Table1[[#This Row],[Total Revenue]] - Table1[[#This Row],[Total Cost]]</f>
        <v>1894</v>
      </c>
    </row>
    <row r="9406" spans="1:17" x14ac:dyDescent="0.25">
      <c r="A9406" s="1">
        <v>45414</v>
      </c>
      <c r="B9406" t="s">
        <v>109</v>
      </c>
      <c r="C9406" t="s">
        <v>927</v>
      </c>
      <c r="D9406" t="s">
        <v>58</v>
      </c>
      <c r="E9406" s="1">
        <v>16506</v>
      </c>
      <c r="F9406" t="s">
        <v>21</v>
      </c>
      <c r="G9406">
        <v>311</v>
      </c>
      <c r="H9406" t="s">
        <v>22</v>
      </c>
      <c r="I9406" t="s">
        <v>23</v>
      </c>
      <c r="J9406" t="s">
        <v>24</v>
      </c>
      <c r="K9406" t="str">
        <f>VLOOKUP(H9406, [1]Products!B:E, 2, FALSE)</f>
        <v>Cinnamon Swirls</v>
      </c>
      <c r="L9406" s="2">
        <f>VLOOKUP(H9406, [1]Products!B:D, 3, FALSE)</f>
        <v>10</v>
      </c>
      <c r="M9406" s="2">
        <f>Table1[[#This Row],[Quantity Purchased]] * Table1[[#This Row],[Unit Price]]</f>
        <v>4354</v>
      </c>
      <c r="N9406" s="2">
        <f>VLOOKUP(H9406, [1]Products!B:E, 4, FALSE)</f>
        <v>14</v>
      </c>
      <c r="O9406" t="str">
        <f>TEXT(Table1[[#This Row],[Transaction Date]], "yyyy-mm")</f>
        <v>2024-05</v>
      </c>
      <c r="P9406" s="1">
        <f ca="1">YEAR(TODAY()) - YEAR(Table1[[#This Row],[Buyer Date of Birth]])</f>
        <v>80</v>
      </c>
      <c r="Q9406" s="2">
        <f>Table1[[#This Row],[Total Revenue]] - Table1[[#This Row],[Total Cost]]</f>
        <v>4344</v>
      </c>
    </row>
    <row r="9407" spans="1:17" x14ac:dyDescent="0.25">
      <c r="A9407" s="1">
        <v>45465</v>
      </c>
      <c r="B9407" t="s">
        <v>484</v>
      </c>
      <c r="C9407" t="s">
        <v>991</v>
      </c>
      <c r="D9407" t="s">
        <v>58</v>
      </c>
      <c r="E9407" s="1">
        <v>35771</v>
      </c>
      <c r="F9407" t="s">
        <v>75</v>
      </c>
      <c r="G9407">
        <v>381</v>
      </c>
      <c r="H9407" t="s">
        <v>71</v>
      </c>
      <c r="I9407" t="s">
        <v>30</v>
      </c>
      <c r="J9407" t="s">
        <v>24</v>
      </c>
      <c r="K9407" t="str">
        <f>VLOOKUP(H9407, [1]Products!B:E, 2, FALSE)</f>
        <v>Peanut Butter Bites</v>
      </c>
      <c r="L9407" s="2">
        <f>VLOOKUP(H9407, [1]Products!B:D, 3, FALSE)</f>
        <v>5</v>
      </c>
      <c r="M9407" s="2">
        <f>Table1[[#This Row],[Quantity Purchased]] * Table1[[#This Row],[Unit Price]]</f>
        <v>2667</v>
      </c>
      <c r="N9407" s="2">
        <f>VLOOKUP(H9407, [1]Products!B:E, 4, FALSE)</f>
        <v>7</v>
      </c>
      <c r="O9407" t="str">
        <f>TEXT(Table1[[#This Row],[Transaction Date]], "yyyy-mm")</f>
        <v>2024-06</v>
      </c>
      <c r="P9407" s="1">
        <f ca="1">YEAR(TODAY()) - YEAR(Table1[[#This Row],[Buyer Date of Birth]])</f>
        <v>28</v>
      </c>
      <c r="Q9407" s="2">
        <f>Table1[[#This Row],[Total Revenue]] - Table1[[#This Row],[Total Cost]]</f>
        <v>2662</v>
      </c>
    </row>
    <row r="9408" spans="1:17" x14ac:dyDescent="0.25">
      <c r="A9408" s="1">
        <v>45494</v>
      </c>
      <c r="B9408" t="s">
        <v>1278</v>
      </c>
      <c r="C9408" t="s">
        <v>77</v>
      </c>
      <c r="D9408" t="s">
        <v>100</v>
      </c>
      <c r="E9408" s="1">
        <v>33738</v>
      </c>
      <c r="F9408" t="s">
        <v>21</v>
      </c>
      <c r="G9408">
        <v>141</v>
      </c>
      <c r="H9408" t="s">
        <v>66</v>
      </c>
      <c r="I9408" t="s">
        <v>30</v>
      </c>
      <c r="J9408" t="s">
        <v>24</v>
      </c>
      <c r="K9408" t="str">
        <f>VLOOKUP(H9408, [1]Products!B:E, 2, FALSE)</f>
        <v>Oatmeal Cookies</v>
      </c>
      <c r="L9408" s="2">
        <f>VLOOKUP(H9408, [1]Products!B:D, 3, FALSE)</f>
        <v>19</v>
      </c>
      <c r="M9408" s="2">
        <f>Table1[[#This Row],[Quantity Purchased]] * Table1[[#This Row],[Unit Price]]</f>
        <v>3243</v>
      </c>
      <c r="N9408" s="2">
        <f>VLOOKUP(H9408, [1]Products!B:E, 4, FALSE)</f>
        <v>23</v>
      </c>
      <c r="O9408" t="str">
        <f>TEXT(Table1[[#This Row],[Transaction Date]], "yyyy-mm")</f>
        <v>2024-07</v>
      </c>
      <c r="P9408" s="1">
        <f ca="1">YEAR(TODAY()) - YEAR(Table1[[#This Row],[Buyer Date of Birth]])</f>
        <v>33</v>
      </c>
      <c r="Q9408" s="2">
        <f>Table1[[#This Row],[Total Revenue]] - Table1[[#This Row],[Total Cost]]</f>
        <v>3224</v>
      </c>
    </row>
    <row r="9409" spans="1:17" x14ac:dyDescent="0.25">
      <c r="A9409" s="1">
        <v>45377</v>
      </c>
      <c r="B9409" t="s">
        <v>82</v>
      </c>
      <c r="C9409" t="s">
        <v>369</v>
      </c>
      <c r="D9409" t="s">
        <v>20</v>
      </c>
      <c r="E9409" s="1">
        <v>23095</v>
      </c>
      <c r="F9409" t="s">
        <v>28</v>
      </c>
      <c r="G9409">
        <v>51</v>
      </c>
      <c r="H9409" t="s">
        <v>29</v>
      </c>
      <c r="I9409" t="s">
        <v>36</v>
      </c>
      <c r="J9409" t="s">
        <v>24</v>
      </c>
      <c r="K9409" t="str">
        <f>VLOOKUP(H9409, [1]Products!B:E, 2, FALSE)</f>
        <v>Shortbread</v>
      </c>
      <c r="L9409" s="2">
        <f>VLOOKUP(H9409, [1]Products!B:D, 3, FALSE)</f>
        <v>10</v>
      </c>
      <c r="M9409" s="2">
        <f>Table1[[#This Row],[Quantity Purchased]] * Table1[[#This Row],[Unit Price]]</f>
        <v>2295</v>
      </c>
      <c r="N9409" s="2">
        <f>VLOOKUP(H9409, [1]Products!B:E, 4, FALSE)</f>
        <v>45</v>
      </c>
      <c r="O9409" t="str">
        <f>TEXT(Table1[[#This Row],[Transaction Date]], "yyyy-mm")</f>
        <v>2024-03</v>
      </c>
      <c r="P9409" s="1">
        <f ca="1">YEAR(TODAY()) - YEAR(Table1[[#This Row],[Buyer Date of Birth]])</f>
        <v>62</v>
      </c>
      <c r="Q9409" s="2">
        <f>Table1[[#This Row],[Total Revenue]] - Table1[[#This Row],[Total Cost]]</f>
        <v>2285</v>
      </c>
    </row>
    <row r="9410" spans="1:17" x14ac:dyDescent="0.25">
      <c r="A9410" s="1">
        <v>45332</v>
      </c>
      <c r="B9410" t="s">
        <v>92</v>
      </c>
      <c r="C9410" t="s">
        <v>114</v>
      </c>
      <c r="D9410" t="s">
        <v>20</v>
      </c>
      <c r="E9410" s="1">
        <v>21280</v>
      </c>
      <c r="F9410" t="s">
        <v>75</v>
      </c>
      <c r="G9410">
        <v>460</v>
      </c>
      <c r="H9410" t="s">
        <v>35</v>
      </c>
      <c r="I9410" t="s">
        <v>23</v>
      </c>
      <c r="J9410" t="s">
        <v>24</v>
      </c>
      <c r="K9410" t="str">
        <f>VLOOKUP(H9410, [1]Products!B:E, 2, FALSE)</f>
        <v>Caramel Biscuits</v>
      </c>
      <c r="L9410" s="2">
        <f>VLOOKUP(H9410, [1]Products!B:D, 3, FALSE)</f>
        <v>18</v>
      </c>
      <c r="M9410" s="2">
        <f>Table1[[#This Row],[Quantity Purchased]] * Table1[[#This Row],[Unit Price]]</f>
        <v>10120</v>
      </c>
      <c r="N9410" s="2">
        <f>VLOOKUP(H9410, [1]Products!B:E, 4, FALSE)</f>
        <v>22</v>
      </c>
      <c r="O9410" t="str">
        <f>TEXT(Table1[[#This Row],[Transaction Date]], "yyyy-mm")</f>
        <v>2024-02</v>
      </c>
      <c r="P9410" s="1">
        <f ca="1">YEAR(TODAY()) - YEAR(Table1[[#This Row],[Buyer Date of Birth]])</f>
        <v>67</v>
      </c>
      <c r="Q9410" s="2">
        <f>Table1[[#This Row],[Total Revenue]] - Table1[[#This Row],[Total Cost]]</f>
        <v>10102</v>
      </c>
    </row>
    <row r="9411" spans="1:17" x14ac:dyDescent="0.25">
      <c r="A9411" s="1">
        <v>45331</v>
      </c>
      <c r="B9411" t="s">
        <v>957</v>
      </c>
      <c r="C9411" t="s">
        <v>1184</v>
      </c>
      <c r="D9411" t="s">
        <v>45</v>
      </c>
      <c r="E9411" s="1">
        <v>37150</v>
      </c>
      <c r="F9411" t="s">
        <v>28</v>
      </c>
      <c r="G9411">
        <v>86</v>
      </c>
      <c r="H9411" t="s">
        <v>35</v>
      </c>
      <c r="I9411" t="s">
        <v>46</v>
      </c>
      <c r="J9411" t="s">
        <v>24</v>
      </c>
      <c r="K9411" t="str">
        <f>VLOOKUP(H9411, [1]Products!B:E, 2, FALSE)</f>
        <v>Caramel Biscuits</v>
      </c>
      <c r="L9411" s="2">
        <f>VLOOKUP(H9411, [1]Products!B:D, 3, FALSE)</f>
        <v>18</v>
      </c>
      <c r="M9411" s="2">
        <f>Table1[[#This Row],[Quantity Purchased]] * Table1[[#This Row],[Unit Price]]</f>
        <v>1892</v>
      </c>
      <c r="N9411" s="2">
        <f>VLOOKUP(H9411, [1]Products!B:E, 4, FALSE)</f>
        <v>22</v>
      </c>
      <c r="O9411" t="str">
        <f>TEXT(Table1[[#This Row],[Transaction Date]], "yyyy-mm")</f>
        <v>2024-02</v>
      </c>
      <c r="P9411" s="1">
        <f ca="1">YEAR(TODAY()) - YEAR(Table1[[#This Row],[Buyer Date of Birth]])</f>
        <v>24</v>
      </c>
      <c r="Q9411" s="2">
        <f>Table1[[#This Row],[Total Revenue]] - Table1[[#This Row],[Total Cost]]</f>
        <v>1874</v>
      </c>
    </row>
    <row r="9412" spans="1:17" x14ac:dyDescent="0.25">
      <c r="A9412" s="1">
        <v>45430</v>
      </c>
      <c r="B9412" t="s">
        <v>862</v>
      </c>
      <c r="C9412" t="s">
        <v>316</v>
      </c>
      <c r="D9412" t="s">
        <v>34</v>
      </c>
      <c r="E9412" s="1">
        <v>27810</v>
      </c>
      <c r="F9412" t="s">
        <v>40</v>
      </c>
      <c r="G9412">
        <v>315</v>
      </c>
      <c r="H9412" t="s">
        <v>54</v>
      </c>
      <c r="I9412" t="s">
        <v>50</v>
      </c>
      <c r="J9412" t="s">
        <v>24</v>
      </c>
      <c r="K9412" t="str">
        <f>VLOOKUP(H9412, [1]Products!B:E, 2, FALSE)</f>
        <v>Lemon Crisps</v>
      </c>
      <c r="L9412" s="2">
        <f>VLOOKUP(H9412, [1]Products!B:D, 3, FALSE)</f>
        <v>7</v>
      </c>
      <c r="M9412" s="2">
        <f>Table1[[#This Row],[Quantity Purchased]] * Table1[[#This Row],[Unit Price]]</f>
        <v>2835</v>
      </c>
      <c r="N9412" s="2">
        <f>VLOOKUP(H9412, [1]Products!B:E, 4, FALSE)</f>
        <v>9</v>
      </c>
      <c r="O9412" t="str">
        <f>TEXT(Table1[[#This Row],[Transaction Date]], "yyyy-mm")</f>
        <v>2024-05</v>
      </c>
      <c r="P9412" s="1">
        <f ca="1">YEAR(TODAY()) - YEAR(Table1[[#This Row],[Buyer Date of Birth]])</f>
        <v>49</v>
      </c>
      <c r="Q9412" s="2">
        <f>Table1[[#This Row],[Total Revenue]] - Table1[[#This Row],[Total Cost]]</f>
        <v>2828</v>
      </c>
    </row>
    <row r="9413" spans="1:17" x14ac:dyDescent="0.25">
      <c r="A9413" s="1">
        <v>45316</v>
      </c>
      <c r="B9413" t="s">
        <v>269</v>
      </c>
      <c r="C9413" t="s">
        <v>95</v>
      </c>
      <c r="D9413" t="s">
        <v>78</v>
      </c>
      <c r="E9413" s="1">
        <v>29121</v>
      </c>
      <c r="F9413" t="s">
        <v>21</v>
      </c>
      <c r="G9413">
        <v>216</v>
      </c>
      <c r="H9413" t="s">
        <v>66</v>
      </c>
      <c r="I9413" t="s">
        <v>23</v>
      </c>
      <c r="J9413" t="s">
        <v>24</v>
      </c>
      <c r="K9413" t="str">
        <f>VLOOKUP(H9413, [1]Products!B:E, 2, FALSE)</f>
        <v>Oatmeal Cookies</v>
      </c>
      <c r="L9413" s="2">
        <f>VLOOKUP(H9413, [1]Products!B:D, 3, FALSE)</f>
        <v>19</v>
      </c>
      <c r="M9413" s="2">
        <f>Table1[[#This Row],[Quantity Purchased]] * Table1[[#This Row],[Unit Price]]</f>
        <v>4968</v>
      </c>
      <c r="N9413" s="2">
        <f>VLOOKUP(H9413, [1]Products!B:E, 4, FALSE)</f>
        <v>23</v>
      </c>
      <c r="O9413" t="str">
        <f>TEXT(Table1[[#This Row],[Transaction Date]], "yyyy-mm")</f>
        <v>2024-01</v>
      </c>
      <c r="P9413" s="1">
        <f ca="1">YEAR(TODAY()) - YEAR(Table1[[#This Row],[Buyer Date of Birth]])</f>
        <v>46</v>
      </c>
      <c r="Q9413" s="2">
        <f>Table1[[#This Row],[Total Revenue]] - Table1[[#This Row],[Total Cost]]</f>
        <v>4949</v>
      </c>
    </row>
    <row r="9414" spans="1:17" x14ac:dyDescent="0.25">
      <c r="A9414" s="1">
        <v>45297</v>
      </c>
      <c r="B9414" t="s">
        <v>225</v>
      </c>
      <c r="C9414" t="s">
        <v>200</v>
      </c>
      <c r="D9414" t="s">
        <v>58</v>
      </c>
      <c r="E9414" s="1">
        <v>29893</v>
      </c>
      <c r="F9414" t="s">
        <v>40</v>
      </c>
      <c r="G9414">
        <v>275</v>
      </c>
      <c r="H9414" t="s">
        <v>66</v>
      </c>
      <c r="I9414" t="s">
        <v>30</v>
      </c>
      <c r="J9414" t="s">
        <v>24</v>
      </c>
      <c r="K9414" t="str">
        <f>VLOOKUP(H9414, [1]Products!B:E, 2, FALSE)</f>
        <v>Oatmeal Cookies</v>
      </c>
      <c r="L9414" s="2">
        <f>VLOOKUP(H9414, [1]Products!B:D, 3, FALSE)</f>
        <v>19</v>
      </c>
      <c r="M9414" s="2">
        <f>Table1[[#This Row],[Quantity Purchased]] * Table1[[#This Row],[Unit Price]]</f>
        <v>6325</v>
      </c>
      <c r="N9414" s="2">
        <f>VLOOKUP(H9414, [1]Products!B:E, 4, FALSE)</f>
        <v>23</v>
      </c>
      <c r="O9414" t="str">
        <f>TEXT(Table1[[#This Row],[Transaction Date]], "yyyy-mm")</f>
        <v>2024-01</v>
      </c>
      <c r="P9414" s="1">
        <f ca="1">YEAR(TODAY()) - YEAR(Table1[[#This Row],[Buyer Date of Birth]])</f>
        <v>44</v>
      </c>
      <c r="Q9414" s="2">
        <f>Table1[[#This Row],[Total Revenue]] - Table1[[#This Row],[Total Cost]]</f>
        <v>6306</v>
      </c>
    </row>
    <row r="9415" spans="1:17" x14ac:dyDescent="0.25">
      <c r="A9415" s="1">
        <v>45413</v>
      </c>
      <c r="B9415" t="s">
        <v>763</v>
      </c>
      <c r="C9415" t="s">
        <v>255</v>
      </c>
      <c r="D9415" t="s">
        <v>84</v>
      </c>
      <c r="E9415" s="1">
        <v>33521</v>
      </c>
      <c r="F9415" t="s">
        <v>28</v>
      </c>
      <c r="G9415">
        <v>397</v>
      </c>
      <c r="H9415" t="s">
        <v>35</v>
      </c>
      <c r="I9415" t="s">
        <v>46</v>
      </c>
      <c r="J9415" t="s">
        <v>24</v>
      </c>
      <c r="K9415" t="str">
        <f>VLOOKUP(H9415, [1]Products!B:E, 2, FALSE)</f>
        <v>Caramel Biscuits</v>
      </c>
      <c r="L9415" s="2">
        <f>VLOOKUP(H9415, [1]Products!B:D, 3, FALSE)</f>
        <v>18</v>
      </c>
      <c r="M9415" s="2">
        <f>Table1[[#This Row],[Quantity Purchased]] * Table1[[#This Row],[Unit Price]]</f>
        <v>8734</v>
      </c>
      <c r="N9415" s="2">
        <f>VLOOKUP(H9415, [1]Products!B:E, 4, FALSE)</f>
        <v>22</v>
      </c>
      <c r="O9415" t="str">
        <f>TEXT(Table1[[#This Row],[Transaction Date]], "yyyy-mm")</f>
        <v>2024-05</v>
      </c>
      <c r="P9415" s="1">
        <f ca="1">YEAR(TODAY()) - YEAR(Table1[[#This Row],[Buyer Date of Birth]])</f>
        <v>34</v>
      </c>
      <c r="Q9415" s="2">
        <f>Table1[[#This Row],[Total Revenue]] - Table1[[#This Row],[Total Cost]]</f>
        <v>8716</v>
      </c>
    </row>
    <row r="9416" spans="1:17" x14ac:dyDescent="0.25">
      <c r="A9416" s="1">
        <v>45481</v>
      </c>
      <c r="B9416" t="s">
        <v>195</v>
      </c>
      <c r="C9416" t="s">
        <v>264</v>
      </c>
      <c r="D9416" t="s">
        <v>78</v>
      </c>
      <c r="E9416" s="1">
        <v>30156</v>
      </c>
      <c r="F9416" t="s">
        <v>75</v>
      </c>
      <c r="G9416">
        <v>483</v>
      </c>
      <c r="H9416" t="s">
        <v>54</v>
      </c>
      <c r="I9416" t="s">
        <v>50</v>
      </c>
      <c r="J9416" t="s">
        <v>24</v>
      </c>
      <c r="K9416" t="str">
        <f>VLOOKUP(H9416, [1]Products!B:E, 2, FALSE)</f>
        <v>Lemon Crisps</v>
      </c>
      <c r="L9416" s="2">
        <f>VLOOKUP(H9416, [1]Products!B:D, 3, FALSE)</f>
        <v>7</v>
      </c>
      <c r="M9416" s="2">
        <f>Table1[[#This Row],[Quantity Purchased]] * Table1[[#This Row],[Unit Price]]</f>
        <v>4347</v>
      </c>
      <c r="N9416" s="2">
        <f>VLOOKUP(H9416, [1]Products!B:E, 4, FALSE)</f>
        <v>9</v>
      </c>
      <c r="O9416" t="str">
        <f>TEXT(Table1[[#This Row],[Transaction Date]], "yyyy-mm")</f>
        <v>2024-07</v>
      </c>
      <c r="P9416" s="1">
        <f ca="1">YEAR(TODAY()) - YEAR(Table1[[#This Row],[Buyer Date of Birth]])</f>
        <v>43</v>
      </c>
      <c r="Q9416" s="2">
        <f>Table1[[#This Row],[Total Revenue]] - Table1[[#This Row],[Total Cost]]</f>
        <v>4340</v>
      </c>
    </row>
    <row r="9417" spans="1:17" x14ac:dyDescent="0.25">
      <c r="A9417" s="1">
        <v>45404</v>
      </c>
      <c r="B9417" t="s">
        <v>818</v>
      </c>
      <c r="C9417" t="s">
        <v>1195</v>
      </c>
      <c r="D9417" t="s">
        <v>84</v>
      </c>
      <c r="E9417" s="1">
        <v>35631</v>
      </c>
      <c r="F9417" t="s">
        <v>28</v>
      </c>
      <c r="G9417">
        <v>274</v>
      </c>
      <c r="H9417" t="s">
        <v>66</v>
      </c>
      <c r="I9417" t="s">
        <v>23</v>
      </c>
      <c r="J9417" t="s">
        <v>24</v>
      </c>
      <c r="K9417" t="str">
        <f>VLOOKUP(H9417, [1]Products!B:E, 2, FALSE)</f>
        <v>Oatmeal Cookies</v>
      </c>
      <c r="L9417" s="2">
        <f>VLOOKUP(H9417, [1]Products!B:D, 3, FALSE)</f>
        <v>19</v>
      </c>
      <c r="M9417" s="2">
        <f>Table1[[#This Row],[Quantity Purchased]] * Table1[[#This Row],[Unit Price]]</f>
        <v>6302</v>
      </c>
      <c r="N9417" s="2">
        <f>VLOOKUP(H9417, [1]Products!B:E, 4, FALSE)</f>
        <v>23</v>
      </c>
      <c r="O9417" t="str">
        <f>TEXT(Table1[[#This Row],[Transaction Date]], "yyyy-mm")</f>
        <v>2024-04</v>
      </c>
      <c r="P9417" s="1">
        <f ca="1">YEAR(TODAY()) - YEAR(Table1[[#This Row],[Buyer Date of Birth]])</f>
        <v>28</v>
      </c>
      <c r="Q9417" s="2">
        <f>Table1[[#This Row],[Total Revenue]] - Table1[[#This Row],[Total Cost]]</f>
        <v>6283</v>
      </c>
    </row>
    <row r="9418" spans="1:17" x14ac:dyDescent="0.25">
      <c r="A9418" s="1">
        <v>45393</v>
      </c>
      <c r="B9418" t="s">
        <v>1316</v>
      </c>
      <c r="C9418" t="s">
        <v>1026</v>
      </c>
      <c r="D9418" t="s">
        <v>45</v>
      </c>
      <c r="E9418" s="1">
        <v>20762</v>
      </c>
      <c r="F9418" t="s">
        <v>21</v>
      </c>
      <c r="G9418">
        <v>139</v>
      </c>
      <c r="H9418" t="s">
        <v>41</v>
      </c>
      <c r="I9418" t="s">
        <v>30</v>
      </c>
      <c r="J9418" t="s">
        <v>24</v>
      </c>
      <c r="K9418" t="str">
        <f>VLOOKUP(H9418, [1]Products!B:E, 2, FALSE)</f>
        <v>Ginger Snaps</v>
      </c>
      <c r="L9418" s="2">
        <f>VLOOKUP(H9418, [1]Products!B:D, 3, FALSE)</f>
        <v>14</v>
      </c>
      <c r="M9418" s="2">
        <f>Table1[[#This Row],[Quantity Purchased]] * Table1[[#This Row],[Unit Price]]</f>
        <v>3892</v>
      </c>
      <c r="N9418" s="2">
        <f>VLOOKUP(H9418, [1]Products!B:E, 4, FALSE)</f>
        <v>28</v>
      </c>
      <c r="O9418" t="str">
        <f>TEXT(Table1[[#This Row],[Transaction Date]], "yyyy-mm")</f>
        <v>2024-04</v>
      </c>
      <c r="P9418" s="1">
        <f ca="1">YEAR(TODAY()) - YEAR(Table1[[#This Row],[Buyer Date of Birth]])</f>
        <v>69</v>
      </c>
      <c r="Q9418" s="2">
        <f>Table1[[#This Row],[Total Revenue]] - Table1[[#This Row],[Total Cost]]</f>
        <v>3878</v>
      </c>
    </row>
    <row r="9419" spans="1:17" x14ac:dyDescent="0.25">
      <c r="A9419" s="1">
        <v>45503</v>
      </c>
      <c r="B9419" t="s">
        <v>715</v>
      </c>
      <c r="C9419" t="s">
        <v>820</v>
      </c>
      <c r="D9419" t="s">
        <v>53</v>
      </c>
      <c r="E9419" s="1">
        <v>18017</v>
      </c>
      <c r="F9419" t="s">
        <v>21</v>
      </c>
      <c r="G9419">
        <v>26</v>
      </c>
      <c r="H9419" t="s">
        <v>29</v>
      </c>
      <c r="I9419" t="s">
        <v>30</v>
      </c>
      <c r="J9419" t="s">
        <v>24</v>
      </c>
      <c r="K9419" t="str">
        <f>VLOOKUP(H9419, [1]Products!B:E, 2, FALSE)</f>
        <v>Shortbread</v>
      </c>
      <c r="L9419" s="2">
        <f>VLOOKUP(H9419, [1]Products!B:D, 3, FALSE)</f>
        <v>10</v>
      </c>
      <c r="M9419" s="2">
        <f>Table1[[#This Row],[Quantity Purchased]] * Table1[[#This Row],[Unit Price]]</f>
        <v>1170</v>
      </c>
      <c r="N9419" s="2">
        <f>VLOOKUP(H9419, [1]Products!B:E, 4, FALSE)</f>
        <v>45</v>
      </c>
      <c r="O9419" t="str">
        <f>TEXT(Table1[[#This Row],[Transaction Date]], "yyyy-mm")</f>
        <v>2024-07</v>
      </c>
      <c r="P9419" s="1">
        <f ca="1">YEAR(TODAY()) - YEAR(Table1[[#This Row],[Buyer Date of Birth]])</f>
        <v>76</v>
      </c>
      <c r="Q9419" s="2">
        <f>Table1[[#This Row],[Total Revenue]] - Table1[[#This Row],[Total Cost]]</f>
        <v>1160</v>
      </c>
    </row>
    <row r="9420" spans="1:17" x14ac:dyDescent="0.25">
      <c r="A9420" s="1">
        <v>45449</v>
      </c>
      <c r="B9420" t="s">
        <v>150</v>
      </c>
      <c r="C9420" t="s">
        <v>1540</v>
      </c>
      <c r="D9420" t="s">
        <v>100</v>
      </c>
      <c r="E9420" s="1">
        <v>38574</v>
      </c>
      <c r="F9420" t="s">
        <v>40</v>
      </c>
      <c r="G9420">
        <v>37</v>
      </c>
      <c r="H9420" t="s">
        <v>72</v>
      </c>
      <c r="I9420" t="s">
        <v>36</v>
      </c>
      <c r="J9420" t="s">
        <v>24</v>
      </c>
      <c r="K9420" t="str">
        <f>VLOOKUP(H9420, [1]Products!B:E, 2, FALSE)</f>
        <v>Choco Delight</v>
      </c>
      <c r="L9420" s="2">
        <f>VLOOKUP(H9420, [1]Products!B:D, 3, FALSE)</f>
        <v>3</v>
      </c>
      <c r="M9420" s="2">
        <f>Table1[[#This Row],[Quantity Purchased]] * Table1[[#This Row],[Unit Price]]</f>
        <v>185</v>
      </c>
      <c r="N9420" s="2">
        <f>VLOOKUP(H9420, [1]Products!B:E, 4, FALSE)</f>
        <v>5</v>
      </c>
      <c r="O9420" t="str">
        <f>TEXT(Table1[[#This Row],[Transaction Date]], "yyyy-mm")</f>
        <v>2024-06</v>
      </c>
      <c r="P9420" s="1">
        <f ca="1">YEAR(TODAY()) - YEAR(Table1[[#This Row],[Buyer Date of Birth]])</f>
        <v>20</v>
      </c>
      <c r="Q9420" s="2">
        <f>Table1[[#This Row],[Total Revenue]] - Table1[[#This Row],[Total Cost]]</f>
        <v>182</v>
      </c>
    </row>
    <row r="9421" spans="1:17" x14ac:dyDescent="0.25">
      <c r="A9421" s="1">
        <v>45317</v>
      </c>
      <c r="B9421" t="s">
        <v>123</v>
      </c>
      <c r="C9421" t="s">
        <v>364</v>
      </c>
      <c r="D9421" t="s">
        <v>62</v>
      </c>
      <c r="E9421" s="1">
        <v>30766</v>
      </c>
      <c r="F9421" t="s">
        <v>40</v>
      </c>
      <c r="G9421">
        <v>150</v>
      </c>
      <c r="H9421" t="s">
        <v>63</v>
      </c>
      <c r="I9421" t="s">
        <v>23</v>
      </c>
      <c r="J9421" t="s">
        <v>24</v>
      </c>
      <c r="K9421" t="str">
        <f>VLOOKUP(H9421, [1]Products!B:E, 2, FALSE)</f>
        <v>Vanilla Wafers</v>
      </c>
      <c r="L9421" s="2">
        <f>VLOOKUP(H9421, [1]Products!B:D, 3, FALSE)</f>
        <v>18</v>
      </c>
      <c r="M9421" s="2">
        <f>Table1[[#This Row],[Quantity Purchased]] * Table1[[#This Row],[Unit Price]]</f>
        <v>5400</v>
      </c>
      <c r="N9421" s="2">
        <f>VLOOKUP(H9421, [1]Products!B:E, 4, FALSE)</f>
        <v>36</v>
      </c>
      <c r="O9421" t="str">
        <f>TEXT(Table1[[#This Row],[Transaction Date]], "yyyy-mm")</f>
        <v>2024-01</v>
      </c>
      <c r="P9421" s="1">
        <f ca="1">YEAR(TODAY()) - YEAR(Table1[[#This Row],[Buyer Date of Birth]])</f>
        <v>41</v>
      </c>
      <c r="Q9421" s="2">
        <f>Table1[[#This Row],[Total Revenue]] - Table1[[#This Row],[Total Cost]]</f>
        <v>5382</v>
      </c>
    </row>
    <row r="9422" spans="1:17" x14ac:dyDescent="0.25">
      <c r="A9422" s="1">
        <v>45497</v>
      </c>
      <c r="B9422" t="s">
        <v>688</v>
      </c>
      <c r="C9422" t="s">
        <v>584</v>
      </c>
      <c r="D9422" t="s">
        <v>100</v>
      </c>
      <c r="E9422" s="1">
        <v>23091</v>
      </c>
      <c r="F9422" t="s">
        <v>21</v>
      </c>
      <c r="G9422">
        <v>100</v>
      </c>
      <c r="H9422" t="s">
        <v>66</v>
      </c>
      <c r="I9422" t="s">
        <v>46</v>
      </c>
      <c r="J9422" t="s">
        <v>24</v>
      </c>
      <c r="K9422" t="str">
        <f>VLOOKUP(H9422, [1]Products!B:E, 2, FALSE)</f>
        <v>Oatmeal Cookies</v>
      </c>
      <c r="L9422" s="2">
        <f>VLOOKUP(H9422, [1]Products!B:D, 3, FALSE)</f>
        <v>19</v>
      </c>
      <c r="M9422" s="2">
        <f>Table1[[#This Row],[Quantity Purchased]] * Table1[[#This Row],[Unit Price]]</f>
        <v>2300</v>
      </c>
      <c r="N9422" s="2">
        <f>VLOOKUP(H9422, [1]Products!B:E, 4, FALSE)</f>
        <v>23</v>
      </c>
      <c r="O9422" t="str">
        <f>TEXT(Table1[[#This Row],[Transaction Date]], "yyyy-mm")</f>
        <v>2024-07</v>
      </c>
      <c r="P9422" s="1">
        <f ca="1">YEAR(TODAY()) - YEAR(Table1[[#This Row],[Buyer Date of Birth]])</f>
        <v>62</v>
      </c>
      <c r="Q9422" s="2">
        <f>Table1[[#This Row],[Total Revenue]] - Table1[[#This Row],[Total Cost]]</f>
        <v>2281</v>
      </c>
    </row>
    <row r="9423" spans="1:17" x14ac:dyDescent="0.25">
      <c r="A9423" s="1">
        <v>45355</v>
      </c>
      <c r="B9423" t="s">
        <v>389</v>
      </c>
      <c r="C9423" t="s">
        <v>568</v>
      </c>
      <c r="D9423" t="s">
        <v>89</v>
      </c>
      <c r="E9423" s="1">
        <v>35336</v>
      </c>
      <c r="F9423" t="s">
        <v>28</v>
      </c>
      <c r="G9423">
        <v>494</v>
      </c>
      <c r="H9423" t="s">
        <v>29</v>
      </c>
      <c r="I9423" t="s">
        <v>50</v>
      </c>
      <c r="J9423" t="s">
        <v>24</v>
      </c>
      <c r="K9423" t="str">
        <f>VLOOKUP(H9423, [1]Products!B:E, 2, FALSE)</f>
        <v>Shortbread</v>
      </c>
      <c r="L9423" s="2">
        <f>VLOOKUP(H9423, [1]Products!B:D, 3, FALSE)</f>
        <v>10</v>
      </c>
      <c r="M9423" s="2">
        <f>Table1[[#This Row],[Quantity Purchased]] * Table1[[#This Row],[Unit Price]]</f>
        <v>22230</v>
      </c>
      <c r="N9423" s="2">
        <f>VLOOKUP(H9423, [1]Products!B:E, 4, FALSE)</f>
        <v>45</v>
      </c>
      <c r="O9423" t="str">
        <f>TEXT(Table1[[#This Row],[Transaction Date]], "yyyy-mm")</f>
        <v>2024-03</v>
      </c>
      <c r="P9423" s="1">
        <f ca="1">YEAR(TODAY()) - YEAR(Table1[[#This Row],[Buyer Date of Birth]])</f>
        <v>29</v>
      </c>
      <c r="Q9423" s="2">
        <f>Table1[[#This Row],[Total Revenue]] - Table1[[#This Row],[Total Cost]]</f>
        <v>22220</v>
      </c>
    </row>
    <row r="9424" spans="1:17" x14ac:dyDescent="0.25">
      <c r="A9424" s="1">
        <v>45365</v>
      </c>
      <c r="B9424" t="s">
        <v>290</v>
      </c>
      <c r="C9424" t="s">
        <v>668</v>
      </c>
      <c r="D9424" t="s">
        <v>45</v>
      </c>
      <c r="E9424" s="1">
        <v>35504</v>
      </c>
      <c r="F9424" t="s">
        <v>21</v>
      </c>
      <c r="G9424">
        <v>45</v>
      </c>
      <c r="H9424" t="s">
        <v>66</v>
      </c>
      <c r="I9424" t="s">
        <v>23</v>
      </c>
      <c r="J9424" t="s">
        <v>24</v>
      </c>
      <c r="K9424" t="str">
        <f>VLOOKUP(H9424, [1]Products!B:E, 2, FALSE)</f>
        <v>Oatmeal Cookies</v>
      </c>
      <c r="L9424" s="2">
        <f>VLOOKUP(H9424, [1]Products!B:D, 3, FALSE)</f>
        <v>19</v>
      </c>
      <c r="M9424" s="2">
        <f>Table1[[#This Row],[Quantity Purchased]] * Table1[[#This Row],[Unit Price]]</f>
        <v>1035</v>
      </c>
      <c r="N9424" s="2">
        <f>VLOOKUP(H9424, [1]Products!B:E, 4, FALSE)</f>
        <v>23</v>
      </c>
      <c r="O9424" t="str">
        <f>TEXT(Table1[[#This Row],[Transaction Date]], "yyyy-mm")</f>
        <v>2024-03</v>
      </c>
      <c r="P9424" s="1">
        <f ca="1">YEAR(TODAY()) - YEAR(Table1[[#This Row],[Buyer Date of Birth]])</f>
        <v>28</v>
      </c>
      <c r="Q9424" s="2">
        <f>Table1[[#This Row],[Total Revenue]] - Table1[[#This Row],[Total Cost]]</f>
        <v>1016</v>
      </c>
    </row>
    <row r="9425" spans="1:17" x14ac:dyDescent="0.25">
      <c r="A9425" s="1">
        <v>45362</v>
      </c>
      <c r="B9425" t="s">
        <v>408</v>
      </c>
      <c r="C9425" t="s">
        <v>434</v>
      </c>
      <c r="D9425" t="s">
        <v>53</v>
      </c>
      <c r="E9425" s="1">
        <v>31924</v>
      </c>
      <c r="F9425" t="s">
        <v>28</v>
      </c>
      <c r="G9425">
        <v>192</v>
      </c>
      <c r="H9425" t="s">
        <v>29</v>
      </c>
      <c r="I9425" t="s">
        <v>30</v>
      </c>
      <c r="J9425" t="s">
        <v>24</v>
      </c>
      <c r="K9425" t="str">
        <f>VLOOKUP(H9425, [1]Products!B:E, 2, FALSE)</f>
        <v>Shortbread</v>
      </c>
      <c r="L9425" s="2">
        <f>VLOOKUP(H9425, [1]Products!B:D, 3, FALSE)</f>
        <v>10</v>
      </c>
      <c r="M9425" s="2">
        <f>Table1[[#This Row],[Quantity Purchased]] * Table1[[#This Row],[Unit Price]]</f>
        <v>8640</v>
      </c>
      <c r="N9425" s="2">
        <f>VLOOKUP(H9425, [1]Products!B:E, 4, FALSE)</f>
        <v>45</v>
      </c>
      <c r="O9425" t="str">
        <f>TEXT(Table1[[#This Row],[Transaction Date]], "yyyy-mm")</f>
        <v>2024-03</v>
      </c>
      <c r="P9425" s="1">
        <f ca="1">YEAR(TODAY()) - YEAR(Table1[[#This Row],[Buyer Date of Birth]])</f>
        <v>38</v>
      </c>
      <c r="Q9425" s="2">
        <f>Table1[[#This Row],[Total Revenue]] - Table1[[#This Row],[Total Cost]]</f>
        <v>8630</v>
      </c>
    </row>
    <row r="9426" spans="1:17" x14ac:dyDescent="0.25">
      <c r="A9426" s="1">
        <v>45333</v>
      </c>
      <c r="B9426" t="s">
        <v>447</v>
      </c>
      <c r="C9426" t="s">
        <v>362</v>
      </c>
      <c r="D9426" t="s">
        <v>62</v>
      </c>
      <c r="E9426" s="1">
        <v>32452</v>
      </c>
      <c r="F9426" t="s">
        <v>21</v>
      </c>
      <c r="G9426">
        <v>187</v>
      </c>
      <c r="H9426" t="s">
        <v>35</v>
      </c>
      <c r="I9426" t="s">
        <v>46</v>
      </c>
      <c r="J9426" t="s">
        <v>24</v>
      </c>
      <c r="K9426" t="str">
        <f>VLOOKUP(H9426, [1]Products!B:E, 2, FALSE)</f>
        <v>Caramel Biscuits</v>
      </c>
      <c r="L9426" s="2">
        <f>VLOOKUP(H9426, [1]Products!B:D, 3, FALSE)</f>
        <v>18</v>
      </c>
      <c r="M9426" s="2">
        <f>Table1[[#This Row],[Quantity Purchased]] * Table1[[#This Row],[Unit Price]]</f>
        <v>4114</v>
      </c>
      <c r="N9426" s="2">
        <f>VLOOKUP(H9426, [1]Products!B:E, 4, FALSE)</f>
        <v>22</v>
      </c>
      <c r="O9426" t="str">
        <f>TEXT(Table1[[#This Row],[Transaction Date]], "yyyy-mm")</f>
        <v>2024-02</v>
      </c>
      <c r="P9426" s="1">
        <f ca="1">YEAR(TODAY()) - YEAR(Table1[[#This Row],[Buyer Date of Birth]])</f>
        <v>37</v>
      </c>
      <c r="Q9426" s="2">
        <f>Table1[[#This Row],[Total Revenue]] - Table1[[#This Row],[Total Cost]]</f>
        <v>4096</v>
      </c>
    </row>
    <row r="9427" spans="1:17" x14ac:dyDescent="0.25">
      <c r="A9427" s="1">
        <v>45373</v>
      </c>
      <c r="B9427" t="s">
        <v>920</v>
      </c>
      <c r="C9427" t="s">
        <v>1110</v>
      </c>
      <c r="D9427" t="s">
        <v>58</v>
      </c>
      <c r="E9427" s="1">
        <v>25468</v>
      </c>
      <c r="F9427" t="s">
        <v>28</v>
      </c>
      <c r="G9427">
        <v>277</v>
      </c>
      <c r="H9427" t="s">
        <v>66</v>
      </c>
      <c r="I9427" t="s">
        <v>50</v>
      </c>
      <c r="J9427" t="s">
        <v>24</v>
      </c>
      <c r="K9427" t="str">
        <f>VLOOKUP(H9427, [1]Products!B:E, 2, FALSE)</f>
        <v>Oatmeal Cookies</v>
      </c>
      <c r="L9427" s="2">
        <f>VLOOKUP(H9427, [1]Products!B:D, 3, FALSE)</f>
        <v>19</v>
      </c>
      <c r="M9427" s="2">
        <f>Table1[[#This Row],[Quantity Purchased]] * Table1[[#This Row],[Unit Price]]</f>
        <v>6371</v>
      </c>
      <c r="N9427" s="2">
        <f>VLOOKUP(H9427, [1]Products!B:E, 4, FALSE)</f>
        <v>23</v>
      </c>
      <c r="O9427" t="str">
        <f>TEXT(Table1[[#This Row],[Transaction Date]], "yyyy-mm")</f>
        <v>2024-03</v>
      </c>
      <c r="P9427" s="1">
        <f ca="1">YEAR(TODAY()) - YEAR(Table1[[#This Row],[Buyer Date of Birth]])</f>
        <v>56</v>
      </c>
      <c r="Q9427" s="2">
        <f>Table1[[#This Row],[Total Revenue]] - Table1[[#This Row],[Total Cost]]</f>
        <v>6352</v>
      </c>
    </row>
    <row r="9428" spans="1:17" x14ac:dyDescent="0.25">
      <c r="A9428" s="1">
        <v>45298</v>
      </c>
      <c r="B9428" t="s">
        <v>630</v>
      </c>
      <c r="C9428" t="s">
        <v>1011</v>
      </c>
      <c r="D9428" t="s">
        <v>84</v>
      </c>
      <c r="E9428" s="1">
        <v>23257</v>
      </c>
      <c r="F9428" t="s">
        <v>40</v>
      </c>
      <c r="G9428">
        <v>291</v>
      </c>
      <c r="H9428" t="s">
        <v>66</v>
      </c>
      <c r="I9428" t="s">
        <v>23</v>
      </c>
      <c r="J9428" t="s">
        <v>24</v>
      </c>
      <c r="K9428" t="str">
        <f>VLOOKUP(H9428, [1]Products!B:E, 2, FALSE)</f>
        <v>Oatmeal Cookies</v>
      </c>
      <c r="L9428" s="2">
        <f>VLOOKUP(H9428, [1]Products!B:D, 3, FALSE)</f>
        <v>19</v>
      </c>
      <c r="M9428" s="2">
        <f>Table1[[#This Row],[Quantity Purchased]] * Table1[[#This Row],[Unit Price]]</f>
        <v>6693</v>
      </c>
      <c r="N9428" s="2">
        <f>VLOOKUP(H9428, [1]Products!B:E, 4, FALSE)</f>
        <v>23</v>
      </c>
      <c r="O9428" t="str">
        <f>TEXT(Table1[[#This Row],[Transaction Date]], "yyyy-mm")</f>
        <v>2024-01</v>
      </c>
      <c r="P9428" s="1">
        <f ca="1">YEAR(TODAY()) - YEAR(Table1[[#This Row],[Buyer Date of Birth]])</f>
        <v>62</v>
      </c>
      <c r="Q9428" s="2">
        <f>Table1[[#This Row],[Total Revenue]] - Table1[[#This Row],[Total Cost]]</f>
        <v>6674</v>
      </c>
    </row>
    <row r="9429" spans="1:17" x14ac:dyDescent="0.25">
      <c r="A9429" s="1">
        <v>45354</v>
      </c>
      <c r="B9429" t="s">
        <v>204</v>
      </c>
      <c r="C9429" t="s">
        <v>168</v>
      </c>
      <c r="D9429" t="s">
        <v>89</v>
      </c>
      <c r="E9429" s="1">
        <v>22196</v>
      </c>
      <c r="F9429" t="s">
        <v>28</v>
      </c>
      <c r="G9429">
        <v>486</v>
      </c>
      <c r="H9429" t="s">
        <v>41</v>
      </c>
      <c r="I9429" t="s">
        <v>30</v>
      </c>
      <c r="J9429" t="s">
        <v>31</v>
      </c>
      <c r="K9429" t="str">
        <f>VLOOKUP(H9429, [1]Products!B:E, 2, FALSE)</f>
        <v>Ginger Snaps</v>
      </c>
      <c r="L9429" s="2">
        <f>VLOOKUP(H9429, [1]Products!B:D, 3, FALSE)</f>
        <v>14</v>
      </c>
      <c r="M9429" s="2">
        <f>Table1[[#This Row],[Quantity Purchased]] * Table1[[#This Row],[Unit Price]]</f>
        <v>13608</v>
      </c>
      <c r="N9429" s="2">
        <f>VLOOKUP(H9429, [1]Products!B:E, 4, FALSE)</f>
        <v>28</v>
      </c>
      <c r="O9429" t="str">
        <f>TEXT(Table1[[#This Row],[Transaction Date]], "yyyy-mm")</f>
        <v>2024-03</v>
      </c>
      <c r="P9429" s="1">
        <f ca="1">YEAR(TODAY()) - YEAR(Table1[[#This Row],[Buyer Date of Birth]])</f>
        <v>65</v>
      </c>
      <c r="Q9429" s="2">
        <f>Table1[[#This Row],[Total Revenue]] - Table1[[#This Row],[Total Cost]]</f>
        <v>13594</v>
      </c>
    </row>
    <row r="9430" spans="1:17" x14ac:dyDescent="0.25">
      <c r="A9430" s="1">
        <v>45415</v>
      </c>
      <c r="B9430" t="s">
        <v>462</v>
      </c>
      <c r="C9430" t="s">
        <v>1196</v>
      </c>
      <c r="D9430" t="s">
        <v>78</v>
      </c>
      <c r="E9430" s="1">
        <v>36581</v>
      </c>
      <c r="F9430" t="s">
        <v>40</v>
      </c>
      <c r="G9430">
        <v>311</v>
      </c>
      <c r="H9430" t="s">
        <v>35</v>
      </c>
      <c r="I9430" t="s">
        <v>30</v>
      </c>
      <c r="J9430" t="s">
        <v>24</v>
      </c>
      <c r="K9430" t="str">
        <f>VLOOKUP(H9430, [1]Products!B:E, 2, FALSE)</f>
        <v>Caramel Biscuits</v>
      </c>
      <c r="L9430" s="2">
        <f>VLOOKUP(H9430, [1]Products!B:D, 3, FALSE)</f>
        <v>18</v>
      </c>
      <c r="M9430" s="2">
        <f>Table1[[#This Row],[Quantity Purchased]] * Table1[[#This Row],[Unit Price]]</f>
        <v>6842</v>
      </c>
      <c r="N9430" s="2">
        <f>VLOOKUP(H9430, [1]Products!B:E, 4, FALSE)</f>
        <v>22</v>
      </c>
      <c r="O9430" t="str">
        <f>TEXT(Table1[[#This Row],[Transaction Date]], "yyyy-mm")</f>
        <v>2024-05</v>
      </c>
      <c r="P9430" s="1">
        <f ca="1">YEAR(TODAY()) - YEAR(Table1[[#This Row],[Buyer Date of Birth]])</f>
        <v>25</v>
      </c>
      <c r="Q9430" s="2">
        <f>Table1[[#This Row],[Total Revenue]] - Table1[[#This Row],[Total Cost]]</f>
        <v>6824</v>
      </c>
    </row>
    <row r="9431" spans="1:17" x14ac:dyDescent="0.25">
      <c r="A9431" s="1">
        <v>45333</v>
      </c>
      <c r="B9431" t="s">
        <v>323</v>
      </c>
      <c r="C9431" t="s">
        <v>134</v>
      </c>
      <c r="D9431" t="s">
        <v>100</v>
      </c>
      <c r="E9431" s="1">
        <v>33012</v>
      </c>
      <c r="F9431" t="s">
        <v>21</v>
      </c>
      <c r="G9431">
        <v>391</v>
      </c>
      <c r="H9431" t="s">
        <v>22</v>
      </c>
      <c r="I9431" t="s">
        <v>36</v>
      </c>
      <c r="J9431" t="s">
        <v>24</v>
      </c>
      <c r="K9431" t="str">
        <f>VLOOKUP(H9431, [1]Products!B:E, 2, FALSE)</f>
        <v>Cinnamon Swirls</v>
      </c>
      <c r="L9431" s="2">
        <f>VLOOKUP(H9431, [1]Products!B:D, 3, FALSE)</f>
        <v>10</v>
      </c>
      <c r="M9431" s="2">
        <f>Table1[[#This Row],[Quantity Purchased]] * Table1[[#This Row],[Unit Price]]</f>
        <v>5474</v>
      </c>
      <c r="N9431" s="2">
        <f>VLOOKUP(H9431, [1]Products!B:E, 4, FALSE)</f>
        <v>14</v>
      </c>
      <c r="O9431" t="str">
        <f>TEXT(Table1[[#This Row],[Transaction Date]], "yyyy-mm")</f>
        <v>2024-02</v>
      </c>
      <c r="P9431" s="1">
        <f ca="1">YEAR(TODAY()) - YEAR(Table1[[#This Row],[Buyer Date of Birth]])</f>
        <v>35</v>
      </c>
      <c r="Q9431" s="2">
        <f>Table1[[#This Row],[Total Revenue]] - Table1[[#This Row],[Total Cost]]</f>
        <v>5464</v>
      </c>
    </row>
    <row r="9432" spans="1:17" x14ac:dyDescent="0.25">
      <c r="A9432" s="1">
        <v>45363</v>
      </c>
      <c r="B9432" t="s">
        <v>341</v>
      </c>
      <c r="C9432" t="s">
        <v>979</v>
      </c>
      <c r="D9432" t="s">
        <v>45</v>
      </c>
      <c r="E9432" s="1">
        <v>37613</v>
      </c>
      <c r="F9432" t="s">
        <v>40</v>
      </c>
      <c r="G9432">
        <v>453</v>
      </c>
      <c r="H9432" t="s">
        <v>49</v>
      </c>
      <c r="I9432" t="s">
        <v>23</v>
      </c>
      <c r="J9432" t="s">
        <v>24</v>
      </c>
      <c r="K9432" t="str">
        <f>VLOOKUP(H9432, [1]Products!B:E, 2, FALSE)</f>
        <v>Butter Crunch</v>
      </c>
      <c r="L9432" s="2">
        <f>VLOOKUP(H9432, [1]Products!B:D, 3, FALSE)</f>
        <v>10</v>
      </c>
      <c r="M9432" s="2">
        <f>Table1[[#This Row],[Quantity Purchased]] * Table1[[#This Row],[Unit Price]]</f>
        <v>4983</v>
      </c>
      <c r="N9432" s="2">
        <f>VLOOKUP(H9432, [1]Products!B:E, 4, FALSE)</f>
        <v>11</v>
      </c>
      <c r="O9432" t="str">
        <f>TEXT(Table1[[#This Row],[Transaction Date]], "yyyy-mm")</f>
        <v>2024-03</v>
      </c>
      <c r="P9432" s="1">
        <f ca="1">YEAR(TODAY()) - YEAR(Table1[[#This Row],[Buyer Date of Birth]])</f>
        <v>23</v>
      </c>
      <c r="Q9432" s="2">
        <f>Table1[[#This Row],[Total Revenue]] - Table1[[#This Row],[Total Cost]]</f>
        <v>4973</v>
      </c>
    </row>
    <row r="9433" spans="1:17" x14ac:dyDescent="0.25">
      <c r="A9433" s="1">
        <v>45481</v>
      </c>
      <c r="B9433" t="s">
        <v>313</v>
      </c>
      <c r="C9433" t="s">
        <v>291</v>
      </c>
      <c r="D9433" t="s">
        <v>53</v>
      </c>
      <c r="E9433" s="1">
        <v>38892</v>
      </c>
      <c r="F9433" t="s">
        <v>28</v>
      </c>
      <c r="G9433">
        <v>434</v>
      </c>
      <c r="H9433" t="s">
        <v>22</v>
      </c>
      <c r="I9433" t="s">
        <v>46</v>
      </c>
      <c r="J9433" t="s">
        <v>24</v>
      </c>
      <c r="K9433" t="str">
        <f>VLOOKUP(H9433, [1]Products!B:E, 2, FALSE)</f>
        <v>Cinnamon Swirls</v>
      </c>
      <c r="L9433" s="2">
        <f>VLOOKUP(H9433, [1]Products!B:D, 3, FALSE)</f>
        <v>10</v>
      </c>
      <c r="M9433" s="2">
        <f>Table1[[#This Row],[Quantity Purchased]] * Table1[[#This Row],[Unit Price]]</f>
        <v>6076</v>
      </c>
      <c r="N9433" s="2">
        <f>VLOOKUP(H9433, [1]Products!B:E, 4, FALSE)</f>
        <v>14</v>
      </c>
      <c r="O9433" t="str">
        <f>TEXT(Table1[[#This Row],[Transaction Date]], "yyyy-mm")</f>
        <v>2024-07</v>
      </c>
      <c r="P9433" s="1">
        <f ca="1">YEAR(TODAY()) - YEAR(Table1[[#This Row],[Buyer Date of Birth]])</f>
        <v>19</v>
      </c>
      <c r="Q9433" s="2">
        <f>Table1[[#This Row],[Total Revenue]] - Table1[[#This Row],[Total Cost]]</f>
        <v>6066</v>
      </c>
    </row>
    <row r="9434" spans="1:17" x14ac:dyDescent="0.25">
      <c r="A9434" s="1">
        <v>45419</v>
      </c>
      <c r="B9434" t="s">
        <v>167</v>
      </c>
      <c r="C9434" t="s">
        <v>849</v>
      </c>
      <c r="D9434" t="s">
        <v>84</v>
      </c>
      <c r="E9434" s="1">
        <v>35058</v>
      </c>
      <c r="F9434" t="s">
        <v>28</v>
      </c>
      <c r="G9434">
        <v>378</v>
      </c>
      <c r="H9434" t="s">
        <v>54</v>
      </c>
      <c r="I9434" t="s">
        <v>50</v>
      </c>
      <c r="J9434" t="s">
        <v>24</v>
      </c>
      <c r="K9434" t="str">
        <f>VLOOKUP(H9434, [1]Products!B:E, 2, FALSE)</f>
        <v>Lemon Crisps</v>
      </c>
      <c r="L9434" s="2">
        <f>VLOOKUP(H9434, [1]Products!B:D, 3, FALSE)</f>
        <v>7</v>
      </c>
      <c r="M9434" s="2">
        <f>Table1[[#This Row],[Quantity Purchased]] * Table1[[#This Row],[Unit Price]]</f>
        <v>3402</v>
      </c>
      <c r="N9434" s="2">
        <f>VLOOKUP(H9434, [1]Products!B:E, 4, FALSE)</f>
        <v>9</v>
      </c>
      <c r="O9434" t="str">
        <f>TEXT(Table1[[#This Row],[Transaction Date]], "yyyy-mm")</f>
        <v>2024-05</v>
      </c>
      <c r="P9434" s="1">
        <f ca="1">YEAR(TODAY()) - YEAR(Table1[[#This Row],[Buyer Date of Birth]])</f>
        <v>30</v>
      </c>
      <c r="Q9434" s="2">
        <f>Table1[[#This Row],[Total Revenue]] - Table1[[#This Row],[Total Cost]]</f>
        <v>3395</v>
      </c>
    </row>
    <row r="9435" spans="1:17" x14ac:dyDescent="0.25">
      <c r="A9435" s="1">
        <v>45433</v>
      </c>
      <c r="B9435" t="s">
        <v>67</v>
      </c>
      <c r="C9435" t="s">
        <v>838</v>
      </c>
      <c r="D9435" t="s">
        <v>89</v>
      </c>
      <c r="E9435" s="1">
        <v>25874</v>
      </c>
      <c r="F9435" t="s">
        <v>40</v>
      </c>
      <c r="G9435">
        <v>137</v>
      </c>
      <c r="H9435" t="s">
        <v>41</v>
      </c>
      <c r="I9435" t="s">
        <v>23</v>
      </c>
      <c r="J9435" t="s">
        <v>24</v>
      </c>
      <c r="K9435" t="str">
        <f>VLOOKUP(H9435, [1]Products!B:E, 2, FALSE)</f>
        <v>Ginger Snaps</v>
      </c>
      <c r="L9435" s="2">
        <f>VLOOKUP(H9435, [1]Products!B:D, 3, FALSE)</f>
        <v>14</v>
      </c>
      <c r="M9435" s="2">
        <f>Table1[[#This Row],[Quantity Purchased]] * Table1[[#This Row],[Unit Price]]</f>
        <v>3836</v>
      </c>
      <c r="N9435" s="2">
        <f>VLOOKUP(H9435, [1]Products!B:E, 4, FALSE)</f>
        <v>28</v>
      </c>
      <c r="O9435" t="str">
        <f>TEXT(Table1[[#This Row],[Transaction Date]], "yyyy-mm")</f>
        <v>2024-05</v>
      </c>
      <c r="P9435" s="1">
        <f ca="1">YEAR(TODAY()) - YEAR(Table1[[#This Row],[Buyer Date of Birth]])</f>
        <v>55</v>
      </c>
      <c r="Q9435" s="2">
        <f>Table1[[#This Row],[Total Revenue]] - Table1[[#This Row],[Total Cost]]</f>
        <v>3822</v>
      </c>
    </row>
    <row r="9436" spans="1:17" x14ac:dyDescent="0.25">
      <c r="A9436" s="1">
        <v>45498</v>
      </c>
      <c r="B9436" t="s">
        <v>405</v>
      </c>
      <c r="C9436" t="s">
        <v>981</v>
      </c>
      <c r="D9436" t="s">
        <v>62</v>
      </c>
      <c r="E9436" s="1">
        <v>37260</v>
      </c>
      <c r="F9436" t="s">
        <v>28</v>
      </c>
      <c r="G9436">
        <v>364</v>
      </c>
      <c r="H9436" t="s">
        <v>63</v>
      </c>
      <c r="I9436" t="s">
        <v>30</v>
      </c>
      <c r="J9436" t="s">
        <v>24</v>
      </c>
      <c r="K9436" t="str">
        <f>VLOOKUP(H9436, [1]Products!B:E, 2, FALSE)</f>
        <v>Vanilla Wafers</v>
      </c>
      <c r="L9436" s="2">
        <f>VLOOKUP(H9436, [1]Products!B:D, 3, FALSE)</f>
        <v>18</v>
      </c>
      <c r="M9436" s="2">
        <f>Table1[[#This Row],[Quantity Purchased]] * Table1[[#This Row],[Unit Price]]</f>
        <v>13104</v>
      </c>
      <c r="N9436" s="2">
        <f>VLOOKUP(H9436, [1]Products!B:E, 4, FALSE)</f>
        <v>36</v>
      </c>
      <c r="O9436" t="str">
        <f>TEXT(Table1[[#This Row],[Transaction Date]], "yyyy-mm")</f>
        <v>2024-07</v>
      </c>
      <c r="P9436" s="1">
        <f ca="1">YEAR(TODAY()) - YEAR(Table1[[#This Row],[Buyer Date of Birth]])</f>
        <v>23</v>
      </c>
      <c r="Q9436" s="2">
        <f>Table1[[#This Row],[Total Revenue]] - Table1[[#This Row],[Total Cost]]</f>
        <v>13086</v>
      </c>
    </row>
    <row r="9437" spans="1:17" x14ac:dyDescent="0.25">
      <c r="A9437" s="1">
        <v>45399</v>
      </c>
      <c r="B9437" t="s">
        <v>1584</v>
      </c>
      <c r="C9437" t="s">
        <v>33</v>
      </c>
      <c r="D9437" t="s">
        <v>62</v>
      </c>
      <c r="E9437" s="1">
        <v>35128</v>
      </c>
      <c r="F9437" t="s">
        <v>21</v>
      </c>
      <c r="G9437">
        <v>155</v>
      </c>
      <c r="H9437" t="s">
        <v>63</v>
      </c>
      <c r="I9437" t="s">
        <v>46</v>
      </c>
      <c r="J9437" t="s">
        <v>24</v>
      </c>
      <c r="K9437" t="str">
        <f>VLOOKUP(H9437, [1]Products!B:E, 2, FALSE)</f>
        <v>Vanilla Wafers</v>
      </c>
      <c r="L9437" s="2">
        <f>VLOOKUP(H9437, [1]Products!B:D, 3, FALSE)</f>
        <v>18</v>
      </c>
      <c r="M9437" s="2">
        <f>Table1[[#This Row],[Quantity Purchased]] * Table1[[#This Row],[Unit Price]]</f>
        <v>5580</v>
      </c>
      <c r="N9437" s="2">
        <f>VLOOKUP(H9437, [1]Products!B:E, 4, FALSE)</f>
        <v>36</v>
      </c>
      <c r="O9437" t="str">
        <f>TEXT(Table1[[#This Row],[Transaction Date]], "yyyy-mm")</f>
        <v>2024-04</v>
      </c>
      <c r="P9437" s="1">
        <f ca="1">YEAR(TODAY()) - YEAR(Table1[[#This Row],[Buyer Date of Birth]])</f>
        <v>29</v>
      </c>
      <c r="Q9437" s="2">
        <f>Table1[[#This Row],[Total Revenue]] - Table1[[#This Row],[Total Cost]]</f>
        <v>5562</v>
      </c>
    </row>
    <row r="9438" spans="1:17" x14ac:dyDescent="0.25">
      <c r="A9438" s="1">
        <v>45406</v>
      </c>
      <c r="B9438" t="s">
        <v>542</v>
      </c>
      <c r="C9438" t="s">
        <v>410</v>
      </c>
      <c r="D9438" t="s">
        <v>58</v>
      </c>
      <c r="E9438" s="1">
        <v>30279</v>
      </c>
      <c r="F9438" t="s">
        <v>75</v>
      </c>
      <c r="G9438">
        <v>181</v>
      </c>
      <c r="H9438" t="s">
        <v>22</v>
      </c>
      <c r="I9438" t="s">
        <v>50</v>
      </c>
      <c r="J9438" t="s">
        <v>24</v>
      </c>
      <c r="K9438" t="str">
        <f>VLOOKUP(H9438, [1]Products!B:E, 2, FALSE)</f>
        <v>Cinnamon Swirls</v>
      </c>
      <c r="L9438" s="2">
        <f>VLOOKUP(H9438, [1]Products!B:D, 3, FALSE)</f>
        <v>10</v>
      </c>
      <c r="M9438" s="2">
        <f>Table1[[#This Row],[Quantity Purchased]] * Table1[[#This Row],[Unit Price]]</f>
        <v>2534</v>
      </c>
      <c r="N9438" s="2">
        <f>VLOOKUP(H9438, [1]Products!B:E, 4, FALSE)</f>
        <v>14</v>
      </c>
      <c r="O9438" t="str">
        <f>TEXT(Table1[[#This Row],[Transaction Date]], "yyyy-mm")</f>
        <v>2024-04</v>
      </c>
      <c r="P9438" s="1">
        <f ca="1">YEAR(TODAY()) - YEAR(Table1[[#This Row],[Buyer Date of Birth]])</f>
        <v>43</v>
      </c>
      <c r="Q9438" s="2">
        <f>Table1[[#This Row],[Total Revenue]] - Table1[[#This Row],[Total Cost]]</f>
        <v>2524</v>
      </c>
    </row>
    <row r="9439" spans="1:17" x14ac:dyDescent="0.25">
      <c r="A9439" s="1">
        <v>45347</v>
      </c>
      <c r="B9439" t="s">
        <v>263</v>
      </c>
      <c r="C9439" t="s">
        <v>93</v>
      </c>
      <c r="D9439" t="s">
        <v>53</v>
      </c>
      <c r="E9439" s="1">
        <v>22259</v>
      </c>
      <c r="F9439" t="s">
        <v>75</v>
      </c>
      <c r="G9439">
        <v>23</v>
      </c>
      <c r="H9439" t="s">
        <v>54</v>
      </c>
      <c r="I9439" t="s">
        <v>23</v>
      </c>
      <c r="J9439" t="s">
        <v>24</v>
      </c>
      <c r="K9439" t="str">
        <f>VLOOKUP(H9439, [1]Products!B:E, 2, FALSE)</f>
        <v>Lemon Crisps</v>
      </c>
      <c r="L9439" s="2">
        <f>VLOOKUP(H9439, [1]Products!B:D, 3, FALSE)</f>
        <v>7</v>
      </c>
      <c r="M9439" s="2">
        <f>Table1[[#This Row],[Quantity Purchased]] * Table1[[#This Row],[Unit Price]]</f>
        <v>207</v>
      </c>
      <c r="N9439" s="2">
        <f>VLOOKUP(H9439, [1]Products!B:E, 4, FALSE)</f>
        <v>9</v>
      </c>
      <c r="O9439" t="str">
        <f>TEXT(Table1[[#This Row],[Transaction Date]], "yyyy-mm")</f>
        <v>2024-02</v>
      </c>
      <c r="P9439" s="1">
        <f ca="1">YEAR(TODAY()) - YEAR(Table1[[#This Row],[Buyer Date of Birth]])</f>
        <v>65</v>
      </c>
      <c r="Q9439" s="2">
        <f>Table1[[#This Row],[Total Revenue]] - Table1[[#This Row],[Total Cost]]</f>
        <v>200</v>
      </c>
    </row>
    <row r="9440" spans="1:17" x14ac:dyDescent="0.25">
      <c r="A9440" s="1">
        <v>45408</v>
      </c>
      <c r="B9440" t="s">
        <v>1579</v>
      </c>
      <c r="C9440" t="s">
        <v>546</v>
      </c>
      <c r="D9440" t="s">
        <v>34</v>
      </c>
      <c r="E9440" s="1">
        <v>18399</v>
      </c>
      <c r="F9440" t="s">
        <v>40</v>
      </c>
      <c r="G9440">
        <v>417</v>
      </c>
      <c r="H9440" t="s">
        <v>66</v>
      </c>
      <c r="I9440" t="s">
        <v>30</v>
      </c>
      <c r="J9440" t="s">
        <v>24</v>
      </c>
      <c r="K9440" t="str">
        <f>VLOOKUP(H9440, [1]Products!B:E, 2, FALSE)</f>
        <v>Oatmeal Cookies</v>
      </c>
      <c r="L9440" s="2">
        <f>VLOOKUP(H9440, [1]Products!B:D, 3, FALSE)</f>
        <v>19</v>
      </c>
      <c r="M9440" s="2">
        <f>Table1[[#This Row],[Quantity Purchased]] * Table1[[#This Row],[Unit Price]]</f>
        <v>9591</v>
      </c>
      <c r="N9440" s="2">
        <f>VLOOKUP(H9440, [1]Products!B:E, 4, FALSE)</f>
        <v>23</v>
      </c>
      <c r="O9440" t="str">
        <f>TEXT(Table1[[#This Row],[Transaction Date]], "yyyy-mm")</f>
        <v>2024-04</v>
      </c>
      <c r="P9440" s="1">
        <f ca="1">YEAR(TODAY()) - YEAR(Table1[[#This Row],[Buyer Date of Birth]])</f>
        <v>75</v>
      </c>
      <c r="Q9440" s="2">
        <f>Table1[[#This Row],[Total Revenue]] - Table1[[#This Row],[Total Cost]]</f>
        <v>9572</v>
      </c>
    </row>
    <row r="9441" spans="1:17" x14ac:dyDescent="0.25">
      <c r="A9441" s="1">
        <v>45338</v>
      </c>
      <c r="B9441" t="s">
        <v>87</v>
      </c>
      <c r="C9441" t="s">
        <v>364</v>
      </c>
      <c r="D9441" t="s">
        <v>45</v>
      </c>
      <c r="E9441" s="1">
        <v>25327</v>
      </c>
      <c r="F9441" t="s">
        <v>28</v>
      </c>
      <c r="G9441">
        <v>181</v>
      </c>
      <c r="H9441" t="s">
        <v>71</v>
      </c>
      <c r="I9441" t="s">
        <v>30</v>
      </c>
      <c r="J9441" t="s">
        <v>24</v>
      </c>
      <c r="K9441" t="str">
        <f>VLOOKUP(H9441, [1]Products!B:E, 2, FALSE)</f>
        <v>Peanut Butter Bites</v>
      </c>
      <c r="L9441" s="2">
        <f>VLOOKUP(H9441, [1]Products!B:D, 3, FALSE)</f>
        <v>5</v>
      </c>
      <c r="M9441" s="2">
        <f>Table1[[#This Row],[Quantity Purchased]] * Table1[[#This Row],[Unit Price]]</f>
        <v>1267</v>
      </c>
      <c r="N9441" s="2">
        <f>VLOOKUP(H9441, [1]Products!B:E, 4, FALSE)</f>
        <v>7</v>
      </c>
      <c r="O9441" t="str">
        <f>TEXT(Table1[[#This Row],[Transaction Date]], "yyyy-mm")</f>
        <v>2024-02</v>
      </c>
      <c r="P9441" s="1">
        <f ca="1">YEAR(TODAY()) - YEAR(Table1[[#This Row],[Buyer Date of Birth]])</f>
        <v>56</v>
      </c>
      <c r="Q9441" s="2">
        <f>Table1[[#This Row],[Total Revenue]] - Table1[[#This Row],[Total Cost]]</f>
        <v>1262</v>
      </c>
    </row>
    <row r="9442" spans="1:17" x14ac:dyDescent="0.25">
      <c r="A9442" s="1">
        <v>45314</v>
      </c>
      <c r="B9442" t="s">
        <v>463</v>
      </c>
      <c r="C9442" t="s">
        <v>39</v>
      </c>
      <c r="D9442" t="s">
        <v>100</v>
      </c>
      <c r="E9442" s="1">
        <v>28518</v>
      </c>
      <c r="F9442" t="s">
        <v>40</v>
      </c>
      <c r="G9442">
        <v>394</v>
      </c>
      <c r="H9442" t="s">
        <v>29</v>
      </c>
      <c r="I9442" t="s">
        <v>36</v>
      </c>
      <c r="J9442" t="s">
        <v>24</v>
      </c>
      <c r="K9442" t="str">
        <f>VLOOKUP(H9442, [1]Products!B:E, 2, FALSE)</f>
        <v>Shortbread</v>
      </c>
      <c r="L9442" s="2">
        <f>VLOOKUP(H9442, [1]Products!B:D, 3, FALSE)</f>
        <v>10</v>
      </c>
      <c r="M9442" s="2">
        <f>Table1[[#This Row],[Quantity Purchased]] * Table1[[#This Row],[Unit Price]]</f>
        <v>17730</v>
      </c>
      <c r="N9442" s="2">
        <f>VLOOKUP(H9442, [1]Products!B:E, 4, FALSE)</f>
        <v>45</v>
      </c>
      <c r="O9442" t="str">
        <f>TEXT(Table1[[#This Row],[Transaction Date]], "yyyy-mm")</f>
        <v>2024-01</v>
      </c>
      <c r="P9442" s="1">
        <f ca="1">YEAR(TODAY()) - YEAR(Table1[[#This Row],[Buyer Date of Birth]])</f>
        <v>47</v>
      </c>
      <c r="Q9442" s="2">
        <f>Table1[[#This Row],[Total Revenue]] - Table1[[#This Row],[Total Cost]]</f>
        <v>17720</v>
      </c>
    </row>
    <row r="9443" spans="1:17" x14ac:dyDescent="0.25">
      <c r="A9443" s="1">
        <v>45425</v>
      </c>
      <c r="B9443" t="s">
        <v>317</v>
      </c>
      <c r="C9443" t="s">
        <v>1263</v>
      </c>
      <c r="D9443" t="s">
        <v>20</v>
      </c>
      <c r="E9443" s="1">
        <v>16501</v>
      </c>
      <c r="F9443" t="s">
        <v>21</v>
      </c>
      <c r="G9443">
        <v>62</v>
      </c>
      <c r="H9443" t="s">
        <v>49</v>
      </c>
      <c r="I9443" t="s">
        <v>23</v>
      </c>
      <c r="J9443" t="s">
        <v>24</v>
      </c>
      <c r="K9443" t="str">
        <f>VLOOKUP(H9443, [1]Products!B:E, 2, FALSE)</f>
        <v>Butter Crunch</v>
      </c>
      <c r="L9443" s="2">
        <f>VLOOKUP(H9443, [1]Products!B:D, 3, FALSE)</f>
        <v>10</v>
      </c>
      <c r="M9443" s="2">
        <f>Table1[[#This Row],[Quantity Purchased]] * Table1[[#This Row],[Unit Price]]</f>
        <v>682</v>
      </c>
      <c r="N9443" s="2">
        <f>VLOOKUP(H9443, [1]Products!B:E, 4, FALSE)</f>
        <v>11</v>
      </c>
      <c r="O9443" t="str">
        <f>TEXT(Table1[[#This Row],[Transaction Date]], "yyyy-mm")</f>
        <v>2024-05</v>
      </c>
      <c r="P9443" s="1">
        <f ca="1">YEAR(TODAY()) - YEAR(Table1[[#This Row],[Buyer Date of Birth]])</f>
        <v>80</v>
      </c>
      <c r="Q9443" s="2">
        <f>Table1[[#This Row],[Total Revenue]] - Table1[[#This Row],[Total Cost]]</f>
        <v>672</v>
      </c>
    </row>
    <row r="9444" spans="1:17" x14ac:dyDescent="0.25">
      <c r="A9444" s="1">
        <v>45305</v>
      </c>
      <c r="B9444" t="s">
        <v>356</v>
      </c>
      <c r="C9444" t="s">
        <v>362</v>
      </c>
      <c r="D9444" t="s">
        <v>78</v>
      </c>
      <c r="E9444" s="1">
        <v>29357</v>
      </c>
      <c r="F9444" t="s">
        <v>28</v>
      </c>
      <c r="G9444">
        <v>179</v>
      </c>
      <c r="H9444" t="s">
        <v>41</v>
      </c>
      <c r="I9444" t="s">
        <v>46</v>
      </c>
      <c r="J9444" t="s">
        <v>24</v>
      </c>
      <c r="K9444" t="str">
        <f>VLOOKUP(H9444, [1]Products!B:E, 2, FALSE)</f>
        <v>Ginger Snaps</v>
      </c>
      <c r="L9444" s="2">
        <f>VLOOKUP(H9444, [1]Products!B:D, 3, FALSE)</f>
        <v>14</v>
      </c>
      <c r="M9444" s="2">
        <f>Table1[[#This Row],[Quantity Purchased]] * Table1[[#This Row],[Unit Price]]</f>
        <v>5012</v>
      </c>
      <c r="N9444" s="2">
        <f>VLOOKUP(H9444, [1]Products!B:E, 4, FALSE)</f>
        <v>28</v>
      </c>
      <c r="O9444" t="str">
        <f>TEXT(Table1[[#This Row],[Transaction Date]], "yyyy-mm")</f>
        <v>2024-01</v>
      </c>
      <c r="P9444" s="1">
        <f ca="1">YEAR(TODAY()) - YEAR(Table1[[#This Row],[Buyer Date of Birth]])</f>
        <v>45</v>
      </c>
      <c r="Q9444" s="2">
        <f>Table1[[#This Row],[Total Revenue]] - Table1[[#This Row],[Total Cost]]</f>
        <v>4998</v>
      </c>
    </row>
    <row r="9445" spans="1:17" x14ac:dyDescent="0.25">
      <c r="A9445" s="1">
        <v>45439</v>
      </c>
      <c r="B9445" t="s">
        <v>784</v>
      </c>
      <c r="C9445" t="s">
        <v>110</v>
      </c>
      <c r="D9445" t="s">
        <v>58</v>
      </c>
      <c r="E9445" s="1">
        <v>32412</v>
      </c>
      <c r="F9445" t="s">
        <v>40</v>
      </c>
      <c r="G9445">
        <v>346</v>
      </c>
      <c r="H9445" t="s">
        <v>63</v>
      </c>
      <c r="I9445" t="s">
        <v>50</v>
      </c>
      <c r="J9445" t="s">
        <v>24</v>
      </c>
      <c r="K9445" t="str">
        <f>VLOOKUP(H9445, [1]Products!B:E, 2, FALSE)</f>
        <v>Vanilla Wafers</v>
      </c>
      <c r="L9445" s="2">
        <f>VLOOKUP(H9445, [1]Products!B:D, 3, FALSE)</f>
        <v>18</v>
      </c>
      <c r="M9445" s="2">
        <f>Table1[[#This Row],[Quantity Purchased]] * Table1[[#This Row],[Unit Price]]</f>
        <v>12456</v>
      </c>
      <c r="N9445" s="2">
        <f>VLOOKUP(H9445, [1]Products!B:E, 4, FALSE)</f>
        <v>36</v>
      </c>
      <c r="O9445" t="str">
        <f>TEXT(Table1[[#This Row],[Transaction Date]], "yyyy-mm")</f>
        <v>2024-05</v>
      </c>
      <c r="P9445" s="1">
        <f ca="1">YEAR(TODAY()) - YEAR(Table1[[#This Row],[Buyer Date of Birth]])</f>
        <v>37</v>
      </c>
      <c r="Q9445" s="2">
        <f>Table1[[#This Row],[Total Revenue]] - Table1[[#This Row],[Total Cost]]</f>
        <v>12438</v>
      </c>
    </row>
    <row r="9446" spans="1:17" x14ac:dyDescent="0.25">
      <c r="A9446" s="1">
        <v>45353</v>
      </c>
      <c r="B9446" t="s">
        <v>317</v>
      </c>
      <c r="C9446" t="s">
        <v>788</v>
      </c>
      <c r="D9446" t="s">
        <v>78</v>
      </c>
      <c r="E9446" s="1">
        <v>25197</v>
      </c>
      <c r="F9446" t="s">
        <v>28</v>
      </c>
      <c r="G9446">
        <v>175</v>
      </c>
      <c r="H9446" t="s">
        <v>71</v>
      </c>
      <c r="I9446" t="s">
        <v>23</v>
      </c>
      <c r="J9446" t="s">
        <v>24</v>
      </c>
      <c r="K9446" t="str">
        <f>VLOOKUP(H9446, [1]Products!B:E, 2, FALSE)</f>
        <v>Peanut Butter Bites</v>
      </c>
      <c r="L9446" s="2">
        <f>VLOOKUP(H9446, [1]Products!B:D, 3, FALSE)</f>
        <v>5</v>
      </c>
      <c r="M9446" s="2">
        <f>Table1[[#This Row],[Quantity Purchased]] * Table1[[#This Row],[Unit Price]]</f>
        <v>1225</v>
      </c>
      <c r="N9446" s="2">
        <f>VLOOKUP(H9446, [1]Products!B:E, 4, FALSE)</f>
        <v>7</v>
      </c>
      <c r="O9446" t="str">
        <f>TEXT(Table1[[#This Row],[Transaction Date]], "yyyy-mm")</f>
        <v>2024-03</v>
      </c>
      <c r="P9446" s="1">
        <f ca="1">YEAR(TODAY()) - YEAR(Table1[[#This Row],[Buyer Date of Birth]])</f>
        <v>57</v>
      </c>
      <c r="Q9446" s="2">
        <f>Table1[[#This Row],[Total Revenue]] - Table1[[#This Row],[Total Cost]]</f>
        <v>1220</v>
      </c>
    </row>
    <row r="9447" spans="1:17" x14ac:dyDescent="0.25">
      <c r="A9447" s="1">
        <v>45304</v>
      </c>
      <c r="B9447" t="s">
        <v>743</v>
      </c>
      <c r="C9447" t="s">
        <v>1281</v>
      </c>
      <c r="D9447" t="s">
        <v>62</v>
      </c>
      <c r="E9447" s="1">
        <v>21896</v>
      </c>
      <c r="F9447" t="s">
        <v>28</v>
      </c>
      <c r="G9447">
        <v>80</v>
      </c>
      <c r="H9447" t="s">
        <v>63</v>
      </c>
      <c r="I9447" t="s">
        <v>30</v>
      </c>
      <c r="J9447" t="s">
        <v>24</v>
      </c>
      <c r="K9447" t="str">
        <f>VLOOKUP(H9447, [1]Products!B:E, 2, FALSE)</f>
        <v>Vanilla Wafers</v>
      </c>
      <c r="L9447" s="2">
        <f>VLOOKUP(H9447, [1]Products!B:D, 3, FALSE)</f>
        <v>18</v>
      </c>
      <c r="M9447" s="2">
        <f>Table1[[#This Row],[Quantity Purchased]] * Table1[[#This Row],[Unit Price]]</f>
        <v>2880</v>
      </c>
      <c r="N9447" s="2">
        <f>VLOOKUP(H9447, [1]Products!B:E, 4, FALSE)</f>
        <v>36</v>
      </c>
      <c r="O9447" t="str">
        <f>TEXT(Table1[[#This Row],[Transaction Date]], "yyyy-mm")</f>
        <v>2024-01</v>
      </c>
      <c r="P9447" s="1">
        <f ca="1">YEAR(TODAY()) - YEAR(Table1[[#This Row],[Buyer Date of Birth]])</f>
        <v>66</v>
      </c>
      <c r="Q9447" s="2">
        <f>Table1[[#This Row],[Total Revenue]] - Table1[[#This Row],[Total Cost]]</f>
        <v>2862</v>
      </c>
    </row>
    <row r="9448" spans="1:17" x14ac:dyDescent="0.25">
      <c r="A9448" s="1">
        <v>45491</v>
      </c>
      <c r="B9448" t="s">
        <v>462</v>
      </c>
      <c r="C9448" t="s">
        <v>38</v>
      </c>
      <c r="D9448" t="s">
        <v>20</v>
      </c>
      <c r="E9448" s="1">
        <v>33082</v>
      </c>
      <c r="F9448" t="s">
        <v>28</v>
      </c>
      <c r="G9448">
        <v>317</v>
      </c>
      <c r="H9448" t="s">
        <v>22</v>
      </c>
      <c r="I9448" t="s">
        <v>46</v>
      </c>
      <c r="J9448" t="s">
        <v>24</v>
      </c>
      <c r="K9448" t="str">
        <f>VLOOKUP(H9448, [1]Products!B:E, 2, FALSE)</f>
        <v>Cinnamon Swirls</v>
      </c>
      <c r="L9448" s="2">
        <f>VLOOKUP(H9448, [1]Products!B:D, 3, FALSE)</f>
        <v>10</v>
      </c>
      <c r="M9448" s="2">
        <f>Table1[[#This Row],[Quantity Purchased]] * Table1[[#This Row],[Unit Price]]</f>
        <v>4438</v>
      </c>
      <c r="N9448" s="2">
        <f>VLOOKUP(H9448, [1]Products!B:E, 4, FALSE)</f>
        <v>14</v>
      </c>
      <c r="O9448" t="str">
        <f>TEXT(Table1[[#This Row],[Transaction Date]], "yyyy-mm")</f>
        <v>2024-07</v>
      </c>
      <c r="P9448" s="1">
        <f ca="1">YEAR(TODAY()) - YEAR(Table1[[#This Row],[Buyer Date of Birth]])</f>
        <v>35</v>
      </c>
      <c r="Q9448" s="2">
        <f>Table1[[#This Row],[Total Revenue]] - Table1[[#This Row],[Total Cost]]</f>
        <v>4428</v>
      </c>
    </row>
    <row r="9449" spans="1:17" x14ac:dyDescent="0.25">
      <c r="A9449" s="1">
        <v>45461</v>
      </c>
      <c r="B9449" t="s">
        <v>363</v>
      </c>
      <c r="C9449" t="s">
        <v>70</v>
      </c>
      <c r="D9449" t="s">
        <v>20</v>
      </c>
      <c r="E9449" s="1">
        <v>24771</v>
      </c>
      <c r="F9449" t="s">
        <v>21</v>
      </c>
      <c r="G9449">
        <v>70</v>
      </c>
      <c r="H9449" t="s">
        <v>63</v>
      </c>
      <c r="I9449" t="s">
        <v>50</v>
      </c>
      <c r="J9449" t="s">
        <v>24</v>
      </c>
      <c r="K9449" t="str">
        <f>VLOOKUP(H9449, [1]Products!B:E, 2, FALSE)</f>
        <v>Vanilla Wafers</v>
      </c>
      <c r="L9449" s="2">
        <f>VLOOKUP(H9449, [1]Products!B:D, 3, FALSE)</f>
        <v>18</v>
      </c>
      <c r="M9449" s="2">
        <f>Table1[[#This Row],[Quantity Purchased]] * Table1[[#This Row],[Unit Price]]</f>
        <v>2520</v>
      </c>
      <c r="N9449" s="2">
        <f>VLOOKUP(H9449, [1]Products!B:E, 4, FALSE)</f>
        <v>36</v>
      </c>
      <c r="O9449" t="str">
        <f>TEXT(Table1[[#This Row],[Transaction Date]], "yyyy-mm")</f>
        <v>2024-06</v>
      </c>
      <c r="P9449" s="1">
        <f ca="1">YEAR(TODAY()) - YEAR(Table1[[#This Row],[Buyer Date of Birth]])</f>
        <v>58</v>
      </c>
      <c r="Q9449" s="2">
        <f>Table1[[#This Row],[Total Revenue]] - Table1[[#This Row],[Total Cost]]</f>
        <v>2502</v>
      </c>
    </row>
    <row r="9450" spans="1:17" x14ac:dyDescent="0.25">
      <c r="A9450" s="1">
        <v>45368</v>
      </c>
      <c r="B9450" t="s">
        <v>1006</v>
      </c>
      <c r="C9450" t="s">
        <v>190</v>
      </c>
      <c r="D9450" t="s">
        <v>53</v>
      </c>
      <c r="E9450" s="1">
        <v>18636</v>
      </c>
      <c r="F9450" t="s">
        <v>21</v>
      </c>
      <c r="G9450">
        <v>152</v>
      </c>
      <c r="H9450" t="s">
        <v>71</v>
      </c>
      <c r="I9450" t="s">
        <v>23</v>
      </c>
      <c r="J9450" t="s">
        <v>24</v>
      </c>
      <c r="K9450" t="str">
        <f>VLOOKUP(H9450, [1]Products!B:E, 2, FALSE)</f>
        <v>Peanut Butter Bites</v>
      </c>
      <c r="L9450" s="2">
        <f>VLOOKUP(H9450, [1]Products!B:D, 3, FALSE)</f>
        <v>5</v>
      </c>
      <c r="M9450" s="2">
        <f>Table1[[#This Row],[Quantity Purchased]] * Table1[[#This Row],[Unit Price]]</f>
        <v>1064</v>
      </c>
      <c r="N9450" s="2">
        <f>VLOOKUP(H9450, [1]Products!B:E, 4, FALSE)</f>
        <v>7</v>
      </c>
      <c r="O9450" t="str">
        <f>TEXT(Table1[[#This Row],[Transaction Date]], "yyyy-mm")</f>
        <v>2024-03</v>
      </c>
      <c r="P9450" s="1">
        <f ca="1">YEAR(TODAY()) - YEAR(Table1[[#This Row],[Buyer Date of Birth]])</f>
        <v>74</v>
      </c>
      <c r="Q9450" s="2">
        <f>Table1[[#This Row],[Total Revenue]] - Table1[[#This Row],[Total Cost]]</f>
        <v>1059</v>
      </c>
    </row>
    <row r="9451" spans="1:17" x14ac:dyDescent="0.25">
      <c r="A9451" s="1">
        <v>45328</v>
      </c>
      <c r="B9451" t="s">
        <v>343</v>
      </c>
      <c r="C9451" t="s">
        <v>623</v>
      </c>
      <c r="D9451" t="s">
        <v>84</v>
      </c>
      <c r="E9451" s="1">
        <v>28171</v>
      </c>
      <c r="F9451" t="s">
        <v>28</v>
      </c>
      <c r="G9451">
        <v>400</v>
      </c>
      <c r="H9451" t="s">
        <v>72</v>
      </c>
      <c r="I9451" t="s">
        <v>30</v>
      </c>
      <c r="J9451" t="s">
        <v>24</v>
      </c>
      <c r="K9451" t="str">
        <f>VLOOKUP(H9451, [1]Products!B:E, 2, FALSE)</f>
        <v>Choco Delight</v>
      </c>
      <c r="L9451" s="2">
        <f>VLOOKUP(H9451, [1]Products!B:D, 3, FALSE)</f>
        <v>3</v>
      </c>
      <c r="M9451" s="2">
        <f>Table1[[#This Row],[Quantity Purchased]] * Table1[[#This Row],[Unit Price]]</f>
        <v>2000</v>
      </c>
      <c r="N9451" s="2">
        <f>VLOOKUP(H9451, [1]Products!B:E, 4, FALSE)</f>
        <v>5</v>
      </c>
      <c r="O9451" t="str">
        <f>TEXT(Table1[[#This Row],[Transaction Date]], "yyyy-mm")</f>
        <v>2024-02</v>
      </c>
      <c r="P9451" s="1">
        <f ca="1">YEAR(TODAY()) - YEAR(Table1[[#This Row],[Buyer Date of Birth]])</f>
        <v>48</v>
      </c>
      <c r="Q9451" s="2">
        <f>Table1[[#This Row],[Total Revenue]] - Table1[[#This Row],[Total Cost]]</f>
        <v>1997</v>
      </c>
    </row>
    <row r="9452" spans="1:17" x14ac:dyDescent="0.25">
      <c r="A9452" s="1">
        <v>45401</v>
      </c>
      <c r="B9452" t="s">
        <v>155</v>
      </c>
      <c r="C9452" t="s">
        <v>497</v>
      </c>
      <c r="D9452" t="s">
        <v>62</v>
      </c>
      <c r="E9452" s="1">
        <v>19553</v>
      </c>
      <c r="F9452" t="s">
        <v>75</v>
      </c>
      <c r="G9452">
        <v>103</v>
      </c>
      <c r="H9452" t="s">
        <v>72</v>
      </c>
      <c r="I9452" t="s">
        <v>30</v>
      </c>
      <c r="J9452" t="s">
        <v>24</v>
      </c>
      <c r="K9452" t="str">
        <f>VLOOKUP(H9452, [1]Products!B:E, 2, FALSE)</f>
        <v>Choco Delight</v>
      </c>
      <c r="L9452" s="2">
        <f>VLOOKUP(H9452, [1]Products!B:D, 3, FALSE)</f>
        <v>3</v>
      </c>
      <c r="M9452" s="2">
        <f>Table1[[#This Row],[Quantity Purchased]] * Table1[[#This Row],[Unit Price]]</f>
        <v>515</v>
      </c>
      <c r="N9452" s="2">
        <f>VLOOKUP(H9452, [1]Products!B:E, 4, FALSE)</f>
        <v>5</v>
      </c>
      <c r="O9452" t="str">
        <f>TEXT(Table1[[#This Row],[Transaction Date]], "yyyy-mm")</f>
        <v>2024-04</v>
      </c>
      <c r="P9452" s="1">
        <f ca="1">YEAR(TODAY()) - YEAR(Table1[[#This Row],[Buyer Date of Birth]])</f>
        <v>72</v>
      </c>
      <c r="Q9452" s="2">
        <f>Table1[[#This Row],[Total Revenue]] - Table1[[#This Row],[Total Cost]]</f>
        <v>512</v>
      </c>
    </row>
    <row r="9453" spans="1:17" x14ac:dyDescent="0.25">
      <c r="A9453" s="1">
        <v>45319</v>
      </c>
      <c r="B9453" t="s">
        <v>727</v>
      </c>
      <c r="C9453" t="s">
        <v>434</v>
      </c>
      <c r="D9453" t="s">
        <v>100</v>
      </c>
      <c r="E9453" s="1">
        <v>27873</v>
      </c>
      <c r="F9453" t="s">
        <v>28</v>
      </c>
      <c r="G9453">
        <v>374</v>
      </c>
      <c r="H9453" t="s">
        <v>29</v>
      </c>
      <c r="I9453" t="s">
        <v>36</v>
      </c>
      <c r="J9453" t="s">
        <v>24</v>
      </c>
      <c r="K9453" t="str">
        <f>VLOOKUP(H9453, [1]Products!B:E, 2, FALSE)</f>
        <v>Shortbread</v>
      </c>
      <c r="L9453" s="2">
        <f>VLOOKUP(H9453, [1]Products!B:D, 3, FALSE)</f>
        <v>10</v>
      </c>
      <c r="M9453" s="2">
        <f>Table1[[#This Row],[Quantity Purchased]] * Table1[[#This Row],[Unit Price]]</f>
        <v>16830</v>
      </c>
      <c r="N9453" s="2">
        <f>VLOOKUP(H9453, [1]Products!B:E, 4, FALSE)</f>
        <v>45</v>
      </c>
      <c r="O9453" t="str">
        <f>TEXT(Table1[[#This Row],[Transaction Date]], "yyyy-mm")</f>
        <v>2024-01</v>
      </c>
      <c r="P9453" s="1">
        <f ca="1">YEAR(TODAY()) - YEAR(Table1[[#This Row],[Buyer Date of Birth]])</f>
        <v>49</v>
      </c>
      <c r="Q9453" s="2">
        <f>Table1[[#This Row],[Total Revenue]] - Table1[[#This Row],[Total Cost]]</f>
        <v>16820</v>
      </c>
    </row>
    <row r="9454" spans="1:17" x14ac:dyDescent="0.25">
      <c r="A9454" s="1">
        <v>45326</v>
      </c>
      <c r="B9454" t="s">
        <v>199</v>
      </c>
      <c r="C9454" t="s">
        <v>147</v>
      </c>
      <c r="D9454" t="s">
        <v>78</v>
      </c>
      <c r="E9454" s="1">
        <v>21055</v>
      </c>
      <c r="F9454" t="s">
        <v>21</v>
      </c>
      <c r="G9454">
        <v>266</v>
      </c>
      <c r="H9454" t="s">
        <v>22</v>
      </c>
      <c r="I9454" t="s">
        <v>23</v>
      </c>
      <c r="J9454" t="s">
        <v>24</v>
      </c>
      <c r="K9454" t="str">
        <f>VLOOKUP(H9454, [1]Products!B:E, 2, FALSE)</f>
        <v>Cinnamon Swirls</v>
      </c>
      <c r="L9454" s="2">
        <f>VLOOKUP(H9454, [1]Products!B:D, 3, FALSE)</f>
        <v>10</v>
      </c>
      <c r="M9454" s="2">
        <f>Table1[[#This Row],[Quantity Purchased]] * Table1[[#This Row],[Unit Price]]</f>
        <v>3724</v>
      </c>
      <c r="N9454" s="2">
        <f>VLOOKUP(H9454, [1]Products!B:E, 4, FALSE)</f>
        <v>14</v>
      </c>
      <c r="O9454" t="str">
        <f>TEXT(Table1[[#This Row],[Transaction Date]], "yyyy-mm")</f>
        <v>2024-02</v>
      </c>
      <c r="P9454" s="1">
        <f ca="1">YEAR(TODAY()) - YEAR(Table1[[#This Row],[Buyer Date of Birth]])</f>
        <v>68</v>
      </c>
      <c r="Q9454" s="2">
        <f>Table1[[#This Row],[Total Revenue]] - Table1[[#This Row],[Total Cost]]</f>
        <v>3714</v>
      </c>
    </row>
    <row r="9455" spans="1:17" x14ac:dyDescent="0.25">
      <c r="A9455" s="1">
        <v>45450</v>
      </c>
      <c r="B9455" t="s">
        <v>858</v>
      </c>
      <c r="C9455" t="s">
        <v>845</v>
      </c>
      <c r="D9455" t="s">
        <v>53</v>
      </c>
      <c r="E9455" s="1">
        <v>33087</v>
      </c>
      <c r="F9455" t="s">
        <v>21</v>
      </c>
      <c r="G9455">
        <v>96</v>
      </c>
      <c r="H9455" t="s">
        <v>49</v>
      </c>
      <c r="I9455" t="s">
        <v>46</v>
      </c>
      <c r="J9455" t="s">
        <v>24</v>
      </c>
      <c r="K9455" t="str">
        <f>VLOOKUP(H9455, [1]Products!B:E, 2, FALSE)</f>
        <v>Butter Crunch</v>
      </c>
      <c r="L9455" s="2">
        <f>VLOOKUP(H9455, [1]Products!B:D, 3, FALSE)</f>
        <v>10</v>
      </c>
      <c r="M9455" s="2">
        <f>Table1[[#This Row],[Quantity Purchased]] * Table1[[#This Row],[Unit Price]]</f>
        <v>1056</v>
      </c>
      <c r="N9455" s="2">
        <f>VLOOKUP(H9455, [1]Products!B:E, 4, FALSE)</f>
        <v>11</v>
      </c>
      <c r="O9455" t="str">
        <f>TEXT(Table1[[#This Row],[Transaction Date]], "yyyy-mm")</f>
        <v>2024-06</v>
      </c>
      <c r="P9455" s="1">
        <f ca="1">YEAR(TODAY()) - YEAR(Table1[[#This Row],[Buyer Date of Birth]])</f>
        <v>35</v>
      </c>
      <c r="Q9455" s="2">
        <f>Table1[[#This Row],[Total Revenue]] - Table1[[#This Row],[Total Cost]]</f>
        <v>1046</v>
      </c>
    </row>
    <row r="9456" spans="1:17" x14ac:dyDescent="0.25">
      <c r="A9456" s="1">
        <v>45293</v>
      </c>
      <c r="B9456" t="s">
        <v>1342</v>
      </c>
      <c r="C9456" t="s">
        <v>1052</v>
      </c>
      <c r="D9456" t="s">
        <v>100</v>
      </c>
      <c r="E9456" s="1">
        <v>26190</v>
      </c>
      <c r="F9456" t="s">
        <v>75</v>
      </c>
      <c r="G9456">
        <v>154</v>
      </c>
      <c r="H9456" t="s">
        <v>22</v>
      </c>
      <c r="I9456" t="s">
        <v>50</v>
      </c>
      <c r="J9456" t="s">
        <v>24</v>
      </c>
      <c r="K9456" t="str">
        <f>VLOOKUP(H9456, [1]Products!B:E, 2, FALSE)</f>
        <v>Cinnamon Swirls</v>
      </c>
      <c r="L9456" s="2">
        <f>VLOOKUP(H9456, [1]Products!B:D, 3, FALSE)</f>
        <v>10</v>
      </c>
      <c r="M9456" s="2">
        <f>Table1[[#This Row],[Quantity Purchased]] * Table1[[#This Row],[Unit Price]]</f>
        <v>2156</v>
      </c>
      <c r="N9456" s="2">
        <f>VLOOKUP(H9456, [1]Products!B:E, 4, FALSE)</f>
        <v>14</v>
      </c>
      <c r="O9456" t="str">
        <f>TEXT(Table1[[#This Row],[Transaction Date]], "yyyy-mm")</f>
        <v>2024-01</v>
      </c>
      <c r="P9456" s="1">
        <f ca="1">YEAR(TODAY()) - YEAR(Table1[[#This Row],[Buyer Date of Birth]])</f>
        <v>54</v>
      </c>
      <c r="Q9456" s="2">
        <f>Table1[[#This Row],[Total Revenue]] - Table1[[#This Row],[Total Cost]]</f>
        <v>2146</v>
      </c>
    </row>
    <row r="9457" spans="1:17" x14ac:dyDescent="0.25">
      <c r="A9457" s="1">
        <v>45375</v>
      </c>
      <c r="B9457" t="s">
        <v>1374</v>
      </c>
      <c r="C9457" t="s">
        <v>1029</v>
      </c>
      <c r="D9457" t="s">
        <v>53</v>
      </c>
      <c r="E9457" s="1">
        <v>37535</v>
      </c>
      <c r="F9457" t="s">
        <v>21</v>
      </c>
      <c r="G9457">
        <v>246</v>
      </c>
      <c r="H9457" t="s">
        <v>29</v>
      </c>
      <c r="I9457" t="s">
        <v>23</v>
      </c>
      <c r="J9457" t="s">
        <v>24</v>
      </c>
      <c r="K9457" t="str">
        <f>VLOOKUP(H9457, [1]Products!B:E, 2, FALSE)</f>
        <v>Shortbread</v>
      </c>
      <c r="L9457" s="2">
        <f>VLOOKUP(H9457, [1]Products!B:D, 3, FALSE)</f>
        <v>10</v>
      </c>
      <c r="M9457" s="2">
        <f>Table1[[#This Row],[Quantity Purchased]] * Table1[[#This Row],[Unit Price]]</f>
        <v>11070</v>
      </c>
      <c r="N9457" s="2">
        <f>VLOOKUP(H9457, [1]Products!B:E, 4, FALSE)</f>
        <v>45</v>
      </c>
      <c r="O9457" t="str">
        <f>TEXT(Table1[[#This Row],[Transaction Date]], "yyyy-mm")</f>
        <v>2024-03</v>
      </c>
      <c r="P9457" s="1">
        <f ca="1">YEAR(TODAY()) - YEAR(Table1[[#This Row],[Buyer Date of Birth]])</f>
        <v>23</v>
      </c>
      <c r="Q9457" s="2">
        <f>Table1[[#This Row],[Total Revenue]] - Table1[[#This Row],[Total Cost]]</f>
        <v>11060</v>
      </c>
    </row>
    <row r="9458" spans="1:17" x14ac:dyDescent="0.25">
      <c r="A9458" s="1">
        <v>45436</v>
      </c>
      <c r="B9458" t="s">
        <v>286</v>
      </c>
      <c r="C9458" t="s">
        <v>95</v>
      </c>
      <c r="D9458" t="s">
        <v>34</v>
      </c>
      <c r="E9458" s="1">
        <v>27868</v>
      </c>
      <c r="F9458" t="s">
        <v>28</v>
      </c>
      <c r="G9458">
        <v>77</v>
      </c>
      <c r="H9458" t="s">
        <v>29</v>
      </c>
      <c r="I9458" t="s">
        <v>30</v>
      </c>
      <c r="J9458" t="s">
        <v>24</v>
      </c>
      <c r="K9458" t="str">
        <f>VLOOKUP(H9458, [1]Products!B:E, 2, FALSE)</f>
        <v>Shortbread</v>
      </c>
      <c r="L9458" s="2">
        <f>VLOOKUP(H9458, [1]Products!B:D, 3, FALSE)</f>
        <v>10</v>
      </c>
      <c r="M9458" s="2">
        <f>Table1[[#This Row],[Quantity Purchased]] * Table1[[#This Row],[Unit Price]]</f>
        <v>3465</v>
      </c>
      <c r="N9458" s="2">
        <f>VLOOKUP(H9458, [1]Products!B:E, 4, FALSE)</f>
        <v>45</v>
      </c>
      <c r="O9458" t="str">
        <f>TEXT(Table1[[#This Row],[Transaction Date]], "yyyy-mm")</f>
        <v>2024-05</v>
      </c>
      <c r="P9458" s="1">
        <f ca="1">YEAR(TODAY()) - YEAR(Table1[[#This Row],[Buyer Date of Birth]])</f>
        <v>49</v>
      </c>
      <c r="Q9458" s="2">
        <f>Table1[[#This Row],[Total Revenue]] - Table1[[#This Row],[Total Cost]]</f>
        <v>3455</v>
      </c>
    </row>
    <row r="9459" spans="1:17" x14ac:dyDescent="0.25">
      <c r="A9459" s="1">
        <v>45381</v>
      </c>
      <c r="B9459" t="s">
        <v>462</v>
      </c>
      <c r="C9459" t="s">
        <v>27</v>
      </c>
      <c r="D9459" t="s">
        <v>53</v>
      </c>
      <c r="E9459" s="1">
        <v>33178</v>
      </c>
      <c r="F9459" t="s">
        <v>75</v>
      </c>
      <c r="G9459">
        <v>52</v>
      </c>
      <c r="H9459" t="s">
        <v>71</v>
      </c>
      <c r="I9459" t="s">
        <v>46</v>
      </c>
      <c r="J9459" t="s">
        <v>24</v>
      </c>
      <c r="K9459" t="str">
        <f>VLOOKUP(H9459, [1]Products!B:E, 2, FALSE)</f>
        <v>Peanut Butter Bites</v>
      </c>
      <c r="L9459" s="2">
        <f>VLOOKUP(H9459, [1]Products!B:D, 3, FALSE)</f>
        <v>5</v>
      </c>
      <c r="M9459" s="2">
        <f>Table1[[#This Row],[Quantity Purchased]] * Table1[[#This Row],[Unit Price]]</f>
        <v>364</v>
      </c>
      <c r="N9459" s="2">
        <f>VLOOKUP(H9459, [1]Products!B:E, 4, FALSE)</f>
        <v>7</v>
      </c>
      <c r="O9459" t="str">
        <f>TEXT(Table1[[#This Row],[Transaction Date]], "yyyy-mm")</f>
        <v>2024-03</v>
      </c>
      <c r="P9459" s="1">
        <f ca="1">YEAR(TODAY()) - YEAR(Table1[[#This Row],[Buyer Date of Birth]])</f>
        <v>35</v>
      </c>
      <c r="Q9459" s="2">
        <f>Table1[[#This Row],[Total Revenue]] - Table1[[#This Row],[Total Cost]]</f>
        <v>359</v>
      </c>
    </row>
    <row r="9460" spans="1:17" x14ac:dyDescent="0.25">
      <c r="A9460" s="1">
        <v>45345</v>
      </c>
      <c r="B9460" t="s">
        <v>381</v>
      </c>
      <c r="C9460" t="s">
        <v>980</v>
      </c>
      <c r="D9460" t="s">
        <v>78</v>
      </c>
      <c r="E9460" s="1">
        <v>35799</v>
      </c>
      <c r="F9460" t="s">
        <v>21</v>
      </c>
      <c r="G9460">
        <v>208</v>
      </c>
      <c r="H9460" t="s">
        <v>22</v>
      </c>
      <c r="I9460" t="s">
        <v>50</v>
      </c>
      <c r="J9460" t="s">
        <v>24</v>
      </c>
      <c r="K9460" t="str">
        <f>VLOOKUP(H9460, [1]Products!B:E, 2, FALSE)</f>
        <v>Cinnamon Swirls</v>
      </c>
      <c r="L9460" s="2">
        <f>VLOOKUP(H9460, [1]Products!B:D, 3, FALSE)</f>
        <v>10</v>
      </c>
      <c r="M9460" s="2">
        <f>Table1[[#This Row],[Quantity Purchased]] * Table1[[#This Row],[Unit Price]]</f>
        <v>2912</v>
      </c>
      <c r="N9460" s="2">
        <f>VLOOKUP(H9460, [1]Products!B:E, 4, FALSE)</f>
        <v>14</v>
      </c>
      <c r="O9460" t="str">
        <f>TEXT(Table1[[#This Row],[Transaction Date]], "yyyy-mm")</f>
        <v>2024-02</v>
      </c>
      <c r="P9460" s="1">
        <f ca="1">YEAR(TODAY()) - YEAR(Table1[[#This Row],[Buyer Date of Birth]])</f>
        <v>27</v>
      </c>
      <c r="Q9460" s="2">
        <f>Table1[[#This Row],[Total Revenue]] - Table1[[#This Row],[Total Cost]]</f>
        <v>2902</v>
      </c>
    </row>
    <row r="9461" spans="1:17" x14ac:dyDescent="0.25">
      <c r="A9461" s="1">
        <v>45322</v>
      </c>
      <c r="B9461" t="s">
        <v>138</v>
      </c>
      <c r="C9461" t="s">
        <v>196</v>
      </c>
      <c r="D9461" t="s">
        <v>53</v>
      </c>
      <c r="E9461" s="1">
        <v>22389</v>
      </c>
      <c r="F9461" t="s">
        <v>28</v>
      </c>
      <c r="G9461">
        <v>250</v>
      </c>
      <c r="H9461" t="s">
        <v>29</v>
      </c>
      <c r="I9461" t="s">
        <v>23</v>
      </c>
      <c r="J9461" t="s">
        <v>31</v>
      </c>
      <c r="K9461" t="str">
        <f>VLOOKUP(H9461, [1]Products!B:E, 2, FALSE)</f>
        <v>Shortbread</v>
      </c>
      <c r="L9461" s="2">
        <f>VLOOKUP(H9461, [1]Products!B:D, 3, FALSE)</f>
        <v>10</v>
      </c>
      <c r="M9461" s="2">
        <f>Table1[[#This Row],[Quantity Purchased]] * Table1[[#This Row],[Unit Price]]</f>
        <v>11250</v>
      </c>
      <c r="N9461" s="2">
        <f>VLOOKUP(H9461, [1]Products!B:E, 4, FALSE)</f>
        <v>45</v>
      </c>
      <c r="O9461" t="str">
        <f>TEXT(Table1[[#This Row],[Transaction Date]], "yyyy-mm")</f>
        <v>2024-01</v>
      </c>
      <c r="P9461" s="1">
        <f ca="1">YEAR(TODAY()) - YEAR(Table1[[#This Row],[Buyer Date of Birth]])</f>
        <v>64</v>
      </c>
      <c r="Q9461" s="2">
        <f>Table1[[#This Row],[Total Revenue]] - Table1[[#This Row],[Total Cost]]</f>
        <v>11240</v>
      </c>
    </row>
    <row r="9462" spans="1:17" x14ac:dyDescent="0.25">
      <c r="A9462" s="1">
        <v>45400</v>
      </c>
      <c r="B9462" t="s">
        <v>500</v>
      </c>
      <c r="C9462" t="s">
        <v>1376</v>
      </c>
      <c r="D9462" t="s">
        <v>84</v>
      </c>
      <c r="E9462" s="1">
        <v>25198</v>
      </c>
      <c r="F9462" t="s">
        <v>75</v>
      </c>
      <c r="G9462">
        <v>429</v>
      </c>
      <c r="H9462" t="s">
        <v>41</v>
      </c>
      <c r="I9462" t="s">
        <v>30</v>
      </c>
      <c r="J9462" t="s">
        <v>24</v>
      </c>
      <c r="K9462" t="str">
        <f>VLOOKUP(H9462, [1]Products!B:E, 2, FALSE)</f>
        <v>Ginger Snaps</v>
      </c>
      <c r="L9462" s="2">
        <f>VLOOKUP(H9462, [1]Products!B:D, 3, FALSE)</f>
        <v>14</v>
      </c>
      <c r="M9462" s="2">
        <f>Table1[[#This Row],[Quantity Purchased]] * Table1[[#This Row],[Unit Price]]</f>
        <v>12012</v>
      </c>
      <c r="N9462" s="2">
        <f>VLOOKUP(H9462, [1]Products!B:E, 4, FALSE)</f>
        <v>28</v>
      </c>
      <c r="O9462" t="str">
        <f>TEXT(Table1[[#This Row],[Transaction Date]], "yyyy-mm")</f>
        <v>2024-04</v>
      </c>
      <c r="P9462" s="1">
        <f ca="1">YEAR(TODAY()) - YEAR(Table1[[#This Row],[Buyer Date of Birth]])</f>
        <v>57</v>
      </c>
      <c r="Q9462" s="2">
        <f>Table1[[#This Row],[Total Revenue]] - Table1[[#This Row],[Total Cost]]</f>
        <v>11998</v>
      </c>
    </row>
    <row r="9463" spans="1:17" x14ac:dyDescent="0.25">
      <c r="A9463" s="1">
        <v>45490</v>
      </c>
      <c r="B9463" t="s">
        <v>105</v>
      </c>
      <c r="C9463" t="s">
        <v>961</v>
      </c>
      <c r="D9463" t="s">
        <v>58</v>
      </c>
      <c r="E9463" s="1">
        <v>23956</v>
      </c>
      <c r="F9463" t="s">
        <v>21</v>
      </c>
      <c r="G9463">
        <v>435</v>
      </c>
      <c r="H9463" t="s">
        <v>22</v>
      </c>
      <c r="I9463" t="s">
        <v>30</v>
      </c>
      <c r="J9463" t="s">
        <v>24</v>
      </c>
      <c r="K9463" t="str">
        <f>VLOOKUP(H9463, [1]Products!B:E, 2, FALSE)</f>
        <v>Cinnamon Swirls</v>
      </c>
      <c r="L9463" s="2">
        <f>VLOOKUP(H9463, [1]Products!B:D, 3, FALSE)</f>
        <v>10</v>
      </c>
      <c r="M9463" s="2">
        <f>Table1[[#This Row],[Quantity Purchased]] * Table1[[#This Row],[Unit Price]]</f>
        <v>6090</v>
      </c>
      <c r="N9463" s="2">
        <f>VLOOKUP(H9463, [1]Products!B:E, 4, FALSE)</f>
        <v>14</v>
      </c>
      <c r="O9463" t="str">
        <f>TEXT(Table1[[#This Row],[Transaction Date]], "yyyy-mm")</f>
        <v>2024-07</v>
      </c>
      <c r="P9463" s="1">
        <f ca="1">YEAR(TODAY()) - YEAR(Table1[[#This Row],[Buyer Date of Birth]])</f>
        <v>60</v>
      </c>
      <c r="Q9463" s="2">
        <f>Table1[[#This Row],[Total Revenue]] - Table1[[#This Row],[Total Cost]]</f>
        <v>6080</v>
      </c>
    </row>
    <row r="9464" spans="1:17" x14ac:dyDescent="0.25">
      <c r="A9464" s="1">
        <v>45319</v>
      </c>
      <c r="B9464" t="s">
        <v>456</v>
      </c>
      <c r="C9464" t="s">
        <v>637</v>
      </c>
      <c r="D9464" t="s">
        <v>84</v>
      </c>
      <c r="E9464" s="1">
        <v>21901</v>
      </c>
      <c r="F9464" t="s">
        <v>40</v>
      </c>
      <c r="G9464">
        <v>398</v>
      </c>
      <c r="H9464" t="s">
        <v>71</v>
      </c>
      <c r="I9464" t="s">
        <v>36</v>
      </c>
      <c r="J9464" t="s">
        <v>24</v>
      </c>
      <c r="K9464" t="str">
        <f>VLOOKUP(H9464, [1]Products!B:E, 2, FALSE)</f>
        <v>Peanut Butter Bites</v>
      </c>
      <c r="L9464" s="2">
        <f>VLOOKUP(H9464, [1]Products!B:D, 3, FALSE)</f>
        <v>5</v>
      </c>
      <c r="M9464" s="2">
        <f>Table1[[#This Row],[Quantity Purchased]] * Table1[[#This Row],[Unit Price]]</f>
        <v>2786</v>
      </c>
      <c r="N9464" s="2">
        <f>VLOOKUP(H9464, [1]Products!B:E, 4, FALSE)</f>
        <v>7</v>
      </c>
      <c r="O9464" t="str">
        <f>TEXT(Table1[[#This Row],[Transaction Date]], "yyyy-mm")</f>
        <v>2024-01</v>
      </c>
      <c r="P9464" s="1">
        <f ca="1">YEAR(TODAY()) - YEAR(Table1[[#This Row],[Buyer Date of Birth]])</f>
        <v>66</v>
      </c>
      <c r="Q9464" s="2">
        <f>Table1[[#This Row],[Total Revenue]] - Table1[[#This Row],[Total Cost]]</f>
        <v>2781</v>
      </c>
    </row>
    <row r="9465" spans="1:17" x14ac:dyDescent="0.25">
      <c r="A9465" s="1">
        <v>45443</v>
      </c>
      <c r="B9465" t="s">
        <v>320</v>
      </c>
      <c r="C9465" t="s">
        <v>935</v>
      </c>
      <c r="D9465" t="s">
        <v>89</v>
      </c>
      <c r="E9465" s="1">
        <v>32243</v>
      </c>
      <c r="F9465" t="s">
        <v>40</v>
      </c>
      <c r="G9465">
        <v>349</v>
      </c>
      <c r="H9465" t="s">
        <v>49</v>
      </c>
      <c r="I9465" t="s">
        <v>23</v>
      </c>
      <c r="J9465" t="s">
        <v>24</v>
      </c>
      <c r="K9465" t="str">
        <f>VLOOKUP(H9465, [1]Products!B:E, 2, FALSE)</f>
        <v>Butter Crunch</v>
      </c>
      <c r="L9465" s="2">
        <f>VLOOKUP(H9465, [1]Products!B:D, 3, FALSE)</f>
        <v>10</v>
      </c>
      <c r="M9465" s="2">
        <f>Table1[[#This Row],[Quantity Purchased]] * Table1[[#This Row],[Unit Price]]</f>
        <v>3839</v>
      </c>
      <c r="N9465" s="2">
        <f>VLOOKUP(H9465, [1]Products!B:E, 4, FALSE)</f>
        <v>11</v>
      </c>
      <c r="O9465" t="str">
        <f>TEXT(Table1[[#This Row],[Transaction Date]], "yyyy-mm")</f>
        <v>2024-05</v>
      </c>
      <c r="P9465" s="1">
        <f ca="1">YEAR(TODAY()) - YEAR(Table1[[#This Row],[Buyer Date of Birth]])</f>
        <v>37</v>
      </c>
      <c r="Q9465" s="2">
        <f>Table1[[#This Row],[Total Revenue]] - Table1[[#This Row],[Total Cost]]</f>
        <v>3829</v>
      </c>
    </row>
    <row r="9466" spans="1:17" x14ac:dyDescent="0.25">
      <c r="A9466" s="1">
        <v>45437</v>
      </c>
      <c r="B9466" t="s">
        <v>297</v>
      </c>
      <c r="C9466" t="s">
        <v>1406</v>
      </c>
      <c r="D9466" t="s">
        <v>84</v>
      </c>
      <c r="E9466" s="1">
        <v>16647</v>
      </c>
      <c r="F9466" t="s">
        <v>28</v>
      </c>
      <c r="G9466">
        <v>138</v>
      </c>
      <c r="H9466" t="s">
        <v>66</v>
      </c>
      <c r="I9466" t="s">
        <v>46</v>
      </c>
      <c r="J9466" t="s">
        <v>24</v>
      </c>
      <c r="K9466" t="str">
        <f>VLOOKUP(H9466, [1]Products!B:E, 2, FALSE)</f>
        <v>Oatmeal Cookies</v>
      </c>
      <c r="L9466" s="2">
        <f>VLOOKUP(H9466, [1]Products!B:D, 3, FALSE)</f>
        <v>19</v>
      </c>
      <c r="M9466" s="2">
        <f>Table1[[#This Row],[Quantity Purchased]] * Table1[[#This Row],[Unit Price]]</f>
        <v>3174</v>
      </c>
      <c r="N9466" s="2">
        <f>VLOOKUP(H9466, [1]Products!B:E, 4, FALSE)</f>
        <v>23</v>
      </c>
      <c r="O9466" t="str">
        <f>TEXT(Table1[[#This Row],[Transaction Date]], "yyyy-mm")</f>
        <v>2024-05</v>
      </c>
      <c r="P9466" s="1">
        <f ca="1">YEAR(TODAY()) - YEAR(Table1[[#This Row],[Buyer Date of Birth]])</f>
        <v>80</v>
      </c>
      <c r="Q9466" s="2">
        <f>Table1[[#This Row],[Total Revenue]] - Table1[[#This Row],[Total Cost]]</f>
        <v>3155</v>
      </c>
    </row>
    <row r="9467" spans="1:17" x14ac:dyDescent="0.25">
      <c r="A9467" s="1">
        <v>45351</v>
      </c>
      <c r="B9467" t="s">
        <v>155</v>
      </c>
      <c r="C9467" t="s">
        <v>886</v>
      </c>
      <c r="D9467" t="s">
        <v>58</v>
      </c>
      <c r="E9467" s="1">
        <v>28701</v>
      </c>
      <c r="F9467" t="s">
        <v>21</v>
      </c>
      <c r="G9467">
        <v>38</v>
      </c>
      <c r="H9467" t="s">
        <v>41</v>
      </c>
      <c r="I9467" t="s">
        <v>50</v>
      </c>
      <c r="J9467" t="s">
        <v>24</v>
      </c>
      <c r="K9467" t="str">
        <f>VLOOKUP(H9467, [1]Products!B:E, 2, FALSE)</f>
        <v>Ginger Snaps</v>
      </c>
      <c r="L9467" s="2">
        <f>VLOOKUP(H9467, [1]Products!B:D, 3, FALSE)</f>
        <v>14</v>
      </c>
      <c r="M9467" s="2">
        <f>Table1[[#This Row],[Quantity Purchased]] * Table1[[#This Row],[Unit Price]]</f>
        <v>1064</v>
      </c>
      <c r="N9467" s="2">
        <f>VLOOKUP(H9467, [1]Products!B:E, 4, FALSE)</f>
        <v>28</v>
      </c>
      <c r="O9467" t="str">
        <f>TEXT(Table1[[#This Row],[Transaction Date]], "yyyy-mm")</f>
        <v>2024-02</v>
      </c>
      <c r="P9467" s="1">
        <f ca="1">YEAR(TODAY()) - YEAR(Table1[[#This Row],[Buyer Date of Birth]])</f>
        <v>47</v>
      </c>
      <c r="Q9467" s="2">
        <f>Table1[[#This Row],[Total Revenue]] - Table1[[#This Row],[Total Cost]]</f>
        <v>1050</v>
      </c>
    </row>
    <row r="9468" spans="1:17" x14ac:dyDescent="0.25">
      <c r="A9468" s="1">
        <v>45372</v>
      </c>
      <c r="B9468" t="s">
        <v>732</v>
      </c>
      <c r="C9468" t="s">
        <v>39</v>
      </c>
      <c r="D9468" t="s">
        <v>58</v>
      </c>
      <c r="E9468" s="1">
        <v>21934</v>
      </c>
      <c r="F9468" t="s">
        <v>75</v>
      </c>
      <c r="G9468">
        <v>339</v>
      </c>
      <c r="H9468" t="s">
        <v>66</v>
      </c>
      <c r="I9468" t="s">
        <v>23</v>
      </c>
      <c r="J9468" t="s">
        <v>24</v>
      </c>
      <c r="K9468" t="str">
        <f>VLOOKUP(H9468, [1]Products!B:E, 2, FALSE)</f>
        <v>Oatmeal Cookies</v>
      </c>
      <c r="L9468" s="2">
        <f>VLOOKUP(H9468, [1]Products!B:D, 3, FALSE)</f>
        <v>19</v>
      </c>
      <c r="M9468" s="2">
        <f>Table1[[#This Row],[Quantity Purchased]] * Table1[[#This Row],[Unit Price]]</f>
        <v>7797</v>
      </c>
      <c r="N9468" s="2">
        <f>VLOOKUP(H9468, [1]Products!B:E, 4, FALSE)</f>
        <v>23</v>
      </c>
      <c r="O9468" t="str">
        <f>TEXT(Table1[[#This Row],[Transaction Date]], "yyyy-mm")</f>
        <v>2024-03</v>
      </c>
      <c r="P9468" s="1">
        <f ca="1">YEAR(TODAY()) - YEAR(Table1[[#This Row],[Buyer Date of Birth]])</f>
        <v>65</v>
      </c>
      <c r="Q9468" s="2">
        <f>Table1[[#This Row],[Total Revenue]] - Table1[[#This Row],[Total Cost]]</f>
        <v>7778</v>
      </c>
    </row>
    <row r="9469" spans="1:17" x14ac:dyDescent="0.25">
      <c r="A9469" s="1">
        <v>45368</v>
      </c>
      <c r="B9469" t="s">
        <v>423</v>
      </c>
      <c r="C9469" t="s">
        <v>410</v>
      </c>
      <c r="D9469" t="s">
        <v>78</v>
      </c>
      <c r="E9469" s="1">
        <v>27656</v>
      </c>
      <c r="F9469" t="s">
        <v>28</v>
      </c>
      <c r="G9469">
        <v>193</v>
      </c>
      <c r="H9469" t="s">
        <v>35</v>
      </c>
      <c r="I9469" t="s">
        <v>30</v>
      </c>
      <c r="J9469" t="s">
        <v>24</v>
      </c>
      <c r="K9469" t="str">
        <f>VLOOKUP(H9469, [1]Products!B:E, 2, FALSE)</f>
        <v>Caramel Biscuits</v>
      </c>
      <c r="L9469" s="2">
        <f>VLOOKUP(H9469, [1]Products!B:D, 3, FALSE)</f>
        <v>18</v>
      </c>
      <c r="M9469" s="2">
        <f>Table1[[#This Row],[Quantity Purchased]] * Table1[[#This Row],[Unit Price]]</f>
        <v>4246</v>
      </c>
      <c r="N9469" s="2">
        <f>VLOOKUP(H9469, [1]Products!B:E, 4, FALSE)</f>
        <v>22</v>
      </c>
      <c r="O9469" t="str">
        <f>TEXT(Table1[[#This Row],[Transaction Date]], "yyyy-mm")</f>
        <v>2024-03</v>
      </c>
      <c r="P9469" s="1">
        <f ca="1">YEAR(TODAY()) - YEAR(Table1[[#This Row],[Buyer Date of Birth]])</f>
        <v>50</v>
      </c>
      <c r="Q9469" s="2">
        <f>Table1[[#This Row],[Total Revenue]] - Table1[[#This Row],[Total Cost]]</f>
        <v>4228</v>
      </c>
    </row>
    <row r="9470" spans="1:17" x14ac:dyDescent="0.25">
      <c r="A9470" s="1">
        <v>45474</v>
      </c>
      <c r="B9470" t="s">
        <v>43</v>
      </c>
      <c r="C9470" t="s">
        <v>402</v>
      </c>
      <c r="D9470" t="s">
        <v>84</v>
      </c>
      <c r="E9470" s="1">
        <v>18259</v>
      </c>
      <c r="F9470" t="s">
        <v>21</v>
      </c>
      <c r="G9470">
        <v>53</v>
      </c>
      <c r="H9470" t="s">
        <v>29</v>
      </c>
      <c r="I9470" t="s">
        <v>46</v>
      </c>
      <c r="J9470" t="s">
        <v>31</v>
      </c>
      <c r="K9470" t="str">
        <f>VLOOKUP(H9470, [1]Products!B:E, 2, FALSE)</f>
        <v>Shortbread</v>
      </c>
      <c r="L9470" s="2">
        <f>VLOOKUP(H9470, [1]Products!B:D, 3, FALSE)</f>
        <v>10</v>
      </c>
      <c r="M9470" s="2">
        <f>Table1[[#This Row],[Quantity Purchased]] * Table1[[#This Row],[Unit Price]]</f>
        <v>2385</v>
      </c>
      <c r="N9470" s="2">
        <f>VLOOKUP(H9470, [1]Products!B:E, 4, FALSE)</f>
        <v>45</v>
      </c>
      <c r="O9470" t="str">
        <f>TEXT(Table1[[#This Row],[Transaction Date]], "yyyy-mm")</f>
        <v>2024-07</v>
      </c>
      <c r="P9470" s="1">
        <f ca="1">YEAR(TODAY()) - YEAR(Table1[[#This Row],[Buyer Date of Birth]])</f>
        <v>76</v>
      </c>
      <c r="Q9470" s="2">
        <f>Table1[[#This Row],[Total Revenue]] - Table1[[#This Row],[Total Cost]]</f>
        <v>2375</v>
      </c>
    </row>
    <row r="9471" spans="1:17" x14ac:dyDescent="0.25">
      <c r="A9471" s="1">
        <v>45295</v>
      </c>
      <c r="B9471" t="s">
        <v>1587</v>
      </c>
      <c r="C9471" t="s">
        <v>567</v>
      </c>
      <c r="D9471" t="s">
        <v>58</v>
      </c>
      <c r="E9471" s="1">
        <v>16546</v>
      </c>
      <c r="F9471" t="s">
        <v>21</v>
      </c>
      <c r="G9471">
        <v>62</v>
      </c>
      <c r="H9471" t="s">
        <v>22</v>
      </c>
      <c r="I9471" t="s">
        <v>50</v>
      </c>
      <c r="J9471" t="s">
        <v>24</v>
      </c>
      <c r="K9471" t="str">
        <f>VLOOKUP(H9471, [1]Products!B:E, 2, FALSE)</f>
        <v>Cinnamon Swirls</v>
      </c>
      <c r="L9471" s="2">
        <f>VLOOKUP(H9471, [1]Products!B:D, 3, FALSE)</f>
        <v>10</v>
      </c>
      <c r="M9471" s="2">
        <f>Table1[[#This Row],[Quantity Purchased]] * Table1[[#This Row],[Unit Price]]</f>
        <v>868</v>
      </c>
      <c r="N9471" s="2">
        <f>VLOOKUP(H9471, [1]Products!B:E, 4, FALSE)</f>
        <v>14</v>
      </c>
      <c r="O9471" t="str">
        <f>TEXT(Table1[[#This Row],[Transaction Date]], "yyyy-mm")</f>
        <v>2024-01</v>
      </c>
      <c r="P9471" s="1">
        <f ca="1">YEAR(TODAY()) - YEAR(Table1[[#This Row],[Buyer Date of Birth]])</f>
        <v>80</v>
      </c>
      <c r="Q9471" s="2">
        <f>Table1[[#This Row],[Total Revenue]] - Table1[[#This Row],[Total Cost]]</f>
        <v>858</v>
      </c>
    </row>
    <row r="9472" spans="1:17" x14ac:dyDescent="0.25">
      <c r="A9472" s="1">
        <v>45319</v>
      </c>
      <c r="B9472" t="s">
        <v>263</v>
      </c>
      <c r="C9472" t="s">
        <v>841</v>
      </c>
      <c r="D9472" t="s">
        <v>62</v>
      </c>
      <c r="E9472" s="1">
        <v>30418</v>
      </c>
      <c r="F9472" t="s">
        <v>75</v>
      </c>
      <c r="G9472">
        <v>238</v>
      </c>
      <c r="H9472" t="s">
        <v>49</v>
      </c>
      <c r="I9472" t="s">
        <v>23</v>
      </c>
      <c r="J9472" t="s">
        <v>24</v>
      </c>
      <c r="K9472" t="str">
        <f>VLOOKUP(H9472, [1]Products!B:E, 2, FALSE)</f>
        <v>Butter Crunch</v>
      </c>
      <c r="L9472" s="2">
        <f>VLOOKUP(H9472, [1]Products!B:D, 3, FALSE)</f>
        <v>10</v>
      </c>
      <c r="M9472" s="2">
        <f>Table1[[#This Row],[Quantity Purchased]] * Table1[[#This Row],[Unit Price]]</f>
        <v>2618</v>
      </c>
      <c r="N9472" s="2">
        <f>VLOOKUP(H9472, [1]Products!B:E, 4, FALSE)</f>
        <v>11</v>
      </c>
      <c r="O9472" t="str">
        <f>TEXT(Table1[[#This Row],[Transaction Date]], "yyyy-mm")</f>
        <v>2024-01</v>
      </c>
      <c r="P9472" s="1">
        <f ca="1">YEAR(TODAY()) - YEAR(Table1[[#This Row],[Buyer Date of Birth]])</f>
        <v>42</v>
      </c>
      <c r="Q9472" s="2">
        <f>Table1[[#This Row],[Total Revenue]] - Table1[[#This Row],[Total Cost]]</f>
        <v>2608</v>
      </c>
    </row>
    <row r="9473" spans="1:17" x14ac:dyDescent="0.25">
      <c r="A9473" s="1">
        <v>45430</v>
      </c>
      <c r="B9473" t="s">
        <v>313</v>
      </c>
      <c r="C9473" t="s">
        <v>961</v>
      </c>
      <c r="D9473" t="s">
        <v>53</v>
      </c>
      <c r="E9473" s="1">
        <v>23996</v>
      </c>
      <c r="F9473" t="s">
        <v>28</v>
      </c>
      <c r="G9473">
        <v>264</v>
      </c>
      <c r="H9473" t="s">
        <v>29</v>
      </c>
      <c r="I9473" t="s">
        <v>30</v>
      </c>
      <c r="J9473" t="s">
        <v>24</v>
      </c>
      <c r="K9473" t="str">
        <f>VLOOKUP(H9473, [1]Products!B:E, 2, FALSE)</f>
        <v>Shortbread</v>
      </c>
      <c r="L9473" s="2">
        <f>VLOOKUP(H9473, [1]Products!B:D, 3, FALSE)</f>
        <v>10</v>
      </c>
      <c r="M9473" s="2">
        <f>Table1[[#This Row],[Quantity Purchased]] * Table1[[#This Row],[Unit Price]]</f>
        <v>11880</v>
      </c>
      <c r="N9473" s="2">
        <f>VLOOKUP(H9473, [1]Products!B:E, 4, FALSE)</f>
        <v>45</v>
      </c>
      <c r="O9473" t="str">
        <f>TEXT(Table1[[#This Row],[Transaction Date]], "yyyy-mm")</f>
        <v>2024-05</v>
      </c>
      <c r="P9473" s="1">
        <f ca="1">YEAR(TODAY()) - YEAR(Table1[[#This Row],[Buyer Date of Birth]])</f>
        <v>60</v>
      </c>
      <c r="Q9473" s="2">
        <f>Table1[[#This Row],[Total Revenue]] - Table1[[#This Row],[Total Cost]]</f>
        <v>11870</v>
      </c>
    </row>
    <row r="9474" spans="1:17" x14ac:dyDescent="0.25">
      <c r="A9474" s="1">
        <v>45340</v>
      </c>
      <c r="B9474" t="s">
        <v>276</v>
      </c>
      <c r="C9474" t="s">
        <v>1002</v>
      </c>
      <c r="D9474" t="s">
        <v>53</v>
      </c>
      <c r="E9474" s="1">
        <v>27961</v>
      </c>
      <c r="F9474" t="s">
        <v>28</v>
      </c>
      <c r="G9474">
        <v>404</v>
      </c>
      <c r="H9474" t="s">
        <v>72</v>
      </c>
      <c r="I9474" t="s">
        <v>30</v>
      </c>
      <c r="J9474" t="s">
        <v>24</v>
      </c>
      <c r="K9474" t="str">
        <f>VLOOKUP(H9474, [1]Products!B:E, 2, FALSE)</f>
        <v>Choco Delight</v>
      </c>
      <c r="L9474" s="2">
        <f>VLOOKUP(H9474, [1]Products!B:D, 3, FALSE)</f>
        <v>3</v>
      </c>
      <c r="M9474" s="2">
        <f>Table1[[#This Row],[Quantity Purchased]] * Table1[[#This Row],[Unit Price]]</f>
        <v>2020</v>
      </c>
      <c r="N9474" s="2">
        <f>VLOOKUP(H9474, [1]Products!B:E, 4, FALSE)</f>
        <v>5</v>
      </c>
      <c r="O9474" t="str">
        <f>TEXT(Table1[[#This Row],[Transaction Date]], "yyyy-mm")</f>
        <v>2024-02</v>
      </c>
      <c r="P9474" s="1">
        <f ca="1">YEAR(TODAY()) - YEAR(Table1[[#This Row],[Buyer Date of Birth]])</f>
        <v>49</v>
      </c>
      <c r="Q9474" s="2">
        <f>Table1[[#This Row],[Total Revenue]] - Table1[[#This Row],[Total Cost]]</f>
        <v>2017</v>
      </c>
    </row>
    <row r="9475" spans="1:17" x14ac:dyDescent="0.25">
      <c r="A9475" s="1">
        <v>45497</v>
      </c>
      <c r="B9475" t="s">
        <v>69</v>
      </c>
      <c r="C9475" t="s">
        <v>1588</v>
      </c>
      <c r="D9475" t="s">
        <v>53</v>
      </c>
      <c r="E9475" s="1">
        <v>24896</v>
      </c>
      <c r="F9475" t="s">
        <v>75</v>
      </c>
      <c r="G9475">
        <v>255</v>
      </c>
      <c r="H9475" t="s">
        <v>49</v>
      </c>
      <c r="I9475" t="s">
        <v>36</v>
      </c>
      <c r="J9475" t="s">
        <v>24</v>
      </c>
      <c r="K9475" t="str">
        <f>VLOOKUP(H9475, [1]Products!B:E, 2, FALSE)</f>
        <v>Butter Crunch</v>
      </c>
      <c r="L9475" s="2">
        <f>VLOOKUP(H9475, [1]Products!B:D, 3, FALSE)</f>
        <v>10</v>
      </c>
      <c r="M9475" s="2">
        <f>Table1[[#This Row],[Quantity Purchased]] * Table1[[#This Row],[Unit Price]]</f>
        <v>2805</v>
      </c>
      <c r="N9475" s="2">
        <f>VLOOKUP(H9475, [1]Products!B:E, 4, FALSE)</f>
        <v>11</v>
      </c>
      <c r="O9475" t="str">
        <f>TEXT(Table1[[#This Row],[Transaction Date]], "yyyy-mm")</f>
        <v>2024-07</v>
      </c>
      <c r="P9475" s="1">
        <f ca="1">YEAR(TODAY()) - YEAR(Table1[[#This Row],[Buyer Date of Birth]])</f>
        <v>57</v>
      </c>
      <c r="Q9475" s="2">
        <f>Table1[[#This Row],[Total Revenue]] - Table1[[#This Row],[Total Cost]]</f>
        <v>2795</v>
      </c>
    </row>
    <row r="9476" spans="1:17" x14ac:dyDescent="0.25">
      <c r="A9476" s="1">
        <v>45328</v>
      </c>
      <c r="B9476" t="s">
        <v>204</v>
      </c>
      <c r="C9476" t="s">
        <v>1169</v>
      </c>
      <c r="D9476" t="s">
        <v>45</v>
      </c>
      <c r="E9476" s="1">
        <v>32344</v>
      </c>
      <c r="F9476" t="s">
        <v>21</v>
      </c>
      <c r="G9476">
        <v>487</v>
      </c>
      <c r="H9476" t="s">
        <v>72</v>
      </c>
      <c r="I9476" t="s">
        <v>23</v>
      </c>
      <c r="J9476" t="s">
        <v>31</v>
      </c>
      <c r="K9476" t="str">
        <f>VLOOKUP(H9476, [1]Products!B:E, 2, FALSE)</f>
        <v>Choco Delight</v>
      </c>
      <c r="L9476" s="2">
        <f>VLOOKUP(H9476, [1]Products!B:D, 3, FALSE)</f>
        <v>3</v>
      </c>
      <c r="M9476" s="2">
        <f>Table1[[#This Row],[Quantity Purchased]] * Table1[[#This Row],[Unit Price]]</f>
        <v>2435</v>
      </c>
      <c r="N9476" s="2">
        <f>VLOOKUP(H9476, [1]Products!B:E, 4, FALSE)</f>
        <v>5</v>
      </c>
      <c r="O9476" t="str">
        <f>TEXT(Table1[[#This Row],[Transaction Date]], "yyyy-mm")</f>
        <v>2024-02</v>
      </c>
      <c r="P9476" s="1">
        <f ca="1">YEAR(TODAY()) - YEAR(Table1[[#This Row],[Buyer Date of Birth]])</f>
        <v>37</v>
      </c>
      <c r="Q9476" s="2">
        <f>Table1[[#This Row],[Total Revenue]] - Table1[[#This Row],[Total Cost]]</f>
        <v>2432</v>
      </c>
    </row>
    <row r="9477" spans="1:17" x14ac:dyDescent="0.25">
      <c r="A9477" s="1">
        <v>45459</v>
      </c>
      <c r="B9477" t="s">
        <v>975</v>
      </c>
      <c r="C9477" t="s">
        <v>402</v>
      </c>
      <c r="D9477" t="s">
        <v>53</v>
      </c>
      <c r="E9477" s="1">
        <v>27210</v>
      </c>
      <c r="F9477" t="s">
        <v>28</v>
      </c>
      <c r="G9477">
        <v>292</v>
      </c>
      <c r="H9477" t="s">
        <v>49</v>
      </c>
      <c r="I9477" t="s">
        <v>46</v>
      </c>
      <c r="J9477" t="s">
        <v>24</v>
      </c>
      <c r="K9477" t="str">
        <f>VLOOKUP(H9477, [1]Products!B:E, 2, FALSE)</f>
        <v>Butter Crunch</v>
      </c>
      <c r="L9477" s="2">
        <f>VLOOKUP(H9477, [1]Products!B:D, 3, FALSE)</f>
        <v>10</v>
      </c>
      <c r="M9477" s="2">
        <f>Table1[[#This Row],[Quantity Purchased]] * Table1[[#This Row],[Unit Price]]</f>
        <v>3212</v>
      </c>
      <c r="N9477" s="2">
        <f>VLOOKUP(H9477, [1]Products!B:E, 4, FALSE)</f>
        <v>11</v>
      </c>
      <c r="O9477" t="str">
        <f>TEXT(Table1[[#This Row],[Transaction Date]], "yyyy-mm")</f>
        <v>2024-06</v>
      </c>
      <c r="P9477" s="1">
        <f ca="1">YEAR(TODAY()) - YEAR(Table1[[#This Row],[Buyer Date of Birth]])</f>
        <v>51</v>
      </c>
      <c r="Q9477" s="2">
        <f>Table1[[#This Row],[Total Revenue]] - Table1[[#This Row],[Total Cost]]</f>
        <v>3202</v>
      </c>
    </row>
    <row r="9478" spans="1:17" x14ac:dyDescent="0.25">
      <c r="A9478" s="1">
        <v>45444</v>
      </c>
      <c r="B9478" t="s">
        <v>471</v>
      </c>
      <c r="C9478" t="s">
        <v>342</v>
      </c>
      <c r="D9478" t="s">
        <v>89</v>
      </c>
      <c r="E9478" s="1">
        <v>20475</v>
      </c>
      <c r="F9478" t="s">
        <v>40</v>
      </c>
      <c r="G9478">
        <v>225</v>
      </c>
      <c r="H9478" t="s">
        <v>71</v>
      </c>
      <c r="I9478" t="s">
        <v>50</v>
      </c>
      <c r="J9478" t="s">
        <v>24</v>
      </c>
      <c r="K9478" t="str">
        <f>VLOOKUP(H9478, [1]Products!B:E, 2, FALSE)</f>
        <v>Peanut Butter Bites</v>
      </c>
      <c r="L9478" s="2">
        <f>VLOOKUP(H9478, [1]Products!B:D, 3, FALSE)</f>
        <v>5</v>
      </c>
      <c r="M9478" s="2">
        <f>Table1[[#This Row],[Quantity Purchased]] * Table1[[#This Row],[Unit Price]]</f>
        <v>1575</v>
      </c>
      <c r="N9478" s="2">
        <f>VLOOKUP(H9478, [1]Products!B:E, 4, FALSE)</f>
        <v>7</v>
      </c>
      <c r="O9478" t="str">
        <f>TEXT(Table1[[#This Row],[Transaction Date]], "yyyy-mm")</f>
        <v>2024-06</v>
      </c>
      <c r="P9478" s="1">
        <f ca="1">YEAR(TODAY()) - YEAR(Table1[[#This Row],[Buyer Date of Birth]])</f>
        <v>69</v>
      </c>
      <c r="Q9478" s="2">
        <f>Table1[[#This Row],[Total Revenue]] - Table1[[#This Row],[Total Cost]]</f>
        <v>1570</v>
      </c>
    </row>
    <row r="9479" spans="1:17" x14ac:dyDescent="0.25">
      <c r="A9479" s="1">
        <v>45292</v>
      </c>
      <c r="B9479" t="s">
        <v>439</v>
      </c>
      <c r="C9479" t="s">
        <v>1093</v>
      </c>
      <c r="D9479" t="s">
        <v>20</v>
      </c>
      <c r="E9479" s="1">
        <v>23558</v>
      </c>
      <c r="F9479" t="s">
        <v>40</v>
      </c>
      <c r="G9479">
        <v>17</v>
      </c>
      <c r="H9479" t="s">
        <v>49</v>
      </c>
      <c r="I9479" t="s">
        <v>23</v>
      </c>
      <c r="J9479" t="s">
        <v>24</v>
      </c>
      <c r="K9479" t="str">
        <f>VLOOKUP(H9479, [1]Products!B:E, 2, FALSE)</f>
        <v>Butter Crunch</v>
      </c>
      <c r="L9479" s="2">
        <f>VLOOKUP(H9479, [1]Products!B:D, 3, FALSE)</f>
        <v>10</v>
      </c>
      <c r="M9479" s="2">
        <f>Table1[[#This Row],[Quantity Purchased]] * Table1[[#This Row],[Unit Price]]</f>
        <v>187</v>
      </c>
      <c r="N9479" s="2">
        <f>VLOOKUP(H9479, [1]Products!B:E, 4, FALSE)</f>
        <v>11</v>
      </c>
      <c r="O9479" t="str">
        <f>TEXT(Table1[[#This Row],[Transaction Date]], "yyyy-mm")</f>
        <v>2024-01</v>
      </c>
      <c r="P9479" s="1">
        <f ca="1">YEAR(TODAY()) - YEAR(Table1[[#This Row],[Buyer Date of Birth]])</f>
        <v>61</v>
      </c>
      <c r="Q9479" s="2">
        <f>Table1[[#This Row],[Total Revenue]] - Table1[[#This Row],[Total Cost]]</f>
        <v>177</v>
      </c>
    </row>
    <row r="9480" spans="1:17" x14ac:dyDescent="0.25">
      <c r="A9480" s="1">
        <v>45466</v>
      </c>
      <c r="B9480" t="s">
        <v>358</v>
      </c>
      <c r="C9480" t="s">
        <v>159</v>
      </c>
      <c r="D9480" t="s">
        <v>100</v>
      </c>
      <c r="E9480" s="1">
        <v>33912</v>
      </c>
      <c r="F9480" t="s">
        <v>28</v>
      </c>
      <c r="G9480">
        <v>291</v>
      </c>
      <c r="H9480" t="s">
        <v>49</v>
      </c>
      <c r="I9480" t="s">
        <v>30</v>
      </c>
      <c r="J9480" t="s">
        <v>24</v>
      </c>
      <c r="K9480" t="str">
        <f>VLOOKUP(H9480, [1]Products!B:E, 2, FALSE)</f>
        <v>Butter Crunch</v>
      </c>
      <c r="L9480" s="2">
        <f>VLOOKUP(H9480, [1]Products!B:D, 3, FALSE)</f>
        <v>10</v>
      </c>
      <c r="M9480" s="2">
        <f>Table1[[#This Row],[Quantity Purchased]] * Table1[[#This Row],[Unit Price]]</f>
        <v>3201</v>
      </c>
      <c r="N9480" s="2">
        <f>VLOOKUP(H9480, [1]Products!B:E, 4, FALSE)</f>
        <v>11</v>
      </c>
      <c r="O9480" t="str">
        <f>TEXT(Table1[[#This Row],[Transaction Date]], "yyyy-mm")</f>
        <v>2024-06</v>
      </c>
      <c r="P9480" s="1">
        <f ca="1">YEAR(TODAY()) - YEAR(Table1[[#This Row],[Buyer Date of Birth]])</f>
        <v>33</v>
      </c>
      <c r="Q9480" s="2">
        <f>Table1[[#This Row],[Total Revenue]] - Table1[[#This Row],[Total Cost]]</f>
        <v>3191</v>
      </c>
    </row>
    <row r="9481" spans="1:17" x14ac:dyDescent="0.25">
      <c r="A9481" s="1">
        <v>45305</v>
      </c>
      <c r="B9481" t="s">
        <v>447</v>
      </c>
      <c r="C9481" t="s">
        <v>949</v>
      </c>
      <c r="D9481" t="s">
        <v>100</v>
      </c>
      <c r="E9481" s="1">
        <v>38028</v>
      </c>
      <c r="F9481" t="s">
        <v>28</v>
      </c>
      <c r="G9481">
        <v>25</v>
      </c>
      <c r="H9481" t="s">
        <v>72</v>
      </c>
      <c r="I9481" t="s">
        <v>46</v>
      </c>
      <c r="J9481" t="s">
        <v>24</v>
      </c>
      <c r="K9481" t="str">
        <f>VLOOKUP(H9481, [1]Products!B:E, 2, FALSE)</f>
        <v>Choco Delight</v>
      </c>
      <c r="L9481" s="2">
        <f>VLOOKUP(H9481, [1]Products!B:D, 3, FALSE)</f>
        <v>3</v>
      </c>
      <c r="M9481" s="2">
        <f>Table1[[#This Row],[Quantity Purchased]] * Table1[[#This Row],[Unit Price]]</f>
        <v>125</v>
      </c>
      <c r="N9481" s="2">
        <f>VLOOKUP(H9481, [1]Products!B:E, 4, FALSE)</f>
        <v>5</v>
      </c>
      <c r="O9481" t="str">
        <f>TEXT(Table1[[#This Row],[Transaction Date]], "yyyy-mm")</f>
        <v>2024-01</v>
      </c>
      <c r="P9481" s="1">
        <f ca="1">YEAR(TODAY()) - YEAR(Table1[[#This Row],[Buyer Date of Birth]])</f>
        <v>21</v>
      </c>
      <c r="Q9481" s="2">
        <f>Table1[[#This Row],[Total Revenue]] - Table1[[#This Row],[Total Cost]]</f>
        <v>122</v>
      </c>
    </row>
    <row r="9482" spans="1:17" x14ac:dyDescent="0.25">
      <c r="A9482" s="1">
        <v>45493</v>
      </c>
      <c r="B9482" t="s">
        <v>484</v>
      </c>
      <c r="C9482" t="s">
        <v>130</v>
      </c>
      <c r="D9482" t="s">
        <v>100</v>
      </c>
      <c r="E9482" s="1">
        <v>30845</v>
      </c>
      <c r="F9482" t="s">
        <v>75</v>
      </c>
      <c r="G9482">
        <v>65</v>
      </c>
      <c r="H9482" t="s">
        <v>29</v>
      </c>
      <c r="I9482" t="s">
        <v>50</v>
      </c>
      <c r="J9482" t="s">
        <v>24</v>
      </c>
      <c r="K9482" t="str">
        <f>VLOOKUP(H9482, [1]Products!B:E, 2, FALSE)</f>
        <v>Shortbread</v>
      </c>
      <c r="L9482" s="2">
        <f>VLOOKUP(H9482, [1]Products!B:D, 3, FALSE)</f>
        <v>10</v>
      </c>
      <c r="M9482" s="2">
        <f>Table1[[#This Row],[Quantity Purchased]] * Table1[[#This Row],[Unit Price]]</f>
        <v>2925</v>
      </c>
      <c r="N9482" s="2">
        <f>VLOOKUP(H9482, [1]Products!B:E, 4, FALSE)</f>
        <v>45</v>
      </c>
      <c r="O9482" t="str">
        <f>TEXT(Table1[[#This Row],[Transaction Date]], "yyyy-mm")</f>
        <v>2024-07</v>
      </c>
      <c r="P9482" s="1">
        <f ca="1">YEAR(TODAY()) - YEAR(Table1[[#This Row],[Buyer Date of Birth]])</f>
        <v>41</v>
      </c>
      <c r="Q9482" s="2">
        <f>Table1[[#This Row],[Total Revenue]] - Table1[[#This Row],[Total Cost]]</f>
        <v>2915</v>
      </c>
    </row>
    <row r="9483" spans="1:17" x14ac:dyDescent="0.25">
      <c r="A9483" s="1">
        <v>45334</v>
      </c>
      <c r="B9483" t="s">
        <v>661</v>
      </c>
      <c r="C9483" t="s">
        <v>1161</v>
      </c>
      <c r="D9483" t="s">
        <v>20</v>
      </c>
      <c r="E9483" s="1">
        <v>17550</v>
      </c>
      <c r="F9483" t="s">
        <v>28</v>
      </c>
      <c r="G9483">
        <v>28</v>
      </c>
      <c r="H9483" t="s">
        <v>71</v>
      </c>
      <c r="I9483" t="s">
        <v>23</v>
      </c>
      <c r="J9483" t="s">
        <v>24</v>
      </c>
      <c r="K9483" t="str">
        <f>VLOOKUP(H9483, [1]Products!B:E, 2, FALSE)</f>
        <v>Peanut Butter Bites</v>
      </c>
      <c r="L9483" s="2">
        <f>VLOOKUP(H9483, [1]Products!B:D, 3, FALSE)</f>
        <v>5</v>
      </c>
      <c r="M9483" s="2">
        <f>Table1[[#This Row],[Quantity Purchased]] * Table1[[#This Row],[Unit Price]]</f>
        <v>196</v>
      </c>
      <c r="N9483" s="2">
        <f>VLOOKUP(H9483, [1]Products!B:E, 4, FALSE)</f>
        <v>7</v>
      </c>
      <c r="O9483" t="str">
        <f>TEXT(Table1[[#This Row],[Transaction Date]], "yyyy-mm")</f>
        <v>2024-02</v>
      </c>
      <c r="P9483" s="1">
        <f ca="1">YEAR(TODAY()) - YEAR(Table1[[#This Row],[Buyer Date of Birth]])</f>
        <v>77</v>
      </c>
      <c r="Q9483" s="2">
        <f>Table1[[#This Row],[Total Revenue]] - Table1[[#This Row],[Total Cost]]</f>
        <v>191</v>
      </c>
    </row>
    <row r="9484" spans="1:17" x14ac:dyDescent="0.25">
      <c r="A9484" s="1">
        <v>45373</v>
      </c>
      <c r="B9484" t="s">
        <v>123</v>
      </c>
      <c r="C9484" t="s">
        <v>550</v>
      </c>
      <c r="D9484" t="s">
        <v>100</v>
      </c>
      <c r="E9484" s="1">
        <v>33159</v>
      </c>
      <c r="F9484" t="s">
        <v>75</v>
      </c>
      <c r="G9484">
        <v>84</v>
      </c>
      <c r="H9484" t="s">
        <v>29</v>
      </c>
      <c r="I9484" t="s">
        <v>30</v>
      </c>
      <c r="J9484" t="s">
        <v>24</v>
      </c>
      <c r="K9484" t="str">
        <f>VLOOKUP(H9484, [1]Products!B:E, 2, FALSE)</f>
        <v>Shortbread</v>
      </c>
      <c r="L9484" s="2">
        <f>VLOOKUP(H9484, [1]Products!B:D, 3, FALSE)</f>
        <v>10</v>
      </c>
      <c r="M9484" s="2">
        <f>Table1[[#This Row],[Quantity Purchased]] * Table1[[#This Row],[Unit Price]]</f>
        <v>3780</v>
      </c>
      <c r="N9484" s="2">
        <f>VLOOKUP(H9484, [1]Products!B:E, 4, FALSE)</f>
        <v>45</v>
      </c>
      <c r="O9484" t="str">
        <f>TEXT(Table1[[#This Row],[Transaction Date]], "yyyy-mm")</f>
        <v>2024-03</v>
      </c>
      <c r="P9484" s="1">
        <f ca="1">YEAR(TODAY()) - YEAR(Table1[[#This Row],[Buyer Date of Birth]])</f>
        <v>35</v>
      </c>
      <c r="Q9484" s="2">
        <f>Table1[[#This Row],[Total Revenue]] - Table1[[#This Row],[Total Cost]]</f>
        <v>3770</v>
      </c>
    </row>
    <row r="9485" spans="1:17" x14ac:dyDescent="0.25">
      <c r="A9485" s="1">
        <v>45326</v>
      </c>
      <c r="B9485" t="s">
        <v>545</v>
      </c>
      <c r="C9485" t="s">
        <v>1050</v>
      </c>
      <c r="D9485" t="s">
        <v>89</v>
      </c>
      <c r="E9485" s="1">
        <v>38486</v>
      </c>
      <c r="F9485" t="s">
        <v>75</v>
      </c>
      <c r="G9485">
        <v>177</v>
      </c>
      <c r="H9485" t="s">
        <v>72</v>
      </c>
      <c r="I9485" t="s">
        <v>30</v>
      </c>
      <c r="J9485" t="s">
        <v>24</v>
      </c>
      <c r="K9485" t="str">
        <f>VLOOKUP(H9485, [1]Products!B:E, 2, FALSE)</f>
        <v>Choco Delight</v>
      </c>
      <c r="L9485" s="2">
        <f>VLOOKUP(H9485, [1]Products!B:D, 3, FALSE)</f>
        <v>3</v>
      </c>
      <c r="M9485" s="2">
        <f>Table1[[#This Row],[Quantity Purchased]] * Table1[[#This Row],[Unit Price]]</f>
        <v>885</v>
      </c>
      <c r="N9485" s="2">
        <f>VLOOKUP(H9485, [1]Products!B:E, 4, FALSE)</f>
        <v>5</v>
      </c>
      <c r="O9485" t="str">
        <f>TEXT(Table1[[#This Row],[Transaction Date]], "yyyy-mm")</f>
        <v>2024-02</v>
      </c>
      <c r="P9485" s="1">
        <f ca="1">YEAR(TODAY()) - YEAR(Table1[[#This Row],[Buyer Date of Birth]])</f>
        <v>20</v>
      </c>
      <c r="Q9485" s="2">
        <f>Table1[[#This Row],[Total Revenue]] - Table1[[#This Row],[Total Cost]]</f>
        <v>882</v>
      </c>
    </row>
    <row r="9486" spans="1:17" x14ac:dyDescent="0.25">
      <c r="A9486" s="1">
        <v>45395</v>
      </c>
      <c r="B9486" t="s">
        <v>1272</v>
      </c>
      <c r="C9486" t="s">
        <v>345</v>
      </c>
      <c r="D9486" t="s">
        <v>34</v>
      </c>
      <c r="E9486" s="1">
        <v>16789</v>
      </c>
      <c r="F9486" t="s">
        <v>75</v>
      </c>
      <c r="G9486">
        <v>295</v>
      </c>
      <c r="H9486" t="s">
        <v>71</v>
      </c>
      <c r="I9486" t="s">
        <v>36</v>
      </c>
      <c r="J9486" t="s">
        <v>24</v>
      </c>
      <c r="K9486" t="str">
        <f>VLOOKUP(H9486, [1]Products!B:E, 2, FALSE)</f>
        <v>Peanut Butter Bites</v>
      </c>
      <c r="L9486" s="2">
        <f>VLOOKUP(H9486, [1]Products!B:D, 3, FALSE)</f>
        <v>5</v>
      </c>
      <c r="M9486" s="2">
        <f>Table1[[#This Row],[Quantity Purchased]] * Table1[[#This Row],[Unit Price]]</f>
        <v>2065</v>
      </c>
      <c r="N9486" s="2">
        <f>VLOOKUP(H9486, [1]Products!B:E, 4, FALSE)</f>
        <v>7</v>
      </c>
      <c r="O9486" t="str">
        <f>TEXT(Table1[[#This Row],[Transaction Date]], "yyyy-mm")</f>
        <v>2024-04</v>
      </c>
      <c r="P9486" s="1">
        <f ca="1">YEAR(TODAY()) - YEAR(Table1[[#This Row],[Buyer Date of Birth]])</f>
        <v>80</v>
      </c>
      <c r="Q9486" s="2">
        <f>Table1[[#This Row],[Total Revenue]] - Table1[[#This Row],[Total Cost]]</f>
        <v>2060</v>
      </c>
    </row>
    <row r="9487" spans="1:17" x14ac:dyDescent="0.25">
      <c r="A9487" s="1">
        <v>45477</v>
      </c>
      <c r="B9487" t="s">
        <v>751</v>
      </c>
      <c r="C9487" t="s">
        <v>485</v>
      </c>
      <c r="D9487" t="s">
        <v>84</v>
      </c>
      <c r="E9487" s="1">
        <v>22115</v>
      </c>
      <c r="F9487" t="s">
        <v>21</v>
      </c>
      <c r="G9487">
        <v>26</v>
      </c>
      <c r="H9487" t="s">
        <v>41</v>
      </c>
      <c r="I9487" t="s">
        <v>23</v>
      </c>
      <c r="J9487" t="s">
        <v>24</v>
      </c>
      <c r="K9487" t="str">
        <f>VLOOKUP(H9487, [1]Products!B:E, 2, FALSE)</f>
        <v>Ginger Snaps</v>
      </c>
      <c r="L9487" s="2">
        <f>VLOOKUP(H9487, [1]Products!B:D, 3, FALSE)</f>
        <v>14</v>
      </c>
      <c r="M9487" s="2">
        <f>Table1[[#This Row],[Quantity Purchased]] * Table1[[#This Row],[Unit Price]]</f>
        <v>728</v>
      </c>
      <c r="N9487" s="2">
        <f>VLOOKUP(H9487, [1]Products!B:E, 4, FALSE)</f>
        <v>28</v>
      </c>
      <c r="O9487" t="str">
        <f>TEXT(Table1[[#This Row],[Transaction Date]], "yyyy-mm")</f>
        <v>2024-07</v>
      </c>
      <c r="P9487" s="1">
        <f ca="1">YEAR(TODAY()) - YEAR(Table1[[#This Row],[Buyer Date of Birth]])</f>
        <v>65</v>
      </c>
      <c r="Q9487" s="2">
        <f>Table1[[#This Row],[Total Revenue]] - Table1[[#This Row],[Total Cost]]</f>
        <v>714</v>
      </c>
    </row>
    <row r="9488" spans="1:17" x14ac:dyDescent="0.25">
      <c r="A9488" s="1">
        <v>45444</v>
      </c>
      <c r="B9488" t="s">
        <v>468</v>
      </c>
      <c r="C9488" t="s">
        <v>478</v>
      </c>
      <c r="D9488" t="s">
        <v>100</v>
      </c>
      <c r="E9488" s="1">
        <v>20717</v>
      </c>
      <c r="F9488" t="s">
        <v>75</v>
      </c>
      <c r="G9488">
        <v>422</v>
      </c>
      <c r="H9488" t="s">
        <v>35</v>
      </c>
      <c r="I9488" t="s">
        <v>46</v>
      </c>
      <c r="J9488" t="s">
        <v>24</v>
      </c>
      <c r="K9488" t="str">
        <f>VLOOKUP(H9488, [1]Products!B:E, 2, FALSE)</f>
        <v>Caramel Biscuits</v>
      </c>
      <c r="L9488" s="2">
        <f>VLOOKUP(H9488, [1]Products!B:D, 3, FALSE)</f>
        <v>18</v>
      </c>
      <c r="M9488" s="2">
        <f>Table1[[#This Row],[Quantity Purchased]] * Table1[[#This Row],[Unit Price]]</f>
        <v>9284</v>
      </c>
      <c r="N9488" s="2">
        <f>VLOOKUP(H9488, [1]Products!B:E, 4, FALSE)</f>
        <v>22</v>
      </c>
      <c r="O9488" t="str">
        <f>TEXT(Table1[[#This Row],[Transaction Date]], "yyyy-mm")</f>
        <v>2024-06</v>
      </c>
      <c r="P9488" s="1">
        <f ca="1">YEAR(TODAY()) - YEAR(Table1[[#This Row],[Buyer Date of Birth]])</f>
        <v>69</v>
      </c>
      <c r="Q9488" s="2">
        <f>Table1[[#This Row],[Total Revenue]] - Table1[[#This Row],[Total Cost]]</f>
        <v>9266</v>
      </c>
    </row>
    <row r="9489" spans="1:17" x14ac:dyDescent="0.25">
      <c r="A9489" s="1">
        <v>45331</v>
      </c>
      <c r="B9489" t="s">
        <v>375</v>
      </c>
      <c r="C9489" t="s">
        <v>61</v>
      </c>
      <c r="D9489" t="s">
        <v>84</v>
      </c>
      <c r="E9489" s="1">
        <v>34186</v>
      </c>
      <c r="F9489" t="s">
        <v>75</v>
      </c>
      <c r="G9489">
        <v>109</v>
      </c>
      <c r="H9489" t="s">
        <v>72</v>
      </c>
      <c r="I9489" t="s">
        <v>50</v>
      </c>
      <c r="J9489" t="s">
        <v>24</v>
      </c>
      <c r="K9489" t="str">
        <f>VLOOKUP(H9489, [1]Products!B:E, 2, FALSE)</f>
        <v>Choco Delight</v>
      </c>
      <c r="L9489" s="2">
        <f>VLOOKUP(H9489, [1]Products!B:D, 3, FALSE)</f>
        <v>3</v>
      </c>
      <c r="M9489" s="2">
        <f>Table1[[#This Row],[Quantity Purchased]] * Table1[[#This Row],[Unit Price]]</f>
        <v>545</v>
      </c>
      <c r="N9489" s="2">
        <f>VLOOKUP(H9489, [1]Products!B:E, 4, FALSE)</f>
        <v>5</v>
      </c>
      <c r="O9489" t="str">
        <f>TEXT(Table1[[#This Row],[Transaction Date]], "yyyy-mm")</f>
        <v>2024-02</v>
      </c>
      <c r="P9489" s="1">
        <f ca="1">YEAR(TODAY()) - YEAR(Table1[[#This Row],[Buyer Date of Birth]])</f>
        <v>32</v>
      </c>
      <c r="Q9489" s="2">
        <f>Table1[[#This Row],[Total Revenue]] - Table1[[#This Row],[Total Cost]]</f>
        <v>542</v>
      </c>
    </row>
    <row r="9490" spans="1:17" x14ac:dyDescent="0.25">
      <c r="A9490" s="1">
        <v>45437</v>
      </c>
      <c r="B9490" t="s">
        <v>589</v>
      </c>
      <c r="C9490" t="s">
        <v>410</v>
      </c>
      <c r="D9490" t="s">
        <v>78</v>
      </c>
      <c r="E9490" s="1">
        <v>20306</v>
      </c>
      <c r="F9490" t="s">
        <v>28</v>
      </c>
      <c r="G9490">
        <v>329</v>
      </c>
      <c r="H9490" t="s">
        <v>22</v>
      </c>
      <c r="I9490" t="s">
        <v>23</v>
      </c>
      <c r="J9490" t="s">
        <v>24</v>
      </c>
      <c r="K9490" t="str">
        <f>VLOOKUP(H9490, [1]Products!B:E, 2, FALSE)</f>
        <v>Cinnamon Swirls</v>
      </c>
      <c r="L9490" s="2">
        <f>VLOOKUP(H9490, [1]Products!B:D, 3, FALSE)</f>
        <v>10</v>
      </c>
      <c r="M9490" s="2">
        <f>Table1[[#This Row],[Quantity Purchased]] * Table1[[#This Row],[Unit Price]]</f>
        <v>4606</v>
      </c>
      <c r="N9490" s="2">
        <f>VLOOKUP(H9490, [1]Products!B:E, 4, FALSE)</f>
        <v>14</v>
      </c>
      <c r="O9490" t="str">
        <f>TEXT(Table1[[#This Row],[Transaction Date]], "yyyy-mm")</f>
        <v>2024-05</v>
      </c>
      <c r="P9490" s="1">
        <f ca="1">YEAR(TODAY()) - YEAR(Table1[[#This Row],[Buyer Date of Birth]])</f>
        <v>70</v>
      </c>
      <c r="Q9490" s="2">
        <f>Table1[[#This Row],[Total Revenue]] - Table1[[#This Row],[Total Cost]]</f>
        <v>4596</v>
      </c>
    </row>
    <row r="9491" spans="1:17" x14ac:dyDescent="0.25">
      <c r="A9491" s="1">
        <v>45325</v>
      </c>
      <c r="B9491" t="s">
        <v>515</v>
      </c>
      <c r="C9491" t="s">
        <v>1185</v>
      </c>
      <c r="D9491" t="s">
        <v>84</v>
      </c>
      <c r="E9491" s="1">
        <v>18742</v>
      </c>
      <c r="F9491" t="s">
        <v>28</v>
      </c>
      <c r="G9491">
        <v>117</v>
      </c>
      <c r="H9491" t="s">
        <v>29</v>
      </c>
      <c r="I9491" t="s">
        <v>30</v>
      </c>
      <c r="J9491" t="s">
        <v>24</v>
      </c>
      <c r="K9491" t="str">
        <f>VLOOKUP(H9491, [1]Products!B:E, 2, FALSE)</f>
        <v>Shortbread</v>
      </c>
      <c r="L9491" s="2">
        <f>VLOOKUP(H9491, [1]Products!B:D, 3, FALSE)</f>
        <v>10</v>
      </c>
      <c r="M9491" s="2">
        <f>Table1[[#This Row],[Quantity Purchased]] * Table1[[#This Row],[Unit Price]]</f>
        <v>5265</v>
      </c>
      <c r="N9491" s="2">
        <f>VLOOKUP(H9491, [1]Products!B:E, 4, FALSE)</f>
        <v>45</v>
      </c>
      <c r="O9491" t="str">
        <f>TEXT(Table1[[#This Row],[Transaction Date]], "yyyy-mm")</f>
        <v>2024-02</v>
      </c>
      <c r="P9491" s="1">
        <f ca="1">YEAR(TODAY()) - YEAR(Table1[[#This Row],[Buyer Date of Birth]])</f>
        <v>74</v>
      </c>
      <c r="Q9491" s="2">
        <f>Table1[[#This Row],[Total Revenue]] - Table1[[#This Row],[Total Cost]]</f>
        <v>5255</v>
      </c>
    </row>
    <row r="9492" spans="1:17" x14ac:dyDescent="0.25">
      <c r="A9492" s="1">
        <v>45464</v>
      </c>
      <c r="B9492" t="s">
        <v>195</v>
      </c>
      <c r="C9492" t="s">
        <v>114</v>
      </c>
      <c r="D9492" t="s">
        <v>58</v>
      </c>
      <c r="E9492" s="1">
        <v>17899</v>
      </c>
      <c r="F9492" t="s">
        <v>21</v>
      </c>
      <c r="G9492">
        <v>265</v>
      </c>
      <c r="H9492" t="s">
        <v>22</v>
      </c>
      <c r="I9492" t="s">
        <v>46</v>
      </c>
      <c r="J9492" t="s">
        <v>24</v>
      </c>
      <c r="K9492" t="str">
        <f>VLOOKUP(H9492, [1]Products!B:E, 2, FALSE)</f>
        <v>Cinnamon Swirls</v>
      </c>
      <c r="L9492" s="2">
        <f>VLOOKUP(H9492, [1]Products!B:D, 3, FALSE)</f>
        <v>10</v>
      </c>
      <c r="M9492" s="2">
        <f>Table1[[#This Row],[Quantity Purchased]] * Table1[[#This Row],[Unit Price]]</f>
        <v>3710</v>
      </c>
      <c r="N9492" s="2">
        <f>VLOOKUP(H9492, [1]Products!B:E, 4, FALSE)</f>
        <v>14</v>
      </c>
      <c r="O9492" t="str">
        <f>TEXT(Table1[[#This Row],[Transaction Date]], "yyyy-mm")</f>
        <v>2024-06</v>
      </c>
      <c r="P9492" s="1">
        <f ca="1">YEAR(TODAY()) - YEAR(Table1[[#This Row],[Buyer Date of Birth]])</f>
        <v>76</v>
      </c>
      <c r="Q9492" s="2">
        <f>Table1[[#This Row],[Total Revenue]] - Table1[[#This Row],[Total Cost]]</f>
        <v>3700</v>
      </c>
    </row>
    <row r="9493" spans="1:17" x14ac:dyDescent="0.25">
      <c r="A9493" s="1">
        <v>45316</v>
      </c>
      <c r="B9493" t="s">
        <v>1348</v>
      </c>
      <c r="C9493" t="s">
        <v>217</v>
      </c>
      <c r="D9493" t="s">
        <v>100</v>
      </c>
      <c r="E9493" s="1">
        <v>23559</v>
      </c>
      <c r="F9493" t="s">
        <v>21</v>
      </c>
      <c r="G9493">
        <v>443</v>
      </c>
      <c r="H9493" t="s">
        <v>49</v>
      </c>
      <c r="I9493" t="s">
        <v>50</v>
      </c>
      <c r="J9493" t="s">
        <v>24</v>
      </c>
      <c r="K9493" t="str">
        <f>VLOOKUP(H9493, [1]Products!B:E, 2, FALSE)</f>
        <v>Butter Crunch</v>
      </c>
      <c r="L9493" s="2">
        <f>VLOOKUP(H9493, [1]Products!B:D, 3, FALSE)</f>
        <v>10</v>
      </c>
      <c r="M9493" s="2">
        <f>Table1[[#This Row],[Quantity Purchased]] * Table1[[#This Row],[Unit Price]]</f>
        <v>4873</v>
      </c>
      <c r="N9493" s="2">
        <f>VLOOKUP(H9493, [1]Products!B:E, 4, FALSE)</f>
        <v>11</v>
      </c>
      <c r="O9493" t="str">
        <f>TEXT(Table1[[#This Row],[Transaction Date]], "yyyy-mm")</f>
        <v>2024-01</v>
      </c>
      <c r="P9493" s="1">
        <f ca="1">YEAR(TODAY()) - YEAR(Table1[[#This Row],[Buyer Date of Birth]])</f>
        <v>61</v>
      </c>
      <c r="Q9493" s="2">
        <f>Table1[[#This Row],[Total Revenue]] - Table1[[#This Row],[Total Cost]]</f>
        <v>4863</v>
      </c>
    </row>
    <row r="9494" spans="1:17" x14ac:dyDescent="0.25">
      <c r="A9494" s="1">
        <v>45400</v>
      </c>
      <c r="B9494" t="s">
        <v>372</v>
      </c>
      <c r="C9494" t="s">
        <v>1131</v>
      </c>
      <c r="D9494" t="s">
        <v>45</v>
      </c>
      <c r="E9494" s="1">
        <v>25439</v>
      </c>
      <c r="F9494" t="s">
        <v>75</v>
      </c>
      <c r="G9494">
        <v>131</v>
      </c>
      <c r="H9494" t="s">
        <v>72</v>
      </c>
      <c r="I9494" t="s">
        <v>23</v>
      </c>
      <c r="J9494" t="s">
        <v>24</v>
      </c>
      <c r="K9494" t="str">
        <f>VLOOKUP(H9494, [1]Products!B:E, 2, FALSE)</f>
        <v>Choco Delight</v>
      </c>
      <c r="L9494" s="2">
        <f>VLOOKUP(H9494, [1]Products!B:D, 3, FALSE)</f>
        <v>3</v>
      </c>
      <c r="M9494" s="2">
        <f>Table1[[#This Row],[Quantity Purchased]] * Table1[[#This Row],[Unit Price]]</f>
        <v>655</v>
      </c>
      <c r="N9494" s="2">
        <f>VLOOKUP(H9494, [1]Products!B:E, 4, FALSE)</f>
        <v>5</v>
      </c>
      <c r="O9494" t="str">
        <f>TEXT(Table1[[#This Row],[Transaction Date]], "yyyy-mm")</f>
        <v>2024-04</v>
      </c>
      <c r="P9494" s="1">
        <f ca="1">YEAR(TODAY()) - YEAR(Table1[[#This Row],[Buyer Date of Birth]])</f>
        <v>56</v>
      </c>
      <c r="Q9494" s="2">
        <f>Table1[[#This Row],[Total Revenue]] - Table1[[#This Row],[Total Cost]]</f>
        <v>652</v>
      </c>
    </row>
    <row r="9495" spans="1:17" x14ac:dyDescent="0.25">
      <c r="A9495" s="1">
        <v>45317</v>
      </c>
      <c r="B9495" t="s">
        <v>189</v>
      </c>
      <c r="C9495" t="s">
        <v>1549</v>
      </c>
      <c r="D9495" t="s">
        <v>45</v>
      </c>
      <c r="E9495" s="1">
        <v>32243</v>
      </c>
      <c r="F9495" t="s">
        <v>21</v>
      </c>
      <c r="G9495">
        <v>34</v>
      </c>
      <c r="H9495" t="s">
        <v>41</v>
      </c>
      <c r="I9495" t="s">
        <v>30</v>
      </c>
      <c r="J9495" t="s">
        <v>24</v>
      </c>
      <c r="K9495" t="str">
        <f>VLOOKUP(H9495, [1]Products!B:E, 2, FALSE)</f>
        <v>Ginger Snaps</v>
      </c>
      <c r="L9495" s="2">
        <f>VLOOKUP(H9495, [1]Products!B:D, 3, FALSE)</f>
        <v>14</v>
      </c>
      <c r="M9495" s="2">
        <f>Table1[[#This Row],[Quantity Purchased]] * Table1[[#This Row],[Unit Price]]</f>
        <v>952</v>
      </c>
      <c r="N9495" s="2">
        <f>VLOOKUP(H9495, [1]Products!B:E, 4, FALSE)</f>
        <v>28</v>
      </c>
      <c r="O9495" t="str">
        <f>TEXT(Table1[[#This Row],[Transaction Date]], "yyyy-mm")</f>
        <v>2024-01</v>
      </c>
      <c r="P9495" s="1">
        <f ca="1">YEAR(TODAY()) - YEAR(Table1[[#This Row],[Buyer Date of Birth]])</f>
        <v>37</v>
      </c>
      <c r="Q9495" s="2">
        <f>Table1[[#This Row],[Total Revenue]] - Table1[[#This Row],[Total Cost]]</f>
        <v>938</v>
      </c>
    </row>
    <row r="9496" spans="1:17" x14ac:dyDescent="0.25">
      <c r="A9496" s="1">
        <v>45350</v>
      </c>
      <c r="B9496" t="s">
        <v>320</v>
      </c>
      <c r="C9496" t="s">
        <v>282</v>
      </c>
      <c r="D9496" t="s">
        <v>53</v>
      </c>
      <c r="E9496" s="1">
        <v>31927</v>
      </c>
      <c r="F9496" t="s">
        <v>40</v>
      </c>
      <c r="G9496">
        <v>196</v>
      </c>
      <c r="H9496" t="s">
        <v>72</v>
      </c>
      <c r="I9496" t="s">
        <v>30</v>
      </c>
      <c r="J9496" t="s">
        <v>24</v>
      </c>
      <c r="K9496" t="str">
        <f>VLOOKUP(H9496, [1]Products!B:E, 2, FALSE)</f>
        <v>Choco Delight</v>
      </c>
      <c r="L9496" s="2">
        <f>VLOOKUP(H9496, [1]Products!B:D, 3, FALSE)</f>
        <v>3</v>
      </c>
      <c r="M9496" s="2">
        <f>Table1[[#This Row],[Quantity Purchased]] * Table1[[#This Row],[Unit Price]]</f>
        <v>980</v>
      </c>
      <c r="N9496" s="2">
        <f>VLOOKUP(H9496, [1]Products!B:E, 4, FALSE)</f>
        <v>5</v>
      </c>
      <c r="O9496" t="str">
        <f>TEXT(Table1[[#This Row],[Transaction Date]], "yyyy-mm")</f>
        <v>2024-02</v>
      </c>
      <c r="P9496" s="1">
        <f ca="1">YEAR(TODAY()) - YEAR(Table1[[#This Row],[Buyer Date of Birth]])</f>
        <v>38</v>
      </c>
      <c r="Q9496" s="2">
        <f>Table1[[#This Row],[Total Revenue]] - Table1[[#This Row],[Total Cost]]</f>
        <v>977</v>
      </c>
    </row>
    <row r="9497" spans="1:17" x14ac:dyDescent="0.25">
      <c r="A9497" s="1">
        <v>45419</v>
      </c>
      <c r="B9497" t="s">
        <v>831</v>
      </c>
      <c r="C9497" t="s">
        <v>211</v>
      </c>
      <c r="D9497" t="s">
        <v>78</v>
      </c>
      <c r="E9497" s="1">
        <v>15966</v>
      </c>
      <c r="F9497" t="s">
        <v>21</v>
      </c>
      <c r="G9497">
        <v>186</v>
      </c>
      <c r="H9497" t="s">
        <v>54</v>
      </c>
      <c r="I9497" t="s">
        <v>36</v>
      </c>
      <c r="J9497" t="s">
        <v>24</v>
      </c>
      <c r="K9497" t="str">
        <f>VLOOKUP(H9497, [1]Products!B:E, 2, FALSE)</f>
        <v>Lemon Crisps</v>
      </c>
      <c r="L9497" s="2">
        <f>VLOOKUP(H9497, [1]Products!B:D, 3, FALSE)</f>
        <v>7</v>
      </c>
      <c r="M9497" s="2">
        <f>Table1[[#This Row],[Quantity Purchased]] * Table1[[#This Row],[Unit Price]]</f>
        <v>1674</v>
      </c>
      <c r="N9497" s="2">
        <f>VLOOKUP(H9497, [1]Products!B:E, 4, FALSE)</f>
        <v>9</v>
      </c>
      <c r="O9497" t="str">
        <f>TEXT(Table1[[#This Row],[Transaction Date]], "yyyy-mm")</f>
        <v>2024-05</v>
      </c>
      <c r="P9497" s="1">
        <f ca="1">YEAR(TODAY()) - YEAR(Table1[[#This Row],[Buyer Date of Birth]])</f>
        <v>82</v>
      </c>
      <c r="Q9497" s="2">
        <f>Table1[[#This Row],[Total Revenue]] - Table1[[#This Row],[Total Cost]]</f>
        <v>1667</v>
      </c>
    </row>
    <row r="9498" spans="1:17" x14ac:dyDescent="0.25">
      <c r="A9498" s="1">
        <v>45489</v>
      </c>
      <c r="B9498" t="s">
        <v>283</v>
      </c>
      <c r="C9498" t="s">
        <v>592</v>
      </c>
      <c r="D9498" t="s">
        <v>62</v>
      </c>
      <c r="E9498" s="1">
        <v>33011</v>
      </c>
      <c r="F9498" t="s">
        <v>28</v>
      </c>
      <c r="G9498">
        <v>20</v>
      </c>
      <c r="H9498" t="s">
        <v>71</v>
      </c>
      <c r="I9498" t="s">
        <v>23</v>
      </c>
      <c r="J9498" t="s">
        <v>31</v>
      </c>
      <c r="K9498" t="str">
        <f>VLOOKUP(H9498, [1]Products!B:E, 2, FALSE)</f>
        <v>Peanut Butter Bites</v>
      </c>
      <c r="L9498" s="2">
        <f>VLOOKUP(H9498, [1]Products!B:D, 3, FALSE)</f>
        <v>5</v>
      </c>
      <c r="M9498" s="2">
        <f>Table1[[#This Row],[Quantity Purchased]] * Table1[[#This Row],[Unit Price]]</f>
        <v>140</v>
      </c>
      <c r="N9498" s="2">
        <f>VLOOKUP(H9498, [1]Products!B:E, 4, FALSE)</f>
        <v>7</v>
      </c>
      <c r="O9498" t="str">
        <f>TEXT(Table1[[#This Row],[Transaction Date]], "yyyy-mm")</f>
        <v>2024-07</v>
      </c>
      <c r="P9498" s="1">
        <f ca="1">YEAR(TODAY()) - YEAR(Table1[[#This Row],[Buyer Date of Birth]])</f>
        <v>35</v>
      </c>
      <c r="Q9498" s="2">
        <f>Table1[[#This Row],[Total Revenue]] - Table1[[#This Row],[Total Cost]]</f>
        <v>135</v>
      </c>
    </row>
    <row r="9499" spans="1:17" x14ac:dyDescent="0.25">
      <c r="A9499" s="1">
        <v>45319</v>
      </c>
      <c r="B9499" t="s">
        <v>743</v>
      </c>
      <c r="C9499" t="s">
        <v>181</v>
      </c>
      <c r="D9499" t="s">
        <v>53</v>
      </c>
      <c r="E9499" s="1">
        <v>29992</v>
      </c>
      <c r="F9499" t="s">
        <v>75</v>
      </c>
      <c r="G9499">
        <v>350</v>
      </c>
      <c r="H9499" t="s">
        <v>63</v>
      </c>
      <c r="I9499" t="s">
        <v>46</v>
      </c>
      <c r="J9499" t="s">
        <v>24</v>
      </c>
      <c r="K9499" t="str">
        <f>VLOOKUP(H9499, [1]Products!B:E, 2, FALSE)</f>
        <v>Vanilla Wafers</v>
      </c>
      <c r="L9499" s="2">
        <f>VLOOKUP(H9499, [1]Products!B:D, 3, FALSE)</f>
        <v>18</v>
      </c>
      <c r="M9499" s="2">
        <f>Table1[[#This Row],[Quantity Purchased]] * Table1[[#This Row],[Unit Price]]</f>
        <v>12600</v>
      </c>
      <c r="N9499" s="2">
        <f>VLOOKUP(H9499, [1]Products!B:E, 4, FALSE)</f>
        <v>36</v>
      </c>
      <c r="O9499" t="str">
        <f>TEXT(Table1[[#This Row],[Transaction Date]], "yyyy-mm")</f>
        <v>2024-01</v>
      </c>
      <c r="P9499" s="1">
        <f ca="1">YEAR(TODAY()) - YEAR(Table1[[#This Row],[Buyer Date of Birth]])</f>
        <v>43</v>
      </c>
      <c r="Q9499" s="2">
        <f>Table1[[#This Row],[Total Revenue]] - Table1[[#This Row],[Total Cost]]</f>
        <v>12582</v>
      </c>
    </row>
    <row r="9500" spans="1:17" x14ac:dyDescent="0.25">
      <c r="A9500" s="1">
        <v>45425</v>
      </c>
      <c r="B9500" t="s">
        <v>92</v>
      </c>
      <c r="C9500" t="s">
        <v>792</v>
      </c>
      <c r="D9500" t="s">
        <v>89</v>
      </c>
      <c r="E9500" s="1">
        <v>37833</v>
      </c>
      <c r="F9500" t="s">
        <v>21</v>
      </c>
      <c r="G9500">
        <v>133</v>
      </c>
      <c r="H9500" t="s">
        <v>29</v>
      </c>
      <c r="I9500" t="s">
        <v>50</v>
      </c>
      <c r="J9500" t="s">
        <v>24</v>
      </c>
      <c r="K9500" t="str">
        <f>VLOOKUP(H9500, [1]Products!B:E, 2, FALSE)</f>
        <v>Shortbread</v>
      </c>
      <c r="L9500" s="2">
        <f>VLOOKUP(H9500, [1]Products!B:D, 3, FALSE)</f>
        <v>10</v>
      </c>
      <c r="M9500" s="2">
        <f>Table1[[#This Row],[Quantity Purchased]] * Table1[[#This Row],[Unit Price]]</f>
        <v>5985</v>
      </c>
      <c r="N9500" s="2">
        <f>VLOOKUP(H9500, [1]Products!B:E, 4, FALSE)</f>
        <v>45</v>
      </c>
      <c r="O9500" t="str">
        <f>TEXT(Table1[[#This Row],[Transaction Date]], "yyyy-mm")</f>
        <v>2024-05</v>
      </c>
      <c r="P9500" s="1">
        <f ca="1">YEAR(TODAY()) - YEAR(Table1[[#This Row],[Buyer Date of Birth]])</f>
        <v>22</v>
      </c>
      <c r="Q9500" s="2">
        <f>Table1[[#This Row],[Total Revenue]] - Table1[[#This Row],[Total Cost]]</f>
        <v>5975</v>
      </c>
    </row>
    <row r="9501" spans="1:17" x14ac:dyDescent="0.25">
      <c r="A9501" s="1">
        <v>45458</v>
      </c>
      <c r="B9501" t="s">
        <v>263</v>
      </c>
      <c r="C9501" t="s">
        <v>241</v>
      </c>
      <c r="D9501" t="s">
        <v>53</v>
      </c>
      <c r="E9501" s="1">
        <v>16848</v>
      </c>
      <c r="F9501" t="s">
        <v>28</v>
      </c>
      <c r="G9501">
        <v>79</v>
      </c>
      <c r="H9501" t="s">
        <v>66</v>
      </c>
      <c r="I9501" t="s">
        <v>23</v>
      </c>
      <c r="J9501" t="s">
        <v>24</v>
      </c>
      <c r="K9501" t="str">
        <f>VLOOKUP(H9501, [1]Products!B:E, 2, FALSE)</f>
        <v>Oatmeal Cookies</v>
      </c>
      <c r="L9501" s="2">
        <f>VLOOKUP(H9501, [1]Products!B:D, 3, FALSE)</f>
        <v>19</v>
      </c>
      <c r="M9501" s="2">
        <f>Table1[[#This Row],[Quantity Purchased]] * Table1[[#This Row],[Unit Price]]</f>
        <v>1817</v>
      </c>
      <c r="N9501" s="2">
        <f>VLOOKUP(H9501, [1]Products!B:E, 4, FALSE)</f>
        <v>23</v>
      </c>
      <c r="O9501" t="str">
        <f>TEXT(Table1[[#This Row],[Transaction Date]], "yyyy-mm")</f>
        <v>2024-06</v>
      </c>
      <c r="P9501" s="1">
        <f ca="1">YEAR(TODAY()) - YEAR(Table1[[#This Row],[Buyer Date of Birth]])</f>
        <v>79</v>
      </c>
      <c r="Q9501" s="2">
        <f>Table1[[#This Row],[Total Revenue]] - Table1[[#This Row],[Total Cost]]</f>
        <v>1798</v>
      </c>
    </row>
    <row r="9502" spans="1:17" x14ac:dyDescent="0.25">
      <c r="A9502" s="1">
        <v>45460</v>
      </c>
      <c r="B9502" t="s">
        <v>79</v>
      </c>
      <c r="C9502" t="s">
        <v>1065</v>
      </c>
      <c r="D9502" t="s">
        <v>100</v>
      </c>
      <c r="E9502" s="1">
        <v>32259</v>
      </c>
      <c r="F9502" t="s">
        <v>75</v>
      </c>
      <c r="G9502">
        <v>195</v>
      </c>
      <c r="H9502" t="s">
        <v>66</v>
      </c>
      <c r="I9502" t="s">
        <v>30</v>
      </c>
      <c r="J9502" t="s">
        <v>24</v>
      </c>
      <c r="K9502" t="str">
        <f>VLOOKUP(H9502, [1]Products!B:E, 2, FALSE)</f>
        <v>Oatmeal Cookies</v>
      </c>
      <c r="L9502" s="2">
        <f>VLOOKUP(H9502, [1]Products!B:D, 3, FALSE)</f>
        <v>19</v>
      </c>
      <c r="M9502" s="2">
        <f>Table1[[#This Row],[Quantity Purchased]] * Table1[[#This Row],[Unit Price]]</f>
        <v>4485</v>
      </c>
      <c r="N9502" s="2">
        <f>VLOOKUP(H9502, [1]Products!B:E, 4, FALSE)</f>
        <v>23</v>
      </c>
      <c r="O9502" t="str">
        <f>TEXT(Table1[[#This Row],[Transaction Date]], "yyyy-mm")</f>
        <v>2024-06</v>
      </c>
      <c r="P9502" s="1">
        <f ca="1">YEAR(TODAY()) - YEAR(Table1[[#This Row],[Buyer Date of Birth]])</f>
        <v>37</v>
      </c>
      <c r="Q9502" s="2">
        <f>Table1[[#This Row],[Total Revenue]] - Table1[[#This Row],[Total Cost]]</f>
        <v>4466</v>
      </c>
    </row>
    <row r="9503" spans="1:17" x14ac:dyDescent="0.25">
      <c r="A9503" s="1">
        <v>45298</v>
      </c>
      <c r="B9503" t="s">
        <v>300</v>
      </c>
      <c r="C9503" t="s">
        <v>284</v>
      </c>
      <c r="D9503" t="s">
        <v>89</v>
      </c>
      <c r="E9503" s="1">
        <v>24803</v>
      </c>
      <c r="F9503" t="s">
        <v>40</v>
      </c>
      <c r="G9503">
        <v>498</v>
      </c>
      <c r="H9503" t="s">
        <v>41</v>
      </c>
      <c r="I9503" t="s">
        <v>46</v>
      </c>
      <c r="J9503" t="s">
        <v>24</v>
      </c>
      <c r="K9503" t="str">
        <f>VLOOKUP(H9503, [1]Products!B:E, 2, FALSE)</f>
        <v>Ginger Snaps</v>
      </c>
      <c r="L9503" s="2">
        <f>VLOOKUP(H9503, [1]Products!B:D, 3, FALSE)</f>
        <v>14</v>
      </c>
      <c r="M9503" s="2">
        <f>Table1[[#This Row],[Quantity Purchased]] * Table1[[#This Row],[Unit Price]]</f>
        <v>13944</v>
      </c>
      <c r="N9503" s="2">
        <f>VLOOKUP(H9503, [1]Products!B:E, 4, FALSE)</f>
        <v>28</v>
      </c>
      <c r="O9503" t="str">
        <f>TEXT(Table1[[#This Row],[Transaction Date]], "yyyy-mm")</f>
        <v>2024-01</v>
      </c>
      <c r="P9503" s="1">
        <f ca="1">YEAR(TODAY()) - YEAR(Table1[[#This Row],[Buyer Date of Birth]])</f>
        <v>58</v>
      </c>
      <c r="Q9503" s="2">
        <f>Table1[[#This Row],[Total Revenue]] - Table1[[#This Row],[Total Cost]]</f>
        <v>13930</v>
      </c>
    </row>
    <row r="9504" spans="1:17" x14ac:dyDescent="0.25">
      <c r="A9504" s="1">
        <v>45447</v>
      </c>
      <c r="B9504" t="s">
        <v>425</v>
      </c>
      <c r="C9504" t="s">
        <v>883</v>
      </c>
      <c r="D9504" t="s">
        <v>89</v>
      </c>
      <c r="E9504" s="1">
        <v>20907</v>
      </c>
      <c r="F9504" t="s">
        <v>40</v>
      </c>
      <c r="G9504">
        <v>324</v>
      </c>
      <c r="H9504" t="s">
        <v>72</v>
      </c>
      <c r="I9504" t="s">
        <v>50</v>
      </c>
      <c r="J9504" t="s">
        <v>24</v>
      </c>
      <c r="K9504" t="str">
        <f>VLOOKUP(H9504, [1]Products!B:E, 2, FALSE)</f>
        <v>Choco Delight</v>
      </c>
      <c r="L9504" s="2">
        <f>VLOOKUP(H9504, [1]Products!B:D, 3, FALSE)</f>
        <v>3</v>
      </c>
      <c r="M9504" s="2">
        <f>Table1[[#This Row],[Quantity Purchased]] * Table1[[#This Row],[Unit Price]]</f>
        <v>1620</v>
      </c>
      <c r="N9504" s="2">
        <f>VLOOKUP(H9504, [1]Products!B:E, 4, FALSE)</f>
        <v>5</v>
      </c>
      <c r="O9504" t="str">
        <f>TEXT(Table1[[#This Row],[Transaction Date]], "yyyy-mm")</f>
        <v>2024-06</v>
      </c>
      <c r="P9504" s="1">
        <f ca="1">YEAR(TODAY()) - YEAR(Table1[[#This Row],[Buyer Date of Birth]])</f>
        <v>68</v>
      </c>
      <c r="Q9504" s="2">
        <f>Table1[[#This Row],[Total Revenue]] - Table1[[#This Row],[Total Cost]]</f>
        <v>1617</v>
      </c>
    </row>
    <row r="9505" spans="1:17" x14ac:dyDescent="0.25">
      <c r="A9505" s="1">
        <v>45358</v>
      </c>
      <c r="B9505" t="s">
        <v>212</v>
      </c>
      <c r="C9505" t="s">
        <v>1589</v>
      </c>
      <c r="D9505" t="s">
        <v>84</v>
      </c>
      <c r="E9505" s="1">
        <v>27337</v>
      </c>
      <c r="F9505" t="s">
        <v>75</v>
      </c>
      <c r="G9505">
        <v>54</v>
      </c>
      <c r="H9505" t="s">
        <v>66</v>
      </c>
      <c r="I9505" t="s">
        <v>23</v>
      </c>
      <c r="J9505" t="s">
        <v>24</v>
      </c>
      <c r="K9505" t="str">
        <f>VLOOKUP(H9505, [1]Products!B:E, 2, FALSE)</f>
        <v>Oatmeal Cookies</v>
      </c>
      <c r="L9505" s="2">
        <f>VLOOKUP(H9505, [1]Products!B:D, 3, FALSE)</f>
        <v>19</v>
      </c>
      <c r="M9505" s="2">
        <f>Table1[[#This Row],[Quantity Purchased]] * Table1[[#This Row],[Unit Price]]</f>
        <v>1242</v>
      </c>
      <c r="N9505" s="2">
        <f>VLOOKUP(H9505, [1]Products!B:E, 4, FALSE)</f>
        <v>23</v>
      </c>
      <c r="O9505" t="str">
        <f>TEXT(Table1[[#This Row],[Transaction Date]], "yyyy-mm")</f>
        <v>2024-03</v>
      </c>
      <c r="P9505" s="1">
        <f ca="1">YEAR(TODAY()) - YEAR(Table1[[#This Row],[Buyer Date of Birth]])</f>
        <v>51</v>
      </c>
      <c r="Q9505" s="2">
        <f>Table1[[#This Row],[Total Revenue]] - Table1[[#This Row],[Total Cost]]</f>
        <v>1223</v>
      </c>
    </row>
    <row r="9506" spans="1:17" x14ac:dyDescent="0.25">
      <c r="A9506" s="1">
        <v>45350</v>
      </c>
      <c r="B9506" t="s">
        <v>117</v>
      </c>
      <c r="C9506" t="s">
        <v>1529</v>
      </c>
      <c r="D9506" t="s">
        <v>20</v>
      </c>
      <c r="E9506" s="1">
        <v>29055</v>
      </c>
      <c r="F9506" t="s">
        <v>28</v>
      </c>
      <c r="G9506">
        <v>10</v>
      </c>
      <c r="H9506" t="s">
        <v>29</v>
      </c>
      <c r="I9506" t="s">
        <v>30</v>
      </c>
      <c r="J9506" t="s">
        <v>24</v>
      </c>
      <c r="K9506" t="str">
        <f>VLOOKUP(H9506, [1]Products!B:E, 2, FALSE)</f>
        <v>Shortbread</v>
      </c>
      <c r="L9506" s="2">
        <f>VLOOKUP(H9506, [1]Products!B:D, 3, FALSE)</f>
        <v>10</v>
      </c>
      <c r="M9506" s="2">
        <f>Table1[[#This Row],[Quantity Purchased]] * Table1[[#This Row],[Unit Price]]</f>
        <v>450</v>
      </c>
      <c r="N9506" s="2">
        <f>VLOOKUP(H9506, [1]Products!B:E, 4, FALSE)</f>
        <v>45</v>
      </c>
      <c r="O9506" t="str">
        <f>TEXT(Table1[[#This Row],[Transaction Date]], "yyyy-mm")</f>
        <v>2024-02</v>
      </c>
      <c r="P9506" s="1">
        <f ca="1">YEAR(TODAY()) - YEAR(Table1[[#This Row],[Buyer Date of Birth]])</f>
        <v>46</v>
      </c>
      <c r="Q9506" s="2">
        <f>Table1[[#This Row],[Total Revenue]] - Table1[[#This Row],[Total Cost]]</f>
        <v>440</v>
      </c>
    </row>
    <row r="9507" spans="1:17" x14ac:dyDescent="0.25">
      <c r="A9507" s="1">
        <v>45365</v>
      </c>
      <c r="B9507" t="s">
        <v>79</v>
      </c>
      <c r="C9507" t="s">
        <v>808</v>
      </c>
      <c r="D9507" t="s">
        <v>89</v>
      </c>
      <c r="E9507" s="1">
        <v>30059</v>
      </c>
      <c r="F9507" t="s">
        <v>28</v>
      </c>
      <c r="G9507">
        <v>447</v>
      </c>
      <c r="H9507" t="s">
        <v>49</v>
      </c>
      <c r="I9507" t="s">
        <v>30</v>
      </c>
      <c r="J9507" t="s">
        <v>24</v>
      </c>
      <c r="K9507" t="str">
        <f>VLOOKUP(H9507, [1]Products!B:E, 2, FALSE)</f>
        <v>Butter Crunch</v>
      </c>
      <c r="L9507" s="2">
        <f>VLOOKUP(H9507, [1]Products!B:D, 3, FALSE)</f>
        <v>10</v>
      </c>
      <c r="M9507" s="2">
        <f>Table1[[#This Row],[Quantity Purchased]] * Table1[[#This Row],[Unit Price]]</f>
        <v>4917</v>
      </c>
      <c r="N9507" s="2">
        <f>VLOOKUP(H9507, [1]Products!B:E, 4, FALSE)</f>
        <v>11</v>
      </c>
      <c r="O9507" t="str">
        <f>TEXT(Table1[[#This Row],[Transaction Date]], "yyyy-mm")</f>
        <v>2024-03</v>
      </c>
      <c r="P9507" s="1">
        <f ca="1">YEAR(TODAY()) - YEAR(Table1[[#This Row],[Buyer Date of Birth]])</f>
        <v>43</v>
      </c>
      <c r="Q9507" s="2">
        <f>Table1[[#This Row],[Total Revenue]] - Table1[[#This Row],[Total Cost]]</f>
        <v>4907</v>
      </c>
    </row>
    <row r="9508" spans="1:17" x14ac:dyDescent="0.25">
      <c r="A9508" s="1">
        <v>45384</v>
      </c>
      <c r="B9508" t="s">
        <v>112</v>
      </c>
      <c r="C9508" t="s">
        <v>1130</v>
      </c>
      <c r="D9508" t="s">
        <v>34</v>
      </c>
      <c r="E9508" s="1">
        <v>22914</v>
      </c>
      <c r="F9508" t="s">
        <v>40</v>
      </c>
      <c r="G9508">
        <v>472</v>
      </c>
      <c r="H9508" t="s">
        <v>54</v>
      </c>
      <c r="I9508" t="s">
        <v>36</v>
      </c>
      <c r="J9508" t="s">
        <v>24</v>
      </c>
      <c r="K9508" t="str">
        <f>VLOOKUP(H9508, [1]Products!B:E, 2, FALSE)</f>
        <v>Lemon Crisps</v>
      </c>
      <c r="L9508" s="2">
        <f>VLOOKUP(H9508, [1]Products!B:D, 3, FALSE)</f>
        <v>7</v>
      </c>
      <c r="M9508" s="2">
        <f>Table1[[#This Row],[Quantity Purchased]] * Table1[[#This Row],[Unit Price]]</f>
        <v>4248</v>
      </c>
      <c r="N9508" s="2">
        <f>VLOOKUP(H9508, [1]Products!B:E, 4, FALSE)</f>
        <v>9</v>
      </c>
      <c r="O9508" t="str">
        <f>TEXT(Table1[[#This Row],[Transaction Date]], "yyyy-mm")</f>
        <v>2024-04</v>
      </c>
      <c r="P9508" s="1">
        <f ca="1">YEAR(TODAY()) - YEAR(Table1[[#This Row],[Buyer Date of Birth]])</f>
        <v>63</v>
      </c>
      <c r="Q9508" s="2">
        <f>Table1[[#This Row],[Total Revenue]] - Table1[[#This Row],[Total Cost]]</f>
        <v>4241</v>
      </c>
    </row>
    <row r="9509" spans="1:17" x14ac:dyDescent="0.25">
      <c r="A9509" s="1">
        <v>45465</v>
      </c>
      <c r="B9509" t="s">
        <v>1117</v>
      </c>
      <c r="C9509" t="s">
        <v>252</v>
      </c>
      <c r="D9509" t="s">
        <v>20</v>
      </c>
      <c r="E9509" s="1">
        <v>18684</v>
      </c>
      <c r="F9509" t="s">
        <v>75</v>
      </c>
      <c r="G9509">
        <v>186</v>
      </c>
      <c r="H9509" t="s">
        <v>54</v>
      </c>
      <c r="I9509" t="s">
        <v>23</v>
      </c>
      <c r="J9509" t="s">
        <v>24</v>
      </c>
      <c r="K9509" t="str">
        <f>VLOOKUP(H9509, [1]Products!B:E, 2, FALSE)</f>
        <v>Lemon Crisps</v>
      </c>
      <c r="L9509" s="2">
        <f>VLOOKUP(H9509, [1]Products!B:D, 3, FALSE)</f>
        <v>7</v>
      </c>
      <c r="M9509" s="2">
        <f>Table1[[#This Row],[Quantity Purchased]] * Table1[[#This Row],[Unit Price]]</f>
        <v>1674</v>
      </c>
      <c r="N9509" s="2">
        <f>VLOOKUP(H9509, [1]Products!B:E, 4, FALSE)</f>
        <v>9</v>
      </c>
      <c r="O9509" t="str">
        <f>TEXT(Table1[[#This Row],[Transaction Date]], "yyyy-mm")</f>
        <v>2024-06</v>
      </c>
      <c r="P9509" s="1">
        <f ca="1">YEAR(TODAY()) - YEAR(Table1[[#This Row],[Buyer Date of Birth]])</f>
        <v>74</v>
      </c>
      <c r="Q9509" s="2">
        <f>Table1[[#This Row],[Total Revenue]] - Table1[[#This Row],[Total Cost]]</f>
        <v>1667</v>
      </c>
    </row>
    <row r="9510" spans="1:17" x14ac:dyDescent="0.25">
      <c r="A9510" s="1">
        <v>45409</v>
      </c>
      <c r="B9510" t="s">
        <v>398</v>
      </c>
      <c r="C9510" t="s">
        <v>1126</v>
      </c>
      <c r="D9510" t="s">
        <v>45</v>
      </c>
      <c r="E9510" s="1">
        <v>27845</v>
      </c>
      <c r="F9510" t="s">
        <v>28</v>
      </c>
      <c r="G9510">
        <v>74</v>
      </c>
      <c r="H9510" t="s">
        <v>71</v>
      </c>
      <c r="I9510" t="s">
        <v>46</v>
      </c>
      <c r="J9510" t="s">
        <v>24</v>
      </c>
      <c r="K9510" t="str">
        <f>VLOOKUP(H9510, [1]Products!B:E, 2, FALSE)</f>
        <v>Peanut Butter Bites</v>
      </c>
      <c r="L9510" s="2">
        <f>VLOOKUP(H9510, [1]Products!B:D, 3, FALSE)</f>
        <v>5</v>
      </c>
      <c r="M9510" s="2">
        <f>Table1[[#This Row],[Quantity Purchased]] * Table1[[#This Row],[Unit Price]]</f>
        <v>518</v>
      </c>
      <c r="N9510" s="2">
        <f>VLOOKUP(H9510, [1]Products!B:E, 4, FALSE)</f>
        <v>7</v>
      </c>
      <c r="O9510" t="str">
        <f>TEXT(Table1[[#This Row],[Transaction Date]], "yyyy-mm")</f>
        <v>2024-04</v>
      </c>
      <c r="P9510" s="1">
        <f ca="1">YEAR(TODAY()) - YEAR(Table1[[#This Row],[Buyer Date of Birth]])</f>
        <v>49</v>
      </c>
      <c r="Q9510" s="2">
        <f>Table1[[#This Row],[Total Revenue]] - Table1[[#This Row],[Total Cost]]</f>
        <v>513</v>
      </c>
    </row>
    <row r="9511" spans="1:17" x14ac:dyDescent="0.25">
      <c r="A9511" s="1">
        <v>45460</v>
      </c>
      <c r="B9511" t="s">
        <v>957</v>
      </c>
      <c r="C9511" t="s">
        <v>737</v>
      </c>
      <c r="D9511" t="s">
        <v>89</v>
      </c>
      <c r="E9511" s="1">
        <v>23865</v>
      </c>
      <c r="F9511" t="s">
        <v>40</v>
      </c>
      <c r="G9511">
        <v>291</v>
      </c>
      <c r="H9511" t="s">
        <v>54</v>
      </c>
      <c r="I9511" t="s">
        <v>50</v>
      </c>
      <c r="J9511" t="s">
        <v>24</v>
      </c>
      <c r="K9511" t="str">
        <f>VLOOKUP(H9511, [1]Products!B:E, 2, FALSE)</f>
        <v>Lemon Crisps</v>
      </c>
      <c r="L9511" s="2">
        <f>VLOOKUP(H9511, [1]Products!B:D, 3, FALSE)</f>
        <v>7</v>
      </c>
      <c r="M9511" s="2">
        <f>Table1[[#This Row],[Quantity Purchased]] * Table1[[#This Row],[Unit Price]]</f>
        <v>2619</v>
      </c>
      <c r="N9511" s="2">
        <f>VLOOKUP(H9511, [1]Products!B:E, 4, FALSE)</f>
        <v>9</v>
      </c>
      <c r="O9511" t="str">
        <f>TEXT(Table1[[#This Row],[Transaction Date]], "yyyy-mm")</f>
        <v>2024-06</v>
      </c>
      <c r="P9511" s="1">
        <f ca="1">YEAR(TODAY()) - YEAR(Table1[[#This Row],[Buyer Date of Birth]])</f>
        <v>60</v>
      </c>
      <c r="Q9511" s="2">
        <f>Table1[[#This Row],[Total Revenue]] - Table1[[#This Row],[Total Cost]]</f>
        <v>2612</v>
      </c>
    </row>
    <row r="9512" spans="1:17" x14ac:dyDescent="0.25">
      <c r="A9512" s="1">
        <v>45404</v>
      </c>
      <c r="B9512" t="s">
        <v>435</v>
      </c>
      <c r="C9512" t="s">
        <v>332</v>
      </c>
      <c r="D9512" t="s">
        <v>20</v>
      </c>
      <c r="E9512" s="1">
        <v>21262</v>
      </c>
      <c r="F9512" t="s">
        <v>40</v>
      </c>
      <c r="G9512">
        <v>94</v>
      </c>
      <c r="H9512" t="s">
        <v>49</v>
      </c>
      <c r="I9512" t="s">
        <v>23</v>
      </c>
      <c r="J9512" t="s">
        <v>24</v>
      </c>
      <c r="K9512" t="str">
        <f>VLOOKUP(H9512, [1]Products!B:E, 2, FALSE)</f>
        <v>Butter Crunch</v>
      </c>
      <c r="L9512" s="2">
        <f>VLOOKUP(H9512, [1]Products!B:D, 3, FALSE)</f>
        <v>10</v>
      </c>
      <c r="M9512" s="2">
        <f>Table1[[#This Row],[Quantity Purchased]] * Table1[[#This Row],[Unit Price]]</f>
        <v>1034</v>
      </c>
      <c r="N9512" s="2">
        <f>VLOOKUP(H9512, [1]Products!B:E, 4, FALSE)</f>
        <v>11</v>
      </c>
      <c r="O9512" t="str">
        <f>TEXT(Table1[[#This Row],[Transaction Date]], "yyyy-mm")</f>
        <v>2024-04</v>
      </c>
      <c r="P9512" s="1">
        <f ca="1">YEAR(TODAY()) - YEAR(Table1[[#This Row],[Buyer Date of Birth]])</f>
        <v>67</v>
      </c>
      <c r="Q9512" s="2">
        <f>Table1[[#This Row],[Total Revenue]] - Table1[[#This Row],[Total Cost]]</f>
        <v>1024</v>
      </c>
    </row>
    <row r="9513" spans="1:17" x14ac:dyDescent="0.25">
      <c r="A9513" s="1">
        <v>45419</v>
      </c>
      <c r="B9513" t="s">
        <v>627</v>
      </c>
      <c r="C9513" t="s">
        <v>330</v>
      </c>
      <c r="D9513" t="s">
        <v>20</v>
      </c>
      <c r="E9513" s="1">
        <v>29741</v>
      </c>
      <c r="F9513" t="s">
        <v>75</v>
      </c>
      <c r="G9513">
        <v>121</v>
      </c>
      <c r="H9513" t="s">
        <v>41</v>
      </c>
      <c r="I9513" t="s">
        <v>30</v>
      </c>
      <c r="J9513" t="s">
        <v>24</v>
      </c>
      <c r="K9513" t="str">
        <f>VLOOKUP(H9513, [1]Products!B:E, 2, FALSE)</f>
        <v>Ginger Snaps</v>
      </c>
      <c r="L9513" s="2">
        <f>VLOOKUP(H9513, [1]Products!B:D, 3, FALSE)</f>
        <v>14</v>
      </c>
      <c r="M9513" s="2">
        <f>Table1[[#This Row],[Quantity Purchased]] * Table1[[#This Row],[Unit Price]]</f>
        <v>3388</v>
      </c>
      <c r="N9513" s="2">
        <f>VLOOKUP(H9513, [1]Products!B:E, 4, FALSE)</f>
        <v>28</v>
      </c>
      <c r="O9513" t="str">
        <f>TEXT(Table1[[#This Row],[Transaction Date]], "yyyy-mm")</f>
        <v>2024-05</v>
      </c>
      <c r="P9513" s="1">
        <f ca="1">YEAR(TODAY()) - YEAR(Table1[[#This Row],[Buyer Date of Birth]])</f>
        <v>44</v>
      </c>
      <c r="Q9513" s="2">
        <f>Table1[[#This Row],[Total Revenue]] - Table1[[#This Row],[Total Cost]]</f>
        <v>3374</v>
      </c>
    </row>
    <row r="9514" spans="1:17" x14ac:dyDescent="0.25">
      <c r="A9514" s="1">
        <v>45307</v>
      </c>
      <c r="B9514" t="s">
        <v>309</v>
      </c>
      <c r="C9514" t="s">
        <v>1164</v>
      </c>
      <c r="D9514" t="s">
        <v>78</v>
      </c>
      <c r="E9514" s="1">
        <v>20748</v>
      </c>
      <c r="F9514" t="s">
        <v>40</v>
      </c>
      <c r="G9514">
        <v>177</v>
      </c>
      <c r="H9514" t="s">
        <v>66</v>
      </c>
      <c r="I9514" t="s">
        <v>46</v>
      </c>
      <c r="J9514" t="s">
        <v>24</v>
      </c>
      <c r="K9514" t="str">
        <f>VLOOKUP(H9514, [1]Products!B:E, 2, FALSE)</f>
        <v>Oatmeal Cookies</v>
      </c>
      <c r="L9514" s="2">
        <f>VLOOKUP(H9514, [1]Products!B:D, 3, FALSE)</f>
        <v>19</v>
      </c>
      <c r="M9514" s="2">
        <f>Table1[[#This Row],[Quantity Purchased]] * Table1[[#This Row],[Unit Price]]</f>
        <v>4071</v>
      </c>
      <c r="N9514" s="2">
        <f>VLOOKUP(H9514, [1]Products!B:E, 4, FALSE)</f>
        <v>23</v>
      </c>
      <c r="O9514" t="str">
        <f>TEXT(Table1[[#This Row],[Transaction Date]], "yyyy-mm")</f>
        <v>2024-01</v>
      </c>
      <c r="P9514" s="1">
        <f ca="1">YEAR(TODAY()) - YEAR(Table1[[#This Row],[Buyer Date of Birth]])</f>
        <v>69</v>
      </c>
      <c r="Q9514" s="2">
        <f>Table1[[#This Row],[Total Revenue]] - Table1[[#This Row],[Total Cost]]</f>
        <v>4052</v>
      </c>
    </row>
    <row r="9515" spans="1:17" x14ac:dyDescent="0.25">
      <c r="A9515" s="1">
        <v>45403</v>
      </c>
      <c r="B9515" t="s">
        <v>542</v>
      </c>
      <c r="C9515" t="s">
        <v>190</v>
      </c>
      <c r="D9515" t="s">
        <v>89</v>
      </c>
      <c r="E9515" s="1">
        <v>18370</v>
      </c>
      <c r="F9515" t="s">
        <v>75</v>
      </c>
      <c r="G9515">
        <v>222</v>
      </c>
      <c r="H9515" t="s">
        <v>71</v>
      </c>
      <c r="I9515" t="s">
        <v>50</v>
      </c>
      <c r="J9515" t="s">
        <v>24</v>
      </c>
      <c r="K9515" t="str">
        <f>VLOOKUP(H9515, [1]Products!B:E, 2, FALSE)</f>
        <v>Peanut Butter Bites</v>
      </c>
      <c r="L9515" s="2">
        <f>VLOOKUP(H9515, [1]Products!B:D, 3, FALSE)</f>
        <v>5</v>
      </c>
      <c r="M9515" s="2">
        <f>Table1[[#This Row],[Quantity Purchased]] * Table1[[#This Row],[Unit Price]]</f>
        <v>1554</v>
      </c>
      <c r="N9515" s="2">
        <f>VLOOKUP(H9515, [1]Products!B:E, 4, FALSE)</f>
        <v>7</v>
      </c>
      <c r="O9515" t="str">
        <f>TEXT(Table1[[#This Row],[Transaction Date]], "yyyy-mm")</f>
        <v>2024-04</v>
      </c>
      <c r="P9515" s="1">
        <f ca="1">YEAR(TODAY()) - YEAR(Table1[[#This Row],[Buyer Date of Birth]])</f>
        <v>75</v>
      </c>
      <c r="Q9515" s="2">
        <f>Table1[[#This Row],[Total Revenue]] - Table1[[#This Row],[Total Cost]]</f>
        <v>1549</v>
      </c>
    </row>
    <row r="9516" spans="1:17" x14ac:dyDescent="0.25">
      <c r="A9516" s="1">
        <v>45430</v>
      </c>
      <c r="B9516" t="s">
        <v>129</v>
      </c>
      <c r="C9516" t="s">
        <v>935</v>
      </c>
      <c r="D9516" t="s">
        <v>53</v>
      </c>
      <c r="E9516" s="1">
        <v>21150</v>
      </c>
      <c r="F9516" t="s">
        <v>21</v>
      </c>
      <c r="G9516">
        <v>283</v>
      </c>
      <c r="H9516" t="s">
        <v>63</v>
      </c>
      <c r="I9516" t="s">
        <v>23</v>
      </c>
      <c r="J9516" t="s">
        <v>24</v>
      </c>
      <c r="K9516" t="str">
        <f>VLOOKUP(H9516, [1]Products!B:E, 2, FALSE)</f>
        <v>Vanilla Wafers</v>
      </c>
      <c r="L9516" s="2">
        <f>VLOOKUP(H9516, [1]Products!B:D, 3, FALSE)</f>
        <v>18</v>
      </c>
      <c r="M9516" s="2">
        <f>Table1[[#This Row],[Quantity Purchased]] * Table1[[#This Row],[Unit Price]]</f>
        <v>10188</v>
      </c>
      <c r="N9516" s="2">
        <f>VLOOKUP(H9516, [1]Products!B:E, 4, FALSE)</f>
        <v>36</v>
      </c>
      <c r="O9516" t="str">
        <f>TEXT(Table1[[#This Row],[Transaction Date]], "yyyy-mm")</f>
        <v>2024-05</v>
      </c>
      <c r="P9516" s="1">
        <f ca="1">YEAR(TODAY()) - YEAR(Table1[[#This Row],[Buyer Date of Birth]])</f>
        <v>68</v>
      </c>
      <c r="Q9516" s="2">
        <f>Table1[[#This Row],[Total Revenue]] - Table1[[#This Row],[Total Cost]]</f>
        <v>10170</v>
      </c>
    </row>
    <row r="9517" spans="1:17" x14ac:dyDescent="0.25">
      <c r="A9517" s="1">
        <v>45294</v>
      </c>
      <c r="B9517" t="s">
        <v>476</v>
      </c>
      <c r="C9517" t="s">
        <v>561</v>
      </c>
      <c r="D9517" t="s">
        <v>34</v>
      </c>
      <c r="E9517" s="1">
        <v>18379</v>
      </c>
      <c r="F9517" t="s">
        <v>40</v>
      </c>
      <c r="G9517">
        <v>459</v>
      </c>
      <c r="H9517" t="s">
        <v>29</v>
      </c>
      <c r="I9517" t="s">
        <v>30</v>
      </c>
      <c r="J9517" t="s">
        <v>24</v>
      </c>
      <c r="K9517" t="str">
        <f>VLOOKUP(H9517, [1]Products!B:E, 2, FALSE)</f>
        <v>Shortbread</v>
      </c>
      <c r="L9517" s="2">
        <f>VLOOKUP(H9517, [1]Products!B:D, 3, FALSE)</f>
        <v>10</v>
      </c>
      <c r="M9517" s="2">
        <f>Table1[[#This Row],[Quantity Purchased]] * Table1[[#This Row],[Unit Price]]</f>
        <v>20655</v>
      </c>
      <c r="N9517" s="2">
        <f>VLOOKUP(H9517, [1]Products!B:E, 4, FALSE)</f>
        <v>45</v>
      </c>
      <c r="O9517" t="str">
        <f>TEXT(Table1[[#This Row],[Transaction Date]], "yyyy-mm")</f>
        <v>2024-01</v>
      </c>
      <c r="P9517" s="1">
        <f ca="1">YEAR(TODAY()) - YEAR(Table1[[#This Row],[Buyer Date of Birth]])</f>
        <v>75</v>
      </c>
      <c r="Q9517" s="2">
        <f>Table1[[#This Row],[Total Revenue]] - Table1[[#This Row],[Total Cost]]</f>
        <v>20645</v>
      </c>
    </row>
    <row r="9518" spans="1:17" x14ac:dyDescent="0.25">
      <c r="A9518" s="1">
        <v>45498</v>
      </c>
      <c r="B9518" t="s">
        <v>920</v>
      </c>
      <c r="C9518" t="s">
        <v>126</v>
      </c>
      <c r="D9518" t="s">
        <v>89</v>
      </c>
      <c r="E9518" s="1">
        <v>23206</v>
      </c>
      <c r="F9518" t="s">
        <v>28</v>
      </c>
      <c r="G9518">
        <v>134</v>
      </c>
      <c r="H9518" t="s">
        <v>63</v>
      </c>
      <c r="I9518" t="s">
        <v>30</v>
      </c>
      <c r="J9518" t="s">
        <v>24</v>
      </c>
      <c r="K9518" t="str">
        <f>VLOOKUP(H9518, [1]Products!B:E, 2, FALSE)</f>
        <v>Vanilla Wafers</v>
      </c>
      <c r="L9518" s="2">
        <f>VLOOKUP(H9518, [1]Products!B:D, 3, FALSE)</f>
        <v>18</v>
      </c>
      <c r="M9518" s="2">
        <f>Table1[[#This Row],[Quantity Purchased]] * Table1[[#This Row],[Unit Price]]</f>
        <v>4824</v>
      </c>
      <c r="N9518" s="2">
        <f>VLOOKUP(H9518, [1]Products!B:E, 4, FALSE)</f>
        <v>36</v>
      </c>
      <c r="O9518" t="str">
        <f>TEXT(Table1[[#This Row],[Transaction Date]], "yyyy-mm")</f>
        <v>2024-07</v>
      </c>
      <c r="P9518" s="1">
        <f ca="1">YEAR(TODAY()) - YEAR(Table1[[#This Row],[Buyer Date of Birth]])</f>
        <v>62</v>
      </c>
      <c r="Q9518" s="2">
        <f>Table1[[#This Row],[Total Revenue]] - Table1[[#This Row],[Total Cost]]</f>
        <v>4806</v>
      </c>
    </row>
    <row r="9519" spans="1:17" x14ac:dyDescent="0.25">
      <c r="A9519" s="1">
        <v>45436</v>
      </c>
      <c r="B9519" t="s">
        <v>365</v>
      </c>
      <c r="C9519" t="s">
        <v>272</v>
      </c>
      <c r="D9519" t="s">
        <v>20</v>
      </c>
      <c r="E9519" s="1">
        <v>33103</v>
      </c>
      <c r="F9519" t="s">
        <v>21</v>
      </c>
      <c r="G9519">
        <v>50</v>
      </c>
      <c r="H9519" t="s">
        <v>71</v>
      </c>
      <c r="I9519" t="s">
        <v>36</v>
      </c>
      <c r="J9519" t="s">
        <v>24</v>
      </c>
      <c r="K9519" t="str">
        <f>VLOOKUP(H9519, [1]Products!B:E, 2, FALSE)</f>
        <v>Peanut Butter Bites</v>
      </c>
      <c r="L9519" s="2">
        <f>VLOOKUP(H9519, [1]Products!B:D, 3, FALSE)</f>
        <v>5</v>
      </c>
      <c r="M9519" s="2">
        <f>Table1[[#This Row],[Quantity Purchased]] * Table1[[#This Row],[Unit Price]]</f>
        <v>350</v>
      </c>
      <c r="N9519" s="2">
        <f>VLOOKUP(H9519, [1]Products!B:E, 4, FALSE)</f>
        <v>7</v>
      </c>
      <c r="O9519" t="str">
        <f>TEXT(Table1[[#This Row],[Transaction Date]], "yyyy-mm")</f>
        <v>2024-05</v>
      </c>
      <c r="P9519" s="1">
        <f ca="1">YEAR(TODAY()) - YEAR(Table1[[#This Row],[Buyer Date of Birth]])</f>
        <v>35</v>
      </c>
      <c r="Q9519" s="2">
        <f>Table1[[#This Row],[Total Revenue]] - Table1[[#This Row],[Total Cost]]</f>
        <v>345</v>
      </c>
    </row>
    <row r="9520" spans="1:17" x14ac:dyDescent="0.25">
      <c r="A9520" s="1">
        <v>45438</v>
      </c>
      <c r="B9520" t="s">
        <v>313</v>
      </c>
      <c r="C9520" t="s">
        <v>116</v>
      </c>
      <c r="D9520" t="s">
        <v>45</v>
      </c>
      <c r="E9520" s="1">
        <v>17656</v>
      </c>
      <c r="F9520" t="s">
        <v>21</v>
      </c>
      <c r="G9520">
        <v>160</v>
      </c>
      <c r="H9520" t="s">
        <v>63</v>
      </c>
      <c r="I9520" t="s">
        <v>23</v>
      </c>
      <c r="J9520" t="s">
        <v>24</v>
      </c>
      <c r="K9520" t="str">
        <f>VLOOKUP(H9520, [1]Products!B:E, 2, FALSE)</f>
        <v>Vanilla Wafers</v>
      </c>
      <c r="L9520" s="2">
        <f>VLOOKUP(H9520, [1]Products!B:D, 3, FALSE)</f>
        <v>18</v>
      </c>
      <c r="M9520" s="2">
        <f>Table1[[#This Row],[Quantity Purchased]] * Table1[[#This Row],[Unit Price]]</f>
        <v>5760</v>
      </c>
      <c r="N9520" s="2">
        <f>VLOOKUP(H9520, [1]Products!B:E, 4, FALSE)</f>
        <v>36</v>
      </c>
      <c r="O9520" t="str">
        <f>TEXT(Table1[[#This Row],[Transaction Date]], "yyyy-mm")</f>
        <v>2024-05</v>
      </c>
      <c r="P9520" s="1">
        <f ca="1">YEAR(TODAY()) - YEAR(Table1[[#This Row],[Buyer Date of Birth]])</f>
        <v>77</v>
      </c>
      <c r="Q9520" s="2">
        <f>Table1[[#This Row],[Total Revenue]] - Table1[[#This Row],[Total Cost]]</f>
        <v>5742</v>
      </c>
    </row>
    <row r="9521" spans="1:17" x14ac:dyDescent="0.25">
      <c r="A9521" s="1">
        <v>45433</v>
      </c>
      <c r="B9521" t="s">
        <v>354</v>
      </c>
      <c r="C9521" t="s">
        <v>257</v>
      </c>
      <c r="D9521" t="s">
        <v>45</v>
      </c>
      <c r="E9521" s="1">
        <v>21707</v>
      </c>
      <c r="F9521" t="s">
        <v>40</v>
      </c>
      <c r="G9521">
        <v>493</v>
      </c>
      <c r="H9521" t="s">
        <v>72</v>
      </c>
      <c r="I9521" t="s">
        <v>46</v>
      </c>
      <c r="J9521" t="s">
        <v>24</v>
      </c>
      <c r="K9521" t="str">
        <f>VLOOKUP(H9521, [1]Products!B:E, 2, FALSE)</f>
        <v>Choco Delight</v>
      </c>
      <c r="L9521" s="2">
        <f>VLOOKUP(H9521, [1]Products!B:D, 3, FALSE)</f>
        <v>3</v>
      </c>
      <c r="M9521" s="2">
        <f>Table1[[#This Row],[Quantity Purchased]] * Table1[[#This Row],[Unit Price]]</f>
        <v>2465</v>
      </c>
      <c r="N9521" s="2">
        <f>VLOOKUP(H9521, [1]Products!B:E, 4, FALSE)</f>
        <v>5</v>
      </c>
      <c r="O9521" t="str">
        <f>TEXT(Table1[[#This Row],[Transaction Date]], "yyyy-mm")</f>
        <v>2024-05</v>
      </c>
      <c r="P9521" s="1">
        <f ca="1">YEAR(TODAY()) - YEAR(Table1[[#This Row],[Buyer Date of Birth]])</f>
        <v>66</v>
      </c>
      <c r="Q9521" s="2">
        <f>Table1[[#This Row],[Total Revenue]] - Table1[[#This Row],[Total Cost]]</f>
        <v>2462</v>
      </c>
    </row>
    <row r="9522" spans="1:17" x14ac:dyDescent="0.25">
      <c r="A9522" s="1">
        <v>45318</v>
      </c>
      <c r="B9522" t="s">
        <v>635</v>
      </c>
      <c r="C9522" t="s">
        <v>551</v>
      </c>
      <c r="D9522" t="s">
        <v>34</v>
      </c>
      <c r="E9522" s="1">
        <v>20172</v>
      </c>
      <c r="F9522" t="s">
        <v>21</v>
      </c>
      <c r="G9522">
        <v>97</v>
      </c>
      <c r="H9522" t="s">
        <v>35</v>
      </c>
      <c r="I9522" t="s">
        <v>50</v>
      </c>
      <c r="J9522" t="s">
        <v>24</v>
      </c>
      <c r="K9522" t="str">
        <f>VLOOKUP(H9522, [1]Products!B:E, 2, FALSE)</f>
        <v>Caramel Biscuits</v>
      </c>
      <c r="L9522" s="2">
        <f>VLOOKUP(H9522, [1]Products!B:D, 3, FALSE)</f>
        <v>18</v>
      </c>
      <c r="M9522" s="2">
        <f>Table1[[#This Row],[Quantity Purchased]] * Table1[[#This Row],[Unit Price]]</f>
        <v>2134</v>
      </c>
      <c r="N9522" s="2">
        <f>VLOOKUP(H9522, [1]Products!B:E, 4, FALSE)</f>
        <v>22</v>
      </c>
      <c r="O9522" t="str">
        <f>TEXT(Table1[[#This Row],[Transaction Date]], "yyyy-mm")</f>
        <v>2024-01</v>
      </c>
      <c r="P9522" s="1">
        <f ca="1">YEAR(TODAY()) - YEAR(Table1[[#This Row],[Buyer Date of Birth]])</f>
        <v>70</v>
      </c>
      <c r="Q9522" s="2">
        <f>Table1[[#This Row],[Total Revenue]] - Table1[[#This Row],[Total Cost]]</f>
        <v>2116</v>
      </c>
    </row>
    <row r="9523" spans="1:17" x14ac:dyDescent="0.25">
      <c r="A9523" s="1">
        <v>45425</v>
      </c>
      <c r="B9523" t="s">
        <v>240</v>
      </c>
      <c r="C9523" t="s">
        <v>962</v>
      </c>
      <c r="D9523" t="s">
        <v>78</v>
      </c>
      <c r="E9523" s="1">
        <v>32090</v>
      </c>
      <c r="F9523" t="s">
        <v>40</v>
      </c>
      <c r="G9523">
        <v>240</v>
      </c>
      <c r="H9523" t="s">
        <v>54</v>
      </c>
      <c r="I9523" t="s">
        <v>23</v>
      </c>
      <c r="J9523" t="s">
        <v>24</v>
      </c>
      <c r="K9523" t="str">
        <f>VLOOKUP(H9523, [1]Products!B:E, 2, FALSE)</f>
        <v>Lemon Crisps</v>
      </c>
      <c r="L9523" s="2">
        <f>VLOOKUP(H9523, [1]Products!B:D, 3, FALSE)</f>
        <v>7</v>
      </c>
      <c r="M9523" s="2">
        <f>Table1[[#This Row],[Quantity Purchased]] * Table1[[#This Row],[Unit Price]]</f>
        <v>2160</v>
      </c>
      <c r="N9523" s="2">
        <f>VLOOKUP(H9523, [1]Products!B:E, 4, FALSE)</f>
        <v>9</v>
      </c>
      <c r="O9523" t="str">
        <f>TEXT(Table1[[#This Row],[Transaction Date]], "yyyy-mm")</f>
        <v>2024-05</v>
      </c>
      <c r="P9523" s="1">
        <f ca="1">YEAR(TODAY()) - YEAR(Table1[[#This Row],[Buyer Date of Birth]])</f>
        <v>38</v>
      </c>
      <c r="Q9523" s="2">
        <f>Table1[[#This Row],[Total Revenue]] - Table1[[#This Row],[Total Cost]]</f>
        <v>2153</v>
      </c>
    </row>
    <row r="9524" spans="1:17" x14ac:dyDescent="0.25">
      <c r="A9524" s="1">
        <v>45316</v>
      </c>
      <c r="B9524" t="s">
        <v>480</v>
      </c>
      <c r="C9524" t="s">
        <v>262</v>
      </c>
      <c r="D9524" t="s">
        <v>78</v>
      </c>
      <c r="E9524" s="1">
        <v>20173</v>
      </c>
      <c r="F9524" t="s">
        <v>40</v>
      </c>
      <c r="G9524">
        <v>235</v>
      </c>
      <c r="H9524" t="s">
        <v>71</v>
      </c>
      <c r="I9524" t="s">
        <v>30</v>
      </c>
      <c r="J9524" t="s">
        <v>24</v>
      </c>
      <c r="K9524" t="str">
        <f>VLOOKUP(H9524, [1]Products!B:E, 2, FALSE)</f>
        <v>Peanut Butter Bites</v>
      </c>
      <c r="L9524" s="2">
        <f>VLOOKUP(H9524, [1]Products!B:D, 3, FALSE)</f>
        <v>5</v>
      </c>
      <c r="M9524" s="2">
        <f>Table1[[#This Row],[Quantity Purchased]] * Table1[[#This Row],[Unit Price]]</f>
        <v>1645</v>
      </c>
      <c r="N9524" s="2">
        <f>VLOOKUP(H9524, [1]Products!B:E, 4, FALSE)</f>
        <v>7</v>
      </c>
      <c r="O9524" t="str">
        <f>TEXT(Table1[[#This Row],[Transaction Date]], "yyyy-mm")</f>
        <v>2024-01</v>
      </c>
      <c r="P9524" s="1">
        <f ca="1">YEAR(TODAY()) - YEAR(Table1[[#This Row],[Buyer Date of Birth]])</f>
        <v>70</v>
      </c>
      <c r="Q9524" s="2">
        <f>Table1[[#This Row],[Total Revenue]] - Table1[[#This Row],[Total Cost]]</f>
        <v>1640</v>
      </c>
    </row>
    <row r="9525" spans="1:17" x14ac:dyDescent="0.25">
      <c r="A9525" s="1">
        <v>45364</v>
      </c>
      <c r="B9525" t="s">
        <v>167</v>
      </c>
      <c r="C9525" t="s">
        <v>258</v>
      </c>
      <c r="D9525" t="s">
        <v>20</v>
      </c>
      <c r="E9525" s="1">
        <v>26973</v>
      </c>
      <c r="F9525" t="s">
        <v>40</v>
      </c>
      <c r="G9525">
        <v>350</v>
      </c>
      <c r="H9525" t="s">
        <v>49</v>
      </c>
      <c r="I9525" t="s">
        <v>46</v>
      </c>
      <c r="J9525" t="s">
        <v>24</v>
      </c>
      <c r="K9525" t="str">
        <f>VLOOKUP(H9525, [1]Products!B:E, 2, FALSE)</f>
        <v>Butter Crunch</v>
      </c>
      <c r="L9525" s="2">
        <f>VLOOKUP(H9525, [1]Products!B:D, 3, FALSE)</f>
        <v>10</v>
      </c>
      <c r="M9525" s="2">
        <f>Table1[[#This Row],[Quantity Purchased]] * Table1[[#This Row],[Unit Price]]</f>
        <v>3850</v>
      </c>
      <c r="N9525" s="2">
        <f>VLOOKUP(H9525, [1]Products!B:E, 4, FALSE)</f>
        <v>11</v>
      </c>
      <c r="O9525" t="str">
        <f>TEXT(Table1[[#This Row],[Transaction Date]], "yyyy-mm")</f>
        <v>2024-03</v>
      </c>
      <c r="P9525" s="1">
        <f ca="1">YEAR(TODAY()) - YEAR(Table1[[#This Row],[Buyer Date of Birth]])</f>
        <v>52</v>
      </c>
      <c r="Q9525" s="2">
        <f>Table1[[#This Row],[Total Revenue]] - Table1[[#This Row],[Total Cost]]</f>
        <v>3840</v>
      </c>
    </row>
    <row r="9526" spans="1:17" x14ac:dyDescent="0.25">
      <c r="A9526" s="1">
        <v>45502</v>
      </c>
      <c r="B9526" t="s">
        <v>263</v>
      </c>
      <c r="C9526" t="s">
        <v>374</v>
      </c>
      <c r="D9526" t="s">
        <v>20</v>
      </c>
      <c r="E9526" s="1">
        <v>18027</v>
      </c>
      <c r="F9526" t="s">
        <v>28</v>
      </c>
      <c r="G9526">
        <v>306</v>
      </c>
      <c r="H9526" t="s">
        <v>54</v>
      </c>
      <c r="I9526" t="s">
        <v>50</v>
      </c>
      <c r="J9526" t="s">
        <v>24</v>
      </c>
      <c r="K9526" t="str">
        <f>VLOOKUP(H9526, [1]Products!B:E, 2, FALSE)</f>
        <v>Lemon Crisps</v>
      </c>
      <c r="L9526" s="2">
        <f>VLOOKUP(H9526, [1]Products!B:D, 3, FALSE)</f>
        <v>7</v>
      </c>
      <c r="M9526" s="2">
        <f>Table1[[#This Row],[Quantity Purchased]] * Table1[[#This Row],[Unit Price]]</f>
        <v>2754</v>
      </c>
      <c r="N9526" s="2">
        <f>VLOOKUP(H9526, [1]Products!B:E, 4, FALSE)</f>
        <v>9</v>
      </c>
      <c r="O9526" t="str">
        <f>TEXT(Table1[[#This Row],[Transaction Date]], "yyyy-mm")</f>
        <v>2024-07</v>
      </c>
      <c r="P9526" s="1">
        <f ca="1">YEAR(TODAY()) - YEAR(Table1[[#This Row],[Buyer Date of Birth]])</f>
        <v>76</v>
      </c>
      <c r="Q9526" s="2">
        <f>Table1[[#This Row],[Total Revenue]] - Table1[[#This Row],[Total Cost]]</f>
        <v>2747</v>
      </c>
    </row>
    <row r="9527" spans="1:17" x14ac:dyDescent="0.25">
      <c r="A9527" s="1">
        <v>45496</v>
      </c>
      <c r="B9527" t="s">
        <v>1318</v>
      </c>
      <c r="C9527" t="s">
        <v>126</v>
      </c>
      <c r="D9527" t="s">
        <v>58</v>
      </c>
      <c r="E9527" s="1">
        <v>23859</v>
      </c>
      <c r="F9527" t="s">
        <v>21</v>
      </c>
      <c r="G9527">
        <v>162</v>
      </c>
      <c r="H9527" t="s">
        <v>49</v>
      </c>
      <c r="I9527" t="s">
        <v>23</v>
      </c>
      <c r="J9527" t="s">
        <v>24</v>
      </c>
      <c r="K9527" t="str">
        <f>VLOOKUP(H9527, [1]Products!B:E, 2, FALSE)</f>
        <v>Butter Crunch</v>
      </c>
      <c r="L9527" s="2">
        <f>VLOOKUP(H9527, [1]Products!B:D, 3, FALSE)</f>
        <v>10</v>
      </c>
      <c r="M9527" s="2">
        <f>Table1[[#This Row],[Quantity Purchased]] * Table1[[#This Row],[Unit Price]]</f>
        <v>1782</v>
      </c>
      <c r="N9527" s="2">
        <f>VLOOKUP(H9527, [1]Products!B:E, 4, FALSE)</f>
        <v>11</v>
      </c>
      <c r="O9527" t="str">
        <f>TEXT(Table1[[#This Row],[Transaction Date]], "yyyy-mm")</f>
        <v>2024-07</v>
      </c>
      <c r="P9527" s="1">
        <f ca="1">YEAR(TODAY()) - YEAR(Table1[[#This Row],[Buyer Date of Birth]])</f>
        <v>60</v>
      </c>
      <c r="Q9527" s="2">
        <f>Table1[[#This Row],[Total Revenue]] - Table1[[#This Row],[Total Cost]]</f>
        <v>1772</v>
      </c>
    </row>
    <row r="9528" spans="1:17" x14ac:dyDescent="0.25">
      <c r="A9528" s="1">
        <v>45313</v>
      </c>
      <c r="B9528" t="s">
        <v>218</v>
      </c>
      <c r="C9528" t="s">
        <v>1590</v>
      </c>
      <c r="D9528" t="s">
        <v>53</v>
      </c>
      <c r="E9528" s="1">
        <v>25296</v>
      </c>
      <c r="F9528" t="s">
        <v>40</v>
      </c>
      <c r="G9528">
        <v>262</v>
      </c>
      <c r="H9528" t="s">
        <v>29</v>
      </c>
      <c r="I9528" t="s">
        <v>30</v>
      </c>
      <c r="J9528" t="s">
        <v>24</v>
      </c>
      <c r="K9528" t="str">
        <f>VLOOKUP(H9528, [1]Products!B:E, 2, FALSE)</f>
        <v>Shortbread</v>
      </c>
      <c r="L9528" s="2">
        <f>VLOOKUP(H9528, [1]Products!B:D, 3, FALSE)</f>
        <v>10</v>
      </c>
      <c r="M9528" s="2">
        <f>Table1[[#This Row],[Quantity Purchased]] * Table1[[#This Row],[Unit Price]]</f>
        <v>11790</v>
      </c>
      <c r="N9528" s="2">
        <f>VLOOKUP(H9528, [1]Products!B:E, 4, FALSE)</f>
        <v>45</v>
      </c>
      <c r="O9528" t="str">
        <f>TEXT(Table1[[#This Row],[Transaction Date]], "yyyy-mm")</f>
        <v>2024-01</v>
      </c>
      <c r="P9528" s="1">
        <f ca="1">YEAR(TODAY()) - YEAR(Table1[[#This Row],[Buyer Date of Birth]])</f>
        <v>56</v>
      </c>
      <c r="Q9528" s="2">
        <f>Table1[[#This Row],[Total Revenue]] - Table1[[#This Row],[Total Cost]]</f>
        <v>11780</v>
      </c>
    </row>
    <row r="9529" spans="1:17" x14ac:dyDescent="0.25">
      <c r="A9529" s="1">
        <v>45452</v>
      </c>
      <c r="B9529" t="s">
        <v>103</v>
      </c>
      <c r="C9529" t="s">
        <v>305</v>
      </c>
      <c r="D9529" t="s">
        <v>45</v>
      </c>
      <c r="E9529" s="1">
        <v>30912</v>
      </c>
      <c r="F9529" t="s">
        <v>21</v>
      </c>
      <c r="G9529">
        <v>411</v>
      </c>
      <c r="H9529" t="s">
        <v>22</v>
      </c>
      <c r="I9529" t="s">
        <v>30</v>
      </c>
      <c r="J9529" t="s">
        <v>24</v>
      </c>
      <c r="K9529" t="str">
        <f>VLOOKUP(H9529, [1]Products!B:E, 2, FALSE)</f>
        <v>Cinnamon Swirls</v>
      </c>
      <c r="L9529" s="2">
        <f>VLOOKUP(H9529, [1]Products!B:D, 3, FALSE)</f>
        <v>10</v>
      </c>
      <c r="M9529" s="2">
        <f>Table1[[#This Row],[Quantity Purchased]] * Table1[[#This Row],[Unit Price]]</f>
        <v>5754</v>
      </c>
      <c r="N9529" s="2">
        <f>VLOOKUP(H9529, [1]Products!B:E, 4, FALSE)</f>
        <v>14</v>
      </c>
      <c r="O9529" t="str">
        <f>TEXT(Table1[[#This Row],[Transaction Date]], "yyyy-mm")</f>
        <v>2024-06</v>
      </c>
      <c r="P9529" s="1">
        <f ca="1">YEAR(TODAY()) - YEAR(Table1[[#This Row],[Buyer Date of Birth]])</f>
        <v>41</v>
      </c>
      <c r="Q9529" s="2">
        <f>Table1[[#This Row],[Total Revenue]] - Table1[[#This Row],[Total Cost]]</f>
        <v>5744</v>
      </c>
    </row>
    <row r="9530" spans="1:17" x14ac:dyDescent="0.25">
      <c r="A9530" s="1">
        <v>45461</v>
      </c>
      <c r="B9530" t="s">
        <v>380</v>
      </c>
      <c r="C9530" t="s">
        <v>694</v>
      </c>
      <c r="D9530" t="s">
        <v>58</v>
      </c>
      <c r="E9530" s="1">
        <v>17775</v>
      </c>
      <c r="F9530" t="s">
        <v>21</v>
      </c>
      <c r="G9530">
        <v>328</v>
      </c>
      <c r="H9530" t="s">
        <v>54</v>
      </c>
      <c r="I9530" t="s">
        <v>36</v>
      </c>
      <c r="J9530" t="s">
        <v>24</v>
      </c>
      <c r="K9530" t="str">
        <f>VLOOKUP(H9530, [1]Products!B:E, 2, FALSE)</f>
        <v>Lemon Crisps</v>
      </c>
      <c r="L9530" s="2">
        <f>VLOOKUP(H9530, [1]Products!B:D, 3, FALSE)</f>
        <v>7</v>
      </c>
      <c r="M9530" s="2">
        <f>Table1[[#This Row],[Quantity Purchased]] * Table1[[#This Row],[Unit Price]]</f>
        <v>2952</v>
      </c>
      <c r="N9530" s="2">
        <f>VLOOKUP(H9530, [1]Products!B:E, 4, FALSE)</f>
        <v>9</v>
      </c>
      <c r="O9530" t="str">
        <f>TEXT(Table1[[#This Row],[Transaction Date]], "yyyy-mm")</f>
        <v>2024-06</v>
      </c>
      <c r="P9530" s="1">
        <f ca="1">YEAR(TODAY()) - YEAR(Table1[[#This Row],[Buyer Date of Birth]])</f>
        <v>77</v>
      </c>
      <c r="Q9530" s="2">
        <f>Table1[[#This Row],[Total Revenue]] - Table1[[#This Row],[Total Cost]]</f>
        <v>2945</v>
      </c>
    </row>
    <row r="9531" spans="1:17" x14ac:dyDescent="0.25">
      <c r="A9531" s="1">
        <v>45369</v>
      </c>
      <c r="B9531" t="s">
        <v>56</v>
      </c>
      <c r="C9531" t="s">
        <v>112</v>
      </c>
      <c r="D9531" t="s">
        <v>89</v>
      </c>
      <c r="E9531" s="1">
        <v>28232</v>
      </c>
      <c r="F9531" t="s">
        <v>75</v>
      </c>
      <c r="G9531">
        <v>194</v>
      </c>
      <c r="H9531" t="s">
        <v>41</v>
      </c>
      <c r="I9531" t="s">
        <v>23</v>
      </c>
      <c r="J9531" t="s">
        <v>24</v>
      </c>
      <c r="K9531" t="str">
        <f>VLOOKUP(H9531, [1]Products!B:E, 2, FALSE)</f>
        <v>Ginger Snaps</v>
      </c>
      <c r="L9531" s="2">
        <f>VLOOKUP(H9531, [1]Products!B:D, 3, FALSE)</f>
        <v>14</v>
      </c>
      <c r="M9531" s="2">
        <f>Table1[[#This Row],[Quantity Purchased]] * Table1[[#This Row],[Unit Price]]</f>
        <v>5432</v>
      </c>
      <c r="N9531" s="2">
        <f>VLOOKUP(H9531, [1]Products!B:E, 4, FALSE)</f>
        <v>28</v>
      </c>
      <c r="O9531" t="str">
        <f>TEXT(Table1[[#This Row],[Transaction Date]], "yyyy-mm")</f>
        <v>2024-03</v>
      </c>
      <c r="P9531" s="1">
        <f ca="1">YEAR(TODAY()) - YEAR(Table1[[#This Row],[Buyer Date of Birth]])</f>
        <v>48</v>
      </c>
      <c r="Q9531" s="2">
        <f>Table1[[#This Row],[Total Revenue]] - Table1[[#This Row],[Total Cost]]</f>
        <v>5418</v>
      </c>
    </row>
    <row r="9532" spans="1:17" x14ac:dyDescent="0.25">
      <c r="A9532" s="1">
        <v>45435</v>
      </c>
      <c r="B9532" t="s">
        <v>257</v>
      </c>
      <c r="C9532" t="s">
        <v>39</v>
      </c>
      <c r="D9532" t="s">
        <v>100</v>
      </c>
      <c r="E9532" s="1">
        <v>38860</v>
      </c>
      <c r="F9532" t="s">
        <v>21</v>
      </c>
      <c r="G9532">
        <v>437</v>
      </c>
      <c r="H9532" t="s">
        <v>49</v>
      </c>
      <c r="I9532" t="s">
        <v>46</v>
      </c>
      <c r="J9532" t="s">
        <v>24</v>
      </c>
      <c r="K9532" t="str">
        <f>VLOOKUP(H9532, [1]Products!B:E, 2, FALSE)</f>
        <v>Butter Crunch</v>
      </c>
      <c r="L9532" s="2">
        <f>VLOOKUP(H9532, [1]Products!B:D, 3, FALSE)</f>
        <v>10</v>
      </c>
      <c r="M9532" s="2">
        <f>Table1[[#This Row],[Quantity Purchased]] * Table1[[#This Row],[Unit Price]]</f>
        <v>4807</v>
      </c>
      <c r="N9532" s="2">
        <f>VLOOKUP(H9532, [1]Products!B:E, 4, FALSE)</f>
        <v>11</v>
      </c>
      <c r="O9532" t="str">
        <f>TEXT(Table1[[#This Row],[Transaction Date]], "yyyy-mm")</f>
        <v>2024-05</v>
      </c>
      <c r="P9532" s="1">
        <f ca="1">YEAR(TODAY()) - YEAR(Table1[[#This Row],[Buyer Date of Birth]])</f>
        <v>19</v>
      </c>
      <c r="Q9532" s="2">
        <f>Table1[[#This Row],[Total Revenue]] - Table1[[#This Row],[Total Cost]]</f>
        <v>4797</v>
      </c>
    </row>
    <row r="9533" spans="1:17" x14ac:dyDescent="0.25">
      <c r="A9533" s="1">
        <v>45431</v>
      </c>
      <c r="B9533" t="s">
        <v>421</v>
      </c>
      <c r="C9533" t="s">
        <v>1281</v>
      </c>
      <c r="D9533" t="s">
        <v>20</v>
      </c>
      <c r="E9533" s="1">
        <v>34869</v>
      </c>
      <c r="F9533" t="s">
        <v>28</v>
      </c>
      <c r="G9533">
        <v>141</v>
      </c>
      <c r="H9533" t="s">
        <v>72</v>
      </c>
      <c r="I9533" t="s">
        <v>50</v>
      </c>
      <c r="J9533" t="s">
        <v>24</v>
      </c>
      <c r="K9533" t="str">
        <f>VLOOKUP(H9533, [1]Products!B:E, 2, FALSE)</f>
        <v>Choco Delight</v>
      </c>
      <c r="L9533" s="2">
        <f>VLOOKUP(H9533, [1]Products!B:D, 3, FALSE)</f>
        <v>3</v>
      </c>
      <c r="M9533" s="2">
        <f>Table1[[#This Row],[Quantity Purchased]] * Table1[[#This Row],[Unit Price]]</f>
        <v>705</v>
      </c>
      <c r="N9533" s="2">
        <f>VLOOKUP(H9533, [1]Products!B:E, 4, FALSE)</f>
        <v>5</v>
      </c>
      <c r="O9533" t="str">
        <f>TEXT(Table1[[#This Row],[Transaction Date]], "yyyy-mm")</f>
        <v>2024-05</v>
      </c>
      <c r="P9533" s="1">
        <f ca="1">YEAR(TODAY()) - YEAR(Table1[[#This Row],[Buyer Date of Birth]])</f>
        <v>30</v>
      </c>
      <c r="Q9533" s="2">
        <f>Table1[[#This Row],[Total Revenue]] - Table1[[#This Row],[Total Cost]]</f>
        <v>702</v>
      </c>
    </row>
    <row r="9534" spans="1:17" x14ac:dyDescent="0.25">
      <c r="A9534" s="1">
        <v>45493</v>
      </c>
      <c r="B9534" t="s">
        <v>858</v>
      </c>
      <c r="C9534" t="s">
        <v>513</v>
      </c>
      <c r="D9534" t="s">
        <v>34</v>
      </c>
      <c r="E9534" s="1">
        <v>30978</v>
      </c>
      <c r="F9534" t="s">
        <v>21</v>
      </c>
      <c r="G9534">
        <v>458</v>
      </c>
      <c r="H9534" t="s">
        <v>29</v>
      </c>
      <c r="I9534" t="s">
        <v>23</v>
      </c>
      <c r="J9534" t="s">
        <v>24</v>
      </c>
      <c r="K9534" t="str">
        <f>VLOOKUP(H9534, [1]Products!B:E, 2, FALSE)</f>
        <v>Shortbread</v>
      </c>
      <c r="L9534" s="2">
        <f>VLOOKUP(H9534, [1]Products!B:D, 3, FALSE)</f>
        <v>10</v>
      </c>
      <c r="M9534" s="2">
        <f>Table1[[#This Row],[Quantity Purchased]] * Table1[[#This Row],[Unit Price]]</f>
        <v>20610</v>
      </c>
      <c r="N9534" s="2">
        <f>VLOOKUP(H9534, [1]Products!B:E, 4, FALSE)</f>
        <v>45</v>
      </c>
      <c r="O9534" t="str">
        <f>TEXT(Table1[[#This Row],[Transaction Date]], "yyyy-mm")</f>
        <v>2024-07</v>
      </c>
      <c r="P9534" s="1">
        <f ca="1">YEAR(TODAY()) - YEAR(Table1[[#This Row],[Buyer Date of Birth]])</f>
        <v>41</v>
      </c>
      <c r="Q9534" s="2">
        <f>Table1[[#This Row],[Total Revenue]] - Table1[[#This Row],[Total Cost]]</f>
        <v>20600</v>
      </c>
    </row>
    <row r="9535" spans="1:17" x14ac:dyDescent="0.25">
      <c r="A9535" s="1">
        <v>45328</v>
      </c>
      <c r="B9535" t="s">
        <v>105</v>
      </c>
      <c r="C9535" t="s">
        <v>83</v>
      </c>
      <c r="D9535" t="s">
        <v>62</v>
      </c>
      <c r="E9535" s="1">
        <v>21947</v>
      </c>
      <c r="F9535" t="s">
        <v>21</v>
      </c>
      <c r="G9535">
        <v>422</v>
      </c>
      <c r="H9535" t="s">
        <v>49</v>
      </c>
      <c r="I9535" t="s">
        <v>30</v>
      </c>
      <c r="J9535" t="s">
        <v>24</v>
      </c>
      <c r="K9535" t="str">
        <f>VLOOKUP(H9535, [1]Products!B:E, 2, FALSE)</f>
        <v>Butter Crunch</v>
      </c>
      <c r="L9535" s="2">
        <f>VLOOKUP(H9535, [1]Products!B:D, 3, FALSE)</f>
        <v>10</v>
      </c>
      <c r="M9535" s="2">
        <f>Table1[[#This Row],[Quantity Purchased]] * Table1[[#This Row],[Unit Price]]</f>
        <v>4642</v>
      </c>
      <c r="N9535" s="2">
        <f>VLOOKUP(H9535, [1]Products!B:E, 4, FALSE)</f>
        <v>11</v>
      </c>
      <c r="O9535" t="str">
        <f>TEXT(Table1[[#This Row],[Transaction Date]], "yyyy-mm")</f>
        <v>2024-02</v>
      </c>
      <c r="P9535" s="1">
        <f ca="1">YEAR(TODAY()) - YEAR(Table1[[#This Row],[Buyer Date of Birth]])</f>
        <v>65</v>
      </c>
      <c r="Q9535" s="2">
        <f>Table1[[#This Row],[Total Revenue]] - Table1[[#This Row],[Total Cost]]</f>
        <v>4632</v>
      </c>
    </row>
    <row r="9536" spans="1:17" x14ac:dyDescent="0.25">
      <c r="A9536" s="1">
        <v>45310</v>
      </c>
      <c r="B9536" t="s">
        <v>244</v>
      </c>
      <c r="C9536" t="s">
        <v>346</v>
      </c>
      <c r="D9536" t="s">
        <v>62</v>
      </c>
      <c r="E9536" s="1">
        <v>29166</v>
      </c>
      <c r="F9536" t="s">
        <v>75</v>
      </c>
      <c r="G9536">
        <v>196</v>
      </c>
      <c r="H9536" t="s">
        <v>71</v>
      </c>
      <c r="I9536" t="s">
        <v>46</v>
      </c>
      <c r="J9536" t="s">
        <v>24</v>
      </c>
      <c r="K9536" t="str">
        <f>VLOOKUP(H9536, [1]Products!B:E, 2, FALSE)</f>
        <v>Peanut Butter Bites</v>
      </c>
      <c r="L9536" s="2">
        <f>VLOOKUP(H9536, [1]Products!B:D, 3, FALSE)</f>
        <v>5</v>
      </c>
      <c r="M9536" s="2">
        <f>Table1[[#This Row],[Quantity Purchased]] * Table1[[#This Row],[Unit Price]]</f>
        <v>1372</v>
      </c>
      <c r="N9536" s="2">
        <f>VLOOKUP(H9536, [1]Products!B:E, 4, FALSE)</f>
        <v>7</v>
      </c>
      <c r="O9536" t="str">
        <f>TEXT(Table1[[#This Row],[Transaction Date]], "yyyy-mm")</f>
        <v>2024-01</v>
      </c>
      <c r="P9536" s="1">
        <f ca="1">YEAR(TODAY()) - YEAR(Table1[[#This Row],[Buyer Date of Birth]])</f>
        <v>46</v>
      </c>
      <c r="Q9536" s="2">
        <f>Table1[[#This Row],[Total Revenue]] - Table1[[#This Row],[Total Cost]]</f>
        <v>1367</v>
      </c>
    </row>
    <row r="9537" spans="1:17" x14ac:dyDescent="0.25">
      <c r="A9537" s="1">
        <v>45469</v>
      </c>
      <c r="B9537" t="s">
        <v>639</v>
      </c>
      <c r="C9537" t="s">
        <v>547</v>
      </c>
      <c r="D9537" t="s">
        <v>20</v>
      </c>
      <c r="E9537" s="1">
        <v>25090</v>
      </c>
      <c r="F9537" t="s">
        <v>28</v>
      </c>
      <c r="G9537">
        <v>445</v>
      </c>
      <c r="H9537" t="s">
        <v>49</v>
      </c>
      <c r="I9537" t="s">
        <v>50</v>
      </c>
      <c r="J9537" t="s">
        <v>24</v>
      </c>
      <c r="K9537" t="str">
        <f>VLOOKUP(H9537, [1]Products!B:E, 2, FALSE)</f>
        <v>Butter Crunch</v>
      </c>
      <c r="L9537" s="2">
        <f>VLOOKUP(H9537, [1]Products!B:D, 3, FALSE)</f>
        <v>10</v>
      </c>
      <c r="M9537" s="2">
        <f>Table1[[#This Row],[Quantity Purchased]] * Table1[[#This Row],[Unit Price]]</f>
        <v>4895</v>
      </c>
      <c r="N9537" s="2">
        <f>VLOOKUP(H9537, [1]Products!B:E, 4, FALSE)</f>
        <v>11</v>
      </c>
      <c r="O9537" t="str">
        <f>TEXT(Table1[[#This Row],[Transaction Date]], "yyyy-mm")</f>
        <v>2024-06</v>
      </c>
      <c r="P9537" s="1">
        <f ca="1">YEAR(TODAY()) - YEAR(Table1[[#This Row],[Buyer Date of Birth]])</f>
        <v>57</v>
      </c>
      <c r="Q9537" s="2">
        <f>Table1[[#This Row],[Total Revenue]] - Table1[[#This Row],[Total Cost]]</f>
        <v>4885</v>
      </c>
    </row>
    <row r="9538" spans="1:17" x14ac:dyDescent="0.25">
      <c r="A9538" s="1">
        <v>45319</v>
      </c>
      <c r="B9538" t="s">
        <v>598</v>
      </c>
      <c r="C9538" t="s">
        <v>979</v>
      </c>
      <c r="D9538" t="s">
        <v>89</v>
      </c>
      <c r="E9538" s="1">
        <v>20169</v>
      </c>
      <c r="F9538" t="s">
        <v>40</v>
      </c>
      <c r="G9538">
        <v>450</v>
      </c>
      <c r="H9538" t="s">
        <v>72</v>
      </c>
      <c r="I9538" t="s">
        <v>23</v>
      </c>
      <c r="J9538" t="s">
        <v>24</v>
      </c>
      <c r="K9538" t="str">
        <f>VLOOKUP(H9538, [1]Products!B:E, 2, FALSE)</f>
        <v>Choco Delight</v>
      </c>
      <c r="L9538" s="2">
        <f>VLOOKUP(H9538, [1]Products!B:D, 3, FALSE)</f>
        <v>3</v>
      </c>
      <c r="M9538" s="2">
        <f>Table1[[#This Row],[Quantity Purchased]] * Table1[[#This Row],[Unit Price]]</f>
        <v>2250</v>
      </c>
      <c r="N9538" s="2">
        <f>VLOOKUP(H9538, [1]Products!B:E, 4, FALSE)</f>
        <v>5</v>
      </c>
      <c r="O9538" t="str">
        <f>TEXT(Table1[[#This Row],[Transaction Date]], "yyyy-mm")</f>
        <v>2024-01</v>
      </c>
      <c r="P9538" s="1">
        <f ca="1">YEAR(TODAY()) - YEAR(Table1[[#This Row],[Buyer Date of Birth]])</f>
        <v>70</v>
      </c>
      <c r="Q9538" s="2">
        <f>Table1[[#This Row],[Total Revenue]] - Table1[[#This Row],[Total Cost]]</f>
        <v>2247</v>
      </c>
    </row>
    <row r="9539" spans="1:17" x14ac:dyDescent="0.25">
      <c r="A9539" s="1">
        <v>45319</v>
      </c>
      <c r="B9539" t="s">
        <v>392</v>
      </c>
      <c r="C9539" t="s">
        <v>1108</v>
      </c>
      <c r="D9539" t="s">
        <v>62</v>
      </c>
      <c r="E9539" s="1">
        <v>29243</v>
      </c>
      <c r="F9539" t="s">
        <v>21</v>
      </c>
      <c r="G9539">
        <v>176</v>
      </c>
      <c r="H9539" t="s">
        <v>49</v>
      </c>
      <c r="I9539" t="s">
        <v>30</v>
      </c>
      <c r="J9539" t="s">
        <v>24</v>
      </c>
      <c r="K9539" t="str">
        <f>VLOOKUP(H9539, [1]Products!B:E, 2, FALSE)</f>
        <v>Butter Crunch</v>
      </c>
      <c r="L9539" s="2">
        <f>VLOOKUP(H9539, [1]Products!B:D, 3, FALSE)</f>
        <v>10</v>
      </c>
      <c r="M9539" s="2">
        <f>Table1[[#This Row],[Quantity Purchased]] * Table1[[#This Row],[Unit Price]]</f>
        <v>1936</v>
      </c>
      <c r="N9539" s="2">
        <f>VLOOKUP(H9539, [1]Products!B:E, 4, FALSE)</f>
        <v>11</v>
      </c>
      <c r="O9539" t="str">
        <f>TEXT(Table1[[#This Row],[Transaction Date]], "yyyy-mm")</f>
        <v>2024-01</v>
      </c>
      <c r="P9539" s="1">
        <f ca="1">YEAR(TODAY()) - YEAR(Table1[[#This Row],[Buyer Date of Birth]])</f>
        <v>45</v>
      </c>
      <c r="Q9539" s="2">
        <f>Table1[[#This Row],[Total Revenue]] - Table1[[#This Row],[Total Cost]]</f>
        <v>1926</v>
      </c>
    </row>
    <row r="9540" spans="1:17" x14ac:dyDescent="0.25">
      <c r="A9540" s="1">
        <v>45400</v>
      </c>
      <c r="B9540" t="s">
        <v>309</v>
      </c>
      <c r="C9540" t="s">
        <v>1263</v>
      </c>
      <c r="D9540" t="s">
        <v>34</v>
      </c>
      <c r="E9540" s="1">
        <v>36117</v>
      </c>
      <c r="F9540" t="s">
        <v>28</v>
      </c>
      <c r="G9540">
        <v>285</v>
      </c>
      <c r="H9540" t="s">
        <v>66</v>
      </c>
      <c r="I9540" t="s">
        <v>30</v>
      </c>
      <c r="J9540" t="s">
        <v>24</v>
      </c>
      <c r="K9540" t="str">
        <f>VLOOKUP(H9540, [1]Products!B:E, 2, FALSE)</f>
        <v>Oatmeal Cookies</v>
      </c>
      <c r="L9540" s="2">
        <f>VLOOKUP(H9540, [1]Products!B:D, 3, FALSE)</f>
        <v>19</v>
      </c>
      <c r="M9540" s="2">
        <f>Table1[[#This Row],[Quantity Purchased]] * Table1[[#This Row],[Unit Price]]</f>
        <v>6555</v>
      </c>
      <c r="N9540" s="2">
        <f>VLOOKUP(H9540, [1]Products!B:E, 4, FALSE)</f>
        <v>23</v>
      </c>
      <c r="O9540" t="str">
        <f>TEXT(Table1[[#This Row],[Transaction Date]], "yyyy-mm")</f>
        <v>2024-04</v>
      </c>
      <c r="P9540" s="1">
        <f ca="1">YEAR(TODAY()) - YEAR(Table1[[#This Row],[Buyer Date of Birth]])</f>
        <v>27</v>
      </c>
      <c r="Q9540" s="2">
        <f>Table1[[#This Row],[Total Revenue]] - Table1[[#This Row],[Total Cost]]</f>
        <v>6536</v>
      </c>
    </row>
    <row r="9541" spans="1:17" x14ac:dyDescent="0.25">
      <c r="A9541" s="1">
        <v>45408</v>
      </c>
      <c r="B9541" t="s">
        <v>336</v>
      </c>
      <c r="C9541" t="s">
        <v>416</v>
      </c>
      <c r="D9541" t="s">
        <v>20</v>
      </c>
      <c r="E9541" s="1">
        <v>16832</v>
      </c>
      <c r="F9541" t="s">
        <v>28</v>
      </c>
      <c r="G9541">
        <v>384</v>
      </c>
      <c r="H9541" t="s">
        <v>72</v>
      </c>
      <c r="I9541" t="s">
        <v>36</v>
      </c>
      <c r="J9541" t="s">
        <v>24</v>
      </c>
      <c r="K9541" t="str">
        <f>VLOOKUP(H9541, [1]Products!B:E, 2, FALSE)</f>
        <v>Choco Delight</v>
      </c>
      <c r="L9541" s="2">
        <f>VLOOKUP(H9541, [1]Products!B:D, 3, FALSE)</f>
        <v>3</v>
      </c>
      <c r="M9541" s="2">
        <f>Table1[[#This Row],[Quantity Purchased]] * Table1[[#This Row],[Unit Price]]</f>
        <v>1920</v>
      </c>
      <c r="N9541" s="2">
        <f>VLOOKUP(H9541, [1]Products!B:E, 4, FALSE)</f>
        <v>5</v>
      </c>
      <c r="O9541" t="str">
        <f>TEXT(Table1[[#This Row],[Transaction Date]], "yyyy-mm")</f>
        <v>2024-04</v>
      </c>
      <c r="P9541" s="1">
        <f ca="1">YEAR(TODAY()) - YEAR(Table1[[#This Row],[Buyer Date of Birth]])</f>
        <v>79</v>
      </c>
      <c r="Q9541" s="2">
        <f>Table1[[#This Row],[Total Revenue]] - Table1[[#This Row],[Total Cost]]</f>
        <v>1917</v>
      </c>
    </row>
    <row r="9542" spans="1:17" x14ac:dyDescent="0.25">
      <c r="A9542" s="1">
        <v>45486</v>
      </c>
      <c r="B9542" t="s">
        <v>389</v>
      </c>
      <c r="C9542" t="s">
        <v>617</v>
      </c>
      <c r="D9542" t="s">
        <v>58</v>
      </c>
      <c r="E9542" s="1">
        <v>36019</v>
      </c>
      <c r="F9542" t="s">
        <v>28</v>
      </c>
      <c r="G9542">
        <v>77</v>
      </c>
      <c r="H9542" t="s">
        <v>29</v>
      </c>
      <c r="I9542" t="s">
        <v>23</v>
      </c>
      <c r="J9542" t="s">
        <v>24</v>
      </c>
      <c r="K9542" t="str">
        <f>VLOOKUP(H9542, [1]Products!B:E, 2, FALSE)</f>
        <v>Shortbread</v>
      </c>
      <c r="L9542" s="2">
        <f>VLOOKUP(H9542, [1]Products!B:D, 3, FALSE)</f>
        <v>10</v>
      </c>
      <c r="M9542" s="2">
        <f>Table1[[#This Row],[Quantity Purchased]] * Table1[[#This Row],[Unit Price]]</f>
        <v>3465</v>
      </c>
      <c r="N9542" s="2">
        <f>VLOOKUP(H9542, [1]Products!B:E, 4, FALSE)</f>
        <v>45</v>
      </c>
      <c r="O9542" t="str">
        <f>TEXT(Table1[[#This Row],[Transaction Date]], "yyyy-mm")</f>
        <v>2024-07</v>
      </c>
      <c r="P9542" s="1">
        <f ca="1">YEAR(TODAY()) - YEAR(Table1[[#This Row],[Buyer Date of Birth]])</f>
        <v>27</v>
      </c>
      <c r="Q9542" s="2">
        <f>Table1[[#This Row],[Total Revenue]] - Table1[[#This Row],[Total Cost]]</f>
        <v>3455</v>
      </c>
    </row>
    <row r="9543" spans="1:17" x14ac:dyDescent="0.25">
      <c r="A9543" s="1">
        <v>45297</v>
      </c>
      <c r="B9543" t="s">
        <v>400</v>
      </c>
      <c r="C9543" t="s">
        <v>1063</v>
      </c>
      <c r="D9543" t="s">
        <v>53</v>
      </c>
      <c r="E9543" s="1">
        <v>17539</v>
      </c>
      <c r="F9543" t="s">
        <v>21</v>
      </c>
      <c r="G9543">
        <v>422</v>
      </c>
      <c r="H9543" t="s">
        <v>22</v>
      </c>
      <c r="I9543" t="s">
        <v>46</v>
      </c>
      <c r="J9543" t="s">
        <v>24</v>
      </c>
      <c r="K9543" t="str">
        <f>VLOOKUP(H9543, [1]Products!B:E, 2, FALSE)</f>
        <v>Cinnamon Swirls</v>
      </c>
      <c r="L9543" s="2">
        <f>VLOOKUP(H9543, [1]Products!B:D, 3, FALSE)</f>
        <v>10</v>
      </c>
      <c r="M9543" s="2">
        <f>Table1[[#This Row],[Quantity Purchased]] * Table1[[#This Row],[Unit Price]]</f>
        <v>5908</v>
      </c>
      <c r="N9543" s="2">
        <f>VLOOKUP(H9543, [1]Products!B:E, 4, FALSE)</f>
        <v>14</v>
      </c>
      <c r="O9543" t="str">
        <f>TEXT(Table1[[#This Row],[Transaction Date]], "yyyy-mm")</f>
        <v>2024-01</v>
      </c>
      <c r="P9543" s="1">
        <f ca="1">YEAR(TODAY()) - YEAR(Table1[[#This Row],[Buyer Date of Birth]])</f>
        <v>77</v>
      </c>
      <c r="Q9543" s="2">
        <f>Table1[[#This Row],[Total Revenue]] - Table1[[#This Row],[Total Cost]]</f>
        <v>5898</v>
      </c>
    </row>
    <row r="9544" spans="1:17" x14ac:dyDescent="0.25">
      <c r="A9544" s="1">
        <v>45322</v>
      </c>
      <c r="B9544" t="s">
        <v>1499</v>
      </c>
      <c r="C9544" t="s">
        <v>971</v>
      </c>
      <c r="D9544" t="s">
        <v>89</v>
      </c>
      <c r="E9544" s="1">
        <v>34297</v>
      </c>
      <c r="F9544" t="s">
        <v>40</v>
      </c>
      <c r="G9544">
        <v>468</v>
      </c>
      <c r="H9544" t="s">
        <v>54</v>
      </c>
      <c r="I9544" t="s">
        <v>50</v>
      </c>
      <c r="J9544" t="s">
        <v>24</v>
      </c>
      <c r="K9544" t="str">
        <f>VLOOKUP(H9544, [1]Products!B:E, 2, FALSE)</f>
        <v>Lemon Crisps</v>
      </c>
      <c r="L9544" s="2">
        <f>VLOOKUP(H9544, [1]Products!B:D, 3, FALSE)</f>
        <v>7</v>
      </c>
      <c r="M9544" s="2">
        <f>Table1[[#This Row],[Quantity Purchased]] * Table1[[#This Row],[Unit Price]]</f>
        <v>4212</v>
      </c>
      <c r="N9544" s="2">
        <f>VLOOKUP(H9544, [1]Products!B:E, 4, FALSE)</f>
        <v>9</v>
      </c>
      <c r="O9544" t="str">
        <f>TEXT(Table1[[#This Row],[Transaction Date]], "yyyy-mm")</f>
        <v>2024-01</v>
      </c>
      <c r="P9544" s="1">
        <f ca="1">YEAR(TODAY()) - YEAR(Table1[[#This Row],[Buyer Date of Birth]])</f>
        <v>32</v>
      </c>
      <c r="Q9544" s="2">
        <f>Table1[[#This Row],[Total Revenue]] - Table1[[#This Row],[Total Cost]]</f>
        <v>4205</v>
      </c>
    </row>
    <row r="9545" spans="1:17" x14ac:dyDescent="0.25">
      <c r="A9545" s="1">
        <v>45467</v>
      </c>
      <c r="B9545" t="s">
        <v>138</v>
      </c>
      <c r="C9545" t="s">
        <v>1187</v>
      </c>
      <c r="D9545" t="s">
        <v>53</v>
      </c>
      <c r="E9545" s="1">
        <v>17384</v>
      </c>
      <c r="F9545" t="s">
        <v>28</v>
      </c>
      <c r="G9545">
        <v>87</v>
      </c>
      <c r="H9545" t="s">
        <v>54</v>
      </c>
      <c r="I9545" t="s">
        <v>23</v>
      </c>
      <c r="J9545" t="s">
        <v>31</v>
      </c>
      <c r="K9545" t="str">
        <f>VLOOKUP(H9545, [1]Products!B:E, 2, FALSE)</f>
        <v>Lemon Crisps</v>
      </c>
      <c r="L9545" s="2">
        <f>VLOOKUP(H9545, [1]Products!B:D, 3, FALSE)</f>
        <v>7</v>
      </c>
      <c r="M9545" s="2">
        <f>Table1[[#This Row],[Quantity Purchased]] * Table1[[#This Row],[Unit Price]]</f>
        <v>783</v>
      </c>
      <c r="N9545" s="2">
        <f>VLOOKUP(H9545, [1]Products!B:E, 4, FALSE)</f>
        <v>9</v>
      </c>
      <c r="O9545" t="str">
        <f>TEXT(Table1[[#This Row],[Transaction Date]], "yyyy-mm")</f>
        <v>2024-06</v>
      </c>
      <c r="P9545" s="1">
        <f ca="1">YEAR(TODAY()) - YEAR(Table1[[#This Row],[Buyer Date of Birth]])</f>
        <v>78</v>
      </c>
      <c r="Q9545" s="2">
        <f>Table1[[#This Row],[Total Revenue]] - Table1[[#This Row],[Total Cost]]</f>
        <v>776</v>
      </c>
    </row>
    <row r="9546" spans="1:17" x14ac:dyDescent="0.25">
      <c r="A9546" s="1">
        <v>45336</v>
      </c>
      <c r="B9546" t="s">
        <v>150</v>
      </c>
      <c r="C9546" t="s">
        <v>168</v>
      </c>
      <c r="D9546" t="s">
        <v>89</v>
      </c>
      <c r="E9546" s="1">
        <v>23834</v>
      </c>
      <c r="F9546" t="s">
        <v>40</v>
      </c>
      <c r="G9546">
        <v>313</v>
      </c>
      <c r="H9546" t="s">
        <v>71</v>
      </c>
      <c r="I9546" t="s">
        <v>30</v>
      </c>
      <c r="J9546" t="s">
        <v>24</v>
      </c>
      <c r="K9546" t="str">
        <f>VLOOKUP(H9546, [1]Products!B:E, 2, FALSE)</f>
        <v>Peanut Butter Bites</v>
      </c>
      <c r="L9546" s="2">
        <f>VLOOKUP(H9546, [1]Products!B:D, 3, FALSE)</f>
        <v>5</v>
      </c>
      <c r="M9546" s="2">
        <f>Table1[[#This Row],[Quantity Purchased]] * Table1[[#This Row],[Unit Price]]</f>
        <v>2191</v>
      </c>
      <c r="N9546" s="2">
        <f>VLOOKUP(H9546, [1]Products!B:E, 4, FALSE)</f>
        <v>7</v>
      </c>
      <c r="O9546" t="str">
        <f>TEXT(Table1[[#This Row],[Transaction Date]], "yyyy-mm")</f>
        <v>2024-02</v>
      </c>
      <c r="P9546" s="1">
        <f ca="1">YEAR(TODAY()) - YEAR(Table1[[#This Row],[Buyer Date of Birth]])</f>
        <v>60</v>
      </c>
      <c r="Q9546" s="2">
        <f>Table1[[#This Row],[Total Revenue]] - Table1[[#This Row],[Total Cost]]</f>
        <v>2186</v>
      </c>
    </row>
    <row r="9547" spans="1:17" x14ac:dyDescent="0.25">
      <c r="A9547" s="1">
        <v>45436</v>
      </c>
      <c r="B9547" t="s">
        <v>123</v>
      </c>
      <c r="C9547" t="s">
        <v>1056</v>
      </c>
      <c r="D9547" t="s">
        <v>84</v>
      </c>
      <c r="E9547" s="1">
        <v>26717</v>
      </c>
      <c r="F9547" t="s">
        <v>40</v>
      </c>
      <c r="G9547">
        <v>334</v>
      </c>
      <c r="H9547" t="s">
        <v>29</v>
      </c>
      <c r="I9547" t="s">
        <v>46</v>
      </c>
      <c r="J9547" t="s">
        <v>24</v>
      </c>
      <c r="K9547" t="str">
        <f>VLOOKUP(H9547, [1]Products!B:E, 2, FALSE)</f>
        <v>Shortbread</v>
      </c>
      <c r="L9547" s="2">
        <f>VLOOKUP(H9547, [1]Products!B:D, 3, FALSE)</f>
        <v>10</v>
      </c>
      <c r="M9547" s="2">
        <f>Table1[[#This Row],[Quantity Purchased]] * Table1[[#This Row],[Unit Price]]</f>
        <v>15030</v>
      </c>
      <c r="N9547" s="2">
        <f>VLOOKUP(H9547, [1]Products!B:E, 4, FALSE)</f>
        <v>45</v>
      </c>
      <c r="O9547" t="str">
        <f>TEXT(Table1[[#This Row],[Transaction Date]], "yyyy-mm")</f>
        <v>2024-05</v>
      </c>
      <c r="P9547" s="1">
        <f ca="1">YEAR(TODAY()) - YEAR(Table1[[#This Row],[Buyer Date of Birth]])</f>
        <v>52</v>
      </c>
      <c r="Q9547" s="2">
        <f>Table1[[#This Row],[Total Revenue]] - Table1[[#This Row],[Total Cost]]</f>
        <v>15020</v>
      </c>
    </row>
    <row r="9548" spans="1:17" x14ac:dyDescent="0.25">
      <c r="A9548" s="1">
        <v>45298</v>
      </c>
      <c r="B9548" t="s">
        <v>173</v>
      </c>
      <c r="C9548" t="s">
        <v>186</v>
      </c>
      <c r="D9548" t="s">
        <v>58</v>
      </c>
      <c r="E9548" s="1">
        <v>33022</v>
      </c>
      <c r="F9548" t="s">
        <v>28</v>
      </c>
      <c r="G9548">
        <v>293</v>
      </c>
      <c r="H9548" t="s">
        <v>54</v>
      </c>
      <c r="I9548" t="s">
        <v>50</v>
      </c>
      <c r="J9548" t="s">
        <v>24</v>
      </c>
      <c r="K9548" t="str">
        <f>VLOOKUP(H9548, [1]Products!B:E, 2, FALSE)</f>
        <v>Lemon Crisps</v>
      </c>
      <c r="L9548" s="2">
        <f>VLOOKUP(H9548, [1]Products!B:D, 3, FALSE)</f>
        <v>7</v>
      </c>
      <c r="M9548" s="2">
        <f>Table1[[#This Row],[Quantity Purchased]] * Table1[[#This Row],[Unit Price]]</f>
        <v>2637</v>
      </c>
      <c r="N9548" s="2">
        <f>VLOOKUP(H9548, [1]Products!B:E, 4, FALSE)</f>
        <v>9</v>
      </c>
      <c r="O9548" t="str">
        <f>TEXT(Table1[[#This Row],[Transaction Date]], "yyyy-mm")</f>
        <v>2024-01</v>
      </c>
      <c r="P9548" s="1">
        <f ca="1">YEAR(TODAY()) - YEAR(Table1[[#This Row],[Buyer Date of Birth]])</f>
        <v>35</v>
      </c>
      <c r="Q9548" s="2">
        <f>Table1[[#This Row],[Total Revenue]] - Table1[[#This Row],[Total Cost]]</f>
        <v>2630</v>
      </c>
    </row>
    <row r="9549" spans="1:17" x14ac:dyDescent="0.25">
      <c r="A9549" s="1">
        <v>45410</v>
      </c>
      <c r="B9549" t="s">
        <v>379</v>
      </c>
      <c r="C9549" t="s">
        <v>551</v>
      </c>
      <c r="D9549" t="s">
        <v>58</v>
      </c>
      <c r="E9549" s="1">
        <v>17419</v>
      </c>
      <c r="F9549" t="s">
        <v>75</v>
      </c>
      <c r="G9549">
        <v>81</v>
      </c>
      <c r="H9549" t="s">
        <v>29</v>
      </c>
      <c r="I9549" t="s">
        <v>23</v>
      </c>
      <c r="J9549" t="s">
        <v>24</v>
      </c>
      <c r="K9549" t="str">
        <f>VLOOKUP(H9549, [1]Products!B:E, 2, FALSE)</f>
        <v>Shortbread</v>
      </c>
      <c r="L9549" s="2">
        <f>VLOOKUP(H9549, [1]Products!B:D, 3, FALSE)</f>
        <v>10</v>
      </c>
      <c r="M9549" s="2">
        <f>Table1[[#This Row],[Quantity Purchased]] * Table1[[#This Row],[Unit Price]]</f>
        <v>3645</v>
      </c>
      <c r="N9549" s="2">
        <f>VLOOKUP(H9549, [1]Products!B:E, 4, FALSE)</f>
        <v>45</v>
      </c>
      <c r="O9549" t="str">
        <f>TEXT(Table1[[#This Row],[Transaction Date]], "yyyy-mm")</f>
        <v>2024-04</v>
      </c>
      <c r="P9549" s="1">
        <f ca="1">YEAR(TODAY()) - YEAR(Table1[[#This Row],[Buyer Date of Birth]])</f>
        <v>78</v>
      </c>
      <c r="Q9549" s="2">
        <f>Table1[[#This Row],[Total Revenue]] - Table1[[#This Row],[Total Cost]]</f>
        <v>3635</v>
      </c>
    </row>
    <row r="9550" spans="1:17" x14ac:dyDescent="0.25">
      <c r="A9550" s="1">
        <v>45378</v>
      </c>
      <c r="B9550" t="s">
        <v>508</v>
      </c>
      <c r="C9550" t="s">
        <v>923</v>
      </c>
      <c r="D9550" t="s">
        <v>62</v>
      </c>
      <c r="E9550" s="1">
        <v>28818</v>
      </c>
      <c r="F9550" t="s">
        <v>75</v>
      </c>
      <c r="G9550">
        <v>176</v>
      </c>
      <c r="H9550" t="s">
        <v>29</v>
      </c>
      <c r="I9550" t="s">
        <v>30</v>
      </c>
      <c r="J9550" t="s">
        <v>24</v>
      </c>
      <c r="K9550" t="str">
        <f>VLOOKUP(H9550, [1]Products!B:E, 2, FALSE)</f>
        <v>Shortbread</v>
      </c>
      <c r="L9550" s="2">
        <f>VLOOKUP(H9550, [1]Products!B:D, 3, FALSE)</f>
        <v>10</v>
      </c>
      <c r="M9550" s="2">
        <f>Table1[[#This Row],[Quantity Purchased]] * Table1[[#This Row],[Unit Price]]</f>
        <v>7920</v>
      </c>
      <c r="N9550" s="2">
        <f>VLOOKUP(H9550, [1]Products!B:E, 4, FALSE)</f>
        <v>45</v>
      </c>
      <c r="O9550" t="str">
        <f>TEXT(Table1[[#This Row],[Transaction Date]], "yyyy-mm")</f>
        <v>2024-03</v>
      </c>
      <c r="P9550" s="1">
        <f ca="1">YEAR(TODAY()) - YEAR(Table1[[#This Row],[Buyer Date of Birth]])</f>
        <v>47</v>
      </c>
      <c r="Q9550" s="2">
        <f>Table1[[#This Row],[Total Revenue]] - Table1[[#This Row],[Total Cost]]</f>
        <v>7910</v>
      </c>
    </row>
    <row r="9551" spans="1:17" x14ac:dyDescent="0.25">
      <c r="A9551" s="1">
        <v>45303</v>
      </c>
      <c r="B9551" t="s">
        <v>197</v>
      </c>
      <c r="C9551" t="s">
        <v>619</v>
      </c>
      <c r="D9551" t="s">
        <v>53</v>
      </c>
      <c r="E9551" s="1">
        <v>32672</v>
      </c>
      <c r="F9551" t="s">
        <v>40</v>
      </c>
      <c r="G9551">
        <v>41</v>
      </c>
      <c r="H9551" t="s">
        <v>22</v>
      </c>
      <c r="I9551" t="s">
        <v>30</v>
      </c>
      <c r="J9551" t="s">
        <v>24</v>
      </c>
      <c r="K9551" t="str">
        <f>VLOOKUP(H9551, [1]Products!B:E, 2, FALSE)</f>
        <v>Cinnamon Swirls</v>
      </c>
      <c r="L9551" s="2">
        <f>VLOOKUP(H9551, [1]Products!B:D, 3, FALSE)</f>
        <v>10</v>
      </c>
      <c r="M9551" s="2">
        <f>Table1[[#This Row],[Quantity Purchased]] * Table1[[#This Row],[Unit Price]]</f>
        <v>574</v>
      </c>
      <c r="N9551" s="2">
        <f>VLOOKUP(H9551, [1]Products!B:E, 4, FALSE)</f>
        <v>14</v>
      </c>
      <c r="O9551" t="str">
        <f>TEXT(Table1[[#This Row],[Transaction Date]], "yyyy-mm")</f>
        <v>2024-01</v>
      </c>
      <c r="P9551" s="1">
        <f ca="1">YEAR(TODAY()) - YEAR(Table1[[#This Row],[Buyer Date of Birth]])</f>
        <v>36</v>
      </c>
      <c r="Q9551" s="2">
        <f>Table1[[#This Row],[Total Revenue]] - Table1[[#This Row],[Total Cost]]</f>
        <v>564</v>
      </c>
    </row>
    <row r="9552" spans="1:17" x14ac:dyDescent="0.25">
      <c r="A9552" s="1">
        <v>45486</v>
      </c>
      <c r="B9552" t="s">
        <v>389</v>
      </c>
      <c r="C9552" t="s">
        <v>116</v>
      </c>
      <c r="D9552" t="s">
        <v>78</v>
      </c>
      <c r="E9552" s="1">
        <v>20583</v>
      </c>
      <c r="F9552" t="s">
        <v>28</v>
      </c>
      <c r="G9552">
        <v>459</v>
      </c>
      <c r="H9552" t="s">
        <v>22</v>
      </c>
      <c r="I9552" t="s">
        <v>36</v>
      </c>
      <c r="J9552" t="s">
        <v>24</v>
      </c>
      <c r="K9552" t="str">
        <f>VLOOKUP(H9552, [1]Products!B:E, 2, FALSE)</f>
        <v>Cinnamon Swirls</v>
      </c>
      <c r="L9552" s="2">
        <f>VLOOKUP(H9552, [1]Products!B:D, 3, FALSE)</f>
        <v>10</v>
      </c>
      <c r="M9552" s="2">
        <f>Table1[[#This Row],[Quantity Purchased]] * Table1[[#This Row],[Unit Price]]</f>
        <v>6426</v>
      </c>
      <c r="N9552" s="2">
        <f>VLOOKUP(H9552, [1]Products!B:E, 4, FALSE)</f>
        <v>14</v>
      </c>
      <c r="O9552" t="str">
        <f>TEXT(Table1[[#This Row],[Transaction Date]], "yyyy-mm")</f>
        <v>2024-07</v>
      </c>
      <c r="P9552" s="1">
        <f ca="1">YEAR(TODAY()) - YEAR(Table1[[#This Row],[Buyer Date of Birth]])</f>
        <v>69</v>
      </c>
      <c r="Q9552" s="2">
        <f>Table1[[#This Row],[Total Revenue]] - Table1[[#This Row],[Total Cost]]</f>
        <v>6416</v>
      </c>
    </row>
    <row r="9553" spans="1:17" x14ac:dyDescent="0.25">
      <c r="A9553" s="1">
        <v>45323</v>
      </c>
      <c r="B9553" t="s">
        <v>32</v>
      </c>
      <c r="C9553" t="s">
        <v>227</v>
      </c>
      <c r="D9553" t="s">
        <v>20</v>
      </c>
      <c r="E9553" s="1">
        <v>17652</v>
      </c>
      <c r="F9553" t="s">
        <v>21</v>
      </c>
      <c r="G9553">
        <v>409</v>
      </c>
      <c r="H9553" t="s">
        <v>54</v>
      </c>
      <c r="I9553" t="s">
        <v>23</v>
      </c>
      <c r="J9553" t="s">
        <v>24</v>
      </c>
      <c r="K9553" t="str">
        <f>VLOOKUP(H9553, [1]Products!B:E, 2, FALSE)</f>
        <v>Lemon Crisps</v>
      </c>
      <c r="L9553" s="2">
        <f>VLOOKUP(H9553, [1]Products!B:D, 3, FALSE)</f>
        <v>7</v>
      </c>
      <c r="M9553" s="2">
        <f>Table1[[#This Row],[Quantity Purchased]] * Table1[[#This Row],[Unit Price]]</f>
        <v>3681</v>
      </c>
      <c r="N9553" s="2">
        <f>VLOOKUP(H9553, [1]Products!B:E, 4, FALSE)</f>
        <v>9</v>
      </c>
      <c r="O9553" t="str">
        <f>TEXT(Table1[[#This Row],[Transaction Date]], "yyyy-mm")</f>
        <v>2024-02</v>
      </c>
      <c r="P9553" s="1">
        <f ca="1">YEAR(TODAY()) - YEAR(Table1[[#This Row],[Buyer Date of Birth]])</f>
        <v>77</v>
      </c>
      <c r="Q9553" s="2">
        <f>Table1[[#This Row],[Total Revenue]] - Table1[[#This Row],[Total Cost]]</f>
        <v>3674</v>
      </c>
    </row>
    <row r="9554" spans="1:17" x14ac:dyDescent="0.25">
      <c r="A9554" s="1">
        <v>45448</v>
      </c>
      <c r="B9554" t="s">
        <v>225</v>
      </c>
      <c r="C9554" t="s">
        <v>179</v>
      </c>
      <c r="D9554" t="s">
        <v>100</v>
      </c>
      <c r="E9554" s="1">
        <v>22336</v>
      </c>
      <c r="F9554" t="s">
        <v>28</v>
      </c>
      <c r="G9554">
        <v>239</v>
      </c>
      <c r="H9554" t="s">
        <v>49</v>
      </c>
      <c r="I9554" t="s">
        <v>46</v>
      </c>
      <c r="J9554" t="s">
        <v>24</v>
      </c>
      <c r="K9554" t="str">
        <f>VLOOKUP(H9554, [1]Products!B:E, 2, FALSE)</f>
        <v>Butter Crunch</v>
      </c>
      <c r="L9554" s="2">
        <f>VLOOKUP(H9554, [1]Products!B:D, 3, FALSE)</f>
        <v>10</v>
      </c>
      <c r="M9554" s="2">
        <f>Table1[[#This Row],[Quantity Purchased]] * Table1[[#This Row],[Unit Price]]</f>
        <v>2629</v>
      </c>
      <c r="N9554" s="2">
        <f>VLOOKUP(H9554, [1]Products!B:E, 4, FALSE)</f>
        <v>11</v>
      </c>
      <c r="O9554" t="str">
        <f>TEXT(Table1[[#This Row],[Transaction Date]], "yyyy-mm")</f>
        <v>2024-06</v>
      </c>
      <c r="P9554" s="1">
        <f ca="1">YEAR(TODAY()) - YEAR(Table1[[#This Row],[Buyer Date of Birth]])</f>
        <v>64</v>
      </c>
      <c r="Q9554" s="2">
        <f>Table1[[#This Row],[Total Revenue]] - Table1[[#This Row],[Total Cost]]</f>
        <v>2619</v>
      </c>
    </row>
    <row r="9555" spans="1:17" x14ac:dyDescent="0.25">
      <c r="A9555" s="1">
        <v>45359</v>
      </c>
      <c r="B9555" t="s">
        <v>193</v>
      </c>
      <c r="C9555" t="s">
        <v>374</v>
      </c>
      <c r="D9555" t="s">
        <v>84</v>
      </c>
      <c r="E9555" s="1">
        <v>16240</v>
      </c>
      <c r="F9555" t="s">
        <v>21</v>
      </c>
      <c r="G9555">
        <v>64</v>
      </c>
      <c r="H9555" t="s">
        <v>49</v>
      </c>
      <c r="I9555" t="s">
        <v>50</v>
      </c>
      <c r="J9555" t="s">
        <v>24</v>
      </c>
      <c r="K9555" t="str">
        <f>VLOOKUP(H9555, [1]Products!B:E, 2, FALSE)</f>
        <v>Butter Crunch</v>
      </c>
      <c r="L9555" s="2">
        <f>VLOOKUP(H9555, [1]Products!B:D, 3, FALSE)</f>
        <v>10</v>
      </c>
      <c r="M9555" s="2">
        <f>Table1[[#This Row],[Quantity Purchased]] * Table1[[#This Row],[Unit Price]]</f>
        <v>704</v>
      </c>
      <c r="N9555" s="2">
        <f>VLOOKUP(H9555, [1]Products!B:E, 4, FALSE)</f>
        <v>11</v>
      </c>
      <c r="O9555" t="str">
        <f>TEXT(Table1[[#This Row],[Transaction Date]], "yyyy-mm")</f>
        <v>2024-03</v>
      </c>
      <c r="P9555" s="1">
        <f ca="1">YEAR(TODAY()) - YEAR(Table1[[#This Row],[Buyer Date of Birth]])</f>
        <v>81</v>
      </c>
      <c r="Q9555" s="2">
        <f>Table1[[#This Row],[Total Revenue]] - Table1[[#This Row],[Total Cost]]</f>
        <v>694</v>
      </c>
    </row>
    <row r="9556" spans="1:17" x14ac:dyDescent="0.25">
      <c r="A9556" s="1">
        <v>45321</v>
      </c>
      <c r="B9556" t="s">
        <v>653</v>
      </c>
      <c r="C9556" t="s">
        <v>57</v>
      </c>
      <c r="D9556" t="s">
        <v>89</v>
      </c>
      <c r="E9556" s="1">
        <v>31774</v>
      </c>
      <c r="F9556" t="s">
        <v>75</v>
      </c>
      <c r="G9556">
        <v>218</v>
      </c>
      <c r="H9556" t="s">
        <v>22</v>
      </c>
      <c r="I9556" t="s">
        <v>23</v>
      </c>
      <c r="J9556" t="s">
        <v>24</v>
      </c>
      <c r="K9556" t="str">
        <f>VLOOKUP(H9556, [1]Products!B:E, 2, FALSE)</f>
        <v>Cinnamon Swirls</v>
      </c>
      <c r="L9556" s="2">
        <f>VLOOKUP(H9556, [1]Products!B:D, 3, FALSE)</f>
        <v>10</v>
      </c>
      <c r="M9556" s="2">
        <f>Table1[[#This Row],[Quantity Purchased]] * Table1[[#This Row],[Unit Price]]</f>
        <v>3052</v>
      </c>
      <c r="N9556" s="2">
        <f>VLOOKUP(H9556, [1]Products!B:E, 4, FALSE)</f>
        <v>14</v>
      </c>
      <c r="O9556" t="str">
        <f>TEXT(Table1[[#This Row],[Transaction Date]], "yyyy-mm")</f>
        <v>2024-01</v>
      </c>
      <c r="P9556" s="1">
        <f ca="1">YEAR(TODAY()) - YEAR(Table1[[#This Row],[Buyer Date of Birth]])</f>
        <v>39</v>
      </c>
      <c r="Q9556" s="2">
        <f>Table1[[#This Row],[Total Revenue]] - Table1[[#This Row],[Total Cost]]</f>
        <v>3042</v>
      </c>
    </row>
    <row r="9557" spans="1:17" x14ac:dyDescent="0.25">
      <c r="A9557" s="1">
        <v>45334</v>
      </c>
      <c r="B9557" t="s">
        <v>441</v>
      </c>
      <c r="C9557" t="s">
        <v>139</v>
      </c>
      <c r="D9557" t="s">
        <v>78</v>
      </c>
      <c r="E9557" s="1">
        <v>27426</v>
      </c>
      <c r="F9557" t="s">
        <v>40</v>
      </c>
      <c r="G9557">
        <v>77</v>
      </c>
      <c r="H9557" t="s">
        <v>22</v>
      </c>
      <c r="I9557" t="s">
        <v>30</v>
      </c>
      <c r="J9557" t="s">
        <v>24</v>
      </c>
      <c r="K9557" t="str">
        <f>VLOOKUP(H9557, [1]Products!B:E, 2, FALSE)</f>
        <v>Cinnamon Swirls</v>
      </c>
      <c r="L9557" s="2">
        <f>VLOOKUP(H9557, [1]Products!B:D, 3, FALSE)</f>
        <v>10</v>
      </c>
      <c r="M9557" s="2">
        <f>Table1[[#This Row],[Quantity Purchased]] * Table1[[#This Row],[Unit Price]]</f>
        <v>1078</v>
      </c>
      <c r="N9557" s="2">
        <f>VLOOKUP(H9557, [1]Products!B:E, 4, FALSE)</f>
        <v>14</v>
      </c>
      <c r="O9557" t="str">
        <f>TEXT(Table1[[#This Row],[Transaction Date]], "yyyy-mm")</f>
        <v>2024-02</v>
      </c>
      <c r="P9557" s="1">
        <f ca="1">YEAR(TODAY()) - YEAR(Table1[[#This Row],[Buyer Date of Birth]])</f>
        <v>50</v>
      </c>
      <c r="Q9557" s="2">
        <f>Table1[[#This Row],[Total Revenue]] - Table1[[#This Row],[Total Cost]]</f>
        <v>1068</v>
      </c>
    </row>
    <row r="9558" spans="1:17" x14ac:dyDescent="0.25">
      <c r="A9558" s="1">
        <v>45320</v>
      </c>
      <c r="B9558" t="s">
        <v>1128</v>
      </c>
      <c r="C9558" t="s">
        <v>202</v>
      </c>
      <c r="D9558" t="s">
        <v>34</v>
      </c>
      <c r="E9558" s="1">
        <v>26592</v>
      </c>
      <c r="F9558" t="s">
        <v>40</v>
      </c>
      <c r="G9558">
        <v>311</v>
      </c>
      <c r="H9558" t="s">
        <v>35</v>
      </c>
      <c r="I9558" t="s">
        <v>30</v>
      </c>
      <c r="J9558" t="s">
        <v>24</v>
      </c>
      <c r="K9558" t="str">
        <f>VLOOKUP(H9558, [1]Products!B:E, 2, FALSE)</f>
        <v>Caramel Biscuits</v>
      </c>
      <c r="L9558" s="2">
        <f>VLOOKUP(H9558, [1]Products!B:D, 3, FALSE)</f>
        <v>18</v>
      </c>
      <c r="M9558" s="2">
        <f>Table1[[#This Row],[Quantity Purchased]] * Table1[[#This Row],[Unit Price]]</f>
        <v>6842</v>
      </c>
      <c r="N9558" s="2">
        <f>VLOOKUP(H9558, [1]Products!B:E, 4, FALSE)</f>
        <v>22</v>
      </c>
      <c r="O9558" t="str">
        <f>TEXT(Table1[[#This Row],[Transaction Date]], "yyyy-mm")</f>
        <v>2024-01</v>
      </c>
      <c r="P9558" s="1">
        <f ca="1">YEAR(TODAY()) - YEAR(Table1[[#This Row],[Buyer Date of Birth]])</f>
        <v>53</v>
      </c>
      <c r="Q9558" s="2">
        <f>Table1[[#This Row],[Total Revenue]] - Table1[[#This Row],[Total Cost]]</f>
        <v>6824</v>
      </c>
    </row>
    <row r="9559" spans="1:17" x14ac:dyDescent="0.25">
      <c r="A9559" s="1">
        <v>45410</v>
      </c>
      <c r="B9559" t="s">
        <v>853</v>
      </c>
      <c r="C9559" t="s">
        <v>168</v>
      </c>
      <c r="D9559" t="s">
        <v>84</v>
      </c>
      <c r="E9559" s="1">
        <v>33257</v>
      </c>
      <c r="F9559" t="s">
        <v>40</v>
      </c>
      <c r="G9559">
        <v>220</v>
      </c>
      <c r="H9559" t="s">
        <v>66</v>
      </c>
      <c r="I9559" t="s">
        <v>36</v>
      </c>
      <c r="J9559" t="s">
        <v>24</v>
      </c>
      <c r="K9559" t="str">
        <f>VLOOKUP(H9559, [1]Products!B:E, 2, FALSE)</f>
        <v>Oatmeal Cookies</v>
      </c>
      <c r="L9559" s="2">
        <f>VLOOKUP(H9559, [1]Products!B:D, 3, FALSE)</f>
        <v>19</v>
      </c>
      <c r="M9559" s="2">
        <f>Table1[[#This Row],[Quantity Purchased]] * Table1[[#This Row],[Unit Price]]</f>
        <v>5060</v>
      </c>
      <c r="N9559" s="2">
        <f>VLOOKUP(H9559, [1]Products!B:E, 4, FALSE)</f>
        <v>23</v>
      </c>
      <c r="O9559" t="str">
        <f>TEXT(Table1[[#This Row],[Transaction Date]], "yyyy-mm")</f>
        <v>2024-04</v>
      </c>
      <c r="P9559" s="1">
        <f ca="1">YEAR(TODAY()) - YEAR(Table1[[#This Row],[Buyer Date of Birth]])</f>
        <v>34</v>
      </c>
      <c r="Q9559" s="2">
        <f>Table1[[#This Row],[Total Revenue]] - Table1[[#This Row],[Total Cost]]</f>
        <v>5041</v>
      </c>
    </row>
    <row r="9560" spans="1:17" x14ac:dyDescent="0.25">
      <c r="A9560" s="1">
        <v>45415</v>
      </c>
      <c r="B9560" t="s">
        <v>309</v>
      </c>
      <c r="C9560" t="s">
        <v>159</v>
      </c>
      <c r="D9560" t="s">
        <v>84</v>
      </c>
      <c r="E9560" s="1">
        <v>26580</v>
      </c>
      <c r="F9560" t="s">
        <v>28</v>
      </c>
      <c r="G9560">
        <v>431</v>
      </c>
      <c r="H9560" t="s">
        <v>71</v>
      </c>
      <c r="I9560" t="s">
        <v>23</v>
      </c>
      <c r="J9560" t="s">
        <v>24</v>
      </c>
      <c r="K9560" t="str">
        <f>VLOOKUP(H9560, [1]Products!B:E, 2, FALSE)</f>
        <v>Peanut Butter Bites</v>
      </c>
      <c r="L9560" s="2">
        <f>VLOOKUP(H9560, [1]Products!B:D, 3, FALSE)</f>
        <v>5</v>
      </c>
      <c r="M9560" s="2">
        <f>Table1[[#This Row],[Quantity Purchased]] * Table1[[#This Row],[Unit Price]]</f>
        <v>3017</v>
      </c>
      <c r="N9560" s="2">
        <f>VLOOKUP(H9560, [1]Products!B:E, 4, FALSE)</f>
        <v>7</v>
      </c>
      <c r="O9560" t="str">
        <f>TEXT(Table1[[#This Row],[Transaction Date]], "yyyy-mm")</f>
        <v>2024-05</v>
      </c>
      <c r="P9560" s="1">
        <f ca="1">YEAR(TODAY()) - YEAR(Table1[[#This Row],[Buyer Date of Birth]])</f>
        <v>53</v>
      </c>
      <c r="Q9560" s="2">
        <f>Table1[[#This Row],[Total Revenue]] - Table1[[#This Row],[Total Cost]]</f>
        <v>3012</v>
      </c>
    </row>
    <row r="9561" spans="1:17" x14ac:dyDescent="0.25">
      <c r="A9561" s="1">
        <v>45367</v>
      </c>
      <c r="B9561" t="s">
        <v>98</v>
      </c>
      <c r="C9561" t="s">
        <v>684</v>
      </c>
      <c r="D9561" t="s">
        <v>62</v>
      </c>
      <c r="E9561" s="1">
        <v>24967</v>
      </c>
      <c r="F9561" t="s">
        <v>75</v>
      </c>
      <c r="G9561">
        <v>308</v>
      </c>
      <c r="H9561" t="s">
        <v>63</v>
      </c>
      <c r="I9561" t="s">
        <v>46</v>
      </c>
      <c r="J9561" t="s">
        <v>24</v>
      </c>
      <c r="K9561" t="str">
        <f>VLOOKUP(H9561, [1]Products!B:E, 2, FALSE)</f>
        <v>Vanilla Wafers</v>
      </c>
      <c r="L9561" s="2">
        <f>VLOOKUP(H9561, [1]Products!B:D, 3, FALSE)</f>
        <v>18</v>
      </c>
      <c r="M9561" s="2">
        <f>Table1[[#This Row],[Quantity Purchased]] * Table1[[#This Row],[Unit Price]]</f>
        <v>11088</v>
      </c>
      <c r="N9561" s="2">
        <f>VLOOKUP(H9561, [1]Products!B:E, 4, FALSE)</f>
        <v>36</v>
      </c>
      <c r="O9561" t="str">
        <f>TEXT(Table1[[#This Row],[Transaction Date]], "yyyy-mm")</f>
        <v>2024-03</v>
      </c>
      <c r="P9561" s="1">
        <f ca="1">YEAR(TODAY()) - YEAR(Table1[[#This Row],[Buyer Date of Birth]])</f>
        <v>57</v>
      </c>
      <c r="Q9561" s="2">
        <f>Table1[[#This Row],[Total Revenue]] - Table1[[#This Row],[Total Cost]]</f>
        <v>11070</v>
      </c>
    </row>
    <row r="9562" spans="1:17" x14ac:dyDescent="0.25">
      <c r="A9562" s="1">
        <v>45448</v>
      </c>
      <c r="B9562" t="s">
        <v>423</v>
      </c>
      <c r="C9562" t="s">
        <v>788</v>
      </c>
      <c r="D9562" t="s">
        <v>34</v>
      </c>
      <c r="E9562" s="1">
        <v>28363</v>
      </c>
      <c r="F9562" t="s">
        <v>28</v>
      </c>
      <c r="G9562">
        <v>481</v>
      </c>
      <c r="H9562" t="s">
        <v>71</v>
      </c>
      <c r="I9562" t="s">
        <v>50</v>
      </c>
      <c r="J9562" t="s">
        <v>24</v>
      </c>
      <c r="K9562" t="str">
        <f>VLOOKUP(H9562, [1]Products!B:E, 2, FALSE)</f>
        <v>Peanut Butter Bites</v>
      </c>
      <c r="L9562" s="2">
        <f>VLOOKUP(H9562, [1]Products!B:D, 3, FALSE)</f>
        <v>5</v>
      </c>
      <c r="M9562" s="2">
        <f>Table1[[#This Row],[Quantity Purchased]] * Table1[[#This Row],[Unit Price]]</f>
        <v>3367</v>
      </c>
      <c r="N9562" s="2">
        <f>VLOOKUP(H9562, [1]Products!B:E, 4, FALSE)</f>
        <v>7</v>
      </c>
      <c r="O9562" t="str">
        <f>TEXT(Table1[[#This Row],[Transaction Date]], "yyyy-mm")</f>
        <v>2024-06</v>
      </c>
      <c r="P9562" s="1">
        <f ca="1">YEAR(TODAY()) - YEAR(Table1[[#This Row],[Buyer Date of Birth]])</f>
        <v>48</v>
      </c>
      <c r="Q9562" s="2">
        <f>Table1[[#This Row],[Total Revenue]] - Table1[[#This Row],[Total Cost]]</f>
        <v>3362</v>
      </c>
    </row>
    <row r="9563" spans="1:17" x14ac:dyDescent="0.25">
      <c r="A9563" s="1">
        <v>45450</v>
      </c>
      <c r="B9563" t="s">
        <v>96</v>
      </c>
      <c r="C9563" t="s">
        <v>760</v>
      </c>
      <c r="D9563" t="s">
        <v>84</v>
      </c>
      <c r="E9563" s="1">
        <v>27817</v>
      </c>
      <c r="F9563" t="s">
        <v>40</v>
      </c>
      <c r="G9563">
        <v>377</v>
      </c>
      <c r="H9563" t="s">
        <v>71</v>
      </c>
      <c r="I9563" t="s">
        <v>23</v>
      </c>
      <c r="J9563" t="s">
        <v>24</v>
      </c>
      <c r="K9563" t="str">
        <f>VLOOKUP(H9563, [1]Products!B:E, 2, FALSE)</f>
        <v>Peanut Butter Bites</v>
      </c>
      <c r="L9563" s="2">
        <f>VLOOKUP(H9563, [1]Products!B:D, 3, FALSE)</f>
        <v>5</v>
      </c>
      <c r="M9563" s="2">
        <f>Table1[[#This Row],[Quantity Purchased]] * Table1[[#This Row],[Unit Price]]</f>
        <v>2639</v>
      </c>
      <c r="N9563" s="2">
        <f>VLOOKUP(H9563, [1]Products!B:E, 4, FALSE)</f>
        <v>7</v>
      </c>
      <c r="O9563" t="str">
        <f>TEXT(Table1[[#This Row],[Transaction Date]], "yyyy-mm")</f>
        <v>2024-06</v>
      </c>
      <c r="P9563" s="1">
        <f ca="1">YEAR(TODAY()) - YEAR(Table1[[#This Row],[Buyer Date of Birth]])</f>
        <v>49</v>
      </c>
      <c r="Q9563" s="2">
        <f>Table1[[#This Row],[Total Revenue]] - Table1[[#This Row],[Total Cost]]</f>
        <v>2634</v>
      </c>
    </row>
    <row r="9564" spans="1:17" x14ac:dyDescent="0.25">
      <c r="A9564" s="1">
        <v>45324</v>
      </c>
      <c r="B9564" t="s">
        <v>167</v>
      </c>
      <c r="C9564" t="s">
        <v>114</v>
      </c>
      <c r="D9564" t="s">
        <v>100</v>
      </c>
      <c r="E9564" s="1">
        <v>20969</v>
      </c>
      <c r="F9564" t="s">
        <v>75</v>
      </c>
      <c r="G9564">
        <v>476</v>
      </c>
      <c r="H9564" t="s">
        <v>66</v>
      </c>
      <c r="I9564" t="s">
        <v>30</v>
      </c>
      <c r="J9564" t="s">
        <v>24</v>
      </c>
      <c r="K9564" t="str">
        <f>VLOOKUP(H9564, [1]Products!B:E, 2, FALSE)</f>
        <v>Oatmeal Cookies</v>
      </c>
      <c r="L9564" s="2">
        <f>VLOOKUP(H9564, [1]Products!B:D, 3, FALSE)</f>
        <v>19</v>
      </c>
      <c r="M9564" s="2">
        <f>Table1[[#This Row],[Quantity Purchased]] * Table1[[#This Row],[Unit Price]]</f>
        <v>10948</v>
      </c>
      <c r="N9564" s="2">
        <f>VLOOKUP(H9564, [1]Products!B:E, 4, FALSE)</f>
        <v>23</v>
      </c>
      <c r="O9564" t="str">
        <f>TEXT(Table1[[#This Row],[Transaction Date]], "yyyy-mm")</f>
        <v>2024-02</v>
      </c>
      <c r="P9564" s="1">
        <f ca="1">YEAR(TODAY()) - YEAR(Table1[[#This Row],[Buyer Date of Birth]])</f>
        <v>68</v>
      </c>
      <c r="Q9564" s="2">
        <f>Table1[[#This Row],[Total Revenue]] - Table1[[#This Row],[Total Cost]]</f>
        <v>10929</v>
      </c>
    </row>
    <row r="9565" spans="1:17" x14ac:dyDescent="0.25">
      <c r="A9565" s="1">
        <v>45362</v>
      </c>
      <c r="B9565" t="s">
        <v>138</v>
      </c>
      <c r="C9565" t="s">
        <v>719</v>
      </c>
      <c r="D9565" t="s">
        <v>100</v>
      </c>
      <c r="E9565" s="1">
        <v>26688</v>
      </c>
      <c r="F9565" t="s">
        <v>40</v>
      </c>
      <c r="G9565">
        <v>349</v>
      </c>
      <c r="H9565" t="s">
        <v>63</v>
      </c>
      <c r="I9565" t="s">
        <v>30</v>
      </c>
      <c r="J9565" t="s">
        <v>31</v>
      </c>
      <c r="K9565" t="str">
        <f>VLOOKUP(H9565, [1]Products!B:E, 2, FALSE)</f>
        <v>Vanilla Wafers</v>
      </c>
      <c r="L9565" s="2">
        <f>VLOOKUP(H9565, [1]Products!B:D, 3, FALSE)</f>
        <v>18</v>
      </c>
      <c r="M9565" s="2">
        <f>Table1[[#This Row],[Quantity Purchased]] * Table1[[#This Row],[Unit Price]]</f>
        <v>12564</v>
      </c>
      <c r="N9565" s="2">
        <f>VLOOKUP(H9565, [1]Products!B:E, 4, FALSE)</f>
        <v>36</v>
      </c>
      <c r="O9565" t="str">
        <f>TEXT(Table1[[#This Row],[Transaction Date]], "yyyy-mm")</f>
        <v>2024-03</v>
      </c>
      <c r="P9565" s="1">
        <f ca="1">YEAR(TODAY()) - YEAR(Table1[[#This Row],[Buyer Date of Birth]])</f>
        <v>52</v>
      </c>
      <c r="Q9565" s="2">
        <f>Table1[[#This Row],[Total Revenue]] - Table1[[#This Row],[Total Cost]]</f>
        <v>12546</v>
      </c>
    </row>
    <row r="9566" spans="1:17" x14ac:dyDescent="0.25">
      <c r="A9566" s="1">
        <v>45477</v>
      </c>
      <c r="B9566" t="s">
        <v>496</v>
      </c>
      <c r="C9566" t="s">
        <v>752</v>
      </c>
      <c r="D9566" t="s">
        <v>20</v>
      </c>
      <c r="E9566" s="1">
        <v>31494</v>
      </c>
      <c r="F9566" t="s">
        <v>28</v>
      </c>
      <c r="G9566">
        <v>173</v>
      </c>
      <c r="H9566" t="s">
        <v>72</v>
      </c>
      <c r="I9566" t="s">
        <v>36</v>
      </c>
      <c r="J9566" t="s">
        <v>31</v>
      </c>
      <c r="K9566" t="str">
        <f>VLOOKUP(H9566, [1]Products!B:E, 2, FALSE)</f>
        <v>Choco Delight</v>
      </c>
      <c r="L9566" s="2">
        <f>VLOOKUP(H9566, [1]Products!B:D, 3, FALSE)</f>
        <v>3</v>
      </c>
      <c r="M9566" s="2">
        <f>Table1[[#This Row],[Quantity Purchased]] * Table1[[#This Row],[Unit Price]]</f>
        <v>865</v>
      </c>
      <c r="N9566" s="2">
        <f>VLOOKUP(H9566, [1]Products!B:E, 4, FALSE)</f>
        <v>5</v>
      </c>
      <c r="O9566" t="str">
        <f>TEXT(Table1[[#This Row],[Transaction Date]], "yyyy-mm")</f>
        <v>2024-07</v>
      </c>
      <c r="P9566" s="1">
        <f ca="1">YEAR(TODAY()) - YEAR(Table1[[#This Row],[Buyer Date of Birth]])</f>
        <v>39</v>
      </c>
      <c r="Q9566" s="2">
        <f>Table1[[#This Row],[Total Revenue]] - Table1[[#This Row],[Total Cost]]</f>
        <v>862</v>
      </c>
    </row>
    <row r="9567" spans="1:17" x14ac:dyDescent="0.25">
      <c r="A9567" s="1">
        <v>45485</v>
      </c>
      <c r="B9567" t="s">
        <v>375</v>
      </c>
      <c r="C9567" t="s">
        <v>95</v>
      </c>
      <c r="D9567" t="s">
        <v>62</v>
      </c>
      <c r="E9567" s="1">
        <v>16493</v>
      </c>
      <c r="F9567" t="s">
        <v>21</v>
      </c>
      <c r="G9567">
        <v>20</v>
      </c>
      <c r="H9567" t="s">
        <v>22</v>
      </c>
      <c r="I9567" t="s">
        <v>23</v>
      </c>
      <c r="J9567" t="s">
        <v>24</v>
      </c>
      <c r="K9567" t="str">
        <f>VLOOKUP(H9567, [1]Products!B:E, 2, FALSE)</f>
        <v>Cinnamon Swirls</v>
      </c>
      <c r="L9567" s="2">
        <f>VLOOKUP(H9567, [1]Products!B:D, 3, FALSE)</f>
        <v>10</v>
      </c>
      <c r="M9567" s="2">
        <f>Table1[[#This Row],[Quantity Purchased]] * Table1[[#This Row],[Unit Price]]</f>
        <v>280</v>
      </c>
      <c r="N9567" s="2">
        <f>VLOOKUP(H9567, [1]Products!B:E, 4, FALSE)</f>
        <v>14</v>
      </c>
      <c r="O9567" t="str">
        <f>TEXT(Table1[[#This Row],[Transaction Date]], "yyyy-mm")</f>
        <v>2024-07</v>
      </c>
      <c r="P9567" s="1">
        <f ca="1">YEAR(TODAY()) - YEAR(Table1[[#This Row],[Buyer Date of Birth]])</f>
        <v>80</v>
      </c>
      <c r="Q9567" s="2">
        <f>Table1[[#This Row],[Total Revenue]] - Table1[[#This Row],[Total Cost]]</f>
        <v>270</v>
      </c>
    </row>
    <row r="9568" spans="1:17" x14ac:dyDescent="0.25">
      <c r="A9568" s="1">
        <v>45422</v>
      </c>
      <c r="B9568" t="s">
        <v>290</v>
      </c>
      <c r="C9568" t="s">
        <v>1022</v>
      </c>
      <c r="D9568" t="s">
        <v>45</v>
      </c>
      <c r="E9568" s="1">
        <v>25160</v>
      </c>
      <c r="F9568" t="s">
        <v>21</v>
      </c>
      <c r="G9568">
        <v>197</v>
      </c>
      <c r="H9568" t="s">
        <v>35</v>
      </c>
      <c r="I9568" t="s">
        <v>46</v>
      </c>
      <c r="J9568" t="s">
        <v>24</v>
      </c>
      <c r="K9568" t="str">
        <f>VLOOKUP(H9568, [1]Products!B:E, 2, FALSE)</f>
        <v>Caramel Biscuits</v>
      </c>
      <c r="L9568" s="2">
        <f>VLOOKUP(H9568, [1]Products!B:D, 3, FALSE)</f>
        <v>18</v>
      </c>
      <c r="M9568" s="2">
        <f>Table1[[#This Row],[Quantity Purchased]] * Table1[[#This Row],[Unit Price]]</f>
        <v>4334</v>
      </c>
      <c r="N9568" s="2">
        <f>VLOOKUP(H9568, [1]Products!B:E, 4, FALSE)</f>
        <v>22</v>
      </c>
      <c r="O9568" t="str">
        <f>TEXT(Table1[[#This Row],[Transaction Date]], "yyyy-mm")</f>
        <v>2024-05</v>
      </c>
      <c r="P9568" s="1">
        <f ca="1">YEAR(TODAY()) - YEAR(Table1[[#This Row],[Buyer Date of Birth]])</f>
        <v>57</v>
      </c>
      <c r="Q9568" s="2">
        <f>Table1[[#This Row],[Total Revenue]] - Table1[[#This Row],[Total Cost]]</f>
        <v>4316</v>
      </c>
    </row>
    <row r="9569" spans="1:17" x14ac:dyDescent="0.25">
      <c r="A9569" s="1">
        <v>45370</v>
      </c>
      <c r="B9569" t="s">
        <v>785</v>
      </c>
      <c r="C9569" t="s">
        <v>328</v>
      </c>
      <c r="D9569" t="s">
        <v>84</v>
      </c>
      <c r="E9569" s="1">
        <v>26533</v>
      </c>
      <c r="F9569" t="s">
        <v>40</v>
      </c>
      <c r="G9569">
        <v>462</v>
      </c>
      <c r="H9569" t="s">
        <v>49</v>
      </c>
      <c r="I9569" t="s">
        <v>50</v>
      </c>
      <c r="J9569" t="s">
        <v>24</v>
      </c>
      <c r="K9569" t="str">
        <f>VLOOKUP(H9569, [1]Products!B:E, 2, FALSE)</f>
        <v>Butter Crunch</v>
      </c>
      <c r="L9569" s="2">
        <f>VLOOKUP(H9569, [1]Products!B:D, 3, FALSE)</f>
        <v>10</v>
      </c>
      <c r="M9569" s="2">
        <f>Table1[[#This Row],[Quantity Purchased]] * Table1[[#This Row],[Unit Price]]</f>
        <v>5082</v>
      </c>
      <c r="N9569" s="2">
        <f>VLOOKUP(H9569, [1]Products!B:E, 4, FALSE)</f>
        <v>11</v>
      </c>
      <c r="O9569" t="str">
        <f>TEXT(Table1[[#This Row],[Transaction Date]], "yyyy-mm")</f>
        <v>2024-03</v>
      </c>
      <c r="P9569" s="1">
        <f ca="1">YEAR(TODAY()) - YEAR(Table1[[#This Row],[Buyer Date of Birth]])</f>
        <v>53</v>
      </c>
      <c r="Q9569" s="2">
        <f>Table1[[#This Row],[Total Revenue]] - Table1[[#This Row],[Total Cost]]</f>
        <v>5072</v>
      </c>
    </row>
    <row r="9570" spans="1:17" x14ac:dyDescent="0.25">
      <c r="A9570" s="1">
        <v>45318</v>
      </c>
      <c r="B9570" t="s">
        <v>199</v>
      </c>
      <c r="C9570" t="s">
        <v>95</v>
      </c>
      <c r="D9570" t="s">
        <v>62</v>
      </c>
      <c r="E9570" s="1">
        <v>23883</v>
      </c>
      <c r="F9570" t="s">
        <v>28</v>
      </c>
      <c r="G9570">
        <v>468</v>
      </c>
      <c r="H9570" t="s">
        <v>72</v>
      </c>
      <c r="I9570" t="s">
        <v>23</v>
      </c>
      <c r="J9570" t="s">
        <v>24</v>
      </c>
      <c r="K9570" t="str">
        <f>VLOOKUP(H9570, [1]Products!B:E, 2, FALSE)</f>
        <v>Choco Delight</v>
      </c>
      <c r="L9570" s="2">
        <f>VLOOKUP(H9570, [1]Products!B:D, 3, FALSE)</f>
        <v>3</v>
      </c>
      <c r="M9570" s="2">
        <f>Table1[[#This Row],[Quantity Purchased]] * Table1[[#This Row],[Unit Price]]</f>
        <v>2340</v>
      </c>
      <c r="N9570" s="2">
        <f>VLOOKUP(H9570, [1]Products!B:E, 4, FALSE)</f>
        <v>5</v>
      </c>
      <c r="O9570" t="str">
        <f>TEXT(Table1[[#This Row],[Transaction Date]], "yyyy-mm")</f>
        <v>2024-01</v>
      </c>
      <c r="P9570" s="1">
        <f ca="1">YEAR(TODAY()) - YEAR(Table1[[#This Row],[Buyer Date of Birth]])</f>
        <v>60</v>
      </c>
      <c r="Q9570" s="2">
        <f>Table1[[#This Row],[Total Revenue]] - Table1[[#This Row],[Total Cost]]</f>
        <v>2337</v>
      </c>
    </row>
    <row r="9571" spans="1:17" x14ac:dyDescent="0.25">
      <c r="A9571" s="1">
        <v>45307</v>
      </c>
      <c r="B9571" t="s">
        <v>951</v>
      </c>
      <c r="C9571" t="s">
        <v>608</v>
      </c>
      <c r="D9571" t="s">
        <v>45</v>
      </c>
      <c r="E9571" s="1">
        <v>25644</v>
      </c>
      <c r="F9571" t="s">
        <v>75</v>
      </c>
      <c r="G9571">
        <v>453</v>
      </c>
      <c r="H9571" t="s">
        <v>29</v>
      </c>
      <c r="I9571" t="s">
        <v>30</v>
      </c>
      <c r="J9571" t="s">
        <v>24</v>
      </c>
      <c r="K9571" t="str">
        <f>VLOOKUP(H9571, [1]Products!B:E, 2, FALSE)</f>
        <v>Shortbread</v>
      </c>
      <c r="L9571" s="2">
        <f>VLOOKUP(H9571, [1]Products!B:D, 3, FALSE)</f>
        <v>10</v>
      </c>
      <c r="M9571" s="2">
        <f>Table1[[#This Row],[Quantity Purchased]] * Table1[[#This Row],[Unit Price]]</f>
        <v>20385</v>
      </c>
      <c r="N9571" s="2">
        <f>VLOOKUP(H9571, [1]Products!B:E, 4, FALSE)</f>
        <v>45</v>
      </c>
      <c r="O9571" t="str">
        <f>TEXT(Table1[[#This Row],[Transaction Date]], "yyyy-mm")</f>
        <v>2024-01</v>
      </c>
      <c r="P9571" s="1">
        <f ca="1">YEAR(TODAY()) - YEAR(Table1[[#This Row],[Buyer Date of Birth]])</f>
        <v>55</v>
      </c>
      <c r="Q9571" s="2">
        <f>Table1[[#This Row],[Total Revenue]] - Table1[[#This Row],[Total Cost]]</f>
        <v>20375</v>
      </c>
    </row>
    <row r="9572" spans="1:17" x14ac:dyDescent="0.25">
      <c r="A9572" s="1">
        <v>45449</v>
      </c>
      <c r="B9572" t="s">
        <v>381</v>
      </c>
      <c r="C9572" t="s">
        <v>222</v>
      </c>
      <c r="D9572" t="s">
        <v>20</v>
      </c>
      <c r="E9572" s="1">
        <v>23698</v>
      </c>
      <c r="F9572" t="s">
        <v>40</v>
      </c>
      <c r="G9572">
        <v>287</v>
      </c>
      <c r="H9572" t="s">
        <v>71</v>
      </c>
      <c r="I9572" t="s">
        <v>30</v>
      </c>
      <c r="J9572" t="s">
        <v>24</v>
      </c>
      <c r="K9572" t="str">
        <f>VLOOKUP(H9572, [1]Products!B:E, 2, FALSE)</f>
        <v>Peanut Butter Bites</v>
      </c>
      <c r="L9572" s="2">
        <f>VLOOKUP(H9572, [1]Products!B:D, 3, FALSE)</f>
        <v>5</v>
      </c>
      <c r="M9572" s="2">
        <f>Table1[[#This Row],[Quantity Purchased]] * Table1[[#This Row],[Unit Price]]</f>
        <v>2009</v>
      </c>
      <c r="N9572" s="2">
        <f>VLOOKUP(H9572, [1]Products!B:E, 4, FALSE)</f>
        <v>7</v>
      </c>
      <c r="O9572" t="str">
        <f>TEXT(Table1[[#This Row],[Transaction Date]], "yyyy-mm")</f>
        <v>2024-06</v>
      </c>
      <c r="P9572" s="1">
        <f ca="1">YEAR(TODAY()) - YEAR(Table1[[#This Row],[Buyer Date of Birth]])</f>
        <v>61</v>
      </c>
      <c r="Q9572" s="2">
        <f>Table1[[#This Row],[Total Revenue]] - Table1[[#This Row],[Total Cost]]</f>
        <v>2004</v>
      </c>
    </row>
    <row r="9573" spans="1:17" x14ac:dyDescent="0.25">
      <c r="A9573" s="1">
        <v>45380</v>
      </c>
      <c r="B9573" t="s">
        <v>1018</v>
      </c>
      <c r="C9573" t="s">
        <v>913</v>
      </c>
      <c r="D9573" t="s">
        <v>100</v>
      </c>
      <c r="E9573" s="1">
        <v>34622</v>
      </c>
      <c r="F9573" t="s">
        <v>28</v>
      </c>
      <c r="G9573">
        <v>184</v>
      </c>
      <c r="H9573" t="s">
        <v>49</v>
      </c>
      <c r="I9573" t="s">
        <v>36</v>
      </c>
      <c r="J9573" t="s">
        <v>24</v>
      </c>
      <c r="K9573" t="str">
        <f>VLOOKUP(H9573, [1]Products!B:E, 2, FALSE)</f>
        <v>Butter Crunch</v>
      </c>
      <c r="L9573" s="2">
        <f>VLOOKUP(H9573, [1]Products!B:D, 3, FALSE)</f>
        <v>10</v>
      </c>
      <c r="M9573" s="2">
        <f>Table1[[#This Row],[Quantity Purchased]] * Table1[[#This Row],[Unit Price]]</f>
        <v>2024</v>
      </c>
      <c r="N9573" s="2">
        <f>VLOOKUP(H9573, [1]Products!B:E, 4, FALSE)</f>
        <v>11</v>
      </c>
      <c r="O9573" t="str">
        <f>TEXT(Table1[[#This Row],[Transaction Date]], "yyyy-mm")</f>
        <v>2024-03</v>
      </c>
      <c r="P9573" s="1">
        <f ca="1">YEAR(TODAY()) - YEAR(Table1[[#This Row],[Buyer Date of Birth]])</f>
        <v>31</v>
      </c>
      <c r="Q9573" s="2">
        <f>Table1[[#This Row],[Total Revenue]] - Table1[[#This Row],[Total Cost]]</f>
        <v>2014</v>
      </c>
    </row>
    <row r="9574" spans="1:17" x14ac:dyDescent="0.25">
      <c r="A9574" s="1">
        <v>45320</v>
      </c>
      <c r="B9574" t="s">
        <v>231</v>
      </c>
      <c r="C9574" t="s">
        <v>229</v>
      </c>
      <c r="D9574" t="s">
        <v>78</v>
      </c>
      <c r="E9574" s="1">
        <v>37886</v>
      </c>
      <c r="F9574" t="s">
        <v>28</v>
      </c>
      <c r="G9574">
        <v>477</v>
      </c>
      <c r="H9574" t="s">
        <v>54</v>
      </c>
      <c r="I9574" t="s">
        <v>23</v>
      </c>
      <c r="J9574" t="s">
        <v>24</v>
      </c>
      <c r="K9574" t="str">
        <f>VLOOKUP(H9574, [1]Products!B:E, 2, FALSE)</f>
        <v>Lemon Crisps</v>
      </c>
      <c r="L9574" s="2">
        <f>VLOOKUP(H9574, [1]Products!B:D, 3, FALSE)</f>
        <v>7</v>
      </c>
      <c r="M9574" s="2">
        <f>Table1[[#This Row],[Quantity Purchased]] * Table1[[#This Row],[Unit Price]]</f>
        <v>4293</v>
      </c>
      <c r="N9574" s="2">
        <f>VLOOKUP(H9574, [1]Products!B:E, 4, FALSE)</f>
        <v>9</v>
      </c>
      <c r="O9574" t="str">
        <f>TEXT(Table1[[#This Row],[Transaction Date]], "yyyy-mm")</f>
        <v>2024-01</v>
      </c>
      <c r="P9574" s="1">
        <f ca="1">YEAR(TODAY()) - YEAR(Table1[[#This Row],[Buyer Date of Birth]])</f>
        <v>22</v>
      </c>
      <c r="Q9574" s="2">
        <f>Table1[[#This Row],[Total Revenue]] - Table1[[#This Row],[Total Cost]]</f>
        <v>4286</v>
      </c>
    </row>
    <row r="9575" spans="1:17" x14ac:dyDescent="0.25">
      <c r="A9575" s="1">
        <v>45335</v>
      </c>
      <c r="B9575" t="s">
        <v>389</v>
      </c>
      <c r="C9575" t="s">
        <v>513</v>
      </c>
      <c r="D9575" t="s">
        <v>58</v>
      </c>
      <c r="E9575" s="1">
        <v>27293</v>
      </c>
      <c r="F9575" t="s">
        <v>75</v>
      </c>
      <c r="G9575">
        <v>149</v>
      </c>
      <c r="H9575" t="s">
        <v>72</v>
      </c>
      <c r="I9575" t="s">
        <v>46</v>
      </c>
      <c r="J9575" t="s">
        <v>24</v>
      </c>
      <c r="K9575" t="str">
        <f>VLOOKUP(H9575, [1]Products!B:E, 2, FALSE)</f>
        <v>Choco Delight</v>
      </c>
      <c r="L9575" s="2">
        <f>VLOOKUP(H9575, [1]Products!B:D, 3, FALSE)</f>
        <v>3</v>
      </c>
      <c r="M9575" s="2">
        <f>Table1[[#This Row],[Quantity Purchased]] * Table1[[#This Row],[Unit Price]]</f>
        <v>745</v>
      </c>
      <c r="N9575" s="2">
        <f>VLOOKUP(H9575, [1]Products!B:E, 4, FALSE)</f>
        <v>5</v>
      </c>
      <c r="O9575" t="str">
        <f>TEXT(Table1[[#This Row],[Transaction Date]], "yyyy-mm")</f>
        <v>2024-02</v>
      </c>
      <c r="P9575" s="1">
        <f ca="1">YEAR(TODAY()) - YEAR(Table1[[#This Row],[Buyer Date of Birth]])</f>
        <v>51</v>
      </c>
      <c r="Q9575" s="2">
        <f>Table1[[#This Row],[Total Revenue]] - Table1[[#This Row],[Total Cost]]</f>
        <v>742</v>
      </c>
    </row>
    <row r="9576" spans="1:17" x14ac:dyDescent="0.25">
      <c r="A9576" s="1">
        <v>45493</v>
      </c>
      <c r="B9576" t="s">
        <v>381</v>
      </c>
      <c r="C9576" t="s">
        <v>504</v>
      </c>
      <c r="D9576" t="s">
        <v>100</v>
      </c>
      <c r="E9576" s="1">
        <v>36913</v>
      </c>
      <c r="F9576" t="s">
        <v>75</v>
      </c>
      <c r="G9576">
        <v>172</v>
      </c>
      <c r="H9576" t="s">
        <v>63</v>
      </c>
      <c r="I9576" t="s">
        <v>50</v>
      </c>
      <c r="J9576" t="s">
        <v>24</v>
      </c>
      <c r="K9576" t="str">
        <f>VLOOKUP(H9576, [1]Products!B:E, 2, FALSE)</f>
        <v>Vanilla Wafers</v>
      </c>
      <c r="L9576" s="2">
        <f>VLOOKUP(H9576, [1]Products!B:D, 3, FALSE)</f>
        <v>18</v>
      </c>
      <c r="M9576" s="2">
        <f>Table1[[#This Row],[Quantity Purchased]] * Table1[[#This Row],[Unit Price]]</f>
        <v>6192</v>
      </c>
      <c r="N9576" s="2">
        <f>VLOOKUP(H9576, [1]Products!B:E, 4, FALSE)</f>
        <v>36</v>
      </c>
      <c r="O9576" t="str">
        <f>TEXT(Table1[[#This Row],[Transaction Date]], "yyyy-mm")</f>
        <v>2024-07</v>
      </c>
      <c r="P9576" s="1">
        <f ca="1">YEAR(TODAY()) - YEAR(Table1[[#This Row],[Buyer Date of Birth]])</f>
        <v>24</v>
      </c>
      <c r="Q9576" s="2">
        <f>Table1[[#This Row],[Total Revenue]] - Table1[[#This Row],[Total Cost]]</f>
        <v>6174</v>
      </c>
    </row>
    <row r="9577" spans="1:17" x14ac:dyDescent="0.25">
      <c r="A9577" s="1">
        <v>45375</v>
      </c>
      <c r="B9577" t="s">
        <v>439</v>
      </c>
      <c r="C9577" t="s">
        <v>1470</v>
      </c>
      <c r="D9577" t="s">
        <v>58</v>
      </c>
      <c r="E9577" s="1">
        <v>25882</v>
      </c>
      <c r="F9577" t="s">
        <v>40</v>
      </c>
      <c r="G9577">
        <v>38</v>
      </c>
      <c r="H9577" t="s">
        <v>72</v>
      </c>
      <c r="I9577" t="s">
        <v>23</v>
      </c>
      <c r="J9577" t="s">
        <v>24</v>
      </c>
      <c r="K9577" t="str">
        <f>VLOOKUP(H9577, [1]Products!B:E, 2, FALSE)</f>
        <v>Choco Delight</v>
      </c>
      <c r="L9577" s="2">
        <f>VLOOKUP(H9577, [1]Products!B:D, 3, FALSE)</f>
        <v>3</v>
      </c>
      <c r="M9577" s="2">
        <f>Table1[[#This Row],[Quantity Purchased]] * Table1[[#This Row],[Unit Price]]</f>
        <v>190</v>
      </c>
      <c r="N9577" s="2">
        <f>VLOOKUP(H9577, [1]Products!B:E, 4, FALSE)</f>
        <v>5</v>
      </c>
      <c r="O9577" t="str">
        <f>TEXT(Table1[[#This Row],[Transaction Date]], "yyyy-mm")</f>
        <v>2024-03</v>
      </c>
      <c r="P9577" s="1">
        <f ca="1">YEAR(TODAY()) - YEAR(Table1[[#This Row],[Buyer Date of Birth]])</f>
        <v>55</v>
      </c>
      <c r="Q9577" s="2">
        <f>Table1[[#This Row],[Total Revenue]] - Table1[[#This Row],[Total Cost]]</f>
        <v>187</v>
      </c>
    </row>
    <row r="9578" spans="1:17" x14ac:dyDescent="0.25">
      <c r="A9578" s="1">
        <v>45341</v>
      </c>
      <c r="B9578" t="s">
        <v>484</v>
      </c>
      <c r="C9578" t="s">
        <v>591</v>
      </c>
      <c r="D9578" t="s">
        <v>100</v>
      </c>
      <c r="E9578" s="1">
        <v>20862</v>
      </c>
      <c r="F9578" t="s">
        <v>21</v>
      </c>
      <c r="G9578">
        <v>328</v>
      </c>
      <c r="H9578" t="s">
        <v>29</v>
      </c>
      <c r="I9578" t="s">
        <v>30</v>
      </c>
      <c r="J9578" t="s">
        <v>24</v>
      </c>
      <c r="K9578" t="str">
        <f>VLOOKUP(H9578, [1]Products!B:E, 2, FALSE)</f>
        <v>Shortbread</v>
      </c>
      <c r="L9578" s="2">
        <f>VLOOKUP(H9578, [1]Products!B:D, 3, FALSE)</f>
        <v>10</v>
      </c>
      <c r="M9578" s="2">
        <f>Table1[[#This Row],[Quantity Purchased]] * Table1[[#This Row],[Unit Price]]</f>
        <v>14760</v>
      </c>
      <c r="N9578" s="2">
        <f>VLOOKUP(H9578, [1]Products!B:E, 4, FALSE)</f>
        <v>45</v>
      </c>
      <c r="O9578" t="str">
        <f>TEXT(Table1[[#This Row],[Transaction Date]], "yyyy-mm")</f>
        <v>2024-02</v>
      </c>
      <c r="P9578" s="1">
        <f ca="1">YEAR(TODAY()) - YEAR(Table1[[#This Row],[Buyer Date of Birth]])</f>
        <v>68</v>
      </c>
      <c r="Q9578" s="2">
        <f>Table1[[#This Row],[Total Revenue]] - Table1[[#This Row],[Total Cost]]</f>
        <v>14750</v>
      </c>
    </row>
    <row r="9579" spans="1:17" x14ac:dyDescent="0.25">
      <c r="A9579" s="1">
        <v>45465</v>
      </c>
      <c r="B9579" t="s">
        <v>173</v>
      </c>
      <c r="C9579" t="s">
        <v>1419</v>
      </c>
      <c r="D9579" t="s">
        <v>84</v>
      </c>
      <c r="E9579" s="1">
        <v>28229</v>
      </c>
      <c r="F9579" t="s">
        <v>40</v>
      </c>
      <c r="G9579">
        <v>378</v>
      </c>
      <c r="H9579" t="s">
        <v>29</v>
      </c>
      <c r="I9579" t="s">
        <v>30</v>
      </c>
      <c r="J9579" t="s">
        <v>24</v>
      </c>
      <c r="K9579" t="str">
        <f>VLOOKUP(H9579, [1]Products!B:E, 2, FALSE)</f>
        <v>Shortbread</v>
      </c>
      <c r="L9579" s="2">
        <f>VLOOKUP(H9579, [1]Products!B:D, 3, FALSE)</f>
        <v>10</v>
      </c>
      <c r="M9579" s="2">
        <f>Table1[[#This Row],[Quantity Purchased]] * Table1[[#This Row],[Unit Price]]</f>
        <v>17010</v>
      </c>
      <c r="N9579" s="2">
        <f>VLOOKUP(H9579, [1]Products!B:E, 4, FALSE)</f>
        <v>45</v>
      </c>
      <c r="O9579" t="str">
        <f>TEXT(Table1[[#This Row],[Transaction Date]], "yyyy-mm")</f>
        <v>2024-06</v>
      </c>
      <c r="P9579" s="1">
        <f ca="1">YEAR(TODAY()) - YEAR(Table1[[#This Row],[Buyer Date of Birth]])</f>
        <v>48</v>
      </c>
      <c r="Q9579" s="2">
        <f>Table1[[#This Row],[Total Revenue]] - Table1[[#This Row],[Total Cost]]</f>
        <v>17000</v>
      </c>
    </row>
    <row r="9580" spans="1:17" x14ac:dyDescent="0.25">
      <c r="A9580" s="1">
        <v>45427</v>
      </c>
      <c r="B9580" t="s">
        <v>1140</v>
      </c>
      <c r="C9580" t="s">
        <v>39</v>
      </c>
      <c r="D9580" t="s">
        <v>34</v>
      </c>
      <c r="E9580" s="1">
        <v>35129</v>
      </c>
      <c r="F9580" t="s">
        <v>28</v>
      </c>
      <c r="G9580">
        <v>297</v>
      </c>
      <c r="H9580" t="s">
        <v>35</v>
      </c>
      <c r="I9580" t="s">
        <v>36</v>
      </c>
      <c r="J9580" t="s">
        <v>24</v>
      </c>
      <c r="K9580" t="str">
        <f>VLOOKUP(H9580, [1]Products!B:E, 2, FALSE)</f>
        <v>Caramel Biscuits</v>
      </c>
      <c r="L9580" s="2">
        <f>VLOOKUP(H9580, [1]Products!B:D, 3, FALSE)</f>
        <v>18</v>
      </c>
      <c r="M9580" s="2">
        <f>Table1[[#This Row],[Quantity Purchased]] * Table1[[#This Row],[Unit Price]]</f>
        <v>6534</v>
      </c>
      <c r="N9580" s="2">
        <f>VLOOKUP(H9580, [1]Products!B:E, 4, FALSE)</f>
        <v>22</v>
      </c>
      <c r="O9580" t="str">
        <f>TEXT(Table1[[#This Row],[Transaction Date]], "yyyy-mm")</f>
        <v>2024-05</v>
      </c>
      <c r="P9580" s="1">
        <f ca="1">YEAR(TODAY()) - YEAR(Table1[[#This Row],[Buyer Date of Birth]])</f>
        <v>29</v>
      </c>
      <c r="Q9580" s="2">
        <f>Table1[[#This Row],[Total Revenue]] - Table1[[#This Row],[Total Cost]]</f>
        <v>6516</v>
      </c>
    </row>
    <row r="9581" spans="1:17" x14ac:dyDescent="0.25">
      <c r="A9581" s="1">
        <v>45322</v>
      </c>
      <c r="B9581" t="s">
        <v>666</v>
      </c>
      <c r="C9581" t="s">
        <v>403</v>
      </c>
      <c r="D9581" t="s">
        <v>62</v>
      </c>
      <c r="E9581" s="1">
        <v>18576</v>
      </c>
      <c r="F9581" t="s">
        <v>28</v>
      </c>
      <c r="G9581">
        <v>120</v>
      </c>
      <c r="H9581" t="s">
        <v>49</v>
      </c>
      <c r="I9581" t="s">
        <v>23</v>
      </c>
      <c r="J9581" t="s">
        <v>24</v>
      </c>
      <c r="K9581" t="str">
        <f>VLOOKUP(H9581, [1]Products!B:E, 2, FALSE)</f>
        <v>Butter Crunch</v>
      </c>
      <c r="L9581" s="2">
        <f>VLOOKUP(H9581, [1]Products!B:D, 3, FALSE)</f>
        <v>10</v>
      </c>
      <c r="M9581" s="2">
        <f>Table1[[#This Row],[Quantity Purchased]] * Table1[[#This Row],[Unit Price]]</f>
        <v>1320</v>
      </c>
      <c r="N9581" s="2">
        <f>VLOOKUP(H9581, [1]Products!B:E, 4, FALSE)</f>
        <v>11</v>
      </c>
      <c r="O9581" t="str">
        <f>TEXT(Table1[[#This Row],[Transaction Date]], "yyyy-mm")</f>
        <v>2024-01</v>
      </c>
      <c r="P9581" s="1">
        <f ca="1">YEAR(TODAY()) - YEAR(Table1[[#This Row],[Buyer Date of Birth]])</f>
        <v>75</v>
      </c>
      <c r="Q9581" s="2">
        <f>Table1[[#This Row],[Total Revenue]] - Table1[[#This Row],[Total Cost]]</f>
        <v>1310</v>
      </c>
    </row>
    <row r="9582" spans="1:17" x14ac:dyDescent="0.25">
      <c r="A9582" s="1">
        <v>45452</v>
      </c>
      <c r="B9582" t="s">
        <v>749</v>
      </c>
      <c r="C9582" t="s">
        <v>589</v>
      </c>
      <c r="D9582" t="s">
        <v>78</v>
      </c>
      <c r="E9582" s="1">
        <v>16349</v>
      </c>
      <c r="F9582" t="s">
        <v>40</v>
      </c>
      <c r="G9582">
        <v>224</v>
      </c>
      <c r="H9582" t="s">
        <v>66</v>
      </c>
      <c r="I9582" t="s">
        <v>46</v>
      </c>
      <c r="J9582" t="s">
        <v>24</v>
      </c>
      <c r="K9582" t="str">
        <f>VLOOKUP(H9582, [1]Products!B:E, 2, FALSE)</f>
        <v>Oatmeal Cookies</v>
      </c>
      <c r="L9582" s="2">
        <f>VLOOKUP(H9582, [1]Products!B:D, 3, FALSE)</f>
        <v>19</v>
      </c>
      <c r="M9582" s="2">
        <f>Table1[[#This Row],[Quantity Purchased]] * Table1[[#This Row],[Unit Price]]</f>
        <v>5152</v>
      </c>
      <c r="N9582" s="2">
        <f>VLOOKUP(H9582, [1]Products!B:E, 4, FALSE)</f>
        <v>23</v>
      </c>
      <c r="O9582" t="str">
        <f>TEXT(Table1[[#This Row],[Transaction Date]], "yyyy-mm")</f>
        <v>2024-06</v>
      </c>
      <c r="P9582" s="1">
        <f ca="1">YEAR(TODAY()) - YEAR(Table1[[#This Row],[Buyer Date of Birth]])</f>
        <v>81</v>
      </c>
      <c r="Q9582" s="2">
        <f>Table1[[#This Row],[Total Revenue]] - Table1[[#This Row],[Total Cost]]</f>
        <v>5133</v>
      </c>
    </row>
    <row r="9583" spans="1:17" x14ac:dyDescent="0.25">
      <c r="A9583" s="1">
        <v>45500</v>
      </c>
      <c r="B9583" t="s">
        <v>915</v>
      </c>
      <c r="C9583" t="s">
        <v>81</v>
      </c>
      <c r="D9583" t="s">
        <v>20</v>
      </c>
      <c r="E9583" s="1">
        <v>33115</v>
      </c>
      <c r="F9583" t="s">
        <v>28</v>
      </c>
      <c r="G9583">
        <v>358</v>
      </c>
      <c r="H9583" t="s">
        <v>71</v>
      </c>
      <c r="I9583" t="s">
        <v>50</v>
      </c>
      <c r="J9583" t="s">
        <v>24</v>
      </c>
      <c r="K9583" t="str">
        <f>VLOOKUP(H9583, [1]Products!B:E, 2, FALSE)</f>
        <v>Peanut Butter Bites</v>
      </c>
      <c r="L9583" s="2">
        <f>VLOOKUP(H9583, [1]Products!B:D, 3, FALSE)</f>
        <v>5</v>
      </c>
      <c r="M9583" s="2">
        <f>Table1[[#This Row],[Quantity Purchased]] * Table1[[#This Row],[Unit Price]]</f>
        <v>2506</v>
      </c>
      <c r="N9583" s="2">
        <f>VLOOKUP(H9583, [1]Products!B:E, 4, FALSE)</f>
        <v>7</v>
      </c>
      <c r="O9583" t="str">
        <f>TEXT(Table1[[#This Row],[Transaction Date]], "yyyy-mm")</f>
        <v>2024-07</v>
      </c>
      <c r="P9583" s="1">
        <f ca="1">YEAR(TODAY()) - YEAR(Table1[[#This Row],[Buyer Date of Birth]])</f>
        <v>35</v>
      </c>
      <c r="Q9583" s="2">
        <f>Table1[[#This Row],[Total Revenue]] - Table1[[#This Row],[Total Cost]]</f>
        <v>2501</v>
      </c>
    </row>
    <row r="9584" spans="1:17" x14ac:dyDescent="0.25">
      <c r="A9584" s="1">
        <v>45419</v>
      </c>
      <c r="B9584" t="s">
        <v>433</v>
      </c>
      <c r="C9584" t="s">
        <v>1431</v>
      </c>
      <c r="D9584" t="s">
        <v>58</v>
      </c>
      <c r="E9584" s="1">
        <v>17275</v>
      </c>
      <c r="F9584" t="s">
        <v>40</v>
      </c>
      <c r="G9584">
        <v>297</v>
      </c>
      <c r="H9584" t="s">
        <v>66</v>
      </c>
      <c r="I9584" t="s">
        <v>23</v>
      </c>
      <c r="J9584" t="s">
        <v>24</v>
      </c>
      <c r="K9584" t="str">
        <f>VLOOKUP(H9584, [1]Products!B:E, 2, FALSE)</f>
        <v>Oatmeal Cookies</v>
      </c>
      <c r="L9584" s="2">
        <f>VLOOKUP(H9584, [1]Products!B:D, 3, FALSE)</f>
        <v>19</v>
      </c>
      <c r="M9584" s="2">
        <f>Table1[[#This Row],[Quantity Purchased]] * Table1[[#This Row],[Unit Price]]</f>
        <v>6831</v>
      </c>
      <c r="N9584" s="2">
        <f>VLOOKUP(H9584, [1]Products!B:E, 4, FALSE)</f>
        <v>23</v>
      </c>
      <c r="O9584" t="str">
        <f>TEXT(Table1[[#This Row],[Transaction Date]], "yyyy-mm")</f>
        <v>2024-05</v>
      </c>
      <c r="P9584" s="1">
        <f ca="1">YEAR(TODAY()) - YEAR(Table1[[#This Row],[Buyer Date of Birth]])</f>
        <v>78</v>
      </c>
      <c r="Q9584" s="2">
        <f>Table1[[#This Row],[Total Revenue]] - Table1[[#This Row],[Total Cost]]</f>
        <v>6812</v>
      </c>
    </row>
    <row r="9585" spans="1:17" x14ac:dyDescent="0.25">
      <c r="A9585" s="1">
        <v>45457</v>
      </c>
      <c r="B9585" t="s">
        <v>1385</v>
      </c>
      <c r="C9585" t="s">
        <v>305</v>
      </c>
      <c r="D9585" t="s">
        <v>45</v>
      </c>
      <c r="E9585" s="1">
        <v>29892</v>
      </c>
      <c r="F9585" t="s">
        <v>75</v>
      </c>
      <c r="G9585">
        <v>470</v>
      </c>
      <c r="H9585" t="s">
        <v>71</v>
      </c>
      <c r="I9585" t="s">
        <v>30</v>
      </c>
      <c r="J9585" t="s">
        <v>24</v>
      </c>
      <c r="K9585" t="str">
        <f>VLOOKUP(H9585, [1]Products!B:E, 2, FALSE)</f>
        <v>Peanut Butter Bites</v>
      </c>
      <c r="L9585" s="2">
        <f>VLOOKUP(H9585, [1]Products!B:D, 3, FALSE)</f>
        <v>5</v>
      </c>
      <c r="M9585" s="2">
        <f>Table1[[#This Row],[Quantity Purchased]] * Table1[[#This Row],[Unit Price]]</f>
        <v>3290</v>
      </c>
      <c r="N9585" s="2">
        <f>VLOOKUP(H9585, [1]Products!B:E, 4, FALSE)</f>
        <v>7</v>
      </c>
      <c r="O9585" t="str">
        <f>TEXT(Table1[[#This Row],[Transaction Date]], "yyyy-mm")</f>
        <v>2024-06</v>
      </c>
      <c r="P9585" s="1">
        <f ca="1">YEAR(TODAY()) - YEAR(Table1[[#This Row],[Buyer Date of Birth]])</f>
        <v>44</v>
      </c>
      <c r="Q9585" s="2">
        <f>Table1[[#This Row],[Total Revenue]] - Table1[[#This Row],[Total Cost]]</f>
        <v>3285</v>
      </c>
    </row>
    <row r="9586" spans="1:17" x14ac:dyDescent="0.25">
      <c r="A9586" s="1">
        <v>45454</v>
      </c>
      <c r="B9586" t="s">
        <v>169</v>
      </c>
      <c r="C9586" t="s">
        <v>255</v>
      </c>
      <c r="D9586" t="s">
        <v>45</v>
      </c>
      <c r="E9586" s="1">
        <v>24454</v>
      </c>
      <c r="F9586" t="s">
        <v>28</v>
      </c>
      <c r="G9586">
        <v>330</v>
      </c>
      <c r="H9586" t="s">
        <v>71</v>
      </c>
      <c r="I9586" t="s">
        <v>30</v>
      </c>
      <c r="J9586" t="s">
        <v>24</v>
      </c>
      <c r="K9586" t="str">
        <f>VLOOKUP(H9586, [1]Products!B:E, 2, FALSE)</f>
        <v>Peanut Butter Bites</v>
      </c>
      <c r="L9586" s="2">
        <f>VLOOKUP(H9586, [1]Products!B:D, 3, FALSE)</f>
        <v>5</v>
      </c>
      <c r="M9586" s="2">
        <f>Table1[[#This Row],[Quantity Purchased]] * Table1[[#This Row],[Unit Price]]</f>
        <v>2310</v>
      </c>
      <c r="N9586" s="2">
        <f>VLOOKUP(H9586, [1]Products!B:E, 4, FALSE)</f>
        <v>7</v>
      </c>
      <c r="O9586" t="str">
        <f>TEXT(Table1[[#This Row],[Transaction Date]], "yyyy-mm")</f>
        <v>2024-06</v>
      </c>
      <c r="P9586" s="1">
        <f ca="1">YEAR(TODAY()) - YEAR(Table1[[#This Row],[Buyer Date of Birth]])</f>
        <v>59</v>
      </c>
      <c r="Q9586" s="2">
        <f>Table1[[#This Row],[Total Revenue]] - Table1[[#This Row],[Total Cost]]</f>
        <v>2305</v>
      </c>
    </row>
    <row r="9587" spans="1:17" x14ac:dyDescent="0.25">
      <c r="A9587" s="1">
        <v>45295</v>
      </c>
      <c r="B9587" t="s">
        <v>175</v>
      </c>
      <c r="C9587" t="s">
        <v>364</v>
      </c>
      <c r="D9587" t="s">
        <v>58</v>
      </c>
      <c r="E9587" s="1">
        <v>29214</v>
      </c>
      <c r="F9587" t="s">
        <v>21</v>
      </c>
      <c r="G9587">
        <v>299</v>
      </c>
      <c r="H9587" t="s">
        <v>71</v>
      </c>
      <c r="I9587" t="s">
        <v>36</v>
      </c>
      <c r="J9587" t="s">
        <v>24</v>
      </c>
      <c r="K9587" t="str">
        <f>VLOOKUP(H9587, [1]Products!B:E, 2, FALSE)</f>
        <v>Peanut Butter Bites</v>
      </c>
      <c r="L9587" s="2">
        <f>VLOOKUP(H9587, [1]Products!B:D, 3, FALSE)</f>
        <v>5</v>
      </c>
      <c r="M9587" s="2">
        <f>Table1[[#This Row],[Quantity Purchased]] * Table1[[#This Row],[Unit Price]]</f>
        <v>2093</v>
      </c>
      <c r="N9587" s="2">
        <f>VLOOKUP(H9587, [1]Products!B:E, 4, FALSE)</f>
        <v>7</v>
      </c>
      <c r="O9587" t="str">
        <f>TEXT(Table1[[#This Row],[Transaction Date]], "yyyy-mm")</f>
        <v>2024-01</v>
      </c>
      <c r="P9587" s="1">
        <f ca="1">YEAR(TODAY()) - YEAR(Table1[[#This Row],[Buyer Date of Birth]])</f>
        <v>46</v>
      </c>
      <c r="Q9587" s="2">
        <f>Table1[[#This Row],[Total Revenue]] - Table1[[#This Row],[Total Cost]]</f>
        <v>2088</v>
      </c>
    </row>
    <row r="9588" spans="1:17" x14ac:dyDescent="0.25">
      <c r="A9588" s="1">
        <v>45414</v>
      </c>
      <c r="B9588" t="s">
        <v>396</v>
      </c>
      <c r="C9588" t="s">
        <v>1042</v>
      </c>
      <c r="D9588" t="s">
        <v>62</v>
      </c>
      <c r="E9588" s="1">
        <v>37150</v>
      </c>
      <c r="F9588" t="s">
        <v>21</v>
      </c>
      <c r="G9588">
        <v>146</v>
      </c>
      <c r="H9588" t="s">
        <v>71</v>
      </c>
      <c r="I9588" t="s">
        <v>23</v>
      </c>
      <c r="J9588" t="s">
        <v>24</v>
      </c>
      <c r="K9588" t="str">
        <f>VLOOKUP(H9588, [1]Products!B:E, 2, FALSE)</f>
        <v>Peanut Butter Bites</v>
      </c>
      <c r="L9588" s="2">
        <f>VLOOKUP(H9588, [1]Products!B:D, 3, FALSE)</f>
        <v>5</v>
      </c>
      <c r="M9588" s="2">
        <f>Table1[[#This Row],[Quantity Purchased]] * Table1[[#This Row],[Unit Price]]</f>
        <v>1022</v>
      </c>
      <c r="N9588" s="2">
        <f>VLOOKUP(H9588, [1]Products!B:E, 4, FALSE)</f>
        <v>7</v>
      </c>
      <c r="O9588" t="str">
        <f>TEXT(Table1[[#This Row],[Transaction Date]], "yyyy-mm")</f>
        <v>2024-05</v>
      </c>
      <c r="P9588" s="1">
        <f ca="1">YEAR(TODAY()) - YEAR(Table1[[#This Row],[Buyer Date of Birth]])</f>
        <v>24</v>
      </c>
      <c r="Q9588" s="2">
        <f>Table1[[#This Row],[Total Revenue]] - Table1[[#This Row],[Total Cost]]</f>
        <v>1017</v>
      </c>
    </row>
    <row r="9589" spans="1:17" x14ac:dyDescent="0.25">
      <c r="A9589" s="1">
        <v>45483</v>
      </c>
      <c r="B9589" t="s">
        <v>639</v>
      </c>
      <c r="C9589" t="s">
        <v>520</v>
      </c>
      <c r="D9589" t="s">
        <v>53</v>
      </c>
      <c r="E9589" s="1">
        <v>23389</v>
      </c>
      <c r="F9589" t="s">
        <v>75</v>
      </c>
      <c r="G9589">
        <v>27</v>
      </c>
      <c r="H9589" t="s">
        <v>72</v>
      </c>
      <c r="I9589" t="s">
        <v>46</v>
      </c>
      <c r="J9589" t="s">
        <v>24</v>
      </c>
      <c r="K9589" t="str">
        <f>VLOOKUP(H9589, [1]Products!B:E, 2, FALSE)</f>
        <v>Choco Delight</v>
      </c>
      <c r="L9589" s="2">
        <f>VLOOKUP(H9589, [1]Products!B:D, 3, FALSE)</f>
        <v>3</v>
      </c>
      <c r="M9589" s="2">
        <f>Table1[[#This Row],[Quantity Purchased]] * Table1[[#This Row],[Unit Price]]</f>
        <v>135</v>
      </c>
      <c r="N9589" s="2">
        <f>VLOOKUP(H9589, [1]Products!B:E, 4, FALSE)</f>
        <v>5</v>
      </c>
      <c r="O9589" t="str">
        <f>TEXT(Table1[[#This Row],[Transaction Date]], "yyyy-mm")</f>
        <v>2024-07</v>
      </c>
      <c r="P9589" s="1">
        <f ca="1">YEAR(TODAY()) - YEAR(Table1[[#This Row],[Buyer Date of Birth]])</f>
        <v>61</v>
      </c>
      <c r="Q9589" s="2">
        <f>Table1[[#This Row],[Total Revenue]] - Table1[[#This Row],[Total Cost]]</f>
        <v>132</v>
      </c>
    </row>
    <row r="9590" spans="1:17" x14ac:dyDescent="0.25">
      <c r="A9590" s="1">
        <v>45481</v>
      </c>
      <c r="B9590" t="s">
        <v>630</v>
      </c>
      <c r="C9590" t="s">
        <v>359</v>
      </c>
      <c r="D9590" t="s">
        <v>34</v>
      </c>
      <c r="E9590" s="1">
        <v>32522</v>
      </c>
      <c r="F9590" t="s">
        <v>28</v>
      </c>
      <c r="G9590">
        <v>348</v>
      </c>
      <c r="H9590" t="s">
        <v>49</v>
      </c>
      <c r="I9590" t="s">
        <v>50</v>
      </c>
      <c r="J9590" t="s">
        <v>24</v>
      </c>
      <c r="K9590" t="str">
        <f>VLOOKUP(H9590, [1]Products!B:E, 2, FALSE)</f>
        <v>Butter Crunch</v>
      </c>
      <c r="L9590" s="2">
        <f>VLOOKUP(H9590, [1]Products!B:D, 3, FALSE)</f>
        <v>10</v>
      </c>
      <c r="M9590" s="2">
        <f>Table1[[#This Row],[Quantity Purchased]] * Table1[[#This Row],[Unit Price]]</f>
        <v>3828</v>
      </c>
      <c r="N9590" s="2">
        <f>VLOOKUP(H9590, [1]Products!B:E, 4, FALSE)</f>
        <v>11</v>
      </c>
      <c r="O9590" t="str">
        <f>TEXT(Table1[[#This Row],[Transaction Date]], "yyyy-mm")</f>
        <v>2024-07</v>
      </c>
      <c r="P9590" s="1">
        <f ca="1">YEAR(TODAY()) - YEAR(Table1[[#This Row],[Buyer Date of Birth]])</f>
        <v>36</v>
      </c>
      <c r="Q9590" s="2">
        <f>Table1[[#This Row],[Total Revenue]] - Table1[[#This Row],[Total Cost]]</f>
        <v>3818</v>
      </c>
    </row>
    <row r="9591" spans="1:17" x14ac:dyDescent="0.25">
      <c r="A9591" s="1">
        <v>45328</v>
      </c>
      <c r="B9591" t="s">
        <v>278</v>
      </c>
      <c r="C9591" t="s">
        <v>285</v>
      </c>
      <c r="D9591" t="s">
        <v>34</v>
      </c>
      <c r="E9591" s="1">
        <v>27135</v>
      </c>
      <c r="F9591" t="s">
        <v>21</v>
      </c>
      <c r="G9591">
        <v>123</v>
      </c>
      <c r="H9591" t="s">
        <v>63</v>
      </c>
      <c r="I9591" t="s">
        <v>23</v>
      </c>
      <c r="J9591" t="s">
        <v>24</v>
      </c>
      <c r="K9591" t="str">
        <f>VLOOKUP(H9591, [1]Products!B:E, 2, FALSE)</f>
        <v>Vanilla Wafers</v>
      </c>
      <c r="L9591" s="2">
        <f>VLOOKUP(H9591, [1]Products!B:D, 3, FALSE)</f>
        <v>18</v>
      </c>
      <c r="M9591" s="2">
        <f>Table1[[#This Row],[Quantity Purchased]] * Table1[[#This Row],[Unit Price]]</f>
        <v>4428</v>
      </c>
      <c r="N9591" s="2">
        <f>VLOOKUP(H9591, [1]Products!B:E, 4, FALSE)</f>
        <v>36</v>
      </c>
      <c r="O9591" t="str">
        <f>TEXT(Table1[[#This Row],[Transaction Date]], "yyyy-mm")</f>
        <v>2024-02</v>
      </c>
      <c r="P9591" s="1">
        <f ca="1">YEAR(TODAY()) - YEAR(Table1[[#This Row],[Buyer Date of Birth]])</f>
        <v>51</v>
      </c>
      <c r="Q9591" s="2">
        <f>Table1[[#This Row],[Total Revenue]] - Table1[[#This Row],[Total Cost]]</f>
        <v>4410</v>
      </c>
    </row>
    <row r="9592" spans="1:17" x14ac:dyDescent="0.25">
      <c r="A9592" s="1">
        <v>45333</v>
      </c>
      <c r="B9592" t="s">
        <v>400</v>
      </c>
      <c r="C9592" t="s">
        <v>410</v>
      </c>
      <c r="D9592" t="s">
        <v>45</v>
      </c>
      <c r="E9592" s="1">
        <v>23595</v>
      </c>
      <c r="F9592" t="s">
        <v>40</v>
      </c>
      <c r="G9592">
        <v>11</v>
      </c>
      <c r="H9592" t="s">
        <v>22</v>
      </c>
      <c r="I9592" t="s">
        <v>30</v>
      </c>
      <c r="J9592" t="s">
        <v>24</v>
      </c>
      <c r="K9592" t="str">
        <f>VLOOKUP(H9592, [1]Products!B:E, 2, FALSE)</f>
        <v>Cinnamon Swirls</v>
      </c>
      <c r="L9592" s="2">
        <f>VLOOKUP(H9592, [1]Products!B:D, 3, FALSE)</f>
        <v>10</v>
      </c>
      <c r="M9592" s="2">
        <f>Table1[[#This Row],[Quantity Purchased]] * Table1[[#This Row],[Unit Price]]</f>
        <v>154</v>
      </c>
      <c r="N9592" s="2">
        <f>VLOOKUP(H9592, [1]Products!B:E, 4, FALSE)</f>
        <v>14</v>
      </c>
      <c r="O9592" t="str">
        <f>TEXT(Table1[[#This Row],[Transaction Date]], "yyyy-mm")</f>
        <v>2024-02</v>
      </c>
      <c r="P9592" s="1">
        <f ca="1">YEAR(TODAY()) - YEAR(Table1[[#This Row],[Buyer Date of Birth]])</f>
        <v>61</v>
      </c>
      <c r="Q9592" s="2">
        <f>Table1[[#This Row],[Total Revenue]] - Table1[[#This Row],[Total Cost]]</f>
        <v>144</v>
      </c>
    </row>
    <row r="9593" spans="1:17" x14ac:dyDescent="0.25">
      <c r="A9593" s="1">
        <v>45429</v>
      </c>
      <c r="B9593" t="s">
        <v>380</v>
      </c>
      <c r="C9593" t="s">
        <v>787</v>
      </c>
      <c r="D9593" t="s">
        <v>34</v>
      </c>
      <c r="E9593" s="1">
        <v>34591</v>
      </c>
      <c r="F9593" t="s">
        <v>28</v>
      </c>
      <c r="G9593">
        <v>62</v>
      </c>
      <c r="H9593" t="s">
        <v>41</v>
      </c>
      <c r="I9593" t="s">
        <v>30</v>
      </c>
      <c r="J9593" t="s">
        <v>24</v>
      </c>
      <c r="K9593" t="str">
        <f>VLOOKUP(H9593, [1]Products!B:E, 2, FALSE)</f>
        <v>Ginger Snaps</v>
      </c>
      <c r="L9593" s="2">
        <f>VLOOKUP(H9593, [1]Products!B:D, 3, FALSE)</f>
        <v>14</v>
      </c>
      <c r="M9593" s="2">
        <f>Table1[[#This Row],[Quantity Purchased]] * Table1[[#This Row],[Unit Price]]</f>
        <v>1736</v>
      </c>
      <c r="N9593" s="2">
        <f>VLOOKUP(H9593, [1]Products!B:E, 4, FALSE)</f>
        <v>28</v>
      </c>
      <c r="O9593" t="str">
        <f>TEXT(Table1[[#This Row],[Transaction Date]], "yyyy-mm")</f>
        <v>2024-05</v>
      </c>
      <c r="P9593" s="1">
        <f ca="1">YEAR(TODAY()) - YEAR(Table1[[#This Row],[Buyer Date of Birth]])</f>
        <v>31</v>
      </c>
      <c r="Q9593" s="2">
        <f>Table1[[#This Row],[Total Revenue]] - Table1[[#This Row],[Total Cost]]</f>
        <v>1722</v>
      </c>
    </row>
    <row r="9594" spans="1:17" x14ac:dyDescent="0.25">
      <c r="A9594" s="1">
        <v>45408</v>
      </c>
      <c r="B9594" t="s">
        <v>131</v>
      </c>
      <c r="C9594" t="s">
        <v>1030</v>
      </c>
      <c r="D9594" t="s">
        <v>34</v>
      </c>
      <c r="E9594" s="1">
        <v>33518</v>
      </c>
      <c r="F9594" t="s">
        <v>40</v>
      </c>
      <c r="G9594">
        <v>100</v>
      </c>
      <c r="H9594" t="s">
        <v>41</v>
      </c>
      <c r="I9594" t="s">
        <v>36</v>
      </c>
      <c r="J9594" t="s">
        <v>24</v>
      </c>
      <c r="K9594" t="str">
        <f>VLOOKUP(H9594, [1]Products!B:E, 2, FALSE)</f>
        <v>Ginger Snaps</v>
      </c>
      <c r="L9594" s="2">
        <f>VLOOKUP(H9594, [1]Products!B:D, 3, FALSE)</f>
        <v>14</v>
      </c>
      <c r="M9594" s="2">
        <f>Table1[[#This Row],[Quantity Purchased]] * Table1[[#This Row],[Unit Price]]</f>
        <v>2800</v>
      </c>
      <c r="N9594" s="2">
        <f>VLOOKUP(H9594, [1]Products!B:E, 4, FALSE)</f>
        <v>28</v>
      </c>
      <c r="O9594" t="str">
        <f>TEXT(Table1[[#This Row],[Transaction Date]], "yyyy-mm")</f>
        <v>2024-04</v>
      </c>
      <c r="P9594" s="1">
        <f ca="1">YEAR(TODAY()) - YEAR(Table1[[#This Row],[Buyer Date of Birth]])</f>
        <v>34</v>
      </c>
      <c r="Q9594" s="2">
        <f>Table1[[#This Row],[Total Revenue]] - Table1[[#This Row],[Total Cost]]</f>
        <v>2786</v>
      </c>
    </row>
    <row r="9595" spans="1:17" x14ac:dyDescent="0.25">
      <c r="A9595" s="1">
        <v>45379</v>
      </c>
      <c r="B9595" t="s">
        <v>273</v>
      </c>
      <c r="C9595" t="s">
        <v>1194</v>
      </c>
      <c r="D9595" t="s">
        <v>84</v>
      </c>
      <c r="E9595" s="1">
        <v>19406</v>
      </c>
      <c r="F9595" t="s">
        <v>21</v>
      </c>
      <c r="G9595">
        <v>308</v>
      </c>
      <c r="H9595" t="s">
        <v>35</v>
      </c>
      <c r="I9595" t="s">
        <v>23</v>
      </c>
      <c r="J9595" t="s">
        <v>24</v>
      </c>
      <c r="K9595" t="str">
        <f>VLOOKUP(H9595, [1]Products!B:E, 2, FALSE)</f>
        <v>Caramel Biscuits</v>
      </c>
      <c r="L9595" s="2">
        <f>VLOOKUP(H9595, [1]Products!B:D, 3, FALSE)</f>
        <v>18</v>
      </c>
      <c r="M9595" s="2">
        <f>Table1[[#This Row],[Quantity Purchased]] * Table1[[#This Row],[Unit Price]]</f>
        <v>6776</v>
      </c>
      <c r="N9595" s="2">
        <f>VLOOKUP(H9595, [1]Products!B:E, 4, FALSE)</f>
        <v>22</v>
      </c>
      <c r="O9595" t="str">
        <f>TEXT(Table1[[#This Row],[Transaction Date]], "yyyy-mm")</f>
        <v>2024-03</v>
      </c>
      <c r="P9595" s="1">
        <f ca="1">YEAR(TODAY()) - YEAR(Table1[[#This Row],[Buyer Date of Birth]])</f>
        <v>72</v>
      </c>
      <c r="Q9595" s="2">
        <f>Table1[[#This Row],[Total Revenue]] - Table1[[#This Row],[Total Cost]]</f>
        <v>6758</v>
      </c>
    </row>
    <row r="9596" spans="1:17" x14ac:dyDescent="0.25">
      <c r="A9596" s="1">
        <v>45344</v>
      </c>
      <c r="B9596" t="s">
        <v>263</v>
      </c>
      <c r="C9596" t="s">
        <v>152</v>
      </c>
      <c r="D9596" t="s">
        <v>78</v>
      </c>
      <c r="E9596" s="1">
        <v>36648</v>
      </c>
      <c r="F9596" t="s">
        <v>40</v>
      </c>
      <c r="G9596">
        <v>163</v>
      </c>
      <c r="H9596" t="s">
        <v>72</v>
      </c>
      <c r="I9596" t="s">
        <v>46</v>
      </c>
      <c r="J9596" t="s">
        <v>24</v>
      </c>
      <c r="K9596" t="str">
        <f>VLOOKUP(H9596, [1]Products!B:E, 2, FALSE)</f>
        <v>Choco Delight</v>
      </c>
      <c r="L9596" s="2">
        <f>VLOOKUP(H9596, [1]Products!B:D, 3, FALSE)</f>
        <v>3</v>
      </c>
      <c r="M9596" s="2">
        <f>Table1[[#This Row],[Quantity Purchased]] * Table1[[#This Row],[Unit Price]]</f>
        <v>815</v>
      </c>
      <c r="N9596" s="2">
        <f>VLOOKUP(H9596, [1]Products!B:E, 4, FALSE)</f>
        <v>5</v>
      </c>
      <c r="O9596" t="str">
        <f>TEXT(Table1[[#This Row],[Transaction Date]], "yyyy-mm")</f>
        <v>2024-02</v>
      </c>
      <c r="P9596" s="1">
        <f ca="1">YEAR(TODAY()) - YEAR(Table1[[#This Row],[Buyer Date of Birth]])</f>
        <v>25</v>
      </c>
      <c r="Q9596" s="2">
        <f>Table1[[#This Row],[Total Revenue]] - Table1[[#This Row],[Total Cost]]</f>
        <v>812</v>
      </c>
    </row>
    <row r="9597" spans="1:17" x14ac:dyDescent="0.25">
      <c r="A9597" s="1">
        <v>45368</v>
      </c>
      <c r="B9597" t="s">
        <v>115</v>
      </c>
      <c r="C9597" t="s">
        <v>70</v>
      </c>
      <c r="D9597" t="s">
        <v>20</v>
      </c>
      <c r="E9597" s="1">
        <v>17096</v>
      </c>
      <c r="F9597" t="s">
        <v>21</v>
      </c>
      <c r="G9597">
        <v>412</v>
      </c>
      <c r="H9597" t="s">
        <v>35</v>
      </c>
      <c r="I9597" t="s">
        <v>50</v>
      </c>
      <c r="J9597" t="s">
        <v>24</v>
      </c>
      <c r="K9597" t="str">
        <f>VLOOKUP(H9597, [1]Products!B:E, 2, FALSE)</f>
        <v>Caramel Biscuits</v>
      </c>
      <c r="L9597" s="2">
        <f>VLOOKUP(H9597, [1]Products!B:D, 3, FALSE)</f>
        <v>18</v>
      </c>
      <c r="M9597" s="2">
        <f>Table1[[#This Row],[Quantity Purchased]] * Table1[[#This Row],[Unit Price]]</f>
        <v>9064</v>
      </c>
      <c r="N9597" s="2">
        <f>VLOOKUP(H9597, [1]Products!B:E, 4, FALSE)</f>
        <v>22</v>
      </c>
      <c r="O9597" t="str">
        <f>TEXT(Table1[[#This Row],[Transaction Date]], "yyyy-mm")</f>
        <v>2024-03</v>
      </c>
      <c r="P9597" s="1">
        <f ca="1">YEAR(TODAY()) - YEAR(Table1[[#This Row],[Buyer Date of Birth]])</f>
        <v>79</v>
      </c>
      <c r="Q9597" s="2">
        <f>Table1[[#This Row],[Total Revenue]] - Table1[[#This Row],[Total Cost]]</f>
        <v>9046</v>
      </c>
    </row>
    <row r="9598" spans="1:17" x14ac:dyDescent="0.25">
      <c r="A9598" s="1">
        <v>45500</v>
      </c>
      <c r="B9598" t="s">
        <v>435</v>
      </c>
      <c r="C9598" t="s">
        <v>296</v>
      </c>
      <c r="D9598" t="s">
        <v>78</v>
      </c>
      <c r="E9598" s="1">
        <v>37467</v>
      </c>
      <c r="F9598" t="s">
        <v>28</v>
      </c>
      <c r="G9598">
        <v>236</v>
      </c>
      <c r="H9598" t="s">
        <v>29</v>
      </c>
      <c r="I9598" t="s">
        <v>23</v>
      </c>
      <c r="J9598" t="s">
        <v>24</v>
      </c>
      <c r="K9598" t="str">
        <f>VLOOKUP(H9598, [1]Products!B:E, 2, FALSE)</f>
        <v>Shortbread</v>
      </c>
      <c r="L9598" s="2">
        <f>VLOOKUP(H9598, [1]Products!B:D, 3, FALSE)</f>
        <v>10</v>
      </c>
      <c r="M9598" s="2">
        <f>Table1[[#This Row],[Quantity Purchased]] * Table1[[#This Row],[Unit Price]]</f>
        <v>10620</v>
      </c>
      <c r="N9598" s="2">
        <f>VLOOKUP(H9598, [1]Products!B:E, 4, FALSE)</f>
        <v>45</v>
      </c>
      <c r="O9598" t="str">
        <f>TEXT(Table1[[#This Row],[Transaction Date]], "yyyy-mm")</f>
        <v>2024-07</v>
      </c>
      <c r="P9598" s="1">
        <f ca="1">YEAR(TODAY()) - YEAR(Table1[[#This Row],[Buyer Date of Birth]])</f>
        <v>23</v>
      </c>
      <c r="Q9598" s="2">
        <f>Table1[[#This Row],[Total Revenue]] - Table1[[#This Row],[Total Cost]]</f>
        <v>10610</v>
      </c>
    </row>
    <row r="9599" spans="1:17" x14ac:dyDescent="0.25">
      <c r="A9599" s="1">
        <v>45387</v>
      </c>
      <c r="B9599" t="s">
        <v>257</v>
      </c>
      <c r="C9599" t="s">
        <v>70</v>
      </c>
      <c r="D9599" t="s">
        <v>84</v>
      </c>
      <c r="E9599" s="1">
        <v>35531</v>
      </c>
      <c r="F9599" t="s">
        <v>21</v>
      </c>
      <c r="G9599">
        <v>219</v>
      </c>
      <c r="H9599" t="s">
        <v>49</v>
      </c>
      <c r="I9599" t="s">
        <v>30</v>
      </c>
      <c r="J9599" t="s">
        <v>24</v>
      </c>
      <c r="K9599" t="str">
        <f>VLOOKUP(H9599, [1]Products!B:E, 2, FALSE)</f>
        <v>Butter Crunch</v>
      </c>
      <c r="L9599" s="2">
        <f>VLOOKUP(H9599, [1]Products!B:D, 3, FALSE)</f>
        <v>10</v>
      </c>
      <c r="M9599" s="2">
        <f>Table1[[#This Row],[Quantity Purchased]] * Table1[[#This Row],[Unit Price]]</f>
        <v>2409</v>
      </c>
      <c r="N9599" s="2">
        <f>VLOOKUP(H9599, [1]Products!B:E, 4, FALSE)</f>
        <v>11</v>
      </c>
      <c r="O9599" t="str">
        <f>TEXT(Table1[[#This Row],[Transaction Date]], "yyyy-mm")</f>
        <v>2024-04</v>
      </c>
      <c r="P9599" s="1">
        <f ca="1">YEAR(TODAY()) - YEAR(Table1[[#This Row],[Buyer Date of Birth]])</f>
        <v>28</v>
      </c>
      <c r="Q9599" s="2">
        <f>Table1[[#This Row],[Total Revenue]] - Table1[[#This Row],[Total Cost]]</f>
        <v>2399</v>
      </c>
    </row>
    <row r="9600" spans="1:17" x14ac:dyDescent="0.25">
      <c r="A9600" s="1">
        <v>45488</v>
      </c>
      <c r="B9600" t="s">
        <v>43</v>
      </c>
      <c r="C9600" t="s">
        <v>934</v>
      </c>
      <c r="D9600" t="s">
        <v>45</v>
      </c>
      <c r="E9600" s="1">
        <v>16930</v>
      </c>
      <c r="F9600" t="s">
        <v>40</v>
      </c>
      <c r="G9600">
        <v>365</v>
      </c>
      <c r="H9600" t="s">
        <v>72</v>
      </c>
      <c r="I9600" t="s">
        <v>30</v>
      </c>
      <c r="J9600" t="s">
        <v>31</v>
      </c>
      <c r="K9600" t="str">
        <f>VLOOKUP(H9600, [1]Products!B:E, 2, FALSE)</f>
        <v>Choco Delight</v>
      </c>
      <c r="L9600" s="2">
        <f>VLOOKUP(H9600, [1]Products!B:D, 3, FALSE)</f>
        <v>3</v>
      </c>
      <c r="M9600" s="2">
        <f>Table1[[#This Row],[Quantity Purchased]] * Table1[[#This Row],[Unit Price]]</f>
        <v>1825</v>
      </c>
      <c r="N9600" s="2">
        <f>VLOOKUP(H9600, [1]Products!B:E, 4, FALSE)</f>
        <v>5</v>
      </c>
      <c r="O9600" t="str">
        <f>TEXT(Table1[[#This Row],[Transaction Date]], "yyyy-mm")</f>
        <v>2024-07</v>
      </c>
      <c r="P9600" s="1">
        <f ca="1">YEAR(TODAY()) - YEAR(Table1[[#This Row],[Buyer Date of Birth]])</f>
        <v>79</v>
      </c>
      <c r="Q9600" s="2">
        <f>Table1[[#This Row],[Total Revenue]] - Table1[[#This Row],[Total Cost]]</f>
        <v>1822</v>
      </c>
    </row>
    <row r="9601" spans="1:17" x14ac:dyDescent="0.25">
      <c r="A9601" s="1">
        <v>45403</v>
      </c>
      <c r="B9601" t="s">
        <v>610</v>
      </c>
      <c r="C9601" t="s">
        <v>70</v>
      </c>
      <c r="D9601" t="s">
        <v>62</v>
      </c>
      <c r="E9601" s="1">
        <v>21059</v>
      </c>
      <c r="F9601" t="s">
        <v>21</v>
      </c>
      <c r="G9601">
        <v>369</v>
      </c>
      <c r="H9601" t="s">
        <v>72</v>
      </c>
      <c r="I9601" t="s">
        <v>36</v>
      </c>
      <c r="J9601" t="s">
        <v>24</v>
      </c>
      <c r="K9601" t="str">
        <f>VLOOKUP(H9601, [1]Products!B:E, 2, FALSE)</f>
        <v>Choco Delight</v>
      </c>
      <c r="L9601" s="2">
        <f>VLOOKUP(H9601, [1]Products!B:D, 3, FALSE)</f>
        <v>3</v>
      </c>
      <c r="M9601" s="2">
        <f>Table1[[#This Row],[Quantity Purchased]] * Table1[[#This Row],[Unit Price]]</f>
        <v>1845</v>
      </c>
      <c r="N9601" s="2">
        <f>VLOOKUP(H9601, [1]Products!B:E, 4, FALSE)</f>
        <v>5</v>
      </c>
      <c r="O9601" t="str">
        <f>TEXT(Table1[[#This Row],[Transaction Date]], "yyyy-mm")</f>
        <v>2024-04</v>
      </c>
      <c r="P9601" s="1">
        <f ca="1">YEAR(TODAY()) - YEAR(Table1[[#This Row],[Buyer Date of Birth]])</f>
        <v>68</v>
      </c>
      <c r="Q9601" s="2">
        <f>Table1[[#This Row],[Total Revenue]] - Table1[[#This Row],[Total Cost]]</f>
        <v>1842</v>
      </c>
    </row>
    <row r="9602" spans="1:17" x14ac:dyDescent="0.25">
      <c r="A9602" s="1">
        <v>45306</v>
      </c>
      <c r="B9602" t="s">
        <v>904</v>
      </c>
      <c r="C9602" t="s">
        <v>1022</v>
      </c>
      <c r="D9602" t="s">
        <v>34</v>
      </c>
      <c r="E9602" s="1">
        <v>16716</v>
      </c>
      <c r="F9602" t="s">
        <v>40</v>
      </c>
      <c r="G9602">
        <v>47</v>
      </c>
      <c r="H9602" t="s">
        <v>66</v>
      </c>
      <c r="I9602" t="s">
        <v>23</v>
      </c>
      <c r="J9602" t="s">
        <v>24</v>
      </c>
      <c r="K9602" t="str">
        <f>VLOOKUP(H9602, [1]Products!B:E, 2, FALSE)</f>
        <v>Oatmeal Cookies</v>
      </c>
      <c r="L9602" s="2">
        <f>VLOOKUP(H9602, [1]Products!B:D, 3, FALSE)</f>
        <v>19</v>
      </c>
      <c r="M9602" s="2">
        <f>Table1[[#This Row],[Quantity Purchased]] * Table1[[#This Row],[Unit Price]]</f>
        <v>1081</v>
      </c>
      <c r="N9602" s="2">
        <f>VLOOKUP(H9602, [1]Products!B:E, 4, FALSE)</f>
        <v>23</v>
      </c>
      <c r="O9602" t="str">
        <f>TEXT(Table1[[#This Row],[Transaction Date]], "yyyy-mm")</f>
        <v>2024-01</v>
      </c>
      <c r="P9602" s="1">
        <f ca="1">YEAR(TODAY()) - YEAR(Table1[[#This Row],[Buyer Date of Birth]])</f>
        <v>80</v>
      </c>
      <c r="Q9602" s="2">
        <f>Table1[[#This Row],[Total Revenue]] - Table1[[#This Row],[Total Cost]]</f>
        <v>1062</v>
      </c>
    </row>
    <row r="9603" spans="1:17" x14ac:dyDescent="0.25">
      <c r="A9603" s="1">
        <v>45353</v>
      </c>
      <c r="B9603" t="s">
        <v>462</v>
      </c>
      <c r="C9603" t="s">
        <v>1235</v>
      </c>
      <c r="D9603" t="s">
        <v>78</v>
      </c>
      <c r="E9603" s="1">
        <v>33513</v>
      </c>
      <c r="F9603" t="s">
        <v>75</v>
      </c>
      <c r="G9603">
        <v>49</v>
      </c>
      <c r="H9603" t="s">
        <v>35</v>
      </c>
      <c r="I9603" t="s">
        <v>46</v>
      </c>
      <c r="J9603" t="s">
        <v>24</v>
      </c>
      <c r="K9603" t="str">
        <f>VLOOKUP(H9603, [1]Products!B:E, 2, FALSE)</f>
        <v>Caramel Biscuits</v>
      </c>
      <c r="L9603" s="2">
        <f>VLOOKUP(H9603, [1]Products!B:D, 3, FALSE)</f>
        <v>18</v>
      </c>
      <c r="M9603" s="2">
        <f>Table1[[#This Row],[Quantity Purchased]] * Table1[[#This Row],[Unit Price]]</f>
        <v>1078</v>
      </c>
      <c r="N9603" s="2">
        <f>VLOOKUP(H9603, [1]Products!B:E, 4, FALSE)</f>
        <v>22</v>
      </c>
      <c r="O9603" t="str">
        <f>TEXT(Table1[[#This Row],[Transaction Date]], "yyyy-mm")</f>
        <v>2024-03</v>
      </c>
      <c r="P9603" s="1">
        <f ca="1">YEAR(TODAY()) - YEAR(Table1[[#This Row],[Buyer Date of Birth]])</f>
        <v>34</v>
      </c>
      <c r="Q9603" s="2">
        <f>Table1[[#This Row],[Total Revenue]] - Table1[[#This Row],[Total Cost]]</f>
        <v>1060</v>
      </c>
    </row>
    <row r="9604" spans="1:17" x14ac:dyDescent="0.25">
      <c r="A9604" s="1">
        <v>45424</v>
      </c>
      <c r="B9604" t="s">
        <v>639</v>
      </c>
      <c r="C9604" t="s">
        <v>464</v>
      </c>
      <c r="D9604" t="s">
        <v>20</v>
      </c>
      <c r="E9604" s="1">
        <v>28582</v>
      </c>
      <c r="F9604" t="s">
        <v>28</v>
      </c>
      <c r="G9604">
        <v>413</v>
      </c>
      <c r="H9604" t="s">
        <v>72</v>
      </c>
      <c r="I9604" t="s">
        <v>50</v>
      </c>
      <c r="J9604" t="s">
        <v>24</v>
      </c>
      <c r="K9604" t="str">
        <f>VLOOKUP(H9604, [1]Products!B:E, 2, FALSE)</f>
        <v>Choco Delight</v>
      </c>
      <c r="L9604" s="2">
        <f>VLOOKUP(H9604, [1]Products!B:D, 3, FALSE)</f>
        <v>3</v>
      </c>
      <c r="M9604" s="2">
        <f>Table1[[#This Row],[Quantity Purchased]] * Table1[[#This Row],[Unit Price]]</f>
        <v>2065</v>
      </c>
      <c r="N9604" s="2">
        <f>VLOOKUP(H9604, [1]Products!B:E, 4, FALSE)</f>
        <v>5</v>
      </c>
      <c r="O9604" t="str">
        <f>TEXT(Table1[[#This Row],[Transaction Date]], "yyyy-mm")</f>
        <v>2024-05</v>
      </c>
      <c r="P9604" s="1">
        <f ca="1">YEAR(TODAY()) - YEAR(Table1[[#This Row],[Buyer Date of Birth]])</f>
        <v>47</v>
      </c>
      <c r="Q9604" s="2">
        <f>Table1[[#This Row],[Total Revenue]] - Table1[[#This Row],[Total Cost]]</f>
        <v>2062</v>
      </c>
    </row>
    <row r="9605" spans="1:17" x14ac:dyDescent="0.25">
      <c r="A9605" s="1">
        <v>45492</v>
      </c>
      <c r="B9605" t="s">
        <v>98</v>
      </c>
      <c r="C9605" t="s">
        <v>163</v>
      </c>
      <c r="D9605" t="s">
        <v>45</v>
      </c>
      <c r="E9605" s="1">
        <v>36401</v>
      </c>
      <c r="F9605" t="s">
        <v>40</v>
      </c>
      <c r="G9605">
        <v>290</v>
      </c>
      <c r="H9605" t="s">
        <v>29</v>
      </c>
      <c r="I9605" t="s">
        <v>23</v>
      </c>
      <c r="J9605" t="s">
        <v>24</v>
      </c>
      <c r="K9605" t="str">
        <f>VLOOKUP(H9605, [1]Products!B:E, 2, FALSE)</f>
        <v>Shortbread</v>
      </c>
      <c r="L9605" s="2">
        <f>VLOOKUP(H9605, [1]Products!B:D, 3, FALSE)</f>
        <v>10</v>
      </c>
      <c r="M9605" s="2">
        <f>Table1[[#This Row],[Quantity Purchased]] * Table1[[#This Row],[Unit Price]]</f>
        <v>13050</v>
      </c>
      <c r="N9605" s="2">
        <f>VLOOKUP(H9605, [1]Products!B:E, 4, FALSE)</f>
        <v>45</v>
      </c>
      <c r="O9605" t="str">
        <f>TEXT(Table1[[#This Row],[Transaction Date]], "yyyy-mm")</f>
        <v>2024-07</v>
      </c>
      <c r="P9605" s="1">
        <f ca="1">YEAR(TODAY()) - YEAR(Table1[[#This Row],[Buyer Date of Birth]])</f>
        <v>26</v>
      </c>
      <c r="Q9605" s="2">
        <f>Table1[[#This Row],[Total Revenue]] - Table1[[#This Row],[Total Cost]]</f>
        <v>13040</v>
      </c>
    </row>
    <row r="9606" spans="1:17" x14ac:dyDescent="0.25">
      <c r="A9606" s="1">
        <v>45364</v>
      </c>
      <c r="B9606" t="s">
        <v>38</v>
      </c>
      <c r="C9606" t="s">
        <v>316</v>
      </c>
      <c r="D9606" t="s">
        <v>34</v>
      </c>
      <c r="E9606" s="1">
        <v>33424</v>
      </c>
      <c r="F9606" t="s">
        <v>28</v>
      </c>
      <c r="G9606">
        <v>146</v>
      </c>
      <c r="H9606" t="s">
        <v>63</v>
      </c>
      <c r="I9606" t="s">
        <v>30</v>
      </c>
      <c r="J9606" t="s">
        <v>24</v>
      </c>
      <c r="K9606" t="str">
        <f>VLOOKUP(H9606, [1]Products!B:E, 2, FALSE)</f>
        <v>Vanilla Wafers</v>
      </c>
      <c r="L9606" s="2">
        <f>VLOOKUP(H9606, [1]Products!B:D, 3, FALSE)</f>
        <v>18</v>
      </c>
      <c r="M9606" s="2">
        <f>Table1[[#This Row],[Quantity Purchased]] * Table1[[#This Row],[Unit Price]]</f>
        <v>5256</v>
      </c>
      <c r="N9606" s="2">
        <f>VLOOKUP(H9606, [1]Products!B:E, 4, FALSE)</f>
        <v>36</v>
      </c>
      <c r="O9606" t="str">
        <f>TEXT(Table1[[#This Row],[Transaction Date]], "yyyy-mm")</f>
        <v>2024-03</v>
      </c>
      <c r="P9606" s="1">
        <f ca="1">YEAR(TODAY()) - YEAR(Table1[[#This Row],[Buyer Date of Birth]])</f>
        <v>34</v>
      </c>
      <c r="Q9606" s="2">
        <f>Table1[[#This Row],[Total Revenue]] - Table1[[#This Row],[Total Cost]]</f>
        <v>5238</v>
      </c>
    </row>
    <row r="9607" spans="1:17" x14ac:dyDescent="0.25">
      <c r="A9607" s="1">
        <v>45448</v>
      </c>
      <c r="B9607" t="s">
        <v>259</v>
      </c>
      <c r="C9607" t="s">
        <v>430</v>
      </c>
      <c r="D9607" t="s">
        <v>20</v>
      </c>
      <c r="E9607" s="1">
        <v>19379</v>
      </c>
      <c r="F9607" t="s">
        <v>21</v>
      </c>
      <c r="G9607">
        <v>186</v>
      </c>
      <c r="H9607" t="s">
        <v>29</v>
      </c>
      <c r="I9607" t="s">
        <v>30</v>
      </c>
      <c r="J9607" t="s">
        <v>24</v>
      </c>
      <c r="K9607" t="str">
        <f>VLOOKUP(H9607, [1]Products!B:E, 2, FALSE)</f>
        <v>Shortbread</v>
      </c>
      <c r="L9607" s="2">
        <f>VLOOKUP(H9607, [1]Products!B:D, 3, FALSE)</f>
        <v>10</v>
      </c>
      <c r="M9607" s="2">
        <f>Table1[[#This Row],[Quantity Purchased]] * Table1[[#This Row],[Unit Price]]</f>
        <v>8370</v>
      </c>
      <c r="N9607" s="2">
        <f>VLOOKUP(H9607, [1]Products!B:E, 4, FALSE)</f>
        <v>45</v>
      </c>
      <c r="O9607" t="str">
        <f>TEXT(Table1[[#This Row],[Transaction Date]], "yyyy-mm")</f>
        <v>2024-06</v>
      </c>
      <c r="P9607" s="1">
        <f ca="1">YEAR(TODAY()) - YEAR(Table1[[#This Row],[Buyer Date of Birth]])</f>
        <v>72</v>
      </c>
      <c r="Q9607" s="2">
        <f>Table1[[#This Row],[Total Revenue]] - Table1[[#This Row],[Total Cost]]</f>
        <v>8360</v>
      </c>
    </row>
    <row r="9608" spans="1:17" x14ac:dyDescent="0.25">
      <c r="A9608" s="1">
        <v>45376</v>
      </c>
      <c r="B9608" t="s">
        <v>278</v>
      </c>
      <c r="C9608" t="s">
        <v>964</v>
      </c>
      <c r="D9608" t="s">
        <v>84</v>
      </c>
      <c r="E9608" s="1">
        <v>25417</v>
      </c>
      <c r="F9608" t="s">
        <v>75</v>
      </c>
      <c r="G9608">
        <v>68</v>
      </c>
      <c r="H9608" t="s">
        <v>29</v>
      </c>
      <c r="I9608" t="s">
        <v>36</v>
      </c>
      <c r="J9608" t="s">
        <v>24</v>
      </c>
      <c r="K9608" t="str">
        <f>VLOOKUP(H9608, [1]Products!B:E, 2, FALSE)</f>
        <v>Shortbread</v>
      </c>
      <c r="L9608" s="2">
        <f>VLOOKUP(H9608, [1]Products!B:D, 3, FALSE)</f>
        <v>10</v>
      </c>
      <c r="M9608" s="2">
        <f>Table1[[#This Row],[Quantity Purchased]] * Table1[[#This Row],[Unit Price]]</f>
        <v>3060</v>
      </c>
      <c r="N9608" s="2">
        <f>VLOOKUP(H9608, [1]Products!B:E, 4, FALSE)</f>
        <v>45</v>
      </c>
      <c r="O9608" t="str">
        <f>TEXT(Table1[[#This Row],[Transaction Date]], "yyyy-mm")</f>
        <v>2024-03</v>
      </c>
      <c r="P9608" s="1">
        <f ca="1">YEAR(TODAY()) - YEAR(Table1[[#This Row],[Buyer Date of Birth]])</f>
        <v>56</v>
      </c>
      <c r="Q9608" s="2">
        <f>Table1[[#This Row],[Total Revenue]] - Table1[[#This Row],[Total Cost]]</f>
        <v>3050</v>
      </c>
    </row>
    <row r="9609" spans="1:17" x14ac:dyDescent="0.25">
      <c r="A9609" s="1">
        <v>45296</v>
      </c>
      <c r="B9609" t="s">
        <v>73</v>
      </c>
      <c r="C9609" t="s">
        <v>39</v>
      </c>
      <c r="D9609" t="s">
        <v>58</v>
      </c>
      <c r="E9609" s="1">
        <v>22451</v>
      </c>
      <c r="F9609" t="s">
        <v>21</v>
      </c>
      <c r="G9609">
        <v>450</v>
      </c>
      <c r="H9609" t="s">
        <v>63</v>
      </c>
      <c r="I9609" t="s">
        <v>23</v>
      </c>
      <c r="J9609" t="s">
        <v>24</v>
      </c>
      <c r="K9609" t="str">
        <f>VLOOKUP(H9609, [1]Products!B:E, 2, FALSE)</f>
        <v>Vanilla Wafers</v>
      </c>
      <c r="L9609" s="2">
        <f>VLOOKUP(H9609, [1]Products!B:D, 3, FALSE)</f>
        <v>18</v>
      </c>
      <c r="M9609" s="2">
        <f>Table1[[#This Row],[Quantity Purchased]] * Table1[[#This Row],[Unit Price]]</f>
        <v>16200</v>
      </c>
      <c r="N9609" s="2">
        <f>VLOOKUP(H9609, [1]Products!B:E, 4, FALSE)</f>
        <v>36</v>
      </c>
      <c r="O9609" t="str">
        <f>TEXT(Table1[[#This Row],[Transaction Date]], "yyyy-mm")</f>
        <v>2024-01</v>
      </c>
      <c r="P9609" s="1">
        <f ca="1">YEAR(TODAY()) - YEAR(Table1[[#This Row],[Buyer Date of Birth]])</f>
        <v>64</v>
      </c>
      <c r="Q9609" s="2">
        <f>Table1[[#This Row],[Total Revenue]] - Table1[[#This Row],[Total Cost]]</f>
        <v>16182</v>
      </c>
    </row>
    <row r="9610" spans="1:17" x14ac:dyDescent="0.25">
      <c r="A9610" s="1">
        <v>45450</v>
      </c>
      <c r="B9610" t="s">
        <v>829</v>
      </c>
      <c r="C9610" t="s">
        <v>774</v>
      </c>
      <c r="D9610" t="s">
        <v>34</v>
      </c>
      <c r="E9610" s="1">
        <v>23263</v>
      </c>
      <c r="F9610" t="s">
        <v>21</v>
      </c>
      <c r="G9610">
        <v>276</v>
      </c>
      <c r="H9610" t="s">
        <v>22</v>
      </c>
      <c r="I9610" t="s">
        <v>46</v>
      </c>
      <c r="J9610" t="s">
        <v>24</v>
      </c>
      <c r="K9610" t="str">
        <f>VLOOKUP(H9610, [1]Products!B:E, 2, FALSE)</f>
        <v>Cinnamon Swirls</v>
      </c>
      <c r="L9610" s="2">
        <f>VLOOKUP(H9610, [1]Products!B:D, 3, FALSE)</f>
        <v>10</v>
      </c>
      <c r="M9610" s="2">
        <f>Table1[[#This Row],[Quantity Purchased]] * Table1[[#This Row],[Unit Price]]</f>
        <v>3864</v>
      </c>
      <c r="N9610" s="2">
        <f>VLOOKUP(H9610, [1]Products!B:E, 4, FALSE)</f>
        <v>14</v>
      </c>
      <c r="O9610" t="str">
        <f>TEXT(Table1[[#This Row],[Transaction Date]], "yyyy-mm")</f>
        <v>2024-06</v>
      </c>
      <c r="P9610" s="1">
        <f ca="1">YEAR(TODAY()) - YEAR(Table1[[#This Row],[Buyer Date of Birth]])</f>
        <v>62</v>
      </c>
      <c r="Q9610" s="2">
        <f>Table1[[#This Row],[Total Revenue]] - Table1[[#This Row],[Total Cost]]</f>
        <v>3854</v>
      </c>
    </row>
    <row r="9611" spans="1:17" x14ac:dyDescent="0.25">
      <c r="A9611" s="1">
        <v>45460</v>
      </c>
      <c r="B9611" t="s">
        <v>204</v>
      </c>
      <c r="C9611" t="s">
        <v>1045</v>
      </c>
      <c r="D9611" t="s">
        <v>100</v>
      </c>
      <c r="E9611" s="1">
        <v>25921</v>
      </c>
      <c r="F9611" t="s">
        <v>75</v>
      </c>
      <c r="G9611">
        <v>111</v>
      </c>
      <c r="H9611" t="s">
        <v>66</v>
      </c>
      <c r="I9611" t="s">
        <v>50</v>
      </c>
      <c r="J9611" t="s">
        <v>31</v>
      </c>
      <c r="K9611" t="str">
        <f>VLOOKUP(H9611, [1]Products!B:E, 2, FALSE)</f>
        <v>Oatmeal Cookies</v>
      </c>
      <c r="L9611" s="2">
        <f>VLOOKUP(H9611, [1]Products!B:D, 3, FALSE)</f>
        <v>19</v>
      </c>
      <c r="M9611" s="2">
        <f>Table1[[#This Row],[Quantity Purchased]] * Table1[[#This Row],[Unit Price]]</f>
        <v>2553</v>
      </c>
      <c r="N9611" s="2">
        <f>VLOOKUP(H9611, [1]Products!B:E, 4, FALSE)</f>
        <v>23</v>
      </c>
      <c r="O9611" t="str">
        <f>TEXT(Table1[[#This Row],[Transaction Date]], "yyyy-mm")</f>
        <v>2024-06</v>
      </c>
      <c r="P9611" s="1">
        <f ca="1">YEAR(TODAY()) - YEAR(Table1[[#This Row],[Buyer Date of Birth]])</f>
        <v>55</v>
      </c>
      <c r="Q9611" s="2">
        <f>Table1[[#This Row],[Total Revenue]] - Table1[[#This Row],[Total Cost]]</f>
        <v>2534</v>
      </c>
    </row>
    <row r="9612" spans="1:17" x14ac:dyDescent="0.25">
      <c r="A9612" s="1">
        <v>45342</v>
      </c>
      <c r="B9612" t="s">
        <v>204</v>
      </c>
      <c r="C9612" t="s">
        <v>215</v>
      </c>
      <c r="D9612" t="s">
        <v>45</v>
      </c>
      <c r="E9612" s="1">
        <v>26795</v>
      </c>
      <c r="F9612" t="s">
        <v>28</v>
      </c>
      <c r="G9612">
        <v>335</v>
      </c>
      <c r="H9612" t="s">
        <v>72</v>
      </c>
      <c r="I9612" t="s">
        <v>23</v>
      </c>
      <c r="J9612" t="s">
        <v>31</v>
      </c>
      <c r="K9612" t="str">
        <f>VLOOKUP(H9612, [1]Products!B:E, 2, FALSE)</f>
        <v>Choco Delight</v>
      </c>
      <c r="L9612" s="2">
        <f>VLOOKUP(H9612, [1]Products!B:D, 3, FALSE)</f>
        <v>3</v>
      </c>
      <c r="M9612" s="2">
        <f>Table1[[#This Row],[Quantity Purchased]] * Table1[[#This Row],[Unit Price]]</f>
        <v>1675</v>
      </c>
      <c r="N9612" s="2">
        <f>VLOOKUP(H9612, [1]Products!B:E, 4, FALSE)</f>
        <v>5</v>
      </c>
      <c r="O9612" t="str">
        <f>TEXT(Table1[[#This Row],[Transaction Date]], "yyyy-mm")</f>
        <v>2024-02</v>
      </c>
      <c r="P9612" s="1">
        <f ca="1">YEAR(TODAY()) - YEAR(Table1[[#This Row],[Buyer Date of Birth]])</f>
        <v>52</v>
      </c>
      <c r="Q9612" s="2">
        <f>Table1[[#This Row],[Total Revenue]] - Table1[[#This Row],[Total Cost]]</f>
        <v>1672</v>
      </c>
    </row>
    <row r="9613" spans="1:17" x14ac:dyDescent="0.25">
      <c r="A9613" s="1">
        <v>45427</v>
      </c>
      <c r="B9613" t="s">
        <v>1458</v>
      </c>
      <c r="C9613" t="s">
        <v>95</v>
      </c>
      <c r="D9613" t="s">
        <v>53</v>
      </c>
      <c r="E9613" s="1">
        <v>18688</v>
      </c>
      <c r="F9613" t="s">
        <v>21</v>
      </c>
      <c r="G9613">
        <v>396</v>
      </c>
      <c r="H9613" t="s">
        <v>72</v>
      </c>
      <c r="I9613" t="s">
        <v>30</v>
      </c>
      <c r="J9613" t="s">
        <v>24</v>
      </c>
      <c r="K9613" t="str">
        <f>VLOOKUP(H9613, [1]Products!B:E, 2, FALSE)</f>
        <v>Choco Delight</v>
      </c>
      <c r="L9613" s="2">
        <f>VLOOKUP(H9613, [1]Products!B:D, 3, FALSE)</f>
        <v>3</v>
      </c>
      <c r="M9613" s="2">
        <f>Table1[[#This Row],[Quantity Purchased]] * Table1[[#This Row],[Unit Price]]</f>
        <v>1980</v>
      </c>
      <c r="N9613" s="2">
        <f>VLOOKUP(H9613, [1]Products!B:E, 4, FALSE)</f>
        <v>5</v>
      </c>
      <c r="O9613" t="str">
        <f>TEXT(Table1[[#This Row],[Transaction Date]], "yyyy-mm")</f>
        <v>2024-05</v>
      </c>
      <c r="P9613" s="1">
        <f ca="1">YEAR(TODAY()) - YEAR(Table1[[#This Row],[Buyer Date of Birth]])</f>
        <v>74</v>
      </c>
      <c r="Q9613" s="2">
        <f>Table1[[#This Row],[Total Revenue]] - Table1[[#This Row],[Total Cost]]</f>
        <v>1977</v>
      </c>
    </row>
    <row r="9614" spans="1:17" x14ac:dyDescent="0.25">
      <c r="A9614" s="1">
        <v>45331</v>
      </c>
      <c r="B9614" t="s">
        <v>431</v>
      </c>
      <c r="C9614" t="s">
        <v>337</v>
      </c>
      <c r="D9614" t="s">
        <v>84</v>
      </c>
      <c r="E9614" s="1">
        <v>37947</v>
      </c>
      <c r="F9614" t="s">
        <v>40</v>
      </c>
      <c r="G9614">
        <v>113</v>
      </c>
      <c r="H9614" t="s">
        <v>63</v>
      </c>
      <c r="I9614" t="s">
        <v>30</v>
      </c>
      <c r="J9614" t="s">
        <v>24</v>
      </c>
      <c r="K9614" t="str">
        <f>VLOOKUP(H9614, [1]Products!B:E, 2, FALSE)</f>
        <v>Vanilla Wafers</v>
      </c>
      <c r="L9614" s="2">
        <f>VLOOKUP(H9614, [1]Products!B:D, 3, FALSE)</f>
        <v>18</v>
      </c>
      <c r="M9614" s="2">
        <f>Table1[[#This Row],[Quantity Purchased]] * Table1[[#This Row],[Unit Price]]</f>
        <v>4068</v>
      </c>
      <c r="N9614" s="2">
        <f>VLOOKUP(H9614, [1]Products!B:E, 4, FALSE)</f>
        <v>36</v>
      </c>
      <c r="O9614" t="str">
        <f>TEXT(Table1[[#This Row],[Transaction Date]], "yyyy-mm")</f>
        <v>2024-02</v>
      </c>
      <c r="P9614" s="1">
        <f ca="1">YEAR(TODAY()) - YEAR(Table1[[#This Row],[Buyer Date of Birth]])</f>
        <v>22</v>
      </c>
      <c r="Q9614" s="2">
        <f>Table1[[#This Row],[Total Revenue]] - Table1[[#This Row],[Total Cost]]</f>
        <v>4050</v>
      </c>
    </row>
    <row r="9615" spans="1:17" x14ac:dyDescent="0.25">
      <c r="A9615" s="1">
        <v>45302</v>
      </c>
      <c r="B9615" t="s">
        <v>329</v>
      </c>
      <c r="C9615" t="s">
        <v>528</v>
      </c>
      <c r="D9615" t="s">
        <v>53</v>
      </c>
      <c r="E9615" s="1">
        <v>18639</v>
      </c>
      <c r="F9615" t="s">
        <v>40</v>
      </c>
      <c r="G9615">
        <v>452</v>
      </c>
      <c r="H9615" t="s">
        <v>41</v>
      </c>
      <c r="I9615" t="s">
        <v>36</v>
      </c>
      <c r="J9615" t="s">
        <v>24</v>
      </c>
      <c r="K9615" t="str">
        <f>VLOOKUP(H9615, [1]Products!B:E, 2, FALSE)</f>
        <v>Ginger Snaps</v>
      </c>
      <c r="L9615" s="2">
        <f>VLOOKUP(H9615, [1]Products!B:D, 3, FALSE)</f>
        <v>14</v>
      </c>
      <c r="M9615" s="2">
        <f>Table1[[#This Row],[Quantity Purchased]] * Table1[[#This Row],[Unit Price]]</f>
        <v>12656</v>
      </c>
      <c r="N9615" s="2">
        <f>VLOOKUP(H9615, [1]Products!B:E, 4, FALSE)</f>
        <v>28</v>
      </c>
      <c r="O9615" t="str">
        <f>TEXT(Table1[[#This Row],[Transaction Date]], "yyyy-mm")</f>
        <v>2024-01</v>
      </c>
      <c r="P9615" s="1">
        <f ca="1">YEAR(TODAY()) - YEAR(Table1[[#This Row],[Buyer Date of Birth]])</f>
        <v>74</v>
      </c>
      <c r="Q9615" s="2">
        <f>Table1[[#This Row],[Total Revenue]] - Table1[[#This Row],[Total Cost]]</f>
        <v>12642</v>
      </c>
    </row>
    <row r="9616" spans="1:17" x14ac:dyDescent="0.25">
      <c r="A9616" s="1">
        <v>45494</v>
      </c>
      <c r="B9616" t="s">
        <v>732</v>
      </c>
      <c r="C9616" t="s">
        <v>513</v>
      </c>
      <c r="D9616" t="s">
        <v>34</v>
      </c>
      <c r="E9616" s="1">
        <v>23142</v>
      </c>
      <c r="F9616" t="s">
        <v>75</v>
      </c>
      <c r="G9616">
        <v>167</v>
      </c>
      <c r="H9616" t="s">
        <v>72</v>
      </c>
      <c r="I9616" t="s">
        <v>23</v>
      </c>
      <c r="J9616" t="s">
        <v>24</v>
      </c>
      <c r="K9616" t="str">
        <f>VLOOKUP(H9616, [1]Products!B:E, 2, FALSE)</f>
        <v>Choco Delight</v>
      </c>
      <c r="L9616" s="2">
        <f>VLOOKUP(H9616, [1]Products!B:D, 3, FALSE)</f>
        <v>3</v>
      </c>
      <c r="M9616" s="2">
        <f>Table1[[#This Row],[Quantity Purchased]] * Table1[[#This Row],[Unit Price]]</f>
        <v>835</v>
      </c>
      <c r="N9616" s="2">
        <f>VLOOKUP(H9616, [1]Products!B:E, 4, FALSE)</f>
        <v>5</v>
      </c>
      <c r="O9616" t="str">
        <f>TEXT(Table1[[#This Row],[Transaction Date]], "yyyy-mm")</f>
        <v>2024-07</v>
      </c>
      <c r="P9616" s="1">
        <f ca="1">YEAR(TODAY()) - YEAR(Table1[[#This Row],[Buyer Date of Birth]])</f>
        <v>62</v>
      </c>
      <c r="Q9616" s="2">
        <f>Table1[[#This Row],[Total Revenue]] - Table1[[#This Row],[Total Cost]]</f>
        <v>832</v>
      </c>
    </row>
    <row r="9617" spans="1:17" x14ac:dyDescent="0.25">
      <c r="A9617" s="1">
        <v>45461</v>
      </c>
      <c r="B9617" t="s">
        <v>1396</v>
      </c>
      <c r="C9617" t="s">
        <v>1055</v>
      </c>
      <c r="D9617" t="s">
        <v>20</v>
      </c>
      <c r="E9617" s="1">
        <v>29362</v>
      </c>
      <c r="F9617" t="s">
        <v>75</v>
      </c>
      <c r="G9617">
        <v>482</v>
      </c>
      <c r="H9617" t="s">
        <v>71</v>
      </c>
      <c r="I9617" t="s">
        <v>46</v>
      </c>
      <c r="J9617" t="s">
        <v>24</v>
      </c>
      <c r="K9617" t="str">
        <f>VLOOKUP(H9617, [1]Products!B:E, 2, FALSE)</f>
        <v>Peanut Butter Bites</v>
      </c>
      <c r="L9617" s="2">
        <f>VLOOKUP(H9617, [1]Products!B:D, 3, FALSE)</f>
        <v>5</v>
      </c>
      <c r="M9617" s="2">
        <f>Table1[[#This Row],[Quantity Purchased]] * Table1[[#This Row],[Unit Price]]</f>
        <v>3374</v>
      </c>
      <c r="N9617" s="2">
        <f>VLOOKUP(H9617, [1]Products!B:E, 4, FALSE)</f>
        <v>7</v>
      </c>
      <c r="O9617" t="str">
        <f>TEXT(Table1[[#This Row],[Transaction Date]], "yyyy-mm")</f>
        <v>2024-06</v>
      </c>
      <c r="P9617" s="1">
        <f ca="1">YEAR(TODAY()) - YEAR(Table1[[#This Row],[Buyer Date of Birth]])</f>
        <v>45</v>
      </c>
      <c r="Q9617" s="2">
        <f>Table1[[#This Row],[Total Revenue]] - Table1[[#This Row],[Total Cost]]</f>
        <v>3369</v>
      </c>
    </row>
    <row r="9618" spans="1:17" x14ac:dyDescent="0.25">
      <c r="A9618" s="1">
        <v>45296</v>
      </c>
      <c r="B9618" t="s">
        <v>32</v>
      </c>
      <c r="C9618" t="s">
        <v>1164</v>
      </c>
      <c r="D9618" t="s">
        <v>20</v>
      </c>
      <c r="E9618" s="1">
        <v>18119</v>
      </c>
      <c r="F9618" t="s">
        <v>75</v>
      </c>
      <c r="G9618">
        <v>38</v>
      </c>
      <c r="H9618" t="s">
        <v>66</v>
      </c>
      <c r="I9618" t="s">
        <v>50</v>
      </c>
      <c r="J9618" t="s">
        <v>24</v>
      </c>
      <c r="K9618" t="str">
        <f>VLOOKUP(H9618, [1]Products!B:E, 2, FALSE)</f>
        <v>Oatmeal Cookies</v>
      </c>
      <c r="L9618" s="2">
        <f>VLOOKUP(H9618, [1]Products!B:D, 3, FALSE)</f>
        <v>19</v>
      </c>
      <c r="M9618" s="2">
        <f>Table1[[#This Row],[Quantity Purchased]] * Table1[[#This Row],[Unit Price]]</f>
        <v>874</v>
      </c>
      <c r="N9618" s="2">
        <f>VLOOKUP(H9618, [1]Products!B:E, 4, FALSE)</f>
        <v>23</v>
      </c>
      <c r="O9618" t="str">
        <f>TEXT(Table1[[#This Row],[Transaction Date]], "yyyy-mm")</f>
        <v>2024-01</v>
      </c>
      <c r="P9618" s="1">
        <f ca="1">YEAR(TODAY()) - YEAR(Table1[[#This Row],[Buyer Date of Birth]])</f>
        <v>76</v>
      </c>
      <c r="Q9618" s="2">
        <f>Table1[[#This Row],[Total Revenue]] - Table1[[#This Row],[Total Cost]]</f>
        <v>855</v>
      </c>
    </row>
    <row r="9619" spans="1:17" x14ac:dyDescent="0.25">
      <c r="A9619" s="1">
        <v>45374</v>
      </c>
      <c r="B9619" t="s">
        <v>377</v>
      </c>
      <c r="C9619" t="s">
        <v>640</v>
      </c>
      <c r="D9619" t="s">
        <v>62</v>
      </c>
      <c r="E9619" s="1">
        <v>18851</v>
      </c>
      <c r="F9619" t="s">
        <v>40</v>
      </c>
      <c r="G9619">
        <v>464</v>
      </c>
      <c r="H9619" t="s">
        <v>63</v>
      </c>
      <c r="I9619" t="s">
        <v>23</v>
      </c>
      <c r="J9619" t="s">
        <v>24</v>
      </c>
      <c r="K9619" t="str">
        <f>VLOOKUP(H9619, [1]Products!B:E, 2, FALSE)</f>
        <v>Vanilla Wafers</v>
      </c>
      <c r="L9619" s="2">
        <f>VLOOKUP(H9619, [1]Products!B:D, 3, FALSE)</f>
        <v>18</v>
      </c>
      <c r="M9619" s="2">
        <f>Table1[[#This Row],[Quantity Purchased]] * Table1[[#This Row],[Unit Price]]</f>
        <v>16704</v>
      </c>
      <c r="N9619" s="2">
        <f>VLOOKUP(H9619, [1]Products!B:E, 4, FALSE)</f>
        <v>36</v>
      </c>
      <c r="O9619" t="str">
        <f>TEXT(Table1[[#This Row],[Transaction Date]], "yyyy-mm")</f>
        <v>2024-03</v>
      </c>
      <c r="P9619" s="1">
        <f ca="1">YEAR(TODAY()) - YEAR(Table1[[#This Row],[Buyer Date of Birth]])</f>
        <v>74</v>
      </c>
      <c r="Q9619" s="2">
        <f>Table1[[#This Row],[Total Revenue]] - Table1[[#This Row],[Total Cost]]</f>
        <v>16686</v>
      </c>
    </row>
    <row r="9620" spans="1:17" x14ac:dyDescent="0.25">
      <c r="A9620" s="1">
        <v>45299</v>
      </c>
      <c r="B9620" t="s">
        <v>309</v>
      </c>
      <c r="C9620" t="s">
        <v>482</v>
      </c>
      <c r="D9620" t="s">
        <v>84</v>
      </c>
      <c r="E9620" s="1">
        <v>33914</v>
      </c>
      <c r="F9620" t="s">
        <v>40</v>
      </c>
      <c r="G9620">
        <v>131</v>
      </c>
      <c r="H9620" t="s">
        <v>71</v>
      </c>
      <c r="I9620" t="s">
        <v>30</v>
      </c>
      <c r="J9620" t="s">
        <v>24</v>
      </c>
      <c r="K9620" t="str">
        <f>VLOOKUP(H9620, [1]Products!B:E, 2, FALSE)</f>
        <v>Peanut Butter Bites</v>
      </c>
      <c r="L9620" s="2">
        <f>VLOOKUP(H9620, [1]Products!B:D, 3, FALSE)</f>
        <v>5</v>
      </c>
      <c r="M9620" s="2">
        <f>Table1[[#This Row],[Quantity Purchased]] * Table1[[#This Row],[Unit Price]]</f>
        <v>917</v>
      </c>
      <c r="N9620" s="2">
        <f>VLOOKUP(H9620, [1]Products!B:E, 4, FALSE)</f>
        <v>7</v>
      </c>
      <c r="O9620" t="str">
        <f>TEXT(Table1[[#This Row],[Transaction Date]], "yyyy-mm")</f>
        <v>2024-01</v>
      </c>
      <c r="P9620" s="1">
        <f ca="1">YEAR(TODAY()) - YEAR(Table1[[#This Row],[Buyer Date of Birth]])</f>
        <v>33</v>
      </c>
      <c r="Q9620" s="2">
        <f>Table1[[#This Row],[Total Revenue]] - Table1[[#This Row],[Total Cost]]</f>
        <v>912</v>
      </c>
    </row>
    <row r="9621" spans="1:17" x14ac:dyDescent="0.25">
      <c r="A9621" s="1">
        <v>45473</v>
      </c>
      <c r="B9621" t="s">
        <v>113</v>
      </c>
      <c r="C9621" t="s">
        <v>602</v>
      </c>
      <c r="D9621" t="s">
        <v>53</v>
      </c>
      <c r="E9621" s="1">
        <v>16508</v>
      </c>
      <c r="F9621" t="s">
        <v>75</v>
      </c>
      <c r="G9621">
        <v>234</v>
      </c>
      <c r="H9621" t="s">
        <v>71</v>
      </c>
      <c r="I9621" t="s">
        <v>30</v>
      </c>
      <c r="J9621" t="s">
        <v>24</v>
      </c>
      <c r="K9621" t="str">
        <f>VLOOKUP(H9621, [1]Products!B:E, 2, FALSE)</f>
        <v>Peanut Butter Bites</v>
      </c>
      <c r="L9621" s="2">
        <f>VLOOKUP(H9621, [1]Products!B:D, 3, FALSE)</f>
        <v>5</v>
      </c>
      <c r="M9621" s="2">
        <f>Table1[[#This Row],[Quantity Purchased]] * Table1[[#This Row],[Unit Price]]</f>
        <v>1638</v>
      </c>
      <c r="N9621" s="2">
        <f>VLOOKUP(H9621, [1]Products!B:E, 4, FALSE)</f>
        <v>7</v>
      </c>
      <c r="O9621" t="str">
        <f>TEXT(Table1[[#This Row],[Transaction Date]], "yyyy-mm")</f>
        <v>2024-06</v>
      </c>
      <c r="P9621" s="1">
        <f ca="1">YEAR(TODAY()) - YEAR(Table1[[#This Row],[Buyer Date of Birth]])</f>
        <v>80</v>
      </c>
      <c r="Q9621" s="2">
        <f>Table1[[#This Row],[Total Revenue]] - Table1[[#This Row],[Total Cost]]</f>
        <v>1633</v>
      </c>
    </row>
    <row r="9622" spans="1:17" x14ac:dyDescent="0.25">
      <c r="A9622" s="1">
        <v>45331</v>
      </c>
      <c r="B9622" t="s">
        <v>1209</v>
      </c>
      <c r="C9622" t="s">
        <v>1195</v>
      </c>
      <c r="D9622" t="s">
        <v>45</v>
      </c>
      <c r="E9622" s="1">
        <v>30375</v>
      </c>
      <c r="F9622" t="s">
        <v>28</v>
      </c>
      <c r="G9622">
        <v>44</v>
      </c>
      <c r="H9622" t="s">
        <v>41</v>
      </c>
      <c r="I9622" t="s">
        <v>36</v>
      </c>
      <c r="J9622" t="s">
        <v>24</v>
      </c>
      <c r="K9622" t="str">
        <f>VLOOKUP(H9622, [1]Products!B:E, 2, FALSE)</f>
        <v>Ginger Snaps</v>
      </c>
      <c r="L9622" s="2">
        <f>VLOOKUP(H9622, [1]Products!B:D, 3, FALSE)</f>
        <v>14</v>
      </c>
      <c r="M9622" s="2">
        <f>Table1[[#This Row],[Quantity Purchased]] * Table1[[#This Row],[Unit Price]]</f>
        <v>1232</v>
      </c>
      <c r="N9622" s="2">
        <f>VLOOKUP(H9622, [1]Products!B:E, 4, FALSE)</f>
        <v>28</v>
      </c>
      <c r="O9622" t="str">
        <f>TEXT(Table1[[#This Row],[Transaction Date]], "yyyy-mm")</f>
        <v>2024-02</v>
      </c>
      <c r="P9622" s="1">
        <f ca="1">YEAR(TODAY()) - YEAR(Table1[[#This Row],[Buyer Date of Birth]])</f>
        <v>42</v>
      </c>
      <c r="Q9622" s="2">
        <f>Table1[[#This Row],[Total Revenue]] - Table1[[#This Row],[Total Cost]]</f>
        <v>1218</v>
      </c>
    </row>
    <row r="9623" spans="1:17" x14ac:dyDescent="0.25">
      <c r="A9623" s="1">
        <v>45472</v>
      </c>
      <c r="B9623" t="s">
        <v>90</v>
      </c>
      <c r="C9623" t="s">
        <v>482</v>
      </c>
      <c r="D9623" t="s">
        <v>62</v>
      </c>
      <c r="E9623" s="1">
        <v>17302</v>
      </c>
      <c r="F9623" t="s">
        <v>28</v>
      </c>
      <c r="G9623">
        <v>365</v>
      </c>
      <c r="H9623" t="s">
        <v>41</v>
      </c>
      <c r="I9623" t="s">
        <v>23</v>
      </c>
      <c r="J9623" t="s">
        <v>24</v>
      </c>
      <c r="K9623" t="str">
        <f>VLOOKUP(H9623, [1]Products!B:E, 2, FALSE)</f>
        <v>Ginger Snaps</v>
      </c>
      <c r="L9623" s="2">
        <f>VLOOKUP(H9623, [1]Products!B:D, 3, FALSE)</f>
        <v>14</v>
      </c>
      <c r="M9623" s="2">
        <f>Table1[[#This Row],[Quantity Purchased]] * Table1[[#This Row],[Unit Price]]</f>
        <v>10220</v>
      </c>
      <c r="N9623" s="2">
        <f>VLOOKUP(H9623, [1]Products!B:E, 4, FALSE)</f>
        <v>28</v>
      </c>
      <c r="O9623" t="str">
        <f>TEXT(Table1[[#This Row],[Transaction Date]], "yyyy-mm")</f>
        <v>2024-06</v>
      </c>
      <c r="P9623" s="1">
        <f ca="1">YEAR(TODAY()) - YEAR(Table1[[#This Row],[Buyer Date of Birth]])</f>
        <v>78</v>
      </c>
      <c r="Q9623" s="2">
        <f>Table1[[#This Row],[Total Revenue]] - Table1[[#This Row],[Total Cost]]</f>
        <v>10206</v>
      </c>
    </row>
    <row r="9624" spans="1:17" x14ac:dyDescent="0.25">
      <c r="A9624" s="1">
        <v>45352</v>
      </c>
      <c r="B9624" t="s">
        <v>1591</v>
      </c>
      <c r="C9624" t="s">
        <v>355</v>
      </c>
      <c r="D9624" t="s">
        <v>34</v>
      </c>
      <c r="E9624" s="1">
        <v>26977</v>
      </c>
      <c r="F9624" t="s">
        <v>75</v>
      </c>
      <c r="G9624">
        <v>481</v>
      </c>
      <c r="H9624" t="s">
        <v>29</v>
      </c>
      <c r="I9624" t="s">
        <v>46</v>
      </c>
      <c r="J9624" t="s">
        <v>24</v>
      </c>
      <c r="K9624" t="str">
        <f>VLOOKUP(H9624, [1]Products!B:E, 2, FALSE)</f>
        <v>Shortbread</v>
      </c>
      <c r="L9624" s="2">
        <f>VLOOKUP(H9624, [1]Products!B:D, 3, FALSE)</f>
        <v>10</v>
      </c>
      <c r="M9624" s="2">
        <f>Table1[[#This Row],[Quantity Purchased]] * Table1[[#This Row],[Unit Price]]</f>
        <v>21645</v>
      </c>
      <c r="N9624" s="2">
        <f>VLOOKUP(H9624, [1]Products!B:E, 4, FALSE)</f>
        <v>45</v>
      </c>
      <c r="O9624" t="str">
        <f>TEXT(Table1[[#This Row],[Transaction Date]], "yyyy-mm")</f>
        <v>2024-03</v>
      </c>
      <c r="P9624" s="1">
        <f ca="1">YEAR(TODAY()) - YEAR(Table1[[#This Row],[Buyer Date of Birth]])</f>
        <v>52</v>
      </c>
      <c r="Q9624" s="2">
        <f>Table1[[#This Row],[Total Revenue]] - Table1[[#This Row],[Total Cost]]</f>
        <v>21635</v>
      </c>
    </row>
    <row r="9625" spans="1:17" x14ac:dyDescent="0.25">
      <c r="A9625" s="1">
        <v>45456</v>
      </c>
      <c r="B9625" t="s">
        <v>123</v>
      </c>
      <c r="C9625" t="s">
        <v>102</v>
      </c>
      <c r="D9625" t="s">
        <v>62</v>
      </c>
      <c r="E9625" s="1">
        <v>32524</v>
      </c>
      <c r="F9625" t="s">
        <v>21</v>
      </c>
      <c r="G9625">
        <v>286</v>
      </c>
      <c r="H9625" t="s">
        <v>41</v>
      </c>
      <c r="I9625" t="s">
        <v>50</v>
      </c>
      <c r="J9625" t="s">
        <v>24</v>
      </c>
      <c r="K9625" t="str">
        <f>VLOOKUP(H9625, [1]Products!B:E, 2, FALSE)</f>
        <v>Ginger Snaps</v>
      </c>
      <c r="L9625" s="2">
        <f>VLOOKUP(H9625, [1]Products!B:D, 3, FALSE)</f>
        <v>14</v>
      </c>
      <c r="M9625" s="2">
        <f>Table1[[#This Row],[Quantity Purchased]] * Table1[[#This Row],[Unit Price]]</f>
        <v>8008</v>
      </c>
      <c r="N9625" s="2">
        <f>VLOOKUP(H9625, [1]Products!B:E, 4, FALSE)</f>
        <v>28</v>
      </c>
      <c r="O9625" t="str">
        <f>TEXT(Table1[[#This Row],[Transaction Date]], "yyyy-mm")</f>
        <v>2024-06</v>
      </c>
      <c r="P9625" s="1">
        <f ca="1">YEAR(TODAY()) - YEAR(Table1[[#This Row],[Buyer Date of Birth]])</f>
        <v>36</v>
      </c>
      <c r="Q9625" s="2">
        <f>Table1[[#This Row],[Total Revenue]] - Table1[[#This Row],[Total Cost]]</f>
        <v>7994</v>
      </c>
    </row>
    <row r="9626" spans="1:17" x14ac:dyDescent="0.25">
      <c r="A9626" s="1">
        <v>45351</v>
      </c>
      <c r="B9626" t="s">
        <v>98</v>
      </c>
      <c r="C9626" t="s">
        <v>44</v>
      </c>
      <c r="D9626" t="s">
        <v>62</v>
      </c>
      <c r="E9626" s="1">
        <v>24096</v>
      </c>
      <c r="F9626" t="s">
        <v>75</v>
      </c>
      <c r="G9626">
        <v>168</v>
      </c>
      <c r="H9626" t="s">
        <v>41</v>
      </c>
      <c r="I9626" t="s">
        <v>23</v>
      </c>
      <c r="J9626" t="s">
        <v>24</v>
      </c>
      <c r="K9626" t="str">
        <f>VLOOKUP(H9626, [1]Products!B:E, 2, FALSE)</f>
        <v>Ginger Snaps</v>
      </c>
      <c r="L9626" s="2">
        <f>VLOOKUP(H9626, [1]Products!B:D, 3, FALSE)</f>
        <v>14</v>
      </c>
      <c r="M9626" s="2">
        <f>Table1[[#This Row],[Quantity Purchased]] * Table1[[#This Row],[Unit Price]]</f>
        <v>4704</v>
      </c>
      <c r="N9626" s="2">
        <f>VLOOKUP(H9626, [1]Products!B:E, 4, FALSE)</f>
        <v>28</v>
      </c>
      <c r="O9626" t="str">
        <f>TEXT(Table1[[#This Row],[Transaction Date]], "yyyy-mm")</f>
        <v>2024-02</v>
      </c>
      <c r="P9626" s="1">
        <f ca="1">YEAR(TODAY()) - YEAR(Table1[[#This Row],[Buyer Date of Birth]])</f>
        <v>60</v>
      </c>
      <c r="Q9626" s="2">
        <f>Table1[[#This Row],[Total Revenue]] - Table1[[#This Row],[Total Cost]]</f>
        <v>4690</v>
      </c>
    </row>
    <row r="9627" spans="1:17" x14ac:dyDescent="0.25">
      <c r="A9627" s="1">
        <v>45302</v>
      </c>
      <c r="B9627" t="s">
        <v>699</v>
      </c>
      <c r="C9627" t="s">
        <v>966</v>
      </c>
      <c r="D9627" t="s">
        <v>89</v>
      </c>
      <c r="E9627" s="1">
        <v>22223</v>
      </c>
      <c r="F9627" t="s">
        <v>28</v>
      </c>
      <c r="G9627">
        <v>394</v>
      </c>
      <c r="H9627" t="s">
        <v>35</v>
      </c>
      <c r="I9627" t="s">
        <v>30</v>
      </c>
      <c r="J9627" t="s">
        <v>24</v>
      </c>
      <c r="K9627" t="str">
        <f>VLOOKUP(H9627, [1]Products!B:E, 2, FALSE)</f>
        <v>Caramel Biscuits</v>
      </c>
      <c r="L9627" s="2">
        <f>VLOOKUP(H9627, [1]Products!B:D, 3, FALSE)</f>
        <v>18</v>
      </c>
      <c r="M9627" s="2">
        <f>Table1[[#This Row],[Quantity Purchased]] * Table1[[#This Row],[Unit Price]]</f>
        <v>8668</v>
      </c>
      <c r="N9627" s="2">
        <f>VLOOKUP(H9627, [1]Products!B:E, 4, FALSE)</f>
        <v>22</v>
      </c>
      <c r="O9627" t="str">
        <f>TEXT(Table1[[#This Row],[Transaction Date]], "yyyy-mm")</f>
        <v>2024-01</v>
      </c>
      <c r="P9627" s="1">
        <f ca="1">YEAR(TODAY()) - YEAR(Table1[[#This Row],[Buyer Date of Birth]])</f>
        <v>65</v>
      </c>
      <c r="Q9627" s="2">
        <f>Table1[[#This Row],[Total Revenue]] - Table1[[#This Row],[Total Cost]]</f>
        <v>8650</v>
      </c>
    </row>
    <row r="9628" spans="1:17" x14ac:dyDescent="0.25">
      <c r="A9628" s="1">
        <v>45457</v>
      </c>
      <c r="B9628" t="s">
        <v>398</v>
      </c>
      <c r="C9628" t="s">
        <v>1402</v>
      </c>
      <c r="D9628" t="s">
        <v>58</v>
      </c>
      <c r="E9628" s="1">
        <v>27544</v>
      </c>
      <c r="F9628" t="s">
        <v>28</v>
      </c>
      <c r="G9628">
        <v>19</v>
      </c>
      <c r="H9628" t="s">
        <v>49</v>
      </c>
      <c r="I9628" t="s">
        <v>30</v>
      </c>
      <c r="J9628" t="s">
        <v>24</v>
      </c>
      <c r="K9628" t="str">
        <f>VLOOKUP(H9628, [1]Products!B:E, 2, FALSE)</f>
        <v>Butter Crunch</v>
      </c>
      <c r="L9628" s="2">
        <f>VLOOKUP(H9628, [1]Products!B:D, 3, FALSE)</f>
        <v>10</v>
      </c>
      <c r="M9628" s="2">
        <f>Table1[[#This Row],[Quantity Purchased]] * Table1[[#This Row],[Unit Price]]</f>
        <v>209</v>
      </c>
      <c r="N9628" s="2">
        <f>VLOOKUP(H9628, [1]Products!B:E, 4, FALSE)</f>
        <v>11</v>
      </c>
      <c r="O9628" t="str">
        <f>TEXT(Table1[[#This Row],[Transaction Date]], "yyyy-mm")</f>
        <v>2024-06</v>
      </c>
      <c r="P9628" s="1">
        <f ca="1">YEAR(TODAY()) - YEAR(Table1[[#This Row],[Buyer Date of Birth]])</f>
        <v>50</v>
      </c>
      <c r="Q9628" s="2">
        <f>Table1[[#This Row],[Total Revenue]] - Table1[[#This Row],[Total Cost]]</f>
        <v>199</v>
      </c>
    </row>
    <row r="9629" spans="1:17" x14ac:dyDescent="0.25">
      <c r="A9629" s="1">
        <v>45467</v>
      </c>
      <c r="B9629" t="s">
        <v>411</v>
      </c>
      <c r="C9629" t="s">
        <v>1551</v>
      </c>
      <c r="D9629" t="s">
        <v>84</v>
      </c>
      <c r="E9629" s="1">
        <v>30562</v>
      </c>
      <c r="F9629" t="s">
        <v>75</v>
      </c>
      <c r="G9629">
        <v>139</v>
      </c>
      <c r="H9629" t="s">
        <v>63</v>
      </c>
      <c r="I9629" t="s">
        <v>36</v>
      </c>
      <c r="J9629" t="s">
        <v>24</v>
      </c>
      <c r="K9629" t="str">
        <f>VLOOKUP(H9629, [1]Products!B:E, 2, FALSE)</f>
        <v>Vanilla Wafers</v>
      </c>
      <c r="L9629" s="2">
        <f>VLOOKUP(H9629, [1]Products!B:D, 3, FALSE)</f>
        <v>18</v>
      </c>
      <c r="M9629" s="2">
        <f>Table1[[#This Row],[Quantity Purchased]] * Table1[[#This Row],[Unit Price]]</f>
        <v>5004</v>
      </c>
      <c r="N9629" s="2">
        <f>VLOOKUP(H9629, [1]Products!B:E, 4, FALSE)</f>
        <v>36</v>
      </c>
      <c r="O9629" t="str">
        <f>TEXT(Table1[[#This Row],[Transaction Date]], "yyyy-mm")</f>
        <v>2024-06</v>
      </c>
      <c r="P9629" s="1">
        <f ca="1">YEAR(TODAY()) - YEAR(Table1[[#This Row],[Buyer Date of Birth]])</f>
        <v>42</v>
      </c>
      <c r="Q9629" s="2">
        <f>Table1[[#This Row],[Total Revenue]] - Table1[[#This Row],[Total Cost]]</f>
        <v>4986</v>
      </c>
    </row>
    <row r="9630" spans="1:17" x14ac:dyDescent="0.25">
      <c r="A9630" s="1">
        <v>45369</v>
      </c>
      <c r="B9630" t="s">
        <v>144</v>
      </c>
      <c r="C9630" t="s">
        <v>802</v>
      </c>
      <c r="D9630" t="s">
        <v>100</v>
      </c>
      <c r="E9630" s="1">
        <v>37754</v>
      </c>
      <c r="F9630" t="s">
        <v>28</v>
      </c>
      <c r="G9630">
        <v>134</v>
      </c>
      <c r="H9630" t="s">
        <v>72</v>
      </c>
      <c r="I9630" t="s">
        <v>23</v>
      </c>
      <c r="J9630" t="s">
        <v>24</v>
      </c>
      <c r="K9630" t="str">
        <f>VLOOKUP(H9630, [1]Products!B:E, 2, FALSE)</f>
        <v>Choco Delight</v>
      </c>
      <c r="L9630" s="2">
        <f>VLOOKUP(H9630, [1]Products!B:D, 3, FALSE)</f>
        <v>3</v>
      </c>
      <c r="M9630" s="2">
        <f>Table1[[#This Row],[Quantity Purchased]] * Table1[[#This Row],[Unit Price]]</f>
        <v>670</v>
      </c>
      <c r="N9630" s="2">
        <f>VLOOKUP(H9630, [1]Products!B:E, 4, FALSE)</f>
        <v>5</v>
      </c>
      <c r="O9630" t="str">
        <f>TEXT(Table1[[#This Row],[Transaction Date]], "yyyy-mm")</f>
        <v>2024-03</v>
      </c>
      <c r="P9630" s="1">
        <f ca="1">YEAR(TODAY()) - YEAR(Table1[[#This Row],[Buyer Date of Birth]])</f>
        <v>22</v>
      </c>
      <c r="Q9630" s="2">
        <f>Table1[[#This Row],[Total Revenue]] - Table1[[#This Row],[Total Cost]]</f>
        <v>667</v>
      </c>
    </row>
    <row r="9631" spans="1:17" x14ac:dyDescent="0.25">
      <c r="A9631" s="1">
        <v>45408</v>
      </c>
      <c r="B9631" t="s">
        <v>473</v>
      </c>
      <c r="C9631" t="s">
        <v>252</v>
      </c>
      <c r="D9631" t="s">
        <v>78</v>
      </c>
      <c r="E9631" s="1">
        <v>21171</v>
      </c>
      <c r="F9631" t="s">
        <v>75</v>
      </c>
      <c r="G9631">
        <v>340</v>
      </c>
      <c r="H9631" t="s">
        <v>49</v>
      </c>
      <c r="I9631" t="s">
        <v>46</v>
      </c>
      <c r="J9631" t="s">
        <v>24</v>
      </c>
      <c r="K9631" t="str">
        <f>VLOOKUP(H9631, [1]Products!B:E, 2, FALSE)</f>
        <v>Butter Crunch</v>
      </c>
      <c r="L9631" s="2">
        <f>VLOOKUP(H9631, [1]Products!B:D, 3, FALSE)</f>
        <v>10</v>
      </c>
      <c r="M9631" s="2">
        <f>Table1[[#This Row],[Quantity Purchased]] * Table1[[#This Row],[Unit Price]]</f>
        <v>3740</v>
      </c>
      <c r="N9631" s="2">
        <f>VLOOKUP(H9631, [1]Products!B:E, 4, FALSE)</f>
        <v>11</v>
      </c>
      <c r="O9631" t="str">
        <f>TEXT(Table1[[#This Row],[Transaction Date]], "yyyy-mm")</f>
        <v>2024-04</v>
      </c>
      <c r="P9631" s="1">
        <f ca="1">YEAR(TODAY()) - YEAR(Table1[[#This Row],[Buyer Date of Birth]])</f>
        <v>68</v>
      </c>
      <c r="Q9631" s="2">
        <f>Table1[[#This Row],[Total Revenue]] - Table1[[#This Row],[Total Cost]]</f>
        <v>3730</v>
      </c>
    </row>
    <row r="9632" spans="1:17" x14ac:dyDescent="0.25">
      <c r="A9632" s="1">
        <v>45295</v>
      </c>
      <c r="B9632" t="s">
        <v>915</v>
      </c>
      <c r="C9632" t="s">
        <v>669</v>
      </c>
      <c r="D9632" t="s">
        <v>78</v>
      </c>
      <c r="E9632" s="1">
        <v>34536</v>
      </c>
      <c r="F9632" t="s">
        <v>21</v>
      </c>
      <c r="G9632">
        <v>235</v>
      </c>
      <c r="H9632" t="s">
        <v>71</v>
      </c>
      <c r="I9632" t="s">
        <v>50</v>
      </c>
      <c r="J9632" t="s">
        <v>24</v>
      </c>
      <c r="K9632" t="str">
        <f>VLOOKUP(H9632, [1]Products!B:E, 2, FALSE)</f>
        <v>Peanut Butter Bites</v>
      </c>
      <c r="L9632" s="2">
        <f>VLOOKUP(H9632, [1]Products!B:D, 3, FALSE)</f>
        <v>5</v>
      </c>
      <c r="M9632" s="2">
        <f>Table1[[#This Row],[Quantity Purchased]] * Table1[[#This Row],[Unit Price]]</f>
        <v>1645</v>
      </c>
      <c r="N9632" s="2">
        <f>VLOOKUP(H9632, [1]Products!B:E, 4, FALSE)</f>
        <v>7</v>
      </c>
      <c r="O9632" t="str">
        <f>TEXT(Table1[[#This Row],[Transaction Date]], "yyyy-mm")</f>
        <v>2024-01</v>
      </c>
      <c r="P9632" s="1">
        <f ca="1">YEAR(TODAY()) - YEAR(Table1[[#This Row],[Buyer Date of Birth]])</f>
        <v>31</v>
      </c>
      <c r="Q9632" s="2">
        <f>Table1[[#This Row],[Total Revenue]] - Table1[[#This Row],[Total Cost]]</f>
        <v>1640</v>
      </c>
    </row>
    <row r="9633" spans="1:17" x14ac:dyDescent="0.25">
      <c r="A9633" s="1">
        <v>45411</v>
      </c>
      <c r="B9633" t="s">
        <v>280</v>
      </c>
      <c r="C9633" t="s">
        <v>285</v>
      </c>
      <c r="D9633" t="s">
        <v>34</v>
      </c>
      <c r="E9633" s="1">
        <v>27946</v>
      </c>
      <c r="F9633" t="s">
        <v>21</v>
      </c>
      <c r="G9633">
        <v>456</v>
      </c>
      <c r="H9633" t="s">
        <v>54</v>
      </c>
      <c r="I9633" t="s">
        <v>23</v>
      </c>
      <c r="J9633" t="s">
        <v>24</v>
      </c>
      <c r="K9633" t="str">
        <f>VLOOKUP(H9633, [1]Products!B:E, 2, FALSE)</f>
        <v>Lemon Crisps</v>
      </c>
      <c r="L9633" s="2">
        <f>VLOOKUP(H9633, [1]Products!B:D, 3, FALSE)</f>
        <v>7</v>
      </c>
      <c r="M9633" s="2">
        <f>Table1[[#This Row],[Quantity Purchased]] * Table1[[#This Row],[Unit Price]]</f>
        <v>4104</v>
      </c>
      <c r="N9633" s="2">
        <f>VLOOKUP(H9633, [1]Products!B:E, 4, FALSE)</f>
        <v>9</v>
      </c>
      <c r="O9633" t="str">
        <f>TEXT(Table1[[#This Row],[Transaction Date]], "yyyy-mm")</f>
        <v>2024-04</v>
      </c>
      <c r="P9633" s="1">
        <f ca="1">YEAR(TODAY()) - YEAR(Table1[[#This Row],[Buyer Date of Birth]])</f>
        <v>49</v>
      </c>
      <c r="Q9633" s="2">
        <f>Table1[[#This Row],[Total Revenue]] - Table1[[#This Row],[Total Cost]]</f>
        <v>4097</v>
      </c>
    </row>
    <row r="9634" spans="1:17" x14ac:dyDescent="0.25">
      <c r="A9634" s="1">
        <v>45397</v>
      </c>
      <c r="B9634" t="s">
        <v>231</v>
      </c>
      <c r="C9634" t="s">
        <v>1592</v>
      </c>
      <c r="D9634" t="s">
        <v>89</v>
      </c>
      <c r="E9634" s="1">
        <v>19579</v>
      </c>
      <c r="F9634" t="s">
        <v>21</v>
      </c>
      <c r="G9634">
        <v>422</v>
      </c>
      <c r="H9634" t="s">
        <v>63</v>
      </c>
      <c r="I9634" t="s">
        <v>30</v>
      </c>
      <c r="J9634" t="s">
        <v>24</v>
      </c>
      <c r="K9634" t="str">
        <f>VLOOKUP(H9634, [1]Products!B:E, 2, FALSE)</f>
        <v>Vanilla Wafers</v>
      </c>
      <c r="L9634" s="2">
        <f>VLOOKUP(H9634, [1]Products!B:D, 3, FALSE)</f>
        <v>18</v>
      </c>
      <c r="M9634" s="2">
        <f>Table1[[#This Row],[Quantity Purchased]] * Table1[[#This Row],[Unit Price]]</f>
        <v>15192</v>
      </c>
      <c r="N9634" s="2">
        <f>VLOOKUP(H9634, [1]Products!B:E, 4, FALSE)</f>
        <v>36</v>
      </c>
      <c r="O9634" t="str">
        <f>TEXT(Table1[[#This Row],[Transaction Date]], "yyyy-mm")</f>
        <v>2024-04</v>
      </c>
      <c r="P9634" s="1">
        <f ca="1">YEAR(TODAY()) - YEAR(Table1[[#This Row],[Buyer Date of Birth]])</f>
        <v>72</v>
      </c>
      <c r="Q9634" s="2">
        <f>Table1[[#This Row],[Total Revenue]] - Table1[[#This Row],[Total Cost]]</f>
        <v>15174</v>
      </c>
    </row>
    <row r="9635" spans="1:17" x14ac:dyDescent="0.25">
      <c r="A9635" s="1">
        <v>45296</v>
      </c>
      <c r="B9635" t="s">
        <v>635</v>
      </c>
      <c r="C9635" t="s">
        <v>95</v>
      </c>
      <c r="D9635" t="s">
        <v>89</v>
      </c>
      <c r="E9635" s="1">
        <v>31718</v>
      </c>
      <c r="F9635" t="s">
        <v>75</v>
      </c>
      <c r="G9635">
        <v>396</v>
      </c>
      <c r="H9635" t="s">
        <v>66</v>
      </c>
      <c r="I9635" t="s">
        <v>30</v>
      </c>
      <c r="J9635" t="s">
        <v>24</v>
      </c>
      <c r="K9635" t="str">
        <f>VLOOKUP(H9635, [1]Products!B:E, 2, FALSE)</f>
        <v>Oatmeal Cookies</v>
      </c>
      <c r="L9635" s="2">
        <f>VLOOKUP(H9635, [1]Products!B:D, 3, FALSE)</f>
        <v>19</v>
      </c>
      <c r="M9635" s="2">
        <f>Table1[[#This Row],[Quantity Purchased]] * Table1[[#This Row],[Unit Price]]</f>
        <v>9108</v>
      </c>
      <c r="N9635" s="2">
        <f>VLOOKUP(H9635, [1]Products!B:E, 4, FALSE)</f>
        <v>23</v>
      </c>
      <c r="O9635" t="str">
        <f>TEXT(Table1[[#This Row],[Transaction Date]], "yyyy-mm")</f>
        <v>2024-01</v>
      </c>
      <c r="P9635" s="1">
        <f ca="1">YEAR(TODAY()) - YEAR(Table1[[#This Row],[Buyer Date of Birth]])</f>
        <v>39</v>
      </c>
      <c r="Q9635" s="2">
        <f>Table1[[#This Row],[Total Revenue]] - Table1[[#This Row],[Total Cost]]</f>
        <v>9089</v>
      </c>
    </row>
    <row r="9636" spans="1:17" x14ac:dyDescent="0.25">
      <c r="A9636" s="1">
        <v>45310</v>
      </c>
      <c r="B9636" t="s">
        <v>876</v>
      </c>
      <c r="C9636" t="s">
        <v>345</v>
      </c>
      <c r="D9636" t="s">
        <v>53</v>
      </c>
      <c r="E9636" s="1">
        <v>33820</v>
      </c>
      <c r="F9636" t="s">
        <v>75</v>
      </c>
      <c r="G9636">
        <v>417</v>
      </c>
      <c r="H9636" t="s">
        <v>71</v>
      </c>
      <c r="I9636" t="s">
        <v>36</v>
      </c>
      <c r="J9636" t="s">
        <v>24</v>
      </c>
      <c r="K9636" t="str">
        <f>VLOOKUP(H9636, [1]Products!B:E, 2, FALSE)</f>
        <v>Peanut Butter Bites</v>
      </c>
      <c r="L9636" s="2">
        <f>VLOOKUP(H9636, [1]Products!B:D, 3, FALSE)</f>
        <v>5</v>
      </c>
      <c r="M9636" s="2">
        <f>Table1[[#This Row],[Quantity Purchased]] * Table1[[#This Row],[Unit Price]]</f>
        <v>2919</v>
      </c>
      <c r="N9636" s="2">
        <f>VLOOKUP(H9636, [1]Products!B:E, 4, FALSE)</f>
        <v>7</v>
      </c>
      <c r="O9636" t="str">
        <f>TEXT(Table1[[#This Row],[Transaction Date]], "yyyy-mm")</f>
        <v>2024-01</v>
      </c>
      <c r="P9636" s="1">
        <f ca="1">YEAR(TODAY()) - YEAR(Table1[[#This Row],[Buyer Date of Birth]])</f>
        <v>33</v>
      </c>
      <c r="Q9636" s="2">
        <f>Table1[[#This Row],[Total Revenue]] - Table1[[#This Row],[Total Cost]]</f>
        <v>2914</v>
      </c>
    </row>
    <row r="9637" spans="1:17" x14ac:dyDescent="0.25">
      <c r="A9637" s="1">
        <v>45429</v>
      </c>
      <c r="B9637" t="s">
        <v>1593</v>
      </c>
      <c r="C9637" t="s">
        <v>403</v>
      </c>
      <c r="D9637" t="s">
        <v>34</v>
      </c>
      <c r="E9637" s="1">
        <v>28048</v>
      </c>
      <c r="F9637" t="s">
        <v>28</v>
      </c>
      <c r="G9637">
        <v>165</v>
      </c>
      <c r="H9637" t="s">
        <v>49</v>
      </c>
      <c r="I9637" t="s">
        <v>23</v>
      </c>
      <c r="J9637" t="s">
        <v>24</v>
      </c>
      <c r="K9637" t="str">
        <f>VLOOKUP(H9637, [1]Products!B:E, 2, FALSE)</f>
        <v>Butter Crunch</v>
      </c>
      <c r="L9637" s="2">
        <f>VLOOKUP(H9637, [1]Products!B:D, 3, FALSE)</f>
        <v>10</v>
      </c>
      <c r="M9637" s="2">
        <f>Table1[[#This Row],[Quantity Purchased]] * Table1[[#This Row],[Unit Price]]</f>
        <v>1815</v>
      </c>
      <c r="N9637" s="2">
        <f>VLOOKUP(H9637, [1]Products!B:E, 4, FALSE)</f>
        <v>11</v>
      </c>
      <c r="O9637" t="str">
        <f>TEXT(Table1[[#This Row],[Transaction Date]], "yyyy-mm")</f>
        <v>2024-05</v>
      </c>
      <c r="P9637" s="1">
        <f ca="1">YEAR(TODAY()) - YEAR(Table1[[#This Row],[Buyer Date of Birth]])</f>
        <v>49</v>
      </c>
      <c r="Q9637" s="2">
        <f>Table1[[#This Row],[Total Revenue]] - Table1[[#This Row],[Total Cost]]</f>
        <v>1805</v>
      </c>
    </row>
    <row r="9638" spans="1:17" x14ac:dyDescent="0.25">
      <c r="A9638" s="1">
        <v>45420</v>
      </c>
      <c r="B9638" t="s">
        <v>140</v>
      </c>
      <c r="C9638" t="s">
        <v>258</v>
      </c>
      <c r="D9638" t="s">
        <v>78</v>
      </c>
      <c r="E9638" s="1">
        <v>24680</v>
      </c>
      <c r="F9638" t="s">
        <v>75</v>
      </c>
      <c r="G9638">
        <v>100</v>
      </c>
      <c r="H9638" t="s">
        <v>49</v>
      </c>
      <c r="I9638" t="s">
        <v>46</v>
      </c>
      <c r="J9638" t="s">
        <v>24</v>
      </c>
      <c r="K9638" t="str">
        <f>VLOOKUP(H9638, [1]Products!B:E, 2, FALSE)</f>
        <v>Butter Crunch</v>
      </c>
      <c r="L9638" s="2">
        <f>VLOOKUP(H9638, [1]Products!B:D, 3, FALSE)</f>
        <v>10</v>
      </c>
      <c r="M9638" s="2">
        <f>Table1[[#This Row],[Quantity Purchased]] * Table1[[#This Row],[Unit Price]]</f>
        <v>1100</v>
      </c>
      <c r="N9638" s="2">
        <f>VLOOKUP(H9638, [1]Products!B:E, 4, FALSE)</f>
        <v>11</v>
      </c>
      <c r="O9638" t="str">
        <f>TEXT(Table1[[#This Row],[Transaction Date]], "yyyy-mm")</f>
        <v>2024-05</v>
      </c>
      <c r="P9638" s="1">
        <f ca="1">YEAR(TODAY()) - YEAR(Table1[[#This Row],[Buyer Date of Birth]])</f>
        <v>58</v>
      </c>
      <c r="Q9638" s="2">
        <f>Table1[[#This Row],[Total Revenue]] - Table1[[#This Row],[Total Cost]]</f>
        <v>1090</v>
      </c>
    </row>
    <row r="9639" spans="1:17" x14ac:dyDescent="0.25">
      <c r="A9639" s="1">
        <v>45385</v>
      </c>
      <c r="B9639" t="s">
        <v>480</v>
      </c>
      <c r="C9639" t="s">
        <v>39</v>
      </c>
      <c r="D9639" t="s">
        <v>78</v>
      </c>
      <c r="E9639" s="1">
        <v>37155</v>
      </c>
      <c r="F9639" t="s">
        <v>40</v>
      </c>
      <c r="G9639">
        <v>431</v>
      </c>
      <c r="H9639" t="s">
        <v>72</v>
      </c>
      <c r="I9639" t="s">
        <v>50</v>
      </c>
      <c r="J9639" t="s">
        <v>24</v>
      </c>
      <c r="K9639" t="str">
        <f>VLOOKUP(H9639, [1]Products!B:E, 2, FALSE)</f>
        <v>Choco Delight</v>
      </c>
      <c r="L9639" s="2">
        <f>VLOOKUP(H9639, [1]Products!B:D, 3, FALSE)</f>
        <v>3</v>
      </c>
      <c r="M9639" s="2">
        <f>Table1[[#This Row],[Quantity Purchased]] * Table1[[#This Row],[Unit Price]]</f>
        <v>2155</v>
      </c>
      <c r="N9639" s="2">
        <f>VLOOKUP(H9639, [1]Products!B:E, 4, FALSE)</f>
        <v>5</v>
      </c>
      <c r="O9639" t="str">
        <f>TEXT(Table1[[#This Row],[Transaction Date]], "yyyy-mm")</f>
        <v>2024-04</v>
      </c>
      <c r="P9639" s="1">
        <f ca="1">YEAR(TODAY()) - YEAR(Table1[[#This Row],[Buyer Date of Birth]])</f>
        <v>24</v>
      </c>
      <c r="Q9639" s="2">
        <f>Table1[[#This Row],[Total Revenue]] - Table1[[#This Row],[Total Cost]]</f>
        <v>2152</v>
      </c>
    </row>
    <row r="9640" spans="1:17" x14ac:dyDescent="0.25">
      <c r="A9640" s="1">
        <v>45502</v>
      </c>
      <c r="B9640" t="s">
        <v>204</v>
      </c>
      <c r="C9640" t="s">
        <v>364</v>
      </c>
      <c r="D9640" t="s">
        <v>58</v>
      </c>
      <c r="E9640" s="1">
        <v>28465</v>
      </c>
      <c r="F9640" t="s">
        <v>75</v>
      </c>
      <c r="G9640">
        <v>147</v>
      </c>
      <c r="H9640" t="s">
        <v>35</v>
      </c>
      <c r="I9640" t="s">
        <v>23</v>
      </c>
      <c r="J9640" t="s">
        <v>31</v>
      </c>
      <c r="K9640" t="str">
        <f>VLOOKUP(H9640, [1]Products!B:E, 2, FALSE)</f>
        <v>Caramel Biscuits</v>
      </c>
      <c r="L9640" s="2">
        <f>VLOOKUP(H9640, [1]Products!B:D, 3, FALSE)</f>
        <v>18</v>
      </c>
      <c r="M9640" s="2">
        <f>Table1[[#This Row],[Quantity Purchased]] * Table1[[#This Row],[Unit Price]]</f>
        <v>3234</v>
      </c>
      <c r="N9640" s="2">
        <f>VLOOKUP(H9640, [1]Products!B:E, 4, FALSE)</f>
        <v>22</v>
      </c>
      <c r="O9640" t="str">
        <f>TEXT(Table1[[#This Row],[Transaction Date]], "yyyy-mm")</f>
        <v>2024-07</v>
      </c>
      <c r="P9640" s="1">
        <f ca="1">YEAR(TODAY()) - YEAR(Table1[[#This Row],[Buyer Date of Birth]])</f>
        <v>48</v>
      </c>
      <c r="Q9640" s="2">
        <f>Table1[[#This Row],[Total Revenue]] - Table1[[#This Row],[Total Cost]]</f>
        <v>3216</v>
      </c>
    </row>
    <row r="9641" spans="1:17" x14ac:dyDescent="0.25">
      <c r="A9641" s="1">
        <v>45461</v>
      </c>
      <c r="B9641" t="s">
        <v>230</v>
      </c>
      <c r="C9641" t="s">
        <v>944</v>
      </c>
      <c r="D9641" t="s">
        <v>78</v>
      </c>
      <c r="E9641" s="1">
        <v>21207</v>
      </c>
      <c r="F9641" t="s">
        <v>21</v>
      </c>
      <c r="G9641">
        <v>80</v>
      </c>
      <c r="H9641" t="s">
        <v>22</v>
      </c>
      <c r="I9641" t="s">
        <v>30</v>
      </c>
      <c r="J9641" t="s">
        <v>24</v>
      </c>
      <c r="K9641" t="str">
        <f>VLOOKUP(H9641, [1]Products!B:E, 2, FALSE)</f>
        <v>Cinnamon Swirls</v>
      </c>
      <c r="L9641" s="2">
        <f>VLOOKUP(H9641, [1]Products!B:D, 3, FALSE)</f>
        <v>10</v>
      </c>
      <c r="M9641" s="2">
        <f>Table1[[#This Row],[Quantity Purchased]] * Table1[[#This Row],[Unit Price]]</f>
        <v>1120</v>
      </c>
      <c r="N9641" s="2">
        <f>VLOOKUP(H9641, [1]Products!B:E, 4, FALSE)</f>
        <v>14</v>
      </c>
      <c r="O9641" t="str">
        <f>TEXT(Table1[[#This Row],[Transaction Date]], "yyyy-mm")</f>
        <v>2024-06</v>
      </c>
      <c r="P9641" s="1">
        <f ca="1">YEAR(TODAY()) - YEAR(Table1[[#This Row],[Buyer Date of Birth]])</f>
        <v>67</v>
      </c>
      <c r="Q9641" s="2">
        <f>Table1[[#This Row],[Total Revenue]] - Table1[[#This Row],[Total Cost]]</f>
        <v>1110</v>
      </c>
    </row>
    <row r="9642" spans="1:17" x14ac:dyDescent="0.25">
      <c r="A9642" s="1">
        <v>45379</v>
      </c>
      <c r="B9642" t="s">
        <v>1463</v>
      </c>
      <c r="C9642" t="s">
        <v>691</v>
      </c>
      <c r="D9642" t="s">
        <v>78</v>
      </c>
      <c r="E9642" s="1">
        <v>23741</v>
      </c>
      <c r="F9642" t="s">
        <v>21</v>
      </c>
      <c r="G9642">
        <v>232</v>
      </c>
      <c r="H9642" t="s">
        <v>22</v>
      </c>
      <c r="I9642" t="s">
        <v>30</v>
      </c>
      <c r="J9642" t="s">
        <v>24</v>
      </c>
      <c r="K9642" t="str">
        <f>VLOOKUP(H9642, [1]Products!B:E, 2, FALSE)</f>
        <v>Cinnamon Swirls</v>
      </c>
      <c r="L9642" s="2">
        <f>VLOOKUP(H9642, [1]Products!B:D, 3, FALSE)</f>
        <v>10</v>
      </c>
      <c r="M9642" s="2">
        <f>Table1[[#This Row],[Quantity Purchased]] * Table1[[#This Row],[Unit Price]]</f>
        <v>3248</v>
      </c>
      <c r="N9642" s="2">
        <f>VLOOKUP(H9642, [1]Products!B:E, 4, FALSE)</f>
        <v>14</v>
      </c>
      <c r="O9642" t="str">
        <f>TEXT(Table1[[#This Row],[Transaction Date]], "yyyy-mm")</f>
        <v>2024-03</v>
      </c>
      <c r="P9642" s="1">
        <f ca="1">YEAR(TODAY()) - YEAR(Table1[[#This Row],[Buyer Date of Birth]])</f>
        <v>61</v>
      </c>
      <c r="Q9642" s="2">
        <f>Table1[[#This Row],[Total Revenue]] - Table1[[#This Row],[Total Cost]]</f>
        <v>3238</v>
      </c>
    </row>
    <row r="9643" spans="1:17" x14ac:dyDescent="0.25">
      <c r="A9643" s="1">
        <v>45392</v>
      </c>
      <c r="B9643" t="s">
        <v>754</v>
      </c>
      <c r="C9643" t="s">
        <v>229</v>
      </c>
      <c r="D9643" t="s">
        <v>53</v>
      </c>
      <c r="E9643" s="1">
        <v>20081</v>
      </c>
      <c r="F9643" t="s">
        <v>28</v>
      </c>
      <c r="G9643">
        <v>87</v>
      </c>
      <c r="H9643" t="s">
        <v>66</v>
      </c>
      <c r="I9643" t="s">
        <v>36</v>
      </c>
      <c r="J9643" t="s">
        <v>24</v>
      </c>
      <c r="K9643" t="str">
        <f>VLOOKUP(H9643, [1]Products!B:E, 2, FALSE)</f>
        <v>Oatmeal Cookies</v>
      </c>
      <c r="L9643" s="2">
        <f>VLOOKUP(H9643, [1]Products!B:D, 3, FALSE)</f>
        <v>19</v>
      </c>
      <c r="M9643" s="2">
        <f>Table1[[#This Row],[Quantity Purchased]] * Table1[[#This Row],[Unit Price]]</f>
        <v>2001</v>
      </c>
      <c r="N9643" s="2">
        <f>VLOOKUP(H9643, [1]Products!B:E, 4, FALSE)</f>
        <v>23</v>
      </c>
      <c r="O9643" t="str">
        <f>TEXT(Table1[[#This Row],[Transaction Date]], "yyyy-mm")</f>
        <v>2024-04</v>
      </c>
      <c r="P9643" s="1">
        <f ca="1">YEAR(TODAY()) - YEAR(Table1[[#This Row],[Buyer Date of Birth]])</f>
        <v>71</v>
      </c>
      <c r="Q9643" s="2">
        <f>Table1[[#This Row],[Total Revenue]] - Table1[[#This Row],[Total Cost]]</f>
        <v>1982</v>
      </c>
    </row>
    <row r="9644" spans="1:17" x14ac:dyDescent="0.25">
      <c r="A9644" s="1">
        <v>45368</v>
      </c>
      <c r="B9644" t="s">
        <v>499</v>
      </c>
      <c r="C9644" t="s">
        <v>130</v>
      </c>
      <c r="D9644" t="s">
        <v>89</v>
      </c>
      <c r="E9644" s="1">
        <v>32516</v>
      </c>
      <c r="F9644" t="s">
        <v>40</v>
      </c>
      <c r="G9644">
        <v>325</v>
      </c>
      <c r="H9644" t="s">
        <v>29</v>
      </c>
      <c r="I9644" t="s">
        <v>23</v>
      </c>
      <c r="J9644" t="s">
        <v>24</v>
      </c>
      <c r="K9644" t="str">
        <f>VLOOKUP(H9644, [1]Products!B:E, 2, FALSE)</f>
        <v>Shortbread</v>
      </c>
      <c r="L9644" s="2">
        <f>VLOOKUP(H9644, [1]Products!B:D, 3, FALSE)</f>
        <v>10</v>
      </c>
      <c r="M9644" s="2">
        <f>Table1[[#This Row],[Quantity Purchased]] * Table1[[#This Row],[Unit Price]]</f>
        <v>14625</v>
      </c>
      <c r="N9644" s="2">
        <f>VLOOKUP(H9644, [1]Products!B:E, 4, FALSE)</f>
        <v>45</v>
      </c>
      <c r="O9644" t="str">
        <f>TEXT(Table1[[#This Row],[Transaction Date]], "yyyy-mm")</f>
        <v>2024-03</v>
      </c>
      <c r="P9644" s="1">
        <f ca="1">YEAR(TODAY()) - YEAR(Table1[[#This Row],[Buyer Date of Birth]])</f>
        <v>36</v>
      </c>
      <c r="Q9644" s="2">
        <f>Table1[[#This Row],[Total Revenue]] - Table1[[#This Row],[Total Cost]]</f>
        <v>14615</v>
      </c>
    </row>
    <row r="9645" spans="1:17" x14ac:dyDescent="0.25">
      <c r="A9645" s="1">
        <v>45398</v>
      </c>
      <c r="B9645" t="s">
        <v>144</v>
      </c>
      <c r="C9645" t="s">
        <v>33</v>
      </c>
      <c r="D9645" t="s">
        <v>84</v>
      </c>
      <c r="E9645" s="1">
        <v>32143</v>
      </c>
      <c r="F9645" t="s">
        <v>40</v>
      </c>
      <c r="G9645">
        <v>355</v>
      </c>
      <c r="H9645" t="s">
        <v>41</v>
      </c>
      <c r="I9645" t="s">
        <v>46</v>
      </c>
      <c r="J9645" t="s">
        <v>24</v>
      </c>
      <c r="K9645" t="str">
        <f>VLOOKUP(H9645, [1]Products!B:E, 2, FALSE)</f>
        <v>Ginger Snaps</v>
      </c>
      <c r="L9645" s="2">
        <f>VLOOKUP(H9645, [1]Products!B:D, 3, FALSE)</f>
        <v>14</v>
      </c>
      <c r="M9645" s="2">
        <f>Table1[[#This Row],[Quantity Purchased]] * Table1[[#This Row],[Unit Price]]</f>
        <v>9940</v>
      </c>
      <c r="N9645" s="2">
        <f>VLOOKUP(H9645, [1]Products!B:E, 4, FALSE)</f>
        <v>28</v>
      </c>
      <c r="O9645" t="str">
        <f>TEXT(Table1[[#This Row],[Transaction Date]], "yyyy-mm")</f>
        <v>2024-04</v>
      </c>
      <c r="P9645" s="1">
        <f ca="1">YEAR(TODAY()) - YEAR(Table1[[#This Row],[Buyer Date of Birth]])</f>
        <v>37</v>
      </c>
      <c r="Q9645" s="2">
        <f>Table1[[#This Row],[Total Revenue]] - Table1[[#This Row],[Total Cost]]</f>
        <v>9926</v>
      </c>
    </row>
    <row r="9646" spans="1:17" x14ac:dyDescent="0.25">
      <c r="A9646" s="1">
        <v>45380</v>
      </c>
      <c r="B9646" t="s">
        <v>892</v>
      </c>
      <c r="C9646" t="s">
        <v>344</v>
      </c>
      <c r="D9646" t="s">
        <v>34</v>
      </c>
      <c r="E9646" s="1">
        <v>27454</v>
      </c>
      <c r="F9646" t="s">
        <v>28</v>
      </c>
      <c r="G9646">
        <v>445</v>
      </c>
      <c r="H9646" t="s">
        <v>22</v>
      </c>
      <c r="I9646" t="s">
        <v>50</v>
      </c>
      <c r="J9646" t="s">
        <v>24</v>
      </c>
      <c r="K9646" t="str">
        <f>VLOOKUP(H9646, [1]Products!B:E, 2, FALSE)</f>
        <v>Cinnamon Swirls</v>
      </c>
      <c r="L9646" s="2">
        <f>VLOOKUP(H9646, [1]Products!B:D, 3, FALSE)</f>
        <v>10</v>
      </c>
      <c r="M9646" s="2">
        <f>Table1[[#This Row],[Quantity Purchased]] * Table1[[#This Row],[Unit Price]]</f>
        <v>6230</v>
      </c>
      <c r="N9646" s="2">
        <f>VLOOKUP(H9646, [1]Products!B:E, 4, FALSE)</f>
        <v>14</v>
      </c>
      <c r="O9646" t="str">
        <f>TEXT(Table1[[#This Row],[Transaction Date]], "yyyy-mm")</f>
        <v>2024-03</v>
      </c>
      <c r="P9646" s="1">
        <f ca="1">YEAR(TODAY()) - YEAR(Table1[[#This Row],[Buyer Date of Birth]])</f>
        <v>50</v>
      </c>
      <c r="Q9646" s="2">
        <f>Table1[[#This Row],[Total Revenue]] - Table1[[#This Row],[Total Cost]]</f>
        <v>6220</v>
      </c>
    </row>
    <row r="9647" spans="1:17" x14ac:dyDescent="0.25">
      <c r="A9647" s="1">
        <v>45387</v>
      </c>
      <c r="B9647" t="s">
        <v>257</v>
      </c>
      <c r="C9647" t="s">
        <v>972</v>
      </c>
      <c r="D9647" t="s">
        <v>45</v>
      </c>
      <c r="E9647" s="1">
        <v>26938</v>
      </c>
      <c r="F9647" t="s">
        <v>75</v>
      </c>
      <c r="G9647">
        <v>395</v>
      </c>
      <c r="H9647" t="s">
        <v>72</v>
      </c>
      <c r="I9647" t="s">
        <v>23</v>
      </c>
      <c r="J9647" t="s">
        <v>24</v>
      </c>
      <c r="K9647" t="str">
        <f>VLOOKUP(H9647, [1]Products!B:E, 2, FALSE)</f>
        <v>Choco Delight</v>
      </c>
      <c r="L9647" s="2">
        <f>VLOOKUP(H9647, [1]Products!B:D, 3, FALSE)</f>
        <v>3</v>
      </c>
      <c r="M9647" s="2">
        <f>Table1[[#This Row],[Quantity Purchased]] * Table1[[#This Row],[Unit Price]]</f>
        <v>1975</v>
      </c>
      <c r="N9647" s="2">
        <f>VLOOKUP(H9647, [1]Products!B:E, 4, FALSE)</f>
        <v>5</v>
      </c>
      <c r="O9647" t="str">
        <f>TEXT(Table1[[#This Row],[Transaction Date]], "yyyy-mm")</f>
        <v>2024-04</v>
      </c>
      <c r="P9647" s="1">
        <f ca="1">YEAR(TODAY()) - YEAR(Table1[[#This Row],[Buyer Date of Birth]])</f>
        <v>52</v>
      </c>
      <c r="Q9647" s="2">
        <f>Table1[[#This Row],[Total Revenue]] - Table1[[#This Row],[Total Cost]]</f>
        <v>1972</v>
      </c>
    </row>
    <row r="9648" spans="1:17" x14ac:dyDescent="0.25">
      <c r="A9648" s="1">
        <v>45425</v>
      </c>
      <c r="B9648" t="s">
        <v>191</v>
      </c>
      <c r="C9648" t="s">
        <v>710</v>
      </c>
      <c r="D9648" t="s">
        <v>100</v>
      </c>
      <c r="E9648" s="1">
        <v>31151</v>
      </c>
      <c r="F9648" t="s">
        <v>21</v>
      </c>
      <c r="G9648">
        <v>71</v>
      </c>
      <c r="H9648" t="s">
        <v>35</v>
      </c>
      <c r="I9648" t="s">
        <v>30</v>
      </c>
      <c r="J9648" t="s">
        <v>24</v>
      </c>
      <c r="K9648" t="str">
        <f>VLOOKUP(H9648, [1]Products!B:E, 2, FALSE)</f>
        <v>Caramel Biscuits</v>
      </c>
      <c r="L9648" s="2">
        <f>VLOOKUP(H9648, [1]Products!B:D, 3, FALSE)</f>
        <v>18</v>
      </c>
      <c r="M9648" s="2">
        <f>Table1[[#This Row],[Quantity Purchased]] * Table1[[#This Row],[Unit Price]]</f>
        <v>1562</v>
      </c>
      <c r="N9648" s="2">
        <f>VLOOKUP(H9648, [1]Products!B:E, 4, FALSE)</f>
        <v>22</v>
      </c>
      <c r="O9648" t="str">
        <f>TEXT(Table1[[#This Row],[Transaction Date]], "yyyy-mm")</f>
        <v>2024-05</v>
      </c>
      <c r="P9648" s="1">
        <f ca="1">YEAR(TODAY()) - YEAR(Table1[[#This Row],[Buyer Date of Birth]])</f>
        <v>40</v>
      </c>
      <c r="Q9648" s="2">
        <f>Table1[[#This Row],[Total Revenue]] - Table1[[#This Row],[Total Cost]]</f>
        <v>1544</v>
      </c>
    </row>
    <row r="9649" spans="1:17" x14ac:dyDescent="0.25">
      <c r="A9649" s="1">
        <v>45348</v>
      </c>
      <c r="B9649" t="s">
        <v>313</v>
      </c>
      <c r="C9649" t="s">
        <v>128</v>
      </c>
      <c r="D9649" t="s">
        <v>58</v>
      </c>
      <c r="E9649" s="1">
        <v>19588</v>
      </c>
      <c r="F9649" t="s">
        <v>40</v>
      </c>
      <c r="G9649">
        <v>324</v>
      </c>
      <c r="H9649" t="s">
        <v>71</v>
      </c>
      <c r="I9649" t="s">
        <v>30</v>
      </c>
      <c r="J9649" t="s">
        <v>24</v>
      </c>
      <c r="K9649" t="str">
        <f>VLOOKUP(H9649, [1]Products!B:E, 2, FALSE)</f>
        <v>Peanut Butter Bites</v>
      </c>
      <c r="L9649" s="2">
        <f>VLOOKUP(H9649, [1]Products!B:D, 3, FALSE)</f>
        <v>5</v>
      </c>
      <c r="M9649" s="2">
        <f>Table1[[#This Row],[Quantity Purchased]] * Table1[[#This Row],[Unit Price]]</f>
        <v>2268</v>
      </c>
      <c r="N9649" s="2">
        <f>VLOOKUP(H9649, [1]Products!B:E, 4, FALSE)</f>
        <v>7</v>
      </c>
      <c r="O9649" t="str">
        <f>TEXT(Table1[[#This Row],[Transaction Date]], "yyyy-mm")</f>
        <v>2024-02</v>
      </c>
      <c r="P9649" s="1">
        <f ca="1">YEAR(TODAY()) - YEAR(Table1[[#This Row],[Buyer Date of Birth]])</f>
        <v>72</v>
      </c>
      <c r="Q9649" s="2">
        <f>Table1[[#This Row],[Total Revenue]] - Table1[[#This Row],[Total Cost]]</f>
        <v>2263</v>
      </c>
    </row>
    <row r="9650" spans="1:17" x14ac:dyDescent="0.25">
      <c r="A9650" s="1">
        <v>45490</v>
      </c>
      <c r="B9650" t="s">
        <v>1349</v>
      </c>
      <c r="C9650" t="s">
        <v>613</v>
      </c>
      <c r="D9650" t="s">
        <v>20</v>
      </c>
      <c r="E9650" s="1">
        <v>32866</v>
      </c>
      <c r="F9650" t="s">
        <v>75</v>
      </c>
      <c r="G9650">
        <v>491</v>
      </c>
      <c r="H9650" t="s">
        <v>54</v>
      </c>
      <c r="I9650" t="s">
        <v>36</v>
      </c>
      <c r="J9650" t="s">
        <v>24</v>
      </c>
      <c r="K9650" t="str">
        <f>VLOOKUP(H9650, [1]Products!B:E, 2, FALSE)</f>
        <v>Lemon Crisps</v>
      </c>
      <c r="L9650" s="2">
        <f>VLOOKUP(H9650, [1]Products!B:D, 3, FALSE)</f>
        <v>7</v>
      </c>
      <c r="M9650" s="2">
        <f>Table1[[#This Row],[Quantity Purchased]] * Table1[[#This Row],[Unit Price]]</f>
        <v>4419</v>
      </c>
      <c r="N9650" s="2">
        <f>VLOOKUP(H9650, [1]Products!B:E, 4, FALSE)</f>
        <v>9</v>
      </c>
      <c r="O9650" t="str">
        <f>TEXT(Table1[[#This Row],[Transaction Date]], "yyyy-mm")</f>
        <v>2024-07</v>
      </c>
      <c r="P9650" s="1">
        <f ca="1">YEAR(TODAY()) - YEAR(Table1[[#This Row],[Buyer Date of Birth]])</f>
        <v>36</v>
      </c>
      <c r="Q9650" s="2">
        <f>Table1[[#This Row],[Total Revenue]] - Table1[[#This Row],[Total Cost]]</f>
        <v>4412</v>
      </c>
    </row>
    <row r="9651" spans="1:17" x14ac:dyDescent="0.25">
      <c r="A9651" s="1">
        <v>45387</v>
      </c>
      <c r="B9651" t="s">
        <v>462</v>
      </c>
      <c r="C9651" t="s">
        <v>418</v>
      </c>
      <c r="D9651" t="s">
        <v>78</v>
      </c>
      <c r="E9651" s="1">
        <v>35548</v>
      </c>
      <c r="F9651" t="s">
        <v>21</v>
      </c>
      <c r="G9651">
        <v>128</v>
      </c>
      <c r="H9651" t="s">
        <v>72</v>
      </c>
      <c r="I9651" t="s">
        <v>23</v>
      </c>
      <c r="J9651" t="s">
        <v>24</v>
      </c>
      <c r="K9651" t="str">
        <f>VLOOKUP(H9651, [1]Products!B:E, 2, FALSE)</f>
        <v>Choco Delight</v>
      </c>
      <c r="L9651" s="2">
        <f>VLOOKUP(H9651, [1]Products!B:D, 3, FALSE)</f>
        <v>3</v>
      </c>
      <c r="M9651" s="2">
        <f>Table1[[#This Row],[Quantity Purchased]] * Table1[[#This Row],[Unit Price]]</f>
        <v>640</v>
      </c>
      <c r="N9651" s="2">
        <f>VLOOKUP(H9651, [1]Products!B:E, 4, FALSE)</f>
        <v>5</v>
      </c>
      <c r="O9651" t="str">
        <f>TEXT(Table1[[#This Row],[Transaction Date]], "yyyy-mm")</f>
        <v>2024-04</v>
      </c>
      <c r="P9651" s="1">
        <f ca="1">YEAR(TODAY()) - YEAR(Table1[[#This Row],[Buyer Date of Birth]])</f>
        <v>28</v>
      </c>
      <c r="Q9651" s="2">
        <f>Table1[[#This Row],[Total Revenue]] - Table1[[#This Row],[Total Cost]]</f>
        <v>637</v>
      </c>
    </row>
    <row r="9652" spans="1:17" x14ac:dyDescent="0.25">
      <c r="A9652" s="1">
        <v>45365</v>
      </c>
      <c r="B9652" t="s">
        <v>1172</v>
      </c>
      <c r="C9652" t="s">
        <v>137</v>
      </c>
      <c r="D9652" t="s">
        <v>100</v>
      </c>
      <c r="E9652" s="1">
        <v>29700</v>
      </c>
      <c r="F9652" t="s">
        <v>21</v>
      </c>
      <c r="G9652">
        <v>138</v>
      </c>
      <c r="H9652" t="s">
        <v>54</v>
      </c>
      <c r="I9652" t="s">
        <v>46</v>
      </c>
      <c r="J9652" t="s">
        <v>24</v>
      </c>
      <c r="K9652" t="str">
        <f>VLOOKUP(H9652, [1]Products!B:E, 2, FALSE)</f>
        <v>Lemon Crisps</v>
      </c>
      <c r="L9652" s="2">
        <f>VLOOKUP(H9652, [1]Products!B:D, 3, FALSE)</f>
        <v>7</v>
      </c>
      <c r="M9652" s="2">
        <f>Table1[[#This Row],[Quantity Purchased]] * Table1[[#This Row],[Unit Price]]</f>
        <v>1242</v>
      </c>
      <c r="N9652" s="2">
        <f>VLOOKUP(H9652, [1]Products!B:E, 4, FALSE)</f>
        <v>9</v>
      </c>
      <c r="O9652" t="str">
        <f>TEXT(Table1[[#This Row],[Transaction Date]], "yyyy-mm")</f>
        <v>2024-03</v>
      </c>
      <c r="P9652" s="1">
        <f ca="1">YEAR(TODAY()) - YEAR(Table1[[#This Row],[Buyer Date of Birth]])</f>
        <v>44</v>
      </c>
      <c r="Q9652" s="2">
        <f>Table1[[#This Row],[Total Revenue]] - Table1[[#This Row],[Total Cost]]</f>
        <v>1235</v>
      </c>
    </row>
    <row r="9653" spans="1:17" x14ac:dyDescent="0.25">
      <c r="A9653" s="1">
        <v>45314</v>
      </c>
      <c r="B9653" t="s">
        <v>210</v>
      </c>
      <c r="C9653" t="s">
        <v>491</v>
      </c>
      <c r="D9653" t="s">
        <v>34</v>
      </c>
      <c r="E9653" s="1">
        <v>17501</v>
      </c>
      <c r="F9653" t="s">
        <v>40</v>
      </c>
      <c r="G9653">
        <v>136</v>
      </c>
      <c r="H9653" t="s">
        <v>71</v>
      </c>
      <c r="I9653" t="s">
        <v>50</v>
      </c>
      <c r="J9653" t="s">
        <v>24</v>
      </c>
      <c r="K9653" t="str">
        <f>VLOOKUP(H9653, [1]Products!B:E, 2, FALSE)</f>
        <v>Peanut Butter Bites</v>
      </c>
      <c r="L9653" s="2">
        <f>VLOOKUP(H9653, [1]Products!B:D, 3, FALSE)</f>
        <v>5</v>
      </c>
      <c r="M9653" s="2">
        <f>Table1[[#This Row],[Quantity Purchased]] * Table1[[#This Row],[Unit Price]]</f>
        <v>952</v>
      </c>
      <c r="N9653" s="2">
        <f>VLOOKUP(H9653, [1]Products!B:E, 4, FALSE)</f>
        <v>7</v>
      </c>
      <c r="O9653" t="str">
        <f>TEXT(Table1[[#This Row],[Transaction Date]], "yyyy-mm")</f>
        <v>2024-01</v>
      </c>
      <c r="P9653" s="1">
        <f ca="1">YEAR(TODAY()) - YEAR(Table1[[#This Row],[Buyer Date of Birth]])</f>
        <v>78</v>
      </c>
      <c r="Q9653" s="2">
        <f>Table1[[#This Row],[Total Revenue]] - Table1[[#This Row],[Total Cost]]</f>
        <v>947</v>
      </c>
    </row>
    <row r="9654" spans="1:17" x14ac:dyDescent="0.25">
      <c r="A9654" s="1">
        <v>45389</v>
      </c>
      <c r="B9654" t="s">
        <v>1245</v>
      </c>
      <c r="C9654" t="s">
        <v>872</v>
      </c>
      <c r="D9654" t="s">
        <v>34</v>
      </c>
      <c r="E9654" s="1">
        <v>36225</v>
      </c>
      <c r="F9654" t="s">
        <v>21</v>
      </c>
      <c r="G9654">
        <v>494</v>
      </c>
      <c r="H9654" t="s">
        <v>54</v>
      </c>
      <c r="I9654" t="s">
        <v>23</v>
      </c>
      <c r="J9654" t="s">
        <v>24</v>
      </c>
      <c r="K9654" t="str">
        <f>VLOOKUP(H9654, [1]Products!B:E, 2, FALSE)</f>
        <v>Lemon Crisps</v>
      </c>
      <c r="L9654" s="2">
        <f>VLOOKUP(H9654, [1]Products!B:D, 3, FALSE)</f>
        <v>7</v>
      </c>
      <c r="M9654" s="2">
        <f>Table1[[#This Row],[Quantity Purchased]] * Table1[[#This Row],[Unit Price]]</f>
        <v>4446</v>
      </c>
      <c r="N9654" s="2">
        <f>VLOOKUP(H9654, [1]Products!B:E, 4, FALSE)</f>
        <v>9</v>
      </c>
      <c r="O9654" t="str">
        <f>TEXT(Table1[[#This Row],[Transaction Date]], "yyyy-mm")</f>
        <v>2024-04</v>
      </c>
      <c r="P9654" s="1">
        <f ca="1">YEAR(TODAY()) - YEAR(Table1[[#This Row],[Buyer Date of Birth]])</f>
        <v>26</v>
      </c>
      <c r="Q9654" s="2">
        <f>Table1[[#This Row],[Total Revenue]] - Table1[[#This Row],[Total Cost]]</f>
        <v>4439</v>
      </c>
    </row>
    <row r="9655" spans="1:17" x14ac:dyDescent="0.25">
      <c r="A9655" s="1">
        <v>45356</v>
      </c>
      <c r="B9655" t="s">
        <v>336</v>
      </c>
      <c r="C9655" t="s">
        <v>449</v>
      </c>
      <c r="D9655" t="s">
        <v>20</v>
      </c>
      <c r="E9655" s="1">
        <v>24206</v>
      </c>
      <c r="F9655" t="s">
        <v>28</v>
      </c>
      <c r="G9655">
        <v>461</v>
      </c>
      <c r="H9655" t="s">
        <v>71</v>
      </c>
      <c r="I9655" t="s">
        <v>30</v>
      </c>
      <c r="J9655" t="s">
        <v>24</v>
      </c>
      <c r="K9655" t="str">
        <f>VLOOKUP(H9655, [1]Products!B:E, 2, FALSE)</f>
        <v>Peanut Butter Bites</v>
      </c>
      <c r="L9655" s="2">
        <f>VLOOKUP(H9655, [1]Products!B:D, 3, FALSE)</f>
        <v>5</v>
      </c>
      <c r="M9655" s="2">
        <f>Table1[[#This Row],[Quantity Purchased]] * Table1[[#This Row],[Unit Price]]</f>
        <v>3227</v>
      </c>
      <c r="N9655" s="2">
        <f>VLOOKUP(H9655, [1]Products!B:E, 4, FALSE)</f>
        <v>7</v>
      </c>
      <c r="O9655" t="str">
        <f>TEXT(Table1[[#This Row],[Transaction Date]], "yyyy-mm")</f>
        <v>2024-03</v>
      </c>
      <c r="P9655" s="1">
        <f ca="1">YEAR(TODAY()) - YEAR(Table1[[#This Row],[Buyer Date of Birth]])</f>
        <v>59</v>
      </c>
      <c r="Q9655" s="2">
        <f>Table1[[#This Row],[Total Revenue]] - Table1[[#This Row],[Total Cost]]</f>
        <v>3222</v>
      </c>
    </row>
    <row r="9656" spans="1:17" x14ac:dyDescent="0.25">
      <c r="A9656" s="1">
        <v>45359</v>
      </c>
      <c r="B9656" t="s">
        <v>43</v>
      </c>
      <c r="C9656" t="s">
        <v>580</v>
      </c>
      <c r="D9656" t="s">
        <v>20</v>
      </c>
      <c r="E9656" s="1">
        <v>26368</v>
      </c>
      <c r="F9656" t="s">
        <v>75</v>
      </c>
      <c r="G9656">
        <v>390</v>
      </c>
      <c r="H9656" t="s">
        <v>41</v>
      </c>
      <c r="I9656" t="s">
        <v>30</v>
      </c>
      <c r="J9656" t="s">
        <v>31</v>
      </c>
      <c r="K9656" t="str">
        <f>VLOOKUP(H9656, [1]Products!B:E, 2, FALSE)</f>
        <v>Ginger Snaps</v>
      </c>
      <c r="L9656" s="2">
        <f>VLOOKUP(H9656, [1]Products!B:D, 3, FALSE)</f>
        <v>14</v>
      </c>
      <c r="M9656" s="2">
        <f>Table1[[#This Row],[Quantity Purchased]] * Table1[[#This Row],[Unit Price]]</f>
        <v>10920</v>
      </c>
      <c r="N9656" s="2">
        <f>VLOOKUP(H9656, [1]Products!B:E, 4, FALSE)</f>
        <v>28</v>
      </c>
      <c r="O9656" t="str">
        <f>TEXT(Table1[[#This Row],[Transaction Date]], "yyyy-mm")</f>
        <v>2024-03</v>
      </c>
      <c r="P9656" s="1">
        <f ca="1">YEAR(TODAY()) - YEAR(Table1[[#This Row],[Buyer Date of Birth]])</f>
        <v>53</v>
      </c>
      <c r="Q9656" s="2">
        <f>Table1[[#This Row],[Total Revenue]] - Table1[[#This Row],[Total Cost]]</f>
        <v>10906</v>
      </c>
    </row>
    <row r="9657" spans="1:17" x14ac:dyDescent="0.25">
      <c r="A9657" s="1">
        <v>45355</v>
      </c>
      <c r="B9657" t="s">
        <v>1594</v>
      </c>
      <c r="C9657" t="s">
        <v>349</v>
      </c>
      <c r="D9657" t="s">
        <v>100</v>
      </c>
      <c r="E9657" s="1">
        <v>20041</v>
      </c>
      <c r="F9657" t="s">
        <v>40</v>
      </c>
      <c r="G9657">
        <v>451</v>
      </c>
      <c r="H9657" t="s">
        <v>49</v>
      </c>
      <c r="I9657" t="s">
        <v>36</v>
      </c>
      <c r="J9657" t="s">
        <v>24</v>
      </c>
      <c r="K9657" t="str">
        <f>VLOOKUP(H9657, [1]Products!B:E, 2, FALSE)</f>
        <v>Butter Crunch</v>
      </c>
      <c r="L9657" s="2">
        <f>VLOOKUP(H9657, [1]Products!B:D, 3, FALSE)</f>
        <v>10</v>
      </c>
      <c r="M9657" s="2">
        <f>Table1[[#This Row],[Quantity Purchased]] * Table1[[#This Row],[Unit Price]]</f>
        <v>4961</v>
      </c>
      <c r="N9657" s="2">
        <f>VLOOKUP(H9657, [1]Products!B:E, 4, FALSE)</f>
        <v>11</v>
      </c>
      <c r="O9657" t="str">
        <f>TEXT(Table1[[#This Row],[Transaction Date]], "yyyy-mm")</f>
        <v>2024-03</v>
      </c>
      <c r="P9657" s="1">
        <f ca="1">YEAR(TODAY()) - YEAR(Table1[[#This Row],[Buyer Date of Birth]])</f>
        <v>71</v>
      </c>
      <c r="Q9657" s="2">
        <f>Table1[[#This Row],[Total Revenue]] - Table1[[#This Row],[Total Cost]]</f>
        <v>4951</v>
      </c>
    </row>
    <row r="9658" spans="1:17" x14ac:dyDescent="0.25">
      <c r="A9658" s="1">
        <v>45378</v>
      </c>
      <c r="B9658" t="s">
        <v>392</v>
      </c>
      <c r="C9658" t="s">
        <v>304</v>
      </c>
      <c r="D9658" t="s">
        <v>45</v>
      </c>
      <c r="E9658" s="1">
        <v>33671</v>
      </c>
      <c r="F9658" t="s">
        <v>28</v>
      </c>
      <c r="G9658">
        <v>282</v>
      </c>
      <c r="H9658" t="s">
        <v>54</v>
      </c>
      <c r="I9658" t="s">
        <v>23</v>
      </c>
      <c r="J9658" t="s">
        <v>24</v>
      </c>
      <c r="K9658" t="str">
        <f>VLOOKUP(H9658, [1]Products!B:E, 2, FALSE)</f>
        <v>Lemon Crisps</v>
      </c>
      <c r="L9658" s="2">
        <f>VLOOKUP(H9658, [1]Products!B:D, 3, FALSE)</f>
        <v>7</v>
      </c>
      <c r="M9658" s="2">
        <f>Table1[[#This Row],[Quantity Purchased]] * Table1[[#This Row],[Unit Price]]</f>
        <v>2538</v>
      </c>
      <c r="N9658" s="2">
        <f>VLOOKUP(H9658, [1]Products!B:E, 4, FALSE)</f>
        <v>9</v>
      </c>
      <c r="O9658" t="str">
        <f>TEXT(Table1[[#This Row],[Transaction Date]], "yyyy-mm")</f>
        <v>2024-03</v>
      </c>
      <c r="P9658" s="1">
        <f ca="1">YEAR(TODAY()) - YEAR(Table1[[#This Row],[Buyer Date of Birth]])</f>
        <v>33</v>
      </c>
      <c r="Q9658" s="2">
        <f>Table1[[#This Row],[Total Revenue]] - Table1[[#This Row],[Total Cost]]</f>
        <v>2531</v>
      </c>
    </row>
    <row r="9659" spans="1:17" x14ac:dyDescent="0.25">
      <c r="A9659" s="1">
        <v>45480</v>
      </c>
      <c r="B9659" t="s">
        <v>436</v>
      </c>
      <c r="C9659" t="s">
        <v>99</v>
      </c>
      <c r="D9659" t="s">
        <v>20</v>
      </c>
      <c r="E9659" s="1">
        <v>20366</v>
      </c>
      <c r="F9659" t="s">
        <v>75</v>
      </c>
      <c r="G9659">
        <v>251</v>
      </c>
      <c r="H9659" t="s">
        <v>72</v>
      </c>
      <c r="I9659" t="s">
        <v>46</v>
      </c>
      <c r="J9659" t="s">
        <v>24</v>
      </c>
      <c r="K9659" t="str">
        <f>VLOOKUP(H9659, [1]Products!B:E, 2, FALSE)</f>
        <v>Choco Delight</v>
      </c>
      <c r="L9659" s="2">
        <f>VLOOKUP(H9659, [1]Products!B:D, 3, FALSE)</f>
        <v>3</v>
      </c>
      <c r="M9659" s="2">
        <f>Table1[[#This Row],[Quantity Purchased]] * Table1[[#This Row],[Unit Price]]</f>
        <v>1255</v>
      </c>
      <c r="N9659" s="2">
        <f>VLOOKUP(H9659, [1]Products!B:E, 4, FALSE)</f>
        <v>5</v>
      </c>
      <c r="O9659" t="str">
        <f>TEXT(Table1[[#This Row],[Transaction Date]], "yyyy-mm")</f>
        <v>2024-07</v>
      </c>
      <c r="P9659" s="1">
        <f ca="1">YEAR(TODAY()) - YEAR(Table1[[#This Row],[Buyer Date of Birth]])</f>
        <v>70</v>
      </c>
      <c r="Q9659" s="2">
        <f>Table1[[#This Row],[Total Revenue]] - Table1[[#This Row],[Total Cost]]</f>
        <v>1252</v>
      </c>
    </row>
    <row r="9660" spans="1:17" x14ac:dyDescent="0.25">
      <c r="A9660" s="1">
        <v>45348</v>
      </c>
      <c r="B9660" t="s">
        <v>69</v>
      </c>
      <c r="C9660" t="s">
        <v>685</v>
      </c>
      <c r="D9660" t="s">
        <v>58</v>
      </c>
      <c r="E9660" s="1">
        <v>36207</v>
      </c>
      <c r="F9660" t="s">
        <v>40</v>
      </c>
      <c r="G9660">
        <v>391</v>
      </c>
      <c r="H9660" t="s">
        <v>49</v>
      </c>
      <c r="I9660" t="s">
        <v>50</v>
      </c>
      <c r="J9660" t="s">
        <v>24</v>
      </c>
      <c r="K9660" t="str">
        <f>VLOOKUP(H9660, [1]Products!B:E, 2, FALSE)</f>
        <v>Butter Crunch</v>
      </c>
      <c r="L9660" s="2">
        <f>VLOOKUP(H9660, [1]Products!B:D, 3, FALSE)</f>
        <v>10</v>
      </c>
      <c r="M9660" s="2">
        <f>Table1[[#This Row],[Quantity Purchased]] * Table1[[#This Row],[Unit Price]]</f>
        <v>4301</v>
      </c>
      <c r="N9660" s="2">
        <f>VLOOKUP(H9660, [1]Products!B:E, 4, FALSE)</f>
        <v>11</v>
      </c>
      <c r="O9660" t="str">
        <f>TEXT(Table1[[#This Row],[Transaction Date]], "yyyy-mm")</f>
        <v>2024-02</v>
      </c>
      <c r="P9660" s="1">
        <f ca="1">YEAR(TODAY()) - YEAR(Table1[[#This Row],[Buyer Date of Birth]])</f>
        <v>26</v>
      </c>
      <c r="Q9660" s="2">
        <f>Table1[[#This Row],[Total Revenue]] - Table1[[#This Row],[Total Cost]]</f>
        <v>4291</v>
      </c>
    </row>
    <row r="9661" spans="1:17" x14ac:dyDescent="0.25">
      <c r="A9661" s="1">
        <v>45390</v>
      </c>
      <c r="B9661" t="s">
        <v>740</v>
      </c>
      <c r="C9661" t="s">
        <v>671</v>
      </c>
      <c r="D9661" t="s">
        <v>78</v>
      </c>
      <c r="E9661" s="1">
        <v>24811</v>
      </c>
      <c r="F9661" t="s">
        <v>40</v>
      </c>
      <c r="G9661">
        <v>46</v>
      </c>
      <c r="H9661" t="s">
        <v>72</v>
      </c>
      <c r="I9661" t="s">
        <v>23</v>
      </c>
      <c r="J9661" t="s">
        <v>24</v>
      </c>
      <c r="K9661" t="str">
        <f>VLOOKUP(H9661, [1]Products!B:E, 2, FALSE)</f>
        <v>Choco Delight</v>
      </c>
      <c r="L9661" s="2">
        <f>VLOOKUP(H9661, [1]Products!B:D, 3, FALSE)</f>
        <v>3</v>
      </c>
      <c r="M9661" s="2">
        <f>Table1[[#This Row],[Quantity Purchased]] * Table1[[#This Row],[Unit Price]]</f>
        <v>230</v>
      </c>
      <c r="N9661" s="2">
        <f>VLOOKUP(H9661, [1]Products!B:E, 4, FALSE)</f>
        <v>5</v>
      </c>
      <c r="O9661" t="str">
        <f>TEXT(Table1[[#This Row],[Transaction Date]], "yyyy-mm")</f>
        <v>2024-04</v>
      </c>
      <c r="P9661" s="1">
        <f ca="1">YEAR(TODAY()) - YEAR(Table1[[#This Row],[Buyer Date of Birth]])</f>
        <v>58</v>
      </c>
      <c r="Q9661" s="2">
        <f>Table1[[#This Row],[Total Revenue]] - Table1[[#This Row],[Total Cost]]</f>
        <v>227</v>
      </c>
    </row>
    <row r="9662" spans="1:17" x14ac:dyDescent="0.25">
      <c r="A9662" s="1">
        <v>45360</v>
      </c>
      <c r="B9662" t="s">
        <v>56</v>
      </c>
      <c r="C9662" t="s">
        <v>488</v>
      </c>
      <c r="D9662" t="s">
        <v>100</v>
      </c>
      <c r="E9662" s="1">
        <v>26425</v>
      </c>
      <c r="F9662" t="s">
        <v>75</v>
      </c>
      <c r="G9662">
        <v>323</v>
      </c>
      <c r="H9662" t="s">
        <v>41</v>
      </c>
      <c r="I9662" t="s">
        <v>30</v>
      </c>
      <c r="J9662" t="s">
        <v>24</v>
      </c>
      <c r="K9662" t="str">
        <f>VLOOKUP(H9662, [1]Products!B:E, 2, FALSE)</f>
        <v>Ginger Snaps</v>
      </c>
      <c r="L9662" s="2">
        <f>VLOOKUP(H9662, [1]Products!B:D, 3, FALSE)</f>
        <v>14</v>
      </c>
      <c r="M9662" s="2">
        <f>Table1[[#This Row],[Quantity Purchased]] * Table1[[#This Row],[Unit Price]]</f>
        <v>9044</v>
      </c>
      <c r="N9662" s="2">
        <f>VLOOKUP(H9662, [1]Products!B:E, 4, FALSE)</f>
        <v>28</v>
      </c>
      <c r="O9662" t="str">
        <f>TEXT(Table1[[#This Row],[Transaction Date]], "yyyy-mm")</f>
        <v>2024-03</v>
      </c>
      <c r="P9662" s="1">
        <f ca="1">YEAR(TODAY()) - YEAR(Table1[[#This Row],[Buyer Date of Birth]])</f>
        <v>53</v>
      </c>
      <c r="Q9662" s="2">
        <f>Table1[[#This Row],[Total Revenue]] - Table1[[#This Row],[Total Cost]]</f>
        <v>9030</v>
      </c>
    </row>
    <row r="9663" spans="1:17" x14ac:dyDescent="0.25">
      <c r="A9663" s="1">
        <v>45486</v>
      </c>
      <c r="B9663" t="s">
        <v>423</v>
      </c>
      <c r="C9663" t="s">
        <v>220</v>
      </c>
      <c r="D9663" t="s">
        <v>89</v>
      </c>
      <c r="E9663" s="1">
        <v>18428</v>
      </c>
      <c r="F9663" t="s">
        <v>75</v>
      </c>
      <c r="G9663">
        <v>499</v>
      </c>
      <c r="H9663" t="s">
        <v>66</v>
      </c>
      <c r="I9663" t="s">
        <v>30</v>
      </c>
      <c r="J9663" t="s">
        <v>24</v>
      </c>
      <c r="K9663" t="str">
        <f>VLOOKUP(H9663, [1]Products!B:E, 2, FALSE)</f>
        <v>Oatmeal Cookies</v>
      </c>
      <c r="L9663" s="2">
        <f>VLOOKUP(H9663, [1]Products!B:D, 3, FALSE)</f>
        <v>19</v>
      </c>
      <c r="M9663" s="2">
        <f>Table1[[#This Row],[Quantity Purchased]] * Table1[[#This Row],[Unit Price]]</f>
        <v>11477</v>
      </c>
      <c r="N9663" s="2">
        <f>VLOOKUP(H9663, [1]Products!B:E, 4, FALSE)</f>
        <v>23</v>
      </c>
      <c r="O9663" t="str">
        <f>TEXT(Table1[[#This Row],[Transaction Date]], "yyyy-mm")</f>
        <v>2024-07</v>
      </c>
      <c r="P9663" s="1">
        <f ca="1">YEAR(TODAY()) - YEAR(Table1[[#This Row],[Buyer Date of Birth]])</f>
        <v>75</v>
      </c>
      <c r="Q9663" s="2">
        <f>Table1[[#This Row],[Total Revenue]] - Table1[[#This Row],[Total Cost]]</f>
        <v>11458</v>
      </c>
    </row>
    <row r="9664" spans="1:17" x14ac:dyDescent="0.25">
      <c r="A9664" s="1">
        <v>45461</v>
      </c>
      <c r="B9664" t="s">
        <v>257</v>
      </c>
      <c r="C9664" t="s">
        <v>568</v>
      </c>
      <c r="D9664" t="s">
        <v>78</v>
      </c>
      <c r="E9664" s="1">
        <v>25965</v>
      </c>
      <c r="F9664" t="s">
        <v>28</v>
      </c>
      <c r="G9664">
        <v>90</v>
      </c>
      <c r="H9664" t="s">
        <v>63</v>
      </c>
      <c r="I9664" t="s">
        <v>36</v>
      </c>
      <c r="J9664" t="s">
        <v>24</v>
      </c>
      <c r="K9664" t="str">
        <f>VLOOKUP(H9664, [1]Products!B:E, 2, FALSE)</f>
        <v>Vanilla Wafers</v>
      </c>
      <c r="L9664" s="2">
        <f>VLOOKUP(H9664, [1]Products!B:D, 3, FALSE)</f>
        <v>18</v>
      </c>
      <c r="M9664" s="2">
        <f>Table1[[#This Row],[Quantity Purchased]] * Table1[[#This Row],[Unit Price]]</f>
        <v>3240</v>
      </c>
      <c r="N9664" s="2">
        <f>VLOOKUP(H9664, [1]Products!B:E, 4, FALSE)</f>
        <v>36</v>
      </c>
      <c r="O9664" t="str">
        <f>TEXT(Table1[[#This Row],[Transaction Date]], "yyyy-mm")</f>
        <v>2024-06</v>
      </c>
      <c r="P9664" s="1">
        <f ca="1">YEAR(TODAY()) - YEAR(Table1[[#This Row],[Buyer Date of Birth]])</f>
        <v>54</v>
      </c>
      <c r="Q9664" s="2">
        <f>Table1[[#This Row],[Total Revenue]] - Table1[[#This Row],[Total Cost]]</f>
        <v>3222</v>
      </c>
    </row>
    <row r="9665" spans="1:17" x14ac:dyDescent="0.25">
      <c r="A9665" s="1">
        <v>45467</v>
      </c>
      <c r="B9665" t="s">
        <v>836</v>
      </c>
      <c r="C9665" t="s">
        <v>1004</v>
      </c>
      <c r="D9665" t="s">
        <v>62</v>
      </c>
      <c r="E9665" s="1">
        <v>23114</v>
      </c>
      <c r="F9665" t="s">
        <v>40</v>
      </c>
      <c r="G9665">
        <v>377</v>
      </c>
      <c r="H9665" t="s">
        <v>66</v>
      </c>
      <c r="I9665" t="s">
        <v>23</v>
      </c>
      <c r="J9665" t="s">
        <v>24</v>
      </c>
      <c r="K9665" t="str">
        <f>VLOOKUP(H9665, [1]Products!B:E, 2, FALSE)</f>
        <v>Oatmeal Cookies</v>
      </c>
      <c r="L9665" s="2">
        <f>VLOOKUP(H9665, [1]Products!B:D, 3, FALSE)</f>
        <v>19</v>
      </c>
      <c r="M9665" s="2">
        <f>Table1[[#This Row],[Quantity Purchased]] * Table1[[#This Row],[Unit Price]]</f>
        <v>8671</v>
      </c>
      <c r="N9665" s="2">
        <f>VLOOKUP(H9665, [1]Products!B:E, 4, FALSE)</f>
        <v>23</v>
      </c>
      <c r="O9665" t="str">
        <f>TEXT(Table1[[#This Row],[Transaction Date]], "yyyy-mm")</f>
        <v>2024-06</v>
      </c>
      <c r="P9665" s="1">
        <f ca="1">YEAR(TODAY()) - YEAR(Table1[[#This Row],[Buyer Date of Birth]])</f>
        <v>62</v>
      </c>
      <c r="Q9665" s="2">
        <f>Table1[[#This Row],[Total Revenue]] - Table1[[#This Row],[Total Cost]]</f>
        <v>8652</v>
      </c>
    </row>
    <row r="9666" spans="1:17" x14ac:dyDescent="0.25">
      <c r="A9666" s="1">
        <v>45405</v>
      </c>
      <c r="B9666" t="s">
        <v>103</v>
      </c>
      <c r="C9666" t="s">
        <v>88</v>
      </c>
      <c r="D9666" t="s">
        <v>89</v>
      </c>
      <c r="E9666" s="1">
        <v>32143</v>
      </c>
      <c r="F9666" t="s">
        <v>40</v>
      </c>
      <c r="G9666">
        <v>487</v>
      </c>
      <c r="H9666" t="s">
        <v>22</v>
      </c>
      <c r="I9666" t="s">
        <v>46</v>
      </c>
      <c r="J9666" t="s">
        <v>24</v>
      </c>
      <c r="K9666" t="str">
        <f>VLOOKUP(H9666, [1]Products!B:E, 2, FALSE)</f>
        <v>Cinnamon Swirls</v>
      </c>
      <c r="L9666" s="2">
        <f>VLOOKUP(H9666, [1]Products!B:D, 3, FALSE)</f>
        <v>10</v>
      </c>
      <c r="M9666" s="2">
        <f>Table1[[#This Row],[Quantity Purchased]] * Table1[[#This Row],[Unit Price]]</f>
        <v>6818</v>
      </c>
      <c r="N9666" s="2">
        <f>VLOOKUP(H9666, [1]Products!B:E, 4, FALSE)</f>
        <v>14</v>
      </c>
      <c r="O9666" t="str">
        <f>TEXT(Table1[[#This Row],[Transaction Date]], "yyyy-mm")</f>
        <v>2024-04</v>
      </c>
      <c r="P9666" s="1">
        <f ca="1">YEAR(TODAY()) - YEAR(Table1[[#This Row],[Buyer Date of Birth]])</f>
        <v>37</v>
      </c>
      <c r="Q9666" s="2">
        <f>Table1[[#This Row],[Total Revenue]] - Table1[[#This Row],[Total Cost]]</f>
        <v>6808</v>
      </c>
    </row>
    <row r="9667" spans="1:17" x14ac:dyDescent="0.25">
      <c r="A9667" s="1">
        <v>45373</v>
      </c>
      <c r="B9667" t="s">
        <v>121</v>
      </c>
      <c r="C9667" t="s">
        <v>1367</v>
      </c>
      <c r="D9667" t="s">
        <v>20</v>
      </c>
      <c r="E9667" s="1">
        <v>33641</v>
      </c>
      <c r="F9667" t="s">
        <v>28</v>
      </c>
      <c r="G9667">
        <v>383</v>
      </c>
      <c r="H9667" t="s">
        <v>71</v>
      </c>
      <c r="I9667" t="s">
        <v>50</v>
      </c>
      <c r="J9667" t="s">
        <v>24</v>
      </c>
      <c r="K9667" t="str">
        <f>VLOOKUP(H9667, [1]Products!B:E, 2, FALSE)</f>
        <v>Peanut Butter Bites</v>
      </c>
      <c r="L9667" s="2">
        <f>VLOOKUP(H9667, [1]Products!B:D, 3, FALSE)</f>
        <v>5</v>
      </c>
      <c r="M9667" s="2">
        <f>Table1[[#This Row],[Quantity Purchased]] * Table1[[#This Row],[Unit Price]]</f>
        <v>2681</v>
      </c>
      <c r="N9667" s="2">
        <f>VLOOKUP(H9667, [1]Products!B:E, 4, FALSE)</f>
        <v>7</v>
      </c>
      <c r="O9667" t="str">
        <f>TEXT(Table1[[#This Row],[Transaction Date]], "yyyy-mm")</f>
        <v>2024-03</v>
      </c>
      <c r="P9667" s="1">
        <f ca="1">YEAR(TODAY()) - YEAR(Table1[[#This Row],[Buyer Date of Birth]])</f>
        <v>33</v>
      </c>
      <c r="Q9667" s="2">
        <f>Table1[[#This Row],[Total Revenue]] - Table1[[#This Row],[Total Cost]]</f>
        <v>2676</v>
      </c>
    </row>
    <row r="9668" spans="1:17" x14ac:dyDescent="0.25">
      <c r="A9668" s="1">
        <v>45417</v>
      </c>
      <c r="B9668" t="s">
        <v>121</v>
      </c>
      <c r="C9668" t="s">
        <v>787</v>
      </c>
      <c r="D9668" t="s">
        <v>89</v>
      </c>
      <c r="E9668" s="1">
        <v>24350</v>
      </c>
      <c r="F9668" t="s">
        <v>21</v>
      </c>
      <c r="G9668">
        <v>250</v>
      </c>
      <c r="H9668" t="s">
        <v>66</v>
      </c>
      <c r="I9668" t="s">
        <v>23</v>
      </c>
      <c r="J9668" t="s">
        <v>24</v>
      </c>
      <c r="K9668" t="str">
        <f>VLOOKUP(H9668, [1]Products!B:E, 2, FALSE)</f>
        <v>Oatmeal Cookies</v>
      </c>
      <c r="L9668" s="2">
        <f>VLOOKUP(H9668, [1]Products!B:D, 3, FALSE)</f>
        <v>19</v>
      </c>
      <c r="M9668" s="2">
        <f>Table1[[#This Row],[Quantity Purchased]] * Table1[[#This Row],[Unit Price]]</f>
        <v>5750</v>
      </c>
      <c r="N9668" s="2">
        <f>VLOOKUP(H9668, [1]Products!B:E, 4, FALSE)</f>
        <v>23</v>
      </c>
      <c r="O9668" t="str">
        <f>TEXT(Table1[[#This Row],[Transaction Date]], "yyyy-mm")</f>
        <v>2024-05</v>
      </c>
      <c r="P9668" s="1">
        <f ca="1">YEAR(TODAY()) - YEAR(Table1[[#This Row],[Buyer Date of Birth]])</f>
        <v>59</v>
      </c>
      <c r="Q9668" s="2">
        <f>Table1[[#This Row],[Total Revenue]] - Table1[[#This Row],[Total Cost]]</f>
        <v>5731</v>
      </c>
    </row>
    <row r="9669" spans="1:17" x14ac:dyDescent="0.25">
      <c r="A9669" s="1">
        <v>45418</v>
      </c>
      <c r="B9669" t="s">
        <v>699</v>
      </c>
      <c r="C9669" t="s">
        <v>123</v>
      </c>
      <c r="D9669" t="s">
        <v>20</v>
      </c>
      <c r="E9669" s="1">
        <v>31832</v>
      </c>
      <c r="F9669" t="s">
        <v>75</v>
      </c>
      <c r="G9669">
        <v>176</v>
      </c>
      <c r="H9669" t="s">
        <v>66</v>
      </c>
      <c r="I9669" t="s">
        <v>30</v>
      </c>
      <c r="J9669" t="s">
        <v>24</v>
      </c>
      <c r="K9669" t="str">
        <f>VLOOKUP(H9669, [1]Products!B:E, 2, FALSE)</f>
        <v>Oatmeal Cookies</v>
      </c>
      <c r="L9669" s="2">
        <f>VLOOKUP(H9669, [1]Products!B:D, 3, FALSE)</f>
        <v>19</v>
      </c>
      <c r="M9669" s="2">
        <f>Table1[[#This Row],[Quantity Purchased]] * Table1[[#This Row],[Unit Price]]</f>
        <v>4048</v>
      </c>
      <c r="N9669" s="2">
        <f>VLOOKUP(H9669, [1]Products!B:E, 4, FALSE)</f>
        <v>23</v>
      </c>
      <c r="O9669" t="str">
        <f>TEXT(Table1[[#This Row],[Transaction Date]], "yyyy-mm")</f>
        <v>2024-05</v>
      </c>
      <c r="P9669" s="1">
        <f ca="1">YEAR(TODAY()) - YEAR(Table1[[#This Row],[Buyer Date of Birth]])</f>
        <v>38</v>
      </c>
      <c r="Q9669" s="2">
        <f>Table1[[#This Row],[Total Revenue]] - Table1[[#This Row],[Total Cost]]</f>
        <v>4029</v>
      </c>
    </row>
    <row r="9670" spans="1:17" x14ac:dyDescent="0.25">
      <c r="A9670" s="1">
        <v>45469</v>
      </c>
      <c r="B9670" t="s">
        <v>1413</v>
      </c>
      <c r="C9670" t="s">
        <v>409</v>
      </c>
      <c r="D9670" t="s">
        <v>89</v>
      </c>
      <c r="E9670" s="1">
        <v>30751</v>
      </c>
      <c r="F9670" t="s">
        <v>28</v>
      </c>
      <c r="G9670">
        <v>490</v>
      </c>
      <c r="H9670" t="s">
        <v>71</v>
      </c>
      <c r="I9670" t="s">
        <v>30</v>
      </c>
      <c r="J9670" t="s">
        <v>24</v>
      </c>
      <c r="K9670" t="str">
        <f>VLOOKUP(H9670, [1]Products!B:E, 2, FALSE)</f>
        <v>Peanut Butter Bites</v>
      </c>
      <c r="L9670" s="2">
        <f>VLOOKUP(H9670, [1]Products!B:D, 3, FALSE)</f>
        <v>5</v>
      </c>
      <c r="M9670" s="2">
        <f>Table1[[#This Row],[Quantity Purchased]] * Table1[[#This Row],[Unit Price]]</f>
        <v>3430</v>
      </c>
      <c r="N9670" s="2">
        <f>VLOOKUP(H9670, [1]Products!B:E, 4, FALSE)</f>
        <v>7</v>
      </c>
      <c r="O9670" t="str">
        <f>TEXT(Table1[[#This Row],[Transaction Date]], "yyyy-mm")</f>
        <v>2024-06</v>
      </c>
      <c r="P9670" s="1">
        <f ca="1">YEAR(TODAY()) - YEAR(Table1[[#This Row],[Buyer Date of Birth]])</f>
        <v>41</v>
      </c>
      <c r="Q9670" s="2">
        <f>Table1[[#This Row],[Total Revenue]] - Table1[[#This Row],[Total Cost]]</f>
        <v>3425</v>
      </c>
    </row>
    <row r="9671" spans="1:17" x14ac:dyDescent="0.25">
      <c r="A9671" s="1">
        <v>45410</v>
      </c>
      <c r="B9671" t="s">
        <v>441</v>
      </c>
      <c r="C9671" t="s">
        <v>1212</v>
      </c>
      <c r="D9671" t="s">
        <v>62</v>
      </c>
      <c r="E9671" s="1">
        <v>25316</v>
      </c>
      <c r="F9671" t="s">
        <v>28</v>
      </c>
      <c r="G9671">
        <v>221</v>
      </c>
      <c r="H9671" t="s">
        <v>22</v>
      </c>
      <c r="I9671" t="s">
        <v>36</v>
      </c>
      <c r="J9671" t="s">
        <v>24</v>
      </c>
      <c r="K9671" t="str">
        <f>VLOOKUP(H9671, [1]Products!B:E, 2, FALSE)</f>
        <v>Cinnamon Swirls</v>
      </c>
      <c r="L9671" s="2">
        <f>VLOOKUP(H9671, [1]Products!B:D, 3, FALSE)</f>
        <v>10</v>
      </c>
      <c r="M9671" s="2">
        <f>Table1[[#This Row],[Quantity Purchased]] * Table1[[#This Row],[Unit Price]]</f>
        <v>3094</v>
      </c>
      <c r="N9671" s="2">
        <f>VLOOKUP(H9671, [1]Products!B:E, 4, FALSE)</f>
        <v>14</v>
      </c>
      <c r="O9671" t="str">
        <f>TEXT(Table1[[#This Row],[Transaction Date]], "yyyy-mm")</f>
        <v>2024-04</v>
      </c>
      <c r="P9671" s="1">
        <f ca="1">YEAR(TODAY()) - YEAR(Table1[[#This Row],[Buyer Date of Birth]])</f>
        <v>56</v>
      </c>
      <c r="Q9671" s="2">
        <f>Table1[[#This Row],[Total Revenue]] - Table1[[#This Row],[Total Cost]]</f>
        <v>3084</v>
      </c>
    </row>
    <row r="9672" spans="1:17" x14ac:dyDescent="0.25">
      <c r="A9672" s="1">
        <v>45361</v>
      </c>
      <c r="B9672" t="s">
        <v>313</v>
      </c>
      <c r="C9672" t="s">
        <v>1267</v>
      </c>
      <c r="D9672" t="s">
        <v>20</v>
      </c>
      <c r="E9672" s="1">
        <v>24974</v>
      </c>
      <c r="F9672" t="s">
        <v>28</v>
      </c>
      <c r="G9672">
        <v>376</v>
      </c>
      <c r="H9672" t="s">
        <v>29</v>
      </c>
      <c r="I9672" t="s">
        <v>23</v>
      </c>
      <c r="J9672" t="s">
        <v>24</v>
      </c>
      <c r="K9672" t="str">
        <f>VLOOKUP(H9672, [1]Products!B:E, 2, FALSE)</f>
        <v>Shortbread</v>
      </c>
      <c r="L9672" s="2">
        <f>VLOOKUP(H9672, [1]Products!B:D, 3, FALSE)</f>
        <v>10</v>
      </c>
      <c r="M9672" s="2">
        <f>Table1[[#This Row],[Quantity Purchased]] * Table1[[#This Row],[Unit Price]]</f>
        <v>16920</v>
      </c>
      <c r="N9672" s="2">
        <f>VLOOKUP(H9672, [1]Products!B:E, 4, FALSE)</f>
        <v>45</v>
      </c>
      <c r="O9672" t="str">
        <f>TEXT(Table1[[#This Row],[Transaction Date]], "yyyy-mm")</f>
        <v>2024-03</v>
      </c>
      <c r="P9672" s="1">
        <f ca="1">YEAR(TODAY()) - YEAR(Table1[[#This Row],[Buyer Date of Birth]])</f>
        <v>57</v>
      </c>
      <c r="Q9672" s="2">
        <f>Table1[[#This Row],[Total Revenue]] - Table1[[#This Row],[Total Cost]]</f>
        <v>16910</v>
      </c>
    </row>
    <row r="9673" spans="1:17" x14ac:dyDescent="0.25">
      <c r="A9673" s="1">
        <v>45350</v>
      </c>
      <c r="B9673" t="s">
        <v>500</v>
      </c>
      <c r="C9673" t="s">
        <v>147</v>
      </c>
      <c r="D9673" t="s">
        <v>20</v>
      </c>
      <c r="E9673" s="1">
        <v>27806</v>
      </c>
      <c r="F9673" t="s">
        <v>40</v>
      </c>
      <c r="G9673">
        <v>373</v>
      </c>
      <c r="H9673" t="s">
        <v>22</v>
      </c>
      <c r="I9673" t="s">
        <v>46</v>
      </c>
      <c r="J9673" t="s">
        <v>24</v>
      </c>
      <c r="K9673" t="str">
        <f>VLOOKUP(H9673, [1]Products!B:E, 2, FALSE)</f>
        <v>Cinnamon Swirls</v>
      </c>
      <c r="L9673" s="2">
        <f>VLOOKUP(H9673, [1]Products!B:D, 3, FALSE)</f>
        <v>10</v>
      </c>
      <c r="M9673" s="2">
        <f>Table1[[#This Row],[Quantity Purchased]] * Table1[[#This Row],[Unit Price]]</f>
        <v>5222</v>
      </c>
      <c r="N9673" s="2">
        <f>VLOOKUP(H9673, [1]Products!B:E, 4, FALSE)</f>
        <v>14</v>
      </c>
      <c r="O9673" t="str">
        <f>TEXT(Table1[[#This Row],[Transaction Date]], "yyyy-mm")</f>
        <v>2024-02</v>
      </c>
      <c r="P9673" s="1">
        <f ca="1">YEAR(TODAY()) - YEAR(Table1[[#This Row],[Buyer Date of Birth]])</f>
        <v>49</v>
      </c>
      <c r="Q9673" s="2">
        <f>Table1[[#This Row],[Total Revenue]] - Table1[[#This Row],[Total Cost]]</f>
        <v>5212</v>
      </c>
    </row>
    <row r="9674" spans="1:17" x14ac:dyDescent="0.25">
      <c r="A9674" s="1">
        <v>45420</v>
      </c>
      <c r="B9674" t="s">
        <v>401</v>
      </c>
      <c r="C9674" t="s">
        <v>958</v>
      </c>
      <c r="D9674" t="s">
        <v>20</v>
      </c>
      <c r="E9674" s="1">
        <v>20463</v>
      </c>
      <c r="F9674" t="s">
        <v>40</v>
      </c>
      <c r="G9674">
        <v>53</v>
      </c>
      <c r="H9674" t="s">
        <v>49</v>
      </c>
      <c r="I9674" t="s">
        <v>50</v>
      </c>
      <c r="J9674" t="s">
        <v>24</v>
      </c>
      <c r="K9674" t="str">
        <f>VLOOKUP(H9674, [1]Products!B:E, 2, FALSE)</f>
        <v>Butter Crunch</v>
      </c>
      <c r="L9674" s="2">
        <f>VLOOKUP(H9674, [1]Products!B:D, 3, FALSE)</f>
        <v>10</v>
      </c>
      <c r="M9674" s="2">
        <f>Table1[[#This Row],[Quantity Purchased]] * Table1[[#This Row],[Unit Price]]</f>
        <v>583</v>
      </c>
      <c r="N9674" s="2">
        <f>VLOOKUP(H9674, [1]Products!B:E, 4, FALSE)</f>
        <v>11</v>
      </c>
      <c r="O9674" t="str">
        <f>TEXT(Table1[[#This Row],[Transaction Date]], "yyyy-mm")</f>
        <v>2024-05</v>
      </c>
      <c r="P9674" s="1">
        <f ca="1">YEAR(TODAY()) - YEAR(Table1[[#This Row],[Buyer Date of Birth]])</f>
        <v>69</v>
      </c>
      <c r="Q9674" s="2">
        <f>Table1[[#This Row],[Total Revenue]] - Table1[[#This Row],[Total Cost]]</f>
        <v>573</v>
      </c>
    </row>
    <row r="9675" spans="1:17" x14ac:dyDescent="0.25">
      <c r="A9675" s="1">
        <v>45380</v>
      </c>
      <c r="B9675" t="s">
        <v>173</v>
      </c>
      <c r="C9675" t="s">
        <v>1513</v>
      </c>
      <c r="D9675" t="s">
        <v>89</v>
      </c>
      <c r="E9675" s="1">
        <v>22358</v>
      </c>
      <c r="F9675" t="s">
        <v>40</v>
      </c>
      <c r="G9675">
        <v>316</v>
      </c>
      <c r="H9675" t="s">
        <v>29</v>
      </c>
      <c r="I9675" t="s">
        <v>23</v>
      </c>
      <c r="J9675" t="s">
        <v>24</v>
      </c>
      <c r="K9675" t="str">
        <f>VLOOKUP(H9675, [1]Products!B:E, 2, FALSE)</f>
        <v>Shortbread</v>
      </c>
      <c r="L9675" s="2">
        <f>VLOOKUP(H9675, [1]Products!B:D, 3, FALSE)</f>
        <v>10</v>
      </c>
      <c r="M9675" s="2">
        <f>Table1[[#This Row],[Quantity Purchased]] * Table1[[#This Row],[Unit Price]]</f>
        <v>14220</v>
      </c>
      <c r="N9675" s="2">
        <f>VLOOKUP(H9675, [1]Products!B:E, 4, FALSE)</f>
        <v>45</v>
      </c>
      <c r="O9675" t="str">
        <f>TEXT(Table1[[#This Row],[Transaction Date]], "yyyy-mm")</f>
        <v>2024-03</v>
      </c>
      <c r="P9675" s="1">
        <f ca="1">YEAR(TODAY()) - YEAR(Table1[[#This Row],[Buyer Date of Birth]])</f>
        <v>64</v>
      </c>
      <c r="Q9675" s="2">
        <f>Table1[[#This Row],[Total Revenue]] - Table1[[#This Row],[Total Cost]]</f>
        <v>14210</v>
      </c>
    </row>
    <row r="9676" spans="1:17" x14ac:dyDescent="0.25">
      <c r="A9676" s="1">
        <v>45452</v>
      </c>
      <c r="B9676" t="s">
        <v>558</v>
      </c>
      <c r="C9676" t="s">
        <v>337</v>
      </c>
      <c r="D9676" t="s">
        <v>100</v>
      </c>
      <c r="E9676" s="1">
        <v>20004</v>
      </c>
      <c r="F9676" t="s">
        <v>75</v>
      </c>
      <c r="G9676">
        <v>151</v>
      </c>
      <c r="H9676" t="s">
        <v>22</v>
      </c>
      <c r="I9676" t="s">
        <v>30</v>
      </c>
      <c r="J9676" t="s">
        <v>31</v>
      </c>
      <c r="K9676" t="str">
        <f>VLOOKUP(H9676, [1]Products!B:E, 2, FALSE)</f>
        <v>Cinnamon Swirls</v>
      </c>
      <c r="L9676" s="2">
        <f>VLOOKUP(H9676, [1]Products!B:D, 3, FALSE)</f>
        <v>10</v>
      </c>
      <c r="M9676" s="2">
        <f>Table1[[#This Row],[Quantity Purchased]] * Table1[[#This Row],[Unit Price]]</f>
        <v>2114</v>
      </c>
      <c r="N9676" s="2">
        <f>VLOOKUP(H9676, [1]Products!B:E, 4, FALSE)</f>
        <v>14</v>
      </c>
      <c r="O9676" t="str">
        <f>TEXT(Table1[[#This Row],[Transaction Date]], "yyyy-mm")</f>
        <v>2024-06</v>
      </c>
      <c r="P9676" s="1">
        <f ca="1">YEAR(TODAY()) - YEAR(Table1[[#This Row],[Buyer Date of Birth]])</f>
        <v>71</v>
      </c>
      <c r="Q9676" s="2">
        <f>Table1[[#This Row],[Total Revenue]] - Table1[[#This Row],[Total Cost]]</f>
        <v>2104</v>
      </c>
    </row>
    <row r="9677" spans="1:17" x14ac:dyDescent="0.25">
      <c r="A9677" s="1">
        <v>45354</v>
      </c>
      <c r="B9677" t="s">
        <v>1289</v>
      </c>
      <c r="C9677" t="s">
        <v>885</v>
      </c>
      <c r="D9677" t="s">
        <v>53</v>
      </c>
      <c r="E9677" s="1">
        <v>34388</v>
      </c>
      <c r="F9677" t="s">
        <v>75</v>
      </c>
      <c r="G9677">
        <v>457</v>
      </c>
      <c r="H9677" t="s">
        <v>41</v>
      </c>
      <c r="I9677" t="s">
        <v>30</v>
      </c>
      <c r="J9677" t="s">
        <v>24</v>
      </c>
      <c r="K9677" t="str">
        <f>VLOOKUP(H9677, [1]Products!B:E, 2, FALSE)</f>
        <v>Ginger Snaps</v>
      </c>
      <c r="L9677" s="2">
        <f>VLOOKUP(H9677, [1]Products!B:D, 3, FALSE)</f>
        <v>14</v>
      </c>
      <c r="M9677" s="2">
        <f>Table1[[#This Row],[Quantity Purchased]] * Table1[[#This Row],[Unit Price]]</f>
        <v>12796</v>
      </c>
      <c r="N9677" s="2">
        <f>VLOOKUP(H9677, [1]Products!B:E, 4, FALSE)</f>
        <v>28</v>
      </c>
      <c r="O9677" t="str">
        <f>TEXT(Table1[[#This Row],[Transaction Date]], "yyyy-mm")</f>
        <v>2024-03</v>
      </c>
      <c r="P9677" s="1">
        <f ca="1">YEAR(TODAY()) - YEAR(Table1[[#This Row],[Buyer Date of Birth]])</f>
        <v>31</v>
      </c>
      <c r="Q9677" s="2">
        <f>Table1[[#This Row],[Total Revenue]] - Table1[[#This Row],[Total Cost]]</f>
        <v>12782</v>
      </c>
    </row>
    <row r="9678" spans="1:17" x14ac:dyDescent="0.25">
      <c r="A9678" s="1">
        <v>45404</v>
      </c>
      <c r="B9678" t="s">
        <v>231</v>
      </c>
      <c r="C9678" t="s">
        <v>227</v>
      </c>
      <c r="D9678" t="s">
        <v>78</v>
      </c>
      <c r="E9678" s="1">
        <v>37798</v>
      </c>
      <c r="F9678" t="s">
        <v>21</v>
      </c>
      <c r="G9678">
        <v>167</v>
      </c>
      <c r="H9678" t="s">
        <v>63</v>
      </c>
      <c r="I9678" t="s">
        <v>36</v>
      </c>
      <c r="J9678" t="s">
        <v>24</v>
      </c>
      <c r="K9678" t="str">
        <f>VLOOKUP(H9678, [1]Products!B:E, 2, FALSE)</f>
        <v>Vanilla Wafers</v>
      </c>
      <c r="L9678" s="2">
        <f>VLOOKUP(H9678, [1]Products!B:D, 3, FALSE)</f>
        <v>18</v>
      </c>
      <c r="M9678" s="2">
        <f>Table1[[#This Row],[Quantity Purchased]] * Table1[[#This Row],[Unit Price]]</f>
        <v>6012</v>
      </c>
      <c r="N9678" s="2">
        <f>VLOOKUP(H9678, [1]Products!B:E, 4, FALSE)</f>
        <v>36</v>
      </c>
      <c r="O9678" t="str">
        <f>TEXT(Table1[[#This Row],[Transaction Date]], "yyyy-mm")</f>
        <v>2024-04</v>
      </c>
      <c r="P9678" s="1">
        <f ca="1">YEAR(TODAY()) - YEAR(Table1[[#This Row],[Buyer Date of Birth]])</f>
        <v>22</v>
      </c>
      <c r="Q9678" s="2">
        <f>Table1[[#This Row],[Total Revenue]] - Table1[[#This Row],[Total Cost]]</f>
        <v>5994</v>
      </c>
    </row>
    <row r="9679" spans="1:17" x14ac:dyDescent="0.25">
      <c r="A9679" s="1">
        <v>45441</v>
      </c>
      <c r="B9679" t="s">
        <v>56</v>
      </c>
      <c r="C9679" t="s">
        <v>1402</v>
      </c>
      <c r="D9679" t="s">
        <v>100</v>
      </c>
      <c r="E9679" s="1">
        <v>28899</v>
      </c>
      <c r="F9679" t="s">
        <v>40</v>
      </c>
      <c r="G9679">
        <v>271</v>
      </c>
      <c r="H9679" t="s">
        <v>72</v>
      </c>
      <c r="I9679" t="s">
        <v>23</v>
      </c>
      <c r="J9679" t="s">
        <v>24</v>
      </c>
      <c r="K9679" t="str">
        <f>VLOOKUP(H9679, [1]Products!B:E, 2, FALSE)</f>
        <v>Choco Delight</v>
      </c>
      <c r="L9679" s="2">
        <f>VLOOKUP(H9679, [1]Products!B:D, 3, FALSE)</f>
        <v>3</v>
      </c>
      <c r="M9679" s="2">
        <f>Table1[[#This Row],[Quantity Purchased]] * Table1[[#This Row],[Unit Price]]</f>
        <v>1355</v>
      </c>
      <c r="N9679" s="2">
        <f>VLOOKUP(H9679, [1]Products!B:E, 4, FALSE)</f>
        <v>5</v>
      </c>
      <c r="O9679" t="str">
        <f>TEXT(Table1[[#This Row],[Transaction Date]], "yyyy-mm")</f>
        <v>2024-05</v>
      </c>
      <c r="P9679" s="1">
        <f ca="1">YEAR(TODAY()) - YEAR(Table1[[#This Row],[Buyer Date of Birth]])</f>
        <v>46</v>
      </c>
      <c r="Q9679" s="2">
        <f>Table1[[#This Row],[Total Revenue]] - Table1[[#This Row],[Total Cost]]</f>
        <v>1352</v>
      </c>
    </row>
    <row r="9680" spans="1:17" x14ac:dyDescent="0.25">
      <c r="A9680" s="1">
        <v>45419</v>
      </c>
      <c r="B9680" t="s">
        <v>153</v>
      </c>
      <c r="C9680" t="s">
        <v>106</v>
      </c>
      <c r="D9680" t="s">
        <v>62</v>
      </c>
      <c r="E9680" s="1">
        <v>32874</v>
      </c>
      <c r="F9680" t="s">
        <v>28</v>
      </c>
      <c r="G9680">
        <v>195</v>
      </c>
      <c r="H9680" t="s">
        <v>41</v>
      </c>
      <c r="I9680" t="s">
        <v>46</v>
      </c>
      <c r="J9680" t="s">
        <v>24</v>
      </c>
      <c r="K9680" t="str">
        <f>VLOOKUP(H9680, [1]Products!B:E, 2, FALSE)</f>
        <v>Ginger Snaps</v>
      </c>
      <c r="L9680" s="2">
        <f>VLOOKUP(H9680, [1]Products!B:D, 3, FALSE)</f>
        <v>14</v>
      </c>
      <c r="M9680" s="2">
        <f>Table1[[#This Row],[Quantity Purchased]] * Table1[[#This Row],[Unit Price]]</f>
        <v>5460</v>
      </c>
      <c r="N9680" s="2">
        <f>VLOOKUP(H9680, [1]Products!B:E, 4, FALSE)</f>
        <v>28</v>
      </c>
      <c r="O9680" t="str">
        <f>TEXT(Table1[[#This Row],[Transaction Date]], "yyyy-mm")</f>
        <v>2024-05</v>
      </c>
      <c r="P9680" s="1">
        <f ca="1">YEAR(TODAY()) - YEAR(Table1[[#This Row],[Buyer Date of Birth]])</f>
        <v>35</v>
      </c>
      <c r="Q9680" s="2">
        <f>Table1[[#This Row],[Total Revenue]] - Table1[[#This Row],[Total Cost]]</f>
        <v>5446</v>
      </c>
    </row>
    <row r="9681" spans="1:17" x14ac:dyDescent="0.25">
      <c r="A9681" s="1">
        <v>45409</v>
      </c>
      <c r="B9681" t="s">
        <v>231</v>
      </c>
      <c r="C9681" t="s">
        <v>329</v>
      </c>
      <c r="D9681" t="s">
        <v>53</v>
      </c>
      <c r="E9681" s="1">
        <v>16681</v>
      </c>
      <c r="F9681" t="s">
        <v>40</v>
      </c>
      <c r="G9681">
        <v>116</v>
      </c>
      <c r="H9681" t="s">
        <v>54</v>
      </c>
      <c r="I9681" t="s">
        <v>50</v>
      </c>
      <c r="J9681" t="s">
        <v>24</v>
      </c>
      <c r="K9681" t="str">
        <f>VLOOKUP(H9681, [1]Products!B:E, 2, FALSE)</f>
        <v>Lemon Crisps</v>
      </c>
      <c r="L9681" s="2">
        <f>VLOOKUP(H9681, [1]Products!B:D, 3, FALSE)</f>
        <v>7</v>
      </c>
      <c r="M9681" s="2">
        <f>Table1[[#This Row],[Quantity Purchased]] * Table1[[#This Row],[Unit Price]]</f>
        <v>1044</v>
      </c>
      <c r="N9681" s="2">
        <f>VLOOKUP(H9681, [1]Products!B:E, 4, FALSE)</f>
        <v>9</v>
      </c>
      <c r="O9681" t="str">
        <f>TEXT(Table1[[#This Row],[Transaction Date]], "yyyy-mm")</f>
        <v>2024-04</v>
      </c>
      <c r="P9681" s="1">
        <f ca="1">YEAR(TODAY()) - YEAR(Table1[[#This Row],[Buyer Date of Birth]])</f>
        <v>80</v>
      </c>
      <c r="Q9681" s="2">
        <f>Table1[[#This Row],[Total Revenue]] - Table1[[#This Row],[Total Cost]]</f>
        <v>1037</v>
      </c>
    </row>
    <row r="9682" spans="1:17" x14ac:dyDescent="0.25">
      <c r="A9682" s="1">
        <v>45471</v>
      </c>
      <c r="B9682" t="s">
        <v>957</v>
      </c>
      <c r="C9682" t="s">
        <v>159</v>
      </c>
      <c r="D9682" t="s">
        <v>100</v>
      </c>
      <c r="E9682" s="1">
        <v>24679</v>
      </c>
      <c r="F9682" t="s">
        <v>28</v>
      </c>
      <c r="G9682">
        <v>344</v>
      </c>
      <c r="H9682" t="s">
        <v>54</v>
      </c>
      <c r="I9682" t="s">
        <v>23</v>
      </c>
      <c r="J9682" t="s">
        <v>24</v>
      </c>
      <c r="K9682" t="str">
        <f>VLOOKUP(H9682, [1]Products!B:E, 2, FALSE)</f>
        <v>Lemon Crisps</v>
      </c>
      <c r="L9682" s="2">
        <f>VLOOKUP(H9682, [1]Products!B:D, 3, FALSE)</f>
        <v>7</v>
      </c>
      <c r="M9682" s="2">
        <f>Table1[[#This Row],[Quantity Purchased]] * Table1[[#This Row],[Unit Price]]</f>
        <v>3096</v>
      </c>
      <c r="N9682" s="2">
        <f>VLOOKUP(H9682, [1]Products!B:E, 4, FALSE)</f>
        <v>9</v>
      </c>
      <c r="O9682" t="str">
        <f>TEXT(Table1[[#This Row],[Transaction Date]], "yyyy-mm")</f>
        <v>2024-06</v>
      </c>
      <c r="P9682" s="1">
        <f ca="1">YEAR(TODAY()) - YEAR(Table1[[#This Row],[Buyer Date of Birth]])</f>
        <v>58</v>
      </c>
      <c r="Q9682" s="2">
        <f>Table1[[#This Row],[Total Revenue]] - Table1[[#This Row],[Total Cost]]</f>
        <v>3089</v>
      </c>
    </row>
    <row r="9683" spans="1:17" x14ac:dyDescent="0.25">
      <c r="A9683" s="1">
        <v>45395</v>
      </c>
      <c r="B9683" t="s">
        <v>64</v>
      </c>
      <c r="C9683" t="s">
        <v>1076</v>
      </c>
      <c r="D9683" t="s">
        <v>84</v>
      </c>
      <c r="E9683" s="1">
        <v>24831</v>
      </c>
      <c r="F9683" t="s">
        <v>28</v>
      </c>
      <c r="G9683">
        <v>498</v>
      </c>
      <c r="H9683" t="s">
        <v>22</v>
      </c>
      <c r="I9683" t="s">
        <v>30</v>
      </c>
      <c r="J9683" t="s">
        <v>24</v>
      </c>
      <c r="K9683" t="str">
        <f>VLOOKUP(H9683, [1]Products!B:E, 2, FALSE)</f>
        <v>Cinnamon Swirls</v>
      </c>
      <c r="L9683" s="2">
        <f>VLOOKUP(H9683, [1]Products!B:D, 3, FALSE)</f>
        <v>10</v>
      </c>
      <c r="M9683" s="2">
        <f>Table1[[#This Row],[Quantity Purchased]] * Table1[[#This Row],[Unit Price]]</f>
        <v>6972</v>
      </c>
      <c r="N9683" s="2">
        <f>VLOOKUP(H9683, [1]Products!B:E, 4, FALSE)</f>
        <v>14</v>
      </c>
      <c r="O9683" t="str">
        <f>TEXT(Table1[[#This Row],[Transaction Date]], "yyyy-mm")</f>
        <v>2024-04</v>
      </c>
      <c r="P9683" s="1">
        <f ca="1">YEAR(TODAY()) - YEAR(Table1[[#This Row],[Buyer Date of Birth]])</f>
        <v>58</v>
      </c>
      <c r="Q9683" s="2">
        <f>Table1[[#This Row],[Total Revenue]] - Table1[[#This Row],[Total Cost]]</f>
        <v>6962</v>
      </c>
    </row>
    <row r="9684" spans="1:17" x14ac:dyDescent="0.25">
      <c r="A9684" s="1">
        <v>45354</v>
      </c>
      <c r="B9684" t="s">
        <v>791</v>
      </c>
      <c r="C9684" t="s">
        <v>592</v>
      </c>
      <c r="D9684" t="s">
        <v>20</v>
      </c>
      <c r="E9684" s="1">
        <v>30765</v>
      </c>
      <c r="F9684" t="s">
        <v>40</v>
      </c>
      <c r="G9684">
        <v>420</v>
      </c>
      <c r="H9684" t="s">
        <v>72</v>
      </c>
      <c r="I9684" t="s">
        <v>30</v>
      </c>
      <c r="J9684" t="s">
        <v>24</v>
      </c>
      <c r="K9684" t="str">
        <f>VLOOKUP(H9684, [1]Products!B:E, 2, FALSE)</f>
        <v>Choco Delight</v>
      </c>
      <c r="L9684" s="2">
        <f>VLOOKUP(H9684, [1]Products!B:D, 3, FALSE)</f>
        <v>3</v>
      </c>
      <c r="M9684" s="2">
        <f>Table1[[#This Row],[Quantity Purchased]] * Table1[[#This Row],[Unit Price]]</f>
        <v>2100</v>
      </c>
      <c r="N9684" s="2">
        <f>VLOOKUP(H9684, [1]Products!B:E, 4, FALSE)</f>
        <v>5</v>
      </c>
      <c r="O9684" t="str">
        <f>TEXT(Table1[[#This Row],[Transaction Date]], "yyyy-mm")</f>
        <v>2024-03</v>
      </c>
      <c r="P9684" s="1">
        <f ca="1">YEAR(TODAY()) - YEAR(Table1[[#This Row],[Buyer Date of Birth]])</f>
        <v>41</v>
      </c>
      <c r="Q9684" s="2">
        <f>Table1[[#This Row],[Total Revenue]] - Table1[[#This Row],[Total Cost]]</f>
        <v>2097</v>
      </c>
    </row>
    <row r="9685" spans="1:17" x14ac:dyDescent="0.25">
      <c r="A9685" s="1">
        <v>45356</v>
      </c>
      <c r="B9685" t="s">
        <v>98</v>
      </c>
      <c r="C9685" t="s">
        <v>272</v>
      </c>
      <c r="D9685" t="s">
        <v>62</v>
      </c>
      <c r="E9685" s="1">
        <v>35661</v>
      </c>
      <c r="F9685" t="s">
        <v>75</v>
      </c>
      <c r="G9685">
        <v>276</v>
      </c>
      <c r="H9685" t="s">
        <v>66</v>
      </c>
      <c r="I9685" t="s">
        <v>36</v>
      </c>
      <c r="J9685" t="s">
        <v>24</v>
      </c>
      <c r="K9685" t="str">
        <f>VLOOKUP(H9685, [1]Products!B:E, 2, FALSE)</f>
        <v>Oatmeal Cookies</v>
      </c>
      <c r="L9685" s="2">
        <f>VLOOKUP(H9685, [1]Products!B:D, 3, FALSE)</f>
        <v>19</v>
      </c>
      <c r="M9685" s="2">
        <f>Table1[[#This Row],[Quantity Purchased]] * Table1[[#This Row],[Unit Price]]</f>
        <v>6348</v>
      </c>
      <c r="N9685" s="2">
        <f>VLOOKUP(H9685, [1]Products!B:E, 4, FALSE)</f>
        <v>23</v>
      </c>
      <c r="O9685" t="str">
        <f>TEXT(Table1[[#This Row],[Transaction Date]], "yyyy-mm")</f>
        <v>2024-03</v>
      </c>
      <c r="P9685" s="1">
        <f ca="1">YEAR(TODAY()) - YEAR(Table1[[#This Row],[Buyer Date of Birth]])</f>
        <v>28</v>
      </c>
      <c r="Q9685" s="2">
        <f>Table1[[#This Row],[Total Revenue]] - Table1[[#This Row],[Total Cost]]</f>
        <v>6329</v>
      </c>
    </row>
    <row r="9686" spans="1:17" x14ac:dyDescent="0.25">
      <c r="A9686" s="1">
        <v>45383</v>
      </c>
      <c r="B9686" t="s">
        <v>379</v>
      </c>
      <c r="C9686" t="s">
        <v>106</v>
      </c>
      <c r="D9686" t="s">
        <v>84</v>
      </c>
      <c r="E9686" s="1">
        <v>28876</v>
      </c>
      <c r="F9686" t="s">
        <v>40</v>
      </c>
      <c r="G9686">
        <v>114</v>
      </c>
      <c r="H9686" t="s">
        <v>49</v>
      </c>
      <c r="I9686" t="s">
        <v>23</v>
      </c>
      <c r="J9686" t="s">
        <v>24</v>
      </c>
      <c r="K9686" t="str">
        <f>VLOOKUP(H9686, [1]Products!B:E, 2, FALSE)</f>
        <v>Butter Crunch</v>
      </c>
      <c r="L9686" s="2">
        <f>VLOOKUP(H9686, [1]Products!B:D, 3, FALSE)</f>
        <v>10</v>
      </c>
      <c r="M9686" s="2">
        <f>Table1[[#This Row],[Quantity Purchased]] * Table1[[#This Row],[Unit Price]]</f>
        <v>1254</v>
      </c>
      <c r="N9686" s="2">
        <f>VLOOKUP(H9686, [1]Products!B:E, 4, FALSE)</f>
        <v>11</v>
      </c>
      <c r="O9686" t="str">
        <f>TEXT(Table1[[#This Row],[Transaction Date]], "yyyy-mm")</f>
        <v>2024-04</v>
      </c>
      <c r="P9686" s="1">
        <f ca="1">YEAR(TODAY()) - YEAR(Table1[[#This Row],[Buyer Date of Birth]])</f>
        <v>46</v>
      </c>
      <c r="Q9686" s="2">
        <f>Table1[[#This Row],[Total Revenue]] - Table1[[#This Row],[Total Cost]]</f>
        <v>1244</v>
      </c>
    </row>
    <row r="9687" spans="1:17" x14ac:dyDescent="0.25">
      <c r="A9687" s="1">
        <v>45332</v>
      </c>
      <c r="B9687" t="s">
        <v>261</v>
      </c>
      <c r="C9687" t="s">
        <v>260</v>
      </c>
      <c r="D9687" t="s">
        <v>89</v>
      </c>
      <c r="E9687" s="1">
        <v>17450</v>
      </c>
      <c r="F9687" t="s">
        <v>75</v>
      </c>
      <c r="G9687">
        <v>265</v>
      </c>
      <c r="H9687" t="s">
        <v>54</v>
      </c>
      <c r="I9687" t="s">
        <v>46</v>
      </c>
      <c r="J9687" t="s">
        <v>24</v>
      </c>
      <c r="K9687" t="str">
        <f>VLOOKUP(H9687, [1]Products!B:E, 2, FALSE)</f>
        <v>Lemon Crisps</v>
      </c>
      <c r="L9687" s="2">
        <f>VLOOKUP(H9687, [1]Products!B:D, 3, FALSE)</f>
        <v>7</v>
      </c>
      <c r="M9687" s="2">
        <f>Table1[[#This Row],[Quantity Purchased]] * Table1[[#This Row],[Unit Price]]</f>
        <v>2385</v>
      </c>
      <c r="N9687" s="2">
        <f>VLOOKUP(H9687, [1]Products!B:E, 4, FALSE)</f>
        <v>9</v>
      </c>
      <c r="O9687" t="str">
        <f>TEXT(Table1[[#This Row],[Transaction Date]], "yyyy-mm")</f>
        <v>2024-02</v>
      </c>
      <c r="P9687" s="1">
        <f ca="1">YEAR(TODAY()) - YEAR(Table1[[#This Row],[Buyer Date of Birth]])</f>
        <v>78</v>
      </c>
      <c r="Q9687" s="2">
        <f>Table1[[#This Row],[Total Revenue]] - Table1[[#This Row],[Total Cost]]</f>
        <v>2378</v>
      </c>
    </row>
    <row r="9688" spans="1:17" x14ac:dyDescent="0.25">
      <c r="A9688" s="1">
        <v>45424</v>
      </c>
      <c r="B9688" t="s">
        <v>138</v>
      </c>
      <c r="C9688" t="s">
        <v>236</v>
      </c>
      <c r="D9688" t="s">
        <v>84</v>
      </c>
      <c r="E9688" s="1">
        <v>16318</v>
      </c>
      <c r="F9688" t="s">
        <v>40</v>
      </c>
      <c r="G9688">
        <v>95</v>
      </c>
      <c r="H9688" t="s">
        <v>66</v>
      </c>
      <c r="I9688" t="s">
        <v>50</v>
      </c>
      <c r="J9688" t="s">
        <v>31</v>
      </c>
      <c r="K9688" t="str">
        <f>VLOOKUP(H9688, [1]Products!B:E, 2, FALSE)</f>
        <v>Oatmeal Cookies</v>
      </c>
      <c r="L9688" s="2">
        <f>VLOOKUP(H9688, [1]Products!B:D, 3, FALSE)</f>
        <v>19</v>
      </c>
      <c r="M9688" s="2">
        <f>Table1[[#This Row],[Quantity Purchased]] * Table1[[#This Row],[Unit Price]]</f>
        <v>2185</v>
      </c>
      <c r="N9688" s="2">
        <f>VLOOKUP(H9688, [1]Products!B:E, 4, FALSE)</f>
        <v>23</v>
      </c>
      <c r="O9688" t="str">
        <f>TEXT(Table1[[#This Row],[Transaction Date]], "yyyy-mm")</f>
        <v>2024-05</v>
      </c>
      <c r="P9688" s="1">
        <f ca="1">YEAR(TODAY()) - YEAR(Table1[[#This Row],[Buyer Date of Birth]])</f>
        <v>81</v>
      </c>
      <c r="Q9688" s="2">
        <f>Table1[[#This Row],[Total Revenue]] - Table1[[#This Row],[Total Cost]]</f>
        <v>2166</v>
      </c>
    </row>
    <row r="9689" spans="1:17" x14ac:dyDescent="0.25">
      <c r="A9689" s="1">
        <v>45480</v>
      </c>
      <c r="B9689" t="s">
        <v>766</v>
      </c>
      <c r="C9689" t="s">
        <v>433</v>
      </c>
      <c r="D9689" t="s">
        <v>58</v>
      </c>
      <c r="E9689" s="1">
        <v>37511</v>
      </c>
      <c r="F9689" t="s">
        <v>40</v>
      </c>
      <c r="G9689">
        <v>489</v>
      </c>
      <c r="H9689" t="s">
        <v>35</v>
      </c>
      <c r="I9689" t="s">
        <v>23</v>
      </c>
      <c r="J9689" t="s">
        <v>24</v>
      </c>
      <c r="K9689" t="str">
        <f>VLOOKUP(H9689, [1]Products!B:E, 2, FALSE)</f>
        <v>Caramel Biscuits</v>
      </c>
      <c r="L9689" s="2">
        <f>VLOOKUP(H9689, [1]Products!B:D, 3, FALSE)</f>
        <v>18</v>
      </c>
      <c r="M9689" s="2">
        <f>Table1[[#This Row],[Quantity Purchased]] * Table1[[#This Row],[Unit Price]]</f>
        <v>10758</v>
      </c>
      <c r="N9689" s="2">
        <f>VLOOKUP(H9689, [1]Products!B:E, 4, FALSE)</f>
        <v>22</v>
      </c>
      <c r="O9689" t="str">
        <f>TEXT(Table1[[#This Row],[Transaction Date]], "yyyy-mm")</f>
        <v>2024-07</v>
      </c>
      <c r="P9689" s="1">
        <f ca="1">YEAR(TODAY()) - YEAR(Table1[[#This Row],[Buyer Date of Birth]])</f>
        <v>23</v>
      </c>
      <c r="Q9689" s="2">
        <f>Table1[[#This Row],[Total Revenue]] - Table1[[#This Row],[Total Cost]]</f>
        <v>10740</v>
      </c>
    </row>
    <row r="9690" spans="1:17" x14ac:dyDescent="0.25">
      <c r="A9690" s="1">
        <v>45459</v>
      </c>
      <c r="B9690" t="s">
        <v>517</v>
      </c>
      <c r="C9690" t="s">
        <v>110</v>
      </c>
      <c r="D9690" t="s">
        <v>58</v>
      </c>
      <c r="E9690" s="1">
        <v>34466</v>
      </c>
      <c r="F9690" t="s">
        <v>40</v>
      </c>
      <c r="G9690">
        <v>116</v>
      </c>
      <c r="H9690" t="s">
        <v>22</v>
      </c>
      <c r="I9690" t="s">
        <v>30</v>
      </c>
      <c r="J9690" t="s">
        <v>24</v>
      </c>
      <c r="K9690" t="str">
        <f>VLOOKUP(H9690, [1]Products!B:E, 2, FALSE)</f>
        <v>Cinnamon Swirls</v>
      </c>
      <c r="L9690" s="2">
        <f>VLOOKUP(H9690, [1]Products!B:D, 3, FALSE)</f>
        <v>10</v>
      </c>
      <c r="M9690" s="2">
        <f>Table1[[#This Row],[Quantity Purchased]] * Table1[[#This Row],[Unit Price]]</f>
        <v>1624</v>
      </c>
      <c r="N9690" s="2">
        <f>VLOOKUP(H9690, [1]Products!B:E, 4, FALSE)</f>
        <v>14</v>
      </c>
      <c r="O9690" t="str">
        <f>TEXT(Table1[[#This Row],[Transaction Date]], "yyyy-mm")</f>
        <v>2024-06</v>
      </c>
      <c r="P9690" s="1">
        <f ca="1">YEAR(TODAY()) - YEAR(Table1[[#This Row],[Buyer Date of Birth]])</f>
        <v>31</v>
      </c>
      <c r="Q9690" s="2">
        <f>Table1[[#This Row],[Total Revenue]] - Table1[[#This Row],[Total Cost]]</f>
        <v>1614</v>
      </c>
    </row>
    <row r="9691" spans="1:17" x14ac:dyDescent="0.25">
      <c r="A9691" s="1">
        <v>45406</v>
      </c>
      <c r="B9691" t="s">
        <v>98</v>
      </c>
      <c r="C9691" t="s">
        <v>513</v>
      </c>
      <c r="D9691" t="s">
        <v>53</v>
      </c>
      <c r="E9691" s="1">
        <v>38396</v>
      </c>
      <c r="F9691" t="s">
        <v>75</v>
      </c>
      <c r="G9691">
        <v>184</v>
      </c>
      <c r="H9691" t="s">
        <v>29</v>
      </c>
      <c r="I9691" t="s">
        <v>30</v>
      </c>
      <c r="J9691" t="s">
        <v>24</v>
      </c>
      <c r="K9691" t="str">
        <f>VLOOKUP(H9691, [1]Products!B:E, 2, FALSE)</f>
        <v>Shortbread</v>
      </c>
      <c r="L9691" s="2">
        <f>VLOOKUP(H9691, [1]Products!B:D, 3, FALSE)</f>
        <v>10</v>
      </c>
      <c r="M9691" s="2">
        <f>Table1[[#This Row],[Quantity Purchased]] * Table1[[#This Row],[Unit Price]]</f>
        <v>8280</v>
      </c>
      <c r="N9691" s="2">
        <f>VLOOKUP(H9691, [1]Products!B:E, 4, FALSE)</f>
        <v>45</v>
      </c>
      <c r="O9691" t="str">
        <f>TEXT(Table1[[#This Row],[Transaction Date]], "yyyy-mm")</f>
        <v>2024-04</v>
      </c>
      <c r="P9691" s="1">
        <f ca="1">YEAR(TODAY()) - YEAR(Table1[[#This Row],[Buyer Date of Birth]])</f>
        <v>20</v>
      </c>
      <c r="Q9691" s="2">
        <f>Table1[[#This Row],[Total Revenue]] - Table1[[#This Row],[Total Cost]]</f>
        <v>8270</v>
      </c>
    </row>
    <row r="9692" spans="1:17" x14ac:dyDescent="0.25">
      <c r="A9692" s="1">
        <v>45480</v>
      </c>
      <c r="B9692" t="s">
        <v>740</v>
      </c>
      <c r="C9692" t="s">
        <v>1247</v>
      </c>
      <c r="D9692" t="s">
        <v>53</v>
      </c>
      <c r="E9692" s="1">
        <v>37594</v>
      </c>
      <c r="F9692" t="s">
        <v>21</v>
      </c>
      <c r="G9692">
        <v>49</v>
      </c>
      <c r="H9692" t="s">
        <v>54</v>
      </c>
      <c r="I9692" t="s">
        <v>36</v>
      </c>
      <c r="J9692" t="s">
        <v>24</v>
      </c>
      <c r="K9692" t="str">
        <f>VLOOKUP(H9692, [1]Products!B:E, 2, FALSE)</f>
        <v>Lemon Crisps</v>
      </c>
      <c r="L9692" s="2">
        <f>VLOOKUP(H9692, [1]Products!B:D, 3, FALSE)</f>
        <v>7</v>
      </c>
      <c r="M9692" s="2">
        <f>Table1[[#This Row],[Quantity Purchased]] * Table1[[#This Row],[Unit Price]]</f>
        <v>441</v>
      </c>
      <c r="N9692" s="2">
        <f>VLOOKUP(H9692, [1]Products!B:E, 4, FALSE)</f>
        <v>9</v>
      </c>
      <c r="O9692" t="str">
        <f>TEXT(Table1[[#This Row],[Transaction Date]], "yyyy-mm")</f>
        <v>2024-07</v>
      </c>
      <c r="P9692" s="1">
        <f ca="1">YEAR(TODAY()) - YEAR(Table1[[#This Row],[Buyer Date of Birth]])</f>
        <v>23</v>
      </c>
      <c r="Q9692" s="2">
        <f>Table1[[#This Row],[Total Revenue]] - Table1[[#This Row],[Total Cost]]</f>
        <v>434</v>
      </c>
    </row>
    <row r="9693" spans="1:17" x14ac:dyDescent="0.25">
      <c r="A9693" s="1">
        <v>45373</v>
      </c>
      <c r="B9693" t="s">
        <v>123</v>
      </c>
      <c r="C9693" t="s">
        <v>245</v>
      </c>
      <c r="D9693" t="s">
        <v>58</v>
      </c>
      <c r="E9693" s="1">
        <v>28952</v>
      </c>
      <c r="F9693" t="s">
        <v>21</v>
      </c>
      <c r="G9693">
        <v>347</v>
      </c>
      <c r="H9693" t="s">
        <v>41</v>
      </c>
      <c r="I9693" t="s">
        <v>23</v>
      </c>
      <c r="J9693" t="s">
        <v>24</v>
      </c>
      <c r="K9693" t="str">
        <f>VLOOKUP(H9693, [1]Products!B:E, 2, FALSE)</f>
        <v>Ginger Snaps</v>
      </c>
      <c r="L9693" s="2">
        <f>VLOOKUP(H9693, [1]Products!B:D, 3, FALSE)</f>
        <v>14</v>
      </c>
      <c r="M9693" s="2">
        <f>Table1[[#This Row],[Quantity Purchased]] * Table1[[#This Row],[Unit Price]]</f>
        <v>9716</v>
      </c>
      <c r="N9693" s="2">
        <f>VLOOKUP(H9693, [1]Products!B:E, 4, FALSE)</f>
        <v>28</v>
      </c>
      <c r="O9693" t="str">
        <f>TEXT(Table1[[#This Row],[Transaction Date]], "yyyy-mm")</f>
        <v>2024-03</v>
      </c>
      <c r="P9693" s="1">
        <f ca="1">YEAR(TODAY()) - YEAR(Table1[[#This Row],[Buyer Date of Birth]])</f>
        <v>46</v>
      </c>
      <c r="Q9693" s="2">
        <f>Table1[[#This Row],[Total Revenue]] - Table1[[#This Row],[Total Cost]]</f>
        <v>9702</v>
      </c>
    </row>
    <row r="9694" spans="1:17" x14ac:dyDescent="0.25">
      <c r="A9694" s="1">
        <v>45327</v>
      </c>
      <c r="B9694" t="s">
        <v>121</v>
      </c>
      <c r="C9694" t="s">
        <v>790</v>
      </c>
      <c r="D9694" t="s">
        <v>100</v>
      </c>
      <c r="E9694" s="1">
        <v>29465</v>
      </c>
      <c r="F9694" t="s">
        <v>75</v>
      </c>
      <c r="G9694">
        <v>304</v>
      </c>
      <c r="H9694" t="s">
        <v>22</v>
      </c>
      <c r="I9694" t="s">
        <v>46</v>
      </c>
      <c r="J9694" t="s">
        <v>24</v>
      </c>
      <c r="K9694" t="str">
        <f>VLOOKUP(H9694, [1]Products!B:E, 2, FALSE)</f>
        <v>Cinnamon Swirls</v>
      </c>
      <c r="L9694" s="2">
        <f>VLOOKUP(H9694, [1]Products!B:D, 3, FALSE)</f>
        <v>10</v>
      </c>
      <c r="M9694" s="2">
        <f>Table1[[#This Row],[Quantity Purchased]] * Table1[[#This Row],[Unit Price]]</f>
        <v>4256</v>
      </c>
      <c r="N9694" s="2">
        <f>VLOOKUP(H9694, [1]Products!B:E, 4, FALSE)</f>
        <v>14</v>
      </c>
      <c r="O9694" t="str">
        <f>TEXT(Table1[[#This Row],[Transaction Date]], "yyyy-mm")</f>
        <v>2024-02</v>
      </c>
      <c r="P9694" s="1">
        <f ca="1">YEAR(TODAY()) - YEAR(Table1[[#This Row],[Buyer Date of Birth]])</f>
        <v>45</v>
      </c>
      <c r="Q9694" s="2">
        <f>Table1[[#This Row],[Total Revenue]] - Table1[[#This Row],[Total Cost]]</f>
        <v>4246</v>
      </c>
    </row>
    <row r="9695" spans="1:17" x14ac:dyDescent="0.25">
      <c r="A9695" s="1">
        <v>45371</v>
      </c>
      <c r="B9695" t="s">
        <v>372</v>
      </c>
      <c r="C9695" t="s">
        <v>179</v>
      </c>
      <c r="D9695" t="s">
        <v>62</v>
      </c>
      <c r="E9695" s="1">
        <v>31402</v>
      </c>
      <c r="F9695" t="s">
        <v>40</v>
      </c>
      <c r="G9695">
        <v>364</v>
      </c>
      <c r="H9695" t="s">
        <v>72</v>
      </c>
      <c r="I9695" t="s">
        <v>50</v>
      </c>
      <c r="J9695" t="s">
        <v>24</v>
      </c>
      <c r="K9695" t="str">
        <f>VLOOKUP(H9695, [1]Products!B:E, 2, FALSE)</f>
        <v>Choco Delight</v>
      </c>
      <c r="L9695" s="2">
        <f>VLOOKUP(H9695, [1]Products!B:D, 3, FALSE)</f>
        <v>3</v>
      </c>
      <c r="M9695" s="2">
        <f>Table1[[#This Row],[Quantity Purchased]] * Table1[[#This Row],[Unit Price]]</f>
        <v>1820</v>
      </c>
      <c r="N9695" s="2">
        <f>VLOOKUP(H9695, [1]Products!B:E, 4, FALSE)</f>
        <v>5</v>
      </c>
      <c r="O9695" t="str">
        <f>TEXT(Table1[[#This Row],[Transaction Date]], "yyyy-mm")</f>
        <v>2024-03</v>
      </c>
      <c r="P9695" s="1">
        <f ca="1">YEAR(TODAY()) - YEAR(Table1[[#This Row],[Buyer Date of Birth]])</f>
        <v>40</v>
      </c>
      <c r="Q9695" s="2">
        <f>Table1[[#This Row],[Total Revenue]] - Table1[[#This Row],[Total Cost]]</f>
        <v>1817</v>
      </c>
    </row>
    <row r="9696" spans="1:17" x14ac:dyDescent="0.25">
      <c r="A9696" s="1">
        <v>45460</v>
      </c>
      <c r="B9696" t="s">
        <v>459</v>
      </c>
      <c r="C9696" t="s">
        <v>971</v>
      </c>
      <c r="D9696" t="s">
        <v>20</v>
      </c>
      <c r="E9696" s="1">
        <v>38818</v>
      </c>
      <c r="F9696" t="s">
        <v>75</v>
      </c>
      <c r="G9696">
        <v>494</v>
      </c>
      <c r="H9696" t="s">
        <v>72</v>
      </c>
      <c r="I9696" t="s">
        <v>23</v>
      </c>
      <c r="J9696" t="s">
        <v>24</v>
      </c>
      <c r="K9696" t="str">
        <f>VLOOKUP(H9696, [1]Products!B:E, 2, FALSE)</f>
        <v>Choco Delight</v>
      </c>
      <c r="L9696" s="2">
        <f>VLOOKUP(H9696, [1]Products!B:D, 3, FALSE)</f>
        <v>3</v>
      </c>
      <c r="M9696" s="2">
        <f>Table1[[#This Row],[Quantity Purchased]] * Table1[[#This Row],[Unit Price]]</f>
        <v>2470</v>
      </c>
      <c r="N9696" s="2">
        <f>VLOOKUP(H9696, [1]Products!B:E, 4, FALSE)</f>
        <v>5</v>
      </c>
      <c r="O9696" t="str">
        <f>TEXT(Table1[[#This Row],[Transaction Date]], "yyyy-mm")</f>
        <v>2024-06</v>
      </c>
      <c r="P9696" s="1">
        <f ca="1">YEAR(TODAY()) - YEAR(Table1[[#This Row],[Buyer Date of Birth]])</f>
        <v>19</v>
      </c>
      <c r="Q9696" s="2">
        <f>Table1[[#This Row],[Total Revenue]] - Table1[[#This Row],[Total Cost]]</f>
        <v>2467</v>
      </c>
    </row>
    <row r="9697" spans="1:17" x14ac:dyDescent="0.25">
      <c r="A9697" s="1">
        <v>45333</v>
      </c>
      <c r="B9697" t="s">
        <v>230</v>
      </c>
      <c r="C9697" t="s">
        <v>779</v>
      </c>
      <c r="D9697" t="s">
        <v>34</v>
      </c>
      <c r="E9697" s="1">
        <v>27515</v>
      </c>
      <c r="F9697" t="s">
        <v>21</v>
      </c>
      <c r="G9697">
        <v>372</v>
      </c>
      <c r="H9697" t="s">
        <v>35</v>
      </c>
      <c r="I9697" t="s">
        <v>30</v>
      </c>
      <c r="J9697" t="s">
        <v>24</v>
      </c>
      <c r="K9697" t="str">
        <f>VLOOKUP(H9697, [1]Products!B:E, 2, FALSE)</f>
        <v>Caramel Biscuits</v>
      </c>
      <c r="L9697" s="2">
        <f>VLOOKUP(H9697, [1]Products!B:D, 3, FALSE)</f>
        <v>18</v>
      </c>
      <c r="M9697" s="2">
        <f>Table1[[#This Row],[Quantity Purchased]] * Table1[[#This Row],[Unit Price]]</f>
        <v>8184</v>
      </c>
      <c r="N9697" s="2">
        <f>VLOOKUP(H9697, [1]Products!B:E, 4, FALSE)</f>
        <v>22</v>
      </c>
      <c r="O9697" t="str">
        <f>TEXT(Table1[[#This Row],[Transaction Date]], "yyyy-mm")</f>
        <v>2024-02</v>
      </c>
      <c r="P9697" s="1">
        <f ca="1">YEAR(TODAY()) - YEAR(Table1[[#This Row],[Buyer Date of Birth]])</f>
        <v>50</v>
      </c>
      <c r="Q9697" s="2">
        <f>Table1[[#This Row],[Total Revenue]] - Table1[[#This Row],[Total Cost]]</f>
        <v>8166</v>
      </c>
    </row>
    <row r="9698" spans="1:17" x14ac:dyDescent="0.25">
      <c r="A9698" s="1">
        <v>45356</v>
      </c>
      <c r="B9698" t="s">
        <v>400</v>
      </c>
      <c r="C9698" t="s">
        <v>340</v>
      </c>
      <c r="D9698" t="s">
        <v>34</v>
      </c>
      <c r="E9698" s="1">
        <v>35477</v>
      </c>
      <c r="F9698" t="s">
        <v>40</v>
      </c>
      <c r="G9698">
        <v>124</v>
      </c>
      <c r="H9698" t="s">
        <v>63</v>
      </c>
      <c r="I9698" t="s">
        <v>30</v>
      </c>
      <c r="J9698" t="s">
        <v>24</v>
      </c>
      <c r="K9698" t="str">
        <f>VLOOKUP(H9698, [1]Products!B:E, 2, FALSE)</f>
        <v>Vanilla Wafers</v>
      </c>
      <c r="L9698" s="2">
        <f>VLOOKUP(H9698, [1]Products!B:D, 3, FALSE)</f>
        <v>18</v>
      </c>
      <c r="M9698" s="2">
        <f>Table1[[#This Row],[Quantity Purchased]] * Table1[[#This Row],[Unit Price]]</f>
        <v>4464</v>
      </c>
      <c r="N9698" s="2">
        <f>VLOOKUP(H9698, [1]Products!B:E, 4, FALSE)</f>
        <v>36</v>
      </c>
      <c r="O9698" t="str">
        <f>TEXT(Table1[[#This Row],[Transaction Date]], "yyyy-mm")</f>
        <v>2024-03</v>
      </c>
      <c r="P9698" s="1">
        <f ca="1">YEAR(TODAY()) - YEAR(Table1[[#This Row],[Buyer Date of Birth]])</f>
        <v>28</v>
      </c>
      <c r="Q9698" s="2">
        <f>Table1[[#This Row],[Total Revenue]] - Table1[[#This Row],[Total Cost]]</f>
        <v>4446</v>
      </c>
    </row>
    <row r="9699" spans="1:17" x14ac:dyDescent="0.25">
      <c r="A9699" s="1">
        <v>45384</v>
      </c>
      <c r="B9699" t="s">
        <v>839</v>
      </c>
      <c r="C9699" t="s">
        <v>423</v>
      </c>
      <c r="D9699" t="s">
        <v>78</v>
      </c>
      <c r="E9699" s="1">
        <v>16659</v>
      </c>
      <c r="F9699" t="s">
        <v>28</v>
      </c>
      <c r="G9699">
        <v>441</v>
      </c>
      <c r="H9699" t="s">
        <v>63</v>
      </c>
      <c r="I9699" t="s">
        <v>36</v>
      </c>
      <c r="J9699" t="s">
        <v>24</v>
      </c>
      <c r="K9699" t="str">
        <f>VLOOKUP(H9699, [1]Products!B:E, 2, FALSE)</f>
        <v>Vanilla Wafers</v>
      </c>
      <c r="L9699" s="2">
        <f>VLOOKUP(H9699, [1]Products!B:D, 3, FALSE)</f>
        <v>18</v>
      </c>
      <c r="M9699" s="2">
        <f>Table1[[#This Row],[Quantity Purchased]] * Table1[[#This Row],[Unit Price]]</f>
        <v>15876</v>
      </c>
      <c r="N9699" s="2">
        <f>VLOOKUP(H9699, [1]Products!B:E, 4, FALSE)</f>
        <v>36</v>
      </c>
      <c r="O9699" t="str">
        <f>TEXT(Table1[[#This Row],[Transaction Date]], "yyyy-mm")</f>
        <v>2024-04</v>
      </c>
      <c r="P9699" s="1">
        <f ca="1">YEAR(TODAY()) - YEAR(Table1[[#This Row],[Buyer Date of Birth]])</f>
        <v>80</v>
      </c>
      <c r="Q9699" s="2">
        <f>Table1[[#This Row],[Total Revenue]] - Table1[[#This Row],[Total Cost]]</f>
        <v>15858</v>
      </c>
    </row>
    <row r="9700" spans="1:17" x14ac:dyDescent="0.25">
      <c r="A9700" s="1">
        <v>45500</v>
      </c>
      <c r="B9700" t="s">
        <v>151</v>
      </c>
      <c r="C9700" t="s">
        <v>65</v>
      </c>
      <c r="D9700" t="s">
        <v>58</v>
      </c>
      <c r="E9700" s="1">
        <v>22796</v>
      </c>
      <c r="F9700" t="s">
        <v>28</v>
      </c>
      <c r="G9700">
        <v>142</v>
      </c>
      <c r="H9700" t="s">
        <v>35</v>
      </c>
      <c r="I9700" t="s">
        <v>23</v>
      </c>
      <c r="J9700" t="s">
        <v>24</v>
      </c>
      <c r="K9700" t="str">
        <f>VLOOKUP(H9700, [1]Products!B:E, 2, FALSE)</f>
        <v>Caramel Biscuits</v>
      </c>
      <c r="L9700" s="2">
        <f>VLOOKUP(H9700, [1]Products!B:D, 3, FALSE)</f>
        <v>18</v>
      </c>
      <c r="M9700" s="2">
        <f>Table1[[#This Row],[Quantity Purchased]] * Table1[[#This Row],[Unit Price]]</f>
        <v>3124</v>
      </c>
      <c r="N9700" s="2">
        <f>VLOOKUP(H9700, [1]Products!B:E, 4, FALSE)</f>
        <v>22</v>
      </c>
      <c r="O9700" t="str">
        <f>TEXT(Table1[[#This Row],[Transaction Date]], "yyyy-mm")</f>
        <v>2024-07</v>
      </c>
      <c r="P9700" s="1">
        <f ca="1">YEAR(TODAY()) - YEAR(Table1[[#This Row],[Buyer Date of Birth]])</f>
        <v>63</v>
      </c>
      <c r="Q9700" s="2">
        <f>Table1[[#This Row],[Total Revenue]] - Table1[[#This Row],[Total Cost]]</f>
        <v>3106</v>
      </c>
    </row>
    <row r="9701" spans="1:17" x14ac:dyDescent="0.25">
      <c r="A9701" s="1">
        <v>45490</v>
      </c>
      <c r="B9701" t="s">
        <v>377</v>
      </c>
      <c r="C9701" t="s">
        <v>996</v>
      </c>
      <c r="D9701" t="s">
        <v>45</v>
      </c>
      <c r="E9701" s="1">
        <v>21235</v>
      </c>
      <c r="F9701" t="s">
        <v>28</v>
      </c>
      <c r="G9701">
        <v>373</v>
      </c>
      <c r="H9701" t="s">
        <v>72</v>
      </c>
      <c r="I9701" t="s">
        <v>46</v>
      </c>
      <c r="J9701" t="s">
        <v>24</v>
      </c>
      <c r="K9701" t="str">
        <f>VLOOKUP(H9701, [1]Products!B:E, 2, FALSE)</f>
        <v>Choco Delight</v>
      </c>
      <c r="L9701" s="2">
        <f>VLOOKUP(H9701, [1]Products!B:D, 3, FALSE)</f>
        <v>3</v>
      </c>
      <c r="M9701" s="2">
        <f>Table1[[#This Row],[Quantity Purchased]] * Table1[[#This Row],[Unit Price]]</f>
        <v>1865</v>
      </c>
      <c r="N9701" s="2">
        <f>VLOOKUP(H9701, [1]Products!B:E, 4, FALSE)</f>
        <v>5</v>
      </c>
      <c r="O9701" t="str">
        <f>TEXT(Table1[[#This Row],[Transaction Date]], "yyyy-mm")</f>
        <v>2024-07</v>
      </c>
      <c r="P9701" s="1">
        <f ca="1">YEAR(TODAY()) - YEAR(Table1[[#This Row],[Buyer Date of Birth]])</f>
        <v>67</v>
      </c>
      <c r="Q9701" s="2">
        <f>Table1[[#This Row],[Total Revenue]] - Table1[[#This Row],[Total Cost]]</f>
        <v>1862</v>
      </c>
    </row>
    <row r="9702" spans="1:17" x14ac:dyDescent="0.25">
      <c r="A9702" s="1">
        <v>45381</v>
      </c>
      <c r="B9702" t="s">
        <v>43</v>
      </c>
      <c r="C9702" t="s">
        <v>1288</v>
      </c>
      <c r="D9702" t="s">
        <v>20</v>
      </c>
      <c r="E9702" s="1">
        <v>34584</v>
      </c>
      <c r="F9702" t="s">
        <v>40</v>
      </c>
      <c r="G9702">
        <v>31</v>
      </c>
      <c r="H9702" t="s">
        <v>41</v>
      </c>
      <c r="I9702" t="s">
        <v>50</v>
      </c>
      <c r="J9702" t="s">
        <v>31</v>
      </c>
      <c r="K9702" t="str">
        <f>VLOOKUP(H9702, [1]Products!B:E, 2, FALSE)</f>
        <v>Ginger Snaps</v>
      </c>
      <c r="L9702" s="2">
        <f>VLOOKUP(H9702, [1]Products!B:D, 3, FALSE)</f>
        <v>14</v>
      </c>
      <c r="M9702" s="2">
        <f>Table1[[#This Row],[Quantity Purchased]] * Table1[[#This Row],[Unit Price]]</f>
        <v>868</v>
      </c>
      <c r="N9702" s="2">
        <f>VLOOKUP(H9702, [1]Products!B:E, 4, FALSE)</f>
        <v>28</v>
      </c>
      <c r="O9702" t="str">
        <f>TEXT(Table1[[#This Row],[Transaction Date]], "yyyy-mm")</f>
        <v>2024-03</v>
      </c>
      <c r="P9702" s="1">
        <f ca="1">YEAR(TODAY()) - YEAR(Table1[[#This Row],[Buyer Date of Birth]])</f>
        <v>31</v>
      </c>
      <c r="Q9702" s="2">
        <f>Table1[[#This Row],[Total Revenue]] - Table1[[#This Row],[Total Cost]]</f>
        <v>854</v>
      </c>
    </row>
    <row r="9703" spans="1:17" x14ac:dyDescent="0.25">
      <c r="A9703" s="1">
        <v>45314</v>
      </c>
      <c r="B9703" t="s">
        <v>43</v>
      </c>
      <c r="C9703" t="s">
        <v>790</v>
      </c>
      <c r="D9703" t="s">
        <v>53</v>
      </c>
      <c r="E9703" s="1">
        <v>16882</v>
      </c>
      <c r="F9703" t="s">
        <v>40</v>
      </c>
      <c r="G9703">
        <v>343</v>
      </c>
      <c r="H9703" t="s">
        <v>66</v>
      </c>
      <c r="I9703" t="s">
        <v>23</v>
      </c>
      <c r="J9703" t="s">
        <v>31</v>
      </c>
      <c r="K9703" t="str">
        <f>VLOOKUP(H9703, [1]Products!B:E, 2, FALSE)</f>
        <v>Oatmeal Cookies</v>
      </c>
      <c r="L9703" s="2">
        <f>VLOOKUP(H9703, [1]Products!B:D, 3, FALSE)</f>
        <v>19</v>
      </c>
      <c r="M9703" s="2">
        <f>Table1[[#This Row],[Quantity Purchased]] * Table1[[#This Row],[Unit Price]]</f>
        <v>7889</v>
      </c>
      <c r="N9703" s="2">
        <f>VLOOKUP(H9703, [1]Products!B:E, 4, FALSE)</f>
        <v>23</v>
      </c>
      <c r="O9703" t="str">
        <f>TEXT(Table1[[#This Row],[Transaction Date]], "yyyy-mm")</f>
        <v>2024-01</v>
      </c>
      <c r="P9703" s="1">
        <f ca="1">YEAR(TODAY()) - YEAR(Table1[[#This Row],[Buyer Date of Birth]])</f>
        <v>79</v>
      </c>
      <c r="Q9703" s="2">
        <f>Table1[[#This Row],[Total Revenue]] - Table1[[#This Row],[Total Cost]]</f>
        <v>7870</v>
      </c>
    </row>
    <row r="9704" spans="1:17" x14ac:dyDescent="0.25">
      <c r="A9704" s="1">
        <v>45303</v>
      </c>
      <c r="B9704" t="s">
        <v>523</v>
      </c>
      <c r="C9704" t="s">
        <v>1553</v>
      </c>
      <c r="D9704" t="s">
        <v>100</v>
      </c>
      <c r="E9704" s="1">
        <v>35381</v>
      </c>
      <c r="F9704" t="s">
        <v>21</v>
      </c>
      <c r="G9704">
        <v>28</v>
      </c>
      <c r="H9704" t="s">
        <v>49</v>
      </c>
      <c r="I9704" t="s">
        <v>30</v>
      </c>
      <c r="J9704" t="s">
        <v>24</v>
      </c>
      <c r="K9704" t="str">
        <f>VLOOKUP(H9704, [1]Products!B:E, 2, FALSE)</f>
        <v>Butter Crunch</v>
      </c>
      <c r="L9704" s="2">
        <f>VLOOKUP(H9704, [1]Products!B:D, 3, FALSE)</f>
        <v>10</v>
      </c>
      <c r="M9704" s="2">
        <f>Table1[[#This Row],[Quantity Purchased]] * Table1[[#This Row],[Unit Price]]</f>
        <v>308</v>
      </c>
      <c r="N9704" s="2">
        <f>VLOOKUP(H9704, [1]Products!B:E, 4, FALSE)</f>
        <v>11</v>
      </c>
      <c r="O9704" t="str">
        <f>TEXT(Table1[[#This Row],[Transaction Date]], "yyyy-mm")</f>
        <v>2024-01</v>
      </c>
      <c r="P9704" s="1">
        <f ca="1">YEAR(TODAY()) - YEAR(Table1[[#This Row],[Buyer Date of Birth]])</f>
        <v>29</v>
      </c>
      <c r="Q9704" s="2">
        <f>Table1[[#This Row],[Total Revenue]] - Table1[[#This Row],[Total Cost]]</f>
        <v>298</v>
      </c>
    </row>
    <row r="9705" spans="1:17" x14ac:dyDescent="0.25">
      <c r="A9705" s="1">
        <v>45466</v>
      </c>
      <c r="B9705" t="s">
        <v>1315</v>
      </c>
      <c r="C9705" t="s">
        <v>295</v>
      </c>
      <c r="D9705" t="s">
        <v>53</v>
      </c>
      <c r="E9705" s="1">
        <v>20514</v>
      </c>
      <c r="F9705" t="s">
        <v>28</v>
      </c>
      <c r="G9705">
        <v>429</v>
      </c>
      <c r="H9705" t="s">
        <v>72</v>
      </c>
      <c r="I9705" t="s">
        <v>30</v>
      </c>
      <c r="J9705" t="s">
        <v>24</v>
      </c>
      <c r="K9705" t="str">
        <f>VLOOKUP(H9705, [1]Products!B:E, 2, FALSE)</f>
        <v>Choco Delight</v>
      </c>
      <c r="L9705" s="2">
        <f>VLOOKUP(H9705, [1]Products!B:D, 3, FALSE)</f>
        <v>3</v>
      </c>
      <c r="M9705" s="2">
        <f>Table1[[#This Row],[Quantity Purchased]] * Table1[[#This Row],[Unit Price]]</f>
        <v>2145</v>
      </c>
      <c r="N9705" s="2">
        <f>VLOOKUP(H9705, [1]Products!B:E, 4, FALSE)</f>
        <v>5</v>
      </c>
      <c r="O9705" t="str">
        <f>TEXT(Table1[[#This Row],[Transaction Date]], "yyyy-mm")</f>
        <v>2024-06</v>
      </c>
      <c r="P9705" s="1">
        <f ca="1">YEAR(TODAY()) - YEAR(Table1[[#This Row],[Buyer Date of Birth]])</f>
        <v>69</v>
      </c>
      <c r="Q9705" s="2">
        <f>Table1[[#This Row],[Total Revenue]] - Table1[[#This Row],[Total Cost]]</f>
        <v>2142</v>
      </c>
    </row>
    <row r="9706" spans="1:17" x14ac:dyDescent="0.25">
      <c r="A9706" s="1">
        <v>45383</v>
      </c>
      <c r="B9706" t="s">
        <v>937</v>
      </c>
      <c r="C9706" t="s">
        <v>540</v>
      </c>
      <c r="D9706" t="s">
        <v>20</v>
      </c>
      <c r="E9706" s="1">
        <v>16518</v>
      </c>
      <c r="F9706" t="s">
        <v>28</v>
      </c>
      <c r="G9706">
        <v>310</v>
      </c>
      <c r="H9706" t="s">
        <v>72</v>
      </c>
      <c r="I9706" t="s">
        <v>36</v>
      </c>
      <c r="J9706" t="s">
        <v>24</v>
      </c>
      <c r="K9706" t="str">
        <f>VLOOKUP(H9706, [1]Products!B:E, 2, FALSE)</f>
        <v>Choco Delight</v>
      </c>
      <c r="L9706" s="2">
        <f>VLOOKUP(H9706, [1]Products!B:D, 3, FALSE)</f>
        <v>3</v>
      </c>
      <c r="M9706" s="2">
        <f>Table1[[#This Row],[Quantity Purchased]] * Table1[[#This Row],[Unit Price]]</f>
        <v>1550</v>
      </c>
      <c r="N9706" s="2">
        <f>VLOOKUP(H9706, [1]Products!B:E, 4, FALSE)</f>
        <v>5</v>
      </c>
      <c r="O9706" t="str">
        <f>TEXT(Table1[[#This Row],[Transaction Date]], "yyyy-mm")</f>
        <v>2024-04</v>
      </c>
      <c r="P9706" s="1">
        <f ca="1">YEAR(TODAY()) - YEAR(Table1[[#This Row],[Buyer Date of Birth]])</f>
        <v>80</v>
      </c>
      <c r="Q9706" s="2">
        <f>Table1[[#This Row],[Total Revenue]] - Table1[[#This Row],[Total Cost]]</f>
        <v>1547</v>
      </c>
    </row>
    <row r="9707" spans="1:17" x14ac:dyDescent="0.25">
      <c r="A9707" s="1">
        <v>45325</v>
      </c>
      <c r="B9707" t="s">
        <v>233</v>
      </c>
      <c r="C9707" t="s">
        <v>1071</v>
      </c>
      <c r="D9707" t="s">
        <v>34</v>
      </c>
      <c r="E9707" s="1">
        <v>20427</v>
      </c>
      <c r="F9707" t="s">
        <v>40</v>
      </c>
      <c r="G9707">
        <v>294</v>
      </c>
      <c r="H9707" t="s">
        <v>29</v>
      </c>
      <c r="I9707" t="s">
        <v>23</v>
      </c>
      <c r="J9707" t="s">
        <v>24</v>
      </c>
      <c r="K9707" t="str">
        <f>VLOOKUP(H9707, [1]Products!B:E, 2, FALSE)</f>
        <v>Shortbread</v>
      </c>
      <c r="L9707" s="2">
        <f>VLOOKUP(H9707, [1]Products!B:D, 3, FALSE)</f>
        <v>10</v>
      </c>
      <c r="M9707" s="2">
        <f>Table1[[#This Row],[Quantity Purchased]] * Table1[[#This Row],[Unit Price]]</f>
        <v>13230</v>
      </c>
      <c r="N9707" s="2">
        <f>VLOOKUP(H9707, [1]Products!B:E, 4, FALSE)</f>
        <v>45</v>
      </c>
      <c r="O9707" t="str">
        <f>TEXT(Table1[[#This Row],[Transaction Date]], "yyyy-mm")</f>
        <v>2024-02</v>
      </c>
      <c r="P9707" s="1">
        <f ca="1">YEAR(TODAY()) - YEAR(Table1[[#This Row],[Buyer Date of Birth]])</f>
        <v>70</v>
      </c>
      <c r="Q9707" s="2">
        <f>Table1[[#This Row],[Total Revenue]] - Table1[[#This Row],[Total Cost]]</f>
        <v>13220</v>
      </c>
    </row>
    <row r="9708" spans="1:17" x14ac:dyDescent="0.25">
      <c r="A9708" s="1">
        <v>45467</v>
      </c>
      <c r="B9708" t="s">
        <v>290</v>
      </c>
      <c r="C9708" t="s">
        <v>208</v>
      </c>
      <c r="D9708" t="s">
        <v>89</v>
      </c>
      <c r="E9708" s="1">
        <v>23021</v>
      </c>
      <c r="F9708" t="s">
        <v>75</v>
      </c>
      <c r="G9708">
        <v>462</v>
      </c>
      <c r="H9708" t="s">
        <v>49</v>
      </c>
      <c r="I9708" t="s">
        <v>46</v>
      </c>
      <c r="J9708" t="s">
        <v>24</v>
      </c>
      <c r="K9708" t="str">
        <f>VLOOKUP(H9708, [1]Products!B:E, 2, FALSE)</f>
        <v>Butter Crunch</v>
      </c>
      <c r="L9708" s="2">
        <f>VLOOKUP(H9708, [1]Products!B:D, 3, FALSE)</f>
        <v>10</v>
      </c>
      <c r="M9708" s="2">
        <f>Table1[[#This Row],[Quantity Purchased]] * Table1[[#This Row],[Unit Price]]</f>
        <v>5082</v>
      </c>
      <c r="N9708" s="2">
        <f>VLOOKUP(H9708, [1]Products!B:E, 4, FALSE)</f>
        <v>11</v>
      </c>
      <c r="O9708" t="str">
        <f>TEXT(Table1[[#This Row],[Transaction Date]], "yyyy-mm")</f>
        <v>2024-06</v>
      </c>
      <c r="P9708" s="1">
        <f ca="1">YEAR(TODAY()) - YEAR(Table1[[#This Row],[Buyer Date of Birth]])</f>
        <v>62</v>
      </c>
      <c r="Q9708" s="2">
        <f>Table1[[#This Row],[Total Revenue]] - Table1[[#This Row],[Total Cost]]</f>
        <v>5072</v>
      </c>
    </row>
    <row r="9709" spans="1:17" x14ac:dyDescent="0.25">
      <c r="A9709" s="1">
        <v>45357</v>
      </c>
      <c r="B9709" t="s">
        <v>607</v>
      </c>
      <c r="C9709" t="s">
        <v>159</v>
      </c>
      <c r="D9709" t="s">
        <v>53</v>
      </c>
      <c r="E9709" s="1">
        <v>25450</v>
      </c>
      <c r="F9709" t="s">
        <v>75</v>
      </c>
      <c r="G9709">
        <v>166</v>
      </c>
      <c r="H9709" t="s">
        <v>49</v>
      </c>
      <c r="I9709" t="s">
        <v>50</v>
      </c>
      <c r="J9709" t="s">
        <v>24</v>
      </c>
      <c r="K9709" t="str">
        <f>VLOOKUP(H9709, [1]Products!B:E, 2, FALSE)</f>
        <v>Butter Crunch</v>
      </c>
      <c r="L9709" s="2">
        <f>VLOOKUP(H9709, [1]Products!B:D, 3, FALSE)</f>
        <v>10</v>
      </c>
      <c r="M9709" s="2">
        <f>Table1[[#This Row],[Quantity Purchased]] * Table1[[#This Row],[Unit Price]]</f>
        <v>1826</v>
      </c>
      <c r="N9709" s="2">
        <f>VLOOKUP(H9709, [1]Products!B:E, 4, FALSE)</f>
        <v>11</v>
      </c>
      <c r="O9709" t="str">
        <f>TEXT(Table1[[#This Row],[Transaction Date]], "yyyy-mm")</f>
        <v>2024-03</v>
      </c>
      <c r="P9709" s="1">
        <f ca="1">YEAR(TODAY()) - YEAR(Table1[[#This Row],[Buyer Date of Birth]])</f>
        <v>56</v>
      </c>
      <c r="Q9709" s="2">
        <f>Table1[[#This Row],[Total Revenue]] - Table1[[#This Row],[Total Cost]]</f>
        <v>1816</v>
      </c>
    </row>
    <row r="9710" spans="1:17" x14ac:dyDescent="0.25">
      <c r="A9710" s="1">
        <v>45383</v>
      </c>
      <c r="B9710" t="s">
        <v>105</v>
      </c>
      <c r="C9710" t="s">
        <v>841</v>
      </c>
      <c r="D9710" t="s">
        <v>84</v>
      </c>
      <c r="E9710" s="1">
        <v>37710</v>
      </c>
      <c r="F9710" t="s">
        <v>75</v>
      </c>
      <c r="G9710">
        <v>353</v>
      </c>
      <c r="H9710" t="s">
        <v>54</v>
      </c>
      <c r="I9710" t="s">
        <v>23</v>
      </c>
      <c r="J9710" t="s">
        <v>24</v>
      </c>
      <c r="K9710" t="str">
        <f>VLOOKUP(H9710, [1]Products!B:E, 2, FALSE)</f>
        <v>Lemon Crisps</v>
      </c>
      <c r="L9710" s="2">
        <f>VLOOKUP(H9710, [1]Products!B:D, 3, FALSE)</f>
        <v>7</v>
      </c>
      <c r="M9710" s="2">
        <f>Table1[[#This Row],[Quantity Purchased]] * Table1[[#This Row],[Unit Price]]</f>
        <v>3177</v>
      </c>
      <c r="N9710" s="2">
        <f>VLOOKUP(H9710, [1]Products!B:E, 4, FALSE)</f>
        <v>9</v>
      </c>
      <c r="O9710" t="str">
        <f>TEXT(Table1[[#This Row],[Transaction Date]], "yyyy-mm")</f>
        <v>2024-04</v>
      </c>
      <c r="P9710" s="1">
        <f ca="1">YEAR(TODAY()) - YEAR(Table1[[#This Row],[Buyer Date of Birth]])</f>
        <v>22</v>
      </c>
      <c r="Q9710" s="2">
        <f>Table1[[#This Row],[Total Revenue]] - Table1[[#This Row],[Total Cost]]</f>
        <v>3170</v>
      </c>
    </row>
    <row r="9711" spans="1:17" x14ac:dyDescent="0.25">
      <c r="A9711" s="1">
        <v>45381</v>
      </c>
      <c r="B9711" t="s">
        <v>56</v>
      </c>
      <c r="C9711" t="s">
        <v>991</v>
      </c>
      <c r="D9711" t="s">
        <v>89</v>
      </c>
      <c r="E9711" s="1">
        <v>25353</v>
      </c>
      <c r="F9711" t="s">
        <v>21</v>
      </c>
      <c r="G9711">
        <v>165</v>
      </c>
      <c r="H9711" t="s">
        <v>41</v>
      </c>
      <c r="I9711" t="s">
        <v>30</v>
      </c>
      <c r="J9711" t="s">
        <v>24</v>
      </c>
      <c r="K9711" t="str">
        <f>VLOOKUP(H9711, [1]Products!B:E, 2, FALSE)</f>
        <v>Ginger Snaps</v>
      </c>
      <c r="L9711" s="2">
        <f>VLOOKUP(H9711, [1]Products!B:D, 3, FALSE)</f>
        <v>14</v>
      </c>
      <c r="M9711" s="2">
        <f>Table1[[#This Row],[Quantity Purchased]] * Table1[[#This Row],[Unit Price]]</f>
        <v>4620</v>
      </c>
      <c r="N9711" s="2">
        <f>VLOOKUP(H9711, [1]Products!B:E, 4, FALSE)</f>
        <v>28</v>
      </c>
      <c r="O9711" t="str">
        <f>TEXT(Table1[[#This Row],[Transaction Date]], "yyyy-mm")</f>
        <v>2024-03</v>
      </c>
      <c r="P9711" s="1">
        <f ca="1">YEAR(TODAY()) - YEAR(Table1[[#This Row],[Buyer Date of Birth]])</f>
        <v>56</v>
      </c>
      <c r="Q9711" s="2">
        <f>Table1[[#This Row],[Total Revenue]] - Table1[[#This Row],[Total Cost]]</f>
        <v>4606</v>
      </c>
    </row>
    <row r="9712" spans="1:17" x14ac:dyDescent="0.25">
      <c r="A9712" s="1">
        <v>45438</v>
      </c>
      <c r="B9712" t="s">
        <v>193</v>
      </c>
      <c r="C9712" t="s">
        <v>70</v>
      </c>
      <c r="D9712" t="s">
        <v>58</v>
      </c>
      <c r="E9712" s="1">
        <v>34279</v>
      </c>
      <c r="F9712" t="s">
        <v>75</v>
      </c>
      <c r="G9712">
        <v>130</v>
      </c>
      <c r="H9712" t="s">
        <v>71</v>
      </c>
      <c r="I9712" t="s">
        <v>30</v>
      </c>
      <c r="J9712" t="s">
        <v>24</v>
      </c>
      <c r="K9712" t="str">
        <f>VLOOKUP(H9712, [1]Products!B:E, 2, FALSE)</f>
        <v>Peanut Butter Bites</v>
      </c>
      <c r="L9712" s="2">
        <f>VLOOKUP(H9712, [1]Products!B:D, 3, FALSE)</f>
        <v>5</v>
      </c>
      <c r="M9712" s="2">
        <f>Table1[[#This Row],[Quantity Purchased]] * Table1[[#This Row],[Unit Price]]</f>
        <v>910</v>
      </c>
      <c r="N9712" s="2">
        <f>VLOOKUP(H9712, [1]Products!B:E, 4, FALSE)</f>
        <v>7</v>
      </c>
      <c r="O9712" t="str">
        <f>TEXT(Table1[[#This Row],[Transaction Date]], "yyyy-mm")</f>
        <v>2024-05</v>
      </c>
      <c r="P9712" s="1">
        <f ca="1">YEAR(TODAY()) - YEAR(Table1[[#This Row],[Buyer Date of Birth]])</f>
        <v>32</v>
      </c>
      <c r="Q9712" s="2">
        <f>Table1[[#This Row],[Total Revenue]] - Table1[[#This Row],[Total Cost]]</f>
        <v>905</v>
      </c>
    </row>
    <row r="9713" spans="1:17" x14ac:dyDescent="0.25">
      <c r="A9713" s="1">
        <v>45308</v>
      </c>
      <c r="B9713" t="s">
        <v>647</v>
      </c>
      <c r="C9713" t="s">
        <v>1405</v>
      </c>
      <c r="D9713" t="s">
        <v>100</v>
      </c>
      <c r="E9713" s="1">
        <v>26563</v>
      </c>
      <c r="F9713" t="s">
        <v>28</v>
      </c>
      <c r="G9713">
        <v>484</v>
      </c>
      <c r="H9713" t="s">
        <v>71</v>
      </c>
      <c r="I9713" t="s">
        <v>36</v>
      </c>
      <c r="J9713" t="s">
        <v>24</v>
      </c>
      <c r="K9713" t="str">
        <f>VLOOKUP(H9713, [1]Products!B:E, 2, FALSE)</f>
        <v>Peanut Butter Bites</v>
      </c>
      <c r="L9713" s="2">
        <f>VLOOKUP(H9713, [1]Products!B:D, 3, FALSE)</f>
        <v>5</v>
      </c>
      <c r="M9713" s="2">
        <f>Table1[[#This Row],[Quantity Purchased]] * Table1[[#This Row],[Unit Price]]</f>
        <v>3388</v>
      </c>
      <c r="N9713" s="2">
        <f>VLOOKUP(H9713, [1]Products!B:E, 4, FALSE)</f>
        <v>7</v>
      </c>
      <c r="O9713" t="str">
        <f>TEXT(Table1[[#This Row],[Transaction Date]], "yyyy-mm")</f>
        <v>2024-01</v>
      </c>
      <c r="P9713" s="1">
        <f ca="1">YEAR(TODAY()) - YEAR(Table1[[#This Row],[Buyer Date of Birth]])</f>
        <v>53</v>
      </c>
      <c r="Q9713" s="2">
        <f>Table1[[#This Row],[Total Revenue]] - Table1[[#This Row],[Total Cost]]</f>
        <v>3383</v>
      </c>
    </row>
    <row r="9714" spans="1:17" x14ac:dyDescent="0.25">
      <c r="A9714" s="1">
        <v>45343</v>
      </c>
      <c r="B9714" t="s">
        <v>212</v>
      </c>
      <c r="C9714" t="s">
        <v>159</v>
      </c>
      <c r="D9714" t="s">
        <v>78</v>
      </c>
      <c r="E9714" s="1">
        <v>18365</v>
      </c>
      <c r="F9714" t="s">
        <v>75</v>
      </c>
      <c r="G9714">
        <v>229</v>
      </c>
      <c r="H9714" t="s">
        <v>22</v>
      </c>
      <c r="I9714" t="s">
        <v>23</v>
      </c>
      <c r="J9714" t="s">
        <v>24</v>
      </c>
      <c r="K9714" t="str">
        <f>VLOOKUP(H9714, [1]Products!B:E, 2, FALSE)</f>
        <v>Cinnamon Swirls</v>
      </c>
      <c r="L9714" s="2">
        <f>VLOOKUP(H9714, [1]Products!B:D, 3, FALSE)</f>
        <v>10</v>
      </c>
      <c r="M9714" s="2">
        <f>Table1[[#This Row],[Quantity Purchased]] * Table1[[#This Row],[Unit Price]]</f>
        <v>3206</v>
      </c>
      <c r="N9714" s="2">
        <f>VLOOKUP(H9714, [1]Products!B:E, 4, FALSE)</f>
        <v>14</v>
      </c>
      <c r="O9714" t="str">
        <f>TEXT(Table1[[#This Row],[Transaction Date]], "yyyy-mm")</f>
        <v>2024-02</v>
      </c>
      <c r="P9714" s="1">
        <f ca="1">YEAR(TODAY()) - YEAR(Table1[[#This Row],[Buyer Date of Birth]])</f>
        <v>75</v>
      </c>
      <c r="Q9714" s="2">
        <f>Table1[[#This Row],[Total Revenue]] - Table1[[#This Row],[Total Cost]]</f>
        <v>3196</v>
      </c>
    </row>
    <row r="9715" spans="1:17" x14ac:dyDescent="0.25">
      <c r="A9715" s="1">
        <v>45340</v>
      </c>
      <c r="B9715" t="s">
        <v>356</v>
      </c>
      <c r="C9715" t="s">
        <v>68</v>
      </c>
      <c r="D9715" t="s">
        <v>53</v>
      </c>
      <c r="E9715" s="1">
        <v>35258</v>
      </c>
      <c r="F9715" t="s">
        <v>21</v>
      </c>
      <c r="G9715">
        <v>49</v>
      </c>
      <c r="H9715" t="s">
        <v>54</v>
      </c>
      <c r="I9715" t="s">
        <v>46</v>
      </c>
      <c r="J9715" t="s">
        <v>24</v>
      </c>
      <c r="K9715" t="str">
        <f>VLOOKUP(H9715, [1]Products!B:E, 2, FALSE)</f>
        <v>Lemon Crisps</v>
      </c>
      <c r="L9715" s="2">
        <f>VLOOKUP(H9715, [1]Products!B:D, 3, FALSE)</f>
        <v>7</v>
      </c>
      <c r="M9715" s="2">
        <f>Table1[[#This Row],[Quantity Purchased]] * Table1[[#This Row],[Unit Price]]</f>
        <v>441</v>
      </c>
      <c r="N9715" s="2">
        <f>VLOOKUP(H9715, [1]Products!B:E, 4, FALSE)</f>
        <v>9</v>
      </c>
      <c r="O9715" t="str">
        <f>TEXT(Table1[[#This Row],[Transaction Date]], "yyyy-mm")</f>
        <v>2024-02</v>
      </c>
      <c r="P9715" s="1">
        <f ca="1">YEAR(TODAY()) - YEAR(Table1[[#This Row],[Buyer Date of Birth]])</f>
        <v>29</v>
      </c>
      <c r="Q9715" s="2">
        <f>Table1[[#This Row],[Total Revenue]] - Table1[[#This Row],[Total Cost]]</f>
        <v>434</v>
      </c>
    </row>
    <row r="9716" spans="1:17" x14ac:dyDescent="0.25">
      <c r="A9716" s="1">
        <v>45459</v>
      </c>
      <c r="B9716" t="s">
        <v>138</v>
      </c>
      <c r="C9716" t="s">
        <v>260</v>
      </c>
      <c r="D9716" t="s">
        <v>53</v>
      </c>
      <c r="E9716" s="1">
        <v>16885</v>
      </c>
      <c r="F9716" t="s">
        <v>75</v>
      </c>
      <c r="G9716">
        <v>128</v>
      </c>
      <c r="H9716" t="s">
        <v>29</v>
      </c>
      <c r="I9716" t="s">
        <v>50</v>
      </c>
      <c r="J9716" t="s">
        <v>31</v>
      </c>
      <c r="K9716" t="str">
        <f>VLOOKUP(H9716, [1]Products!B:E, 2, FALSE)</f>
        <v>Shortbread</v>
      </c>
      <c r="L9716" s="2">
        <f>VLOOKUP(H9716, [1]Products!B:D, 3, FALSE)</f>
        <v>10</v>
      </c>
      <c r="M9716" s="2">
        <f>Table1[[#This Row],[Quantity Purchased]] * Table1[[#This Row],[Unit Price]]</f>
        <v>5760</v>
      </c>
      <c r="N9716" s="2">
        <f>VLOOKUP(H9716, [1]Products!B:E, 4, FALSE)</f>
        <v>45</v>
      </c>
      <c r="O9716" t="str">
        <f>TEXT(Table1[[#This Row],[Transaction Date]], "yyyy-mm")</f>
        <v>2024-06</v>
      </c>
      <c r="P9716" s="1">
        <f ca="1">YEAR(TODAY()) - YEAR(Table1[[#This Row],[Buyer Date of Birth]])</f>
        <v>79</v>
      </c>
      <c r="Q9716" s="2">
        <f>Table1[[#This Row],[Total Revenue]] - Table1[[#This Row],[Total Cost]]</f>
        <v>5750</v>
      </c>
    </row>
    <row r="9717" spans="1:17" x14ac:dyDescent="0.25">
      <c r="A9717" s="1">
        <v>45493</v>
      </c>
      <c r="B9717" t="s">
        <v>32</v>
      </c>
      <c r="C9717" t="s">
        <v>153</v>
      </c>
      <c r="D9717" t="s">
        <v>100</v>
      </c>
      <c r="E9717" s="1">
        <v>34061</v>
      </c>
      <c r="F9717" t="s">
        <v>21</v>
      </c>
      <c r="G9717">
        <v>285</v>
      </c>
      <c r="H9717" t="s">
        <v>63</v>
      </c>
      <c r="I9717" t="s">
        <v>23</v>
      </c>
      <c r="J9717" t="s">
        <v>24</v>
      </c>
      <c r="K9717" t="str">
        <f>VLOOKUP(H9717, [1]Products!B:E, 2, FALSE)</f>
        <v>Vanilla Wafers</v>
      </c>
      <c r="L9717" s="2">
        <f>VLOOKUP(H9717, [1]Products!B:D, 3, FALSE)</f>
        <v>18</v>
      </c>
      <c r="M9717" s="2">
        <f>Table1[[#This Row],[Quantity Purchased]] * Table1[[#This Row],[Unit Price]]</f>
        <v>10260</v>
      </c>
      <c r="N9717" s="2">
        <f>VLOOKUP(H9717, [1]Products!B:E, 4, FALSE)</f>
        <v>36</v>
      </c>
      <c r="O9717" t="str">
        <f>TEXT(Table1[[#This Row],[Transaction Date]], "yyyy-mm")</f>
        <v>2024-07</v>
      </c>
      <c r="P9717" s="1">
        <f ca="1">YEAR(TODAY()) - YEAR(Table1[[#This Row],[Buyer Date of Birth]])</f>
        <v>32</v>
      </c>
      <c r="Q9717" s="2">
        <f>Table1[[#This Row],[Total Revenue]] - Table1[[#This Row],[Total Cost]]</f>
        <v>10242</v>
      </c>
    </row>
    <row r="9718" spans="1:17" x14ac:dyDescent="0.25">
      <c r="A9718" s="1">
        <v>45462</v>
      </c>
      <c r="B9718" t="s">
        <v>358</v>
      </c>
      <c r="C9718" t="s">
        <v>112</v>
      </c>
      <c r="D9718" t="s">
        <v>89</v>
      </c>
      <c r="E9718" s="1">
        <v>37832</v>
      </c>
      <c r="F9718" t="s">
        <v>40</v>
      </c>
      <c r="G9718">
        <v>93</v>
      </c>
      <c r="H9718" t="s">
        <v>49</v>
      </c>
      <c r="I9718" t="s">
        <v>30</v>
      </c>
      <c r="J9718" t="s">
        <v>24</v>
      </c>
      <c r="K9718" t="str">
        <f>VLOOKUP(H9718, [1]Products!B:E, 2, FALSE)</f>
        <v>Butter Crunch</v>
      </c>
      <c r="L9718" s="2">
        <f>VLOOKUP(H9718, [1]Products!B:D, 3, FALSE)</f>
        <v>10</v>
      </c>
      <c r="M9718" s="2">
        <f>Table1[[#This Row],[Quantity Purchased]] * Table1[[#This Row],[Unit Price]]</f>
        <v>1023</v>
      </c>
      <c r="N9718" s="2">
        <f>VLOOKUP(H9718, [1]Products!B:E, 4, FALSE)</f>
        <v>11</v>
      </c>
      <c r="O9718" t="str">
        <f>TEXT(Table1[[#This Row],[Transaction Date]], "yyyy-mm")</f>
        <v>2024-06</v>
      </c>
      <c r="P9718" s="1">
        <f ca="1">YEAR(TODAY()) - YEAR(Table1[[#This Row],[Buyer Date of Birth]])</f>
        <v>22</v>
      </c>
      <c r="Q9718" s="2">
        <f>Table1[[#This Row],[Total Revenue]] - Table1[[#This Row],[Total Cost]]</f>
        <v>1013</v>
      </c>
    </row>
    <row r="9719" spans="1:17" x14ac:dyDescent="0.25">
      <c r="A9719" s="1">
        <v>45335</v>
      </c>
      <c r="B9719" t="s">
        <v>496</v>
      </c>
      <c r="C9719" t="s">
        <v>33</v>
      </c>
      <c r="D9719" t="s">
        <v>78</v>
      </c>
      <c r="E9719" s="1">
        <v>21499</v>
      </c>
      <c r="F9719" t="s">
        <v>21</v>
      </c>
      <c r="G9719">
        <v>263</v>
      </c>
      <c r="H9719" t="s">
        <v>29</v>
      </c>
      <c r="I9719" t="s">
        <v>30</v>
      </c>
      <c r="J9719" t="s">
        <v>31</v>
      </c>
      <c r="K9719" t="str">
        <f>VLOOKUP(H9719, [1]Products!B:E, 2, FALSE)</f>
        <v>Shortbread</v>
      </c>
      <c r="L9719" s="2">
        <f>VLOOKUP(H9719, [1]Products!B:D, 3, FALSE)</f>
        <v>10</v>
      </c>
      <c r="M9719" s="2">
        <f>Table1[[#This Row],[Quantity Purchased]] * Table1[[#This Row],[Unit Price]]</f>
        <v>11835</v>
      </c>
      <c r="N9719" s="2">
        <f>VLOOKUP(H9719, [1]Products!B:E, 4, FALSE)</f>
        <v>45</v>
      </c>
      <c r="O9719" t="str">
        <f>TEXT(Table1[[#This Row],[Transaction Date]], "yyyy-mm")</f>
        <v>2024-02</v>
      </c>
      <c r="P9719" s="1">
        <f ca="1">YEAR(TODAY()) - YEAR(Table1[[#This Row],[Buyer Date of Birth]])</f>
        <v>67</v>
      </c>
      <c r="Q9719" s="2">
        <f>Table1[[#This Row],[Total Revenue]] - Table1[[#This Row],[Total Cost]]</f>
        <v>11825</v>
      </c>
    </row>
    <row r="9720" spans="1:17" x14ac:dyDescent="0.25">
      <c r="A9720" s="1">
        <v>45352</v>
      </c>
      <c r="B9720" t="s">
        <v>79</v>
      </c>
      <c r="C9720" t="s">
        <v>491</v>
      </c>
      <c r="D9720" t="s">
        <v>45</v>
      </c>
      <c r="E9720" s="1">
        <v>23662</v>
      </c>
      <c r="F9720" t="s">
        <v>28</v>
      </c>
      <c r="G9720">
        <v>235</v>
      </c>
      <c r="H9720" t="s">
        <v>41</v>
      </c>
      <c r="I9720" t="s">
        <v>36</v>
      </c>
      <c r="J9720" t="s">
        <v>24</v>
      </c>
      <c r="K9720" t="str">
        <f>VLOOKUP(H9720, [1]Products!B:E, 2, FALSE)</f>
        <v>Ginger Snaps</v>
      </c>
      <c r="L9720" s="2">
        <f>VLOOKUP(H9720, [1]Products!B:D, 3, FALSE)</f>
        <v>14</v>
      </c>
      <c r="M9720" s="2">
        <f>Table1[[#This Row],[Quantity Purchased]] * Table1[[#This Row],[Unit Price]]</f>
        <v>6580</v>
      </c>
      <c r="N9720" s="2">
        <f>VLOOKUP(H9720, [1]Products!B:E, 4, FALSE)</f>
        <v>28</v>
      </c>
      <c r="O9720" t="str">
        <f>TEXT(Table1[[#This Row],[Transaction Date]], "yyyy-mm")</f>
        <v>2024-03</v>
      </c>
      <c r="P9720" s="1">
        <f ca="1">YEAR(TODAY()) - YEAR(Table1[[#This Row],[Buyer Date of Birth]])</f>
        <v>61</v>
      </c>
      <c r="Q9720" s="2">
        <f>Table1[[#This Row],[Total Revenue]] - Table1[[#This Row],[Total Cost]]</f>
        <v>6566</v>
      </c>
    </row>
    <row r="9721" spans="1:17" x14ac:dyDescent="0.25">
      <c r="A9721" s="1">
        <v>45466</v>
      </c>
      <c r="B9721" t="s">
        <v>117</v>
      </c>
      <c r="C9721" t="s">
        <v>1437</v>
      </c>
      <c r="D9721" t="s">
        <v>58</v>
      </c>
      <c r="E9721" s="1">
        <v>36598</v>
      </c>
      <c r="F9721" t="s">
        <v>28</v>
      </c>
      <c r="G9721">
        <v>351</v>
      </c>
      <c r="H9721" t="s">
        <v>35</v>
      </c>
      <c r="I9721" t="s">
        <v>23</v>
      </c>
      <c r="J9721" t="s">
        <v>24</v>
      </c>
      <c r="K9721" t="str">
        <f>VLOOKUP(H9721, [1]Products!B:E, 2, FALSE)</f>
        <v>Caramel Biscuits</v>
      </c>
      <c r="L9721" s="2">
        <f>VLOOKUP(H9721, [1]Products!B:D, 3, FALSE)</f>
        <v>18</v>
      </c>
      <c r="M9721" s="2">
        <f>Table1[[#This Row],[Quantity Purchased]] * Table1[[#This Row],[Unit Price]]</f>
        <v>7722</v>
      </c>
      <c r="N9721" s="2">
        <f>VLOOKUP(H9721, [1]Products!B:E, 4, FALSE)</f>
        <v>22</v>
      </c>
      <c r="O9721" t="str">
        <f>TEXT(Table1[[#This Row],[Transaction Date]], "yyyy-mm")</f>
        <v>2024-06</v>
      </c>
      <c r="P9721" s="1">
        <f ca="1">YEAR(TODAY()) - YEAR(Table1[[#This Row],[Buyer Date of Birth]])</f>
        <v>25</v>
      </c>
      <c r="Q9721" s="2">
        <f>Table1[[#This Row],[Total Revenue]] - Table1[[#This Row],[Total Cost]]</f>
        <v>7704</v>
      </c>
    </row>
    <row r="9722" spans="1:17" x14ac:dyDescent="0.25">
      <c r="A9722" s="1">
        <v>45359</v>
      </c>
      <c r="B9722" t="s">
        <v>739</v>
      </c>
      <c r="C9722" t="s">
        <v>1447</v>
      </c>
      <c r="D9722" t="s">
        <v>100</v>
      </c>
      <c r="E9722" s="1">
        <v>16130</v>
      </c>
      <c r="F9722" t="s">
        <v>28</v>
      </c>
      <c r="G9722">
        <v>14</v>
      </c>
      <c r="H9722" t="s">
        <v>72</v>
      </c>
      <c r="I9722" t="s">
        <v>46</v>
      </c>
      <c r="J9722" t="s">
        <v>24</v>
      </c>
      <c r="K9722" t="str">
        <f>VLOOKUP(H9722, [1]Products!B:E, 2, FALSE)</f>
        <v>Choco Delight</v>
      </c>
      <c r="L9722" s="2">
        <f>VLOOKUP(H9722, [1]Products!B:D, 3, FALSE)</f>
        <v>3</v>
      </c>
      <c r="M9722" s="2">
        <f>Table1[[#This Row],[Quantity Purchased]] * Table1[[#This Row],[Unit Price]]</f>
        <v>70</v>
      </c>
      <c r="N9722" s="2">
        <f>VLOOKUP(H9722, [1]Products!B:E, 4, FALSE)</f>
        <v>5</v>
      </c>
      <c r="O9722" t="str">
        <f>TEXT(Table1[[#This Row],[Transaction Date]], "yyyy-mm")</f>
        <v>2024-03</v>
      </c>
      <c r="P9722" s="1">
        <f ca="1">YEAR(TODAY()) - YEAR(Table1[[#This Row],[Buyer Date of Birth]])</f>
        <v>81</v>
      </c>
      <c r="Q9722" s="2">
        <f>Table1[[#This Row],[Total Revenue]] - Table1[[#This Row],[Total Cost]]</f>
        <v>67</v>
      </c>
    </row>
    <row r="9723" spans="1:17" x14ac:dyDescent="0.25">
      <c r="A9723" s="1">
        <v>45413</v>
      </c>
      <c r="B9723" t="s">
        <v>113</v>
      </c>
      <c r="C9723" t="s">
        <v>1592</v>
      </c>
      <c r="D9723" t="s">
        <v>34</v>
      </c>
      <c r="E9723" s="1">
        <v>20322</v>
      </c>
      <c r="F9723" t="s">
        <v>75</v>
      </c>
      <c r="G9723">
        <v>353</v>
      </c>
      <c r="H9723" t="s">
        <v>41</v>
      </c>
      <c r="I9723" t="s">
        <v>50</v>
      </c>
      <c r="J9723" t="s">
        <v>24</v>
      </c>
      <c r="K9723" t="str">
        <f>VLOOKUP(H9723, [1]Products!B:E, 2, FALSE)</f>
        <v>Ginger Snaps</v>
      </c>
      <c r="L9723" s="2">
        <f>VLOOKUP(H9723, [1]Products!B:D, 3, FALSE)</f>
        <v>14</v>
      </c>
      <c r="M9723" s="2">
        <f>Table1[[#This Row],[Quantity Purchased]] * Table1[[#This Row],[Unit Price]]</f>
        <v>9884</v>
      </c>
      <c r="N9723" s="2">
        <f>VLOOKUP(H9723, [1]Products!B:E, 4, FALSE)</f>
        <v>28</v>
      </c>
      <c r="O9723" t="str">
        <f>TEXT(Table1[[#This Row],[Transaction Date]], "yyyy-mm")</f>
        <v>2024-05</v>
      </c>
      <c r="P9723" s="1">
        <f ca="1">YEAR(TODAY()) - YEAR(Table1[[#This Row],[Buyer Date of Birth]])</f>
        <v>70</v>
      </c>
      <c r="Q9723" s="2">
        <f>Table1[[#This Row],[Total Revenue]] - Table1[[#This Row],[Total Cost]]</f>
        <v>9870</v>
      </c>
    </row>
    <row r="9724" spans="1:17" x14ac:dyDescent="0.25">
      <c r="A9724" s="1">
        <v>45355</v>
      </c>
      <c r="B9724" t="s">
        <v>462</v>
      </c>
      <c r="C9724" t="s">
        <v>77</v>
      </c>
      <c r="D9724" t="s">
        <v>58</v>
      </c>
      <c r="E9724" s="1">
        <v>27667</v>
      </c>
      <c r="F9724" t="s">
        <v>28</v>
      </c>
      <c r="G9724">
        <v>178</v>
      </c>
      <c r="H9724" t="s">
        <v>29</v>
      </c>
      <c r="I9724" t="s">
        <v>23</v>
      </c>
      <c r="J9724" t="s">
        <v>24</v>
      </c>
      <c r="K9724" t="str">
        <f>VLOOKUP(H9724, [1]Products!B:E, 2, FALSE)</f>
        <v>Shortbread</v>
      </c>
      <c r="L9724" s="2">
        <f>VLOOKUP(H9724, [1]Products!B:D, 3, FALSE)</f>
        <v>10</v>
      </c>
      <c r="M9724" s="2">
        <f>Table1[[#This Row],[Quantity Purchased]] * Table1[[#This Row],[Unit Price]]</f>
        <v>8010</v>
      </c>
      <c r="N9724" s="2">
        <f>VLOOKUP(H9724, [1]Products!B:E, 4, FALSE)</f>
        <v>45</v>
      </c>
      <c r="O9724" t="str">
        <f>TEXT(Table1[[#This Row],[Transaction Date]], "yyyy-mm")</f>
        <v>2024-03</v>
      </c>
      <c r="P9724" s="1">
        <f ca="1">YEAR(TODAY()) - YEAR(Table1[[#This Row],[Buyer Date of Birth]])</f>
        <v>50</v>
      </c>
      <c r="Q9724" s="2">
        <f>Table1[[#This Row],[Total Revenue]] - Table1[[#This Row],[Total Cost]]</f>
        <v>8000</v>
      </c>
    </row>
    <row r="9725" spans="1:17" x14ac:dyDescent="0.25">
      <c r="A9725" s="1">
        <v>45475</v>
      </c>
      <c r="B9725" t="s">
        <v>573</v>
      </c>
      <c r="C9725" t="s">
        <v>295</v>
      </c>
      <c r="D9725" t="s">
        <v>78</v>
      </c>
      <c r="E9725" s="1">
        <v>32282</v>
      </c>
      <c r="F9725" t="s">
        <v>28</v>
      </c>
      <c r="G9725">
        <v>158</v>
      </c>
      <c r="H9725" t="s">
        <v>35</v>
      </c>
      <c r="I9725" t="s">
        <v>30</v>
      </c>
      <c r="J9725" t="s">
        <v>24</v>
      </c>
      <c r="K9725" t="str">
        <f>VLOOKUP(H9725, [1]Products!B:E, 2, FALSE)</f>
        <v>Caramel Biscuits</v>
      </c>
      <c r="L9725" s="2">
        <f>VLOOKUP(H9725, [1]Products!B:D, 3, FALSE)</f>
        <v>18</v>
      </c>
      <c r="M9725" s="2">
        <f>Table1[[#This Row],[Quantity Purchased]] * Table1[[#This Row],[Unit Price]]</f>
        <v>3476</v>
      </c>
      <c r="N9725" s="2">
        <f>VLOOKUP(H9725, [1]Products!B:E, 4, FALSE)</f>
        <v>22</v>
      </c>
      <c r="O9725" t="str">
        <f>TEXT(Table1[[#This Row],[Transaction Date]], "yyyy-mm")</f>
        <v>2024-07</v>
      </c>
      <c r="P9725" s="1">
        <f ca="1">YEAR(TODAY()) - YEAR(Table1[[#This Row],[Buyer Date of Birth]])</f>
        <v>37</v>
      </c>
      <c r="Q9725" s="2">
        <f>Table1[[#This Row],[Total Revenue]] - Table1[[#This Row],[Total Cost]]</f>
        <v>3458</v>
      </c>
    </row>
    <row r="9726" spans="1:17" x14ac:dyDescent="0.25">
      <c r="A9726" s="1">
        <v>45322</v>
      </c>
      <c r="B9726" t="s">
        <v>67</v>
      </c>
      <c r="C9726" t="s">
        <v>865</v>
      </c>
      <c r="D9726" t="s">
        <v>20</v>
      </c>
      <c r="E9726" s="1">
        <v>19707</v>
      </c>
      <c r="F9726" t="s">
        <v>40</v>
      </c>
      <c r="G9726">
        <v>266</v>
      </c>
      <c r="H9726" t="s">
        <v>66</v>
      </c>
      <c r="I9726" t="s">
        <v>30</v>
      </c>
      <c r="J9726" t="s">
        <v>24</v>
      </c>
      <c r="K9726" t="str">
        <f>VLOOKUP(H9726, [1]Products!B:E, 2, FALSE)</f>
        <v>Oatmeal Cookies</v>
      </c>
      <c r="L9726" s="2">
        <f>VLOOKUP(H9726, [1]Products!B:D, 3, FALSE)</f>
        <v>19</v>
      </c>
      <c r="M9726" s="2">
        <f>Table1[[#This Row],[Quantity Purchased]] * Table1[[#This Row],[Unit Price]]</f>
        <v>6118</v>
      </c>
      <c r="N9726" s="2">
        <f>VLOOKUP(H9726, [1]Products!B:E, 4, FALSE)</f>
        <v>23</v>
      </c>
      <c r="O9726" t="str">
        <f>TEXT(Table1[[#This Row],[Transaction Date]], "yyyy-mm")</f>
        <v>2024-01</v>
      </c>
      <c r="P9726" s="1">
        <f ca="1">YEAR(TODAY()) - YEAR(Table1[[#This Row],[Buyer Date of Birth]])</f>
        <v>72</v>
      </c>
      <c r="Q9726" s="2">
        <f>Table1[[#This Row],[Total Revenue]] - Table1[[#This Row],[Total Cost]]</f>
        <v>6099</v>
      </c>
    </row>
    <row r="9727" spans="1:17" x14ac:dyDescent="0.25">
      <c r="A9727" s="1">
        <v>45313</v>
      </c>
      <c r="B9727" t="s">
        <v>594</v>
      </c>
      <c r="C9727" t="s">
        <v>1542</v>
      </c>
      <c r="D9727" t="s">
        <v>53</v>
      </c>
      <c r="E9727" s="1">
        <v>36910</v>
      </c>
      <c r="F9727" t="s">
        <v>28</v>
      </c>
      <c r="G9727">
        <v>186</v>
      </c>
      <c r="H9727" t="s">
        <v>71</v>
      </c>
      <c r="I9727" t="s">
        <v>36</v>
      </c>
      <c r="J9727" t="s">
        <v>24</v>
      </c>
      <c r="K9727" t="str">
        <f>VLOOKUP(H9727, [1]Products!B:E, 2, FALSE)</f>
        <v>Peanut Butter Bites</v>
      </c>
      <c r="L9727" s="2">
        <f>VLOOKUP(H9727, [1]Products!B:D, 3, FALSE)</f>
        <v>5</v>
      </c>
      <c r="M9727" s="2">
        <f>Table1[[#This Row],[Quantity Purchased]] * Table1[[#This Row],[Unit Price]]</f>
        <v>1302</v>
      </c>
      <c r="N9727" s="2">
        <f>VLOOKUP(H9727, [1]Products!B:E, 4, FALSE)</f>
        <v>7</v>
      </c>
      <c r="O9727" t="str">
        <f>TEXT(Table1[[#This Row],[Transaction Date]], "yyyy-mm")</f>
        <v>2024-01</v>
      </c>
      <c r="P9727" s="1">
        <f ca="1">YEAR(TODAY()) - YEAR(Table1[[#This Row],[Buyer Date of Birth]])</f>
        <v>24</v>
      </c>
      <c r="Q9727" s="2">
        <f>Table1[[#This Row],[Total Revenue]] - Table1[[#This Row],[Total Cost]]</f>
        <v>1297</v>
      </c>
    </row>
    <row r="9728" spans="1:17" x14ac:dyDescent="0.25">
      <c r="A9728" s="1">
        <v>45383</v>
      </c>
      <c r="B9728" t="s">
        <v>381</v>
      </c>
      <c r="C9728" t="s">
        <v>658</v>
      </c>
      <c r="D9728" t="s">
        <v>45</v>
      </c>
      <c r="E9728" s="1">
        <v>23788</v>
      </c>
      <c r="F9728" t="s">
        <v>40</v>
      </c>
      <c r="G9728">
        <v>117</v>
      </c>
      <c r="H9728" t="s">
        <v>54</v>
      </c>
      <c r="I9728" t="s">
        <v>23</v>
      </c>
      <c r="J9728" t="s">
        <v>24</v>
      </c>
      <c r="K9728" t="str">
        <f>VLOOKUP(H9728, [1]Products!B:E, 2, FALSE)</f>
        <v>Lemon Crisps</v>
      </c>
      <c r="L9728" s="2">
        <f>VLOOKUP(H9728, [1]Products!B:D, 3, FALSE)</f>
        <v>7</v>
      </c>
      <c r="M9728" s="2">
        <f>Table1[[#This Row],[Quantity Purchased]] * Table1[[#This Row],[Unit Price]]</f>
        <v>1053</v>
      </c>
      <c r="N9728" s="2">
        <f>VLOOKUP(H9728, [1]Products!B:E, 4, FALSE)</f>
        <v>9</v>
      </c>
      <c r="O9728" t="str">
        <f>TEXT(Table1[[#This Row],[Transaction Date]], "yyyy-mm")</f>
        <v>2024-04</v>
      </c>
      <c r="P9728" s="1">
        <f ca="1">YEAR(TODAY()) - YEAR(Table1[[#This Row],[Buyer Date of Birth]])</f>
        <v>60</v>
      </c>
      <c r="Q9728" s="2">
        <f>Table1[[#This Row],[Total Revenue]] - Table1[[#This Row],[Total Cost]]</f>
        <v>1046</v>
      </c>
    </row>
    <row r="9729" spans="1:17" x14ac:dyDescent="0.25">
      <c r="A9729" s="1">
        <v>45386</v>
      </c>
      <c r="B9729" t="s">
        <v>496</v>
      </c>
      <c r="C9729" t="s">
        <v>955</v>
      </c>
      <c r="D9729" t="s">
        <v>100</v>
      </c>
      <c r="E9729" s="1">
        <v>29509</v>
      </c>
      <c r="F9729" t="s">
        <v>21</v>
      </c>
      <c r="G9729">
        <v>50</v>
      </c>
      <c r="H9729" t="s">
        <v>71</v>
      </c>
      <c r="I9729" t="s">
        <v>46</v>
      </c>
      <c r="J9729" t="s">
        <v>31</v>
      </c>
      <c r="K9729" t="str">
        <f>VLOOKUP(H9729, [1]Products!B:E, 2, FALSE)</f>
        <v>Peanut Butter Bites</v>
      </c>
      <c r="L9729" s="2">
        <f>VLOOKUP(H9729, [1]Products!B:D, 3, FALSE)</f>
        <v>5</v>
      </c>
      <c r="M9729" s="2">
        <f>Table1[[#This Row],[Quantity Purchased]] * Table1[[#This Row],[Unit Price]]</f>
        <v>350</v>
      </c>
      <c r="N9729" s="2">
        <f>VLOOKUP(H9729, [1]Products!B:E, 4, FALSE)</f>
        <v>7</v>
      </c>
      <c r="O9729" t="str">
        <f>TEXT(Table1[[#This Row],[Transaction Date]], "yyyy-mm")</f>
        <v>2024-04</v>
      </c>
      <c r="P9729" s="1">
        <f ca="1">YEAR(TODAY()) - YEAR(Table1[[#This Row],[Buyer Date of Birth]])</f>
        <v>45</v>
      </c>
      <c r="Q9729" s="2">
        <f>Table1[[#This Row],[Total Revenue]] - Table1[[#This Row],[Total Cost]]</f>
        <v>345</v>
      </c>
    </row>
    <row r="9730" spans="1:17" x14ac:dyDescent="0.25">
      <c r="A9730" s="1">
        <v>45374</v>
      </c>
      <c r="B9730" t="s">
        <v>1318</v>
      </c>
      <c r="C9730" t="s">
        <v>227</v>
      </c>
      <c r="D9730" t="s">
        <v>45</v>
      </c>
      <c r="E9730" s="1">
        <v>22829</v>
      </c>
      <c r="F9730" t="s">
        <v>21</v>
      </c>
      <c r="G9730">
        <v>62</v>
      </c>
      <c r="H9730" t="s">
        <v>41</v>
      </c>
      <c r="I9730" t="s">
        <v>50</v>
      </c>
      <c r="J9730" t="s">
        <v>24</v>
      </c>
      <c r="K9730" t="str">
        <f>VLOOKUP(H9730, [1]Products!B:E, 2, FALSE)</f>
        <v>Ginger Snaps</v>
      </c>
      <c r="L9730" s="2">
        <f>VLOOKUP(H9730, [1]Products!B:D, 3, FALSE)</f>
        <v>14</v>
      </c>
      <c r="M9730" s="2">
        <f>Table1[[#This Row],[Quantity Purchased]] * Table1[[#This Row],[Unit Price]]</f>
        <v>1736</v>
      </c>
      <c r="N9730" s="2">
        <f>VLOOKUP(H9730, [1]Products!B:E, 4, FALSE)</f>
        <v>28</v>
      </c>
      <c r="O9730" t="str">
        <f>TEXT(Table1[[#This Row],[Transaction Date]], "yyyy-mm")</f>
        <v>2024-03</v>
      </c>
      <c r="P9730" s="1">
        <f ca="1">YEAR(TODAY()) - YEAR(Table1[[#This Row],[Buyer Date of Birth]])</f>
        <v>63</v>
      </c>
      <c r="Q9730" s="2">
        <f>Table1[[#This Row],[Total Revenue]] - Table1[[#This Row],[Total Cost]]</f>
        <v>1722</v>
      </c>
    </row>
    <row r="9731" spans="1:17" x14ac:dyDescent="0.25">
      <c r="A9731" s="1">
        <v>45460</v>
      </c>
      <c r="B9731" t="s">
        <v>259</v>
      </c>
      <c r="C9731" t="s">
        <v>168</v>
      </c>
      <c r="D9731" t="s">
        <v>20</v>
      </c>
      <c r="E9731" s="1">
        <v>32989</v>
      </c>
      <c r="F9731" t="s">
        <v>75</v>
      </c>
      <c r="G9731">
        <v>19</v>
      </c>
      <c r="H9731" t="s">
        <v>29</v>
      </c>
      <c r="I9731" t="s">
        <v>23</v>
      </c>
      <c r="J9731" t="s">
        <v>24</v>
      </c>
      <c r="K9731" t="str">
        <f>VLOOKUP(H9731, [1]Products!B:E, 2, FALSE)</f>
        <v>Shortbread</v>
      </c>
      <c r="L9731" s="2">
        <f>VLOOKUP(H9731, [1]Products!B:D, 3, FALSE)</f>
        <v>10</v>
      </c>
      <c r="M9731" s="2">
        <f>Table1[[#This Row],[Quantity Purchased]] * Table1[[#This Row],[Unit Price]]</f>
        <v>855</v>
      </c>
      <c r="N9731" s="2">
        <f>VLOOKUP(H9731, [1]Products!B:E, 4, FALSE)</f>
        <v>45</v>
      </c>
      <c r="O9731" t="str">
        <f>TEXT(Table1[[#This Row],[Transaction Date]], "yyyy-mm")</f>
        <v>2024-06</v>
      </c>
      <c r="P9731" s="1">
        <f ca="1">YEAR(TODAY()) - YEAR(Table1[[#This Row],[Buyer Date of Birth]])</f>
        <v>35</v>
      </c>
      <c r="Q9731" s="2">
        <f>Table1[[#This Row],[Total Revenue]] - Table1[[#This Row],[Total Cost]]</f>
        <v>845</v>
      </c>
    </row>
    <row r="9732" spans="1:17" x14ac:dyDescent="0.25">
      <c r="A9732" s="1">
        <v>45451</v>
      </c>
      <c r="B9732" t="s">
        <v>431</v>
      </c>
      <c r="C9732" t="s">
        <v>475</v>
      </c>
      <c r="D9732" t="s">
        <v>62</v>
      </c>
      <c r="E9732" s="1">
        <v>29042</v>
      </c>
      <c r="F9732" t="s">
        <v>28</v>
      </c>
      <c r="G9732">
        <v>61</v>
      </c>
      <c r="H9732" t="s">
        <v>29</v>
      </c>
      <c r="I9732" t="s">
        <v>30</v>
      </c>
      <c r="J9732" t="s">
        <v>24</v>
      </c>
      <c r="K9732" t="str">
        <f>VLOOKUP(H9732, [1]Products!B:E, 2, FALSE)</f>
        <v>Shortbread</v>
      </c>
      <c r="L9732" s="2">
        <f>VLOOKUP(H9732, [1]Products!B:D, 3, FALSE)</f>
        <v>10</v>
      </c>
      <c r="M9732" s="2">
        <f>Table1[[#This Row],[Quantity Purchased]] * Table1[[#This Row],[Unit Price]]</f>
        <v>2745</v>
      </c>
      <c r="N9732" s="2">
        <f>VLOOKUP(H9732, [1]Products!B:E, 4, FALSE)</f>
        <v>45</v>
      </c>
      <c r="O9732" t="str">
        <f>TEXT(Table1[[#This Row],[Transaction Date]], "yyyy-mm")</f>
        <v>2024-06</v>
      </c>
      <c r="P9732" s="1">
        <f ca="1">YEAR(TODAY()) - YEAR(Table1[[#This Row],[Buyer Date of Birth]])</f>
        <v>46</v>
      </c>
      <c r="Q9732" s="2">
        <f>Table1[[#This Row],[Total Revenue]] - Table1[[#This Row],[Total Cost]]</f>
        <v>2735</v>
      </c>
    </row>
    <row r="9733" spans="1:17" x14ac:dyDescent="0.25">
      <c r="A9733" s="1">
        <v>45422</v>
      </c>
      <c r="B9733" t="s">
        <v>476</v>
      </c>
      <c r="C9733" t="s">
        <v>995</v>
      </c>
      <c r="D9733" t="s">
        <v>45</v>
      </c>
      <c r="E9733" s="1">
        <v>36089</v>
      </c>
      <c r="F9733" t="s">
        <v>75</v>
      </c>
      <c r="G9733">
        <v>445</v>
      </c>
      <c r="H9733" t="s">
        <v>72</v>
      </c>
      <c r="I9733" t="s">
        <v>30</v>
      </c>
      <c r="J9733" t="s">
        <v>24</v>
      </c>
      <c r="K9733" t="str">
        <f>VLOOKUP(H9733, [1]Products!B:E, 2, FALSE)</f>
        <v>Choco Delight</v>
      </c>
      <c r="L9733" s="2">
        <f>VLOOKUP(H9733, [1]Products!B:D, 3, FALSE)</f>
        <v>3</v>
      </c>
      <c r="M9733" s="2">
        <f>Table1[[#This Row],[Quantity Purchased]] * Table1[[#This Row],[Unit Price]]</f>
        <v>2225</v>
      </c>
      <c r="N9733" s="2">
        <f>VLOOKUP(H9733, [1]Products!B:E, 4, FALSE)</f>
        <v>5</v>
      </c>
      <c r="O9733" t="str">
        <f>TEXT(Table1[[#This Row],[Transaction Date]], "yyyy-mm")</f>
        <v>2024-05</v>
      </c>
      <c r="P9733" s="1">
        <f ca="1">YEAR(TODAY()) - YEAR(Table1[[#This Row],[Buyer Date of Birth]])</f>
        <v>27</v>
      </c>
      <c r="Q9733" s="2">
        <f>Table1[[#This Row],[Total Revenue]] - Table1[[#This Row],[Total Cost]]</f>
        <v>2222</v>
      </c>
    </row>
    <row r="9734" spans="1:17" x14ac:dyDescent="0.25">
      <c r="A9734" s="1">
        <v>45393</v>
      </c>
      <c r="B9734" t="s">
        <v>663</v>
      </c>
      <c r="C9734" t="s">
        <v>470</v>
      </c>
      <c r="D9734" t="s">
        <v>100</v>
      </c>
      <c r="E9734" s="1">
        <v>34993</v>
      </c>
      <c r="F9734" t="s">
        <v>40</v>
      </c>
      <c r="G9734">
        <v>57</v>
      </c>
      <c r="H9734" t="s">
        <v>22</v>
      </c>
      <c r="I9734" t="s">
        <v>36</v>
      </c>
      <c r="J9734" t="s">
        <v>24</v>
      </c>
      <c r="K9734" t="str">
        <f>VLOOKUP(H9734, [1]Products!B:E, 2, FALSE)</f>
        <v>Cinnamon Swirls</v>
      </c>
      <c r="L9734" s="2">
        <f>VLOOKUP(H9734, [1]Products!B:D, 3, FALSE)</f>
        <v>10</v>
      </c>
      <c r="M9734" s="2">
        <f>Table1[[#This Row],[Quantity Purchased]] * Table1[[#This Row],[Unit Price]]</f>
        <v>798</v>
      </c>
      <c r="N9734" s="2">
        <f>VLOOKUP(H9734, [1]Products!B:E, 4, FALSE)</f>
        <v>14</v>
      </c>
      <c r="O9734" t="str">
        <f>TEXT(Table1[[#This Row],[Transaction Date]], "yyyy-mm")</f>
        <v>2024-04</v>
      </c>
      <c r="P9734" s="1">
        <f ca="1">YEAR(TODAY()) - YEAR(Table1[[#This Row],[Buyer Date of Birth]])</f>
        <v>30</v>
      </c>
      <c r="Q9734" s="2">
        <f>Table1[[#This Row],[Total Revenue]] - Table1[[#This Row],[Total Cost]]</f>
        <v>788</v>
      </c>
    </row>
    <row r="9735" spans="1:17" x14ac:dyDescent="0.25">
      <c r="A9735" s="1">
        <v>45354</v>
      </c>
      <c r="B9735" t="s">
        <v>157</v>
      </c>
      <c r="C9735" t="s">
        <v>316</v>
      </c>
      <c r="D9735" t="s">
        <v>45</v>
      </c>
      <c r="E9735" s="1">
        <v>27340</v>
      </c>
      <c r="F9735" t="s">
        <v>28</v>
      </c>
      <c r="G9735">
        <v>260</v>
      </c>
      <c r="H9735" t="s">
        <v>29</v>
      </c>
      <c r="I9735" t="s">
        <v>23</v>
      </c>
      <c r="J9735" t="s">
        <v>24</v>
      </c>
      <c r="K9735" t="str">
        <f>VLOOKUP(H9735, [1]Products!B:E, 2, FALSE)</f>
        <v>Shortbread</v>
      </c>
      <c r="L9735" s="2">
        <f>VLOOKUP(H9735, [1]Products!B:D, 3, FALSE)</f>
        <v>10</v>
      </c>
      <c r="M9735" s="2">
        <f>Table1[[#This Row],[Quantity Purchased]] * Table1[[#This Row],[Unit Price]]</f>
        <v>11700</v>
      </c>
      <c r="N9735" s="2">
        <f>VLOOKUP(H9735, [1]Products!B:E, 4, FALSE)</f>
        <v>45</v>
      </c>
      <c r="O9735" t="str">
        <f>TEXT(Table1[[#This Row],[Transaction Date]], "yyyy-mm")</f>
        <v>2024-03</v>
      </c>
      <c r="P9735" s="1">
        <f ca="1">YEAR(TODAY()) - YEAR(Table1[[#This Row],[Buyer Date of Birth]])</f>
        <v>51</v>
      </c>
      <c r="Q9735" s="2">
        <f>Table1[[#This Row],[Total Revenue]] - Table1[[#This Row],[Total Cost]]</f>
        <v>11690</v>
      </c>
    </row>
    <row r="9736" spans="1:17" x14ac:dyDescent="0.25">
      <c r="A9736" s="1">
        <v>45363</v>
      </c>
      <c r="B9736" t="s">
        <v>456</v>
      </c>
      <c r="C9736" t="s">
        <v>433</v>
      </c>
      <c r="D9736" t="s">
        <v>20</v>
      </c>
      <c r="E9736" s="1">
        <v>20132</v>
      </c>
      <c r="F9736" t="s">
        <v>75</v>
      </c>
      <c r="G9736">
        <v>196</v>
      </c>
      <c r="H9736" t="s">
        <v>71</v>
      </c>
      <c r="I9736" t="s">
        <v>46</v>
      </c>
      <c r="J9736" t="s">
        <v>24</v>
      </c>
      <c r="K9736" t="str">
        <f>VLOOKUP(H9736, [1]Products!B:E, 2, FALSE)</f>
        <v>Peanut Butter Bites</v>
      </c>
      <c r="L9736" s="2">
        <f>VLOOKUP(H9736, [1]Products!B:D, 3, FALSE)</f>
        <v>5</v>
      </c>
      <c r="M9736" s="2">
        <f>Table1[[#This Row],[Quantity Purchased]] * Table1[[#This Row],[Unit Price]]</f>
        <v>1372</v>
      </c>
      <c r="N9736" s="2">
        <f>VLOOKUP(H9736, [1]Products!B:E, 4, FALSE)</f>
        <v>7</v>
      </c>
      <c r="O9736" t="str">
        <f>TEXT(Table1[[#This Row],[Transaction Date]], "yyyy-mm")</f>
        <v>2024-03</v>
      </c>
      <c r="P9736" s="1">
        <f ca="1">YEAR(TODAY()) - YEAR(Table1[[#This Row],[Buyer Date of Birth]])</f>
        <v>70</v>
      </c>
      <c r="Q9736" s="2">
        <f>Table1[[#This Row],[Total Revenue]] - Table1[[#This Row],[Total Cost]]</f>
        <v>1367</v>
      </c>
    </row>
    <row r="9737" spans="1:17" x14ac:dyDescent="0.25">
      <c r="A9737" s="1">
        <v>45430</v>
      </c>
      <c r="B9737" t="s">
        <v>573</v>
      </c>
      <c r="C9737" t="s">
        <v>618</v>
      </c>
      <c r="D9737" t="s">
        <v>34</v>
      </c>
      <c r="E9737" s="1">
        <v>31547</v>
      </c>
      <c r="F9737" t="s">
        <v>21</v>
      </c>
      <c r="G9737">
        <v>77</v>
      </c>
      <c r="H9737" t="s">
        <v>49</v>
      </c>
      <c r="I9737" t="s">
        <v>50</v>
      </c>
      <c r="J9737" t="s">
        <v>24</v>
      </c>
      <c r="K9737" t="str">
        <f>VLOOKUP(H9737, [1]Products!B:E, 2, FALSE)</f>
        <v>Butter Crunch</v>
      </c>
      <c r="L9737" s="2">
        <f>VLOOKUP(H9737, [1]Products!B:D, 3, FALSE)</f>
        <v>10</v>
      </c>
      <c r="M9737" s="2">
        <f>Table1[[#This Row],[Quantity Purchased]] * Table1[[#This Row],[Unit Price]]</f>
        <v>847</v>
      </c>
      <c r="N9737" s="2">
        <f>VLOOKUP(H9737, [1]Products!B:E, 4, FALSE)</f>
        <v>11</v>
      </c>
      <c r="O9737" t="str">
        <f>TEXT(Table1[[#This Row],[Transaction Date]], "yyyy-mm")</f>
        <v>2024-05</v>
      </c>
      <c r="P9737" s="1">
        <f ca="1">YEAR(TODAY()) - YEAR(Table1[[#This Row],[Buyer Date of Birth]])</f>
        <v>39</v>
      </c>
      <c r="Q9737" s="2">
        <f>Table1[[#This Row],[Total Revenue]] - Table1[[#This Row],[Total Cost]]</f>
        <v>837</v>
      </c>
    </row>
    <row r="9738" spans="1:17" x14ac:dyDescent="0.25">
      <c r="A9738" s="1">
        <v>45395</v>
      </c>
      <c r="B9738" t="s">
        <v>645</v>
      </c>
      <c r="C9738" t="s">
        <v>99</v>
      </c>
      <c r="D9738" t="s">
        <v>62</v>
      </c>
      <c r="E9738" s="1">
        <v>26604</v>
      </c>
      <c r="F9738" t="s">
        <v>75</v>
      </c>
      <c r="G9738">
        <v>352</v>
      </c>
      <c r="H9738" t="s">
        <v>66</v>
      </c>
      <c r="I9738" t="s">
        <v>23</v>
      </c>
      <c r="J9738" t="s">
        <v>24</v>
      </c>
      <c r="K9738" t="str">
        <f>VLOOKUP(H9738, [1]Products!B:E, 2, FALSE)</f>
        <v>Oatmeal Cookies</v>
      </c>
      <c r="L9738" s="2">
        <f>VLOOKUP(H9738, [1]Products!B:D, 3, FALSE)</f>
        <v>19</v>
      </c>
      <c r="M9738" s="2">
        <f>Table1[[#This Row],[Quantity Purchased]] * Table1[[#This Row],[Unit Price]]</f>
        <v>8096</v>
      </c>
      <c r="N9738" s="2">
        <f>VLOOKUP(H9738, [1]Products!B:E, 4, FALSE)</f>
        <v>23</v>
      </c>
      <c r="O9738" t="str">
        <f>TEXT(Table1[[#This Row],[Transaction Date]], "yyyy-mm")</f>
        <v>2024-04</v>
      </c>
      <c r="P9738" s="1">
        <f ca="1">YEAR(TODAY()) - YEAR(Table1[[#This Row],[Buyer Date of Birth]])</f>
        <v>53</v>
      </c>
      <c r="Q9738" s="2">
        <f>Table1[[#This Row],[Total Revenue]] - Table1[[#This Row],[Total Cost]]</f>
        <v>8077</v>
      </c>
    </row>
    <row r="9739" spans="1:17" x14ac:dyDescent="0.25">
      <c r="A9739" s="1">
        <v>45445</v>
      </c>
      <c r="B9739" t="s">
        <v>212</v>
      </c>
      <c r="C9739" t="s">
        <v>978</v>
      </c>
      <c r="D9739" t="s">
        <v>20</v>
      </c>
      <c r="E9739" s="1">
        <v>32481</v>
      </c>
      <c r="F9739" t="s">
        <v>28</v>
      </c>
      <c r="G9739">
        <v>440</v>
      </c>
      <c r="H9739" t="s">
        <v>41</v>
      </c>
      <c r="I9739" t="s">
        <v>30</v>
      </c>
      <c r="J9739" t="s">
        <v>24</v>
      </c>
      <c r="K9739" t="str">
        <f>VLOOKUP(H9739, [1]Products!B:E, 2, FALSE)</f>
        <v>Ginger Snaps</v>
      </c>
      <c r="L9739" s="2">
        <f>VLOOKUP(H9739, [1]Products!B:D, 3, FALSE)</f>
        <v>14</v>
      </c>
      <c r="M9739" s="2">
        <f>Table1[[#This Row],[Quantity Purchased]] * Table1[[#This Row],[Unit Price]]</f>
        <v>12320</v>
      </c>
      <c r="N9739" s="2">
        <f>VLOOKUP(H9739, [1]Products!B:E, 4, FALSE)</f>
        <v>28</v>
      </c>
      <c r="O9739" t="str">
        <f>TEXT(Table1[[#This Row],[Transaction Date]], "yyyy-mm")</f>
        <v>2024-06</v>
      </c>
      <c r="P9739" s="1">
        <f ca="1">YEAR(TODAY()) - YEAR(Table1[[#This Row],[Buyer Date of Birth]])</f>
        <v>37</v>
      </c>
      <c r="Q9739" s="2">
        <f>Table1[[#This Row],[Total Revenue]] - Table1[[#This Row],[Total Cost]]</f>
        <v>12306</v>
      </c>
    </row>
    <row r="9740" spans="1:17" x14ac:dyDescent="0.25">
      <c r="A9740" s="1">
        <v>45453</v>
      </c>
      <c r="B9740" t="s">
        <v>1094</v>
      </c>
      <c r="C9740" t="s">
        <v>908</v>
      </c>
      <c r="D9740" t="s">
        <v>84</v>
      </c>
      <c r="E9740" s="1">
        <v>37193</v>
      </c>
      <c r="F9740" t="s">
        <v>75</v>
      </c>
      <c r="G9740">
        <v>84</v>
      </c>
      <c r="H9740" t="s">
        <v>49</v>
      </c>
      <c r="I9740" t="s">
        <v>30</v>
      </c>
      <c r="J9740" t="s">
        <v>24</v>
      </c>
      <c r="K9740" t="str">
        <f>VLOOKUP(H9740, [1]Products!B:E, 2, FALSE)</f>
        <v>Butter Crunch</v>
      </c>
      <c r="L9740" s="2">
        <f>VLOOKUP(H9740, [1]Products!B:D, 3, FALSE)</f>
        <v>10</v>
      </c>
      <c r="M9740" s="2">
        <f>Table1[[#This Row],[Quantity Purchased]] * Table1[[#This Row],[Unit Price]]</f>
        <v>924</v>
      </c>
      <c r="N9740" s="2">
        <f>VLOOKUP(H9740, [1]Products!B:E, 4, FALSE)</f>
        <v>11</v>
      </c>
      <c r="O9740" t="str">
        <f>TEXT(Table1[[#This Row],[Transaction Date]], "yyyy-mm")</f>
        <v>2024-06</v>
      </c>
      <c r="P9740" s="1">
        <f ca="1">YEAR(TODAY()) - YEAR(Table1[[#This Row],[Buyer Date of Birth]])</f>
        <v>24</v>
      </c>
      <c r="Q9740" s="2">
        <f>Table1[[#This Row],[Total Revenue]] - Table1[[#This Row],[Total Cost]]</f>
        <v>914</v>
      </c>
    </row>
    <row r="9741" spans="1:17" x14ac:dyDescent="0.25">
      <c r="A9741" s="1">
        <v>45402</v>
      </c>
      <c r="B9741" t="s">
        <v>167</v>
      </c>
      <c r="C9741" t="s">
        <v>399</v>
      </c>
      <c r="D9741" t="s">
        <v>20</v>
      </c>
      <c r="E9741" s="1">
        <v>38039</v>
      </c>
      <c r="F9741" t="s">
        <v>75</v>
      </c>
      <c r="G9741">
        <v>314</v>
      </c>
      <c r="H9741" t="s">
        <v>63</v>
      </c>
      <c r="I9741" t="s">
        <v>36</v>
      </c>
      <c r="J9741" t="s">
        <v>24</v>
      </c>
      <c r="K9741" t="str">
        <f>VLOOKUP(H9741, [1]Products!B:E, 2, FALSE)</f>
        <v>Vanilla Wafers</v>
      </c>
      <c r="L9741" s="2">
        <f>VLOOKUP(H9741, [1]Products!B:D, 3, FALSE)</f>
        <v>18</v>
      </c>
      <c r="M9741" s="2">
        <f>Table1[[#This Row],[Quantity Purchased]] * Table1[[#This Row],[Unit Price]]</f>
        <v>11304</v>
      </c>
      <c r="N9741" s="2">
        <f>VLOOKUP(H9741, [1]Products!B:E, 4, FALSE)</f>
        <v>36</v>
      </c>
      <c r="O9741" t="str">
        <f>TEXT(Table1[[#This Row],[Transaction Date]], "yyyy-mm")</f>
        <v>2024-04</v>
      </c>
      <c r="P9741" s="1">
        <f ca="1">YEAR(TODAY()) - YEAR(Table1[[#This Row],[Buyer Date of Birth]])</f>
        <v>21</v>
      </c>
      <c r="Q9741" s="2">
        <f>Table1[[#This Row],[Total Revenue]] - Table1[[#This Row],[Total Cost]]</f>
        <v>11286</v>
      </c>
    </row>
    <row r="9742" spans="1:17" x14ac:dyDescent="0.25">
      <c r="A9742" s="1">
        <v>45331</v>
      </c>
      <c r="B9742" t="s">
        <v>113</v>
      </c>
      <c r="C9742" t="s">
        <v>703</v>
      </c>
      <c r="D9742" t="s">
        <v>20</v>
      </c>
      <c r="E9742" s="1">
        <v>24658</v>
      </c>
      <c r="F9742" t="s">
        <v>21</v>
      </c>
      <c r="G9742">
        <v>123</v>
      </c>
      <c r="H9742" t="s">
        <v>66</v>
      </c>
      <c r="I9742" t="s">
        <v>23</v>
      </c>
      <c r="J9742" t="s">
        <v>24</v>
      </c>
      <c r="K9742" t="str">
        <f>VLOOKUP(H9742, [1]Products!B:E, 2, FALSE)</f>
        <v>Oatmeal Cookies</v>
      </c>
      <c r="L9742" s="2">
        <f>VLOOKUP(H9742, [1]Products!B:D, 3, FALSE)</f>
        <v>19</v>
      </c>
      <c r="M9742" s="2">
        <f>Table1[[#This Row],[Quantity Purchased]] * Table1[[#This Row],[Unit Price]]</f>
        <v>2829</v>
      </c>
      <c r="N9742" s="2">
        <f>VLOOKUP(H9742, [1]Products!B:E, 4, FALSE)</f>
        <v>23</v>
      </c>
      <c r="O9742" t="str">
        <f>TEXT(Table1[[#This Row],[Transaction Date]], "yyyy-mm")</f>
        <v>2024-02</v>
      </c>
      <c r="P9742" s="1">
        <f ca="1">YEAR(TODAY()) - YEAR(Table1[[#This Row],[Buyer Date of Birth]])</f>
        <v>58</v>
      </c>
      <c r="Q9742" s="2">
        <f>Table1[[#This Row],[Total Revenue]] - Table1[[#This Row],[Total Cost]]</f>
        <v>2810</v>
      </c>
    </row>
    <row r="9743" spans="1:17" x14ac:dyDescent="0.25">
      <c r="A9743" s="1">
        <v>45305</v>
      </c>
      <c r="B9743" t="s">
        <v>381</v>
      </c>
      <c r="C9743" t="s">
        <v>1054</v>
      </c>
      <c r="D9743" t="s">
        <v>62</v>
      </c>
      <c r="E9743" s="1">
        <v>31208</v>
      </c>
      <c r="F9743" t="s">
        <v>40</v>
      </c>
      <c r="G9743">
        <v>406</v>
      </c>
      <c r="H9743" t="s">
        <v>63</v>
      </c>
      <c r="I9743" t="s">
        <v>46</v>
      </c>
      <c r="J9743" t="s">
        <v>24</v>
      </c>
      <c r="K9743" t="str">
        <f>VLOOKUP(H9743, [1]Products!B:E, 2, FALSE)</f>
        <v>Vanilla Wafers</v>
      </c>
      <c r="L9743" s="2">
        <f>VLOOKUP(H9743, [1]Products!B:D, 3, FALSE)</f>
        <v>18</v>
      </c>
      <c r="M9743" s="2">
        <f>Table1[[#This Row],[Quantity Purchased]] * Table1[[#This Row],[Unit Price]]</f>
        <v>14616</v>
      </c>
      <c r="N9743" s="2">
        <f>VLOOKUP(H9743, [1]Products!B:E, 4, FALSE)</f>
        <v>36</v>
      </c>
      <c r="O9743" t="str">
        <f>TEXT(Table1[[#This Row],[Transaction Date]], "yyyy-mm")</f>
        <v>2024-01</v>
      </c>
      <c r="P9743" s="1">
        <f ca="1">YEAR(TODAY()) - YEAR(Table1[[#This Row],[Buyer Date of Birth]])</f>
        <v>40</v>
      </c>
      <c r="Q9743" s="2">
        <f>Table1[[#This Row],[Total Revenue]] - Table1[[#This Row],[Total Cost]]</f>
        <v>14598</v>
      </c>
    </row>
    <row r="9744" spans="1:17" x14ac:dyDescent="0.25">
      <c r="A9744" s="1">
        <v>45328</v>
      </c>
      <c r="B9744" t="s">
        <v>197</v>
      </c>
      <c r="C9744" t="s">
        <v>39</v>
      </c>
      <c r="D9744" t="s">
        <v>20</v>
      </c>
      <c r="E9744" s="1">
        <v>20507</v>
      </c>
      <c r="F9744" t="s">
        <v>28</v>
      </c>
      <c r="G9744">
        <v>40</v>
      </c>
      <c r="H9744" t="s">
        <v>49</v>
      </c>
      <c r="I9744" t="s">
        <v>50</v>
      </c>
      <c r="J9744" t="s">
        <v>24</v>
      </c>
      <c r="K9744" t="str">
        <f>VLOOKUP(H9744, [1]Products!B:E, 2, FALSE)</f>
        <v>Butter Crunch</v>
      </c>
      <c r="L9744" s="2">
        <f>VLOOKUP(H9744, [1]Products!B:D, 3, FALSE)</f>
        <v>10</v>
      </c>
      <c r="M9744" s="2">
        <f>Table1[[#This Row],[Quantity Purchased]] * Table1[[#This Row],[Unit Price]]</f>
        <v>440</v>
      </c>
      <c r="N9744" s="2">
        <f>VLOOKUP(H9744, [1]Products!B:E, 4, FALSE)</f>
        <v>11</v>
      </c>
      <c r="O9744" t="str">
        <f>TEXT(Table1[[#This Row],[Transaction Date]], "yyyy-mm")</f>
        <v>2024-02</v>
      </c>
      <c r="P9744" s="1">
        <f ca="1">YEAR(TODAY()) - YEAR(Table1[[#This Row],[Buyer Date of Birth]])</f>
        <v>69</v>
      </c>
      <c r="Q9744" s="2">
        <f>Table1[[#This Row],[Total Revenue]] - Table1[[#This Row],[Total Cost]]</f>
        <v>430</v>
      </c>
    </row>
    <row r="9745" spans="1:17" x14ac:dyDescent="0.25">
      <c r="A9745" s="1">
        <v>45480</v>
      </c>
      <c r="B9745" t="s">
        <v>993</v>
      </c>
      <c r="C9745" t="s">
        <v>819</v>
      </c>
      <c r="D9745" t="s">
        <v>20</v>
      </c>
      <c r="E9745" s="1">
        <v>24587</v>
      </c>
      <c r="F9745" t="s">
        <v>75</v>
      </c>
      <c r="G9745">
        <v>497</v>
      </c>
      <c r="H9745" t="s">
        <v>72</v>
      </c>
      <c r="I9745" t="s">
        <v>23</v>
      </c>
      <c r="J9745" t="s">
        <v>24</v>
      </c>
      <c r="K9745" t="str">
        <f>VLOOKUP(H9745, [1]Products!B:E, 2, FALSE)</f>
        <v>Choco Delight</v>
      </c>
      <c r="L9745" s="2">
        <f>VLOOKUP(H9745, [1]Products!B:D, 3, FALSE)</f>
        <v>3</v>
      </c>
      <c r="M9745" s="2">
        <f>Table1[[#This Row],[Quantity Purchased]] * Table1[[#This Row],[Unit Price]]</f>
        <v>2485</v>
      </c>
      <c r="N9745" s="2">
        <f>VLOOKUP(H9745, [1]Products!B:E, 4, FALSE)</f>
        <v>5</v>
      </c>
      <c r="O9745" t="str">
        <f>TEXT(Table1[[#This Row],[Transaction Date]], "yyyy-mm")</f>
        <v>2024-07</v>
      </c>
      <c r="P9745" s="1">
        <f ca="1">YEAR(TODAY()) - YEAR(Table1[[#This Row],[Buyer Date of Birth]])</f>
        <v>58</v>
      </c>
      <c r="Q9745" s="2">
        <f>Table1[[#This Row],[Total Revenue]] - Table1[[#This Row],[Total Cost]]</f>
        <v>2482</v>
      </c>
    </row>
    <row r="9746" spans="1:17" x14ac:dyDescent="0.25">
      <c r="A9746" s="1">
        <v>45356</v>
      </c>
      <c r="B9746" t="s">
        <v>166</v>
      </c>
      <c r="C9746" t="s">
        <v>1030</v>
      </c>
      <c r="D9746" t="s">
        <v>45</v>
      </c>
      <c r="E9746" s="1">
        <v>35644</v>
      </c>
      <c r="F9746" t="s">
        <v>28</v>
      </c>
      <c r="G9746">
        <v>300</v>
      </c>
      <c r="H9746" t="s">
        <v>71</v>
      </c>
      <c r="I9746" t="s">
        <v>30</v>
      </c>
      <c r="J9746" t="s">
        <v>24</v>
      </c>
      <c r="K9746" t="str">
        <f>VLOOKUP(H9746, [1]Products!B:E, 2, FALSE)</f>
        <v>Peanut Butter Bites</v>
      </c>
      <c r="L9746" s="2">
        <f>VLOOKUP(H9746, [1]Products!B:D, 3, FALSE)</f>
        <v>5</v>
      </c>
      <c r="M9746" s="2">
        <f>Table1[[#This Row],[Quantity Purchased]] * Table1[[#This Row],[Unit Price]]</f>
        <v>2100</v>
      </c>
      <c r="N9746" s="2">
        <f>VLOOKUP(H9746, [1]Products!B:E, 4, FALSE)</f>
        <v>7</v>
      </c>
      <c r="O9746" t="str">
        <f>TEXT(Table1[[#This Row],[Transaction Date]], "yyyy-mm")</f>
        <v>2024-03</v>
      </c>
      <c r="P9746" s="1">
        <f ca="1">YEAR(TODAY()) - YEAR(Table1[[#This Row],[Buyer Date of Birth]])</f>
        <v>28</v>
      </c>
      <c r="Q9746" s="2">
        <f>Table1[[#This Row],[Total Revenue]] - Table1[[#This Row],[Total Cost]]</f>
        <v>2095</v>
      </c>
    </row>
    <row r="9747" spans="1:17" x14ac:dyDescent="0.25">
      <c r="A9747" s="1">
        <v>45386</v>
      </c>
      <c r="B9747" t="s">
        <v>138</v>
      </c>
      <c r="C9747" t="s">
        <v>114</v>
      </c>
      <c r="D9747" t="s">
        <v>78</v>
      </c>
      <c r="E9747" s="1">
        <v>37303</v>
      </c>
      <c r="F9747" t="s">
        <v>75</v>
      </c>
      <c r="G9747">
        <v>89</v>
      </c>
      <c r="H9747" t="s">
        <v>29</v>
      </c>
      <c r="I9747" t="s">
        <v>30</v>
      </c>
      <c r="J9747" t="s">
        <v>31</v>
      </c>
      <c r="K9747" t="str">
        <f>VLOOKUP(H9747, [1]Products!B:E, 2, FALSE)</f>
        <v>Shortbread</v>
      </c>
      <c r="L9747" s="2">
        <f>VLOOKUP(H9747, [1]Products!B:D, 3, FALSE)</f>
        <v>10</v>
      </c>
      <c r="M9747" s="2">
        <f>Table1[[#This Row],[Quantity Purchased]] * Table1[[#This Row],[Unit Price]]</f>
        <v>4005</v>
      </c>
      <c r="N9747" s="2">
        <f>VLOOKUP(H9747, [1]Products!B:E, 4, FALSE)</f>
        <v>45</v>
      </c>
      <c r="O9747" t="str">
        <f>TEXT(Table1[[#This Row],[Transaction Date]], "yyyy-mm")</f>
        <v>2024-04</v>
      </c>
      <c r="P9747" s="1">
        <f ca="1">YEAR(TODAY()) - YEAR(Table1[[#This Row],[Buyer Date of Birth]])</f>
        <v>23</v>
      </c>
      <c r="Q9747" s="2">
        <f>Table1[[#This Row],[Total Revenue]] - Table1[[#This Row],[Total Cost]]</f>
        <v>3995</v>
      </c>
    </row>
    <row r="9748" spans="1:17" x14ac:dyDescent="0.25">
      <c r="A9748" s="1">
        <v>45322</v>
      </c>
      <c r="B9748" t="s">
        <v>1311</v>
      </c>
      <c r="C9748" t="s">
        <v>159</v>
      </c>
      <c r="D9748" t="s">
        <v>20</v>
      </c>
      <c r="E9748" s="1">
        <v>28443</v>
      </c>
      <c r="F9748" t="s">
        <v>21</v>
      </c>
      <c r="G9748">
        <v>217</v>
      </c>
      <c r="H9748" t="s">
        <v>35</v>
      </c>
      <c r="I9748" t="s">
        <v>36</v>
      </c>
      <c r="J9748" t="s">
        <v>31</v>
      </c>
      <c r="K9748" t="str">
        <f>VLOOKUP(H9748, [1]Products!B:E, 2, FALSE)</f>
        <v>Caramel Biscuits</v>
      </c>
      <c r="L9748" s="2">
        <f>VLOOKUP(H9748, [1]Products!B:D, 3, FALSE)</f>
        <v>18</v>
      </c>
      <c r="M9748" s="2">
        <f>Table1[[#This Row],[Quantity Purchased]] * Table1[[#This Row],[Unit Price]]</f>
        <v>4774</v>
      </c>
      <c r="N9748" s="2">
        <f>VLOOKUP(H9748, [1]Products!B:E, 4, FALSE)</f>
        <v>22</v>
      </c>
      <c r="O9748" t="str">
        <f>TEXT(Table1[[#This Row],[Transaction Date]], "yyyy-mm")</f>
        <v>2024-01</v>
      </c>
      <c r="P9748" s="1">
        <f ca="1">YEAR(TODAY()) - YEAR(Table1[[#This Row],[Buyer Date of Birth]])</f>
        <v>48</v>
      </c>
      <c r="Q9748" s="2">
        <f>Table1[[#This Row],[Total Revenue]] - Table1[[#This Row],[Total Cost]]</f>
        <v>4756</v>
      </c>
    </row>
    <row r="9749" spans="1:17" x14ac:dyDescent="0.25">
      <c r="A9749" s="1">
        <v>45435</v>
      </c>
      <c r="B9749" t="s">
        <v>278</v>
      </c>
      <c r="C9749" t="s">
        <v>153</v>
      </c>
      <c r="D9749" t="s">
        <v>20</v>
      </c>
      <c r="E9749" s="1">
        <v>19125</v>
      </c>
      <c r="F9749" t="s">
        <v>40</v>
      </c>
      <c r="G9749">
        <v>436</v>
      </c>
      <c r="H9749" t="s">
        <v>72</v>
      </c>
      <c r="I9749" t="s">
        <v>23</v>
      </c>
      <c r="J9749" t="s">
        <v>24</v>
      </c>
      <c r="K9749" t="str">
        <f>VLOOKUP(H9749, [1]Products!B:E, 2, FALSE)</f>
        <v>Choco Delight</v>
      </c>
      <c r="L9749" s="2">
        <f>VLOOKUP(H9749, [1]Products!B:D, 3, FALSE)</f>
        <v>3</v>
      </c>
      <c r="M9749" s="2">
        <f>Table1[[#This Row],[Quantity Purchased]] * Table1[[#This Row],[Unit Price]]</f>
        <v>2180</v>
      </c>
      <c r="N9749" s="2">
        <f>VLOOKUP(H9749, [1]Products!B:E, 4, FALSE)</f>
        <v>5</v>
      </c>
      <c r="O9749" t="str">
        <f>TEXT(Table1[[#This Row],[Transaction Date]], "yyyy-mm")</f>
        <v>2024-05</v>
      </c>
      <c r="P9749" s="1">
        <f ca="1">YEAR(TODAY()) - YEAR(Table1[[#This Row],[Buyer Date of Birth]])</f>
        <v>73</v>
      </c>
      <c r="Q9749" s="2">
        <f>Table1[[#This Row],[Total Revenue]] - Table1[[#This Row],[Total Cost]]</f>
        <v>2177</v>
      </c>
    </row>
    <row r="9750" spans="1:17" x14ac:dyDescent="0.25">
      <c r="A9750" s="1">
        <v>45297</v>
      </c>
      <c r="B9750" t="s">
        <v>263</v>
      </c>
      <c r="C9750" t="s">
        <v>262</v>
      </c>
      <c r="D9750" t="s">
        <v>53</v>
      </c>
      <c r="E9750" s="1">
        <v>16820</v>
      </c>
      <c r="F9750" t="s">
        <v>75</v>
      </c>
      <c r="G9750">
        <v>62</v>
      </c>
      <c r="H9750" t="s">
        <v>41</v>
      </c>
      <c r="I9750" t="s">
        <v>46</v>
      </c>
      <c r="J9750" t="s">
        <v>24</v>
      </c>
      <c r="K9750" t="str">
        <f>VLOOKUP(H9750, [1]Products!B:E, 2, FALSE)</f>
        <v>Ginger Snaps</v>
      </c>
      <c r="L9750" s="2">
        <f>VLOOKUP(H9750, [1]Products!B:D, 3, FALSE)</f>
        <v>14</v>
      </c>
      <c r="M9750" s="2">
        <f>Table1[[#This Row],[Quantity Purchased]] * Table1[[#This Row],[Unit Price]]</f>
        <v>1736</v>
      </c>
      <c r="N9750" s="2">
        <f>VLOOKUP(H9750, [1]Products!B:E, 4, FALSE)</f>
        <v>28</v>
      </c>
      <c r="O9750" t="str">
        <f>TEXT(Table1[[#This Row],[Transaction Date]], "yyyy-mm")</f>
        <v>2024-01</v>
      </c>
      <c r="P9750" s="1">
        <f ca="1">YEAR(TODAY()) - YEAR(Table1[[#This Row],[Buyer Date of Birth]])</f>
        <v>79</v>
      </c>
      <c r="Q9750" s="2">
        <f>Table1[[#This Row],[Total Revenue]] - Table1[[#This Row],[Total Cost]]</f>
        <v>1722</v>
      </c>
    </row>
    <row r="9751" spans="1:17" x14ac:dyDescent="0.25">
      <c r="A9751" s="1">
        <v>45346</v>
      </c>
      <c r="B9751" t="s">
        <v>325</v>
      </c>
      <c r="C9751" t="s">
        <v>686</v>
      </c>
      <c r="D9751" t="s">
        <v>78</v>
      </c>
      <c r="E9751" s="1">
        <v>27572</v>
      </c>
      <c r="F9751" t="s">
        <v>21</v>
      </c>
      <c r="G9751">
        <v>310</v>
      </c>
      <c r="H9751" t="s">
        <v>54</v>
      </c>
      <c r="I9751" t="s">
        <v>50</v>
      </c>
      <c r="J9751" t="s">
        <v>31</v>
      </c>
      <c r="K9751" t="str">
        <f>VLOOKUP(H9751, [1]Products!B:E, 2, FALSE)</f>
        <v>Lemon Crisps</v>
      </c>
      <c r="L9751" s="2">
        <f>VLOOKUP(H9751, [1]Products!B:D, 3, FALSE)</f>
        <v>7</v>
      </c>
      <c r="M9751" s="2">
        <f>Table1[[#This Row],[Quantity Purchased]] * Table1[[#This Row],[Unit Price]]</f>
        <v>2790</v>
      </c>
      <c r="N9751" s="2">
        <f>VLOOKUP(H9751, [1]Products!B:E, 4, FALSE)</f>
        <v>9</v>
      </c>
      <c r="O9751" t="str">
        <f>TEXT(Table1[[#This Row],[Transaction Date]], "yyyy-mm")</f>
        <v>2024-02</v>
      </c>
      <c r="P9751" s="1">
        <f ca="1">YEAR(TODAY()) - YEAR(Table1[[#This Row],[Buyer Date of Birth]])</f>
        <v>50</v>
      </c>
      <c r="Q9751" s="2">
        <f>Table1[[#This Row],[Total Revenue]] - Table1[[#This Row],[Total Cost]]</f>
        <v>2783</v>
      </c>
    </row>
    <row r="9752" spans="1:17" x14ac:dyDescent="0.25">
      <c r="A9752" s="1">
        <v>45364</v>
      </c>
      <c r="B9752" t="s">
        <v>904</v>
      </c>
      <c r="C9752" t="s">
        <v>1069</v>
      </c>
      <c r="D9752" t="s">
        <v>100</v>
      </c>
      <c r="E9752" s="1">
        <v>30756</v>
      </c>
      <c r="F9752" t="s">
        <v>21</v>
      </c>
      <c r="G9752">
        <v>398</v>
      </c>
      <c r="H9752" t="s">
        <v>35</v>
      </c>
      <c r="I9752" t="s">
        <v>23</v>
      </c>
      <c r="J9752" t="s">
        <v>24</v>
      </c>
      <c r="K9752" t="str">
        <f>VLOOKUP(H9752, [1]Products!B:E, 2, FALSE)</f>
        <v>Caramel Biscuits</v>
      </c>
      <c r="L9752" s="2">
        <f>VLOOKUP(H9752, [1]Products!B:D, 3, FALSE)</f>
        <v>18</v>
      </c>
      <c r="M9752" s="2">
        <f>Table1[[#This Row],[Quantity Purchased]] * Table1[[#This Row],[Unit Price]]</f>
        <v>8756</v>
      </c>
      <c r="N9752" s="2">
        <f>VLOOKUP(H9752, [1]Products!B:E, 4, FALSE)</f>
        <v>22</v>
      </c>
      <c r="O9752" t="str">
        <f>TEXT(Table1[[#This Row],[Transaction Date]], "yyyy-mm")</f>
        <v>2024-03</v>
      </c>
      <c r="P9752" s="1">
        <f ca="1">YEAR(TODAY()) - YEAR(Table1[[#This Row],[Buyer Date of Birth]])</f>
        <v>41</v>
      </c>
      <c r="Q9752" s="2">
        <f>Table1[[#This Row],[Total Revenue]] - Table1[[#This Row],[Total Cost]]</f>
        <v>8738</v>
      </c>
    </row>
    <row r="9753" spans="1:17" x14ac:dyDescent="0.25">
      <c r="A9753" s="1">
        <v>45420</v>
      </c>
      <c r="B9753" t="s">
        <v>138</v>
      </c>
      <c r="C9753" t="s">
        <v>159</v>
      </c>
      <c r="D9753" t="s">
        <v>84</v>
      </c>
      <c r="E9753" s="1">
        <v>25791</v>
      </c>
      <c r="F9753" t="s">
        <v>21</v>
      </c>
      <c r="G9753">
        <v>460</v>
      </c>
      <c r="H9753" t="s">
        <v>63</v>
      </c>
      <c r="I9753" t="s">
        <v>30</v>
      </c>
      <c r="J9753" t="s">
        <v>31</v>
      </c>
      <c r="K9753" t="str">
        <f>VLOOKUP(H9753, [1]Products!B:E, 2, FALSE)</f>
        <v>Vanilla Wafers</v>
      </c>
      <c r="L9753" s="2">
        <f>VLOOKUP(H9753, [1]Products!B:D, 3, FALSE)</f>
        <v>18</v>
      </c>
      <c r="M9753" s="2">
        <f>Table1[[#This Row],[Quantity Purchased]] * Table1[[#This Row],[Unit Price]]</f>
        <v>16560</v>
      </c>
      <c r="N9753" s="2">
        <f>VLOOKUP(H9753, [1]Products!B:E, 4, FALSE)</f>
        <v>36</v>
      </c>
      <c r="O9753" t="str">
        <f>TEXT(Table1[[#This Row],[Transaction Date]], "yyyy-mm")</f>
        <v>2024-05</v>
      </c>
      <c r="P9753" s="1">
        <f ca="1">YEAR(TODAY()) - YEAR(Table1[[#This Row],[Buyer Date of Birth]])</f>
        <v>55</v>
      </c>
      <c r="Q9753" s="2">
        <f>Table1[[#This Row],[Total Revenue]] - Table1[[#This Row],[Total Cost]]</f>
        <v>16542</v>
      </c>
    </row>
    <row r="9754" spans="1:17" x14ac:dyDescent="0.25">
      <c r="A9754" s="1">
        <v>45349</v>
      </c>
      <c r="B9754" t="s">
        <v>230</v>
      </c>
      <c r="C9754" t="s">
        <v>69</v>
      </c>
      <c r="D9754" t="s">
        <v>62</v>
      </c>
      <c r="E9754" s="1">
        <v>25501</v>
      </c>
      <c r="F9754" t="s">
        <v>75</v>
      </c>
      <c r="G9754">
        <v>251</v>
      </c>
      <c r="H9754" t="s">
        <v>22</v>
      </c>
      <c r="I9754" t="s">
        <v>30</v>
      </c>
      <c r="J9754" t="s">
        <v>24</v>
      </c>
      <c r="K9754" t="str">
        <f>VLOOKUP(H9754, [1]Products!B:E, 2, FALSE)</f>
        <v>Cinnamon Swirls</v>
      </c>
      <c r="L9754" s="2">
        <f>VLOOKUP(H9754, [1]Products!B:D, 3, FALSE)</f>
        <v>10</v>
      </c>
      <c r="M9754" s="2">
        <f>Table1[[#This Row],[Quantity Purchased]] * Table1[[#This Row],[Unit Price]]</f>
        <v>3514</v>
      </c>
      <c r="N9754" s="2">
        <f>VLOOKUP(H9754, [1]Products!B:E, 4, FALSE)</f>
        <v>14</v>
      </c>
      <c r="O9754" t="str">
        <f>TEXT(Table1[[#This Row],[Transaction Date]], "yyyy-mm")</f>
        <v>2024-02</v>
      </c>
      <c r="P9754" s="1">
        <f ca="1">YEAR(TODAY()) - YEAR(Table1[[#This Row],[Buyer Date of Birth]])</f>
        <v>56</v>
      </c>
      <c r="Q9754" s="2">
        <f>Table1[[#This Row],[Total Revenue]] - Table1[[#This Row],[Total Cost]]</f>
        <v>3504</v>
      </c>
    </row>
    <row r="9755" spans="1:17" x14ac:dyDescent="0.25">
      <c r="A9755" s="1">
        <v>45323</v>
      </c>
      <c r="B9755" t="s">
        <v>129</v>
      </c>
      <c r="C9755" t="s">
        <v>91</v>
      </c>
      <c r="D9755" t="s">
        <v>20</v>
      </c>
      <c r="E9755" s="1">
        <v>24082</v>
      </c>
      <c r="F9755" t="s">
        <v>21</v>
      </c>
      <c r="G9755">
        <v>96</v>
      </c>
      <c r="H9755" t="s">
        <v>41</v>
      </c>
      <c r="I9755" t="s">
        <v>36</v>
      </c>
      <c r="J9755" t="s">
        <v>24</v>
      </c>
      <c r="K9755" t="str">
        <f>VLOOKUP(H9755, [1]Products!B:E, 2, FALSE)</f>
        <v>Ginger Snaps</v>
      </c>
      <c r="L9755" s="2">
        <f>VLOOKUP(H9755, [1]Products!B:D, 3, FALSE)</f>
        <v>14</v>
      </c>
      <c r="M9755" s="2">
        <f>Table1[[#This Row],[Quantity Purchased]] * Table1[[#This Row],[Unit Price]]</f>
        <v>2688</v>
      </c>
      <c r="N9755" s="2">
        <f>VLOOKUP(H9755, [1]Products!B:E, 4, FALSE)</f>
        <v>28</v>
      </c>
      <c r="O9755" t="str">
        <f>TEXT(Table1[[#This Row],[Transaction Date]], "yyyy-mm")</f>
        <v>2024-02</v>
      </c>
      <c r="P9755" s="1">
        <f ca="1">YEAR(TODAY()) - YEAR(Table1[[#This Row],[Buyer Date of Birth]])</f>
        <v>60</v>
      </c>
      <c r="Q9755" s="2">
        <f>Table1[[#This Row],[Total Revenue]] - Table1[[#This Row],[Total Cost]]</f>
        <v>2674</v>
      </c>
    </row>
    <row r="9756" spans="1:17" x14ac:dyDescent="0.25">
      <c r="A9756" s="1">
        <v>45342</v>
      </c>
      <c r="B9756" t="s">
        <v>336</v>
      </c>
      <c r="C9756" t="s">
        <v>979</v>
      </c>
      <c r="D9756" t="s">
        <v>84</v>
      </c>
      <c r="E9756" s="1">
        <v>28248</v>
      </c>
      <c r="F9756" t="s">
        <v>75</v>
      </c>
      <c r="G9756">
        <v>172</v>
      </c>
      <c r="H9756" t="s">
        <v>66</v>
      </c>
      <c r="I9756" t="s">
        <v>23</v>
      </c>
      <c r="J9756" t="s">
        <v>24</v>
      </c>
      <c r="K9756" t="str">
        <f>VLOOKUP(H9756, [1]Products!B:E, 2, FALSE)</f>
        <v>Oatmeal Cookies</v>
      </c>
      <c r="L9756" s="2">
        <f>VLOOKUP(H9756, [1]Products!B:D, 3, FALSE)</f>
        <v>19</v>
      </c>
      <c r="M9756" s="2">
        <f>Table1[[#This Row],[Quantity Purchased]] * Table1[[#This Row],[Unit Price]]</f>
        <v>3956</v>
      </c>
      <c r="N9756" s="2">
        <f>VLOOKUP(H9756, [1]Products!B:E, 4, FALSE)</f>
        <v>23</v>
      </c>
      <c r="O9756" t="str">
        <f>TEXT(Table1[[#This Row],[Transaction Date]], "yyyy-mm")</f>
        <v>2024-02</v>
      </c>
      <c r="P9756" s="1">
        <f ca="1">YEAR(TODAY()) - YEAR(Table1[[#This Row],[Buyer Date of Birth]])</f>
        <v>48</v>
      </c>
      <c r="Q9756" s="2">
        <f>Table1[[#This Row],[Total Revenue]] - Table1[[#This Row],[Total Cost]]</f>
        <v>3937</v>
      </c>
    </row>
    <row r="9757" spans="1:17" x14ac:dyDescent="0.25">
      <c r="A9757" s="1">
        <v>45446</v>
      </c>
      <c r="B9757" t="s">
        <v>300</v>
      </c>
      <c r="C9757" t="s">
        <v>1126</v>
      </c>
      <c r="D9757" t="s">
        <v>34</v>
      </c>
      <c r="E9757" s="1">
        <v>20216</v>
      </c>
      <c r="F9757" t="s">
        <v>40</v>
      </c>
      <c r="G9757">
        <v>456</v>
      </c>
      <c r="H9757" t="s">
        <v>66</v>
      </c>
      <c r="I9757" t="s">
        <v>46</v>
      </c>
      <c r="J9757" t="s">
        <v>24</v>
      </c>
      <c r="K9757" t="str">
        <f>VLOOKUP(H9757, [1]Products!B:E, 2, FALSE)</f>
        <v>Oatmeal Cookies</v>
      </c>
      <c r="L9757" s="2">
        <f>VLOOKUP(H9757, [1]Products!B:D, 3, FALSE)</f>
        <v>19</v>
      </c>
      <c r="M9757" s="2">
        <f>Table1[[#This Row],[Quantity Purchased]] * Table1[[#This Row],[Unit Price]]</f>
        <v>10488</v>
      </c>
      <c r="N9757" s="2">
        <f>VLOOKUP(H9757, [1]Products!B:E, 4, FALSE)</f>
        <v>23</v>
      </c>
      <c r="O9757" t="str">
        <f>TEXT(Table1[[#This Row],[Transaction Date]], "yyyy-mm")</f>
        <v>2024-06</v>
      </c>
      <c r="P9757" s="1">
        <f ca="1">YEAR(TODAY()) - YEAR(Table1[[#This Row],[Buyer Date of Birth]])</f>
        <v>70</v>
      </c>
      <c r="Q9757" s="2">
        <f>Table1[[#This Row],[Total Revenue]] - Table1[[#This Row],[Total Cost]]</f>
        <v>10469</v>
      </c>
    </row>
    <row r="9758" spans="1:17" x14ac:dyDescent="0.25">
      <c r="A9758" s="1">
        <v>45319</v>
      </c>
      <c r="B9758" t="s">
        <v>309</v>
      </c>
      <c r="C9758" t="s">
        <v>70</v>
      </c>
      <c r="D9758" t="s">
        <v>78</v>
      </c>
      <c r="E9758" s="1">
        <v>19032</v>
      </c>
      <c r="F9758" t="s">
        <v>75</v>
      </c>
      <c r="G9758">
        <v>108</v>
      </c>
      <c r="H9758" t="s">
        <v>41</v>
      </c>
      <c r="I9758" t="s">
        <v>50</v>
      </c>
      <c r="J9758" t="s">
        <v>24</v>
      </c>
      <c r="K9758" t="str">
        <f>VLOOKUP(H9758, [1]Products!B:E, 2, FALSE)</f>
        <v>Ginger Snaps</v>
      </c>
      <c r="L9758" s="2">
        <f>VLOOKUP(H9758, [1]Products!B:D, 3, FALSE)</f>
        <v>14</v>
      </c>
      <c r="M9758" s="2">
        <f>Table1[[#This Row],[Quantity Purchased]] * Table1[[#This Row],[Unit Price]]</f>
        <v>3024</v>
      </c>
      <c r="N9758" s="2">
        <f>VLOOKUP(H9758, [1]Products!B:E, 4, FALSE)</f>
        <v>28</v>
      </c>
      <c r="O9758" t="str">
        <f>TEXT(Table1[[#This Row],[Transaction Date]], "yyyy-mm")</f>
        <v>2024-01</v>
      </c>
      <c r="P9758" s="1">
        <f ca="1">YEAR(TODAY()) - YEAR(Table1[[#This Row],[Buyer Date of Birth]])</f>
        <v>73</v>
      </c>
      <c r="Q9758" s="2">
        <f>Table1[[#This Row],[Total Revenue]] - Table1[[#This Row],[Total Cost]]</f>
        <v>3010</v>
      </c>
    </row>
    <row r="9759" spans="1:17" x14ac:dyDescent="0.25">
      <c r="A9759" s="1">
        <v>45413</v>
      </c>
      <c r="B9759" t="s">
        <v>103</v>
      </c>
      <c r="C9759" t="s">
        <v>124</v>
      </c>
      <c r="D9759" t="s">
        <v>53</v>
      </c>
      <c r="E9759" s="1">
        <v>24002</v>
      </c>
      <c r="F9759" t="s">
        <v>75</v>
      </c>
      <c r="G9759">
        <v>169</v>
      </c>
      <c r="H9759" t="s">
        <v>35</v>
      </c>
      <c r="I9759" t="s">
        <v>23</v>
      </c>
      <c r="J9759" t="s">
        <v>24</v>
      </c>
      <c r="K9759" t="str">
        <f>VLOOKUP(H9759, [1]Products!B:E, 2, FALSE)</f>
        <v>Caramel Biscuits</v>
      </c>
      <c r="L9759" s="2">
        <f>VLOOKUP(H9759, [1]Products!B:D, 3, FALSE)</f>
        <v>18</v>
      </c>
      <c r="M9759" s="2">
        <f>Table1[[#This Row],[Quantity Purchased]] * Table1[[#This Row],[Unit Price]]</f>
        <v>3718</v>
      </c>
      <c r="N9759" s="2">
        <f>VLOOKUP(H9759, [1]Products!B:E, 4, FALSE)</f>
        <v>22</v>
      </c>
      <c r="O9759" t="str">
        <f>TEXT(Table1[[#This Row],[Transaction Date]], "yyyy-mm")</f>
        <v>2024-05</v>
      </c>
      <c r="P9759" s="1">
        <f ca="1">YEAR(TODAY()) - YEAR(Table1[[#This Row],[Buyer Date of Birth]])</f>
        <v>60</v>
      </c>
      <c r="Q9759" s="2">
        <f>Table1[[#This Row],[Total Revenue]] - Table1[[#This Row],[Total Cost]]</f>
        <v>3700</v>
      </c>
    </row>
    <row r="9760" spans="1:17" x14ac:dyDescent="0.25">
      <c r="A9760" s="1">
        <v>45406</v>
      </c>
      <c r="B9760" t="s">
        <v>201</v>
      </c>
      <c r="C9760" t="s">
        <v>1056</v>
      </c>
      <c r="D9760" t="s">
        <v>58</v>
      </c>
      <c r="E9760" s="1">
        <v>20307</v>
      </c>
      <c r="F9760" t="s">
        <v>28</v>
      </c>
      <c r="G9760">
        <v>120</v>
      </c>
      <c r="H9760" t="s">
        <v>71</v>
      </c>
      <c r="I9760" t="s">
        <v>30</v>
      </c>
      <c r="J9760" t="s">
        <v>24</v>
      </c>
      <c r="K9760" t="str">
        <f>VLOOKUP(H9760, [1]Products!B:E, 2, FALSE)</f>
        <v>Peanut Butter Bites</v>
      </c>
      <c r="L9760" s="2">
        <f>VLOOKUP(H9760, [1]Products!B:D, 3, FALSE)</f>
        <v>5</v>
      </c>
      <c r="M9760" s="2">
        <f>Table1[[#This Row],[Quantity Purchased]] * Table1[[#This Row],[Unit Price]]</f>
        <v>840</v>
      </c>
      <c r="N9760" s="2">
        <f>VLOOKUP(H9760, [1]Products!B:E, 4, FALSE)</f>
        <v>7</v>
      </c>
      <c r="O9760" t="str">
        <f>TEXT(Table1[[#This Row],[Transaction Date]], "yyyy-mm")</f>
        <v>2024-04</v>
      </c>
      <c r="P9760" s="1">
        <f ca="1">YEAR(TODAY()) - YEAR(Table1[[#This Row],[Buyer Date of Birth]])</f>
        <v>70</v>
      </c>
      <c r="Q9760" s="2">
        <f>Table1[[#This Row],[Total Revenue]] - Table1[[#This Row],[Total Cost]]</f>
        <v>835</v>
      </c>
    </row>
    <row r="9761" spans="1:17" x14ac:dyDescent="0.25">
      <c r="A9761" s="1">
        <v>45390</v>
      </c>
      <c r="B9761" t="s">
        <v>56</v>
      </c>
      <c r="C9761" t="s">
        <v>39</v>
      </c>
      <c r="D9761" t="s">
        <v>53</v>
      </c>
      <c r="E9761" s="1">
        <v>18515</v>
      </c>
      <c r="F9761" t="s">
        <v>40</v>
      </c>
      <c r="G9761">
        <v>417</v>
      </c>
      <c r="H9761" t="s">
        <v>54</v>
      </c>
      <c r="I9761" t="s">
        <v>30</v>
      </c>
      <c r="J9761" t="s">
        <v>24</v>
      </c>
      <c r="K9761" t="str">
        <f>VLOOKUP(H9761, [1]Products!B:E, 2, FALSE)</f>
        <v>Lemon Crisps</v>
      </c>
      <c r="L9761" s="2">
        <f>VLOOKUP(H9761, [1]Products!B:D, 3, FALSE)</f>
        <v>7</v>
      </c>
      <c r="M9761" s="2">
        <f>Table1[[#This Row],[Quantity Purchased]] * Table1[[#This Row],[Unit Price]]</f>
        <v>3753</v>
      </c>
      <c r="N9761" s="2">
        <f>VLOOKUP(H9761, [1]Products!B:E, 4, FALSE)</f>
        <v>9</v>
      </c>
      <c r="O9761" t="str">
        <f>TEXT(Table1[[#This Row],[Transaction Date]], "yyyy-mm")</f>
        <v>2024-04</v>
      </c>
      <c r="P9761" s="1">
        <f ca="1">YEAR(TODAY()) - YEAR(Table1[[#This Row],[Buyer Date of Birth]])</f>
        <v>75</v>
      </c>
      <c r="Q9761" s="2">
        <f>Table1[[#This Row],[Total Revenue]] - Table1[[#This Row],[Total Cost]]</f>
        <v>3746</v>
      </c>
    </row>
    <row r="9762" spans="1:17" x14ac:dyDescent="0.25">
      <c r="A9762" s="1">
        <v>45504</v>
      </c>
      <c r="B9762" t="s">
        <v>839</v>
      </c>
      <c r="C9762" t="s">
        <v>1213</v>
      </c>
      <c r="D9762" t="s">
        <v>58</v>
      </c>
      <c r="E9762" s="1">
        <v>26225</v>
      </c>
      <c r="F9762" t="s">
        <v>28</v>
      </c>
      <c r="G9762">
        <v>300</v>
      </c>
      <c r="H9762" t="s">
        <v>54</v>
      </c>
      <c r="I9762" t="s">
        <v>36</v>
      </c>
      <c r="J9762" t="s">
        <v>24</v>
      </c>
      <c r="K9762" t="str">
        <f>VLOOKUP(H9762, [1]Products!B:E, 2, FALSE)</f>
        <v>Lemon Crisps</v>
      </c>
      <c r="L9762" s="2">
        <f>VLOOKUP(H9762, [1]Products!B:D, 3, FALSE)</f>
        <v>7</v>
      </c>
      <c r="M9762" s="2">
        <f>Table1[[#This Row],[Quantity Purchased]] * Table1[[#This Row],[Unit Price]]</f>
        <v>2700</v>
      </c>
      <c r="N9762" s="2">
        <f>VLOOKUP(H9762, [1]Products!B:E, 4, FALSE)</f>
        <v>9</v>
      </c>
      <c r="O9762" t="str">
        <f>TEXT(Table1[[#This Row],[Transaction Date]], "yyyy-mm")</f>
        <v>2024-07</v>
      </c>
      <c r="P9762" s="1">
        <f ca="1">YEAR(TODAY()) - YEAR(Table1[[#This Row],[Buyer Date of Birth]])</f>
        <v>54</v>
      </c>
      <c r="Q9762" s="2">
        <f>Table1[[#This Row],[Total Revenue]] - Table1[[#This Row],[Total Cost]]</f>
        <v>2693</v>
      </c>
    </row>
    <row r="9763" spans="1:17" x14ac:dyDescent="0.25">
      <c r="A9763" s="1">
        <v>45392</v>
      </c>
      <c r="B9763" t="s">
        <v>1006</v>
      </c>
      <c r="C9763" t="s">
        <v>1066</v>
      </c>
      <c r="D9763" t="s">
        <v>58</v>
      </c>
      <c r="E9763" s="1">
        <v>34405</v>
      </c>
      <c r="F9763" t="s">
        <v>28</v>
      </c>
      <c r="G9763">
        <v>344</v>
      </c>
      <c r="H9763" t="s">
        <v>63</v>
      </c>
      <c r="I9763" t="s">
        <v>23</v>
      </c>
      <c r="J9763" t="s">
        <v>24</v>
      </c>
      <c r="K9763" t="str">
        <f>VLOOKUP(H9763, [1]Products!B:E, 2, FALSE)</f>
        <v>Vanilla Wafers</v>
      </c>
      <c r="L9763" s="2">
        <f>VLOOKUP(H9763, [1]Products!B:D, 3, FALSE)</f>
        <v>18</v>
      </c>
      <c r="M9763" s="2">
        <f>Table1[[#This Row],[Quantity Purchased]] * Table1[[#This Row],[Unit Price]]</f>
        <v>12384</v>
      </c>
      <c r="N9763" s="2">
        <f>VLOOKUP(H9763, [1]Products!B:E, 4, FALSE)</f>
        <v>36</v>
      </c>
      <c r="O9763" t="str">
        <f>TEXT(Table1[[#This Row],[Transaction Date]], "yyyy-mm")</f>
        <v>2024-04</v>
      </c>
      <c r="P9763" s="1">
        <f ca="1">YEAR(TODAY()) - YEAR(Table1[[#This Row],[Buyer Date of Birth]])</f>
        <v>31</v>
      </c>
      <c r="Q9763" s="2">
        <f>Table1[[#This Row],[Total Revenue]] - Table1[[#This Row],[Total Cost]]</f>
        <v>12366</v>
      </c>
    </row>
    <row r="9764" spans="1:17" x14ac:dyDescent="0.25">
      <c r="A9764" s="1">
        <v>45369</v>
      </c>
      <c r="B9764" t="s">
        <v>67</v>
      </c>
      <c r="C9764" t="s">
        <v>948</v>
      </c>
      <c r="D9764" t="s">
        <v>84</v>
      </c>
      <c r="E9764" s="1">
        <v>21053</v>
      </c>
      <c r="F9764" t="s">
        <v>75</v>
      </c>
      <c r="G9764">
        <v>37</v>
      </c>
      <c r="H9764" t="s">
        <v>71</v>
      </c>
      <c r="I9764" t="s">
        <v>46</v>
      </c>
      <c r="J9764" t="s">
        <v>24</v>
      </c>
      <c r="K9764" t="str">
        <f>VLOOKUP(H9764, [1]Products!B:E, 2, FALSE)</f>
        <v>Peanut Butter Bites</v>
      </c>
      <c r="L9764" s="2">
        <f>VLOOKUP(H9764, [1]Products!B:D, 3, FALSE)</f>
        <v>5</v>
      </c>
      <c r="M9764" s="2">
        <f>Table1[[#This Row],[Quantity Purchased]] * Table1[[#This Row],[Unit Price]]</f>
        <v>259</v>
      </c>
      <c r="N9764" s="2">
        <f>VLOOKUP(H9764, [1]Products!B:E, 4, FALSE)</f>
        <v>7</v>
      </c>
      <c r="O9764" t="str">
        <f>TEXT(Table1[[#This Row],[Transaction Date]], "yyyy-mm")</f>
        <v>2024-03</v>
      </c>
      <c r="P9764" s="1">
        <f ca="1">YEAR(TODAY()) - YEAR(Table1[[#This Row],[Buyer Date of Birth]])</f>
        <v>68</v>
      </c>
      <c r="Q9764" s="2">
        <f>Table1[[#This Row],[Total Revenue]] - Table1[[#This Row],[Total Cost]]</f>
        <v>254</v>
      </c>
    </row>
    <row r="9765" spans="1:17" x14ac:dyDescent="0.25">
      <c r="A9765" s="1">
        <v>45483</v>
      </c>
      <c r="B9765" t="s">
        <v>325</v>
      </c>
      <c r="C9765" t="s">
        <v>550</v>
      </c>
      <c r="D9765" t="s">
        <v>78</v>
      </c>
      <c r="E9765" s="1">
        <v>20289</v>
      </c>
      <c r="F9765" t="s">
        <v>40</v>
      </c>
      <c r="G9765">
        <v>182</v>
      </c>
      <c r="H9765" t="s">
        <v>35</v>
      </c>
      <c r="I9765" t="s">
        <v>50</v>
      </c>
      <c r="J9765" t="s">
        <v>24</v>
      </c>
      <c r="K9765" t="str">
        <f>VLOOKUP(H9765, [1]Products!B:E, 2, FALSE)</f>
        <v>Caramel Biscuits</v>
      </c>
      <c r="L9765" s="2">
        <f>VLOOKUP(H9765, [1]Products!B:D, 3, FALSE)</f>
        <v>18</v>
      </c>
      <c r="M9765" s="2">
        <f>Table1[[#This Row],[Quantity Purchased]] * Table1[[#This Row],[Unit Price]]</f>
        <v>4004</v>
      </c>
      <c r="N9765" s="2">
        <f>VLOOKUP(H9765, [1]Products!B:E, 4, FALSE)</f>
        <v>22</v>
      </c>
      <c r="O9765" t="str">
        <f>TEXT(Table1[[#This Row],[Transaction Date]], "yyyy-mm")</f>
        <v>2024-07</v>
      </c>
      <c r="P9765" s="1">
        <f ca="1">YEAR(TODAY()) - YEAR(Table1[[#This Row],[Buyer Date of Birth]])</f>
        <v>70</v>
      </c>
      <c r="Q9765" s="2">
        <f>Table1[[#This Row],[Total Revenue]] - Table1[[#This Row],[Total Cost]]</f>
        <v>3986</v>
      </c>
    </row>
    <row r="9766" spans="1:17" x14ac:dyDescent="0.25">
      <c r="A9766" s="1">
        <v>45497</v>
      </c>
      <c r="B9766" t="s">
        <v>627</v>
      </c>
      <c r="C9766" t="s">
        <v>257</v>
      </c>
      <c r="D9766" t="s">
        <v>84</v>
      </c>
      <c r="E9766" s="1">
        <v>23126</v>
      </c>
      <c r="F9766" t="s">
        <v>75</v>
      </c>
      <c r="G9766">
        <v>375</v>
      </c>
      <c r="H9766" t="s">
        <v>66</v>
      </c>
      <c r="I9766" t="s">
        <v>23</v>
      </c>
      <c r="J9766" t="s">
        <v>24</v>
      </c>
      <c r="K9766" t="str">
        <f>VLOOKUP(H9766, [1]Products!B:E, 2, FALSE)</f>
        <v>Oatmeal Cookies</v>
      </c>
      <c r="L9766" s="2">
        <f>VLOOKUP(H9766, [1]Products!B:D, 3, FALSE)</f>
        <v>19</v>
      </c>
      <c r="M9766" s="2">
        <f>Table1[[#This Row],[Quantity Purchased]] * Table1[[#This Row],[Unit Price]]</f>
        <v>8625</v>
      </c>
      <c r="N9766" s="2">
        <f>VLOOKUP(H9766, [1]Products!B:E, 4, FALSE)</f>
        <v>23</v>
      </c>
      <c r="O9766" t="str">
        <f>TEXT(Table1[[#This Row],[Transaction Date]], "yyyy-mm")</f>
        <v>2024-07</v>
      </c>
      <c r="P9766" s="1">
        <f ca="1">YEAR(TODAY()) - YEAR(Table1[[#This Row],[Buyer Date of Birth]])</f>
        <v>62</v>
      </c>
      <c r="Q9766" s="2">
        <f>Table1[[#This Row],[Total Revenue]] - Table1[[#This Row],[Total Cost]]</f>
        <v>8606</v>
      </c>
    </row>
    <row r="9767" spans="1:17" x14ac:dyDescent="0.25">
      <c r="A9767" s="1">
        <v>45309</v>
      </c>
      <c r="B9767" t="s">
        <v>915</v>
      </c>
      <c r="C9767" t="s">
        <v>417</v>
      </c>
      <c r="D9767" t="s">
        <v>58</v>
      </c>
      <c r="E9767" s="1">
        <v>23987</v>
      </c>
      <c r="F9767" t="s">
        <v>28</v>
      </c>
      <c r="G9767">
        <v>55</v>
      </c>
      <c r="H9767" t="s">
        <v>49</v>
      </c>
      <c r="I9767" t="s">
        <v>30</v>
      </c>
      <c r="J9767" t="s">
        <v>24</v>
      </c>
      <c r="K9767" t="str">
        <f>VLOOKUP(H9767, [1]Products!B:E, 2, FALSE)</f>
        <v>Butter Crunch</v>
      </c>
      <c r="L9767" s="2">
        <f>VLOOKUP(H9767, [1]Products!B:D, 3, FALSE)</f>
        <v>10</v>
      </c>
      <c r="M9767" s="2">
        <f>Table1[[#This Row],[Quantity Purchased]] * Table1[[#This Row],[Unit Price]]</f>
        <v>605</v>
      </c>
      <c r="N9767" s="2">
        <f>VLOOKUP(H9767, [1]Products!B:E, 4, FALSE)</f>
        <v>11</v>
      </c>
      <c r="O9767" t="str">
        <f>TEXT(Table1[[#This Row],[Transaction Date]], "yyyy-mm")</f>
        <v>2024-01</v>
      </c>
      <c r="P9767" s="1">
        <f ca="1">YEAR(TODAY()) - YEAR(Table1[[#This Row],[Buyer Date of Birth]])</f>
        <v>60</v>
      </c>
      <c r="Q9767" s="2">
        <f>Table1[[#This Row],[Total Revenue]] - Table1[[#This Row],[Total Cost]]</f>
        <v>595</v>
      </c>
    </row>
    <row r="9768" spans="1:17" x14ac:dyDescent="0.25">
      <c r="A9768" s="1">
        <v>45415</v>
      </c>
      <c r="B9768" t="s">
        <v>372</v>
      </c>
      <c r="C9768" t="s">
        <v>387</v>
      </c>
      <c r="D9768" t="s">
        <v>58</v>
      </c>
      <c r="E9768" s="1">
        <v>27834</v>
      </c>
      <c r="F9768" t="s">
        <v>21</v>
      </c>
      <c r="G9768">
        <v>81</v>
      </c>
      <c r="H9768" t="s">
        <v>54</v>
      </c>
      <c r="I9768" t="s">
        <v>30</v>
      </c>
      <c r="J9768" t="s">
        <v>24</v>
      </c>
      <c r="K9768" t="str">
        <f>VLOOKUP(H9768, [1]Products!B:E, 2, FALSE)</f>
        <v>Lemon Crisps</v>
      </c>
      <c r="L9768" s="2">
        <f>VLOOKUP(H9768, [1]Products!B:D, 3, FALSE)</f>
        <v>7</v>
      </c>
      <c r="M9768" s="2">
        <f>Table1[[#This Row],[Quantity Purchased]] * Table1[[#This Row],[Unit Price]]</f>
        <v>729</v>
      </c>
      <c r="N9768" s="2">
        <f>VLOOKUP(H9768, [1]Products!B:E, 4, FALSE)</f>
        <v>9</v>
      </c>
      <c r="O9768" t="str">
        <f>TEXT(Table1[[#This Row],[Transaction Date]], "yyyy-mm")</f>
        <v>2024-05</v>
      </c>
      <c r="P9768" s="1">
        <f ca="1">YEAR(TODAY()) - YEAR(Table1[[#This Row],[Buyer Date of Birth]])</f>
        <v>49</v>
      </c>
      <c r="Q9768" s="2">
        <f>Table1[[#This Row],[Total Revenue]] - Table1[[#This Row],[Total Cost]]</f>
        <v>722</v>
      </c>
    </row>
    <row r="9769" spans="1:17" x14ac:dyDescent="0.25">
      <c r="A9769" s="1">
        <v>45447</v>
      </c>
      <c r="B9769" t="s">
        <v>573</v>
      </c>
      <c r="C9769" t="s">
        <v>388</v>
      </c>
      <c r="D9769" t="s">
        <v>34</v>
      </c>
      <c r="E9769" s="1">
        <v>27705</v>
      </c>
      <c r="F9769" t="s">
        <v>21</v>
      </c>
      <c r="G9769">
        <v>42</v>
      </c>
      <c r="H9769" t="s">
        <v>72</v>
      </c>
      <c r="I9769" t="s">
        <v>36</v>
      </c>
      <c r="J9769" t="s">
        <v>24</v>
      </c>
      <c r="K9769" t="str">
        <f>VLOOKUP(H9769, [1]Products!B:E, 2, FALSE)</f>
        <v>Choco Delight</v>
      </c>
      <c r="L9769" s="2">
        <f>VLOOKUP(H9769, [1]Products!B:D, 3, FALSE)</f>
        <v>3</v>
      </c>
      <c r="M9769" s="2">
        <f>Table1[[#This Row],[Quantity Purchased]] * Table1[[#This Row],[Unit Price]]</f>
        <v>210</v>
      </c>
      <c r="N9769" s="2">
        <f>VLOOKUP(H9769, [1]Products!B:E, 4, FALSE)</f>
        <v>5</v>
      </c>
      <c r="O9769" t="str">
        <f>TEXT(Table1[[#This Row],[Transaction Date]], "yyyy-mm")</f>
        <v>2024-06</v>
      </c>
      <c r="P9769" s="1">
        <f ca="1">YEAR(TODAY()) - YEAR(Table1[[#This Row],[Buyer Date of Birth]])</f>
        <v>50</v>
      </c>
      <c r="Q9769" s="2">
        <f>Table1[[#This Row],[Total Revenue]] - Table1[[#This Row],[Total Cost]]</f>
        <v>207</v>
      </c>
    </row>
    <row r="9770" spans="1:17" x14ac:dyDescent="0.25">
      <c r="A9770" s="1">
        <v>45384</v>
      </c>
      <c r="B9770" t="s">
        <v>1233</v>
      </c>
      <c r="C9770" t="s">
        <v>346</v>
      </c>
      <c r="D9770" t="s">
        <v>89</v>
      </c>
      <c r="E9770" s="1">
        <v>25688</v>
      </c>
      <c r="F9770" t="s">
        <v>75</v>
      </c>
      <c r="G9770">
        <v>212</v>
      </c>
      <c r="H9770" t="s">
        <v>41</v>
      </c>
      <c r="I9770" t="s">
        <v>23</v>
      </c>
      <c r="J9770" t="s">
        <v>24</v>
      </c>
      <c r="K9770" t="str">
        <f>VLOOKUP(H9770, [1]Products!B:E, 2, FALSE)</f>
        <v>Ginger Snaps</v>
      </c>
      <c r="L9770" s="2">
        <f>VLOOKUP(H9770, [1]Products!B:D, 3, FALSE)</f>
        <v>14</v>
      </c>
      <c r="M9770" s="2">
        <f>Table1[[#This Row],[Quantity Purchased]] * Table1[[#This Row],[Unit Price]]</f>
        <v>5936</v>
      </c>
      <c r="N9770" s="2">
        <f>VLOOKUP(H9770, [1]Products!B:E, 4, FALSE)</f>
        <v>28</v>
      </c>
      <c r="O9770" t="str">
        <f>TEXT(Table1[[#This Row],[Transaction Date]], "yyyy-mm")</f>
        <v>2024-04</v>
      </c>
      <c r="P9770" s="1">
        <f ca="1">YEAR(TODAY()) - YEAR(Table1[[#This Row],[Buyer Date of Birth]])</f>
        <v>55</v>
      </c>
      <c r="Q9770" s="2">
        <f>Table1[[#This Row],[Total Revenue]] - Table1[[#This Row],[Total Cost]]</f>
        <v>5922</v>
      </c>
    </row>
    <row r="9771" spans="1:17" x14ac:dyDescent="0.25">
      <c r="A9771" s="1">
        <v>45423</v>
      </c>
      <c r="B9771" t="s">
        <v>1369</v>
      </c>
      <c r="C9771" t="s">
        <v>465</v>
      </c>
      <c r="D9771" t="s">
        <v>100</v>
      </c>
      <c r="E9771" s="1">
        <v>29079</v>
      </c>
      <c r="F9771" t="s">
        <v>40</v>
      </c>
      <c r="G9771">
        <v>269</v>
      </c>
      <c r="H9771" t="s">
        <v>49</v>
      </c>
      <c r="I9771" t="s">
        <v>46</v>
      </c>
      <c r="J9771" t="s">
        <v>24</v>
      </c>
      <c r="K9771" t="str">
        <f>VLOOKUP(H9771, [1]Products!B:E, 2, FALSE)</f>
        <v>Butter Crunch</v>
      </c>
      <c r="L9771" s="2">
        <f>VLOOKUP(H9771, [1]Products!B:D, 3, FALSE)</f>
        <v>10</v>
      </c>
      <c r="M9771" s="2">
        <f>Table1[[#This Row],[Quantity Purchased]] * Table1[[#This Row],[Unit Price]]</f>
        <v>2959</v>
      </c>
      <c r="N9771" s="2">
        <f>VLOOKUP(H9771, [1]Products!B:E, 4, FALSE)</f>
        <v>11</v>
      </c>
      <c r="O9771" t="str">
        <f>TEXT(Table1[[#This Row],[Transaction Date]], "yyyy-mm")</f>
        <v>2024-05</v>
      </c>
      <c r="P9771" s="1">
        <f ca="1">YEAR(TODAY()) - YEAR(Table1[[#This Row],[Buyer Date of Birth]])</f>
        <v>46</v>
      </c>
      <c r="Q9771" s="2">
        <f>Table1[[#This Row],[Total Revenue]] - Table1[[#This Row],[Total Cost]]</f>
        <v>2949</v>
      </c>
    </row>
    <row r="9772" spans="1:17" x14ac:dyDescent="0.25">
      <c r="A9772" s="1">
        <v>45365</v>
      </c>
      <c r="B9772" t="s">
        <v>123</v>
      </c>
      <c r="C9772" t="s">
        <v>344</v>
      </c>
      <c r="D9772" t="s">
        <v>45</v>
      </c>
      <c r="E9772" s="1">
        <v>36629</v>
      </c>
      <c r="F9772" t="s">
        <v>40</v>
      </c>
      <c r="G9772">
        <v>238</v>
      </c>
      <c r="H9772" t="s">
        <v>49</v>
      </c>
      <c r="I9772" t="s">
        <v>50</v>
      </c>
      <c r="J9772" t="s">
        <v>24</v>
      </c>
      <c r="K9772" t="str">
        <f>VLOOKUP(H9772, [1]Products!B:E, 2, FALSE)</f>
        <v>Butter Crunch</v>
      </c>
      <c r="L9772" s="2">
        <f>VLOOKUP(H9772, [1]Products!B:D, 3, FALSE)</f>
        <v>10</v>
      </c>
      <c r="M9772" s="2">
        <f>Table1[[#This Row],[Quantity Purchased]] * Table1[[#This Row],[Unit Price]]</f>
        <v>2618</v>
      </c>
      <c r="N9772" s="2">
        <f>VLOOKUP(H9772, [1]Products!B:E, 4, FALSE)</f>
        <v>11</v>
      </c>
      <c r="O9772" t="str">
        <f>TEXT(Table1[[#This Row],[Transaction Date]], "yyyy-mm")</f>
        <v>2024-03</v>
      </c>
      <c r="P9772" s="1">
        <f ca="1">YEAR(TODAY()) - YEAR(Table1[[#This Row],[Buyer Date of Birth]])</f>
        <v>25</v>
      </c>
      <c r="Q9772" s="2">
        <f>Table1[[#This Row],[Total Revenue]] - Table1[[#This Row],[Total Cost]]</f>
        <v>2608</v>
      </c>
    </row>
    <row r="9773" spans="1:17" x14ac:dyDescent="0.25">
      <c r="A9773" s="1">
        <v>45374</v>
      </c>
      <c r="B9773" t="s">
        <v>313</v>
      </c>
      <c r="C9773" t="s">
        <v>132</v>
      </c>
      <c r="D9773" t="s">
        <v>58</v>
      </c>
      <c r="E9773" s="1">
        <v>34696</v>
      </c>
      <c r="F9773" t="s">
        <v>21</v>
      </c>
      <c r="G9773">
        <v>490</v>
      </c>
      <c r="H9773" t="s">
        <v>71</v>
      </c>
      <c r="I9773" t="s">
        <v>23</v>
      </c>
      <c r="J9773" t="s">
        <v>31</v>
      </c>
      <c r="K9773" t="str">
        <f>VLOOKUP(H9773, [1]Products!B:E, 2, FALSE)</f>
        <v>Peanut Butter Bites</v>
      </c>
      <c r="L9773" s="2">
        <f>VLOOKUP(H9773, [1]Products!B:D, 3, FALSE)</f>
        <v>5</v>
      </c>
      <c r="M9773" s="2">
        <f>Table1[[#This Row],[Quantity Purchased]] * Table1[[#This Row],[Unit Price]]</f>
        <v>3430</v>
      </c>
      <c r="N9773" s="2">
        <f>VLOOKUP(H9773, [1]Products!B:E, 4, FALSE)</f>
        <v>7</v>
      </c>
      <c r="O9773" t="str">
        <f>TEXT(Table1[[#This Row],[Transaction Date]], "yyyy-mm")</f>
        <v>2024-03</v>
      </c>
      <c r="P9773" s="1">
        <f ca="1">YEAR(TODAY()) - YEAR(Table1[[#This Row],[Buyer Date of Birth]])</f>
        <v>31</v>
      </c>
      <c r="Q9773" s="2">
        <f>Table1[[#This Row],[Total Revenue]] - Table1[[#This Row],[Total Cost]]</f>
        <v>3425</v>
      </c>
    </row>
    <row r="9774" spans="1:17" x14ac:dyDescent="0.25">
      <c r="A9774" s="1">
        <v>45388</v>
      </c>
      <c r="B9774" t="s">
        <v>682</v>
      </c>
      <c r="C9774" t="s">
        <v>933</v>
      </c>
      <c r="D9774" t="s">
        <v>34</v>
      </c>
      <c r="E9774" s="1">
        <v>21792</v>
      </c>
      <c r="F9774" t="s">
        <v>40</v>
      </c>
      <c r="G9774">
        <v>399</v>
      </c>
      <c r="H9774" t="s">
        <v>49</v>
      </c>
      <c r="I9774" t="s">
        <v>30</v>
      </c>
      <c r="J9774" t="s">
        <v>31</v>
      </c>
      <c r="K9774" t="str">
        <f>VLOOKUP(H9774, [1]Products!B:E, 2, FALSE)</f>
        <v>Butter Crunch</v>
      </c>
      <c r="L9774" s="2">
        <f>VLOOKUP(H9774, [1]Products!B:D, 3, FALSE)</f>
        <v>10</v>
      </c>
      <c r="M9774" s="2">
        <f>Table1[[#This Row],[Quantity Purchased]] * Table1[[#This Row],[Unit Price]]</f>
        <v>4389</v>
      </c>
      <c r="N9774" s="2">
        <f>VLOOKUP(H9774, [1]Products!B:E, 4, FALSE)</f>
        <v>11</v>
      </c>
      <c r="O9774" t="str">
        <f>TEXT(Table1[[#This Row],[Transaction Date]], "yyyy-mm")</f>
        <v>2024-04</v>
      </c>
      <c r="P9774" s="1">
        <f ca="1">YEAR(TODAY()) - YEAR(Table1[[#This Row],[Buyer Date of Birth]])</f>
        <v>66</v>
      </c>
      <c r="Q9774" s="2">
        <f>Table1[[#This Row],[Total Revenue]] - Table1[[#This Row],[Total Cost]]</f>
        <v>4379</v>
      </c>
    </row>
    <row r="9775" spans="1:17" x14ac:dyDescent="0.25">
      <c r="A9775" s="1">
        <v>45419</v>
      </c>
      <c r="B9775" t="s">
        <v>259</v>
      </c>
      <c r="C9775" t="s">
        <v>434</v>
      </c>
      <c r="D9775" t="s">
        <v>62</v>
      </c>
      <c r="E9775" s="1">
        <v>17968</v>
      </c>
      <c r="F9775" t="s">
        <v>75</v>
      </c>
      <c r="G9775">
        <v>483</v>
      </c>
      <c r="H9775" t="s">
        <v>49</v>
      </c>
      <c r="I9775" t="s">
        <v>30</v>
      </c>
      <c r="J9775" t="s">
        <v>31</v>
      </c>
      <c r="K9775" t="str">
        <f>VLOOKUP(H9775, [1]Products!B:E, 2, FALSE)</f>
        <v>Butter Crunch</v>
      </c>
      <c r="L9775" s="2">
        <f>VLOOKUP(H9775, [1]Products!B:D, 3, FALSE)</f>
        <v>10</v>
      </c>
      <c r="M9775" s="2">
        <f>Table1[[#This Row],[Quantity Purchased]] * Table1[[#This Row],[Unit Price]]</f>
        <v>5313</v>
      </c>
      <c r="N9775" s="2">
        <f>VLOOKUP(H9775, [1]Products!B:E, 4, FALSE)</f>
        <v>11</v>
      </c>
      <c r="O9775" t="str">
        <f>TEXT(Table1[[#This Row],[Transaction Date]], "yyyy-mm")</f>
        <v>2024-05</v>
      </c>
      <c r="P9775" s="1">
        <f ca="1">YEAR(TODAY()) - YEAR(Table1[[#This Row],[Buyer Date of Birth]])</f>
        <v>76</v>
      </c>
      <c r="Q9775" s="2">
        <f>Table1[[#This Row],[Total Revenue]] - Table1[[#This Row],[Total Cost]]</f>
        <v>5303</v>
      </c>
    </row>
    <row r="9776" spans="1:17" x14ac:dyDescent="0.25">
      <c r="A9776" s="1">
        <v>45399</v>
      </c>
      <c r="B9776" t="s">
        <v>265</v>
      </c>
      <c r="C9776" t="s">
        <v>130</v>
      </c>
      <c r="D9776" t="s">
        <v>78</v>
      </c>
      <c r="E9776" s="1">
        <v>31926</v>
      </c>
      <c r="F9776" t="s">
        <v>21</v>
      </c>
      <c r="G9776">
        <v>371</v>
      </c>
      <c r="H9776" t="s">
        <v>63</v>
      </c>
      <c r="I9776" t="s">
        <v>36</v>
      </c>
      <c r="J9776" t="s">
        <v>31</v>
      </c>
      <c r="K9776" t="str">
        <f>VLOOKUP(H9776, [1]Products!B:E, 2, FALSE)</f>
        <v>Vanilla Wafers</v>
      </c>
      <c r="L9776" s="2">
        <f>VLOOKUP(H9776, [1]Products!B:D, 3, FALSE)</f>
        <v>18</v>
      </c>
      <c r="M9776" s="2">
        <f>Table1[[#This Row],[Quantity Purchased]] * Table1[[#This Row],[Unit Price]]</f>
        <v>13356</v>
      </c>
      <c r="N9776" s="2">
        <f>VLOOKUP(H9776, [1]Products!B:E, 4, FALSE)</f>
        <v>36</v>
      </c>
      <c r="O9776" t="str">
        <f>TEXT(Table1[[#This Row],[Transaction Date]], "yyyy-mm")</f>
        <v>2024-04</v>
      </c>
      <c r="P9776" s="1">
        <f ca="1">YEAR(TODAY()) - YEAR(Table1[[#This Row],[Buyer Date of Birth]])</f>
        <v>38</v>
      </c>
      <c r="Q9776" s="2">
        <f>Table1[[#This Row],[Total Revenue]] - Table1[[#This Row],[Total Cost]]</f>
        <v>13338</v>
      </c>
    </row>
    <row r="9777" spans="1:17" x14ac:dyDescent="0.25">
      <c r="A9777" s="1">
        <v>45399</v>
      </c>
      <c r="B9777" t="s">
        <v>290</v>
      </c>
      <c r="C9777" t="s">
        <v>1083</v>
      </c>
      <c r="D9777" t="s">
        <v>53</v>
      </c>
      <c r="E9777" s="1">
        <v>28232</v>
      </c>
      <c r="F9777" t="s">
        <v>40</v>
      </c>
      <c r="G9777">
        <v>347</v>
      </c>
      <c r="H9777" t="s">
        <v>66</v>
      </c>
      <c r="I9777" t="s">
        <v>23</v>
      </c>
      <c r="J9777" t="s">
        <v>31</v>
      </c>
      <c r="K9777" t="str">
        <f>VLOOKUP(H9777, [1]Products!B:E, 2, FALSE)</f>
        <v>Oatmeal Cookies</v>
      </c>
      <c r="L9777" s="2">
        <f>VLOOKUP(H9777, [1]Products!B:D, 3, FALSE)</f>
        <v>19</v>
      </c>
      <c r="M9777" s="2">
        <f>Table1[[#This Row],[Quantity Purchased]] * Table1[[#This Row],[Unit Price]]</f>
        <v>7981</v>
      </c>
      <c r="N9777" s="2">
        <f>VLOOKUP(H9777, [1]Products!B:E, 4, FALSE)</f>
        <v>23</v>
      </c>
      <c r="O9777" t="str">
        <f>TEXT(Table1[[#This Row],[Transaction Date]], "yyyy-mm")</f>
        <v>2024-04</v>
      </c>
      <c r="P9777" s="1">
        <f ca="1">YEAR(TODAY()) - YEAR(Table1[[#This Row],[Buyer Date of Birth]])</f>
        <v>48</v>
      </c>
      <c r="Q9777" s="2">
        <f>Table1[[#This Row],[Total Revenue]] - Table1[[#This Row],[Total Cost]]</f>
        <v>7962</v>
      </c>
    </row>
    <row r="9778" spans="1:17" x14ac:dyDescent="0.25">
      <c r="A9778" s="1">
        <v>45308</v>
      </c>
      <c r="B9778" t="s">
        <v>423</v>
      </c>
      <c r="C9778" t="s">
        <v>840</v>
      </c>
      <c r="D9778" t="s">
        <v>89</v>
      </c>
      <c r="E9778" s="1">
        <v>18861</v>
      </c>
      <c r="F9778" t="s">
        <v>75</v>
      </c>
      <c r="G9778">
        <v>253</v>
      </c>
      <c r="H9778" t="s">
        <v>41</v>
      </c>
      <c r="I9778" t="s">
        <v>46</v>
      </c>
      <c r="J9778" t="s">
        <v>31</v>
      </c>
      <c r="K9778" t="str">
        <f>VLOOKUP(H9778, [1]Products!B:E, 2, FALSE)</f>
        <v>Ginger Snaps</v>
      </c>
      <c r="L9778" s="2">
        <f>VLOOKUP(H9778, [1]Products!B:D, 3, FALSE)</f>
        <v>14</v>
      </c>
      <c r="M9778" s="2">
        <f>Table1[[#This Row],[Quantity Purchased]] * Table1[[#This Row],[Unit Price]]</f>
        <v>7084</v>
      </c>
      <c r="N9778" s="2">
        <f>VLOOKUP(H9778, [1]Products!B:E, 4, FALSE)</f>
        <v>28</v>
      </c>
      <c r="O9778" t="str">
        <f>TEXT(Table1[[#This Row],[Transaction Date]], "yyyy-mm")</f>
        <v>2024-01</v>
      </c>
      <c r="P9778" s="1">
        <f ca="1">YEAR(TODAY()) - YEAR(Table1[[#This Row],[Buyer Date of Birth]])</f>
        <v>74</v>
      </c>
      <c r="Q9778" s="2">
        <f>Table1[[#This Row],[Total Revenue]] - Table1[[#This Row],[Total Cost]]</f>
        <v>7070</v>
      </c>
    </row>
    <row r="9779" spans="1:17" x14ac:dyDescent="0.25">
      <c r="A9779" s="1">
        <v>45486</v>
      </c>
      <c r="B9779" t="s">
        <v>129</v>
      </c>
      <c r="C9779" t="s">
        <v>1007</v>
      </c>
      <c r="D9779" t="s">
        <v>62</v>
      </c>
      <c r="E9779" s="1">
        <v>27047</v>
      </c>
      <c r="F9779" t="s">
        <v>21</v>
      </c>
      <c r="G9779">
        <v>18</v>
      </c>
      <c r="H9779" t="s">
        <v>72</v>
      </c>
      <c r="I9779" t="s">
        <v>50</v>
      </c>
      <c r="J9779" t="s">
        <v>31</v>
      </c>
      <c r="K9779" t="str">
        <f>VLOOKUP(H9779, [1]Products!B:E, 2, FALSE)</f>
        <v>Choco Delight</v>
      </c>
      <c r="L9779" s="2">
        <f>VLOOKUP(H9779, [1]Products!B:D, 3, FALSE)</f>
        <v>3</v>
      </c>
      <c r="M9779" s="2">
        <f>Table1[[#This Row],[Quantity Purchased]] * Table1[[#This Row],[Unit Price]]</f>
        <v>90</v>
      </c>
      <c r="N9779" s="2">
        <f>VLOOKUP(H9779, [1]Products!B:E, 4, FALSE)</f>
        <v>5</v>
      </c>
      <c r="O9779" t="str">
        <f>TEXT(Table1[[#This Row],[Transaction Date]], "yyyy-mm")</f>
        <v>2024-07</v>
      </c>
      <c r="P9779" s="1">
        <f ca="1">YEAR(TODAY()) - YEAR(Table1[[#This Row],[Buyer Date of Birth]])</f>
        <v>51</v>
      </c>
      <c r="Q9779" s="2">
        <f>Table1[[#This Row],[Total Revenue]] - Table1[[#This Row],[Total Cost]]</f>
        <v>87</v>
      </c>
    </row>
    <row r="9780" spans="1:17" x14ac:dyDescent="0.25">
      <c r="A9780" s="1">
        <v>45426</v>
      </c>
      <c r="B9780" t="s">
        <v>854</v>
      </c>
      <c r="C9780" t="s">
        <v>710</v>
      </c>
      <c r="D9780" t="s">
        <v>58</v>
      </c>
      <c r="E9780" s="1">
        <v>25487</v>
      </c>
      <c r="F9780" t="s">
        <v>28</v>
      </c>
      <c r="G9780">
        <v>154</v>
      </c>
      <c r="H9780" t="s">
        <v>63</v>
      </c>
      <c r="I9780" t="s">
        <v>23</v>
      </c>
      <c r="J9780" t="s">
        <v>24</v>
      </c>
      <c r="K9780" t="str">
        <f>VLOOKUP(H9780, [1]Products!B:E, 2, FALSE)</f>
        <v>Vanilla Wafers</v>
      </c>
      <c r="L9780" s="2">
        <f>VLOOKUP(H9780, [1]Products!B:D, 3, FALSE)</f>
        <v>18</v>
      </c>
      <c r="M9780" s="2">
        <f>Table1[[#This Row],[Quantity Purchased]] * Table1[[#This Row],[Unit Price]]</f>
        <v>5544</v>
      </c>
      <c r="N9780" s="2">
        <f>VLOOKUP(H9780, [1]Products!B:E, 4, FALSE)</f>
        <v>36</v>
      </c>
      <c r="O9780" t="str">
        <f>TEXT(Table1[[#This Row],[Transaction Date]], "yyyy-mm")</f>
        <v>2024-05</v>
      </c>
      <c r="P9780" s="1">
        <f ca="1">YEAR(TODAY()) - YEAR(Table1[[#This Row],[Buyer Date of Birth]])</f>
        <v>56</v>
      </c>
      <c r="Q9780" s="2">
        <f>Table1[[#This Row],[Total Revenue]] - Table1[[#This Row],[Total Cost]]</f>
        <v>5526</v>
      </c>
    </row>
    <row r="9781" spans="1:17" x14ac:dyDescent="0.25">
      <c r="A9781" s="1">
        <v>45357</v>
      </c>
      <c r="B9781" t="s">
        <v>647</v>
      </c>
      <c r="C9781" t="s">
        <v>316</v>
      </c>
      <c r="D9781" t="s">
        <v>89</v>
      </c>
      <c r="E9781" s="1">
        <v>28075</v>
      </c>
      <c r="F9781" t="s">
        <v>75</v>
      </c>
      <c r="G9781">
        <v>266</v>
      </c>
      <c r="H9781" t="s">
        <v>63</v>
      </c>
      <c r="I9781" t="s">
        <v>30</v>
      </c>
      <c r="J9781" t="s">
        <v>24</v>
      </c>
      <c r="K9781" t="str">
        <f>VLOOKUP(H9781, [1]Products!B:E, 2, FALSE)</f>
        <v>Vanilla Wafers</v>
      </c>
      <c r="L9781" s="2">
        <f>VLOOKUP(H9781, [1]Products!B:D, 3, FALSE)</f>
        <v>18</v>
      </c>
      <c r="M9781" s="2">
        <f>Table1[[#This Row],[Quantity Purchased]] * Table1[[#This Row],[Unit Price]]</f>
        <v>9576</v>
      </c>
      <c r="N9781" s="2">
        <f>VLOOKUP(H9781, [1]Products!B:E, 4, FALSE)</f>
        <v>36</v>
      </c>
      <c r="O9781" t="str">
        <f>TEXT(Table1[[#This Row],[Transaction Date]], "yyyy-mm")</f>
        <v>2024-03</v>
      </c>
      <c r="P9781" s="1">
        <f ca="1">YEAR(TODAY()) - YEAR(Table1[[#This Row],[Buyer Date of Birth]])</f>
        <v>49</v>
      </c>
      <c r="Q9781" s="2">
        <f>Table1[[#This Row],[Total Revenue]] - Table1[[#This Row],[Total Cost]]</f>
        <v>9558</v>
      </c>
    </row>
    <row r="9782" spans="1:17" x14ac:dyDescent="0.25">
      <c r="A9782" s="1">
        <v>45329</v>
      </c>
      <c r="B9782" t="s">
        <v>380</v>
      </c>
      <c r="C9782" t="s">
        <v>525</v>
      </c>
      <c r="D9782" t="s">
        <v>78</v>
      </c>
      <c r="E9782" s="1">
        <v>18973</v>
      </c>
      <c r="F9782" t="s">
        <v>28</v>
      </c>
      <c r="G9782">
        <v>288</v>
      </c>
      <c r="H9782" t="s">
        <v>41</v>
      </c>
      <c r="I9782" t="s">
        <v>30</v>
      </c>
      <c r="J9782" t="s">
        <v>24</v>
      </c>
      <c r="K9782" t="str">
        <f>VLOOKUP(H9782, [1]Products!B:E, 2, FALSE)</f>
        <v>Ginger Snaps</v>
      </c>
      <c r="L9782" s="2">
        <f>VLOOKUP(H9782, [1]Products!B:D, 3, FALSE)</f>
        <v>14</v>
      </c>
      <c r="M9782" s="2">
        <f>Table1[[#This Row],[Quantity Purchased]] * Table1[[#This Row],[Unit Price]]</f>
        <v>8064</v>
      </c>
      <c r="N9782" s="2">
        <f>VLOOKUP(H9782, [1]Products!B:E, 4, FALSE)</f>
        <v>28</v>
      </c>
      <c r="O9782" t="str">
        <f>TEXT(Table1[[#This Row],[Transaction Date]], "yyyy-mm")</f>
        <v>2024-02</v>
      </c>
      <c r="P9782" s="1">
        <f ca="1">YEAR(TODAY()) - YEAR(Table1[[#This Row],[Buyer Date of Birth]])</f>
        <v>74</v>
      </c>
      <c r="Q9782" s="2">
        <f>Table1[[#This Row],[Total Revenue]] - Table1[[#This Row],[Total Cost]]</f>
        <v>8050</v>
      </c>
    </row>
    <row r="9783" spans="1:17" x14ac:dyDescent="0.25">
      <c r="A9783" s="1">
        <v>45457</v>
      </c>
      <c r="B9783" t="s">
        <v>259</v>
      </c>
      <c r="C9783" t="s">
        <v>116</v>
      </c>
      <c r="D9783" t="s">
        <v>78</v>
      </c>
      <c r="E9783" s="1">
        <v>26851</v>
      </c>
      <c r="F9783" t="s">
        <v>21</v>
      </c>
      <c r="G9783">
        <v>111</v>
      </c>
      <c r="H9783" t="s">
        <v>35</v>
      </c>
      <c r="I9783" t="s">
        <v>36</v>
      </c>
      <c r="J9783" t="s">
        <v>24</v>
      </c>
      <c r="K9783" t="str">
        <f>VLOOKUP(H9783, [1]Products!B:E, 2, FALSE)</f>
        <v>Caramel Biscuits</v>
      </c>
      <c r="L9783" s="2">
        <f>VLOOKUP(H9783, [1]Products!B:D, 3, FALSE)</f>
        <v>18</v>
      </c>
      <c r="M9783" s="2">
        <f>Table1[[#This Row],[Quantity Purchased]] * Table1[[#This Row],[Unit Price]]</f>
        <v>2442</v>
      </c>
      <c r="N9783" s="2">
        <f>VLOOKUP(H9783, [1]Products!B:E, 4, FALSE)</f>
        <v>22</v>
      </c>
      <c r="O9783" t="str">
        <f>TEXT(Table1[[#This Row],[Transaction Date]], "yyyy-mm")</f>
        <v>2024-06</v>
      </c>
      <c r="P9783" s="1">
        <f ca="1">YEAR(TODAY()) - YEAR(Table1[[#This Row],[Buyer Date of Birth]])</f>
        <v>52</v>
      </c>
      <c r="Q9783" s="2">
        <f>Table1[[#This Row],[Total Revenue]] - Table1[[#This Row],[Total Cost]]</f>
        <v>2424</v>
      </c>
    </row>
    <row r="9784" spans="1:17" x14ac:dyDescent="0.25">
      <c r="A9784" s="1">
        <v>45340</v>
      </c>
      <c r="B9784" t="s">
        <v>1143</v>
      </c>
      <c r="C9784" t="s">
        <v>1185</v>
      </c>
      <c r="D9784" t="s">
        <v>45</v>
      </c>
      <c r="E9784" s="1">
        <v>33321</v>
      </c>
      <c r="F9784" t="s">
        <v>28</v>
      </c>
      <c r="G9784">
        <v>451</v>
      </c>
      <c r="H9784" t="s">
        <v>72</v>
      </c>
      <c r="I9784" t="s">
        <v>23</v>
      </c>
      <c r="J9784" t="s">
        <v>24</v>
      </c>
      <c r="K9784" t="str">
        <f>VLOOKUP(H9784, [1]Products!B:E, 2, FALSE)</f>
        <v>Choco Delight</v>
      </c>
      <c r="L9784" s="2">
        <f>VLOOKUP(H9784, [1]Products!B:D, 3, FALSE)</f>
        <v>3</v>
      </c>
      <c r="M9784" s="2">
        <f>Table1[[#This Row],[Quantity Purchased]] * Table1[[#This Row],[Unit Price]]</f>
        <v>2255</v>
      </c>
      <c r="N9784" s="2">
        <f>VLOOKUP(H9784, [1]Products!B:E, 4, FALSE)</f>
        <v>5</v>
      </c>
      <c r="O9784" t="str">
        <f>TEXT(Table1[[#This Row],[Transaction Date]], "yyyy-mm")</f>
        <v>2024-02</v>
      </c>
      <c r="P9784" s="1">
        <f ca="1">YEAR(TODAY()) - YEAR(Table1[[#This Row],[Buyer Date of Birth]])</f>
        <v>34</v>
      </c>
      <c r="Q9784" s="2">
        <f>Table1[[#This Row],[Total Revenue]] - Table1[[#This Row],[Total Cost]]</f>
        <v>2252</v>
      </c>
    </row>
    <row r="9785" spans="1:17" x14ac:dyDescent="0.25">
      <c r="A9785" s="1">
        <v>45391</v>
      </c>
      <c r="B9785" t="s">
        <v>142</v>
      </c>
      <c r="C9785" t="s">
        <v>684</v>
      </c>
      <c r="D9785" t="s">
        <v>34</v>
      </c>
      <c r="E9785" s="1">
        <v>35001</v>
      </c>
      <c r="F9785" t="s">
        <v>21</v>
      </c>
      <c r="G9785">
        <v>175</v>
      </c>
      <c r="H9785" t="s">
        <v>66</v>
      </c>
      <c r="I9785" t="s">
        <v>46</v>
      </c>
      <c r="J9785" t="s">
        <v>24</v>
      </c>
      <c r="K9785" t="str">
        <f>VLOOKUP(H9785, [1]Products!B:E, 2, FALSE)</f>
        <v>Oatmeal Cookies</v>
      </c>
      <c r="L9785" s="2">
        <f>VLOOKUP(H9785, [1]Products!B:D, 3, FALSE)</f>
        <v>19</v>
      </c>
      <c r="M9785" s="2">
        <f>Table1[[#This Row],[Quantity Purchased]] * Table1[[#This Row],[Unit Price]]</f>
        <v>4025</v>
      </c>
      <c r="N9785" s="2">
        <f>VLOOKUP(H9785, [1]Products!B:E, 4, FALSE)</f>
        <v>23</v>
      </c>
      <c r="O9785" t="str">
        <f>TEXT(Table1[[#This Row],[Transaction Date]], "yyyy-mm")</f>
        <v>2024-04</v>
      </c>
      <c r="P9785" s="1">
        <f ca="1">YEAR(TODAY()) - YEAR(Table1[[#This Row],[Buyer Date of Birth]])</f>
        <v>30</v>
      </c>
      <c r="Q9785" s="2">
        <f>Table1[[#This Row],[Total Revenue]] - Table1[[#This Row],[Total Cost]]</f>
        <v>4006</v>
      </c>
    </row>
    <row r="9786" spans="1:17" x14ac:dyDescent="0.25">
      <c r="A9786" s="1">
        <v>45319</v>
      </c>
      <c r="B9786" t="s">
        <v>113</v>
      </c>
      <c r="C9786" t="s">
        <v>298</v>
      </c>
      <c r="D9786" t="s">
        <v>53</v>
      </c>
      <c r="E9786" s="1">
        <v>27699</v>
      </c>
      <c r="F9786" t="s">
        <v>75</v>
      </c>
      <c r="G9786">
        <v>103</v>
      </c>
      <c r="H9786" t="s">
        <v>29</v>
      </c>
      <c r="I9786" t="s">
        <v>50</v>
      </c>
      <c r="J9786" t="s">
        <v>24</v>
      </c>
      <c r="K9786" t="str">
        <f>VLOOKUP(H9786, [1]Products!B:E, 2, FALSE)</f>
        <v>Shortbread</v>
      </c>
      <c r="L9786" s="2">
        <f>VLOOKUP(H9786, [1]Products!B:D, 3, FALSE)</f>
        <v>10</v>
      </c>
      <c r="M9786" s="2">
        <f>Table1[[#This Row],[Quantity Purchased]] * Table1[[#This Row],[Unit Price]]</f>
        <v>4635</v>
      </c>
      <c r="N9786" s="2">
        <f>VLOOKUP(H9786, [1]Products!B:E, 4, FALSE)</f>
        <v>45</v>
      </c>
      <c r="O9786" t="str">
        <f>TEXT(Table1[[#This Row],[Transaction Date]], "yyyy-mm")</f>
        <v>2024-01</v>
      </c>
      <c r="P9786" s="1">
        <f ca="1">YEAR(TODAY()) - YEAR(Table1[[#This Row],[Buyer Date of Birth]])</f>
        <v>50</v>
      </c>
      <c r="Q9786" s="2">
        <f>Table1[[#This Row],[Total Revenue]] - Table1[[#This Row],[Total Cost]]</f>
        <v>4625</v>
      </c>
    </row>
    <row r="9787" spans="1:17" x14ac:dyDescent="0.25">
      <c r="A9787" s="1">
        <v>45470</v>
      </c>
      <c r="B9787" t="s">
        <v>334</v>
      </c>
      <c r="C9787" t="s">
        <v>851</v>
      </c>
      <c r="D9787" t="s">
        <v>53</v>
      </c>
      <c r="E9787" s="1">
        <v>21428</v>
      </c>
      <c r="F9787" t="s">
        <v>21</v>
      </c>
      <c r="G9787">
        <v>61</v>
      </c>
      <c r="H9787" t="s">
        <v>22</v>
      </c>
      <c r="I9787" t="s">
        <v>23</v>
      </c>
      <c r="J9787" t="s">
        <v>24</v>
      </c>
      <c r="K9787" t="str">
        <f>VLOOKUP(H9787, [1]Products!B:E, 2, FALSE)</f>
        <v>Cinnamon Swirls</v>
      </c>
      <c r="L9787" s="2">
        <f>VLOOKUP(H9787, [1]Products!B:D, 3, FALSE)</f>
        <v>10</v>
      </c>
      <c r="M9787" s="2">
        <f>Table1[[#This Row],[Quantity Purchased]] * Table1[[#This Row],[Unit Price]]</f>
        <v>854</v>
      </c>
      <c r="N9787" s="2">
        <f>VLOOKUP(H9787, [1]Products!B:E, 4, FALSE)</f>
        <v>14</v>
      </c>
      <c r="O9787" t="str">
        <f>TEXT(Table1[[#This Row],[Transaction Date]], "yyyy-mm")</f>
        <v>2024-06</v>
      </c>
      <c r="P9787" s="1">
        <f ca="1">YEAR(TODAY()) - YEAR(Table1[[#This Row],[Buyer Date of Birth]])</f>
        <v>67</v>
      </c>
      <c r="Q9787" s="2">
        <f>Table1[[#This Row],[Total Revenue]] - Table1[[#This Row],[Total Cost]]</f>
        <v>844</v>
      </c>
    </row>
    <row r="9788" spans="1:17" x14ac:dyDescent="0.25">
      <c r="A9788" s="1">
        <v>45457</v>
      </c>
      <c r="B9788" t="s">
        <v>338</v>
      </c>
      <c r="C9788" t="s">
        <v>392</v>
      </c>
      <c r="D9788" t="s">
        <v>20</v>
      </c>
      <c r="E9788" s="1">
        <v>24995</v>
      </c>
      <c r="F9788" t="s">
        <v>75</v>
      </c>
      <c r="G9788">
        <v>293</v>
      </c>
      <c r="H9788" t="s">
        <v>54</v>
      </c>
      <c r="I9788" t="s">
        <v>30</v>
      </c>
      <c r="J9788" t="s">
        <v>31</v>
      </c>
      <c r="K9788" t="str">
        <f>VLOOKUP(H9788, [1]Products!B:E, 2, FALSE)</f>
        <v>Lemon Crisps</v>
      </c>
      <c r="L9788" s="2">
        <f>VLOOKUP(H9788, [1]Products!B:D, 3, FALSE)</f>
        <v>7</v>
      </c>
      <c r="M9788" s="2">
        <f>Table1[[#This Row],[Quantity Purchased]] * Table1[[#This Row],[Unit Price]]</f>
        <v>2637</v>
      </c>
      <c r="N9788" s="2">
        <f>VLOOKUP(H9788, [1]Products!B:E, 4, FALSE)</f>
        <v>9</v>
      </c>
      <c r="O9788" t="str">
        <f>TEXT(Table1[[#This Row],[Transaction Date]], "yyyy-mm")</f>
        <v>2024-06</v>
      </c>
      <c r="P9788" s="1">
        <f ca="1">YEAR(TODAY()) - YEAR(Table1[[#This Row],[Buyer Date of Birth]])</f>
        <v>57</v>
      </c>
      <c r="Q9788" s="2">
        <f>Table1[[#This Row],[Total Revenue]] - Table1[[#This Row],[Total Cost]]</f>
        <v>2630</v>
      </c>
    </row>
    <row r="9789" spans="1:17" x14ac:dyDescent="0.25">
      <c r="A9789" s="1">
        <v>45484</v>
      </c>
      <c r="B9789" t="s">
        <v>157</v>
      </c>
      <c r="C9789" t="s">
        <v>364</v>
      </c>
      <c r="D9789" t="s">
        <v>45</v>
      </c>
      <c r="E9789" s="1">
        <v>22207</v>
      </c>
      <c r="F9789" t="s">
        <v>28</v>
      </c>
      <c r="G9789">
        <v>385</v>
      </c>
      <c r="H9789" t="s">
        <v>66</v>
      </c>
      <c r="I9789" t="s">
        <v>30</v>
      </c>
      <c r="J9789" t="s">
        <v>31</v>
      </c>
      <c r="K9789" t="str">
        <f>VLOOKUP(H9789, [1]Products!B:E, 2, FALSE)</f>
        <v>Oatmeal Cookies</v>
      </c>
      <c r="L9789" s="2">
        <f>VLOOKUP(H9789, [1]Products!B:D, 3, FALSE)</f>
        <v>19</v>
      </c>
      <c r="M9789" s="2">
        <f>Table1[[#This Row],[Quantity Purchased]] * Table1[[#This Row],[Unit Price]]</f>
        <v>8855</v>
      </c>
      <c r="N9789" s="2">
        <f>VLOOKUP(H9789, [1]Products!B:E, 4, FALSE)</f>
        <v>23</v>
      </c>
      <c r="O9789" t="str">
        <f>TEXT(Table1[[#This Row],[Transaction Date]], "yyyy-mm")</f>
        <v>2024-07</v>
      </c>
      <c r="P9789" s="1">
        <f ca="1">YEAR(TODAY()) - YEAR(Table1[[#This Row],[Buyer Date of Birth]])</f>
        <v>65</v>
      </c>
      <c r="Q9789" s="2">
        <f>Table1[[#This Row],[Total Revenue]] - Table1[[#This Row],[Total Cost]]</f>
        <v>8836</v>
      </c>
    </row>
    <row r="9790" spans="1:17" x14ac:dyDescent="0.25">
      <c r="A9790" s="1">
        <v>45323</v>
      </c>
      <c r="B9790" t="s">
        <v>248</v>
      </c>
      <c r="C9790" t="s">
        <v>660</v>
      </c>
      <c r="D9790" t="s">
        <v>62</v>
      </c>
      <c r="E9790" s="1">
        <v>22384</v>
      </c>
      <c r="F9790" t="s">
        <v>40</v>
      </c>
      <c r="G9790">
        <v>495</v>
      </c>
      <c r="H9790" t="s">
        <v>41</v>
      </c>
      <c r="I9790" t="s">
        <v>36</v>
      </c>
      <c r="J9790" t="s">
        <v>31</v>
      </c>
      <c r="K9790" t="str">
        <f>VLOOKUP(H9790, [1]Products!B:E, 2, FALSE)</f>
        <v>Ginger Snaps</v>
      </c>
      <c r="L9790" s="2">
        <f>VLOOKUP(H9790, [1]Products!B:D, 3, FALSE)</f>
        <v>14</v>
      </c>
      <c r="M9790" s="2">
        <f>Table1[[#This Row],[Quantity Purchased]] * Table1[[#This Row],[Unit Price]]</f>
        <v>13860</v>
      </c>
      <c r="N9790" s="2">
        <f>VLOOKUP(H9790, [1]Products!B:E, 4, FALSE)</f>
        <v>28</v>
      </c>
      <c r="O9790" t="str">
        <f>TEXT(Table1[[#This Row],[Transaction Date]], "yyyy-mm")</f>
        <v>2024-02</v>
      </c>
      <c r="P9790" s="1">
        <f ca="1">YEAR(TODAY()) - YEAR(Table1[[#This Row],[Buyer Date of Birth]])</f>
        <v>64</v>
      </c>
      <c r="Q9790" s="2">
        <f>Table1[[#This Row],[Total Revenue]] - Table1[[#This Row],[Total Cost]]</f>
        <v>13846</v>
      </c>
    </row>
    <row r="9791" spans="1:17" x14ac:dyDescent="0.25">
      <c r="A9791" s="1">
        <v>45328</v>
      </c>
      <c r="B9791" t="s">
        <v>372</v>
      </c>
      <c r="C9791" t="s">
        <v>668</v>
      </c>
      <c r="D9791" t="s">
        <v>20</v>
      </c>
      <c r="E9791" s="1">
        <v>38731</v>
      </c>
      <c r="F9791" t="s">
        <v>28</v>
      </c>
      <c r="G9791">
        <v>290</v>
      </c>
      <c r="H9791" t="s">
        <v>49</v>
      </c>
      <c r="I9791" t="s">
        <v>23</v>
      </c>
      <c r="J9791" t="s">
        <v>24</v>
      </c>
      <c r="K9791" t="str">
        <f>VLOOKUP(H9791, [1]Products!B:E, 2, FALSE)</f>
        <v>Butter Crunch</v>
      </c>
      <c r="L9791" s="2">
        <f>VLOOKUP(H9791, [1]Products!B:D, 3, FALSE)</f>
        <v>10</v>
      </c>
      <c r="M9791" s="2">
        <f>Table1[[#This Row],[Quantity Purchased]] * Table1[[#This Row],[Unit Price]]</f>
        <v>3190</v>
      </c>
      <c r="N9791" s="2">
        <f>VLOOKUP(H9791, [1]Products!B:E, 4, FALSE)</f>
        <v>11</v>
      </c>
      <c r="O9791" t="str">
        <f>TEXT(Table1[[#This Row],[Transaction Date]], "yyyy-mm")</f>
        <v>2024-02</v>
      </c>
      <c r="P9791" s="1">
        <f ca="1">YEAR(TODAY()) - YEAR(Table1[[#This Row],[Buyer Date of Birth]])</f>
        <v>19</v>
      </c>
      <c r="Q9791" s="2">
        <f>Table1[[#This Row],[Total Revenue]] - Table1[[#This Row],[Total Cost]]</f>
        <v>3180</v>
      </c>
    </row>
    <row r="9792" spans="1:17" x14ac:dyDescent="0.25">
      <c r="A9792" s="1">
        <v>45391</v>
      </c>
      <c r="B9792" t="s">
        <v>64</v>
      </c>
      <c r="C9792" t="s">
        <v>901</v>
      </c>
      <c r="D9792" t="s">
        <v>34</v>
      </c>
      <c r="E9792" s="1">
        <v>33254</v>
      </c>
      <c r="F9792" t="s">
        <v>75</v>
      </c>
      <c r="G9792">
        <v>206</v>
      </c>
      <c r="H9792" t="s">
        <v>71</v>
      </c>
      <c r="I9792" t="s">
        <v>46</v>
      </c>
      <c r="J9792" t="s">
        <v>24</v>
      </c>
      <c r="K9792" t="str">
        <f>VLOOKUP(H9792, [1]Products!B:E, 2, FALSE)</f>
        <v>Peanut Butter Bites</v>
      </c>
      <c r="L9792" s="2">
        <f>VLOOKUP(H9792, [1]Products!B:D, 3, FALSE)</f>
        <v>5</v>
      </c>
      <c r="M9792" s="2">
        <f>Table1[[#This Row],[Quantity Purchased]] * Table1[[#This Row],[Unit Price]]</f>
        <v>1442</v>
      </c>
      <c r="N9792" s="2">
        <f>VLOOKUP(H9792, [1]Products!B:E, 4, FALSE)</f>
        <v>7</v>
      </c>
      <c r="O9792" t="str">
        <f>TEXT(Table1[[#This Row],[Transaction Date]], "yyyy-mm")</f>
        <v>2024-04</v>
      </c>
      <c r="P9792" s="1">
        <f ca="1">YEAR(TODAY()) - YEAR(Table1[[#This Row],[Buyer Date of Birth]])</f>
        <v>34</v>
      </c>
      <c r="Q9792" s="2">
        <f>Table1[[#This Row],[Total Revenue]] - Table1[[#This Row],[Total Cost]]</f>
        <v>1437</v>
      </c>
    </row>
    <row r="9793" spans="1:17" x14ac:dyDescent="0.25">
      <c r="A9793" s="1">
        <v>45418</v>
      </c>
      <c r="B9793" t="s">
        <v>195</v>
      </c>
      <c r="C9793" t="s">
        <v>169</v>
      </c>
      <c r="D9793" t="s">
        <v>34</v>
      </c>
      <c r="E9793" s="1">
        <v>26895</v>
      </c>
      <c r="F9793" t="s">
        <v>28</v>
      </c>
      <c r="G9793">
        <v>103</v>
      </c>
      <c r="H9793" t="s">
        <v>41</v>
      </c>
      <c r="I9793" t="s">
        <v>50</v>
      </c>
      <c r="J9793" t="s">
        <v>24</v>
      </c>
      <c r="K9793" t="str">
        <f>VLOOKUP(H9793, [1]Products!B:E, 2, FALSE)</f>
        <v>Ginger Snaps</v>
      </c>
      <c r="L9793" s="2">
        <f>VLOOKUP(H9793, [1]Products!B:D, 3, FALSE)</f>
        <v>14</v>
      </c>
      <c r="M9793" s="2">
        <f>Table1[[#This Row],[Quantity Purchased]] * Table1[[#This Row],[Unit Price]]</f>
        <v>2884</v>
      </c>
      <c r="N9793" s="2">
        <f>VLOOKUP(H9793, [1]Products!B:E, 4, FALSE)</f>
        <v>28</v>
      </c>
      <c r="O9793" t="str">
        <f>TEXT(Table1[[#This Row],[Transaction Date]], "yyyy-mm")</f>
        <v>2024-05</v>
      </c>
      <c r="P9793" s="1">
        <f ca="1">YEAR(TODAY()) - YEAR(Table1[[#This Row],[Buyer Date of Birth]])</f>
        <v>52</v>
      </c>
      <c r="Q9793" s="2">
        <f>Table1[[#This Row],[Total Revenue]] - Table1[[#This Row],[Total Cost]]</f>
        <v>2870</v>
      </c>
    </row>
    <row r="9794" spans="1:17" x14ac:dyDescent="0.25">
      <c r="A9794" s="1">
        <v>45314</v>
      </c>
      <c r="B9794" t="s">
        <v>111</v>
      </c>
      <c r="C9794" t="s">
        <v>505</v>
      </c>
      <c r="D9794" t="s">
        <v>100</v>
      </c>
      <c r="E9794" s="1">
        <v>25179</v>
      </c>
      <c r="F9794" t="s">
        <v>75</v>
      </c>
      <c r="G9794">
        <v>242</v>
      </c>
      <c r="H9794" t="s">
        <v>49</v>
      </c>
      <c r="I9794" t="s">
        <v>23</v>
      </c>
      <c r="J9794" t="s">
        <v>24</v>
      </c>
      <c r="K9794" t="str">
        <f>VLOOKUP(H9794, [1]Products!B:E, 2, FALSE)</f>
        <v>Butter Crunch</v>
      </c>
      <c r="L9794" s="2">
        <f>VLOOKUP(H9794, [1]Products!B:D, 3, FALSE)</f>
        <v>10</v>
      </c>
      <c r="M9794" s="2">
        <f>Table1[[#This Row],[Quantity Purchased]] * Table1[[#This Row],[Unit Price]]</f>
        <v>2662</v>
      </c>
      <c r="N9794" s="2">
        <f>VLOOKUP(H9794, [1]Products!B:E, 4, FALSE)</f>
        <v>11</v>
      </c>
      <c r="O9794" t="str">
        <f>TEXT(Table1[[#This Row],[Transaction Date]], "yyyy-mm")</f>
        <v>2024-01</v>
      </c>
      <c r="P9794" s="1">
        <f ca="1">YEAR(TODAY()) - YEAR(Table1[[#This Row],[Buyer Date of Birth]])</f>
        <v>57</v>
      </c>
      <c r="Q9794" s="2">
        <f>Table1[[#This Row],[Total Revenue]] - Table1[[#This Row],[Total Cost]]</f>
        <v>2652</v>
      </c>
    </row>
    <row r="9795" spans="1:17" x14ac:dyDescent="0.25">
      <c r="A9795" s="1">
        <v>45358</v>
      </c>
      <c r="B9795" t="s">
        <v>876</v>
      </c>
      <c r="C9795" t="s">
        <v>357</v>
      </c>
      <c r="D9795" t="s">
        <v>53</v>
      </c>
      <c r="E9795" s="1">
        <v>27560</v>
      </c>
      <c r="F9795" t="s">
        <v>40</v>
      </c>
      <c r="G9795">
        <v>295</v>
      </c>
      <c r="H9795" t="s">
        <v>35</v>
      </c>
      <c r="I9795" t="s">
        <v>30</v>
      </c>
      <c r="J9795" t="s">
        <v>24</v>
      </c>
      <c r="K9795" t="str">
        <f>VLOOKUP(H9795, [1]Products!B:E, 2, FALSE)</f>
        <v>Caramel Biscuits</v>
      </c>
      <c r="L9795" s="2">
        <f>VLOOKUP(H9795, [1]Products!B:D, 3, FALSE)</f>
        <v>18</v>
      </c>
      <c r="M9795" s="2">
        <f>Table1[[#This Row],[Quantity Purchased]] * Table1[[#This Row],[Unit Price]]</f>
        <v>6490</v>
      </c>
      <c r="N9795" s="2">
        <f>VLOOKUP(H9795, [1]Products!B:E, 4, FALSE)</f>
        <v>22</v>
      </c>
      <c r="O9795" t="str">
        <f>TEXT(Table1[[#This Row],[Transaction Date]], "yyyy-mm")</f>
        <v>2024-03</v>
      </c>
      <c r="P9795" s="1">
        <f ca="1">YEAR(TODAY()) - YEAR(Table1[[#This Row],[Buyer Date of Birth]])</f>
        <v>50</v>
      </c>
      <c r="Q9795" s="2">
        <f>Table1[[#This Row],[Total Revenue]] - Table1[[#This Row],[Total Cost]]</f>
        <v>6472</v>
      </c>
    </row>
    <row r="9796" spans="1:17" x14ac:dyDescent="0.25">
      <c r="A9796" s="1">
        <v>45305</v>
      </c>
      <c r="B9796" t="s">
        <v>1244</v>
      </c>
      <c r="C9796" t="s">
        <v>186</v>
      </c>
      <c r="D9796" t="s">
        <v>58</v>
      </c>
      <c r="E9796" s="1">
        <v>23260</v>
      </c>
      <c r="F9796" t="s">
        <v>28</v>
      </c>
      <c r="G9796">
        <v>132</v>
      </c>
      <c r="H9796" t="s">
        <v>41</v>
      </c>
      <c r="I9796" t="s">
        <v>30</v>
      </c>
      <c r="J9796" t="s">
        <v>24</v>
      </c>
      <c r="K9796" t="str">
        <f>VLOOKUP(H9796, [1]Products!B:E, 2, FALSE)</f>
        <v>Ginger Snaps</v>
      </c>
      <c r="L9796" s="2">
        <f>VLOOKUP(H9796, [1]Products!B:D, 3, FALSE)</f>
        <v>14</v>
      </c>
      <c r="M9796" s="2">
        <f>Table1[[#This Row],[Quantity Purchased]] * Table1[[#This Row],[Unit Price]]</f>
        <v>3696</v>
      </c>
      <c r="N9796" s="2">
        <f>VLOOKUP(H9796, [1]Products!B:E, 4, FALSE)</f>
        <v>28</v>
      </c>
      <c r="O9796" t="str">
        <f>TEXT(Table1[[#This Row],[Transaction Date]], "yyyy-mm")</f>
        <v>2024-01</v>
      </c>
      <c r="P9796" s="1">
        <f ca="1">YEAR(TODAY()) - YEAR(Table1[[#This Row],[Buyer Date of Birth]])</f>
        <v>62</v>
      </c>
      <c r="Q9796" s="2">
        <f>Table1[[#This Row],[Total Revenue]] - Table1[[#This Row],[Total Cost]]</f>
        <v>3682</v>
      </c>
    </row>
    <row r="9797" spans="1:17" x14ac:dyDescent="0.25">
      <c r="A9797" s="1">
        <v>45488</v>
      </c>
      <c r="B9797" t="s">
        <v>278</v>
      </c>
      <c r="C9797" t="s">
        <v>789</v>
      </c>
      <c r="D9797" t="s">
        <v>84</v>
      </c>
      <c r="E9797" s="1">
        <v>22293</v>
      </c>
      <c r="F9797" t="s">
        <v>75</v>
      </c>
      <c r="G9797">
        <v>381</v>
      </c>
      <c r="H9797" t="s">
        <v>35</v>
      </c>
      <c r="I9797" t="s">
        <v>36</v>
      </c>
      <c r="J9797" t="s">
        <v>24</v>
      </c>
      <c r="K9797" t="str">
        <f>VLOOKUP(H9797, [1]Products!B:E, 2, FALSE)</f>
        <v>Caramel Biscuits</v>
      </c>
      <c r="L9797" s="2">
        <f>VLOOKUP(H9797, [1]Products!B:D, 3, FALSE)</f>
        <v>18</v>
      </c>
      <c r="M9797" s="2">
        <f>Table1[[#This Row],[Quantity Purchased]] * Table1[[#This Row],[Unit Price]]</f>
        <v>8382</v>
      </c>
      <c r="N9797" s="2">
        <f>VLOOKUP(H9797, [1]Products!B:E, 4, FALSE)</f>
        <v>22</v>
      </c>
      <c r="O9797" t="str">
        <f>TEXT(Table1[[#This Row],[Transaction Date]], "yyyy-mm")</f>
        <v>2024-07</v>
      </c>
      <c r="P9797" s="1">
        <f ca="1">YEAR(TODAY()) - YEAR(Table1[[#This Row],[Buyer Date of Birth]])</f>
        <v>64</v>
      </c>
      <c r="Q9797" s="2">
        <f>Table1[[#This Row],[Total Revenue]] - Table1[[#This Row],[Total Cost]]</f>
        <v>8364</v>
      </c>
    </row>
    <row r="9798" spans="1:17" x14ac:dyDescent="0.25">
      <c r="A9798" s="1">
        <v>45316</v>
      </c>
      <c r="B9798" t="s">
        <v>484</v>
      </c>
      <c r="C9798" t="s">
        <v>1386</v>
      </c>
      <c r="D9798" t="s">
        <v>34</v>
      </c>
      <c r="E9798" s="1">
        <v>32733</v>
      </c>
      <c r="F9798" t="s">
        <v>75</v>
      </c>
      <c r="G9798">
        <v>459</v>
      </c>
      <c r="H9798" t="s">
        <v>22</v>
      </c>
      <c r="I9798" t="s">
        <v>23</v>
      </c>
      <c r="J9798" t="s">
        <v>24</v>
      </c>
      <c r="K9798" t="str">
        <f>VLOOKUP(H9798, [1]Products!B:E, 2, FALSE)</f>
        <v>Cinnamon Swirls</v>
      </c>
      <c r="L9798" s="2">
        <f>VLOOKUP(H9798, [1]Products!B:D, 3, FALSE)</f>
        <v>10</v>
      </c>
      <c r="M9798" s="2">
        <f>Table1[[#This Row],[Quantity Purchased]] * Table1[[#This Row],[Unit Price]]</f>
        <v>6426</v>
      </c>
      <c r="N9798" s="2">
        <f>VLOOKUP(H9798, [1]Products!B:E, 4, FALSE)</f>
        <v>14</v>
      </c>
      <c r="O9798" t="str">
        <f>TEXT(Table1[[#This Row],[Transaction Date]], "yyyy-mm")</f>
        <v>2024-01</v>
      </c>
      <c r="P9798" s="1">
        <f ca="1">YEAR(TODAY()) - YEAR(Table1[[#This Row],[Buyer Date of Birth]])</f>
        <v>36</v>
      </c>
      <c r="Q9798" s="2">
        <f>Table1[[#This Row],[Total Revenue]] - Table1[[#This Row],[Total Cost]]</f>
        <v>6416</v>
      </c>
    </row>
    <row r="9799" spans="1:17" x14ac:dyDescent="0.25">
      <c r="A9799" s="1">
        <v>45418</v>
      </c>
      <c r="B9799" t="s">
        <v>240</v>
      </c>
      <c r="C9799" t="s">
        <v>232</v>
      </c>
      <c r="D9799" t="s">
        <v>20</v>
      </c>
      <c r="E9799" s="1">
        <v>21536</v>
      </c>
      <c r="F9799" t="s">
        <v>28</v>
      </c>
      <c r="G9799">
        <v>83</v>
      </c>
      <c r="H9799" t="s">
        <v>35</v>
      </c>
      <c r="I9799" t="s">
        <v>46</v>
      </c>
      <c r="J9799" t="s">
        <v>24</v>
      </c>
      <c r="K9799" t="str">
        <f>VLOOKUP(H9799, [1]Products!B:E, 2, FALSE)</f>
        <v>Caramel Biscuits</v>
      </c>
      <c r="L9799" s="2">
        <f>VLOOKUP(H9799, [1]Products!B:D, 3, FALSE)</f>
        <v>18</v>
      </c>
      <c r="M9799" s="2">
        <f>Table1[[#This Row],[Quantity Purchased]] * Table1[[#This Row],[Unit Price]]</f>
        <v>1826</v>
      </c>
      <c r="N9799" s="2">
        <f>VLOOKUP(H9799, [1]Products!B:E, 4, FALSE)</f>
        <v>22</v>
      </c>
      <c r="O9799" t="str">
        <f>TEXT(Table1[[#This Row],[Transaction Date]], "yyyy-mm")</f>
        <v>2024-05</v>
      </c>
      <c r="P9799" s="1">
        <f ca="1">YEAR(TODAY()) - YEAR(Table1[[#This Row],[Buyer Date of Birth]])</f>
        <v>67</v>
      </c>
      <c r="Q9799" s="2">
        <f>Table1[[#This Row],[Total Revenue]] - Table1[[#This Row],[Total Cost]]</f>
        <v>1808</v>
      </c>
    </row>
    <row r="9800" spans="1:17" x14ac:dyDescent="0.25">
      <c r="A9800" s="1">
        <v>45310</v>
      </c>
      <c r="B9800" t="s">
        <v>484</v>
      </c>
      <c r="C9800" t="s">
        <v>608</v>
      </c>
      <c r="D9800" t="s">
        <v>20</v>
      </c>
      <c r="E9800" s="1">
        <v>23663</v>
      </c>
      <c r="F9800" t="s">
        <v>28</v>
      </c>
      <c r="G9800">
        <v>258</v>
      </c>
      <c r="H9800" t="s">
        <v>29</v>
      </c>
      <c r="I9800" t="s">
        <v>50</v>
      </c>
      <c r="J9800" t="s">
        <v>24</v>
      </c>
      <c r="K9800" t="str">
        <f>VLOOKUP(H9800, [1]Products!B:E, 2, FALSE)</f>
        <v>Shortbread</v>
      </c>
      <c r="L9800" s="2">
        <f>VLOOKUP(H9800, [1]Products!B:D, 3, FALSE)</f>
        <v>10</v>
      </c>
      <c r="M9800" s="2">
        <f>Table1[[#This Row],[Quantity Purchased]] * Table1[[#This Row],[Unit Price]]</f>
        <v>11610</v>
      </c>
      <c r="N9800" s="2">
        <f>VLOOKUP(H9800, [1]Products!B:E, 4, FALSE)</f>
        <v>45</v>
      </c>
      <c r="O9800" t="str">
        <f>TEXT(Table1[[#This Row],[Transaction Date]], "yyyy-mm")</f>
        <v>2024-01</v>
      </c>
      <c r="P9800" s="1">
        <f ca="1">YEAR(TODAY()) - YEAR(Table1[[#This Row],[Buyer Date of Birth]])</f>
        <v>61</v>
      </c>
      <c r="Q9800" s="2">
        <f>Table1[[#This Row],[Total Revenue]] - Table1[[#This Row],[Total Cost]]</f>
        <v>11600</v>
      </c>
    </row>
    <row r="9801" spans="1:17" x14ac:dyDescent="0.25">
      <c r="A9801" s="1">
        <v>45502</v>
      </c>
      <c r="B9801" t="s">
        <v>740</v>
      </c>
      <c r="C9801" t="s">
        <v>1282</v>
      </c>
      <c r="D9801" t="s">
        <v>89</v>
      </c>
      <c r="E9801" s="1">
        <v>23154</v>
      </c>
      <c r="F9801" t="s">
        <v>40</v>
      </c>
      <c r="G9801">
        <v>17</v>
      </c>
      <c r="H9801" t="s">
        <v>29</v>
      </c>
      <c r="I9801" t="s">
        <v>23</v>
      </c>
      <c r="J9801" t="s">
        <v>24</v>
      </c>
      <c r="K9801" t="str">
        <f>VLOOKUP(H9801, [1]Products!B:E, 2, FALSE)</f>
        <v>Shortbread</v>
      </c>
      <c r="L9801" s="2">
        <f>VLOOKUP(H9801, [1]Products!B:D, 3, FALSE)</f>
        <v>10</v>
      </c>
      <c r="M9801" s="2">
        <f>Table1[[#This Row],[Quantity Purchased]] * Table1[[#This Row],[Unit Price]]</f>
        <v>765</v>
      </c>
      <c r="N9801" s="2">
        <f>VLOOKUP(H9801, [1]Products!B:E, 4, FALSE)</f>
        <v>45</v>
      </c>
      <c r="O9801" t="str">
        <f>TEXT(Table1[[#This Row],[Transaction Date]], "yyyy-mm")</f>
        <v>2024-07</v>
      </c>
      <c r="P9801" s="1">
        <f ca="1">YEAR(TODAY()) - YEAR(Table1[[#This Row],[Buyer Date of Birth]])</f>
        <v>62</v>
      </c>
      <c r="Q9801" s="2">
        <f>Table1[[#This Row],[Total Revenue]] - Table1[[#This Row],[Total Cost]]</f>
        <v>755</v>
      </c>
    </row>
    <row r="9802" spans="1:17" x14ac:dyDescent="0.25">
      <c r="A9802" s="1">
        <v>45492</v>
      </c>
      <c r="B9802" t="s">
        <v>193</v>
      </c>
      <c r="C9802" t="s">
        <v>655</v>
      </c>
      <c r="D9802" t="s">
        <v>100</v>
      </c>
      <c r="E9802" s="1">
        <v>33499</v>
      </c>
      <c r="F9802" t="s">
        <v>28</v>
      </c>
      <c r="G9802">
        <v>499</v>
      </c>
      <c r="H9802" t="s">
        <v>66</v>
      </c>
      <c r="I9802" t="s">
        <v>30</v>
      </c>
      <c r="J9802" t="s">
        <v>24</v>
      </c>
      <c r="K9802" t="str">
        <f>VLOOKUP(H9802, [1]Products!B:E, 2, FALSE)</f>
        <v>Oatmeal Cookies</v>
      </c>
      <c r="L9802" s="2">
        <f>VLOOKUP(H9802, [1]Products!B:D, 3, FALSE)</f>
        <v>19</v>
      </c>
      <c r="M9802" s="2">
        <f>Table1[[#This Row],[Quantity Purchased]] * Table1[[#This Row],[Unit Price]]</f>
        <v>11477</v>
      </c>
      <c r="N9802" s="2">
        <f>VLOOKUP(H9802, [1]Products!B:E, 4, FALSE)</f>
        <v>23</v>
      </c>
      <c r="O9802" t="str">
        <f>TEXT(Table1[[#This Row],[Transaction Date]], "yyyy-mm")</f>
        <v>2024-07</v>
      </c>
      <c r="P9802" s="1">
        <f ca="1">YEAR(TODAY()) - YEAR(Table1[[#This Row],[Buyer Date of Birth]])</f>
        <v>34</v>
      </c>
      <c r="Q9802" s="2">
        <f>Table1[[#This Row],[Total Revenue]] - Table1[[#This Row],[Total Cost]]</f>
        <v>11458</v>
      </c>
    </row>
    <row r="9803" spans="1:17" x14ac:dyDescent="0.25">
      <c r="A9803" s="1">
        <v>45458</v>
      </c>
      <c r="B9803" t="s">
        <v>389</v>
      </c>
      <c r="C9803" t="s">
        <v>252</v>
      </c>
      <c r="D9803" t="s">
        <v>53</v>
      </c>
      <c r="E9803" s="1">
        <v>38565</v>
      </c>
      <c r="F9803" t="s">
        <v>28</v>
      </c>
      <c r="G9803">
        <v>323</v>
      </c>
      <c r="H9803" t="s">
        <v>63</v>
      </c>
      <c r="I9803" t="s">
        <v>30</v>
      </c>
      <c r="J9803" t="s">
        <v>24</v>
      </c>
      <c r="K9803" t="str">
        <f>VLOOKUP(H9803, [1]Products!B:E, 2, FALSE)</f>
        <v>Vanilla Wafers</v>
      </c>
      <c r="L9803" s="2">
        <f>VLOOKUP(H9803, [1]Products!B:D, 3, FALSE)</f>
        <v>18</v>
      </c>
      <c r="M9803" s="2">
        <f>Table1[[#This Row],[Quantity Purchased]] * Table1[[#This Row],[Unit Price]]</f>
        <v>11628</v>
      </c>
      <c r="N9803" s="2">
        <f>VLOOKUP(H9803, [1]Products!B:E, 4, FALSE)</f>
        <v>36</v>
      </c>
      <c r="O9803" t="str">
        <f>TEXT(Table1[[#This Row],[Transaction Date]], "yyyy-mm")</f>
        <v>2024-06</v>
      </c>
      <c r="P9803" s="1">
        <f ca="1">YEAR(TODAY()) - YEAR(Table1[[#This Row],[Buyer Date of Birth]])</f>
        <v>20</v>
      </c>
      <c r="Q9803" s="2">
        <f>Table1[[#This Row],[Total Revenue]] - Table1[[#This Row],[Total Cost]]</f>
        <v>11610</v>
      </c>
    </row>
    <row r="9804" spans="1:17" x14ac:dyDescent="0.25">
      <c r="A9804" s="1">
        <v>45433</v>
      </c>
      <c r="B9804" t="s">
        <v>231</v>
      </c>
      <c r="C9804" t="s">
        <v>835</v>
      </c>
      <c r="D9804" t="s">
        <v>78</v>
      </c>
      <c r="E9804" s="1">
        <v>38822</v>
      </c>
      <c r="F9804" t="s">
        <v>28</v>
      </c>
      <c r="G9804">
        <v>55</v>
      </c>
      <c r="H9804" t="s">
        <v>72</v>
      </c>
      <c r="I9804" t="s">
        <v>36</v>
      </c>
      <c r="J9804" t="s">
        <v>24</v>
      </c>
      <c r="K9804" t="str">
        <f>VLOOKUP(H9804, [1]Products!B:E, 2, FALSE)</f>
        <v>Choco Delight</v>
      </c>
      <c r="L9804" s="2">
        <f>VLOOKUP(H9804, [1]Products!B:D, 3, FALSE)</f>
        <v>3</v>
      </c>
      <c r="M9804" s="2">
        <f>Table1[[#This Row],[Quantity Purchased]] * Table1[[#This Row],[Unit Price]]</f>
        <v>275</v>
      </c>
      <c r="N9804" s="2">
        <f>VLOOKUP(H9804, [1]Products!B:E, 4, FALSE)</f>
        <v>5</v>
      </c>
      <c r="O9804" t="str">
        <f>TEXT(Table1[[#This Row],[Transaction Date]], "yyyy-mm")</f>
        <v>2024-05</v>
      </c>
      <c r="P9804" s="1">
        <f ca="1">YEAR(TODAY()) - YEAR(Table1[[#This Row],[Buyer Date of Birth]])</f>
        <v>19</v>
      </c>
      <c r="Q9804" s="2">
        <f>Table1[[#This Row],[Total Revenue]] - Table1[[#This Row],[Total Cost]]</f>
        <v>272</v>
      </c>
    </row>
    <row r="9805" spans="1:17" x14ac:dyDescent="0.25">
      <c r="A9805" s="1">
        <v>45408</v>
      </c>
      <c r="B9805" t="s">
        <v>751</v>
      </c>
      <c r="C9805" t="s">
        <v>1029</v>
      </c>
      <c r="D9805" t="s">
        <v>53</v>
      </c>
      <c r="E9805" s="1">
        <v>15920</v>
      </c>
      <c r="F9805" t="s">
        <v>75</v>
      </c>
      <c r="G9805">
        <v>36</v>
      </c>
      <c r="H9805" t="s">
        <v>29</v>
      </c>
      <c r="I9805" t="s">
        <v>23</v>
      </c>
      <c r="J9805" t="s">
        <v>24</v>
      </c>
      <c r="K9805" t="str">
        <f>VLOOKUP(H9805, [1]Products!B:E, 2, FALSE)</f>
        <v>Shortbread</v>
      </c>
      <c r="L9805" s="2">
        <f>VLOOKUP(H9805, [1]Products!B:D, 3, FALSE)</f>
        <v>10</v>
      </c>
      <c r="M9805" s="2">
        <f>Table1[[#This Row],[Quantity Purchased]] * Table1[[#This Row],[Unit Price]]</f>
        <v>1620</v>
      </c>
      <c r="N9805" s="2">
        <f>VLOOKUP(H9805, [1]Products!B:E, 4, FALSE)</f>
        <v>45</v>
      </c>
      <c r="O9805" t="str">
        <f>TEXT(Table1[[#This Row],[Transaction Date]], "yyyy-mm")</f>
        <v>2024-04</v>
      </c>
      <c r="P9805" s="1">
        <f ca="1">YEAR(TODAY()) - YEAR(Table1[[#This Row],[Buyer Date of Birth]])</f>
        <v>82</v>
      </c>
      <c r="Q9805" s="2">
        <f>Table1[[#This Row],[Total Revenue]] - Table1[[#This Row],[Total Cost]]</f>
        <v>1610</v>
      </c>
    </row>
    <row r="9806" spans="1:17" x14ac:dyDescent="0.25">
      <c r="A9806" s="1">
        <v>45319</v>
      </c>
      <c r="B9806" t="s">
        <v>60</v>
      </c>
      <c r="C9806" t="s">
        <v>134</v>
      </c>
      <c r="D9806" t="s">
        <v>34</v>
      </c>
      <c r="E9806" s="1">
        <v>23343</v>
      </c>
      <c r="F9806" t="s">
        <v>21</v>
      </c>
      <c r="G9806">
        <v>50</v>
      </c>
      <c r="H9806" t="s">
        <v>49</v>
      </c>
      <c r="I9806" t="s">
        <v>46</v>
      </c>
      <c r="J9806" t="s">
        <v>24</v>
      </c>
      <c r="K9806" t="str">
        <f>VLOOKUP(H9806, [1]Products!B:E, 2, FALSE)</f>
        <v>Butter Crunch</v>
      </c>
      <c r="L9806" s="2">
        <f>VLOOKUP(H9806, [1]Products!B:D, 3, FALSE)</f>
        <v>10</v>
      </c>
      <c r="M9806" s="2">
        <f>Table1[[#This Row],[Quantity Purchased]] * Table1[[#This Row],[Unit Price]]</f>
        <v>550</v>
      </c>
      <c r="N9806" s="2">
        <f>VLOOKUP(H9806, [1]Products!B:E, 4, FALSE)</f>
        <v>11</v>
      </c>
      <c r="O9806" t="str">
        <f>TEXT(Table1[[#This Row],[Transaction Date]], "yyyy-mm")</f>
        <v>2024-01</v>
      </c>
      <c r="P9806" s="1">
        <f ca="1">YEAR(TODAY()) - YEAR(Table1[[#This Row],[Buyer Date of Birth]])</f>
        <v>62</v>
      </c>
      <c r="Q9806" s="2">
        <f>Table1[[#This Row],[Total Revenue]] - Table1[[#This Row],[Total Cost]]</f>
        <v>540</v>
      </c>
    </row>
    <row r="9807" spans="1:17" x14ac:dyDescent="0.25">
      <c r="A9807" s="1">
        <v>45391</v>
      </c>
      <c r="B9807" t="s">
        <v>113</v>
      </c>
      <c r="C9807" t="s">
        <v>940</v>
      </c>
      <c r="D9807" t="s">
        <v>89</v>
      </c>
      <c r="E9807" s="1">
        <v>36530</v>
      </c>
      <c r="F9807" t="s">
        <v>75</v>
      </c>
      <c r="G9807">
        <v>87</v>
      </c>
      <c r="H9807" t="s">
        <v>54</v>
      </c>
      <c r="I9807" t="s">
        <v>50</v>
      </c>
      <c r="J9807" t="s">
        <v>24</v>
      </c>
      <c r="K9807" t="str">
        <f>VLOOKUP(H9807, [1]Products!B:E, 2, FALSE)</f>
        <v>Lemon Crisps</v>
      </c>
      <c r="L9807" s="2">
        <f>VLOOKUP(H9807, [1]Products!B:D, 3, FALSE)</f>
        <v>7</v>
      </c>
      <c r="M9807" s="2">
        <f>Table1[[#This Row],[Quantity Purchased]] * Table1[[#This Row],[Unit Price]]</f>
        <v>783</v>
      </c>
      <c r="N9807" s="2">
        <f>VLOOKUP(H9807, [1]Products!B:E, 4, FALSE)</f>
        <v>9</v>
      </c>
      <c r="O9807" t="str">
        <f>TEXT(Table1[[#This Row],[Transaction Date]], "yyyy-mm")</f>
        <v>2024-04</v>
      </c>
      <c r="P9807" s="1">
        <f ca="1">YEAR(TODAY()) - YEAR(Table1[[#This Row],[Buyer Date of Birth]])</f>
        <v>25</v>
      </c>
      <c r="Q9807" s="2">
        <f>Table1[[#This Row],[Total Revenue]] - Table1[[#This Row],[Total Cost]]</f>
        <v>776</v>
      </c>
    </row>
    <row r="9808" spans="1:17" x14ac:dyDescent="0.25">
      <c r="A9808" s="1">
        <v>45382</v>
      </c>
      <c r="B9808" t="s">
        <v>348</v>
      </c>
      <c r="C9808" t="s">
        <v>122</v>
      </c>
      <c r="D9808" t="s">
        <v>89</v>
      </c>
      <c r="E9808" s="1">
        <v>30871</v>
      </c>
      <c r="F9808" t="s">
        <v>40</v>
      </c>
      <c r="G9808">
        <v>159</v>
      </c>
      <c r="H9808" t="s">
        <v>35</v>
      </c>
      <c r="I9808" t="s">
        <v>23</v>
      </c>
      <c r="J9808" t="s">
        <v>24</v>
      </c>
      <c r="K9808" t="str">
        <f>VLOOKUP(H9808, [1]Products!B:E, 2, FALSE)</f>
        <v>Caramel Biscuits</v>
      </c>
      <c r="L9808" s="2">
        <f>VLOOKUP(H9808, [1]Products!B:D, 3, FALSE)</f>
        <v>18</v>
      </c>
      <c r="M9808" s="2">
        <f>Table1[[#This Row],[Quantity Purchased]] * Table1[[#This Row],[Unit Price]]</f>
        <v>3498</v>
      </c>
      <c r="N9808" s="2">
        <f>VLOOKUP(H9808, [1]Products!B:E, 4, FALSE)</f>
        <v>22</v>
      </c>
      <c r="O9808" t="str">
        <f>TEXT(Table1[[#This Row],[Transaction Date]], "yyyy-mm")</f>
        <v>2024-03</v>
      </c>
      <c r="P9808" s="1">
        <f ca="1">YEAR(TODAY()) - YEAR(Table1[[#This Row],[Buyer Date of Birth]])</f>
        <v>41</v>
      </c>
      <c r="Q9808" s="2">
        <f>Table1[[#This Row],[Total Revenue]] - Table1[[#This Row],[Total Cost]]</f>
        <v>3480</v>
      </c>
    </row>
    <row r="9809" spans="1:17" x14ac:dyDescent="0.25">
      <c r="A9809" s="1">
        <v>45369</v>
      </c>
      <c r="B9809" t="s">
        <v>263</v>
      </c>
      <c r="C9809" t="s">
        <v>252</v>
      </c>
      <c r="D9809" t="s">
        <v>34</v>
      </c>
      <c r="E9809" s="1">
        <v>34519</v>
      </c>
      <c r="F9809" t="s">
        <v>28</v>
      </c>
      <c r="G9809">
        <v>208</v>
      </c>
      <c r="H9809" t="s">
        <v>54</v>
      </c>
      <c r="I9809" t="s">
        <v>30</v>
      </c>
      <c r="J9809" t="s">
        <v>24</v>
      </c>
      <c r="K9809" t="str">
        <f>VLOOKUP(H9809, [1]Products!B:E, 2, FALSE)</f>
        <v>Lemon Crisps</v>
      </c>
      <c r="L9809" s="2">
        <f>VLOOKUP(H9809, [1]Products!B:D, 3, FALSE)</f>
        <v>7</v>
      </c>
      <c r="M9809" s="2">
        <f>Table1[[#This Row],[Quantity Purchased]] * Table1[[#This Row],[Unit Price]]</f>
        <v>1872</v>
      </c>
      <c r="N9809" s="2">
        <f>VLOOKUP(H9809, [1]Products!B:E, 4, FALSE)</f>
        <v>9</v>
      </c>
      <c r="O9809" t="str">
        <f>TEXT(Table1[[#This Row],[Transaction Date]], "yyyy-mm")</f>
        <v>2024-03</v>
      </c>
      <c r="P9809" s="1">
        <f ca="1">YEAR(TODAY()) - YEAR(Table1[[#This Row],[Buyer Date of Birth]])</f>
        <v>31</v>
      </c>
      <c r="Q9809" s="2">
        <f>Table1[[#This Row],[Total Revenue]] - Table1[[#This Row],[Total Cost]]</f>
        <v>1865</v>
      </c>
    </row>
    <row r="9810" spans="1:17" x14ac:dyDescent="0.25">
      <c r="A9810" s="1">
        <v>45440</v>
      </c>
      <c r="B9810" t="s">
        <v>549</v>
      </c>
      <c r="C9810" t="s">
        <v>804</v>
      </c>
      <c r="D9810" t="s">
        <v>78</v>
      </c>
      <c r="E9810" s="1">
        <v>23980</v>
      </c>
      <c r="F9810" t="s">
        <v>21</v>
      </c>
      <c r="G9810">
        <v>162</v>
      </c>
      <c r="H9810" t="s">
        <v>22</v>
      </c>
      <c r="I9810" t="s">
        <v>30</v>
      </c>
      <c r="J9810" t="s">
        <v>24</v>
      </c>
      <c r="K9810" t="str">
        <f>VLOOKUP(H9810, [1]Products!B:E, 2, FALSE)</f>
        <v>Cinnamon Swirls</v>
      </c>
      <c r="L9810" s="2">
        <f>VLOOKUP(H9810, [1]Products!B:D, 3, FALSE)</f>
        <v>10</v>
      </c>
      <c r="M9810" s="2">
        <f>Table1[[#This Row],[Quantity Purchased]] * Table1[[#This Row],[Unit Price]]</f>
        <v>2268</v>
      </c>
      <c r="N9810" s="2">
        <f>VLOOKUP(H9810, [1]Products!B:E, 4, FALSE)</f>
        <v>14</v>
      </c>
      <c r="O9810" t="str">
        <f>TEXT(Table1[[#This Row],[Transaction Date]], "yyyy-mm")</f>
        <v>2024-05</v>
      </c>
      <c r="P9810" s="1">
        <f ca="1">YEAR(TODAY()) - YEAR(Table1[[#This Row],[Buyer Date of Birth]])</f>
        <v>60</v>
      </c>
      <c r="Q9810" s="2">
        <f>Table1[[#This Row],[Total Revenue]] - Table1[[#This Row],[Total Cost]]</f>
        <v>2258</v>
      </c>
    </row>
    <row r="9811" spans="1:17" x14ac:dyDescent="0.25">
      <c r="A9811" s="1">
        <v>45416</v>
      </c>
      <c r="B9811" t="s">
        <v>98</v>
      </c>
      <c r="C9811" t="s">
        <v>252</v>
      </c>
      <c r="D9811" t="s">
        <v>45</v>
      </c>
      <c r="E9811" s="1">
        <v>18048</v>
      </c>
      <c r="F9811" t="s">
        <v>75</v>
      </c>
      <c r="G9811">
        <v>36</v>
      </c>
      <c r="H9811" t="s">
        <v>72</v>
      </c>
      <c r="I9811" t="s">
        <v>36</v>
      </c>
      <c r="J9811" t="s">
        <v>24</v>
      </c>
      <c r="K9811" t="str">
        <f>VLOOKUP(H9811, [1]Products!B:E, 2, FALSE)</f>
        <v>Choco Delight</v>
      </c>
      <c r="L9811" s="2">
        <f>VLOOKUP(H9811, [1]Products!B:D, 3, FALSE)</f>
        <v>3</v>
      </c>
      <c r="M9811" s="2">
        <f>Table1[[#This Row],[Quantity Purchased]] * Table1[[#This Row],[Unit Price]]</f>
        <v>180</v>
      </c>
      <c r="N9811" s="2">
        <f>VLOOKUP(H9811, [1]Products!B:E, 4, FALSE)</f>
        <v>5</v>
      </c>
      <c r="O9811" t="str">
        <f>TEXT(Table1[[#This Row],[Transaction Date]], "yyyy-mm")</f>
        <v>2024-05</v>
      </c>
      <c r="P9811" s="1">
        <f ca="1">YEAR(TODAY()) - YEAR(Table1[[#This Row],[Buyer Date of Birth]])</f>
        <v>76</v>
      </c>
      <c r="Q9811" s="2">
        <f>Table1[[#This Row],[Total Revenue]] - Table1[[#This Row],[Total Cost]]</f>
        <v>177</v>
      </c>
    </row>
    <row r="9812" spans="1:17" x14ac:dyDescent="0.25">
      <c r="A9812" s="1">
        <v>45476</v>
      </c>
      <c r="B9812" t="s">
        <v>166</v>
      </c>
      <c r="C9812" t="s">
        <v>383</v>
      </c>
      <c r="D9812" t="s">
        <v>20</v>
      </c>
      <c r="E9812" s="1">
        <v>38510</v>
      </c>
      <c r="F9812" t="s">
        <v>75</v>
      </c>
      <c r="G9812">
        <v>496</v>
      </c>
      <c r="H9812" t="s">
        <v>22</v>
      </c>
      <c r="I9812" t="s">
        <v>23</v>
      </c>
      <c r="J9812" t="s">
        <v>24</v>
      </c>
      <c r="K9812" t="str">
        <f>VLOOKUP(H9812, [1]Products!B:E, 2, FALSE)</f>
        <v>Cinnamon Swirls</v>
      </c>
      <c r="L9812" s="2">
        <f>VLOOKUP(H9812, [1]Products!B:D, 3, FALSE)</f>
        <v>10</v>
      </c>
      <c r="M9812" s="2">
        <f>Table1[[#This Row],[Quantity Purchased]] * Table1[[#This Row],[Unit Price]]</f>
        <v>6944</v>
      </c>
      <c r="N9812" s="2">
        <f>VLOOKUP(H9812, [1]Products!B:E, 4, FALSE)</f>
        <v>14</v>
      </c>
      <c r="O9812" t="str">
        <f>TEXT(Table1[[#This Row],[Transaction Date]], "yyyy-mm")</f>
        <v>2024-07</v>
      </c>
      <c r="P9812" s="1">
        <f ca="1">YEAR(TODAY()) - YEAR(Table1[[#This Row],[Buyer Date of Birth]])</f>
        <v>20</v>
      </c>
      <c r="Q9812" s="2">
        <f>Table1[[#This Row],[Total Revenue]] - Table1[[#This Row],[Total Cost]]</f>
        <v>6934</v>
      </c>
    </row>
    <row r="9813" spans="1:17" x14ac:dyDescent="0.25">
      <c r="A9813" s="1">
        <v>45388</v>
      </c>
      <c r="B9813" t="s">
        <v>523</v>
      </c>
      <c r="C9813" t="s">
        <v>395</v>
      </c>
      <c r="D9813" t="s">
        <v>89</v>
      </c>
      <c r="E9813" s="1">
        <v>34386</v>
      </c>
      <c r="F9813" t="s">
        <v>75</v>
      </c>
      <c r="G9813">
        <v>341</v>
      </c>
      <c r="H9813" t="s">
        <v>41</v>
      </c>
      <c r="I9813" t="s">
        <v>46</v>
      </c>
      <c r="J9813" t="s">
        <v>31</v>
      </c>
      <c r="K9813" t="str">
        <f>VLOOKUP(H9813, [1]Products!B:E, 2, FALSE)</f>
        <v>Ginger Snaps</v>
      </c>
      <c r="L9813" s="2">
        <f>VLOOKUP(H9813, [1]Products!B:D, 3, FALSE)</f>
        <v>14</v>
      </c>
      <c r="M9813" s="2">
        <f>Table1[[#This Row],[Quantity Purchased]] * Table1[[#This Row],[Unit Price]]</f>
        <v>9548</v>
      </c>
      <c r="N9813" s="2">
        <f>VLOOKUP(H9813, [1]Products!B:E, 4, FALSE)</f>
        <v>28</v>
      </c>
      <c r="O9813" t="str">
        <f>TEXT(Table1[[#This Row],[Transaction Date]], "yyyy-mm")</f>
        <v>2024-04</v>
      </c>
      <c r="P9813" s="1">
        <f ca="1">YEAR(TODAY()) - YEAR(Table1[[#This Row],[Buyer Date of Birth]])</f>
        <v>31</v>
      </c>
      <c r="Q9813" s="2">
        <f>Table1[[#This Row],[Total Revenue]] - Table1[[#This Row],[Total Cost]]</f>
        <v>9534</v>
      </c>
    </row>
    <row r="9814" spans="1:17" x14ac:dyDescent="0.25">
      <c r="A9814" s="1">
        <v>45452</v>
      </c>
      <c r="B9814" t="s">
        <v>1301</v>
      </c>
      <c r="C9814" t="s">
        <v>958</v>
      </c>
      <c r="D9814" t="s">
        <v>45</v>
      </c>
      <c r="E9814" s="1">
        <v>38429</v>
      </c>
      <c r="F9814" t="s">
        <v>21</v>
      </c>
      <c r="G9814">
        <v>225</v>
      </c>
      <c r="H9814" t="s">
        <v>35</v>
      </c>
      <c r="I9814" t="s">
        <v>50</v>
      </c>
      <c r="J9814" t="s">
        <v>24</v>
      </c>
      <c r="K9814" t="str">
        <f>VLOOKUP(H9814, [1]Products!B:E, 2, FALSE)</f>
        <v>Caramel Biscuits</v>
      </c>
      <c r="L9814" s="2">
        <f>VLOOKUP(H9814, [1]Products!B:D, 3, FALSE)</f>
        <v>18</v>
      </c>
      <c r="M9814" s="2">
        <f>Table1[[#This Row],[Quantity Purchased]] * Table1[[#This Row],[Unit Price]]</f>
        <v>4950</v>
      </c>
      <c r="N9814" s="2">
        <f>VLOOKUP(H9814, [1]Products!B:E, 4, FALSE)</f>
        <v>22</v>
      </c>
      <c r="O9814" t="str">
        <f>TEXT(Table1[[#This Row],[Transaction Date]], "yyyy-mm")</f>
        <v>2024-06</v>
      </c>
      <c r="P9814" s="1">
        <f ca="1">YEAR(TODAY()) - YEAR(Table1[[#This Row],[Buyer Date of Birth]])</f>
        <v>20</v>
      </c>
      <c r="Q9814" s="2">
        <f>Table1[[#This Row],[Total Revenue]] - Table1[[#This Row],[Total Cost]]</f>
        <v>4932</v>
      </c>
    </row>
    <row r="9815" spans="1:17" x14ac:dyDescent="0.25">
      <c r="A9815" s="1">
        <v>45495</v>
      </c>
      <c r="B9815" t="s">
        <v>111</v>
      </c>
      <c r="C9815" t="s">
        <v>1156</v>
      </c>
      <c r="D9815" t="s">
        <v>89</v>
      </c>
      <c r="E9815" s="1">
        <v>29353</v>
      </c>
      <c r="F9815" t="s">
        <v>21</v>
      </c>
      <c r="G9815">
        <v>201</v>
      </c>
      <c r="H9815" t="s">
        <v>63</v>
      </c>
      <c r="I9815" t="s">
        <v>23</v>
      </c>
      <c r="J9815" t="s">
        <v>31</v>
      </c>
      <c r="K9815" t="str">
        <f>VLOOKUP(H9815, [1]Products!B:E, 2, FALSE)</f>
        <v>Vanilla Wafers</v>
      </c>
      <c r="L9815" s="2">
        <f>VLOOKUP(H9815, [1]Products!B:D, 3, FALSE)</f>
        <v>18</v>
      </c>
      <c r="M9815" s="2">
        <f>Table1[[#This Row],[Quantity Purchased]] * Table1[[#This Row],[Unit Price]]</f>
        <v>7236</v>
      </c>
      <c r="N9815" s="2">
        <f>VLOOKUP(H9815, [1]Products!B:E, 4, FALSE)</f>
        <v>36</v>
      </c>
      <c r="O9815" t="str">
        <f>TEXT(Table1[[#This Row],[Transaction Date]], "yyyy-mm")</f>
        <v>2024-07</v>
      </c>
      <c r="P9815" s="1">
        <f ca="1">YEAR(TODAY()) - YEAR(Table1[[#This Row],[Buyer Date of Birth]])</f>
        <v>45</v>
      </c>
      <c r="Q9815" s="2">
        <f>Table1[[#This Row],[Total Revenue]] - Table1[[#This Row],[Total Cost]]</f>
        <v>7218</v>
      </c>
    </row>
    <row r="9816" spans="1:17" x14ac:dyDescent="0.25">
      <c r="A9816" s="1">
        <v>45481</v>
      </c>
      <c r="B9816" t="s">
        <v>599</v>
      </c>
      <c r="C9816" t="s">
        <v>306</v>
      </c>
      <c r="D9816" t="s">
        <v>53</v>
      </c>
      <c r="E9816" s="1">
        <v>33811</v>
      </c>
      <c r="F9816" t="s">
        <v>28</v>
      </c>
      <c r="G9816">
        <v>99</v>
      </c>
      <c r="H9816" t="s">
        <v>71</v>
      </c>
      <c r="I9816" t="s">
        <v>30</v>
      </c>
      <c r="J9816" t="s">
        <v>24</v>
      </c>
      <c r="K9816" t="str">
        <f>VLOOKUP(H9816, [1]Products!B:E, 2, FALSE)</f>
        <v>Peanut Butter Bites</v>
      </c>
      <c r="L9816" s="2">
        <f>VLOOKUP(H9816, [1]Products!B:D, 3, FALSE)</f>
        <v>5</v>
      </c>
      <c r="M9816" s="2">
        <f>Table1[[#This Row],[Quantity Purchased]] * Table1[[#This Row],[Unit Price]]</f>
        <v>693</v>
      </c>
      <c r="N9816" s="2">
        <f>VLOOKUP(H9816, [1]Products!B:E, 4, FALSE)</f>
        <v>7</v>
      </c>
      <c r="O9816" t="str">
        <f>TEXT(Table1[[#This Row],[Transaction Date]], "yyyy-mm")</f>
        <v>2024-07</v>
      </c>
      <c r="P9816" s="1">
        <f ca="1">YEAR(TODAY()) - YEAR(Table1[[#This Row],[Buyer Date of Birth]])</f>
        <v>33</v>
      </c>
      <c r="Q9816" s="2">
        <f>Table1[[#This Row],[Total Revenue]] - Table1[[#This Row],[Total Cost]]</f>
        <v>688</v>
      </c>
    </row>
    <row r="9817" spans="1:17" x14ac:dyDescent="0.25">
      <c r="A9817" s="1">
        <v>45460</v>
      </c>
      <c r="B9817" t="s">
        <v>276</v>
      </c>
      <c r="C9817" t="s">
        <v>911</v>
      </c>
      <c r="D9817" t="s">
        <v>58</v>
      </c>
      <c r="E9817" s="1">
        <v>33331</v>
      </c>
      <c r="F9817" t="s">
        <v>75</v>
      </c>
      <c r="G9817">
        <v>430</v>
      </c>
      <c r="H9817" t="s">
        <v>41</v>
      </c>
      <c r="I9817" t="s">
        <v>30</v>
      </c>
      <c r="J9817" t="s">
        <v>24</v>
      </c>
      <c r="K9817" t="str">
        <f>VLOOKUP(H9817, [1]Products!B:E, 2, FALSE)</f>
        <v>Ginger Snaps</v>
      </c>
      <c r="L9817" s="2">
        <f>VLOOKUP(H9817, [1]Products!B:D, 3, FALSE)</f>
        <v>14</v>
      </c>
      <c r="M9817" s="2">
        <f>Table1[[#This Row],[Quantity Purchased]] * Table1[[#This Row],[Unit Price]]</f>
        <v>12040</v>
      </c>
      <c r="N9817" s="2">
        <f>VLOOKUP(H9817, [1]Products!B:E, 4, FALSE)</f>
        <v>28</v>
      </c>
      <c r="O9817" t="str">
        <f>TEXT(Table1[[#This Row],[Transaction Date]], "yyyy-mm")</f>
        <v>2024-06</v>
      </c>
      <c r="P9817" s="1">
        <f ca="1">YEAR(TODAY()) - YEAR(Table1[[#This Row],[Buyer Date of Birth]])</f>
        <v>34</v>
      </c>
      <c r="Q9817" s="2">
        <f>Table1[[#This Row],[Total Revenue]] - Table1[[#This Row],[Total Cost]]</f>
        <v>12026</v>
      </c>
    </row>
    <row r="9818" spans="1:17" x14ac:dyDescent="0.25">
      <c r="A9818" s="1">
        <v>45364</v>
      </c>
      <c r="B9818" t="s">
        <v>157</v>
      </c>
      <c r="C9818" t="s">
        <v>258</v>
      </c>
      <c r="D9818" t="s">
        <v>34</v>
      </c>
      <c r="E9818" s="1">
        <v>26137</v>
      </c>
      <c r="F9818" t="s">
        <v>28</v>
      </c>
      <c r="G9818">
        <v>169</v>
      </c>
      <c r="H9818" t="s">
        <v>54</v>
      </c>
      <c r="I9818" t="s">
        <v>36</v>
      </c>
      <c r="J9818" t="s">
        <v>24</v>
      </c>
      <c r="K9818" t="str">
        <f>VLOOKUP(H9818, [1]Products!B:E, 2, FALSE)</f>
        <v>Lemon Crisps</v>
      </c>
      <c r="L9818" s="2">
        <f>VLOOKUP(H9818, [1]Products!B:D, 3, FALSE)</f>
        <v>7</v>
      </c>
      <c r="M9818" s="2">
        <f>Table1[[#This Row],[Quantity Purchased]] * Table1[[#This Row],[Unit Price]]</f>
        <v>1521</v>
      </c>
      <c r="N9818" s="2">
        <f>VLOOKUP(H9818, [1]Products!B:E, 4, FALSE)</f>
        <v>9</v>
      </c>
      <c r="O9818" t="str">
        <f>TEXT(Table1[[#This Row],[Transaction Date]], "yyyy-mm")</f>
        <v>2024-03</v>
      </c>
      <c r="P9818" s="1">
        <f ca="1">YEAR(TODAY()) - YEAR(Table1[[#This Row],[Buyer Date of Birth]])</f>
        <v>54</v>
      </c>
      <c r="Q9818" s="2">
        <f>Table1[[#This Row],[Total Revenue]] - Table1[[#This Row],[Total Cost]]</f>
        <v>1514</v>
      </c>
    </row>
    <row r="9819" spans="1:17" x14ac:dyDescent="0.25">
      <c r="A9819" s="1">
        <v>45422</v>
      </c>
      <c r="B9819" t="s">
        <v>1358</v>
      </c>
      <c r="C9819" t="s">
        <v>804</v>
      </c>
      <c r="D9819" t="s">
        <v>62</v>
      </c>
      <c r="E9819" s="1">
        <v>25826</v>
      </c>
      <c r="F9819" t="s">
        <v>75</v>
      </c>
      <c r="G9819">
        <v>66</v>
      </c>
      <c r="H9819" t="s">
        <v>72</v>
      </c>
      <c r="I9819" t="s">
        <v>23</v>
      </c>
      <c r="J9819" t="s">
        <v>24</v>
      </c>
      <c r="K9819" t="str">
        <f>VLOOKUP(H9819, [1]Products!B:E, 2, FALSE)</f>
        <v>Choco Delight</v>
      </c>
      <c r="L9819" s="2">
        <f>VLOOKUP(H9819, [1]Products!B:D, 3, FALSE)</f>
        <v>3</v>
      </c>
      <c r="M9819" s="2">
        <f>Table1[[#This Row],[Quantity Purchased]] * Table1[[#This Row],[Unit Price]]</f>
        <v>330</v>
      </c>
      <c r="N9819" s="2">
        <f>VLOOKUP(H9819, [1]Products!B:E, 4, FALSE)</f>
        <v>5</v>
      </c>
      <c r="O9819" t="str">
        <f>TEXT(Table1[[#This Row],[Transaction Date]], "yyyy-mm")</f>
        <v>2024-05</v>
      </c>
      <c r="P9819" s="1">
        <f ca="1">YEAR(TODAY()) - YEAR(Table1[[#This Row],[Buyer Date of Birth]])</f>
        <v>55</v>
      </c>
      <c r="Q9819" s="2">
        <f>Table1[[#This Row],[Total Revenue]] - Table1[[#This Row],[Total Cost]]</f>
        <v>327</v>
      </c>
    </row>
    <row r="9820" spans="1:17" x14ac:dyDescent="0.25">
      <c r="A9820" s="1">
        <v>45337</v>
      </c>
      <c r="B9820" t="s">
        <v>375</v>
      </c>
      <c r="C9820" t="s">
        <v>1168</v>
      </c>
      <c r="D9820" t="s">
        <v>20</v>
      </c>
      <c r="E9820" s="1">
        <v>34320</v>
      </c>
      <c r="F9820" t="s">
        <v>21</v>
      </c>
      <c r="G9820">
        <v>187</v>
      </c>
      <c r="H9820" t="s">
        <v>29</v>
      </c>
      <c r="I9820" t="s">
        <v>46</v>
      </c>
      <c r="J9820" t="s">
        <v>24</v>
      </c>
      <c r="K9820" t="str">
        <f>VLOOKUP(H9820, [1]Products!B:E, 2, FALSE)</f>
        <v>Shortbread</v>
      </c>
      <c r="L9820" s="2">
        <f>VLOOKUP(H9820, [1]Products!B:D, 3, FALSE)</f>
        <v>10</v>
      </c>
      <c r="M9820" s="2">
        <f>Table1[[#This Row],[Quantity Purchased]] * Table1[[#This Row],[Unit Price]]</f>
        <v>8415</v>
      </c>
      <c r="N9820" s="2">
        <f>VLOOKUP(H9820, [1]Products!B:E, 4, FALSE)</f>
        <v>45</v>
      </c>
      <c r="O9820" t="str">
        <f>TEXT(Table1[[#This Row],[Transaction Date]], "yyyy-mm")</f>
        <v>2024-02</v>
      </c>
      <c r="P9820" s="1">
        <f ca="1">YEAR(TODAY()) - YEAR(Table1[[#This Row],[Buyer Date of Birth]])</f>
        <v>32</v>
      </c>
      <c r="Q9820" s="2">
        <f>Table1[[#This Row],[Total Revenue]] - Table1[[#This Row],[Total Cost]]</f>
        <v>8405</v>
      </c>
    </row>
    <row r="9821" spans="1:17" x14ac:dyDescent="0.25">
      <c r="A9821" s="1">
        <v>45499</v>
      </c>
      <c r="B9821" t="s">
        <v>201</v>
      </c>
      <c r="C9821" t="s">
        <v>181</v>
      </c>
      <c r="D9821" t="s">
        <v>78</v>
      </c>
      <c r="E9821" s="1">
        <v>24834</v>
      </c>
      <c r="F9821" t="s">
        <v>21</v>
      </c>
      <c r="G9821">
        <v>270</v>
      </c>
      <c r="H9821" t="s">
        <v>29</v>
      </c>
      <c r="I9821" t="s">
        <v>50</v>
      </c>
      <c r="J9821" t="s">
        <v>24</v>
      </c>
      <c r="K9821" t="str">
        <f>VLOOKUP(H9821, [1]Products!B:E, 2, FALSE)</f>
        <v>Shortbread</v>
      </c>
      <c r="L9821" s="2">
        <f>VLOOKUP(H9821, [1]Products!B:D, 3, FALSE)</f>
        <v>10</v>
      </c>
      <c r="M9821" s="2">
        <f>Table1[[#This Row],[Quantity Purchased]] * Table1[[#This Row],[Unit Price]]</f>
        <v>12150</v>
      </c>
      <c r="N9821" s="2">
        <f>VLOOKUP(H9821, [1]Products!B:E, 4, FALSE)</f>
        <v>45</v>
      </c>
      <c r="O9821" t="str">
        <f>TEXT(Table1[[#This Row],[Transaction Date]], "yyyy-mm")</f>
        <v>2024-07</v>
      </c>
      <c r="P9821" s="1">
        <f ca="1">YEAR(TODAY()) - YEAR(Table1[[#This Row],[Buyer Date of Birth]])</f>
        <v>58</v>
      </c>
      <c r="Q9821" s="2">
        <f>Table1[[#This Row],[Total Revenue]] - Table1[[#This Row],[Total Cost]]</f>
        <v>12140</v>
      </c>
    </row>
    <row r="9822" spans="1:17" x14ac:dyDescent="0.25">
      <c r="A9822" s="1">
        <v>45390</v>
      </c>
      <c r="B9822" t="s">
        <v>123</v>
      </c>
      <c r="C9822" t="s">
        <v>449</v>
      </c>
      <c r="D9822" t="s">
        <v>89</v>
      </c>
      <c r="E9822" s="1">
        <v>20488</v>
      </c>
      <c r="F9822" t="s">
        <v>40</v>
      </c>
      <c r="G9822">
        <v>200</v>
      </c>
      <c r="H9822" t="s">
        <v>29</v>
      </c>
      <c r="I9822" t="s">
        <v>23</v>
      </c>
      <c r="J9822" t="s">
        <v>24</v>
      </c>
      <c r="K9822" t="str">
        <f>VLOOKUP(H9822, [1]Products!B:E, 2, FALSE)</f>
        <v>Shortbread</v>
      </c>
      <c r="L9822" s="2">
        <f>VLOOKUP(H9822, [1]Products!B:D, 3, FALSE)</f>
        <v>10</v>
      </c>
      <c r="M9822" s="2">
        <f>Table1[[#This Row],[Quantity Purchased]] * Table1[[#This Row],[Unit Price]]</f>
        <v>9000</v>
      </c>
      <c r="N9822" s="2">
        <f>VLOOKUP(H9822, [1]Products!B:E, 4, FALSE)</f>
        <v>45</v>
      </c>
      <c r="O9822" t="str">
        <f>TEXT(Table1[[#This Row],[Transaction Date]], "yyyy-mm")</f>
        <v>2024-04</v>
      </c>
      <c r="P9822" s="1">
        <f ca="1">YEAR(TODAY()) - YEAR(Table1[[#This Row],[Buyer Date of Birth]])</f>
        <v>69</v>
      </c>
      <c r="Q9822" s="2">
        <f>Table1[[#This Row],[Total Revenue]] - Table1[[#This Row],[Total Cost]]</f>
        <v>8990</v>
      </c>
    </row>
    <row r="9823" spans="1:17" x14ac:dyDescent="0.25">
      <c r="A9823" s="1">
        <v>45433</v>
      </c>
      <c r="B9823" t="s">
        <v>259</v>
      </c>
      <c r="C9823" t="s">
        <v>229</v>
      </c>
      <c r="D9823" t="s">
        <v>20</v>
      </c>
      <c r="E9823" s="1">
        <v>32097</v>
      </c>
      <c r="F9823" t="s">
        <v>28</v>
      </c>
      <c r="G9823">
        <v>254</v>
      </c>
      <c r="H9823" t="s">
        <v>71</v>
      </c>
      <c r="I9823" t="s">
        <v>30</v>
      </c>
      <c r="J9823" t="s">
        <v>24</v>
      </c>
      <c r="K9823" t="str">
        <f>VLOOKUP(H9823, [1]Products!B:E, 2, FALSE)</f>
        <v>Peanut Butter Bites</v>
      </c>
      <c r="L9823" s="2">
        <f>VLOOKUP(H9823, [1]Products!B:D, 3, FALSE)</f>
        <v>5</v>
      </c>
      <c r="M9823" s="2">
        <f>Table1[[#This Row],[Quantity Purchased]] * Table1[[#This Row],[Unit Price]]</f>
        <v>1778</v>
      </c>
      <c r="N9823" s="2">
        <f>VLOOKUP(H9823, [1]Products!B:E, 4, FALSE)</f>
        <v>7</v>
      </c>
      <c r="O9823" t="str">
        <f>TEXT(Table1[[#This Row],[Transaction Date]], "yyyy-mm")</f>
        <v>2024-05</v>
      </c>
      <c r="P9823" s="1">
        <f ca="1">YEAR(TODAY()) - YEAR(Table1[[#This Row],[Buyer Date of Birth]])</f>
        <v>38</v>
      </c>
      <c r="Q9823" s="2">
        <f>Table1[[#This Row],[Total Revenue]] - Table1[[#This Row],[Total Cost]]</f>
        <v>1773</v>
      </c>
    </row>
    <row r="9824" spans="1:17" x14ac:dyDescent="0.25">
      <c r="A9824" s="1">
        <v>45360</v>
      </c>
      <c r="B9824" t="s">
        <v>431</v>
      </c>
      <c r="C9824" t="s">
        <v>95</v>
      </c>
      <c r="D9824" t="s">
        <v>100</v>
      </c>
      <c r="E9824" s="1">
        <v>29679</v>
      </c>
      <c r="F9824" t="s">
        <v>28</v>
      </c>
      <c r="G9824">
        <v>25</v>
      </c>
      <c r="H9824" t="s">
        <v>29</v>
      </c>
      <c r="I9824" t="s">
        <v>30</v>
      </c>
      <c r="J9824" t="s">
        <v>24</v>
      </c>
      <c r="K9824" t="str">
        <f>VLOOKUP(H9824, [1]Products!B:E, 2, FALSE)</f>
        <v>Shortbread</v>
      </c>
      <c r="L9824" s="2">
        <f>VLOOKUP(H9824, [1]Products!B:D, 3, FALSE)</f>
        <v>10</v>
      </c>
      <c r="M9824" s="2">
        <f>Table1[[#This Row],[Quantity Purchased]] * Table1[[#This Row],[Unit Price]]</f>
        <v>1125</v>
      </c>
      <c r="N9824" s="2">
        <f>VLOOKUP(H9824, [1]Products!B:E, 4, FALSE)</f>
        <v>45</v>
      </c>
      <c r="O9824" t="str">
        <f>TEXT(Table1[[#This Row],[Transaction Date]], "yyyy-mm")</f>
        <v>2024-03</v>
      </c>
      <c r="P9824" s="1">
        <f ca="1">YEAR(TODAY()) - YEAR(Table1[[#This Row],[Buyer Date of Birth]])</f>
        <v>44</v>
      </c>
      <c r="Q9824" s="2">
        <f>Table1[[#This Row],[Total Revenue]] - Table1[[#This Row],[Total Cost]]</f>
        <v>1115</v>
      </c>
    </row>
    <row r="9825" spans="1:17" x14ac:dyDescent="0.25">
      <c r="A9825" s="1">
        <v>45469</v>
      </c>
      <c r="B9825" t="s">
        <v>705</v>
      </c>
      <c r="C9825" t="s">
        <v>1119</v>
      </c>
      <c r="D9825" t="s">
        <v>20</v>
      </c>
      <c r="E9825" s="1">
        <v>16024</v>
      </c>
      <c r="F9825" t="s">
        <v>21</v>
      </c>
      <c r="G9825">
        <v>458</v>
      </c>
      <c r="H9825" t="s">
        <v>49</v>
      </c>
      <c r="I9825" t="s">
        <v>36</v>
      </c>
      <c r="J9825" t="s">
        <v>24</v>
      </c>
      <c r="K9825" t="str">
        <f>VLOOKUP(H9825, [1]Products!B:E, 2, FALSE)</f>
        <v>Butter Crunch</v>
      </c>
      <c r="L9825" s="2">
        <f>VLOOKUP(H9825, [1]Products!B:D, 3, FALSE)</f>
        <v>10</v>
      </c>
      <c r="M9825" s="2">
        <f>Table1[[#This Row],[Quantity Purchased]] * Table1[[#This Row],[Unit Price]]</f>
        <v>5038</v>
      </c>
      <c r="N9825" s="2">
        <f>VLOOKUP(H9825, [1]Products!B:E, 4, FALSE)</f>
        <v>11</v>
      </c>
      <c r="O9825" t="str">
        <f>TEXT(Table1[[#This Row],[Transaction Date]], "yyyy-mm")</f>
        <v>2024-06</v>
      </c>
      <c r="P9825" s="1">
        <f ca="1">YEAR(TODAY()) - YEAR(Table1[[#This Row],[Buyer Date of Birth]])</f>
        <v>82</v>
      </c>
      <c r="Q9825" s="2">
        <f>Table1[[#This Row],[Total Revenue]] - Table1[[#This Row],[Total Cost]]</f>
        <v>5028</v>
      </c>
    </row>
    <row r="9826" spans="1:17" x14ac:dyDescent="0.25">
      <c r="A9826" s="1">
        <v>45494</v>
      </c>
      <c r="B9826" t="s">
        <v>461</v>
      </c>
      <c r="C9826" t="s">
        <v>252</v>
      </c>
      <c r="D9826" t="s">
        <v>100</v>
      </c>
      <c r="E9826" s="1">
        <v>28946</v>
      </c>
      <c r="F9826" t="s">
        <v>28</v>
      </c>
      <c r="G9826">
        <v>212</v>
      </c>
      <c r="H9826" t="s">
        <v>72</v>
      </c>
      <c r="I9826" t="s">
        <v>23</v>
      </c>
      <c r="J9826" t="s">
        <v>24</v>
      </c>
      <c r="K9826" t="str">
        <f>VLOOKUP(H9826, [1]Products!B:E, 2, FALSE)</f>
        <v>Choco Delight</v>
      </c>
      <c r="L9826" s="2">
        <f>VLOOKUP(H9826, [1]Products!B:D, 3, FALSE)</f>
        <v>3</v>
      </c>
      <c r="M9826" s="2">
        <f>Table1[[#This Row],[Quantity Purchased]] * Table1[[#This Row],[Unit Price]]</f>
        <v>1060</v>
      </c>
      <c r="N9826" s="2">
        <f>VLOOKUP(H9826, [1]Products!B:E, 4, FALSE)</f>
        <v>5</v>
      </c>
      <c r="O9826" t="str">
        <f>TEXT(Table1[[#This Row],[Transaction Date]], "yyyy-mm")</f>
        <v>2024-07</v>
      </c>
      <c r="P9826" s="1">
        <f ca="1">YEAR(TODAY()) - YEAR(Table1[[#This Row],[Buyer Date of Birth]])</f>
        <v>46</v>
      </c>
      <c r="Q9826" s="2">
        <f>Table1[[#This Row],[Total Revenue]] - Table1[[#This Row],[Total Cost]]</f>
        <v>1057</v>
      </c>
    </row>
    <row r="9827" spans="1:17" x14ac:dyDescent="0.25">
      <c r="A9827" s="1">
        <v>45305</v>
      </c>
      <c r="B9827" t="s">
        <v>313</v>
      </c>
      <c r="C9827" t="s">
        <v>442</v>
      </c>
      <c r="D9827" t="s">
        <v>62</v>
      </c>
      <c r="E9827" s="1">
        <v>23869</v>
      </c>
      <c r="F9827" t="s">
        <v>21</v>
      </c>
      <c r="G9827">
        <v>356</v>
      </c>
      <c r="H9827" t="s">
        <v>22</v>
      </c>
      <c r="I9827" t="s">
        <v>46</v>
      </c>
      <c r="J9827" t="s">
        <v>24</v>
      </c>
      <c r="K9827" t="str">
        <f>VLOOKUP(H9827, [1]Products!B:E, 2, FALSE)</f>
        <v>Cinnamon Swirls</v>
      </c>
      <c r="L9827" s="2">
        <f>VLOOKUP(H9827, [1]Products!B:D, 3, FALSE)</f>
        <v>10</v>
      </c>
      <c r="M9827" s="2">
        <f>Table1[[#This Row],[Quantity Purchased]] * Table1[[#This Row],[Unit Price]]</f>
        <v>4984</v>
      </c>
      <c r="N9827" s="2">
        <f>VLOOKUP(H9827, [1]Products!B:E, 4, FALSE)</f>
        <v>14</v>
      </c>
      <c r="O9827" t="str">
        <f>TEXT(Table1[[#This Row],[Transaction Date]], "yyyy-mm")</f>
        <v>2024-01</v>
      </c>
      <c r="P9827" s="1">
        <f ca="1">YEAR(TODAY()) - YEAR(Table1[[#This Row],[Buyer Date of Birth]])</f>
        <v>60</v>
      </c>
      <c r="Q9827" s="2">
        <f>Table1[[#This Row],[Total Revenue]] - Table1[[#This Row],[Total Cost]]</f>
        <v>4974</v>
      </c>
    </row>
    <row r="9828" spans="1:17" x14ac:dyDescent="0.25">
      <c r="A9828" s="1">
        <v>45300</v>
      </c>
      <c r="B9828" t="s">
        <v>203</v>
      </c>
      <c r="C9828" t="s">
        <v>629</v>
      </c>
      <c r="D9828" t="s">
        <v>45</v>
      </c>
      <c r="E9828" s="1">
        <v>19002</v>
      </c>
      <c r="F9828" t="s">
        <v>40</v>
      </c>
      <c r="G9828">
        <v>475</v>
      </c>
      <c r="H9828" t="s">
        <v>49</v>
      </c>
      <c r="I9828" t="s">
        <v>50</v>
      </c>
      <c r="J9828" t="s">
        <v>24</v>
      </c>
      <c r="K9828" t="str">
        <f>VLOOKUP(H9828, [1]Products!B:E, 2, FALSE)</f>
        <v>Butter Crunch</v>
      </c>
      <c r="L9828" s="2">
        <f>VLOOKUP(H9828, [1]Products!B:D, 3, FALSE)</f>
        <v>10</v>
      </c>
      <c r="M9828" s="2">
        <f>Table1[[#This Row],[Quantity Purchased]] * Table1[[#This Row],[Unit Price]]</f>
        <v>5225</v>
      </c>
      <c r="N9828" s="2">
        <f>VLOOKUP(H9828, [1]Products!B:E, 4, FALSE)</f>
        <v>11</v>
      </c>
      <c r="O9828" t="str">
        <f>TEXT(Table1[[#This Row],[Transaction Date]], "yyyy-mm")</f>
        <v>2024-01</v>
      </c>
      <c r="P9828" s="1">
        <f ca="1">YEAR(TODAY()) - YEAR(Table1[[#This Row],[Buyer Date of Birth]])</f>
        <v>73</v>
      </c>
      <c r="Q9828" s="2">
        <f>Table1[[#This Row],[Total Revenue]] - Table1[[#This Row],[Total Cost]]</f>
        <v>5215</v>
      </c>
    </row>
    <row r="9829" spans="1:17" x14ac:dyDescent="0.25">
      <c r="A9829" s="1">
        <v>45386</v>
      </c>
      <c r="B9829" t="s">
        <v>204</v>
      </c>
      <c r="C9829" t="s">
        <v>380</v>
      </c>
      <c r="D9829" t="s">
        <v>58</v>
      </c>
      <c r="E9829" s="1">
        <v>18216</v>
      </c>
      <c r="F9829" t="s">
        <v>28</v>
      </c>
      <c r="G9829">
        <v>245</v>
      </c>
      <c r="H9829" t="s">
        <v>71</v>
      </c>
      <c r="I9829" t="s">
        <v>23</v>
      </c>
      <c r="J9829" t="s">
        <v>31</v>
      </c>
      <c r="K9829" t="str">
        <f>VLOOKUP(H9829, [1]Products!B:E, 2, FALSE)</f>
        <v>Peanut Butter Bites</v>
      </c>
      <c r="L9829" s="2">
        <f>VLOOKUP(H9829, [1]Products!B:D, 3, FALSE)</f>
        <v>5</v>
      </c>
      <c r="M9829" s="2">
        <f>Table1[[#This Row],[Quantity Purchased]] * Table1[[#This Row],[Unit Price]]</f>
        <v>1715</v>
      </c>
      <c r="N9829" s="2">
        <f>VLOOKUP(H9829, [1]Products!B:E, 4, FALSE)</f>
        <v>7</v>
      </c>
      <c r="O9829" t="str">
        <f>TEXT(Table1[[#This Row],[Transaction Date]], "yyyy-mm")</f>
        <v>2024-04</v>
      </c>
      <c r="P9829" s="1">
        <f ca="1">YEAR(TODAY()) - YEAR(Table1[[#This Row],[Buyer Date of Birth]])</f>
        <v>76</v>
      </c>
      <c r="Q9829" s="2">
        <f>Table1[[#This Row],[Total Revenue]] - Table1[[#This Row],[Total Cost]]</f>
        <v>1710</v>
      </c>
    </row>
    <row r="9830" spans="1:17" x14ac:dyDescent="0.25">
      <c r="A9830" s="1">
        <v>45462</v>
      </c>
      <c r="B9830" t="s">
        <v>144</v>
      </c>
      <c r="C9830" t="s">
        <v>357</v>
      </c>
      <c r="D9830" t="s">
        <v>53</v>
      </c>
      <c r="E9830" s="1">
        <v>36910</v>
      </c>
      <c r="F9830" t="s">
        <v>40</v>
      </c>
      <c r="G9830">
        <v>317</v>
      </c>
      <c r="H9830" t="s">
        <v>71</v>
      </c>
      <c r="I9830" t="s">
        <v>30</v>
      </c>
      <c r="J9830" t="s">
        <v>24</v>
      </c>
      <c r="K9830" t="str">
        <f>VLOOKUP(H9830, [1]Products!B:E, 2, FALSE)</f>
        <v>Peanut Butter Bites</v>
      </c>
      <c r="L9830" s="2">
        <f>VLOOKUP(H9830, [1]Products!B:D, 3, FALSE)</f>
        <v>5</v>
      </c>
      <c r="M9830" s="2">
        <f>Table1[[#This Row],[Quantity Purchased]] * Table1[[#This Row],[Unit Price]]</f>
        <v>2219</v>
      </c>
      <c r="N9830" s="2">
        <f>VLOOKUP(H9830, [1]Products!B:E, 4, FALSE)</f>
        <v>7</v>
      </c>
      <c r="O9830" t="str">
        <f>TEXT(Table1[[#This Row],[Transaction Date]], "yyyy-mm")</f>
        <v>2024-06</v>
      </c>
      <c r="P9830" s="1">
        <f ca="1">YEAR(TODAY()) - YEAR(Table1[[#This Row],[Buyer Date of Birth]])</f>
        <v>24</v>
      </c>
      <c r="Q9830" s="2">
        <f>Table1[[#This Row],[Total Revenue]] - Table1[[#This Row],[Total Cost]]</f>
        <v>2214</v>
      </c>
    </row>
    <row r="9831" spans="1:17" x14ac:dyDescent="0.25">
      <c r="A9831" s="1">
        <v>45504</v>
      </c>
      <c r="B9831" t="s">
        <v>319</v>
      </c>
      <c r="C9831" t="s">
        <v>948</v>
      </c>
      <c r="D9831" t="s">
        <v>84</v>
      </c>
      <c r="E9831" s="1">
        <v>24842</v>
      </c>
      <c r="F9831" t="s">
        <v>40</v>
      </c>
      <c r="G9831">
        <v>412</v>
      </c>
      <c r="H9831" t="s">
        <v>66</v>
      </c>
      <c r="I9831" t="s">
        <v>30</v>
      </c>
      <c r="J9831" t="s">
        <v>24</v>
      </c>
      <c r="K9831" t="str">
        <f>VLOOKUP(H9831, [1]Products!B:E, 2, FALSE)</f>
        <v>Oatmeal Cookies</v>
      </c>
      <c r="L9831" s="2">
        <f>VLOOKUP(H9831, [1]Products!B:D, 3, FALSE)</f>
        <v>19</v>
      </c>
      <c r="M9831" s="2">
        <f>Table1[[#This Row],[Quantity Purchased]] * Table1[[#This Row],[Unit Price]]</f>
        <v>9476</v>
      </c>
      <c r="N9831" s="2">
        <f>VLOOKUP(H9831, [1]Products!B:E, 4, FALSE)</f>
        <v>23</v>
      </c>
      <c r="O9831" t="str">
        <f>TEXT(Table1[[#This Row],[Transaction Date]], "yyyy-mm")</f>
        <v>2024-07</v>
      </c>
      <c r="P9831" s="1">
        <f ca="1">YEAR(TODAY()) - YEAR(Table1[[#This Row],[Buyer Date of Birth]])</f>
        <v>57</v>
      </c>
      <c r="Q9831" s="2">
        <f>Table1[[#This Row],[Total Revenue]] - Table1[[#This Row],[Total Cost]]</f>
        <v>9457</v>
      </c>
    </row>
    <row r="9832" spans="1:17" x14ac:dyDescent="0.25">
      <c r="A9832" s="1">
        <v>45376</v>
      </c>
      <c r="B9832" t="s">
        <v>884</v>
      </c>
      <c r="C9832" t="s">
        <v>750</v>
      </c>
      <c r="D9832" t="s">
        <v>53</v>
      </c>
      <c r="E9832" s="1">
        <v>33620</v>
      </c>
      <c r="F9832" t="s">
        <v>28</v>
      </c>
      <c r="G9832">
        <v>476</v>
      </c>
      <c r="H9832" t="s">
        <v>71</v>
      </c>
      <c r="I9832" t="s">
        <v>36</v>
      </c>
      <c r="J9832" t="s">
        <v>24</v>
      </c>
      <c r="K9832" t="str">
        <f>VLOOKUP(H9832, [1]Products!B:E, 2, FALSE)</f>
        <v>Peanut Butter Bites</v>
      </c>
      <c r="L9832" s="2">
        <f>VLOOKUP(H9832, [1]Products!B:D, 3, FALSE)</f>
        <v>5</v>
      </c>
      <c r="M9832" s="2">
        <f>Table1[[#This Row],[Quantity Purchased]] * Table1[[#This Row],[Unit Price]]</f>
        <v>3332</v>
      </c>
      <c r="N9832" s="2">
        <f>VLOOKUP(H9832, [1]Products!B:E, 4, FALSE)</f>
        <v>7</v>
      </c>
      <c r="O9832" t="str">
        <f>TEXT(Table1[[#This Row],[Transaction Date]], "yyyy-mm")</f>
        <v>2024-03</v>
      </c>
      <c r="P9832" s="1">
        <f ca="1">YEAR(TODAY()) - YEAR(Table1[[#This Row],[Buyer Date of Birth]])</f>
        <v>33</v>
      </c>
      <c r="Q9832" s="2">
        <f>Table1[[#This Row],[Total Revenue]] - Table1[[#This Row],[Total Cost]]</f>
        <v>3327</v>
      </c>
    </row>
    <row r="9833" spans="1:17" x14ac:dyDescent="0.25">
      <c r="A9833" s="1">
        <v>45459</v>
      </c>
      <c r="B9833" t="s">
        <v>169</v>
      </c>
      <c r="C9833" t="s">
        <v>39</v>
      </c>
      <c r="D9833" t="s">
        <v>89</v>
      </c>
      <c r="E9833" s="1">
        <v>28906</v>
      </c>
      <c r="F9833" t="s">
        <v>28</v>
      </c>
      <c r="G9833">
        <v>439</v>
      </c>
      <c r="H9833" t="s">
        <v>29</v>
      </c>
      <c r="I9833" t="s">
        <v>23</v>
      </c>
      <c r="J9833" t="s">
        <v>31</v>
      </c>
      <c r="K9833" t="str">
        <f>VLOOKUP(H9833, [1]Products!B:E, 2, FALSE)</f>
        <v>Shortbread</v>
      </c>
      <c r="L9833" s="2">
        <f>VLOOKUP(H9833, [1]Products!B:D, 3, FALSE)</f>
        <v>10</v>
      </c>
      <c r="M9833" s="2">
        <f>Table1[[#This Row],[Quantity Purchased]] * Table1[[#This Row],[Unit Price]]</f>
        <v>19755</v>
      </c>
      <c r="N9833" s="2">
        <f>VLOOKUP(H9833, [1]Products!B:E, 4, FALSE)</f>
        <v>45</v>
      </c>
      <c r="O9833" t="str">
        <f>TEXT(Table1[[#This Row],[Transaction Date]], "yyyy-mm")</f>
        <v>2024-06</v>
      </c>
      <c r="P9833" s="1">
        <f ca="1">YEAR(TODAY()) - YEAR(Table1[[#This Row],[Buyer Date of Birth]])</f>
        <v>46</v>
      </c>
      <c r="Q9833" s="2">
        <f>Table1[[#This Row],[Total Revenue]] - Table1[[#This Row],[Total Cost]]</f>
        <v>19745</v>
      </c>
    </row>
    <row r="9834" spans="1:17" x14ac:dyDescent="0.25">
      <c r="A9834" s="1">
        <v>45462</v>
      </c>
      <c r="B9834" t="s">
        <v>425</v>
      </c>
      <c r="C9834" t="s">
        <v>765</v>
      </c>
      <c r="D9834" t="s">
        <v>45</v>
      </c>
      <c r="E9834" s="1">
        <v>26116</v>
      </c>
      <c r="F9834" t="s">
        <v>75</v>
      </c>
      <c r="G9834">
        <v>481</v>
      </c>
      <c r="H9834" t="s">
        <v>66</v>
      </c>
      <c r="I9834" t="s">
        <v>46</v>
      </c>
      <c r="J9834" t="s">
        <v>31</v>
      </c>
      <c r="K9834" t="str">
        <f>VLOOKUP(H9834, [1]Products!B:E, 2, FALSE)</f>
        <v>Oatmeal Cookies</v>
      </c>
      <c r="L9834" s="2">
        <f>VLOOKUP(H9834, [1]Products!B:D, 3, FALSE)</f>
        <v>19</v>
      </c>
      <c r="M9834" s="2">
        <f>Table1[[#This Row],[Quantity Purchased]] * Table1[[#This Row],[Unit Price]]</f>
        <v>11063</v>
      </c>
      <c r="N9834" s="2">
        <f>VLOOKUP(H9834, [1]Products!B:E, 4, FALSE)</f>
        <v>23</v>
      </c>
      <c r="O9834" t="str">
        <f>TEXT(Table1[[#This Row],[Transaction Date]], "yyyy-mm")</f>
        <v>2024-06</v>
      </c>
      <c r="P9834" s="1">
        <f ca="1">YEAR(TODAY()) - YEAR(Table1[[#This Row],[Buyer Date of Birth]])</f>
        <v>54</v>
      </c>
      <c r="Q9834" s="2">
        <f>Table1[[#This Row],[Total Revenue]] - Table1[[#This Row],[Total Cost]]</f>
        <v>11044</v>
      </c>
    </row>
    <row r="9835" spans="1:17" x14ac:dyDescent="0.25">
      <c r="A9835" s="1">
        <v>45299</v>
      </c>
      <c r="B9835" t="s">
        <v>372</v>
      </c>
      <c r="C9835" t="s">
        <v>1028</v>
      </c>
      <c r="D9835" t="s">
        <v>45</v>
      </c>
      <c r="E9835" s="1">
        <v>16896</v>
      </c>
      <c r="F9835" t="s">
        <v>21</v>
      </c>
      <c r="G9835">
        <v>235</v>
      </c>
      <c r="H9835" t="s">
        <v>63</v>
      </c>
      <c r="I9835" t="s">
        <v>50</v>
      </c>
      <c r="J9835" t="s">
        <v>31</v>
      </c>
      <c r="K9835" t="str">
        <f>VLOOKUP(H9835, [1]Products!B:E, 2, FALSE)</f>
        <v>Vanilla Wafers</v>
      </c>
      <c r="L9835" s="2">
        <f>VLOOKUP(H9835, [1]Products!B:D, 3, FALSE)</f>
        <v>18</v>
      </c>
      <c r="M9835" s="2">
        <f>Table1[[#This Row],[Quantity Purchased]] * Table1[[#This Row],[Unit Price]]</f>
        <v>8460</v>
      </c>
      <c r="N9835" s="2">
        <f>VLOOKUP(H9835, [1]Products!B:E, 4, FALSE)</f>
        <v>36</v>
      </c>
      <c r="O9835" t="str">
        <f>TEXT(Table1[[#This Row],[Transaction Date]], "yyyy-mm")</f>
        <v>2024-01</v>
      </c>
      <c r="P9835" s="1">
        <f ca="1">YEAR(TODAY()) - YEAR(Table1[[#This Row],[Buyer Date of Birth]])</f>
        <v>79</v>
      </c>
      <c r="Q9835" s="2">
        <f>Table1[[#This Row],[Total Revenue]] - Table1[[#This Row],[Total Cost]]</f>
        <v>8442</v>
      </c>
    </row>
    <row r="9836" spans="1:17" x14ac:dyDescent="0.25">
      <c r="A9836" s="1">
        <v>45422</v>
      </c>
      <c r="B9836" t="s">
        <v>166</v>
      </c>
      <c r="C9836" t="s">
        <v>1082</v>
      </c>
      <c r="D9836" t="s">
        <v>84</v>
      </c>
      <c r="E9836" s="1">
        <v>16815</v>
      </c>
      <c r="F9836" t="s">
        <v>40</v>
      </c>
      <c r="G9836">
        <v>264</v>
      </c>
      <c r="H9836" t="s">
        <v>29</v>
      </c>
      <c r="I9836" t="s">
        <v>23</v>
      </c>
      <c r="J9836" t="s">
        <v>24</v>
      </c>
      <c r="K9836" t="str">
        <f>VLOOKUP(H9836, [1]Products!B:E, 2, FALSE)</f>
        <v>Shortbread</v>
      </c>
      <c r="L9836" s="2">
        <f>VLOOKUP(H9836, [1]Products!B:D, 3, FALSE)</f>
        <v>10</v>
      </c>
      <c r="M9836" s="2">
        <f>Table1[[#This Row],[Quantity Purchased]] * Table1[[#This Row],[Unit Price]]</f>
        <v>11880</v>
      </c>
      <c r="N9836" s="2">
        <f>VLOOKUP(H9836, [1]Products!B:E, 4, FALSE)</f>
        <v>45</v>
      </c>
      <c r="O9836" t="str">
        <f>TEXT(Table1[[#This Row],[Transaction Date]], "yyyy-mm")</f>
        <v>2024-05</v>
      </c>
      <c r="P9836" s="1">
        <f ca="1">YEAR(TODAY()) - YEAR(Table1[[#This Row],[Buyer Date of Birth]])</f>
        <v>79</v>
      </c>
      <c r="Q9836" s="2">
        <f>Table1[[#This Row],[Total Revenue]] - Table1[[#This Row],[Total Cost]]</f>
        <v>11870</v>
      </c>
    </row>
    <row r="9837" spans="1:17" x14ac:dyDescent="0.25">
      <c r="A9837" s="1">
        <v>45303</v>
      </c>
      <c r="B9837" t="s">
        <v>338</v>
      </c>
      <c r="C9837" t="s">
        <v>979</v>
      </c>
      <c r="D9837" t="s">
        <v>45</v>
      </c>
      <c r="E9837" s="1">
        <v>17990</v>
      </c>
      <c r="F9837" t="s">
        <v>40</v>
      </c>
      <c r="G9837">
        <v>51</v>
      </c>
      <c r="H9837" t="s">
        <v>49</v>
      </c>
      <c r="I9837" t="s">
        <v>30</v>
      </c>
      <c r="J9837" t="s">
        <v>31</v>
      </c>
      <c r="K9837" t="str">
        <f>VLOOKUP(H9837, [1]Products!B:E, 2, FALSE)</f>
        <v>Butter Crunch</v>
      </c>
      <c r="L9837" s="2">
        <f>VLOOKUP(H9837, [1]Products!B:D, 3, FALSE)</f>
        <v>10</v>
      </c>
      <c r="M9837" s="2">
        <f>Table1[[#This Row],[Quantity Purchased]] * Table1[[#This Row],[Unit Price]]</f>
        <v>561</v>
      </c>
      <c r="N9837" s="2">
        <f>VLOOKUP(H9837, [1]Products!B:E, 4, FALSE)</f>
        <v>11</v>
      </c>
      <c r="O9837" t="str">
        <f>TEXT(Table1[[#This Row],[Transaction Date]], "yyyy-mm")</f>
        <v>2024-01</v>
      </c>
      <c r="P9837" s="1">
        <f ca="1">YEAR(TODAY()) - YEAR(Table1[[#This Row],[Buyer Date of Birth]])</f>
        <v>76</v>
      </c>
      <c r="Q9837" s="2">
        <f>Table1[[#This Row],[Total Revenue]] - Table1[[#This Row],[Total Cost]]</f>
        <v>551</v>
      </c>
    </row>
    <row r="9838" spans="1:17" x14ac:dyDescent="0.25">
      <c r="A9838" s="1">
        <v>45449</v>
      </c>
      <c r="B9838" t="s">
        <v>392</v>
      </c>
      <c r="C9838" t="s">
        <v>330</v>
      </c>
      <c r="D9838" t="s">
        <v>100</v>
      </c>
      <c r="E9838" s="1">
        <v>23253</v>
      </c>
      <c r="F9838" t="s">
        <v>28</v>
      </c>
      <c r="G9838">
        <v>231</v>
      </c>
      <c r="H9838" t="s">
        <v>29</v>
      </c>
      <c r="I9838" t="s">
        <v>30</v>
      </c>
      <c r="J9838" t="s">
        <v>24</v>
      </c>
      <c r="K9838" t="str">
        <f>VLOOKUP(H9838, [1]Products!B:E, 2, FALSE)</f>
        <v>Shortbread</v>
      </c>
      <c r="L9838" s="2">
        <f>VLOOKUP(H9838, [1]Products!B:D, 3, FALSE)</f>
        <v>10</v>
      </c>
      <c r="M9838" s="2">
        <f>Table1[[#This Row],[Quantity Purchased]] * Table1[[#This Row],[Unit Price]]</f>
        <v>10395</v>
      </c>
      <c r="N9838" s="2">
        <f>VLOOKUP(H9838, [1]Products!B:E, 4, FALSE)</f>
        <v>45</v>
      </c>
      <c r="O9838" t="str">
        <f>TEXT(Table1[[#This Row],[Transaction Date]], "yyyy-mm")</f>
        <v>2024-06</v>
      </c>
      <c r="P9838" s="1">
        <f ca="1">YEAR(TODAY()) - YEAR(Table1[[#This Row],[Buyer Date of Birth]])</f>
        <v>62</v>
      </c>
      <c r="Q9838" s="2">
        <f>Table1[[#This Row],[Total Revenue]] - Table1[[#This Row],[Total Cost]]</f>
        <v>10385</v>
      </c>
    </row>
    <row r="9839" spans="1:17" x14ac:dyDescent="0.25">
      <c r="A9839" s="1">
        <v>45312</v>
      </c>
      <c r="B9839" t="s">
        <v>56</v>
      </c>
      <c r="C9839" t="s">
        <v>842</v>
      </c>
      <c r="D9839" t="s">
        <v>100</v>
      </c>
      <c r="E9839" s="1">
        <v>34596</v>
      </c>
      <c r="F9839" t="s">
        <v>40</v>
      </c>
      <c r="G9839">
        <v>233</v>
      </c>
      <c r="H9839" t="s">
        <v>41</v>
      </c>
      <c r="I9839" t="s">
        <v>36</v>
      </c>
      <c r="J9839" t="s">
        <v>31</v>
      </c>
      <c r="K9839" t="str">
        <f>VLOOKUP(H9839, [1]Products!B:E, 2, FALSE)</f>
        <v>Ginger Snaps</v>
      </c>
      <c r="L9839" s="2">
        <f>VLOOKUP(H9839, [1]Products!B:D, 3, FALSE)</f>
        <v>14</v>
      </c>
      <c r="M9839" s="2">
        <f>Table1[[#This Row],[Quantity Purchased]] * Table1[[#This Row],[Unit Price]]</f>
        <v>6524</v>
      </c>
      <c r="N9839" s="2">
        <f>VLOOKUP(H9839, [1]Products!B:E, 4, FALSE)</f>
        <v>28</v>
      </c>
      <c r="O9839" t="str">
        <f>TEXT(Table1[[#This Row],[Transaction Date]], "yyyy-mm")</f>
        <v>2024-01</v>
      </c>
      <c r="P9839" s="1">
        <f ca="1">YEAR(TODAY()) - YEAR(Table1[[#This Row],[Buyer Date of Birth]])</f>
        <v>31</v>
      </c>
      <c r="Q9839" s="2">
        <f>Table1[[#This Row],[Total Revenue]] - Table1[[#This Row],[Total Cost]]</f>
        <v>6510</v>
      </c>
    </row>
    <row r="9840" spans="1:17" x14ac:dyDescent="0.25">
      <c r="A9840" s="1">
        <v>45305</v>
      </c>
      <c r="B9840" t="s">
        <v>496</v>
      </c>
      <c r="C9840" t="s">
        <v>765</v>
      </c>
      <c r="D9840" t="s">
        <v>100</v>
      </c>
      <c r="E9840" s="1">
        <v>22783</v>
      </c>
      <c r="F9840" t="s">
        <v>75</v>
      </c>
      <c r="G9840">
        <v>142</v>
      </c>
      <c r="H9840" t="s">
        <v>41</v>
      </c>
      <c r="I9840" t="s">
        <v>23</v>
      </c>
      <c r="J9840" t="s">
        <v>31</v>
      </c>
      <c r="K9840" t="str">
        <f>VLOOKUP(H9840, [1]Products!B:E, 2, FALSE)</f>
        <v>Ginger Snaps</v>
      </c>
      <c r="L9840" s="2">
        <f>VLOOKUP(H9840, [1]Products!B:D, 3, FALSE)</f>
        <v>14</v>
      </c>
      <c r="M9840" s="2">
        <f>Table1[[#This Row],[Quantity Purchased]] * Table1[[#This Row],[Unit Price]]</f>
        <v>3976</v>
      </c>
      <c r="N9840" s="2">
        <f>VLOOKUP(H9840, [1]Products!B:E, 4, FALSE)</f>
        <v>28</v>
      </c>
      <c r="O9840" t="str">
        <f>TEXT(Table1[[#This Row],[Transaction Date]], "yyyy-mm")</f>
        <v>2024-01</v>
      </c>
      <c r="P9840" s="1">
        <f ca="1">YEAR(TODAY()) - YEAR(Table1[[#This Row],[Buyer Date of Birth]])</f>
        <v>63</v>
      </c>
      <c r="Q9840" s="2">
        <f>Table1[[#This Row],[Total Revenue]] - Table1[[#This Row],[Total Cost]]</f>
        <v>3962</v>
      </c>
    </row>
    <row r="9841" spans="1:17" x14ac:dyDescent="0.25">
      <c r="A9841" s="1">
        <v>45403</v>
      </c>
      <c r="B9841" t="s">
        <v>113</v>
      </c>
      <c r="C9841" t="s">
        <v>492</v>
      </c>
      <c r="D9841" t="s">
        <v>34</v>
      </c>
      <c r="E9841" s="1">
        <v>22744</v>
      </c>
      <c r="F9841" t="s">
        <v>28</v>
      </c>
      <c r="G9841">
        <v>27</v>
      </c>
      <c r="H9841" t="s">
        <v>71</v>
      </c>
      <c r="I9841" t="s">
        <v>46</v>
      </c>
      <c r="J9841" t="s">
        <v>24</v>
      </c>
      <c r="K9841" t="str">
        <f>VLOOKUP(H9841, [1]Products!B:E, 2, FALSE)</f>
        <v>Peanut Butter Bites</v>
      </c>
      <c r="L9841" s="2">
        <f>VLOOKUP(H9841, [1]Products!B:D, 3, FALSE)</f>
        <v>5</v>
      </c>
      <c r="M9841" s="2">
        <f>Table1[[#This Row],[Quantity Purchased]] * Table1[[#This Row],[Unit Price]]</f>
        <v>189</v>
      </c>
      <c r="N9841" s="2">
        <f>VLOOKUP(H9841, [1]Products!B:E, 4, FALSE)</f>
        <v>7</v>
      </c>
      <c r="O9841" t="str">
        <f>TEXT(Table1[[#This Row],[Transaction Date]], "yyyy-mm")</f>
        <v>2024-04</v>
      </c>
      <c r="P9841" s="1">
        <f ca="1">YEAR(TODAY()) - YEAR(Table1[[#This Row],[Buyer Date of Birth]])</f>
        <v>63</v>
      </c>
      <c r="Q9841" s="2">
        <f>Table1[[#This Row],[Total Revenue]] - Table1[[#This Row],[Total Cost]]</f>
        <v>184</v>
      </c>
    </row>
    <row r="9842" spans="1:17" x14ac:dyDescent="0.25">
      <c r="A9842" s="1">
        <v>45405</v>
      </c>
      <c r="B9842" t="s">
        <v>263</v>
      </c>
      <c r="C9842" t="s">
        <v>359</v>
      </c>
      <c r="D9842" t="s">
        <v>78</v>
      </c>
      <c r="E9842" s="1">
        <v>22585</v>
      </c>
      <c r="F9842" t="s">
        <v>75</v>
      </c>
      <c r="G9842">
        <v>400</v>
      </c>
      <c r="H9842" t="s">
        <v>41</v>
      </c>
      <c r="I9842" t="s">
        <v>50</v>
      </c>
      <c r="J9842" t="s">
        <v>24</v>
      </c>
      <c r="K9842" t="str">
        <f>VLOOKUP(H9842, [1]Products!B:E, 2, FALSE)</f>
        <v>Ginger Snaps</v>
      </c>
      <c r="L9842" s="2">
        <f>VLOOKUP(H9842, [1]Products!B:D, 3, FALSE)</f>
        <v>14</v>
      </c>
      <c r="M9842" s="2">
        <f>Table1[[#This Row],[Quantity Purchased]] * Table1[[#This Row],[Unit Price]]</f>
        <v>11200</v>
      </c>
      <c r="N9842" s="2">
        <f>VLOOKUP(H9842, [1]Products!B:E, 4, FALSE)</f>
        <v>28</v>
      </c>
      <c r="O9842" t="str">
        <f>TEXT(Table1[[#This Row],[Transaction Date]], "yyyy-mm")</f>
        <v>2024-04</v>
      </c>
      <c r="P9842" s="1">
        <f ca="1">YEAR(TODAY()) - YEAR(Table1[[#This Row],[Buyer Date of Birth]])</f>
        <v>64</v>
      </c>
      <c r="Q9842" s="2">
        <f>Table1[[#This Row],[Total Revenue]] - Table1[[#This Row],[Total Cost]]</f>
        <v>11186</v>
      </c>
    </row>
    <row r="9843" spans="1:17" x14ac:dyDescent="0.25">
      <c r="A9843" s="1">
        <v>45475</v>
      </c>
      <c r="B9843" t="s">
        <v>160</v>
      </c>
      <c r="C9843" t="s">
        <v>998</v>
      </c>
      <c r="D9843" t="s">
        <v>100</v>
      </c>
      <c r="E9843" s="1">
        <v>16840</v>
      </c>
      <c r="F9843" t="s">
        <v>28</v>
      </c>
      <c r="G9843">
        <v>93</v>
      </c>
      <c r="H9843" t="s">
        <v>66</v>
      </c>
      <c r="I9843" t="s">
        <v>23</v>
      </c>
      <c r="J9843" t="s">
        <v>24</v>
      </c>
      <c r="K9843" t="str">
        <f>VLOOKUP(H9843, [1]Products!B:E, 2, FALSE)</f>
        <v>Oatmeal Cookies</v>
      </c>
      <c r="L9843" s="2">
        <f>VLOOKUP(H9843, [1]Products!B:D, 3, FALSE)</f>
        <v>19</v>
      </c>
      <c r="M9843" s="2">
        <f>Table1[[#This Row],[Quantity Purchased]] * Table1[[#This Row],[Unit Price]]</f>
        <v>2139</v>
      </c>
      <c r="N9843" s="2">
        <f>VLOOKUP(H9843, [1]Products!B:E, 4, FALSE)</f>
        <v>23</v>
      </c>
      <c r="O9843" t="str">
        <f>TEXT(Table1[[#This Row],[Transaction Date]], "yyyy-mm")</f>
        <v>2024-07</v>
      </c>
      <c r="P9843" s="1">
        <f ca="1">YEAR(TODAY()) - YEAR(Table1[[#This Row],[Buyer Date of Birth]])</f>
        <v>79</v>
      </c>
      <c r="Q9843" s="2">
        <f>Table1[[#This Row],[Total Revenue]] - Table1[[#This Row],[Total Cost]]</f>
        <v>2120</v>
      </c>
    </row>
    <row r="9844" spans="1:17" x14ac:dyDescent="0.25">
      <c r="A9844" s="1">
        <v>45437</v>
      </c>
      <c r="B9844" t="s">
        <v>142</v>
      </c>
      <c r="C9844" t="s">
        <v>1326</v>
      </c>
      <c r="D9844" t="s">
        <v>62</v>
      </c>
      <c r="E9844" s="1">
        <v>32293</v>
      </c>
      <c r="F9844" t="s">
        <v>75</v>
      </c>
      <c r="G9844">
        <v>493</v>
      </c>
      <c r="H9844" t="s">
        <v>63</v>
      </c>
      <c r="I9844" t="s">
        <v>30</v>
      </c>
      <c r="J9844" t="s">
        <v>24</v>
      </c>
      <c r="K9844" t="str">
        <f>VLOOKUP(H9844, [1]Products!B:E, 2, FALSE)</f>
        <v>Vanilla Wafers</v>
      </c>
      <c r="L9844" s="2">
        <f>VLOOKUP(H9844, [1]Products!B:D, 3, FALSE)</f>
        <v>18</v>
      </c>
      <c r="M9844" s="2">
        <f>Table1[[#This Row],[Quantity Purchased]] * Table1[[#This Row],[Unit Price]]</f>
        <v>17748</v>
      </c>
      <c r="N9844" s="2">
        <f>VLOOKUP(H9844, [1]Products!B:E, 4, FALSE)</f>
        <v>36</v>
      </c>
      <c r="O9844" t="str">
        <f>TEXT(Table1[[#This Row],[Transaction Date]], "yyyy-mm")</f>
        <v>2024-05</v>
      </c>
      <c r="P9844" s="1">
        <f ca="1">YEAR(TODAY()) - YEAR(Table1[[#This Row],[Buyer Date of Birth]])</f>
        <v>37</v>
      </c>
      <c r="Q9844" s="2">
        <f>Table1[[#This Row],[Total Revenue]] - Table1[[#This Row],[Total Cost]]</f>
        <v>17730</v>
      </c>
    </row>
    <row r="9845" spans="1:17" x14ac:dyDescent="0.25">
      <c r="A9845" s="1">
        <v>45388</v>
      </c>
      <c r="B9845" t="s">
        <v>839</v>
      </c>
      <c r="C9845" t="s">
        <v>258</v>
      </c>
      <c r="D9845" t="s">
        <v>53</v>
      </c>
      <c r="E9845" s="1">
        <v>29478</v>
      </c>
      <c r="F9845" t="s">
        <v>75</v>
      </c>
      <c r="G9845">
        <v>162</v>
      </c>
      <c r="H9845" t="s">
        <v>49</v>
      </c>
      <c r="I9845" t="s">
        <v>30</v>
      </c>
      <c r="J9845" t="s">
        <v>24</v>
      </c>
      <c r="K9845" t="str">
        <f>VLOOKUP(H9845, [1]Products!B:E, 2, FALSE)</f>
        <v>Butter Crunch</v>
      </c>
      <c r="L9845" s="2">
        <f>VLOOKUP(H9845, [1]Products!B:D, 3, FALSE)</f>
        <v>10</v>
      </c>
      <c r="M9845" s="2">
        <f>Table1[[#This Row],[Quantity Purchased]] * Table1[[#This Row],[Unit Price]]</f>
        <v>1782</v>
      </c>
      <c r="N9845" s="2">
        <f>VLOOKUP(H9845, [1]Products!B:E, 4, FALSE)</f>
        <v>11</v>
      </c>
      <c r="O9845" t="str">
        <f>TEXT(Table1[[#This Row],[Transaction Date]], "yyyy-mm")</f>
        <v>2024-04</v>
      </c>
      <c r="P9845" s="1">
        <f ca="1">YEAR(TODAY()) - YEAR(Table1[[#This Row],[Buyer Date of Birth]])</f>
        <v>45</v>
      </c>
      <c r="Q9845" s="2">
        <f>Table1[[#This Row],[Total Revenue]] - Table1[[#This Row],[Total Cost]]</f>
        <v>1772</v>
      </c>
    </row>
    <row r="9846" spans="1:17" x14ac:dyDescent="0.25">
      <c r="A9846" s="1">
        <v>45319</v>
      </c>
      <c r="B9846" t="s">
        <v>264</v>
      </c>
      <c r="C9846" t="s">
        <v>39</v>
      </c>
      <c r="D9846" t="s">
        <v>20</v>
      </c>
      <c r="E9846" s="1">
        <v>16296</v>
      </c>
      <c r="F9846" t="s">
        <v>28</v>
      </c>
      <c r="G9846">
        <v>95</v>
      </c>
      <c r="H9846" t="s">
        <v>29</v>
      </c>
      <c r="I9846" t="s">
        <v>36</v>
      </c>
      <c r="J9846" t="s">
        <v>24</v>
      </c>
      <c r="K9846" t="str">
        <f>VLOOKUP(H9846, [1]Products!B:E, 2, FALSE)</f>
        <v>Shortbread</v>
      </c>
      <c r="L9846" s="2">
        <f>VLOOKUP(H9846, [1]Products!B:D, 3, FALSE)</f>
        <v>10</v>
      </c>
      <c r="M9846" s="2">
        <f>Table1[[#This Row],[Quantity Purchased]] * Table1[[#This Row],[Unit Price]]</f>
        <v>4275</v>
      </c>
      <c r="N9846" s="2">
        <f>VLOOKUP(H9846, [1]Products!B:E, 4, FALSE)</f>
        <v>45</v>
      </c>
      <c r="O9846" t="str">
        <f>TEXT(Table1[[#This Row],[Transaction Date]], "yyyy-mm")</f>
        <v>2024-01</v>
      </c>
      <c r="P9846" s="1">
        <f ca="1">YEAR(TODAY()) - YEAR(Table1[[#This Row],[Buyer Date of Birth]])</f>
        <v>81</v>
      </c>
      <c r="Q9846" s="2">
        <f>Table1[[#This Row],[Total Revenue]] - Table1[[#This Row],[Total Cost]]</f>
        <v>4265</v>
      </c>
    </row>
    <row r="9847" spans="1:17" x14ac:dyDescent="0.25">
      <c r="A9847" s="1">
        <v>45391</v>
      </c>
      <c r="B9847" t="s">
        <v>336</v>
      </c>
      <c r="C9847" t="s">
        <v>992</v>
      </c>
      <c r="D9847" t="s">
        <v>62</v>
      </c>
      <c r="E9847" s="1">
        <v>33141</v>
      </c>
      <c r="F9847" t="s">
        <v>21</v>
      </c>
      <c r="G9847">
        <v>26</v>
      </c>
      <c r="H9847" t="s">
        <v>22</v>
      </c>
      <c r="I9847" t="s">
        <v>23</v>
      </c>
      <c r="J9847" t="s">
        <v>24</v>
      </c>
      <c r="K9847" t="str">
        <f>VLOOKUP(H9847, [1]Products!B:E, 2, FALSE)</f>
        <v>Cinnamon Swirls</v>
      </c>
      <c r="L9847" s="2">
        <f>VLOOKUP(H9847, [1]Products!B:D, 3, FALSE)</f>
        <v>10</v>
      </c>
      <c r="M9847" s="2">
        <f>Table1[[#This Row],[Quantity Purchased]] * Table1[[#This Row],[Unit Price]]</f>
        <v>364</v>
      </c>
      <c r="N9847" s="2">
        <f>VLOOKUP(H9847, [1]Products!B:E, 4, FALSE)</f>
        <v>14</v>
      </c>
      <c r="O9847" t="str">
        <f>TEXT(Table1[[#This Row],[Transaction Date]], "yyyy-mm")</f>
        <v>2024-04</v>
      </c>
      <c r="P9847" s="1">
        <f ca="1">YEAR(TODAY()) - YEAR(Table1[[#This Row],[Buyer Date of Birth]])</f>
        <v>35</v>
      </c>
      <c r="Q9847" s="2">
        <f>Table1[[#This Row],[Total Revenue]] - Table1[[#This Row],[Total Cost]]</f>
        <v>354</v>
      </c>
    </row>
    <row r="9848" spans="1:17" x14ac:dyDescent="0.25">
      <c r="A9848" s="1">
        <v>45495</v>
      </c>
      <c r="B9848" t="s">
        <v>230</v>
      </c>
      <c r="C9848" t="s">
        <v>966</v>
      </c>
      <c r="D9848" t="s">
        <v>34</v>
      </c>
      <c r="E9848" s="1">
        <v>24706</v>
      </c>
      <c r="F9848" t="s">
        <v>28</v>
      </c>
      <c r="G9848">
        <v>446</v>
      </c>
      <c r="H9848" t="s">
        <v>63</v>
      </c>
      <c r="I9848" t="s">
        <v>46</v>
      </c>
      <c r="J9848" t="s">
        <v>24</v>
      </c>
      <c r="K9848" t="str">
        <f>VLOOKUP(H9848, [1]Products!B:E, 2, FALSE)</f>
        <v>Vanilla Wafers</v>
      </c>
      <c r="L9848" s="2">
        <f>VLOOKUP(H9848, [1]Products!B:D, 3, FALSE)</f>
        <v>18</v>
      </c>
      <c r="M9848" s="2">
        <f>Table1[[#This Row],[Quantity Purchased]] * Table1[[#This Row],[Unit Price]]</f>
        <v>16056</v>
      </c>
      <c r="N9848" s="2">
        <f>VLOOKUP(H9848, [1]Products!B:E, 4, FALSE)</f>
        <v>36</v>
      </c>
      <c r="O9848" t="str">
        <f>TEXT(Table1[[#This Row],[Transaction Date]], "yyyy-mm")</f>
        <v>2024-07</v>
      </c>
      <c r="P9848" s="1">
        <f ca="1">YEAR(TODAY()) - YEAR(Table1[[#This Row],[Buyer Date of Birth]])</f>
        <v>58</v>
      </c>
      <c r="Q9848" s="2">
        <f>Table1[[#This Row],[Total Revenue]] - Table1[[#This Row],[Total Cost]]</f>
        <v>16038</v>
      </c>
    </row>
    <row r="9849" spans="1:17" x14ac:dyDescent="0.25">
      <c r="A9849" s="1">
        <v>45293</v>
      </c>
      <c r="B9849" t="s">
        <v>157</v>
      </c>
      <c r="C9849" t="s">
        <v>1424</v>
      </c>
      <c r="D9849" t="s">
        <v>62</v>
      </c>
      <c r="E9849" s="1">
        <v>32111</v>
      </c>
      <c r="F9849" t="s">
        <v>40</v>
      </c>
      <c r="G9849">
        <v>380</v>
      </c>
      <c r="H9849" t="s">
        <v>49</v>
      </c>
      <c r="I9849" t="s">
        <v>50</v>
      </c>
      <c r="J9849" t="s">
        <v>24</v>
      </c>
      <c r="K9849" t="str">
        <f>VLOOKUP(H9849, [1]Products!B:E, 2, FALSE)</f>
        <v>Butter Crunch</v>
      </c>
      <c r="L9849" s="2">
        <f>VLOOKUP(H9849, [1]Products!B:D, 3, FALSE)</f>
        <v>10</v>
      </c>
      <c r="M9849" s="2">
        <f>Table1[[#This Row],[Quantity Purchased]] * Table1[[#This Row],[Unit Price]]</f>
        <v>4180</v>
      </c>
      <c r="N9849" s="2">
        <f>VLOOKUP(H9849, [1]Products!B:E, 4, FALSE)</f>
        <v>11</v>
      </c>
      <c r="O9849" t="str">
        <f>TEXT(Table1[[#This Row],[Transaction Date]], "yyyy-mm")</f>
        <v>2024-01</v>
      </c>
      <c r="P9849" s="1">
        <f ca="1">YEAR(TODAY()) - YEAR(Table1[[#This Row],[Buyer Date of Birth]])</f>
        <v>38</v>
      </c>
      <c r="Q9849" s="2">
        <f>Table1[[#This Row],[Total Revenue]] - Table1[[#This Row],[Total Cost]]</f>
        <v>4170</v>
      </c>
    </row>
    <row r="9850" spans="1:17" x14ac:dyDescent="0.25">
      <c r="A9850" s="1">
        <v>45424</v>
      </c>
      <c r="B9850" t="s">
        <v>484</v>
      </c>
      <c r="C9850" t="s">
        <v>990</v>
      </c>
      <c r="D9850" t="s">
        <v>62</v>
      </c>
      <c r="E9850" s="1">
        <v>23846</v>
      </c>
      <c r="F9850" t="s">
        <v>75</v>
      </c>
      <c r="G9850">
        <v>374</v>
      </c>
      <c r="H9850" t="s">
        <v>71</v>
      </c>
      <c r="I9850" t="s">
        <v>23</v>
      </c>
      <c r="J9850" t="s">
        <v>24</v>
      </c>
      <c r="K9850" t="str">
        <f>VLOOKUP(H9850, [1]Products!B:E, 2, FALSE)</f>
        <v>Peanut Butter Bites</v>
      </c>
      <c r="L9850" s="2">
        <f>VLOOKUP(H9850, [1]Products!B:D, 3, FALSE)</f>
        <v>5</v>
      </c>
      <c r="M9850" s="2">
        <f>Table1[[#This Row],[Quantity Purchased]] * Table1[[#This Row],[Unit Price]]</f>
        <v>2618</v>
      </c>
      <c r="N9850" s="2">
        <f>VLOOKUP(H9850, [1]Products!B:E, 4, FALSE)</f>
        <v>7</v>
      </c>
      <c r="O9850" t="str">
        <f>TEXT(Table1[[#This Row],[Transaction Date]], "yyyy-mm")</f>
        <v>2024-05</v>
      </c>
      <c r="P9850" s="1">
        <f ca="1">YEAR(TODAY()) - YEAR(Table1[[#This Row],[Buyer Date of Birth]])</f>
        <v>60</v>
      </c>
      <c r="Q9850" s="2">
        <f>Table1[[#This Row],[Total Revenue]] - Table1[[#This Row],[Total Cost]]</f>
        <v>2613</v>
      </c>
    </row>
    <row r="9851" spans="1:17" x14ac:dyDescent="0.25">
      <c r="A9851" s="1">
        <v>45377</v>
      </c>
      <c r="B9851" t="s">
        <v>1018</v>
      </c>
      <c r="C9851" t="s">
        <v>767</v>
      </c>
      <c r="D9851" t="s">
        <v>89</v>
      </c>
      <c r="E9851" s="1">
        <v>36133</v>
      </c>
      <c r="F9851" t="s">
        <v>21</v>
      </c>
      <c r="G9851">
        <v>296</v>
      </c>
      <c r="H9851" t="s">
        <v>29</v>
      </c>
      <c r="I9851" t="s">
        <v>30</v>
      </c>
      <c r="J9851" t="s">
        <v>24</v>
      </c>
      <c r="K9851" t="str">
        <f>VLOOKUP(H9851, [1]Products!B:E, 2, FALSE)</f>
        <v>Shortbread</v>
      </c>
      <c r="L9851" s="2">
        <f>VLOOKUP(H9851, [1]Products!B:D, 3, FALSE)</f>
        <v>10</v>
      </c>
      <c r="M9851" s="2">
        <f>Table1[[#This Row],[Quantity Purchased]] * Table1[[#This Row],[Unit Price]]</f>
        <v>13320</v>
      </c>
      <c r="N9851" s="2">
        <f>VLOOKUP(H9851, [1]Products!B:E, 4, FALSE)</f>
        <v>45</v>
      </c>
      <c r="O9851" t="str">
        <f>TEXT(Table1[[#This Row],[Transaction Date]], "yyyy-mm")</f>
        <v>2024-03</v>
      </c>
      <c r="P9851" s="1">
        <f ca="1">YEAR(TODAY()) - YEAR(Table1[[#This Row],[Buyer Date of Birth]])</f>
        <v>27</v>
      </c>
      <c r="Q9851" s="2">
        <f>Table1[[#This Row],[Total Revenue]] - Table1[[#This Row],[Total Cost]]</f>
        <v>13310</v>
      </c>
    </row>
    <row r="9852" spans="1:17" x14ac:dyDescent="0.25">
      <c r="A9852" s="1">
        <v>45447</v>
      </c>
      <c r="B9852" t="s">
        <v>198</v>
      </c>
      <c r="C9852" t="s">
        <v>39</v>
      </c>
      <c r="D9852" t="s">
        <v>58</v>
      </c>
      <c r="E9852" s="1">
        <v>31518</v>
      </c>
      <c r="F9852" t="s">
        <v>40</v>
      </c>
      <c r="G9852">
        <v>179</v>
      </c>
      <c r="H9852" t="s">
        <v>22</v>
      </c>
      <c r="I9852" t="s">
        <v>30</v>
      </c>
      <c r="J9852" t="s">
        <v>24</v>
      </c>
      <c r="K9852" t="str">
        <f>VLOOKUP(H9852, [1]Products!B:E, 2, FALSE)</f>
        <v>Cinnamon Swirls</v>
      </c>
      <c r="L9852" s="2">
        <f>VLOOKUP(H9852, [1]Products!B:D, 3, FALSE)</f>
        <v>10</v>
      </c>
      <c r="M9852" s="2">
        <f>Table1[[#This Row],[Quantity Purchased]] * Table1[[#This Row],[Unit Price]]</f>
        <v>2506</v>
      </c>
      <c r="N9852" s="2">
        <f>VLOOKUP(H9852, [1]Products!B:E, 4, FALSE)</f>
        <v>14</v>
      </c>
      <c r="O9852" t="str">
        <f>TEXT(Table1[[#This Row],[Transaction Date]], "yyyy-mm")</f>
        <v>2024-06</v>
      </c>
      <c r="P9852" s="1">
        <f ca="1">YEAR(TODAY()) - YEAR(Table1[[#This Row],[Buyer Date of Birth]])</f>
        <v>39</v>
      </c>
      <c r="Q9852" s="2">
        <f>Table1[[#This Row],[Total Revenue]] - Table1[[#This Row],[Total Cost]]</f>
        <v>2496</v>
      </c>
    </row>
    <row r="9853" spans="1:17" x14ac:dyDescent="0.25">
      <c r="A9853" s="1">
        <v>45303</v>
      </c>
      <c r="B9853" t="s">
        <v>197</v>
      </c>
      <c r="C9853" t="s">
        <v>137</v>
      </c>
      <c r="D9853" t="s">
        <v>78</v>
      </c>
      <c r="E9853" s="1">
        <v>17377</v>
      </c>
      <c r="F9853" t="s">
        <v>75</v>
      </c>
      <c r="G9853">
        <v>473</v>
      </c>
      <c r="H9853" t="s">
        <v>54</v>
      </c>
      <c r="I9853" t="s">
        <v>36</v>
      </c>
      <c r="J9853" t="s">
        <v>24</v>
      </c>
      <c r="K9853" t="str">
        <f>VLOOKUP(H9853, [1]Products!B:E, 2, FALSE)</f>
        <v>Lemon Crisps</v>
      </c>
      <c r="L9853" s="2">
        <f>VLOOKUP(H9853, [1]Products!B:D, 3, FALSE)</f>
        <v>7</v>
      </c>
      <c r="M9853" s="2">
        <f>Table1[[#This Row],[Quantity Purchased]] * Table1[[#This Row],[Unit Price]]</f>
        <v>4257</v>
      </c>
      <c r="N9853" s="2">
        <f>VLOOKUP(H9853, [1]Products!B:E, 4, FALSE)</f>
        <v>9</v>
      </c>
      <c r="O9853" t="str">
        <f>TEXT(Table1[[#This Row],[Transaction Date]], "yyyy-mm")</f>
        <v>2024-01</v>
      </c>
      <c r="P9853" s="1">
        <f ca="1">YEAR(TODAY()) - YEAR(Table1[[#This Row],[Buyer Date of Birth]])</f>
        <v>78</v>
      </c>
      <c r="Q9853" s="2">
        <f>Table1[[#This Row],[Total Revenue]] - Table1[[#This Row],[Total Cost]]</f>
        <v>4250</v>
      </c>
    </row>
    <row r="9854" spans="1:17" x14ac:dyDescent="0.25">
      <c r="A9854" s="1">
        <v>45403</v>
      </c>
      <c r="B9854" t="s">
        <v>1231</v>
      </c>
      <c r="C9854" t="s">
        <v>991</v>
      </c>
      <c r="D9854" t="s">
        <v>34</v>
      </c>
      <c r="E9854" s="1">
        <v>33568</v>
      </c>
      <c r="F9854" t="s">
        <v>21</v>
      </c>
      <c r="G9854">
        <v>459</v>
      </c>
      <c r="H9854" t="s">
        <v>35</v>
      </c>
      <c r="I9854" t="s">
        <v>23</v>
      </c>
      <c r="J9854" t="s">
        <v>24</v>
      </c>
      <c r="K9854" t="str">
        <f>VLOOKUP(H9854, [1]Products!B:E, 2, FALSE)</f>
        <v>Caramel Biscuits</v>
      </c>
      <c r="L9854" s="2">
        <f>VLOOKUP(H9854, [1]Products!B:D, 3, FALSE)</f>
        <v>18</v>
      </c>
      <c r="M9854" s="2">
        <f>Table1[[#This Row],[Quantity Purchased]] * Table1[[#This Row],[Unit Price]]</f>
        <v>10098</v>
      </c>
      <c r="N9854" s="2">
        <f>VLOOKUP(H9854, [1]Products!B:E, 4, FALSE)</f>
        <v>22</v>
      </c>
      <c r="O9854" t="str">
        <f>TEXT(Table1[[#This Row],[Transaction Date]], "yyyy-mm")</f>
        <v>2024-04</v>
      </c>
      <c r="P9854" s="1">
        <f ca="1">YEAR(TODAY()) - YEAR(Table1[[#This Row],[Buyer Date of Birth]])</f>
        <v>34</v>
      </c>
      <c r="Q9854" s="2">
        <f>Table1[[#This Row],[Total Revenue]] - Table1[[#This Row],[Total Cost]]</f>
        <v>10080</v>
      </c>
    </row>
    <row r="9855" spans="1:17" x14ac:dyDescent="0.25">
      <c r="A9855" s="1">
        <v>45435</v>
      </c>
      <c r="B9855" t="s">
        <v>1240</v>
      </c>
      <c r="C9855" t="s">
        <v>337</v>
      </c>
      <c r="D9855" t="s">
        <v>62</v>
      </c>
      <c r="E9855" s="1">
        <v>27357</v>
      </c>
      <c r="F9855" t="s">
        <v>21</v>
      </c>
      <c r="G9855">
        <v>439</v>
      </c>
      <c r="H9855" t="s">
        <v>35</v>
      </c>
      <c r="I9855" t="s">
        <v>46</v>
      </c>
      <c r="J9855" t="s">
        <v>24</v>
      </c>
      <c r="K9855" t="str">
        <f>VLOOKUP(H9855, [1]Products!B:E, 2, FALSE)</f>
        <v>Caramel Biscuits</v>
      </c>
      <c r="L9855" s="2">
        <f>VLOOKUP(H9855, [1]Products!B:D, 3, FALSE)</f>
        <v>18</v>
      </c>
      <c r="M9855" s="2">
        <f>Table1[[#This Row],[Quantity Purchased]] * Table1[[#This Row],[Unit Price]]</f>
        <v>9658</v>
      </c>
      <c r="N9855" s="2">
        <f>VLOOKUP(H9855, [1]Products!B:E, 4, FALSE)</f>
        <v>22</v>
      </c>
      <c r="O9855" t="str">
        <f>TEXT(Table1[[#This Row],[Transaction Date]], "yyyy-mm")</f>
        <v>2024-05</v>
      </c>
      <c r="P9855" s="1">
        <f ca="1">YEAR(TODAY()) - YEAR(Table1[[#This Row],[Buyer Date of Birth]])</f>
        <v>51</v>
      </c>
      <c r="Q9855" s="2">
        <f>Table1[[#This Row],[Total Revenue]] - Table1[[#This Row],[Total Cost]]</f>
        <v>9640</v>
      </c>
    </row>
    <row r="9856" spans="1:17" x14ac:dyDescent="0.25">
      <c r="A9856" s="1">
        <v>45479</v>
      </c>
      <c r="B9856" t="s">
        <v>439</v>
      </c>
      <c r="C9856" t="s">
        <v>501</v>
      </c>
      <c r="D9856" t="s">
        <v>84</v>
      </c>
      <c r="E9856" s="1">
        <v>33578</v>
      </c>
      <c r="F9856" t="s">
        <v>75</v>
      </c>
      <c r="G9856">
        <v>412</v>
      </c>
      <c r="H9856" t="s">
        <v>41</v>
      </c>
      <c r="I9856" t="s">
        <v>50</v>
      </c>
      <c r="J9856" t="s">
        <v>24</v>
      </c>
      <c r="K9856" t="str">
        <f>VLOOKUP(H9856, [1]Products!B:E, 2, FALSE)</f>
        <v>Ginger Snaps</v>
      </c>
      <c r="L9856" s="2">
        <f>VLOOKUP(H9856, [1]Products!B:D, 3, FALSE)</f>
        <v>14</v>
      </c>
      <c r="M9856" s="2">
        <f>Table1[[#This Row],[Quantity Purchased]] * Table1[[#This Row],[Unit Price]]</f>
        <v>11536</v>
      </c>
      <c r="N9856" s="2">
        <f>VLOOKUP(H9856, [1]Products!B:E, 4, FALSE)</f>
        <v>28</v>
      </c>
      <c r="O9856" t="str">
        <f>TEXT(Table1[[#This Row],[Transaction Date]], "yyyy-mm")</f>
        <v>2024-07</v>
      </c>
      <c r="P9856" s="1">
        <f ca="1">YEAR(TODAY()) - YEAR(Table1[[#This Row],[Buyer Date of Birth]])</f>
        <v>34</v>
      </c>
      <c r="Q9856" s="2">
        <f>Table1[[#This Row],[Total Revenue]] - Table1[[#This Row],[Total Cost]]</f>
        <v>11522</v>
      </c>
    </row>
    <row r="9857" spans="1:17" x14ac:dyDescent="0.25">
      <c r="A9857" s="1">
        <v>45471</v>
      </c>
      <c r="B9857" t="s">
        <v>113</v>
      </c>
      <c r="C9857" t="s">
        <v>566</v>
      </c>
      <c r="D9857" t="s">
        <v>62</v>
      </c>
      <c r="E9857" s="1">
        <v>24200</v>
      </c>
      <c r="F9857" t="s">
        <v>28</v>
      </c>
      <c r="G9857">
        <v>470</v>
      </c>
      <c r="H9857" t="s">
        <v>72</v>
      </c>
      <c r="I9857" t="s">
        <v>23</v>
      </c>
      <c r="J9857" t="s">
        <v>24</v>
      </c>
      <c r="K9857" t="str">
        <f>VLOOKUP(H9857, [1]Products!B:E, 2, FALSE)</f>
        <v>Choco Delight</v>
      </c>
      <c r="L9857" s="2">
        <f>VLOOKUP(H9857, [1]Products!B:D, 3, FALSE)</f>
        <v>3</v>
      </c>
      <c r="M9857" s="2">
        <f>Table1[[#This Row],[Quantity Purchased]] * Table1[[#This Row],[Unit Price]]</f>
        <v>2350</v>
      </c>
      <c r="N9857" s="2">
        <f>VLOOKUP(H9857, [1]Products!B:E, 4, FALSE)</f>
        <v>5</v>
      </c>
      <c r="O9857" t="str">
        <f>TEXT(Table1[[#This Row],[Transaction Date]], "yyyy-mm")</f>
        <v>2024-06</v>
      </c>
      <c r="P9857" s="1">
        <f ca="1">YEAR(TODAY()) - YEAR(Table1[[#This Row],[Buyer Date of Birth]])</f>
        <v>59</v>
      </c>
      <c r="Q9857" s="2">
        <f>Table1[[#This Row],[Total Revenue]] - Table1[[#This Row],[Total Cost]]</f>
        <v>2347</v>
      </c>
    </row>
    <row r="9858" spans="1:17" x14ac:dyDescent="0.25">
      <c r="A9858" s="1">
        <v>45453</v>
      </c>
      <c r="B9858" t="s">
        <v>803</v>
      </c>
      <c r="C9858" t="s">
        <v>177</v>
      </c>
      <c r="D9858" t="s">
        <v>53</v>
      </c>
      <c r="E9858" s="1">
        <v>32715</v>
      </c>
      <c r="F9858" t="s">
        <v>40</v>
      </c>
      <c r="G9858">
        <v>468</v>
      </c>
      <c r="H9858" t="s">
        <v>54</v>
      </c>
      <c r="I9858" t="s">
        <v>30</v>
      </c>
      <c r="J9858" t="s">
        <v>24</v>
      </c>
      <c r="K9858" t="str">
        <f>VLOOKUP(H9858, [1]Products!B:E, 2, FALSE)</f>
        <v>Lemon Crisps</v>
      </c>
      <c r="L9858" s="2">
        <f>VLOOKUP(H9858, [1]Products!B:D, 3, FALSE)</f>
        <v>7</v>
      </c>
      <c r="M9858" s="2">
        <f>Table1[[#This Row],[Quantity Purchased]] * Table1[[#This Row],[Unit Price]]</f>
        <v>4212</v>
      </c>
      <c r="N9858" s="2">
        <f>VLOOKUP(H9858, [1]Products!B:E, 4, FALSE)</f>
        <v>9</v>
      </c>
      <c r="O9858" t="str">
        <f>TEXT(Table1[[#This Row],[Transaction Date]], "yyyy-mm")</f>
        <v>2024-06</v>
      </c>
      <c r="P9858" s="1">
        <f ca="1">YEAR(TODAY()) - YEAR(Table1[[#This Row],[Buyer Date of Birth]])</f>
        <v>36</v>
      </c>
      <c r="Q9858" s="2">
        <f>Table1[[#This Row],[Total Revenue]] - Table1[[#This Row],[Total Cost]]</f>
        <v>4205</v>
      </c>
    </row>
    <row r="9859" spans="1:17" x14ac:dyDescent="0.25">
      <c r="A9859" s="1">
        <v>45426</v>
      </c>
      <c r="B9859" t="s">
        <v>408</v>
      </c>
      <c r="C9859" t="s">
        <v>490</v>
      </c>
      <c r="D9859" t="s">
        <v>84</v>
      </c>
      <c r="E9859" s="1">
        <v>20322</v>
      </c>
      <c r="F9859" t="s">
        <v>28</v>
      </c>
      <c r="G9859">
        <v>426</v>
      </c>
      <c r="H9859" t="s">
        <v>29</v>
      </c>
      <c r="I9859" t="s">
        <v>30</v>
      </c>
      <c r="J9859" t="s">
        <v>24</v>
      </c>
      <c r="K9859" t="str">
        <f>VLOOKUP(H9859, [1]Products!B:E, 2, FALSE)</f>
        <v>Shortbread</v>
      </c>
      <c r="L9859" s="2">
        <f>VLOOKUP(H9859, [1]Products!B:D, 3, FALSE)</f>
        <v>10</v>
      </c>
      <c r="M9859" s="2">
        <f>Table1[[#This Row],[Quantity Purchased]] * Table1[[#This Row],[Unit Price]]</f>
        <v>19170</v>
      </c>
      <c r="N9859" s="2">
        <f>VLOOKUP(H9859, [1]Products!B:E, 4, FALSE)</f>
        <v>45</v>
      </c>
      <c r="O9859" t="str">
        <f>TEXT(Table1[[#This Row],[Transaction Date]], "yyyy-mm")</f>
        <v>2024-05</v>
      </c>
      <c r="P9859" s="1">
        <f ca="1">YEAR(TODAY()) - YEAR(Table1[[#This Row],[Buyer Date of Birth]])</f>
        <v>70</v>
      </c>
      <c r="Q9859" s="2">
        <f>Table1[[#This Row],[Total Revenue]] - Table1[[#This Row],[Total Cost]]</f>
        <v>19160</v>
      </c>
    </row>
    <row r="9860" spans="1:17" x14ac:dyDescent="0.25">
      <c r="A9860" s="1">
        <v>45362</v>
      </c>
      <c r="B9860" t="s">
        <v>523</v>
      </c>
      <c r="C9860" t="s">
        <v>272</v>
      </c>
      <c r="D9860" t="s">
        <v>20</v>
      </c>
      <c r="E9860" s="1">
        <v>19022</v>
      </c>
      <c r="F9860" t="s">
        <v>28</v>
      </c>
      <c r="G9860">
        <v>200</v>
      </c>
      <c r="H9860" t="s">
        <v>22</v>
      </c>
      <c r="I9860" t="s">
        <v>36</v>
      </c>
      <c r="J9860" t="s">
        <v>24</v>
      </c>
      <c r="K9860" t="str">
        <f>VLOOKUP(H9860, [1]Products!B:E, 2, FALSE)</f>
        <v>Cinnamon Swirls</v>
      </c>
      <c r="L9860" s="2">
        <f>VLOOKUP(H9860, [1]Products!B:D, 3, FALSE)</f>
        <v>10</v>
      </c>
      <c r="M9860" s="2">
        <f>Table1[[#This Row],[Quantity Purchased]] * Table1[[#This Row],[Unit Price]]</f>
        <v>2800</v>
      </c>
      <c r="N9860" s="2">
        <f>VLOOKUP(H9860, [1]Products!B:E, 4, FALSE)</f>
        <v>14</v>
      </c>
      <c r="O9860" t="str">
        <f>TEXT(Table1[[#This Row],[Transaction Date]], "yyyy-mm")</f>
        <v>2024-03</v>
      </c>
      <c r="P9860" s="1">
        <f ca="1">YEAR(TODAY()) - YEAR(Table1[[#This Row],[Buyer Date of Birth]])</f>
        <v>73</v>
      </c>
      <c r="Q9860" s="2">
        <f>Table1[[#This Row],[Total Revenue]] - Table1[[#This Row],[Total Cost]]</f>
        <v>2790</v>
      </c>
    </row>
    <row r="9861" spans="1:17" x14ac:dyDescent="0.25">
      <c r="A9861" s="1">
        <v>45373</v>
      </c>
      <c r="B9861" t="s">
        <v>350</v>
      </c>
      <c r="C9861" t="s">
        <v>519</v>
      </c>
      <c r="D9861" t="s">
        <v>58</v>
      </c>
      <c r="E9861" s="1">
        <v>33823</v>
      </c>
      <c r="F9861" t="s">
        <v>28</v>
      </c>
      <c r="G9861">
        <v>276</v>
      </c>
      <c r="H9861" t="s">
        <v>63</v>
      </c>
      <c r="I9861" t="s">
        <v>23</v>
      </c>
      <c r="J9861" t="s">
        <v>24</v>
      </c>
      <c r="K9861" t="str">
        <f>VLOOKUP(H9861, [1]Products!B:E, 2, FALSE)</f>
        <v>Vanilla Wafers</v>
      </c>
      <c r="L9861" s="2">
        <f>VLOOKUP(H9861, [1]Products!B:D, 3, FALSE)</f>
        <v>18</v>
      </c>
      <c r="M9861" s="2">
        <f>Table1[[#This Row],[Quantity Purchased]] * Table1[[#This Row],[Unit Price]]</f>
        <v>9936</v>
      </c>
      <c r="N9861" s="2">
        <f>VLOOKUP(H9861, [1]Products!B:E, 4, FALSE)</f>
        <v>36</v>
      </c>
      <c r="O9861" t="str">
        <f>TEXT(Table1[[#This Row],[Transaction Date]], "yyyy-mm")</f>
        <v>2024-03</v>
      </c>
      <c r="P9861" s="1">
        <f ca="1">YEAR(TODAY()) - YEAR(Table1[[#This Row],[Buyer Date of Birth]])</f>
        <v>33</v>
      </c>
      <c r="Q9861" s="2">
        <f>Table1[[#This Row],[Total Revenue]] - Table1[[#This Row],[Total Cost]]</f>
        <v>9918</v>
      </c>
    </row>
    <row r="9862" spans="1:17" x14ac:dyDescent="0.25">
      <c r="A9862" s="1">
        <v>45412</v>
      </c>
      <c r="B9862" t="s">
        <v>740</v>
      </c>
      <c r="C9862" t="s">
        <v>817</v>
      </c>
      <c r="D9862" t="s">
        <v>20</v>
      </c>
      <c r="E9862" s="1">
        <v>20939</v>
      </c>
      <c r="F9862" t="s">
        <v>21</v>
      </c>
      <c r="G9862">
        <v>418</v>
      </c>
      <c r="H9862" t="s">
        <v>54</v>
      </c>
      <c r="I9862" t="s">
        <v>46</v>
      </c>
      <c r="J9862" t="s">
        <v>31</v>
      </c>
      <c r="K9862" t="str">
        <f>VLOOKUP(H9862, [1]Products!B:E, 2, FALSE)</f>
        <v>Lemon Crisps</v>
      </c>
      <c r="L9862" s="2">
        <f>VLOOKUP(H9862, [1]Products!B:D, 3, FALSE)</f>
        <v>7</v>
      </c>
      <c r="M9862" s="2">
        <f>Table1[[#This Row],[Quantity Purchased]] * Table1[[#This Row],[Unit Price]]</f>
        <v>3762</v>
      </c>
      <c r="N9862" s="2">
        <f>VLOOKUP(H9862, [1]Products!B:E, 4, FALSE)</f>
        <v>9</v>
      </c>
      <c r="O9862" t="str">
        <f>TEXT(Table1[[#This Row],[Transaction Date]], "yyyy-mm")</f>
        <v>2024-04</v>
      </c>
      <c r="P9862" s="1">
        <f ca="1">YEAR(TODAY()) - YEAR(Table1[[#This Row],[Buyer Date of Birth]])</f>
        <v>68</v>
      </c>
      <c r="Q9862" s="2">
        <f>Table1[[#This Row],[Total Revenue]] - Table1[[#This Row],[Total Cost]]</f>
        <v>3755</v>
      </c>
    </row>
    <row r="9863" spans="1:17" x14ac:dyDescent="0.25">
      <c r="A9863" s="1">
        <v>45483</v>
      </c>
      <c r="B9863" t="s">
        <v>257</v>
      </c>
      <c r="C9863" t="s">
        <v>229</v>
      </c>
      <c r="D9863" t="s">
        <v>58</v>
      </c>
      <c r="E9863" s="1">
        <v>21681</v>
      </c>
      <c r="F9863" t="s">
        <v>75</v>
      </c>
      <c r="G9863">
        <v>425</v>
      </c>
      <c r="H9863" t="s">
        <v>66</v>
      </c>
      <c r="I9863" t="s">
        <v>50</v>
      </c>
      <c r="J9863" t="s">
        <v>31</v>
      </c>
      <c r="K9863" t="str">
        <f>VLOOKUP(H9863, [1]Products!B:E, 2, FALSE)</f>
        <v>Oatmeal Cookies</v>
      </c>
      <c r="L9863" s="2">
        <f>VLOOKUP(H9863, [1]Products!B:D, 3, FALSE)</f>
        <v>19</v>
      </c>
      <c r="M9863" s="2">
        <f>Table1[[#This Row],[Quantity Purchased]] * Table1[[#This Row],[Unit Price]]</f>
        <v>9775</v>
      </c>
      <c r="N9863" s="2">
        <f>VLOOKUP(H9863, [1]Products!B:E, 4, FALSE)</f>
        <v>23</v>
      </c>
      <c r="O9863" t="str">
        <f>TEXT(Table1[[#This Row],[Transaction Date]], "yyyy-mm")</f>
        <v>2024-07</v>
      </c>
      <c r="P9863" s="1">
        <f ca="1">YEAR(TODAY()) - YEAR(Table1[[#This Row],[Buyer Date of Birth]])</f>
        <v>66</v>
      </c>
      <c r="Q9863" s="2">
        <f>Table1[[#This Row],[Total Revenue]] - Table1[[#This Row],[Total Cost]]</f>
        <v>9756</v>
      </c>
    </row>
    <row r="9864" spans="1:17" x14ac:dyDescent="0.25">
      <c r="A9864" s="1">
        <v>45459</v>
      </c>
      <c r="B9864" t="s">
        <v>791</v>
      </c>
      <c r="C9864" t="s">
        <v>956</v>
      </c>
      <c r="D9864" t="s">
        <v>58</v>
      </c>
      <c r="E9864" s="1">
        <v>24210</v>
      </c>
      <c r="F9864" t="s">
        <v>40</v>
      </c>
      <c r="G9864">
        <v>438</v>
      </c>
      <c r="H9864" t="s">
        <v>22</v>
      </c>
      <c r="I9864" t="s">
        <v>23</v>
      </c>
      <c r="J9864" t="s">
        <v>31</v>
      </c>
      <c r="K9864" t="str">
        <f>VLOOKUP(H9864, [1]Products!B:E, 2, FALSE)</f>
        <v>Cinnamon Swirls</v>
      </c>
      <c r="L9864" s="2">
        <f>VLOOKUP(H9864, [1]Products!B:D, 3, FALSE)</f>
        <v>10</v>
      </c>
      <c r="M9864" s="2">
        <f>Table1[[#This Row],[Quantity Purchased]] * Table1[[#This Row],[Unit Price]]</f>
        <v>6132</v>
      </c>
      <c r="N9864" s="2">
        <f>VLOOKUP(H9864, [1]Products!B:E, 4, FALSE)</f>
        <v>14</v>
      </c>
      <c r="O9864" t="str">
        <f>TEXT(Table1[[#This Row],[Transaction Date]], "yyyy-mm")</f>
        <v>2024-06</v>
      </c>
      <c r="P9864" s="1">
        <f ca="1">YEAR(TODAY()) - YEAR(Table1[[#This Row],[Buyer Date of Birth]])</f>
        <v>59</v>
      </c>
      <c r="Q9864" s="2">
        <f>Table1[[#This Row],[Total Revenue]] - Table1[[#This Row],[Total Cost]]</f>
        <v>6122</v>
      </c>
    </row>
    <row r="9865" spans="1:17" x14ac:dyDescent="0.25">
      <c r="A9865" s="1">
        <v>45311</v>
      </c>
      <c r="B9865" t="s">
        <v>56</v>
      </c>
      <c r="C9865" t="s">
        <v>1550</v>
      </c>
      <c r="D9865" t="s">
        <v>84</v>
      </c>
      <c r="E9865" s="1">
        <v>31305</v>
      </c>
      <c r="F9865" t="s">
        <v>40</v>
      </c>
      <c r="G9865">
        <v>299</v>
      </c>
      <c r="H9865" t="s">
        <v>49</v>
      </c>
      <c r="I9865" t="s">
        <v>30</v>
      </c>
      <c r="J9865" t="s">
        <v>31</v>
      </c>
      <c r="K9865" t="str">
        <f>VLOOKUP(H9865, [1]Products!B:E, 2, FALSE)</f>
        <v>Butter Crunch</v>
      </c>
      <c r="L9865" s="2">
        <f>VLOOKUP(H9865, [1]Products!B:D, 3, FALSE)</f>
        <v>10</v>
      </c>
      <c r="M9865" s="2">
        <f>Table1[[#This Row],[Quantity Purchased]] * Table1[[#This Row],[Unit Price]]</f>
        <v>3289</v>
      </c>
      <c r="N9865" s="2">
        <f>VLOOKUP(H9865, [1]Products!B:E, 4, FALSE)</f>
        <v>11</v>
      </c>
      <c r="O9865" t="str">
        <f>TEXT(Table1[[#This Row],[Transaction Date]], "yyyy-mm")</f>
        <v>2024-01</v>
      </c>
      <c r="P9865" s="1">
        <f ca="1">YEAR(TODAY()) - YEAR(Table1[[#This Row],[Buyer Date of Birth]])</f>
        <v>40</v>
      </c>
      <c r="Q9865" s="2">
        <f>Table1[[#This Row],[Total Revenue]] - Table1[[#This Row],[Total Cost]]</f>
        <v>3279</v>
      </c>
    </row>
    <row r="9866" spans="1:17" x14ac:dyDescent="0.25">
      <c r="A9866" s="1">
        <v>45324</v>
      </c>
      <c r="B9866" t="s">
        <v>884</v>
      </c>
      <c r="C9866" t="s">
        <v>832</v>
      </c>
      <c r="D9866" t="s">
        <v>58</v>
      </c>
      <c r="E9866" s="1">
        <v>23116</v>
      </c>
      <c r="F9866" t="s">
        <v>75</v>
      </c>
      <c r="G9866">
        <v>88</v>
      </c>
      <c r="H9866" t="s">
        <v>35</v>
      </c>
      <c r="I9866" t="s">
        <v>30</v>
      </c>
      <c r="J9866" t="s">
        <v>31</v>
      </c>
      <c r="K9866" t="str">
        <f>VLOOKUP(H9866, [1]Products!B:E, 2, FALSE)</f>
        <v>Caramel Biscuits</v>
      </c>
      <c r="L9866" s="2">
        <f>VLOOKUP(H9866, [1]Products!B:D, 3, FALSE)</f>
        <v>18</v>
      </c>
      <c r="M9866" s="2">
        <f>Table1[[#This Row],[Quantity Purchased]] * Table1[[#This Row],[Unit Price]]</f>
        <v>1936</v>
      </c>
      <c r="N9866" s="2">
        <f>VLOOKUP(H9866, [1]Products!B:E, 4, FALSE)</f>
        <v>22</v>
      </c>
      <c r="O9866" t="str">
        <f>TEXT(Table1[[#This Row],[Transaction Date]], "yyyy-mm")</f>
        <v>2024-02</v>
      </c>
      <c r="P9866" s="1">
        <f ca="1">YEAR(TODAY()) - YEAR(Table1[[#This Row],[Buyer Date of Birth]])</f>
        <v>62</v>
      </c>
      <c r="Q9866" s="2">
        <f>Table1[[#This Row],[Total Revenue]] - Table1[[#This Row],[Total Cost]]</f>
        <v>1918</v>
      </c>
    </row>
    <row r="9867" spans="1:17" x14ac:dyDescent="0.25">
      <c r="A9867" s="1">
        <v>45328</v>
      </c>
      <c r="B9867" t="s">
        <v>60</v>
      </c>
      <c r="C9867" t="s">
        <v>745</v>
      </c>
      <c r="D9867" t="s">
        <v>45</v>
      </c>
      <c r="E9867" s="1">
        <v>30017</v>
      </c>
      <c r="F9867" t="s">
        <v>75</v>
      </c>
      <c r="G9867">
        <v>202</v>
      </c>
      <c r="H9867" t="s">
        <v>22</v>
      </c>
      <c r="I9867" t="s">
        <v>36</v>
      </c>
      <c r="J9867" t="s">
        <v>31</v>
      </c>
      <c r="K9867" t="str">
        <f>VLOOKUP(H9867, [1]Products!B:E, 2, FALSE)</f>
        <v>Cinnamon Swirls</v>
      </c>
      <c r="L9867" s="2">
        <f>VLOOKUP(H9867, [1]Products!B:D, 3, FALSE)</f>
        <v>10</v>
      </c>
      <c r="M9867" s="2">
        <f>Table1[[#This Row],[Quantity Purchased]] * Table1[[#This Row],[Unit Price]]</f>
        <v>2828</v>
      </c>
      <c r="N9867" s="2">
        <f>VLOOKUP(H9867, [1]Products!B:E, 4, FALSE)</f>
        <v>14</v>
      </c>
      <c r="O9867" t="str">
        <f>TEXT(Table1[[#This Row],[Transaction Date]], "yyyy-mm")</f>
        <v>2024-02</v>
      </c>
      <c r="P9867" s="1">
        <f ca="1">YEAR(TODAY()) - YEAR(Table1[[#This Row],[Buyer Date of Birth]])</f>
        <v>43</v>
      </c>
      <c r="Q9867" s="2">
        <f>Table1[[#This Row],[Total Revenue]] - Table1[[#This Row],[Total Cost]]</f>
        <v>2818</v>
      </c>
    </row>
    <row r="9868" spans="1:17" x14ac:dyDescent="0.25">
      <c r="A9868" s="1">
        <v>45481</v>
      </c>
      <c r="B9868" t="s">
        <v>523</v>
      </c>
      <c r="C9868" t="s">
        <v>93</v>
      </c>
      <c r="D9868" t="s">
        <v>84</v>
      </c>
      <c r="E9868" s="1">
        <v>30671</v>
      </c>
      <c r="F9868" t="s">
        <v>21</v>
      </c>
      <c r="G9868">
        <v>234</v>
      </c>
      <c r="H9868" t="s">
        <v>49</v>
      </c>
      <c r="I9868" t="s">
        <v>23</v>
      </c>
      <c r="J9868" t="s">
        <v>31</v>
      </c>
      <c r="K9868" t="str">
        <f>VLOOKUP(H9868, [1]Products!B:E, 2, FALSE)</f>
        <v>Butter Crunch</v>
      </c>
      <c r="L9868" s="2">
        <f>VLOOKUP(H9868, [1]Products!B:D, 3, FALSE)</f>
        <v>10</v>
      </c>
      <c r="M9868" s="2">
        <f>Table1[[#This Row],[Quantity Purchased]] * Table1[[#This Row],[Unit Price]]</f>
        <v>2574</v>
      </c>
      <c r="N9868" s="2">
        <f>VLOOKUP(H9868, [1]Products!B:E, 4, FALSE)</f>
        <v>11</v>
      </c>
      <c r="O9868" t="str">
        <f>TEXT(Table1[[#This Row],[Transaction Date]], "yyyy-mm")</f>
        <v>2024-07</v>
      </c>
      <c r="P9868" s="1">
        <f ca="1">YEAR(TODAY()) - YEAR(Table1[[#This Row],[Buyer Date of Birth]])</f>
        <v>42</v>
      </c>
      <c r="Q9868" s="2">
        <f>Table1[[#This Row],[Total Revenue]] - Table1[[#This Row],[Total Cost]]</f>
        <v>2564</v>
      </c>
    </row>
    <row r="9869" spans="1:17" x14ac:dyDescent="0.25">
      <c r="A9869" s="1">
        <v>45458</v>
      </c>
      <c r="B9869" t="s">
        <v>76</v>
      </c>
      <c r="C9869" t="s">
        <v>307</v>
      </c>
      <c r="D9869" t="s">
        <v>62</v>
      </c>
      <c r="E9869" s="1">
        <v>37687</v>
      </c>
      <c r="F9869" t="s">
        <v>28</v>
      </c>
      <c r="G9869">
        <v>294</v>
      </c>
      <c r="H9869" t="s">
        <v>41</v>
      </c>
      <c r="I9869" t="s">
        <v>46</v>
      </c>
      <c r="J9869" t="s">
        <v>31</v>
      </c>
      <c r="K9869" t="str">
        <f>VLOOKUP(H9869, [1]Products!B:E, 2, FALSE)</f>
        <v>Ginger Snaps</v>
      </c>
      <c r="L9869" s="2">
        <f>VLOOKUP(H9869, [1]Products!B:D, 3, FALSE)</f>
        <v>14</v>
      </c>
      <c r="M9869" s="2">
        <f>Table1[[#This Row],[Quantity Purchased]] * Table1[[#This Row],[Unit Price]]</f>
        <v>8232</v>
      </c>
      <c r="N9869" s="2">
        <f>VLOOKUP(H9869, [1]Products!B:E, 4, FALSE)</f>
        <v>28</v>
      </c>
      <c r="O9869" t="str">
        <f>TEXT(Table1[[#This Row],[Transaction Date]], "yyyy-mm")</f>
        <v>2024-06</v>
      </c>
      <c r="P9869" s="1">
        <f ca="1">YEAR(TODAY()) - YEAR(Table1[[#This Row],[Buyer Date of Birth]])</f>
        <v>22</v>
      </c>
      <c r="Q9869" s="2">
        <f>Table1[[#This Row],[Total Revenue]] - Table1[[#This Row],[Total Cost]]</f>
        <v>8218</v>
      </c>
    </row>
    <row r="9870" spans="1:17" x14ac:dyDescent="0.25">
      <c r="A9870" s="1">
        <v>45341</v>
      </c>
      <c r="B9870" t="s">
        <v>806</v>
      </c>
      <c r="C9870" t="s">
        <v>992</v>
      </c>
      <c r="D9870" t="s">
        <v>84</v>
      </c>
      <c r="E9870" s="1">
        <v>16189</v>
      </c>
      <c r="F9870" t="s">
        <v>21</v>
      </c>
      <c r="G9870">
        <v>153</v>
      </c>
      <c r="H9870" t="s">
        <v>41</v>
      </c>
      <c r="I9870" t="s">
        <v>50</v>
      </c>
      <c r="J9870" t="s">
        <v>31</v>
      </c>
      <c r="K9870" t="str">
        <f>VLOOKUP(H9870, [1]Products!B:E, 2, FALSE)</f>
        <v>Ginger Snaps</v>
      </c>
      <c r="L9870" s="2">
        <f>VLOOKUP(H9870, [1]Products!B:D, 3, FALSE)</f>
        <v>14</v>
      </c>
      <c r="M9870" s="2">
        <f>Table1[[#This Row],[Quantity Purchased]] * Table1[[#This Row],[Unit Price]]</f>
        <v>4284</v>
      </c>
      <c r="N9870" s="2">
        <f>VLOOKUP(H9870, [1]Products!B:E, 4, FALSE)</f>
        <v>28</v>
      </c>
      <c r="O9870" t="str">
        <f>TEXT(Table1[[#This Row],[Transaction Date]], "yyyy-mm")</f>
        <v>2024-02</v>
      </c>
      <c r="P9870" s="1">
        <f ca="1">YEAR(TODAY()) - YEAR(Table1[[#This Row],[Buyer Date of Birth]])</f>
        <v>81</v>
      </c>
      <c r="Q9870" s="2">
        <f>Table1[[#This Row],[Total Revenue]] - Table1[[#This Row],[Total Cost]]</f>
        <v>4270</v>
      </c>
    </row>
    <row r="9871" spans="1:17" x14ac:dyDescent="0.25">
      <c r="A9871" s="1">
        <v>45501</v>
      </c>
      <c r="B9871" t="s">
        <v>123</v>
      </c>
      <c r="C9871" t="s">
        <v>122</v>
      </c>
      <c r="D9871" t="s">
        <v>53</v>
      </c>
      <c r="E9871" s="1">
        <v>32395</v>
      </c>
      <c r="F9871" t="s">
        <v>28</v>
      </c>
      <c r="G9871">
        <v>409</v>
      </c>
      <c r="H9871" t="s">
        <v>41</v>
      </c>
      <c r="I9871" t="s">
        <v>23</v>
      </c>
      <c r="J9871" t="s">
        <v>31</v>
      </c>
      <c r="K9871" t="str">
        <f>VLOOKUP(H9871, [1]Products!B:E, 2, FALSE)</f>
        <v>Ginger Snaps</v>
      </c>
      <c r="L9871" s="2">
        <f>VLOOKUP(H9871, [1]Products!B:D, 3, FALSE)</f>
        <v>14</v>
      </c>
      <c r="M9871" s="2">
        <f>Table1[[#This Row],[Quantity Purchased]] * Table1[[#This Row],[Unit Price]]</f>
        <v>11452</v>
      </c>
      <c r="N9871" s="2">
        <f>VLOOKUP(H9871, [1]Products!B:E, 4, FALSE)</f>
        <v>28</v>
      </c>
      <c r="O9871" t="str">
        <f>TEXT(Table1[[#This Row],[Transaction Date]], "yyyy-mm")</f>
        <v>2024-07</v>
      </c>
      <c r="P9871" s="1">
        <f ca="1">YEAR(TODAY()) - YEAR(Table1[[#This Row],[Buyer Date of Birth]])</f>
        <v>37</v>
      </c>
      <c r="Q9871" s="2">
        <f>Table1[[#This Row],[Total Revenue]] - Table1[[#This Row],[Total Cost]]</f>
        <v>11438</v>
      </c>
    </row>
    <row r="9872" spans="1:17" x14ac:dyDescent="0.25">
      <c r="A9872" s="1">
        <v>45403</v>
      </c>
      <c r="B9872" t="s">
        <v>957</v>
      </c>
      <c r="C9872" t="s">
        <v>548</v>
      </c>
      <c r="D9872" t="s">
        <v>53</v>
      </c>
      <c r="E9872" s="1">
        <v>27378</v>
      </c>
      <c r="F9872" t="s">
        <v>21</v>
      </c>
      <c r="G9872">
        <v>325</v>
      </c>
      <c r="H9872" t="s">
        <v>63</v>
      </c>
      <c r="I9872" t="s">
        <v>30</v>
      </c>
      <c r="J9872" t="s">
        <v>24</v>
      </c>
      <c r="K9872" t="str">
        <f>VLOOKUP(H9872, [1]Products!B:E, 2, FALSE)</f>
        <v>Vanilla Wafers</v>
      </c>
      <c r="L9872" s="2">
        <f>VLOOKUP(H9872, [1]Products!B:D, 3, FALSE)</f>
        <v>18</v>
      </c>
      <c r="M9872" s="2">
        <f>Table1[[#This Row],[Quantity Purchased]] * Table1[[#This Row],[Unit Price]]</f>
        <v>11700</v>
      </c>
      <c r="N9872" s="2">
        <f>VLOOKUP(H9872, [1]Products!B:E, 4, FALSE)</f>
        <v>36</v>
      </c>
      <c r="O9872" t="str">
        <f>TEXT(Table1[[#This Row],[Transaction Date]], "yyyy-mm")</f>
        <v>2024-04</v>
      </c>
      <c r="P9872" s="1">
        <f ca="1">YEAR(TODAY()) - YEAR(Table1[[#This Row],[Buyer Date of Birth]])</f>
        <v>51</v>
      </c>
      <c r="Q9872" s="2">
        <f>Table1[[#This Row],[Total Revenue]] - Table1[[#This Row],[Total Cost]]</f>
        <v>11682</v>
      </c>
    </row>
    <row r="9873" spans="1:17" x14ac:dyDescent="0.25">
      <c r="A9873" s="1">
        <v>45325</v>
      </c>
      <c r="B9873" t="s">
        <v>362</v>
      </c>
      <c r="C9873" t="s">
        <v>95</v>
      </c>
      <c r="D9873" t="s">
        <v>84</v>
      </c>
      <c r="E9873" s="1">
        <v>30175</v>
      </c>
      <c r="F9873" t="s">
        <v>28</v>
      </c>
      <c r="G9873">
        <v>379</v>
      </c>
      <c r="H9873" t="s">
        <v>63</v>
      </c>
      <c r="I9873" t="s">
        <v>30</v>
      </c>
      <c r="J9873" t="s">
        <v>31</v>
      </c>
      <c r="K9873" t="str">
        <f>VLOOKUP(H9873, [1]Products!B:E, 2, FALSE)</f>
        <v>Vanilla Wafers</v>
      </c>
      <c r="L9873" s="2">
        <f>VLOOKUP(H9873, [1]Products!B:D, 3, FALSE)</f>
        <v>18</v>
      </c>
      <c r="M9873" s="2">
        <f>Table1[[#This Row],[Quantity Purchased]] * Table1[[#This Row],[Unit Price]]</f>
        <v>13644</v>
      </c>
      <c r="N9873" s="2">
        <f>VLOOKUP(H9873, [1]Products!B:E, 4, FALSE)</f>
        <v>36</v>
      </c>
      <c r="O9873" t="str">
        <f>TEXT(Table1[[#This Row],[Transaction Date]], "yyyy-mm")</f>
        <v>2024-02</v>
      </c>
      <c r="P9873" s="1">
        <f ca="1">YEAR(TODAY()) - YEAR(Table1[[#This Row],[Buyer Date of Birth]])</f>
        <v>43</v>
      </c>
      <c r="Q9873" s="2">
        <f>Table1[[#This Row],[Total Revenue]] - Table1[[#This Row],[Total Cost]]</f>
        <v>13626</v>
      </c>
    </row>
    <row r="9874" spans="1:17" x14ac:dyDescent="0.25">
      <c r="A9874" s="1">
        <v>45336</v>
      </c>
      <c r="B9874" t="s">
        <v>1109</v>
      </c>
      <c r="C9874" t="s">
        <v>395</v>
      </c>
      <c r="D9874" t="s">
        <v>58</v>
      </c>
      <c r="E9874" s="1">
        <v>35033</v>
      </c>
      <c r="F9874" t="s">
        <v>21</v>
      </c>
      <c r="G9874">
        <v>125</v>
      </c>
      <c r="H9874" t="s">
        <v>72</v>
      </c>
      <c r="I9874" t="s">
        <v>36</v>
      </c>
      <c r="J9874" t="s">
        <v>31</v>
      </c>
      <c r="K9874" t="str">
        <f>VLOOKUP(H9874, [1]Products!B:E, 2, FALSE)</f>
        <v>Choco Delight</v>
      </c>
      <c r="L9874" s="2">
        <f>VLOOKUP(H9874, [1]Products!B:D, 3, FALSE)</f>
        <v>3</v>
      </c>
      <c r="M9874" s="2">
        <f>Table1[[#This Row],[Quantity Purchased]] * Table1[[#This Row],[Unit Price]]</f>
        <v>625</v>
      </c>
      <c r="N9874" s="2">
        <f>VLOOKUP(H9874, [1]Products!B:E, 4, FALSE)</f>
        <v>5</v>
      </c>
      <c r="O9874" t="str">
        <f>TEXT(Table1[[#This Row],[Transaction Date]], "yyyy-mm")</f>
        <v>2024-02</v>
      </c>
      <c r="P9874" s="1">
        <f ca="1">YEAR(TODAY()) - YEAR(Table1[[#This Row],[Buyer Date of Birth]])</f>
        <v>30</v>
      </c>
      <c r="Q9874" s="2">
        <f>Table1[[#This Row],[Total Revenue]] - Table1[[#This Row],[Total Cost]]</f>
        <v>622</v>
      </c>
    </row>
    <row r="9875" spans="1:17" x14ac:dyDescent="0.25">
      <c r="A9875" s="1">
        <v>45443</v>
      </c>
      <c r="B9875" t="s">
        <v>343</v>
      </c>
      <c r="C9875" t="s">
        <v>122</v>
      </c>
      <c r="D9875" t="s">
        <v>20</v>
      </c>
      <c r="E9875" s="1">
        <v>18330</v>
      </c>
      <c r="F9875" t="s">
        <v>28</v>
      </c>
      <c r="G9875">
        <v>231</v>
      </c>
      <c r="H9875" t="s">
        <v>29</v>
      </c>
      <c r="I9875" t="s">
        <v>23</v>
      </c>
      <c r="J9875" t="s">
        <v>24</v>
      </c>
      <c r="K9875" t="str">
        <f>VLOOKUP(H9875, [1]Products!B:E, 2, FALSE)</f>
        <v>Shortbread</v>
      </c>
      <c r="L9875" s="2">
        <f>VLOOKUP(H9875, [1]Products!B:D, 3, FALSE)</f>
        <v>10</v>
      </c>
      <c r="M9875" s="2">
        <f>Table1[[#This Row],[Quantity Purchased]] * Table1[[#This Row],[Unit Price]]</f>
        <v>10395</v>
      </c>
      <c r="N9875" s="2">
        <f>VLOOKUP(H9875, [1]Products!B:E, 4, FALSE)</f>
        <v>45</v>
      </c>
      <c r="O9875" t="str">
        <f>TEXT(Table1[[#This Row],[Transaction Date]], "yyyy-mm")</f>
        <v>2024-05</v>
      </c>
      <c r="P9875" s="1">
        <f ca="1">YEAR(TODAY()) - YEAR(Table1[[#This Row],[Buyer Date of Birth]])</f>
        <v>75</v>
      </c>
      <c r="Q9875" s="2">
        <f>Table1[[#This Row],[Total Revenue]] - Table1[[#This Row],[Total Cost]]</f>
        <v>10385</v>
      </c>
    </row>
    <row r="9876" spans="1:17" x14ac:dyDescent="0.25">
      <c r="A9876" s="1">
        <v>45304</v>
      </c>
      <c r="B9876" t="s">
        <v>389</v>
      </c>
      <c r="C9876" t="s">
        <v>174</v>
      </c>
      <c r="D9876" t="s">
        <v>53</v>
      </c>
      <c r="E9876" s="1">
        <v>31028</v>
      </c>
      <c r="F9876" t="s">
        <v>40</v>
      </c>
      <c r="G9876">
        <v>72</v>
      </c>
      <c r="H9876" t="s">
        <v>63</v>
      </c>
      <c r="I9876" t="s">
        <v>46</v>
      </c>
      <c r="J9876" t="s">
        <v>31</v>
      </c>
      <c r="K9876" t="str">
        <f>VLOOKUP(H9876, [1]Products!B:E, 2, FALSE)</f>
        <v>Vanilla Wafers</v>
      </c>
      <c r="L9876" s="2">
        <f>VLOOKUP(H9876, [1]Products!B:D, 3, FALSE)</f>
        <v>18</v>
      </c>
      <c r="M9876" s="2">
        <f>Table1[[#This Row],[Quantity Purchased]] * Table1[[#This Row],[Unit Price]]</f>
        <v>2592</v>
      </c>
      <c r="N9876" s="2">
        <f>VLOOKUP(H9876, [1]Products!B:E, 4, FALSE)</f>
        <v>36</v>
      </c>
      <c r="O9876" t="str">
        <f>TEXT(Table1[[#This Row],[Transaction Date]], "yyyy-mm")</f>
        <v>2024-01</v>
      </c>
      <c r="P9876" s="1">
        <f ca="1">YEAR(TODAY()) - YEAR(Table1[[#This Row],[Buyer Date of Birth]])</f>
        <v>41</v>
      </c>
      <c r="Q9876" s="2">
        <f>Table1[[#This Row],[Total Revenue]] - Table1[[#This Row],[Total Cost]]</f>
        <v>2574</v>
      </c>
    </row>
    <row r="9877" spans="1:17" x14ac:dyDescent="0.25">
      <c r="A9877" s="1">
        <v>45406</v>
      </c>
      <c r="B9877" t="s">
        <v>462</v>
      </c>
      <c r="C9877" t="s">
        <v>1540</v>
      </c>
      <c r="D9877" t="s">
        <v>58</v>
      </c>
      <c r="E9877" s="1">
        <v>31077</v>
      </c>
      <c r="F9877" t="s">
        <v>40</v>
      </c>
      <c r="G9877">
        <v>40</v>
      </c>
      <c r="H9877" t="s">
        <v>71</v>
      </c>
      <c r="I9877" t="s">
        <v>50</v>
      </c>
      <c r="J9877" t="s">
        <v>24</v>
      </c>
      <c r="K9877" t="str">
        <f>VLOOKUP(H9877, [1]Products!B:E, 2, FALSE)</f>
        <v>Peanut Butter Bites</v>
      </c>
      <c r="L9877" s="2">
        <f>VLOOKUP(H9877, [1]Products!B:D, 3, FALSE)</f>
        <v>5</v>
      </c>
      <c r="M9877" s="2">
        <f>Table1[[#This Row],[Quantity Purchased]] * Table1[[#This Row],[Unit Price]]</f>
        <v>280</v>
      </c>
      <c r="N9877" s="2">
        <f>VLOOKUP(H9877, [1]Products!B:E, 4, FALSE)</f>
        <v>7</v>
      </c>
      <c r="O9877" t="str">
        <f>TEXT(Table1[[#This Row],[Transaction Date]], "yyyy-mm")</f>
        <v>2024-04</v>
      </c>
      <c r="P9877" s="1">
        <f ca="1">YEAR(TODAY()) - YEAR(Table1[[#This Row],[Buyer Date of Birth]])</f>
        <v>40</v>
      </c>
      <c r="Q9877" s="2">
        <f>Table1[[#This Row],[Total Revenue]] - Table1[[#This Row],[Total Cost]]</f>
        <v>275</v>
      </c>
    </row>
    <row r="9878" spans="1:17" x14ac:dyDescent="0.25">
      <c r="A9878" s="1">
        <v>45433</v>
      </c>
      <c r="B9878" t="s">
        <v>204</v>
      </c>
      <c r="C9878" t="s">
        <v>467</v>
      </c>
      <c r="D9878" t="s">
        <v>84</v>
      </c>
      <c r="E9878" s="1">
        <v>32864</v>
      </c>
      <c r="F9878" t="s">
        <v>40</v>
      </c>
      <c r="G9878">
        <v>129</v>
      </c>
      <c r="H9878" t="s">
        <v>35</v>
      </c>
      <c r="I9878" t="s">
        <v>23</v>
      </c>
      <c r="J9878" t="s">
        <v>31</v>
      </c>
      <c r="K9878" t="str">
        <f>VLOOKUP(H9878, [1]Products!B:E, 2, FALSE)</f>
        <v>Caramel Biscuits</v>
      </c>
      <c r="L9878" s="2">
        <f>VLOOKUP(H9878, [1]Products!B:D, 3, FALSE)</f>
        <v>18</v>
      </c>
      <c r="M9878" s="2">
        <f>Table1[[#This Row],[Quantity Purchased]] * Table1[[#This Row],[Unit Price]]</f>
        <v>2838</v>
      </c>
      <c r="N9878" s="2">
        <f>VLOOKUP(H9878, [1]Products!B:E, 4, FALSE)</f>
        <v>22</v>
      </c>
      <c r="O9878" t="str">
        <f>TEXT(Table1[[#This Row],[Transaction Date]], "yyyy-mm")</f>
        <v>2024-05</v>
      </c>
      <c r="P9878" s="1">
        <f ca="1">YEAR(TODAY()) - YEAR(Table1[[#This Row],[Buyer Date of Birth]])</f>
        <v>36</v>
      </c>
      <c r="Q9878" s="2">
        <f>Table1[[#This Row],[Total Revenue]] - Table1[[#This Row],[Total Cost]]</f>
        <v>2820</v>
      </c>
    </row>
    <row r="9879" spans="1:17" x14ac:dyDescent="0.25">
      <c r="A9879" s="1">
        <v>45319</v>
      </c>
      <c r="B9879" t="s">
        <v>76</v>
      </c>
      <c r="C9879" t="s">
        <v>18</v>
      </c>
      <c r="D9879" t="s">
        <v>78</v>
      </c>
      <c r="E9879" s="1">
        <v>38643</v>
      </c>
      <c r="F9879" t="s">
        <v>28</v>
      </c>
      <c r="G9879">
        <v>407</v>
      </c>
      <c r="H9879" t="s">
        <v>54</v>
      </c>
      <c r="I9879" t="s">
        <v>30</v>
      </c>
      <c r="J9879" t="s">
        <v>24</v>
      </c>
      <c r="K9879" t="str">
        <f>VLOOKUP(H9879, [1]Products!B:E, 2, FALSE)</f>
        <v>Lemon Crisps</v>
      </c>
      <c r="L9879" s="2">
        <f>VLOOKUP(H9879, [1]Products!B:D, 3, FALSE)</f>
        <v>7</v>
      </c>
      <c r="M9879" s="2">
        <f>Table1[[#This Row],[Quantity Purchased]] * Table1[[#This Row],[Unit Price]]</f>
        <v>3663</v>
      </c>
      <c r="N9879" s="2">
        <f>VLOOKUP(H9879, [1]Products!B:E, 4, FALSE)</f>
        <v>9</v>
      </c>
      <c r="O9879" t="str">
        <f>TEXT(Table1[[#This Row],[Transaction Date]], "yyyy-mm")</f>
        <v>2024-01</v>
      </c>
      <c r="P9879" s="1">
        <f ca="1">YEAR(TODAY()) - YEAR(Table1[[#This Row],[Buyer Date of Birth]])</f>
        <v>20</v>
      </c>
      <c r="Q9879" s="2">
        <f>Table1[[#This Row],[Total Revenue]] - Table1[[#This Row],[Total Cost]]</f>
        <v>3656</v>
      </c>
    </row>
    <row r="9880" spans="1:17" x14ac:dyDescent="0.25">
      <c r="A9880" s="1">
        <v>45384</v>
      </c>
      <c r="B9880" t="s">
        <v>43</v>
      </c>
      <c r="C9880" t="s">
        <v>163</v>
      </c>
      <c r="D9880" t="s">
        <v>58</v>
      </c>
      <c r="E9880" s="1">
        <v>26820</v>
      </c>
      <c r="F9880" t="s">
        <v>21</v>
      </c>
      <c r="G9880">
        <v>63</v>
      </c>
      <c r="H9880" t="s">
        <v>54</v>
      </c>
      <c r="I9880" t="s">
        <v>30</v>
      </c>
      <c r="J9880" t="s">
        <v>31</v>
      </c>
      <c r="K9880" t="str">
        <f>VLOOKUP(H9880, [1]Products!B:E, 2, FALSE)</f>
        <v>Lemon Crisps</v>
      </c>
      <c r="L9880" s="2">
        <f>VLOOKUP(H9880, [1]Products!B:D, 3, FALSE)</f>
        <v>7</v>
      </c>
      <c r="M9880" s="2">
        <f>Table1[[#This Row],[Quantity Purchased]] * Table1[[#This Row],[Unit Price]]</f>
        <v>567</v>
      </c>
      <c r="N9880" s="2">
        <f>VLOOKUP(H9880, [1]Products!B:E, 4, FALSE)</f>
        <v>9</v>
      </c>
      <c r="O9880" t="str">
        <f>TEXT(Table1[[#This Row],[Transaction Date]], "yyyy-mm")</f>
        <v>2024-04</v>
      </c>
      <c r="P9880" s="1">
        <f ca="1">YEAR(TODAY()) - YEAR(Table1[[#This Row],[Buyer Date of Birth]])</f>
        <v>52</v>
      </c>
      <c r="Q9880" s="2">
        <f>Table1[[#This Row],[Total Revenue]] - Table1[[#This Row],[Total Cost]]</f>
        <v>560</v>
      </c>
    </row>
    <row r="9881" spans="1:17" x14ac:dyDescent="0.25">
      <c r="A9881" s="1">
        <v>45434</v>
      </c>
      <c r="B9881" t="s">
        <v>56</v>
      </c>
      <c r="C9881" t="s">
        <v>501</v>
      </c>
      <c r="D9881" t="s">
        <v>62</v>
      </c>
      <c r="E9881" s="1">
        <v>17029</v>
      </c>
      <c r="F9881" t="s">
        <v>40</v>
      </c>
      <c r="G9881">
        <v>11</v>
      </c>
      <c r="H9881" t="s">
        <v>54</v>
      </c>
      <c r="I9881" t="s">
        <v>36</v>
      </c>
      <c r="J9881" t="s">
        <v>24</v>
      </c>
      <c r="K9881" t="str">
        <f>VLOOKUP(H9881, [1]Products!B:E, 2, FALSE)</f>
        <v>Lemon Crisps</v>
      </c>
      <c r="L9881" s="2">
        <f>VLOOKUP(H9881, [1]Products!B:D, 3, FALSE)</f>
        <v>7</v>
      </c>
      <c r="M9881" s="2">
        <f>Table1[[#This Row],[Quantity Purchased]] * Table1[[#This Row],[Unit Price]]</f>
        <v>99</v>
      </c>
      <c r="N9881" s="2">
        <f>VLOOKUP(H9881, [1]Products!B:E, 4, FALSE)</f>
        <v>9</v>
      </c>
      <c r="O9881" t="str">
        <f>TEXT(Table1[[#This Row],[Transaction Date]], "yyyy-mm")</f>
        <v>2024-05</v>
      </c>
      <c r="P9881" s="1">
        <f ca="1">YEAR(TODAY()) - YEAR(Table1[[#This Row],[Buyer Date of Birth]])</f>
        <v>79</v>
      </c>
      <c r="Q9881" s="2">
        <f>Table1[[#This Row],[Total Revenue]] - Table1[[#This Row],[Total Cost]]</f>
        <v>92</v>
      </c>
    </row>
    <row r="9882" spans="1:17" x14ac:dyDescent="0.25">
      <c r="A9882" s="1">
        <v>45407</v>
      </c>
      <c r="B9882" t="s">
        <v>216</v>
      </c>
      <c r="C9882" t="s">
        <v>1183</v>
      </c>
      <c r="D9882" t="s">
        <v>45</v>
      </c>
      <c r="E9882" s="1">
        <v>23937</v>
      </c>
      <c r="F9882" t="s">
        <v>28</v>
      </c>
      <c r="G9882">
        <v>208</v>
      </c>
      <c r="H9882" t="s">
        <v>72</v>
      </c>
      <c r="I9882" t="s">
        <v>23</v>
      </c>
      <c r="J9882" t="s">
        <v>24</v>
      </c>
      <c r="K9882" t="str">
        <f>VLOOKUP(H9882, [1]Products!B:E, 2, FALSE)</f>
        <v>Choco Delight</v>
      </c>
      <c r="L9882" s="2">
        <f>VLOOKUP(H9882, [1]Products!B:D, 3, FALSE)</f>
        <v>3</v>
      </c>
      <c r="M9882" s="2">
        <f>Table1[[#This Row],[Quantity Purchased]] * Table1[[#This Row],[Unit Price]]</f>
        <v>1040</v>
      </c>
      <c r="N9882" s="2">
        <f>VLOOKUP(H9882, [1]Products!B:E, 4, FALSE)</f>
        <v>5</v>
      </c>
      <c r="O9882" t="str">
        <f>TEXT(Table1[[#This Row],[Transaction Date]], "yyyy-mm")</f>
        <v>2024-04</v>
      </c>
      <c r="P9882" s="1">
        <f ca="1">YEAR(TODAY()) - YEAR(Table1[[#This Row],[Buyer Date of Birth]])</f>
        <v>60</v>
      </c>
      <c r="Q9882" s="2">
        <f>Table1[[#This Row],[Total Revenue]] - Table1[[#This Row],[Total Cost]]</f>
        <v>1037</v>
      </c>
    </row>
    <row r="9883" spans="1:17" x14ac:dyDescent="0.25">
      <c r="A9883" s="1">
        <v>45417</v>
      </c>
      <c r="B9883" t="s">
        <v>1099</v>
      </c>
      <c r="C9883" t="s">
        <v>1283</v>
      </c>
      <c r="D9883" t="s">
        <v>20</v>
      </c>
      <c r="E9883" s="1">
        <v>35691</v>
      </c>
      <c r="F9883" t="s">
        <v>40</v>
      </c>
      <c r="G9883">
        <v>306</v>
      </c>
      <c r="H9883" t="s">
        <v>66</v>
      </c>
      <c r="I9883" t="s">
        <v>46</v>
      </c>
      <c r="J9883" t="s">
        <v>31</v>
      </c>
      <c r="K9883" t="str">
        <f>VLOOKUP(H9883, [1]Products!B:E, 2, FALSE)</f>
        <v>Oatmeal Cookies</v>
      </c>
      <c r="L9883" s="2">
        <f>VLOOKUP(H9883, [1]Products!B:D, 3, FALSE)</f>
        <v>19</v>
      </c>
      <c r="M9883" s="2">
        <f>Table1[[#This Row],[Quantity Purchased]] * Table1[[#This Row],[Unit Price]]</f>
        <v>7038</v>
      </c>
      <c r="N9883" s="2">
        <f>VLOOKUP(H9883, [1]Products!B:E, 4, FALSE)</f>
        <v>23</v>
      </c>
      <c r="O9883" t="str">
        <f>TEXT(Table1[[#This Row],[Transaction Date]], "yyyy-mm")</f>
        <v>2024-05</v>
      </c>
      <c r="P9883" s="1">
        <f ca="1">YEAR(TODAY()) - YEAR(Table1[[#This Row],[Buyer Date of Birth]])</f>
        <v>28</v>
      </c>
      <c r="Q9883" s="2">
        <f>Table1[[#This Row],[Total Revenue]] - Table1[[#This Row],[Total Cost]]</f>
        <v>7019</v>
      </c>
    </row>
    <row r="9884" spans="1:17" x14ac:dyDescent="0.25">
      <c r="A9884" s="1">
        <v>45351</v>
      </c>
      <c r="B9884" t="s">
        <v>276</v>
      </c>
      <c r="C9884" t="s">
        <v>39</v>
      </c>
      <c r="D9884" t="s">
        <v>84</v>
      </c>
      <c r="E9884" s="1">
        <v>20188</v>
      </c>
      <c r="F9884" t="s">
        <v>21</v>
      </c>
      <c r="G9884">
        <v>95</v>
      </c>
      <c r="H9884" t="s">
        <v>72</v>
      </c>
      <c r="I9884" t="s">
        <v>50</v>
      </c>
      <c r="J9884" t="s">
        <v>24</v>
      </c>
      <c r="K9884" t="str">
        <f>VLOOKUP(H9884, [1]Products!B:E, 2, FALSE)</f>
        <v>Choco Delight</v>
      </c>
      <c r="L9884" s="2">
        <f>VLOOKUP(H9884, [1]Products!B:D, 3, FALSE)</f>
        <v>3</v>
      </c>
      <c r="M9884" s="2">
        <f>Table1[[#This Row],[Quantity Purchased]] * Table1[[#This Row],[Unit Price]]</f>
        <v>475</v>
      </c>
      <c r="N9884" s="2">
        <f>VLOOKUP(H9884, [1]Products!B:E, 4, FALSE)</f>
        <v>5</v>
      </c>
      <c r="O9884" t="str">
        <f>TEXT(Table1[[#This Row],[Transaction Date]], "yyyy-mm")</f>
        <v>2024-02</v>
      </c>
      <c r="P9884" s="1">
        <f ca="1">YEAR(TODAY()) - YEAR(Table1[[#This Row],[Buyer Date of Birth]])</f>
        <v>70</v>
      </c>
      <c r="Q9884" s="2">
        <f>Table1[[#This Row],[Total Revenue]] - Table1[[#This Row],[Total Cost]]</f>
        <v>472</v>
      </c>
    </row>
    <row r="9885" spans="1:17" x14ac:dyDescent="0.25">
      <c r="A9885" s="1">
        <v>45468</v>
      </c>
      <c r="B9885" t="s">
        <v>199</v>
      </c>
      <c r="C9885" t="s">
        <v>122</v>
      </c>
      <c r="D9885" t="s">
        <v>84</v>
      </c>
      <c r="E9885" s="1">
        <v>32234</v>
      </c>
      <c r="F9885" t="s">
        <v>40</v>
      </c>
      <c r="G9885">
        <v>318</v>
      </c>
      <c r="H9885" t="s">
        <v>66</v>
      </c>
      <c r="I9885" t="s">
        <v>23</v>
      </c>
      <c r="J9885" t="s">
        <v>24</v>
      </c>
      <c r="K9885" t="str">
        <f>VLOOKUP(H9885, [1]Products!B:E, 2, FALSE)</f>
        <v>Oatmeal Cookies</v>
      </c>
      <c r="L9885" s="2">
        <f>VLOOKUP(H9885, [1]Products!B:D, 3, FALSE)</f>
        <v>19</v>
      </c>
      <c r="M9885" s="2">
        <f>Table1[[#This Row],[Quantity Purchased]] * Table1[[#This Row],[Unit Price]]</f>
        <v>7314</v>
      </c>
      <c r="N9885" s="2">
        <f>VLOOKUP(H9885, [1]Products!B:E, 4, FALSE)</f>
        <v>23</v>
      </c>
      <c r="O9885" t="str">
        <f>TEXT(Table1[[#This Row],[Transaction Date]], "yyyy-mm")</f>
        <v>2024-06</v>
      </c>
      <c r="P9885" s="1">
        <f ca="1">YEAR(TODAY()) - YEAR(Table1[[#This Row],[Buyer Date of Birth]])</f>
        <v>37</v>
      </c>
      <c r="Q9885" s="2">
        <f>Table1[[#This Row],[Total Revenue]] - Table1[[#This Row],[Total Cost]]</f>
        <v>7295</v>
      </c>
    </row>
    <row r="9886" spans="1:17" x14ac:dyDescent="0.25">
      <c r="A9886" s="1">
        <v>45428</v>
      </c>
      <c r="B9886" t="s">
        <v>476</v>
      </c>
      <c r="C9886" t="s">
        <v>536</v>
      </c>
      <c r="D9886" t="s">
        <v>53</v>
      </c>
      <c r="E9886" s="1">
        <v>27730</v>
      </c>
      <c r="F9886" t="s">
        <v>21</v>
      </c>
      <c r="G9886">
        <v>164</v>
      </c>
      <c r="H9886" t="s">
        <v>54</v>
      </c>
      <c r="I9886" t="s">
        <v>30</v>
      </c>
      <c r="J9886" t="s">
        <v>24</v>
      </c>
      <c r="K9886" t="str">
        <f>VLOOKUP(H9886, [1]Products!B:E, 2, FALSE)</f>
        <v>Lemon Crisps</v>
      </c>
      <c r="L9886" s="2">
        <f>VLOOKUP(H9886, [1]Products!B:D, 3, FALSE)</f>
        <v>7</v>
      </c>
      <c r="M9886" s="2">
        <f>Table1[[#This Row],[Quantity Purchased]] * Table1[[#This Row],[Unit Price]]</f>
        <v>1476</v>
      </c>
      <c r="N9886" s="2">
        <f>VLOOKUP(H9886, [1]Products!B:E, 4, FALSE)</f>
        <v>9</v>
      </c>
      <c r="O9886" t="str">
        <f>TEXT(Table1[[#This Row],[Transaction Date]], "yyyy-mm")</f>
        <v>2024-05</v>
      </c>
      <c r="P9886" s="1">
        <f ca="1">YEAR(TODAY()) - YEAR(Table1[[#This Row],[Buyer Date of Birth]])</f>
        <v>50</v>
      </c>
      <c r="Q9886" s="2">
        <f>Table1[[#This Row],[Total Revenue]] - Table1[[#This Row],[Total Cost]]</f>
        <v>1469</v>
      </c>
    </row>
    <row r="9887" spans="1:17" x14ac:dyDescent="0.25">
      <c r="A9887" s="1">
        <v>45480</v>
      </c>
      <c r="B9887" t="s">
        <v>377</v>
      </c>
      <c r="C9887" t="s">
        <v>959</v>
      </c>
      <c r="D9887" t="s">
        <v>20</v>
      </c>
      <c r="E9887" s="1">
        <v>26336</v>
      </c>
      <c r="F9887" t="s">
        <v>28</v>
      </c>
      <c r="G9887">
        <v>18</v>
      </c>
      <c r="H9887" t="s">
        <v>49</v>
      </c>
      <c r="I9887" t="s">
        <v>30</v>
      </c>
      <c r="J9887" t="s">
        <v>24</v>
      </c>
      <c r="K9887" t="str">
        <f>VLOOKUP(H9887, [1]Products!B:E, 2, FALSE)</f>
        <v>Butter Crunch</v>
      </c>
      <c r="L9887" s="2">
        <f>VLOOKUP(H9887, [1]Products!B:D, 3, FALSE)</f>
        <v>10</v>
      </c>
      <c r="M9887" s="2">
        <f>Table1[[#This Row],[Quantity Purchased]] * Table1[[#This Row],[Unit Price]]</f>
        <v>198</v>
      </c>
      <c r="N9887" s="2">
        <f>VLOOKUP(H9887, [1]Products!B:E, 4, FALSE)</f>
        <v>11</v>
      </c>
      <c r="O9887" t="str">
        <f>TEXT(Table1[[#This Row],[Transaction Date]], "yyyy-mm")</f>
        <v>2024-07</v>
      </c>
      <c r="P9887" s="1">
        <f ca="1">YEAR(TODAY()) - YEAR(Table1[[#This Row],[Buyer Date of Birth]])</f>
        <v>53</v>
      </c>
      <c r="Q9887" s="2">
        <f>Table1[[#This Row],[Total Revenue]] - Table1[[#This Row],[Total Cost]]</f>
        <v>188</v>
      </c>
    </row>
    <row r="9888" spans="1:17" x14ac:dyDescent="0.25">
      <c r="A9888" s="1">
        <v>45481</v>
      </c>
      <c r="B9888" t="s">
        <v>1469</v>
      </c>
      <c r="C9888" t="s">
        <v>95</v>
      </c>
      <c r="D9888" t="s">
        <v>20</v>
      </c>
      <c r="E9888" s="1">
        <v>25922</v>
      </c>
      <c r="F9888" t="s">
        <v>28</v>
      </c>
      <c r="G9888">
        <v>435</v>
      </c>
      <c r="H9888" t="s">
        <v>41</v>
      </c>
      <c r="I9888" t="s">
        <v>36</v>
      </c>
      <c r="J9888" t="s">
        <v>24</v>
      </c>
      <c r="K9888" t="str">
        <f>VLOOKUP(H9888, [1]Products!B:E, 2, FALSE)</f>
        <v>Ginger Snaps</v>
      </c>
      <c r="L9888" s="2">
        <f>VLOOKUP(H9888, [1]Products!B:D, 3, FALSE)</f>
        <v>14</v>
      </c>
      <c r="M9888" s="2">
        <f>Table1[[#This Row],[Quantity Purchased]] * Table1[[#This Row],[Unit Price]]</f>
        <v>12180</v>
      </c>
      <c r="N9888" s="2">
        <f>VLOOKUP(H9888, [1]Products!B:E, 4, FALSE)</f>
        <v>28</v>
      </c>
      <c r="O9888" t="str">
        <f>TEXT(Table1[[#This Row],[Transaction Date]], "yyyy-mm")</f>
        <v>2024-07</v>
      </c>
      <c r="P9888" s="1">
        <f ca="1">YEAR(TODAY()) - YEAR(Table1[[#This Row],[Buyer Date of Birth]])</f>
        <v>55</v>
      </c>
      <c r="Q9888" s="2">
        <f>Table1[[#This Row],[Total Revenue]] - Table1[[#This Row],[Total Cost]]</f>
        <v>12166</v>
      </c>
    </row>
    <row r="9889" spans="1:17" x14ac:dyDescent="0.25">
      <c r="A9889" s="1">
        <v>45317</v>
      </c>
      <c r="B9889" t="s">
        <v>474</v>
      </c>
      <c r="C9889" t="s">
        <v>1595</v>
      </c>
      <c r="D9889" t="s">
        <v>20</v>
      </c>
      <c r="E9889" s="1">
        <v>27614</v>
      </c>
      <c r="F9889" t="s">
        <v>75</v>
      </c>
      <c r="G9889">
        <v>146</v>
      </c>
      <c r="H9889" t="s">
        <v>22</v>
      </c>
      <c r="I9889" t="s">
        <v>23</v>
      </c>
      <c r="J9889" t="s">
        <v>24</v>
      </c>
      <c r="K9889" t="str">
        <f>VLOOKUP(H9889, [1]Products!B:E, 2, FALSE)</f>
        <v>Cinnamon Swirls</v>
      </c>
      <c r="L9889" s="2">
        <f>VLOOKUP(H9889, [1]Products!B:D, 3, FALSE)</f>
        <v>10</v>
      </c>
      <c r="M9889" s="2">
        <f>Table1[[#This Row],[Quantity Purchased]] * Table1[[#This Row],[Unit Price]]</f>
        <v>2044</v>
      </c>
      <c r="N9889" s="2">
        <f>VLOOKUP(H9889, [1]Products!B:E, 4, FALSE)</f>
        <v>14</v>
      </c>
      <c r="O9889" t="str">
        <f>TEXT(Table1[[#This Row],[Transaction Date]], "yyyy-mm")</f>
        <v>2024-01</v>
      </c>
      <c r="P9889" s="1">
        <f ca="1">YEAR(TODAY()) - YEAR(Table1[[#This Row],[Buyer Date of Birth]])</f>
        <v>50</v>
      </c>
      <c r="Q9889" s="2">
        <f>Table1[[#This Row],[Total Revenue]] - Table1[[#This Row],[Total Cost]]</f>
        <v>2034</v>
      </c>
    </row>
    <row r="9890" spans="1:17" x14ac:dyDescent="0.25">
      <c r="A9890" s="1">
        <v>45339</v>
      </c>
      <c r="B9890" t="s">
        <v>1080</v>
      </c>
      <c r="C9890" t="s">
        <v>464</v>
      </c>
      <c r="D9890" t="s">
        <v>20</v>
      </c>
      <c r="E9890" s="1">
        <v>25296</v>
      </c>
      <c r="F9890" t="s">
        <v>28</v>
      </c>
      <c r="G9890">
        <v>118</v>
      </c>
      <c r="H9890" t="s">
        <v>29</v>
      </c>
      <c r="I9890" t="s">
        <v>46</v>
      </c>
      <c r="J9890" t="s">
        <v>24</v>
      </c>
      <c r="K9890" t="str">
        <f>VLOOKUP(H9890, [1]Products!B:E, 2, FALSE)</f>
        <v>Shortbread</v>
      </c>
      <c r="L9890" s="2">
        <f>VLOOKUP(H9890, [1]Products!B:D, 3, FALSE)</f>
        <v>10</v>
      </c>
      <c r="M9890" s="2">
        <f>Table1[[#This Row],[Quantity Purchased]] * Table1[[#This Row],[Unit Price]]</f>
        <v>5310</v>
      </c>
      <c r="N9890" s="2">
        <f>VLOOKUP(H9890, [1]Products!B:E, 4, FALSE)</f>
        <v>45</v>
      </c>
      <c r="O9890" t="str">
        <f>TEXT(Table1[[#This Row],[Transaction Date]], "yyyy-mm")</f>
        <v>2024-02</v>
      </c>
      <c r="P9890" s="1">
        <f ca="1">YEAR(TODAY()) - YEAR(Table1[[#This Row],[Buyer Date of Birth]])</f>
        <v>56</v>
      </c>
      <c r="Q9890" s="2">
        <f>Table1[[#This Row],[Total Revenue]] - Table1[[#This Row],[Total Cost]]</f>
        <v>5300</v>
      </c>
    </row>
    <row r="9891" spans="1:17" x14ac:dyDescent="0.25">
      <c r="A9891" s="1">
        <v>45423</v>
      </c>
      <c r="B9891" t="s">
        <v>912</v>
      </c>
      <c r="C9891" t="s">
        <v>328</v>
      </c>
      <c r="D9891" t="s">
        <v>34</v>
      </c>
      <c r="E9891" s="1">
        <v>31407</v>
      </c>
      <c r="F9891" t="s">
        <v>40</v>
      </c>
      <c r="G9891">
        <v>403</v>
      </c>
      <c r="H9891" t="s">
        <v>63</v>
      </c>
      <c r="I9891" t="s">
        <v>50</v>
      </c>
      <c r="J9891" t="s">
        <v>24</v>
      </c>
      <c r="K9891" t="str">
        <f>VLOOKUP(H9891, [1]Products!B:E, 2, FALSE)</f>
        <v>Vanilla Wafers</v>
      </c>
      <c r="L9891" s="2">
        <f>VLOOKUP(H9891, [1]Products!B:D, 3, FALSE)</f>
        <v>18</v>
      </c>
      <c r="M9891" s="2">
        <f>Table1[[#This Row],[Quantity Purchased]] * Table1[[#This Row],[Unit Price]]</f>
        <v>14508</v>
      </c>
      <c r="N9891" s="2">
        <f>VLOOKUP(H9891, [1]Products!B:E, 4, FALSE)</f>
        <v>36</v>
      </c>
      <c r="O9891" t="str">
        <f>TEXT(Table1[[#This Row],[Transaction Date]], "yyyy-mm")</f>
        <v>2024-05</v>
      </c>
      <c r="P9891" s="1">
        <f ca="1">YEAR(TODAY()) - YEAR(Table1[[#This Row],[Buyer Date of Birth]])</f>
        <v>40</v>
      </c>
      <c r="Q9891" s="2">
        <f>Table1[[#This Row],[Total Revenue]] - Table1[[#This Row],[Total Cost]]</f>
        <v>14490</v>
      </c>
    </row>
    <row r="9892" spans="1:17" x14ac:dyDescent="0.25">
      <c r="A9892" s="1">
        <v>45423</v>
      </c>
      <c r="B9892" t="s">
        <v>157</v>
      </c>
      <c r="C9892" t="s">
        <v>452</v>
      </c>
      <c r="D9892" t="s">
        <v>45</v>
      </c>
      <c r="E9892" s="1">
        <v>28395</v>
      </c>
      <c r="F9892" t="s">
        <v>75</v>
      </c>
      <c r="G9892">
        <v>414</v>
      </c>
      <c r="H9892" t="s">
        <v>72</v>
      </c>
      <c r="I9892" t="s">
        <v>23</v>
      </c>
      <c r="J9892" t="s">
        <v>24</v>
      </c>
      <c r="K9892" t="str">
        <f>VLOOKUP(H9892, [1]Products!B:E, 2, FALSE)</f>
        <v>Choco Delight</v>
      </c>
      <c r="L9892" s="2">
        <f>VLOOKUP(H9892, [1]Products!B:D, 3, FALSE)</f>
        <v>3</v>
      </c>
      <c r="M9892" s="2">
        <f>Table1[[#This Row],[Quantity Purchased]] * Table1[[#This Row],[Unit Price]]</f>
        <v>2070</v>
      </c>
      <c r="N9892" s="2">
        <f>VLOOKUP(H9892, [1]Products!B:E, 4, FALSE)</f>
        <v>5</v>
      </c>
      <c r="O9892" t="str">
        <f>TEXT(Table1[[#This Row],[Transaction Date]], "yyyy-mm")</f>
        <v>2024-05</v>
      </c>
      <c r="P9892" s="1">
        <f ca="1">YEAR(TODAY()) - YEAR(Table1[[#This Row],[Buyer Date of Birth]])</f>
        <v>48</v>
      </c>
      <c r="Q9892" s="2">
        <f>Table1[[#This Row],[Total Revenue]] - Table1[[#This Row],[Total Cost]]</f>
        <v>2067</v>
      </c>
    </row>
    <row r="9893" spans="1:17" x14ac:dyDescent="0.25">
      <c r="A9893" s="1">
        <v>45430</v>
      </c>
      <c r="B9893" t="s">
        <v>456</v>
      </c>
      <c r="C9893" t="s">
        <v>1182</v>
      </c>
      <c r="D9893" t="s">
        <v>62</v>
      </c>
      <c r="E9893" s="1">
        <v>21605</v>
      </c>
      <c r="F9893" t="s">
        <v>28</v>
      </c>
      <c r="G9893">
        <v>298</v>
      </c>
      <c r="H9893" t="s">
        <v>29</v>
      </c>
      <c r="I9893" t="s">
        <v>30</v>
      </c>
      <c r="J9893" t="s">
        <v>24</v>
      </c>
      <c r="K9893" t="str">
        <f>VLOOKUP(H9893, [1]Products!B:E, 2, FALSE)</f>
        <v>Shortbread</v>
      </c>
      <c r="L9893" s="2">
        <f>VLOOKUP(H9893, [1]Products!B:D, 3, FALSE)</f>
        <v>10</v>
      </c>
      <c r="M9893" s="2">
        <f>Table1[[#This Row],[Quantity Purchased]] * Table1[[#This Row],[Unit Price]]</f>
        <v>13410</v>
      </c>
      <c r="N9893" s="2">
        <f>VLOOKUP(H9893, [1]Products!B:E, 4, FALSE)</f>
        <v>45</v>
      </c>
      <c r="O9893" t="str">
        <f>TEXT(Table1[[#This Row],[Transaction Date]], "yyyy-mm")</f>
        <v>2024-05</v>
      </c>
      <c r="P9893" s="1">
        <f ca="1">YEAR(TODAY()) - YEAR(Table1[[#This Row],[Buyer Date of Birth]])</f>
        <v>66</v>
      </c>
      <c r="Q9893" s="2">
        <f>Table1[[#This Row],[Total Revenue]] - Table1[[#This Row],[Total Cost]]</f>
        <v>13400</v>
      </c>
    </row>
    <row r="9894" spans="1:17" x14ac:dyDescent="0.25">
      <c r="A9894" s="1">
        <v>45355</v>
      </c>
      <c r="B9894" t="s">
        <v>381</v>
      </c>
      <c r="C9894" t="s">
        <v>546</v>
      </c>
      <c r="D9894" t="s">
        <v>20</v>
      </c>
      <c r="E9894" s="1">
        <v>17048</v>
      </c>
      <c r="F9894" t="s">
        <v>28</v>
      </c>
      <c r="G9894">
        <v>138</v>
      </c>
      <c r="H9894" t="s">
        <v>54</v>
      </c>
      <c r="I9894" t="s">
        <v>30</v>
      </c>
      <c r="J9894" t="s">
        <v>24</v>
      </c>
      <c r="K9894" t="str">
        <f>VLOOKUP(H9894, [1]Products!B:E, 2, FALSE)</f>
        <v>Lemon Crisps</v>
      </c>
      <c r="L9894" s="2">
        <f>VLOOKUP(H9894, [1]Products!B:D, 3, FALSE)</f>
        <v>7</v>
      </c>
      <c r="M9894" s="2">
        <f>Table1[[#This Row],[Quantity Purchased]] * Table1[[#This Row],[Unit Price]]</f>
        <v>1242</v>
      </c>
      <c r="N9894" s="2">
        <f>VLOOKUP(H9894, [1]Products!B:E, 4, FALSE)</f>
        <v>9</v>
      </c>
      <c r="O9894" t="str">
        <f>TEXT(Table1[[#This Row],[Transaction Date]], "yyyy-mm")</f>
        <v>2024-03</v>
      </c>
      <c r="P9894" s="1">
        <f ca="1">YEAR(TODAY()) - YEAR(Table1[[#This Row],[Buyer Date of Birth]])</f>
        <v>79</v>
      </c>
      <c r="Q9894" s="2">
        <f>Table1[[#This Row],[Total Revenue]] - Table1[[#This Row],[Total Cost]]</f>
        <v>1235</v>
      </c>
    </row>
    <row r="9895" spans="1:17" x14ac:dyDescent="0.25">
      <c r="A9895" s="1">
        <v>45342</v>
      </c>
      <c r="B9895" t="s">
        <v>599</v>
      </c>
      <c r="C9895" t="s">
        <v>88</v>
      </c>
      <c r="D9895" t="s">
        <v>53</v>
      </c>
      <c r="E9895" s="1">
        <v>33974</v>
      </c>
      <c r="F9895" t="s">
        <v>40</v>
      </c>
      <c r="G9895">
        <v>261</v>
      </c>
      <c r="H9895" t="s">
        <v>71</v>
      </c>
      <c r="I9895" t="s">
        <v>36</v>
      </c>
      <c r="J9895" t="s">
        <v>24</v>
      </c>
      <c r="K9895" t="str">
        <f>VLOOKUP(H9895, [1]Products!B:E, 2, FALSE)</f>
        <v>Peanut Butter Bites</v>
      </c>
      <c r="L9895" s="2">
        <f>VLOOKUP(H9895, [1]Products!B:D, 3, FALSE)</f>
        <v>5</v>
      </c>
      <c r="M9895" s="2">
        <f>Table1[[#This Row],[Quantity Purchased]] * Table1[[#This Row],[Unit Price]]</f>
        <v>1827</v>
      </c>
      <c r="N9895" s="2">
        <f>VLOOKUP(H9895, [1]Products!B:E, 4, FALSE)</f>
        <v>7</v>
      </c>
      <c r="O9895" t="str">
        <f>TEXT(Table1[[#This Row],[Transaction Date]], "yyyy-mm")</f>
        <v>2024-02</v>
      </c>
      <c r="P9895" s="1">
        <f ca="1">YEAR(TODAY()) - YEAR(Table1[[#This Row],[Buyer Date of Birth]])</f>
        <v>32</v>
      </c>
      <c r="Q9895" s="2">
        <f>Table1[[#This Row],[Total Revenue]] - Table1[[#This Row],[Total Cost]]</f>
        <v>1822</v>
      </c>
    </row>
    <row r="9896" spans="1:17" x14ac:dyDescent="0.25">
      <c r="A9896" s="1">
        <v>45369</v>
      </c>
      <c r="B9896" t="s">
        <v>705</v>
      </c>
      <c r="C9896" t="s">
        <v>841</v>
      </c>
      <c r="D9896" t="s">
        <v>84</v>
      </c>
      <c r="E9896" s="1">
        <v>32141</v>
      </c>
      <c r="F9896" t="s">
        <v>75</v>
      </c>
      <c r="G9896">
        <v>249</v>
      </c>
      <c r="H9896" t="s">
        <v>41</v>
      </c>
      <c r="I9896" t="s">
        <v>23</v>
      </c>
      <c r="J9896" t="s">
        <v>24</v>
      </c>
      <c r="K9896" t="str">
        <f>VLOOKUP(H9896, [1]Products!B:E, 2, FALSE)</f>
        <v>Ginger Snaps</v>
      </c>
      <c r="L9896" s="2">
        <f>VLOOKUP(H9896, [1]Products!B:D, 3, FALSE)</f>
        <v>14</v>
      </c>
      <c r="M9896" s="2">
        <f>Table1[[#This Row],[Quantity Purchased]] * Table1[[#This Row],[Unit Price]]</f>
        <v>6972</v>
      </c>
      <c r="N9896" s="2">
        <f>VLOOKUP(H9896, [1]Products!B:E, 4, FALSE)</f>
        <v>28</v>
      </c>
      <c r="O9896" t="str">
        <f>TEXT(Table1[[#This Row],[Transaction Date]], "yyyy-mm")</f>
        <v>2024-03</v>
      </c>
      <c r="P9896" s="1">
        <f ca="1">YEAR(TODAY()) - YEAR(Table1[[#This Row],[Buyer Date of Birth]])</f>
        <v>38</v>
      </c>
      <c r="Q9896" s="2">
        <f>Table1[[#This Row],[Total Revenue]] - Table1[[#This Row],[Total Cost]]</f>
        <v>6958</v>
      </c>
    </row>
    <row r="9897" spans="1:17" x14ac:dyDescent="0.25">
      <c r="A9897" s="1">
        <v>45410</v>
      </c>
      <c r="B9897" t="s">
        <v>423</v>
      </c>
      <c r="C9897" t="s">
        <v>362</v>
      </c>
      <c r="D9897" t="s">
        <v>84</v>
      </c>
      <c r="E9897" s="1">
        <v>35150</v>
      </c>
      <c r="F9897" t="s">
        <v>28</v>
      </c>
      <c r="G9897">
        <v>403</v>
      </c>
      <c r="H9897" t="s">
        <v>66</v>
      </c>
      <c r="I9897" t="s">
        <v>46</v>
      </c>
      <c r="J9897" t="s">
        <v>24</v>
      </c>
      <c r="K9897" t="str">
        <f>VLOOKUP(H9897, [1]Products!B:E, 2, FALSE)</f>
        <v>Oatmeal Cookies</v>
      </c>
      <c r="L9897" s="2">
        <f>VLOOKUP(H9897, [1]Products!B:D, 3, FALSE)</f>
        <v>19</v>
      </c>
      <c r="M9897" s="2">
        <f>Table1[[#This Row],[Quantity Purchased]] * Table1[[#This Row],[Unit Price]]</f>
        <v>9269</v>
      </c>
      <c r="N9897" s="2">
        <f>VLOOKUP(H9897, [1]Products!B:E, 4, FALSE)</f>
        <v>23</v>
      </c>
      <c r="O9897" t="str">
        <f>TEXT(Table1[[#This Row],[Transaction Date]], "yyyy-mm")</f>
        <v>2024-04</v>
      </c>
      <c r="P9897" s="1">
        <f ca="1">YEAR(TODAY()) - YEAR(Table1[[#This Row],[Buyer Date of Birth]])</f>
        <v>29</v>
      </c>
      <c r="Q9897" s="2">
        <f>Table1[[#This Row],[Total Revenue]] - Table1[[#This Row],[Total Cost]]</f>
        <v>9250</v>
      </c>
    </row>
    <row r="9898" spans="1:17" x14ac:dyDescent="0.25">
      <c r="A9898" s="1">
        <v>45358</v>
      </c>
      <c r="B9898" t="s">
        <v>323</v>
      </c>
      <c r="C9898" t="s">
        <v>18</v>
      </c>
      <c r="D9898" t="s">
        <v>58</v>
      </c>
      <c r="E9898" s="1">
        <v>29009</v>
      </c>
      <c r="F9898" t="s">
        <v>75</v>
      </c>
      <c r="G9898">
        <v>163</v>
      </c>
      <c r="H9898" t="s">
        <v>29</v>
      </c>
      <c r="I9898" t="s">
        <v>50</v>
      </c>
      <c r="J9898" t="s">
        <v>24</v>
      </c>
      <c r="K9898" t="str">
        <f>VLOOKUP(H9898, [1]Products!B:E, 2, FALSE)</f>
        <v>Shortbread</v>
      </c>
      <c r="L9898" s="2">
        <f>VLOOKUP(H9898, [1]Products!B:D, 3, FALSE)</f>
        <v>10</v>
      </c>
      <c r="M9898" s="2">
        <f>Table1[[#This Row],[Quantity Purchased]] * Table1[[#This Row],[Unit Price]]</f>
        <v>7335</v>
      </c>
      <c r="N9898" s="2">
        <f>VLOOKUP(H9898, [1]Products!B:E, 4, FALSE)</f>
        <v>45</v>
      </c>
      <c r="O9898" t="str">
        <f>TEXT(Table1[[#This Row],[Transaction Date]], "yyyy-mm")</f>
        <v>2024-03</v>
      </c>
      <c r="P9898" s="1">
        <f ca="1">YEAR(TODAY()) - YEAR(Table1[[#This Row],[Buyer Date of Birth]])</f>
        <v>46</v>
      </c>
      <c r="Q9898" s="2">
        <f>Table1[[#This Row],[Total Revenue]] - Table1[[#This Row],[Total Cost]]</f>
        <v>7325</v>
      </c>
    </row>
    <row r="9899" spans="1:17" x14ac:dyDescent="0.25">
      <c r="A9899" s="1">
        <v>45297</v>
      </c>
      <c r="B9899" t="s">
        <v>951</v>
      </c>
      <c r="C9899" t="s">
        <v>843</v>
      </c>
      <c r="D9899" t="s">
        <v>34</v>
      </c>
      <c r="E9899" s="1">
        <v>18979</v>
      </c>
      <c r="F9899" t="s">
        <v>21</v>
      </c>
      <c r="G9899">
        <v>25</v>
      </c>
      <c r="H9899" t="s">
        <v>71</v>
      </c>
      <c r="I9899" t="s">
        <v>23</v>
      </c>
      <c r="J9899" t="s">
        <v>24</v>
      </c>
      <c r="K9899" t="str">
        <f>VLOOKUP(H9899, [1]Products!B:E, 2, FALSE)</f>
        <v>Peanut Butter Bites</v>
      </c>
      <c r="L9899" s="2">
        <f>VLOOKUP(H9899, [1]Products!B:D, 3, FALSE)</f>
        <v>5</v>
      </c>
      <c r="M9899" s="2">
        <f>Table1[[#This Row],[Quantity Purchased]] * Table1[[#This Row],[Unit Price]]</f>
        <v>175</v>
      </c>
      <c r="N9899" s="2">
        <f>VLOOKUP(H9899, [1]Products!B:E, 4, FALSE)</f>
        <v>7</v>
      </c>
      <c r="O9899" t="str">
        <f>TEXT(Table1[[#This Row],[Transaction Date]], "yyyy-mm")</f>
        <v>2024-01</v>
      </c>
      <c r="P9899" s="1">
        <f ca="1">YEAR(TODAY()) - YEAR(Table1[[#This Row],[Buyer Date of Birth]])</f>
        <v>74</v>
      </c>
      <c r="Q9899" s="2">
        <f>Table1[[#This Row],[Total Revenue]] - Table1[[#This Row],[Total Cost]]</f>
        <v>170</v>
      </c>
    </row>
    <row r="9900" spans="1:17" x14ac:dyDescent="0.25">
      <c r="A9900" s="1">
        <v>45414</v>
      </c>
      <c r="B9900" t="s">
        <v>230</v>
      </c>
      <c r="C9900" t="s">
        <v>116</v>
      </c>
      <c r="D9900" t="s">
        <v>62</v>
      </c>
      <c r="E9900" s="1">
        <v>37401</v>
      </c>
      <c r="F9900" t="s">
        <v>40</v>
      </c>
      <c r="G9900">
        <v>373</v>
      </c>
      <c r="H9900" t="s">
        <v>41</v>
      </c>
      <c r="I9900" t="s">
        <v>30</v>
      </c>
      <c r="J9900" t="s">
        <v>31</v>
      </c>
      <c r="K9900" t="str">
        <f>VLOOKUP(H9900, [1]Products!B:E, 2, FALSE)</f>
        <v>Ginger Snaps</v>
      </c>
      <c r="L9900" s="2">
        <f>VLOOKUP(H9900, [1]Products!B:D, 3, FALSE)</f>
        <v>14</v>
      </c>
      <c r="M9900" s="2">
        <f>Table1[[#This Row],[Quantity Purchased]] * Table1[[#This Row],[Unit Price]]</f>
        <v>10444</v>
      </c>
      <c r="N9900" s="2">
        <f>VLOOKUP(H9900, [1]Products!B:E, 4, FALSE)</f>
        <v>28</v>
      </c>
      <c r="O9900" t="str">
        <f>TEXT(Table1[[#This Row],[Transaction Date]], "yyyy-mm")</f>
        <v>2024-05</v>
      </c>
      <c r="P9900" s="1">
        <f ca="1">YEAR(TODAY()) - YEAR(Table1[[#This Row],[Buyer Date of Birth]])</f>
        <v>23</v>
      </c>
      <c r="Q9900" s="2">
        <f>Table1[[#This Row],[Total Revenue]] - Table1[[#This Row],[Total Cost]]</f>
        <v>10430</v>
      </c>
    </row>
    <row r="9901" spans="1:17" x14ac:dyDescent="0.25">
      <c r="A9901" s="1">
        <v>45395</v>
      </c>
      <c r="B9901" t="s">
        <v>336</v>
      </c>
      <c r="C9901" t="s">
        <v>1473</v>
      </c>
      <c r="D9901" t="s">
        <v>20</v>
      </c>
      <c r="E9901" s="1">
        <v>17991</v>
      </c>
      <c r="F9901" t="s">
        <v>21</v>
      </c>
      <c r="G9901">
        <v>112</v>
      </c>
      <c r="H9901" t="s">
        <v>72</v>
      </c>
      <c r="I9901" t="s">
        <v>30</v>
      </c>
      <c r="J9901" t="s">
        <v>31</v>
      </c>
      <c r="K9901" t="str">
        <f>VLOOKUP(H9901, [1]Products!B:E, 2, FALSE)</f>
        <v>Choco Delight</v>
      </c>
      <c r="L9901" s="2">
        <f>VLOOKUP(H9901, [1]Products!B:D, 3, FALSE)</f>
        <v>3</v>
      </c>
      <c r="M9901" s="2">
        <f>Table1[[#This Row],[Quantity Purchased]] * Table1[[#This Row],[Unit Price]]</f>
        <v>560</v>
      </c>
      <c r="N9901" s="2">
        <f>VLOOKUP(H9901, [1]Products!B:E, 4, FALSE)</f>
        <v>5</v>
      </c>
      <c r="O9901" t="str">
        <f>TEXT(Table1[[#This Row],[Transaction Date]], "yyyy-mm")</f>
        <v>2024-04</v>
      </c>
      <c r="P9901" s="1">
        <f ca="1">YEAR(TODAY()) - YEAR(Table1[[#This Row],[Buyer Date of Birth]])</f>
        <v>76</v>
      </c>
      <c r="Q9901" s="2">
        <f>Table1[[#This Row],[Total Revenue]] - Table1[[#This Row],[Total Cost]]</f>
        <v>557</v>
      </c>
    </row>
    <row r="9902" spans="1:17" x14ac:dyDescent="0.25">
      <c r="A9902" s="1">
        <v>45364</v>
      </c>
      <c r="B9902" t="s">
        <v>157</v>
      </c>
      <c r="C9902" t="s">
        <v>608</v>
      </c>
      <c r="D9902" t="s">
        <v>20</v>
      </c>
      <c r="E9902" s="1">
        <v>35521</v>
      </c>
      <c r="F9902" t="s">
        <v>40</v>
      </c>
      <c r="G9902">
        <v>484</v>
      </c>
      <c r="H9902" t="s">
        <v>66</v>
      </c>
      <c r="I9902" t="s">
        <v>36</v>
      </c>
      <c r="J9902" t="s">
        <v>31</v>
      </c>
      <c r="K9902" t="str">
        <f>VLOOKUP(H9902, [1]Products!B:E, 2, FALSE)</f>
        <v>Oatmeal Cookies</v>
      </c>
      <c r="L9902" s="2">
        <f>VLOOKUP(H9902, [1]Products!B:D, 3, FALSE)</f>
        <v>19</v>
      </c>
      <c r="M9902" s="2">
        <f>Table1[[#This Row],[Quantity Purchased]] * Table1[[#This Row],[Unit Price]]</f>
        <v>11132</v>
      </c>
      <c r="N9902" s="2">
        <f>VLOOKUP(H9902, [1]Products!B:E, 4, FALSE)</f>
        <v>23</v>
      </c>
      <c r="O9902" t="str">
        <f>TEXT(Table1[[#This Row],[Transaction Date]], "yyyy-mm")</f>
        <v>2024-03</v>
      </c>
      <c r="P9902" s="1">
        <f ca="1">YEAR(TODAY()) - YEAR(Table1[[#This Row],[Buyer Date of Birth]])</f>
        <v>28</v>
      </c>
      <c r="Q9902" s="2">
        <f>Table1[[#This Row],[Total Revenue]] - Table1[[#This Row],[Total Cost]]</f>
        <v>11113</v>
      </c>
    </row>
    <row r="9903" spans="1:17" x14ac:dyDescent="0.25">
      <c r="A9903" s="1">
        <v>45379</v>
      </c>
      <c r="B9903" t="s">
        <v>288</v>
      </c>
      <c r="C9903" t="s">
        <v>39</v>
      </c>
      <c r="D9903" t="s">
        <v>78</v>
      </c>
      <c r="E9903" s="1">
        <v>24181</v>
      </c>
      <c r="F9903" t="s">
        <v>28</v>
      </c>
      <c r="G9903">
        <v>247</v>
      </c>
      <c r="H9903" t="s">
        <v>41</v>
      </c>
      <c r="I9903" t="s">
        <v>23</v>
      </c>
      <c r="J9903" t="s">
        <v>31</v>
      </c>
      <c r="K9903" t="str">
        <f>VLOOKUP(H9903, [1]Products!B:E, 2, FALSE)</f>
        <v>Ginger Snaps</v>
      </c>
      <c r="L9903" s="2">
        <f>VLOOKUP(H9903, [1]Products!B:D, 3, FALSE)</f>
        <v>14</v>
      </c>
      <c r="M9903" s="2">
        <f>Table1[[#This Row],[Quantity Purchased]] * Table1[[#This Row],[Unit Price]]</f>
        <v>6916</v>
      </c>
      <c r="N9903" s="2">
        <f>VLOOKUP(H9903, [1]Products!B:E, 4, FALSE)</f>
        <v>28</v>
      </c>
      <c r="O9903" t="str">
        <f>TEXT(Table1[[#This Row],[Transaction Date]], "yyyy-mm")</f>
        <v>2024-03</v>
      </c>
      <c r="P9903" s="1">
        <f ca="1">YEAR(TODAY()) - YEAR(Table1[[#This Row],[Buyer Date of Birth]])</f>
        <v>59</v>
      </c>
      <c r="Q9903" s="2">
        <f>Table1[[#This Row],[Total Revenue]] - Table1[[#This Row],[Total Cost]]</f>
        <v>6902</v>
      </c>
    </row>
    <row r="9904" spans="1:17" x14ac:dyDescent="0.25">
      <c r="A9904" s="1">
        <v>45479</v>
      </c>
      <c r="B9904" t="s">
        <v>198</v>
      </c>
      <c r="C9904" t="s">
        <v>163</v>
      </c>
      <c r="D9904" t="s">
        <v>58</v>
      </c>
      <c r="E9904" s="1">
        <v>37163</v>
      </c>
      <c r="F9904" t="s">
        <v>40</v>
      </c>
      <c r="G9904">
        <v>213</v>
      </c>
      <c r="H9904" t="s">
        <v>41</v>
      </c>
      <c r="I9904" t="s">
        <v>46</v>
      </c>
      <c r="J9904" t="s">
        <v>31</v>
      </c>
      <c r="K9904" t="str">
        <f>VLOOKUP(H9904, [1]Products!B:E, 2, FALSE)</f>
        <v>Ginger Snaps</v>
      </c>
      <c r="L9904" s="2">
        <f>VLOOKUP(H9904, [1]Products!B:D, 3, FALSE)</f>
        <v>14</v>
      </c>
      <c r="M9904" s="2">
        <f>Table1[[#This Row],[Quantity Purchased]] * Table1[[#This Row],[Unit Price]]</f>
        <v>5964</v>
      </c>
      <c r="N9904" s="2">
        <f>VLOOKUP(H9904, [1]Products!B:E, 4, FALSE)</f>
        <v>28</v>
      </c>
      <c r="O9904" t="str">
        <f>TEXT(Table1[[#This Row],[Transaction Date]], "yyyy-mm")</f>
        <v>2024-07</v>
      </c>
      <c r="P9904" s="1">
        <f ca="1">YEAR(TODAY()) - YEAR(Table1[[#This Row],[Buyer Date of Birth]])</f>
        <v>24</v>
      </c>
      <c r="Q9904" s="2">
        <f>Table1[[#This Row],[Total Revenue]] - Table1[[#This Row],[Total Cost]]</f>
        <v>5950</v>
      </c>
    </row>
    <row r="9905" spans="1:17" x14ac:dyDescent="0.25">
      <c r="A9905" s="1">
        <v>45353</v>
      </c>
      <c r="B9905" t="s">
        <v>408</v>
      </c>
      <c r="C9905" t="s">
        <v>387</v>
      </c>
      <c r="D9905" t="s">
        <v>100</v>
      </c>
      <c r="E9905" s="1">
        <v>17609</v>
      </c>
      <c r="F9905" t="s">
        <v>75</v>
      </c>
      <c r="G9905">
        <v>391</v>
      </c>
      <c r="H9905" t="s">
        <v>49</v>
      </c>
      <c r="I9905" t="s">
        <v>50</v>
      </c>
      <c r="J9905" t="s">
        <v>31</v>
      </c>
      <c r="K9905" t="str">
        <f>VLOOKUP(H9905, [1]Products!B:E, 2, FALSE)</f>
        <v>Butter Crunch</v>
      </c>
      <c r="L9905" s="2">
        <f>VLOOKUP(H9905, [1]Products!B:D, 3, FALSE)</f>
        <v>10</v>
      </c>
      <c r="M9905" s="2">
        <f>Table1[[#This Row],[Quantity Purchased]] * Table1[[#This Row],[Unit Price]]</f>
        <v>4301</v>
      </c>
      <c r="N9905" s="2">
        <f>VLOOKUP(H9905, [1]Products!B:E, 4, FALSE)</f>
        <v>11</v>
      </c>
      <c r="O9905" t="str">
        <f>TEXT(Table1[[#This Row],[Transaction Date]], "yyyy-mm")</f>
        <v>2024-03</v>
      </c>
      <c r="P9905" s="1">
        <f ca="1">YEAR(TODAY()) - YEAR(Table1[[#This Row],[Buyer Date of Birth]])</f>
        <v>77</v>
      </c>
      <c r="Q9905" s="2">
        <f>Table1[[#This Row],[Total Revenue]] - Table1[[#This Row],[Total Cost]]</f>
        <v>4291</v>
      </c>
    </row>
    <row r="9906" spans="1:17" x14ac:dyDescent="0.25">
      <c r="A9906" s="1">
        <v>45489</v>
      </c>
      <c r="B9906" t="s">
        <v>647</v>
      </c>
      <c r="C9906" t="s">
        <v>789</v>
      </c>
      <c r="D9906" t="s">
        <v>58</v>
      </c>
      <c r="E9906" s="1">
        <v>33938</v>
      </c>
      <c r="F9906" t="s">
        <v>21</v>
      </c>
      <c r="G9906">
        <v>455</v>
      </c>
      <c r="H9906" t="s">
        <v>29</v>
      </c>
      <c r="I9906" t="s">
        <v>23</v>
      </c>
      <c r="J9906" t="s">
        <v>24</v>
      </c>
      <c r="K9906" t="str">
        <f>VLOOKUP(H9906, [1]Products!B:E, 2, FALSE)</f>
        <v>Shortbread</v>
      </c>
      <c r="L9906" s="2">
        <f>VLOOKUP(H9906, [1]Products!B:D, 3, FALSE)</f>
        <v>10</v>
      </c>
      <c r="M9906" s="2">
        <f>Table1[[#This Row],[Quantity Purchased]] * Table1[[#This Row],[Unit Price]]</f>
        <v>20475</v>
      </c>
      <c r="N9906" s="2">
        <f>VLOOKUP(H9906, [1]Products!B:E, 4, FALSE)</f>
        <v>45</v>
      </c>
      <c r="O9906" t="str">
        <f>TEXT(Table1[[#This Row],[Transaction Date]], "yyyy-mm")</f>
        <v>2024-07</v>
      </c>
      <c r="P9906" s="1">
        <f ca="1">YEAR(TODAY()) - YEAR(Table1[[#This Row],[Buyer Date of Birth]])</f>
        <v>33</v>
      </c>
      <c r="Q9906" s="2">
        <f>Table1[[#This Row],[Total Revenue]] - Table1[[#This Row],[Total Cost]]</f>
        <v>20465</v>
      </c>
    </row>
    <row r="9907" spans="1:17" x14ac:dyDescent="0.25">
      <c r="A9907" s="1">
        <v>45313</v>
      </c>
      <c r="B9907" t="s">
        <v>257</v>
      </c>
      <c r="C9907" t="s">
        <v>330</v>
      </c>
      <c r="D9907" t="s">
        <v>34</v>
      </c>
      <c r="E9907" s="1">
        <v>36615</v>
      </c>
      <c r="F9907" t="s">
        <v>40</v>
      </c>
      <c r="G9907">
        <v>69</v>
      </c>
      <c r="H9907" t="s">
        <v>29</v>
      </c>
      <c r="I9907" t="s">
        <v>30</v>
      </c>
      <c r="J9907" t="s">
        <v>24</v>
      </c>
      <c r="K9907" t="str">
        <f>VLOOKUP(H9907, [1]Products!B:E, 2, FALSE)</f>
        <v>Shortbread</v>
      </c>
      <c r="L9907" s="2">
        <f>VLOOKUP(H9907, [1]Products!B:D, 3, FALSE)</f>
        <v>10</v>
      </c>
      <c r="M9907" s="2">
        <f>Table1[[#This Row],[Quantity Purchased]] * Table1[[#This Row],[Unit Price]]</f>
        <v>3105</v>
      </c>
      <c r="N9907" s="2">
        <f>VLOOKUP(H9907, [1]Products!B:E, 4, FALSE)</f>
        <v>45</v>
      </c>
      <c r="O9907" t="str">
        <f>TEXT(Table1[[#This Row],[Transaction Date]], "yyyy-mm")</f>
        <v>2024-01</v>
      </c>
      <c r="P9907" s="1">
        <f ca="1">YEAR(TODAY()) - YEAR(Table1[[#This Row],[Buyer Date of Birth]])</f>
        <v>25</v>
      </c>
      <c r="Q9907" s="2">
        <f>Table1[[#This Row],[Total Revenue]] - Table1[[#This Row],[Total Cost]]</f>
        <v>3095</v>
      </c>
    </row>
    <row r="9908" spans="1:17" x14ac:dyDescent="0.25">
      <c r="A9908" s="1">
        <v>45390</v>
      </c>
      <c r="B9908" t="s">
        <v>1280</v>
      </c>
      <c r="C9908" t="s">
        <v>95</v>
      </c>
      <c r="D9908" t="s">
        <v>62</v>
      </c>
      <c r="E9908" s="1">
        <v>27106</v>
      </c>
      <c r="F9908" t="s">
        <v>21</v>
      </c>
      <c r="G9908">
        <v>68</v>
      </c>
      <c r="H9908" t="s">
        <v>29</v>
      </c>
      <c r="I9908" t="s">
        <v>30</v>
      </c>
      <c r="J9908" t="s">
        <v>31</v>
      </c>
      <c r="K9908" t="str">
        <f>VLOOKUP(H9908, [1]Products!B:E, 2, FALSE)</f>
        <v>Shortbread</v>
      </c>
      <c r="L9908" s="2">
        <f>VLOOKUP(H9908, [1]Products!B:D, 3, FALSE)</f>
        <v>10</v>
      </c>
      <c r="M9908" s="2">
        <f>Table1[[#This Row],[Quantity Purchased]] * Table1[[#This Row],[Unit Price]]</f>
        <v>3060</v>
      </c>
      <c r="N9908" s="2">
        <f>VLOOKUP(H9908, [1]Products!B:E, 4, FALSE)</f>
        <v>45</v>
      </c>
      <c r="O9908" t="str">
        <f>TEXT(Table1[[#This Row],[Transaction Date]], "yyyy-mm")</f>
        <v>2024-04</v>
      </c>
      <c r="P9908" s="1">
        <f ca="1">YEAR(TODAY()) - YEAR(Table1[[#This Row],[Buyer Date of Birth]])</f>
        <v>51</v>
      </c>
      <c r="Q9908" s="2">
        <f>Table1[[#This Row],[Total Revenue]] - Table1[[#This Row],[Total Cost]]</f>
        <v>3050</v>
      </c>
    </row>
    <row r="9909" spans="1:17" x14ac:dyDescent="0.25">
      <c r="A9909" s="1">
        <v>45366</v>
      </c>
      <c r="B9909" t="s">
        <v>699</v>
      </c>
      <c r="C9909" t="s">
        <v>392</v>
      </c>
      <c r="D9909" t="s">
        <v>45</v>
      </c>
      <c r="E9909" s="1">
        <v>28481</v>
      </c>
      <c r="F9909" t="s">
        <v>21</v>
      </c>
      <c r="G9909">
        <v>399</v>
      </c>
      <c r="H9909" t="s">
        <v>63</v>
      </c>
      <c r="I9909" t="s">
        <v>36</v>
      </c>
      <c r="J9909" t="s">
        <v>24</v>
      </c>
      <c r="K9909" t="str">
        <f>VLOOKUP(H9909, [1]Products!B:E, 2, FALSE)</f>
        <v>Vanilla Wafers</v>
      </c>
      <c r="L9909" s="2">
        <f>VLOOKUP(H9909, [1]Products!B:D, 3, FALSE)</f>
        <v>18</v>
      </c>
      <c r="M9909" s="2">
        <f>Table1[[#This Row],[Quantity Purchased]] * Table1[[#This Row],[Unit Price]]</f>
        <v>14364</v>
      </c>
      <c r="N9909" s="2">
        <f>VLOOKUP(H9909, [1]Products!B:E, 4, FALSE)</f>
        <v>36</v>
      </c>
      <c r="O9909" t="str">
        <f>TEXT(Table1[[#This Row],[Transaction Date]], "yyyy-mm")</f>
        <v>2024-03</v>
      </c>
      <c r="P9909" s="1">
        <f ca="1">YEAR(TODAY()) - YEAR(Table1[[#This Row],[Buyer Date of Birth]])</f>
        <v>48</v>
      </c>
      <c r="Q9909" s="2">
        <f>Table1[[#This Row],[Total Revenue]] - Table1[[#This Row],[Total Cost]]</f>
        <v>14346</v>
      </c>
    </row>
    <row r="9910" spans="1:17" x14ac:dyDescent="0.25">
      <c r="A9910" s="1">
        <v>45320</v>
      </c>
      <c r="B9910" t="s">
        <v>447</v>
      </c>
      <c r="C9910" t="s">
        <v>1147</v>
      </c>
      <c r="D9910" t="s">
        <v>89</v>
      </c>
      <c r="E9910" s="1">
        <v>37050</v>
      </c>
      <c r="F9910" t="s">
        <v>28</v>
      </c>
      <c r="G9910">
        <v>139</v>
      </c>
      <c r="H9910" t="s">
        <v>49</v>
      </c>
      <c r="I9910" t="s">
        <v>23</v>
      </c>
      <c r="J9910" t="s">
        <v>24</v>
      </c>
      <c r="K9910" t="str">
        <f>VLOOKUP(H9910, [1]Products!B:E, 2, FALSE)</f>
        <v>Butter Crunch</v>
      </c>
      <c r="L9910" s="2">
        <f>VLOOKUP(H9910, [1]Products!B:D, 3, FALSE)</f>
        <v>10</v>
      </c>
      <c r="M9910" s="2">
        <f>Table1[[#This Row],[Quantity Purchased]] * Table1[[#This Row],[Unit Price]]</f>
        <v>1529</v>
      </c>
      <c r="N9910" s="2">
        <f>VLOOKUP(H9910, [1]Products!B:E, 4, FALSE)</f>
        <v>11</v>
      </c>
      <c r="O9910" t="str">
        <f>TEXT(Table1[[#This Row],[Transaction Date]], "yyyy-mm")</f>
        <v>2024-01</v>
      </c>
      <c r="P9910" s="1">
        <f ca="1">YEAR(TODAY()) - YEAR(Table1[[#This Row],[Buyer Date of Birth]])</f>
        <v>24</v>
      </c>
      <c r="Q9910" s="2">
        <f>Table1[[#This Row],[Total Revenue]] - Table1[[#This Row],[Total Cost]]</f>
        <v>1519</v>
      </c>
    </row>
    <row r="9911" spans="1:17" x14ac:dyDescent="0.25">
      <c r="A9911" s="1">
        <v>45389</v>
      </c>
      <c r="B9911" t="s">
        <v>113</v>
      </c>
      <c r="C9911" t="s">
        <v>1039</v>
      </c>
      <c r="D9911" t="s">
        <v>58</v>
      </c>
      <c r="E9911" s="1">
        <v>17408</v>
      </c>
      <c r="F9911" t="s">
        <v>28</v>
      </c>
      <c r="G9911">
        <v>328</v>
      </c>
      <c r="H9911" t="s">
        <v>63</v>
      </c>
      <c r="I9911" t="s">
        <v>46</v>
      </c>
      <c r="J9911" t="s">
        <v>24</v>
      </c>
      <c r="K9911" t="str">
        <f>VLOOKUP(H9911, [1]Products!B:E, 2, FALSE)</f>
        <v>Vanilla Wafers</v>
      </c>
      <c r="L9911" s="2">
        <f>VLOOKUP(H9911, [1]Products!B:D, 3, FALSE)</f>
        <v>18</v>
      </c>
      <c r="M9911" s="2">
        <f>Table1[[#This Row],[Quantity Purchased]] * Table1[[#This Row],[Unit Price]]</f>
        <v>11808</v>
      </c>
      <c r="N9911" s="2">
        <f>VLOOKUP(H9911, [1]Products!B:E, 4, FALSE)</f>
        <v>36</v>
      </c>
      <c r="O9911" t="str">
        <f>TEXT(Table1[[#This Row],[Transaction Date]], "yyyy-mm")</f>
        <v>2024-04</v>
      </c>
      <c r="P9911" s="1">
        <f ca="1">YEAR(TODAY()) - YEAR(Table1[[#This Row],[Buyer Date of Birth]])</f>
        <v>78</v>
      </c>
      <c r="Q9911" s="2">
        <f>Table1[[#This Row],[Total Revenue]] - Table1[[#This Row],[Total Cost]]</f>
        <v>11790</v>
      </c>
    </row>
    <row r="9912" spans="1:17" x14ac:dyDescent="0.25">
      <c r="A9912" s="1">
        <v>45315</v>
      </c>
      <c r="B9912" t="s">
        <v>1579</v>
      </c>
      <c r="C9912" t="s">
        <v>159</v>
      </c>
      <c r="D9912" t="s">
        <v>58</v>
      </c>
      <c r="E9912" s="1">
        <v>38284</v>
      </c>
      <c r="F9912" t="s">
        <v>40</v>
      </c>
      <c r="G9912">
        <v>402</v>
      </c>
      <c r="H9912" t="s">
        <v>63</v>
      </c>
      <c r="I9912" t="s">
        <v>50</v>
      </c>
      <c r="J9912" t="s">
        <v>24</v>
      </c>
      <c r="K9912" t="str">
        <f>VLOOKUP(H9912, [1]Products!B:E, 2, FALSE)</f>
        <v>Vanilla Wafers</v>
      </c>
      <c r="L9912" s="2">
        <f>VLOOKUP(H9912, [1]Products!B:D, 3, FALSE)</f>
        <v>18</v>
      </c>
      <c r="M9912" s="2">
        <f>Table1[[#This Row],[Quantity Purchased]] * Table1[[#This Row],[Unit Price]]</f>
        <v>14472</v>
      </c>
      <c r="N9912" s="2">
        <f>VLOOKUP(H9912, [1]Products!B:E, 4, FALSE)</f>
        <v>36</v>
      </c>
      <c r="O9912" t="str">
        <f>TEXT(Table1[[#This Row],[Transaction Date]], "yyyy-mm")</f>
        <v>2024-01</v>
      </c>
      <c r="P9912" s="1">
        <f ca="1">YEAR(TODAY()) - YEAR(Table1[[#This Row],[Buyer Date of Birth]])</f>
        <v>21</v>
      </c>
      <c r="Q9912" s="2">
        <f>Table1[[#This Row],[Total Revenue]] - Table1[[#This Row],[Total Cost]]</f>
        <v>14454</v>
      </c>
    </row>
    <row r="9913" spans="1:17" x14ac:dyDescent="0.25">
      <c r="A9913" s="1">
        <v>45314</v>
      </c>
      <c r="B9913" t="s">
        <v>379</v>
      </c>
      <c r="C9913" t="s">
        <v>883</v>
      </c>
      <c r="D9913" t="s">
        <v>53</v>
      </c>
      <c r="E9913" s="1">
        <v>37329</v>
      </c>
      <c r="F9913" t="s">
        <v>28</v>
      </c>
      <c r="G9913">
        <v>27</v>
      </c>
      <c r="H9913" t="s">
        <v>71</v>
      </c>
      <c r="I9913" t="s">
        <v>23</v>
      </c>
      <c r="J9913" t="s">
        <v>24</v>
      </c>
      <c r="K9913" t="str">
        <f>VLOOKUP(H9913, [1]Products!B:E, 2, FALSE)</f>
        <v>Peanut Butter Bites</v>
      </c>
      <c r="L9913" s="2">
        <f>VLOOKUP(H9913, [1]Products!B:D, 3, FALSE)</f>
        <v>5</v>
      </c>
      <c r="M9913" s="2">
        <f>Table1[[#This Row],[Quantity Purchased]] * Table1[[#This Row],[Unit Price]]</f>
        <v>189</v>
      </c>
      <c r="N9913" s="2">
        <f>VLOOKUP(H9913, [1]Products!B:E, 4, FALSE)</f>
        <v>7</v>
      </c>
      <c r="O9913" t="str">
        <f>TEXT(Table1[[#This Row],[Transaction Date]], "yyyy-mm")</f>
        <v>2024-01</v>
      </c>
      <c r="P9913" s="1">
        <f ca="1">YEAR(TODAY()) - YEAR(Table1[[#This Row],[Buyer Date of Birth]])</f>
        <v>23</v>
      </c>
      <c r="Q9913" s="2">
        <f>Table1[[#This Row],[Total Revenue]] - Table1[[#This Row],[Total Cost]]</f>
        <v>184</v>
      </c>
    </row>
    <row r="9914" spans="1:17" x14ac:dyDescent="0.25">
      <c r="A9914" s="1">
        <v>45399</v>
      </c>
      <c r="B9914" t="s">
        <v>319</v>
      </c>
      <c r="C9914" t="s">
        <v>137</v>
      </c>
      <c r="D9914" t="s">
        <v>84</v>
      </c>
      <c r="E9914" s="1">
        <v>21787</v>
      </c>
      <c r="F9914" t="s">
        <v>21</v>
      </c>
      <c r="G9914">
        <v>41</v>
      </c>
      <c r="H9914" t="s">
        <v>49</v>
      </c>
      <c r="I9914" t="s">
        <v>30</v>
      </c>
      <c r="J9914" t="s">
        <v>24</v>
      </c>
      <c r="K9914" t="str">
        <f>VLOOKUP(H9914, [1]Products!B:E, 2, FALSE)</f>
        <v>Butter Crunch</v>
      </c>
      <c r="L9914" s="2">
        <f>VLOOKUP(H9914, [1]Products!B:D, 3, FALSE)</f>
        <v>10</v>
      </c>
      <c r="M9914" s="2">
        <f>Table1[[#This Row],[Quantity Purchased]] * Table1[[#This Row],[Unit Price]]</f>
        <v>451</v>
      </c>
      <c r="N9914" s="2">
        <f>VLOOKUP(H9914, [1]Products!B:E, 4, FALSE)</f>
        <v>11</v>
      </c>
      <c r="O9914" t="str">
        <f>TEXT(Table1[[#This Row],[Transaction Date]], "yyyy-mm")</f>
        <v>2024-04</v>
      </c>
      <c r="P9914" s="1">
        <f ca="1">YEAR(TODAY()) - YEAR(Table1[[#This Row],[Buyer Date of Birth]])</f>
        <v>66</v>
      </c>
      <c r="Q9914" s="2">
        <f>Table1[[#This Row],[Total Revenue]] - Table1[[#This Row],[Total Cost]]</f>
        <v>441</v>
      </c>
    </row>
    <row r="9915" spans="1:17" x14ac:dyDescent="0.25">
      <c r="A9915" s="1">
        <v>45486</v>
      </c>
      <c r="B9915" t="s">
        <v>325</v>
      </c>
      <c r="C9915" t="s">
        <v>360</v>
      </c>
      <c r="D9915" t="s">
        <v>20</v>
      </c>
      <c r="E9915" s="1">
        <v>27525</v>
      </c>
      <c r="F9915" t="s">
        <v>75</v>
      </c>
      <c r="G9915">
        <v>365</v>
      </c>
      <c r="H9915" t="s">
        <v>63</v>
      </c>
      <c r="I9915" t="s">
        <v>30</v>
      </c>
      <c r="J9915" t="s">
        <v>24</v>
      </c>
      <c r="K9915" t="str">
        <f>VLOOKUP(H9915, [1]Products!B:E, 2, FALSE)</f>
        <v>Vanilla Wafers</v>
      </c>
      <c r="L9915" s="2">
        <f>VLOOKUP(H9915, [1]Products!B:D, 3, FALSE)</f>
        <v>18</v>
      </c>
      <c r="M9915" s="2">
        <f>Table1[[#This Row],[Quantity Purchased]] * Table1[[#This Row],[Unit Price]]</f>
        <v>13140</v>
      </c>
      <c r="N9915" s="2">
        <f>VLOOKUP(H9915, [1]Products!B:E, 4, FALSE)</f>
        <v>36</v>
      </c>
      <c r="O9915" t="str">
        <f>TEXT(Table1[[#This Row],[Transaction Date]], "yyyy-mm")</f>
        <v>2024-07</v>
      </c>
      <c r="P9915" s="1">
        <f ca="1">YEAR(TODAY()) - YEAR(Table1[[#This Row],[Buyer Date of Birth]])</f>
        <v>50</v>
      </c>
      <c r="Q9915" s="2">
        <f>Table1[[#This Row],[Total Revenue]] - Table1[[#This Row],[Total Cost]]</f>
        <v>13122</v>
      </c>
    </row>
    <row r="9916" spans="1:17" x14ac:dyDescent="0.25">
      <c r="A9916" s="1">
        <v>45459</v>
      </c>
      <c r="B9916" t="s">
        <v>720</v>
      </c>
      <c r="C9916" t="s">
        <v>88</v>
      </c>
      <c r="D9916" t="s">
        <v>84</v>
      </c>
      <c r="E9916" s="1">
        <v>35861</v>
      </c>
      <c r="F9916" t="s">
        <v>75</v>
      </c>
      <c r="G9916">
        <v>262</v>
      </c>
      <c r="H9916" t="s">
        <v>72</v>
      </c>
      <c r="I9916" t="s">
        <v>36</v>
      </c>
      <c r="J9916" t="s">
        <v>24</v>
      </c>
      <c r="K9916" t="str">
        <f>VLOOKUP(H9916, [1]Products!B:E, 2, FALSE)</f>
        <v>Choco Delight</v>
      </c>
      <c r="L9916" s="2">
        <f>VLOOKUP(H9916, [1]Products!B:D, 3, FALSE)</f>
        <v>3</v>
      </c>
      <c r="M9916" s="2">
        <f>Table1[[#This Row],[Quantity Purchased]] * Table1[[#This Row],[Unit Price]]</f>
        <v>1310</v>
      </c>
      <c r="N9916" s="2">
        <f>VLOOKUP(H9916, [1]Products!B:E, 4, FALSE)</f>
        <v>5</v>
      </c>
      <c r="O9916" t="str">
        <f>TEXT(Table1[[#This Row],[Transaction Date]], "yyyy-mm")</f>
        <v>2024-06</v>
      </c>
      <c r="P9916" s="1">
        <f ca="1">YEAR(TODAY()) - YEAR(Table1[[#This Row],[Buyer Date of Birth]])</f>
        <v>27</v>
      </c>
      <c r="Q9916" s="2">
        <f>Table1[[#This Row],[Total Revenue]] - Table1[[#This Row],[Total Cost]]</f>
        <v>1307</v>
      </c>
    </row>
    <row r="9917" spans="1:17" x14ac:dyDescent="0.25">
      <c r="A9917" s="1">
        <v>45295</v>
      </c>
      <c r="B9917" t="s">
        <v>98</v>
      </c>
      <c r="C9917" t="s">
        <v>1077</v>
      </c>
      <c r="D9917" t="s">
        <v>84</v>
      </c>
      <c r="E9917" s="1">
        <v>19728</v>
      </c>
      <c r="F9917" t="s">
        <v>21</v>
      </c>
      <c r="G9917">
        <v>225</v>
      </c>
      <c r="H9917" t="s">
        <v>29</v>
      </c>
      <c r="I9917" t="s">
        <v>23</v>
      </c>
      <c r="J9917" t="s">
        <v>24</v>
      </c>
      <c r="K9917" t="str">
        <f>VLOOKUP(H9917, [1]Products!B:E, 2, FALSE)</f>
        <v>Shortbread</v>
      </c>
      <c r="L9917" s="2">
        <f>VLOOKUP(H9917, [1]Products!B:D, 3, FALSE)</f>
        <v>10</v>
      </c>
      <c r="M9917" s="2">
        <f>Table1[[#This Row],[Quantity Purchased]] * Table1[[#This Row],[Unit Price]]</f>
        <v>10125</v>
      </c>
      <c r="N9917" s="2">
        <f>VLOOKUP(H9917, [1]Products!B:E, 4, FALSE)</f>
        <v>45</v>
      </c>
      <c r="O9917" t="str">
        <f>TEXT(Table1[[#This Row],[Transaction Date]], "yyyy-mm")</f>
        <v>2024-01</v>
      </c>
      <c r="P9917" s="1">
        <f ca="1">YEAR(TODAY()) - YEAR(Table1[[#This Row],[Buyer Date of Birth]])</f>
        <v>71</v>
      </c>
      <c r="Q9917" s="2">
        <f>Table1[[#This Row],[Total Revenue]] - Table1[[#This Row],[Total Cost]]</f>
        <v>10115</v>
      </c>
    </row>
    <row r="9918" spans="1:17" x14ac:dyDescent="0.25">
      <c r="A9918" s="1">
        <v>45342</v>
      </c>
      <c r="B9918" t="s">
        <v>269</v>
      </c>
      <c r="C9918" t="s">
        <v>669</v>
      </c>
      <c r="D9918" t="s">
        <v>20</v>
      </c>
      <c r="E9918" s="1">
        <v>23920</v>
      </c>
      <c r="F9918" t="s">
        <v>28</v>
      </c>
      <c r="G9918">
        <v>305</v>
      </c>
      <c r="H9918" t="s">
        <v>66</v>
      </c>
      <c r="I9918" t="s">
        <v>46</v>
      </c>
      <c r="J9918" t="s">
        <v>24</v>
      </c>
      <c r="K9918" t="str">
        <f>VLOOKUP(H9918, [1]Products!B:E, 2, FALSE)</f>
        <v>Oatmeal Cookies</v>
      </c>
      <c r="L9918" s="2">
        <f>VLOOKUP(H9918, [1]Products!B:D, 3, FALSE)</f>
        <v>19</v>
      </c>
      <c r="M9918" s="2">
        <f>Table1[[#This Row],[Quantity Purchased]] * Table1[[#This Row],[Unit Price]]</f>
        <v>7015</v>
      </c>
      <c r="N9918" s="2">
        <f>VLOOKUP(H9918, [1]Products!B:E, 4, FALSE)</f>
        <v>23</v>
      </c>
      <c r="O9918" t="str">
        <f>TEXT(Table1[[#This Row],[Transaction Date]], "yyyy-mm")</f>
        <v>2024-02</v>
      </c>
      <c r="P9918" s="1">
        <f ca="1">YEAR(TODAY()) - YEAR(Table1[[#This Row],[Buyer Date of Birth]])</f>
        <v>60</v>
      </c>
      <c r="Q9918" s="2">
        <f>Table1[[#This Row],[Total Revenue]] - Table1[[#This Row],[Total Cost]]</f>
        <v>6996</v>
      </c>
    </row>
    <row r="9919" spans="1:17" x14ac:dyDescent="0.25">
      <c r="A9919" s="1">
        <v>45335</v>
      </c>
      <c r="B9919" t="s">
        <v>652</v>
      </c>
      <c r="C9919" t="s">
        <v>789</v>
      </c>
      <c r="D9919" t="s">
        <v>20</v>
      </c>
      <c r="E9919" s="1">
        <v>34763</v>
      </c>
      <c r="F9919" t="s">
        <v>21</v>
      </c>
      <c r="G9919">
        <v>178</v>
      </c>
      <c r="H9919" t="s">
        <v>71</v>
      </c>
      <c r="I9919" t="s">
        <v>50</v>
      </c>
      <c r="J9919" t="s">
        <v>24</v>
      </c>
      <c r="K9919" t="str">
        <f>VLOOKUP(H9919, [1]Products!B:E, 2, FALSE)</f>
        <v>Peanut Butter Bites</v>
      </c>
      <c r="L9919" s="2">
        <f>VLOOKUP(H9919, [1]Products!B:D, 3, FALSE)</f>
        <v>5</v>
      </c>
      <c r="M9919" s="2">
        <f>Table1[[#This Row],[Quantity Purchased]] * Table1[[#This Row],[Unit Price]]</f>
        <v>1246</v>
      </c>
      <c r="N9919" s="2">
        <f>VLOOKUP(H9919, [1]Products!B:E, 4, FALSE)</f>
        <v>7</v>
      </c>
      <c r="O9919" t="str">
        <f>TEXT(Table1[[#This Row],[Transaction Date]], "yyyy-mm")</f>
        <v>2024-02</v>
      </c>
      <c r="P9919" s="1">
        <f ca="1">YEAR(TODAY()) - YEAR(Table1[[#This Row],[Buyer Date of Birth]])</f>
        <v>30</v>
      </c>
      <c r="Q9919" s="2">
        <f>Table1[[#This Row],[Total Revenue]] - Table1[[#This Row],[Total Cost]]</f>
        <v>1241</v>
      </c>
    </row>
    <row r="9920" spans="1:17" x14ac:dyDescent="0.25">
      <c r="A9920" s="1">
        <v>45359</v>
      </c>
      <c r="B9920" t="s">
        <v>590</v>
      </c>
      <c r="C9920" t="s">
        <v>472</v>
      </c>
      <c r="D9920" t="s">
        <v>45</v>
      </c>
      <c r="E9920" s="1">
        <v>26127</v>
      </c>
      <c r="F9920" t="s">
        <v>40</v>
      </c>
      <c r="G9920">
        <v>36</v>
      </c>
      <c r="H9920" t="s">
        <v>41</v>
      </c>
      <c r="I9920" t="s">
        <v>23</v>
      </c>
      <c r="J9920" t="s">
        <v>31</v>
      </c>
      <c r="K9920" t="str">
        <f>VLOOKUP(H9920, [1]Products!B:E, 2, FALSE)</f>
        <v>Ginger Snaps</v>
      </c>
      <c r="L9920" s="2">
        <f>VLOOKUP(H9920, [1]Products!B:D, 3, FALSE)</f>
        <v>14</v>
      </c>
      <c r="M9920" s="2">
        <f>Table1[[#This Row],[Quantity Purchased]] * Table1[[#This Row],[Unit Price]]</f>
        <v>1008</v>
      </c>
      <c r="N9920" s="2">
        <f>VLOOKUP(H9920, [1]Products!B:E, 4, FALSE)</f>
        <v>28</v>
      </c>
      <c r="O9920" t="str">
        <f>TEXT(Table1[[#This Row],[Transaction Date]], "yyyy-mm")</f>
        <v>2024-03</v>
      </c>
      <c r="P9920" s="1">
        <f ca="1">YEAR(TODAY()) - YEAR(Table1[[#This Row],[Buyer Date of Birth]])</f>
        <v>54</v>
      </c>
      <c r="Q9920" s="2">
        <f>Table1[[#This Row],[Total Revenue]] - Table1[[#This Row],[Total Cost]]</f>
        <v>994</v>
      </c>
    </row>
    <row r="9921" spans="1:17" x14ac:dyDescent="0.25">
      <c r="A9921" s="1">
        <v>45421</v>
      </c>
      <c r="B9921" t="s">
        <v>325</v>
      </c>
      <c r="C9921" t="s">
        <v>383</v>
      </c>
      <c r="D9921" t="s">
        <v>20</v>
      </c>
      <c r="E9921" s="1">
        <v>20021</v>
      </c>
      <c r="F9921" t="s">
        <v>75</v>
      </c>
      <c r="G9921">
        <v>300</v>
      </c>
      <c r="H9921" t="s">
        <v>41</v>
      </c>
      <c r="I9921" t="s">
        <v>30</v>
      </c>
      <c r="J9921" t="s">
        <v>31</v>
      </c>
      <c r="K9921" t="str">
        <f>VLOOKUP(H9921, [1]Products!B:E, 2, FALSE)</f>
        <v>Ginger Snaps</v>
      </c>
      <c r="L9921" s="2">
        <f>VLOOKUP(H9921, [1]Products!B:D, 3, FALSE)</f>
        <v>14</v>
      </c>
      <c r="M9921" s="2">
        <f>Table1[[#This Row],[Quantity Purchased]] * Table1[[#This Row],[Unit Price]]</f>
        <v>8400</v>
      </c>
      <c r="N9921" s="2">
        <f>VLOOKUP(H9921, [1]Products!B:E, 4, FALSE)</f>
        <v>28</v>
      </c>
      <c r="O9921" t="str">
        <f>TEXT(Table1[[#This Row],[Transaction Date]], "yyyy-mm")</f>
        <v>2024-05</v>
      </c>
      <c r="P9921" s="1">
        <f ca="1">YEAR(TODAY()) - YEAR(Table1[[#This Row],[Buyer Date of Birth]])</f>
        <v>71</v>
      </c>
      <c r="Q9921" s="2">
        <f>Table1[[#This Row],[Total Revenue]] - Table1[[#This Row],[Total Cost]]</f>
        <v>8386</v>
      </c>
    </row>
    <row r="9922" spans="1:17" x14ac:dyDescent="0.25">
      <c r="A9922" s="1">
        <v>45503</v>
      </c>
      <c r="B9922" t="s">
        <v>166</v>
      </c>
      <c r="C9922" t="s">
        <v>227</v>
      </c>
      <c r="D9922" t="s">
        <v>84</v>
      </c>
      <c r="E9922" s="1">
        <v>34175</v>
      </c>
      <c r="F9922" t="s">
        <v>28</v>
      </c>
      <c r="G9922">
        <v>224</v>
      </c>
      <c r="H9922" t="s">
        <v>41</v>
      </c>
      <c r="I9922" t="s">
        <v>30</v>
      </c>
      <c r="J9922" t="s">
        <v>24</v>
      </c>
      <c r="K9922" t="str">
        <f>VLOOKUP(H9922, [1]Products!B:E, 2, FALSE)</f>
        <v>Ginger Snaps</v>
      </c>
      <c r="L9922" s="2">
        <f>VLOOKUP(H9922, [1]Products!B:D, 3, FALSE)</f>
        <v>14</v>
      </c>
      <c r="M9922" s="2">
        <f>Table1[[#This Row],[Quantity Purchased]] * Table1[[#This Row],[Unit Price]]</f>
        <v>6272</v>
      </c>
      <c r="N9922" s="2">
        <f>VLOOKUP(H9922, [1]Products!B:E, 4, FALSE)</f>
        <v>28</v>
      </c>
      <c r="O9922" t="str">
        <f>TEXT(Table1[[#This Row],[Transaction Date]], "yyyy-mm")</f>
        <v>2024-07</v>
      </c>
      <c r="P9922" s="1">
        <f ca="1">YEAR(TODAY()) - YEAR(Table1[[#This Row],[Buyer Date of Birth]])</f>
        <v>32</v>
      </c>
      <c r="Q9922" s="2">
        <f>Table1[[#This Row],[Total Revenue]] - Table1[[#This Row],[Total Cost]]</f>
        <v>6258</v>
      </c>
    </row>
    <row r="9923" spans="1:17" x14ac:dyDescent="0.25">
      <c r="A9923" s="1">
        <v>45344</v>
      </c>
      <c r="B9923" t="s">
        <v>590</v>
      </c>
      <c r="C9923" t="s">
        <v>1050</v>
      </c>
      <c r="D9923" t="s">
        <v>62</v>
      </c>
      <c r="E9923" s="1">
        <v>38451</v>
      </c>
      <c r="F9923" t="s">
        <v>21</v>
      </c>
      <c r="G9923">
        <v>58</v>
      </c>
      <c r="H9923" t="s">
        <v>63</v>
      </c>
      <c r="I9923" t="s">
        <v>36</v>
      </c>
      <c r="J9923" t="s">
        <v>31</v>
      </c>
      <c r="K9923" t="str">
        <f>VLOOKUP(H9923, [1]Products!B:E, 2, FALSE)</f>
        <v>Vanilla Wafers</v>
      </c>
      <c r="L9923" s="2">
        <f>VLOOKUP(H9923, [1]Products!B:D, 3, FALSE)</f>
        <v>18</v>
      </c>
      <c r="M9923" s="2">
        <f>Table1[[#This Row],[Quantity Purchased]] * Table1[[#This Row],[Unit Price]]</f>
        <v>2088</v>
      </c>
      <c r="N9923" s="2">
        <f>VLOOKUP(H9923, [1]Products!B:E, 4, FALSE)</f>
        <v>36</v>
      </c>
      <c r="O9923" t="str">
        <f>TEXT(Table1[[#This Row],[Transaction Date]], "yyyy-mm")</f>
        <v>2024-02</v>
      </c>
      <c r="P9923" s="1">
        <f ca="1">YEAR(TODAY()) - YEAR(Table1[[#This Row],[Buyer Date of Birth]])</f>
        <v>20</v>
      </c>
      <c r="Q9923" s="2">
        <f>Table1[[#This Row],[Total Revenue]] - Table1[[#This Row],[Total Cost]]</f>
        <v>2070</v>
      </c>
    </row>
    <row r="9924" spans="1:17" x14ac:dyDescent="0.25">
      <c r="A9924" s="1">
        <v>45472</v>
      </c>
      <c r="B9924" t="s">
        <v>447</v>
      </c>
      <c r="C9924" t="s">
        <v>1406</v>
      </c>
      <c r="D9924" t="s">
        <v>34</v>
      </c>
      <c r="E9924" s="1">
        <v>25228</v>
      </c>
      <c r="F9924" t="s">
        <v>40</v>
      </c>
      <c r="G9924">
        <v>272</v>
      </c>
      <c r="H9924" t="s">
        <v>54</v>
      </c>
      <c r="I9924" t="s">
        <v>23</v>
      </c>
      <c r="J9924" t="s">
        <v>31</v>
      </c>
      <c r="K9924" t="str">
        <f>VLOOKUP(H9924, [1]Products!B:E, 2, FALSE)</f>
        <v>Lemon Crisps</v>
      </c>
      <c r="L9924" s="2">
        <f>VLOOKUP(H9924, [1]Products!B:D, 3, FALSE)</f>
        <v>7</v>
      </c>
      <c r="M9924" s="2">
        <f>Table1[[#This Row],[Quantity Purchased]] * Table1[[#This Row],[Unit Price]]</f>
        <v>2448</v>
      </c>
      <c r="N9924" s="2">
        <f>VLOOKUP(H9924, [1]Products!B:E, 4, FALSE)</f>
        <v>9</v>
      </c>
      <c r="O9924" t="str">
        <f>TEXT(Table1[[#This Row],[Transaction Date]], "yyyy-mm")</f>
        <v>2024-06</v>
      </c>
      <c r="P9924" s="1">
        <f ca="1">YEAR(TODAY()) - YEAR(Table1[[#This Row],[Buyer Date of Birth]])</f>
        <v>56</v>
      </c>
      <c r="Q9924" s="2">
        <f>Table1[[#This Row],[Total Revenue]] - Table1[[#This Row],[Total Cost]]</f>
        <v>2441</v>
      </c>
    </row>
    <row r="9925" spans="1:17" x14ac:dyDescent="0.25">
      <c r="A9925" s="1">
        <v>45445</v>
      </c>
      <c r="B9925" t="s">
        <v>56</v>
      </c>
      <c r="C9925" t="s">
        <v>39</v>
      </c>
      <c r="D9925" t="s">
        <v>100</v>
      </c>
      <c r="E9925" s="1">
        <v>25426</v>
      </c>
      <c r="F9925" t="s">
        <v>21</v>
      </c>
      <c r="G9925">
        <v>71</v>
      </c>
      <c r="H9925" t="s">
        <v>72</v>
      </c>
      <c r="I9925" t="s">
        <v>46</v>
      </c>
      <c r="J9925" t="s">
        <v>24</v>
      </c>
      <c r="K9925" t="str">
        <f>VLOOKUP(H9925, [1]Products!B:E, 2, FALSE)</f>
        <v>Choco Delight</v>
      </c>
      <c r="L9925" s="2">
        <f>VLOOKUP(H9925, [1]Products!B:D, 3, FALSE)</f>
        <v>3</v>
      </c>
      <c r="M9925" s="2">
        <f>Table1[[#This Row],[Quantity Purchased]] * Table1[[#This Row],[Unit Price]]</f>
        <v>355</v>
      </c>
      <c r="N9925" s="2">
        <f>VLOOKUP(H9925, [1]Products!B:E, 4, FALSE)</f>
        <v>5</v>
      </c>
      <c r="O9925" t="str">
        <f>TEXT(Table1[[#This Row],[Transaction Date]], "yyyy-mm")</f>
        <v>2024-06</v>
      </c>
      <c r="P9925" s="1">
        <f ca="1">YEAR(TODAY()) - YEAR(Table1[[#This Row],[Buyer Date of Birth]])</f>
        <v>56</v>
      </c>
      <c r="Q9925" s="2">
        <f>Table1[[#This Row],[Total Revenue]] - Table1[[#This Row],[Total Cost]]</f>
        <v>352</v>
      </c>
    </row>
    <row r="9926" spans="1:17" x14ac:dyDescent="0.25">
      <c r="A9926" s="1">
        <v>45404</v>
      </c>
      <c r="B9926" t="s">
        <v>378</v>
      </c>
      <c r="C9926" t="s">
        <v>227</v>
      </c>
      <c r="D9926" t="s">
        <v>62</v>
      </c>
      <c r="E9926" s="1">
        <v>32167</v>
      </c>
      <c r="F9926" t="s">
        <v>21</v>
      </c>
      <c r="G9926">
        <v>410</v>
      </c>
      <c r="H9926" t="s">
        <v>54</v>
      </c>
      <c r="I9926" t="s">
        <v>50</v>
      </c>
      <c r="J9926" t="s">
        <v>31</v>
      </c>
      <c r="K9926" t="str">
        <f>VLOOKUP(H9926, [1]Products!B:E, 2, FALSE)</f>
        <v>Lemon Crisps</v>
      </c>
      <c r="L9926" s="2">
        <f>VLOOKUP(H9926, [1]Products!B:D, 3, FALSE)</f>
        <v>7</v>
      </c>
      <c r="M9926" s="2">
        <f>Table1[[#This Row],[Quantity Purchased]] * Table1[[#This Row],[Unit Price]]</f>
        <v>3690</v>
      </c>
      <c r="N9926" s="2">
        <f>VLOOKUP(H9926, [1]Products!B:E, 4, FALSE)</f>
        <v>9</v>
      </c>
      <c r="O9926" t="str">
        <f>TEXT(Table1[[#This Row],[Transaction Date]], "yyyy-mm")</f>
        <v>2024-04</v>
      </c>
      <c r="P9926" s="1">
        <f ca="1">YEAR(TODAY()) - YEAR(Table1[[#This Row],[Buyer Date of Birth]])</f>
        <v>37</v>
      </c>
      <c r="Q9926" s="2">
        <f>Table1[[#This Row],[Total Revenue]] - Table1[[#This Row],[Total Cost]]</f>
        <v>3683</v>
      </c>
    </row>
    <row r="9927" spans="1:17" x14ac:dyDescent="0.25">
      <c r="A9927" s="1">
        <v>45451</v>
      </c>
      <c r="B9927" t="s">
        <v>381</v>
      </c>
      <c r="C9927" t="s">
        <v>1178</v>
      </c>
      <c r="D9927" t="s">
        <v>45</v>
      </c>
      <c r="E9927" s="1">
        <v>20978</v>
      </c>
      <c r="F9927" t="s">
        <v>21</v>
      </c>
      <c r="G9927">
        <v>361</v>
      </c>
      <c r="H9927" t="s">
        <v>35</v>
      </c>
      <c r="I9927" t="s">
        <v>23</v>
      </c>
      <c r="J9927" t="s">
        <v>31</v>
      </c>
      <c r="K9927" t="str">
        <f>VLOOKUP(H9927, [1]Products!B:E, 2, FALSE)</f>
        <v>Caramel Biscuits</v>
      </c>
      <c r="L9927" s="2">
        <f>VLOOKUP(H9927, [1]Products!B:D, 3, FALSE)</f>
        <v>18</v>
      </c>
      <c r="M9927" s="2">
        <f>Table1[[#This Row],[Quantity Purchased]] * Table1[[#This Row],[Unit Price]]</f>
        <v>7942</v>
      </c>
      <c r="N9927" s="2">
        <f>VLOOKUP(H9927, [1]Products!B:E, 4, FALSE)</f>
        <v>22</v>
      </c>
      <c r="O9927" t="str">
        <f>TEXT(Table1[[#This Row],[Transaction Date]], "yyyy-mm")</f>
        <v>2024-06</v>
      </c>
      <c r="P9927" s="1">
        <f ca="1">YEAR(TODAY()) - YEAR(Table1[[#This Row],[Buyer Date of Birth]])</f>
        <v>68</v>
      </c>
      <c r="Q9927" s="2">
        <f>Table1[[#This Row],[Total Revenue]] - Table1[[#This Row],[Total Cost]]</f>
        <v>7924</v>
      </c>
    </row>
    <row r="9928" spans="1:17" x14ac:dyDescent="0.25">
      <c r="A9928" s="1">
        <v>45335</v>
      </c>
      <c r="B9928" t="s">
        <v>113</v>
      </c>
      <c r="C9928" t="s">
        <v>364</v>
      </c>
      <c r="D9928" t="s">
        <v>34</v>
      </c>
      <c r="E9928" s="1">
        <v>25104</v>
      </c>
      <c r="F9928" t="s">
        <v>28</v>
      </c>
      <c r="G9928">
        <v>287</v>
      </c>
      <c r="H9928" t="s">
        <v>41</v>
      </c>
      <c r="I9928" t="s">
        <v>30</v>
      </c>
      <c r="J9928" t="s">
        <v>31</v>
      </c>
      <c r="K9928" t="str">
        <f>VLOOKUP(H9928, [1]Products!B:E, 2, FALSE)</f>
        <v>Ginger Snaps</v>
      </c>
      <c r="L9928" s="2">
        <f>VLOOKUP(H9928, [1]Products!B:D, 3, FALSE)</f>
        <v>14</v>
      </c>
      <c r="M9928" s="2">
        <f>Table1[[#This Row],[Quantity Purchased]] * Table1[[#This Row],[Unit Price]]</f>
        <v>8036</v>
      </c>
      <c r="N9928" s="2">
        <f>VLOOKUP(H9928, [1]Products!B:E, 4, FALSE)</f>
        <v>28</v>
      </c>
      <c r="O9928" t="str">
        <f>TEXT(Table1[[#This Row],[Transaction Date]], "yyyy-mm")</f>
        <v>2024-02</v>
      </c>
      <c r="P9928" s="1">
        <f ca="1">YEAR(TODAY()) - YEAR(Table1[[#This Row],[Buyer Date of Birth]])</f>
        <v>57</v>
      </c>
      <c r="Q9928" s="2">
        <f>Table1[[#This Row],[Total Revenue]] - Table1[[#This Row],[Total Cost]]</f>
        <v>8022</v>
      </c>
    </row>
    <row r="9929" spans="1:17" x14ac:dyDescent="0.25">
      <c r="A9929" s="1">
        <v>45402</v>
      </c>
      <c r="B9929" t="s">
        <v>829</v>
      </c>
      <c r="C9929" t="s">
        <v>70</v>
      </c>
      <c r="D9929" t="s">
        <v>34</v>
      </c>
      <c r="E9929" s="1">
        <v>31859</v>
      </c>
      <c r="F9929" t="s">
        <v>75</v>
      </c>
      <c r="G9929">
        <v>193</v>
      </c>
      <c r="H9929" t="s">
        <v>29</v>
      </c>
      <c r="I9929" t="s">
        <v>30</v>
      </c>
      <c r="J9929" t="s">
        <v>24</v>
      </c>
      <c r="K9929" t="str">
        <f>VLOOKUP(H9929, [1]Products!B:E, 2, FALSE)</f>
        <v>Shortbread</v>
      </c>
      <c r="L9929" s="2">
        <f>VLOOKUP(H9929, [1]Products!B:D, 3, FALSE)</f>
        <v>10</v>
      </c>
      <c r="M9929" s="2">
        <f>Table1[[#This Row],[Quantity Purchased]] * Table1[[#This Row],[Unit Price]]</f>
        <v>8685</v>
      </c>
      <c r="N9929" s="2">
        <f>VLOOKUP(H9929, [1]Products!B:E, 4, FALSE)</f>
        <v>45</v>
      </c>
      <c r="O9929" t="str">
        <f>TEXT(Table1[[#This Row],[Transaction Date]], "yyyy-mm")</f>
        <v>2024-04</v>
      </c>
      <c r="P9929" s="1">
        <f ca="1">YEAR(TODAY()) - YEAR(Table1[[#This Row],[Buyer Date of Birth]])</f>
        <v>38</v>
      </c>
      <c r="Q9929" s="2">
        <f>Table1[[#This Row],[Total Revenue]] - Table1[[#This Row],[Total Cost]]</f>
        <v>8675</v>
      </c>
    </row>
    <row r="9930" spans="1:17" x14ac:dyDescent="0.25">
      <c r="A9930" s="1">
        <v>45425</v>
      </c>
      <c r="B9930" t="s">
        <v>379</v>
      </c>
      <c r="C9930" t="s">
        <v>116</v>
      </c>
      <c r="D9930" t="s">
        <v>100</v>
      </c>
      <c r="E9930" s="1">
        <v>17816</v>
      </c>
      <c r="F9930" t="s">
        <v>40</v>
      </c>
      <c r="G9930">
        <v>52</v>
      </c>
      <c r="H9930" t="s">
        <v>29</v>
      </c>
      <c r="I9930" t="s">
        <v>36</v>
      </c>
      <c r="J9930" t="s">
        <v>31</v>
      </c>
      <c r="K9930" t="str">
        <f>VLOOKUP(H9930, [1]Products!B:E, 2, FALSE)</f>
        <v>Shortbread</v>
      </c>
      <c r="L9930" s="2">
        <f>VLOOKUP(H9930, [1]Products!B:D, 3, FALSE)</f>
        <v>10</v>
      </c>
      <c r="M9930" s="2">
        <f>Table1[[#This Row],[Quantity Purchased]] * Table1[[#This Row],[Unit Price]]</f>
        <v>2340</v>
      </c>
      <c r="N9930" s="2">
        <f>VLOOKUP(H9930, [1]Products!B:E, 4, FALSE)</f>
        <v>45</v>
      </c>
      <c r="O9930" t="str">
        <f>TEXT(Table1[[#This Row],[Transaction Date]], "yyyy-mm")</f>
        <v>2024-05</v>
      </c>
      <c r="P9930" s="1">
        <f ca="1">YEAR(TODAY()) - YEAR(Table1[[#This Row],[Buyer Date of Birth]])</f>
        <v>77</v>
      </c>
      <c r="Q9930" s="2">
        <f>Table1[[#This Row],[Total Revenue]] - Table1[[#This Row],[Total Cost]]</f>
        <v>2330</v>
      </c>
    </row>
    <row r="9931" spans="1:17" x14ac:dyDescent="0.25">
      <c r="A9931" s="1">
        <v>45504</v>
      </c>
      <c r="B9931" t="s">
        <v>236</v>
      </c>
      <c r="C9931" t="s">
        <v>116</v>
      </c>
      <c r="D9931" t="s">
        <v>78</v>
      </c>
      <c r="E9931" s="1">
        <v>19704</v>
      </c>
      <c r="F9931" t="s">
        <v>28</v>
      </c>
      <c r="G9931">
        <v>244</v>
      </c>
      <c r="H9931" t="s">
        <v>71</v>
      </c>
      <c r="I9931" t="s">
        <v>23</v>
      </c>
      <c r="J9931" t="s">
        <v>31</v>
      </c>
      <c r="K9931" t="str">
        <f>VLOOKUP(H9931, [1]Products!B:E, 2, FALSE)</f>
        <v>Peanut Butter Bites</v>
      </c>
      <c r="L9931" s="2">
        <f>VLOOKUP(H9931, [1]Products!B:D, 3, FALSE)</f>
        <v>5</v>
      </c>
      <c r="M9931" s="2">
        <f>Table1[[#This Row],[Quantity Purchased]] * Table1[[#This Row],[Unit Price]]</f>
        <v>1708</v>
      </c>
      <c r="N9931" s="2">
        <f>VLOOKUP(H9931, [1]Products!B:E, 4, FALSE)</f>
        <v>7</v>
      </c>
      <c r="O9931" t="str">
        <f>TEXT(Table1[[#This Row],[Transaction Date]], "yyyy-mm")</f>
        <v>2024-07</v>
      </c>
      <c r="P9931" s="1">
        <f ca="1">YEAR(TODAY()) - YEAR(Table1[[#This Row],[Buyer Date of Birth]])</f>
        <v>72</v>
      </c>
      <c r="Q9931" s="2">
        <f>Table1[[#This Row],[Total Revenue]] - Table1[[#This Row],[Total Cost]]</f>
        <v>1703</v>
      </c>
    </row>
    <row r="9932" spans="1:17" x14ac:dyDescent="0.25">
      <c r="A9932" s="1">
        <v>45324</v>
      </c>
      <c r="B9932" t="s">
        <v>1132</v>
      </c>
      <c r="C9932" t="s">
        <v>813</v>
      </c>
      <c r="D9932" t="s">
        <v>62</v>
      </c>
      <c r="E9932" s="1">
        <v>28989</v>
      </c>
      <c r="F9932" t="s">
        <v>28</v>
      </c>
      <c r="G9932">
        <v>246</v>
      </c>
      <c r="H9932" t="s">
        <v>71</v>
      </c>
      <c r="I9932" t="s">
        <v>46</v>
      </c>
      <c r="J9932" t="s">
        <v>31</v>
      </c>
      <c r="K9932" t="str">
        <f>VLOOKUP(H9932, [1]Products!B:E, 2, FALSE)</f>
        <v>Peanut Butter Bites</v>
      </c>
      <c r="L9932" s="2">
        <f>VLOOKUP(H9932, [1]Products!B:D, 3, FALSE)</f>
        <v>5</v>
      </c>
      <c r="M9932" s="2">
        <f>Table1[[#This Row],[Quantity Purchased]] * Table1[[#This Row],[Unit Price]]</f>
        <v>1722</v>
      </c>
      <c r="N9932" s="2">
        <f>VLOOKUP(H9932, [1]Products!B:E, 4, FALSE)</f>
        <v>7</v>
      </c>
      <c r="O9932" t="str">
        <f>TEXT(Table1[[#This Row],[Transaction Date]], "yyyy-mm")</f>
        <v>2024-02</v>
      </c>
      <c r="P9932" s="1">
        <f ca="1">YEAR(TODAY()) - YEAR(Table1[[#This Row],[Buyer Date of Birth]])</f>
        <v>46</v>
      </c>
      <c r="Q9932" s="2">
        <f>Table1[[#This Row],[Total Revenue]] - Table1[[#This Row],[Total Cost]]</f>
        <v>1717</v>
      </c>
    </row>
    <row r="9933" spans="1:17" x14ac:dyDescent="0.25">
      <c r="A9933" s="1">
        <v>45443</v>
      </c>
      <c r="B9933" t="s">
        <v>496</v>
      </c>
      <c r="C9933" t="s">
        <v>159</v>
      </c>
      <c r="D9933" t="s">
        <v>100</v>
      </c>
      <c r="E9933" s="1">
        <v>20571</v>
      </c>
      <c r="F9933" t="s">
        <v>28</v>
      </c>
      <c r="G9933">
        <v>363</v>
      </c>
      <c r="H9933" t="s">
        <v>41</v>
      </c>
      <c r="I9933" t="s">
        <v>50</v>
      </c>
      <c r="J9933" t="s">
        <v>31</v>
      </c>
      <c r="K9933" t="str">
        <f>VLOOKUP(H9933, [1]Products!B:E, 2, FALSE)</f>
        <v>Ginger Snaps</v>
      </c>
      <c r="L9933" s="2">
        <f>VLOOKUP(H9933, [1]Products!B:D, 3, FALSE)</f>
        <v>14</v>
      </c>
      <c r="M9933" s="2">
        <f>Table1[[#This Row],[Quantity Purchased]] * Table1[[#This Row],[Unit Price]]</f>
        <v>10164</v>
      </c>
      <c r="N9933" s="2">
        <f>VLOOKUP(H9933, [1]Products!B:E, 4, FALSE)</f>
        <v>28</v>
      </c>
      <c r="O9933" t="str">
        <f>TEXT(Table1[[#This Row],[Transaction Date]], "yyyy-mm")</f>
        <v>2024-05</v>
      </c>
      <c r="P9933" s="1">
        <f ca="1">YEAR(TODAY()) - YEAR(Table1[[#This Row],[Buyer Date of Birth]])</f>
        <v>69</v>
      </c>
      <c r="Q9933" s="2">
        <f>Table1[[#This Row],[Total Revenue]] - Table1[[#This Row],[Total Cost]]</f>
        <v>10150</v>
      </c>
    </row>
    <row r="9934" spans="1:17" x14ac:dyDescent="0.25">
      <c r="A9934" s="1">
        <v>45338</v>
      </c>
      <c r="B9934" t="s">
        <v>420</v>
      </c>
      <c r="C9934" t="s">
        <v>438</v>
      </c>
      <c r="D9934" t="s">
        <v>20</v>
      </c>
      <c r="E9934" s="1">
        <v>35621</v>
      </c>
      <c r="F9934" t="s">
        <v>40</v>
      </c>
      <c r="G9934">
        <v>491</v>
      </c>
      <c r="H9934" t="s">
        <v>54</v>
      </c>
      <c r="I9934" t="s">
        <v>23</v>
      </c>
      <c r="J9934" t="s">
        <v>31</v>
      </c>
      <c r="K9934" t="str">
        <f>VLOOKUP(H9934, [1]Products!B:E, 2, FALSE)</f>
        <v>Lemon Crisps</v>
      </c>
      <c r="L9934" s="2">
        <f>VLOOKUP(H9934, [1]Products!B:D, 3, FALSE)</f>
        <v>7</v>
      </c>
      <c r="M9934" s="2">
        <f>Table1[[#This Row],[Quantity Purchased]] * Table1[[#This Row],[Unit Price]]</f>
        <v>4419</v>
      </c>
      <c r="N9934" s="2">
        <f>VLOOKUP(H9934, [1]Products!B:E, 4, FALSE)</f>
        <v>9</v>
      </c>
      <c r="O9934" t="str">
        <f>TEXT(Table1[[#This Row],[Transaction Date]], "yyyy-mm")</f>
        <v>2024-02</v>
      </c>
      <c r="P9934" s="1">
        <f ca="1">YEAR(TODAY()) - YEAR(Table1[[#This Row],[Buyer Date of Birth]])</f>
        <v>28</v>
      </c>
      <c r="Q9934" s="2">
        <f>Table1[[#This Row],[Total Revenue]] - Table1[[#This Row],[Total Cost]]</f>
        <v>4412</v>
      </c>
    </row>
    <row r="9935" spans="1:17" x14ac:dyDescent="0.25">
      <c r="A9935" s="1">
        <v>45438</v>
      </c>
      <c r="B9935" t="s">
        <v>702</v>
      </c>
      <c r="C9935" t="s">
        <v>914</v>
      </c>
      <c r="D9935" t="s">
        <v>53</v>
      </c>
      <c r="E9935" s="1">
        <v>30007</v>
      </c>
      <c r="F9935" t="s">
        <v>28</v>
      </c>
      <c r="G9935">
        <v>347</v>
      </c>
      <c r="H9935" t="s">
        <v>22</v>
      </c>
      <c r="I9935" t="s">
        <v>30</v>
      </c>
      <c r="J9935" t="s">
        <v>31</v>
      </c>
      <c r="K9935" t="str">
        <f>VLOOKUP(H9935, [1]Products!B:E, 2, FALSE)</f>
        <v>Cinnamon Swirls</v>
      </c>
      <c r="L9935" s="2">
        <f>VLOOKUP(H9935, [1]Products!B:D, 3, FALSE)</f>
        <v>10</v>
      </c>
      <c r="M9935" s="2">
        <f>Table1[[#This Row],[Quantity Purchased]] * Table1[[#This Row],[Unit Price]]</f>
        <v>4858</v>
      </c>
      <c r="N9935" s="2">
        <f>VLOOKUP(H9935, [1]Products!B:E, 4, FALSE)</f>
        <v>14</v>
      </c>
      <c r="O9935" t="str">
        <f>TEXT(Table1[[#This Row],[Transaction Date]], "yyyy-mm")</f>
        <v>2024-05</v>
      </c>
      <c r="P9935" s="1">
        <f ca="1">YEAR(TODAY()) - YEAR(Table1[[#This Row],[Buyer Date of Birth]])</f>
        <v>43</v>
      </c>
      <c r="Q9935" s="2">
        <f>Table1[[#This Row],[Total Revenue]] - Table1[[#This Row],[Total Cost]]</f>
        <v>4848</v>
      </c>
    </row>
    <row r="9936" spans="1:17" x14ac:dyDescent="0.25">
      <c r="A9936" s="1">
        <v>45429</v>
      </c>
      <c r="B9936" t="s">
        <v>696</v>
      </c>
      <c r="C9936" t="s">
        <v>364</v>
      </c>
      <c r="D9936" t="s">
        <v>89</v>
      </c>
      <c r="E9936" s="1">
        <v>38796</v>
      </c>
      <c r="F9936" t="s">
        <v>21</v>
      </c>
      <c r="G9936">
        <v>271</v>
      </c>
      <c r="H9936" t="s">
        <v>54</v>
      </c>
      <c r="I9936" t="s">
        <v>30</v>
      </c>
      <c r="J9936" t="s">
        <v>31</v>
      </c>
      <c r="K9936" t="str">
        <f>VLOOKUP(H9936, [1]Products!B:E, 2, FALSE)</f>
        <v>Lemon Crisps</v>
      </c>
      <c r="L9936" s="2">
        <f>VLOOKUP(H9936, [1]Products!B:D, 3, FALSE)</f>
        <v>7</v>
      </c>
      <c r="M9936" s="2">
        <f>Table1[[#This Row],[Quantity Purchased]] * Table1[[#This Row],[Unit Price]]</f>
        <v>2439</v>
      </c>
      <c r="N9936" s="2">
        <f>VLOOKUP(H9936, [1]Products!B:E, 4, FALSE)</f>
        <v>9</v>
      </c>
      <c r="O9936" t="str">
        <f>TEXT(Table1[[#This Row],[Transaction Date]], "yyyy-mm")</f>
        <v>2024-05</v>
      </c>
      <c r="P9936" s="1">
        <f ca="1">YEAR(TODAY()) - YEAR(Table1[[#This Row],[Buyer Date of Birth]])</f>
        <v>19</v>
      </c>
      <c r="Q9936" s="2">
        <f>Table1[[#This Row],[Total Revenue]] - Table1[[#This Row],[Total Cost]]</f>
        <v>2432</v>
      </c>
    </row>
    <row r="9937" spans="1:17" x14ac:dyDescent="0.25">
      <c r="A9937" s="1">
        <v>45454</v>
      </c>
      <c r="B9937" t="s">
        <v>315</v>
      </c>
      <c r="C9937" t="s">
        <v>186</v>
      </c>
      <c r="D9937" t="s">
        <v>100</v>
      </c>
      <c r="E9937" s="1">
        <v>32328</v>
      </c>
      <c r="F9937" t="s">
        <v>28</v>
      </c>
      <c r="G9937">
        <v>35</v>
      </c>
      <c r="H9937" t="s">
        <v>41</v>
      </c>
      <c r="I9937" t="s">
        <v>36</v>
      </c>
      <c r="J9937" t="s">
        <v>24</v>
      </c>
      <c r="K9937" t="str">
        <f>VLOOKUP(H9937, [1]Products!B:E, 2, FALSE)</f>
        <v>Ginger Snaps</v>
      </c>
      <c r="L9937" s="2">
        <f>VLOOKUP(H9937, [1]Products!B:D, 3, FALSE)</f>
        <v>14</v>
      </c>
      <c r="M9937" s="2">
        <f>Table1[[#This Row],[Quantity Purchased]] * Table1[[#This Row],[Unit Price]]</f>
        <v>980</v>
      </c>
      <c r="N9937" s="2">
        <f>VLOOKUP(H9937, [1]Products!B:E, 4, FALSE)</f>
        <v>28</v>
      </c>
      <c r="O9937" t="str">
        <f>TEXT(Table1[[#This Row],[Transaction Date]], "yyyy-mm")</f>
        <v>2024-06</v>
      </c>
      <c r="P9937" s="1">
        <f ca="1">YEAR(TODAY()) - YEAR(Table1[[#This Row],[Buyer Date of Birth]])</f>
        <v>37</v>
      </c>
      <c r="Q9937" s="2">
        <f>Table1[[#This Row],[Total Revenue]] - Table1[[#This Row],[Total Cost]]</f>
        <v>966</v>
      </c>
    </row>
    <row r="9938" spans="1:17" x14ac:dyDescent="0.25">
      <c r="A9938" s="1">
        <v>45356</v>
      </c>
      <c r="B9938" t="s">
        <v>679</v>
      </c>
      <c r="C9938" t="s">
        <v>57</v>
      </c>
      <c r="D9938" t="s">
        <v>53</v>
      </c>
      <c r="E9938" s="1">
        <v>37087</v>
      </c>
      <c r="F9938" t="s">
        <v>21</v>
      </c>
      <c r="G9938">
        <v>205</v>
      </c>
      <c r="H9938" t="s">
        <v>35</v>
      </c>
      <c r="I9938" t="s">
        <v>23</v>
      </c>
      <c r="J9938" t="s">
        <v>31</v>
      </c>
      <c r="K9938" t="str">
        <f>VLOOKUP(H9938, [1]Products!B:E, 2, FALSE)</f>
        <v>Caramel Biscuits</v>
      </c>
      <c r="L9938" s="2">
        <f>VLOOKUP(H9938, [1]Products!B:D, 3, FALSE)</f>
        <v>18</v>
      </c>
      <c r="M9938" s="2">
        <f>Table1[[#This Row],[Quantity Purchased]] * Table1[[#This Row],[Unit Price]]</f>
        <v>4510</v>
      </c>
      <c r="N9938" s="2">
        <f>VLOOKUP(H9938, [1]Products!B:E, 4, FALSE)</f>
        <v>22</v>
      </c>
      <c r="O9938" t="str">
        <f>TEXT(Table1[[#This Row],[Transaction Date]], "yyyy-mm")</f>
        <v>2024-03</v>
      </c>
      <c r="P9938" s="1">
        <f ca="1">YEAR(TODAY()) - YEAR(Table1[[#This Row],[Buyer Date of Birth]])</f>
        <v>24</v>
      </c>
      <c r="Q9938" s="2">
        <f>Table1[[#This Row],[Total Revenue]] - Table1[[#This Row],[Total Cost]]</f>
        <v>4492</v>
      </c>
    </row>
    <row r="9939" spans="1:17" x14ac:dyDescent="0.25">
      <c r="A9939" s="1">
        <v>45427</v>
      </c>
      <c r="B9939" t="s">
        <v>423</v>
      </c>
      <c r="C9939" t="s">
        <v>39</v>
      </c>
      <c r="D9939" t="s">
        <v>62</v>
      </c>
      <c r="E9939" s="1">
        <v>21329</v>
      </c>
      <c r="F9939" t="s">
        <v>28</v>
      </c>
      <c r="G9939">
        <v>225</v>
      </c>
      <c r="H9939" t="s">
        <v>72</v>
      </c>
      <c r="I9939" t="s">
        <v>46</v>
      </c>
      <c r="J9939" t="s">
        <v>24</v>
      </c>
      <c r="K9939" t="str">
        <f>VLOOKUP(H9939, [1]Products!B:E, 2, FALSE)</f>
        <v>Choco Delight</v>
      </c>
      <c r="L9939" s="2">
        <f>VLOOKUP(H9939, [1]Products!B:D, 3, FALSE)</f>
        <v>3</v>
      </c>
      <c r="M9939" s="2">
        <f>Table1[[#This Row],[Quantity Purchased]] * Table1[[#This Row],[Unit Price]]</f>
        <v>1125</v>
      </c>
      <c r="N9939" s="2">
        <f>VLOOKUP(H9939, [1]Products!B:E, 4, FALSE)</f>
        <v>5</v>
      </c>
      <c r="O9939" t="str">
        <f>TEXT(Table1[[#This Row],[Transaction Date]], "yyyy-mm")</f>
        <v>2024-05</v>
      </c>
      <c r="P9939" s="1">
        <f ca="1">YEAR(TODAY()) - YEAR(Table1[[#This Row],[Buyer Date of Birth]])</f>
        <v>67</v>
      </c>
      <c r="Q9939" s="2">
        <f>Table1[[#This Row],[Total Revenue]] - Table1[[#This Row],[Total Cost]]</f>
        <v>1122</v>
      </c>
    </row>
    <row r="9940" spans="1:17" x14ac:dyDescent="0.25">
      <c r="A9940" s="1">
        <v>45407</v>
      </c>
      <c r="B9940" t="s">
        <v>1087</v>
      </c>
      <c r="C9940" t="s">
        <v>1000</v>
      </c>
      <c r="D9940" t="s">
        <v>78</v>
      </c>
      <c r="E9940" s="1">
        <v>28954</v>
      </c>
      <c r="F9940" t="s">
        <v>75</v>
      </c>
      <c r="G9940">
        <v>209</v>
      </c>
      <c r="H9940" t="s">
        <v>71</v>
      </c>
      <c r="I9940" t="s">
        <v>50</v>
      </c>
      <c r="J9940" t="s">
        <v>24</v>
      </c>
      <c r="K9940" t="str">
        <f>VLOOKUP(H9940, [1]Products!B:E, 2, FALSE)</f>
        <v>Peanut Butter Bites</v>
      </c>
      <c r="L9940" s="2">
        <f>VLOOKUP(H9940, [1]Products!B:D, 3, FALSE)</f>
        <v>5</v>
      </c>
      <c r="M9940" s="2">
        <f>Table1[[#This Row],[Quantity Purchased]] * Table1[[#This Row],[Unit Price]]</f>
        <v>1463</v>
      </c>
      <c r="N9940" s="2">
        <f>VLOOKUP(H9940, [1]Products!B:E, 4, FALSE)</f>
        <v>7</v>
      </c>
      <c r="O9940" t="str">
        <f>TEXT(Table1[[#This Row],[Transaction Date]], "yyyy-mm")</f>
        <v>2024-04</v>
      </c>
      <c r="P9940" s="1">
        <f ca="1">YEAR(TODAY()) - YEAR(Table1[[#This Row],[Buyer Date of Birth]])</f>
        <v>46</v>
      </c>
      <c r="Q9940" s="2">
        <f>Table1[[#This Row],[Total Revenue]] - Table1[[#This Row],[Total Cost]]</f>
        <v>1458</v>
      </c>
    </row>
    <row r="9941" spans="1:17" x14ac:dyDescent="0.25">
      <c r="A9941" s="1">
        <v>45442</v>
      </c>
      <c r="B9941" t="s">
        <v>757</v>
      </c>
      <c r="C9941" t="s">
        <v>373</v>
      </c>
      <c r="D9941" t="s">
        <v>84</v>
      </c>
      <c r="E9941" s="1">
        <v>24119</v>
      </c>
      <c r="F9941" t="s">
        <v>40</v>
      </c>
      <c r="G9941">
        <v>301</v>
      </c>
      <c r="H9941" t="s">
        <v>35</v>
      </c>
      <c r="I9941" t="s">
        <v>23</v>
      </c>
      <c r="J9941" t="s">
        <v>31</v>
      </c>
      <c r="K9941" t="str">
        <f>VLOOKUP(H9941, [1]Products!B:E, 2, FALSE)</f>
        <v>Caramel Biscuits</v>
      </c>
      <c r="L9941" s="2">
        <f>VLOOKUP(H9941, [1]Products!B:D, 3, FALSE)</f>
        <v>18</v>
      </c>
      <c r="M9941" s="2">
        <f>Table1[[#This Row],[Quantity Purchased]] * Table1[[#This Row],[Unit Price]]</f>
        <v>6622</v>
      </c>
      <c r="N9941" s="2">
        <f>VLOOKUP(H9941, [1]Products!B:E, 4, FALSE)</f>
        <v>22</v>
      </c>
      <c r="O9941" t="str">
        <f>TEXT(Table1[[#This Row],[Transaction Date]], "yyyy-mm")</f>
        <v>2024-05</v>
      </c>
      <c r="P9941" s="1">
        <f ca="1">YEAR(TODAY()) - YEAR(Table1[[#This Row],[Buyer Date of Birth]])</f>
        <v>59</v>
      </c>
      <c r="Q9941" s="2">
        <f>Table1[[#This Row],[Total Revenue]] - Table1[[#This Row],[Total Cost]]</f>
        <v>6604</v>
      </c>
    </row>
    <row r="9942" spans="1:17" x14ac:dyDescent="0.25">
      <c r="A9942" s="1">
        <v>45389</v>
      </c>
      <c r="B9942" t="s">
        <v>1508</v>
      </c>
      <c r="C9942" t="s">
        <v>229</v>
      </c>
      <c r="D9942" t="s">
        <v>20</v>
      </c>
      <c r="E9942" s="1">
        <v>27516</v>
      </c>
      <c r="F9942" t="s">
        <v>40</v>
      </c>
      <c r="G9942">
        <v>73</v>
      </c>
      <c r="H9942" t="s">
        <v>29</v>
      </c>
      <c r="I9942" t="s">
        <v>30</v>
      </c>
      <c r="J9942" t="s">
        <v>31</v>
      </c>
      <c r="K9942" t="str">
        <f>VLOOKUP(H9942, [1]Products!B:E, 2, FALSE)</f>
        <v>Shortbread</v>
      </c>
      <c r="L9942" s="2">
        <f>VLOOKUP(H9942, [1]Products!B:D, 3, FALSE)</f>
        <v>10</v>
      </c>
      <c r="M9942" s="2">
        <f>Table1[[#This Row],[Quantity Purchased]] * Table1[[#This Row],[Unit Price]]</f>
        <v>3285</v>
      </c>
      <c r="N9942" s="2">
        <f>VLOOKUP(H9942, [1]Products!B:E, 4, FALSE)</f>
        <v>45</v>
      </c>
      <c r="O9942" t="str">
        <f>TEXT(Table1[[#This Row],[Transaction Date]], "yyyy-mm")</f>
        <v>2024-04</v>
      </c>
      <c r="P9942" s="1">
        <f ca="1">YEAR(TODAY()) - YEAR(Table1[[#This Row],[Buyer Date of Birth]])</f>
        <v>50</v>
      </c>
      <c r="Q9942" s="2">
        <f>Table1[[#This Row],[Total Revenue]] - Table1[[#This Row],[Total Cost]]</f>
        <v>3275</v>
      </c>
    </row>
    <row r="9943" spans="1:17" x14ac:dyDescent="0.25">
      <c r="A9943" s="1">
        <v>45441</v>
      </c>
      <c r="B9943" t="s">
        <v>80</v>
      </c>
      <c r="C9943" t="s">
        <v>1007</v>
      </c>
      <c r="D9943" t="s">
        <v>84</v>
      </c>
      <c r="E9943" s="1">
        <v>30763</v>
      </c>
      <c r="F9943" t="s">
        <v>21</v>
      </c>
      <c r="G9943">
        <v>285</v>
      </c>
      <c r="H9943" t="s">
        <v>54</v>
      </c>
      <c r="I9943" t="s">
        <v>30</v>
      </c>
      <c r="J9943" t="s">
        <v>31</v>
      </c>
      <c r="K9943" t="str">
        <f>VLOOKUP(H9943, [1]Products!B:E, 2, FALSE)</f>
        <v>Lemon Crisps</v>
      </c>
      <c r="L9943" s="2">
        <f>VLOOKUP(H9943, [1]Products!B:D, 3, FALSE)</f>
        <v>7</v>
      </c>
      <c r="M9943" s="2">
        <f>Table1[[#This Row],[Quantity Purchased]] * Table1[[#This Row],[Unit Price]]</f>
        <v>2565</v>
      </c>
      <c r="N9943" s="2">
        <f>VLOOKUP(H9943, [1]Products!B:E, 4, FALSE)</f>
        <v>9</v>
      </c>
      <c r="O9943" t="str">
        <f>TEXT(Table1[[#This Row],[Transaction Date]], "yyyy-mm")</f>
        <v>2024-05</v>
      </c>
      <c r="P9943" s="1">
        <f ca="1">YEAR(TODAY()) - YEAR(Table1[[#This Row],[Buyer Date of Birth]])</f>
        <v>41</v>
      </c>
      <c r="Q9943" s="2">
        <f>Table1[[#This Row],[Total Revenue]] - Table1[[#This Row],[Total Cost]]</f>
        <v>2558</v>
      </c>
    </row>
    <row r="9944" spans="1:17" x14ac:dyDescent="0.25">
      <c r="A9944" s="1">
        <v>45449</v>
      </c>
      <c r="B9944" t="s">
        <v>447</v>
      </c>
      <c r="C9944" t="s">
        <v>163</v>
      </c>
      <c r="D9944" t="s">
        <v>34</v>
      </c>
      <c r="E9944" s="1">
        <v>32507</v>
      </c>
      <c r="F9944" t="s">
        <v>75</v>
      </c>
      <c r="G9944">
        <v>77</v>
      </c>
      <c r="H9944" t="s">
        <v>71</v>
      </c>
      <c r="I9944" t="s">
        <v>36</v>
      </c>
      <c r="J9944" t="s">
        <v>31</v>
      </c>
      <c r="K9944" t="str">
        <f>VLOOKUP(H9944, [1]Products!B:E, 2, FALSE)</f>
        <v>Peanut Butter Bites</v>
      </c>
      <c r="L9944" s="2">
        <f>VLOOKUP(H9944, [1]Products!B:D, 3, FALSE)</f>
        <v>5</v>
      </c>
      <c r="M9944" s="2">
        <f>Table1[[#This Row],[Quantity Purchased]] * Table1[[#This Row],[Unit Price]]</f>
        <v>539</v>
      </c>
      <c r="N9944" s="2">
        <f>VLOOKUP(H9944, [1]Products!B:E, 4, FALSE)</f>
        <v>7</v>
      </c>
      <c r="O9944" t="str">
        <f>TEXT(Table1[[#This Row],[Transaction Date]], "yyyy-mm")</f>
        <v>2024-06</v>
      </c>
      <c r="P9944" s="1">
        <f ca="1">YEAR(TODAY()) - YEAR(Table1[[#This Row],[Buyer Date of Birth]])</f>
        <v>37</v>
      </c>
      <c r="Q9944" s="2">
        <f>Table1[[#This Row],[Total Revenue]] - Table1[[#This Row],[Total Cost]]</f>
        <v>534</v>
      </c>
    </row>
    <row r="9945" spans="1:17" x14ac:dyDescent="0.25">
      <c r="A9945" s="1">
        <v>45400</v>
      </c>
      <c r="B9945" t="s">
        <v>367</v>
      </c>
      <c r="C9945" t="s">
        <v>642</v>
      </c>
      <c r="D9945" t="s">
        <v>45</v>
      </c>
      <c r="E9945" s="1">
        <v>32914</v>
      </c>
      <c r="F9945" t="s">
        <v>21</v>
      </c>
      <c r="G9945">
        <v>241</v>
      </c>
      <c r="H9945" t="s">
        <v>72</v>
      </c>
      <c r="I9945" t="s">
        <v>23</v>
      </c>
      <c r="J9945" t="s">
        <v>31</v>
      </c>
      <c r="K9945" t="str">
        <f>VLOOKUP(H9945, [1]Products!B:E, 2, FALSE)</f>
        <v>Choco Delight</v>
      </c>
      <c r="L9945" s="2">
        <f>VLOOKUP(H9945, [1]Products!B:D, 3, FALSE)</f>
        <v>3</v>
      </c>
      <c r="M9945" s="2">
        <f>Table1[[#This Row],[Quantity Purchased]] * Table1[[#This Row],[Unit Price]]</f>
        <v>1205</v>
      </c>
      <c r="N9945" s="2">
        <f>VLOOKUP(H9945, [1]Products!B:E, 4, FALSE)</f>
        <v>5</v>
      </c>
      <c r="O9945" t="str">
        <f>TEXT(Table1[[#This Row],[Transaction Date]], "yyyy-mm")</f>
        <v>2024-04</v>
      </c>
      <c r="P9945" s="1">
        <f ca="1">YEAR(TODAY()) - YEAR(Table1[[#This Row],[Buyer Date of Birth]])</f>
        <v>35</v>
      </c>
      <c r="Q9945" s="2">
        <f>Table1[[#This Row],[Total Revenue]] - Table1[[#This Row],[Total Cost]]</f>
        <v>1202</v>
      </c>
    </row>
    <row r="9946" spans="1:17" x14ac:dyDescent="0.25">
      <c r="A9946" s="1">
        <v>45315</v>
      </c>
      <c r="B9946" t="s">
        <v>98</v>
      </c>
      <c r="C9946" t="s">
        <v>342</v>
      </c>
      <c r="D9946" t="s">
        <v>58</v>
      </c>
      <c r="E9946" s="1">
        <v>37434</v>
      </c>
      <c r="F9946" t="s">
        <v>28</v>
      </c>
      <c r="G9946">
        <v>317</v>
      </c>
      <c r="H9946" t="s">
        <v>54</v>
      </c>
      <c r="I9946" t="s">
        <v>46</v>
      </c>
      <c r="J9946" t="s">
        <v>31</v>
      </c>
      <c r="K9946" t="str">
        <f>VLOOKUP(H9946, [1]Products!B:E, 2, FALSE)</f>
        <v>Lemon Crisps</v>
      </c>
      <c r="L9946" s="2">
        <f>VLOOKUP(H9946, [1]Products!B:D, 3, FALSE)</f>
        <v>7</v>
      </c>
      <c r="M9946" s="2">
        <f>Table1[[#This Row],[Quantity Purchased]] * Table1[[#This Row],[Unit Price]]</f>
        <v>2853</v>
      </c>
      <c r="N9946" s="2">
        <f>VLOOKUP(H9946, [1]Products!B:E, 4, FALSE)</f>
        <v>9</v>
      </c>
      <c r="O9946" t="str">
        <f>TEXT(Table1[[#This Row],[Transaction Date]], "yyyy-mm")</f>
        <v>2024-01</v>
      </c>
      <c r="P9946" s="1">
        <f ca="1">YEAR(TODAY()) - YEAR(Table1[[#This Row],[Buyer Date of Birth]])</f>
        <v>23</v>
      </c>
      <c r="Q9946" s="2">
        <f>Table1[[#This Row],[Total Revenue]] - Table1[[#This Row],[Total Cost]]</f>
        <v>2846</v>
      </c>
    </row>
    <row r="9947" spans="1:17" x14ac:dyDescent="0.25">
      <c r="A9947" s="1">
        <v>45336</v>
      </c>
      <c r="B9947" t="s">
        <v>150</v>
      </c>
      <c r="C9947" t="s">
        <v>33</v>
      </c>
      <c r="D9947" t="s">
        <v>58</v>
      </c>
      <c r="E9947" s="1">
        <v>27272</v>
      </c>
      <c r="F9947" t="s">
        <v>21</v>
      </c>
      <c r="G9947">
        <v>284</v>
      </c>
      <c r="H9947" t="s">
        <v>63</v>
      </c>
      <c r="I9947" t="s">
        <v>50</v>
      </c>
      <c r="J9947" t="s">
        <v>24</v>
      </c>
      <c r="K9947" t="str">
        <f>VLOOKUP(H9947, [1]Products!B:E, 2, FALSE)</f>
        <v>Vanilla Wafers</v>
      </c>
      <c r="L9947" s="2">
        <f>VLOOKUP(H9947, [1]Products!B:D, 3, FALSE)</f>
        <v>18</v>
      </c>
      <c r="M9947" s="2">
        <f>Table1[[#This Row],[Quantity Purchased]] * Table1[[#This Row],[Unit Price]]</f>
        <v>10224</v>
      </c>
      <c r="N9947" s="2">
        <f>VLOOKUP(H9947, [1]Products!B:E, 4, FALSE)</f>
        <v>36</v>
      </c>
      <c r="O9947" t="str">
        <f>TEXT(Table1[[#This Row],[Transaction Date]], "yyyy-mm")</f>
        <v>2024-02</v>
      </c>
      <c r="P9947" s="1">
        <f ca="1">YEAR(TODAY()) - YEAR(Table1[[#This Row],[Buyer Date of Birth]])</f>
        <v>51</v>
      </c>
      <c r="Q9947" s="2">
        <f>Table1[[#This Row],[Total Revenue]] - Table1[[#This Row],[Total Cost]]</f>
        <v>10206</v>
      </c>
    </row>
    <row r="9948" spans="1:17" x14ac:dyDescent="0.25">
      <c r="A9948" s="1">
        <v>45444</v>
      </c>
      <c r="B9948" t="s">
        <v>157</v>
      </c>
      <c r="C9948" t="s">
        <v>316</v>
      </c>
      <c r="D9948" t="s">
        <v>89</v>
      </c>
      <c r="E9948" s="1">
        <v>25260</v>
      </c>
      <c r="F9948" t="s">
        <v>28</v>
      </c>
      <c r="G9948">
        <v>421</v>
      </c>
      <c r="H9948" t="s">
        <v>54</v>
      </c>
      <c r="I9948" t="s">
        <v>23</v>
      </c>
      <c r="J9948" t="s">
        <v>31</v>
      </c>
      <c r="K9948" t="str">
        <f>VLOOKUP(H9948, [1]Products!B:E, 2, FALSE)</f>
        <v>Lemon Crisps</v>
      </c>
      <c r="L9948" s="2">
        <f>VLOOKUP(H9948, [1]Products!B:D, 3, FALSE)</f>
        <v>7</v>
      </c>
      <c r="M9948" s="2">
        <f>Table1[[#This Row],[Quantity Purchased]] * Table1[[#This Row],[Unit Price]]</f>
        <v>3789</v>
      </c>
      <c r="N9948" s="2">
        <f>VLOOKUP(H9948, [1]Products!B:E, 4, FALSE)</f>
        <v>9</v>
      </c>
      <c r="O9948" t="str">
        <f>TEXT(Table1[[#This Row],[Transaction Date]], "yyyy-mm")</f>
        <v>2024-06</v>
      </c>
      <c r="P9948" s="1">
        <f ca="1">YEAR(TODAY()) - YEAR(Table1[[#This Row],[Buyer Date of Birth]])</f>
        <v>56</v>
      </c>
      <c r="Q9948" s="2">
        <f>Table1[[#This Row],[Total Revenue]] - Table1[[#This Row],[Total Cost]]</f>
        <v>3782</v>
      </c>
    </row>
    <row r="9949" spans="1:17" x14ac:dyDescent="0.25">
      <c r="A9949" s="1">
        <v>45417</v>
      </c>
      <c r="B9949" t="s">
        <v>212</v>
      </c>
      <c r="C9949" t="s">
        <v>257</v>
      </c>
      <c r="D9949" t="s">
        <v>20</v>
      </c>
      <c r="E9949" s="1">
        <v>26322</v>
      </c>
      <c r="F9949" t="s">
        <v>75</v>
      </c>
      <c r="G9949">
        <v>97</v>
      </c>
      <c r="H9949" t="s">
        <v>35</v>
      </c>
      <c r="I9949" t="s">
        <v>30</v>
      </c>
      <c r="J9949" t="s">
        <v>24</v>
      </c>
      <c r="K9949" t="str">
        <f>VLOOKUP(H9949, [1]Products!B:E, 2, FALSE)</f>
        <v>Caramel Biscuits</v>
      </c>
      <c r="L9949" s="2">
        <f>VLOOKUP(H9949, [1]Products!B:D, 3, FALSE)</f>
        <v>18</v>
      </c>
      <c r="M9949" s="2">
        <f>Table1[[#This Row],[Quantity Purchased]] * Table1[[#This Row],[Unit Price]]</f>
        <v>2134</v>
      </c>
      <c r="N9949" s="2">
        <f>VLOOKUP(H9949, [1]Products!B:E, 4, FALSE)</f>
        <v>22</v>
      </c>
      <c r="O9949" t="str">
        <f>TEXT(Table1[[#This Row],[Transaction Date]], "yyyy-mm")</f>
        <v>2024-05</v>
      </c>
      <c r="P9949" s="1">
        <f ca="1">YEAR(TODAY()) - YEAR(Table1[[#This Row],[Buyer Date of Birth]])</f>
        <v>53</v>
      </c>
      <c r="Q9949" s="2">
        <f>Table1[[#This Row],[Total Revenue]] - Table1[[#This Row],[Total Cost]]</f>
        <v>2116</v>
      </c>
    </row>
    <row r="9950" spans="1:17" x14ac:dyDescent="0.25">
      <c r="A9950" s="1">
        <v>45358</v>
      </c>
      <c r="B9950" t="s">
        <v>140</v>
      </c>
      <c r="C9950" t="s">
        <v>536</v>
      </c>
      <c r="D9950" t="s">
        <v>20</v>
      </c>
      <c r="E9950" s="1">
        <v>23646</v>
      </c>
      <c r="F9950" t="s">
        <v>28</v>
      </c>
      <c r="G9950">
        <v>490</v>
      </c>
      <c r="H9950" t="s">
        <v>41</v>
      </c>
      <c r="I9950" t="s">
        <v>30</v>
      </c>
      <c r="J9950" t="s">
        <v>31</v>
      </c>
      <c r="K9950" t="str">
        <f>VLOOKUP(H9950, [1]Products!B:E, 2, FALSE)</f>
        <v>Ginger Snaps</v>
      </c>
      <c r="L9950" s="2">
        <f>VLOOKUP(H9950, [1]Products!B:D, 3, FALSE)</f>
        <v>14</v>
      </c>
      <c r="M9950" s="2">
        <f>Table1[[#This Row],[Quantity Purchased]] * Table1[[#This Row],[Unit Price]]</f>
        <v>13720</v>
      </c>
      <c r="N9950" s="2">
        <f>VLOOKUP(H9950, [1]Products!B:E, 4, FALSE)</f>
        <v>28</v>
      </c>
      <c r="O9950" t="str">
        <f>TEXT(Table1[[#This Row],[Transaction Date]], "yyyy-mm")</f>
        <v>2024-03</v>
      </c>
      <c r="P9950" s="1">
        <f ca="1">YEAR(TODAY()) - YEAR(Table1[[#This Row],[Buyer Date of Birth]])</f>
        <v>61</v>
      </c>
      <c r="Q9950" s="2">
        <f>Table1[[#This Row],[Total Revenue]] - Table1[[#This Row],[Total Cost]]</f>
        <v>13706</v>
      </c>
    </row>
    <row r="9951" spans="1:17" x14ac:dyDescent="0.25">
      <c r="A9951" s="1">
        <v>45485</v>
      </c>
      <c r="B9951" t="s">
        <v>283</v>
      </c>
      <c r="C9951" t="s">
        <v>126</v>
      </c>
      <c r="D9951" t="s">
        <v>34</v>
      </c>
      <c r="E9951" s="1">
        <v>19877</v>
      </c>
      <c r="F9951" t="s">
        <v>21</v>
      </c>
      <c r="G9951">
        <v>121</v>
      </c>
      <c r="H9951" t="s">
        <v>41</v>
      </c>
      <c r="I9951" t="s">
        <v>36</v>
      </c>
      <c r="J9951" t="s">
        <v>31</v>
      </c>
      <c r="K9951" t="str">
        <f>VLOOKUP(H9951, [1]Products!B:E, 2, FALSE)</f>
        <v>Ginger Snaps</v>
      </c>
      <c r="L9951" s="2">
        <f>VLOOKUP(H9951, [1]Products!B:D, 3, FALSE)</f>
        <v>14</v>
      </c>
      <c r="M9951" s="2">
        <f>Table1[[#This Row],[Quantity Purchased]] * Table1[[#This Row],[Unit Price]]</f>
        <v>3388</v>
      </c>
      <c r="N9951" s="2">
        <f>VLOOKUP(H9951, [1]Products!B:E, 4, FALSE)</f>
        <v>28</v>
      </c>
      <c r="O9951" t="str">
        <f>TEXT(Table1[[#This Row],[Transaction Date]], "yyyy-mm")</f>
        <v>2024-07</v>
      </c>
      <c r="P9951" s="1">
        <f ca="1">YEAR(TODAY()) - YEAR(Table1[[#This Row],[Buyer Date of Birth]])</f>
        <v>71</v>
      </c>
      <c r="Q9951" s="2">
        <f>Table1[[#This Row],[Total Revenue]] - Table1[[#This Row],[Total Cost]]</f>
        <v>3374</v>
      </c>
    </row>
    <row r="9952" spans="1:17" x14ac:dyDescent="0.25">
      <c r="A9952" s="1">
        <v>45412</v>
      </c>
      <c r="B9952" t="s">
        <v>142</v>
      </c>
      <c r="C9952" t="s">
        <v>733</v>
      </c>
      <c r="D9952" t="s">
        <v>34</v>
      </c>
      <c r="E9952" s="1">
        <v>27080</v>
      </c>
      <c r="F9952" t="s">
        <v>21</v>
      </c>
      <c r="G9952">
        <v>128</v>
      </c>
      <c r="H9952" t="s">
        <v>66</v>
      </c>
      <c r="I9952" t="s">
        <v>23</v>
      </c>
      <c r="J9952" t="s">
        <v>31</v>
      </c>
      <c r="K9952" t="str">
        <f>VLOOKUP(H9952, [1]Products!B:E, 2, FALSE)</f>
        <v>Oatmeal Cookies</v>
      </c>
      <c r="L9952" s="2">
        <f>VLOOKUP(H9952, [1]Products!B:D, 3, FALSE)</f>
        <v>19</v>
      </c>
      <c r="M9952" s="2">
        <f>Table1[[#This Row],[Quantity Purchased]] * Table1[[#This Row],[Unit Price]]</f>
        <v>2944</v>
      </c>
      <c r="N9952" s="2">
        <f>VLOOKUP(H9952, [1]Products!B:E, 4, FALSE)</f>
        <v>23</v>
      </c>
      <c r="O9952" t="str">
        <f>TEXT(Table1[[#This Row],[Transaction Date]], "yyyy-mm")</f>
        <v>2024-04</v>
      </c>
      <c r="P9952" s="1">
        <f ca="1">YEAR(TODAY()) - YEAR(Table1[[#This Row],[Buyer Date of Birth]])</f>
        <v>51</v>
      </c>
      <c r="Q9952" s="2">
        <f>Table1[[#This Row],[Total Revenue]] - Table1[[#This Row],[Total Cost]]</f>
        <v>2925</v>
      </c>
    </row>
    <row r="9953" spans="1:17" x14ac:dyDescent="0.25">
      <c r="A9953" s="1">
        <v>45458</v>
      </c>
      <c r="B9953" t="s">
        <v>257</v>
      </c>
      <c r="C9953" t="s">
        <v>227</v>
      </c>
      <c r="D9953" t="s">
        <v>78</v>
      </c>
      <c r="E9953" s="1">
        <v>16086</v>
      </c>
      <c r="F9953" t="s">
        <v>75</v>
      </c>
      <c r="G9953">
        <v>57</v>
      </c>
      <c r="H9953" t="s">
        <v>22</v>
      </c>
      <c r="I9953" t="s">
        <v>46</v>
      </c>
      <c r="J9953" t="s">
        <v>31</v>
      </c>
      <c r="K9953" t="str">
        <f>VLOOKUP(H9953, [1]Products!B:E, 2, FALSE)</f>
        <v>Cinnamon Swirls</v>
      </c>
      <c r="L9953" s="2">
        <f>VLOOKUP(H9953, [1]Products!B:D, 3, FALSE)</f>
        <v>10</v>
      </c>
      <c r="M9953" s="2">
        <f>Table1[[#This Row],[Quantity Purchased]] * Table1[[#This Row],[Unit Price]]</f>
        <v>798</v>
      </c>
      <c r="N9953" s="2">
        <f>VLOOKUP(H9953, [1]Products!B:E, 4, FALSE)</f>
        <v>14</v>
      </c>
      <c r="O9953" t="str">
        <f>TEXT(Table1[[#This Row],[Transaction Date]], "yyyy-mm")</f>
        <v>2024-06</v>
      </c>
      <c r="P9953" s="1">
        <f ca="1">YEAR(TODAY()) - YEAR(Table1[[#This Row],[Buyer Date of Birth]])</f>
        <v>81</v>
      </c>
      <c r="Q9953" s="2">
        <f>Table1[[#This Row],[Total Revenue]] - Table1[[#This Row],[Total Cost]]</f>
        <v>788</v>
      </c>
    </row>
    <row r="9954" spans="1:17" x14ac:dyDescent="0.25">
      <c r="A9954" s="1">
        <v>45300</v>
      </c>
      <c r="B9954" t="s">
        <v>136</v>
      </c>
      <c r="C9954" t="s">
        <v>251</v>
      </c>
      <c r="D9954" t="s">
        <v>34</v>
      </c>
      <c r="E9954" s="1">
        <v>28189</v>
      </c>
      <c r="F9954" t="s">
        <v>40</v>
      </c>
      <c r="G9954">
        <v>50</v>
      </c>
      <c r="H9954" t="s">
        <v>54</v>
      </c>
      <c r="I9954" t="s">
        <v>50</v>
      </c>
      <c r="J9954" t="s">
        <v>31</v>
      </c>
      <c r="K9954" t="str">
        <f>VLOOKUP(H9954, [1]Products!B:E, 2, FALSE)</f>
        <v>Lemon Crisps</v>
      </c>
      <c r="L9954" s="2">
        <f>VLOOKUP(H9954, [1]Products!B:D, 3, FALSE)</f>
        <v>7</v>
      </c>
      <c r="M9954" s="2">
        <f>Table1[[#This Row],[Quantity Purchased]] * Table1[[#This Row],[Unit Price]]</f>
        <v>450</v>
      </c>
      <c r="N9954" s="2">
        <f>VLOOKUP(H9954, [1]Products!B:E, 4, FALSE)</f>
        <v>9</v>
      </c>
      <c r="O9954" t="str">
        <f>TEXT(Table1[[#This Row],[Transaction Date]], "yyyy-mm")</f>
        <v>2024-01</v>
      </c>
      <c r="P9954" s="1">
        <f ca="1">YEAR(TODAY()) - YEAR(Table1[[#This Row],[Buyer Date of Birth]])</f>
        <v>48</v>
      </c>
      <c r="Q9954" s="2">
        <f>Table1[[#This Row],[Total Revenue]] - Table1[[#This Row],[Total Cost]]</f>
        <v>443</v>
      </c>
    </row>
    <row r="9955" spans="1:17" x14ac:dyDescent="0.25">
      <c r="A9955" s="1">
        <v>45490</v>
      </c>
      <c r="B9955" t="s">
        <v>639</v>
      </c>
      <c r="C9955" t="s">
        <v>116</v>
      </c>
      <c r="D9955" t="s">
        <v>53</v>
      </c>
      <c r="E9955" s="1">
        <v>24446</v>
      </c>
      <c r="F9955" t="s">
        <v>21</v>
      </c>
      <c r="G9955">
        <v>326</v>
      </c>
      <c r="H9955" t="s">
        <v>63</v>
      </c>
      <c r="I9955" t="s">
        <v>23</v>
      </c>
      <c r="J9955" t="s">
        <v>31</v>
      </c>
      <c r="K9955" t="str">
        <f>VLOOKUP(H9955, [1]Products!B:E, 2, FALSE)</f>
        <v>Vanilla Wafers</v>
      </c>
      <c r="L9955" s="2">
        <f>VLOOKUP(H9955, [1]Products!B:D, 3, FALSE)</f>
        <v>18</v>
      </c>
      <c r="M9955" s="2">
        <f>Table1[[#This Row],[Quantity Purchased]] * Table1[[#This Row],[Unit Price]]</f>
        <v>11736</v>
      </c>
      <c r="N9955" s="2">
        <f>VLOOKUP(H9955, [1]Products!B:E, 4, FALSE)</f>
        <v>36</v>
      </c>
      <c r="O9955" t="str">
        <f>TEXT(Table1[[#This Row],[Transaction Date]], "yyyy-mm")</f>
        <v>2024-07</v>
      </c>
      <c r="P9955" s="1">
        <f ca="1">YEAR(TODAY()) - YEAR(Table1[[#This Row],[Buyer Date of Birth]])</f>
        <v>59</v>
      </c>
      <c r="Q9955" s="2">
        <f>Table1[[#This Row],[Total Revenue]] - Table1[[#This Row],[Total Cost]]</f>
        <v>11718</v>
      </c>
    </row>
    <row r="9956" spans="1:17" x14ac:dyDescent="0.25">
      <c r="A9956" s="1">
        <v>45500</v>
      </c>
      <c r="B9956" t="s">
        <v>240</v>
      </c>
      <c r="C9956" t="s">
        <v>1079</v>
      </c>
      <c r="D9956" t="s">
        <v>58</v>
      </c>
      <c r="E9956" s="1">
        <v>22510</v>
      </c>
      <c r="F9956" t="s">
        <v>40</v>
      </c>
      <c r="G9956">
        <v>198</v>
      </c>
      <c r="H9956" t="s">
        <v>66</v>
      </c>
      <c r="I9956" t="s">
        <v>30</v>
      </c>
      <c r="J9956" t="s">
        <v>31</v>
      </c>
      <c r="K9956" t="str">
        <f>VLOOKUP(H9956, [1]Products!B:E, 2, FALSE)</f>
        <v>Oatmeal Cookies</v>
      </c>
      <c r="L9956" s="2">
        <f>VLOOKUP(H9956, [1]Products!B:D, 3, FALSE)</f>
        <v>19</v>
      </c>
      <c r="M9956" s="2">
        <f>Table1[[#This Row],[Quantity Purchased]] * Table1[[#This Row],[Unit Price]]</f>
        <v>4554</v>
      </c>
      <c r="N9956" s="2">
        <f>VLOOKUP(H9956, [1]Products!B:E, 4, FALSE)</f>
        <v>23</v>
      </c>
      <c r="O9956" t="str">
        <f>TEXT(Table1[[#This Row],[Transaction Date]], "yyyy-mm")</f>
        <v>2024-07</v>
      </c>
      <c r="P9956" s="1">
        <f ca="1">YEAR(TODAY()) - YEAR(Table1[[#This Row],[Buyer Date of Birth]])</f>
        <v>64</v>
      </c>
      <c r="Q9956" s="2">
        <f>Table1[[#This Row],[Total Revenue]] - Table1[[#This Row],[Total Cost]]</f>
        <v>4535</v>
      </c>
    </row>
    <row r="9957" spans="1:17" x14ac:dyDescent="0.25">
      <c r="A9957" s="1">
        <v>45491</v>
      </c>
      <c r="B9957" t="s">
        <v>421</v>
      </c>
      <c r="C9957" t="s">
        <v>771</v>
      </c>
      <c r="D9957" t="s">
        <v>53</v>
      </c>
      <c r="E9957" s="1">
        <v>28353</v>
      </c>
      <c r="F9957" t="s">
        <v>28</v>
      </c>
      <c r="G9957">
        <v>10</v>
      </c>
      <c r="H9957" t="s">
        <v>72</v>
      </c>
      <c r="I9957" t="s">
        <v>30</v>
      </c>
      <c r="J9957" t="s">
        <v>31</v>
      </c>
      <c r="K9957" t="str">
        <f>VLOOKUP(H9957, [1]Products!B:E, 2, FALSE)</f>
        <v>Choco Delight</v>
      </c>
      <c r="L9957" s="2">
        <f>VLOOKUP(H9957, [1]Products!B:D, 3, FALSE)</f>
        <v>3</v>
      </c>
      <c r="M9957" s="2">
        <f>Table1[[#This Row],[Quantity Purchased]] * Table1[[#This Row],[Unit Price]]</f>
        <v>50</v>
      </c>
      <c r="N9957" s="2">
        <f>VLOOKUP(H9957, [1]Products!B:E, 4, FALSE)</f>
        <v>5</v>
      </c>
      <c r="O9957" t="str">
        <f>TEXT(Table1[[#This Row],[Transaction Date]], "yyyy-mm")</f>
        <v>2024-07</v>
      </c>
      <c r="P9957" s="1">
        <f ca="1">YEAR(TODAY()) - YEAR(Table1[[#This Row],[Buyer Date of Birth]])</f>
        <v>48</v>
      </c>
      <c r="Q9957" s="2">
        <f>Table1[[#This Row],[Total Revenue]] - Table1[[#This Row],[Total Cost]]</f>
        <v>47</v>
      </c>
    </row>
    <row r="9958" spans="1:17" x14ac:dyDescent="0.25">
      <c r="A9958" s="1">
        <v>45356</v>
      </c>
      <c r="B9958" t="s">
        <v>278</v>
      </c>
      <c r="C9958" t="s">
        <v>813</v>
      </c>
      <c r="D9958" t="s">
        <v>100</v>
      </c>
      <c r="E9958" s="1">
        <v>37688</v>
      </c>
      <c r="F9958" t="s">
        <v>40</v>
      </c>
      <c r="G9958">
        <v>390</v>
      </c>
      <c r="H9958" t="s">
        <v>35</v>
      </c>
      <c r="I9958" t="s">
        <v>36</v>
      </c>
      <c r="J9958" t="s">
        <v>31</v>
      </c>
      <c r="K9958" t="str">
        <f>VLOOKUP(H9958, [1]Products!B:E, 2, FALSE)</f>
        <v>Caramel Biscuits</v>
      </c>
      <c r="L9958" s="2">
        <f>VLOOKUP(H9958, [1]Products!B:D, 3, FALSE)</f>
        <v>18</v>
      </c>
      <c r="M9958" s="2">
        <f>Table1[[#This Row],[Quantity Purchased]] * Table1[[#This Row],[Unit Price]]</f>
        <v>8580</v>
      </c>
      <c r="N9958" s="2">
        <f>VLOOKUP(H9958, [1]Products!B:E, 4, FALSE)</f>
        <v>22</v>
      </c>
      <c r="O9958" t="str">
        <f>TEXT(Table1[[#This Row],[Transaction Date]], "yyyy-mm")</f>
        <v>2024-03</v>
      </c>
      <c r="P9958" s="1">
        <f ca="1">YEAR(TODAY()) - YEAR(Table1[[#This Row],[Buyer Date of Birth]])</f>
        <v>22</v>
      </c>
      <c r="Q9958" s="2">
        <f>Table1[[#This Row],[Total Revenue]] - Table1[[#This Row],[Total Cost]]</f>
        <v>8562</v>
      </c>
    </row>
    <row r="9959" spans="1:17" x14ac:dyDescent="0.25">
      <c r="A9959" s="1">
        <v>45317</v>
      </c>
      <c r="B9959" t="s">
        <v>98</v>
      </c>
      <c r="C9959" t="s">
        <v>116</v>
      </c>
      <c r="D9959" t="s">
        <v>20</v>
      </c>
      <c r="E9959" s="1">
        <v>21421</v>
      </c>
      <c r="F9959" t="s">
        <v>21</v>
      </c>
      <c r="G9959">
        <v>131</v>
      </c>
      <c r="H9959" t="s">
        <v>66</v>
      </c>
      <c r="I9959" t="s">
        <v>23</v>
      </c>
      <c r="J9959" t="s">
        <v>31</v>
      </c>
      <c r="K9959" t="str">
        <f>VLOOKUP(H9959, [1]Products!B:E, 2, FALSE)</f>
        <v>Oatmeal Cookies</v>
      </c>
      <c r="L9959" s="2">
        <f>VLOOKUP(H9959, [1]Products!B:D, 3, FALSE)</f>
        <v>19</v>
      </c>
      <c r="M9959" s="2">
        <f>Table1[[#This Row],[Quantity Purchased]] * Table1[[#This Row],[Unit Price]]</f>
        <v>3013</v>
      </c>
      <c r="N9959" s="2">
        <f>VLOOKUP(H9959, [1]Products!B:E, 4, FALSE)</f>
        <v>23</v>
      </c>
      <c r="O9959" t="str">
        <f>TEXT(Table1[[#This Row],[Transaction Date]], "yyyy-mm")</f>
        <v>2024-01</v>
      </c>
      <c r="P9959" s="1">
        <f ca="1">YEAR(TODAY()) - YEAR(Table1[[#This Row],[Buyer Date of Birth]])</f>
        <v>67</v>
      </c>
      <c r="Q9959" s="2">
        <f>Table1[[#This Row],[Total Revenue]] - Table1[[#This Row],[Total Cost]]</f>
        <v>2994</v>
      </c>
    </row>
    <row r="9960" spans="1:17" x14ac:dyDescent="0.25">
      <c r="A9960" s="1">
        <v>45349</v>
      </c>
      <c r="B9960" t="s">
        <v>276</v>
      </c>
      <c r="C9960" t="s">
        <v>126</v>
      </c>
      <c r="D9960" t="s">
        <v>20</v>
      </c>
      <c r="E9960" s="1">
        <v>35570</v>
      </c>
      <c r="F9960" t="s">
        <v>40</v>
      </c>
      <c r="G9960">
        <v>472</v>
      </c>
      <c r="H9960" t="s">
        <v>71</v>
      </c>
      <c r="I9960" t="s">
        <v>46</v>
      </c>
      <c r="J9960" t="s">
        <v>31</v>
      </c>
      <c r="K9960" t="str">
        <f>VLOOKUP(H9960, [1]Products!B:E, 2, FALSE)</f>
        <v>Peanut Butter Bites</v>
      </c>
      <c r="L9960" s="2">
        <f>VLOOKUP(H9960, [1]Products!B:D, 3, FALSE)</f>
        <v>5</v>
      </c>
      <c r="M9960" s="2">
        <f>Table1[[#This Row],[Quantity Purchased]] * Table1[[#This Row],[Unit Price]]</f>
        <v>3304</v>
      </c>
      <c r="N9960" s="2">
        <f>VLOOKUP(H9960, [1]Products!B:E, 4, FALSE)</f>
        <v>7</v>
      </c>
      <c r="O9960" t="str">
        <f>TEXT(Table1[[#This Row],[Transaction Date]], "yyyy-mm")</f>
        <v>2024-02</v>
      </c>
      <c r="P9960" s="1">
        <f ca="1">YEAR(TODAY()) - YEAR(Table1[[#This Row],[Buyer Date of Birth]])</f>
        <v>28</v>
      </c>
      <c r="Q9960" s="2">
        <f>Table1[[#This Row],[Total Revenue]] - Table1[[#This Row],[Total Cost]]</f>
        <v>3299</v>
      </c>
    </row>
    <row r="9961" spans="1:17" x14ac:dyDescent="0.25">
      <c r="A9961" s="1">
        <v>45451</v>
      </c>
      <c r="B9961" t="s">
        <v>358</v>
      </c>
      <c r="C9961" t="s">
        <v>427</v>
      </c>
      <c r="D9961" t="s">
        <v>58</v>
      </c>
      <c r="E9961" s="1">
        <v>26787</v>
      </c>
      <c r="F9961" t="s">
        <v>21</v>
      </c>
      <c r="G9961">
        <v>238</v>
      </c>
      <c r="H9961" t="s">
        <v>66</v>
      </c>
      <c r="I9961" t="s">
        <v>50</v>
      </c>
      <c r="J9961" t="s">
        <v>31</v>
      </c>
      <c r="K9961" t="str">
        <f>VLOOKUP(H9961, [1]Products!B:E, 2, FALSE)</f>
        <v>Oatmeal Cookies</v>
      </c>
      <c r="L9961" s="2">
        <f>VLOOKUP(H9961, [1]Products!B:D, 3, FALSE)</f>
        <v>19</v>
      </c>
      <c r="M9961" s="2">
        <f>Table1[[#This Row],[Quantity Purchased]] * Table1[[#This Row],[Unit Price]]</f>
        <v>5474</v>
      </c>
      <c r="N9961" s="2">
        <f>VLOOKUP(H9961, [1]Products!B:E, 4, FALSE)</f>
        <v>23</v>
      </c>
      <c r="O9961" t="str">
        <f>TEXT(Table1[[#This Row],[Transaction Date]], "yyyy-mm")</f>
        <v>2024-06</v>
      </c>
      <c r="P9961" s="1">
        <f ca="1">YEAR(TODAY()) - YEAR(Table1[[#This Row],[Buyer Date of Birth]])</f>
        <v>52</v>
      </c>
      <c r="Q9961" s="2">
        <f>Table1[[#This Row],[Total Revenue]] - Table1[[#This Row],[Total Cost]]</f>
        <v>5455</v>
      </c>
    </row>
    <row r="9962" spans="1:17" x14ac:dyDescent="0.25">
      <c r="A9962" s="1">
        <v>45300</v>
      </c>
      <c r="B9962" t="s">
        <v>76</v>
      </c>
      <c r="C9962" t="s">
        <v>968</v>
      </c>
      <c r="D9962" t="s">
        <v>58</v>
      </c>
      <c r="E9962" s="1">
        <v>19752</v>
      </c>
      <c r="F9962" t="s">
        <v>75</v>
      </c>
      <c r="G9962">
        <v>141</v>
      </c>
      <c r="H9962" t="s">
        <v>22</v>
      </c>
      <c r="I9962" t="s">
        <v>23</v>
      </c>
      <c r="J9962" t="s">
        <v>31</v>
      </c>
      <c r="K9962" t="str">
        <f>VLOOKUP(H9962, [1]Products!B:E, 2, FALSE)</f>
        <v>Cinnamon Swirls</v>
      </c>
      <c r="L9962" s="2">
        <f>VLOOKUP(H9962, [1]Products!B:D, 3, FALSE)</f>
        <v>10</v>
      </c>
      <c r="M9962" s="2">
        <f>Table1[[#This Row],[Quantity Purchased]] * Table1[[#This Row],[Unit Price]]</f>
        <v>1974</v>
      </c>
      <c r="N9962" s="2">
        <f>VLOOKUP(H9962, [1]Products!B:E, 4, FALSE)</f>
        <v>14</v>
      </c>
      <c r="O9962" t="str">
        <f>TEXT(Table1[[#This Row],[Transaction Date]], "yyyy-mm")</f>
        <v>2024-01</v>
      </c>
      <c r="P9962" s="1">
        <f ca="1">YEAR(TODAY()) - YEAR(Table1[[#This Row],[Buyer Date of Birth]])</f>
        <v>71</v>
      </c>
      <c r="Q9962" s="2">
        <f>Table1[[#This Row],[Total Revenue]] - Table1[[#This Row],[Total Cost]]</f>
        <v>1964</v>
      </c>
    </row>
    <row r="9963" spans="1:17" x14ac:dyDescent="0.25">
      <c r="A9963" s="1">
        <v>45461</v>
      </c>
      <c r="B9963" t="s">
        <v>598</v>
      </c>
      <c r="C9963" t="s">
        <v>1531</v>
      </c>
      <c r="D9963" t="s">
        <v>78</v>
      </c>
      <c r="E9963" s="1">
        <v>20866</v>
      </c>
      <c r="F9963" t="s">
        <v>21</v>
      </c>
      <c r="G9963">
        <v>368</v>
      </c>
      <c r="H9963" t="s">
        <v>22</v>
      </c>
      <c r="I9963" t="s">
        <v>30</v>
      </c>
      <c r="J9963" t="s">
        <v>31</v>
      </c>
      <c r="K9963" t="str">
        <f>VLOOKUP(H9963, [1]Products!B:E, 2, FALSE)</f>
        <v>Cinnamon Swirls</v>
      </c>
      <c r="L9963" s="2">
        <f>VLOOKUP(H9963, [1]Products!B:D, 3, FALSE)</f>
        <v>10</v>
      </c>
      <c r="M9963" s="2">
        <f>Table1[[#This Row],[Quantity Purchased]] * Table1[[#This Row],[Unit Price]]</f>
        <v>5152</v>
      </c>
      <c r="N9963" s="2">
        <f>VLOOKUP(H9963, [1]Products!B:E, 4, FALSE)</f>
        <v>14</v>
      </c>
      <c r="O9963" t="str">
        <f>TEXT(Table1[[#This Row],[Transaction Date]], "yyyy-mm")</f>
        <v>2024-06</v>
      </c>
      <c r="P9963" s="1">
        <f ca="1">YEAR(TODAY()) - YEAR(Table1[[#This Row],[Buyer Date of Birth]])</f>
        <v>68</v>
      </c>
      <c r="Q9963" s="2">
        <f>Table1[[#This Row],[Total Revenue]] - Table1[[#This Row],[Total Cost]]</f>
        <v>5142</v>
      </c>
    </row>
    <row r="9964" spans="1:17" x14ac:dyDescent="0.25">
      <c r="A9964" s="1">
        <v>45344</v>
      </c>
      <c r="B9964" t="s">
        <v>400</v>
      </c>
      <c r="C9964" t="s">
        <v>534</v>
      </c>
      <c r="D9964" t="s">
        <v>62</v>
      </c>
      <c r="E9964" s="1">
        <v>22453</v>
      </c>
      <c r="F9964" t="s">
        <v>28</v>
      </c>
      <c r="G9964">
        <v>338</v>
      </c>
      <c r="H9964" t="s">
        <v>54</v>
      </c>
      <c r="I9964" t="s">
        <v>30</v>
      </c>
      <c r="J9964" t="s">
        <v>31</v>
      </c>
      <c r="K9964" t="str">
        <f>VLOOKUP(H9964, [1]Products!B:E, 2, FALSE)</f>
        <v>Lemon Crisps</v>
      </c>
      <c r="L9964" s="2">
        <f>VLOOKUP(H9964, [1]Products!B:D, 3, FALSE)</f>
        <v>7</v>
      </c>
      <c r="M9964" s="2">
        <f>Table1[[#This Row],[Quantity Purchased]] * Table1[[#This Row],[Unit Price]]</f>
        <v>3042</v>
      </c>
      <c r="N9964" s="2">
        <f>VLOOKUP(H9964, [1]Products!B:E, 4, FALSE)</f>
        <v>9</v>
      </c>
      <c r="O9964" t="str">
        <f>TEXT(Table1[[#This Row],[Transaction Date]], "yyyy-mm")</f>
        <v>2024-02</v>
      </c>
      <c r="P9964" s="1">
        <f ca="1">YEAR(TODAY()) - YEAR(Table1[[#This Row],[Buyer Date of Birth]])</f>
        <v>64</v>
      </c>
      <c r="Q9964" s="2">
        <f>Table1[[#This Row],[Total Revenue]] - Table1[[#This Row],[Total Cost]]</f>
        <v>3035</v>
      </c>
    </row>
    <row r="9965" spans="1:17" x14ac:dyDescent="0.25">
      <c r="A9965" s="1">
        <v>45312</v>
      </c>
      <c r="B9965" t="s">
        <v>56</v>
      </c>
      <c r="C9965" t="s">
        <v>159</v>
      </c>
      <c r="D9965" t="s">
        <v>62</v>
      </c>
      <c r="E9965" s="1">
        <v>16565</v>
      </c>
      <c r="F9965" t="s">
        <v>40</v>
      </c>
      <c r="G9965">
        <v>427</v>
      </c>
      <c r="H9965" t="s">
        <v>29</v>
      </c>
      <c r="I9965" t="s">
        <v>36</v>
      </c>
      <c r="J9965" t="s">
        <v>24</v>
      </c>
      <c r="K9965" t="str">
        <f>VLOOKUP(H9965, [1]Products!B:E, 2, FALSE)</f>
        <v>Shortbread</v>
      </c>
      <c r="L9965" s="2">
        <f>VLOOKUP(H9965, [1]Products!B:D, 3, FALSE)</f>
        <v>10</v>
      </c>
      <c r="M9965" s="2">
        <f>Table1[[#This Row],[Quantity Purchased]] * Table1[[#This Row],[Unit Price]]</f>
        <v>19215</v>
      </c>
      <c r="N9965" s="2">
        <f>VLOOKUP(H9965, [1]Products!B:E, 4, FALSE)</f>
        <v>45</v>
      </c>
      <c r="O9965" t="str">
        <f>TEXT(Table1[[#This Row],[Transaction Date]], "yyyy-mm")</f>
        <v>2024-01</v>
      </c>
      <c r="P9965" s="1">
        <f ca="1">YEAR(TODAY()) - YEAR(Table1[[#This Row],[Buyer Date of Birth]])</f>
        <v>80</v>
      </c>
      <c r="Q9965" s="2">
        <f>Table1[[#This Row],[Total Revenue]] - Table1[[#This Row],[Total Cost]]</f>
        <v>19205</v>
      </c>
    </row>
    <row r="9966" spans="1:17" x14ac:dyDescent="0.25">
      <c r="A9966" s="1">
        <v>45493</v>
      </c>
      <c r="B9966" t="s">
        <v>166</v>
      </c>
      <c r="C9966" t="s">
        <v>1049</v>
      </c>
      <c r="D9966" t="s">
        <v>78</v>
      </c>
      <c r="E9966" s="1">
        <v>17127</v>
      </c>
      <c r="F9966" t="s">
        <v>21</v>
      </c>
      <c r="G9966">
        <v>366</v>
      </c>
      <c r="H9966" t="s">
        <v>63</v>
      </c>
      <c r="I9966" t="s">
        <v>23</v>
      </c>
      <c r="J9966" t="s">
        <v>31</v>
      </c>
      <c r="K9966" t="str">
        <f>VLOOKUP(H9966, [1]Products!B:E, 2, FALSE)</f>
        <v>Vanilla Wafers</v>
      </c>
      <c r="L9966" s="2">
        <f>VLOOKUP(H9966, [1]Products!B:D, 3, FALSE)</f>
        <v>18</v>
      </c>
      <c r="M9966" s="2">
        <f>Table1[[#This Row],[Quantity Purchased]] * Table1[[#This Row],[Unit Price]]</f>
        <v>13176</v>
      </c>
      <c r="N9966" s="2">
        <f>VLOOKUP(H9966, [1]Products!B:E, 4, FALSE)</f>
        <v>36</v>
      </c>
      <c r="O9966" t="str">
        <f>TEXT(Table1[[#This Row],[Transaction Date]], "yyyy-mm")</f>
        <v>2024-07</v>
      </c>
      <c r="P9966" s="1">
        <f ca="1">YEAR(TODAY()) - YEAR(Table1[[#This Row],[Buyer Date of Birth]])</f>
        <v>79</v>
      </c>
      <c r="Q9966" s="2">
        <f>Table1[[#This Row],[Total Revenue]] - Table1[[#This Row],[Total Cost]]</f>
        <v>13158</v>
      </c>
    </row>
    <row r="9967" spans="1:17" x14ac:dyDescent="0.25">
      <c r="A9967" s="1">
        <v>45385</v>
      </c>
      <c r="B9967" t="s">
        <v>195</v>
      </c>
      <c r="C9967" t="s">
        <v>416</v>
      </c>
      <c r="D9967" t="s">
        <v>45</v>
      </c>
      <c r="E9967" s="1">
        <v>32432</v>
      </c>
      <c r="F9967" t="s">
        <v>75</v>
      </c>
      <c r="G9967">
        <v>369</v>
      </c>
      <c r="H9967" t="s">
        <v>66</v>
      </c>
      <c r="I9967" t="s">
        <v>46</v>
      </c>
      <c r="J9967" t="s">
        <v>31</v>
      </c>
      <c r="K9967" t="str">
        <f>VLOOKUP(H9967, [1]Products!B:E, 2, FALSE)</f>
        <v>Oatmeal Cookies</v>
      </c>
      <c r="L9967" s="2">
        <f>VLOOKUP(H9967, [1]Products!B:D, 3, FALSE)</f>
        <v>19</v>
      </c>
      <c r="M9967" s="2">
        <f>Table1[[#This Row],[Quantity Purchased]] * Table1[[#This Row],[Unit Price]]</f>
        <v>8487</v>
      </c>
      <c r="N9967" s="2">
        <f>VLOOKUP(H9967, [1]Products!B:E, 4, FALSE)</f>
        <v>23</v>
      </c>
      <c r="O9967" t="str">
        <f>TEXT(Table1[[#This Row],[Transaction Date]], "yyyy-mm")</f>
        <v>2024-04</v>
      </c>
      <c r="P9967" s="1">
        <f ca="1">YEAR(TODAY()) - YEAR(Table1[[#This Row],[Buyer Date of Birth]])</f>
        <v>37</v>
      </c>
      <c r="Q9967" s="2">
        <f>Table1[[#This Row],[Total Revenue]] - Table1[[#This Row],[Total Cost]]</f>
        <v>8468</v>
      </c>
    </row>
    <row r="9968" spans="1:17" x14ac:dyDescent="0.25">
      <c r="A9968" s="1">
        <v>45393</v>
      </c>
      <c r="B9968" t="s">
        <v>325</v>
      </c>
      <c r="C9968" t="s">
        <v>592</v>
      </c>
      <c r="D9968" t="s">
        <v>34</v>
      </c>
      <c r="E9968" s="1">
        <v>20211</v>
      </c>
      <c r="F9968" t="s">
        <v>28</v>
      </c>
      <c r="G9968">
        <v>225</v>
      </c>
      <c r="H9968" t="s">
        <v>22</v>
      </c>
      <c r="I9968" t="s">
        <v>50</v>
      </c>
      <c r="J9968" t="s">
        <v>31</v>
      </c>
      <c r="K9968" t="str">
        <f>VLOOKUP(H9968, [1]Products!B:E, 2, FALSE)</f>
        <v>Cinnamon Swirls</v>
      </c>
      <c r="L9968" s="2">
        <f>VLOOKUP(H9968, [1]Products!B:D, 3, FALSE)</f>
        <v>10</v>
      </c>
      <c r="M9968" s="2">
        <f>Table1[[#This Row],[Quantity Purchased]] * Table1[[#This Row],[Unit Price]]</f>
        <v>3150</v>
      </c>
      <c r="N9968" s="2">
        <f>VLOOKUP(H9968, [1]Products!B:E, 4, FALSE)</f>
        <v>14</v>
      </c>
      <c r="O9968" t="str">
        <f>TEXT(Table1[[#This Row],[Transaction Date]], "yyyy-mm")</f>
        <v>2024-04</v>
      </c>
      <c r="P9968" s="1">
        <f ca="1">YEAR(TODAY()) - YEAR(Table1[[#This Row],[Buyer Date of Birth]])</f>
        <v>70</v>
      </c>
      <c r="Q9968" s="2">
        <f>Table1[[#This Row],[Total Revenue]] - Table1[[#This Row],[Total Cost]]</f>
        <v>3140</v>
      </c>
    </row>
    <row r="9969" spans="1:17" x14ac:dyDescent="0.25">
      <c r="A9969" s="1">
        <v>45317</v>
      </c>
      <c r="B9969" t="s">
        <v>1060</v>
      </c>
      <c r="C9969" t="s">
        <v>1566</v>
      </c>
      <c r="D9969" t="s">
        <v>34</v>
      </c>
      <c r="E9969" s="1">
        <v>31985</v>
      </c>
      <c r="F9969" t="s">
        <v>75</v>
      </c>
      <c r="G9969">
        <v>450</v>
      </c>
      <c r="H9969" t="s">
        <v>54</v>
      </c>
      <c r="I9969" t="s">
        <v>23</v>
      </c>
      <c r="J9969" t="s">
        <v>31</v>
      </c>
      <c r="K9969" t="str">
        <f>VLOOKUP(H9969, [1]Products!B:E, 2, FALSE)</f>
        <v>Lemon Crisps</v>
      </c>
      <c r="L9969" s="2">
        <f>VLOOKUP(H9969, [1]Products!B:D, 3, FALSE)</f>
        <v>7</v>
      </c>
      <c r="M9969" s="2">
        <f>Table1[[#This Row],[Quantity Purchased]] * Table1[[#This Row],[Unit Price]]</f>
        <v>4050</v>
      </c>
      <c r="N9969" s="2">
        <f>VLOOKUP(H9969, [1]Products!B:E, 4, FALSE)</f>
        <v>9</v>
      </c>
      <c r="O9969" t="str">
        <f>TEXT(Table1[[#This Row],[Transaction Date]], "yyyy-mm")</f>
        <v>2024-01</v>
      </c>
      <c r="P9969" s="1">
        <f ca="1">YEAR(TODAY()) - YEAR(Table1[[#This Row],[Buyer Date of Birth]])</f>
        <v>38</v>
      </c>
      <c r="Q9969" s="2">
        <f>Table1[[#This Row],[Total Revenue]] - Table1[[#This Row],[Total Cost]]</f>
        <v>4043</v>
      </c>
    </row>
    <row r="9970" spans="1:17" x14ac:dyDescent="0.25">
      <c r="A9970" s="1">
        <v>45294</v>
      </c>
      <c r="B9970" t="s">
        <v>98</v>
      </c>
      <c r="C9970" t="s">
        <v>159</v>
      </c>
      <c r="D9970" t="s">
        <v>89</v>
      </c>
      <c r="E9970" s="1">
        <v>36886</v>
      </c>
      <c r="F9970" t="s">
        <v>21</v>
      </c>
      <c r="G9970">
        <v>161</v>
      </c>
      <c r="H9970" t="s">
        <v>66</v>
      </c>
      <c r="I9970" t="s">
        <v>30</v>
      </c>
      <c r="J9970" t="s">
        <v>31</v>
      </c>
      <c r="K9970" t="str">
        <f>VLOOKUP(H9970, [1]Products!B:E, 2, FALSE)</f>
        <v>Oatmeal Cookies</v>
      </c>
      <c r="L9970" s="2">
        <f>VLOOKUP(H9970, [1]Products!B:D, 3, FALSE)</f>
        <v>19</v>
      </c>
      <c r="M9970" s="2">
        <f>Table1[[#This Row],[Quantity Purchased]] * Table1[[#This Row],[Unit Price]]</f>
        <v>3703</v>
      </c>
      <c r="N9970" s="2">
        <f>VLOOKUP(H9970, [1]Products!B:E, 4, FALSE)</f>
        <v>23</v>
      </c>
      <c r="O9970" t="str">
        <f>TEXT(Table1[[#This Row],[Transaction Date]], "yyyy-mm")</f>
        <v>2024-01</v>
      </c>
      <c r="P9970" s="1">
        <f ca="1">YEAR(TODAY()) - YEAR(Table1[[#This Row],[Buyer Date of Birth]])</f>
        <v>25</v>
      </c>
      <c r="Q9970" s="2">
        <f>Table1[[#This Row],[Total Revenue]] - Table1[[#This Row],[Total Cost]]</f>
        <v>3684</v>
      </c>
    </row>
    <row r="9971" spans="1:17" x14ac:dyDescent="0.25">
      <c r="A9971" s="1">
        <v>45502</v>
      </c>
      <c r="B9971" t="s">
        <v>278</v>
      </c>
      <c r="C9971" t="s">
        <v>842</v>
      </c>
      <c r="D9971" t="s">
        <v>78</v>
      </c>
      <c r="E9971" s="1">
        <v>20642</v>
      </c>
      <c r="F9971" t="s">
        <v>21</v>
      </c>
      <c r="G9971">
        <v>189</v>
      </c>
      <c r="H9971" t="s">
        <v>49</v>
      </c>
      <c r="I9971" t="s">
        <v>30</v>
      </c>
      <c r="J9971" t="s">
        <v>31</v>
      </c>
      <c r="K9971" t="str">
        <f>VLOOKUP(H9971, [1]Products!B:E, 2, FALSE)</f>
        <v>Butter Crunch</v>
      </c>
      <c r="L9971" s="2">
        <f>VLOOKUP(H9971, [1]Products!B:D, 3, FALSE)</f>
        <v>10</v>
      </c>
      <c r="M9971" s="2">
        <f>Table1[[#This Row],[Quantity Purchased]] * Table1[[#This Row],[Unit Price]]</f>
        <v>2079</v>
      </c>
      <c r="N9971" s="2">
        <f>VLOOKUP(H9971, [1]Products!B:E, 4, FALSE)</f>
        <v>11</v>
      </c>
      <c r="O9971" t="str">
        <f>TEXT(Table1[[#This Row],[Transaction Date]], "yyyy-mm")</f>
        <v>2024-07</v>
      </c>
      <c r="P9971" s="1">
        <f ca="1">YEAR(TODAY()) - YEAR(Table1[[#This Row],[Buyer Date of Birth]])</f>
        <v>69</v>
      </c>
      <c r="Q9971" s="2">
        <f>Table1[[#This Row],[Total Revenue]] - Table1[[#This Row],[Total Cost]]</f>
        <v>2069</v>
      </c>
    </row>
    <row r="9972" spans="1:17" x14ac:dyDescent="0.25">
      <c r="A9972" s="1">
        <v>45484</v>
      </c>
      <c r="B9972" t="s">
        <v>485</v>
      </c>
      <c r="C9972" t="s">
        <v>97</v>
      </c>
      <c r="D9972" t="s">
        <v>34</v>
      </c>
      <c r="E9972" s="1">
        <v>36359</v>
      </c>
      <c r="F9972" t="s">
        <v>21</v>
      </c>
      <c r="G9972">
        <v>255</v>
      </c>
      <c r="H9972" t="s">
        <v>71</v>
      </c>
      <c r="I9972" t="s">
        <v>36</v>
      </c>
      <c r="J9972" t="s">
        <v>31</v>
      </c>
      <c r="K9972" t="str">
        <f>VLOOKUP(H9972, [1]Products!B:E, 2, FALSE)</f>
        <v>Peanut Butter Bites</v>
      </c>
      <c r="L9972" s="2">
        <f>VLOOKUP(H9972, [1]Products!B:D, 3, FALSE)</f>
        <v>5</v>
      </c>
      <c r="M9972" s="2">
        <f>Table1[[#This Row],[Quantity Purchased]] * Table1[[#This Row],[Unit Price]]</f>
        <v>1785</v>
      </c>
      <c r="N9972" s="2">
        <f>VLOOKUP(H9972, [1]Products!B:E, 4, FALSE)</f>
        <v>7</v>
      </c>
      <c r="O9972" t="str">
        <f>TEXT(Table1[[#This Row],[Transaction Date]], "yyyy-mm")</f>
        <v>2024-07</v>
      </c>
      <c r="P9972" s="1">
        <f ca="1">YEAR(TODAY()) - YEAR(Table1[[#This Row],[Buyer Date of Birth]])</f>
        <v>26</v>
      </c>
      <c r="Q9972" s="2">
        <f>Table1[[#This Row],[Total Revenue]] - Table1[[#This Row],[Total Cost]]</f>
        <v>1780</v>
      </c>
    </row>
    <row r="9973" spans="1:17" x14ac:dyDescent="0.25">
      <c r="A9973" s="1">
        <v>45496</v>
      </c>
      <c r="B9973" t="s">
        <v>203</v>
      </c>
      <c r="C9973" t="s">
        <v>729</v>
      </c>
      <c r="D9973" t="s">
        <v>62</v>
      </c>
      <c r="E9973" s="1">
        <v>28705</v>
      </c>
      <c r="F9973" t="s">
        <v>28</v>
      </c>
      <c r="G9973">
        <v>221</v>
      </c>
      <c r="H9973" t="s">
        <v>35</v>
      </c>
      <c r="I9973" t="s">
        <v>23</v>
      </c>
      <c r="J9973" t="s">
        <v>31</v>
      </c>
      <c r="K9973" t="str">
        <f>VLOOKUP(H9973, [1]Products!B:E, 2, FALSE)</f>
        <v>Caramel Biscuits</v>
      </c>
      <c r="L9973" s="2">
        <f>VLOOKUP(H9973, [1]Products!B:D, 3, FALSE)</f>
        <v>18</v>
      </c>
      <c r="M9973" s="2">
        <f>Table1[[#This Row],[Quantity Purchased]] * Table1[[#This Row],[Unit Price]]</f>
        <v>4862</v>
      </c>
      <c r="N9973" s="2">
        <f>VLOOKUP(H9973, [1]Products!B:E, 4, FALSE)</f>
        <v>22</v>
      </c>
      <c r="O9973" t="str">
        <f>TEXT(Table1[[#This Row],[Transaction Date]], "yyyy-mm")</f>
        <v>2024-07</v>
      </c>
      <c r="P9973" s="1">
        <f ca="1">YEAR(TODAY()) - YEAR(Table1[[#This Row],[Buyer Date of Birth]])</f>
        <v>47</v>
      </c>
      <c r="Q9973" s="2">
        <f>Table1[[#This Row],[Total Revenue]] - Table1[[#This Row],[Total Cost]]</f>
        <v>4844</v>
      </c>
    </row>
    <row r="9974" spans="1:17" x14ac:dyDescent="0.25">
      <c r="A9974" s="1">
        <v>45413</v>
      </c>
      <c r="B9974" t="s">
        <v>320</v>
      </c>
      <c r="C9974" t="s">
        <v>202</v>
      </c>
      <c r="D9974" t="s">
        <v>34</v>
      </c>
      <c r="E9974" s="1">
        <v>16362</v>
      </c>
      <c r="F9974" t="s">
        <v>28</v>
      </c>
      <c r="G9974">
        <v>410</v>
      </c>
      <c r="H9974" t="s">
        <v>72</v>
      </c>
      <c r="I9974" t="s">
        <v>46</v>
      </c>
      <c r="J9974" t="s">
        <v>24</v>
      </c>
      <c r="K9974" t="str">
        <f>VLOOKUP(H9974, [1]Products!B:E, 2, FALSE)</f>
        <v>Choco Delight</v>
      </c>
      <c r="L9974" s="2">
        <f>VLOOKUP(H9974, [1]Products!B:D, 3, FALSE)</f>
        <v>3</v>
      </c>
      <c r="M9974" s="2">
        <f>Table1[[#This Row],[Quantity Purchased]] * Table1[[#This Row],[Unit Price]]</f>
        <v>2050</v>
      </c>
      <c r="N9974" s="2">
        <f>VLOOKUP(H9974, [1]Products!B:E, 4, FALSE)</f>
        <v>5</v>
      </c>
      <c r="O9974" t="str">
        <f>TEXT(Table1[[#This Row],[Transaction Date]], "yyyy-mm")</f>
        <v>2024-05</v>
      </c>
      <c r="P9974" s="1">
        <f ca="1">YEAR(TODAY()) - YEAR(Table1[[#This Row],[Buyer Date of Birth]])</f>
        <v>81</v>
      </c>
      <c r="Q9974" s="2">
        <f>Table1[[#This Row],[Total Revenue]] - Table1[[#This Row],[Total Cost]]</f>
        <v>2047</v>
      </c>
    </row>
    <row r="9975" spans="1:17" x14ac:dyDescent="0.25">
      <c r="A9975" s="1">
        <v>45460</v>
      </c>
      <c r="B9975" t="s">
        <v>1001</v>
      </c>
      <c r="C9975" t="s">
        <v>433</v>
      </c>
      <c r="D9975" t="s">
        <v>78</v>
      </c>
      <c r="E9975" s="1">
        <v>20233</v>
      </c>
      <c r="F9975" t="s">
        <v>28</v>
      </c>
      <c r="G9975">
        <v>107</v>
      </c>
      <c r="H9975" t="s">
        <v>72</v>
      </c>
      <c r="I9975" t="s">
        <v>50</v>
      </c>
      <c r="J9975" t="s">
        <v>31</v>
      </c>
      <c r="K9975" t="str">
        <f>VLOOKUP(H9975, [1]Products!B:E, 2, FALSE)</f>
        <v>Choco Delight</v>
      </c>
      <c r="L9975" s="2">
        <f>VLOOKUP(H9975, [1]Products!B:D, 3, FALSE)</f>
        <v>3</v>
      </c>
      <c r="M9975" s="2">
        <f>Table1[[#This Row],[Quantity Purchased]] * Table1[[#This Row],[Unit Price]]</f>
        <v>535</v>
      </c>
      <c r="N9975" s="2">
        <f>VLOOKUP(H9975, [1]Products!B:E, 4, FALSE)</f>
        <v>5</v>
      </c>
      <c r="O9975" t="str">
        <f>TEXT(Table1[[#This Row],[Transaction Date]], "yyyy-mm")</f>
        <v>2024-06</v>
      </c>
      <c r="P9975" s="1">
        <f ca="1">YEAR(TODAY()) - YEAR(Table1[[#This Row],[Buyer Date of Birth]])</f>
        <v>70</v>
      </c>
      <c r="Q9975" s="2">
        <f>Table1[[#This Row],[Total Revenue]] - Table1[[#This Row],[Total Cost]]</f>
        <v>532</v>
      </c>
    </row>
    <row r="9976" spans="1:17" x14ac:dyDescent="0.25">
      <c r="A9976" s="1">
        <v>45296</v>
      </c>
      <c r="B9976" t="s">
        <v>439</v>
      </c>
      <c r="C9976" t="s">
        <v>717</v>
      </c>
      <c r="D9976" t="s">
        <v>34</v>
      </c>
      <c r="E9976" s="1">
        <v>30187</v>
      </c>
      <c r="F9976" t="s">
        <v>75</v>
      </c>
      <c r="G9976">
        <v>69</v>
      </c>
      <c r="H9976" t="s">
        <v>66</v>
      </c>
      <c r="I9976" t="s">
        <v>23</v>
      </c>
      <c r="J9976" t="s">
        <v>24</v>
      </c>
      <c r="K9976" t="str">
        <f>VLOOKUP(H9976, [1]Products!B:E, 2, FALSE)</f>
        <v>Oatmeal Cookies</v>
      </c>
      <c r="L9976" s="2">
        <f>VLOOKUP(H9976, [1]Products!B:D, 3, FALSE)</f>
        <v>19</v>
      </c>
      <c r="M9976" s="2">
        <f>Table1[[#This Row],[Quantity Purchased]] * Table1[[#This Row],[Unit Price]]</f>
        <v>1587</v>
      </c>
      <c r="N9976" s="2">
        <f>VLOOKUP(H9976, [1]Products!B:E, 4, FALSE)</f>
        <v>23</v>
      </c>
      <c r="O9976" t="str">
        <f>TEXT(Table1[[#This Row],[Transaction Date]], "yyyy-mm")</f>
        <v>2024-01</v>
      </c>
      <c r="P9976" s="1">
        <f ca="1">YEAR(TODAY()) - YEAR(Table1[[#This Row],[Buyer Date of Birth]])</f>
        <v>43</v>
      </c>
      <c r="Q9976" s="2">
        <f>Table1[[#This Row],[Total Revenue]] - Table1[[#This Row],[Total Cost]]</f>
        <v>1568</v>
      </c>
    </row>
    <row r="9977" spans="1:17" x14ac:dyDescent="0.25">
      <c r="A9977" s="1">
        <v>45477</v>
      </c>
      <c r="B9977" t="s">
        <v>67</v>
      </c>
      <c r="C9977" t="s">
        <v>48</v>
      </c>
      <c r="D9977" t="s">
        <v>89</v>
      </c>
      <c r="E9977" s="1">
        <v>16605</v>
      </c>
      <c r="F9977" t="s">
        <v>40</v>
      </c>
      <c r="G9977">
        <v>376</v>
      </c>
      <c r="H9977" t="s">
        <v>72</v>
      </c>
      <c r="I9977" t="s">
        <v>30</v>
      </c>
      <c r="J9977" t="s">
        <v>24</v>
      </c>
      <c r="K9977" t="str">
        <f>VLOOKUP(H9977, [1]Products!B:E, 2, FALSE)</f>
        <v>Choco Delight</v>
      </c>
      <c r="L9977" s="2">
        <f>VLOOKUP(H9977, [1]Products!B:D, 3, FALSE)</f>
        <v>3</v>
      </c>
      <c r="M9977" s="2">
        <f>Table1[[#This Row],[Quantity Purchased]] * Table1[[#This Row],[Unit Price]]</f>
        <v>1880</v>
      </c>
      <c r="N9977" s="2">
        <f>VLOOKUP(H9977, [1]Products!B:E, 4, FALSE)</f>
        <v>5</v>
      </c>
      <c r="O9977" t="str">
        <f>TEXT(Table1[[#This Row],[Transaction Date]], "yyyy-mm")</f>
        <v>2024-07</v>
      </c>
      <c r="P9977" s="1">
        <f ca="1">YEAR(TODAY()) - YEAR(Table1[[#This Row],[Buyer Date of Birth]])</f>
        <v>80</v>
      </c>
      <c r="Q9977" s="2">
        <f>Table1[[#This Row],[Total Revenue]] - Table1[[#This Row],[Total Cost]]</f>
        <v>1877</v>
      </c>
    </row>
    <row r="9978" spans="1:17" x14ac:dyDescent="0.25">
      <c r="A9978" s="1">
        <v>45314</v>
      </c>
      <c r="B9978" t="s">
        <v>500</v>
      </c>
      <c r="C9978" t="s">
        <v>340</v>
      </c>
      <c r="D9978" t="s">
        <v>100</v>
      </c>
      <c r="E9978" s="1">
        <v>18651</v>
      </c>
      <c r="F9978" t="s">
        <v>40</v>
      </c>
      <c r="G9978">
        <v>336</v>
      </c>
      <c r="H9978" t="s">
        <v>41</v>
      </c>
      <c r="I9978" t="s">
        <v>30</v>
      </c>
      <c r="J9978" t="s">
        <v>24</v>
      </c>
      <c r="K9978" t="str">
        <f>VLOOKUP(H9978, [1]Products!B:E, 2, FALSE)</f>
        <v>Ginger Snaps</v>
      </c>
      <c r="L9978" s="2">
        <f>VLOOKUP(H9978, [1]Products!B:D, 3, FALSE)</f>
        <v>14</v>
      </c>
      <c r="M9978" s="2">
        <f>Table1[[#This Row],[Quantity Purchased]] * Table1[[#This Row],[Unit Price]]</f>
        <v>9408</v>
      </c>
      <c r="N9978" s="2">
        <f>VLOOKUP(H9978, [1]Products!B:E, 4, FALSE)</f>
        <v>28</v>
      </c>
      <c r="O9978" t="str">
        <f>TEXT(Table1[[#This Row],[Transaction Date]], "yyyy-mm")</f>
        <v>2024-01</v>
      </c>
      <c r="P9978" s="1">
        <f ca="1">YEAR(TODAY()) - YEAR(Table1[[#This Row],[Buyer Date of Birth]])</f>
        <v>74</v>
      </c>
      <c r="Q9978" s="2">
        <f>Table1[[#This Row],[Total Revenue]] - Table1[[#This Row],[Total Cost]]</f>
        <v>9394</v>
      </c>
    </row>
    <row r="9979" spans="1:17" x14ac:dyDescent="0.25">
      <c r="A9979" s="1">
        <v>45341</v>
      </c>
      <c r="B9979" t="s">
        <v>297</v>
      </c>
      <c r="C9979" t="s">
        <v>106</v>
      </c>
      <c r="D9979" t="s">
        <v>53</v>
      </c>
      <c r="E9979" s="1">
        <v>34379</v>
      </c>
      <c r="F9979" t="s">
        <v>75</v>
      </c>
      <c r="G9979">
        <v>494</v>
      </c>
      <c r="H9979" t="s">
        <v>49</v>
      </c>
      <c r="I9979" t="s">
        <v>36</v>
      </c>
      <c r="J9979" t="s">
        <v>24</v>
      </c>
      <c r="K9979" t="str">
        <f>VLOOKUP(H9979, [1]Products!B:E, 2, FALSE)</f>
        <v>Butter Crunch</v>
      </c>
      <c r="L9979" s="2">
        <f>VLOOKUP(H9979, [1]Products!B:D, 3, FALSE)</f>
        <v>10</v>
      </c>
      <c r="M9979" s="2">
        <f>Table1[[#This Row],[Quantity Purchased]] * Table1[[#This Row],[Unit Price]]</f>
        <v>5434</v>
      </c>
      <c r="N9979" s="2">
        <f>VLOOKUP(H9979, [1]Products!B:E, 4, FALSE)</f>
        <v>11</v>
      </c>
      <c r="O9979" t="str">
        <f>TEXT(Table1[[#This Row],[Transaction Date]], "yyyy-mm")</f>
        <v>2024-02</v>
      </c>
      <c r="P9979" s="1">
        <f ca="1">YEAR(TODAY()) - YEAR(Table1[[#This Row],[Buyer Date of Birth]])</f>
        <v>31</v>
      </c>
      <c r="Q9979" s="2">
        <f>Table1[[#This Row],[Total Revenue]] - Table1[[#This Row],[Total Cost]]</f>
        <v>5424</v>
      </c>
    </row>
    <row r="9980" spans="1:17" x14ac:dyDescent="0.25">
      <c r="A9980" s="1">
        <v>45362</v>
      </c>
      <c r="B9980" t="s">
        <v>26</v>
      </c>
      <c r="C9980" t="s">
        <v>385</v>
      </c>
      <c r="D9980" t="s">
        <v>100</v>
      </c>
      <c r="E9980" s="1">
        <v>25694</v>
      </c>
      <c r="F9980" t="s">
        <v>75</v>
      </c>
      <c r="G9980">
        <v>342</v>
      </c>
      <c r="H9980" t="s">
        <v>35</v>
      </c>
      <c r="I9980" t="s">
        <v>23</v>
      </c>
      <c r="J9980" t="s">
        <v>31</v>
      </c>
      <c r="K9980" t="str">
        <f>VLOOKUP(H9980, [1]Products!B:E, 2, FALSE)</f>
        <v>Caramel Biscuits</v>
      </c>
      <c r="L9980" s="2">
        <f>VLOOKUP(H9980, [1]Products!B:D, 3, FALSE)</f>
        <v>18</v>
      </c>
      <c r="M9980" s="2">
        <f>Table1[[#This Row],[Quantity Purchased]] * Table1[[#This Row],[Unit Price]]</f>
        <v>7524</v>
      </c>
      <c r="N9980" s="2">
        <f>VLOOKUP(H9980, [1]Products!B:E, 4, FALSE)</f>
        <v>22</v>
      </c>
      <c r="O9980" t="str">
        <f>TEXT(Table1[[#This Row],[Transaction Date]], "yyyy-mm")</f>
        <v>2024-03</v>
      </c>
      <c r="P9980" s="1">
        <f ca="1">YEAR(TODAY()) - YEAR(Table1[[#This Row],[Buyer Date of Birth]])</f>
        <v>55</v>
      </c>
      <c r="Q9980" s="2">
        <f>Table1[[#This Row],[Total Revenue]] - Table1[[#This Row],[Total Cost]]</f>
        <v>7506</v>
      </c>
    </row>
    <row r="9981" spans="1:17" x14ac:dyDescent="0.25">
      <c r="A9981" s="1">
        <v>45409</v>
      </c>
      <c r="B9981" t="s">
        <v>447</v>
      </c>
      <c r="C9981" t="s">
        <v>812</v>
      </c>
      <c r="D9981" t="s">
        <v>89</v>
      </c>
      <c r="E9981" s="1">
        <v>26096</v>
      </c>
      <c r="F9981" t="s">
        <v>28</v>
      </c>
      <c r="G9981">
        <v>131</v>
      </c>
      <c r="H9981" t="s">
        <v>63</v>
      </c>
      <c r="I9981" t="s">
        <v>46</v>
      </c>
      <c r="J9981" t="s">
        <v>24</v>
      </c>
      <c r="K9981" t="str">
        <f>VLOOKUP(H9981, [1]Products!B:E, 2, FALSE)</f>
        <v>Vanilla Wafers</v>
      </c>
      <c r="L9981" s="2">
        <f>VLOOKUP(H9981, [1]Products!B:D, 3, FALSE)</f>
        <v>18</v>
      </c>
      <c r="M9981" s="2">
        <f>Table1[[#This Row],[Quantity Purchased]] * Table1[[#This Row],[Unit Price]]</f>
        <v>4716</v>
      </c>
      <c r="N9981" s="2">
        <f>VLOOKUP(H9981, [1]Products!B:E, 4, FALSE)</f>
        <v>36</v>
      </c>
      <c r="O9981" t="str">
        <f>TEXT(Table1[[#This Row],[Transaction Date]], "yyyy-mm")</f>
        <v>2024-04</v>
      </c>
      <c r="P9981" s="1">
        <f ca="1">YEAR(TODAY()) - YEAR(Table1[[#This Row],[Buyer Date of Birth]])</f>
        <v>54</v>
      </c>
      <c r="Q9981" s="2">
        <f>Table1[[#This Row],[Total Revenue]] - Table1[[#This Row],[Total Cost]]</f>
        <v>4698</v>
      </c>
    </row>
    <row r="9982" spans="1:17" x14ac:dyDescent="0.25">
      <c r="A9982" s="1">
        <v>45438</v>
      </c>
      <c r="B9982" t="s">
        <v>480</v>
      </c>
      <c r="C9982" t="s">
        <v>1419</v>
      </c>
      <c r="D9982" t="s">
        <v>84</v>
      </c>
      <c r="E9982" s="1">
        <v>37214</v>
      </c>
      <c r="F9982" t="s">
        <v>21</v>
      </c>
      <c r="G9982">
        <v>264</v>
      </c>
      <c r="H9982" t="s">
        <v>35</v>
      </c>
      <c r="I9982" t="s">
        <v>50</v>
      </c>
      <c r="J9982" t="s">
        <v>24</v>
      </c>
      <c r="K9982" t="str">
        <f>VLOOKUP(H9982, [1]Products!B:E, 2, FALSE)</f>
        <v>Caramel Biscuits</v>
      </c>
      <c r="L9982" s="2">
        <f>VLOOKUP(H9982, [1]Products!B:D, 3, FALSE)</f>
        <v>18</v>
      </c>
      <c r="M9982" s="2">
        <f>Table1[[#This Row],[Quantity Purchased]] * Table1[[#This Row],[Unit Price]]</f>
        <v>5808</v>
      </c>
      <c r="N9982" s="2">
        <f>VLOOKUP(H9982, [1]Products!B:E, 4, FALSE)</f>
        <v>22</v>
      </c>
      <c r="O9982" t="str">
        <f>TEXT(Table1[[#This Row],[Transaction Date]], "yyyy-mm")</f>
        <v>2024-05</v>
      </c>
      <c r="P9982" s="1">
        <f ca="1">YEAR(TODAY()) - YEAR(Table1[[#This Row],[Buyer Date of Birth]])</f>
        <v>24</v>
      </c>
      <c r="Q9982" s="2">
        <f>Table1[[#This Row],[Total Revenue]] - Table1[[#This Row],[Total Cost]]</f>
        <v>5790</v>
      </c>
    </row>
    <row r="9983" spans="1:17" x14ac:dyDescent="0.25">
      <c r="A9983" s="1">
        <v>45375</v>
      </c>
      <c r="B9983" t="s">
        <v>129</v>
      </c>
      <c r="C9983" t="s">
        <v>81</v>
      </c>
      <c r="D9983" t="s">
        <v>62</v>
      </c>
      <c r="E9983" s="1">
        <v>19470</v>
      </c>
      <c r="F9983" t="s">
        <v>75</v>
      </c>
      <c r="G9983">
        <v>487</v>
      </c>
      <c r="H9983" t="s">
        <v>54</v>
      </c>
      <c r="I9983" t="s">
        <v>23</v>
      </c>
      <c r="J9983" t="s">
        <v>24</v>
      </c>
      <c r="K9983" t="str">
        <f>VLOOKUP(H9983, [1]Products!B:E, 2, FALSE)</f>
        <v>Lemon Crisps</v>
      </c>
      <c r="L9983" s="2">
        <f>VLOOKUP(H9983, [1]Products!B:D, 3, FALSE)</f>
        <v>7</v>
      </c>
      <c r="M9983" s="2">
        <f>Table1[[#This Row],[Quantity Purchased]] * Table1[[#This Row],[Unit Price]]</f>
        <v>4383</v>
      </c>
      <c r="N9983" s="2">
        <f>VLOOKUP(H9983, [1]Products!B:E, 4, FALSE)</f>
        <v>9</v>
      </c>
      <c r="O9983" t="str">
        <f>TEXT(Table1[[#This Row],[Transaction Date]], "yyyy-mm")</f>
        <v>2024-03</v>
      </c>
      <c r="P9983" s="1">
        <f ca="1">YEAR(TODAY()) - YEAR(Table1[[#This Row],[Buyer Date of Birth]])</f>
        <v>72</v>
      </c>
      <c r="Q9983" s="2">
        <f>Table1[[#This Row],[Total Revenue]] - Table1[[#This Row],[Total Cost]]</f>
        <v>4376</v>
      </c>
    </row>
    <row r="9984" spans="1:17" x14ac:dyDescent="0.25">
      <c r="A9984" s="1">
        <v>45491</v>
      </c>
      <c r="B9984" t="s">
        <v>56</v>
      </c>
      <c r="C9984" t="s">
        <v>419</v>
      </c>
      <c r="D9984" t="s">
        <v>78</v>
      </c>
      <c r="E9984" s="1">
        <v>29113</v>
      </c>
      <c r="F9984" t="s">
        <v>40</v>
      </c>
      <c r="G9984">
        <v>350</v>
      </c>
      <c r="H9984" t="s">
        <v>41</v>
      </c>
      <c r="I9984" t="s">
        <v>30</v>
      </c>
      <c r="J9984" t="s">
        <v>24</v>
      </c>
      <c r="K9984" t="str">
        <f>VLOOKUP(H9984, [1]Products!B:E, 2, FALSE)</f>
        <v>Ginger Snaps</v>
      </c>
      <c r="L9984" s="2">
        <f>VLOOKUP(H9984, [1]Products!B:D, 3, FALSE)</f>
        <v>14</v>
      </c>
      <c r="M9984" s="2">
        <f>Table1[[#This Row],[Quantity Purchased]] * Table1[[#This Row],[Unit Price]]</f>
        <v>9800</v>
      </c>
      <c r="N9984" s="2">
        <f>VLOOKUP(H9984, [1]Products!B:E, 4, FALSE)</f>
        <v>28</v>
      </c>
      <c r="O9984" t="str">
        <f>TEXT(Table1[[#This Row],[Transaction Date]], "yyyy-mm")</f>
        <v>2024-07</v>
      </c>
      <c r="P9984" s="1">
        <f ca="1">YEAR(TODAY()) - YEAR(Table1[[#This Row],[Buyer Date of Birth]])</f>
        <v>46</v>
      </c>
      <c r="Q9984" s="2">
        <f>Table1[[#This Row],[Total Revenue]] - Table1[[#This Row],[Total Cost]]</f>
        <v>9786</v>
      </c>
    </row>
    <row r="9985" spans="1:17" x14ac:dyDescent="0.25">
      <c r="A9985" s="1">
        <v>45435</v>
      </c>
      <c r="B9985" t="s">
        <v>1091</v>
      </c>
      <c r="C9985" t="s">
        <v>637</v>
      </c>
      <c r="D9985" t="s">
        <v>34</v>
      </c>
      <c r="E9985" s="1">
        <v>36545</v>
      </c>
      <c r="F9985" t="s">
        <v>75</v>
      </c>
      <c r="G9985">
        <v>152</v>
      </c>
      <c r="H9985" t="s">
        <v>22</v>
      </c>
      <c r="I9985" t="s">
        <v>30</v>
      </c>
      <c r="J9985" t="s">
        <v>24</v>
      </c>
      <c r="K9985" t="str">
        <f>VLOOKUP(H9985, [1]Products!B:E, 2, FALSE)</f>
        <v>Cinnamon Swirls</v>
      </c>
      <c r="L9985" s="2">
        <f>VLOOKUP(H9985, [1]Products!B:D, 3, FALSE)</f>
        <v>10</v>
      </c>
      <c r="M9985" s="2">
        <f>Table1[[#This Row],[Quantity Purchased]] * Table1[[#This Row],[Unit Price]]</f>
        <v>2128</v>
      </c>
      <c r="N9985" s="2">
        <f>VLOOKUP(H9985, [1]Products!B:E, 4, FALSE)</f>
        <v>14</v>
      </c>
      <c r="O9985" t="str">
        <f>TEXT(Table1[[#This Row],[Transaction Date]], "yyyy-mm")</f>
        <v>2024-05</v>
      </c>
      <c r="P9985" s="1">
        <f ca="1">YEAR(TODAY()) - YEAR(Table1[[#This Row],[Buyer Date of Birth]])</f>
        <v>25</v>
      </c>
      <c r="Q9985" s="2">
        <f>Table1[[#This Row],[Total Revenue]] - Table1[[#This Row],[Total Cost]]</f>
        <v>2118</v>
      </c>
    </row>
    <row r="9986" spans="1:17" x14ac:dyDescent="0.25">
      <c r="A9986" s="1">
        <v>45442</v>
      </c>
      <c r="B9986" t="s">
        <v>1229</v>
      </c>
      <c r="C9986" t="s">
        <v>504</v>
      </c>
      <c r="D9986" t="s">
        <v>100</v>
      </c>
      <c r="E9986" s="1">
        <v>22308</v>
      </c>
      <c r="F9986" t="s">
        <v>21</v>
      </c>
      <c r="G9986">
        <v>355</v>
      </c>
      <c r="H9986" t="s">
        <v>66</v>
      </c>
      <c r="I9986" t="s">
        <v>36</v>
      </c>
      <c r="J9986" t="s">
        <v>24</v>
      </c>
      <c r="K9986" t="str">
        <f>VLOOKUP(H9986, [1]Products!B:E, 2, FALSE)</f>
        <v>Oatmeal Cookies</v>
      </c>
      <c r="L9986" s="2">
        <f>VLOOKUP(H9986, [1]Products!B:D, 3, FALSE)</f>
        <v>19</v>
      </c>
      <c r="M9986" s="2">
        <f>Table1[[#This Row],[Quantity Purchased]] * Table1[[#This Row],[Unit Price]]</f>
        <v>8165</v>
      </c>
      <c r="N9986" s="2">
        <f>VLOOKUP(H9986, [1]Products!B:E, 4, FALSE)</f>
        <v>23</v>
      </c>
      <c r="O9986" t="str">
        <f>TEXT(Table1[[#This Row],[Transaction Date]], "yyyy-mm")</f>
        <v>2024-05</v>
      </c>
      <c r="P9986" s="1">
        <f ca="1">YEAR(TODAY()) - YEAR(Table1[[#This Row],[Buyer Date of Birth]])</f>
        <v>64</v>
      </c>
      <c r="Q9986" s="2">
        <f>Table1[[#This Row],[Total Revenue]] - Table1[[#This Row],[Total Cost]]</f>
        <v>8146</v>
      </c>
    </row>
    <row r="9987" spans="1:17" x14ac:dyDescent="0.25">
      <c r="A9987" s="1">
        <v>45323</v>
      </c>
      <c r="B9987" t="s">
        <v>963</v>
      </c>
      <c r="C9987" t="s">
        <v>1596</v>
      </c>
      <c r="D9987" t="s">
        <v>84</v>
      </c>
      <c r="E9987" s="1">
        <v>23925</v>
      </c>
      <c r="F9987" t="s">
        <v>75</v>
      </c>
      <c r="G9987">
        <v>258</v>
      </c>
      <c r="H9987" t="s">
        <v>22</v>
      </c>
      <c r="I9987" t="s">
        <v>23</v>
      </c>
      <c r="J9987" t="s">
        <v>24</v>
      </c>
      <c r="K9987" t="str">
        <f>VLOOKUP(H9987, [1]Products!B:E, 2, FALSE)</f>
        <v>Cinnamon Swirls</v>
      </c>
      <c r="L9987" s="2">
        <f>VLOOKUP(H9987, [1]Products!B:D, 3, FALSE)</f>
        <v>10</v>
      </c>
      <c r="M9987" s="2">
        <f>Table1[[#This Row],[Quantity Purchased]] * Table1[[#This Row],[Unit Price]]</f>
        <v>3612</v>
      </c>
      <c r="N9987" s="2">
        <f>VLOOKUP(H9987, [1]Products!B:E, 4, FALSE)</f>
        <v>14</v>
      </c>
      <c r="O9987" t="str">
        <f>TEXT(Table1[[#This Row],[Transaction Date]], "yyyy-mm")</f>
        <v>2024-02</v>
      </c>
      <c r="P9987" s="1">
        <f ca="1">YEAR(TODAY()) - YEAR(Table1[[#This Row],[Buyer Date of Birth]])</f>
        <v>60</v>
      </c>
      <c r="Q9987" s="2">
        <f>Table1[[#This Row],[Total Revenue]] - Table1[[#This Row],[Total Cost]]</f>
        <v>3602</v>
      </c>
    </row>
    <row r="9988" spans="1:17" x14ac:dyDescent="0.25">
      <c r="A9988" s="1">
        <v>45430</v>
      </c>
      <c r="B9988" t="s">
        <v>204</v>
      </c>
      <c r="C9988" t="s">
        <v>943</v>
      </c>
      <c r="D9988" t="s">
        <v>20</v>
      </c>
      <c r="E9988" s="1">
        <v>33587</v>
      </c>
      <c r="F9988" t="s">
        <v>28</v>
      </c>
      <c r="G9988">
        <v>87</v>
      </c>
      <c r="H9988" t="s">
        <v>41</v>
      </c>
      <c r="I9988" t="s">
        <v>46</v>
      </c>
      <c r="J9988" t="s">
        <v>31</v>
      </c>
      <c r="K9988" t="str">
        <f>VLOOKUP(H9988, [1]Products!B:E, 2, FALSE)</f>
        <v>Ginger Snaps</v>
      </c>
      <c r="L9988" s="2">
        <f>VLOOKUP(H9988, [1]Products!B:D, 3, FALSE)</f>
        <v>14</v>
      </c>
      <c r="M9988" s="2">
        <f>Table1[[#This Row],[Quantity Purchased]] * Table1[[#This Row],[Unit Price]]</f>
        <v>2436</v>
      </c>
      <c r="N9988" s="2">
        <f>VLOOKUP(H9988, [1]Products!B:E, 4, FALSE)</f>
        <v>28</v>
      </c>
      <c r="O9988" t="str">
        <f>TEXT(Table1[[#This Row],[Transaction Date]], "yyyy-mm")</f>
        <v>2024-05</v>
      </c>
      <c r="P9988" s="1">
        <f ca="1">YEAR(TODAY()) - YEAR(Table1[[#This Row],[Buyer Date of Birth]])</f>
        <v>34</v>
      </c>
      <c r="Q9988" s="2">
        <f>Table1[[#This Row],[Total Revenue]] - Table1[[#This Row],[Total Cost]]</f>
        <v>2422</v>
      </c>
    </row>
    <row r="9989" spans="1:17" x14ac:dyDescent="0.25">
      <c r="A9989" s="1">
        <v>45365</v>
      </c>
      <c r="B9989" t="s">
        <v>1392</v>
      </c>
      <c r="C9989" t="s">
        <v>1228</v>
      </c>
      <c r="D9989" t="s">
        <v>53</v>
      </c>
      <c r="E9989" s="1">
        <v>19077</v>
      </c>
      <c r="F9989" t="s">
        <v>28</v>
      </c>
      <c r="G9989">
        <v>309</v>
      </c>
      <c r="H9989" t="s">
        <v>41</v>
      </c>
      <c r="I9989" t="s">
        <v>50</v>
      </c>
      <c r="J9989" t="s">
        <v>24</v>
      </c>
      <c r="K9989" t="str">
        <f>VLOOKUP(H9989, [1]Products!B:E, 2, FALSE)</f>
        <v>Ginger Snaps</v>
      </c>
      <c r="L9989" s="2">
        <f>VLOOKUP(H9989, [1]Products!B:D, 3, FALSE)</f>
        <v>14</v>
      </c>
      <c r="M9989" s="2">
        <f>Table1[[#This Row],[Quantity Purchased]] * Table1[[#This Row],[Unit Price]]</f>
        <v>8652</v>
      </c>
      <c r="N9989" s="2">
        <f>VLOOKUP(H9989, [1]Products!B:E, 4, FALSE)</f>
        <v>28</v>
      </c>
      <c r="O9989" t="str">
        <f>TEXT(Table1[[#This Row],[Transaction Date]], "yyyy-mm")</f>
        <v>2024-03</v>
      </c>
      <c r="P9989" s="1">
        <f ca="1">YEAR(TODAY()) - YEAR(Table1[[#This Row],[Buyer Date of Birth]])</f>
        <v>73</v>
      </c>
      <c r="Q9989" s="2">
        <f>Table1[[#This Row],[Total Revenue]] - Table1[[#This Row],[Total Cost]]</f>
        <v>8638</v>
      </c>
    </row>
    <row r="9990" spans="1:17" x14ac:dyDescent="0.25">
      <c r="A9990" s="1">
        <v>45429</v>
      </c>
      <c r="B9990" t="s">
        <v>79</v>
      </c>
      <c r="C9990" t="s">
        <v>710</v>
      </c>
      <c r="D9990" t="s">
        <v>89</v>
      </c>
      <c r="E9990" s="1">
        <v>29856</v>
      </c>
      <c r="F9990" t="s">
        <v>40</v>
      </c>
      <c r="G9990">
        <v>123</v>
      </c>
      <c r="H9990" t="s">
        <v>22</v>
      </c>
      <c r="I9990" t="s">
        <v>23</v>
      </c>
      <c r="J9990" t="s">
        <v>24</v>
      </c>
      <c r="K9990" t="str">
        <f>VLOOKUP(H9990, [1]Products!B:E, 2, FALSE)</f>
        <v>Cinnamon Swirls</v>
      </c>
      <c r="L9990" s="2">
        <f>VLOOKUP(H9990, [1]Products!B:D, 3, FALSE)</f>
        <v>10</v>
      </c>
      <c r="M9990" s="2">
        <f>Table1[[#This Row],[Quantity Purchased]] * Table1[[#This Row],[Unit Price]]</f>
        <v>1722</v>
      </c>
      <c r="N9990" s="2">
        <f>VLOOKUP(H9990, [1]Products!B:E, 4, FALSE)</f>
        <v>14</v>
      </c>
      <c r="O9990" t="str">
        <f>TEXT(Table1[[#This Row],[Transaction Date]], "yyyy-mm")</f>
        <v>2024-05</v>
      </c>
      <c r="P9990" s="1">
        <f ca="1">YEAR(TODAY()) - YEAR(Table1[[#This Row],[Buyer Date of Birth]])</f>
        <v>44</v>
      </c>
      <c r="Q9990" s="2">
        <f>Table1[[#This Row],[Total Revenue]] - Table1[[#This Row],[Total Cost]]</f>
        <v>1712</v>
      </c>
    </row>
    <row r="9991" spans="1:17" x14ac:dyDescent="0.25">
      <c r="A9991" s="1">
        <v>45355</v>
      </c>
      <c r="B9991" t="s">
        <v>460</v>
      </c>
      <c r="C9991" t="s">
        <v>179</v>
      </c>
      <c r="D9991" t="s">
        <v>58</v>
      </c>
      <c r="E9991" s="1">
        <v>18847</v>
      </c>
      <c r="F9991" t="s">
        <v>21</v>
      </c>
      <c r="G9991">
        <v>199</v>
      </c>
      <c r="H9991" t="s">
        <v>66</v>
      </c>
      <c r="I9991" t="s">
        <v>30</v>
      </c>
      <c r="J9991" t="s">
        <v>24</v>
      </c>
      <c r="K9991" t="str">
        <f>VLOOKUP(H9991, [1]Products!B:E, 2, FALSE)</f>
        <v>Oatmeal Cookies</v>
      </c>
      <c r="L9991" s="2">
        <f>VLOOKUP(H9991, [1]Products!B:D, 3, FALSE)</f>
        <v>19</v>
      </c>
      <c r="M9991" s="2">
        <f>Table1[[#This Row],[Quantity Purchased]] * Table1[[#This Row],[Unit Price]]</f>
        <v>4577</v>
      </c>
      <c r="N9991" s="2">
        <f>VLOOKUP(H9991, [1]Products!B:E, 4, FALSE)</f>
        <v>23</v>
      </c>
      <c r="O9991" t="str">
        <f>TEXT(Table1[[#This Row],[Transaction Date]], "yyyy-mm")</f>
        <v>2024-03</v>
      </c>
      <c r="P9991" s="1">
        <f ca="1">YEAR(TODAY()) - YEAR(Table1[[#This Row],[Buyer Date of Birth]])</f>
        <v>74</v>
      </c>
      <c r="Q9991" s="2">
        <f>Table1[[#This Row],[Total Revenue]] - Table1[[#This Row],[Total Cost]]</f>
        <v>4558</v>
      </c>
    </row>
    <row r="9992" spans="1:17" x14ac:dyDescent="0.25">
      <c r="A9992" s="1">
        <v>45302</v>
      </c>
      <c r="B9992" t="s">
        <v>204</v>
      </c>
      <c r="C9992" t="s">
        <v>186</v>
      </c>
      <c r="D9992" t="s">
        <v>53</v>
      </c>
      <c r="E9992" s="1">
        <v>36821</v>
      </c>
      <c r="F9992" t="s">
        <v>40</v>
      </c>
      <c r="G9992">
        <v>327</v>
      </c>
      <c r="H9992" t="s">
        <v>41</v>
      </c>
      <c r="I9992" t="s">
        <v>30</v>
      </c>
      <c r="J9992" t="s">
        <v>31</v>
      </c>
      <c r="K9992" t="str">
        <f>VLOOKUP(H9992, [1]Products!B:E, 2, FALSE)</f>
        <v>Ginger Snaps</v>
      </c>
      <c r="L9992" s="2">
        <f>VLOOKUP(H9992, [1]Products!B:D, 3, FALSE)</f>
        <v>14</v>
      </c>
      <c r="M9992" s="2">
        <f>Table1[[#This Row],[Quantity Purchased]] * Table1[[#This Row],[Unit Price]]</f>
        <v>9156</v>
      </c>
      <c r="N9992" s="2">
        <f>VLOOKUP(H9992, [1]Products!B:E, 4, FALSE)</f>
        <v>28</v>
      </c>
      <c r="O9992" t="str">
        <f>TEXT(Table1[[#This Row],[Transaction Date]], "yyyy-mm")</f>
        <v>2024-01</v>
      </c>
      <c r="P9992" s="1">
        <f ca="1">YEAR(TODAY()) - YEAR(Table1[[#This Row],[Buyer Date of Birth]])</f>
        <v>25</v>
      </c>
      <c r="Q9992" s="2">
        <f>Table1[[#This Row],[Total Revenue]] - Table1[[#This Row],[Total Cost]]</f>
        <v>9142</v>
      </c>
    </row>
    <row r="9993" spans="1:17" x14ac:dyDescent="0.25">
      <c r="A9993" s="1">
        <v>45365</v>
      </c>
      <c r="B9993" t="s">
        <v>372</v>
      </c>
      <c r="C9993" t="s">
        <v>395</v>
      </c>
      <c r="D9993" t="s">
        <v>53</v>
      </c>
      <c r="E9993" s="1">
        <v>23149</v>
      </c>
      <c r="F9993" t="s">
        <v>21</v>
      </c>
      <c r="G9993">
        <v>384</v>
      </c>
      <c r="H9993" t="s">
        <v>72</v>
      </c>
      <c r="I9993" t="s">
        <v>36</v>
      </c>
      <c r="J9993" t="s">
        <v>24</v>
      </c>
      <c r="K9993" t="str">
        <f>VLOOKUP(H9993, [1]Products!B:E, 2, FALSE)</f>
        <v>Choco Delight</v>
      </c>
      <c r="L9993" s="2">
        <f>VLOOKUP(H9993, [1]Products!B:D, 3, FALSE)</f>
        <v>3</v>
      </c>
      <c r="M9993" s="2">
        <f>Table1[[#This Row],[Quantity Purchased]] * Table1[[#This Row],[Unit Price]]</f>
        <v>1920</v>
      </c>
      <c r="N9993" s="2">
        <f>VLOOKUP(H9993, [1]Products!B:E, 4, FALSE)</f>
        <v>5</v>
      </c>
      <c r="O9993" t="str">
        <f>TEXT(Table1[[#This Row],[Transaction Date]], "yyyy-mm")</f>
        <v>2024-03</v>
      </c>
      <c r="P9993" s="1">
        <f ca="1">YEAR(TODAY()) - YEAR(Table1[[#This Row],[Buyer Date of Birth]])</f>
        <v>62</v>
      </c>
      <c r="Q9993" s="2">
        <f>Table1[[#This Row],[Total Revenue]] - Table1[[#This Row],[Total Cost]]</f>
        <v>1917</v>
      </c>
    </row>
    <row r="9994" spans="1:17" x14ac:dyDescent="0.25">
      <c r="A9994" s="1">
        <v>45487</v>
      </c>
      <c r="B9994" t="s">
        <v>60</v>
      </c>
      <c r="C9994" t="s">
        <v>279</v>
      </c>
      <c r="D9994" t="s">
        <v>78</v>
      </c>
      <c r="E9994" s="1">
        <v>36760</v>
      </c>
      <c r="F9994" t="s">
        <v>75</v>
      </c>
      <c r="G9994">
        <v>296</v>
      </c>
      <c r="H9994" t="s">
        <v>35</v>
      </c>
      <c r="I9994" t="s">
        <v>23</v>
      </c>
      <c r="J9994" t="s">
        <v>24</v>
      </c>
      <c r="K9994" t="str">
        <f>VLOOKUP(H9994, [1]Products!B:E, 2, FALSE)</f>
        <v>Caramel Biscuits</v>
      </c>
      <c r="L9994" s="2">
        <f>VLOOKUP(H9994, [1]Products!B:D, 3, FALSE)</f>
        <v>18</v>
      </c>
      <c r="M9994" s="2">
        <f>Table1[[#This Row],[Quantity Purchased]] * Table1[[#This Row],[Unit Price]]</f>
        <v>6512</v>
      </c>
      <c r="N9994" s="2">
        <f>VLOOKUP(H9994, [1]Products!B:E, 4, FALSE)</f>
        <v>22</v>
      </c>
      <c r="O9994" t="str">
        <f>TEXT(Table1[[#This Row],[Transaction Date]], "yyyy-mm")</f>
        <v>2024-07</v>
      </c>
      <c r="P9994" s="1">
        <f ca="1">YEAR(TODAY()) - YEAR(Table1[[#This Row],[Buyer Date of Birth]])</f>
        <v>25</v>
      </c>
      <c r="Q9994" s="2">
        <f>Table1[[#This Row],[Total Revenue]] - Table1[[#This Row],[Total Cost]]</f>
        <v>6494</v>
      </c>
    </row>
    <row r="9995" spans="1:17" x14ac:dyDescent="0.25">
      <c r="A9995" s="1">
        <v>45434</v>
      </c>
      <c r="B9995" t="s">
        <v>123</v>
      </c>
      <c r="C9995" t="s">
        <v>170</v>
      </c>
      <c r="D9995" t="s">
        <v>45</v>
      </c>
      <c r="E9995" s="1">
        <v>29879</v>
      </c>
      <c r="F9995" t="s">
        <v>28</v>
      </c>
      <c r="G9995">
        <v>282</v>
      </c>
      <c r="H9995" t="s">
        <v>35</v>
      </c>
      <c r="I9995" t="s">
        <v>46</v>
      </c>
      <c r="J9995" t="s">
        <v>24</v>
      </c>
      <c r="K9995" t="str">
        <f>VLOOKUP(H9995, [1]Products!B:E, 2, FALSE)</f>
        <v>Caramel Biscuits</v>
      </c>
      <c r="L9995" s="2">
        <f>VLOOKUP(H9995, [1]Products!B:D, 3, FALSE)</f>
        <v>18</v>
      </c>
      <c r="M9995" s="2">
        <f>Table1[[#This Row],[Quantity Purchased]] * Table1[[#This Row],[Unit Price]]</f>
        <v>6204</v>
      </c>
      <c r="N9995" s="2">
        <f>VLOOKUP(H9995, [1]Products!B:E, 4, FALSE)</f>
        <v>22</v>
      </c>
      <c r="O9995" t="str">
        <f>TEXT(Table1[[#This Row],[Transaction Date]], "yyyy-mm")</f>
        <v>2024-05</v>
      </c>
      <c r="P9995" s="1">
        <f ca="1">YEAR(TODAY()) - YEAR(Table1[[#This Row],[Buyer Date of Birth]])</f>
        <v>44</v>
      </c>
      <c r="Q9995" s="2">
        <f>Table1[[#This Row],[Total Revenue]] - Table1[[#This Row],[Total Cost]]</f>
        <v>6186</v>
      </c>
    </row>
    <row r="9996" spans="1:17" x14ac:dyDescent="0.25">
      <c r="A9996" s="1">
        <v>45443</v>
      </c>
      <c r="B9996" t="s">
        <v>231</v>
      </c>
      <c r="C9996" t="s">
        <v>1049</v>
      </c>
      <c r="D9996" t="s">
        <v>84</v>
      </c>
      <c r="E9996" s="1">
        <v>32393</v>
      </c>
      <c r="F9996" t="s">
        <v>75</v>
      </c>
      <c r="G9996">
        <v>284</v>
      </c>
      <c r="H9996" t="s">
        <v>29</v>
      </c>
      <c r="I9996" t="s">
        <v>50</v>
      </c>
      <c r="J9996" t="s">
        <v>24</v>
      </c>
      <c r="K9996" t="str">
        <f>VLOOKUP(H9996, [1]Products!B:E, 2, FALSE)</f>
        <v>Shortbread</v>
      </c>
      <c r="L9996" s="2">
        <f>VLOOKUP(H9996, [1]Products!B:D, 3, FALSE)</f>
        <v>10</v>
      </c>
      <c r="M9996" s="2">
        <f>Table1[[#This Row],[Quantity Purchased]] * Table1[[#This Row],[Unit Price]]</f>
        <v>12780</v>
      </c>
      <c r="N9996" s="2">
        <f>VLOOKUP(H9996, [1]Products!B:E, 4, FALSE)</f>
        <v>45</v>
      </c>
      <c r="O9996" t="str">
        <f>TEXT(Table1[[#This Row],[Transaction Date]], "yyyy-mm")</f>
        <v>2024-05</v>
      </c>
      <c r="P9996" s="1">
        <f ca="1">YEAR(TODAY()) - YEAR(Table1[[#This Row],[Buyer Date of Birth]])</f>
        <v>37</v>
      </c>
      <c r="Q9996" s="2">
        <f>Table1[[#This Row],[Total Revenue]] - Table1[[#This Row],[Total Cost]]</f>
        <v>12770</v>
      </c>
    </row>
    <row r="9997" spans="1:17" x14ac:dyDescent="0.25">
      <c r="A9997" s="1">
        <v>45368</v>
      </c>
      <c r="B9997" t="s">
        <v>166</v>
      </c>
      <c r="C9997" t="s">
        <v>616</v>
      </c>
      <c r="D9997" t="s">
        <v>78</v>
      </c>
      <c r="E9997" s="1">
        <v>23663</v>
      </c>
      <c r="F9997" t="s">
        <v>75</v>
      </c>
      <c r="G9997">
        <v>307</v>
      </c>
      <c r="H9997" t="s">
        <v>41</v>
      </c>
      <c r="I9997" t="s">
        <v>23</v>
      </c>
      <c r="J9997" t="s">
        <v>24</v>
      </c>
      <c r="K9997" t="str">
        <f>VLOOKUP(H9997, [1]Products!B:E, 2, FALSE)</f>
        <v>Ginger Snaps</v>
      </c>
      <c r="L9997" s="2">
        <f>VLOOKUP(H9997, [1]Products!B:D, 3, FALSE)</f>
        <v>14</v>
      </c>
      <c r="M9997" s="2">
        <f>Table1[[#This Row],[Quantity Purchased]] * Table1[[#This Row],[Unit Price]]</f>
        <v>8596</v>
      </c>
      <c r="N9997" s="2">
        <f>VLOOKUP(H9997, [1]Products!B:E, 4, FALSE)</f>
        <v>28</v>
      </c>
      <c r="O9997" t="str">
        <f>TEXT(Table1[[#This Row],[Transaction Date]], "yyyy-mm")</f>
        <v>2024-03</v>
      </c>
      <c r="P9997" s="1">
        <f ca="1">YEAR(TODAY()) - YEAR(Table1[[#This Row],[Buyer Date of Birth]])</f>
        <v>61</v>
      </c>
      <c r="Q9997" s="2">
        <f>Table1[[#This Row],[Total Revenue]] - Table1[[#This Row],[Total Cost]]</f>
        <v>8582</v>
      </c>
    </row>
    <row r="9998" spans="1:17" x14ac:dyDescent="0.25">
      <c r="A9998" s="1">
        <v>45378</v>
      </c>
      <c r="B9998" t="s">
        <v>79</v>
      </c>
      <c r="C9998" t="s">
        <v>1247</v>
      </c>
      <c r="D9998" t="s">
        <v>62</v>
      </c>
      <c r="E9998" s="1">
        <v>23410</v>
      </c>
      <c r="F9998" t="s">
        <v>75</v>
      </c>
      <c r="G9998">
        <v>454</v>
      </c>
      <c r="H9998" t="s">
        <v>49</v>
      </c>
      <c r="I9998" t="s">
        <v>30</v>
      </c>
      <c r="J9998" t="s">
        <v>24</v>
      </c>
      <c r="K9998" t="str">
        <f>VLOOKUP(H9998, [1]Products!B:E, 2, FALSE)</f>
        <v>Butter Crunch</v>
      </c>
      <c r="L9998" s="2">
        <f>VLOOKUP(H9998, [1]Products!B:D, 3, FALSE)</f>
        <v>10</v>
      </c>
      <c r="M9998" s="2">
        <f>Table1[[#This Row],[Quantity Purchased]] * Table1[[#This Row],[Unit Price]]</f>
        <v>4994</v>
      </c>
      <c r="N9998" s="2">
        <f>VLOOKUP(H9998, [1]Products!B:E, 4, FALSE)</f>
        <v>11</v>
      </c>
      <c r="O9998" t="str">
        <f>TEXT(Table1[[#This Row],[Transaction Date]], "yyyy-mm")</f>
        <v>2024-03</v>
      </c>
      <c r="P9998" s="1">
        <f ca="1">YEAR(TODAY()) - YEAR(Table1[[#This Row],[Buyer Date of Birth]])</f>
        <v>61</v>
      </c>
      <c r="Q9998" s="2">
        <f>Table1[[#This Row],[Total Revenue]] - Table1[[#This Row],[Total Cost]]</f>
        <v>4984</v>
      </c>
    </row>
    <row r="9999" spans="1:17" x14ac:dyDescent="0.25">
      <c r="A9999" s="1">
        <v>45326</v>
      </c>
      <c r="B9999" t="s">
        <v>573</v>
      </c>
      <c r="C9999" t="s">
        <v>842</v>
      </c>
      <c r="D9999" t="s">
        <v>45</v>
      </c>
      <c r="E9999" s="1">
        <v>32851</v>
      </c>
      <c r="F9999" t="s">
        <v>75</v>
      </c>
      <c r="G9999">
        <v>136</v>
      </c>
      <c r="H9999" t="s">
        <v>71</v>
      </c>
      <c r="I9999" t="s">
        <v>30</v>
      </c>
      <c r="J9999" t="s">
        <v>24</v>
      </c>
      <c r="K9999" t="str">
        <f>VLOOKUP(H9999, [1]Products!B:E, 2, FALSE)</f>
        <v>Peanut Butter Bites</v>
      </c>
      <c r="L9999" s="2">
        <f>VLOOKUP(H9999, [1]Products!B:D, 3, FALSE)</f>
        <v>5</v>
      </c>
      <c r="M9999" s="2">
        <f>Table1[[#This Row],[Quantity Purchased]] * Table1[[#This Row],[Unit Price]]</f>
        <v>952</v>
      </c>
      <c r="N9999" s="2">
        <f>VLOOKUP(H9999, [1]Products!B:E, 4, FALSE)</f>
        <v>7</v>
      </c>
      <c r="O9999" t="str">
        <f>TEXT(Table1[[#This Row],[Transaction Date]], "yyyy-mm")</f>
        <v>2024-02</v>
      </c>
      <c r="P9999" s="1">
        <f ca="1">YEAR(TODAY()) - YEAR(Table1[[#This Row],[Buyer Date of Birth]])</f>
        <v>36</v>
      </c>
      <c r="Q9999" s="2">
        <f>Table1[[#This Row],[Total Revenue]] - Table1[[#This Row],[Total Cost]]</f>
        <v>947</v>
      </c>
    </row>
    <row r="10000" spans="1:17" x14ac:dyDescent="0.25">
      <c r="A10000" s="1">
        <v>45434</v>
      </c>
      <c r="B10000" t="s">
        <v>549</v>
      </c>
      <c r="C10000" t="s">
        <v>159</v>
      </c>
      <c r="D10000" t="s">
        <v>45</v>
      </c>
      <c r="E10000" s="1">
        <v>23169</v>
      </c>
      <c r="F10000" t="s">
        <v>21</v>
      </c>
      <c r="G10000">
        <v>41</v>
      </c>
      <c r="H10000" t="s">
        <v>29</v>
      </c>
      <c r="I10000" t="s">
        <v>36</v>
      </c>
      <c r="J10000" t="s">
        <v>24</v>
      </c>
      <c r="K10000" t="str">
        <f>VLOOKUP(H10000, [1]Products!B:E, 2, FALSE)</f>
        <v>Shortbread</v>
      </c>
      <c r="L10000" s="2">
        <f>VLOOKUP(H10000, [1]Products!B:D, 3, FALSE)</f>
        <v>10</v>
      </c>
      <c r="M10000" s="2">
        <f>Table1[[#This Row],[Quantity Purchased]] * Table1[[#This Row],[Unit Price]]</f>
        <v>1845</v>
      </c>
      <c r="N10000" s="2">
        <f>VLOOKUP(H10000, [1]Products!B:E, 4, FALSE)</f>
        <v>45</v>
      </c>
      <c r="O10000" t="str">
        <f>TEXT(Table1[[#This Row],[Transaction Date]], "yyyy-mm")</f>
        <v>2024-05</v>
      </c>
      <c r="P10000" s="1">
        <f ca="1">YEAR(TODAY()) - YEAR(Table1[[#This Row],[Buyer Date of Birth]])</f>
        <v>62</v>
      </c>
      <c r="Q10000" s="2">
        <f>Table1[[#This Row],[Total Revenue]] - Table1[[#This Row],[Total Cost]]</f>
        <v>1835</v>
      </c>
    </row>
    <row r="10001" spans="1:17" x14ac:dyDescent="0.25">
      <c r="A10001" s="1">
        <v>45414</v>
      </c>
      <c r="B10001" t="s">
        <v>113</v>
      </c>
      <c r="C10001" t="s">
        <v>894</v>
      </c>
      <c r="D10001" t="s">
        <v>89</v>
      </c>
      <c r="E10001" s="1">
        <v>17464</v>
      </c>
      <c r="F10001" t="s">
        <v>28</v>
      </c>
      <c r="G10001">
        <v>116</v>
      </c>
      <c r="H10001" t="s">
        <v>54</v>
      </c>
      <c r="I10001" t="s">
        <v>23</v>
      </c>
      <c r="J10001" t="s">
        <v>37</v>
      </c>
      <c r="K10001" t="str">
        <f>VLOOKUP(H10001, [1]Products!B:E, 2, FALSE)</f>
        <v>Lemon Crisps</v>
      </c>
      <c r="L10001" s="2">
        <f>VLOOKUP(H10001, [1]Products!B:D, 3, FALSE)</f>
        <v>7</v>
      </c>
      <c r="M10001" s="2">
        <f>Table1[[#This Row],[Quantity Purchased]] * Table1[[#This Row],[Unit Price]]</f>
        <v>1044</v>
      </c>
      <c r="N10001" s="2">
        <f>VLOOKUP(H10001, [1]Products!B:E, 4, FALSE)</f>
        <v>9</v>
      </c>
      <c r="O10001" t="str">
        <f>TEXT(Table1[[#This Row],[Transaction Date]], "yyyy-mm")</f>
        <v>2024-05</v>
      </c>
      <c r="P10001" s="1">
        <f ca="1">YEAR(TODAY()) - YEAR(Table1[[#This Row],[Buyer Date of Birth]])</f>
        <v>78</v>
      </c>
      <c r="Q10001" s="2">
        <f>Table1[[#This Row],[Total Revenue]] - Table1[[#This Row],[Total Cost]]</f>
        <v>1037</v>
      </c>
    </row>
    <row r="10002" spans="1:17" x14ac:dyDescent="0.25">
      <c r="A10002" s="1">
        <v>45533</v>
      </c>
      <c r="B10002" t="s">
        <v>499</v>
      </c>
      <c r="C10002" t="s">
        <v>787</v>
      </c>
      <c r="D10002" t="s">
        <v>78</v>
      </c>
      <c r="E10002" s="1">
        <v>20650</v>
      </c>
      <c r="F10002" t="s">
        <v>21</v>
      </c>
      <c r="G10002">
        <v>432</v>
      </c>
      <c r="H10002" t="s">
        <v>35</v>
      </c>
      <c r="I10002" t="s">
        <v>23</v>
      </c>
      <c r="J10002" t="s">
        <v>31</v>
      </c>
      <c r="K10002" t="str">
        <f>VLOOKUP(H10002, [1]Products!B:E, 2, FALSE)</f>
        <v>Caramel Biscuits</v>
      </c>
      <c r="L10002" s="2">
        <f>VLOOKUP(H10002, [1]Products!B:D, 3, FALSE)</f>
        <v>18</v>
      </c>
      <c r="M10002" s="2">
        <f>Table1[[#This Row],[Quantity Purchased]] * Table1[[#This Row],[Unit Price]]</f>
        <v>9504</v>
      </c>
      <c r="N10002" s="2">
        <f>VLOOKUP(H10002, [1]Products!B:E, 4, FALSE)</f>
        <v>22</v>
      </c>
      <c r="O10002" t="str">
        <f>TEXT(Table1[[#This Row],[Transaction Date]], "yyyy-mm")</f>
        <v>2024-08</v>
      </c>
      <c r="P10002" s="1">
        <f ca="1">YEAR(TODAY()) - YEAR(Table1[[#This Row],[Buyer Date of Birth]])</f>
        <v>69</v>
      </c>
      <c r="Q10002" s="2">
        <f>Table1[[#This Row],[Total Revenue]] - Table1[[#This Row],[Total Cost]]</f>
        <v>9486</v>
      </c>
    </row>
    <row r="10003" spans="1:17" x14ac:dyDescent="0.25">
      <c r="A10003" s="1">
        <v>45515</v>
      </c>
      <c r="B10003" t="s">
        <v>444</v>
      </c>
      <c r="C10003" t="s">
        <v>1069</v>
      </c>
      <c r="D10003" t="s">
        <v>34</v>
      </c>
      <c r="E10003" s="1">
        <v>36681</v>
      </c>
      <c r="F10003" t="s">
        <v>75</v>
      </c>
      <c r="G10003">
        <v>16</v>
      </c>
      <c r="H10003" t="s">
        <v>41</v>
      </c>
      <c r="I10003" t="s">
        <v>59</v>
      </c>
      <c r="J10003" t="s">
        <v>31</v>
      </c>
      <c r="K10003" t="str">
        <f>VLOOKUP(H10003, [1]Products!B:E, 2, FALSE)</f>
        <v>Ginger Snaps</v>
      </c>
      <c r="L10003" s="2">
        <f>VLOOKUP(H10003, [1]Products!B:D, 3, FALSE)</f>
        <v>14</v>
      </c>
      <c r="M10003" s="2">
        <f>Table1[[#This Row],[Quantity Purchased]] * Table1[[#This Row],[Unit Price]]</f>
        <v>448</v>
      </c>
      <c r="N10003" s="2">
        <f>VLOOKUP(H10003, [1]Products!B:E, 4, FALSE)</f>
        <v>28</v>
      </c>
      <c r="O10003" t="str">
        <f>TEXT(Table1[[#This Row],[Transaction Date]], "yyyy-mm")</f>
        <v>2024-08</v>
      </c>
      <c r="P10003" s="1">
        <f ca="1">YEAR(TODAY()) - YEAR(Table1[[#This Row],[Buyer Date of Birth]])</f>
        <v>25</v>
      </c>
      <c r="Q10003" s="2">
        <f>Table1[[#This Row],[Total Revenue]] - Table1[[#This Row],[Total Cost]]</f>
        <v>434</v>
      </c>
    </row>
    <row r="10004" spans="1:17" x14ac:dyDescent="0.25">
      <c r="A10004" s="1">
        <v>45529</v>
      </c>
      <c r="B10004" t="s">
        <v>166</v>
      </c>
      <c r="C10004" t="s">
        <v>572</v>
      </c>
      <c r="D10004" t="s">
        <v>53</v>
      </c>
      <c r="E10004" s="1">
        <v>22641</v>
      </c>
      <c r="F10004" t="s">
        <v>40</v>
      </c>
      <c r="G10004">
        <v>112</v>
      </c>
      <c r="H10004" t="s">
        <v>72</v>
      </c>
      <c r="I10004" t="s">
        <v>50</v>
      </c>
      <c r="J10004" t="s">
        <v>37</v>
      </c>
      <c r="K10004" t="str">
        <f>VLOOKUP(H10004, [1]Products!B:E, 2, FALSE)</f>
        <v>Choco Delight</v>
      </c>
      <c r="L10004" s="2">
        <f>VLOOKUP(H10004, [1]Products!B:D, 3, FALSE)</f>
        <v>3</v>
      </c>
      <c r="M10004" s="2">
        <f>Table1[[#This Row],[Quantity Purchased]] * Table1[[#This Row],[Unit Price]]</f>
        <v>560</v>
      </c>
      <c r="N10004" s="2">
        <f>VLOOKUP(H10004, [1]Products!B:E, 4, FALSE)</f>
        <v>5</v>
      </c>
      <c r="O10004" t="str">
        <f>TEXT(Table1[[#This Row],[Transaction Date]], "yyyy-mm")</f>
        <v>2024-08</v>
      </c>
      <c r="P10004" s="1">
        <f ca="1">YEAR(TODAY()) - YEAR(Table1[[#This Row],[Buyer Date of Birth]])</f>
        <v>64</v>
      </c>
      <c r="Q10004" s="2">
        <f>Table1[[#This Row],[Total Revenue]] - Table1[[#This Row],[Total Cost]]</f>
        <v>557</v>
      </c>
    </row>
    <row r="10005" spans="1:17" x14ac:dyDescent="0.25">
      <c r="A10005" s="1">
        <v>45530</v>
      </c>
      <c r="B10005" t="s">
        <v>1250</v>
      </c>
      <c r="C10005" t="s">
        <v>900</v>
      </c>
      <c r="D10005" t="s">
        <v>53</v>
      </c>
      <c r="E10005" s="1">
        <v>28187</v>
      </c>
      <c r="F10005" t="s">
        <v>40</v>
      </c>
      <c r="G10005">
        <v>298</v>
      </c>
      <c r="H10005" t="s">
        <v>49</v>
      </c>
      <c r="I10005" t="s">
        <v>23</v>
      </c>
      <c r="J10005" t="s">
        <v>37</v>
      </c>
      <c r="K10005" t="str">
        <f>VLOOKUP(H10005, [1]Products!B:E, 2, FALSE)</f>
        <v>Butter Crunch</v>
      </c>
      <c r="L10005" s="2">
        <f>VLOOKUP(H10005, [1]Products!B:D, 3, FALSE)</f>
        <v>10</v>
      </c>
      <c r="M10005" s="2">
        <f>Table1[[#This Row],[Quantity Purchased]] * Table1[[#This Row],[Unit Price]]</f>
        <v>3278</v>
      </c>
      <c r="N10005" s="2">
        <f>VLOOKUP(H10005, [1]Products!B:E, 4, FALSE)</f>
        <v>11</v>
      </c>
      <c r="O10005" t="str">
        <f>TEXT(Table1[[#This Row],[Transaction Date]], "yyyy-mm")</f>
        <v>2024-08</v>
      </c>
      <c r="P10005" s="1">
        <f ca="1">YEAR(TODAY()) - YEAR(Table1[[#This Row],[Buyer Date of Birth]])</f>
        <v>48</v>
      </c>
      <c r="Q10005" s="2">
        <f>Table1[[#This Row],[Total Revenue]] - Table1[[#This Row],[Total Cost]]</f>
        <v>3268</v>
      </c>
    </row>
    <row r="10006" spans="1:17" x14ac:dyDescent="0.25">
      <c r="A10006" s="1">
        <v>45524</v>
      </c>
      <c r="B10006" t="s">
        <v>113</v>
      </c>
      <c r="C10006" t="s">
        <v>497</v>
      </c>
      <c r="D10006" t="s">
        <v>34</v>
      </c>
      <c r="E10006" s="1">
        <v>21607</v>
      </c>
      <c r="F10006" t="s">
        <v>75</v>
      </c>
      <c r="G10006">
        <v>210</v>
      </c>
      <c r="H10006" t="s">
        <v>41</v>
      </c>
      <c r="I10006" t="s">
        <v>59</v>
      </c>
      <c r="J10006" t="s">
        <v>24</v>
      </c>
      <c r="K10006" t="str">
        <f>VLOOKUP(H10006, [1]Products!B:E, 2, FALSE)</f>
        <v>Ginger Snaps</v>
      </c>
      <c r="L10006" s="2">
        <f>VLOOKUP(H10006, [1]Products!B:D, 3, FALSE)</f>
        <v>14</v>
      </c>
      <c r="M10006" s="2">
        <f>Table1[[#This Row],[Quantity Purchased]] * Table1[[#This Row],[Unit Price]]</f>
        <v>5880</v>
      </c>
      <c r="N10006" s="2">
        <f>VLOOKUP(H10006, [1]Products!B:E, 4, FALSE)</f>
        <v>28</v>
      </c>
      <c r="O10006" t="str">
        <f>TEXT(Table1[[#This Row],[Transaction Date]], "yyyy-mm")</f>
        <v>2024-08</v>
      </c>
      <c r="P10006" s="1">
        <f ca="1">YEAR(TODAY()) - YEAR(Table1[[#This Row],[Buyer Date of Birth]])</f>
        <v>66</v>
      </c>
      <c r="Q10006" s="2">
        <f>Table1[[#This Row],[Total Revenue]] - Table1[[#This Row],[Total Cost]]</f>
        <v>5866</v>
      </c>
    </row>
    <row r="10007" spans="1:17" x14ac:dyDescent="0.25">
      <c r="A10007" s="1">
        <v>45512</v>
      </c>
      <c r="B10007" t="s">
        <v>263</v>
      </c>
      <c r="C10007" t="s">
        <v>395</v>
      </c>
      <c r="D10007" t="s">
        <v>20</v>
      </c>
      <c r="E10007" s="1">
        <v>20173</v>
      </c>
      <c r="F10007" t="s">
        <v>75</v>
      </c>
      <c r="G10007">
        <v>409</v>
      </c>
      <c r="H10007" t="s">
        <v>66</v>
      </c>
      <c r="I10007" t="s">
        <v>30</v>
      </c>
      <c r="J10007" t="s">
        <v>24</v>
      </c>
      <c r="K10007" t="str">
        <f>VLOOKUP(H10007, [1]Products!B:E, 2, FALSE)</f>
        <v>Oatmeal Cookies</v>
      </c>
      <c r="L10007" s="2">
        <f>VLOOKUP(H10007, [1]Products!B:D, 3, FALSE)</f>
        <v>19</v>
      </c>
      <c r="M10007" s="2">
        <f>Table1[[#This Row],[Quantity Purchased]] * Table1[[#This Row],[Unit Price]]</f>
        <v>9407</v>
      </c>
      <c r="N10007" s="2">
        <f>VLOOKUP(H10007, [1]Products!B:E, 4, FALSE)</f>
        <v>23</v>
      </c>
      <c r="O10007" t="str">
        <f>TEXT(Table1[[#This Row],[Transaction Date]], "yyyy-mm")</f>
        <v>2024-08</v>
      </c>
      <c r="P10007" s="1">
        <f ca="1">YEAR(TODAY()) - YEAR(Table1[[#This Row],[Buyer Date of Birth]])</f>
        <v>70</v>
      </c>
      <c r="Q10007" s="2">
        <f>Table1[[#This Row],[Total Revenue]] - Table1[[#This Row],[Total Cost]]</f>
        <v>9388</v>
      </c>
    </row>
    <row r="10008" spans="1:17" x14ac:dyDescent="0.25">
      <c r="A10008" s="1">
        <v>45507</v>
      </c>
      <c r="B10008" t="s">
        <v>666</v>
      </c>
      <c r="C10008" t="s">
        <v>88</v>
      </c>
      <c r="D10008" t="s">
        <v>62</v>
      </c>
      <c r="E10008" s="1">
        <v>31651</v>
      </c>
      <c r="F10008" t="s">
        <v>21</v>
      </c>
      <c r="G10008">
        <v>194</v>
      </c>
      <c r="H10008" t="s">
        <v>35</v>
      </c>
      <c r="I10008" t="s">
        <v>30</v>
      </c>
      <c r="J10008" t="s">
        <v>31</v>
      </c>
      <c r="K10008" t="str">
        <f>VLOOKUP(H10008, [1]Products!B:E, 2, FALSE)</f>
        <v>Caramel Biscuits</v>
      </c>
      <c r="L10008" s="2">
        <f>VLOOKUP(H10008, [1]Products!B:D, 3, FALSE)</f>
        <v>18</v>
      </c>
      <c r="M10008" s="2">
        <f>Table1[[#This Row],[Quantity Purchased]] * Table1[[#This Row],[Unit Price]]</f>
        <v>4268</v>
      </c>
      <c r="N10008" s="2">
        <f>VLOOKUP(H10008, [1]Products!B:E, 4, FALSE)</f>
        <v>22</v>
      </c>
      <c r="O10008" t="str">
        <f>TEXT(Table1[[#This Row],[Transaction Date]], "yyyy-mm")</f>
        <v>2024-08</v>
      </c>
      <c r="P10008" s="1">
        <f ca="1">YEAR(TODAY()) - YEAR(Table1[[#This Row],[Buyer Date of Birth]])</f>
        <v>39</v>
      </c>
      <c r="Q10008" s="2">
        <f>Table1[[#This Row],[Total Revenue]] - Table1[[#This Row],[Total Cost]]</f>
        <v>4250</v>
      </c>
    </row>
    <row r="10009" spans="1:17" x14ac:dyDescent="0.25">
      <c r="A10009" s="1">
        <v>45535</v>
      </c>
      <c r="B10009" t="s">
        <v>64</v>
      </c>
      <c r="C10009" t="s">
        <v>901</v>
      </c>
      <c r="D10009" t="s">
        <v>34</v>
      </c>
      <c r="E10009" s="1">
        <v>33254</v>
      </c>
      <c r="F10009" t="s">
        <v>75</v>
      </c>
      <c r="G10009">
        <v>206</v>
      </c>
      <c r="H10009" t="s">
        <v>71</v>
      </c>
      <c r="I10009" t="s">
        <v>46</v>
      </c>
      <c r="J10009" t="s">
        <v>24</v>
      </c>
      <c r="K10009" t="str">
        <f>VLOOKUP(H10009, [1]Products!B:E, 2, FALSE)</f>
        <v>Peanut Butter Bites</v>
      </c>
      <c r="L10009" s="2">
        <f>VLOOKUP(H10009, [1]Products!B:D, 3, FALSE)</f>
        <v>5</v>
      </c>
      <c r="M10009" s="2">
        <f>Table1[[#This Row],[Quantity Purchased]] * Table1[[#This Row],[Unit Price]]</f>
        <v>1442</v>
      </c>
      <c r="N10009" s="2">
        <f>VLOOKUP(H10009, [1]Products!B:E, 4, FALSE)</f>
        <v>7</v>
      </c>
      <c r="O10009" t="str">
        <f>TEXT(Table1[[#This Row],[Transaction Date]], "yyyy-mm")</f>
        <v>2024-08</v>
      </c>
      <c r="P10009" s="1">
        <f ca="1">YEAR(TODAY()) - YEAR(Table1[[#This Row],[Buyer Date of Birth]])</f>
        <v>34</v>
      </c>
      <c r="Q10009" s="2">
        <f>Table1[[#This Row],[Total Revenue]] - Table1[[#This Row],[Total Cost]]</f>
        <v>1437</v>
      </c>
    </row>
    <row r="10010" spans="1:17" x14ac:dyDescent="0.25">
      <c r="A10010" s="1">
        <v>45514</v>
      </c>
      <c r="B10010" t="s">
        <v>906</v>
      </c>
      <c r="C10010" t="s">
        <v>1125</v>
      </c>
      <c r="D10010" t="s">
        <v>62</v>
      </c>
      <c r="E10010" s="1">
        <v>27282</v>
      </c>
      <c r="F10010" t="s">
        <v>75</v>
      </c>
      <c r="G10010">
        <v>366</v>
      </c>
      <c r="H10010" t="s">
        <v>41</v>
      </c>
      <c r="I10010" t="s">
        <v>36</v>
      </c>
      <c r="J10010" t="s">
        <v>24</v>
      </c>
      <c r="K10010" t="str">
        <f>VLOOKUP(H10010, [1]Products!B:E, 2, FALSE)</f>
        <v>Ginger Snaps</v>
      </c>
      <c r="L10010" s="2">
        <f>VLOOKUP(H10010, [1]Products!B:D, 3, FALSE)</f>
        <v>14</v>
      </c>
      <c r="M10010" s="2">
        <f>Table1[[#This Row],[Quantity Purchased]] * Table1[[#This Row],[Unit Price]]</f>
        <v>10248</v>
      </c>
      <c r="N10010" s="2">
        <f>VLOOKUP(H10010, [1]Products!B:E, 4, FALSE)</f>
        <v>28</v>
      </c>
      <c r="O10010" t="str">
        <f>TEXT(Table1[[#This Row],[Transaction Date]], "yyyy-mm")</f>
        <v>2024-08</v>
      </c>
      <c r="P10010" s="1">
        <f ca="1">YEAR(TODAY()) - YEAR(Table1[[#This Row],[Buyer Date of Birth]])</f>
        <v>51</v>
      </c>
      <c r="Q10010" s="2">
        <f>Table1[[#This Row],[Total Revenue]] - Table1[[#This Row],[Total Cost]]</f>
        <v>10234</v>
      </c>
    </row>
    <row r="10011" spans="1:17" x14ac:dyDescent="0.25">
      <c r="A10011" s="1">
        <v>45532</v>
      </c>
      <c r="B10011" t="s">
        <v>191</v>
      </c>
      <c r="C10011" t="s">
        <v>344</v>
      </c>
      <c r="D10011" t="s">
        <v>58</v>
      </c>
      <c r="E10011" s="1">
        <v>21174</v>
      </c>
      <c r="F10011" t="s">
        <v>28</v>
      </c>
      <c r="G10011">
        <v>46</v>
      </c>
      <c r="H10011" t="s">
        <v>71</v>
      </c>
      <c r="I10011" t="s">
        <v>23</v>
      </c>
      <c r="J10011" t="s">
        <v>37</v>
      </c>
      <c r="K10011" t="str">
        <f>VLOOKUP(H10011, [1]Products!B:E, 2, FALSE)</f>
        <v>Peanut Butter Bites</v>
      </c>
      <c r="L10011" s="2">
        <f>VLOOKUP(H10011, [1]Products!B:D, 3, FALSE)</f>
        <v>5</v>
      </c>
      <c r="M10011" s="2">
        <f>Table1[[#This Row],[Quantity Purchased]] * Table1[[#This Row],[Unit Price]]</f>
        <v>322</v>
      </c>
      <c r="N10011" s="2">
        <f>VLOOKUP(H10011, [1]Products!B:E, 4, FALSE)</f>
        <v>7</v>
      </c>
      <c r="O10011" t="str">
        <f>TEXT(Table1[[#This Row],[Transaction Date]], "yyyy-mm")</f>
        <v>2024-08</v>
      </c>
      <c r="P10011" s="1">
        <f ca="1">YEAR(TODAY()) - YEAR(Table1[[#This Row],[Buyer Date of Birth]])</f>
        <v>68</v>
      </c>
      <c r="Q10011" s="2">
        <f>Table1[[#This Row],[Total Revenue]] - Table1[[#This Row],[Total Cost]]</f>
        <v>317</v>
      </c>
    </row>
    <row r="10012" spans="1:17" x14ac:dyDescent="0.25">
      <c r="A10012" s="1">
        <v>45508</v>
      </c>
      <c r="B10012" t="s">
        <v>1211</v>
      </c>
      <c r="C10012" t="s">
        <v>1283</v>
      </c>
      <c r="D10012" t="s">
        <v>78</v>
      </c>
      <c r="E10012" s="1">
        <v>31361</v>
      </c>
      <c r="F10012" t="s">
        <v>40</v>
      </c>
      <c r="G10012">
        <v>72</v>
      </c>
      <c r="H10012" t="s">
        <v>41</v>
      </c>
      <c r="I10012" t="s">
        <v>50</v>
      </c>
      <c r="J10012" t="s">
        <v>24</v>
      </c>
      <c r="K10012" t="str">
        <f>VLOOKUP(H10012, [1]Products!B:E, 2, FALSE)</f>
        <v>Ginger Snaps</v>
      </c>
      <c r="L10012" s="2">
        <f>VLOOKUP(H10012, [1]Products!B:D, 3, FALSE)</f>
        <v>14</v>
      </c>
      <c r="M10012" s="2">
        <f>Table1[[#This Row],[Quantity Purchased]] * Table1[[#This Row],[Unit Price]]</f>
        <v>2016</v>
      </c>
      <c r="N10012" s="2">
        <f>VLOOKUP(H10012, [1]Products!B:E, 4, FALSE)</f>
        <v>28</v>
      </c>
      <c r="O10012" t="str">
        <f>TEXT(Table1[[#This Row],[Transaction Date]], "yyyy-mm")</f>
        <v>2024-08</v>
      </c>
      <c r="P10012" s="1">
        <f ca="1">YEAR(TODAY()) - YEAR(Table1[[#This Row],[Buyer Date of Birth]])</f>
        <v>40</v>
      </c>
      <c r="Q10012" s="2">
        <f>Table1[[#This Row],[Total Revenue]] - Table1[[#This Row],[Total Cost]]</f>
        <v>2002</v>
      </c>
    </row>
    <row r="10013" spans="1:17" x14ac:dyDescent="0.25">
      <c r="A10013" s="1">
        <v>45505</v>
      </c>
      <c r="B10013" t="s">
        <v>379</v>
      </c>
      <c r="C10013" t="s">
        <v>419</v>
      </c>
      <c r="D10013" t="s">
        <v>45</v>
      </c>
      <c r="E10013" s="1">
        <v>32507</v>
      </c>
      <c r="F10013" t="s">
        <v>21</v>
      </c>
      <c r="G10013">
        <v>484</v>
      </c>
      <c r="H10013" t="s">
        <v>72</v>
      </c>
      <c r="I10013" t="s">
        <v>50</v>
      </c>
      <c r="J10013" t="s">
        <v>31</v>
      </c>
      <c r="K10013" t="str">
        <f>VLOOKUP(H10013, [1]Products!B:E, 2, FALSE)</f>
        <v>Choco Delight</v>
      </c>
      <c r="L10013" s="2">
        <f>VLOOKUP(H10013, [1]Products!B:D, 3, FALSE)</f>
        <v>3</v>
      </c>
      <c r="M10013" s="2">
        <f>Table1[[#This Row],[Quantity Purchased]] * Table1[[#This Row],[Unit Price]]</f>
        <v>2420</v>
      </c>
      <c r="N10013" s="2">
        <f>VLOOKUP(H10013, [1]Products!B:E, 4, FALSE)</f>
        <v>5</v>
      </c>
      <c r="O10013" t="str">
        <f>TEXT(Table1[[#This Row],[Transaction Date]], "yyyy-mm")</f>
        <v>2024-08</v>
      </c>
      <c r="P10013" s="1">
        <f ca="1">YEAR(TODAY()) - YEAR(Table1[[#This Row],[Buyer Date of Birth]])</f>
        <v>37</v>
      </c>
      <c r="Q10013" s="2">
        <f>Table1[[#This Row],[Total Revenue]] - Table1[[#This Row],[Total Cost]]</f>
        <v>2417</v>
      </c>
    </row>
    <row r="10014" spans="1:17" x14ac:dyDescent="0.25">
      <c r="A10014" s="1">
        <v>45511</v>
      </c>
      <c r="B10014" t="s">
        <v>257</v>
      </c>
      <c r="C10014" t="s">
        <v>192</v>
      </c>
      <c r="D10014" t="s">
        <v>62</v>
      </c>
      <c r="E10014" s="1">
        <v>35574</v>
      </c>
      <c r="F10014" t="s">
        <v>75</v>
      </c>
      <c r="G10014">
        <v>427</v>
      </c>
      <c r="H10014" t="s">
        <v>72</v>
      </c>
      <c r="I10014" t="s">
        <v>23</v>
      </c>
      <c r="J10014" t="s">
        <v>24</v>
      </c>
      <c r="K10014" t="str">
        <f>VLOOKUP(H10014, [1]Products!B:E, 2, FALSE)</f>
        <v>Choco Delight</v>
      </c>
      <c r="L10014" s="2">
        <f>VLOOKUP(H10014, [1]Products!B:D, 3, FALSE)</f>
        <v>3</v>
      </c>
      <c r="M10014" s="2">
        <f>Table1[[#This Row],[Quantity Purchased]] * Table1[[#This Row],[Unit Price]]</f>
        <v>2135</v>
      </c>
      <c r="N10014" s="2">
        <f>VLOOKUP(H10014, [1]Products!B:E, 4, FALSE)</f>
        <v>5</v>
      </c>
      <c r="O10014" t="str">
        <f>TEXT(Table1[[#This Row],[Transaction Date]], "yyyy-mm")</f>
        <v>2024-08</v>
      </c>
      <c r="P10014" s="1">
        <f ca="1">YEAR(TODAY()) - YEAR(Table1[[#This Row],[Buyer Date of Birth]])</f>
        <v>28</v>
      </c>
      <c r="Q10014" s="2">
        <f>Table1[[#This Row],[Total Revenue]] - Table1[[#This Row],[Total Cost]]</f>
        <v>2132</v>
      </c>
    </row>
    <row r="10015" spans="1:17" x14ac:dyDescent="0.25">
      <c r="A10015" s="1">
        <v>45510</v>
      </c>
      <c r="B10015" t="s">
        <v>203</v>
      </c>
      <c r="C10015" t="s">
        <v>948</v>
      </c>
      <c r="D10015" t="s">
        <v>89</v>
      </c>
      <c r="E10015" s="1">
        <v>18397</v>
      </c>
      <c r="F10015" t="s">
        <v>75</v>
      </c>
      <c r="G10015">
        <v>18</v>
      </c>
      <c r="H10015" t="s">
        <v>49</v>
      </c>
      <c r="I10015" t="s">
        <v>23</v>
      </c>
      <c r="J10015" t="s">
        <v>37</v>
      </c>
      <c r="K10015" t="str">
        <f>VLOOKUP(H10015, [1]Products!B:E, 2, FALSE)</f>
        <v>Butter Crunch</v>
      </c>
      <c r="L10015" s="2">
        <f>VLOOKUP(H10015, [1]Products!B:D, 3, FALSE)</f>
        <v>10</v>
      </c>
      <c r="M10015" s="2">
        <f>Table1[[#This Row],[Quantity Purchased]] * Table1[[#This Row],[Unit Price]]</f>
        <v>198</v>
      </c>
      <c r="N10015" s="2">
        <f>VLOOKUP(H10015, [1]Products!B:E, 4, FALSE)</f>
        <v>11</v>
      </c>
      <c r="O10015" t="str">
        <f>TEXT(Table1[[#This Row],[Transaction Date]], "yyyy-mm")</f>
        <v>2024-08</v>
      </c>
      <c r="P10015" s="1">
        <f ca="1">YEAR(TODAY()) - YEAR(Table1[[#This Row],[Buyer Date of Birth]])</f>
        <v>75</v>
      </c>
      <c r="Q10015" s="2">
        <f>Table1[[#This Row],[Total Revenue]] - Table1[[#This Row],[Total Cost]]</f>
        <v>188</v>
      </c>
    </row>
    <row r="10016" spans="1:17" x14ac:dyDescent="0.25">
      <c r="A10016" s="1">
        <v>45509</v>
      </c>
      <c r="B10016" t="s">
        <v>123</v>
      </c>
      <c r="C10016" t="s">
        <v>44</v>
      </c>
      <c r="D10016" t="s">
        <v>45</v>
      </c>
      <c r="E10016" s="1">
        <v>19466</v>
      </c>
      <c r="F10016" t="s">
        <v>40</v>
      </c>
      <c r="G10016">
        <v>257</v>
      </c>
      <c r="H10016" t="s">
        <v>29</v>
      </c>
      <c r="I10016" t="s">
        <v>50</v>
      </c>
      <c r="J10016" t="s">
        <v>31</v>
      </c>
      <c r="K10016" t="str">
        <f>VLOOKUP(H10016, [1]Products!B:E, 2, FALSE)</f>
        <v>Shortbread</v>
      </c>
      <c r="L10016" s="2">
        <f>VLOOKUP(H10016, [1]Products!B:D, 3, FALSE)</f>
        <v>10</v>
      </c>
      <c r="M10016" s="2">
        <f>Table1[[#This Row],[Quantity Purchased]] * Table1[[#This Row],[Unit Price]]</f>
        <v>11565</v>
      </c>
      <c r="N10016" s="2">
        <f>VLOOKUP(H10016, [1]Products!B:E, 4, FALSE)</f>
        <v>45</v>
      </c>
      <c r="O10016" t="str">
        <f>TEXT(Table1[[#This Row],[Transaction Date]], "yyyy-mm")</f>
        <v>2024-08</v>
      </c>
      <c r="P10016" s="1">
        <f ca="1">YEAR(TODAY()) - YEAR(Table1[[#This Row],[Buyer Date of Birth]])</f>
        <v>72</v>
      </c>
      <c r="Q10016" s="2">
        <f>Table1[[#This Row],[Total Revenue]] - Table1[[#This Row],[Total Cost]]</f>
        <v>11555</v>
      </c>
    </row>
    <row r="10017" spans="1:17" x14ac:dyDescent="0.25">
      <c r="A10017" s="1">
        <v>45532</v>
      </c>
      <c r="B10017" t="s">
        <v>751</v>
      </c>
      <c r="C10017" t="s">
        <v>39</v>
      </c>
      <c r="D10017" t="s">
        <v>34</v>
      </c>
      <c r="E10017" s="1">
        <v>18640</v>
      </c>
      <c r="F10017" t="s">
        <v>40</v>
      </c>
      <c r="G10017">
        <v>389</v>
      </c>
      <c r="H10017" t="s">
        <v>35</v>
      </c>
      <c r="I10017" t="s">
        <v>59</v>
      </c>
      <c r="J10017" t="s">
        <v>31</v>
      </c>
      <c r="K10017" t="str">
        <f>VLOOKUP(H10017, [1]Products!B:E, 2, FALSE)</f>
        <v>Caramel Biscuits</v>
      </c>
      <c r="L10017" s="2">
        <f>VLOOKUP(H10017, [1]Products!B:D, 3, FALSE)</f>
        <v>18</v>
      </c>
      <c r="M10017" s="2">
        <f>Table1[[#This Row],[Quantity Purchased]] * Table1[[#This Row],[Unit Price]]</f>
        <v>8558</v>
      </c>
      <c r="N10017" s="2">
        <f>VLOOKUP(H10017, [1]Products!B:E, 4, FALSE)</f>
        <v>22</v>
      </c>
      <c r="O10017" t="str">
        <f>TEXT(Table1[[#This Row],[Transaction Date]], "yyyy-mm")</f>
        <v>2024-08</v>
      </c>
      <c r="P10017" s="1">
        <f ca="1">YEAR(TODAY()) - YEAR(Table1[[#This Row],[Buyer Date of Birth]])</f>
        <v>74</v>
      </c>
      <c r="Q10017" s="2">
        <f>Table1[[#This Row],[Total Revenue]] - Table1[[#This Row],[Total Cost]]</f>
        <v>8540</v>
      </c>
    </row>
    <row r="10018" spans="1:17" x14ac:dyDescent="0.25">
      <c r="A10018" s="1">
        <v>45510</v>
      </c>
      <c r="B10018" t="s">
        <v>500</v>
      </c>
      <c r="C10018" t="s">
        <v>168</v>
      </c>
      <c r="D10018" t="s">
        <v>62</v>
      </c>
      <c r="E10018" s="1">
        <v>28342</v>
      </c>
      <c r="F10018" t="s">
        <v>40</v>
      </c>
      <c r="G10018">
        <v>192</v>
      </c>
      <c r="H10018" t="s">
        <v>29</v>
      </c>
      <c r="I10018" t="s">
        <v>30</v>
      </c>
      <c r="J10018" t="s">
        <v>37</v>
      </c>
      <c r="K10018" t="str">
        <f>VLOOKUP(H10018, [1]Products!B:E, 2, FALSE)</f>
        <v>Shortbread</v>
      </c>
      <c r="L10018" s="2">
        <f>VLOOKUP(H10018, [1]Products!B:D, 3, FALSE)</f>
        <v>10</v>
      </c>
      <c r="M10018" s="2">
        <f>Table1[[#This Row],[Quantity Purchased]] * Table1[[#This Row],[Unit Price]]</f>
        <v>8640</v>
      </c>
      <c r="N10018" s="2">
        <f>VLOOKUP(H10018, [1]Products!B:E, 4, FALSE)</f>
        <v>45</v>
      </c>
      <c r="O10018" t="str">
        <f>TEXT(Table1[[#This Row],[Transaction Date]], "yyyy-mm")</f>
        <v>2024-08</v>
      </c>
      <c r="P10018" s="1">
        <f ca="1">YEAR(TODAY()) - YEAR(Table1[[#This Row],[Buyer Date of Birth]])</f>
        <v>48</v>
      </c>
      <c r="Q10018" s="2">
        <f>Table1[[#This Row],[Total Revenue]] - Table1[[#This Row],[Total Cost]]</f>
        <v>8630</v>
      </c>
    </row>
    <row r="10019" spans="1:17" x14ac:dyDescent="0.25">
      <c r="A10019" s="1">
        <v>45506</v>
      </c>
      <c r="B10019" t="s">
        <v>290</v>
      </c>
      <c r="C10019" t="s">
        <v>999</v>
      </c>
      <c r="D10019" t="s">
        <v>45</v>
      </c>
      <c r="E10019" s="1">
        <v>19699</v>
      </c>
      <c r="F10019" t="s">
        <v>21</v>
      </c>
      <c r="G10019">
        <v>370</v>
      </c>
      <c r="H10019" t="s">
        <v>35</v>
      </c>
      <c r="I10019" t="s">
        <v>55</v>
      </c>
      <c r="J10019" t="s">
        <v>37</v>
      </c>
      <c r="K10019" t="str">
        <f>VLOOKUP(H10019, [1]Products!B:E, 2, FALSE)</f>
        <v>Caramel Biscuits</v>
      </c>
      <c r="L10019" s="2">
        <f>VLOOKUP(H10019, [1]Products!B:D, 3, FALSE)</f>
        <v>18</v>
      </c>
      <c r="M10019" s="2">
        <f>Table1[[#This Row],[Quantity Purchased]] * Table1[[#This Row],[Unit Price]]</f>
        <v>8140</v>
      </c>
      <c r="N10019" s="2">
        <f>VLOOKUP(H10019, [1]Products!B:E, 4, FALSE)</f>
        <v>22</v>
      </c>
      <c r="O10019" t="str">
        <f>TEXT(Table1[[#This Row],[Transaction Date]], "yyyy-mm")</f>
        <v>2024-08</v>
      </c>
      <c r="P10019" s="1">
        <f ca="1">YEAR(TODAY()) - YEAR(Table1[[#This Row],[Buyer Date of Birth]])</f>
        <v>72</v>
      </c>
      <c r="Q10019" s="2">
        <f>Table1[[#This Row],[Total Revenue]] - Table1[[#This Row],[Total Cost]]</f>
        <v>8122</v>
      </c>
    </row>
    <row r="10020" spans="1:17" x14ac:dyDescent="0.25">
      <c r="A10020" s="1">
        <v>45517</v>
      </c>
      <c r="B10020" t="s">
        <v>240</v>
      </c>
      <c r="C10020" t="s">
        <v>1079</v>
      </c>
      <c r="D10020" t="s">
        <v>58</v>
      </c>
      <c r="E10020" s="1">
        <v>22510</v>
      </c>
      <c r="F10020" t="s">
        <v>40</v>
      </c>
      <c r="G10020">
        <v>198</v>
      </c>
      <c r="H10020" t="s">
        <v>66</v>
      </c>
      <c r="I10020" t="s">
        <v>30</v>
      </c>
      <c r="J10020" t="s">
        <v>24</v>
      </c>
      <c r="K10020" t="str">
        <f>VLOOKUP(H10020, [1]Products!B:E, 2, FALSE)</f>
        <v>Oatmeal Cookies</v>
      </c>
      <c r="L10020" s="2">
        <f>VLOOKUP(H10020, [1]Products!B:D, 3, FALSE)</f>
        <v>19</v>
      </c>
      <c r="M10020" s="2">
        <f>Table1[[#This Row],[Quantity Purchased]] * Table1[[#This Row],[Unit Price]]</f>
        <v>4554</v>
      </c>
      <c r="N10020" s="2">
        <f>VLOOKUP(H10020, [1]Products!B:E, 4, FALSE)</f>
        <v>23</v>
      </c>
      <c r="O10020" t="str">
        <f>TEXT(Table1[[#This Row],[Transaction Date]], "yyyy-mm")</f>
        <v>2024-08</v>
      </c>
      <c r="P10020" s="1">
        <f ca="1">YEAR(TODAY()) - YEAR(Table1[[#This Row],[Buyer Date of Birth]])</f>
        <v>64</v>
      </c>
      <c r="Q10020" s="2">
        <f>Table1[[#This Row],[Total Revenue]] - Table1[[#This Row],[Total Cost]]</f>
        <v>4535</v>
      </c>
    </row>
    <row r="10021" spans="1:17" x14ac:dyDescent="0.25">
      <c r="A10021" s="1">
        <v>45521</v>
      </c>
      <c r="B10021" t="s">
        <v>1105</v>
      </c>
      <c r="C10021" t="s">
        <v>159</v>
      </c>
      <c r="D10021" t="s">
        <v>100</v>
      </c>
      <c r="E10021" s="1">
        <v>19510</v>
      </c>
      <c r="F10021" t="s">
        <v>75</v>
      </c>
      <c r="G10021">
        <v>417</v>
      </c>
      <c r="H10021" t="s">
        <v>72</v>
      </c>
      <c r="I10021" t="s">
        <v>46</v>
      </c>
      <c r="J10021" t="s">
        <v>24</v>
      </c>
      <c r="K10021" t="str">
        <f>VLOOKUP(H10021, [1]Products!B:E, 2, FALSE)</f>
        <v>Choco Delight</v>
      </c>
      <c r="L10021" s="2">
        <f>VLOOKUP(H10021, [1]Products!B:D, 3, FALSE)</f>
        <v>3</v>
      </c>
      <c r="M10021" s="2">
        <f>Table1[[#This Row],[Quantity Purchased]] * Table1[[#This Row],[Unit Price]]</f>
        <v>2085</v>
      </c>
      <c r="N10021" s="2">
        <f>VLOOKUP(H10021, [1]Products!B:E, 4, FALSE)</f>
        <v>5</v>
      </c>
      <c r="O10021" t="str">
        <f>TEXT(Table1[[#This Row],[Transaction Date]], "yyyy-mm")</f>
        <v>2024-08</v>
      </c>
      <c r="P10021" s="1">
        <f ca="1">YEAR(TODAY()) - YEAR(Table1[[#This Row],[Buyer Date of Birth]])</f>
        <v>72</v>
      </c>
      <c r="Q10021" s="2">
        <f>Table1[[#This Row],[Total Revenue]] - Table1[[#This Row],[Total Cost]]</f>
        <v>2082</v>
      </c>
    </row>
    <row r="10022" spans="1:17" x14ac:dyDescent="0.25">
      <c r="A10022" s="1">
        <v>45510</v>
      </c>
      <c r="B10022" t="s">
        <v>630</v>
      </c>
      <c r="C10022" t="s">
        <v>1414</v>
      </c>
      <c r="D10022" t="s">
        <v>78</v>
      </c>
      <c r="E10022" s="1">
        <v>17597</v>
      </c>
      <c r="F10022" t="s">
        <v>21</v>
      </c>
      <c r="G10022">
        <v>450</v>
      </c>
      <c r="H10022" t="s">
        <v>49</v>
      </c>
      <c r="I10022" t="s">
        <v>36</v>
      </c>
      <c r="J10022" t="s">
        <v>31</v>
      </c>
      <c r="K10022" t="str">
        <f>VLOOKUP(H10022, [1]Products!B:E, 2, FALSE)</f>
        <v>Butter Crunch</v>
      </c>
      <c r="L10022" s="2">
        <f>VLOOKUP(H10022, [1]Products!B:D, 3, FALSE)</f>
        <v>10</v>
      </c>
      <c r="M10022" s="2">
        <f>Table1[[#This Row],[Quantity Purchased]] * Table1[[#This Row],[Unit Price]]</f>
        <v>4950</v>
      </c>
      <c r="N10022" s="2">
        <f>VLOOKUP(H10022, [1]Products!B:E, 4, FALSE)</f>
        <v>11</v>
      </c>
      <c r="O10022" t="str">
        <f>TEXT(Table1[[#This Row],[Transaction Date]], "yyyy-mm")</f>
        <v>2024-08</v>
      </c>
      <c r="P10022" s="1">
        <f ca="1">YEAR(TODAY()) - YEAR(Table1[[#This Row],[Buyer Date of Birth]])</f>
        <v>77</v>
      </c>
      <c r="Q10022" s="2">
        <f>Table1[[#This Row],[Total Revenue]] - Table1[[#This Row],[Total Cost]]</f>
        <v>4940</v>
      </c>
    </row>
    <row r="10023" spans="1:17" x14ac:dyDescent="0.25">
      <c r="A10023" s="1">
        <v>45535</v>
      </c>
      <c r="B10023" t="s">
        <v>123</v>
      </c>
      <c r="C10023" t="s">
        <v>998</v>
      </c>
      <c r="D10023" t="s">
        <v>62</v>
      </c>
      <c r="E10023" s="1">
        <v>16980</v>
      </c>
      <c r="F10023" t="s">
        <v>75</v>
      </c>
      <c r="G10023">
        <v>109</v>
      </c>
      <c r="H10023" t="s">
        <v>54</v>
      </c>
      <c r="I10023" t="s">
        <v>36</v>
      </c>
      <c r="J10023" t="s">
        <v>24</v>
      </c>
      <c r="K10023" t="str">
        <f>VLOOKUP(H10023, [1]Products!B:E, 2, FALSE)</f>
        <v>Lemon Crisps</v>
      </c>
      <c r="L10023" s="2">
        <f>VLOOKUP(H10023, [1]Products!B:D, 3, FALSE)</f>
        <v>7</v>
      </c>
      <c r="M10023" s="2">
        <f>Table1[[#This Row],[Quantity Purchased]] * Table1[[#This Row],[Unit Price]]</f>
        <v>981</v>
      </c>
      <c r="N10023" s="2">
        <f>VLOOKUP(H10023, [1]Products!B:E, 4, FALSE)</f>
        <v>9</v>
      </c>
      <c r="O10023" t="str">
        <f>TEXT(Table1[[#This Row],[Transaction Date]], "yyyy-mm")</f>
        <v>2024-08</v>
      </c>
      <c r="P10023" s="1">
        <f ca="1">YEAR(TODAY()) - YEAR(Table1[[#This Row],[Buyer Date of Birth]])</f>
        <v>79</v>
      </c>
      <c r="Q10023" s="2">
        <f>Table1[[#This Row],[Total Revenue]] - Table1[[#This Row],[Total Cost]]</f>
        <v>974</v>
      </c>
    </row>
    <row r="10024" spans="1:17" x14ac:dyDescent="0.25">
      <c r="A10024" s="1">
        <v>45512</v>
      </c>
      <c r="B10024" t="s">
        <v>142</v>
      </c>
      <c r="C10024" t="s">
        <v>438</v>
      </c>
      <c r="D10024" t="s">
        <v>53</v>
      </c>
      <c r="E10024" s="1">
        <v>19416</v>
      </c>
      <c r="F10024" t="s">
        <v>40</v>
      </c>
      <c r="G10024">
        <v>383</v>
      </c>
      <c r="H10024" t="s">
        <v>22</v>
      </c>
      <c r="I10024" t="s">
        <v>55</v>
      </c>
      <c r="J10024" t="s">
        <v>24</v>
      </c>
      <c r="K10024" t="str">
        <f>VLOOKUP(H10024, [1]Products!B:E, 2, FALSE)</f>
        <v>Cinnamon Swirls</v>
      </c>
      <c r="L10024" s="2">
        <f>VLOOKUP(H10024, [1]Products!B:D, 3, FALSE)</f>
        <v>10</v>
      </c>
      <c r="M10024" s="2">
        <f>Table1[[#This Row],[Quantity Purchased]] * Table1[[#This Row],[Unit Price]]</f>
        <v>5362</v>
      </c>
      <c r="N10024" s="2">
        <f>VLOOKUP(H10024, [1]Products!B:E, 4, FALSE)</f>
        <v>14</v>
      </c>
      <c r="O10024" t="str">
        <f>TEXT(Table1[[#This Row],[Transaction Date]], "yyyy-mm")</f>
        <v>2024-08</v>
      </c>
      <c r="P10024" s="1">
        <f ca="1">YEAR(TODAY()) - YEAR(Table1[[#This Row],[Buyer Date of Birth]])</f>
        <v>72</v>
      </c>
      <c r="Q10024" s="2">
        <f>Table1[[#This Row],[Total Revenue]] - Table1[[#This Row],[Total Cost]]</f>
        <v>5352</v>
      </c>
    </row>
    <row r="10025" spans="1:17" x14ac:dyDescent="0.25">
      <c r="A10025" s="1">
        <v>45529</v>
      </c>
      <c r="B10025" t="s">
        <v>257</v>
      </c>
      <c r="C10025" t="s">
        <v>69</v>
      </c>
      <c r="D10025" t="s">
        <v>89</v>
      </c>
      <c r="E10025" s="1">
        <v>35717</v>
      </c>
      <c r="F10025" t="s">
        <v>21</v>
      </c>
      <c r="G10025">
        <v>458</v>
      </c>
      <c r="H10025" t="s">
        <v>41</v>
      </c>
      <c r="I10025" t="s">
        <v>59</v>
      </c>
      <c r="J10025" t="s">
        <v>37</v>
      </c>
      <c r="K10025" t="str">
        <f>VLOOKUP(H10025, [1]Products!B:E, 2, FALSE)</f>
        <v>Ginger Snaps</v>
      </c>
      <c r="L10025" s="2">
        <f>VLOOKUP(H10025, [1]Products!B:D, 3, FALSE)</f>
        <v>14</v>
      </c>
      <c r="M10025" s="2">
        <f>Table1[[#This Row],[Quantity Purchased]] * Table1[[#This Row],[Unit Price]]</f>
        <v>12824</v>
      </c>
      <c r="N10025" s="2">
        <f>VLOOKUP(H10025, [1]Products!B:E, 4, FALSE)</f>
        <v>28</v>
      </c>
      <c r="O10025" t="str">
        <f>TEXT(Table1[[#This Row],[Transaction Date]], "yyyy-mm")</f>
        <v>2024-08</v>
      </c>
      <c r="P10025" s="1">
        <f ca="1">YEAR(TODAY()) - YEAR(Table1[[#This Row],[Buyer Date of Birth]])</f>
        <v>28</v>
      </c>
      <c r="Q10025" s="2">
        <f>Table1[[#This Row],[Total Revenue]] - Table1[[#This Row],[Total Cost]]</f>
        <v>12810</v>
      </c>
    </row>
    <row r="10026" spans="1:17" x14ac:dyDescent="0.25">
      <c r="A10026" s="1">
        <v>45533</v>
      </c>
      <c r="B10026" t="s">
        <v>313</v>
      </c>
      <c r="C10026" t="s">
        <v>126</v>
      </c>
      <c r="D10026" t="s">
        <v>84</v>
      </c>
      <c r="E10026" s="1">
        <v>21270</v>
      </c>
      <c r="F10026" t="s">
        <v>40</v>
      </c>
      <c r="G10026">
        <v>14</v>
      </c>
      <c r="H10026" t="s">
        <v>72</v>
      </c>
      <c r="I10026" t="s">
        <v>23</v>
      </c>
      <c r="J10026" t="s">
        <v>24</v>
      </c>
      <c r="K10026" t="str">
        <f>VLOOKUP(H10026, [1]Products!B:E, 2, FALSE)</f>
        <v>Choco Delight</v>
      </c>
      <c r="L10026" s="2">
        <f>VLOOKUP(H10026, [1]Products!B:D, 3, FALSE)</f>
        <v>3</v>
      </c>
      <c r="M10026" s="2">
        <f>Table1[[#This Row],[Quantity Purchased]] * Table1[[#This Row],[Unit Price]]</f>
        <v>70</v>
      </c>
      <c r="N10026" s="2">
        <f>VLOOKUP(H10026, [1]Products!B:E, 4, FALSE)</f>
        <v>5</v>
      </c>
      <c r="O10026" t="str">
        <f>TEXT(Table1[[#This Row],[Transaction Date]], "yyyy-mm")</f>
        <v>2024-08</v>
      </c>
      <c r="P10026" s="1">
        <f ca="1">YEAR(TODAY()) - YEAR(Table1[[#This Row],[Buyer Date of Birth]])</f>
        <v>67</v>
      </c>
      <c r="Q10026" s="2">
        <f>Table1[[#This Row],[Total Revenue]] - Table1[[#This Row],[Total Cost]]</f>
        <v>67</v>
      </c>
    </row>
    <row r="10027" spans="1:17" x14ac:dyDescent="0.25">
      <c r="A10027" s="1">
        <v>45534</v>
      </c>
      <c r="B10027" t="s">
        <v>372</v>
      </c>
      <c r="C10027" t="s">
        <v>956</v>
      </c>
      <c r="D10027" t="s">
        <v>62</v>
      </c>
      <c r="E10027" s="1">
        <v>26469</v>
      </c>
      <c r="F10027" t="s">
        <v>40</v>
      </c>
      <c r="G10027">
        <v>154</v>
      </c>
      <c r="H10027" t="s">
        <v>29</v>
      </c>
      <c r="I10027" t="s">
        <v>36</v>
      </c>
      <c r="J10027" t="s">
        <v>37</v>
      </c>
      <c r="K10027" t="str">
        <f>VLOOKUP(H10027, [1]Products!B:E, 2, FALSE)</f>
        <v>Shortbread</v>
      </c>
      <c r="L10027" s="2">
        <f>VLOOKUP(H10027, [1]Products!B:D, 3, FALSE)</f>
        <v>10</v>
      </c>
      <c r="M10027" s="2">
        <f>Table1[[#This Row],[Quantity Purchased]] * Table1[[#This Row],[Unit Price]]</f>
        <v>6930</v>
      </c>
      <c r="N10027" s="2">
        <f>VLOOKUP(H10027, [1]Products!B:E, 4, FALSE)</f>
        <v>45</v>
      </c>
      <c r="O10027" t="str">
        <f>TEXT(Table1[[#This Row],[Transaction Date]], "yyyy-mm")</f>
        <v>2024-08</v>
      </c>
      <c r="P10027" s="1">
        <f ca="1">YEAR(TODAY()) - YEAR(Table1[[#This Row],[Buyer Date of Birth]])</f>
        <v>53</v>
      </c>
      <c r="Q10027" s="2">
        <f>Table1[[#This Row],[Total Revenue]] - Table1[[#This Row],[Total Cost]]</f>
        <v>6920</v>
      </c>
    </row>
    <row r="10028" spans="1:17" x14ac:dyDescent="0.25">
      <c r="A10028" s="1">
        <v>45515</v>
      </c>
      <c r="B10028" t="s">
        <v>257</v>
      </c>
      <c r="C10028" t="s">
        <v>70</v>
      </c>
      <c r="D10028" t="s">
        <v>84</v>
      </c>
      <c r="E10028" s="1">
        <v>35531</v>
      </c>
      <c r="F10028" t="s">
        <v>21</v>
      </c>
      <c r="G10028">
        <v>219</v>
      </c>
      <c r="H10028" t="s">
        <v>49</v>
      </c>
      <c r="I10028" t="s">
        <v>30</v>
      </c>
      <c r="J10028" t="s">
        <v>31</v>
      </c>
      <c r="K10028" t="str">
        <f>VLOOKUP(H10028, [1]Products!B:E, 2, FALSE)</f>
        <v>Butter Crunch</v>
      </c>
      <c r="L10028" s="2">
        <f>VLOOKUP(H10028, [1]Products!B:D, 3, FALSE)</f>
        <v>10</v>
      </c>
      <c r="M10028" s="2">
        <f>Table1[[#This Row],[Quantity Purchased]] * Table1[[#This Row],[Unit Price]]</f>
        <v>2409</v>
      </c>
      <c r="N10028" s="2">
        <f>VLOOKUP(H10028, [1]Products!B:E, 4, FALSE)</f>
        <v>11</v>
      </c>
      <c r="O10028" t="str">
        <f>TEXT(Table1[[#This Row],[Transaction Date]], "yyyy-mm")</f>
        <v>2024-08</v>
      </c>
      <c r="P10028" s="1">
        <f ca="1">YEAR(TODAY()) - YEAR(Table1[[#This Row],[Buyer Date of Birth]])</f>
        <v>28</v>
      </c>
      <c r="Q10028" s="2">
        <f>Table1[[#This Row],[Total Revenue]] - Table1[[#This Row],[Total Cost]]</f>
        <v>2399</v>
      </c>
    </row>
    <row r="10029" spans="1:17" x14ac:dyDescent="0.25">
      <c r="A10029" s="1">
        <v>45520</v>
      </c>
      <c r="B10029" t="s">
        <v>169</v>
      </c>
      <c r="C10029" t="s">
        <v>766</v>
      </c>
      <c r="D10029" t="s">
        <v>45</v>
      </c>
      <c r="E10029" s="1">
        <v>35379</v>
      </c>
      <c r="F10029" t="s">
        <v>75</v>
      </c>
      <c r="G10029">
        <v>455</v>
      </c>
      <c r="H10029" t="s">
        <v>72</v>
      </c>
      <c r="I10029" t="s">
        <v>50</v>
      </c>
      <c r="J10029" t="s">
        <v>31</v>
      </c>
      <c r="K10029" t="str">
        <f>VLOOKUP(H10029, [1]Products!B:E, 2, FALSE)</f>
        <v>Choco Delight</v>
      </c>
      <c r="L10029" s="2">
        <f>VLOOKUP(H10029, [1]Products!B:D, 3, FALSE)</f>
        <v>3</v>
      </c>
      <c r="M10029" s="2">
        <f>Table1[[#This Row],[Quantity Purchased]] * Table1[[#This Row],[Unit Price]]</f>
        <v>2275</v>
      </c>
      <c r="N10029" s="2">
        <f>VLOOKUP(H10029, [1]Products!B:E, 4, FALSE)</f>
        <v>5</v>
      </c>
      <c r="O10029" t="str">
        <f>TEXT(Table1[[#This Row],[Transaction Date]], "yyyy-mm")</f>
        <v>2024-08</v>
      </c>
      <c r="P10029" s="1">
        <f ca="1">YEAR(TODAY()) - YEAR(Table1[[#This Row],[Buyer Date of Birth]])</f>
        <v>29</v>
      </c>
      <c r="Q10029" s="2">
        <f>Table1[[#This Row],[Total Revenue]] - Table1[[#This Row],[Total Cost]]</f>
        <v>2272</v>
      </c>
    </row>
    <row r="10030" spans="1:17" x14ac:dyDescent="0.25">
      <c r="A10030" s="1">
        <v>45509</v>
      </c>
      <c r="B10030" t="s">
        <v>1221</v>
      </c>
      <c r="C10030" t="s">
        <v>159</v>
      </c>
      <c r="D10030" t="s">
        <v>84</v>
      </c>
      <c r="E10030" s="1">
        <v>28324</v>
      </c>
      <c r="F10030" t="s">
        <v>28</v>
      </c>
      <c r="G10030">
        <v>138</v>
      </c>
      <c r="H10030" t="s">
        <v>35</v>
      </c>
      <c r="I10030" t="s">
        <v>23</v>
      </c>
      <c r="J10030" t="s">
        <v>37</v>
      </c>
      <c r="K10030" t="str">
        <f>VLOOKUP(H10030, [1]Products!B:E, 2, FALSE)</f>
        <v>Caramel Biscuits</v>
      </c>
      <c r="L10030" s="2">
        <f>VLOOKUP(H10030, [1]Products!B:D, 3, FALSE)</f>
        <v>18</v>
      </c>
      <c r="M10030" s="2">
        <f>Table1[[#This Row],[Quantity Purchased]] * Table1[[#This Row],[Unit Price]]</f>
        <v>3036</v>
      </c>
      <c r="N10030" s="2">
        <f>VLOOKUP(H10030, [1]Products!B:E, 4, FALSE)</f>
        <v>22</v>
      </c>
      <c r="O10030" t="str">
        <f>TEXT(Table1[[#This Row],[Transaction Date]], "yyyy-mm")</f>
        <v>2024-08</v>
      </c>
      <c r="P10030" s="1">
        <f ca="1">YEAR(TODAY()) - YEAR(Table1[[#This Row],[Buyer Date of Birth]])</f>
        <v>48</v>
      </c>
      <c r="Q10030" s="2">
        <f>Table1[[#This Row],[Total Revenue]] - Table1[[#This Row],[Total Cost]]</f>
        <v>3018</v>
      </c>
    </row>
    <row r="10031" spans="1:17" x14ac:dyDescent="0.25">
      <c r="A10031" s="1">
        <v>45507</v>
      </c>
      <c r="B10031" t="s">
        <v>575</v>
      </c>
      <c r="C10031" t="s">
        <v>345</v>
      </c>
      <c r="D10031" t="s">
        <v>84</v>
      </c>
      <c r="E10031" s="1">
        <v>18991</v>
      </c>
      <c r="F10031" t="s">
        <v>40</v>
      </c>
      <c r="G10031">
        <v>114</v>
      </c>
      <c r="H10031" t="s">
        <v>41</v>
      </c>
      <c r="I10031" t="s">
        <v>46</v>
      </c>
      <c r="J10031" t="s">
        <v>37</v>
      </c>
      <c r="K10031" t="str">
        <f>VLOOKUP(H10031, [1]Products!B:E, 2, FALSE)</f>
        <v>Ginger Snaps</v>
      </c>
      <c r="L10031" s="2">
        <f>VLOOKUP(H10031, [1]Products!B:D, 3, FALSE)</f>
        <v>14</v>
      </c>
      <c r="M10031" s="2">
        <f>Table1[[#This Row],[Quantity Purchased]] * Table1[[#This Row],[Unit Price]]</f>
        <v>3192</v>
      </c>
      <c r="N10031" s="2">
        <f>VLOOKUP(H10031, [1]Products!B:E, 4, FALSE)</f>
        <v>28</v>
      </c>
      <c r="O10031" t="str">
        <f>TEXT(Table1[[#This Row],[Transaction Date]], "yyyy-mm")</f>
        <v>2024-08</v>
      </c>
      <c r="P10031" s="1">
        <f ca="1">YEAR(TODAY()) - YEAR(Table1[[#This Row],[Buyer Date of Birth]])</f>
        <v>74</v>
      </c>
      <c r="Q10031" s="2">
        <f>Table1[[#This Row],[Total Revenue]] - Table1[[#This Row],[Total Cost]]</f>
        <v>3178</v>
      </c>
    </row>
    <row r="10032" spans="1:17" x14ac:dyDescent="0.25">
      <c r="A10032" s="1">
        <v>45518</v>
      </c>
      <c r="B10032" t="s">
        <v>67</v>
      </c>
      <c r="C10032" t="s">
        <v>271</v>
      </c>
      <c r="D10032" t="s">
        <v>78</v>
      </c>
      <c r="E10032" s="1">
        <v>34345</v>
      </c>
      <c r="F10032" t="s">
        <v>28</v>
      </c>
      <c r="G10032">
        <v>260</v>
      </c>
      <c r="H10032" t="s">
        <v>72</v>
      </c>
      <c r="I10032" t="s">
        <v>30</v>
      </c>
      <c r="J10032" t="s">
        <v>24</v>
      </c>
      <c r="K10032" t="str">
        <f>VLOOKUP(H10032, [1]Products!B:E, 2, FALSE)</f>
        <v>Choco Delight</v>
      </c>
      <c r="L10032" s="2">
        <f>VLOOKUP(H10032, [1]Products!B:D, 3, FALSE)</f>
        <v>3</v>
      </c>
      <c r="M10032" s="2">
        <f>Table1[[#This Row],[Quantity Purchased]] * Table1[[#This Row],[Unit Price]]</f>
        <v>1300</v>
      </c>
      <c r="N10032" s="2">
        <f>VLOOKUP(H10032, [1]Products!B:E, 4, FALSE)</f>
        <v>5</v>
      </c>
      <c r="O10032" t="str">
        <f>TEXT(Table1[[#This Row],[Transaction Date]], "yyyy-mm")</f>
        <v>2024-08</v>
      </c>
      <c r="P10032" s="1">
        <f ca="1">YEAR(TODAY()) - YEAR(Table1[[#This Row],[Buyer Date of Birth]])</f>
        <v>31</v>
      </c>
      <c r="Q10032" s="2">
        <f>Table1[[#This Row],[Total Revenue]] - Table1[[#This Row],[Total Cost]]</f>
        <v>1297</v>
      </c>
    </row>
    <row r="10033" spans="1:17" x14ac:dyDescent="0.25">
      <c r="A10033" s="1">
        <v>45521</v>
      </c>
      <c r="B10033" t="s">
        <v>763</v>
      </c>
      <c r="C10033" t="s">
        <v>91</v>
      </c>
      <c r="D10033" t="s">
        <v>62</v>
      </c>
      <c r="E10033" s="1">
        <v>30337</v>
      </c>
      <c r="F10033" t="s">
        <v>21</v>
      </c>
      <c r="G10033">
        <v>391</v>
      </c>
      <c r="H10033" t="s">
        <v>72</v>
      </c>
      <c r="I10033" t="s">
        <v>36</v>
      </c>
      <c r="J10033" t="s">
        <v>24</v>
      </c>
      <c r="K10033" t="str">
        <f>VLOOKUP(H10033, [1]Products!B:E, 2, FALSE)</f>
        <v>Choco Delight</v>
      </c>
      <c r="L10033" s="2">
        <f>VLOOKUP(H10033, [1]Products!B:D, 3, FALSE)</f>
        <v>3</v>
      </c>
      <c r="M10033" s="2">
        <f>Table1[[#This Row],[Quantity Purchased]] * Table1[[#This Row],[Unit Price]]</f>
        <v>1955</v>
      </c>
      <c r="N10033" s="2">
        <f>VLOOKUP(H10033, [1]Products!B:E, 4, FALSE)</f>
        <v>5</v>
      </c>
      <c r="O10033" t="str">
        <f>TEXT(Table1[[#This Row],[Transaction Date]], "yyyy-mm")</f>
        <v>2024-08</v>
      </c>
      <c r="P10033" s="1">
        <f ca="1">YEAR(TODAY()) - YEAR(Table1[[#This Row],[Buyer Date of Birth]])</f>
        <v>42</v>
      </c>
      <c r="Q10033" s="2">
        <f>Table1[[#This Row],[Total Revenue]] - Table1[[#This Row],[Total Cost]]</f>
        <v>1952</v>
      </c>
    </row>
    <row r="10034" spans="1:17" x14ac:dyDescent="0.25">
      <c r="A10034" s="1">
        <v>45533</v>
      </c>
      <c r="B10034" t="s">
        <v>379</v>
      </c>
      <c r="C10034" t="s">
        <v>380</v>
      </c>
      <c r="D10034" t="s">
        <v>62</v>
      </c>
      <c r="E10034" s="1">
        <v>34868</v>
      </c>
      <c r="F10034" t="s">
        <v>28</v>
      </c>
      <c r="G10034">
        <v>359</v>
      </c>
      <c r="H10034" t="s">
        <v>35</v>
      </c>
      <c r="I10034" t="s">
        <v>46</v>
      </c>
      <c r="J10034" t="s">
        <v>31</v>
      </c>
      <c r="K10034" t="str">
        <f>VLOOKUP(H10034, [1]Products!B:E, 2, FALSE)</f>
        <v>Caramel Biscuits</v>
      </c>
      <c r="L10034" s="2">
        <f>VLOOKUP(H10034, [1]Products!B:D, 3, FALSE)</f>
        <v>18</v>
      </c>
      <c r="M10034" s="2">
        <f>Table1[[#This Row],[Quantity Purchased]] * Table1[[#This Row],[Unit Price]]</f>
        <v>7898</v>
      </c>
      <c r="N10034" s="2">
        <f>VLOOKUP(H10034, [1]Products!B:E, 4, FALSE)</f>
        <v>22</v>
      </c>
      <c r="O10034" t="str">
        <f>TEXT(Table1[[#This Row],[Transaction Date]], "yyyy-mm")</f>
        <v>2024-08</v>
      </c>
      <c r="P10034" s="1">
        <f ca="1">YEAR(TODAY()) - YEAR(Table1[[#This Row],[Buyer Date of Birth]])</f>
        <v>30</v>
      </c>
      <c r="Q10034" s="2">
        <f>Table1[[#This Row],[Total Revenue]] - Table1[[#This Row],[Total Cost]]</f>
        <v>7880</v>
      </c>
    </row>
    <row r="10035" spans="1:17" x14ac:dyDescent="0.25">
      <c r="A10035" s="1">
        <v>45511</v>
      </c>
      <c r="B10035" t="s">
        <v>131</v>
      </c>
      <c r="C10035" t="s">
        <v>241</v>
      </c>
      <c r="D10035" t="s">
        <v>58</v>
      </c>
      <c r="E10035" s="1">
        <v>25016</v>
      </c>
      <c r="F10035" t="s">
        <v>40</v>
      </c>
      <c r="G10035">
        <v>125</v>
      </c>
      <c r="H10035" t="s">
        <v>35</v>
      </c>
      <c r="I10035" t="s">
        <v>36</v>
      </c>
      <c r="J10035" t="s">
        <v>24</v>
      </c>
      <c r="K10035" t="str">
        <f>VLOOKUP(H10035, [1]Products!B:E, 2, FALSE)</f>
        <v>Caramel Biscuits</v>
      </c>
      <c r="L10035" s="2">
        <f>VLOOKUP(H10035, [1]Products!B:D, 3, FALSE)</f>
        <v>18</v>
      </c>
      <c r="M10035" s="2">
        <f>Table1[[#This Row],[Quantity Purchased]] * Table1[[#This Row],[Unit Price]]</f>
        <v>2750</v>
      </c>
      <c r="N10035" s="2">
        <f>VLOOKUP(H10035, [1]Products!B:E, 4, FALSE)</f>
        <v>22</v>
      </c>
      <c r="O10035" t="str">
        <f>TEXT(Table1[[#This Row],[Transaction Date]], "yyyy-mm")</f>
        <v>2024-08</v>
      </c>
      <c r="P10035" s="1">
        <f ca="1">YEAR(TODAY()) - YEAR(Table1[[#This Row],[Buyer Date of Birth]])</f>
        <v>57</v>
      </c>
      <c r="Q10035" s="2">
        <f>Table1[[#This Row],[Total Revenue]] - Table1[[#This Row],[Total Cost]]</f>
        <v>2732</v>
      </c>
    </row>
    <row r="10036" spans="1:17" x14ac:dyDescent="0.25">
      <c r="A10036" s="1">
        <v>45505</v>
      </c>
      <c r="B10036" t="s">
        <v>1128</v>
      </c>
      <c r="C10036" t="s">
        <v>550</v>
      </c>
      <c r="D10036" t="s">
        <v>53</v>
      </c>
      <c r="E10036" s="1">
        <v>25747</v>
      </c>
      <c r="F10036" t="s">
        <v>28</v>
      </c>
      <c r="G10036">
        <v>267</v>
      </c>
      <c r="H10036" t="s">
        <v>49</v>
      </c>
      <c r="I10036" t="s">
        <v>23</v>
      </c>
      <c r="J10036" t="s">
        <v>24</v>
      </c>
      <c r="K10036" t="str">
        <f>VLOOKUP(H10036, [1]Products!B:E, 2, FALSE)</f>
        <v>Butter Crunch</v>
      </c>
      <c r="L10036" s="2">
        <f>VLOOKUP(H10036, [1]Products!B:D, 3, FALSE)</f>
        <v>10</v>
      </c>
      <c r="M10036" s="2">
        <f>Table1[[#This Row],[Quantity Purchased]] * Table1[[#This Row],[Unit Price]]</f>
        <v>2937</v>
      </c>
      <c r="N10036" s="2">
        <f>VLOOKUP(H10036, [1]Products!B:E, 4, FALSE)</f>
        <v>11</v>
      </c>
      <c r="O10036" t="str">
        <f>TEXT(Table1[[#This Row],[Transaction Date]], "yyyy-mm")</f>
        <v>2024-08</v>
      </c>
      <c r="P10036" s="1">
        <f ca="1">YEAR(TODAY()) - YEAR(Table1[[#This Row],[Buyer Date of Birth]])</f>
        <v>55</v>
      </c>
      <c r="Q10036" s="2">
        <f>Table1[[#This Row],[Total Revenue]] - Table1[[#This Row],[Total Cost]]</f>
        <v>2927</v>
      </c>
    </row>
    <row r="10037" spans="1:17" x14ac:dyDescent="0.25">
      <c r="A10037" s="1">
        <v>45512</v>
      </c>
      <c r="B10037" t="s">
        <v>146</v>
      </c>
      <c r="C10037" t="s">
        <v>1011</v>
      </c>
      <c r="D10037" t="s">
        <v>100</v>
      </c>
      <c r="E10037" s="1">
        <v>16891</v>
      </c>
      <c r="F10037" t="s">
        <v>21</v>
      </c>
      <c r="G10037">
        <v>29</v>
      </c>
      <c r="H10037" t="s">
        <v>72</v>
      </c>
      <c r="I10037" t="s">
        <v>42</v>
      </c>
      <c r="J10037" t="s">
        <v>37</v>
      </c>
      <c r="K10037" t="str">
        <f>VLOOKUP(H10037, [1]Products!B:E, 2, FALSE)</f>
        <v>Choco Delight</v>
      </c>
      <c r="L10037" s="2">
        <f>VLOOKUP(H10037, [1]Products!B:D, 3, FALSE)</f>
        <v>3</v>
      </c>
      <c r="M10037" s="2">
        <f>Table1[[#This Row],[Quantity Purchased]] * Table1[[#This Row],[Unit Price]]</f>
        <v>145</v>
      </c>
      <c r="N10037" s="2">
        <f>VLOOKUP(H10037, [1]Products!B:E, 4, FALSE)</f>
        <v>5</v>
      </c>
      <c r="O10037" t="str">
        <f>TEXT(Table1[[#This Row],[Transaction Date]], "yyyy-mm")</f>
        <v>2024-08</v>
      </c>
      <c r="P10037" s="1">
        <f ca="1">YEAR(TODAY()) - YEAR(Table1[[#This Row],[Buyer Date of Birth]])</f>
        <v>79</v>
      </c>
      <c r="Q10037" s="2">
        <f>Table1[[#This Row],[Total Revenue]] - Table1[[#This Row],[Total Cost]]</f>
        <v>142</v>
      </c>
    </row>
    <row r="10038" spans="1:17" x14ac:dyDescent="0.25">
      <c r="A10038" s="1">
        <v>45508</v>
      </c>
      <c r="B10038" t="s">
        <v>853</v>
      </c>
      <c r="C10038" t="s">
        <v>168</v>
      </c>
      <c r="D10038" t="s">
        <v>84</v>
      </c>
      <c r="E10038" s="1">
        <v>33257</v>
      </c>
      <c r="F10038" t="s">
        <v>40</v>
      </c>
      <c r="G10038">
        <v>220</v>
      </c>
      <c r="H10038" t="s">
        <v>66</v>
      </c>
      <c r="I10038" t="s">
        <v>36</v>
      </c>
      <c r="J10038" t="s">
        <v>24</v>
      </c>
      <c r="K10038" t="str">
        <f>VLOOKUP(H10038, [1]Products!B:E, 2, FALSE)</f>
        <v>Oatmeal Cookies</v>
      </c>
      <c r="L10038" s="2">
        <f>VLOOKUP(H10038, [1]Products!B:D, 3, FALSE)</f>
        <v>19</v>
      </c>
      <c r="M10038" s="2">
        <f>Table1[[#This Row],[Quantity Purchased]] * Table1[[#This Row],[Unit Price]]</f>
        <v>5060</v>
      </c>
      <c r="N10038" s="2">
        <f>VLOOKUP(H10038, [1]Products!B:E, 4, FALSE)</f>
        <v>23</v>
      </c>
      <c r="O10038" t="str">
        <f>TEXT(Table1[[#This Row],[Transaction Date]], "yyyy-mm")</f>
        <v>2024-08</v>
      </c>
      <c r="P10038" s="1">
        <f ca="1">YEAR(TODAY()) - YEAR(Table1[[#This Row],[Buyer Date of Birth]])</f>
        <v>34</v>
      </c>
      <c r="Q10038" s="2">
        <f>Table1[[#This Row],[Total Revenue]] - Table1[[#This Row],[Total Cost]]</f>
        <v>5041</v>
      </c>
    </row>
    <row r="10039" spans="1:17" x14ac:dyDescent="0.25">
      <c r="A10039" s="1">
        <v>45513</v>
      </c>
      <c r="B10039" t="s">
        <v>1143</v>
      </c>
      <c r="C10039" t="s">
        <v>39</v>
      </c>
      <c r="D10039" t="s">
        <v>78</v>
      </c>
      <c r="E10039" s="1">
        <v>18828</v>
      </c>
      <c r="F10039" t="s">
        <v>75</v>
      </c>
      <c r="G10039">
        <v>435</v>
      </c>
      <c r="H10039" t="s">
        <v>71</v>
      </c>
      <c r="I10039" t="s">
        <v>36</v>
      </c>
      <c r="J10039" t="s">
        <v>31</v>
      </c>
      <c r="K10039" t="str">
        <f>VLOOKUP(H10039, [1]Products!B:E, 2, FALSE)</f>
        <v>Peanut Butter Bites</v>
      </c>
      <c r="L10039" s="2">
        <f>VLOOKUP(H10039, [1]Products!B:D, 3, FALSE)</f>
        <v>5</v>
      </c>
      <c r="M10039" s="2">
        <f>Table1[[#This Row],[Quantity Purchased]] * Table1[[#This Row],[Unit Price]]</f>
        <v>3045</v>
      </c>
      <c r="N10039" s="2">
        <f>VLOOKUP(H10039, [1]Products!B:E, 4, FALSE)</f>
        <v>7</v>
      </c>
      <c r="O10039" t="str">
        <f>TEXT(Table1[[#This Row],[Transaction Date]], "yyyy-mm")</f>
        <v>2024-08</v>
      </c>
      <c r="P10039" s="1">
        <f ca="1">YEAR(TODAY()) - YEAR(Table1[[#This Row],[Buyer Date of Birth]])</f>
        <v>74</v>
      </c>
      <c r="Q10039" s="2">
        <f>Table1[[#This Row],[Total Revenue]] - Table1[[#This Row],[Total Cost]]</f>
        <v>3040</v>
      </c>
    </row>
    <row r="10040" spans="1:17" x14ac:dyDescent="0.25">
      <c r="A10040" s="1">
        <v>45521</v>
      </c>
      <c r="B10040" t="s">
        <v>766</v>
      </c>
      <c r="C10040" t="s">
        <v>1160</v>
      </c>
      <c r="D10040" t="s">
        <v>58</v>
      </c>
      <c r="E10040" s="1">
        <v>18165</v>
      </c>
      <c r="F10040" t="s">
        <v>75</v>
      </c>
      <c r="G10040">
        <v>110</v>
      </c>
      <c r="H10040" t="s">
        <v>71</v>
      </c>
      <c r="I10040" t="s">
        <v>30</v>
      </c>
      <c r="J10040" t="s">
        <v>24</v>
      </c>
      <c r="K10040" t="str">
        <f>VLOOKUP(H10040, [1]Products!B:E, 2, FALSE)</f>
        <v>Peanut Butter Bites</v>
      </c>
      <c r="L10040" s="2">
        <f>VLOOKUP(H10040, [1]Products!B:D, 3, FALSE)</f>
        <v>5</v>
      </c>
      <c r="M10040" s="2">
        <f>Table1[[#This Row],[Quantity Purchased]] * Table1[[#This Row],[Unit Price]]</f>
        <v>770</v>
      </c>
      <c r="N10040" s="2">
        <f>VLOOKUP(H10040, [1]Products!B:E, 4, FALSE)</f>
        <v>7</v>
      </c>
      <c r="O10040" t="str">
        <f>TEXT(Table1[[#This Row],[Transaction Date]], "yyyy-mm")</f>
        <v>2024-08</v>
      </c>
      <c r="P10040" s="1">
        <f ca="1">YEAR(TODAY()) - YEAR(Table1[[#This Row],[Buyer Date of Birth]])</f>
        <v>76</v>
      </c>
      <c r="Q10040" s="2">
        <f>Table1[[#This Row],[Total Revenue]] - Table1[[#This Row],[Total Cost]]</f>
        <v>765</v>
      </c>
    </row>
    <row r="10041" spans="1:17" x14ac:dyDescent="0.25">
      <c r="A10041" s="1">
        <v>45519</v>
      </c>
      <c r="B10041" t="s">
        <v>473</v>
      </c>
      <c r="C10041" t="s">
        <v>504</v>
      </c>
      <c r="D10041" t="s">
        <v>34</v>
      </c>
      <c r="E10041" s="1">
        <v>35627</v>
      </c>
      <c r="F10041" t="s">
        <v>21</v>
      </c>
      <c r="G10041">
        <v>397</v>
      </c>
      <c r="H10041" t="s">
        <v>29</v>
      </c>
      <c r="I10041" t="s">
        <v>46</v>
      </c>
      <c r="J10041" t="s">
        <v>37</v>
      </c>
      <c r="K10041" t="str">
        <f>VLOOKUP(H10041, [1]Products!B:E, 2, FALSE)</f>
        <v>Shortbread</v>
      </c>
      <c r="L10041" s="2">
        <f>VLOOKUP(H10041, [1]Products!B:D, 3, FALSE)</f>
        <v>10</v>
      </c>
      <c r="M10041" s="2">
        <f>Table1[[#This Row],[Quantity Purchased]] * Table1[[#This Row],[Unit Price]]</f>
        <v>17865</v>
      </c>
      <c r="N10041" s="2">
        <f>VLOOKUP(H10041, [1]Products!B:E, 4, FALSE)</f>
        <v>45</v>
      </c>
      <c r="O10041" t="str">
        <f>TEXT(Table1[[#This Row],[Transaction Date]], "yyyy-mm")</f>
        <v>2024-08</v>
      </c>
      <c r="P10041" s="1">
        <f ca="1">YEAR(TODAY()) - YEAR(Table1[[#This Row],[Buyer Date of Birth]])</f>
        <v>28</v>
      </c>
      <c r="Q10041" s="2">
        <f>Table1[[#This Row],[Total Revenue]] - Table1[[#This Row],[Total Cost]]</f>
        <v>17855</v>
      </c>
    </row>
    <row r="10042" spans="1:17" x14ac:dyDescent="0.25">
      <c r="A10042" s="1">
        <v>45518</v>
      </c>
      <c r="B10042" t="s">
        <v>113</v>
      </c>
      <c r="C10042" t="s">
        <v>298</v>
      </c>
      <c r="D10042" t="s">
        <v>53</v>
      </c>
      <c r="E10042" s="1">
        <v>27699</v>
      </c>
      <c r="F10042" t="s">
        <v>75</v>
      </c>
      <c r="G10042">
        <v>103</v>
      </c>
      <c r="H10042" t="s">
        <v>29</v>
      </c>
      <c r="I10042" t="s">
        <v>50</v>
      </c>
      <c r="J10042" t="s">
        <v>31</v>
      </c>
      <c r="K10042" t="str">
        <f>VLOOKUP(H10042, [1]Products!B:E, 2, FALSE)</f>
        <v>Shortbread</v>
      </c>
      <c r="L10042" s="2">
        <f>VLOOKUP(H10042, [1]Products!B:D, 3, FALSE)</f>
        <v>10</v>
      </c>
      <c r="M10042" s="2">
        <f>Table1[[#This Row],[Quantity Purchased]] * Table1[[#This Row],[Unit Price]]</f>
        <v>4635</v>
      </c>
      <c r="N10042" s="2">
        <f>VLOOKUP(H10042, [1]Products!B:E, 4, FALSE)</f>
        <v>45</v>
      </c>
      <c r="O10042" t="str">
        <f>TEXT(Table1[[#This Row],[Transaction Date]], "yyyy-mm")</f>
        <v>2024-08</v>
      </c>
      <c r="P10042" s="1">
        <f ca="1">YEAR(TODAY()) - YEAR(Table1[[#This Row],[Buyer Date of Birth]])</f>
        <v>50</v>
      </c>
      <c r="Q10042" s="2">
        <f>Table1[[#This Row],[Total Revenue]] - Table1[[#This Row],[Total Cost]]</f>
        <v>4625</v>
      </c>
    </row>
    <row r="10043" spans="1:17" x14ac:dyDescent="0.25">
      <c r="A10043" s="1">
        <v>45531</v>
      </c>
      <c r="B10043" t="s">
        <v>993</v>
      </c>
      <c r="C10043" t="s">
        <v>540</v>
      </c>
      <c r="D10043" t="s">
        <v>89</v>
      </c>
      <c r="E10043" s="1">
        <v>35666</v>
      </c>
      <c r="F10043" t="s">
        <v>40</v>
      </c>
      <c r="G10043">
        <v>484</v>
      </c>
      <c r="H10043" t="s">
        <v>35</v>
      </c>
      <c r="I10043" t="s">
        <v>46</v>
      </c>
      <c r="J10043" t="s">
        <v>31</v>
      </c>
      <c r="K10043" t="str">
        <f>VLOOKUP(H10043, [1]Products!B:E, 2, FALSE)</f>
        <v>Caramel Biscuits</v>
      </c>
      <c r="L10043" s="2">
        <f>VLOOKUP(H10043, [1]Products!B:D, 3, FALSE)</f>
        <v>18</v>
      </c>
      <c r="M10043" s="2">
        <f>Table1[[#This Row],[Quantity Purchased]] * Table1[[#This Row],[Unit Price]]</f>
        <v>10648</v>
      </c>
      <c r="N10043" s="2">
        <f>VLOOKUP(H10043, [1]Products!B:E, 4, FALSE)</f>
        <v>22</v>
      </c>
      <c r="O10043" t="str">
        <f>TEXT(Table1[[#This Row],[Transaction Date]], "yyyy-mm")</f>
        <v>2024-08</v>
      </c>
      <c r="P10043" s="1">
        <f ca="1">YEAR(TODAY()) - YEAR(Table1[[#This Row],[Buyer Date of Birth]])</f>
        <v>28</v>
      </c>
      <c r="Q10043" s="2">
        <f>Table1[[#This Row],[Total Revenue]] - Table1[[#This Row],[Total Cost]]</f>
        <v>10630</v>
      </c>
    </row>
    <row r="10044" spans="1:17" x14ac:dyDescent="0.25">
      <c r="A10044" s="1">
        <v>45510</v>
      </c>
      <c r="B10044" t="s">
        <v>123</v>
      </c>
      <c r="C10044" t="s">
        <v>1360</v>
      </c>
      <c r="D10044" t="s">
        <v>45</v>
      </c>
      <c r="E10044" s="1">
        <v>37455</v>
      </c>
      <c r="F10044" t="s">
        <v>28</v>
      </c>
      <c r="G10044">
        <v>420</v>
      </c>
      <c r="H10044" t="s">
        <v>54</v>
      </c>
      <c r="I10044" t="s">
        <v>59</v>
      </c>
      <c r="J10044" t="s">
        <v>37</v>
      </c>
      <c r="K10044" t="str">
        <f>VLOOKUP(H10044, [1]Products!B:E, 2, FALSE)</f>
        <v>Lemon Crisps</v>
      </c>
      <c r="L10044" s="2">
        <f>VLOOKUP(H10044, [1]Products!B:D, 3, FALSE)</f>
        <v>7</v>
      </c>
      <c r="M10044" s="2">
        <f>Table1[[#This Row],[Quantity Purchased]] * Table1[[#This Row],[Unit Price]]</f>
        <v>3780</v>
      </c>
      <c r="N10044" s="2">
        <f>VLOOKUP(H10044, [1]Products!B:E, 4, FALSE)</f>
        <v>9</v>
      </c>
      <c r="O10044" t="str">
        <f>TEXT(Table1[[#This Row],[Transaction Date]], "yyyy-mm")</f>
        <v>2024-08</v>
      </c>
      <c r="P10044" s="1">
        <f ca="1">YEAR(TODAY()) - YEAR(Table1[[#This Row],[Buyer Date of Birth]])</f>
        <v>23</v>
      </c>
      <c r="Q10044" s="2">
        <f>Table1[[#This Row],[Total Revenue]] - Table1[[#This Row],[Total Cost]]</f>
        <v>3773</v>
      </c>
    </row>
    <row r="10045" spans="1:17" x14ac:dyDescent="0.25">
      <c r="A10045" s="1">
        <v>45517</v>
      </c>
      <c r="B10045" t="s">
        <v>462</v>
      </c>
      <c r="C10045" t="s">
        <v>1353</v>
      </c>
      <c r="D10045" t="s">
        <v>53</v>
      </c>
      <c r="E10045" s="1">
        <v>31050</v>
      </c>
      <c r="F10045" t="s">
        <v>28</v>
      </c>
      <c r="G10045">
        <v>106</v>
      </c>
      <c r="H10045" t="s">
        <v>41</v>
      </c>
      <c r="I10045" t="s">
        <v>59</v>
      </c>
      <c r="J10045" t="s">
        <v>37</v>
      </c>
      <c r="K10045" t="str">
        <f>VLOOKUP(H10045, [1]Products!B:E, 2, FALSE)</f>
        <v>Ginger Snaps</v>
      </c>
      <c r="L10045" s="2">
        <f>VLOOKUP(H10045, [1]Products!B:D, 3, FALSE)</f>
        <v>14</v>
      </c>
      <c r="M10045" s="2">
        <f>Table1[[#This Row],[Quantity Purchased]] * Table1[[#This Row],[Unit Price]]</f>
        <v>2968</v>
      </c>
      <c r="N10045" s="2">
        <f>VLOOKUP(H10045, [1]Products!B:E, 4, FALSE)</f>
        <v>28</v>
      </c>
      <c r="O10045" t="str">
        <f>TEXT(Table1[[#This Row],[Transaction Date]], "yyyy-mm")</f>
        <v>2024-08</v>
      </c>
      <c r="P10045" s="1">
        <f ca="1">YEAR(TODAY()) - YEAR(Table1[[#This Row],[Buyer Date of Birth]])</f>
        <v>40</v>
      </c>
      <c r="Q10045" s="2">
        <f>Table1[[#This Row],[Total Revenue]] - Table1[[#This Row],[Total Cost]]</f>
        <v>2954</v>
      </c>
    </row>
    <row r="10046" spans="1:17" x14ac:dyDescent="0.25">
      <c r="A10046" s="1">
        <v>45523</v>
      </c>
      <c r="B10046" t="s">
        <v>257</v>
      </c>
      <c r="C10046" t="s">
        <v>192</v>
      </c>
      <c r="D10046" t="s">
        <v>62</v>
      </c>
      <c r="E10046" s="1">
        <v>35574</v>
      </c>
      <c r="F10046" t="s">
        <v>75</v>
      </c>
      <c r="G10046">
        <v>427</v>
      </c>
      <c r="H10046" t="s">
        <v>72</v>
      </c>
      <c r="I10046" t="s">
        <v>23</v>
      </c>
      <c r="J10046" t="s">
        <v>24</v>
      </c>
      <c r="K10046" t="str">
        <f>VLOOKUP(H10046, [1]Products!B:E, 2, FALSE)</f>
        <v>Choco Delight</v>
      </c>
      <c r="L10046" s="2">
        <f>VLOOKUP(H10046, [1]Products!B:D, 3, FALSE)</f>
        <v>3</v>
      </c>
      <c r="M10046" s="2">
        <f>Table1[[#This Row],[Quantity Purchased]] * Table1[[#This Row],[Unit Price]]</f>
        <v>2135</v>
      </c>
      <c r="N10046" s="2">
        <f>VLOOKUP(H10046, [1]Products!B:E, 4, FALSE)</f>
        <v>5</v>
      </c>
      <c r="O10046" t="str">
        <f>TEXT(Table1[[#This Row],[Transaction Date]], "yyyy-mm")</f>
        <v>2024-08</v>
      </c>
      <c r="P10046" s="1">
        <f ca="1">YEAR(TODAY()) - YEAR(Table1[[#This Row],[Buyer Date of Birth]])</f>
        <v>28</v>
      </c>
      <c r="Q10046" s="2">
        <f>Table1[[#This Row],[Total Revenue]] - Table1[[#This Row],[Total Cost]]</f>
        <v>2132</v>
      </c>
    </row>
    <row r="10047" spans="1:17" x14ac:dyDescent="0.25">
      <c r="A10047" s="1">
        <v>45535</v>
      </c>
      <c r="B10047" t="s">
        <v>123</v>
      </c>
      <c r="C10047" t="s">
        <v>328</v>
      </c>
      <c r="D10047" t="s">
        <v>53</v>
      </c>
      <c r="E10047" s="1">
        <v>30706</v>
      </c>
      <c r="F10047" t="s">
        <v>40</v>
      </c>
      <c r="G10047">
        <v>169</v>
      </c>
      <c r="H10047" t="s">
        <v>49</v>
      </c>
      <c r="I10047" t="s">
        <v>46</v>
      </c>
      <c r="J10047" t="s">
        <v>24</v>
      </c>
      <c r="K10047" t="str">
        <f>VLOOKUP(H10047, [1]Products!B:E, 2, FALSE)</f>
        <v>Butter Crunch</v>
      </c>
      <c r="L10047" s="2">
        <f>VLOOKUP(H10047, [1]Products!B:D, 3, FALSE)</f>
        <v>10</v>
      </c>
      <c r="M10047" s="2">
        <f>Table1[[#This Row],[Quantity Purchased]] * Table1[[#This Row],[Unit Price]]</f>
        <v>1859</v>
      </c>
      <c r="N10047" s="2">
        <f>VLOOKUP(H10047, [1]Products!B:E, 4, FALSE)</f>
        <v>11</v>
      </c>
      <c r="O10047" t="str">
        <f>TEXT(Table1[[#This Row],[Transaction Date]], "yyyy-mm")</f>
        <v>2024-08</v>
      </c>
      <c r="P10047" s="1">
        <f ca="1">YEAR(TODAY()) - YEAR(Table1[[#This Row],[Buyer Date of Birth]])</f>
        <v>41</v>
      </c>
      <c r="Q10047" s="2">
        <f>Table1[[#This Row],[Total Revenue]] - Table1[[#This Row],[Total Cost]]</f>
        <v>1849</v>
      </c>
    </row>
    <row r="10048" spans="1:17" x14ac:dyDescent="0.25">
      <c r="A10048" s="1">
        <v>45527</v>
      </c>
      <c r="B10048" t="s">
        <v>195</v>
      </c>
      <c r="C10048" t="s">
        <v>169</v>
      </c>
      <c r="D10048" t="s">
        <v>34</v>
      </c>
      <c r="E10048" s="1">
        <v>26895</v>
      </c>
      <c r="F10048" t="s">
        <v>28</v>
      </c>
      <c r="G10048">
        <v>103</v>
      </c>
      <c r="H10048" t="s">
        <v>41</v>
      </c>
      <c r="I10048" t="s">
        <v>50</v>
      </c>
      <c r="J10048" t="s">
        <v>31</v>
      </c>
      <c r="K10048" t="str">
        <f>VLOOKUP(H10048, [1]Products!B:E, 2, FALSE)</f>
        <v>Ginger Snaps</v>
      </c>
      <c r="L10048" s="2">
        <f>VLOOKUP(H10048, [1]Products!B:D, 3, FALSE)</f>
        <v>14</v>
      </c>
      <c r="M10048" s="2">
        <f>Table1[[#This Row],[Quantity Purchased]] * Table1[[#This Row],[Unit Price]]</f>
        <v>2884</v>
      </c>
      <c r="N10048" s="2">
        <f>VLOOKUP(H10048, [1]Products!B:E, 4, FALSE)</f>
        <v>28</v>
      </c>
      <c r="O10048" t="str">
        <f>TEXT(Table1[[#This Row],[Transaction Date]], "yyyy-mm")</f>
        <v>2024-08</v>
      </c>
      <c r="P10048" s="1">
        <f ca="1">YEAR(TODAY()) - YEAR(Table1[[#This Row],[Buyer Date of Birth]])</f>
        <v>52</v>
      </c>
      <c r="Q10048" s="2">
        <f>Table1[[#This Row],[Total Revenue]] - Table1[[#This Row],[Total Cost]]</f>
        <v>2870</v>
      </c>
    </row>
    <row r="10049" spans="1:17" x14ac:dyDescent="0.25">
      <c r="A10049" s="1">
        <v>45521</v>
      </c>
      <c r="B10049" t="s">
        <v>210</v>
      </c>
      <c r="C10049" t="s">
        <v>395</v>
      </c>
      <c r="D10049" t="s">
        <v>62</v>
      </c>
      <c r="E10049" s="1">
        <v>16687</v>
      </c>
      <c r="F10049" t="s">
        <v>28</v>
      </c>
      <c r="G10049">
        <v>53</v>
      </c>
      <c r="H10049" t="s">
        <v>49</v>
      </c>
      <c r="I10049" t="s">
        <v>59</v>
      </c>
      <c r="J10049" t="s">
        <v>24</v>
      </c>
      <c r="K10049" t="str">
        <f>VLOOKUP(H10049, [1]Products!B:E, 2, FALSE)</f>
        <v>Butter Crunch</v>
      </c>
      <c r="L10049" s="2">
        <f>VLOOKUP(H10049, [1]Products!B:D, 3, FALSE)</f>
        <v>10</v>
      </c>
      <c r="M10049" s="2">
        <f>Table1[[#This Row],[Quantity Purchased]] * Table1[[#This Row],[Unit Price]]</f>
        <v>583</v>
      </c>
      <c r="N10049" s="2">
        <f>VLOOKUP(H10049, [1]Products!B:E, 4, FALSE)</f>
        <v>11</v>
      </c>
      <c r="O10049" t="str">
        <f>TEXT(Table1[[#This Row],[Transaction Date]], "yyyy-mm")</f>
        <v>2024-08</v>
      </c>
      <c r="P10049" s="1">
        <f ca="1">YEAR(TODAY()) - YEAR(Table1[[#This Row],[Buyer Date of Birth]])</f>
        <v>80</v>
      </c>
      <c r="Q10049" s="2">
        <f>Table1[[#This Row],[Total Revenue]] - Table1[[#This Row],[Total Cost]]</f>
        <v>573</v>
      </c>
    </row>
    <row r="10050" spans="1:17" x14ac:dyDescent="0.25">
      <c r="A10050" s="1">
        <v>45525</v>
      </c>
      <c r="B10050" t="s">
        <v>249</v>
      </c>
      <c r="C10050" t="s">
        <v>229</v>
      </c>
      <c r="D10050" t="s">
        <v>78</v>
      </c>
      <c r="E10050" s="1">
        <v>22968</v>
      </c>
      <c r="F10050" t="s">
        <v>28</v>
      </c>
      <c r="G10050">
        <v>28</v>
      </c>
      <c r="H10050" t="s">
        <v>49</v>
      </c>
      <c r="I10050" t="s">
        <v>30</v>
      </c>
      <c r="J10050" t="s">
        <v>24</v>
      </c>
      <c r="K10050" t="str">
        <f>VLOOKUP(H10050, [1]Products!B:E, 2, FALSE)</f>
        <v>Butter Crunch</v>
      </c>
      <c r="L10050" s="2">
        <f>VLOOKUP(H10050, [1]Products!B:D, 3, FALSE)</f>
        <v>10</v>
      </c>
      <c r="M10050" s="2">
        <f>Table1[[#This Row],[Quantity Purchased]] * Table1[[#This Row],[Unit Price]]</f>
        <v>308</v>
      </c>
      <c r="N10050" s="2">
        <f>VLOOKUP(H10050, [1]Products!B:E, 4, FALSE)</f>
        <v>11</v>
      </c>
      <c r="O10050" t="str">
        <f>TEXT(Table1[[#This Row],[Transaction Date]], "yyyy-mm")</f>
        <v>2024-08</v>
      </c>
      <c r="P10050" s="1">
        <f ca="1">YEAR(TODAY()) - YEAR(Table1[[#This Row],[Buyer Date of Birth]])</f>
        <v>63</v>
      </c>
      <c r="Q10050" s="2">
        <f>Table1[[#This Row],[Total Revenue]] - Table1[[#This Row],[Total Cost]]</f>
        <v>298</v>
      </c>
    </row>
    <row r="10051" spans="1:17" x14ac:dyDescent="0.25">
      <c r="A10051" s="1">
        <v>45512</v>
      </c>
      <c r="B10051" t="s">
        <v>408</v>
      </c>
      <c r="C10051" t="s">
        <v>1218</v>
      </c>
      <c r="D10051" t="s">
        <v>84</v>
      </c>
      <c r="E10051" s="1">
        <v>37634</v>
      </c>
      <c r="F10051" t="s">
        <v>40</v>
      </c>
      <c r="G10051">
        <v>196</v>
      </c>
      <c r="H10051" t="s">
        <v>72</v>
      </c>
      <c r="I10051" t="s">
        <v>46</v>
      </c>
      <c r="J10051" t="s">
        <v>37</v>
      </c>
      <c r="K10051" t="str">
        <f>VLOOKUP(H10051, [1]Products!B:E, 2, FALSE)</f>
        <v>Choco Delight</v>
      </c>
      <c r="L10051" s="2">
        <f>VLOOKUP(H10051, [1]Products!B:D, 3, FALSE)</f>
        <v>3</v>
      </c>
      <c r="M10051" s="2">
        <f>Table1[[#This Row],[Quantity Purchased]] * Table1[[#This Row],[Unit Price]]</f>
        <v>980</v>
      </c>
      <c r="N10051" s="2">
        <f>VLOOKUP(H10051, [1]Products!B:E, 4, FALSE)</f>
        <v>5</v>
      </c>
      <c r="O10051" t="str">
        <f>TEXT(Table1[[#This Row],[Transaction Date]], "yyyy-mm")</f>
        <v>2024-08</v>
      </c>
      <c r="P10051" s="1">
        <f ca="1">YEAR(TODAY()) - YEAR(Table1[[#This Row],[Buyer Date of Birth]])</f>
        <v>22</v>
      </c>
      <c r="Q10051" s="2">
        <f>Table1[[#This Row],[Total Revenue]] - Table1[[#This Row],[Total Cost]]</f>
        <v>977</v>
      </c>
    </row>
    <row r="10052" spans="1:17" x14ac:dyDescent="0.25">
      <c r="A10052" s="1">
        <v>45526</v>
      </c>
      <c r="B10052" t="s">
        <v>157</v>
      </c>
      <c r="C10052" t="s">
        <v>159</v>
      </c>
      <c r="D10052" t="s">
        <v>62</v>
      </c>
      <c r="E10052" s="1">
        <v>38135</v>
      </c>
      <c r="F10052" t="s">
        <v>21</v>
      </c>
      <c r="G10052">
        <v>126</v>
      </c>
      <c r="H10052" t="s">
        <v>72</v>
      </c>
      <c r="I10052" t="s">
        <v>23</v>
      </c>
      <c r="J10052" t="s">
        <v>24</v>
      </c>
      <c r="K10052" t="str">
        <f>VLOOKUP(H10052, [1]Products!B:E, 2, FALSE)</f>
        <v>Choco Delight</v>
      </c>
      <c r="L10052" s="2">
        <f>VLOOKUP(H10052, [1]Products!B:D, 3, FALSE)</f>
        <v>3</v>
      </c>
      <c r="M10052" s="2">
        <f>Table1[[#This Row],[Quantity Purchased]] * Table1[[#This Row],[Unit Price]]</f>
        <v>630</v>
      </c>
      <c r="N10052" s="2">
        <f>VLOOKUP(H10052, [1]Products!B:E, 4, FALSE)</f>
        <v>5</v>
      </c>
      <c r="O10052" t="str">
        <f>TEXT(Table1[[#This Row],[Transaction Date]], "yyyy-mm")</f>
        <v>2024-08</v>
      </c>
      <c r="P10052" s="1">
        <f ca="1">YEAR(TODAY()) - YEAR(Table1[[#This Row],[Buyer Date of Birth]])</f>
        <v>21</v>
      </c>
      <c r="Q10052" s="2">
        <f>Table1[[#This Row],[Total Revenue]] - Table1[[#This Row],[Total Cost]]</f>
        <v>627</v>
      </c>
    </row>
    <row r="10053" spans="1:17" x14ac:dyDescent="0.25">
      <c r="A10053" s="1">
        <v>45527</v>
      </c>
      <c r="B10053" t="s">
        <v>334</v>
      </c>
      <c r="C10053" t="s">
        <v>88</v>
      </c>
      <c r="D10053" t="s">
        <v>58</v>
      </c>
      <c r="E10053" s="1">
        <v>28395</v>
      </c>
      <c r="F10053" t="s">
        <v>75</v>
      </c>
      <c r="G10053">
        <v>489</v>
      </c>
      <c r="H10053" t="s">
        <v>66</v>
      </c>
      <c r="I10053" t="s">
        <v>30</v>
      </c>
      <c r="J10053" t="s">
        <v>37</v>
      </c>
      <c r="K10053" t="str">
        <f>VLOOKUP(H10053, [1]Products!B:E, 2, FALSE)</f>
        <v>Oatmeal Cookies</v>
      </c>
      <c r="L10053" s="2">
        <f>VLOOKUP(H10053, [1]Products!B:D, 3, FALSE)</f>
        <v>19</v>
      </c>
      <c r="M10053" s="2">
        <f>Table1[[#This Row],[Quantity Purchased]] * Table1[[#This Row],[Unit Price]]</f>
        <v>11247</v>
      </c>
      <c r="N10053" s="2">
        <f>VLOOKUP(H10053, [1]Products!B:E, 4, FALSE)</f>
        <v>23</v>
      </c>
      <c r="O10053" t="str">
        <f>TEXT(Table1[[#This Row],[Transaction Date]], "yyyy-mm")</f>
        <v>2024-08</v>
      </c>
      <c r="P10053" s="1">
        <f ca="1">YEAR(TODAY()) - YEAR(Table1[[#This Row],[Buyer Date of Birth]])</f>
        <v>48</v>
      </c>
      <c r="Q10053" s="2">
        <f>Table1[[#This Row],[Total Revenue]] - Table1[[#This Row],[Total Cost]]</f>
        <v>11228</v>
      </c>
    </row>
    <row r="10054" spans="1:17" x14ac:dyDescent="0.25">
      <c r="A10054" s="1">
        <v>45525</v>
      </c>
      <c r="B10054" t="s">
        <v>32</v>
      </c>
      <c r="C10054" t="s">
        <v>542</v>
      </c>
      <c r="D10054" t="s">
        <v>84</v>
      </c>
      <c r="E10054" s="1">
        <v>19715</v>
      </c>
      <c r="F10054" t="s">
        <v>21</v>
      </c>
      <c r="G10054">
        <v>107</v>
      </c>
      <c r="H10054" t="s">
        <v>49</v>
      </c>
      <c r="I10054" t="s">
        <v>50</v>
      </c>
      <c r="J10054" t="s">
        <v>31</v>
      </c>
      <c r="K10054" t="str">
        <f>VLOOKUP(H10054, [1]Products!B:E, 2, FALSE)</f>
        <v>Butter Crunch</v>
      </c>
      <c r="L10054" s="2">
        <f>VLOOKUP(H10054, [1]Products!B:D, 3, FALSE)</f>
        <v>10</v>
      </c>
      <c r="M10054" s="2">
        <f>Table1[[#This Row],[Quantity Purchased]] * Table1[[#This Row],[Unit Price]]</f>
        <v>1177</v>
      </c>
      <c r="N10054" s="2">
        <f>VLOOKUP(H10054, [1]Products!B:E, 4, FALSE)</f>
        <v>11</v>
      </c>
      <c r="O10054" t="str">
        <f>TEXT(Table1[[#This Row],[Transaction Date]], "yyyy-mm")</f>
        <v>2024-08</v>
      </c>
      <c r="P10054" s="1">
        <f ca="1">YEAR(TODAY()) - YEAR(Table1[[#This Row],[Buyer Date of Birth]])</f>
        <v>72</v>
      </c>
      <c r="Q10054" s="2">
        <f>Table1[[#This Row],[Total Revenue]] - Table1[[#This Row],[Total Cost]]</f>
        <v>1167</v>
      </c>
    </row>
    <row r="10055" spans="1:17" x14ac:dyDescent="0.25">
      <c r="A10055" s="1">
        <v>45517</v>
      </c>
      <c r="B10055" t="s">
        <v>420</v>
      </c>
      <c r="C10055" t="s">
        <v>116</v>
      </c>
      <c r="D10055" t="s">
        <v>89</v>
      </c>
      <c r="E10055" s="1">
        <v>31599</v>
      </c>
      <c r="F10055" t="s">
        <v>28</v>
      </c>
      <c r="G10055">
        <v>262</v>
      </c>
      <c r="H10055" t="s">
        <v>49</v>
      </c>
      <c r="I10055" t="s">
        <v>46</v>
      </c>
      <c r="J10055" t="s">
        <v>31</v>
      </c>
      <c r="K10055" t="str">
        <f>VLOOKUP(H10055, [1]Products!B:E, 2, FALSE)</f>
        <v>Butter Crunch</v>
      </c>
      <c r="L10055" s="2">
        <f>VLOOKUP(H10055, [1]Products!B:D, 3, FALSE)</f>
        <v>10</v>
      </c>
      <c r="M10055" s="2">
        <f>Table1[[#This Row],[Quantity Purchased]] * Table1[[#This Row],[Unit Price]]</f>
        <v>2882</v>
      </c>
      <c r="N10055" s="2">
        <f>VLOOKUP(H10055, [1]Products!B:E, 4, FALSE)</f>
        <v>11</v>
      </c>
      <c r="O10055" t="str">
        <f>TEXT(Table1[[#This Row],[Transaction Date]], "yyyy-mm")</f>
        <v>2024-08</v>
      </c>
      <c r="P10055" s="1">
        <f ca="1">YEAR(TODAY()) - YEAR(Table1[[#This Row],[Buyer Date of Birth]])</f>
        <v>39</v>
      </c>
      <c r="Q10055" s="2">
        <f>Table1[[#This Row],[Total Revenue]] - Table1[[#This Row],[Total Cost]]</f>
        <v>2872</v>
      </c>
    </row>
    <row r="10056" spans="1:17" x14ac:dyDescent="0.25">
      <c r="A10056" s="1">
        <v>45507</v>
      </c>
      <c r="B10056" t="s">
        <v>191</v>
      </c>
      <c r="C10056" t="s">
        <v>116</v>
      </c>
      <c r="D10056" t="s">
        <v>78</v>
      </c>
      <c r="E10056" s="1">
        <v>21296</v>
      </c>
      <c r="F10056" t="s">
        <v>40</v>
      </c>
      <c r="G10056">
        <v>447</v>
      </c>
      <c r="H10056" t="s">
        <v>41</v>
      </c>
      <c r="I10056" t="s">
        <v>59</v>
      </c>
      <c r="J10056" t="s">
        <v>37</v>
      </c>
      <c r="K10056" t="str">
        <f>VLOOKUP(H10056, [1]Products!B:E, 2, FALSE)</f>
        <v>Ginger Snaps</v>
      </c>
      <c r="L10056" s="2">
        <f>VLOOKUP(H10056, [1]Products!B:D, 3, FALSE)</f>
        <v>14</v>
      </c>
      <c r="M10056" s="2">
        <f>Table1[[#This Row],[Quantity Purchased]] * Table1[[#This Row],[Unit Price]]</f>
        <v>12516</v>
      </c>
      <c r="N10056" s="2">
        <f>VLOOKUP(H10056, [1]Products!B:E, 4, FALSE)</f>
        <v>28</v>
      </c>
      <c r="O10056" t="str">
        <f>TEXT(Table1[[#This Row],[Transaction Date]], "yyyy-mm")</f>
        <v>2024-08</v>
      </c>
      <c r="P10056" s="1">
        <f ca="1">YEAR(TODAY()) - YEAR(Table1[[#This Row],[Buyer Date of Birth]])</f>
        <v>67</v>
      </c>
      <c r="Q10056" s="2">
        <f>Table1[[#This Row],[Total Revenue]] - Table1[[#This Row],[Total Cost]]</f>
        <v>12502</v>
      </c>
    </row>
    <row r="10057" spans="1:17" x14ac:dyDescent="0.25">
      <c r="A10057" s="1">
        <v>45520</v>
      </c>
      <c r="B10057" t="s">
        <v>338</v>
      </c>
      <c r="C10057" t="s">
        <v>345</v>
      </c>
      <c r="D10057" t="s">
        <v>78</v>
      </c>
      <c r="E10057" s="1">
        <v>27701</v>
      </c>
      <c r="F10057" t="s">
        <v>40</v>
      </c>
      <c r="G10057">
        <v>396</v>
      </c>
      <c r="H10057" t="s">
        <v>66</v>
      </c>
      <c r="I10057" t="s">
        <v>23</v>
      </c>
      <c r="J10057" t="s">
        <v>37</v>
      </c>
      <c r="K10057" t="str">
        <f>VLOOKUP(H10057, [1]Products!B:E, 2, FALSE)</f>
        <v>Oatmeal Cookies</v>
      </c>
      <c r="L10057" s="2">
        <f>VLOOKUP(H10057, [1]Products!B:D, 3, FALSE)</f>
        <v>19</v>
      </c>
      <c r="M10057" s="2">
        <f>Table1[[#This Row],[Quantity Purchased]] * Table1[[#This Row],[Unit Price]]</f>
        <v>9108</v>
      </c>
      <c r="N10057" s="2">
        <f>VLOOKUP(H10057, [1]Products!B:E, 4, FALSE)</f>
        <v>23</v>
      </c>
      <c r="O10057" t="str">
        <f>TEXT(Table1[[#This Row],[Transaction Date]], "yyyy-mm")</f>
        <v>2024-08</v>
      </c>
      <c r="P10057" s="1">
        <f ca="1">YEAR(TODAY()) - YEAR(Table1[[#This Row],[Buyer Date of Birth]])</f>
        <v>50</v>
      </c>
      <c r="Q10057" s="2">
        <f>Table1[[#This Row],[Total Revenue]] - Table1[[#This Row],[Total Cost]]</f>
        <v>9089</v>
      </c>
    </row>
    <row r="10058" spans="1:17" x14ac:dyDescent="0.25">
      <c r="A10058" s="1">
        <v>45513</v>
      </c>
      <c r="B10058" t="s">
        <v>386</v>
      </c>
      <c r="C10058" t="s">
        <v>93</v>
      </c>
      <c r="D10058" t="s">
        <v>20</v>
      </c>
      <c r="E10058" s="1">
        <v>18649</v>
      </c>
      <c r="F10058" t="s">
        <v>75</v>
      </c>
      <c r="G10058">
        <v>393</v>
      </c>
      <c r="H10058" t="s">
        <v>71</v>
      </c>
      <c r="I10058" t="s">
        <v>36</v>
      </c>
      <c r="J10058" t="s">
        <v>24</v>
      </c>
      <c r="K10058" t="str">
        <f>VLOOKUP(H10058, [1]Products!B:E, 2, FALSE)</f>
        <v>Peanut Butter Bites</v>
      </c>
      <c r="L10058" s="2">
        <f>VLOOKUP(H10058, [1]Products!B:D, 3, FALSE)</f>
        <v>5</v>
      </c>
      <c r="M10058" s="2">
        <f>Table1[[#This Row],[Quantity Purchased]] * Table1[[#This Row],[Unit Price]]</f>
        <v>2751</v>
      </c>
      <c r="N10058" s="2">
        <f>VLOOKUP(H10058, [1]Products!B:E, 4, FALSE)</f>
        <v>7</v>
      </c>
      <c r="O10058" t="str">
        <f>TEXT(Table1[[#This Row],[Transaction Date]], "yyyy-mm")</f>
        <v>2024-08</v>
      </c>
      <c r="P10058" s="1">
        <f ca="1">YEAR(TODAY()) - YEAR(Table1[[#This Row],[Buyer Date of Birth]])</f>
        <v>74</v>
      </c>
      <c r="Q10058" s="2">
        <f>Table1[[#This Row],[Total Revenue]] - Table1[[#This Row],[Total Cost]]</f>
        <v>2746</v>
      </c>
    </row>
    <row r="10059" spans="1:17" x14ac:dyDescent="0.25">
      <c r="A10059" s="1">
        <v>45528</v>
      </c>
      <c r="B10059" t="s">
        <v>480</v>
      </c>
      <c r="C10059" t="s">
        <v>962</v>
      </c>
      <c r="D10059" t="s">
        <v>62</v>
      </c>
      <c r="E10059" s="1">
        <v>19734</v>
      </c>
      <c r="F10059" t="s">
        <v>28</v>
      </c>
      <c r="G10059">
        <v>389</v>
      </c>
      <c r="H10059" t="s">
        <v>49</v>
      </c>
      <c r="I10059" t="s">
        <v>55</v>
      </c>
      <c r="J10059" t="s">
        <v>24</v>
      </c>
      <c r="K10059" t="str">
        <f>VLOOKUP(H10059, [1]Products!B:E, 2, FALSE)</f>
        <v>Butter Crunch</v>
      </c>
      <c r="L10059" s="2">
        <f>VLOOKUP(H10059, [1]Products!B:D, 3, FALSE)</f>
        <v>10</v>
      </c>
      <c r="M10059" s="2">
        <f>Table1[[#This Row],[Quantity Purchased]] * Table1[[#This Row],[Unit Price]]</f>
        <v>4279</v>
      </c>
      <c r="N10059" s="2">
        <f>VLOOKUP(H10059, [1]Products!B:E, 4, FALSE)</f>
        <v>11</v>
      </c>
      <c r="O10059" t="str">
        <f>TEXT(Table1[[#This Row],[Transaction Date]], "yyyy-mm")</f>
        <v>2024-08</v>
      </c>
      <c r="P10059" s="1">
        <f ca="1">YEAR(TODAY()) - YEAR(Table1[[#This Row],[Buyer Date of Birth]])</f>
        <v>71</v>
      </c>
      <c r="Q10059" s="2">
        <f>Table1[[#This Row],[Total Revenue]] - Table1[[#This Row],[Total Cost]]</f>
        <v>4269</v>
      </c>
    </row>
    <row r="10060" spans="1:17" x14ac:dyDescent="0.25">
      <c r="A10060" s="1">
        <v>45513</v>
      </c>
      <c r="B10060" t="s">
        <v>555</v>
      </c>
      <c r="C10060" t="s">
        <v>227</v>
      </c>
      <c r="D10060" t="s">
        <v>62</v>
      </c>
      <c r="E10060" s="1">
        <v>28299</v>
      </c>
      <c r="F10060" t="s">
        <v>40</v>
      </c>
      <c r="G10060">
        <v>193</v>
      </c>
      <c r="H10060" t="s">
        <v>35</v>
      </c>
      <c r="I10060" t="s">
        <v>30</v>
      </c>
      <c r="J10060" t="s">
        <v>31</v>
      </c>
      <c r="K10060" t="str">
        <f>VLOOKUP(H10060, [1]Products!B:E, 2, FALSE)</f>
        <v>Caramel Biscuits</v>
      </c>
      <c r="L10060" s="2">
        <f>VLOOKUP(H10060, [1]Products!B:D, 3, FALSE)</f>
        <v>18</v>
      </c>
      <c r="M10060" s="2">
        <f>Table1[[#This Row],[Quantity Purchased]] * Table1[[#This Row],[Unit Price]]</f>
        <v>4246</v>
      </c>
      <c r="N10060" s="2">
        <f>VLOOKUP(H10060, [1]Products!B:E, 4, FALSE)</f>
        <v>22</v>
      </c>
      <c r="O10060" t="str">
        <f>TEXT(Table1[[#This Row],[Transaction Date]], "yyyy-mm")</f>
        <v>2024-08</v>
      </c>
      <c r="P10060" s="1">
        <f ca="1">YEAR(TODAY()) - YEAR(Table1[[#This Row],[Buyer Date of Birth]])</f>
        <v>48</v>
      </c>
      <c r="Q10060" s="2">
        <f>Table1[[#This Row],[Total Revenue]] - Table1[[#This Row],[Total Cost]]</f>
        <v>4228</v>
      </c>
    </row>
    <row r="10061" spans="1:17" x14ac:dyDescent="0.25">
      <c r="A10061" s="1">
        <v>45524</v>
      </c>
      <c r="B10061" t="s">
        <v>236</v>
      </c>
      <c r="C10061" t="s">
        <v>1167</v>
      </c>
      <c r="D10061" t="s">
        <v>89</v>
      </c>
      <c r="E10061" s="1">
        <v>29135</v>
      </c>
      <c r="F10061" t="s">
        <v>75</v>
      </c>
      <c r="G10061">
        <v>118</v>
      </c>
      <c r="H10061" t="s">
        <v>41</v>
      </c>
      <c r="I10061" t="s">
        <v>36</v>
      </c>
      <c r="J10061" t="s">
        <v>24</v>
      </c>
      <c r="K10061" t="str">
        <f>VLOOKUP(H10061, [1]Products!B:E, 2, FALSE)</f>
        <v>Ginger Snaps</v>
      </c>
      <c r="L10061" s="2">
        <f>VLOOKUP(H10061, [1]Products!B:D, 3, FALSE)</f>
        <v>14</v>
      </c>
      <c r="M10061" s="2">
        <f>Table1[[#This Row],[Quantity Purchased]] * Table1[[#This Row],[Unit Price]]</f>
        <v>3304</v>
      </c>
      <c r="N10061" s="2">
        <f>VLOOKUP(H10061, [1]Products!B:E, 4, FALSE)</f>
        <v>28</v>
      </c>
      <c r="O10061" t="str">
        <f>TEXT(Table1[[#This Row],[Transaction Date]], "yyyy-mm")</f>
        <v>2024-08</v>
      </c>
      <c r="P10061" s="1">
        <f ca="1">YEAR(TODAY()) - YEAR(Table1[[#This Row],[Buyer Date of Birth]])</f>
        <v>46</v>
      </c>
      <c r="Q10061" s="2">
        <f>Table1[[#This Row],[Total Revenue]] - Table1[[#This Row],[Total Cost]]</f>
        <v>3290</v>
      </c>
    </row>
    <row r="10062" spans="1:17" x14ac:dyDescent="0.25">
      <c r="A10062" s="1">
        <v>45528</v>
      </c>
      <c r="B10062" t="s">
        <v>204</v>
      </c>
      <c r="C10062" t="s">
        <v>69</v>
      </c>
      <c r="D10062" t="s">
        <v>78</v>
      </c>
      <c r="E10062" s="1">
        <v>20876</v>
      </c>
      <c r="F10062" t="s">
        <v>21</v>
      </c>
      <c r="G10062">
        <v>443</v>
      </c>
      <c r="H10062" t="s">
        <v>41</v>
      </c>
      <c r="I10062" t="s">
        <v>50</v>
      </c>
      <c r="J10062" t="s">
        <v>24</v>
      </c>
      <c r="K10062" t="str">
        <f>VLOOKUP(H10062, [1]Products!B:E, 2, FALSE)</f>
        <v>Ginger Snaps</v>
      </c>
      <c r="L10062" s="2">
        <f>VLOOKUP(H10062, [1]Products!B:D, 3, FALSE)</f>
        <v>14</v>
      </c>
      <c r="M10062" s="2">
        <f>Table1[[#This Row],[Quantity Purchased]] * Table1[[#This Row],[Unit Price]]</f>
        <v>12404</v>
      </c>
      <c r="N10062" s="2">
        <f>VLOOKUP(H10062, [1]Products!B:E, 4, FALSE)</f>
        <v>28</v>
      </c>
      <c r="O10062" t="str">
        <f>TEXT(Table1[[#This Row],[Transaction Date]], "yyyy-mm")</f>
        <v>2024-08</v>
      </c>
      <c r="P10062" s="1">
        <f ca="1">YEAR(TODAY()) - YEAR(Table1[[#This Row],[Buyer Date of Birth]])</f>
        <v>68</v>
      </c>
      <c r="Q10062" s="2">
        <f>Table1[[#This Row],[Total Revenue]] - Table1[[#This Row],[Total Cost]]</f>
        <v>12390</v>
      </c>
    </row>
    <row r="10063" spans="1:17" x14ac:dyDescent="0.25">
      <c r="A10063" s="1">
        <v>45528</v>
      </c>
      <c r="B10063" t="s">
        <v>456</v>
      </c>
      <c r="C10063" t="s">
        <v>168</v>
      </c>
      <c r="D10063" t="s">
        <v>34</v>
      </c>
      <c r="E10063" s="1">
        <v>26189</v>
      </c>
      <c r="F10063" t="s">
        <v>75</v>
      </c>
      <c r="G10063">
        <v>86</v>
      </c>
      <c r="H10063" t="s">
        <v>41</v>
      </c>
      <c r="I10063" t="s">
        <v>50</v>
      </c>
      <c r="J10063" t="s">
        <v>37</v>
      </c>
      <c r="K10063" t="str">
        <f>VLOOKUP(H10063, [1]Products!B:E, 2, FALSE)</f>
        <v>Ginger Snaps</v>
      </c>
      <c r="L10063" s="2">
        <f>VLOOKUP(H10063, [1]Products!B:D, 3, FALSE)</f>
        <v>14</v>
      </c>
      <c r="M10063" s="2">
        <f>Table1[[#This Row],[Quantity Purchased]] * Table1[[#This Row],[Unit Price]]</f>
        <v>2408</v>
      </c>
      <c r="N10063" s="2">
        <f>VLOOKUP(H10063, [1]Products!B:E, 4, FALSE)</f>
        <v>28</v>
      </c>
      <c r="O10063" t="str">
        <f>TEXT(Table1[[#This Row],[Transaction Date]], "yyyy-mm")</f>
        <v>2024-08</v>
      </c>
      <c r="P10063" s="1">
        <f ca="1">YEAR(TODAY()) - YEAR(Table1[[#This Row],[Buyer Date of Birth]])</f>
        <v>54</v>
      </c>
      <c r="Q10063" s="2">
        <f>Table1[[#This Row],[Total Revenue]] - Table1[[#This Row],[Total Cost]]</f>
        <v>2394</v>
      </c>
    </row>
    <row r="10064" spans="1:17" x14ac:dyDescent="0.25">
      <c r="A10064" s="1">
        <v>45514</v>
      </c>
      <c r="B10064" t="s">
        <v>595</v>
      </c>
      <c r="C10064" t="s">
        <v>479</v>
      </c>
      <c r="D10064" t="s">
        <v>89</v>
      </c>
      <c r="E10064" s="1">
        <v>32368</v>
      </c>
      <c r="F10064" t="s">
        <v>75</v>
      </c>
      <c r="G10064">
        <v>246</v>
      </c>
      <c r="H10064" t="s">
        <v>29</v>
      </c>
      <c r="I10064" t="s">
        <v>30</v>
      </c>
      <c r="J10064" t="s">
        <v>24</v>
      </c>
      <c r="K10064" t="str">
        <f>VLOOKUP(H10064, [1]Products!B:E, 2, FALSE)</f>
        <v>Shortbread</v>
      </c>
      <c r="L10064" s="2">
        <f>VLOOKUP(H10064, [1]Products!B:D, 3, FALSE)</f>
        <v>10</v>
      </c>
      <c r="M10064" s="2">
        <f>Table1[[#This Row],[Quantity Purchased]] * Table1[[#This Row],[Unit Price]]</f>
        <v>11070</v>
      </c>
      <c r="N10064" s="2">
        <f>VLOOKUP(H10064, [1]Products!B:E, 4, FALSE)</f>
        <v>45</v>
      </c>
      <c r="O10064" t="str">
        <f>TEXT(Table1[[#This Row],[Transaction Date]], "yyyy-mm")</f>
        <v>2024-08</v>
      </c>
      <c r="P10064" s="1">
        <f ca="1">YEAR(TODAY()) - YEAR(Table1[[#This Row],[Buyer Date of Birth]])</f>
        <v>37</v>
      </c>
      <c r="Q10064" s="2">
        <f>Table1[[#This Row],[Total Revenue]] - Table1[[#This Row],[Total Cost]]</f>
        <v>11060</v>
      </c>
    </row>
    <row r="10065" spans="1:17" x14ac:dyDescent="0.25">
      <c r="A10065" s="1">
        <v>45507</v>
      </c>
      <c r="B10065" t="s">
        <v>236</v>
      </c>
      <c r="C10065" t="s">
        <v>95</v>
      </c>
      <c r="D10065" t="s">
        <v>58</v>
      </c>
      <c r="E10065" s="1">
        <v>22898</v>
      </c>
      <c r="F10065" t="s">
        <v>75</v>
      </c>
      <c r="G10065">
        <v>237</v>
      </c>
      <c r="H10065" t="s">
        <v>49</v>
      </c>
      <c r="I10065" t="s">
        <v>50</v>
      </c>
      <c r="J10065" t="s">
        <v>31</v>
      </c>
      <c r="K10065" t="str">
        <f>VLOOKUP(H10065, [1]Products!B:E, 2, FALSE)</f>
        <v>Butter Crunch</v>
      </c>
      <c r="L10065" s="2">
        <f>VLOOKUP(H10065, [1]Products!B:D, 3, FALSE)</f>
        <v>10</v>
      </c>
      <c r="M10065" s="2">
        <f>Table1[[#This Row],[Quantity Purchased]] * Table1[[#This Row],[Unit Price]]</f>
        <v>2607</v>
      </c>
      <c r="N10065" s="2">
        <f>VLOOKUP(H10065, [1]Products!B:E, 4, FALSE)</f>
        <v>11</v>
      </c>
      <c r="O10065" t="str">
        <f>TEXT(Table1[[#This Row],[Transaction Date]], "yyyy-mm")</f>
        <v>2024-08</v>
      </c>
      <c r="P10065" s="1">
        <f ca="1">YEAR(TODAY()) - YEAR(Table1[[#This Row],[Buyer Date of Birth]])</f>
        <v>63</v>
      </c>
      <c r="Q10065" s="2">
        <f>Table1[[#This Row],[Total Revenue]] - Table1[[#This Row],[Total Cost]]</f>
        <v>2597</v>
      </c>
    </row>
    <row r="10066" spans="1:17" x14ac:dyDescent="0.25">
      <c r="A10066" s="1">
        <v>45517</v>
      </c>
      <c r="B10066" t="s">
        <v>317</v>
      </c>
      <c r="C10066" t="s">
        <v>1303</v>
      </c>
      <c r="D10066" t="s">
        <v>89</v>
      </c>
      <c r="E10066" s="1">
        <v>31077</v>
      </c>
      <c r="F10066" t="s">
        <v>75</v>
      </c>
      <c r="G10066">
        <v>39</v>
      </c>
      <c r="H10066" t="s">
        <v>66</v>
      </c>
      <c r="I10066" t="s">
        <v>59</v>
      </c>
      <c r="J10066" t="s">
        <v>24</v>
      </c>
      <c r="K10066" t="str">
        <f>VLOOKUP(H10066, [1]Products!B:E, 2, FALSE)</f>
        <v>Oatmeal Cookies</v>
      </c>
      <c r="L10066" s="2">
        <f>VLOOKUP(H10066, [1]Products!B:D, 3, FALSE)</f>
        <v>19</v>
      </c>
      <c r="M10066" s="2">
        <f>Table1[[#This Row],[Quantity Purchased]] * Table1[[#This Row],[Unit Price]]</f>
        <v>897</v>
      </c>
      <c r="N10066" s="2">
        <f>VLOOKUP(H10066, [1]Products!B:E, 4, FALSE)</f>
        <v>23</v>
      </c>
      <c r="O10066" t="str">
        <f>TEXT(Table1[[#This Row],[Transaction Date]], "yyyy-mm")</f>
        <v>2024-08</v>
      </c>
      <c r="P10066" s="1">
        <f ca="1">YEAR(TODAY()) - YEAR(Table1[[#This Row],[Buyer Date of Birth]])</f>
        <v>40</v>
      </c>
      <c r="Q10066" s="2">
        <f>Table1[[#This Row],[Total Revenue]] - Table1[[#This Row],[Total Cost]]</f>
        <v>878</v>
      </c>
    </row>
    <row r="10067" spans="1:17" x14ac:dyDescent="0.25">
      <c r="A10067" s="1">
        <v>45520</v>
      </c>
      <c r="B10067" t="s">
        <v>123</v>
      </c>
      <c r="C10067" t="s">
        <v>18</v>
      </c>
      <c r="D10067" t="s">
        <v>78</v>
      </c>
      <c r="E10067" s="1">
        <v>32843</v>
      </c>
      <c r="F10067" t="s">
        <v>40</v>
      </c>
      <c r="G10067">
        <v>180</v>
      </c>
      <c r="H10067" t="s">
        <v>49</v>
      </c>
      <c r="I10067" t="s">
        <v>23</v>
      </c>
      <c r="J10067" t="s">
        <v>37</v>
      </c>
      <c r="K10067" t="str">
        <f>VLOOKUP(H10067, [1]Products!B:E, 2, FALSE)</f>
        <v>Butter Crunch</v>
      </c>
      <c r="L10067" s="2">
        <f>VLOOKUP(H10067, [1]Products!B:D, 3, FALSE)</f>
        <v>10</v>
      </c>
      <c r="M10067" s="2">
        <f>Table1[[#This Row],[Quantity Purchased]] * Table1[[#This Row],[Unit Price]]</f>
        <v>1980</v>
      </c>
      <c r="N10067" s="2">
        <f>VLOOKUP(H10067, [1]Products!B:E, 4, FALSE)</f>
        <v>11</v>
      </c>
      <c r="O10067" t="str">
        <f>TEXT(Table1[[#This Row],[Transaction Date]], "yyyy-mm")</f>
        <v>2024-08</v>
      </c>
      <c r="P10067" s="1">
        <f ca="1">YEAR(TODAY()) - YEAR(Table1[[#This Row],[Buyer Date of Birth]])</f>
        <v>36</v>
      </c>
      <c r="Q10067" s="2">
        <f>Table1[[#This Row],[Total Revenue]] - Table1[[#This Row],[Total Cost]]</f>
        <v>1970</v>
      </c>
    </row>
    <row r="10068" spans="1:17" x14ac:dyDescent="0.25">
      <c r="A10068" s="1">
        <v>45515</v>
      </c>
      <c r="B10068" t="s">
        <v>98</v>
      </c>
      <c r="C10068" t="s">
        <v>1077</v>
      </c>
      <c r="D10068" t="s">
        <v>84</v>
      </c>
      <c r="E10068" s="1">
        <v>19728</v>
      </c>
      <c r="F10068" t="s">
        <v>21</v>
      </c>
      <c r="G10068">
        <v>225</v>
      </c>
      <c r="H10068" t="s">
        <v>29</v>
      </c>
      <c r="I10068" t="s">
        <v>23</v>
      </c>
      <c r="J10068" t="s">
        <v>31</v>
      </c>
      <c r="K10068" t="str">
        <f>VLOOKUP(H10068, [1]Products!B:E, 2, FALSE)</f>
        <v>Shortbread</v>
      </c>
      <c r="L10068" s="2">
        <f>VLOOKUP(H10068, [1]Products!B:D, 3, FALSE)</f>
        <v>10</v>
      </c>
      <c r="M10068" s="2">
        <f>Table1[[#This Row],[Quantity Purchased]] * Table1[[#This Row],[Unit Price]]</f>
        <v>10125</v>
      </c>
      <c r="N10068" s="2">
        <f>VLOOKUP(H10068, [1]Products!B:E, 4, FALSE)</f>
        <v>45</v>
      </c>
      <c r="O10068" t="str">
        <f>TEXT(Table1[[#This Row],[Transaction Date]], "yyyy-mm")</f>
        <v>2024-08</v>
      </c>
      <c r="P10068" s="1">
        <f ca="1">YEAR(TODAY()) - YEAR(Table1[[#This Row],[Buyer Date of Birth]])</f>
        <v>71</v>
      </c>
      <c r="Q10068" s="2">
        <f>Table1[[#This Row],[Total Revenue]] - Table1[[#This Row],[Total Cost]]</f>
        <v>10115</v>
      </c>
    </row>
    <row r="10069" spans="1:17" x14ac:dyDescent="0.25">
      <c r="A10069" s="1">
        <v>45521</v>
      </c>
      <c r="B10069" t="s">
        <v>1240</v>
      </c>
      <c r="C10069" t="s">
        <v>337</v>
      </c>
      <c r="D10069" t="s">
        <v>62</v>
      </c>
      <c r="E10069" s="1">
        <v>27357</v>
      </c>
      <c r="F10069" t="s">
        <v>21</v>
      </c>
      <c r="G10069">
        <v>439</v>
      </c>
      <c r="H10069" t="s">
        <v>35</v>
      </c>
      <c r="I10069" t="s">
        <v>46</v>
      </c>
      <c r="J10069" t="s">
        <v>31</v>
      </c>
      <c r="K10069" t="str">
        <f>VLOOKUP(H10069, [1]Products!B:E, 2, FALSE)</f>
        <v>Caramel Biscuits</v>
      </c>
      <c r="L10069" s="2">
        <f>VLOOKUP(H10069, [1]Products!B:D, 3, FALSE)</f>
        <v>18</v>
      </c>
      <c r="M10069" s="2">
        <f>Table1[[#This Row],[Quantity Purchased]] * Table1[[#This Row],[Unit Price]]</f>
        <v>9658</v>
      </c>
      <c r="N10069" s="2">
        <f>VLOOKUP(H10069, [1]Products!B:E, 4, FALSE)</f>
        <v>22</v>
      </c>
      <c r="O10069" t="str">
        <f>TEXT(Table1[[#This Row],[Transaction Date]], "yyyy-mm")</f>
        <v>2024-08</v>
      </c>
      <c r="P10069" s="1">
        <f ca="1">YEAR(TODAY()) - YEAR(Table1[[#This Row],[Buyer Date of Birth]])</f>
        <v>51</v>
      </c>
      <c r="Q10069" s="2">
        <f>Table1[[#This Row],[Total Revenue]] - Table1[[#This Row],[Total Cost]]</f>
        <v>9640</v>
      </c>
    </row>
    <row r="10070" spans="1:17" x14ac:dyDescent="0.25">
      <c r="A10070" s="1">
        <v>45520</v>
      </c>
      <c r="B10070" t="s">
        <v>123</v>
      </c>
      <c r="C10070" t="s">
        <v>39</v>
      </c>
      <c r="D10070" t="s">
        <v>45</v>
      </c>
      <c r="E10070" s="1">
        <v>17512</v>
      </c>
      <c r="F10070" t="s">
        <v>75</v>
      </c>
      <c r="G10070">
        <v>497</v>
      </c>
      <c r="H10070" t="s">
        <v>71</v>
      </c>
      <c r="I10070" t="s">
        <v>50</v>
      </c>
      <c r="J10070" t="s">
        <v>37</v>
      </c>
      <c r="K10070" t="str">
        <f>VLOOKUP(H10070, [1]Products!B:E, 2, FALSE)</f>
        <v>Peanut Butter Bites</v>
      </c>
      <c r="L10070" s="2">
        <f>VLOOKUP(H10070, [1]Products!B:D, 3, FALSE)</f>
        <v>5</v>
      </c>
      <c r="M10070" s="2">
        <f>Table1[[#This Row],[Quantity Purchased]] * Table1[[#This Row],[Unit Price]]</f>
        <v>3479</v>
      </c>
      <c r="N10070" s="2">
        <f>VLOOKUP(H10070, [1]Products!B:E, 4, FALSE)</f>
        <v>7</v>
      </c>
      <c r="O10070" t="str">
        <f>TEXT(Table1[[#This Row],[Transaction Date]], "yyyy-mm")</f>
        <v>2024-08</v>
      </c>
      <c r="P10070" s="1">
        <f ca="1">YEAR(TODAY()) - YEAR(Table1[[#This Row],[Buyer Date of Birth]])</f>
        <v>78</v>
      </c>
      <c r="Q10070" s="2">
        <f>Table1[[#This Row],[Total Revenue]] - Table1[[#This Row],[Total Cost]]</f>
        <v>3474</v>
      </c>
    </row>
    <row r="10071" spans="1:17" x14ac:dyDescent="0.25">
      <c r="A10071" s="1">
        <v>45528</v>
      </c>
      <c r="B10071" t="s">
        <v>423</v>
      </c>
      <c r="C10071" t="s">
        <v>728</v>
      </c>
      <c r="D10071" t="s">
        <v>84</v>
      </c>
      <c r="E10071" s="1">
        <v>23631</v>
      </c>
      <c r="F10071" t="s">
        <v>28</v>
      </c>
      <c r="G10071">
        <v>10</v>
      </c>
      <c r="H10071" t="s">
        <v>41</v>
      </c>
      <c r="I10071" t="s">
        <v>30</v>
      </c>
      <c r="J10071" t="s">
        <v>37</v>
      </c>
      <c r="K10071" t="str">
        <f>VLOOKUP(H10071, [1]Products!B:E, 2, FALSE)</f>
        <v>Ginger Snaps</v>
      </c>
      <c r="L10071" s="2">
        <f>VLOOKUP(H10071, [1]Products!B:D, 3, FALSE)</f>
        <v>14</v>
      </c>
      <c r="M10071" s="2">
        <f>Table1[[#This Row],[Quantity Purchased]] * Table1[[#This Row],[Unit Price]]</f>
        <v>280</v>
      </c>
      <c r="N10071" s="2">
        <f>VLOOKUP(H10071, [1]Products!B:E, 4, FALSE)</f>
        <v>28</v>
      </c>
      <c r="O10071" t="str">
        <f>TEXT(Table1[[#This Row],[Transaction Date]], "yyyy-mm")</f>
        <v>2024-08</v>
      </c>
      <c r="P10071" s="1">
        <f ca="1">YEAR(TODAY()) - YEAR(Table1[[#This Row],[Buyer Date of Birth]])</f>
        <v>61</v>
      </c>
      <c r="Q10071" s="2">
        <f>Table1[[#This Row],[Total Revenue]] - Table1[[#This Row],[Total Cost]]</f>
        <v>266</v>
      </c>
    </row>
    <row r="10072" spans="1:17" x14ac:dyDescent="0.25">
      <c r="A10072" s="1">
        <v>45524</v>
      </c>
      <c r="B10072" t="s">
        <v>1188</v>
      </c>
      <c r="C10072" t="s">
        <v>174</v>
      </c>
      <c r="D10072" t="s">
        <v>78</v>
      </c>
      <c r="E10072" s="1">
        <v>16900</v>
      </c>
      <c r="F10072" t="s">
        <v>40</v>
      </c>
      <c r="G10072">
        <v>211</v>
      </c>
      <c r="H10072" t="s">
        <v>71</v>
      </c>
      <c r="I10072" t="s">
        <v>30</v>
      </c>
      <c r="J10072" t="s">
        <v>24</v>
      </c>
      <c r="K10072" t="str">
        <f>VLOOKUP(H10072, [1]Products!B:E, 2, FALSE)</f>
        <v>Peanut Butter Bites</v>
      </c>
      <c r="L10072" s="2">
        <f>VLOOKUP(H10072, [1]Products!B:D, 3, FALSE)</f>
        <v>5</v>
      </c>
      <c r="M10072" s="2">
        <f>Table1[[#This Row],[Quantity Purchased]] * Table1[[#This Row],[Unit Price]]</f>
        <v>1477</v>
      </c>
      <c r="N10072" s="2">
        <f>VLOOKUP(H10072, [1]Products!B:E, 4, FALSE)</f>
        <v>7</v>
      </c>
      <c r="O10072" t="str">
        <f>TEXT(Table1[[#This Row],[Transaction Date]], "yyyy-mm")</f>
        <v>2024-08</v>
      </c>
      <c r="P10072" s="1">
        <f ca="1">YEAR(TODAY()) - YEAR(Table1[[#This Row],[Buyer Date of Birth]])</f>
        <v>79</v>
      </c>
      <c r="Q10072" s="2">
        <f>Table1[[#This Row],[Total Revenue]] - Table1[[#This Row],[Total Cost]]</f>
        <v>1472</v>
      </c>
    </row>
    <row r="10073" spans="1:17" x14ac:dyDescent="0.25">
      <c r="A10073" s="1">
        <v>45521</v>
      </c>
      <c r="B10073" t="s">
        <v>1087</v>
      </c>
      <c r="C10073" t="s">
        <v>161</v>
      </c>
      <c r="D10073" t="s">
        <v>58</v>
      </c>
      <c r="E10073" s="1">
        <v>38265</v>
      </c>
      <c r="F10073" t="s">
        <v>21</v>
      </c>
      <c r="G10073">
        <v>16</v>
      </c>
      <c r="H10073" t="s">
        <v>71</v>
      </c>
      <c r="I10073" t="s">
        <v>46</v>
      </c>
      <c r="J10073" t="s">
        <v>24</v>
      </c>
      <c r="K10073" t="str">
        <f>VLOOKUP(H10073, [1]Products!B:E, 2, FALSE)</f>
        <v>Peanut Butter Bites</v>
      </c>
      <c r="L10073" s="2">
        <f>VLOOKUP(H10073, [1]Products!B:D, 3, FALSE)</f>
        <v>5</v>
      </c>
      <c r="M10073" s="2">
        <f>Table1[[#This Row],[Quantity Purchased]] * Table1[[#This Row],[Unit Price]]</f>
        <v>112</v>
      </c>
      <c r="N10073" s="2">
        <f>VLOOKUP(H10073, [1]Products!B:E, 4, FALSE)</f>
        <v>7</v>
      </c>
      <c r="O10073" t="str">
        <f>TEXT(Table1[[#This Row],[Transaction Date]], "yyyy-mm")</f>
        <v>2024-08</v>
      </c>
      <c r="P10073" s="1">
        <f ca="1">YEAR(TODAY()) - YEAR(Table1[[#This Row],[Buyer Date of Birth]])</f>
        <v>21</v>
      </c>
      <c r="Q10073" s="2">
        <f>Table1[[#This Row],[Total Revenue]] - Table1[[#This Row],[Total Cost]]</f>
        <v>107</v>
      </c>
    </row>
    <row r="10074" spans="1:17" x14ac:dyDescent="0.25">
      <c r="A10074" s="1">
        <v>45524</v>
      </c>
      <c r="B10074" t="s">
        <v>43</v>
      </c>
      <c r="C10074" t="s">
        <v>44</v>
      </c>
      <c r="D10074" t="s">
        <v>45</v>
      </c>
      <c r="E10074" s="1">
        <v>21976</v>
      </c>
      <c r="F10074" t="s">
        <v>28</v>
      </c>
      <c r="G10074">
        <v>170</v>
      </c>
      <c r="H10074" t="s">
        <v>72</v>
      </c>
      <c r="I10074" t="s">
        <v>55</v>
      </c>
      <c r="J10074" t="s">
        <v>31</v>
      </c>
      <c r="K10074" t="str">
        <f>VLOOKUP(H10074, [1]Products!B:E, 2, FALSE)</f>
        <v>Choco Delight</v>
      </c>
      <c r="L10074" s="2">
        <f>VLOOKUP(H10074, [1]Products!B:D, 3, FALSE)</f>
        <v>3</v>
      </c>
      <c r="M10074" s="2">
        <f>Table1[[#This Row],[Quantity Purchased]] * Table1[[#This Row],[Unit Price]]</f>
        <v>850</v>
      </c>
      <c r="N10074" s="2">
        <f>VLOOKUP(H10074, [1]Products!B:E, 4, FALSE)</f>
        <v>5</v>
      </c>
      <c r="O10074" t="str">
        <f>TEXT(Table1[[#This Row],[Transaction Date]], "yyyy-mm")</f>
        <v>2024-08</v>
      </c>
      <c r="P10074" s="1">
        <f ca="1">YEAR(TODAY()) - YEAR(Table1[[#This Row],[Buyer Date of Birth]])</f>
        <v>65</v>
      </c>
      <c r="Q10074" s="2">
        <f>Table1[[#This Row],[Total Revenue]] - Table1[[#This Row],[Total Cost]]</f>
        <v>847</v>
      </c>
    </row>
    <row r="10075" spans="1:17" x14ac:dyDescent="0.25">
      <c r="A10075" s="1">
        <v>45520</v>
      </c>
      <c r="B10075" t="s">
        <v>476</v>
      </c>
      <c r="C10075" t="s">
        <v>252</v>
      </c>
      <c r="D10075" t="s">
        <v>20</v>
      </c>
      <c r="E10075" s="1">
        <v>23303</v>
      </c>
      <c r="F10075" t="s">
        <v>28</v>
      </c>
      <c r="G10075">
        <v>179</v>
      </c>
      <c r="H10075" t="s">
        <v>54</v>
      </c>
      <c r="I10075" t="s">
        <v>30</v>
      </c>
      <c r="J10075" t="s">
        <v>24</v>
      </c>
      <c r="K10075" t="str">
        <f>VLOOKUP(H10075, [1]Products!B:E, 2, FALSE)</f>
        <v>Lemon Crisps</v>
      </c>
      <c r="L10075" s="2">
        <f>VLOOKUP(H10075, [1]Products!B:D, 3, FALSE)</f>
        <v>7</v>
      </c>
      <c r="M10075" s="2">
        <f>Table1[[#This Row],[Quantity Purchased]] * Table1[[#This Row],[Unit Price]]</f>
        <v>1611</v>
      </c>
      <c r="N10075" s="2">
        <f>VLOOKUP(H10075, [1]Products!B:E, 4, FALSE)</f>
        <v>9</v>
      </c>
      <c r="O10075" t="str">
        <f>TEXT(Table1[[#This Row],[Transaction Date]], "yyyy-mm")</f>
        <v>2024-08</v>
      </c>
      <c r="P10075" s="1">
        <f ca="1">YEAR(TODAY()) - YEAR(Table1[[#This Row],[Buyer Date of Birth]])</f>
        <v>62</v>
      </c>
      <c r="Q10075" s="2">
        <f>Table1[[#This Row],[Total Revenue]] - Table1[[#This Row],[Total Cost]]</f>
        <v>1604</v>
      </c>
    </row>
    <row r="10076" spans="1:17" x14ac:dyDescent="0.25">
      <c r="A10076" s="1">
        <v>45516</v>
      </c>
      <c r="B10076" t="s">
        <v>167</v>
      </c>
      <c r="C10076" t="s">
        <v>258</v>
      </c>
      <c r="D10076" t="s">
        <v>20</v>
      </c>
      <c r="E10076" s="1">
        <v>26973</v>
      </c>
      <c r="F10076" t="s">
        <v>40</v>
      </c>
      <c r="G10076">
        <v>350</v>
      </c>
      <c r="H10076" t="s">
        <v>49</v>
      </c>
      <c r="I10076" t="s">
        <v>46</v>
      </c>
      <c r="J10076" t="s">
        <v>24</v>
      </c>
      <c r="K10076" t="str">
        <f>VLOOKUP(H10076, [1]Products!B:E, 2, FALSE)</f>
        <v>Butter Crunch</v>
      </c>
      <c r="L10076" s="2">
        <f>VLOOKUP(H10076, [1]Products!B:D, 3, FALSE)</f>
        <v>10</v>
      </c>
      <c r="M10076" s="2">
        <f>Table1[[#This Row],[Quantity Purchased]] * Table1[[#This Row],[Unit Price]]</f>
        <v>3850</v>
      </c>
      <c r="N10076" s="2">
        <f>VLOOKUP(H10076, [1]Products!B:E, 4, FALSE)</f>
        <v>11</v>
      </c>
      <c r="O10076" t="str">
        <f>TEXT(Table1[[#This Row],[Transaction Date]], "yyyy-mm")</f>
        <v>2024-08</v>
      </c>
      <c r="P10076" s="1">
        <f ca="1">YEAR(TODAY()) - YEAR(Table1[[#This Row],[Buyer Date of Birth]])</f>
        <v>52</v>
      </c>
      <c r="Q10076" s="2">
        <f>Table1[[#This Row],[Total Revenue]] - Table1[[#This Row],[Total Cost]]</f>
        <v>3840</v>
      </c>
    </row>
    <row r="10077" spans="1:17" x14ac:dyDescent="0.25">
      <c r="A10077" s="1">
        <v>45518</v>
      </c>
      <c r="B10077" t="s">
        <v>263</v>
      </c>
      <c r="C10077" t="s">
        <v>88</v>
      </c>
      <c r="D10077" t="s">
        <v>89</v>
      </c>
      <c r="E10077" s="1">
        <v>29994</v>
      </c>
      <c r="F10077" t="s">
        <v>40</v>
      </c>
      <c r="G10077">
        <v>33</v>
      </c>
      <c r="H10077" t="s">
        <v>72</v>
      </c>
      <c r="I10077" t="s">
        <v>46</v>
      </c>
      <c r="J10077" t="s">
        <v>37</v>
      </c>
      <c r="K10077" t="str">
        <f>VLOOKUP(H10077, [1]Products!B:E, 2, FALSE)</f>
        <v>Choco Delight</v>
      </c>
      <c r="L10077" s="2">
        <f>VLOOKUP(H10077, [1]Products!B:D, 3, FALSE)</f>
        <v>3</v>
      </c>
      <c r="M10077" s="2">
        <f>Table1[[#This Row],[Quantity Purchased]] * Table1[[#This Row],[Unit Price]]</f>
        <v>165</v>
      </c>
      <c r="N10077" s="2">
        <f>VLOOKUP(H10077, [1]Products!B:E, 4, FALSE)</f>
        <v>5</v>
      </c>
      <c r="O10077" t="str">
        <f>TEXT(Table1[[#This Row],[Transaction Date]], "yyyy-mm")</f>
        <v>2024-08</v>
      </c>
      <c r="P10077" s="1">
        <f ca="1">YEAR(TODAY()) - YEAR(Table1[[#This Row],[Buyer Date of Birth]])</f>
        <v>43</v>
      </c>
      <c r="Q10077" s="2">
        <f>Table1[[#This Row],[Total Revenue]] - Table1[[#This Row],[Total Cost]]</f>
        <v>162</v>
      </c>
    </row>
    <row r="10078" spans="1:17" x14ac:dyDescent="0.25">
      <c r="A10078" s="1">
        <v>45524</v>
      </c>
      <c r="B10078" t="s">
        <v>610</v>
      </c>
      <c r="C10078" t="s">
        <v>723</v>
      </c>
      <c r="D10078" t="s">
        <v>84</v>
      </c>
      <c r="E10078" s="1">
        <v>21599</v>
      </c>
      <c r="F10078" t="s">
        <v>28</v>
      </c>
      <c r="G10078">
        <v>112</v>
      </c>
      <c r="H10078" t="s">
        <v>29</v>
      </c>
      <c r="I10078" t="s">
        <v>36</v>
      </c>
      <c r="J10078" t="s">
        <v>24</v>
      </c>
      <c r="K10078" t="str">
        <f>VLOOKUP(H10078, [1]Products!B:E, 2, FALSE)</f>
        <v>Shortbread</v>
      </c>
      <c r="L10078" s="2">
        <f>VLOOKUP(H10078, [1]Products!B:D, 3, FALSE)</f>
        <v>10</v>
      </c>
      <c r="M10078" s="2">
        <f>Table1[[#This Row],[Quantity Purchased]] * Table1[[#This Row],[Unit Price]]</f>
        <v>5040</v>
      </c>
      <c r="N10078" s="2">
        <f>VLOOKUP(H10078, [1]Products!B:E, 4, FALSE)</f>
        <v>45</v>
      </c>
      <c r="O10078" t="str">
        <f>TEXT(Table1[[#This Row],[Transaction Date]], "yyyy-mm")</f>
        <v>2024-08</v>
      </c>
      <c r="P10078" s="1">
        <f ca="1">YEAR(TODAY()) - YEAR(Table1[[#This Row],[Buyer Date of Birth]])</f>
        <v>66</v>
      </c>
      <c r="Q10078" s="2">
        <f>Table1[[#This Row],[Total Revenue]] - Table1[[#This Row],[Total Cost]]</f>
        <v>5030</v>
      </c>
    </row>
    <row r="10079" spans="1:17" x14ac:dyDescent="0.25">
      <c r="A10079" s="1">
        <v>45510</v>
      </c>
      <c r="B10079" t="s">
        <v>396</v>
      </c>
      <c r="C10079" t="s">
        <v>730</v>
      </c>
      <c r="D10079" t="s">
        <v>78</v>
      </c>
      <c r="E10079" s="1">
        <v>33740</v>
      </c>
      <c r="F10079" t="s">
        <v>75</v>
      </c>
      <c r="G10079">
        <v>83</v>
      </c>
      <c r="H10079" t="s">
        <v>22</v>
      </c>
      <c r="I10079" t="s">
        <v>30</v>
      </c>
      <c r="J10079" t="s">
        <v>37</v>
      </c>
      <c r="K10079" t="str">
        <f>VLOOKUP(H10079, [1]Products!B:E, 2, FALSE)</f>
        <v>Cinnamon Swirls</v>
      </c>
      <c r="L10079" s="2">
        <f>VLOOKUP(H10079, [1]Products!B:D, 3, FALSE)</f>
        <v>10</v>
      </c>
      <c r="M10079" s="2">
        <f>Table1[[#This Row],[Quantity Purchased]] * Table1[[#This Row],[Unit Price]]</f>
        <v>1162</v>
      </c>
      <c r="N10079" s="2">
        <f>VLOOKUP(H10079, [1]Products!B:E, 4, FALSE)</f>
        <v>14</v>
      </c>
      <c r="O10079" t="str">
        <f>TEXT(Table1[[#This Row],[Transaction Date]], "yyyy-mm")</f>
        <v>2024-08</v>
      </c>
      <c r="P10079" s="1">
        <f ca="1">YEAR(TODAY()) - YEAR(Table1[[#This Row],[Buyer Date of Birth]])</f>
        <v>33</v>
      </c>
      <c r="Q10079" s="2">
        <f>Table1[[#This Row],[Total Revenue]] - Table1[[#This Row],[Total Cost]]</f>
        <v>1152</v>
      </c>
    </row>
    <row r="10080" spans="1:17" x14ac:dyDescent="0.25">
      <c r="A10080" s="1">
        <v>45515</v>
      </c>
      <c r="B10080" t="s">
        <v>32</v>
      </c>
      <c r="C10080" t="s">
        <v>846</v>
      </c>
      <c r="D10080" t="s">
        <v>78</v>
      </c>
      <c r="E10080" s="1">
        <v>17523</v>
      </c>
      <c r="F10080" t="s">
        <v>28</v>
      </c>
      <c r="G10080">
        <v>303</v>
      </c>
      <c r="H10080" t="s">
        <v>29</v>
      </c>
      <c r="I10080" t="s">
        <v>46</v>
      </c>
      <c r="J10080" t="s">
        <v>31</v>
      </c>
      <c r="K10080" t="str">
        <f>VLOOKUP(H10080, [1]Products!B:E, 2, FALSE)</f>
        <v>Shortbread</v>
      </c>
      <c r="L10080" s="2">
        <f>VLOOKUP(H10080, [1]Products!B:D, 3, FALSE)</f>
        <v>10</v>
      </c>
      <c r="M10080" s="2">
        <f>Table1[[#This Row],[Quantity Purchased]] * Table1[[#This Row],[Unit Price]]</f>
        <v>13635</v>
      </c>
      <c r="N10080" s="2">
        <f>VLOOKUP(H10080, [1]Products!B:E, 4, FALSE)</f>
        <v>45</v>
      </c>
      <c r="O10080" t="str">
        <f>TEXT(Table1[[#This Row],[Transaction Date]], "yyyy-mm")</f>
        <v>2024-08</v>
      </c>
      <c r="P10080" s="1">
        <f ca="1">YEAR(TODAY()) - YEAR(Table1[[#This Row],[Buyer Date of Birth]])</f>
        <v>78</v>
      </c>
      <c r="Q10080" s="2">
        <f>Table1[[#This Row],[Total Revenue]] - Table1[[#This Row],[Total Cost]]</f>
        <v>13625</v>
      </c>
    </row>
    <row r="10081" spans="1:17" x14ac:dyDescent="0.25">
      <c r="A10081" s="1">
        <v>45531</v>
      </c>
      <c r="B10081" t="s">
        <v>323</v>
      </c>
      <c r="C10081" t="s">
        <v>1005</v>
      </c>
      <c r="D10081" t="s">
        <v>62</v>
      </c>
      <c r="E10081" s="1">
        <v>36545</v>
      </c>
      <c r="F10081" t="s">
        <v>28</v>
      </c>
      <c r="G10081">
        <v>432</v>
      </c>
      <c r="H10081" t="s">
        <v>63</v>
      </c>
      <c r="I10081" t="s">
        <v>50</v>
      </c>
      <c r="J10081" t="s">
        <v>31</v>
      </c>
      <c r="K10081" t="str">
        <f>VLOOKUP(H10081, [1]Products!B:E, 2, FALSE)</f>
        <v>Vanilla Wafers</v>
      </c>
      <c r="L10081" s="2">
        <f>VLOOKUP(H10081, [1]Products!B:D, 3, FALSE)</f>
        <v>18</v>
      </c>
      <c r="M10081" s="2">
        <f>Table1[[#This Row],[Quantity Purchased]] * Table1[[#This Row],[Unit Price]]</f>
        <v>15552</v>
      </c>
      <c r="N10081" s="2">
        <f>VLOOKUP(H10081, [1]Products!B:E, 4, FALSE)</f>
        <v>36</v>
      </c>
      <c r="O10081" t="str">
        <f>TEXT(Table1[[#This Row],[Transaction Date]], "yyyy-mm")</f>
        <v>2024-08</v>
      </c>
      <c r="P10081" s="1">
        <f ca="1">YEAR(TODAY()) - YEAR(Table1[[#This Row],[Buyer Date of Birth]])</f>
        <v>25</v>
      </c>
      <c r="Q10081" s="2">
        <f>Table1[[#This Row],[Total Revenue]] - Table1[[#This Row],[Total Cost]]</f>
        <v>15534</v>
      </c>
    </row>
    <row r="10082" spans="1:17" x14ac:dyDescent="0.25">
      <c r="A10082" s="1">
        <v>45508</v>
      </c>
      <c r="B10082" t="s">
        <v>462</v>
      </c>
      <c r="C10082" t="s">
        <v>252</v>
      </c>
      <c r="D10082" t="s">
        <v>34</v>
      </c>
      <c r="E10082" s="1">
        <v>15987</v>
      </c>
      <c r="F10082" t="s">
        <v>40</v>
      </c>
      <c r="G10082">
        <v>92</v>
      </c>
      <c r="H10082" t="s">
        <v>72</v>
      </c>
      <c r="I10082" t="s">
        <v>23</v>
      </c>
      <c r="J10082" t="s">
        <v>37</v>
      </c>
      <c r="K10082" t="str">
        <f>VLOOKUP(H10082, [1]Products!B:E, 2, FALSE)</f>
        <v>Choco Delight</v>
      </c>
      <c r="L10082" s="2">
        <f>VLOOKUP(H10082, [1]Products!B:D, 3, FALSE)</f>
        <v>3</v>
      </c>
      <c r="M10082" s="2">
        <f>Table1[[#This Row],[Quantity Purchased]] * Table1[[#This Row],[Unit Price]]</f>
        <v>460</v>
      </c>
      <c r="N10082" s="2">
        <f>VLOOKUP(H10082, [1]Products!B:E, 4, FALSE)</f>
        <v>5</v>
      </c>
      <c r="O10082" t="str">
        <f>TEXT(Table1[[#This Row],[Transaction Date]], "yyyy-mm")</f>
        <v>2024-08</v>
      </c>
      <c r="P10082" s="1">
        <f ca="1">YEAR(TODAY()) - YEAR(Table1[[#This Row],[Buyer Date of Birth]])</f>
        <v>82</v>
      </c>
      <c r="Q10082" s="2">
        <f>Table1[[#This Row],[Total Revenue]] - Table1[[#This Row],[Total Cost]]</f>
        <v>457</v>
      </c>
    </row>
    <row r="10083" spans="1:17" x14ac:dyDescent="0.25">
      <c r="A10083" s="1">
        <v>45535</v>
      </c>
      <c r="B10083" t="s">
        <v>173</v>
      </c>
      <c r="C10083" t="s">
        <v>88</v>
      </c>
      <c r="D10083" t="s">
        <v>84</v>
      </c>
      <c r="E10083" s="1">
        <v>32000</v>
      </c>
      <c r="F10083" t="s">
        <v>75</v>
      </c>
      <c r="G10083">
        <v>37</v>
      </c>
      <c r="H10083" t="s">
        <v>49</v>
      </c>
      <c r="I10083" t="s">
        <v>42</v>
      </c>
      <c r="J10083" t="s">
        <v>37</v>
      </c>
      <c r="K10083" t="str">
        <f>VLOOKUP(H10083, [1]Products!B:E, 2, FALSE)</f>
        <v>Butter Crunch</v>
      </c>
      <c r="L10083" s="2">
        <f>VLOOKUP(H10083, [1]Products!B:D, 3, FALSE)</f>
        <v>10</v>
      </c>
      <c r="M10083" s="2">
        <f>Table1[[#This Row],[Quantity Purchased]] * Table1[[#This Row],[Unit Price]]</f>
        <v>407</v>
      </c>
      <c r="N10083" s="2">
        <f>VLOOKUP(H10083, [1]Products!B:E, 4, FALSE)</f>
        <v>11</v>
      </c>
      <c r="O10083" t="str">
        <f>TEXT(Table1[[#This Row],[Transaction Date]], "yyyy-mm")</f>
        <v>2024-08</v>
      </c>
      <c r="P10083" s="1">
        <f ca="1">YEAR(TODAY()) - YEAR(Table1[[#This Row],[Buyer Date of Birth]])</f>
        <v>38</v>
      </c>
      <c r="Q10083" s="2">
        <f>Table1[[#This Row],[Total Revenue]] - Table1[[#This Row],[Total Cost]]</f>
        <v>397</v>
      </c>
    </row>
    <row r="10084" spans="1:17" x14ac:dyDescent="0.25">
      <c r="A10084" s="1">
        <v>45530</v>
      </c>
      <c r="B10084" t="s">
        <v>1325</v>
      </c>
      <c r="C10084" t="s">
        <v>255</v>
      </c>
      <c r="D10084" t="s">
        <v>100</v>
      </c>
      <c r="E10084" s="1">
        <v>20441</v>
      </c>
      <c r="F10084" t="s">
        <v>40</v>
      </c>
      <c r="G10084">
        <v>446</v>
      </c>
      <c r="H10084" t="s">
        <v>71</v>
      </c>
      <c r="I10084" t="s">
        <v>59</v>
      </c>
      <c r="J10084" t="s">
        <v>24</v>
      </c>
      <c r="K10084" t="str">
        <f>VLOOKUP(H10084, [1]Products!B:E, 2, FALSE)</f>
        <v>Peanut Butter Bites</v>
      </c>
      <c r="L10084" s="2">
        <f>VLOOKUP(H10084, [1]Products!B:D, 3, FALSE)</f>
        <v>5</v>
      </c>
      <c r="M10084" s="2">
        <f>Table1[[#This Row],[Quantity Purchased]] * Table1[[#This Row],[Unit Price]]</f>
        <v>3122</v>
      </c>
      <c r="N10084" s="2">
        <f>VLOOKUP(H10084, [1]Products!B:E, 4, FALSE)</f>
        <v>7</v>
      </c>
      <c r="O10084" t="str">
        <f>TEXT(Table1[[#This Row],[Transaction Date]], "yyyy-mm")</f>
        <v>2024-08</v>
      </c>
      <c r="P10084" s="1">
        <f ca="1">YEAR(TODAY()) - YEAR(Table1[[#This Row],[Buyer Date of Birth]])</f>
        <v>70</v>
      </c>
      <c r="Q10084" s="2">
        <f>Table1[[#This Row],[Total Revenue]] - Table1[[#This Row],[Total Cost]]</f>
        <v>3117</v>
      </c>
    </row>
    <row r="10085" spans="1:17" x14ac:dyDescent="0.25">
      <c r="A10085" s="1">
        <v>45535</v>
      </c>
      <c r="B10085" t="s">
        <v>425</v>
      </c>
      <c r="C10085" t="s">
        <v>1425</v>
      </c>
      <c r="D10085" t="s">
        <v>45</v>
      </c>
      <c r="E10085" s="1">
        <v>20375</v>
      </c>
      <c r="F10085" t="s">
        <v>21</v>
      </c>
      <c r="G10085">
        <v>208</v>
      </c>
      <c r="H10085" t="s">
        <v>49</v>
      </c>
      <c r="I10085" t="s">
        <v>30</v>
      </c>
      <c r="J10085" t="s">
        <v>24</v>
      </c>
      <c r="K10085" t="str">
        <f>VLOOKUP(H10085, [1]Products!B:E, 2, FALSE)</f>
        <v>Butter Crunch</v>
      </c>
      <c r="L10085" s="2">
        <f>VLOOKUP(H10085, [1]Products!B:D, 3, FALSE)</f>
        <v>10</v>
      </c>
      <c r="M10085" s="2">
        <f>Table1[[#This Row],[Quantity Purchased]] * Table1[[#This Row],[Unit Price]]</f>
        <v>2288</v>
      </c>
      <c r="N10085" s="2">
        <f>VLOOKUP(H10085, [1]Products!B:E, 4, FALSE)</f>
        <v>11</v>
      </c>
      <c r="O10085" t="str">
        <f>TEXT(Table1[[#This Row],[Transaction Date]], "yyyy-mm")</f>
        <v>2024-08</v>
      </c>
      <c r="P10085" s="1">
        <f ca="1">YEAR(TODAY()) - YEAR(Table1[[#This Row],[Buyer Date of Birth]])</f>
        <v>70</v>
      </c>
      <c r="Q10085" s="2">
        <f>Table1[[#This Row],[Total Revenue]] - Table1[[#This Row],[Total Cost]]</f>
        <v>2278</v>
      </c>
    </row>
    <row r="10086" spans="1:17" x14ac:dyDescent="0.25">
      <c r="A10086" s="1">
        <v>45522</v>
      </c>
      <c r="B10086" t="s">
        <v>109</v>
      </c>
      <c r="C10086" t="s">
        <v>364</v>
      </c>
      <c r="D10086" t="s">
        <v>84</v>
      </c>
      <c r="E10086" s="1">
        <v>37560</v>
      </c>
      <c r="F10086" t="s">
        <v>28</v>
      </c>
      <c r="G10086">
        <v>332</v>
      </c>
      <c r="H10086" t="s">
        <v>22</v>
      </c>
      <c r="I10086" t="s">
        <v>30</v>
      </c>
      <c r="J10086" t="s">
        <v>31</v>
      </c>
      <c r="K10086" t="str">
        <f>VLOOKUP(H10086, [1]Products!B:E, 2, FALSE)</f>
        <v>Cinnamon Swirls</v>
      </c>
      <c r="L10086" s="2">
        <f>VLOOKUP(H10086, [1]Products!B:D, 3, FALSE)</f>
        <v>10</v>
      </c>
      <c r="M10086" s="2">
        <f>Table1[[#This Row],[Quantity Purchased]] * Table1[[#This Row],[Unit Price]]</f>
        <v>4648</v>
      </c>
      <c r="N10086" s="2">
        <f>VLOOKUP(H10086, [1]Products!B:E, 4, FALSE)</f>
        <v>14</v>
      </c>
      <c r="O10086" t="str">
        <f>TEXT(Table1[[#This Row],[Transaction Date]], "yyyy-mm")</f>
        <v>2024-08</v>
      </c>
      <c r="P10086" s="1">
        <f ca="1">YEAR(TODAY()) - YEAR(Table1[[#This Row],[Buyer Date of Birth]])</f>
        <v>23</v>
      </c>
      <c r="Q10086" s="2">
        <f>Table1[[#This Row],[Total Revenue]] - Table1[[#This Row],[Total Cost]]</f>
        <v>4638</v>
      </c>
    </row>
    <row r="10087" spans="1:17" x14ac:dyDescent="0.25">
      <c r="A10087" s="1">
        <v>45531</v>
      </c>
      <c r="B10087" t="s">
        <v>263</v>
      </c>
      <c r="C10087" t="s">
        <v>305</v>
      </c>
      <c r="D10087" t="s">
        <v>62</v>
      </c>
      <c r="E10087" s="1">
        <v>23468</v>
      </c>
      <c r="F10087" t="s">
        <v>21</v>
      </c>
      <c r="G10087">
        <v>58</v>
      </c>
      <c r="H10087" t="s">
        <v>54</v>
      </c>
      <c r="I10087" t="s">
        <v>59</v>
      </c>
      <c r="J10087" t="s">
        <v>24</v>
      </c>
      <c r="K10087" t="str">
        <f>VLOOKUP(H10087, [1]Products!B:E, 2, FALSE)</f>
        <v>Lemon Crisps</v>
      </c>
      <c r="L10087" s="2">
        <f>VLOOKUP(H10087, [1]Products!B:D, 3, FALSE)</f>
        <v>7</v>
      </c>
      <c r="M10087" s="2">
        <f>Table1[[#This Row],[Quantity Purchased]] * Table1[[#This Row],[Unit Price]]</f>
        <v>522</v>
      </c>
      <c r="N10087" s="2">
        <f>VLOOKUP(H10087, [1]Products!B:E, 4, FALSE)</f>
        <v>9</v>
      </c>
      <c r="O10087" t="str">
        <f>TEXT(Table1[[#This Row],[Transaction Date]], "yyyy-mm")</f>
        <v>2024-08</v>
      </c>
      <c r="P10087" s="1">
        <f ca="1">YEAR(TODAY()) - YEAR(Table1[[#This Row],[Buyer Date of Birth]])</f>
        <v>61</v>
      </c>
      <c r="Q10087" s="2">
        <f>Table1[[#This Row],[Total Revenue]] - Table1[[#This Row],[Total Cost]]</f>
        <v>515</v>
      </c>
    </row>
    <row r="10088" spans="1:17" x14ac:dyDescent="0.25">
      <c r="A10088" s="1">
        <v>45522</v>
      </c>
      <c r="B10088" t="s">
        <v>941</v>
      </c>
      <c r="C10088" t="s">
        <v>245</v>
      </c>
      <c r="D10088" t="s">
        <v>53</v>
      </c>
      <c r="E10088" s="1">
        <v>33068</v>
      </c>
      <c r="F10088" t="s">
        <v>75</v>
      </c>
      <c r="G10088">
        <v>146</v>
      </c>
      <c r="H10088" t="s">
        <v>72</v>
      </c>
      <c r="I10088" t="s">
        <v>59</v>
      </c>
      <c r="J10088" t="s">
        <v>24</v>
      </c>
      <c r="K10088" t="str">
        <f>VLOOKUP(H10088, [1]Products!B:E, 2, FALSE)</f>
        <v>Choco Delight</v>
      </c>
      <c r="L10088" s="2">
        <f>VLOOKUP(H10088, [1]Products!B:D, 3, FALSE)</f>
        <v>3</v>
      </c>
      <c r="M10088" s="2">
        <f>Table1[[#This Row],[Quantity Purchased]] * Table1[[#This Row],[Unit Price]]</f>
        <v>730</v>
      </c>
      <c r="N10088" s="2">
        <f>VLOOKUP(H10088, [1]Products!B:E, 4, FALSE)</f>
        <v>5</v>
      </c>
      <c r="O10088" t="str">
        <f>TEXT(Table1[[#This Row],[Transaction Date]], "yyyy-mm")</f>
        <v>2024-08</v>
      </c>
      <c r="P10088" s="1">
        <f ca="1">YEAR(TODAY()) - YEAR(Table1[[#This Row],[Buyer Date of Birth]])</f>
        <v>35</v>
      </c>
      <c r="Q10088" s="2">
        <f>Table1[[#This Row],[Total Revenue]] - Table1[[#This Row],[Total Cost]]</f>
        <v>727</v>
      </c>
    </row>
    <row r="10089" spans="1:17" x14ac:dyDescent="0.25">
      <c r="A10089" s="1">
        <v>45511</v>
      </c>
      <c r="B10089" t="s">
        <v>43</v>
      </c>
      <c r="C10089" t="s">
        <v>402</v>
      </c>
      <c r="D10089" t="s">
        <v>84</v>
      </c>
      <c r="E10089" s="1">
        <v>18259</v>
      </c>
      <c r="F10089" t="s">
        <v>21</v>
      </c>
      <c r="G10089">
        <v>53</v>
      </c>
      <c r="H10089" t="s">
        <v>29</v>
      </c>
      <c r="I10089" t="s">
        <v>46</v>
      </c>
      <c r="J10089" t="s">
        <v>37</v>
      </c>
      <c r="K10089" t="str">
        <f>VLOOKUP(H10089, [1]Products!B:E, 2, FALSE)</f>
        <v>Shortbread</v>
      </c>
      <c r="L10089" s="2">
        <f>VLOOKUP(H10089, [1]Products!B:D, 3, FALSE)</f>
        <v>10</v>
      </c>
      <c r="M10089" s="2">
        <f>Table1[[#This Row],[Quantity Purchased]] * Table1[[#This Row],[Unit Price]]</f>
        <v>2385</v>
      </c>
      <c r="N10089" s="2">
        <f>VLOOKUP(H10089, [1]Products!B:E, 4, FALSE)</f>
        <v>45</v>
      </c>
      <c r="O10089" t="str">
        <f>TEXT(Table1[[#This Row],[Transaction Date]], "yyyy-mm")</f>
        <v>2024-08</v>
      </c>
      <c r="P10089" s="1">
        <f ca="1">YEAR(TODAY()) - YEAR(Table1[[#This Row],[Buyer Date of Birth]])</f>
        <v>76</v>
      </c>
      <c r="Q10089" s="2">
        <f>Table1[[#This Row],[Total Revenue]] - Table1[[#This Row],[Total Cost]]</f>
        <v>2375</v>
      </c>
    </row>
    <row r="10090" spans="1:17" x14ac:dyDescent="0.25">
      <c r="A10090" s="1">
        <v>45535</v>
      </c>
      <c r="B10090" t="s">
        <v>699</v>
      </c>
      <c r="C10090" t="s">
        <v>971</v>
      </c>
      <c r="D10090" t="s">
        <v>62</v>
      </c>
      <c r="E10090" s="1">
        <v>27103</v>
      </c>
      <c r="F10090" t="s">
        <v>21</v>
      </c>
      <c r="G10090">
        <v>77</v>
      </c>
      <c r="H10090" t="s">
        <v>22</v>
      </c>
      <c r="I10090" t="s">
        <v>36</v>
      </c>
      <c r="J10090" t="s">
        <v>24</v>
      </c>
      <c r="K10090" t="str">
        <f>VLOOKUP(H10090, [1]Products!B:E, 2, FALSE)</f>
        <v>Cinnamon Swirls</v>
      </c>
      <c r="L10090" s="2">
        <f>VLOOKUP(H10090, [1]Products!B:D, 3, FALSE)</f>
        <v>10</v>
      </c>
      <c r="M10090" s="2">
        <f>Table1[[#This Row],[Quantity Purchased]] * Table1[[#This Row],[Unit Price]]</f>
        <v>1078</v>
      </c>
      <c r="N10090" s="2">
        <f>VLOOKUP(H10090, [1]Products!B:E, 4, FALSE)</f>
        <v>14</v>
      </c>
      <c r="O10090" t="str">
        <f>TEXT(Table1[[#This Row],[Transaction Date]], "yyyy-mm")</f>
        <v>2024-08</v>
      </c>
      <c r="P10090" s="1">
        <f ca="1">YEAR(TODAY()) - YEAR(Table1[[#This Row],[Buyer Date of Birth]])</f>
        <v>51</v>
      </c>
      <c r="Q10090" s="2">
        <f>Table1[[#This Row],[Total Revenue]] - Table1[[#This Row],[Total Cost]]</f>
        <v>1068</v>
      </c>
    </row>
    <row r="10091" spans="1:17" x14ac:dyDescent="0.25">
      <c r="A10091" s="1">
        <v>45527</v>
      </c>
      <c r="B10091" t="s">
        <v>1057</v>
      </c>
      <c r="C10091" t="s">
        <v>927</v>
      </c>
      <c r="D10091" t="s">
        <v>58</v>
      </c>
      <c r="E10091" s="1">
        <v>19820</v>
      </c>
      <c r="F10091" t="s">
        <v>75</v>
      </c>
      <c r="G10091">
        <v>192</v>
      </c>
      <c r="H10091" t="s">
        <v>66</v>
      </c>
      <c r="I10091" t="s">
        <v>36</v>
      </c>
      <c r="J10091" t="s">
        <v>31</v>
      </c>
      <c r="K10091" t="str">
        <f>VLOOKUP(H10091, [1]Products!B:E, 2, FALSE)</f>
        <v>Oatmeal Cookies</v>
      </c>
      <c r="L10091" s="2">
        <f>VLOOKUP(H10091, [1]Products!B:D, 3, FALSE)</f>
        <v>19</v>
      </c>
      <c r="M10091" s="2">
        <f>Table1[[#This Row],[Quantity Purchased]] * Table1[[#This Row],[Unit Price]]</f>
        <v>4416</v>
      </c>
      <c r="N10091" s="2">
        <f>VLOOKUP(H10091, [1]Products!B:E, 4, FALSE)</f>
        <v>23</v>
      </c>
      <c r="O10091" t="str">
        <f>TEXT(Table1[[#This Row],[Transaction Date]], "yyyy-mm")</f>
        <v>2024-08</v>
      </c>
      <c r="P10091" s="1">
        <f ca="1">YEAR(TODAY()) - YEAR(Table1[[#This Row],[Buyer Date of Birth]])</f>
        <v>71</v>
      </c>
      <c r="Q10091" s="2">
        <f>Table1[[#This Row],[Total Revenue]] - Table1[[#This Row],[Total Cost]]</f>
        <v>4397</v>
      </c>
    </row>
    <row r="10092" spans="1:17" x14ac:dyDescent="0.25">
      <c r="A10092" s="1">
        <v>45515</v>
      </c>
      <c r="B10092" t="s">
        <v>1128</v>
      </c>
      <c r="C10092" t="s">
        <v>245</v>
      </c>
      <c r="D10092" t="s">
        <v>100</v>
      </c>
      <c r="E10092" s="1">
        <v>32239</v>
      </c>
      <c r="F10092" t="s">
        <v>21</v>
      </c>
      <c r="G10092">
        <v>378</v>
      </c>
      <c r="H10092" t="s">
        <v>72</v>
      </c>
      <c r="I10092" t="s">
        <v>59</v>
      </c>
      <c r="J10092" t="s">
        <v>24</v>
      </c>
      <c r="K10092" t="str">
        <f>VLOOKUP(H10092, [1]Products!B:E, 2, FALSE)</f>
        <v>Choco Delight</v>
      </c>
      <c r="L10092" s="2">
        <f>VLOOKUP(H10092, [1]Products!B:D, 3, FALSE)</f>
        <v>3</v>
      </c>
      <c r="M10092" s="2">
        <f>Table1[[#This Row],[Quantity Purchased]] * Table1[[#This Row],[Unit Price]]</f>
        <v>1890</v>
      </c>
      <c r="N10092" s="2">
        <f>VLOOKUP(H10092, [1]Products!B:E, 4, FALSE)</f>
        <v>5</v>
      </c>
      <c r="O10092" t="str">
        <f>TEXT(Table1[[#This Row],[Transaction Date]], "yyyy-mm")</f>
        <v>2024-08</v>
      </c>
      <c r="P10092" s="1">
        <f ca="1">YEAR(TODAY()) - YEAR(Table1[[#This Row],[Buyer Date of Birth]])</f>
        <v>37</v>
      </c>
      <c r="Q10092" s="2">
        <f>Table1[[#This Row],[Total Revenue]] - Table1[[#This Row],[Total Cost]]</f>
        <v>1887</v>
      </c>
    </row>
    <row r="10093" spans="1:17" x14ac:dyDescent="0.25">
      <c r="A10093" s="1">
        <v>45516</v>
      </c>
      <c r="B10093" t="s">
        <v>32</v>
      </c>
      <c r="C10093" t="s">
        <v>33</v>
      </c>
      <c r="D10093" t="s">
        <v>34</v>
      </c>
      <c r="E10093" s="1">
        <v>38350</v>
      </c>
      <c r="F10093" t="s">
        <v>28</v>
      </c>
      <c r="G10093">
        <v>224</v>
      </c>
      <c r="H10093" t="s">
        <v>54</v>
      </c>
      <c r="I10093" t="s">
        <v>36</v>
      </c>
      <c r="J10093" t="s">
        <v>37</v>
      </c>
      <c r="K10093" t="str">
        <f>VLOOKUP(H10093, [1]Products!B:E, 2, FALSE)</f>
        <v>Lemon Crisps</v>
      </c>
      <c r="L10093" s="2">
        <f>VLOOKUP(H10093, [1]Products!B:D, 3, FALSE)</f>
        <v>7</v>
      </c>
      <c r="M10093" s="2">
        <f>Table1[[#This Row],[Quantity Purchased]] * Table1[[#This Row],[Unit Price]]</f>
        <v>2016</v>
      </c>
      <c r="N10093" s="2">
        <f>VLOOKUP(H10093, [1]Products!B:E, 4, FALSE)</f>
        <v>9</v>
      </c>
      <c r="O10093" t="str">
        <f>TEXT(Table1[[#This Row],[Transaction Date]], "yyyy-mm")</f>
        <v>2024-08</v>
      </c>
      <c r="P10093" s="1">
        <f ca="1">YEAR(TODAY()) - YEAR(Table1[[#This Row],[Buyer Date of Birth]])</f>
        <v>21</v>
      </c>
      <c r="Q10093" s="2">
        <f>Table1[[#This Row],[Total Revenue]] - Table1[[#This Row],[Total Cost]]</f>
        <v>2009</v>
      </c>
    </row>
    <row r="10094" spans="1:17" x14ac:dyDescent="0.25">
      <c r="A10094" s="1">
        <v>45527</v>
      </c>
      <c r="B10094" t="s">
        <v>204</v>
      </c>
      <c r="C10094" t="s">
        <v>39</v>
      </c>
      <c r="D10094" t="s">
        <v>58</v>
      </c>
      <c r="E10094" s="1">
        <v>16085</v>
      </c>
      <c r="F10094" t="s">
        <v>28</v>
      </c>
      <c r="G10094">
        <v>158</v>
      </c>
      <c r="H10094" t="s">
        <v>71</v>
      </c>
      <c r="I10094" t="s">
        <v>36</v>
      </c>
      <c r="J10094" t="s">
        <v>31</v>
      </c>
      <c r="K10094" t="str">
        <f>VLOOKUP(H10094, [1]Products!B:E, 2, FALSE)</f>
        <v>Peanut Butter Bites</v>
      </c>
      <c r="L10094" s="2">
        <f>VLOOKUP(H10094, [1]Products!B:D, 3, FALSE)</f>
        <v>5</v>
      </c>
      <c r="M10094" s="2">
        <f>Table1[[#This Row],[Quantity Purchased]] * Table1[[#This Row],[Unit Price]]</f>
        <v>1106</v>
      </c>
      <c r="N10094" s="2">
        <f>VLOOKUP(H10094, [1]Products!B:E, 4, FALSE)</f>
        <v>7</v>
      </c>
      <c r="O10094" t="str">
        <f>TEXT(Table1[[#This Row],[Transaction Date]], "yyyy-mm")</f>
        <v>2024-08</v>
      </c>
      <c r="P10094" s="1">
        <f ca="1">YEAR(TODAY()) - YEAR(Table1[[#This Row],[Buyer Date of Birth]])</f>
        <v>81</v>
      </c>
      <c r="Q10094" s="2">
        <f>Table1[[#This Row],[Total Revenue]] - Table1[[#This Row],[Total Cost]]</f>
        <v>1101</v>
      </c>
    </row>
    <row r="10095" spans="1:17" x14ac:dyDescent="0.25">
      <c r="A10095" s="1">
        <v>45526</v>
      </c>
      <c r="B10095" t="s">
        <v>610</v>
      </c>
      <c r="C10095" t="s">
        <v>39</v>
      </c>
      <c r="D10095" t="s">
        <v>89</v>
      </c>
      <c r="E10095" s="1">
        <v>28459</v>
      </c>
      <c r="F10095" t="s">
        <v>75</v>
      </c>
      <c r="G10095">
        <v>300</v>
      </c>
      <c r="H10095" t="s">
        <v>41</v>
      </c>
      <c r="I10095" t="s">
        <v>50</v>
      </c>
      <c r="J10095" t="s">
        <v>31</v>
      </c>
      <c r="K10095" t="str">
        <f>VLOOKUP(H10095, [1]Products!B:E, 2, FALSE)</f>
        <v>Ginger Snaps</v>
      </c>
      <c r="L10095" s="2">
        <f>VLOOKUP(H10095, [1]Products!B:D, 3, FALSE)</f>
        <v>14</v>
      </c>
      <c r="M10095" s="2">
        <f>Table1[[#This Row],[Quantity Purchased]] * Table1[[#This Row],[Unit Price]]</f>
        <v>8400</v>
      </c>
      <c r="N10095" s="2">
        <f>VLOOKUP(H10095, [1]Products!B:E, 4, FALSE)</f>
        <v>28</v>
      </c>
      <c r="O10095" t="str">
        <f>TEXT(Table1[[#This Row],[Transaction Date]], "yyyy-mm")</f>
        <v>2024-08</v>
      </c>
      <c r="P10095" s="1">
        <f ca="1">YEAR(TODAY()) - YEAR(Table1[[#This Row],[Buyer Date of Birth]])</f>
        <v>48</v>
      </c>
      <c r="Q10095" s="2">
        <f>Table1[[#This Row],[Total Revenue]] - Table1[[#This Row],[Total Cost]]</f>
        <v>8386</v>
      </c>
    </row>
    <row r="10096" spans="1:17" x14ac:dyDescent="0.25">
      <c r="A10096" s="1">
        <v>45528</v>
      </c>
      <c r="B10096" t="s">
        <v>882</v>
      </c>
      <c r="C10096" t="s">
        <v>532</v>
      </c>
      <c r="D10096" t="s">
        <v>45</v>
      </c>
      <c r="E10096" s="1">
        <v>30356</v>
      </c>
      <c r="F10096" t="s">
        <v>28</v>
      </c>
      <c r="G10096">
        <v>253</v>
      </c>
      <c r="H10096" t="s">
        <v>41</v>
      </c>
      <c r="I10096" t="s">
        <v>23</v>
      </c>
      <c r="J10096" t="s">
        <v>37</v>
      </c>
      <c r="K10096" t="str">
        <f>VLOOKUP(H10096, [1]Products!B:E, 2, FALSE)</f>
        <v>Ginger Snaps</v>
      </c>
      <c r="L10096" s="2">
        <f>VLOOKUP(H10096, [1]Products!B:D, 3, FALSE)</f>
        <v>14</v>
      </c>
      <c r="M10096" s="2">
        <f>Table1[[#This Row],[Quantity Purchased]] * Table1[[#This Row],[Unit Price]]</f>
        <v>7084</v>
      </c>
      <c r="N10096" s="2">
        <f>VLOOKUP(H10096, [1]Products!B:E, 4, FALSE)</f>
        <v>28</v>
      </c>
      <c r="O10096" t="str">
        <f>TEXT(Table1[[#This Row],[Transaction Date]], "yyyy-mm")</f>
        <v>2024-08</v>
      </c>
      <c r="P10096" s="1">
        <f ca="1">YEAR(TODAY()) - YEAR(Table1[[#This Row],[Buyer Date of Birth]])</f>
        <v>42</v>
      </c>
      <c r="Q10096" s="2">
        <f>Table1[[#This Row],[Total Revenue]] - Table1[[#This Row],[Total Cost]]</f>
        <v>7070</v>
      </c>
    </row>
    <row r="10097" spans="1:17" x14ac:dyDescent="0.25">
      <c r="A10097" s="1">
        <v>45517</v>
      </c>
      <c r="B10097" t="s">
        <v>347</v>
      </c>
      <c r="C10097" t="s">
        <v>192</v>
      </c>
      <c r="D10097" t="s">
        <v>62</v>
      </c>
      <c r="E10097" s="1">
        <v>31119</v>
      </c>
      <c r="F10097" t="s">
        <v>40</v>
      </c>
      <c r="G10097">
        <v>194</v>
      </c>
      <c r="H10097" t="s">
        <v>35</v>
      </c>
      <c r="I10097" t="s">
        <v>59</v>
      </c>
      <c r="J10097" t="s">
        <v>37</v>
      </c>
      <c r="K10097" t="str">
        <f>VLOOKUP(H10097, [1]Products!B:E, 2, FALSE)</f>
        <v>Caramel Biscuits</v>
      </c>
      <c r="L10097" s="2">
        <f>VLOOKUP(H10097, [1]Products!B:D, 3, FALSE)</f>
        <v>18</v>
      </c>
      <c r="M10097" s="2">
        <f>Table1[[#This Row],[Quantity Purchased]] * Table1[[#This Row],[Unit Price]]</f>
        <v>4268</v>
      </c>
      <c r="N10097" s="2">
        <f>VLOOKUP(H10097, [1]Products!B:E, 4, FALSE)</f>
        <v>22</v>
      </c>
      <c r="O10097" t="str">
        <f>TEXT(Table1[[#This Row],[Transaction Date]], "yyyy-mm")</f>
        <v>2024-08</v>
      </c>
      <c r="P10097" s="1">
        <f ca="1">YEAR(TODAY()) - YEAR(Table1[[#This Row],[Buyer Date of Birth]])</f>
        <v>40</v>
      </c>
      <c r="Q10097" s="2">
        <f>Table1[[#This Row],[Total Revenue]] - Table1[[#This Row],[Total Cost]]</f>
        <v>4250</v>
      </c>
    </row>
    <row r="10098" spans="1:17" x14ac:dyDescent="0.25">
      <c r="A10098" s="1">
        <v>45533</v>
      </c>
      <c r="B10098" t="s">
        <v>348</v>
      </c>
      <c r="C10098" t="s">
        <v>608</v>
      </c>
      <c r="D10098" t="s">
        <v>100</v>
      </c>
      <c r="E10098" s="1">
        <v>30408</v>
      </c>
      <c r="F10098" t="s">
        <v>21</v>
      </c>
      <c r="G10098">
        <v>285</v>
      </c>
      <c r="H10098" t="s">
        <v>41</v>
      </c>
      <c r="I10098" t="s">
        <v>59</v>
      </c>
      <c r="J10098" t="s">
        <v>24</v>
      </c>
      <c r="K10098" t="str">
        <f>VLOOKUP(H10098, [1]Products!B:E, 2, FALSE)</f>
        <v>Ginger Snaps</v>
      </c>
      <c r="L10098" s="2">
        <f>VLOOKUP(H10098, [1]Products!B:D, 3, FALSE)</f>
        <v>14</v>
      </c>
      <c r="M10098" s="2">
        <f>Table1[[#This Row],[Quantity Purchased]] * Table1[[#This Row],[Unit Price]]</f>
        <v>7980</v>
      </c>
      <c r="N10098" s="2">
        <f>VLOOKUP(H10098, [1]Products!B:E, 4, FALSE)</f>
        <v>28</v>
      </c>
      <c r="O10098" t="str">
        <f>TEXT(Table1[[#This Row],[Transaction Date]], "yyyy-mm")</f>
        <v>2024-08</v>
      </c>
      <c r="P10098" s="1">
        <f ca="1">YEAR(TODAY()) - YEAR(Table1[[#This Row],[Buyer Date of Birth]])</f>
        <v>42</v>
      </c>
      <c r="Q10098" s="2">
        <f>Table1[[#This Row],[Total Revenue]] - Table1[[#This Row],[Total Cost]]</f>
        <v>7966</v>
      </c>
    </row>
    <row r="10099" spans="1:17" x14ac:dyDescent="0.25">
      <c r="A10099" s="1">
        <v>45518</v>
      </c>
      <c r="B10099" t="s">
        <v>286</v>
      </c>
      <c r="C10099" t="s">
        <v>422</v>
      </c>
      <c r="D10099" t="s">
        <v>20</v>
      </c>
      <c r="E10099" s="1">
        <v>32128</v>
      </c>
      <c r="F10099" t="s">
        <v>40</v>
      </c>
      <c r="G10099">
        <v>474</v>
      </c>
      <c r="H10099" t="s">
        <v>72</v>
      </c>
      <c r="I10099" t="s">
        <v>59</v>
      </c>
      <c r="J10099" t="s">
        <v>24</v>
      </c>
      <c r="K10099" t="str">
        <f>VLOOKUP(H10099, [1]Products!B:E, 2, FALSE)</f>
        <v>Choco Delight</v>
      </c>
      <c r="L10099" s="2">
        <f>VLOOKUP(H10099, [1]Products!B:D, 3, FALSE)</f>
        <v>3</v>
      </c>
      <c r="M10099" s="2">
        <f>Table1[[#This Row],[Quantity Purchased]] * Table1[[#This Row],[Unit Price]]</f>
        <v>2370</v>
      </c>
      <c r="N10099" s="2">
        <f>VLOOKUP(H10099, [1]Products!B:E, 4, FALSE)</f>
        <v>5</v>
      </c>
      <c r="O10099" t="str">
        <f>TEXT(Table1[[#This Row],[Transaction Date]], "yyyy-mm")</f>
        <v>2024-08</v>
      </c>
      <c r="P10099" s="1">
        <f ca="1">YEAR(TODAY()) - YEAR(Table1[[#This Row],[Buyer Date of Birth]])</f>
        <v>38</v>
      </c>
      <c r="Q10099" s="2">
        <f>Table1[[#This Row],[Total Revenue]] - Table1[[#This Row],[Total Cost]]</f>
        <v>2367</v>
      </c>
    </row>
    <row r="10100" spans="1:17" x14ac:dyDescent="0.25">
      <c r="A10100" s="1">
        <v>45516</v>
      </c>
      <c r="B10100" t="s">
        <v>182</v>
      </c>
      <c r="C10100" t="s">
        <v>39</v>
      </c>
      <c r="D10100" t="s">
        <v>34</v>
      </c>
      <c r="E10100" s="1">
        <v>20896</v>
      </c>
      <c r="F10100" t="s">
        <v>40</v>
      </c>
      <c r="G10100">
        <v>228</v>
      </c>
      <c r="H10100" t="s">
        <v>71</v>
      </c>
      <c r="I10100" t="s">
        <v>50</v>
      </c>
      <c r="J10100" t="s">
        <v>31</v>
      </c>
      <c r="K10100" t="str">
        <f>VLOOKUP(H10100, [1]Products!B:E, 2, FALSE)</f>
        <v>Peanut Butter Bites</v>
      </c>
      <c r="L10100" s="2">
        <f>VLOOKUP(H10100, [1]Products!B:D, 3, FALSE)</f>
        <v>5</v>
      </c>
      <c r="M10100" s="2">
        <f>Table1[[#This Row],[Quantity Purchased]] * Table1[[#This Row],[Unit Price]]</f>
        <v>1596</v>
      </c>
      <c r="N10100" s="2">
        <f>VLOOKUP(H10100, [1]Products!B:E, 4, FALSE)</f>
        <v>7</v>
      </c>
      <c r="O10100" t="str">
        <f>TEXT(Table1[[#This Row],[Transaction Date]], "yyyy-mm")</f>
        <v>2024-08</v>
      </c>
      <c r="P10100" s="1">
        <f ca="1">YEAR(TODAY()) - YEAR(Table1[[#This Row],[Buyer Date of Birth]])</f>
        <v>68</v>
      </c>
      <c r="Q10100" s="2">
        <f>Table1[[#This Row],[Total Revenue]] - Table1[[#This Row],[Total Cost]]</f>
        <v>1591</v>
      </c>
    </row>
    <row r="10101" spans="1:17" x14ac:dyDescent="0.25">
      <c r="A10101" s="1">
        <v>45506</v>
      </c>
      <c r="B10101" t="s">
        <v>43</v>
      </c>
      <c r="C10101" t="s">
        <v>1050</v>
      </c>
      <c r="D10101" t="s">
        <v>62</v>
      </c>
      <c r="E10101" s="1">
        <v>23463</v>
      </c>
      <c r="F10101" t="s">
        <v>75</v>
      </c>
      <c r="G10101">
        <v>73</v>
      </c>
      <c r="H10101" t="s">
        <v>72</v>
      </c>
      <c r="I10101" t="s">
        <v>50</v>
      </c>
      <c r="J10101" t="s">
        <v>24</v>
      </c>
      <c r="K10101" t="str">
        <f>VLOOKUP(H10101, [1]Products!B:E, 2, FALSE)</f>
        <v>Choco Delight</v>
      </c>
      <c r="L10101" s="2">
        <f>VLOOKUP(H10101, [1]Products!B:D, 3, FALSE)</f>
        <v>3</v>
      </c>
      <c r="M10101" s="2">
        <f>Table1[[#This Row],[Quantity Purchased]] * Table1[[#This Row],[Unit Price]]</f>
        <v>365</v>
      </c>
      <c r="N10101" s="2">
        <f>VLOOKUP(H10101, [1]Products!B:E, 4, FALSE)</f>
        <v>5</v>
      </c>
      <c r="O10101" t="str">
        <f>TEXT(Table1[[#This Row],[Transaction Date]], "yyyy-mm")</f>
        <v>2024-08</v>
      </c>
      <c r="P10101" s="1">
        <f ca="1">YEAR(TODAY()) - YEAR(Table1[[#This Row],[Buyer Date of Birth]])</f>
        <v>61</v>
      </c>
      <c r="Q10101" s="2">
        <f>Table1[[#This Row],[Total Revenue]] - Table1[[#This Row],[Total Cost]]</f>
        <v>362</v>
      </c>
    </row>
    <row r="10102" spans="1:17" x14ac:dyDescent="0.25">
      <c r="A10102" s="1">
        <v>45530</v>
      </c>
      <c r="B10102" t="s">
        <v>199</v>
      </c>
      <c r="C10102" t="s">
        <v>122</v>
      </c>
      <c r="D10102" t="s">
        <v>84</v>
      </c>
      <c r="E10102" s="1">
        <v>32234</v>
      </c>
      <c r="F10102" t="s">
        <v>40</v>
      </c>
      <c r="G10102">
        <v>318</v>
      </c>
      <c r="H10102" t="s">
        <v>66</v>
      </c>
      <c r="I10102" t="s">
        <v>23</v>
      </c>
      <c r="J10102" t="s">
        <v>24</v>
      </c>
      <c r="K10102" t="str">
        <f>VLOOKUP(H10102, [1]Products!B:E, 2, FALSE)</f>
        <v>Oatmeal Cookies</v>
      </c>
      <c r="L10102" s="2">
        <f>VLOOKUP(H10102, [1]Products!B:D, 3, FALSE)</f>
        <v>19</v>
      </c>
      <c r="M10102" s="2">
        <f>Table1[[#This Row],[Quantity Purchased]] * Table1[[#This Row],[Unit Price]]</f>
        <v>7314</v>
      </c>
      <c r="N10102" s="2">
        <f>VLOOKUP(H10102, [1]Products!B:E, 4, FALSE)</f>
        <v>23</v>
      </c>
      <c r="O10102" t="str">
        <f>TEXT(Table1[[#This Row],[Transaction Date]], "yyyy-mm")</f>
        <v>2024-08</v>
      </c>
      <c r="P10102" s="1">
        <f ca="1">YEAR(TODAY()) - YEAR(Table1[[#This Row],[Buyer Date of Birth]])</f>
        <v>37</v>
      </c>
      <c r="Q10102" s="2">
        <f>Table1[[#This Row],[Total Revenue]] - Table1[[#This Row],[Total Cost]]</f>
        <v>7295</v>
      </c>
    </row>
    <row r="10103" spans="1:17" x14ac:dyDescent="0.25">
      <c r="A10103" s="1">
        <v>45517</v>
      </c>
      <c r="B10103" t="s">
        <v>51</v>
      </c>
      <c r="C10103" t="s">
        <v>710</v>
      </c>
      <c r="D10103" t="s">
        <v>100</v>
      </c>
      <c r="E10103" s="1">
        <v>21754</v>
      </c>
      <c r="F10103" t="s">
        <v>75</v>
      </c>
      <c r="G10103">
        <v>240</v>
      </c>
      <c r="H10103" t="s">
        <v>54</v>
      </c>
      <c r="I10103" t="s">
        <v>46</v>
      </c>
      <c r="J10103" t="s">
        <v>37</v>
      </c>
      <c r="K10103" t="str">
        <f>VLOOKUP(H10103, [1]Products!B:E, 2, FALSE)</f>
        <v>Lemon Crisps</v>
      </c>
      <c r="L10103" s="2">
        <f>VLOOKUP(H10103, [1]Products!B:D, 3, FALSE)</f>
        <v>7</v>
      </c>
      <c r="M10103" s="2">
        <f>Table1[[#This Row],[Quantity Purchased]] * Table1[[#This Row],[Unit Price]]</f>
        <v>2160</v>
      </c>
      <c r="N10103" s="2">
        <f>VLOOKUP(H10103, [1]Products!B:E, 4, FALSE)</f>
        <v>9</v>
      </c>
      <c r="O10103" t="str">
        <f>TEXT(Table1[[#This Row],[Transaction Date]], "yyyy-mm")</f>
        <v>2024-08</v>
      </c>
      <c r="P10103" s="1">
        <f ca="1">YEAR(TODAY()) - YEAR(Table1[[#This Row],[Buyer Date of Birth]])</f>
        <v>66</v>
      </c>
      <c r="Q10103" s="2">
        <f>Table1[[#This Row],[Total Revenue]] - Table1[[#This Row],[Total Cost]]</f>
        <v>2153</v>
      </c>
    </row>
    <row r="10104" spans="1:17" x14ac:dyDescent="0.25">
      <c r="A10104" s="1">
        <v>45511</v>
      </c>
      <c r="B10104" t="s">
        <v>735</v>
      </c>
      <c r="C10104" t="s">
        <v>345</v>
      </c>
      <c r="D10104" t="s">
        <v>34</v>
      </c>
      <c r="E10104" s="1">
        <v>35149</v>
      </c>
      <c r="F10104" t="s">
        <v>21</v>
      </c>
      <c r="G10104">
        <v>429</v>
      </c>
      <c r="H10104" t="s">
        <v>63</v>
      </c>
      <c r="I10104" t="s">
        <v>55</v>
      </c>
      <c r="J10104" t="s">
        <v>24</v>
      </c>
      <c r="K10104" t="str">
        <f>VLOOKUP(H10104, [1]Products!B:E, 2, FALSE)</f>
        <v>Vanilla Wafers</v>
      </c>
      <c r="L10104" s="2">
        <f>VLOOKUP(H10104, [1]Products!B:D, 3, FALSE)</f>
        <v>18</v>
      </c>
      <c r="M10104" s="2">
        <f>Table1[[#This Row],[Quantity Purchased]] * Table1[[#This Row],[Unit Price]]</f>
        <v>15444</v>
      </c>
      <c r="N10104" s="2">
        <f>VLOOKUP(H10104, [1]Products!B:E, 4, FALSE)</f>
        <v>36</v>
      </c>
      <c r="O10104" t="str">
        <f>TEXT(Table1[[#This Row],[Transaction Date]], "yyyy-mm")</f>
        <v>2024-08</v>
      </c>
      <c r="P10104" s="1">
        <f ca="1">YEAR(TODAY()) - YEAR(Table1[[#This Row],[Buyer Date of Birth]])</f>
        <v>29</v>
      </c>
      <c r="Q10104" s="2">
        <f>Table1[[#This Row],[Total Revenue]] - Table1[[#This Row],[Total Cost]]</f>
        <v>15426</v>
      </c>
    </row>
    <row r="10105" spans="1:17" x14ac:dyDescent="0.25">
      <c r="A10105" s="1">
        <v>45509</v>
      </c>
      <c r="B10105" t="s">
        <v>764</v>
      </c>
      <c r="C10105" t="s">
        <v>116</v>
      </c>
      <c r="D10105" t="s">
        <v>89</v>
      </c>
      <c r="E10105" s="1">
        <v>35112</v>
      </c>
      <c r="F10105" t="s">
        <v>28</v>
      </c>
      <c r="G10105">
        <v>32</v>
      </c>
      <c r="H10105" t="s">
        <v>41</v>
      </c>
      <c r="I10105" t="s">
        <v>59</v>
      </c>
      <c r="J10105" t="s">
        <v>37</v>
      </c>
      <c r="K10105" t="str">
        <f>VLOOKUP(H10105, [1]Products!B:E, 2, FALSE)</f>
        <v>Ginger Snaps</v>
      </c>
      <c r="L10105" s="2">
        <f>VLOOKUP(H10105, [1]Products!B:D, 3, FALSE)</f>
        <v>14</v>
      </c>
      <c r="M10105" s="2">
        <f>Table1[[#This Row],[Quantity Purchased]] * Table1[[#This Row],[Unit Price]]</f>
        <v>896</v>
      </c>
      <c r="N10105" s="2">
        <f>VLOOKUP(H10105, [1]Products!B:E, 4, FALSE)</f>
        <v>28</v>
      </c>
      <c r="O10105" t="str">
        <f>TEXT(Table1[[#This Row],[Transaction Date]], "yyyy-mm")</f>
        <v>2024-08</v>
      </c>
      <c r="P10105" s="1">
        <f ca="1">YEAR(TODAY()) - YEAR(Table1[[#This Row],[Buyer Date of Birth]])</f>
        <v>29</v>
      </c>
      <c r="Q10105" s="2">
        <f>Table1[[#This Row],[Total Revenue]] - Table1[[#This Row],[Total Cost]]</f>
        <v>882</v>
      </c>
    </row>
    <row r="10106" spans="1:17" x14ac:dyDescent="0.25">
      <c r="A10106" s="1">
        <v>45517</v>
      </c>
      <c r="B10106" t="s">
        <v>862</v>
      </c>
      <c r="C10106" t="s">
        <v>159</v>
      </c>
      <c r="D10106" t="s">
        <v>20</v>
      </c>
      <c r="E10106" s="1">
        <v>37781</v>
      </c>
      <c r="F10106" t="s">
        <v>75</v>
      </c>
      <c r="G10106">
        <v>347</v>
      </c>
      <c r="H10106" t="s">
        <v>22</v>
      </c>
      <c r="I10106" t="s">
        <v>23</v>
      </c>
      <c r="J10106" t="s">
        <v>31</v>
      </c>
      <c r="K10106" t="str">
        <f>VLOOKUP(H10106, [1]Products!B:E, 2, FALSE)</f>
        <v>Cinnamon Swirls</v>
      </c>
      <c r="L10106" s="2">
        <f>VLOOKUP(H10106, [1]Products!B:D, 3, FALSE)</f>
        <v>10</v>
      </c>
      <c r="M10106" s="2">
        <f>Table1[[#This Row],[Quantity Purchased]] * Table1[[#This Row],[Unit Price]]</f>
        <v>4858</v>
      </c>
      <c r="N10106" s="2">
        <f>VLOOKUP(H10106, [1]Products!B:E, 4, FALSE)</f>
        <v>14</v>
      </c>
      <c r="O10106" t="str">
        <f>TEXT(Table1[[#This Row],[Transaction Date]], "yyyy-mm")</f>
        <v>2024-08</v>
      </c>
      <c r="P10106" s="1">
        <f ca="1">YEAR(TODAY()) - YEAR(Table1[[#This Row],[Buyer Date of Birth]])</f>
        <v>22</v>
      </c>
      <c r="Q10106" s="2">
        <f>Table1[[#This Row],[Total Revenue]] - Table1[[#This Row],[Total Cost]]</f>
        <v>4848</v>
      </c>
    </row>
    <row r="10107" spans="1:17" x14ac:dyDescent="0.25">
      <c r="A10107" s="1">
        <v>45534</v>
      </c>
      <c r="B10107" t="s">
        <v>263</v>
      </c>
      <c r="C10107" t="s">
        <v>973</v>
      </c>
      <c r="D10107" t="s">
        <v>34</v>
      </c>
      <c r="E10107" s="1">
        <v>22759</v>
      </c>
      <c r="F10107" t="s">
        <v>75</v>
      </c>
      <c r="G10107">
        <v>408</v>
      </c>
      <c r="H10107" t="s">
        <v>29</v>
      </c>
      <c r="I10107" t="s">
        <v>59</v>
      </c>
      <c r="J10107" t="s">
        <v>31</v>
      </c>
      <c r="K10107" t="str">
        <f>VLOOKUP(H10107, [1]Products!B:E, 2, FALSE)</f>
        <v>Shortbread</v>
      </c>
      <c r="L10107" s="2">
        <f>VLOOKUP(H10107, [1]Products!B:D, 3, FALSE)</f>
        <v>10</v>
      </c>
      <c r="M10107" s="2">
        <f>Table1[[#This Row],[Quantity Purchased]] * Table1[[#This Row],[Unit Price]]</f>
        <v>18360</v>
      </c>
      <c r="N10107" s="2">
        <f>VLOOKUP(H10107, [1]Products!B:E, 4, FALSE)</f>
        <v>45</v>
      </c>
      <c r="O10107" t="str">
        <f>TEXT(Table1[[#This Row],[Transaction Date]], "yyyy-mm")</f>
        <v>2024-08</v>
      </c>
      <c r="P10107" s="1">
        <f ca="1">YEAR(TODAY()) - YEAR(Table1[[#This Row],[Buyer Date of Birth]])</f>
        <v>63</v>
      </c>
      <c r="Q10107" s="2">
        <f>Table1[[#This Row],[Total Revenue]] - Table1[[#This Row],[Total Cost]]</f>
        <v>18350</v>
      </c>
    </row>
    <row r="10108" spans="1:17" x14ac:dyDescent="0.25">
      <c r="A10108" s="1">
        <v>45518</v>
      </c>
      <c r="B10108" t="s">
        <v>317</v>
      </c>
      <c r="C10108" t="s">
        <v>352</v>
      </c>
      <c r="D10108" t="s">
        <v>45</v>
      </c>
      <c r="E10108" s="1">
        <v>18227</v>
      </c>
      <c r="F10108" t="s">
        <v>21</v>
      </c>
      <c r="G10108">
        <v>113</v>
      </c>
      <c r="H10108" t="s">
        <v>35</v>
      </c>
      <c r="I10108" t="s">
        <v>36</v>
      </c>
      <c r="J10108" t="s">
        <v>37</v>
      </c>
      <c r="K10108" t="str">
        <f>VLOOKUP(H10108, [1]Products!B:E, 2, FALSE)</f>
        <v>Caramel Biscuits</v>
      </c>
      <c r="L10108" s="2">
        <f>VLOOKUP(H10108, [1]Products!B:D, 3, FALSE)</f>
        <v>18</v>
      </c>
      <c r="M10108" s="2">
        <f>Table1[[#This Row],[Quantity Purchased]] * Table1[[#This Row],[Unit Price]]</f>
        <v>2486</v>
      </c>
      <c r="N10108" s="2">
        <f>VLOOKUP(H10108, [1]Products!B:E, 4, FALSE)</f>
        <v>22</v>
      </c>
      <c r="O10108" t="str">
        <f>TEXT(Table1[[#This Row],[Transaction Date]], "yyyy-mm")</f>
        <v>2024-08</v>
      </c>
      <c r="P10108" s="1">
        <f ca="1">YEAR(TODAY()) - YEAR(Table1[[#This Row],[Buyer Date of Birth]])</f>
        <v>76</v>
      </c>
      <c r="Q10108" s="2">
        <f>Table1[[#This Row],[Total Revenue]] - Table1[[#This Row],[Total Cost]]</f>
        <v>2468</v>
      </c>
    </row>
    <row r="10109" spans="1:17" x14ac:dyDescent="0.25">
      <c r="A10109" s="1">
        <v>45521</v>
      </c>
      <c r="B10109" t="s">
        <v>476</v>
      </c>
      <c r="C10109" t="s">
        <v>33</v>
      </c>
      <c r="D10109" t="s">
        <v>62</v>
      </c>
      <c r="E10109" s="1">
        <v>37778</v>
      </c>
      <c r="F10109" t="s">
        <v>40</v>
      </c>
      <c r="G10109">
        <v>35</v>
      </c>
      <c r="H10109" t="s">
        <v>49</v>
      </c>
      <c r="I10109" t="s">
        <v>30</v>
      </c>
      <c r="J10109" t="s">
        <v>37</v>
      </c>
      <c r="K10109" t="str">
        <f>VLOOKUP(H10109, [1]Products!B:E, 2, FALSE)</f>
        <v>Butter Crunch</v>
      </c>
      <c r="L10109" s="2">
        <f>VLOOKUP(H10109, [1]Products!B:D, 3, FALSE)</f>
        <v>10</v>
      </c>
      <c r="M10109" s="2">
        <f>Table1[[#This Row],[Quantity Purchased]] * Table1[[#This Row],[Unit Price]]</f>
        <v>385</v>
      </c>
      <c r="N10109" s="2">
        <f>VLOOKUP(H10109, [1]Products!B:E, 4, FALSE)</f>
        <v>11</v>
      </c>
      <c r="O10109" t="str">
        <f>TEXT(Table1[[#This Row],[Transaction Date]], "yyyy-mm")</f>
        <v>2024-08</v>
      </c>
      <c r="P10109" s="1">
        <f ca="1">YEAR(TODAY()) - YEAR(Table1[[#This Row],[Buyer Date of Birth]])</f>
        <v>22</v>
      </c>
      <c r="Q10109" s="2">
        <f>Table1[[#This Row],[Total Revenue]] - Table1[[#This Row],[Total Cost]]</f>
        <v>375</v>
      </c>
    </row>
    <row r="10110" spans="1:17" x14ac:dyDescent="0.25">
      <c r="A10110" s="1">
        <v>45522</v>
      </c>
      <c r="B10110" t="s">
        <v>639</v>
      </c>
      <c r="C10110" t="s">
        <v>464</v>
      </c>
      <c r="D10110" t="s">
        <v>20</v>
      </c>
      <c r="E10110" s="1">
        <v>28582</v>
      </c>
      <c r="F10110" t="s">
        <v>28</v>
      </c>
      <c r="G10110">
        <v>413</v>
      </c>
      <c r="H10110" t="s">
        <v>72</v>
      </c>
      <c r="I10110" t="s">
        <v>50</v>
      </c>
      <c r="J10110" t="s">
        <v>24</v>
      </c>
      <c r="K10110" t="str">
        <f>VLOOKUP(H10110, [1]Products!B:E, 2, FALSE)</f>
        <v>Choco Delight</v>
      </c>
      <c r="L10110" s="2">
        <f>VLOOKUP(H10110, [1]Products!B:D, 3, FALSE)</f>
        <v>3</v>
      </c>
      <c r="M10110" s="2">
        <f>Table1[[#This Row],[Quantity Purchased]] * Table1[[#This Row],[Unit Price]]</f>
        <v>2065</v>
      </c>
      <c r="N10110" s="2">
        <f>VLOOKUP(H10110, [1]Products!B:E, 4, FALSE)</f>
        <v>5</v>
      </c>
      <c r="O10110" t="str">
        <f>TEXT(Table1[[#This Row],[Transaction Date]], "yyyy-mm")</f>
        <v>2024-08</v>
      </c>
      <c r="P10110" s="1">
        <f ca="1">YEAR(TODAY()) - YEAR(Table1[[#This Row],[Buyer Date of Birth]])</f>
        <v>47</v>
      </c>
      <c r="Q10110" s="2">
        <f>Table1[[#This Row],[Total Revenue]] - Table1[[#This Row],[Total Cost]]</f>
        <v>2062</v>
      </c>
    </row>
    <row r="10111" spans="1:17" x14ac:dyDescent="0.25">
      <c r="A10111" s="1">
        <v>45507</v>
      </c>
      <c r="B10111" t="s">
        <v>32</v>
      </c>
      <c r="C10111" t="s">
        <v>1362</v>
      </c>
      <c r="D10111" t="s">
        <v>58</v>
      </c>
      <c r="E10111" s="1">
        <v>20572</v>
      </c>
      <c r="F10111" t="s">
        <v>28</v>
      </c>
      <c r="G10111">
        <v>168</v>
      </c>
      <c r="H10111" t="s">
        <v>49</v>
      </c>
      <c r="I10111" t="s">
        <v>30</v>
      </c>
      <c r="J10111" t="s">
        <v>24</v>
      </c>
      <c r="K10111" t="str">
        <f>VLOOKUP(H10111, [1]Products!B:E, 2, FALSE)</f>
        <v>Butter Crunch</v>
      </c>
      <c r="L10111" s="2">
        <f>VLOOKUP(H10111, [1]Products!B:D, 3, FALSE)</f>
        <v>10</v>
      </c>
      <c r="M10111" s="2">
        <f>Table1[[#This Row],[Quantity Purchased]] * Table1[[#This Row],[Unit Price]]</f>
        <v>1848</v>
      </c>
      <c r="N10111" s="2">
        <f>VLOOKUP(H10111, [1]Products!B:E, 4, FALSE)</f>
        <v>11</v>
      </c>
      <c r="O10111" t="str">
        <f>TEXT(Table1[[#This Row],[Transaction Date]], "yyyy-mm")</f>
        <v>2024-08</v>
      </c>
      <c r="P10111" s="1">
        <f ca="1">YEAR(TODAY()) - YEAR(Table1[[#This Row],[Buyer Date of Birth]])</f>
        <v>69</v>
      </c>
      <c r="Q10111" s="2">
        <f>Table1[[#This Row],[Total Revenue]] - Table1[[#This Row],[Total Cost]]</f>
        <v>1838</v>
      </c>
    </row>
    <row r="10112" spans="1:17" x14ac:dyDescent="0.25">
      <c r="A10112" s="1">
        <v>45530</v>
      </c>
      <c r="B10112" t="s">
        <v>421</v>
      </c>
      <c r="C10112" t="s">
        <v>147</v>
      </c>
      <c r="D10112" t="s">
        <v>58</v>
      </c>
      <c r="E10112" s="1">
        <v>30192</v>
      </c>
      <c r="F10112" t="s">
        <v>40</v>
      </c>
      <c r="G10112">
        <v>21</v>
      </c>
      <c r="H10112" t="s">
        <v>41</v>
      </c>
      <c r="I10112" t="s">
        <v>30</v>
      </c>
      <c r="J10112" t="s">
        <v>31</v>
      </c>
      <c r="K10112" t="str">
        <f>VLOOKUP(H10112, [1]Products!B:E, 2, FALSE)</f>
        <v>Ginger Snaps</v>
      </c>
      <c r="L10112" s="2">
        <f>VLOOKUP(H10112, [1]Products!B:D, 3, FALSE)</f>
        <v>14</v>
      </c>
      <c r="M10112" s="2">
        <f>Table1[[#This Row],[Quantity Purchased]] * Table1[[#This Row],[Unit Price]]</f>
        <v>588</v>
      </c>
      <c r="N10112" s="2">
        <f>VLOOKUP(H10112, [1]Products!B:E, 4, FALSE)</f>
        <v>28</v>
      </c>
      <c r="O10112" t="str">
        <f>TEXT(Table1[[#This Row],[Transaction Date]], "yyyy-mm")</f>
        <v>2024-08</v>
      </c>
      <c r="P10112" s="1">
        <f ca="1">YEAR(TODAY()) - YEAR(Table1[[#This Row],[Buyer Date of Birth]])</f>
        <v>43</v>
      </c>
      <c r="Q10112" s="2">
        <f>Table1[[#This Row],[Total Revenue]] - Table1[[#This Row],[Total Cost]]</f>
        <v>574</v>
      </c>
    </row>
    <row r="10113" spans="1:17" x14ac:dyDescent="0.25">
      <c r="A10113" s="1">
        <v>45533</v>
      </c>
      <c r="B10113" t="s">
        <v>915</v>
      </c>
      <c r="C10113" t="s">
        <v>1086</v>
      </c>
      <c r="D10113" t="s">
        <v>62</v>
      </c>
      <c r="E10113" s="1">
        <v>29942</v>
      </c>
      <c r="F10113" t="s">
        <v>40</v>
      </c>
      <c r="G10113">
        <v>491</v>
      </c>
      <c r="H10113" t="s">
        <v>29</v>
      </c>
      <c r="I10113" t="s">
        <v>23</v>
      </c>
      <c r="J10113" t="s">
        <v>24</v>
      </c>
      <c r="K10113" t="str">
        <f>VLOOKUP(H10113, [1]Products!B:E, 2, FALSE)</f>
        <v>Shortbread</v>
      </c>
      <c r="L10113" s="2">
        <f>VLOOKUP(H10113, [1]Products!B:D, 3, FALSE)</f>
        <v>10</v>
      </c>
      <c r="M10113" s="2">
        <f>Table1[[#This Row],[Quantity Purchased]] * Table1[[#This Row],[Unit Price]]</f>
        <v>22095</v>
      </c>
      <c r="N10113" s="2">
        <f>VLOOKUP(H10113, [1]Products!B:E, 4, FALSE)</f>
        <v>45</v>
      </c>
      <c r="O10113" t="str">
        <f>TEXT(Table1[[#This Row],[Transaction Date]], "yyyy-mm")</f>
        <v>2024-08</v>
      </c>
      <c r="P10113" s="1">
        <f ca="1">YEAR(TODAY()) - YEAR(Table1[[#This Row],[Buyer Date of Birth]])</f>
        <v>44</v>
      </c>
      <c r="Q10113" s="2">
        <f>Table1[[#This Row],[Total Revenue]] - Table1[[#This Row],[Total Cost]]</f>
        <v>22085</v>
      </c>
    </row>
    <row r="10114" spans="1:17" x14ac:dyDescent="0.25">
      <c r="A10114" s="1">
        <v>45517</v>
      </c>
      <c r="B10114" t="s">
        <v>113</v>
      </c>
      <c r="C10114" t="s">
        <v>298</v>
      </c>
      <c r="D10114" t="s">
        <v>53</v>
      </c>
      <c r="E10114" s="1">
        <v>27699</v>
      </c>
      <c r="F10114" t="s">
        <v>75</v>
      </c>
      <c r="G10114">
        <v>103</v>
      </c>
      <c r="H10114" t="s">
        <v>29</v>
      </c>
      <c r="I10114" t="s">
        <v>50</v>
      </c>
      <c r="J10114" t="s">
        <v>24</v>
      </c>
      <c r="K10114" t="str">
        <f>VLOOKUP(H10114, [1]Products!B:E, 2, FALSE)</f>
        <v>Shortbread</v>
      </c>
      <c r="L10114" s="2">
        <f>VLOOKUP(H10114, [1]Products!B:D, 3, FALSE)</f>
        <v>10</v>
      </c>
      <c r="M10114" s="2">
        <f>Table1[[#This Row],[Quantity Purchased]] * Table1[[#This Row],[Unit Price]]</f>
        <v>4635</v>
      </c>
      <c r="N10114" s="2">
        <f>VLOOKUP(H10114, [1]Products!B:E, 4, FALSE)</f>
        <v>45</v>
      </c>
      <c r="O10114" t="str">
        <f>TEXT(Table1[[#This Row],[Transaction Date]], "yyyy-mm")</f>
        <v>2024-08</v>
      </c>
      <c r="P10114" s="1">
        <f ca="1">YEAR(TODAY()) - YEAR(Table1[[#This Row],[Buyer Date of Birth]])</f>
        <v>50</v>
      </c>
      <c r="Q10114" s="2">
        <f>Table1[[#This Row],[Total Revenue]] - Table1[[#This Row],[Total Cost]]</f>
        <v>4625</v>
      </c>
    </row>
    <row r="10115" spans="1:17" x14ac:dyDescent="0.25">
      <c r="A10115" s="1">
        <v>45533</v>
      </c>
      <c r="B10115" t="s">
        <v>336</v>
      </c>
      <c r="C10115" t="s">
        <v>958</v>
      </c>
      <c r="D10115" t="s">
        <v>45</v>
      </c>
      <c r="E10115" s="1">
        <v>26791</v>
      </c>
      <c r="F10115" t="s">
        <v>28</v>
      </c>
      <c r="G10115">
        <v>400</v>
      </c>
      <c r="H10115" t="s">
        <v>35</v>
      </c>
      <c r="I10115" t="s">
        <v>23</v>
      </c>
      <c r="J10115" t="s">
        <v>37</v>
      </c>
      <c r="K10115" t="str">
        <f>VLOOKUP(H10115, [1]Products!B:E, 2, FALSE)</f>
        <v>Caramel Biscuits</v>
      </c>
      <c r="L10115" s="2">
        <f>VLOOKUP(H10115, [1]Products!B:D, 3, FALSE)</f>
        <v>18</v>
      </c>
      <c r="M10115" s="2">
        <f>Table1[[#This Row],[Quantity Purchased]] * Table1[[#This Row],[Unit Price]]</f>
        <v>8800</v>
      </c>
      <c r="N10115" s="2">
        <f>VLOOKUP(H10115, [1]Products!B:E, 4, FALSE)</f>
        <v>22</v>
      </c>
      <c r="O10115" t="str">
        <f>TEXT(Table1[[#This Row],[Transaction Date]], "yyyy-mm")</f>
        <v>2024-08</v>
      </c>
      <c r="P10115" s="1">
        <f ca="1">YEAR(TODAY()) - YEAR(Table1[[#This Row],[Buyer Date of Birth]])</f>
        <v>52</v>
      </c>
      <c r="Q10115" s="2">
        <f>Table1[[#This Row],[Total Revenue]] - Table1[[#This Row],[Total Cost]]</f>
        <v>8782</v>
      </c>
    </row>
    <row r="10116" spans="1:17" x14ac:dyDescent="0.25">
      <c r="A10116" s="1">
        <v>45518</v>
      </c>
      <c r="B10116" t="s">
        <v>32</v>
      </c>
      <c r="C10116" t="s">
        <v>850</v>
      </c>
      <c r="D10116" t="s">
        <v>53</v>
      </c>
      <c r="E10116" s="1">
        <v>27685</v>
      </c>
      <c r="F10116" t="s">
        <v>28</v>
      </c>
      <c r="G10116">
        <v>433</v>
      </c>
      <c r="H10116" t="s">
        <v>41</v>
      </c>
      <c r="I10116" t="s">
        <v>59</v>
      </c>
      <c r="J10116" t="s">
        <v>24</v>
      </c>
      <c r="K10116" t="str">
        <f>VLOOKUP(H10116, [1]Products!B:E, 2, FALSE)</f>
        <v>Ginger Snaps</v>
      </c>
      <c r="L10116" s="2">
        <f>VLOOKUP(H10116, [1]Products!B:D, 3, FALSE)</f>
        <v>14</v>
      </c>
      <c r="M10116" s="2">
        <f>Table1[[#This Row],[Quantity Purchased]] * Table1[[#This Row],[Unit Price]]</f>
        <v>12124</v>
      </c>
      <c r="N10116" s="2">
        <f>VLOOKUP(H10116, [1]Products!B:E, 4, FALSE)</f>
        <v>28</v>
      </c>
      <c r="O10116" t="str">
        <f>TEXT(Table1[[#This Row],[Transaction Date]], "yyyy-mm")</f>
        <v>2024-08</v>
      </c>
      <c r="P10116" s="1">
        <f ca="1">YEAR(TODAY()) - YEAR(Table1[[#This Row],[Buyer Date of Birth]])</f>
        <v>50</v>
      </c>
      <c r="Q10116" s="2">
        <f>Table1[[#This Row],[Total Revenue]] - Table1[[#This Row],[Total Cost]]</f>
        <v>12110</v>
      </c>
    </row>
    <row r="10117" spans="1:17" x14ac:dyDescent="0.25">
      <c r="A10117" s="1">
        <v>45526</v>
      </c>
      <c r="B10117" t="s">
        <v>363</v>
      </c>
      <c r="C10117" t="s">
        <v>70</v>
      </c>
      <c r="D10117" t="s">
        <v>20</v>
      </c>
      <c r="E10117" s="1">
        <v>24771</v>
      </c>
      <c r="F10117" t="s">
        <v>21</v>
      </c>
      <c r="G10117">
        <v>70</v>
      </c>
      <c r="H10117" t="s">
        <v>63</v>
      </c>
      <c r="I10117" t="s">
        <v>50</v>
      </c>
      <c r="J10117" t="s">
        <v>31</v>
      </c>
      <c r="K10117" t="str">
        <f>VLOOKUP(H10117, [1]Products!B:E, 2, FALSE)</f>
        <v>Vanilla Wafers</v>
      </c>
      <c r="L10117" s="2">
        <f>VLOOKUP(H10117, [1]Products!B:D, 3, FALSE)</f>
        <v>18</v>
      </c>
      <c r="M10117" s="2">
        <f>Table1[[#This Row],[Quantity Purchased]] * Table1[[#This Row],[Unit Price]]</f>
        <v>2520</v>
      </c>
      <c r="N10117" s="2">
        <f>VLOOKUP(H10117, [1]Products!B:E, 4, FALSE)</f>
        <v>36</v>
      </c>
      <c r="O10117" t="str">
        <f>TEXT(Table1[[#This Row],[Transaction Date]], "yyyy-mm")</f>
        <v>2024-08</v>
      </c>
      <c r="P10117" s="1">
        <f ca="1">YEAR(TODAY()) - YEAR(Table1[[#This Row],[Buyer Date of Birth]])</f>
        <v>58</v>
      </c>
      <c r="Q10117" s="2">
        <f>Table1[[#This Row],[Total Revenue]] - Table1[[#This Row],[Total Cost]]</f>
        <v>2502</v>
      </c>
    </row>
    <row r="10118" spans="1:17" x14ac:dyDescent="0.25">
      <c r="A10118" s="1">
        <v>45523</v>
      </c>
      <c r="B10118" t="s">
        <v>630</v>
      </c>
      <c r="C10118" t="s">
        <v>960</v>
      </c>
      <c r="D10118" t="s">
        <v>58</v>
      </c>
      <c r="E10118" s="1">
        <v>36407</v>
      </c>
      <c r="F10118" t="s">
        <v>28</v>
      </c>
      <c r="G10118">
        <v>223</v>
      </c>
      <c r="H10118" t="s">
        <v>49</v>
      </c>
      <c r="I10118" t="s">
        <v>23</v>
      </c>
      <c r="J10118" t="s">
        <v>24</v>
      </c>
      <c r="K10118" t="str">
        <f>VLOOKUP(H10118, [1]Products!B:E, 2, FALSE)</f>
        <v>Butter Crunch</v>
      </c>
      <c r="L10118" s="2">
        <f>VLOOKUP(H10118, [1]Products!B:D, 3, FALSE)</f>
        <v>10</v>
      </c>
      <c r="M10118" s="2">
        <f>Table1[[#This Row],[Quantity Purchased]] * Table1[[#This Row],[Unit Price]]</f>
        <v>2453</v>
      </c>
      <c r="N10118" s="2">
        <f>VLOOKUP(H10118, [1]Products!B:E, 4, FALSE)</f>
        <v>11</v>
      </c>
      <c r="O10118" t="str">
        <f>TEXT(Table1[[#This Row],[Transaction Date]], "yyyy-mm")</f>
        <v>2024-08</v>
      </c>
      <c r="P10118" s="1">
        <f ca="1">YEAR(TODAY()) - YEAR(Table1[[#This Row],[Buyer Date of Birth]])</f>
        <v>26</v>
      </c>
      <c r="Q10118" s="2">
        <f>Table1[[#This Row],[Total Revenue]] - Table1[[#This Row],[Total Cost]]</f>
        <v>2443</v>
      </c>
    </row>
    <row r="10119" spans="1:17" x14ac:dyDescent="0.25">
      <c r="A10119" s="1">
        <v>45518</v>
      </c>
      <c r="B10119" t="s">
        <v>117</v>
      </c>
      <c r="C10119" t="s">
        <v>753</v>
      </c>
      <c r="D10119" t="s">
        <v>100</v>
      </c>
      <c r="E10119" s="1">
        <v>32423</v>
      </c>
      <c r="F10119" t="s">
        <v>75</v>
      </c>
      <c r="G10119">
        <v>485</v>
      </c>
      <c r="H10119" t="s">
        <v>35</v>
      </c>
      <c r="I10119" t="s">
        <v>30</v>
      </c>
      <c r="J10119" t="s">
        <v>37</v>
      </c>
      <c r="K10119" t="str">
        <f>VLOOKUP(H10119, [1]Products!B:E, 2, FALSE)</f>
        <v>Caramel Biscuits</v>
      </c>
      <c r="L10119" s="2">
        <f>VLOOKUP(H10119, [1]Products!B:D, 3, FALSE)</f>
        <v>18</v>
      </c>
      <c r="M10119" s="2">
        <f>Table1[[#This Row],[Quantity Purchased]] * Table1[[#This Row],[Unit Price]]</f>
        <v>10670</v>
      </c>
      <c r="N10119" s="2">
        <f>VLOOKUP(H10119, [1]Products!B:E, 4, FALSE)</f>
        <v>22</v>
      </c>
      <c r="O10119" t="str">
        <f>TEXT(Table1[[#This Row],[Transaction Date]], "yyyy-mm")</f>
        <v>2024-08</v>
      </c>
      <c r="P10119" s="1">
        <f ca="1">YEAR(TODAY()) - YEAR(Table1[[#This Row],[Buyer Date of Birth]])</f>
        <v>37</v>
      </c>
      <c r="Q10119" s="2">
        <f>Table1[[#This Row],[Total Revenue]] - Table1[[#This Row],[Total Cost]]</f>
        <v>10652</v>
      </c>
    </row>
    <row r="10120" spans="1:17" x14ac:dyDescent="0.25">
      <c r="A10120" s="1">
        <v>45516</v>
      </c>
      <c r="B10120" t="s">
        <v>1103</v>
      </c>
      <c r="C10120" t="s">
        <v>85</v>
      </c>
      <c r="D10120" t="s">
        <v>89</v>
      </c>
      <c r="E10120" s="1">
        <v>38485</v>
      </c>
      <c r="F10120" t="s">
        <v>28</v>
      </c>
      <c r="G10120">
        <v>341</v>
      </c>
      <c r="H10120" t="s">
        <v>22</v>
      </c>
      <c r="I10120" t="s">
        <v>50</v>
      </c>
      <c r="J10120" t="s">
        <v>31</v>
      </c>
      <c r="K10120" t="str">
        <f>VLOOKUP(H10120, [1]Products!B:E, 2, FALSE)</f>
        <v>Cinnamon Swirls</v>
      </c>
      <c r="L10120" s="2">
        <f>VLOOKUP(H10120, [1]Products!B:D, 3, FALSE)</f>
        <v>10</v>
      </c>
      <c r="M10120" s="2">
        <f>Table1[[#This Row],[Quantity Purchased]] * Table1[[#This Row],[Unit Price]]</f>
        <v>4774</v>
      </c>
      <c r="N10120" s="2">
        <f>VLOOKUP(H10120, [1]Products!B:E, 4, FALSE)</f>
        <v>14</v>
      </c>
      <c r="O10120" t="str">
        <f>TEXT(Table1[[#This Row],[Transaction Date]], "yyyy-mm")</f>
        <v>2024-08</v>
      </c>
      <c r="P10120" s="1">
        <f ca="1">YEAR(TODAY()) - YEAR(Table1[[#This Row],[Buyer Date of Birth]])</f>
        <v>20</v>
      </c>
      <c r="Q10120" s="2">
        <f>Table1[[#This Row],[Total Revenue]] - Table1[[#This Row],[Total Cost]]</f>
        <v>4764</v>
      </c>
    </row>
    <row r="10121" spans="1:17" x14ac:dyDescent="0.25">
      <c r="A10121" s="1">
        <v>45508</v>
      </c>
      <c r="B10121" t="s">
        <v>98</v>
      </c>
      <c r="C10121" t="s">
        <v>430</v>
      </c>
      <c r="D10121" t="s">
        <v>34</v>
      </c>
      <c r="E10121" s="1">
        <v>27496</v>
      </c>
      <c r="F10121" t="s">
        <v>28</v>
      </c>
      <c r="G10121">
        <v>258</v>
      </c>
      <c r="H10121" t="s">
        <v>22</v>
      </c>
      <c r="I10121" t="s">
        <v>59</v>
      </c>
      <c r="J10121" t="s">
        <v>31</v>
      </c>
      <c r="K10121" t="str">
        <f>VLOOKUP(H10121, [1]Products!B:E, 2, FALSE)</f>
        <v>Cinnamon Swirls</v>
      </c>
      <c r="L10121" s="2">
        <f>VLOOKUP(H10121, [1]Products!B:D, 3, FALSE)</f>
        <v>10</v>
      </c>
      <c r="M10121" s="2">
        <f>Table1[[#This Row],[Quantity Purchased]] * Table1[[#This Row],[Unit Price]]</f>
        <v>3612</v>
      </c>
      <c r="N10121" s="2">
        <f>VLOOKUP(H10121, [1]Products!B:E, 4, FALSE)</f>
        <v>14</v>
      </c>
      <c r="O10121" t="str">
        <f>TEXT(Table1[[#This Row],[Transaction Date]], "yyyy-mm")</f>
        <v>2024-08</v>
      </c>
      <c r="P10121" s="1">
        <f ca="1">YEAR(TODAY()) - YEAR(Table1[[#This Row],[Buyer Date of Birth]])</f>
        <v>50</v>
      </c>
      <c r="Q10121" s="2">
        <f>Table1[[#This Row],[Total Revenue]] - Table1[[#This Row],[Total Cost]]</f>
        <v>3602</v>
      </c>
    </row>
    <row r="10122" spans="1:17" x14ac:dyDescent="0.25">
      <c r="A10122" s="1">
        <v>45524</v>
      </c>
      <c r="B10122" t="s">
        <v>199</v>
      </c>
      <c r="C10122" t="s">
        <v>153</v>
      </c>
      <c r="D10122" t="s">
        <v>45</v>
      </c>
      <c r="E10122" s="1">
        <v>31793</v>
      </c>
      <c r="F10122" t="s">
        <v>21</v>
      </c>
      <c r="G10122">
        <v>10</v>
      </c>
      <c r="H10122" t="s">
        <v>71</v>
      </c>
      <c r="I10122" t="s">
        <v>55</v>
      </c>
      <c r="J10122" t="s">
        <v>37</v>
      </c>
      <c r="K10122" t="str">
        <f>VLOOKUP(H10122, [1]Products!B:E, 2, FALSE)</f>
        <v>Peanut Butter Bites</v>
      </c>
      <c r="L10122" s="2">
        <f>VLOOKUP(H10122, [1]Products!B:D, 3, FALSE)</f>
        <v>5</v>
      </c>
      <c r="M10122" s="2">
        <f>Table1[[#This Row],[Quantity Purchased]] * Table1[[#This Row],[Unit Price]]</f>
        <v>70</v>
      </c>
      <c r="N10122" s="2">
        <f>VLOOKUP(H10122, [1]Products!B:E, 4, FALSE)</f>
        <v>7</v>
      </c>
      <c r="O10122" t="str">
        <f>TEXT(Table1[[#This Row],[Transaction Date]], "yyyy-mm")</f>
        <v>2024-08</v>
      </c>
      <c r="P10122" s="1">
        <f ca="1">YEAR(TODAY()) - YEAR(Table1[[#This Row],[Buyer Date of Birth]])</f>
        <v>38</v>
      </c>
      <c r="Q10122" s="2">
        <f>Table1[[#This Row],[Total Revenue]] - Table1[[#This Row],[Total Cost]]</f>
        <v>65</v>
      </c>
    </row>
    <row r="10123" spans="1:17" x14ac:dyDescent="0.25">
      <c r="A10123" s="1">
        <v>45530</v>
      </c>
      <c r="B10123" t="s">
        <v>205</v>
      </c>
      <c r="C10123" t="s">
        <v>1364</v>
      </c>
      <c r="D10123" t="s">
        <v>45</v>
      </c>
      <c r="E10123" s="1">
        <v>29662</v>
      </c>
      <c r="F10123" t="s">
        <v>28</v>
      </c>
      <c r="G10123">
        <v>355</v>
      </c>
      <c r="H10123" t="s">
        <v>41</v>
      </c>
      <c r="I10123" t="s">
        <v>36</v>
      </c>
      <c r="J10123" t="s">
        <v>37</v>
      </c>
      <c r="K10123" t="str">
        <f>VLOOKUP(H10123, [1]Products!B:E, 2, FALSE)</f>
        <v>Ginger Snaps</v>
      </c>
      <c r="L10123" s="2">
        <f>VLOOKUP(H10123, [1]Products!B:D, 3, FALSE)</f>
        <v>14</v>
      </c>
      <c r="M10123" s="2">
        <f>Table1[[#This Row],[Quantity Purchased]] * Table1[[#This Row],[Unit Price]]</f>
        <v>9940</v>
      </c>
      <c r="N10123" s="2">
        <f>VLOOKUP(H10123, [1]Products!B:E, 4, FALSE)</f>
        <v>28</v>
      </c>
      <c r="O10123" t="str">
        <f>TEXT(Table1[[#This Row],[Transaction Date]], "yyyy-mm")</f>
        <v>2024-08</v>
      </c>
      <c r="P10123" s="1">
        <f ca="1">YEAR(TODAY()) - YEAR(Table1[[#This Row],[Buyer Date of Birth]])</f>
        <v>44</v>
      </c>
      <c r="Q10123" s="2">
        <f>Table1[[#This Row],[Total Revenue]] - Table1[[#This Row],[Total Cost]]</f>
        <v>9926</v>
      </c>
    </row>
    <row r="10124" spans="1:17" x14ac:dyDescent="0.25">
      <c r="A10124" s="1">
        <v>45517</v>
      </c>
      <c r="B10124" t="s">
        <v>336</v>
      </c>
      <c r="C10124" t="s">
        <v>399</v>
      </c>
      <c r="D10124" t="s">
        <v>78</v>
      </c>
      <c r="E10124" s="1">
        <v>29221</v>
      </c>
      <c r="F10124" t="s">
        <v>75</v>
      </c>
      <c r="G10124">
        <v>262</v>
      </c>
      <c r="H10124" t="s">
        <v>35</v>
      </c>
      <c r="I10124" t="s">
        <v>23</v>
      </c>
      <c r="J10124" t="s">
        <v>24</v>
      </c>
      <c r="K10124" t="str">
        <f>VLOOKUP(H10124, [1]Products!B:E, 2, FALSE)</f>
        <v>Caramel Biscuits</v>
      </c>
      <c r="L10124" s="2">
        <f>VLOOKUP(H10124, [1]Products!B:D, 3, FALSE)</f>
        <v>18</v>
      </c>
      <c r="M10124" s="2">
        <f>Table1[[#This Row],[Quantity Purchased]] * Table1[[#This Row],[Unit Price]]</f>
        <v>5764</v>
      </c>
      <c r="N10124" s="2">
        <f>VLOOKUP(H10124, [1]Products!B:E, 4, FALSE)</f>
        <v>22</v>
      </c>
      <c r="O10124" t="str">
        <f>TEXT(Table1[[#This Row],[Transaction Date]], "yyyy-mm")</f>
        <v>2024-08</v>
      </c>
      <c r="P10124" s="1">
        <f ca="1">YEAR(TODAY()) - YEAR(Table1[[#This Row],[Buyer Date of Birth]])</f>
        <v>45</v>
      </c>
      <c r="Q10124" s="2">
        <f>Table1[[#This Row],[Total Revenue]] - Table1[[#This Row],[Total Cost]]</f>
        <v>5746</v>
      </c>
    </row>
    <row r="10125" spans="1:17" x14ac:dyDescent="0.25">
      <c r="A10125" s="1">
        <v>45505</v>
      </c>
      <c r="B10125" t="s">
        <v>423</v>
      </c>
      <c r="C10125" t="s">
        <v>530</v>
      </c>
      <c r="D10125" t="s">
        <v>89</v>
      </c>
      <c r="E10125" s="1">
        <v>36785</v>
      </c>
      <c r="F10125" t="s">
        <v>28</v>
      </c>
      <c r="G10125">
        <v>79</v>
      </c>
      <c r="H10125" t="s">
        <v>49</v>
      </c>
      <c r="I10125" t="s">
        <v>36</v>
      </c>
      <c r="J10125" t="s">
        <v>24</v>
      </c>
      <c r="K10125" t="str">
        <f>VLOOKUP(H10125, [1]Products!B:E, 2, FALSE)</f>
        <v>Butter Crunch</v>
      </c>
      <c r="L10125" s="2">
        <f>VLOOKUP(H10125, [1]Products!B:D, 3, FALSE)</f>
        <v>10</v>
      </c>
      <c r="M10125" s="2">
        <f>Table1[[#This Row],[Quantity Purchased]] * Table1[[#This Row],[Unit Price]]</f>
        <v>869</v>
      </c>
      <c r="N10125" s="2">
        <f>VLOOKUP(H10125, [1]Products!B:E, 4, FALSE)</f>
        <v>11</v>
      </c>
      <c r="O10125" t="str">
        <f>TEXT(Table1[[#This Row],[Transaction Date]], "yyyy-mm")</f>
        <v>2024-08</v>
      </c>
      <c r="P10125" s="1">
        <f ca="1">YEAR(TODAY()) - YEAR(Table1[[#This Row],[Buyer Date of Birth]])</f>
        <v>25</v>
      </c>
      <c r="Q10125" s="2">
        <f>Table1[[#This Row],[Total Revenue]] - Table1[[#This Row],[Total Cost]]</f>
        <v>859</v>
      </c>
    </row>
    <row r="10126" spans="1:17" x14ac:dyDescent="0.25">
      <c r="A10126" s="1">
        <v>45526</v>
      </c>
      <c r="B10126" t="s">
        <v>290</v>
      </c>
      <c r="C10126" t="s">
        <v>1022</v>
      </c>
      <c r="D10126" t="s">
        <v>45</v>
      </c>
      <c r="E10126" s="1">
        <v>25160</v>
      </c>
      <c r="F10126" t="s">
        <v>21</v>
      </c>
      <c r="G10126">
        <v>197</v>
      </c>
      <c r="H10126" t="s">
        <v>35</v>
      </c>
      <c r="I10126" t="s">
        <v>46</v>
      </c>
      <c r="J10126" t="s">
        <v>31</v>
      </c>
      <c r="K10126" t="str">
        <f>VLOOKUP(H10126, [1]Products!B:E, 2, FALSE)</f>
        <v>Caramel Biscuits</v>
      </c>
      <c r="L10126" s="2">
        <f>VLOOKUP(H10126, [1]Products!B:D, 3, FALSE)</f>
        <v>18</v>
      </c>
      <c r="M10126" s="2">
        <f>Table1[[#This Row],[Quantity Purchased]] * Table1[[#This Row],[Unit Price]]</f>
        <v>4334</v>
      </c>
      <c r="N10126" s="2">
        <f>VLOOKUP(H10126, [1]Products!B:E, 4, FALSE)</f>
        <v>22</v>
      </c>
      <c r="O10126" t="str">
        <f>TEXT(Table1[[#This Row],[Transaction Date]], "yyyy-mm")</f>
        <v>2024-08</v>
      </c>
      <c r="P10126" s="1">
        <f ca="1">YEAR(TODAY()) - YEAR(Table1[[#This Row],[Buyer Date of Birth]])</f>
        <v>57</v>
      </c>
      <c r="Q10126" s="2">
        <f>Table1[[#This Row],[Total Revenue]] - Table1[[#This Row],[Total Cost]]</f>
        <v>4316</v>
      </c>
    </row>
    <row r="10127" spans="1:17" x14ac:dyDescent="0.25">
      <c r="A10127" s="1">
        <v>45522</v>
      </c>
      <c r="B10127" t="s">
        <v>500</v>
      </c>
      <c r="C10127" t="s">
        <v>99</v>
      </c>
      <c r="D10127" t="s">
        <v>45</v>
      </c>
      <c r="E10127" s="1">
        <v>21223</v>
      </c>
      <c r="F10127" t="s">
        <v>40</v>
      </c>
      <c r="G10127">
        <v>374</v>
      </c>
      <c r="H10127" t="s">
        <v>66</v>
      </c>
      <c r="I10127" t="s">
        <v>36</v>
      </c>
      <c r="J10127" t="s">
        <v>24</v>
      </c>
      <c r="K10127" t="str">
        <f>VLOOKUP(H10127, [1]Products!B:E, 2, FALSE)</f>
        <v>Oatmeal Cookies</v>
      </c>
      <c r="L10127" s="2">
        <f>VLOOKUP(H10127, [1]Products!B:D, 3, FALSE)</f>
        <v>19</v>
      </c>
      <c r="M10127" s="2">
        <f>Table1[[#This Row],[Quantity Purchased]] * Table1[[#This Row],[Unit Price]]</f>
        <v>8602</v>
      </c>
      <c r="N10127" s="2">
        <f>VLOOKUP(H10127, [1]Products!B:E, 4, FALSE)</f>
        <v>23</v>
      </c>
      <c r="O10127" t="str">
        <f>TEXT(Table1[[#This Row],[Transaction Date]], "yyyy-mm")</f>
        <v>2024-08</v>
      </c>
      <c r="P10127" s="1">
        <f ca="1">YEAR(TODAY()) - YEAR(Table1[[#This Row],[Buyer Date of Birth]])</f>
        <v>67</v>
      </c>
      <c r="Q10127" s="2">
        <f>Table1[[#This Row],[Total Revenue]] - Table1[[#This Row],[Total Cost]]</f>
        <v>8583</v>
      </c>
    </row>
    <row r="10128" spans="1:17" x14ac:dyDescent="0.25">
      <c r="A10128" s="1">
        <v>45514</v>
      </c>
      <c r="B10128" t="s">
        <v>854</v>
      </c>
      <c r="C10128" t="s">
        <v>1101</v>
      </c>
      <c r="D10128" t="s">
        <v>20</v>
      </c>
      <c r="E10128" s="1">
        <v>20564</v>
      </c>
      <c r="F10128" t="s">
        <v>28</v>
      </c>
      <c r="G10128">
        <v>275</v>
      </c>
      <c r="H10128" t="s">
        <v>22</v>
      </c>
      <c r="I10128" t="s">
        <v>55</v>
      </c>
      <c r="J10128" t="s">
        <v>24</v>
      </c>
      <c r="K10128" t="str">
        <f>VLOOKUP(H10128, [1]Products!B:E, 2, FALSE)</f>
        <v>Cinnamon Swirls</v>
      </c>
      <c r="L10128" s="2">
        <f>VLOOKUP(H10128, [1]Products!B:D, 3, FALSE)</f>
        <v>10</v>
      </c>
      <c r="M10128" s="2">
        <f>Table1[[#This Row],[Quantity Purchased]] * Table1[[#This Row],[Unit Price]]</f>
        <v>3850</v>
      </c>
      <c r="N10128" s="2">
        <f>VLOOKUP(H10128, [1]Products!B:E, 4, FALSE)</f>
        <v>14</v>
      </c>
      <c r="O10128" t="str">
        <f>TEXT(Table1[[#This Row],[Transaction Date]], "yyyy-mm")</f>
        <v>2024-08</v>
      </c>
      <c r="P10128" s="1">
        <f ca="1">YEAR(TODAY()) - YEAR(Table1[[#This Row],[Buyer Date of Birth]])</f>
        <v>69</v>
      </c>
      <c r="Q10128" s="2">
        <f>Table1[[#This Row],[Total Revenue]] - Table1[[#This Row],[Total Cost]]</f>
        <v>3840</v>
      </c>
    </row>
    <row r="10129" spans="1:17" x14ac:dyDescent="0.25">
      <c r="A10129" s="1">
        <v>45510</v>
      </c>
      <c r="B10129" t="s">
        <v>1048</v>
      </c>
      <c r="C10129" t="s">
        <v>1185</v>
      </c>
      <c r="D10129" t="s">
        <v>34</v>
      </c>
      <c r="E10129" s="1">
        <v>31441</v>
      </c>
      <c r="F10129" t="s">
        <v>75</v>
      </c>
      <c r="G10129">
        <v>156</v>
      </c>
      <c r="H10129" t="s">
        <v>22</v>
      </c>
      <c r="I10129" t="s">
        <v>30</v>
      </c>
      <c r="J10129" t="s">
        <v>37</v>
      </c>
      <c r="K10129" t="str">
        <f>VLOOKUP(H10129, [1]Products!B:E, 2, FALSE)</f>
        <v>Cinnamon Swirls</v>
      </c>
      <c r="L10129" s="2">
        <f>VLOOKUP(H10129, [1]Products!B:D, 3, FALSE)</f>
        <v>10</v>
      </c>
      <c r="M10129" s="2">
        <f>Table1[[#This Row],[Quantity Purchased]] * Table1[[#This Row],[Unit Price]]</f>
        <v>2184</v>
      </c>
      <c r="N10129" s="2">
        <f>VLOOKUP(H10129, [1]Products!B:E, 4, FALSE)</f>
        <v>14</v>
      </c>
      <c r="O10129" t="str">
        <f>TEXT(Table1[[#This Row],[Transaction Date]], "yyyy-mm")</f>
        <v>2024-08</v>
      </c>
      <c r="P10129" s="1">
        <f ca="1">YEAR(TODAY()) - YEAR(Table1[[#This Row],[Buyer Date of Birth]])</f>
        <v>39</v>
      </c>
      <c r="Q10129" s="2">
        <f>Table1[[#This Row],[Total Revenue]] - Table1[[#This Row],[Total Cost]]</f>
        <v>2174</v>
      </c>
    </row>
    <row r="10130" spans="1:17" x14ac:dyDescent="0.25">
      <c r="A10130" s="1">
        <v>45513</v>
      </c>
      <c r="B10130" t="s">
        <v>549</v>
      </c>
      <c r="C10130" t="s">
        <v>551</v>
      </c>
      <c r="D10130" t="s">
        <v>45</v>
      </c>
      <c r="E10130" s="1">
        <v>21473</v>
      </c>
      <c r="F10130" t="s">
        <v>75</v>
      </c>
      <c r="G10130">
        <v>291</v>
      </c>
      <c r="H10130" t="s">
        <v>22</v>
      </c>
      <c r="I10130" t="s">
        <v>46</v>
      </c>
      <c r="J10130" t="s">
        <v>24</v>
      </c>
      <c r="K10130" t="str">
        <f>VLOOKUP(H10130, [1]Products!B:E, 2, FALSE)</f>
        <v>Cinnamon Swirls</v>
      </c>
      <c r="L10130" s="2">
        <f>VLOOKUP(H10130, [1]Products!B:D, 3, FALSE)</f>
        <v>10</v>
      </c>
      <c r="M10130" s="2">
        <f>Table1[[#This Row],[Quantity Purchased]] * Table1[[#This Row],[Unit Price]]</f>
        <v>4074</v>
      </c>
      <c r="N10130" s="2">
        <f>VLOOKUP(H10130, [1]Products!B:E, 4, FALSE)</f>
        <v>14</v>
      </c>
      <c r="O10130" t="str">
        <f>TEXT(Table1[[#This Row],[Transaction Date]], "yyyy-mm")</f>
        <v>2024-08</v>
      </c>
      <c r="P10130" s="1">
        <f ca="1">YEAR(TODAY()) - YEAR(Table1[[#This Row],[Buyer Date of Birth]])</f>
        <v>67</v>
      </c>
      <c r="Q10130" s="2">
        <f>Table1[[#This Row],[Total Revenue]] - Table1[[#This Row],[Total Cost]]</f>
        <v>4064</v>
      </c>
    </row>
    <row r="10131" spans="1:17" x14ac:dyDescent="0.25">
      <c r="A10131" s="1">
        <v>45520</v>
      </c>
      <c r="B10131" t="s">
        <v>456</v>
      </c>
      <c r="C10131" t="s">
        <v>33</v>
      </c>
      <c r="D10131" t="s">
        <v>58</v>
      </c>
      <c r="E10131" s="1">
        <v>29690</v>
      </c>
      <c r="F10131" t="s">
        <v>75</v>
      </c>
      <c r="G10131">
        <v>139</v>
      </c>
      <c r="H10131" t="s">
        <v>72</v>
      </c>
      <c r="I10131" t="s">
        <v>23</v>
      </c>
      <c r="J10131" t="s">
        <v>37</v>
      </c>
      <c r="K10131" t="str">
        <f>VLOOKUP(H10131, [1]Products!B:E, 2, FALSE)</f>
        <v>Choco Delight</v>
      </c>
      <c r="L10131" s="2">
        <f>VLOOKUP(H10131, [1]Products!B:D, 3, FALSE)</f>
        <v>3</v>
      </c>
      <c r="M10131" s="2">
        <f>Table1[[#This Row],[Quantity Purchased]] * Table1[[#This Row],[Unit Price]]</f>
        <v>695</v>
      </c>
      <c r="N10131" s="2">
        <f>VLOOKUP(H10131, [1]Products!B:E, 4, FALSE)</f>
        <v>5</v>
      </c>
      <c r="O10131" t="str">
        <f>TEXT(Table1[[#This Row],[Transaction Date]], "yyyy-mm")</f>
        <v>2024-08</v>
      </c>
      <c r="P10131" s="1">
        <f ca="1">YEAR(TODAY()) - YEAR(Table1[[#This Row],[Buyer Date of Birth]])</f>
        <v>44</v>
      </c>
      <c r="Q10131" s="2">
        <f>Table1[[#This Row],[Total Revenue]] - Table1[[#This Row],[Total Cost]]</f>
        <v>692</v>
      </c>
    </row>
    <row r="10132" spans="1:17" x14ac:dyDescent="0.25">
      <c r="A10132" s="1">
        <v>45526</v>
      </c>
      <c r="B10132" t="s">
        <v>320</v>
      </c>
      <c r="C10132" t="s">
        <v>733</v>
      </c>
      <c r="D10132" t="s">
        <v>84</v>
      </c>
      <c r="E10132" s="1">
        <v>20563</v>
      </c>
      <c r="F10132" t="s">
        <v>40</v>
      </c>
      <c r="G10132">
        <v>265</v>
      </c>
      <c r="H10132" t="s">
        <v>49</v>
      </c>
      <c r="I10132" t="s">
        <v>46</v>
      </c>
      <c r="J10132" t="s">
        <v>31</v>
      </c>
      <c r="K10132" t="str">
        <f>VLOOKUP(H10132, [1]Products!B:E, 2, FALSE)</f>
        <v>Butter Crunch</v>
      </c>
      <c r="L10132" s="2">
        <f>VLOOKUP(H10132, [1]Products!B:D, 3, FALSE)</f>
        <v>10</v>
      </c>
      <c r="M10132" s="2">
        <f>Table1[[#This Row],[Quantity Purchased]] * Table1[[#This Row],[Unit Price]]</f>
        <v>2915</v>
      </c>
      <c r="N10132" s="2">
        <f>VLOOKUP(H10132, [1]Products!B:E, 4, FALSE)</f>
        <v>11</v>
      </c>
      <c r="O10132" t="str">
        <f>TEXT(Table1[[#This Row],[Transaction Date]], "yyyy-mm")</f>
        <v>2024-08</v>
      </c>
      <c r="P10132" s="1">
        <f ca="1">YEAR(TODAY()) - YEAR(Table1[[#This Row],[Buyer Date of Birth]])</f>
        <v>69</v>
      </c>
      <c r="Q10132" s="2">
        <f>Table1[[#This Row],[Total Revenue]] - Table1[[#This Row],[Total Cost]]</f>
        <v>2905</v>
      </c>
    </row>
    <row r="10133" spans="1:17" x14ac:dyDescent="0.25">
      <c r="A10133" s="1">
        <v>45526</v>
      </c>
      <c r="B10133" t="s">
        <v>372</v>
      </c>
      <c r="C10133" t="s">
        <v>387</v>
      </c>
      <c r="D10133" t="s">
        <v>58</v>
      </c>
      <c r="E10133" s="1">
        <v>27834</v>
      </c>
      <c r="F10133" t="s">
        <v>21</v>
      </c>
      <c r="G10133">
        <v>81</v>
      </c>
      <c r="H10133" t="s">
        <v>54</v>
      </c>
      <c r="I10133" t="s">
        <v>30</v>
      </c>
      <c r="J10133" t="s">
        <v>31</v>
      </c>
      <c r="K10133" t="str">
        <f>VLOOKUP(H10133, [1]Products!B:E, 2, FALSE)</f>
        <v>Lemon Crisps</v>
      </c>
      <c r="L10133" s="2">
        <f>VLOOKUP(H10133, [1]Products!B:D, 3, FALSE)</f>
        <v>7</v>
      </c>
      <c r="M10133" s="2">
        <f>Table1[[#This Row],[Quantity Purchased]] * Table1[[#This Row],[Unit Price]]</f>
        <v>729</v>
      </c>
      <c r="N10133" s="2">
        <f>VLOOKUP(H10133, [1]Products!B:E, 4, FALSE)</f>
        <v>9</v>
      </c>
      <c r="O10133" t="str">
        <f>TEXT(Table1[[#This Row],[Transaction Date]], "yyyy-mm")</f>
        <v>2024-08</v>
      </c>
      <c r="P10133" s="1">
        <f ca="1">YEAR(TODAY()) - YEAR(Table1[[#This Row],[Buyer Date of Birth]])</f>
        <v>49</v>
      </c>
      <c r="Q10133" s="2">
        <f>Table1[[#This Row],[Total Revenue]] - Table1[[#This Row],[Total Cost]]</f>
        <v>722</v>
      </c>
    </row>
    <row r="10134" spans="1:17" x14ac:dyDescent="0.25">
      <c r="A10134" s="1">
        <v>45527</v>
      </c>
      <c r="B10134" t="s">
        <v>80</v>
      </c>
      <c r="C10134" t="s">
        <v>168</v>
      </c>
      <c r="D10134" t="s">
        <v>45</v>
      </c>
      <c r="E10134" s="1">
        <v>36614</v>
      </c>
      <c r="F10134" t="s">
        <v>75</v>
      </c>
      <c r="G10134">
        <v>450</v>
      </c>
      <c r="H10134" t="s">
        <v>49</v>
      </c>
      <c r="I10134" t="s">
        <v>46</v>
      </c>
      <c r="J10134" t="s">
        <v>37</v>
      </c>
      <c r="K10134" t="str">
        <f>VLOOKUP(H10134, [1]Products!B:E, 2, FALSE)</f>
        <v>Butter Crunch</v>
      </c>
      <c r="L10134" s="2">
        <f>VLOOKUP(H10134, [1]Products!B:D, 3, FALSE)</f>
        <v>10</v>
      </c>
      <c r="M10134" s="2">
        <f>Table1[[#This Row],[Quantity Purchased]] * Table1[[#This Row],[Unit Price]]</f>
        <v>4950</v>
      </c>
      <c r="N10134" s="2">
        <f>VLOOKUP(H10134, [1]Products!B:E, 4, FALSE)</f>
        <v>11</v>
      </c>
      <c r="O10134" t="str">
        <f>TEXT(Table1[[#This Row],[Transaction Date]], "yyyy-mm")</f>
        <v>2024-08</v>
      </c>
      <c r="P10134" s="1">
        <f ca="1">YEAR(TODAY()) - YEAR(Table1[[#This Row],[Buyer Date of Birth]])</f>
        <v>25</v>
      </c>
      <c r="Q10134" s="2">
        <f>Table1[[#This Row],[Total Revenue]] - Table1[[#This Row],[Total Cost]]</f>
        <v>4940</v>
      </c>
    </row>
    <row r="10135" spans="1:17" x14ac:dyDescent="0.25">
      <c r="A10135" s="1">
        <v>45527</v>
      </c>
      <c r="B10135" t="s">
        <v>392</v>
      </c>
      <c r="C10135" t="s">
        <v>370</v>
      </c>
      <c r="D10135" t="s">
        <v>84</v>
      </c>
      <c r="E10135" s="1">
        <v>17996</v>
      </c>
      <c r="F10135" t="s">
        <v>75</v>
      </c>
      <c r="G10135">
        <v>359</v>
      </c>
      <c r="H10135" t="s">
        <v>63</v>
      </c>
      <c r="I10135" t="s">
        <v>30</v>
      </c>
      <c r="J10135" t="s">
        <v>37</v>
      </c>
      <c r="K10135" t="str">
        <f>VLOOKUP(H10135, [1]Products!B:E, 2, FALSE)</f>
        <v>Vanilla Wafers</v>
      </c>
      <c r="L10135" s="2">
        <f>VLOOKUP(H10135, [1]Products!B:D, 3, FALSE)</f>
        <v>18</v>
      </c>
      <c r="M10135" s="2">
        <f>Table1[[#This Row],[Quantity Purchased]] * Table1[[#This Row],[Unit Price]]</f>
        <v>12924</v>
      </c>
      <c r="N10135" s="2">
        <f>VLOOKUP(H10135, [1]Products!B:E, 4, FALSE)</f>
        <v>36</v>
      </c>
      <c r="O10135" t="str">
        <f>TEXT(Table1[[#This Row],[Transaction Date]], "yyyy-mm")</f>
        <v>2024-08</v>
      </c>
      <c r="P10135" s="1">
        <f ca="1">YEAR(TODAY()) - YEAR(Table1[[#This Row],[Buyer Date of Birth]])</f>
        <v>76</v>
      </c>
      <c r="Q10135" s="2">
        <f>Table1[[#This Row],[Total Revenue]] - Table1[[#This Row],[Total Cost]]</f>
        <v>12906</v>
      </c>
    </row>
    <row r="10136" spans="1:17" x14ac:dyDescent="0.25">
      <c r="A10136" s="1">
        <v>45528</v>
      </c>
      <c r="B10136" t="s">
        <v>248</v>
      </c>
      <c r="C10136" t="s">
        <v>345</v>
      </c>
      <c r="D10136" t="s">
        <v>78</v>
      </c>
      <c r="E10136" s="1">
        <v>30912</v>
      </c>
      <c r="F10136" t="s">
        <v>21</v>
      </c>
      <c r="G10136">
        <v>50</v>
      </c>
      <c r="H10136" t="s">
        <v>29</v>
      </c>
      <c r="I10136" t="s">
        <v>59</v>
      </c>
      <c r="J10136" t="s">
        <v>24</v>
      </c>
      <c r="K10136" t="str">
        <f>VLOOKUP(H10136, [1]Products!B:E, 2, FALSE)</f>
        <v>Shortbread</v>
      </c>
      <c r="L10136" s="2">
        <f>VLOOKUP(H10136, [1]Products!B:D, 3, FALSE)</f>
        <v>10</v>
      </c>
      <c r="M10136" s="2">
        <f>Table1[[#This Row],[Quantity Purchased]] * Table1[[#This Row],[Unit Price]]</f>
        <v>2250</v>
      </c>
      <c r="N10136" s="2">
        <f>VLOOKUP(H10136, [1]Products!B:E, 4, FALSE)</f>
        <v>45</v>
      </c>
      <c r="O10136" t="str">
        <f>TEXT(Table1[[#This Row],[Transaction Date]], "yyyy-mm")</f>
        <v>2024-08</v>
      </c>
      <c r="P10136" s="1">
        <f ca="1">YEAR(TODAY()) - YEAR(Table1[[#This Row],[Buyer Date of Birth]])</f>
        <v>41</v>
      </c>
      <c r="Q10136" s="2">
        <f>Table1[[#This Row],[Total Revenue]] - Table1[[#This Row],[Total Cost]]</f>
        <v>2240</v>
      </c>
    </row>
    <row r="10137" spans="1:17" x14ac:dyDescent="0.25">
      <c r="A10137" s="1">
        <v>45515</v>
      </c>
      <c r="B10137" t="s">
        <v>1018</v>
      </c>
      <c r="C10137" t="s">
        <v>655</v>
      </c>
      <c r="D10137" t="s">
        <v>34</v>
      </c>
      <c r="E10137" s="1">
        <v>38464</v>
      </c>
      <c r="F10137" t="s">
        <v>28</v>
      </c>
      <c r="G10137">
        <v>106</v>
      </c>
      <c r="H10137" t="s">
        <v>49</v>
      </c>
      <c r="I10137" t="s">
        <v>23</v>
      </c>
      <c r="J10137" t="s">
        <v>24</v>
      </c>
      <c r="K10137" t="str">
        <f>VLOOKUP(H10137, [1]Products!B:E, 2, FALSE)</f>
        <v>Butter Crunch</v>
      </c>
      <c r="L10137" s="2">
        <f>VLOOKUP(H10137, [1]Products!B:D, 3, FALSE)</f>
        <v>10</v>
      </c>
      <c r="M10137" s="2">
        <f>Table1[[#This Row],[Quantity Purchased]] * Table1[[#This Row],[Unit Price]]</f>
        <v>1166</v>
      </c>
      <c r="N10137" s="2">
        <f>VLOOKUP(H10137, [1]Products!B:E, 4, FALSE)</f>
        <v>11</v>
      </c>
      <c r="O10137" t="str">
        <f>TEXT(Table1[[#This Row],[Transaction Date]], "yyyy-mm")</f>
        <v>2024-08</v>
      </c>
      <c r="P10137" s="1">
        <f ca="1">YEAR(TODAY()) - YEAR(Table1[[#This Row],[Buyer Date of Birth]])</f>
        <v>20</v>
      </c>
      <c r="Q10137" s="2">
        <f>Table1[[#This Row],[Total Revenue]] - Table1[[#This Row],[Total Cost]]</f>
        <v>1156</v>
      </c>
    </row>
    <row r="10138" spans="1:17" x14ac:dyDescent="0.25">
      <c r="A10138" s="1">
        <v>45534</v>
      </c>
      <c r="B10138" t="s">
        <v>76</v>
      </c>
      <c r="C10138" t="s">
        <v>885</v>
      </c>
      <c r="D10138" t="s">
        <v>20</v>
      </c>
      <c r="E10138" s="1">
        <v>23104</v>
      </c>
      <c r="F10138" t="s">
        <v>21</v>
      </c>
      <c r="G10138">
        <v>72</v>
      </c>
      <c r="H10138" t="s">
        <v>71</v>
      </c>
      <c r="I10138" t="s">
        <v>30</v>
      </c>
      <c r="J10138" t="s">
        <v>31</v>
      </c>
      <c r="K10138" t="str">
        <f>VLOOKUP(H10138, [1]Products!B:E, 2, FALSE)</f>
        <v>Peanut Butter Bites</v>
      </c>
      <c r="L10138" s="2">
        <f>VLOOKUP(H10138, [1]Products!B:D, 3, FALSE)</f>
        <v>5</v>
      </c>
      <c r="M10138" s="2">
        <f>Table1[[#This Row],[Quantity Purchased]] * Table1[[#This Row],[Unit Price]]</f>
        <v>504</v>
      </c>
      <c r="N10138" s="2">
        <f>VLOOKUP(H10138, [1]Products!B:E, 4, FALSE)</f>
        <v>7</v>
      </c>
      <c r="O10138" t="str">
        <f>TEXT(Table1[[#This Row],[Transaction Date]], "yyyy-mm")</f>
        <v>2024-08</v>
      </c>
      <c r="P10138" s="1">
        <f ca="1">YEAR(TODAY()) - YEAR(Table1[[#This Row],[Buyer Date of Birth]])</f>
        <v>62</v>
      </c>
      <c r="Q10138" s="2">
        <f>Table1[[#This Row],[Total Revenue]] - Table1[[#This Row],[Total Cost]]</f>
        <v>499</v>
      </c>
    </row>
    <row r="10139" spans="1:17" x14ac:dyDescent="0.25">
      <c r="A10139" s="1">
        <v>45512</v>
      </c>
      <c r="B10139" t="s">
        <v>67</v>
      </c>
      <c r="C10139" t="s">
        <v>470</v>
      </c>
      <c r="D10139" t="s">
        <v>62</v>
      </c>
      <c r="E10139" s="1">
        <v>33812</v>
      </c>
      <c r="F10139" t="s">
        <v>21</v>
      </c>
      <c r="G10139">
        <v>431</v>
      </c>
      <c r="H10139" t="s">
        <v>41</v>
      </c>
      <c r="I10139" t="s">
        <v>50</v>
      </c>
      <c r="J10139" t="s">
        <v>24</v>
      </c>
      <c r="K10139" t="str">
        <f>VLOOKUP(H10139, [1]Products!B:E, 2, FALSE)</f>
        <v>Ginger Snaps</v>
      </c>
      <c r="L10139" s="2">
        <f>VLOOKUP(H10139, [1]Products!B:D, 3, FALSE)</f>
        <v>14</v>
      </c>
      <c r="M10139" s="2">
        <f>Table1[[#This Row],[Quantity Purchased]] * Table1[[#This Row],[Unit Price]]</f>
        <v>12068</v>
      </c>
      <c r="N10139" s="2">
        <f>VLOOKUP(H10139, [1]Products!B:E, 4, FALSE)</f>
        <v>28</v>
      </c>
      <c r="O10139" t="str">
        <f>TEXT(Table1[[#This Row],[Transaction Date]], "yyyy-mm")</f>
        <v>2024-08</v>
      </c>
      <c r="P10139" s="1">
        <f ca="1">YEAR(TODAY()) - YEAR(Table1[[#This Row],[Buyer Date of Birth]])</f>
        <v>33</v>
      </c>
      <c r="Q10139" s="2">
        <f>Table1[[#This Row],[Total Revenue]] - Table1[[#This Row],[Total Cost]]</f>
        <v>12054</v>
      </c>
    </row>
    <row r="10140" spans="1:17" x14ac:dyDescent="0.25">
      <c r="A10140" s="1">
        <v>45512</v>
      </c>
      <c r="B10140" t="s">
        <v>129</v>
      </c>
      <c r="C10140" t="s">
        <v>979</v>
      </c>
      <c r="D10140" t="s">
        <v>45</v>
      </c>
      <c r="E10140" s="1">
        <v>28340</v>
      </c>
      <c r="F10140" t="s">
        <v>28</v>
      </c>
      <c r="G10140">
        <v>433</v>
      </c>
      <c r="H10140" t="s">
        <v>72</v>
      </c>
      <c r="I10140" t="s">
        <v>46</v>
      </c>
      <c r="J10140" t="s">
        <v>24</v>
      </c>
      <c r="K10140" t="str">
        <f>VLOOKUP(H10140, [1]Products!B:E, 2, FALSE)</f>
        <v>Choco Delight</v>
      </c>
      <c r="L10140" s="2">
        <f>VLOOKUP(H10140, [1]Products!B:D, 3, FALSE)</f>
        <v>3</v>
      </c>
      <c r="M10140" s="2">
        <f>Table1[[#This Row],[Quantity Purchased]] * Table1[[#This Row],[Unit Price]]</f>
        <v>2165</v>
      </c>
      <c r="N10140" s="2">
        <f>VLOOKUP(H10140, [1]Products!B:E, 4, FALSE)</f>
        <v>5</v>
      </c>
      <c r="O10140" t="str">
        <f>TEXT(Table1[[#This Row],[Transaction Date]], "yyyy-mm")</f>
        <v>2024-08</v>
      </c>
      <c r="P10140" s="1">
        <f ca="1">YEAR(TODAY()) - YEAR(Table1[[#This Row],[Buyer Date of Birth]])</f>
        <v>48</v>
      </c>
      <c r="Q10140" s="2">
        <f>Table1[[#This Row],[Total Revenue]] - Table1[[#This Row],[Total Cost]]</f>
        <v>2162</v>
      </c>
    </row>
    <row r="10141" spans="1:17" x14ac:dyDescent="0.25">
      <c r="A10141" s="1">
        <v>45520</v>
      </c>
      <c r="B10141" t="s">
        <v>117</v>
      </c>
      <c r="C10141" t="s">
        <v>1438</v>
      </c>
      <c r="D10141" t="s">
        <v>84</v>
      </c>
      <c r="E10141" s="1">
        <v>23319</v>
      </c>
      <c r="F10141" t="s">
        <v>21</v>
      </c>
      <c r="G10141">
        <v>189</v>
      </c>
      <c r="H10141" t="s">
        <v>29</v>
      </c>
      <c r="I10141" t="s">
        <v>30</v>
      </c>
      <c r="J10141" t="s">
        <v>37</v>
      </c>
      <c r="K10141" t="str">
        <f>VLOOKUP(H10141, [1]Products!B:E, 2, FALSE)</f>
        <v>Shortbread</v>
      </c>
      <c r="L10141" s="2">
        <f>VLOOKUP(H10141, [1]Products!B:D, 3, FALSE)</f>
        <v>10</v>
      </c>
      <c r="M10141" s="2">
        <f>Table1[[#This Row],[Quantity Purchased]] * Table1[[#This Row],[Unit Price]]</f>
        <v>8505</v>
      </c>
      <c r="N10141" s="2">
        <f>VLOOKUP(H10141, [1]Products!B:E, 4, FALSE)</f>
        <v>45</v>
      </c>
      <c r="O10141" t="str">
        <f>TEXT(Table1[[#This Row],[Transaction Date]], "yyyy-mm")</f>
        <v>2024-08</v>
      </c>
      <c r="P10141" s="1">
        <f ca="1">YEAR(TODAY()) - YEAR(Table1[[#This Row],[Buyer Date of Birth]])</f>
        <v>62</v>
      </c>
      <c r="Q10141" s="2">
        <f>Table1[[#This Row],[Total Revenue]] - Table1[[#This Row],[Total Cost]]</f>
        <v>8495</v>
      </c>
    </row>
    <row r="10142" spans="1:17" x14ac:dyDescent="0.25">
      <c r="A10142" s="1">
        <v>45509</v>
      </c>
      <c r="B10142" t="s">
        <v>493</v>
      </c>
      <c r="C10142" t="s">
        <v>410</v>
      </c>
      <c r="D10142" t="s">
        <v>78</v>
      </c>
      <c r="E10142" s="1">
        <v>18424</v>
      </c>
      <c r="F10142" t="s">
        <v>21</v>
      </c>
      <c r="G10142">
        <v>415</v>
      </c>
      <c r="H10142" t="s">
        <v>29</v>
      </c>
      <c r="I10142" t="s">
        <v>55</v>
      </c>
      <c r="J10142" t="s">
        <v>24</v>
      </c>
      <c r="K10142" t="str">
        <f>VLOOKUP(H10142, [1]Products!B:E, 2, FALSE)</f>
        <v>Shortbread</v>
      </c>
      <c r="L10142" s="2">
        <f>VLOOKUP(H10142, [1]Products!B:D, 3, FALSE)</f>
        <v>10</v>
      </c>
      <c r="M10142" s="2">
        <f>Table1[[#This Row],[Quantity Purchased]] * Table1[[#This Row],[Unit Price]]</f>
        <v>18675</v>
      </c>
      <c r="N10142" s="2">
        <f>VLOOKUP(H10142, [1]Products!B:E, 4, FALSE)</f>
        <v>45</v>
      </c>
      <c r="O10142" t="str">
        <f>TEXT(Table1[[#This Row],[Transaction Date]], "yyyy-mm")</f>
        <v>2024-08</v>
      </c>
      <c r="P10142" s="1">
        <f ca="1">YEAR(TODAY()) - YEAR(Table1[[#This Row],[Buyer Date of Birth]])</f>
        <v>75</v>
      </c>
      <c r="Q10142" s="2">
        <f>Table1[[#This Row],[Total Revenue]] - Table1[[#This Row],[Total Cost]]</f>
        <v>18665</v>
      </c>
    </row>
    <row r="10143" spans="1:17" x14ac:dyDescent="0.25">
      <c r="A10143" s="1">
        <v>45521</v>
      </c>
      <c r="B10143" t="s">
        <v>398</v>
      </c>
      <c r="C10143" t="s">
        <v>39</v>
      </c>
      <c r="D10143" t="s">
        <v>53</v>
      </c>
      <c r="E10143" s="1">
        <v>35144</v>
      </c>
      <c r="F10143" t="s">
        <v>21</v>
      </c>
      <c r="G10143">
        <v>166</v>
      </c>
      <c r="H10143" t="s">
        <v>72</v>
      </c>
      <c r="I10143" t="s">
        <v>36</v>
      </c>
      <c r="J10143" t="s">
        <v>31</v>
      </c>
      <c r="K10143" t="str">
        <f>VLOOKUP(H10143, [1]Products!B:E, 2, FALSE)</f>
        <v>Choco Delight</v>
      </c>
      <c r="L10143" s="2">
        <f>VLOOKUP(H10143, [1]Products!B:D, 3, FALSE)</f>
        <v>3</v>
      </c>
      <c r="M10143" s="2">
        <f>Table1[[#This Row],[Quantity Purchased]] * Table1[[#This Row],[Unit Price]]</f>
        <v>830</v>
      </c>
      <c r="N10143" s="2">
        <f>VLOOKUP(H10143, [1]Products!B:E, 4, FALSE)</f>
        <v>5</v>
      </c>
      <c r="O10143" t="str">
        <f>TEXT(Table1[[#This Row],[Transaction Date]], "yyyy-mm")</f>
        <v>2024-08</v>
      </c>
      <c r="P10143" s="1">
        <f ca="1">YEAR(TODAY()) - YEAR(Table1[[#This Row],[Buyer Date of Birth]])</f>
        <v>29</v>
      </c>
      <c r="Q10143" s="2">
        <f>Table1[[#This Row],[Total Revenue]] - Table1[[#This Row],[Total Cost]]</f>
        <v>827</v>
      </c>
    </row>
    <row r="10144" spans="1:17" x14ac:dyDescent="0.25">
      <c r="A10144" s="1">
        <v>45533</v>
      </c>
      <c r="B10144" t="s">
        <v>898</v>
      </c>
      <c r="C10144" t="s">
        <v>1095</v>
      </c>
      <c r="D10144" t="s">
        <v>100</v>
      </c>
      <c r="E10144" s="1">
        <v>38022</v>
      </c>
      <c r="F10144" t="s">
        <v>75</v>
      </c>
      <c r="G10144">
        <v>436</v>
      </c>
      <c r="H10144" t="s">
        <v>49</v>
      </c>
      <c r="I10144" t="s">
        <v>55</v>
      </c>
      <c r="J10144" t="s">
        <v>24</v>
      </c>
      <c r="K10144" t="str">
        <f>VLOOKUP(H10144, [1]Products!B:E, 2, FALSE)</f>
        <v>Butter Crunch</v>
      </c>
      <c r="L10144" s="2">
        <f>VLOOKUP(H10144, [1]Products!B:D, 3, FALSE)</f>
        <v>10</v>
      </c>
      <c r="M10144" s="2">
        <f>Table1[[#This Row],[Quantity Purchased]] * Table1[[#This Row],[Unit Price]]</f>
        <v>4796</v>
      </c>
      <c r="N10144" s="2">
        <f>VLOOKUP(H10144, [1]Products!B:E, 4, FALSE)</f>
        <v>11</v>
      </c>
      <c r="O10144" t="str">
        <f>TEXT(Table1[[#This Row],[Transaction Date]], "yyyy-mm")</f>
        <v>2024-08</v>
      </c>
      <c r="P10144" s="1">
        <f ca="1">YEAR(TODAY()) - YEAR(Table1[[#This Row],[Buyer Date of Birth]])</f>
        <v>21</v>
      </c>
      <c r="Q10144" s="2">
        <f>Table1[[#This Row],[Total Revenue]] - Table1[[#This Row],[Total Cost]]</f>
        <v>4786</v>
      </c>
    </row>
    <row r="10145" spans="1:17" x14ac:dyDescent="0.25">
      <c r="A10145" s="1">
        <v>45521</v>
      </c>
      <c r="B10145" t="s">
        <v>146</v>
      </c>
      <c r="C10145" t="s">
        <v>572</v>
      </c>
      <c r="D10145" t="s">
        <v>62</v>
      </c>
      <c r="E10145" s="1">
        <v>26775</v>
      </c>
      <c r="F10145" t="s">
        <v>75</v>
      </c>
      <c r="G10145">
        <v>370</v>
      </c>
      <c r="H10145" t="s">
        <v>35</v>
      </c>
      <c r="I10145" t="s">
        <v>59</v>
      </c>
      <c r="J10145" t="s">
        <v>37</v>
      </c>
      <c r="K10145" t="str">
        <f>VLOOKUP(H10145, [1]Products!B:E, 2, FALSE)</f>
        <v>Caramel Biscuits</v>
      </c>
      <c r="L10145" s="2">
        <f>VLOOKUP(H10145, [1]Products!B:D, 3, FALSE)</f>
        <v>18</v>
      </c>
      <c r="M10145" s="2">
        <f>Table1[[#This Row],[Quantity Purchased]] * Table1[[#This Row],[Unit Price]]</f>
        <v>8140</v>
      </c>
      <c r="N10145" s="2">
        <f>VLOOKUP(H10145, [1]Products!B:E, 4, FALSE)</f>
        <v>22</v>
      </c>
      <c r="O10145" t="str">
        <f>TEXT(Table1[[#This Row],[Transaction Date]], "yyyy-mm")</f>
        <v>2024-08</v>
      </c>
      <c r="P10145" s="1">
        <f ca="1">YEAR(TODAY()) - YEAR(Table1[[#This Row],[Buyer Date of Birth]])</f>
        <v>52</v>
      </c>
      <c r="Q10145" s="2">
        <f>Table1[[#This Row],[Total Revenue]] - Table1[[#This Row],[Total Cost]]</f>
        <v>8122</v>
      </c>
    </row>
    <row r="10146" spans="1:17" x14ac:dyDescent="0.25">
      <c r="A10146" s="1">
        <v>45517</v>
      </c>
      <c r="B10146" t="s">
        <v>111</v>
      </c>
      <c r="C10146" t="s">
        <v>1072</v>
      </c>
      <c r="D10146" t="s">
        <v>45</v>
      </c>
      <c r="E10146" s="1">
        <v>24810</v>
      </c>
      <c r="F10146" t="s">
        <v>28</v>
      </c>
      <c r="G10146">
        <v>447</v>
      </c>
      <c r="H10146" t="s">
        <v>41</v>
      </c>
      <c r="I10146" t="s">
        <v>50</v>
      </c>
      <c r="J10146" t="s">
        <v>31</v>
      </c>
      <c r="K10146" t="str">
        <f>VLOOKUP(H10146, [1]Products!B:E, 2, FALSE)</f>
        <v>Ginger Snaps</v>
      </c>
      <c r="L10146" s="2">
        <f>VLOOKUP(H10146, [1]Products!B:D, 3, FALSE)</f>
        <v>14</v>
      </c>
      <c r="M10146" s="2">
        <f>Table1[[#This Row],[Quantity Purchased]] * Table1[[#This Row],[Unit Price]]</f>
        <v>12516</v>
      </c>
      <c r="N10146" s="2">
        <f>VLOOKUP(H10146, [1]Products!B:E, 4, FALSE)</f>
        <v>28</v>
      </c>
      <c r="O10146" t="str">
        <f>TEXT(Table1[[#This Row],[Transaction Date]], "yyyy-mm")</f>
        <v>2024-08</v>
      </c>
      <c r="P10146" s="1">
        <f ca="1">YEAR(TODAY()) - YEAR(Table1[[#This Row],[Buyer Date of Birth]])</f>
        <v>58</v>
      </c>
      <c r="Q10146" s="2">
        <f>Table1[[#This Row],[Total Revenue]] - Table1[[#This Row],[Total Cost]]</f>
        <v>12502</v>
      </c>
    </row>
    <row r="10147" spans="1:17" x14ac:dyDescent="0.25">
      <c r="A10147" s="1">
        <v>45512</v>
      </c>
      <c r="B10147" t="s">
        <v>363</v>
      </c>
      <c r="C10147" t="s">
        <v>1066</v>
      </c>
      <c r="D10147" t="s">
        <v>89</v>
      </c>
      <c r="E10147" s="1">
        <v>16516</v>
      </c>
      <c r="F10147" t="s">
        <v>21</v>
      </c>
      <c r="G10147">
        <v>42</v>
      </c>
      <c r="H10147" t="s">
        <v>72</v>
      </c>
      <c r="I10147" t="s">
        <v>30</v>
      </c>
      <c r="J10147" t="s">
        <v>31</v>
      </c>
      <c r="K10147" t="str">
        <f>VLOOKUP(H10147, [1]Products!B:E, 2, FALSE)</f>
        <v>Choco Delight</v>
      </c>
      <c r="L10147" s="2">
        <f>VLOOKUP(H10147, [1]Products!B:D, 3, FALSE)</f>
        <v>3</v>
      </c>
      <c r="M10147" s="2">
        <f>Table1[[#This Row],[Quantity Purchased]] * Table1[[#This Row],[Unit Price]]</f>
        <v>210</v>
      </c>
      <c r="N10147" s="2">
        <f>VLOOKUP(H10147, [1]Products!B:E, 4, FALSE)</f>
        <v>5</v>
      </c>
      <c r="O10147" t="str">
        <f>TEXT(Table1[[#This Row],[Transaction Date]], "yyyy-mm")</f>
        <v>2024-08</v>
      </c>
      <c r="P10147" s="1">
        <f ca="1">YEAR(TODAY()) - YEAR(Table1[[#This Row],[Buyer Date of Birth]])</f>
        <v>80</v>
      </c>
      <c r="Q10147" s="2">
        <f>Table1[[#This Row],[Total Revenue]] - Table1[[#This Row],[Total Cost]]</f>
        <v>207</v>
      </c>
    </row>
    <row r="10148" spans="1:17" x14ac:dyDescent="0.25">
      <c r="A10148" s="1">
        <v>45521</v>
      </c>
      <c r="B10148" t="s">
        <v>105</v>
      </c>
      <c r="C10148" t="s">
        <v>267</v>
      </c>
      <c r="D10148" t="s">
        <v>53</v>
      </c>
      <c r="E10148" s="1">
        <v>35684</v>
      </c>
      <c r="F10148" t="s">
        <v>28</v>
      </c>
      <c r="G10148">
        <v>488</v>
      </c>
      <c r="H10148" t="s">
        <v>35</v>
      </c>
      <c r="I10148" t="s">
        <v>36</v>
      </c>
      <c r="J10148" t="s">
        <v>37</v>
      </c>
      <c r="K10148" t="str">
        <f>VLOOKUP(H10148, [1]Products!B:E, 2, FALSE)</f>
        <v>Caramel Biscuits</v>
      </c>
      <c r="L10148" s="2">
        <f>VLOOKUP(H10148, [1]Products!B:D, 3, FALSE)</f>
        <v>18</v>
      </c>
      <c r="M10148" s="2">
        <f>Table1[[#This Row],[Quantity Purchased]] * Table1[[#This Row],[Unit Price]]</f>
        <v>10736</v>
      </c>
      <c r="N10148" s="2">
        <f>VLOOKUP(H10148, [1]Products!B:E, 4, FALSE)</f>
        <v>22</v>
      </c>
      <c r="O10148" t="str">
        <f>TEXT(Table1[[#This Row],[Transaction Date]], "yyyy-mm")</f>
        <v>2024-08</v>
      </c>
      <c r="P10148" s="1">
        <f ca="1">YEAR(TODAY()) - YEAR(Table1[[#This Row],[Buyer Date of Birth]])</f>
        <v>28</v>
      </c>
      <c r="Q10148" s="2">
        <f>Table1[[#This Row],[Total Revenue]] - Table1[[#This Row],[Total Cost]]</f>
        <v>10718</v>
      </c>
    </row>
    <row r="10149" spans="1:17" x14ac:dyDescent="0.25">
      <c r="A10149" s="1">
        <v>45505</v>
      </c>
      <c r="B10149" t="s">
        <v>263</v>
      </c>
      <c r="C10149" t="s">
        <v>33</v>
      </c>
      <c r="D10149" t="s">
        <v>20</v>
      </c>
      <c r="E10149" s="1">
        <v>33789</v>
      </c>
      <c r="F10149" t="s">
        <v>21</v>
      </c>
      <c r="G10149">
        <v>414</v>
      </c>
      <c r="H10149" t="s">
        <v>35</v>
      </c>
      <c r="I10149" t="s">
        <v>50</v>
      </c>
      <c r="J10149" t="s">
        <v>37</v>
      </c>
      <c r="K10149" t="str">
        <f>VLOOKUP(H10149, [1]Products!B:E, 2, FALSE)</f>
        <v>Caramel Biscuits</v>
      </c>
      <c r="L10149" s="2">
        <f>VLOOKUP(H10149, [1]Products!B:D, 3, FALSE)</f>
        <v>18</v>
      </c>
      <c r="M10149" s="2">
        <f>Table1[[#This Row],[Quantity Purchased]] * Table1[[#This Row],[Unit Price]]</f>
        <v>9108</v>
      </c>
      <c r="N10149" s="2">
        <f>VLOOKUP(H10149, [1]Products!B:E, 4, FALSE)</f>
        <v>22</v>
      </c>
      <c r="O10149" t="str">
        <f>TEXT(Table1[[#This Row],[Transaction Date]], "yyyy-mm")</f>
        <v>2024-08</v>
      </c>
      <c r="P10149" s="1">
        <f ca="1">YEAR(TODAY()) - YEAR(Table1[[#This Row],[Buyer Date of Birth]])</f>
        <v>33</v>
      </c>
      <c r="Q10149" s="2">
        <f>Table1[[#This Row],[Total Revenue]] - Table1[[#This Row],[Total Cost]]</f>
        <v>9090</v>
      </c>
    </row>
    <row r="10150" spans="1:17" x14ac:dyDescent="0.25">
      <c r="A10150" s="1">
        <v>45528</v>
      </c>
      <c r="B10150" t="s">
        <v>207</v>
      </c>
      <c r="C10150" t="s">
        <v>1039</v>
      </c>
      <c r="D10150" t="s">
        <v>100</v>
      </c>
      <c r="E10150" s="1">
        <v>30408</v>
      </c>
      <c r="F10150" t="s">
        <v>75</v>
      </c>
      <c r="G10150">
        <v>469</v>
      </c>
      <c r="H10150" t="s">
        <v>22</v>
      </c>
      <c r="I10150" t="s">
        <v>23</v>
      </c>
      <c r="J10150" t="s">
        <v>24</v>
      </c>
      <c r="K10150" t="str">
        <f>VLOOKUP(H10150, [1]Products!B:E, 2, FALSE)</f>
        <v>Cinnamon Swirls</v>
      </c>
      <c r="L10150" s="2">
        <f>VLOOKUP(H10150, [1]Products!B:D, 3, FALSE)</f>
        <v>10</v>
      </c>
      <c r="M10150" s="2">
        <f>Table1[[#This Row],[Quantity Purchased]] * Table1[[#This Row],[Unit Price]]</f>
        <v>6566</v>
      </c>
      <c r="N10150" s="2">
        <f>VLOOKUP(H10150, [1]Products!B:E, 4, FALSE)</f>
        <v>14</v>
      </c>
      <c r="O10150" t="str">
        <f>TEXT(Table1[[#This Row],[Transaction Date]], "yyyy-mm")</f>
        <v>2024-08</v>
      </c>
      <c r="P10150" s="1">
        <f ca="1">YEAR(TODAY()) - YEAR(Table1[[#This Row],[Buyer Date of Birth]])</f>
        <v>42</v>
      </c>
      <c r="Q10150" s="2">
        <f>Table1[[#This Row],[Total Revenue]] - Table1[[#This Row],[Total Cost]]</f>
        <v>6556</v>
      </c>
    </row>
    <row r="10151" spans="1:17" x14ac:dyDescent="0.25">
      <c r="A10151" s="1">
        <v>45508</v>
      </c>
      <c r="B10151" t="s">
        <v>336</v>
      </c>
      <c r="C10151" t="s">
        <v>548</v>
      </c>
      <c r="D10151" t="s">
        <v>20</v>
      </c>
      <c r="E10151" s="1">
        <v>25506</v>
      </c>
      <c r="F10151" t="s">
        <v>21</v>
      </c>
      <c r="G10151">
        <v>204</v>
      </c>
      <c r="H10151" t="s">
        <v>63</v>
      </c>
      <c r="I10151" t="s">
        <v>36</v>
      </c>
      <c r="J10151" t="s">
        <v>24</v>
      </c>
      <c r="K10151" t="str">
        <f>VLOOKUP(H10151, [1]Products!B:E, 2, FALSE)</f>
        <v>Vanilla Wafers</v>
      </c>
      <c r="L10151" s="2">
        <f>VLOOKUP(H10151, [1]Products!B:D, 3, FALSE)</f>
        <v>18</v>
      </c>
      <c r="M10151" s="2">
        <f>Table1[[#This Row],[Quantity Purchased]] * Table1[[#This Row],[Unit Price]]</f>
        <v>7344</v>
      </c>
      <c r="N10151" s="2">
        <f>VLOOKUP(H10151, [1]Products!B:E, 4, FALSE)</f>
        <v>36</v>
      </c>
      <c r="O10151" t="str">
        <f>TEXT(Table1[[#This Row],[Transaction Date]], "yyyy-mm")</f>
        <v>2024-08</v>
      </c>
      <c r="P10151" s="1">
        <f ca="1">YEAR(TODAY()) - YEAR(Table1[[#This Row],[Buyer Date of Birth]])</f>
        <v>56</v>
      </c>
      <c r="Q10151" s="2">
        <f>Table1[[#This Row],[Total Revenue]] - Table1[[#This Row],[Total Cost]]</f>
        <v>7326</v>
      </c>
    </row>
    <row r="10152" spans="1:17" x14ac:dyDescent="0.25">
      <c r="A10152" s="1">
        <v>45519</v>
      </c>
      <c r="B10152" t="s">
        <v>43</v>
      </c>
      <c r="C10152" t="s">
        <v>981</v>
      </c>
      <c r="D10152" t="s">
        <v>62</v>
      </c>
      <c r="E10152" s="1">
        <v>16466</v>
      </c>
      <c r="F10152" t="s">
        <v>21</v>
      </c>
      <c r="G10152">
        <v>93</v>
      </c>
      <c r="H10152" t="s">
        <v>63</v>
      </c>
      <c r="I10152" t="s">
        <v>55</v>
      </c>
      <c r="J10152" t="s">
        <v>31</v>
      </c>
      <c r="K10152" t="str">
        <f>VLOOKUP(H10152, [1]Products!B:E, 2, FALSE)</f>
        <v>Vanilla Wafers</v>
      </c>
      <c r="L10152" s="2">
        <f>VLOOKUP(H10152, [1]Products!B:D, 3, FALSE)</f>
        <v>18</v>
      </c>
      <c r="M10152" s="2">
        <f>Table1[[#This Row],[Quantity Purchased]] * Table1[[#This Row],[Unit Price]]</f>
        <v>3348</v>
      </c>
      <c r="N10152" s="2">
        <f>VLOOKUP(H10152, [1]Products!B:E, 4, FALSE)</f>
        <v>36</v>
      </c>
      <c r="O10152" t="str">
        <f>TEXT(Table1[[#This Row],[Transaction Date]], "yyyy-mm")</f>
        <v>2024-08</v>
      </c>
      <c r="P10152" s="1">
        <f ca="1">YEAR(TODAY()) - YEAR(Table1[[#This Row],[Buyer Date of Birth]])</f>
        <v>80</v>
      </c>
      <c r="Q10152" s="2">
        <f>Table1[[#This Row],[Total Revenue]] - Table1[[#This Row],[Total Cost]]</f>
        <v>3330</v>
      </c>
    </row>
    <row r="10153" spans="1:17" x14ac:dyDescent="0.25">
      <c r="A10153" s="1">
        <v>45529</v>
      </c>
      <c r="B10153" t="s">
        <v>51</v>
      </c>
      <c r="C10153" t="s">
        <v>475</v>
      </c>
      <c r="D10153" t="s">
        <v>89</v>
      </c>
      <c r="E10153" s="1">
        <v>17097</v>
      </c>
      <c r="F10153" t="s">
        <v>28</v>
      </c>
      <c r="G10153">
        <v>67</v>
      </c>
      <c r="H10153" t="s">
        <v>66</v>
      </c>
      <c r="I10153" t="s">
        <v>50</v>
      </c>
      <c r="J10153" t="s">
        <v>24</v>
      </c>
      <c r="K10153" t="str">
        <f>VLOOKUP(H10153, [1]Products!B:E, 2, FALSE)</f>
        <v>Oatmeal Cookies</v>
      </c>
      <c r="L10153" s="2">
        <f>VLOOKUP(H10153, [1]Products!B:D, 3, FALSE)</f>
        <v>19</v>
      </c>
      <c r="M10153" s="2">
        <f>Table1[[#This Row],[Quantity Purchased]] * Table1[[#This Row],[Unit Price]]</f>
        <v>1541</v>
      </c>
      <c r="N10153" s="2">
        <f>VLOOKUP(H10153, [1]Products!B:E, 4, FALSE)</f>
        <v>23</v>
      </c>
      <c r="O10153" t="str">
        <f>TEXT(Table1[[#This Row],[Transaction Date]], "yyyy-mm")</f>
        <v>2024-08</v>
      </c>
      <c r="P10153" s="1">
        <f ca="1">YEAR(TODAY()) - YEAR(Table1[[#This Row],[Buyer Date of Birth]])</f>
        <v>79</v>
      </c>
      <c r="Q10153" s="2">
        <f>Table1[[#This Row],[Total Revenue]] - Table1[[#This Row],[Total Cost]]</f>
        <v>1522</v>
      </c>
    </row>
    <row r="10154" spans="1:17" x14ac:dyDescent="0.25">
      <c r="A10154" s="1">
        <v>45530</v>
      </c>
      <c r="B10154" t="s">
        <v>98</v>
      </c>
      <c r="C10154" t="s">
        <v>800</v>
      </c>
      <c r="D10154" t="s">
        <v>58</v>
      </c>
      <c r="E10154" s="1">
        <v>29659</v>
      </c>
      <c r="F10154" t="s">
        <v>40</v>
      </c>
      <c r="G10154">
        <v>385</v>
      </c>
      <c r="H10154" t="s">
        <v>41</v>
      </c>
      <c r="I10154" t="s">
        <v>23</v>
      </c>
      <c r="J10154" t="s">
        <v>24</v>
      </c>
      <c r="K10154" t="str">
        <f>VLOOKUP(H10154, [1]Products!B:E, 2, FALSE)</f>
        <v>Ginger Snaps</v>
      </c>
      <c r="L10154" s="2">
        <f>VLOOKUP(H10154, [1]Products!B:D, 3, FALSE)</f>
        <v>14</v>
      </c>
      <c r="M10154" s="2">
        <f>Table1[[#This Row],[Quantity Purchased]] * Table1[[#This Row],[Unit Price]]</f>
        <v>10780</v>
      </c>
      <c r="N10154" s="2">
        <f>VLOOKUP(H10154, [1]Products!B:E, 4, FALSE)</f>
        <v>28</v>
      </c>
      <c r="O10154" t="str">
        <f>TEXT(Table1[[#This Row],[Transaction Date]], "yyyy-mm")</f>
        <v>2024-08</v>
      </c>
      <c r="P10154" s="1">
        <f ca="1">YEAR(TODAY()) - YEAR(Table1[[#This Row],[Buyer Date of Birth]])</f>
        <v>44</v>
      </c>
      <c r="Q10154" s="2">
        <f>Table1[[#This Row],[Total Revenue]] - Table1[[#This Row],[Total Cost]]</f>
        <v>10766</v>
      </c>
    </row>
    <row r="10155" spans="1:17" x14ac:dyDescent="0.25">
      <c r="A10155" s="1">
        <v>45528</v>
      </c>
      <c r="B10155" t="s">
        <v>60</v>
      </c>
      <c r="C10155" t="s">
        <v>134</v>
      </c>
      <c r="D10155" t="s">
        <v>34</v>
      </c>
      <c r="E10155" s="1">
        <v>23343</v>
      </c>
      <c r="F10155" t="s">
        <v>21</v>
      </c>
      <c r="G10155">
        <v>50</v>
      </c>
      <c r="H10155" t="s">
        <v>49</v>
      </c>
      <c r="I10155" t="s">
        <v>46</v>
      </c>
      <c r="J10155" t="s">
        <v>37</v>
      </c>
      <c r="K10155" t="str">
        <f>VLOOKUP(H10155, [1]Products!B:E, 2, FALSE)</f>
        <v>Butter Crunch</v>
      </c>
      <c r="L10155" s="2">
        <f>VLOOKUP(H10155, [1]Products!B:D, 3, FALSE)</f>
        <v>10</v>
      </c>
      <c r="M10155" s="2">
        <f>Table1[[#This Row],[Quantity Purchased]] * Table1[[#This Row],[Unit Price]]</f>
        <v>550</v>
      </c>
      <c r="N10155" s="2">
        <f>VLOOKUP(H10155, [1]Products!B:E, 4, FALSE)</f>
        <v>11</v>
      </c>
      <c r="O10155" t="str">
        <f>TEXT(Table1[[#This Row],[Transaction Date]], "yyyy-mm")</f>
        <v>2024-08</v>
      </c>
      <c r="P10155" s="1">
        <f ca="1">YEAR(TODAY()) - YEAR(Table1[[#This Row],[Buyer Date of Birth]])</f>
        <v>62</v>
      </c>
      <c r="Q10155" s="2">
        <f>Table1[[#This Row],[Total Revenue]] - Table1[[#This Row],[Total Cost]]</f>
        <v>540</v>
      </c>
    </row>
    <row r="10156" spans="1:17" x14ac:dyDescent="0.25">
      <c r="A10156" s="1">
        <v>45521</v>
      </c>
      <c r="B10156" t="s">
        <v>169</v>
      </c>
      <c r="C10156" t="s">
        <v>694</v>
      </c>
      <c r="D10156" t="s">
        <v>62</v>
      </c>
      <c r="E10156" s="1">
        <v>30258</v>
      </c>
      <c r="F10156" t="s">
        <v>21</v>
      </c>
      <c r="G10156">
        <v>180</v>
      </c>
      <c r="H10156" t="s">
        <v>63</v>
      </c>
      <c r="I10156" t="s">
        <v>59</v>
      </c>
      <c r="J10156" t="s">
        <v>24</v>
      </c>
      <c r="K10156" t="str">
        <f>VLOOKUP(H10156, [1]Products!B:E, 2, FALSE)</f>
        <v>Vanilla Wafers</v>
      </c>
      <c r="L10156" s="2">
        <f>VLOOKUP(H10156, [1]Products!B:D, 3, FALSE)</f>
        <v>18</v>
      </c>
      <c r="M10156" s="2">
        <f>Table1[[#This Row],[Quantity Purchased]] * Table1[[#This Row],[Unit Price]]</f>
        <v>6480</v>
      </c>
      <c r="N10156" s="2">
        <f>VLOOKUP(H10156, [1]Products!B:E, 4, FALSE)</f>
        <v>36</v>
      </c>
      <c r="O10156" t="str">
        <f>TEXT(Table1[[#This Row],[Transaction Date]], "yyyy-mm")</f>
        <v>2024-08</v>
      </c>
      <c r="P10156" s="1">
        <f ca="1">YEAR(TODAY()) - YEAR(Table1[[#This Row],[Buyer Date of Birth]])</f>
        <v>43</v>
      </c>
      <c r="Q10156" s="2">
        <f>Table1[[#This Row],[Total Revenue]] - Table1[[#This Row],[Total Cost]]</f>
        <v>6462</v>
      </c>
    </row>
    <row r="10157" spans="1:17" x14ac:dyDescent="0.25">
      <c r="A10157" s="1">
        <v>45512</v>
      </c>
      <c r="B10157" t="s">
        <v>204</v>
      </c>
      <c r="C10157" t="s">
        <v>257</v>
      </c>
      <c r="D10157" t="s">
        <v>84</v>
      </c>
      <c r="E10157" s="1">
        <v>24936</v>
      </c>
      <c r="F10157" t="s">
        <v>40</v>
      </c>
      <c r="G10157">
        <v>263</v>
      </c>
      <c r="H10157" t="s">
        <v>49</v>
      </c>
      <c r="I10157" t="s">
        <v>59</v>
      </c>
      <c r="J10157" t="s">
        <v>37</v>
      </c>
      <c r="K10157" t="str">
        <f>VLOOKUP(H10157, [1]Products!B:E, 2, FALSE)</f>
        <v>Butter Crunch</v>
      </c>
      <c r="L10157" s="2">
        <f>VLOOKUP(H10157, [1]Products!B:D, 3, FALSE)</f>
        <v>10</v>
      </c>
      <c r="M10157" s="2">
        <f>Table1[[#This Row],[Quantity Purchased]] * Table1[[#This Row],[Unit Price]]</f>
        <v>2893</v>
      </c>
      <c r="N10157" s="2">
        <f>VLOOKUP(H10157, [1]Products!B:E, 4, FALSE)</f>
        <v>11</v>
      </c>
      <c r="O10157" t="str">
        <f>TEXT(Table1[[#This Row],[Transaction Date]], "yyyy-mm")</f>
        <v>2024-08</v>
      </c>
      <c r="P10157" s="1">
        <f ca="1">YEAR(TODAY()) - YEAR(Table1[[#This Row],[Buyer Date of Birth]])</f>
        <v>57</v>
      </c>
      <c r="Q10157" s="2">
        <f>Table1[[#This Row],[Total Revenue]] - Table1[[#This Row],[Total Cost]]</f>
        <v>2883</v>
      </c>
    </row>
    <row r="10158" spans="1:17" x14ac:dyDescent="0.25">
      <c r="A10158" s="1">
        <v>45530</v>
      </c>
      <c r="B10158" t="s">
        <v>157</v>
      </c>
      <c r="C10158" t="s">
        <v>93</v>
      </c>
      <c r="D10158" t="s">
        <v>53</v>
      </c>
      <c r="E10158" s="1">
        <v>17344</v>
      </c>
      <c r="F10158" t="s">
        <v>75</v>
      </c>
      <c r="G10158">
        <v>270</v>
      </c>
      <c r="H10158" t="s">
        <v>29</v>
      </c>
      <c r="I10158" t="s">
        <v>30</v>
      </c>
      <c r="J10158" t="s">
        <v>31</v>
      </c>
      <c r="K10158" t="str">
        <f>VLOOKUP(H10158, [1]Products!B:E, 2, FALSE)</f>
        <v>Shortbread</v>
      </c>
      <c r="L10158" s="2">
        <f>VLOOKUP(H10158, [1]Products!B:D, 3, FALSE)</f>
        <v>10</v>
      </c>
      <c r="M10158" s="2">
        <f>Table1[[#This Row],[Quantity Purchased]] * Table1[[#This Row],[Unit Price]]</f>
        <v>12150</v>
      </c>
      <c r="N10158" s="2">
        <f>VLOOKUP(H10158, [1]Products!B:E, 4, FALSE)</f>
        <v>45</v>
      </c>
      <c r="O10158" t="str">
        <f>TEXT(Table1[[#This Row],[Transaction Date]], "yyyy-mm")</f>
        <v>2024-08</v>
      </c>
      <c r="P10158" s="1">
        <f ca="1">YEAR(TODAY()) - YEAR(Table1[[#This Row],[Buyer Date of Birth]])</f>
        <v>78</v>
      </c>
      <c r="Q10158" s="2">
        <f>Table1[[#This Row],[Total Revenue]] - Table1[[#This Row],[Total Cost]]</f>
        <v>12140</v>
      </c>
    </row>
    <row r="10159" spans="1:17" x14ac:dyDescent="0.25">
      <c r="A10159" s="1">
        <v>45523</v>
      </c>
      <c r="B10159" t="s">
        <v>115</v>
      </c>
      <c r="C10159" t="s">
        <v>1079</v>
      </c>
      <c r="D10159" t="s">
        <v>100</v>
      </c>
      <c r="E10159" s="1">
        <v>31524</v>
      </c>
      <c r="F10159" t="s">
        <v>28</v>
      </c>
      <c r="G10159">
        <v>211</v>
      </c>
      <c r="H10159" t="s">
        <v>41</v>
      </c>
      <c r="I10159" t="s">
        <v>46</v>
      </c>
      <c r="J10159" t="s">
        <v>31</v>
      </c>
      <c r="K10159" t="str">
        <f>VLOOKUP(H10159, [1]Products!B:E, 2, FALSE)</f>
        <v>Ginger Snaps</v>
      </c>
      <c r="L10159" s="2">
        <f>VLOOKUP(H10159, [1]Products!B:D, 3, FALSE)</f>
        <v>14</v>
      </c>
      <c r="M10159" s="2">
        <f>Table1[[#This Row],[Quantity Purchased]] * Table1[[#This Row],[Unit Price]]</f>
        <v>5908</v>
      </c>
      <c r="N10159" s="2">
        <f>VLOOKUP(H10159, [1]Products!B:E, 4, FALSE)</f>
        <v>28</v>
      </c>
      <c r="O10159" t="str">
        <f>TEXT(Table1[[#This Row],[Transaction Date]], "yyyy-mm")</f>
        <v>2024-08</v>
      </c>
      <c r="P10159" s="1">
        <f ca="1">YEAR(TODAY()) - YEAR(Table1[[#This Row],[Buyer Date of Birth]])</f>
        <v>39</v>
      </c>
      <c r="Q10159" s="2">
        <f>Table1[[#This Row],[Total Revenue]] - Table1[[#This Row],[Total Cost]]</f>
        <v>5894</v>
      </c>
    </row>
    <row r="10160" spans="1:17" x14ac:dyDescent="0.25">
      <c r="A10160" s="1">
        <v>45507</v>
      </c>
      <c r="B10160" t="s">
        <v>32</v>
      </c>
      <c r="C10160" t="s">
        <v>593</v>
      </c>
      <c r="D10160" t="s">
        <v>45</v>
      </c>
      <c r="E10160" s="1">
        <v>24047</v>
      </c>
      <c r="F10160" t="s">
        <v>21</v>
      </c>
      <c r="G10160">
        <v>334</v>
      </c>
      <c r="H10160" t="s">
        <v>29</v>
      </c>
      <c r="I10160" t="s">
        <v>55</v>
      </c>
      <c r="J10160" t="s">
        <v>37</v>
      </c>
      <c r="K10160" t="str">
        <f>VLOOKUP(H10160, [1]Products!B:E, 2, FALSE)</f>
        <v>Shortbread</v>
      </c>
      <c r="L10160" s="2">
        <f>VLOOKUP(H10160, [1]Products!B:D, 3, FALSE)</f>
        <v>10</v>
      </c>
      <c r="M10160" s="2">
        <f>Table1[[#This Row],[Quantity Purchased]] * Table1[[#This Row],[Unit Price]]</f>
        <v>15030</v>
      </c>
      <c r="N10160" s="2">
        <f>VLOOKUP(H10160, [1]Products!B:E, 4, FALSE)</f>
        <v>45</v>
      </c>
      <c r="O10160" t="str">
        <f>TEXT(Table1[[#This Row],[Transaction Date]], "yyyy-mm")</f>
        <v>2024-08</v>
      </c>
      <c r="P10160" s="1">
        <f ca="1">YEAR(TODAY()) - YEAR(Table1[[#This Row],[Buyer Date of Birth]])</f>
        <v>60</v>
      </c>
      <c r="Q10160" s="2">
        <f>Table1[[#This Row],[Total Revenue]] - Table1[[#This Row],[Total Cost]]</f>
        <v>15020</v>
      </c>
    </row>
    <row r="10161" spans="1:17" x14ac:dyDescent="0.25">
      <c r="A10161" s="1">
        <v>45523</v>
      </c>
      <c r="B10161" t="s">
        <v>436</v>
      </c>
      <c r="C10161" t="s">
        <v>753</v>
      </c>
      <c r="D10161" t="s">
        <v>100</v>
      </c>
      <c r="E10161" s="1">
        <v>38390</v>
      </c>
      <c r="F10161" t="s">
        <v>28</v>
      </c>
      <c r="G10161">
        <v>498</v>
      </c>
      <c r="H10161" t="s">
        <v>54</v>
      </c>
      <c r="I10161" t="s">
        <v>46</v>
      </c>
      <c r="J10161" t="s">
        <v>37</v>
      </c>
      <c r="K10161" t="str">
        <f>VLOOKUP(H10161, [1]Products!B:E, 2, FALSE)</f>
        <v>Lemon Crisps</v>
      </c>
      <c r="L10161" s="2">
        <f>VLOOKUP(H10161, [1]Products!B:D, 3, FALSE)</f>
        <v>7</v>
      </c>
      <c r="M10161" s="2">
        <f>Table1[[#This Row],[Quantity Purchased]] * Table1[[#This Row],[Unit Price]]</f>
        <v>4482</v>
      </c>
      <c r="N10161" s="2">
        <f>VLOOKUP(H10161, [1]Products!B:E, 4, FALSE)</f>
        <v>9</v>
      </c>
      <c r="O10161" t="str">
        <f>TEXT(Table1[[#This Row],[Transaction Date]], "yyyy-mm")</f>
        <v>2024-08</v>
      </c>
      <c r="P10161" s="1">
        <f ca="1">YEAR(TODAY()) - YEAR(Table1[[#This Row],[Buyer Date of Birth]])</f>
        <v>20</v>
      </c>
      <c r="Q10161" s="2">
        <f>Table1[[#This Row],[Total Revenue]] - Table1[[#This Row],[Total Cost]]</f>
        <v>4475</v>
      </c>
    </row>
    <row r="10162" spans="1:17" x14ac:dyDescent="0.25">
      <c r="A10162" s="1">
        <v>45526</v>
      </c>
      <c r="B10162" t="s">
        <v>972</v>
      </c>
      <c r="C10162" t="s">
        <v>659</v>
      </c>
      <c r="D10162" t="s">
        <v>45</v>
      </c>
      <c r="E10162" s="1">
        <v>22247</v>
      </c>
      <c r="F10162" t="s">
        <v>21</v>
      </c>
      <c r="G10162">
        <v>96</v>
      </c>
      <c r="H10162" t="s">
        <v>71</v>
      </c>
      <c r="I10162" t="s">
        <v>55</v>
      </c>
      <c r="J10162" t="s">
        <v>24</v>
      </c>
      <c r="K10162" t="str">
        <f>VLOOKUP(H10162, [1]Products!B:E, 2, FALSE)</f>
        <v>Peanut Butter Bites</v>
      </c>
      <c r="L10162" s="2">
        <f>VLOOKUP(H10162, [1]Products!B:D, 3, FALSE)</f>
        <v>5</v>
      </c>
      <c r="M10162" s="2">
        <f>Table1[[#This Row],[Quantity Purchased]] * Table1[[#This Row],[Unit Price]]</f>
        <v>672</v>
      </c>
      <c r="N10162" s="2">
        <f>VLOOKUP(H10162, [1]Products!B:E, 4, FALSE)</f>
        <v>7</v>
      </c>
      <c r="O10162" t="str">
        <f>TEXT(Table1[[#This Row],[Transaction Date]], "yyyy-mm")</f>
        <v>2024-08</v>
      </c>
      <c r="P10162" s="1">
        <f ca="1">YEAR(TODAY()) - YEAR(Table1[[#This Row],[Buyer Date of Birth]])</f>
        <v>65</v>
      </c>
      <c r="Q10162" s="2">
        <f>Table1[[#This Row],[Total Revenue]] - Table1[[#This Row],[Total Cost]]</f>
        <v>667</v>
      </c>
    </row>
    <row r="10163" spans="1:17" x14ac:dyDescent="0.25">
      <c r="A10163" s="1">
        <v>45529</v>
      </c>
      <c r="B10163" t="s">
        <v>1112</v>
      </c>
      <c r="C10163" t="s">
        <v>18</v>
      </c>
      <c r="D10163" t="s">
        <v>78</v>
      </c>
      <c r="E10163" s="1">
        <v>32333</v>
      </c>
      <c r="F10163" t="s">
        <v>40</v>
      </c>
      <c r="G10163">
        <v>429</v>
      </c>
      <c r="H10163" t="s">
        <v>72</v>
      </c>
      <c r="I10163" t="s">
        <v>23</v>
      </c>
      <c r="J10163" t="s">
        <v>24</v>
      </c>
      <c r="K10163" t="str">
        <f>VLOOKUP(H10163, [1]Products!B:E, 2, FALSE)</f>
        <v>Choco Delight</v>
      </c>
      <c r="L10163" s="2">
        <f>VLOOKUP(H10163, [1]Products!B:D, 3, FALSE)</f>
        <v>3</v>
      </c>
      <c r="M10163" s="2">
        <f>Table1[[#This Row],[Quantity Purchased]] * Table1[[#This Row],[Unit Price]]</f>
        <v>2145</v>
      </c>
      <c r="N10163" s="2">
        <f>VLOOKUP(H10163, [1]Products!B:E, 4, FALSE)</f>
        <v>5</v>
      </c>
      <c r="O10163" t="str">
        <f>TEXT(Table1[[#This Row],[Transaction Date]], "yyyy-mm")</f>
        <v>2024-08</v>
      </c>
      <c r="P10163" s="1">
        <f ca="1">YEAR(TODAY()) - YEAR(Table1[[#This Row],[Buyer Date of Birth]])</f>
        <v>37</v>
      </c>
      <c r="Q10163" s="2">
        <f>Table1[[#This Row],[Total Revenue]] - Table1[[#This Row],[Total Cost]]</f>
        <v>2142</v>
      </c>
    </row>
    <row r="10164" spans="1:17" x14ac:dyDescent="0.25">
      <c r="A10164" s="1">
        <v>45524</v>
      </c>
      <c r="B10164" t="s">
        <v>529</v>
      </c>
      <c r="C10164" t="s">
        <v>1191</v>
      </c>
      <c r="D10164" t="s">
        <v>58</v>
      </c>
      <c r="E10164" s="1">
        <v>31081</v>
      </c>
      <c r="F10164" t="s">
        <v>28</v>
      </c>
      <c r="G10164">
        <v>336</v>
      </c>
      <c r="H10164" t="s">
        <v>29</v>
      </c>
      <c r="I10164" t="s">
        <v>36</v>
      </c>
      <c r="J10164" t="s">
        <v>31</v>
      </c>
      <c r="K10164" t="str">
        <f>VLOOKUP(H10164, [1]Products!B:E, 2, FALSE)</f>
        <v>Shortbread</v>
      </c>
      <c r="L10164" s="2">
        <f>VLOOKUP(H10164, [1]Products!B:D, 3, FALSE)</f>
        <v>10</v>
      </c>
      <c r="M10164" s="2">
        <f>Table1[[#This Row],[Quantity Purchased]] * Table1[[#This Row],[Unit Price]]</f>
        <v>15120</v>
      </c>
      <c r="N10164" s="2">
        <f>VLOOKUP(H10164, [1]Products!B:E, 4, FALSE)</f>
        <v>45</v>
      </c>
      <c r="O10164" t="str">
        <f>TEXT(Table1[[#This Row],[Transaction Date]], "yyyy-mm")</f>
        <v>2024-08</v>
      </c>
      <c r="P10164" s="1">
        <f ca="1">YEAR(TODAY()) - YEAR(Table1[[#This Row],[Buyer Date of Birth]])</f>
        <v>40</v>
      </c>
      <c r="Q10164" s="2">
        <f>Table1[[#This Row],[Total Revenue]] - Table1[[#This Row],[Total Cost]]</f>
        <v>15110</v>
      </c>
    </row>
    <row r="10165" spans="1:17" x14ac:dyDescent="0.25">
      <c r="A10165" s="1">
        <v>45519</v>
      </c>
      <c r="B10165" t="s">
        <v>67</v>
      </c>
      <c r="C10165" t="s">
        <v>330</v>
      </c>
      <c r="D10165" t="s">
        <v>58</v>
      </c>
      <c r="E10165" s="1">
        <v>38019</v>
      </c>
      <c r="F10165" t="s">
        <v>75</v>
      </c>
      <c r="G10165">
        <v>438</v>
      </c>
      <c r="H10165" t="s">
        <v>41</v>
      </c>
      <c r="I10165" t="s">
        <v>42</v>
      </c>
      <c r="J10165" t="s">
        <v>24</v>
      </c>
      <c r="K10165" t="str">
        <f>VLOOKUP(H10165, [1]Products!B:E, 2, FALSE)</f>
        <v>Ginger Snaps</v>
      </c>
      <c r="L10165" s="2">
        <f>VLOOKUP(H10165, [1]Products!B:D, 3, FALSE)</f>
        <v>14</v>
      </c>
      <c r="M10165" s="2">
        <f>Table1[[#This Row],[Quantity Purchased]] * Table1[[#This Row],[Unit Price]]</f>
        <v>12264</v>
      </c>
      <c r="N10165" s="2">
        <f>VLOOKUP(H10165, [1]Products!B:E, 4, FALSE)</f>
        <v>28</v>
      </c>
      <c r="O10165" t="str">
        <f>TEXT(Table1[[#This Row],[Transaction Date]], "yyyy-mm")</f>
        <v>2024-08</v>
      </c>
      <c r="P10165" s="1">
        <f ca="1">YEAR(TODAY()) - YEAR(Table1[[#This Row],[Buyer Date of Birth]])</f>
        <v>21</v>
      </c>
      <c r="Q10165" s="2">
        <f>Table1[[#This Row],[Total Revenue]] - Table1[[#This Row],[Total Cost]]</f>
        <v>12250</v>
      </c>
    </row>
    <row r="10166" spans="1:17" x14ac:dyDescent="0.25">
      <c r="A10166" s="1">
        <v>45520</v>
      </c>
      <c r="B10166" t="s">
        <v>379</v>
      </c>
      <c r="C10166" t="s">
        <v>1049</v>
      </c>
      <c r="D10166" t="s">
        <v>20</v>
      </c>
      <c r="E10166" s="1">
        <v>20295</v>
      </c>
      <c r="F10166" t="s">
        <v>21</v>
      </c>
      <c r="G10166">
        <v>465</v>
      </c>
      <c r="H10166" t="s">
        <v>66</v>
      </c>
      <c r="I10166" t="s">
        <v>36</v>
      </c>
      <c r="J10166" t="s">
        <v>24</v>
      </c>
      <c r="K10166" t="str">
        <f>VLOOKUP(H10166, [1]Products!B:E, 2, FALSE)</f>
        <v>Oatmeal Cookies</v>
      </c>
      <c r="L10166" s="2">
        <f>VLOOKUP(H10166, [1]Products!B:D, 3, FALSE)</f>
        <v>19</v>
      </c>
      <c r="M10166" s="2">
        <f>Table1[[#This Row],[Quantity Purchased]] * Table1[[#This Row],[Unit Price]]</f>
        <v>10695</v>
      </c>
      <c r="N10166" s="2">
        <f>VLOOKUP(H10166, [1]Products!B:E, 4, FALSE)</f>
        <v>23</v>
      </c>
      <c r="O10166" t="str">
        <f>TEXT(Table1[[#This Row],[Transaction Date]], "yyyy-mm")</f>
        <v>2024-08</v>
      </c>
      <c r="P10166" s="1">
        <f ca="1">YEAR(TODAY()) - YEAR(Table1[[#This Row],[Buyer Date of Birth]])</f>
        <v>70</v>
      </c>
      <c r="Q10166" s="2">
        <f>Table1[[#This Row],[Total Revenue]] - Table1[[#This Row],[Total Cost]]</f>
        <v>10676</v>
      </c>
    </row>
    <row r="10167" spans="1:17" x14ac:dyDescent="0.25">
      <c r="A10167" s="1">
        <v>45534</v>
      </c>
      <c r="B10167" t="s">
        <v>263</v>
      </c>
      <c r="C10167" t="s">
        <v>98</v>
      </c>
      <c r="D10167" t="s">
        <v>84</v>
      </c>
      <c r="E10167" s="1">
        <v>28411</v>
      </c>
      <c r="F10167" t="s">
        <v>21</v>
      </c>
      <c r="G10167">
        <v>266</v>
      </c>
      <c r="H10167" t="s">
        <v>54</v>
      </c>
      <c r="I10167" t="s">
        <v>55</v>
      </c>
      <c r="J10167" t="s">
        <v>37</v>
      </c>
      <c r="K10167" t="str">
        <f>VLOOKUP(H10167, [1]Products!B:E, 2, FALSE)</f>
        <v>Lemon Crisps</v>
      </c>
      <c r="L10167" s="2">
        <f>VLOOKUP(H10167, [1]Products!B:D, 3, FALSE)</f>
        <v>7</v>
      </c>
      <c r="M10167" s="2">
        <f>Table1[[#This Row],[Quantity Purchased]] * Table1[[#This Row],[Unit Price]]</f>
        <v>2394</v>
      </c>
      <c r="N10167" s="2">
        <f>VLOOKUP(H10167, [1]Products!B:E, 4, FALSE)</f>
        <v>9</v>
      </c>
      <c r="O10167" t="str">
        <f>TEXT(Table1[[#This Row],[Transaction Date]], "yyyy-mm")</f>
        <v>2024-08</v>
      </c>
      <c r="P10167" s="1">
        <f ca="1">YEAR(TODAY()) - YEAR(Table1[[#This Row],[Buyer Date of Birth]])</f>
        <v>48</v>
      </c>
      <c r="Q10167" s="2">
        <f>Table1[[#This Row],[Total Revenue]] - Table1[[#This Row],[Total Cost]]</f>
        <v>2387</v>
      </c>
    </row>
    <row r="10168" spans="1:17" x14ac:dyDescent="0.25">
      <c r="A10168" s="1">
        <v>45509</v>
      </c>
      <c r="B10168" t="s">
        <v>317</v>
      </c>
      <c r="C10168" t="s">
        <v>70</v>
      </c>
      <c r="D10168" t="s">
        <v>89</v>
      </c>
      <c r="E10168" s="1">
        <v>36483</v>
      </c>
      <c r="F10168" t="s">
        <v>28</v>
      </c>
      <c r="G10168">
        <v>408</v>
      </c>
      <c r="H10168" t="s">
        <v>63</v>
      </c>
      <c r="I10168" t="s">
        <v>23</v>
      </c>
      <c r="J10168" t="s">
        <v>24</v>
      </c>
      <c r="K10168" t="str">
        <f>VLOOKUP(H10168, [1]Products!B:E, 2, FALSE)</f>
        <v>Vanilla Wafers</v>
      </c>
      <c r="L10168" s="2">
        <f>VLOOKUP(H10168, [1]Products!B:D, 3, FALSE)</f>
        <v>18</v>
      </c>
      <c r="M10168" s="2">
        <f>Table1[[#This Row],[Quantity Purchased]] * Table1[[#This Row],[Unit Price]]</f>
        <v>14688</v>
      </c>
      <c r="N10168" s="2">
        <f>VLOOKUP(H10168, [1]Products!B:E, 4, FALSE)</f>
        <v>36</v>
      </c>
      <c r="O10168" t="str">
        <f>TEXT(Table1[[#This Row],[Transaction Date]], "yyyy-mm")</f>
        <v>2024-08</v>
      </c>
      <c r="P10168" s="1">
        <f ca="1">YEAR(TODAY()) - YEAR(Table1[[#This Row],[Buyer Date of Birth]])</f>
        <v>26</v>
      </c>
      <c r="Q10168" s="2">
        <f>Table1[[#This Row],[Total Revenue]] - Table1[[#This Row],[Total Cost]]</f>
        <v>14670</v>
      </c>
    </row>
    <row r="10169" spans="1:17" x14ac:dyDescent="0.25">
      <c r="A10169" s="1">
        <v>45522</v>
      </c>
      <c r="B10169" t="s">
        <v>197</v>
      </c>
      <c r="C10169" t="s">
        <v>602</v>
      </c>
      <c r="D10169" t="s">
        <v>84</v>
      </c>
      <c r="E10169" s="1">
        <v>19327</v>
      </c>
      <c r="F10169" t="s">
        <v>28</v>
      </c>
      <c r="G10169">
        <v>449</v>
      </c>
      <c r="H10169" t="s">
        <v>54</v>
      </c>
      <c r="I10169" t="s">
        <v>36</v>
      </c>
      <c r="J10169" t="s">
        <v>31</v>
      </c>
      <c r="K10169" t="str">
        <f>VLOOKUP(H10169, [1]Products!B:E, 2, FALSE)</f>
        <v>Lemon Crisps</v>
      </c>
      <c r="L10169" s="2">
        <f>VLOOKUP(H10169, [1]Products!B:D, 3, FALSE)</f>
        <v>7</v>
      </c>
      <c r="M10169" s="2">
        <f>Table1[[#This Row],[Quantity Purchased]] * Table1[[#This Row],[Unit Price]]</f>
        <v>4041</v>
      </c>
      <c r="N10169" s="2">
        <f>VLOOKUP(H10169, [1]Products!B:E, 4, FALSE)</f>
        <v>9</v>
      </c>
      <c r="O10169" t="str">
        <f>TEXT(Table1[[#This Row],[Transaction Date]], "yyyy-mm")</f>
        <v>2024-08</v>
      </c>
      <c r="P10169" s="1">
        <f ca="1">YEAR(TODAY()) - YEAR(Table1[[#This Row],[Buyer Date of Birth]])</f>
        <v>73</v>
      </c>
      <c r="Q10169" s="2">
        <f>Table1[[#This Row],[Total Revenue]] - Table1[[#This Row],[Total Cost]]</f>
        <v>4034</v>
      </c>
    </row>
    <row r="10170" spans="1:17" x14ac:dyDescent="0.25">
      <c r="A10170" s="1">
        <v>45522</v>
      </c>
      <c r="B10170" t="s">
        <v>1152</v>
      </c>
      <c r="C10170" t="s">
        <v>638</v>
      </c>
      <c r="D10170" t="s">
        <v>78</v>
      </c>
      <c r="E10170" s="1">
        <v>38324</v>
      </c>
      <c r="F10170" t="s">
        <v>75</v>
      </c>
      <c r="G10170">
        <v>367</v>
      </c>
      <c r="H10170" t="s">
        <v>66</v>
      </c>
      <c r="I10170" t="s">
        <v>30</v>
      </c>
      <c r="J10170" t="s">
        <v>24</v>
      </c>
      <c r="K10170" t="str">
        <f>VLOOKUP(H10170, [1]Products!B:E, 2, FALSE)</f>
        <v>Oatmeal Cookies</v>
      </c>
      <c r="L10170" s="2">
        <f>VLOOKUP(H10170, [1]Products!B:D, 3, FALSE)</f>
        <v>19</v>
      </c>
      <c r="M10170" s="2">
        <f>Table1[[#This Row],[Quantity Purchased]] * Table1[[#This Row],[Unit Price]]</f>
        <v>8441</v>
      </c>
      <c r="N10170" s="2">
        <f>VLOOKUP(H10170, [1]Products!B:E, 4, FALSE)</f>
        <v>23</v>
      </c>
      <c r="O10170" t="str">
        <f>TEXT(Table1[[#This Row],[Transaction Date]], "yyyy-mm")</f>
        <v>2024-08</v>
      </c>
      <c r="P10170" s="1">
        <f ca="1">YEAR(TODAY()) - YEAR(Table1[[#This Row],[Buyer Date of Birth]])</f>
        <v>21</v>
      </c>
      <c r="Q10170" s="2">
        <f>Table1[[#This Row],[Total Revenue]] - Table1[[#This Row],[Total Cost]]</f>
        <v>8422</v>
      </c>
    </row>
    <row r="10171" spans="1:17" x14ac:dyDescent="0.25">
      <c r="A10171" s="1">
        <v>45509</v>
      </c>
      <c r="B10171" t="s">
        <v>1116</v>
      </c>
      <c r="C10171" t="s">
        <v>961</v>
      </c>
      <c r="D10171" t="s">
        <v>53</v>
      </c>
      <c r="E10171" s="1">
        <v>17071</v>
      </c>
      <c r="F10171" t="s">
        <v>75</v>
      </c>
      <c r="G10171">
        <v>313</v>
      </c>
      <c r="H10171" t="s">
        <v>54</v>
      </c>
      <c r="I10171" t="s">
        <v>30</v>
      </c>
      <c r="J10171" t="s">
        <v>37</v>
      </c>
      <c r="K10171" t="str">
        <f>VLOOKUP(H10171, [1]Products!B:E, 2, FALSE)</f>
        <v>Lemon Crisps</v>
      </c>
      <c r="L10171" s="2">
        <f>VLOOKUP(H10171, [1]Products!B:D, 3, FALSE)</f>
        <v>7</v>
      </c>
      <c r="M10171" s="2">
        <f>Table1[[#This Row],[Quantity Purchased]] * Table1[[#This Row],[Unit Price]]</f>
        <v>2817</v>
      </c>
      <c r="N10171" s="2">
        <f>VLOOKUP(H10171, [1]Products!B:E, 4, FALSE)</f>
        <v>9</v>
      </c>
      <c r="O10171" t="str">
        <f>TEXT(Table1[[#This Row],[Transaction Date]], "yyyy-mm")</f>
        <v>2024-08</v>
      </c>
      <c r="P10171" s="1">
        <f ca="1">YEAR(TODAY()) - YEAR(Table1[[#This Row],[Buyer Date of Birth]])</f>
        <v>79</v>
      </c>
      <c r="Q10171" s="2">
        <f>Table1[[#This Row],[Total Revenue]] - Table1[[#This Row],[Total Cost]]</f>
        <v>2810</v>
      </c>
    </row>
    <row r="10172" spans="1:17" x14ac:dyDescent="0.25">
      <c r="A10172" s="1">
        <v>45520</v>
      </c>
      <c r="B10172" t="s">
        <v>930</v>
      </c>
      <c r="C10172" t="s">
        <v>1082</v>
      </c>
      <c r="D10172" t="s">
        <v>89</v>
      </c>
      <c r="E10172" s="1">
        <v>28407</v>
      </c>
      <c r="F10172" t="s">
        <v>28</v>
      </c>
      <c r="G10172">
        <v>118</v>
      </c>
      <c r="H10172" t="s">
        <v>66</v>
      </c>
      <c r="I10172" t="s">
        <v>36</v>
      </c>
      <c r="J10172" t="s">
        <v>31</v>
      </c>
      <c r="K10172" t="str">
        <f>VLOOKUP(H10172, [1]Products!B:E, 2, FALSE)</f>
        <v>Oatmeal Cookies</v>
      </c>
      <c r="L10172" s="2">
        <f>VLOOKUP(H10172, [1]Products!B:D, 3, FALSE)</f>
        <v>19</v>
      </c>
      <c r="M10172" s="2">
        <f>Table1[[#This Row],[Quantity Purchased]] * Table1[[#This Row],[Unit Price]]</f>
        <v>2714</v>
      </c>
      <c r="N10172" s="2">
        <f>VLOOKUP(H10172, [1]Products!B:E, 4, FALSE)</f>
        <v>23</v>
      </c>
      <c r="O10172" t="str">
        <f>TEXT(Table1[[#This Row],[Transaction Date]], "yyyy-mm")</f>
        <v>2024-08</v>
      </c>
      <c r="P10172" s="1">
        <f ca="1">YEAR(TODAY()) - YEAR(Table1[[#This Row],[Buyer Date of Birth]])</f>
        <v>48</v>
      </c>
      <c r="Q10172" s="2">
        <f>Table1[[#This Row],[Total Revenue]] - Table1[[#This Row],[Total Cost]]</f>
        <v>2695</v>
      </c>
    </row>
    <row r="10173" spans="1:17" x14ac:dyDescent="0.25">
      <c r="A10173" s="1">
        <v>45505</v>
      </c>
      <c r="B10173" t="s">
        <v>730</v>
      </c>
      <c r="C10173" t="s">
        <v>39</v>
      </c>
      <c r="D10173" t="s">
        <v>20</v>
      </c>
      <c r="E10173" s="1">
        <v>27762</v>
      </c>
      <c r="F10173" t="s">
        <v>75</v>
      </c>
      <c r="G10173">
        <v>188</v>
      </c>
      <c r="H10173" t="s">
        <v>71</v>
      </c>
      <c r="I10173" t="s">
        <v>50</v>
      </c>
      <c r="J10173" t="s">
        <v>31</v>
      </c>
      <c r="K10173" t="str">
        <f>VLOOKUP(H10173, [1]Products!B:E, 2, FALSE)</f>
        <v>Peanut Butter Bites</v>
      </c>
      <c r="L10173" s="2">
        <f>VLOOKUP(H10173, [1]Products!B:D, 3, FALSE)</f>
        <v>5</v>
      </c>
      <c r="M10173" s="2">
        <f>Table1[[#This Row],[Quantity Purchased]] * Table1[[#This Row],[Unit Price]]</f>
        <v>1316</v>
      </c>
      <c r="N10173" s="2">
        <f>VLOOKUP(H10173, [1]Products!B:E, 4, FALSE)</f>
        <v>7</v>
      </c>
      <c r="O10173" t="str">
        <f>TEXT(Table1[[#This Row],[Transaction Date]], "yyyy-mm")</f>
        <v>2024-08</v>
      </c>
      <c r="P10173" s="1">
        <f ca="1">YEAR(TODAY()) - YEAR(Table1[[#This Row],[Buyer Date of Birth]])</f>
        <v>49</v>
      </c>
      <c r="Q10173" s="2">
        <f>Table1[[#This Row],[Total Revenue]] - Table1[[#This Row],[Total Cost]]</f>
        <v>1311</v>
      </c>
    </row>
    <row r="10174" spans="1:17" x14ac:dyDescent="0.25">
      <c r="A10174" s="1">
        <v>45518</v>
      </c>
      <c r="B10174" t="s">
        <v>276</v>
      </c>
      <c r="C10174" t="s">
        <v>126</v>
      </c>
      <c r="D10174" t="s">
        <v>20</v>
      </c>
      <c r="E10174" s="1">
        <v>35570</v>
      </c>
      <c r="F10174" t="s">
        <v>40</v>
      </c>
      <c r="G10174">
        <v>472</v>
      </c>
      <c r="H10174" t="s">
        <v>71</v>
      </c>
      <c r="I10174" t="s">
        <v>46</v>
      </c>
      <c r="J10174" t="s">
        <v>37</v>
      </c>
      <c r="K10174" t="str">
        <f>VLOOKUP(H10174, [1]Products!B:E, 2, FALSE)</f>
        <v>Peanut Butter Bites</v>
      </c>
      <c r="L10174" s="2">
        <f>VLOOKUP(H10174, [1]Products!B:D, 3, FALSE)</f>
        <v>5</v>
      </c>
      <c r="M10174" s="2">
        <f>Table1[[#This Row],[Quantity Purchased]] * Table1[[#This Row],[Unit Price]]</f>
        <v>3304</v>
      </c>
      <c r="N10174" s="2">
        <f>VLOOKUP(H10174, [1]Products!B:E, 4, FALSE)</f>
        <v>7</v>
      </c>
      <c r="O10174" t="str">
        <f>TEXT(Table1[[#This Row],[Transaction Date]], "yyyy-mm")</f>
        <v>2024-08</v>
      </c>
      <c r="P10174" s="1">
        <f ca="1">YEAR(TODAY()) - YEAR(Table1[[#This Row],[Buyer Date of Birth]])</f>
        <v>28</v>
      </c>
      <c r="Q10174" s="2">
        <f>Table1[[#This Row],[Total Revenue]] - Table1[[#This Row],[Total Cost]]</f>
        <v>3299</v>
      </c>
    </row>
    <row r="10175" spans="1:17" x14ac:dyDescent="0.25">
      <c r="A10175" s="1">
        <v>45513</v>
      </c>
      <c r="B10175" t="s">
        <v>167</v>
      </c>
      <c r="C10175" t="s">
        <v>979</v>
      </c>
      <c r="D10175" t="s">
        <v>100</v>
      </c>
      <c r="E10175" s="1">
        <v>34329</v>
      </c>
      <c r="F10175" t="s">
        <v>75</v>
      </c>
      <c r="G10175">
        <v>280</v>
      </c>
      <c r="H10175" t="s">
        <v>35</v>
      </c>
      <c r="I10175" t="s">
        <v>36</v>
      </c>
      <c r="J10175" t="s">
        <v>37</v>
      </c>
      <c r="K10175" t="str">
        <f>VLOOKUP(H10175, [1]Products!B:E, 2, FALSE)</f>
        <v>Caramel Biscuits</v>
      </c>
      <c r="L10175" s="2">
        <f>VLOOKUP(H10175, [1]Products!B:D, 3, FALSE)</f>
        <v>18</v>
      </c>
      <c r="M10175" s="2">
        <f>Table1[[#This Row],[Quantity Purchased]] * Table1[[#This Row],[Unit Price]]</f>
        <v>6160</v>
      </c>
      <c r="N10175" s="2">
        <f>VLOOKUP(H10175, [1]Products!B:E, 4, FALSE)</f>
        <v>22</v>
      </c>
      <c r="O10175" t="str">
        <f>TEXT(Table1[[#This Row],[Transaction Date]], "yyyy-mm")</f>
        <v>2024-08</v>
      </c>
      <c r="P10175" s="1">
        <f ca="1">YEAR(TODAY()) - YEAR(Table1[[#This Row],[Buyer Date of Birth]])</f>
        <v>32</v>
      </c>
      <c r="Q10175" s="2">
        <f>Table1[[#This Row],[Total Revenue]] - Table1[[#This Row],[Total Cost]]</f>
        <v>6142</v>
      </c>
    </row>
    <row r="10176" spans="1:17" x14ac:dyDescent="0.25">
      <c r="A10176" s="1">
        <v>45515</v>
      </c>
      <c r="B10176" t="s">
        <v>542</v>
      </c>
      <c r="C10176" t="s">
        <v>190</v>
      </c>
      <c r="D10176" t="s">
        <v>89</v>
      </c>
      <c r="E10176" s="1">
        <v>18370</v>
      </c>
      <c r="F10176" t="s">
        <v>75</v>
      </c>
      <c r="G10176">
        <v>222</v>
      </c>
      <c r="H10176" t="s">
        <v>71</v>
      </c>
      <c r="I10176" t="s">
        <v>50</v>
      </c>
      <c r="J10176" t="s">
        <v>24</v>
      </c>
      <c r="K10176" t="str">
        <f>VLOOKUP(H10176, [1]Products!B:E, 2, FALSE)</f>
        <v>Peanut Butter Bites</v>
      </c>
      <c r="L10176" s="2">
        <f>VLOOKUP(H10176, [1]Products!B:D, 3, FALSE)</f>
        <v>5</v>
      </c>
      <c r="M10176" s="2">
        <f>Table1[[#This Row],[Quantity Purchased]] * Table1[[#This Row],[Unit Price]]</f>
        <v>1554</v>
      </c>
      <c r="N10176" s="2">
        <f>VLOOKUP(H10176, [1]Products!B:E, 4, FALSE)</f>
        <v>7</v>
      </c>
      <c r="O10176" t="str">
        <f>TEXT(Table1[[#This Row],[Transaction Date]], "yyyy-mm")</f>
        <v>2024-08</v>
      </c>
      <c r="P10176" s="1">
        <f ca="1">YEAR(TODAY()) - YEAR(Table1[[#This Row],[Buyer Date of Birth]])</f>
        <v>75</v>
      </c>
      <c r="Q10176" s="2">
        <f>Table1[[#This Row],[Total Revenue]] - Table1[[#This Row],[Total Cost]]</f>
        <v>1549</v>
      </c>
    </row>
    <row r="10177" spans="1:17" x14ac:dyDescent="0.25">
      <c r="A10177" s="1">
        <v>45513</v>
      </c>
      <c r="B10177" t="s">
        <v>87</v>
      </c>
      <c r="C10177" t="s">
        <v>97</v>
      </c>
      <c r="D10177" t="s">
        <v>62</v>
      </c>
      <c r="E10177" s="1">
        <v>30054</v>
      </c>
      <c r="F10177" t="s">
        <v>21</v>
      </c>
      <c r="G10177">
        <v>378</v>
      </c>
      <c r="H10177" t="s">
        <v>41</v>
      </c>
      <c r="I10177" t="s">
        <v>30</v>
      </c>
      <c r="J10177" t="s">
        <v>24</v>
      </c>
      <c r="K10177" t="str">
        <f>VLOOKUP(H10177, [1]Products!B:E, 2, FALSE)</f>
        <v>Ginger Snaps</v>
      </c>
      <c r="L10177" s="2">
        <f>VLOOKUP(H10177, [1]Products!B:D, 3, FALSE)</f>
        <v>14</v>
      </c>
      <c r="M10177" s="2">
        <f>Table1[[#This Row],[Quantity Purchased]] * Table1[[#This Row],[Unit Price]]</f>
        <v>10584</v>
      </c>
      <c r="N10177" s="2">
        <f>VLOOKUP(H10177, [1]Products!B:E, 4, FALSE)</f>
        <v>28</v>
      </c>
      <c r="O10177" t="str">
        <f>TEXT(Table1[[#This Row],[Transaction Date]], "yyyy-mm")</f>
        <v>2024-08</v>
      </c>
      <c r="P10177" s="1">
        <f ca="1">YEAR(TODAY()) - YEAR(Table1[[#This Row],[Buyer Date of Birth]])</f>
        <v>43</v>
      </c>
      <c r="Q10177" s="2">
        <f>Table1[[#This Row],[Total Revenue]] - Table1[[#This Row],[Total Cost]]</f>
        <v>10570</v>
      </c>
    </row>
    <row r="10178" spans="1:17" x14ac:dyDescent="0.25">
      <c r="A10178" s="1">
        <v>45530</v>
      </c>
      <c r="B10178" t="s">
        <v>356</v>
      </c>
      <c r="C10178" t="s">
        <v>1391</v>
      </c>
      <c r="D10178" t="s">
        <v>84</v>
      </c>
      <c r="E10178" s="1">
        <v>26627</v>
      </c>
      <c r="F10178" t="s">
        <v>75</v>
      </c>
      <c r="G10178">
        <v>437</v>
      </c>
      <c r="H10178" t="s">
        <v>54</v>
      </c>
      <c r="I10178" t="s">
        <v>42</v>
      </c>
      <c r="J10178" t="s">
        <v>31</v>
      </c>
      <c r="K10178" t="str">
        <f>VLOOKUP(H10178, [1]Products!B:E, 2, FALSE)</f>
        <v>Lemon Crisps</v>
      </c>
      <c r="L10178" s="2">
        <f>VLOOKUP(H10178, [1]Products!B:D, 3, FALSE)</f>
        <v>7</v>
      </c>
      <c r="M10178" s="2">
        <f>Table1[[#This Row],[Quantity Purchased]] * Table1[[#This Row],[Unit Price]]</f>
        <v>3933</v>
      </c>
      <c r="N10178" s="2">
        <f>VLOOKUP(H10178, [1]Products!B:E, 4, FALSE)</f>
        <v>9</v>
      </c>
      <c r="O10178" t="str">
        <f>TEXT(Table1[[#This Row],[Transaction Date]], "yyyy-mm")</f>
        <v>2024-08</v>
      </c>
      <c r="P10178" s="1">
        <f ca="1">YEAR(TODAY()) - YEAR(Table1[[#This Row],[Buyer Date of Birth]])</f>
        <v>53</v>
      </c>
      <c r="Q10178" s="2">
        <f>Table1[[#This Row],[Total Revenue]] - Table1[[#This Row],[Total Cost]]</f>
        <v>3926</v>
      </c>
    </row>
    <row r="10179" spans="1:17" x14ac:dyDescent="0.25">
      <c r="A10179" s="1">
        <v>45523</v>
      </c>
      <c r="B10179" t="s">
        <v>1240</v>
      </c>
      <c r="C10179" t="s">
        <v>1274</v>
      </c>
      <c r="D10179" t="s">
        <v>20</v>
      </c>
      <c r="E10179" s="1">
        <v>23632</v>
      </c>
      <c r="F10179" t="s">
        <v>75</v>
      </c>
      <c r="G10179">
        <v>179</v>
      </c>
      <c r="H10179" t="s">
        <v>35</v>
      </c>
      <c r="I10179" t="s">
        <v>30</v>
      </c>
      <c r="J10179" t="s">
        <v>24</v>
      </c>
      <c r="K10179" t="str">
        <f>VLOOKUP(H10179, [1]Products!B:E, 2, FALSE)</f>
        <v>Caramel Biscuits</v>
      </c>
      <c r="L10179" s="2">
        <f>VLOOKUP(H10179, [1]Products!B:D, 3, FALSE)</f>
        <v>18</v>
      </c>
      <c r="M10179" s="2">
        <f>Table1[[#This Row],[Quantity Purchased]] * Table1[[#This Row],[Unit Price]]</f>
        <v>3938</v>
      </c>
      <c r="N10179" s="2">
        <f>VLOOKUP(H10179, [1]Products!B:E, 4, FALSE)</f>
        <v>22</v>
      </c>
      <c r="O10179" t="str">
        <f>TEXT(Table1[[#This Row],[Transaction Date]], "yyyy-mm")</f>
        <v>2024-08</v>
      </c>
      <c r="P10179" s="1">
        <f ca="1">YEAR(TODAY()) - YEAR(Table1[[#This Row],[Buyer Date of Birth]])</f>
        <v>61</v>
      </c>
      <c r="Q10179" s="2">
        <f>Table1[[#This Row],[Total Revenue]] - Table1[[#This Row],[Total Cost]]</f>
        <v>3920</v>
      </c>
    </row>
    <row r="10180" spans="1:17" x14ac:dyDescent="0.25">
      <c r="A10180" s="1">
        <v>45533</v>
      </c>
      <c r="B10180" t="s">
        <v>420</v>
      </c>
      <c r="C10180" t="s">
        <v>116</v>
      </c>
      <c r="D10180" t="s">
        <v>53</v>
      </c>
      <c r="E10180" s="1">
        <v>16612</v>
      </c>
      <c r="F10180" t="s">
        <v>21</v>
      </c>
      <c r="G10180">
        <v>191</v>
      </c>
      <c r="H10180" t="s">
        <v>66</v>
      </c>
      <c r="I10180" t="s">
        <v>36</v>
      </c>
      <c r="J10180" t="s">
        <v>24</v>
      </c>
      <c r="K10180" t="str">
        <f>VLOOKUP(H10180, [1]Products!B:E, 2, FALSE)</f>
        <v>Oatmeal Cookies</v>
      </c>
      <c r="L10180" s="2">
        <f>VLOOKUP(H10180, [1]Products!B:D, 3, FALSE)</f>
        <v>19</v>
      </c>
      <c r="M10180" s="2">
        <f>Table1[[#This Row],[Quantity Purchased]] * Table1[[#This Row],[Unit Price]]</f>
        <v>4393</v>
      </c>
      <c r="N10180" s="2">
        <f>VLOOKUP(H10180, [1]Products!B:E, 4, FALSE)</f>
        <v>23</v>
      </c>
      <c r="O10180" t="str">
        <f>TEXT(Table1[[#This Row],[Transaction Date]], "yyyy-mm")</f>
        <v>2024-08</v>
      </c>
      <c r="P10180" s="1">
        <f ca="1">YEAR(TODAY()) - YEAR(Table1[[#This Row],[Buyer Date of Birth]])</f>
        <v>80</v>
      </c>
      <c r="Q10180" s="2">
        <f>Table1[[#This Row],[Total Revenue]] - Table1[[#This Row],[Total Cost]]</f>
        <v>4374</v>
      </c>
    </row>
    <row r="10181" spans="1:17" x14ac:dyDescent="0.25">
      <c r="A10181" s="1">
        <v>45534</v>
      </c>
      <c r="B10181" t="s">
        <v>392</v>
      </c>
      <c r="C10181" t="s">
        <v>330</v>
      </c>
      <c r="D10181" t="s">
        <v>100</v>
      </c>
      <c r="E10181" s="1">
        <v>23253</v>
      </c>
      <c r="F10181" t="s">
        <v>28</v>
      </c>
      <c r="G10181">
        <v>231</v>
      </c>
      <c r="H10181" t="s">
        <v>29</v>
      </c>
      <c r="I10181" t="s">
        <v>30</v>
      </c>
      <c r="J10181" t="s">
        <v>37</v>
      </c>
      <c r="K10181" t="str">
        <f>VLOOKUP(H10181, [1]Products!B:E, 2, FALSE)</f>
        <v>Shortbread</v>
      </c>
      <c r="L10181" s="2">
        <f>VLOOKUP(H10181, [1]Products!B:D, 3, FALSE)</f>
        <v>10</v>
      </c>
      <c r="M10181" s="2">
        <f>Table1[[#This Row],[Quantity Purchased]] * Table1[[#This Row],[Unit Price]]</f>
        <v>10395</v>
      </c>
      <c r="N10181" s="2">
        <f>VLOOKUP(H10181, [1]Products!B:E, 4, FALSE)</f>
        <v>45</v>
      </c>
      <c r="O10181" t="str">
        <f>TEXT(Table1[[#This Row],[Transaction Date]], "yyyy-mm")</f>
        <v>2024-08</v>
      </c>
      <c r="P10181" s="1">
        <f ca="1">YEAR(TODAY()) - YEAR(Table1[[#This Row],[Buyer Date of Birth]])</f>
        <v>62</v>
      </c>
      <c r="Q10181" s="2">
        <f>Table1[[#This Row],[Total Revenue]] - Table1[[#This Row],[Total Cost]]</f>
        <v>10385</v>
      </c>
    </row>
    <row r="10182" spans="1:17" x14ac:dyDescent="0.25">
      <c r="A10182" s="1">
        <v>45512</v>
      </c>
      <c r="B10182" t="s">
        <v>125</v>
      </c>
      <c r="C10182" t="s">
        <v>477</v>
      </c>
      <c r="D10182" t="s">
        <v>53</v>
      </c>
      <c r="E10182" s="1">
        <v>16967</v>
      </c>
      <c r="F10182" t="s">
        <v>40</v>
      </c>
      <c r="G10182">
        <v>489</v>
      </c>
      <c r="H10182" t="s">
        <v>72</v>
      </c>
      <c r="I10182" t="s">
        <v>30</v>
      </c>
      <c r="J10182" t="s">
        <v>24</v>
      </c>
      <c r="K10182" t="str">
        <f>VLOOKUP(H10182, [1]Products!B:E, 2, FALSE)</f>
        <v>Choco Delight</v>
      </c>
      <c r="L10182" s="2">
        <f>VLOOKUP(H10182, [1]Products!B:D, 3, FALSE)</f>
        <v>3</v>
      </c>
      <c r="M10182" s="2">
        <f>Table1[[#This Row],[Quantity Purchased]] * Table1[[#This Row],[Unit Price]]</f>
        <v>2445</v>
      </c>
      <c r="N10182" s="2">
        <f>VLOOKUP(H10182, [1]Products!B:E, 4, FALSE)</f>
        <v>5</v>
      </c>
      <c r="O10182" t="str">
        <f>TEXT(Table1[[#This Row],[Transaction Date]], "yyyy-mm")</f>
        <v>2024-08</v>
      </c>
      <c r="P10182" s="1">
        <f ca="1">YEAR(TODAY()) - YEAR(Table1[[#This Row],[Buyer Date of Birth]])</f>
        <v>79</v>
      </c>
      <c r="Q10182" s="2">
        <f>Table1[[#This Row],[Total Revenue]] - Table1[[#This Row],[Total Cost]]</f>
        <v>2442</v>
      </c>
    </row>
    <row r="10183" spans="1:17" x14ac:dyDescent="0.25">
      <c r="A10183" s="1">
        <v>45514</v>
      </c>
      <c r="B10183" t="s">
        <v>401</v>
      </c>
      <c r="C10183" t="s">
        <v>923</v>
      </c>
      <c r="D10183" t="s">
        <v>58</v>
      </c>
      <c r="E10183" s="1">
        <v>22742</v>
      </c>
      <c r="F10183" t="s">
        <v>40</v>
      </c>
      <c r="G10183">
        <v>398</v>
      </c>
      <c r="H10183" t="s">
        <v>54</v>
      </c>
      <c r="I10183" t="s">
        <v>23</v>
      </c>
      <c r="J10183" t="s">
        <v>37</v>
      </c>
      <c r="K10183" t="str">
        <f>VLOOKUP(H10183, [1]Products!B:E, 2, FALSE)</f>
        <v>Lemon Crisps</v>
      </c>
      <c r="L10183" s="2">
        <f>VLOOKUP(H10183, [1]Products!B:D, 3, FALSE)</f>
        <v>7</v>
      </c>
      <c r="M10183" s="2">
        <f>Table1[[#This Row],[Quantity Purchased]] * Table1[[#This Row],[Unit Price]]</f>
        <v>3582</v>
      </c>
      <c r="N10183" s="2">
        <f>VLOOKUP(H10183, [1]Products!B:E, 4, FALSE)</f>
        <v>9</v>
      </c>
      <c r="O10183" t="str">
        <f>TEXT(Table1[[#This Row],[Transaction Date]], "yyyy-mm")</f>
        <v>2024-08</v>
      </c>
      <c r="P10183" s="1">
        <f ca="1">YEAR(TODAY()) - YEAR(Table1[[#This Row],[Buyer Date of Birth]])</f>
        <v>63</v>
      </c>
      <c r="Q10183" s="2">
        <f>Table1[[#This Row],[Total Revenue]] - Table1[[#This Row],[Total Cost]]</f>
        <v>3575</v>
      </c>
    </row>
    <row r="10184" spans="1:17" x14ac:dyDescent="0.25">
      <c r="A10184" s="1">
        <v>45529</v>
      </c>
      <c r="B10184" t="s">
        <v>487</v>
      </c>
      <c r="C10184" t="s">
        <v>393</v>
      </c>
      <c r="D10184" t="s">
        <v>58</v>
      </c>
      <c r="E10184" s="1">
        <v>18353</v>
      </c>
      <c r="F10184" t="s">
        <v>28</v>
      </c>
      <c r="G10184">
        <v>195</v>
      </c>
      <c r="H10184" t="s">
        <v>63</v>
      </c>
      <c r="I10184" t="s">
        <v>36</v>
      </c>
      <c r="J10184" t="s">
        <v>31</v>
      </c>
      <c r="K10184" t="str">
        <f>VLOOKUP(H10184, [1]Products!B:E, 2, FALSE)</f>
        <v>Vanilla Wafers</v>
      </c>
      <c r="L10184" s="2">
        <f>VLOOKUP(H10184, [1]Products!B:D, 3, FALSE)</f>
        <v>18</v>
      </c>
      <c r="M10184" s="2">
        <f>Table1[[#This Row],[Quantity Purchased]] * Table1[[#This Row],[Unit Price]]</f>
        <v>7020</v>
      </c>
      <c r="N10184" s="2">
        <f>VLOOKUP(H10184, [1]Products!B:E, 4, FALSE)</f>
        <v>36</v>
      </c>
      <c r="O10184" t="str">
        <f>TEXT(Table1[[#This Row],[Transaction Date]], "yyyy-mm")</f>
        <v>2024-08</v>
      </c>
      <c r="P10184" s="1">
        <f ca="1">YEAR(TODAY()) - YEAR(Table1[[#This Row],[Buyer Date of Birth]])</f>
        <v>75</v>
      </c>
      <c r="Q10184" s="2">
        <f>Table1[[#This Row],[Total Revenue]] - Table1[[#This Row],[Total Cost]]</f>
        <v>7002</v>
      </c>
    </row>
    <row r="10185" spans="1:17" x14ac:dyDescent="0.25">
      <c r="A10185" s="1">
        <v>45520</v>
      </c>
      <c r="B10185" t="s">
        <v>925</v>
      </c>
      <c r="C10185" t="s">
        <v>608</v>
      </c>
      <c r="D10185" t="s">
        <v>58</v>
      </c>
      <c r="E10185" s="1">
        <v>17920</v>
      </c>
      <c r="F10185" t="s">
        <v>75</v>
      </c>
      <c r="G10185">
        <v>255</v>
      </c>
      <c r="H10185" t="s">
        <v>71</v>
      </c>
      <c r="I10185" t="s">
        <v>42</v>
      </c>
      <c r="J10185" t="s">
        <v>31</v>
      </c>
      <c r="K10185" t="str">
        <f>VLOOKUP(H10185, [1]Products!B:E, 2, FALSE)</f>
        <v>Peanut Butter Bites</v>
      </c>
      <c r="L10185" s="2">
        <f>VLOOKUP(H10185, [1]Products!B:D, 3, FALSE)</f>
        <v>5</v>
      </c>
      <c r="M10185" s="2">
        <f>Table1[[#This Row],[Quantity Purchased]] * Table1[[#This Row],[Unit Price]]</f>
        <v>1785</v>
      </c>
      <c r="N10185" s="2">
        <f>VLOOKUP(H10185, [1]Products!B:E, 4, FALSE)</f>
        <v>7</v>
      </c>
      <c r="O10185" t="str">
        <f>TEXT(Table1[[#This Row],[Transaction Date]], "yyyy-mm")</f>
        <v>2024-08</v>
      </c>
      <c r="P10185" s="1">
        <f ca="1">YEAR(TODAY()) - YEAR(Table1[[#This Row],[Buyer Date of Birth]])</f>
        <v>76</v>
      </c>
      <c r="Q10185" s="2">
        <f>Table1[[#This Row],[Total Revenue]] - Table1[[#This Row],[Total Cost]]</f>
        <v>1780</v>
      </c>
    </row>
    <row r="10186" spans="1:17" x14ac:dyDescent="0.25">
      <c r="A10186" s="1">
        <v>45531</v>
      </c>
      <c r="B10186" t="s">
        <v>199</v>
      </c>
      <c r="C10186" t="s">
        <v>147</v>
      </c>
      <c r="D10186" t="s">
        <v>78</v>
      </c>
      <c r="E10186" s="1">
        <v>21055</v>
      </c>
      <c r="F10186" t="s">
        <v>21</v>
      </c>
      <c r="G10186">
        <v>266</v>
      </c>
      <c r="H10186" t="s">
        <v>22</v>
      </c>
      <c r="I10186" t="s">
        <v>23</v>
      </c>
      <c r="J10186" t="s">
        <v>37</v>
      </c>
      <c r="K10186" t="str">
        <f>VLOOKUP(H10186, [1]Products!B:E, 2, FALSE)</f>
        <v>Cinnamon Swirls</v>
      </c>
      <c r="L10186" s="2">
        <f>VLOOKUP(H10186, [1]Products!B:D, 3, FALSE)</f>
        <v>10</v>
      </c>
      <c r="M10186" s="2">
        <f>Table1[[#This Row],[Quantity Purchased]] * Table1[[#This Row],[Unit Price]]</f>
        <v>3724</v>
      </c>
      <c r="N10186" s="2">
        <f>VLOOKUP(H10186, [1]Products!B:E, 4, FALSE)</f>
        <v>14</v>
      </c>
      <c r="O10186" t="str">
        <f>TEXT(Table1[[#This Row],[Transaction Date]], "yyyy-mm")</f>
        <v>2024-08</v>
      </c>
      <c r="P10186" s="1">
        <f ca="1">YEAR(TODAY()) - YEAR(Table1[[#This Row],[Buyer Date of Birth]])</f>
        <v>68</v>
      </c>
      <c r="Q10186" s="2">
        <f>Table1[[#This Row],[Total Revenue]] - Table1[[#This Row],[Total Cost]]</f>
        <v>3714</v>
      </c>
    </row>
    <row r="10187" spans="1:17" x14ac:dyDescent="0.25">
      <c r="A10187" s="1">
        <v>45514</v>
      </c>
      <c r="B10187" t="s">
        <v>43</v>
      </c>
      <c r="C10187" t="s">
        <v>44</v>
      </c>
      <c r="D10187" t="s">
        <v>45</v>
      </c>
      <c r="E10187" s="1">
        <v>26081</v>
      </c>
      <c r="F10187" t="s">
        <v>28</v>
      </c>
      <c r="G10187">
        <v>85</v>
      </c>
      <c r="H10187" t="s">
        <v>22</v>
      </c>
      <c r="I10187" t="s">
        <v>50</v>
      </c>
      <c r="J10187" t="s">
        <v>37</v>
      </c>
      <c r="K10187" t="str">
        <f>VLOOKUP(H10187, [1]Products!B:E, 2, FALSE)</f>
        <v>Cinnamon Swirls</v>
      </c>
      <c r="L10187" s="2">
        <f>VLOOKUP(H10187, [1]Products!B:D, 3, FALSE)</f>
        <v>10</v>
      </c>
      <c r="M10187" s="2">
        <f>Table1[[#This Row],[Quantity Purchased]] * Table1[[#This Row],[Unit Price]]</f>
        <v>1190</v>
      </c>
      <c r="N10187" s="2">
        <f>VLOOKUP(H10187, [1]Products!B:E, 4, FALSE)</f>
        <v>14</v>
      </c>
      <c r="O10187" t="str">
        <f>TEXT(Table1[[#This Row],[Transaction Date]], "yyyy-mm")</f>
        <v>2024-08</v>
      </c>
      <c r="P10187" s="1">
        <f ca="1">YEAR(TODAY()) - YEAR(Table1[[#This Row],[Buyer Date of Birth]])</f>
        <v>54</v>
      </c>
      <c r="Q10187" s="2">
        <f>Table1[[#This Row],[Total Revenue]] - Table1[[#This Row],[Total Cost]]</f>
        <v>1180</v>
      </c>
    </row>
    <row r="10188" spans="1:17" x14ac:dyDescent="0.25">
      <c r="A10188" s="1">
        <v>45530</v>
      </c>
      <c r="B10188" t="s">
        <v>117</v>
      </c>
      <c r="C10188" t="s">
        <v>44</v>
      </c>
      <c r="D10188" t="s">
        <v>84</v>
      </c>
      <c r="E10188" s="1">
        <v>33437</v>
      </c>
      <c r="F10188" t="s">
        <v>40</v>
      </c>
      <c r="G10188">
        <v>390</v>
      </c>
      <c r="H10188" t="s">
        <v>72</v>
      </c>
      <c r="I10188" t="s">
        <v>30</v>
      </c>
      <c r="J10188" t="s">
        <v>24</v>
      </c>
      <c r="K10188" t="str">
        <f>VLOOKUP(H10188, [1]Products!B:E, 2, FALSE)</f>
        <v>Choco Delight</v>
      </c>
      <c r="L10188" s="2">
        <f>VLOOKUP(H10188, [1]Products!B:D, 3, FALSE)</f>
        <v>3</v>
      </c>
      <c r="M10188" s="2">
        <f>Table1[[#This Row],[Quantity Purchased]] * Table1[[#This Row],[Unit Price]]</f>
        <v>1950</v>
      </c>
      <c r="N10188" s="2">
        <f>VLOOKUP(H10188, [1]Products!B:E, 4, FALSE)</f>
        <v>5</v>
      </c>
      <c r="O10188" t="str">
        <f>TEXT(Table1[[#This Row],[Transaction Date]], "yyyy-mm")</f>
        <v>2024-08</v>
      </c>
      <c r="P10188" s="1">
        <f ca="1">YEAR(TODAY()) - YEAR(Table1[[#This Row],[Buyer Date of Birth]])</f>
        <v>34</v>
      </c>
      <c r="Q10188" s="2">
        <f>Table1[[#This Row],[Total Revenue]] - Table1[[#This Row],[Total Cost]]</f>
        <v>1947</v>
      </c>
    </row>
    <row r="10189" spans="1:17" x14ac:dyDescent="0.25">
      <c r="A10189" s="1">
        <v>45530</v>
      </c>
      <c r="B10189" t="s">
        <v>38</v>
      </c>
      <c r="C10189" t="s">
        <v>39</v>
      </c>
      <c r="D10189" t="s">
        <v>20</v>
      </c>
      <c r="E10189" s="1">
        <v>16696</v>
      </c>
      <c r="F10189" t="s">
        <v>40</v>
      </c>
      <c r="G10189">
        <v>90</v>
      </c>
      <c r="H10189" t="s">
        <v>41</v>
      </c>
      <c r="I10189" t="s">
        <v>42</v>
      </c>
      <c r="J10189" t="s">
        <v>24</v>
      </c>
      <c r="K10189" t="str">
        <f>VLOOKUP(H10189, [1]Products!B:E, 2, FALSE)</f>
        <v>Ginger Snaps</v>
      </c>
      <c r="L10189" s="2">
        <f>VLOOKUP(H10189, [1]Products!B:D, 3, FALSE)</f>
        <v>14</v>
      </c>
      <c r="M10189" s="2">
        <f>Table1[[#This Row],[Quantity Purchased]] * Table1[[#This Row],[Unit Price]]</f>
        <v>2520</v>
      </c>
      <c r="N10189" s="2">
        <f>VLOOKUP(H10189, [1]Products!B:E, 4, FALSE)</f>
        <v>28</v>
      </c>
      <c r="O10189" t="str">
        <f>TEXT(Table1[[#This Row],[Transaction Date]], "yyyy-mm")</f>
        <v>2024-08</v>
      </c>
      <c r="P10189" s="1">
        <f ca="1">YEAR(TODAY()) - YEAR(Table1[[#This Row],[Buyer Date of Birth]])</f>
        <v>80</v>
      </c>
      <c r="Q10189" s="2">
        <f>Table1[[#This Row],[Total Revenue]] - Table1[[#This Row],[Total Cost]]</f>
        <v>2506</v>
      </c>
    </row>
    <row r="10190" spans="1:17" x14ac:dyDescent="0.25">
      <c r="A10190" s="1">
        <v>45506</v>
      </c>
      <c r="B10190" t="s">
        <v>158</v>
      </c>
      <c r="C10190" t="s">
        <v>1111</v>
      </c>
      <c r="D10190" t="s">
        <v>100</v>
      </c>
      <c r="E10190" s="1">
        <v>26233</v>
      </c>
      <c r="F10190" t="s">
        <v>21</v>
      </c>
      <c r="G10190">
        <v>71</v>
      </c>
      <c r="H10190" t="s">
        <v>29</v>
      </c>
      <c r="I10190" t="s">
        <v>23</v>
      </c>
      <c r="J10190" t="s">
        <v>31</v>
      </c>
      <c r="K10190" t="str">
        <f>VLOOKUP(H10190, [1]Products!B:E, 2, FALSE)</f>
        <v>Shortbread</v>
      </c>
      <c r="L10190" s="2">
        <f>VLOOKUP(H10190, [1]Products!B:D, 3, FALSE)</f>
        <v>10</v>
      </c>
      <c r="M10190" s="2">
        <f>Table1[[#This Row],[Quantity Purchased]] * Table1[[#This Row],[Unit Price]]</f>
        <v>3195</v>
      </c>
      <c r="N10190" s="2">
        <f>VLOOKUP(H10190, [1]Products!B:E, 4, FALSE)</f>
        <v>45</v>
      </c>
      <c r="O10190" t="str">
        <f>TEXT(Table1[[#This Row],[Transaction Date]], "yyyy-mm")</f>
        <v>2024-08</v>
      </c>
      <c r="P10190" s="1">
        <f ca="1">YEAR(TODAY()) - YEAR(Table1[[#This Row],[Buyer Date of Birth]])</f>
        <v>54</v>
      </c>
      <c r="Q10190" s="2">
        <f>Table1[[#This Row],[Total Revenue]] - Table1[[#This Row],[Total Cost]]</f>
        <v>3185</v>
      </c>
    </row>
    <row r="10191" spans="1:17" x14ac:dyDescent="0.25">
      <c r="A10191" s="1">
        <v>45512</v>
      </c>
      <c r="B10191" t="s">
        <v>389</v>
      </c>
      <c r="C10191" t="s">
        <v>1415</v>
      </c>
      <c r="D10191" t="s">
        <v>100</v>
      </c>
      <c r="E10191" s="1">
        <v>37048</v>
      </c>
      <c r="F10191" t="s">
        <v>28</v>
      </c>
      <c r="G10191">
        <v>490</v>
      </c>
      <c r="H10191" t="s">
        <v>63</v>
      </c>
      <c r="I10191" t="s">
        <v>55</v>
      </c>
      <c r="J10191" t="s">
        <v>24</v>
      </c>
      <c r="K10191" t="str">
        <f>VLOOKUP(H10191, [1]Products!B:E, 2, FALSE)</f>
        <v>Vanilla Wafers</v>
      </c>
      <c r="L10191" s="2">
        <f>VLOOKUP(H10191, [1]Products!B:D, 3, FALSE)</f>
        <v>18</v>
      </c>
      <c r="M10191" s="2">
        <f>Table1[[#This Row],[Quantity Purchased]] * Table1[[#This Row],[Unit Price]]</f>
        <v>17640</v>
      </c>
      <c r="N10191" s="2">
        <f>VLOOKUP(H10191, [1]Products!B:E, 4, FALSE)</f>
        <v>36</v>
      </c>
      <c r="O10191" t="str">
        <f>TEXT(Table1[[#This Row],[Transaction Date]], "yyyy-mm")</f>
        <v>2024-08</v>
      </c>
      <c r="P10191" s="1">
        <f ca="1">YEAR(TODAY()) - YEAR(Table1[[#This Row],[Buyer Date of Birth]])</f>
        <v>24</v>
      </c>
      <c r="Q10191" s="2">
        <f>Table1[[#This Row],[Total Revenue]] - Table1[[#This Row],[Total Cost]]</f>
        <v>17622</v>
      </c>
    </row>
    <row r="10192" spans="1:17" x14ac:dyDescent="0.25">
      <c r="A10192" s="1">
        <v>45505</v>
      </c>
      <c r="B10192" t="s">
        <v>98</v>
      </c>
      <c r="C10192" t="s">
        <v>569</v>
      </c>
      <c r="D10192" t="s">
        <v>100</v>
      </c>
      <c r="E10192" s="1">
        <v>20900</v>
      </c>
      <c r="F10192" t="s">
        <v>75</v>
      </c>
      <c r="G10192">
        <v>288</v>
      </c>
      <c r="H10192" t="s">
        <v>29</v>
      </c>
      <c r="I10192" t="s">
        <v>23</v>
      </c>
      <c r="J10192" t="s">
        <v>24</v>
      </c>
      <c r="K10192" t="str">
        <f>VLOOKUP(H10192, [1]Products!B:E, 2, FALSE)</f>
        <v>Shortbread</v>
      </c>
      <c r="L10192" s="2">
        <f>VLOOKUP(H10192, [1]Products!B:D, 3, FALSE)</f>
        <v>10</v>
      </c>
      <c r="M10192" s="2">
        <f>Table1[[#This Row],[Quantity Purchased]] * Table1[[#This Row],[Unit Price]]</f>
        <v>12960</v>
      </c>
      <c r="N10192" s="2">
        <f>VLOOKUP(H10192, [1]Products!B:E, 4, FALSE)</f>
        <v>45</v>
      </c>
      <c r="O10192" t="str">
        <f>TEXT(Table1[[#This Row],[Transaction Date]], "yyyy-mm")</f>
        <v>2024-08</v>
      </c>
      <c r="P10192" s="1">
        <f ca="1">YEAR(TODAY()) - YEAR(Table1[[#This Row],[Buyer Date of Birth]])</f>
        <v>68</v>
      </c>
      <c r="Q10192" s="2">
        <f>Table1[[#This Row],[Total Revenue]] - Table1[[#This Row],[Total Cost]]</f>
        <v>12950</v>
      </c>
    </row>
    <row r="10193" spans="1:17" x14ac:dyDescent="0.25">
      <c r="A10193" s="1">
        <v>45514</v>
      </c>
      <c r="B10193" t="s">
        <v>269</v>
      </c>
      <c r="C10193" t="s">
        <v>340</v>
      </c>
      <c r="D10193" t="s">
        <v>34</v>
      </c>
      <c r="E10193" s="1">
        <v>38052</v>
      </c>
      <c r="F10193" t="s">
        <v>40</v>
      </c>
      <c r="G10193">
        <v>346</v>
      </c>
      <c r="H10193" t="s">
        <v>72</v>
      </c>
      <c r="I10193" t="s">
        <v>50</v>
      </c>
      <c r="J10193" t="s">
        <v>37</v>
      </c>
      <c r="K10193" t="str">
        <f>VLOOKUP(H10193, [1]Products!B:E, 2, FALSE)</f>
        <v>Choco Delight</v>
      </c>
      <c r="L10193" s="2">
        <f>VLOOKUP(H10193, [1]Products!B:D, 3, FALSE)</f>
        <v>3</v>
      </c>
      <c r="M10193" s="2">
        <f>Table1[[#This Row],[Quantity Purchased]] * Table1[[#This Row],[Unit Price]]</f>
        <v>1730</v>
      </c>
      <c r="N10193" s="2">
        <f>VLOOKUP(H10193, [1]Products!B:E, 4, FALSE)</f>
        <v>5</v>
      </c>
      <c r="O10193" t="str">
        <f>TEXT(Table1[[#This Row],[Transaction Date]], "yyyy-mm")</f>
        <v>2024-08</v>
      </c>
      <c r="P10193" s="1">
        <f ca="1">YEAR(TODAY()) - YEAR(Table1[[#This Row],[Buyer Date of Birth]])</f>
        <v>21</v>
      </c>
      <c r="Q10193" s="2">
        <f>Table1[[#This Row],[Total Revenue]] - Table1[[#This Row],[Total Cost]]</f>
        <v>1727</v>
      </c>
    </row>
    <row r="10194" spans="1:17" x14ac:dyDescent="0.25">
      <c r="A10194" s="1">
        <v>45515</v>
      </c>
      <c r="B10194" t="s">
        <v>26</v>
      </c>
      <c r="C10194" t="s">
        <v>1185</v>
      </c>
      <c r="D10194" t="s">
        <v>84</v>
      </c>
      <c r="E10194" s="1">
        <v>23471</v>
      </c>
      <c r="F10194" t="s">
        <v>28</v>
      </c>
      <c r="G10194">
        <v>142</v>
      </c>
      <c r="H10194" t="s">
        <v>54</v>
      </c>
      <c r="I10194" t="s">
        <v>42</v>
      </c>
      <c r="J10194" t="s">
        <v>24</v>
      </c>
      <c r="K10194" t="str">
        <f>VLOOKUP(H10194, [1]Products!B:E, 2, FALSE)</f>
        <v>Lemon Crisps</v>
      </c>
      <c r="L10194" s="2">
        <f>VLOOKUP(H10194, [1]Products!B:D, 3, FALSE)</f>
        <v>7</v>
      </c>
      <c r="M10194" s="2">
        <f>Table1[[#This Row],[Quantity Purchased]] * Table1[[#This Row],[Unit Price]]</f>
        <v>1278</v>
      </c>
      <c r="N10194" s="2">
        <f>VLOOKUP(H10194, [1]Products!B:E, 4, FALSE)</f>
        <v>9</v>
      </c>
      <c r="O10194" t="str">
        <f>TEXT(Table1[[#This Row],[Transaction Date]], "yyyy-mm")</f>
        <v>2024-08</v>
      </c>
      <c r="P10194" s="1">
        <f ca="1">YEAR(TODAY()) - YEAR(Table1[[#This Row],[Buyer Date of Birth]])</f>
        <v>61</v>
      </c>
      <c r="Q10194" s="2">
        <f>Table1[[#This Row],[Total Revenue]] - Table1[[#This Row],[Total Cost]]</f>
        <v>1271</v>
      </c>
    </row>
    <row r="10195" spans="1:17" x14ac:dyDescent="0.25">
      <c r="A10195" s="1">
        <v>45531</v>
      </c>
      <c r="B10195" t="s">
        <v>625</v>
      </c>
      <c r="C10195" t="s">
        <v>1232</v>
      </c>
      <c r="D10195" t="s">
        <v>62</v>
      </c>
      <c r="E10195" s="1">
        <v>25865</v>
      </c>
      <c r="F10195" t="s">
        <v>28</v>
      </c>
      <c r="G10195">
        <v>206</v>
      </c>
      <c r="H10195" t="s">
        <v>35</v>
      </c>
      <c r="I10195" t="s">
        <v>23</v>
      </c>
      <c r="J10195" t="s">
        <v>31</v>
      </c>
      <c r="K10195" t="str">
        <f>VLOOKUP(H10195, [1]Products!B:E, 2, FALSE)</f>
        <v>Caramel Biscuits</v>
      </c>
      <c r="L10195" s="2">
        <f>VLOOKUP(H10195, [1]Products!B:D, 3, FALSE)</f>
        <v>18</v>
      </c>
      <c r="M10195" s="2">
        <f>Table1[[#This Row],[Quantity Purchased]] * Table1[[#This Row],[Unit Price]]</f>
        <v>4532</v>
      </c>
      <c r="N10195" s="2">
        <f>VLOOKUP(H10195, [1]Products!B:E, 4, FALSE)</f>
        <v>22</v>
      </c>
      <c r="O10195" t="str">
        <f>TEXT(Table1[[#This Row],[Transaction Date]], "yyyy-mm")</f>
        <v>2024-08</v>
      </c>
      <c r="P10195" s="1">
        <f ca="1">YEAR(TODAY()) - YEAR(Table1[[#This Row],[Buyer Date of Birth]])</f>
        <v>55</v>
      </c>
      <c r="Q10195" s="2">
        <f>Table1[[#This Row],[Total Revenue]] - Table1[[#This Row],[Total Cost]]</f>
        <v>4514</v>
      </c>
    </row>
    <row r="10196" spans="1:17" x14ac:dyDescent="0.25">
      <c r="A10196" s="1">
        <v>45524</v>
      </c>
      <c r="B10196" t="s">
        <v>358</v>
      </c>
      <c r="C10196" t="s">
        <v>623</v>
      </c>
      <c r="D10196" t="s">
        <v>84</v>
      </c>
      <c r="E10196" s="1">
        <v>32829</v>
      </c>
      <c r="F10196" t="s">
        <v>75</v>
      </c>
      <c r="G10196">
        <v>453</v>
      </c>
      <c r="H10196" t="s">
        <v>41</v>
      </c>
      <c r="I10196" t="s">
        <v>55</v>
      </c>
      <c r="J10196" t="s">
        <v>24</v>
      </c>
      <c r="K10196" t="str">
        <f>VLOOKUP(H10196, [1]Products!B:E, 2, FALSE)</f>
        <v>Ginger Snaps</v>
      </c>
      <c r="L10196" s="2">
        <f>VLOOKUP(H10196, [1]Products!B:D, 3, FALSE)</f>
        <v>14</v>
      </c>
      <c r="M10196" s="2">
        <f>Table1[[#This Row],[Quantity Purchased]] * Table1[[#This Row],[Unit Price]]</f>
        <v>12684</v>
      </c>
      <c r="N10196" s="2">
        <f>VLOOKUP(H10196, [1]Products!B:E, 4, FALSE)</f>
        <v>28</v>
      </c>
      <c r="O10196" t="str">
        <f>TEXT(Table1[[#This Row],[Transaction Date]], "yyyy-mm")</f>
        <v>2024-08</v>
      </c>
      <c r="P10196" s="1">
        <f ca="1">YEAR(TODAY()) - YEAR(Table1[[#This Row],[Buyer Date of Birth]])</f>
        <v>36</v>
      </c>
      <c r="Q10196" s="2">
        <f>Table1[[#This Row],[Total Revenue]] - Table1[[#This Row],[Total Cost]]</f>
        <v>12670</v>
      </c>
    </row>
    <row r="10197" spans="1:17" x14ac:dyDescent="0.25">
      <c r="A10197" s="1">
        <v>45513</v>
      </c>
      <c r="B10197" t="s">
        <v>682</v>
      </c>
      <c r="C10197" t="s">
        <v>1021</v>
      </c>
      <c r="D10197" t="s">
        <v>34</v>
      </c>
      <c r="E10197" s="1">
        <v>28080</v>
      </c>
      <c r="F10197" t="s">
        <v>40</v>
      </c>
      <c r="G10197">
        <v>87</v>
      </c>
      <c r="H10197" t="s">
        <v>71</v>
      </c>
      <c r="I10197" t="s">
        <v>30</v>
      </c>
      <c r="J10197" t="s">
        <v>37</v>
      </c>
      <c r="K10197" t="str">
        <f>VLOOKUP(H10197, [1]Products!B:E, 2, FALSE)</f>
        <v>Peanut Butter Bites</v>
      </c>
      <c r="L10197" s="2">
        <f>VLOOKUP(H10197, [1]Products!B:D, 3, FALSE)</f>
        <v>5</v>
      </c>
      <c r="M10197" s="2">
        <f>Table1[[#This Row],[Quantity Purchased]] * Table1[[#This Row],[Unit Price]]</f>
        <v>609</v>
      </c>
      <c r="N10197" s="2">
        <f>VLOOKUP(H10197, [1]Products!B:E, 4, FALSE)</f>
        <v>7</v>
      </c>
      <c r="O10197" t="str">
        <f>TEXT(Table1[[#This Row],[Transaction Date]], "yyyy-mm")</f>
        <v>2024-08</v>
      </c>
      <c r="P10197" s="1">
        <f ca="1">YEAR(TODAY()) - YEAR(Table1[[#This Row],[Buyer Date of Birth]])</f>
        <v>49</v>
      </c>
      <c r="Q10197" s="2">
        <f>Table1[[#This Row],[Total Revenue]] - Table1[[#This Row],[Total Cost]]</f>
        <v>604</v>
      </c>
    </row>
    <row r="10198" spans="1:17" x14ac:dyDescent="0.25">
      <c r="A10198" s="1">
        <v>45512</v>
      </c>
      <c r="B10198" t="s">
        <v>722</v>
      </c>
      <c r="C10198" t="s">
        <v>39</v>
      </c>
      <c r="D10198" t="s">
        <v>78</v>
      </c>
      <c r="E10198" s="1">
        <v>37869</v>
      </c>
      <c r="F10198" t="s">
        <v>75</v>
      </c>
      <c r="G10198">
        <v>251</v>
      </c>
      <c r="H10198" t="s">
        <v>66</v>
      </c>
      <c r="I10198" t="s">
        <v>59</v>
      </c>
      <c r="J10198" t="s">
        <v>31</v>
      </c>
      <c r="K10198" t="str">
        <f>VLOOKUP(H10198, [1]Products!B:E, 2, FALSE)</f>
        <v>Oatmeal Cookies</v>
      </c>
      <c r="L10198" s="2">
        <f>VLOOKUP(H10198, [1]Products!B:D, 3, FALSE)</f>
        <v>19</v>
      </c>
      <c r="M10198" s="2">
        <f>Table1[[#This Row],[Quantity Purchased]] * Table1[[#This Row],[Unit Price]]</f>
        <v>5773</v>
      </c>
      <c r="N10198" s="2">
        <f>VLOOKUP(H10198, [1]Products!B:E, 4, FALSE)</f>
        <v>23</v>
      </c>
      <c r="O10198" t="str">
        <f>TEXT(Table1[[#This Row],[Transaction Date]], "yyyy-mm")</f>
        <v>2024-08</v>
      </c>
      <c r="P10198" s="1">
        <f ca="1">YEAR(TODAY()) - YEAR(Table1[[#This Row],[Buyer Date of Birth]])</f>
        <v>22</v>
      </c>
      <c r="Q10198" s="2">
        <f>Table1[[#This Row],[Total Revenue]] - Table1[[#This Row],[Total Cost]]</f>
        <v>5754</v>
      </c>
    </row>
    <row r="10199" spans="1:17" x14ac:dyDescent="0.25">
      <c r="A10199" s="1">
        <v>45515</v>
      </c>
      <c r="B10199" t="s">
        <v>56</v>
      </c>
      <c r="C10199" t="s">
        <v>1072</v>
      </c>
      <c r="D10199" t="s">
        <v>53</v>
      </c>
      <c r="E10199" s="1">
        <v>16189</v>
      </c>
      <c r="F10199" t="s">
        <v>40</v>
      </c>
      <c r="G10199">
        <v>293</v>
      </c>
      <c r="H10199" t="s">
        <v>63</v>
      </c>
      <c r="I10199" t="s">
        <v>23</v>
      </c>
      <c r="J10199" t="s">
        <v>31</v>
      </c>
      <c r="K10199" t="str">
        <f>VLOOKUP(H10199, [1]Products!B:E, 2, FALSE)</f>
        <v>Vanilla Wafers</v>
      </c>
      <c r="L10199" s="2">
        <f>VLOOKUP(H10199, [1]Products!B:D, 3, FALSE)</f>
        <v>18</v>
      </c>
      <c r="M10199" s="2">
        <f>Table1[[#This Row],[Quantity Purchased]] * Table1[[#This Row],[Unit Price]]</f>
        <v>10548</v>
      </c>
      <c r="N10199" s="2">
        <f>VLOOKUP(H10199, [1]Products!B:E, 4, FALSE)</f>
        <v>36</v>
      </c>
      <c r="O10199" t="str">
        <f>TEXT(Table1[[#This Row],[Transaction Date]], "yyyy-mm")</f>
        <v>2024-08</v>
      </c>
      <c r="P10199" s="1">
        <f ca="1">YEAR(TODAY()) - YEAR(Table1[[#This Row],[Buyer Date of Birth]])</f>
        <v>81</v>
      </c>
      <c r="Q10199" s="2">
        <f>Table1[[#This Row],[Total Revenue]] - Table1[[#This Row],[Total Cost]]</f>
        <v>10530</v>
      </c>
    </row>
    <row r="10200" spans="1:17" x14ac:dyDescent="0.25">
      <c r="A10200" s="1">
        <v>45515</v>
      </c>
      <c r="B10200" t="s">
        <v>205</v>
      </c>
      <c r="C10200" t="s">
        <v>200</v>
      </c>
      <c r="D10200" t="s">
        <v>20</v>
      </c>
      <c r="E10200" s="1">
        <v>36216</v>
      </c>
      <c r="F10200" t="s">
        <v>40</v>
      </c>
      <c r="G10200">
        <v>318</v>
      </c>
      <c r="H10200" t="s">
        <v>29</v>
      </c>
      <c r="I10200" t="s">
        <v>50</v>
      </c>
      <c r="J10200" t="s">
        <v>37</v>
      </c>
      <c r="K10200" t="str">
        <f>VLOOKUP(H10200, [1]Products!B:E, 2, FALSE)</f>
        <v>Shortbread</v>
      </c>
      <c r="L10200" s="2">
        <f>VLOOKUP(H10200, [1]Products!B:D, 3, FALSE)</f>
        <v>10</v>
      </c>
      <c r="M10200" s="2">
        <f>Table1[[#This Row],[Quantity Purchased]] * Table1[[#This Row],[Unit Price]]</f>
        <v>14310</v>
      </c>
      <c r="N10200" s="2">
        <f>VLOOKUP(H10200, [1]Products!B:E, 4, FALSE)</f>
        <v>45</v>
      </c>
      <c r="O10200" t="str">
        <f>TEXT(Table1[[#This Row],[Transaction Date]], "yyyy-mm")</f>
        <v>2024-08</v>
      </c>
      <c r="P10200" s="1">
        <f ca="1">YEAR(TODAY()) - YEAR(Table1[[#This Row],[Buyer Date of Birth]])</f>
        <v>26</v>
      </c>
      <c r="Q10200" s="2">
        <f>Table1[[#This Row],[Total Revenue]] - Table1[[#This Row],[Total Cost]]</f>
        <v>14300</v>
      </c>
    </row>
    <row r="10201" spans="1:17" x14ac:dyDescent="0.25">
      <c r="A10201" s="1">
        <v>45532</v>
      </c>
      <c r="B10201" t="s">
        <v>281</v>
      </c>
      <c r="C10201" t="s">
        <v>282</v>
      </c>
      <c r="D10201" t="s">
        <v>100</v>
      </c>
      <c r="E10201" s="1">
        <v>32366</v>
      </c>
      <c r="F10201" t="s">
        <v>75</v>
      </c>
      <c r="G10201">
        <v>166</v>
      </c>
      <c r="H10201" t="s">
        <v>35</v>
      </c>
      <c r="I10201" t="s">
        <v>36</v>
      </c>
      <c r="J10201" t="s">
        <v>37</v>
      </c>
      <c r="K10201" t="str">
        <f>VLOOKUP(H10201, [1]Products!B:E, 2, FALSE)</f>
        <v>Caramel Biscuits</v>
      </c>
      <c r="L10201" s="2">
        <f>VLOOKUP(H10201, [1]Products!B:D, 3, FALSE)</f>
        <v>18</v>
      </c>
      <c r="M10201" s="2">
        <f>Table1[[#This Row],[Quantity Purchased]] * Table1[[#This Row],[Unit Price]]</f>
        <v>3652</v>
      </c>
      <c r="N10201" s="2">
        <f>VLOOKUP(H10201, [1]Products!B:E, 4, FALSE)</f>
        <v>22</v>
      </c>
      <c r="O10201" t="str">
        <f>TEXT(Table1[[#This Row],[Transaction Date]], "yyyy-mm")</f>
        <v>2024-08</v>
      </c>
      <c r="P10201" s="1">
        <f ca="1">YEAR(TODAY()) - YEAR(Table1[[#This Row],[Buyer Date of Birth]])</f>
        <v>37</v>
      </c>
      <c r="Q10201" s="2">
        <f>Table1[[#This Row],[Total Revenue]] - Table1[[#This Row],[Total Cost]]</f>
        <v>3634</v>
      </c>
    </row>
    <row r="10202" spans="1:17" x14ac:dyDescent="0.25">
      <c r="A10202" s="1">
        <v>45510</v>
      </c>
      <c r="B10202" t="s">
        <v>169</v>
      </c>
      <c r="C10202" t="s">
        <v>1032</v>
      </c>
      <c r="D10202" t="s">
        <v>100</v>
      </c>
      <c r="E10202" s="1">
        <v>37663</v>
      </c>
      <c r="F10202" t="s">
        <v>21</v>
      </c>
      <c r="G10202">
        <v>114</v>
      </c>
      <c r="H10202" t="s">
        <v>29</v>
      </c>
      <c r="I10202" t="s">
        <v>23</v>
      </c>
      <c r="J10202" t="s">
        <v>24</v>
      </c>
      <c r="K10202" t="str">
        <f>VLOOKUP(H10202, [1]Products!B:E, 2, FALSE)</f>
        <v>Shortbread</v>
      </c>
      <c r="L10202" s="2">
        <f>VLOOKUP(H10202, [1]Products!B:D, 3, FALSE)</f>
        <v>10</v>
      </c>
      <c r="M10202" s="2">
        <f>Table1[[#This Row],[Quantity Purchased]] * Table1[[#This Row],[Unit Price]]</f>
        <v>5130</v>
      </c>
      <c r="N10202" s="2">
        <f>VLOOKUP(H10202, [1]Products!B:E, 4, FALSE)</f>
        <v>45</v>
      </c>
      <c r="O10202" t="str">
        <f>TEXT(Table1[[#This Row],[Transaction Date]], "yyyy-mm")</f>
        <v>2024-08</v>
      </c>
      <c r="P10202" s="1">
        <f ca="1">YEAR(TODAY()) - YEAR(Table1[[#This Row],[Buyer Date of Birth]])</f>
        <v>22</v>
      </c>
      <c r="Q10202" s="2">
        <f>Table1[[#This Row],[Total Revenue]] - Table1[[#This Row],[Total Cost]]</f>
        <v>5120</v>
      </c>
    </row>
    <row r="10203" spans="1:17" x14ac:dyDescent="0.25">
      <c r="A10203" s="1">
        <v>45515</v>
      </c>
      <c r="B10203" t="s">
        <v>1217</v>
      </c>
      <c r="C10203" t="s">
        <v>1228</v>
      </c>
      <c r="D10203" t="s">
        <v>89</v>
      </c>
      <c r="E10203" s="1">
        <v>32026</v>
      </c>
      <c r="F10203" t="s">
        <v>21</v>
      </c>
      <c r="G10203">
        <v>477</v>
      </c>
      <c r="H10203" t="s">
        <v>22</v>
      </c>
      <c r="I10203" t="s">
        <v>30</v>
      </c>
      <c r="J10203" t="s">
        <v>24</v>
      </c>
      <c r="K10203" t="str">
        <f>VLOOKUP(H10203, [1]Products!B:E, 2, FALSE)</f>
        <v>Cinnamon Swirls</v>
      </c>
      <c r="L10203" s="2">
        <f>VLOOKUP(H10203, [1]Products!B:D, 3, FALSE)</f>
        <v>10</v>
      </c>
      <c r="M10203" s="2">
        <f>Table1[[#This Row],[Quantity Purchased]] * Table1[[#This Row],[Unit Price]]</f>
        <v>6678</v>
      </c>
      <c r="N10203" s="2">
        <f>VLOOKUP(H10203, [1]Products!B:E, 4, FALSE)</f>
        <v>14</v>
      </c>
      <c r="O10203" t="str">
        <f>TEXT(Table1[[#This Row],[Transaction Date]], "yyyy-mm")</f>
        <v>2024-08</v>
      </c>
      <c r="P10203" s="1">
        <f ca="1">YEAR(TODAY()) - YEAR(Table1[[#This Row],[Buyer Date of Birth]])</f>
        <v>38</v>
      </c>
      <c r="Q10203" s="2">
        <f>Table1[[#This Row],[Total Revenue]] - Table1[[#This Row],[Total Cost]]</f>
        <v>6668</v>
      </c>
    </row>
    <row r="10204" spans="1:17" x14ac:dyDescent="0.25">
      <c r="A10204" s="1">
        <v>45534</v>
      </c>
      <c r="B10204" t="s">
        <v>32</v>
      </c>
      <c r="C10204" t="s">
        <v>33</v>
      </c>
      <c r="D10204" t="s">
        <v>34</v>
      </c>
      <c r="E10204" s="1">
        <v>17252</v>
      </c>
      <c r="F10204" t="s">
        <v>21</v>
      </c>
      <c r="G10204">
        <v>363</v>
      </c>
      <c r="H10204" t="s">
        <v>29</v>
      </c>
      <c r="I10204" t="s">
        <v>42</v>
      </c>
      <c r="J10204" t="s">
        <v>31</v>
      </c>
      <c r="K10204" t="str">
        <f>VLOOKUP(H10204, [1]Products!B:E, 2, FALSE)</f>
        <v>Shortbread</v>
      </c>
      <c r="L10204" s="2">
        <f>VLOOKUP(H10204, [1]Products!B:D, 3, FALSE)</f>
        <v>10</v>
      </c>
      <c r="M10204" s="2">
        <f>Table1[[#This Row],[Quantity Purchased]] * Table1[[#This Row],[Unit Price]]</f>
        <v>16335</v>
      </c>
      <c r="N10204" s="2">
        <f>VLOOKUP(H10204, [1]Products!B:E, 4, FALSE)</f>
        <v>45</v>
      </c>
      <c r="O10204" t="str">
        <f>TEXT(Table1[[#This Row],[Transaction Date]], "yyyy-mm")</f>
        <v>2024-08</v>
      </c>
      <c r="P10204" s="1">
        <f ca="1">YEAR(TODAY()) - YEAR(Table1[[#This Row],[Buyer Date of Birth]])</f>
        <v>78</v>
      </c>
      <c r="Q10204" s="2">
        <f>Table1[[#This Row],[Total Revenue]] - Table1[[#This Row],[Total Cost]]</f>
        <v>16325</v>
      </c>
    </row>
    <row r="10205" spans="1:17" x14ac:dyDescent="0.25">
      <c r="A10205" s="1">
        <v>45521</v>
      </c>
      <c r="B10205" t="s">
        <v>742</v>
      </c>
      <c r="C10205" t="s">
        <v>378</v>
      </c>
      <c r="D10205" t="s">
        <v>89</v>
      </c>
      <c r="E10205" s="1">
        <v>29025</v>
      </c>
      <c r="F10205" t="s">
        <v>75</v>
      </c>
      <c r="G10205">
        <v>76</v>
      </c>
      <c r="H10205" t="s">
        <v>71</v>
      </c>
      <c r="I10205" t="s">
        <v>59</v>
      </c>
      <c r="J10205" t="s">
        <v>24</v>
      </c>
      <c r="K10205" t="str">
        <f>VLOOKUP(H10205, [1]Products!B:E, 2, FALSE)</f>
        <v>Peanut Butter Bites</v>
      </c>
      <c r="L10205" s="2">
        <f>VLOOKUP(H10205, [1]Products!B:D, 3, FALSE)</f>
        <v>5</v>
      </c>
      <c r="M10205" s="2">
        <f>Table1[[#This Row],[Quantity Purchased]] * Table1[[#This Row],[Unit Price]]</f>
        <v>532</v>
      </c>
      <c r="N10205" s="2">
        <f>VLOOKUP(H10205, [1]Products!B:E, 4, FALSE)</f>
        <v>7</v>
      </c>
      <c r="O10205" t="str">
        <f>TEXT(Table1[[#This Row],[Transaction Date]], "yyyy-mm")</f>
        <v>2024-08</v>
      </c>
      <c r="P10205" s="1">
        <f ca="1">YEAR(TODAY()) - YEAR(Table1[[#This Row],[Buyer Date of Birth]])</f>
        <v>46</v>
      </c>
      <c r="Q10205" s="2">
        <f>Table1[[#This Row],[Total Revenue]] - Table1[[#This Row],[Total Cost]]</f>
        <v>527</v>
      </c>
    </row>
    <row r="10206" spans="1:17" x14ac:dyDescent="0.25">
      <c r="A10206" s="1">
        <v>45527</v>
      </c>
      <c r="B10206" t="s">
        <v>579</v>
      </c>
      <c r="C10206" t="s">
        <v>1294</v>
      </c>
      <c r="D10206" t="s">
        <v>45</v>
      </c>
      <c r="E10206" s="1">
        <v>25720</v>
      </c>
      <c r="F10206" t="s">
        <v>40</v>
      </c>
      <c r="G10206">
        <v>60</v>
      </c>
      <c r="H10206" t="s">
        <v>49</v>
      </c>
      <c r="I10206" t="s">
        <v>23</v>
      </c>
      <c r="J10206" t="s">
        <v>24</v>
      </c>
      <c r="K10206" t="str">
        <f>VLOOKUP(H10206, [1]Products!B:E, 2, FALSE)</f>
        <v>Butter Crunch</v>
      </c>
      <c r="L10206" s="2">
        <f>VLOOKUP(H10206, [1]Products!B:D, 3, FALSE)</f>
        <v>10</v>
      </c>
      <c r="M10206" s="2">
        <f>Table1[[#This Row],[Quantity Purchased]] * Table1[[#This Row],[Unit Price]]</f>
        <v>660</v>
      </c>
      <c r="N10206" s="2">
        <f>VLOOKUP(H10206, [1]Products!B:E, 4, FALSE)</f>
        <v>11</v>
      </c>
      <c r="O10206" t="str">
        <f>TEXT(Table1[[#This Row],[Transaction Date]], "yyyy-mm")</f>
        <v>2024-08</v>
      </c>
      <c r="P10206" s="1">
        <f ca="1">YEAR(TODAY()) - YEAR(Table1[[#This Row],[Buyer Date of Birth]])</f>
        <v>55</v>
      </c>
      <c r="Q10206" s="2">
        <f>Table1[[#This Row],[Total Revenue]] - Table1[[#This Row],[Total Cost]]</f>
        <v>650</v>
      </c>
    </row>
    <row r="10207" spans="1:17" x14ac:dyDescent="0.25">
      <c r="A10207" s="1">
        <v>45519</v>
      </c>
      <c r="B10207" t="s">
        <v>112</v>
      </c>
      <c r="C10207" t="s">
        <v>614</v>
      </c>
      <c r="D10207" t="s">
        <v>89</v>
      </c>
      <c r="E10207" s="1">
        <v>16548</v>
      </c>
      <c r="F10207" t="s">
        <v>28</v>
      </c>
      <c r="G10207">
        <v>152</v>
      </c>
      <c r="H10207" t="s">
        <v>41</v>
      </c>
      <c r="I10207" t="s">
        <v>23</v>
      </c>
      <c r="J10207" t="s">
        <v>37</v>
      </c>
      <c r="K10207" t="str">
        <f>VLOOKUP(H10207, [1]Products!B:E, 2, FALSE)</f>
        <v>Ginger Snaps</v>
      </c>
      <c r="L10207" s="2">
        <f>VLOOKUP(H10207, [1]Products!B:D, 3, FALSE)</f>
        <v>14</v>
      </c>
      <c r="M10207" s="2">
        <f>Table1[[#This Row],[Quantity Purchased]] * Table1[[#This Row],[Unit Price]]</f>
        <v>4256</v>
      </c>
      <c r="N10207" s="2">
        <f>VLOOKUP(H10207, [1]Products!B:E, 4, FALSE)</f>
        <v>28</v>
      </c>
      <c r="O10207" t="str">
        <f>TEXT(Table1[[#This Row],[Transaction Date]], "yyyy-mm")</f>
        <v>2024-08</v>
      </c>
      <c r="P10207" s="1">
        <f ca="1">YEAR(TODAY()) - YEAR(Table1[[#This Row],[Buyer Date of Birth]])</f>
        <v>80</v>
      </c>
      <c r="Q10207" s="2">
        <f>Table1[[#This Row],[Total Revenue]] - Table1[[#This Row],[Total Cost]]</f>
        <v>4242</v>
      </c>
    </row>
    <row r="10208" spans="1:17" x14ac:dyDescent="0.25">
      <c r="A10208" s="1">
        <v>45534</v>
      </c>
      <c r="B10208" t="s">
        <v>111</v>
      </c>
      <c r="C10208" t="s">
        <v>662</v>
      </c>
      <c r="D10208" t="s">
        <v>20</v>
      </c>
      <c r="E10208" s="1">
        <v>29348</v>
      </c>
      <c r="F10208" t="s">
        <v>75</v>
      </c>
      <c r="G10208">
        <v>106</v>
      </c>
      <c r="H10208" t="s">
        <v>72</v>
      </c>
      <c r="I10208" t="s">
        <v>55</v>
      </c>
      <c r="J10208" t="s">
        <v>24</v>
      </c>
      <c r="K10208" t="str">
        <f>VLOOKUP(H10208, [1]Products!B:E, 2, FALSE)</f>
        <v>Choco Delight</v>
      </c>
      <c r="L10208" s="2">
        <f>VLOOKUP(H10208, [1]Products!B:D, 3, FALSE)</f>
        <v>3</v>
      </c>
      <c r="M10208" s="2">
        <f>Table1[[#This Row],[Quantity Purchased]] * Table1[[#This Row],[Unit Price]]</f>
        <v>530</v>
      </c>
      <c r="N10208" s="2">
        <f>VLOOKUP(H10208, [1]Products!B:E, 4, FALSE)</f>
        <v>5</v>
      </c>
      <c r="O10208" t="str">
        <f>TEXT(Table1[[#This Row],[Transaction Date]], "yyyy-mm")</f>
        <v>2024-08</v>
      </c>
      <c r="P10208" s="1">
        <f ca="1">YEAR(TODAY()) - YEAR(Table1[[#This Row],[Buyer Date of Birth]])</f>
        <v>45</v>
      </c>
      <c r="Q10208" s="2">
        <f>Table1[[#This Row],[Total Revenue]] - Table1[[#This Row],[Total Cost]]</f>
        <v>527</v>
      </c>
    </row>
    <row r="10209" spans="1:17" x14ac:dyDescent="0.25">
      <c r="A10209" s="1">
        <v>45526</v>
      </c>
      <c r="B10209" t="s">
        <v>1554</v>
      </c>
      <c r="C10209" t="s">
        <v>701</v>
      </c>
      <c r="D10209" t="s">
        <v>53</v>
      </c>
      <c r="E10209" s="1">
        <v>19114</v>
      </c>
      <c r="F10209" t="s">
        <v>21</v>
      </c>
      <c r="G10209">
        <v>353</v>
      </c>
      <c r="H10209" t="s">
        <v>29</v>
      </c>
      <c r="I10209" t="s">
        <v>23</v>
      </c>
      <c r="J10209" t="s">
        <v>37</v>
      </c>
      <c r="K10209" t="str">
        <f>VLOOKUP(H10209, [1]Products!B:E, 2, FALSE)</f>
        <v>Shortbread</v>
      </c>
      <c r="L10209" s="2">
        <f>VLOOKUP(H10209, [1]Products!B:D, 3, FALSE)</f>
        <v>10</v>
      </c>
      <c r="M10209" s="2">
        <f>Table1[[#This Row],[Quantity Purchased]] * Table1[[#This Row],[Unit Price]]</f>
        <v>15885</v>
      </c>
      <c r="N10209" s="2">
        <f>VLOOKUP(H10209, [1]Products!B:E, 4, FALSE)</f>
        <v>45</v>
      </c>
      <c r="O10209" t="str">
        <f>TEXT(Table1[[#This Row],[Transaction Date]], "yyyy-mm")</f>
        <v>2024-08</v>
      </c>
      <c r="P10209" s="1">
        <f ca="1">YEAR(TODAY()) - YEAR(Table1[[#This Row],[Buyer Date of Birth]])</f>
        <v>73</v>
      </c>
      <c r="Q10209" s="2">
        <f>Table1[[#This Row],[Total Revenue]] - Table1[[#This Row],[Total Cost]]</f>
        <v>15875</v>
      </c>
    </row>
    <row r="10210" spans="1:17" x14ac:dyDescent="0.25">
      <c r="A10210" s="1">
        <v>45515</v>
      </c>
      <c r="B10210" t="s">
        <v>248</v>
      </c>
      <c r="C10210" t="s">
        <v>345</v>
      </c>
      <c r="D10210" t="s">
        <v>78</v>
      </c>
      <c r="E10210" s="1">
        <v>31987</v>
      </c>
      <c r="F10210" t="s">
        <v>21</v>
      </c>
      <c r="G10210">
        <v>43</v>
      </c>
      <c r="H10210" t="s">
        <v>22</v>
      </c>
      <c r="I10210" t="s">
        <v>50</v>
      </c>
      <c r="J10210" t="s">
        <v>31</v>
      </c>
      <c r="K10210" t="str">
        <f>VLOOKUP(H10210, [1]Products!B:E, 2, FALSE)</f>
        <v>Cinnamon Swirls</v>
      </c>
      <c r="L10210" s="2">
        <f>VLOOKUP(H10210, [1]Products!B:D, 3, FALSE)</f>
        <v>10</v>
      </c>
      <c r="M10210" s="2">
        <f>Table1[[#This Row],[Quantity Purchased]] * Table1[[#This Row],[Unit Price]]</f>
        <v>602</v>
      </c>
      <c r="N10210" s="2">
        <f>VLOOKUP(H10210, [1]Products!B:E, 4, FALSE)</f>
        <v>14</v>
      </c>
      <c r="O10210" t="str">
        <f>TEXT(Table1[[#This Row],[Transaction Date]], "yyyy-mm")</f>
        <v>2024-08</v>
      </c>
      <c r="P10210" s="1">
        <f ca="1">YEAR(TODAY()) - YEAR(Table1[[#This Row],[Buyer Date of Birth]])</f>
        <v>38</v>
      </c>
      <c r="Q10210" s="2">
        <f>Table1[[#This Row],[Total Revenue]] - Table1[[#This Row],[Total Cost]]</f>
        <v>592</v>
      </c>
    </row>
    <row r="10211" spans="1:17" x14ac:dyDescent="0.25">
      <c r="A10211" s="1">
        <v>45526</v>
      </c>
      <c r="B10211" t="s">
        <v>639</v>
      </c>
      <c r="C10211" t="s">
        <v>1234</v>
      </c>
      <c r="D10211" t="s">
        <v>78</v>
      </c>
      <c r="E10211" s="1">
        <v>23093</v>
      </c>
      <c r="F10211" t="s">
        <v>40</v>
      </c>
      <c r="G10211">
        <v>37</v>
      </c>
      <c r="H10211" t="s">
        <v>35</v>
      </c>
      <c r="I10211" t="s">
        <v>36</v>
      </c>
      <c r="J10211" t="s">
        <v>31</v>
      </c>
      <c r="K10211" t="str">
        <f>VLOOKUP(H10211, [1]Products!B:E, 2, FALSE)</f>
        <v>Caramel Biscuits</v>
      </c>
      <c r="L10211" s="2">
        <f>VLOOKUP(H10211, [1]Products!B:D, 3, FALSE)</f>
        <v>18</v>
      </c>
      <c r="M10211" s="2">
        <f>Table1[[#This Row],[Quantity Purchased]] * Table1[[#This Row],[Unit Price]]</f>
        <v>814</v>
      </c>
      <c r="N10211" s="2">
        <f>VLOOKUP(H10211, [1]Products!B:E, 4, FALSE)</f>
        <v>22</v>
      </c>
      <c r="O10211" t="str">
        <f>TEXT(Table1[[#This Row],[Transaction Date]], "yyyy-mm")</f>
        <v>2024-08</v>
      </c>
      <c r="P10211" s="1">
        <f ca="1">YEAR(TODAY()) - YEAR(Table1[[#This Row],[Buyer Date of Birth]])</f>
        <v>62</v>
      </c>
      <c r="Q10211" s="2">
        <f>Table1[[#This Row],[Total Revenue]] - Table1[[#This Row],[Total Cost]]</f>
        <v>796</v>
      </c>
    </row>
    <row r="10212" spans="1:17" x14ac:dyDescent="0.25">
      <c r="A10212" s="1">
        <v>45532</v>
      </c>
      <c r="B10212" t="s">
        <v>1552</v>
      </c>
      <c r="C10212" t="s">
        <v>908</v>
      </c>
      <c r="D10212" t="s">
        <v>89</v>
      </c>
      <c r="E10212" s="1">
        <v>17140</v>
      </c>
      <c r="F10212" t="s">
        <v>21</v>
      </c>
      <c r="G10212">
        <v>222</v>
      </c>
      <c r="H10212" t="s">
        <v>29</v>
      </c>
      <c r="I10212" t="s">
        <v>36</v>
      </c>
      <c r="J10212" t="s">
        <v>37</v>
      </c>
      <c r="K10212" t="str">
        <f>VLOOKUP(H10212, [1]Products!B:E, 2, FALSE)</f>
        <v>Shortbread</v>
      </c>
      <c r="L10212" s="2">
        <f>VLOOKUP(H10212, [1]Products!B:D, 3, FALSE)</f>
        <v>10</v>
      </c>
      <c r="M10212" s="2">
        <f>Table1[[#This Row],[Quantity Purchased]] * Table1[[#This Row],[Unit Price]]</f>
        <v>9990</v>
      </c>
      <c r="N10212" s="2">
        <f>VLOOKUP(H10212, [1]Products!B:E, 4, FALSE)</f>
        <v>45</v>
      </c>
      <c r="O10212" t="str">
        <f>TEXT(Table1[[#This Row],[Transaction Date]], "yyyy-mm")</f>
        <v>2024-08</v>
      </c>
      <c r="P10212" s="1">
        <f ca="1">YEAR(TODAY()) - YEAR(Table1[[#This Row],[Buyer Date of Birth]])</f>
        <v>79</v>
      </c>
      <c r="Q10212" s="2">
        <f>Table1[[#This Row],[Total Revenue]] - Table1[[#This Row],[Total Cost]]</f>
        <v>9980</v>
      </c>
    </row>
    <row r="10213" spans="1:17" x14ac:dyDescent="0.25">
      <c r="A10213" s="1">
        <v>45514</v>
      </c>
      <c r="B10213" t="s">
        <v>309</v>
      </c>
      <c r="C10213" t="s">
        <v>340</v>
      </c>
      <c r="D10213" t="s">
        <v>78</v>
      </c>
      <c r="E10213" s="1">
        <v>34318</v>
      </c>
      <c r="F10213" t="s">
        <v>21</v>
      </c>
      <c r="G10213">
        <v>164</v>
      </c>
      <c r="H10213" t="s">
        <v>49</v>
      </c>
      <c r="I10213" t="s">
        <v>36</v>
      </c>
      <c r="J10213" t="s">
        <v>37</v>
      </c>
      <c r="K10213" t="str">
        <f>VLOOKUP(H10213, [1]Products!B:E, 2, FALSE)</f>
        <v>Butter Crunch</v>
      </c>
      <c r="L10213" s="2">
        <f>VLOOKUP(H10213, [1]Products!B:D, 3, FALSE)</f>
        <v>10</v>
      </c>
      <c r="M10213" s="2">
        <f>Table1[[#This Row],[Quantity Purchased]] * Table1[[#This Row],[Unit Price]]</f>
        <v>1804</v>
      </c>
      <c r="N10213" s="2">
        <f>VLOOKUP(H10213, [1]Products!B:E, 4, FALSE)</f>
        <v>11</v>
      </c>
      <c r="O10213" t="str">
        <f>TEXT(Table1[[#This Row],[Transaction Date]], "yyyy-mm")</f>
        <v>2024-08</v>
      </c>
      <c r="P10213" s="1">
        <f ca="1">YEAR(TODAY()) - YEAR(Table1[[#This Row],[Buyer Date of Birth]])</f>
        <v>32</v>
      </c>
      <c r="Q10213" s="2">
        <f>Table1[[#This Row],[Total Revenue]] - Table1[[#This Row],[Total Cost]]</f>
        <v>1794</v>
      </c>
    </row>
    <row r="10214" spans="1:17" x14ac:dyDescent="0.25">
      <c r="A10214" s="1">
        <v>45525</v>
      </c>
      <c r="B10214" t="s">
        <v>123</v>
      </c>
      <c r="C10214" t="s">
        <v>364</v>
      </c>
      <c r="D10214" t="s">
        <v>62</v>
      </c>
      <c r="E10214" s="1">
        <v>30766</v>
      </c>
      <c r="F10214" t="s">
        <v>40</v>
      </c>
      <c r="G10214">
        <v>150</v>
      </c>
      <c r="H10214" t="s">
        <v>63</v>
      </c>
      <c r="I10214" t="s">
        <v>23</v>
      </c>
      <c r="J10214" t="s">
        <v>24</v>
      </c>
      <c r="K10214" t="str">
        <f>VLOOKUP(H10214, [1]Products!B:E, 2, FALSE)</f>
        <v>Vanilla Wafers</v>
      </c>
      <c r="L10214" s="2">
        <f>VLOOKUP(H10214, [1]Products!B:D, 3, FALSE)</f>
        <v>18</v>
      </c>
      <c r="M10214" s="2">
        <f>Table1[[#This Row],[Quantity Purchased]] * Table1[[#This Row],[Unit Price]]</f>
        <v>5400</v>
      </c>
      <c r="N10214" s="2">
        <f>VLOOKUP(H10214, [1]Products!B:E, 4, FALSE)</f>
        <v>36</v>
      </c>
      <c r="O10214" t="str">
        <f>TEXT(Table1[[#This Row],[Transaction Date]], "yyyy-mm")</f>
        <v>2024-08</v>
      </c>
      <c r="P10214" s="1">
        <f ca="1">YEAR(TODAY()) - YEAR(Table1[[#This Row],[Buyer Date of Birth]])</f>
        <v>41</v>
      </c>
      <c r="Q10214" s="2">
        <f>Table1[[#This Row],[Total Revenue]] - Table1[[#This Row],[Total Cost]]</f>
        <v>5382</v>
      </c>
    </row>
    <row r="10215" spans="1:17" x14ac:dyDescent="0.25">
      <c r="A10215" s="1">
        <v>45519</v>
      </c>
      <c r="B10215" t="s">
        <v>890</v>
      </c>
      <c r="C10215" t="s">
        <v>908</v>
      </c>
      <c r="D10215" t="s">
        <v>84</v>
      </c>
      <c r="E10215" s="1">
        <v>23473</v>
      </c>
      <c r="F10215" t="s">
        <v>40</v>
      </c>
      <c r="G10215">
        <v>500</v>
      </c>
      <c r="H10215" t="s">
        <v>41</v>
      </c>
      <c r="I10215" t="s">
        <v>23</v>
      </c>
      <c r="J10215" t="s">
        <v>24</v>
      </c>
      <c r="K10215" t="str">
        <f>VLOOKUP(H10215, [1]Products!B:E, 2, FALSE)</f>
        <v>Ginger Snaps</v>
      </c>
      <c r="L10215" s="2">
        <f>VLOOKUP(H10215, [1]Products!B:D, 3, FALSE)</f>
        <v>14</v>
      </c>
      <c r="M10215" s="2">
        <f>Table1[[#This Row],[Quantity Purchased]] * Table1[[#This Row],[Unit Price]]</f>
        <v>14000</v>
      </c>
      <c r="N10215" s="2">
        <f>VLOOKUP(H10215, [1]Products!B:E, 4, FALSE)</f>
        <v>28</v>
      </c>
      <c r="O10215" t="str">
        <f>TEXT(Table1[[#This Row],[Transaction Date]], "yyyy-mm")</f>
        <v>2024-08</v>
      </c>
      <c r="P10215" s="1">
        <f ca="1">YEAR(TODAY()) - YEAR(Table1[[#This Row],[Buyer Date of Birth]])</f>
        <v>61</v>
      </c>
      <c r="Q10215" s="2">
        <f>Table1[[#This Row],[Total Revenue]] - Table1[[#This Row],[Total Cost]]</f>
        <v>13986</v>
      </c>
    </row>
    <row r="10216" spans="1:17" x14ac:dyDescent="0.25">
      <c r="A10216" s="1">
        <v>45534</v>
      </c>
      <c r="B10216" t="s">
        <v>56</v>
      </c>
      <c r="C10216" t="s">
        <v>345</v>
      </c>
      <c r="D10216" t="s">
        <v>20</v>
      </c>
      <c r="E10216" s="1">
        <v>36136</v>
      </c>
      <c r="F10216" t="s">
        <v>28</v>
      </c>
      <c r="G10216">
        <v>24</v>
      </c>
      <c r="H10216" t="s">
        <v>35</v>
      </c>
      <c r="I10216" t="s">
        <v>30</v>
      </c>
      <c r="J10216" t="s">
        <v>31</v>
      </c>
      <c r="K10216" t="str">
        <f>VLOOKUP(H10216, [1]Products!B:E, 2, FALSE)</f>
        <v>Caramel Biscuits</v>
      </c>
      <c r="L10216" s="2">
        <f>VLOOKUP(H10216, [1]Products!B:D, 3, FALSE)</f>
        <v>18</v>
      </c>
      <c r="M10216" s="2">
        <f>Table1[[#This Row],[Quantity Purchased]] * Table1[[#This Row],[Unit Price]]</f>
        <v>528</v>
      </c>
      <c r="N10216" s="2">
        <f>VLOOKUP(H10216, [1]Products!B:E, 4, FALSE)</f>
        <v>22</v>
      </c>
      <c r="O10216" t="str">
        <f>TEXT(Table1[[#This Row],[Transaction Date]], "yyyy-mm")</f>
        <v>2024-08</v>
      </c>
      <c r="P10216" s="1">
        <f ca="1">YEAR(TODAY()) - YEAR(Table1[[#This Row],[Buyer Date of Birth]])</f>
        <v>27</v>
      </c>
      <c r="Q10216" s="2">
        <f>Table1[[#This Row],[Total Revenue]] - Table1[[#This Row],[Total Cost]]</f>
        <v>510</v>
      </c>
    </row>
    <row r="10217" spans="1:17" x14ac:dyDescent="0.25">
      <c r="A10217" s="1">
        <v>45530</v>
      </c>
      <c r="B10217" t="s">
        <v>439</v>
      </c>
      <c r="C10217" t="s">
        <v>1187</v>
      </c>
      <c r="D10217" t="s">
        <v>20</v>
      </c>
      <c r="E10217" s="1">
        <v>24047</v>
      </c>
      <c r="F10217" t="s">
        <v>75</v>
      </c>
      <c r="G10217">
        <v>336</v>
      </c>
      <c r="H10217" t="s">
        <v>72</v>
      </c>
      <c r="I10217" t="s">
        <v>59</v>
      </c>
      <c r="J10217" t="s">
        <v>24</v>
      </c>
      <c r="K10217" t="str">
        <f>VLOOKUP(H10217, [1]Products!B:E, 2, FALSE)</f>
        <v>Choco Delight</v>
      </c>
      <c r="L10217" s="2">
        <f>VLOOKUP(H10217, [1]Products!B:D, 3, FALSE)</f>
        <v>3</v>
      </c>
      <c r="M10217" s="2">
        <f>Table1[[#This Row],[Quantity Purchased]] * Table1[[#This Row],[Unit Price]]</f>
        <v>1680</v>
      </c>
      <c r="N10217" s="2">
        <f>VLOOKUP(H10217, [1]Products!B:E, 4, FALSE)</f>
        <v>5</v>
      </c>
      <c r="O10217" t="str">
        <f>TEXT(Table1[[#This Row],[Transaction Date]], "yyyy-mm")</f>
        <v>2024-08</v>
      </c>
      <c r="P10217" s="1">
        <f ca="1">YEAR(TODAY()) - YEAR(Table1[[#This Row],[Buyer Date of Birth]])</f>
        <v>60</v>
      </c>
      <c r="Q10217" s="2">
        <f>Table1[[#This Row],[Total Revenue]] - Table1[[#This Row],[Total Cost]]</f>
        <v>1677</v>
      </c>
    </row>
    <row r="10218" spans="1:17" x14ac:dyDescent="0.25">
      <c r="A10218" s="1">
        <v>45509</v>
      </c>
      <c r="B10218" t="s">
        <v>766</v>
      </c>
      <c r="C10218" t="s">
        <v>502</v>
      </c>
      <c r="D10218" t="s">
        <v>62</v>
      </c>
      <c r="E10218" s="1">
        <v>17344</v>
      </c>
      <c r="F10218" t="s">
        <v>75</v>
      </c>
      <c r="G10218">
        <v>94</v>
      </c>
      <c r="H10218" t="s">
        <v>22</v>
      </c>
      <c r="I10218" t="s">
        <v>50</v>
      </c>
      <c r="J10218" t="s">
        <v>24</v>
      </c>
      <c r="K10218" t="str">
        <f>VLOOKUP(H10218, [1]Products!B:E, 2, FALSE)</f>
        <v>Cinnamon Swirls</v>
      </c>
      <c r="L10218" s="2">
        <f>VLOOKUP(H10218, [1]Products!B:D, 3, FALSE)</f>
        <v>10</v>
      </c>
      <c r="M10218" s="2">
        <f>Table1[[#This Row],[Quantity Purchased]] * Table1[[#This Row],[Unit Price]]</f>
        <v>1316</v>
      </c>
      <c r="N10218" s="2">
        <f>VLOOKUP(H10218, [1]Products!B:E, 4, FALSE)</f>
        <v>14</v>
      </c>
      <c r="O10218" t="str">
        <f>TEXT(Table1[[#This Row],[Transaction Date]], "yyyy-mm")</f>
        <v>2024-08</v>
      </c>
      <c r="P10218" s="1">
        <f ca="1">YEAR(TODAY()) - YEAR(Table1[[#This Row],[Buyer Date of Birth]])</f>
        <v>78</v>
      </c>
      <c r="Q10218" s="2">
        <f>Table1[[#This Row],[Total Revenue]] - Table1[[#This Row],[Total Cost]]</f>
        <v>1306</v>
      </c>
    </row>
    <row r="10219" spans="1:17" x14ac:dyDescent="0.25">
      <c r="A10219" s="1">
        <v>45515</v>
      </c>
      <c r="B10219" t="s">
        <v>573</v>
      </c>
      <c r="C10219" t="s">
        <v>618</v>
      </c>
      <c r="D10219" t="s">
        <v>34</v>
      </c>
      <c r="E10219" s="1">
        <v>31547</v>
      </c>
      <c r="F10219" t="s">
        <v>21</v>
      </c>
      <c r="G10219">
        <v>77</v>
      </c>
      <c r="H10219" t="s">
        <v>49</v>
      </c>
      <c r="I10219" t="s">
        <v>50</v>
      </c>
      <c r="J10219" t="s">
        <v>37</v>
      </c>
      <c r="K10219" t="str">
        <f>VLOOKUP(H10219, [1]Products!B:E, 2, FALSE)</f>
        <v>Butter Crunch</v>
      </c>
      <c r="L10219" s="2">
        <f>VLOOKUP(H10219, [1]Products!B:D, 3, FALSE)</f>
        <v>10</v>
      </c>
      <c r="M10219" s="2">
        <f>Table1[[#This Row],[Quantity Purchased]] * Table1[[#This Row],[Unit Price]]</f>
        <v>847</v>
      </c>
      <c r="N10219" s="2">
        <f>VLOOKUP(H10219, [1]Products!B:E, 4, FALSE)</f>
        <v>11</v>
      </c>
      <c r="O10219" t="str">
        <f>TEXT(Table1[[#This Row],[Transaction Date]], "yyyy-mm")</f>
        <v>2024-08</v>
      </c>
      <c r="P10219" s="1">
        <f ca="1">YEAR(TODAY()) - YEAR(Table1[[#This Row],[Buyer Date of Birth]])</f>
        <v>39</v>
      </c>
      <c r="Q10219" s="2">
        <f>Table1[[#This Row],[Total Revenue]] - Table1[[#This Row],[Total Cost]]</f>
        <v>837</v>
      </c>
    </row>
    <row r="10220" spans="1:17" x14ac:dyDescent="0.25">
      <c r="A10220" s="1">
        <v>45509</v>
      </c>
      <c r="B10220" t="s">
        <v>829</v>
      </c>
      <c r="C10220" t="s">
        <v>774</v>
      </c>
      <c r="D10220" t="s">
        <v>34</v>
      </c>
      <c r="E10220" s="1">
        <v>23263</v>
      </c>
      <c r="F10220" t="s">
        <v>21</v>
      </c>
      <c r="G10220">
        <v>276</v>
      </c>
      <c r="H10220" t="s">
        <v>22</v>
      </c>
      <c r="I10220" t="s">
        <v>46</v>
      </c>
      <c r="J10220" t="s">
        <v>24</v>
      </c>
      <c r="K10220" t="str">
        <f>VLOOKUP(H10220, [1]Products!B:E, 2, FALSE)</f>
        <v>Cinnamon Swirls</v>
      </c>
      <c r="L10220" s="2">
        <f>VLOOKUP(H10220, [1]Products!B:D, 3, FALSE)</f>
        <v>10</v>
      </c>
      <c r="M10220" s="2">
        <f>Table1[[#This Row],[Quantity Purchased]] * Table1[[#This Row],[Unit Price]]</f>
        <v>3864</v>
      </c>
      <c r="N10220" s="2">
        <f>VLOOKUP(H10220, [1]Products!B:E, 4, FALSE)</f>
        <v>14</v>
      </c>
      <c r="O10220" t="str">
        <f>TEXT(Table1[[#This Row],[Transaction Date]], "yyyy-mm")</f>
        <v>2024-08</v>
      </c>
      <c r="P10220" s="1">
        <f ca="1">YEAR(TODAY()) - YEAR(Table1[[#This Row],[Buyer Date of Birth]])</f>
        <v>62</v>
      </c>
      <c r="Q10220" s="2">
        <f>Table1[[#This Row],[Total Revenue]] - Table1[[#This Row],[Total Cost]]</f>
        <v>3854</v>
      </c>
    </row>
    <row r="10221" spans="1:17" x14ac:dyDescent="0.25">
      <c r="A10221" s="1">
        <v>45506</v>
      </c>
      <c r="B10221" t="s">
        <v>257</v>
      </c>
      <c r="C10221" t="s">
        <v>91</v>
      </c>
      <c r="D10221" t="s">
        <v>53</v>
      </c>
      <c r="E10221" s="1">
        <v>27151</v>
      </c>
      <c r="F10221" t="s">
        <v>28</v>
      </c>
      <c r="G10221">
        <v>395</v>
      </c>
      <c r="H10221" t="s">
        <v>71</v>
      </c>
      <c r="I10221" t="s">
        <v>36</v>
      </c>
      <c r="J10221" t="s">
        <v>31</v>
      </c>
      <c r="K10221" t="str">
        <f>VLOOKUP(H10221, [1]Products!B:E, 2, FALSE)</f>
        <v>Peanut Butter Bites</v>
      </c>
      <c r="L10221" s="2">
        <f>VLOOKUP(H10221, [1]Products!B:D, 3, FALSE)</f>
        <v>5</v>
      </c>
      <c r="M10221" s="2">
        <f>Table1[[#This Row],[Quantity Purchased]] * Table1[[#This Row],[Unit Price]]</f>
        <v>2765</v>
      </c>
      <c r="N10221" s="2">
        <f>VLOOKUP(H10221, [1]Products!B:E, 4, FALSE)</f>
        <v>7</v>
      </c>
      <c r="O10221" t="str">
        <f>TEXT(Table1[[#This Row],[Transaction Date]], "yyyy-mm")</f>
        <v>2024-08</v>
      </c>
      <c r="P10221" s="1">
        <f ca="1">YEAR(TODAY()) - YEAR(Table1[[#This Row],[Buyer Date of Birth]])</f>
        <v>51</v>
      </c>
      <c r="Q10221" s="2">
        <f>Table1[[#This Row],[Total Revenue]] - Table1[[#This Row],[Total Cost]]</f>
        <v>2760</v>
      </c>
    </row>
    <row r="10222" spans="1:17" x14ac:dyDescent="0.25">
      <c r="A10222" s="1">
        <v>45520</v>
      </c>
      <c r="B10222" t="s">
        <v>858</v>
      </c>
      <c r="C10222" t="s">
        <v>284</v>
      </c>
      <c r="D10222" t="s">
        <v>45</v>
      </c>
      <c r="E10222" s="1">
        <v>21874</v>
      </c>
      <c r="F10222" t="s">
        <v>28</v>
      </c>
      <c r="G10222">
        <v>177</v>
      </c>
      <c r="H10222" t="s">
        <v>35</v>
      </c>
      <c r="I10222" t="s">
        <v>30</v>
      </c>
      <c r="J10222" t="s">
        <v>24</v>
      </c>
      <c r="K10222" t="str">
        <f>VLOOKUP(H10222, [1]Products!B:E, 2, FALSE)</f>
        <v>Caramel Biscuits</v>
      </c>
      <c r="L10222" s="2">
        <f>VLOOKUP(H10222, [1]Products!B:D, 3, FALSE)</f>
        <v>18</v>
      </c>
      <c r="M10222" s="2">
        <f>Table1[[#This Row],[Quantity Purchased]] * Table1[[#This Row],[Unit Price]]</f>
        <v>3894</v>
      </c>
      <c r="N10222" s="2">
        <f>VLOOKUP(H10222, [1]Products!B:E, 4, FALSE)</f>
        <v>22</v>
      </c>
      <c r="O10222" t="str">
        <f>TEXT(Table1[[#This Row],[Transaction Date]], "yyyy-mm")</f>
        <v>2024-08</v>
      </c>
      <c r="P10222" s="1">
        <f ca="1">YEAR(TODAY()) - YEAR(Table1[[#This Row],[Buyer Date of Birth]])</f>
        <v>66</v>
      </c>
      <c r="Q10222" s="2">
        <f>Table1[[#This Row],[Total Revenue]] - Table1[[#This Row],[Total Cost]]</f>
        <v>3876</v>
      </c>
    </row>
    <row r="10223" spans="1:17" x14ac:dyDescent="0.25">
      <c r="A10223" s="1">
        <v>45521</v>
      </c>
      <c r="B10223" t="s">
        <v>123</v>
      </c>
      <c r="C10223" t="s">
        <v>242</v>
      </c>
      <c r="D10223" t="s">
        <v>45</v>
      </c>
      <c r="E10223" s="1">
        <v>26417</v>
      </c>
      <c r="F10223" t="s">
        <v>21</v>
      </c>
      <c r="G10223">
        <v>449</v>
      </c>
      <c r="H10223" t="s">
        <v>22</v>
      </c>
      <c r="I10223" t="s">
        <v>36</v>
      </c>
      <c r="J10223" t="s">
        <v>37</v>
      </c>
      <c r="K10223" t="str">
        <f>VLOOKUP(H10223, [1]Products!B:E, 2, FALSE)</f>
        <v>Cinnamon Swirls</v>
      </c>
      <c r="L10223" s="2">
        <f>VLOOKUP(H10223, [1]Products!B:D, 3, FALSE)</f>
        <v>10</v>
      </c>
      <c r="M10223" s="2">
        <f>Table1[[#This Row],[Quantity Purchased]] * Table1[[#This Row],[Unit Price]]</f>
        <v>6286</v>
      </c>
      <c r="N10223" s="2">
        <f>VLOOKUP(H10223, [1]Products!B:E, 4, FALSE)</f>
        <v>14</v>
      </c>
      <c r="O10223" t="str">
        <f>TEXT(Table1[[#This Row],[Transaction Date]], "yyyy-mm")</f>
        <v>2024-08</v>
      </c>
      <c r="P10223" s="1">
        <f ca="1">YEAR(TODAY()) - YEAR(Table1[[#This Row],[Buyer Date of Birth]])</f>
        <v>53</v>
      </c>
      <c r="Q10223" s="2">
        <f>Table1[[#This Row],[Total Revenue]] - Table1[[#This Row],[Total Cost]]</f>
        <v>6276</v>
      </c>
    </row>
    <row r="10224" spans="1:17" x14ac:dyDescent="0.25">
      <c r="A10224" s="1">
        <v>45511</v>
      </c>
      <c r="B10224" t="s">
        <v>317</v>
      </c>
      <c r="C10224" t="s">
        <v>1024</v>
      </c>
      <c r="D10224" t="s">
        <v>78</v>
      </c>
      <c r="E10224" s="1">
        <v>38274</v>
      </c>
      <c r="F10224" t="s">
        <v>40</v>
      </c>
      <c r="G10224">
        <v>67</v>
      </c>
      <c r="H10224" t="s">
        <v>41</v>
      </c>
      <c r="I10224" t="s">
        <v>23</v>
      </c>
      <c r="J10224" t="s">
        <v>31</v>
      </c>
      <c r="K10224" t="str">
        <f>VLOOKUP(H10224, [1]Products!B:E, 2, FALSE)</f>
        <v>Ginger Snaps</v>
      </c>
      <c r="L10224" s="2">
        <f>VLOOKUP(H10224, [1]Products!B:D, 3, FALSE)</f>
        <v>14</v>
      </c>
      <c r="M10224" s="2">
        <f>Table1[[#This Row],[Quantity Purchased]] * Table1[[#This Row],[Unit Price]]</f>
        <v>1876</v>
      </c>
      <c r="N10224" s="2">
        <f>VLOOKUP(H10224, [1]Products!B:E, 4, FALSE)</f>
        <v>28</v>
      </c>
      <c r="O10224" t="str">
        <f>TEXT(Table1[[#This Row],[Transaction Date]], "yyyy-mm")</f>
        <v>2024-08</v>
      </c>
      <c r="P10224" s="1">
        <f ca="1">YEAR(TODAY()) - YEAR(Table1[[#This Row],[Buyer Date of Birth]])</f>
        <v>21</v>
      </c>
      <c r="Q10224" s="2">
        <f>Table1[[#This Row],[Total Revenue]] - Table1[[#This Row],[Total Cost]]</f>
        <v>1862</v>
      </c>
    </row>
    <row r="10225" spans="1:17" x14ac:dyDescent="0.25">
      <c r="A10225" s="1">
        <v>45518</v>
      </c>
      <c r="B10225" t="s">
        <v>32</v>
      </c>
      <c r="C10225" t="s">
        <v>33</v>
      </c>
      <c r="D10225" t="s">
        <v>34</v>
      </c>
      <c r="E10225" s="1">
        <v>25801</v>
      </c>
      <c r="F10225" t="s">
        <v>75</v>
      </c>
      <c r="G10225">
        <v>486</v>
      </c>
      <c r="H10225" t="s">
        <v>71</v>
      </c>
      <c r="I10225" t="s">
        <v>23</v>
      </c>
      <c r="J10225" t="s">
        <v>31</v>
      </c>
      <c r="K10225" t="str">
        <f>VLOOKUP(H10225, [1]Products!B:E, 2, FALSE)</f>
        <v>Peanut Butter Bites</v>
      </c>
      <c r="L10225" s="2">
        <f>VLOOKUP(H10225, [1]Products!B:D, 3, FALSE)</f>
        <v>5</v>
      </c>
      <c r="M10225" s="2">
        <f>Table1[[#This Row],[Quantity Purchased]] * Table1[[#This Row],[Unit Price]]</f>
        <v>3402</v>
      </c>
      <c r="N10225" s="2">
        <f>VLOOKUP(H10225, [1]Products!B:E, 4, FALSE)</f>
        <v>7</v>
      </c>
      <c r="O10225" t="str">
        <f>TEXT(Table1[[#This Row],[Transaction Date]], "yyyy-mm")</f>
        <v>2024-08</v>
      </c>
      <c r="P10225" s="1">
        <f ca="1">YEAR(TODAY()) - YEAR(Table1[[#This Row],[Buyer Date of Birth]])</f>
        <v>55</v>
      </c>
      <c r="Q10225" s="2">
        <f>Table1[[#This Row],[Total Revenue]] - Table1[[#This Row],[Total Cost]]</f>
        <v>3397</v>
      </c>
    </row>
    <row r="10226" spans="1:17" x14ac:dyDescent="0.25">
      <c r="A10226" s="1">
        <v>45525</v>
      </c>
      <c r="B10226" t="s">
        <v>317</v>
      </c>
      <c r="C10226" t="s">
        <v>99</v>
      </c>
      <c r="D10226" t="s">
        <v>45</v>
      </c>
      <c r="E10226" s="1">
        <v>37649</v>
      </c>
      <c r="F10226" t="s">
        <v>40</v>
      </c>
      <c r="G10226">
        <v>363</v>
      </c>
      <c r="H10226" t="s">
        <v>22</v>
      </c>
      <c r="I10226" t="s">
        <v>36</v>
      </c>
      <c r="J10226" t="s">
        <v>37</v>
      </c>
      <c r="K10226" t="str">
        <f>VLOOKUP(H10226, [1]Products!B:E, 2, FALSE)</f>
        <v>Cinnamon Swirls</v>
      </c>
      <c r="L10226" s="2">
        <f>VLOOKUP(H10226, [1]Products!B:D, 3, FALSE)</f>
        <v>10</v>
      </c>
      <c r="M10226" s="2">
        <f>Table1[[#This Row],[Quantity Purchased]] * Table1[[#This Row],[Unit Price]]</f>
        <v>5082</v>
      </c>
      <c r="N10226" s="2">
        <f>VLOOKUP(H10226, [1]Products!B:E, 4, FALSE)</f>
        <v>14</v>
      </c>
      <c r="O10226" t="str">
        <f>TEXT(Table1[[#This Row],[Transaction Date]], "yyyy-mm")</f>
        <v>2024-08</v>
      </c>
      <c r="P10226" s="1">
        <f ca="1">YEAR(TODAY()) - YEAR(Table1[[#This Row],[Buyer Date of Birth]])</f>
        <v>22</v>
      </c>
      <c r="Q10226" s="2">
        <f>Table1[[#This Row],[Total Revenue]] - Table1[[#This Row],[Total Cost]]</f>
        <v>5072</v>
      </c>
    </row>
    <row r="10227" spans="1:17" x14ac:dyDescent="0.25">
      <c r="A10227" s="1">
        <v>45519</v>
      </c>
      <c r="B10227" t="s">
        <v>157</v>
      </c>
      <c r="C10227" t="s">
        <v>497</v>
      </c>
      <c r="D10227" t="s">
        <v>89</v>
      </c>
      <c r="E10227" s="1">
        <v>16238</v>
      </c>
      <c r="F10227" t="s">
        <v>21</v>
      </c>
      <c r="G10227">
        <v>72</v>
      </c>
      <c r="H10227" t="s">
        <v>41</v>
      </c>
      <c r="I10227" t="s">
        <v>46</v>
      </c>
      <c r="J10227" t="s">
        <v>37</v>
      </c>
      <c r="K10227" t="str">
        <f>VLOOKUP(H10227, [1]Products!B:E, 2, FALSE)</f>
        <v>Ginger Snaps</v>
      </c>
      <c r="L10227" s="2">
        <f>VLOOKUP(H10227, [1]Products!B:D, 3, FALSE)</f>
        <v>14</v>
      </c>
      <c r="M10227" s="2">
        <f>Table1[[#This Row],[Quantity Purchased]] * Table1[[#This Row],[Unit Price]]</f>
        <v>2016</v>
      </c>
      <c r="N10227" s="2">
        <f>VLOOKUP(H10227, [1]Products!B:E, 4, FALSE)</f>
        <v>28</v>
      </c>
      <c r="O10227" t="str">
        <f>TEXT(Table1[[#This Row],[Transaction Date]], "yyyy-mm")</f>
        <v>2024-08</v>
      </c>
      <c r="P10227" s="1">
        <f ca="1">YEAR(TODAY()) - YEAR(Table1[[#This Row],[Buyer Date of Birth]])</f>
        <v>81</v>
      </c>
      <c r="Q10227" s="2">
        <f>Table1[[#This Row],[Total Revenue]] - Table1[[#This Row],[Total Cost]]</f>
        <v>2002</v>
      </c>
    </row>
    <row r="10228" spans="1:17" x14ac:dyDescent="0.25">
      <c r="A10228" s="1">
        <v>45507</v>
      </c>
      <c r="B10228" t="s">
        <v>142</v>
      </c>
      <c r="C10228" t="s">
        <v>39</v>
      </c>
      <c r="D10228" t="s">
        <v>84</v>
      </c>
      <c r="E10228" s="1">
        <v>33241</v>
      </c>
      <c r="F10228" t="s">
        <v>40</v>
      </c>
      <c r="G10228">
        <v>202</v>
      </c>
      <c r="H10228" t="s">
        <v>29</v>
      </c>
      <c r="I10228" t="s">
        <v>23</v>
      </c>
      <c r="J10228" t="s">
        <v>24</v>
      </c>
      <c r="K10228" t="str">
        <f>VLOOKUP(H10228, [1]Products!B:E, 2, FALSE)</f>
        <v>Shortbread</v>
      </c>
      <c r="L10228" s="2">
        <f>VLOOKUP(H10228, [1]Products!B:D, 3, FALSE)</f>
        <v>10</v>
      </c>
      <c r="M10228" s="2">
        <f>Table1[[#This Row],[Quantity Purchased]] * Table1[[#This Row],[Unit Price]]</f>
        <v>9090</v>
      </c>
      <c r="N10228" s="2">
        <f>VLOOKUP(H10228, [1]Products!B:E, 4, FALSE)</f>
        <v>45</v>
      </c>
      <c r="O10228" t="str">
        <f>TEXT(Table1[[#This Row],[Transaction Date]], "yyyy-mm")</f>
        <v>2024-08</v>
      </c>
      <c r="P10228" s="1">
        <f ca="1">YEAR(TODAY()) - YEAR(Table1[[#This Row],[Buyer Date of Birth]])</f>
        <v>34</v>
      </c>
      <c r="Q10228" s="2">
        <f>Table1[[#This Row],[Total Revenue]] - Table1[[#This Row],[Total Cost]]</f>
        <v>9080</v>
      </c>
    </row>
    <row r="10229" spans="1:17" x14ac:dyDescent="0.25">
      <c r="A10229" s="1">
        <v>45532</v>
      </c>
      <c r="B10229" t="s">
        <v>236</v>
      </c>
      <c r="C10229" t="s">
        <v>333</v>
      </c>
      <c r="D10229" t="s">
        <v>20</v>
      </c>
      <c r="E10229" s="1">
        <v>19880</v>
      </c>
      <c r="F10229" t="s">
        <v>28</v>
      </c>
      <c r="G10229">
        <v>252</v>
      </c>
      <c r="H10229" t="s">
        <v>63</v>
      </c>
      <c r="I10229" t="s">
        <v>23</v>
      </c>
      <c r="J10229" t="s">
        <v>24</v>
      </c>
      <c r="K10229" t="str">
        <f>VLOOKUP(H10229, [1]Products!B:E, 2, FALSE)</f>
        <v>Vanilla Wafers</v>
      </c>
      <c r="L10229" s="2">
        <f>VLOOKUP(H10229, [1]Products!B:D, 3, FALSE)</f>
        <v>18</v>
      </c>
      <c r="M10229" s="2">
        <f>Table1[[#This Row],[Quantity Purchased]] * Table1[[#This Row],[Unit Price]]</f>
        <v>9072</v>
      </c>
      <c r="N10229" s="2">
        <f>VLOOKUP(H10229, [1]Products!B:E, 4, FALSE)</f>
        <v>36</v>
      </c>
      <c r="O10229" t="str">
        <f>TEXT(Table1[[#This Row],[Transaction Date]], "yyyy-mm")</f>
        <v>2024-08</v>
      </c>
      <c r="P10229" s="1">
        <f ca="1">YEAR(TODAY()) - YEAR(Table1[[#This Row],[Buyer Date of Birth]])</f>
        <v>71</v>
      </c>
      <c r="Q10229" s="2">
        <f>Table1[[#This Row],[Total Revenue]] - Table1[[#This Row],[Total Cost]]</f>
        <v>9054</v>
      </c>
    </row>
    <row r="10230" spans="1:17" x14ac:dyDescent="0.25">
      <c r="A10230" s="1">
        <v>45518</v>
      </c>
      <c r="B10230" t="s">
        <v>248</v>
      </c>
      <c r="C10230" t="s">
        <v>69</v>
      </c>
      <c r="D10230" t="s">
        <v>58</v>
      </c>
      <c r="E10230" s="1">
        <v>26081</v>
      </c>
      <c r="F10230" t="s">
        <v>28</v>
      </c>
      <c r="G10230">
        <v>285</v>
      </c>
      <c r="H10230" t="s">
        <v>49</v>
      </c>
      <c r="I10230" t="s">
        <v>55</v>
      </c>
      <c r="J10230" t="s">
        <v>31</v>
      </c>
      <c r="K10230" t="str">
        <f>VLOOKUP(H10230, [1]Products!B:E, 2, FALSE)</f>
        <v>Butter Crunch</v>
      </c>
      <c r="L10230" s="2">
        <f>VLOOKUP(H10230, [1]Products!B:D, 3, FALSE)</f>
        <v>10</v>
      </c>
      <c r="M10230" s="2">
        <f>Table1[[#This Row],[Quantity Purchased]] * Table1[[#This Row],[Unit Price]]</f>
        <v>3135</v>
      </c>
      <c r="N10230" s="2">
        <f>VLOOKUP(H10230, [1]Products!B:E, 4, FALSE)</f>
        <v>11</v>
      </c>
      <c r="O10230" t="str">
        <f>TEXT(Table1[[#This Row],[Transaction Date]], "yyyy-mm")</f>
        <v>2024-08</v>
      </c>
      <c r="P10230" s="1">
        <f ca="1">YEAR(TODAY()) - YEAR(Table1[[#This Row],[Buyer Date of Birth]])</f>
        <v>54</v>
      </c>
      <c r="Q10230" s="2">
        <f>Table1[[#This Row],[Total Revenue]] - Table1[[#This Row],[Total Cost]]</f>
        <v>3125</v>
      </c>
    </row>
    <row r="10231" spans="1:17" x14ac:dyDescent="0.25">
      <c r="A10231" s="1">
        <v>45520</v>
      </c>
      <c r="B10231" t="s">
        <v>549</v>
      </c>
      <c r="C10231" t="s">
        <v>1293</v>
      </c>
      <c r="D10231" t="s">
        <v>100</v>
      </c>
      <c r="E10231" s="1">
        <v>28465</v>
      </c>
      <c r="F10231" t="s">
        <v>28</v>
      </c>
      <c r="G10231">
        <v>311</v>
      </c>
      <c r="H10231" t="s">
        <v>22</v>
      </c>
      <c r="I10231" t="s">
        <v>30</v>
      </c>
      <c r="J10231" t="s">
        <v>24</v>
      </c>
      <c r="K10231" t="str">
        <f>VLOOKUP(H10231, [1]Products!B:E, 2, FALSE)</f>
        <v>Cinnamon Swirls</v>
      </c>
      <c r="L10231" s="2">
        <f>VLOOKUP(H10231, [1]Products!B:D, 3, FALSE)</f>
        <v>10</v>
      </c>
      <c r="M10231" s="2">
        <f>Table1[[#This Row],[Quantity Purchased]] * Table1[[#This Row],[Unit Price]]</f>
        <v>4354</v>
      </c>
      <c r="N10231" s="2">
        <f>VLOOKUP(H10231, [1]Products!B:E, 4, FALSE)</f>
        <v>14</v>
      </c>
      <c r="O10231" t="str">
        <f>TEXT(Table1[[#This Row],[Transaction Date]], "yyyy-mm")</f>
        <v>2024-08</v>
      </c>
      <c r="P10231" s="1">
        <f ca="1">YEAR(TODAY()) - YEAR(Table1[[#This Row],[Buyer Date of Birth]])</f>
        <v>48</v>
      </c>
      <c r="Q10231" s="2">
        <f>Table1[[#This Row],[Total Revenue]] - Table1[[#This Row],[Total Cost]]</f>
        <v>4344</v>
      </c>
    </row>
    <row r="10232" spans="1:17" x14ac:dyDescent="0.25">
      <c r="A10232" s="1">
        <v>45528</v>
      </c>
      <c r="B10232" t="s">
        <v>249</v>
      </c>
      <c r="C10232" t="s">
        <v>229</v>
      </c>
      <c r="D10232" t="s">
        <v>100</v>
      </c>
      <c r="E10232" s="1">
        <v>21641</v>
      </c>
      <c r="F10232" t="s">
        <v>40</v>
      </c>
      <c r="G10232">
        <v>180</v>
      </c>
      <c r="H10232" t="s">
        <v>63</v>
      </c>
      <c r="I10232" t="s">
        <v>50</v>
      </c>
      <c r="J10232" t="s">
        <v>24</v>
      </c>
      <c r="K10232" t="str">
        <f>VLOOKUP(H10232, [1]Products!B:E, 2, FALSE)</f>
        <v>Vanilla Wafers</v>
      </c>
      <c r="L10232" s="2">
        <f>VLOOKUP(H10232, [1]Products!B:D, 3, FALSE)</f>
        <v>18</v>
      </c>
      <c r="M10232" s="2">
        <f>Table1[[#This Row],[Quantity Purchased]] * Table1[[#This Row],[Unit Price]]</f>
        <v>6480</v>
      </c>
      <c r="N10232" s="2">
        <f>VLOOKUP(H10232, [1]Products!B:E, 4, FALSE)</f>
        <v>36</v>
      </c>
      <c r="O10232" t="str">
        <f>TEXT(Table1[[#This Row],[Transaction Date]], "yyyy-mm")</f>
        <v>2024-08</v>
      </c>
      <c r="P10232" s="1">
        <f ca="1">YEAR(TODAY()) - YEAR(Table1[[#This Row],[Buyer Date of Birth]])</f>
        <v>66</v>
      </c>
      <c r="Q10232" s="2">
        <f>Table1[[#This Row],[Total Revenue]] - Table1[[#This Row],[Total Cost]]</f>
        <v>6462</v>
      </c>
    </row>
    <row r="10233" spans="1:17" x14ac:dyDescent="0.25">
      <c r="A10233" s="1">
        <v>45514</v>
      </c>
      <c r="B10233" t="s">
        <v>1179</v>
      </c>
      <c r="C10233" t="s">
        <v>979</v>
      </c>
      <c r="D10233" t="s">
        <v>20</v>
      </c>
      <c r="E10233" s="1">
        <v>35833</v>
      </c>
      <c r="F10233" t="s">
        <v>40</v>
      </c>
      <c r="G10233">
        <v>470</v>
      </c>
      <c r="H10233" t="s">
        <v>71</v>
      </c>
      <c r="I10233" t="s">
        <v>23</v>
      </c>
      <c r="J10233" t="s">
        <v>37</v>
      </c>
      <c r="K10233" t="str">
        <f>VLOOKUP(H10233, [1]Products!B:E, 2, FALSE)</f>
        <v>Peanut Butter Bites</v>
      </c>
      <c r="L10233" s="2">
        <f>VLOOKUP(H10233, [1]Products!B:D, 3, FALSE)</f>
        <v>5</v>
      </c>
      <c r="M10233" s="2">
        <f>Table1[[#This Row],[Quantity Purchased]] * Table1[[#This Row],[Unit Price]]</f>
        <v>3290</v>
      </c>
      <c r="N10233" s="2">
        <f>VLOOKUP(H10233, [1]Products!B:E, 4, FALSE)</f>
        <v>7</v>
      </c>
      <c r="O10233" t="str">
        <f>TEXT(Table1[[#This Row],[Transaction Date]], "yyyy-mm")</f>
        <v>2024-08</v>
      </c>
      <c r="P10233" s="1">
        <f ca="1">YEAR(TODAY()) - YEAR(Table1[[#This Row],[Buyer Date of Birth]])</f>
        <v>27</v>
      </c>
      <c r="Q10233" s="2">
        <f>Table1[[#This Row],[Total Revenue]] - Table1[[#This Row],[Total Cost]]</f>
        <v>3285</v>
      </c>
    </row>
    <row r="10234" spans="1:17" x14ac:dyDescent="0.25">
      <c r="A10234" s="1">
        <v>45534</v>
      </c>
      <c r="B10234" t="s">
        <v>348</v>
      </c>
      <c r="C10234" t="s">
        <v>574</v>
      </c>
      <c r="D10234" t="s">
        <v>20</v>
      </c>
      <c r="E10234" s="1">
        <v>31016</v>
      </c>
      <c r="F10234" t="s">
        <v>75</v>
      </c>
      <c r="G10234">
        <v>246</v>
      </c>
      <c r="H10234" t="s">
        <v>72</v>
      </c>
      <c r="I10234" t="s">
        <v>59</v>
      </c>
      <c r="J10234" t="s">
        <v>24</v>
      </c>
      <c r="K10234" t="str">
        <f>VLOOKUP(H10234, [1]Products!B:E, 2, FALSE)</f>
        <v>Choco Delight</v>
      </c>
      <c r="L10234" s="2">
        <f>VLOOKUP(H10234, [1]Products!B:D, 3, FALSE)</f>
        <v>3</v>
      </c>
      <c r="M10234" s="2">
        <f>Table1[[#This Row],[Quantity Purchased]] * Table1[[#This Row],[Unit Price]]</f>
        <v>1230</v>
      </c>
      <c r="N10234" s="2">
        <f>VLOOKUP(H10234, [1]Products!B:E, 4, FALSE)</f>
        <v>5</v>
      </c>
      <c r="O10234" t="str">
        <f>TEXT(Table1[[#This Row],[Transaction Date]], "yyyy-mm")</f>
        <v>2024-08</v>
      </c>
      <c r="P10234" s="1">
        <f ca="1">YEAR(TODAY()) - YEAR(Table1[[#This Row],[Buyer Date of Birth]])</f>
        <v>41</v>
      </c>
      <c r="Q10234" s="2">
        <f>Table1[[#This Row],[Total Revenue]] - Table1[[#This Row],[Total Cost]]</f>
        <v>1227</v>
      </c>
    </row>
    <row r="10235" spans="1:17" x14ac:dyDescent="0.25">
      <c r="A10235" s="1">
        <v>45516</v>
      </c>
      <c r="B10235" t="s">
        <v>38</v>
      </c>
      <c r="C10235" t="s">
        <v>39</v>
      </c>
      <c r="D10235" t="s">
        <v>20</v>
      </c>
      <c r="E10235" s="1">
        <v>30906</v>
      </c>
      <c r="F10235" t="s">
        <v>75</v>
      </c>
      <c r="G10235">
        <v>489</v>
      </c>
      <c r="H10235" t="s">
        <v>72</v>
      </c>
      <c r="I10235" t="s">
        <v>23</v>
      </c>
      <c r="J10235" t="s">
        <v>37</v>
      </c>
      <c r="K10235" t="str">
        <f>VLOOKUP(H10235, [1]Products!B:E, 2, FALSE)</f>
        <v>Choco Delight</v>
      </c>
      <c r="L10235" s="2">
        <f>VLOOKUP(H10235, [1]Products!B:D, 3, FALSE)</f>
        <v>3</v>
      </c>
      <c r="M10235" s="2">
        <f>Table1[[#This Row],[Quantity Purchased]] * Table1[[#This Row],[Unit Price]]</f>
        <v>2445</v>
      </c>
      <c r="N10235" s="2">
        <f>VLOOKUP(H10235, [1]Products!B:E, 4, FALSE)</f>
        <v>5</v>
      </c>
      <c r="O10235" t="str">
        <f>TEXT(Table1[[#This Row],[Transaction Date]], "yyyy-mm")</f>
        <v>2024-08</v>
      </c>
      <c r="P10235" s="1">
        <f ca="1">YEAR(TODAY()) - YEAR(Table1[[#This Row],[Buyer Date of Birth]])</f>
        <v>41</v>
      </c>
      <c r="Q10235" s="2">
        <f>Table1[[#This Row],[Total Revenue]] - Table1[[#This Row],[Total Cost]]</f>
        <v>2442</v>
      </c>
    </row>
    <row r="10236" spans="1:17" x14ac:dyDescent="0.25">
      <c r="A10236" s="1">
        <v>45513</v>
      </c>
      <c r="B10236" t="s">
        <v>150</v>
      </c>
      <c r="C10236" t="s">
        <v>364</v>
      </c>
      <c r="D10236" t="s">
        <v>53</v>
      </c>
      <c r="E10236" s="1">
        <v>28697</v>
      </c>
      <c r="F10236" t="s">
        <v>21</v>
      </c>
      <c r="G10236">
        <v>489</v>
      </c>
      <c r="H10236" t="s">
        <v>22</v>
      </c>
      <c r="I10236" t="s">
        <v>23</v>
      </c>
      <c r="J10236" t="s">
        <v>31</v>
      </c>
      <c r="K10236" t="str">
        <f>VLOOKUP(H10236, [1]Products!B:E, 2, FALSE)</f>
        <v>Cinnamon Swirls</v>
      </c>
      <c r="L10236" s="2">
        <f>VLOOKUP(H10236, [1]Products!B:D, 3, FALSE)</f>
        <v>10</v>
      </c>
      <c r="M10236" s="2">
        <f>Table1[[#This Row],[Quantity Purchased]] * Table1[[#This Row],[Unit Price]]</f>
        <v>6846</v>
      </c>
      <c r="N10236" s="2">
        <f>VLOOKUP(H10236, [1]Products!B:E, 4, FALSE)</f>
        <v>14</v>
      </c>
      <c r="O10236" t="str">
        <f>TEXT(Table1[[#This Row],[Transaction Date]], "yyyy-mm")</f>
        <v>2024-08</v>
      </c>
      <c r="P10236" s="1">
        <f ca="1">YEAR(TODAY()) - YEAR(Table1[[#This Row],[Buyer Date of Birth]])</f>
        <v>47</v>
      </c>
      <c r="Q10236" s="2">
        <f>Table1[[#This Row],[Total Revenue]] - Table1[[#This Row],[Total Cost]]</f>
        <v>6836</v>
      </c>
    </row>
    <row r="10237" spans="1:17" x14ac:dyDescent="0.25">
      <c r="A10237" s="1">
        <v>45510</v>
      </c>
      <c r="B10237" t="s">
        <v>115</v>
      </c>
      <c r="C10237" t="s">
        <v>651</v>
      </c>
      <c r="D10237" t="s">
        <v>62</v>
      </c>
      <c r="E10237" s="1">
        <v>33963</v>
      </c>
      <c r="F10237" t="s">
        <v>75</v>
      </c>
      <c r="G10237">
        <v>342</v>
      </c>
      <c r="H10237" t="s">
        <v>71</v>
      </c>
      <c r="I10237" t="s">
        <v>36</v>
      </c>
      <c r="J10237" t="s">
        <v>31</v>
      </c>
      <c r="K10237" t="str">
        <f>VLOOKUP(H10237, [1]Products!B:E, 2, FALSE)</f>
        <v>Peanut Butter Bites</v>
      </c>
      <c r="L10237" s="2">
        <f>VLOOKUP(H10237, [1]Products!B:D, 3, FALSE)</f>
        <v>5</v>
      </c>
      <c r="M10237" s="2">
        <f>Table1[[#This Row],[Quantity Purchased]] * Table1[[#This Row],[Unit Price]]</f>
        <v>2394</v>
      </c>
      <c r="N10237" s="2">
        <f>VLOOKUP(H10237, [1]Products!B:E, 4, FALSE)</f>
        <v>7</v>
      </c>
      <c r="O10237" t="str">
        <f>TEXT(Table1[[#This Row],[Transaction Date]], "yyyy-mm")</f>
        <v>2024-08</v>
      </c>
      <c r="P10237" s="1">
        <f ca="1">YEAR(TODAY()) - YEAR(Table1[[#This Row],[Buyer Date of Birth]])</f>
        <v>33</v>
      </c>
      <c r="Q10237" s="2">
        <f>Table1[[#This Row],[Total Revenue]] - Table1[[#This Row],[Total Cost]]</f>
        <v>2389</v>
      </c>
    </row>
    <row r="10238" spans="1:17" x14ac:dyDescent="0.25">
      <c r="A10238" s="1">
        <v>45524</v>
      </c>
      <c r="B10238" t="s">
        <v>1135</v>
      </c>
      <c r="C10238" t="s">
        <v>422</v>
      </c>
      <c r="D10238" t="s">
        <v>78</v>
      </c>
      <c r="E10238" s="1">
        <v>30616</v>
      </c>
      <c r="F10238" t="s">
        <v>28</v>
      </c>
      <c r="G10238">
        <v>438</v>
      </c>
      <c r="H10238" t="s">
        <v>22</v>
      </c>
      <c r="I10238" t="s">
        <v>23</v>
      </c>
      <c r="J10238" t="s">
        <v>37</v>
      </c>
      <c r="K10238" t="str">
        <f>VLOOKUP(H10238, [1]Products!B:E, 2, FALSE)</f>
        <v>Cinnamon Swirls</v>
      </c>
      <c r="L10238" s="2">
        <f>VLOOKUP(H10238, [1]Products!B:D, 3, FALSE)</f>
        <v>10</v>
      </c>
      <c r="M10238" s="2">
        <f>Table1[[#This Row],[Quantity Purchased]] * Table1[[#This Row],[Unit Price]]</f>
        <v>6132</v>
      </c>
      <c r="N10238" s="2">
        <f>VLOOKUP(H10238, [1]Products!B:E, 4, FALSE)</f>
        <v>14</v>
      </c>
      <c r="O10238" t="str">
        <f>TEXT(Table1[[#This Row],[Transaction Date]], "yyyy-mm")</f>
        <v>2024-08</v>
      </c>
      <c r="P10238" s="1">
        <f ca="1">YEAR(TODAY()) - YEAR(Table1[[#This Row],[Buyer Date of Birth]])</f>
        <v>42</v>
      </c>
      <c r="Q10238" s="2">
        <f>Table1[[#This Row],[Total Revenue]] - Table1[[#This Row],[Total Cost]]</f>
        <v>6122</v>
      </c>
    </row>
    <row r="10239" spans="1:17" x14ac:dyDescent="0.25">
      <c r="A10239" s="1">
        <v>45535</v>
      </c>
      <c r="B10239" t="s">
        <v>610</v>
      </c>
      <c r="C10239" t="s">
        <v>766</v>
      </c>
      <c r="D10239" t="s">
        <v>62</v>
      </c>
      <c r="E10239" s="1">
        <v>21324</v>
      </c>
      <c r="F10239" t="s">
        <v>28</v>
      </c>
      <c r="G10239">
        <v>146</v>
      </c>
      <c r="H10239" t="s">
        <v>22</v>
      </c>
      <c r="I10239" t="s">
        <v>59</v>
      </c>
      <c r="J10239" t="s">
        <v>37</v>
      </c>
      <c r="K10239" t="str">
        <f>VLOOKUP(H10239, [1]Products!B:E, 2, FALSE)</f>
        <v>Cinnamon Swirls</v>
      </c>
      <c r="L10239" s="2">
        <f>VLOOKUP(H10239, [1]Products!B:D, 3, FALSE)</f>
        <v>10</v>
      </c>
      <c r="M10239" s="2">
        <f>Table1[[#This Row],[Quantity Purchased]] * Table1[[#This Row],[Unit Price]]</f>
        <v>2044</v>
      </c>
      <c r="N10239" s="2">
        <f>VLOOKUP(H10239, [1]Products!B:E, 4, FALSE)</f>
        <v>14</v>
      </c>
      <c r="O10239" t="str">
        <f>TEXT(Table1[[#This Row],[Transaction Date]], "yyyy-mm")</f>
        <v>2024-08</v>
      </c>
      <c r="P10239" s="1">
        <f ca="1">YEAR(TODAY()) - YEAR(Table1[[#This Row],[Buyer Date of Birth]])</f>
        <v>67</v>
      </c>
      <c r="Q10239" s="2">
        <f>Table1[[#This Row],[Total Revenue]] - Table1[[#This Row],[Total Cost]]</f>
        <v>2034</v>
      </c>
    </row>
    <row r="10240" spans="1:17" x14ac:dyDescent="0.25">
      <c r="A10240" s="1">
        <v>45511</v>
      </c>
      <c r="B10240" t="s">
        <v>401</v>
      </c>
      <c r="C10240" t="s">
        <v>422</v>
      </c>
      <c r="D10240" t="s">
        <v>78</v>
      </c>
      <c r="E10240" s="1">
        <v>28648</v>
      </c>
      <c r="F10240" t="s">
        <v>21</v>
      </c>
      <c r="G10240">
        <v>478</v>
      </c>
      <c r="H10240" t="s">
        <v>49</v>
      </c>
      <c r="I10240" t="s">
        <v>36</v>
      </c>
      <c r="J10240" t="s">
        <v>24</v>
      </c>
      <c r="K10240" t="str">
        <f>VLOOKUP(H10240, [1]Products!B:E, 2, FALSE)</f>
        <v>Butter Crunch</v>
      </c>
      <c r="L10240" s="2">
        <f>VLOOKUP(H10240, [1]Products!B:D, 3, FALSE)</f>
        <v>10</v>
      </c>
      <c r="M10240" s="2">
        <f>Table1[[#This Row],[Quantity Purchased]] * Table1[[#This Row],[Unit Price]]</f>
        <v>5258</v>
      </c>
      <c r="N10240" s="2">
        <f>VLOOKUP(H10240, [1]Products!B:E, 4, FALSE)</f>
        <v>11</v>
      </c>
      <c r="O10240" t="str">
        <f>TEXT(Table1[[#This Row],[Transaction Date]], "yyyy-mm")</f>
        <v>2024-08</v>
      </c>
      <c r="P10240" s="1">
        <f ca="1">YEAR(TODAY()) - YEAR(Table1[[#This Row],[Buyer Date of Birth]])</f>
        <v>47</v>
      </c>
      <c r="Q10240" s="2">
        <f>Table1[[#This Row],[Total Revenue]] - Table1[[#This Row],[Total Cost]]</f>
        <v>5248</v>
      </c>
    </row>
    <row r="10241" spans="1:17" x14ac:dyDescent="0.25">
      <c r="A10241" s="1">
        <v>45520</v>
      </c>
      <c r="B10241" t="s">
        <v>290</v>
      </c>
      <c r="C10241" t="s">
        <v>27</v>
      </c>
      <c r="D10241" t="s">
        <v>53</v>
      </c>
      <c r="E10241" s="1">
        <v>28439</v>
      </c>
      <c r="F10241" t="s">
        <v>28</v>
      </c>
      <c r="G10241">
        <v>463</v>
      </c>
      <c r="H10241" t="s">
        <v>49</v>
      </c>
      <c r="I10241" t="s">
        <v>50</v>
      </c>
      <c r="J10241" t="s">
        <v>24</v>
      </c>
      <c r="K10241" t="str">
        <f>VLOOKUP(H10241, [1]Products!B:E, 2, FALSE)</f>
        <v>Butter Crunch</v>
      </c>
      <c r="L10241" s="2">
        <f>VLOOKUP(H10241, [1]Products!B:D, 3, FALSE)</f>
        <v>10</v>
      </c>
      <c r="M10241" s="2">
        <f>Table1[[#This Row],[Quantity Purchased]] * Table1[[#This Row],[Unit Price]]</f>
        <v>5093</v>
      </c>
      <c r="N10241" s="2">
        <f>VLOOKUP(H10241, [1]Products!B:E, 4, FALSE)</f>
        <v>11</v>
      </c>
      <c r="O10241" t="str">
        <f>TEXT(Table1[[#This Row],[Transaction Date]], "yyyy-mm")</f>
        <v>2024-08</v>
      </c>
      <c r="P10241" s="1">
        <f ca="1">YEAR(TODAY()) - YEAR(Table1[[#This Row],[Buyer Date of Birth]])</f>
        <v>48</v>
      </c>
      <c r="Q10241" s="2">
        <f>Table1[[#This Row],[Total Revenue]] - Table1[[#This Row],[Total Cost]]</f>
        <v>5083</v>
      </c>
    </row>
    <row r="10242" spans="1:17" x14ac:dyDescent="0.25">
      <c r="A10242" s="1">
        <v>45535</v>
      </c>
      <c r="B10242" t="s">
        <v>523</v>
      </c>
      <c r="C10242" t="s">
        <v>88</v>
      </c>
      <c r="D10242" t="s">
        <v>45</v>
      </c>
      <c r="E10242" s="1">
        <v>19628</v>
      </c>
      <c r="F10242" t="s">
        <v>40</v>
      </c>
      <c r="G10242">
        <v>49</v>
      </c>
      <c r="H10242" t="s">
        <v>41</v>
      </c>
      <c r="I10242" t="s">
        <v>30</v>
      </c>
      <c r="J10242" t="s">
        <v>31</v>
      </c>
      <c r="K10242" t="str">
        <f>VLOOKUP(H10242, [1]Products!B:E, 2, FALSE)</f>
        <v>Ginger Snaps</v>
      </c>
      <c r="L10242" s="2">
        <f>VLOOKUP(H10242, [1]Products!B:D, 3, FALSE)</f>
        <v>14</v>
      </c>
      <c r="M10242" s="2">
        <f>Table1[[#This Row],[Quantity Purchased]] * Table1[[#This Row],[Unit Price]]</f>
        <v>1372</v>
      </c>
      <c r="N10242" s="2">
        <f>VLOOKUP(H10242, [1]Products!B:E, 4, FALSE)</f>
        <v>28</v>
      </c>
      <c r="O10242" t="str">
        <f>TEXT(Table1[[#This Row],[Transaction Date]], "yyyy-mm")</f>
        <v>2024-08</v>
      </c>
      <c r="P10242" s="1">
        <f ca="1">YEAR(TODAY()) - YEAR(Table1[[#This Row],[Buyer Date of Birth]])</f>
        <v>72</v>
      </c>
      <c r="Q10242" s="2">
        <f>Table1[[#This Row],[Total Revenue]] - Table1[[#This Row],[Total Cost]]</f>
        <v>1358</v>
      </c>
    </row>
    <row r="10243" spans="1:17" x14ac:dyDescent="0.25">
      <c r="A10243" s="1">
        <v>45512</v>
      </c>
      <c r="B10243" t="s">
        <v>195</v>
      </c>
      <c r="C10243" t="s">
        <v>357</v>
      </c>
      <c r="D10243" t="s">
        <v>34</v>
      </c>
      <c r="E10243" s="1">
        <v>18839</v>
      </c>
      <c r="F10243" t="s">
        <v>21</v>
      </c>
      <c r="G10243">
        <v>284</v>
      </c>
      <c r="H10243" t="s">
        <v>66</v>
      </c>
      <c r="I10243" t="s">
        <v>46</v>
      </c>
      <c r="J10243" t="s">
        <v>24</v>
      </c>
      <c r="K10243" t="str">
        <f>VLOOKUP(H10243, [1]Products!B:E, 2, FALSE)</f>
        <v>Oatmeal Cookies</v>
      </c>
      <c r="L10243" s="2">
        <f>VLOOKUP(H10243, [1]Products!B:D, 3, FALSE)</f>
        <v>19</v>
      </c>
      <c r="M10243" s="2">
        <f>Table1[[#This Row],[Quantity Purchased]] * Table1[[#This Row],[Unit Price]]</f>
        <v>6532</v>
      </c>
      <c r="N10243" s="2">
        <f>VLOOKUP(H10243, [1]Products!B:E, 4, FALSE)</f>
        <v>23</v>
      </c>
      <c r="O10243" t="str">
        <f>TEXT(Table1[[#This Row],[Transaction Date]], "yyyy-mm")</f>
        <v>2024-08</v>
      </c>
      <c r="P10243" s="1">
        <f ca="1">YEAR(TODAY()) - YEAR(Table1[[#This Row],[Buyer Date of Birth]])</f>
        <v>74</v>
      </c>
      <c r="Q10243" s="2">
        <f>Table1[[#This Row],[Total Revenue]] - Table1[[#This Row],[Total Cost]]</f>
        <v>6513</v>
      </c>
    </row>
    <row r="10244" spans="1:17" x14ac:dyDescent="0.25">
      <c r="A10244" s="1">
        <v>45527</v>
      </c>
      <c r="B10244" t="s">
        <v>562</v>
      </c>
      <c r="C10244" t="s">
        <v>1095</v>
      </c>
      <c r="D10244" t="s">
        <v>20</v>
      </c>
      <c r="E10244" s="1">
        <v>28571</v>
      </c>
      <c r="F10244" t="s">
        <v>75</v>
      </c>
      <c r="G10244">
        <v>207</v>
      </c>
      <c r="H10244" t="s">
        <v>49</v>
      </c>
      <c r="I10244" t="s">
        <v>36</v>
      </c>
      <c r="J10244" t="s">
        <v>24</v>
      </c>
      <c r="K10244" t="str">
        <f>VLOOKUP(H10244, [1]Products!B:E, 2, FALSE)</f>
        <v>Butter Crunch</v>
      </c>
      <c r="L10244" s="2">
        <f>VLOOKUP(H10244, [1]Products!B:D, 3, FALSE)</f>
        <v>10</v>
      </c>
      <c r="M10244" s="2">
        <f>Table1[[#This Row],[Quantity Purchased]] * Table1[[#This Row],[Unit Price]]</f>
        <v>2277</v>
      </c>
      <c r="N10244" s="2">
        <f>VLOOKUP(H10244, [1]Products!B:E, 4, FALSE)</f>
        <v>11</v>
      </c>
      <c r="O10244" t="str">
        <f>TEXT(Table1[[#This Row],[Transaction Date]], "yyyy-mm")</f>
        <v>2024-08</v>
      </c>
      <c r="P10244" s="1">
        <f ca="1">YEAR(TODAY()) - YEAR(Table1[[#This Row],[Buyer Date of Birth]])</f>
        <v>47</v>
      </c>
      <c r="Q10244" s="2">
        <f>Table1[[#This Row],[Total Revenue]] - Table1[[#This Row],[Total Cost]]</f>
        <v>2267</v>
      </c>
    </row>
    <row r="10245" spans="1:17" x14ac:dyDescent="0.25">
      <c r="A10245" s="1">
        <v>45524</v>
      </c>
      <c r="B10245" t="s">
        <v>123</v>
      </c>
      <c r="C10245" t="s">
        <v>95</v>
      </c>
      <c r="D10245" t="s">
        <v>58</v>
      </c>
      <c r="E10245" s="1">
        <v>27804</v>
      </c>
      <c r="F10245" t="s">
        <v>40</v>
      </c>
      <c r="G10245">
        <v>326</v>
      </c>
      <c r="H10245" t="s">
        <v>72</v>
      </c>
      <c r="I10245" t="s">
        <v>36</v>
      </c>
      <c r="J10245" t="s">
        <v>37</v>
      </c>
      <c r="K10245" t="str">
        <f>VLOOKUP(H10245, [1]Products!B:E, 2, FALSE)</f>
        <v>Choco Delight</v>
      </c>
      <c r="L10245" s="2">
        <f>VLOOKUP(H10245, [1]Products!B:D, 3, FALSE)</f>
        <v>3</v>
      </c>
      <c r="M10245" s="2">
        <f>Table1[[#This Row],[Quantity Purchased]] * Table1[[#This Row],[Unit Price]]</f>
        <v>1630</v>
      </c>
      <c r="N10245" s="2">
        <f>VLOOKUP(H10245, [1]Products!B:E, 4, FALSE)</f>
        <v>5</v>
      </c>
      <c r="O10245" t="str">
        <f>TEXT(Table1[[#This Row],[Transaction Date]], "yyyy-mm")</f>
        <v>2024-08</v>
      </c>
      <c r="P10245" s="1">
        <f ca="1">YEAR(TODAY()) - YEAR(Table1[[#This Row],[Buyer Date of Birth]])</f>
        <v>49</v>
      </c>
      <c r="Q10245" s="2">
        <f>Table1[[#This Row],[Total Revenue]] - Table1[[#This Row],[Total Cost]]</f>
        <v>1627</v>
      </c>
    </row>
    <row r="10246" spans="1:17" x14ac:dyDescent="0.25">
      <c r="A10246" s="1">
        <v>45514</v>
      </c>
      <c r="B10246" t="s">
        <v>259</v>
      </c>
      <c r="C10246" t="s">
        <v>795</v>
      </c>
      <c r="D10246" t="s">
        <v>62</v>
      </c>
      <c r="E10246" s="1">
        <v>32147</v>
      </c>
      <c r="F10246" t="s">
        <v>75</v>
      </c>
      <c r="G10246">
        <v>126</v>
      </c>
      <c r="H10246" t="s">
        <v>54</v>
      </c>
      <c r="I10246" t="s">
        <v>30</v>
      </c>
      <c r="J10246" t="s">
        <v>24</v>
      </c>
      <c r="K10246" t="str">
        <f>VLOOKUP(H10246, [1]Products!B:E, 2, FALSE)</f>
        <v>Lemon Crisps</v>
      </c>
      <c r="L10246" s="2">
        <f>VLOOKUP(H10246, [1]Products!B:D, 3, FALSE)</f>
        <v>7</v>
      </c>
      <c r="M10246" s="2">
        <f>Table1[[#This Row],[Quantity Purchased]] * Table1[[#This Row],[Unit Price]]</f>
        <v>1134</v>
      </c>
      <c r="N10246" s="2">
        <f>VLOOKUP(H10246, [1]Products!B:E, 4, FALSE)</f>
        <v>9</v>
      </c>
      <c r="O10246" t="str">
        <f>TEXT(Table1[[#This Row],[Transaction Date]], "yyyy-mm")</f>
        <v>2024-08</v>
      </c>
      <c r="P10246" s="1">
        <f ca="1">YEAR(TODAY()) - YEAR(Table1[[#This Row],[Buyer Date of Birth]])</f>
        <v>37</v>
      </c>
      <c r="Q10246" s="2">
        <f>Table1[[#This Row],[Total Revenue]] - Table1[[#This Row],[Total Cost]]</f>
        <v>1127</v>
      </c>
    </row>
    <row r="10247" spans="1:17" x14ac:dyDescent="0.25">
      <c r="A10247" s="1">
        <v>45528</v>
      </c>
      <c r="B10247" t="s">
        <v>702</v>
      </c>
      <c r="C10247" t="s">
        <v>69</v>
      </c>
      <c r="D10247" t="s">
        <v>34</v>
      </c>
      <c r="E10247" s="1">
        <v>21446</v>
      </c>
      <c r="F10247" t="s">
        <v>40</v>
      </c>
      <c r="G10247">
        <v>129</v>
      </c>
      <c r="H10247" t="s">
        <v>49</v>
      </c>
      <c r="I10247" t="s">
        <v>30</v>
      </c>
      <c r="J10247" t="s">
        <v>31</v>
      </c>
      <c r="K10247" t="str">
        <f>VLOOKUP(H10247, [1]Products!B:E, 2, FALSE)</f>
        <v>Butter Crunch</v>
      </c>
      <c r="L10247" s="2">
        <f>VLOOKUP(H10247, [1]Products!B:D, 3, FALSE)</f>
        <v>10</v>
      </c>
      <c r="M10247" s="2">
        <f>Table1[[#This Row],[Quantity Purchased]] * Table1[[#This Row],[Unit Price]]</f>
        <v>1419</v>
      </c>
      <c r="N10247" s="2">
        <f>VLOOKUP(H10247, [1]Products!B:E, 4, FALSE)</f>
        <v>11</v>
      </c>
      <c r="O10247" t="str">
        <f>TEXT(Table1[[#This Row],[Transaction Date]], "yyyy-mm")</f>
        <v>2024-08</v>
      </c>
      <c r="P10247" s="1">
        <f ca="1">YEAR(TODAY()) - YEAR(Table1[[#This Row],[Buyer Date of Birth]])</f>
        <v>67</v>
      </c>
      <c r="Q10247" s="2">
        <f>Table1[[#This Row],[Total Revenue]] - Table1[[#This Row],[Total Cost]]</f>
        <v>1409</v>
      </c>
    </row>
    <row r="10248" spans="1:17" x14ac:dyDescent="0.25">
      <c r="A10248" s="1">
        <v>45508</v>
      </c>
      <c r="B10248" t="s">
        <v>1158</v>
      </c>
      <c r="C10248" t="s">
        <v>295</v>
      </c>
      <c r="D10248" t="s">
        <v>34</v>
      </c>
      <c r="E10248" s="1">
        <v>38416</v>
      </c>
      <c r="F10248" t="s">
        <v>28</v>
      </c>
      <c r="G10248">
        <v>360</v>
      </c>
      <c r="H10248" t="s">
        <v>35</v>
      </c>
      <c r="I10248" t="s">
        <v>36</v>
      </c>
      <c r="J10248" t="s">
        <v>24</v>
      </c>
      <c r="K10248" t="str">
        <f>VLOOKUP(H10248, [1]Products!B:E, 2, FALSE)</f>
        <v>Caramel Biscuits</v>
      </c>
      <c r="L10248" s="2">
        <f>VLOOKUP(H10248, [1]Products!B:D, 3, FALSE)</f>
        <v>18</v>
      </c>
      <c r="M10248" s="2">
        <f>Table1[[#This Row],[Quantity Purchased]] * Table1[[#This Row],[Unit Price]]</f>
        <v>7920</v>
      </c>
      <c r="N10248" s="2">
        <f>VLOOKUP(H10248, [1]Products!B:E, 4, FALSE)</f>
        <v>22</v>
      </c>
      <c r="O10248" t="str">
        <f>TEXT(Table1[[#This Row],[Transaction Date]], "yyyy-mm")</f>
        <v>2024-08</v>
      </c>
      <c r="P10248" s="1">
        <f ca="1">YEAR(TODAY()) - YEAR(Table1[[#This Row],[Buyer Date of Birth]])</f>
        <v>20</v>
      </c>
      <c r="Q10248" s="2">
        <f>Table1[[#This Row],[Total Revenue]] - Table1[[#This Row],[Total Cost]]</f>
        <v>7902</v>
      </c>
    </row>
    <row r="10249" spans="1:17" x14ac:dyDescent="0.25">
      <c r="A10249" s="1">
        <v>45508</v>
      </c>
      <c r="B10249" t="s">
        <v>167</v>
      </c>
      <c r="C10249" t="s">
        <v>979</v>
      </c>
      <c r="D10249" t="s">
        <v>100</v>
      </c>
      <c r="E10249" s="1">
        <v>34329</v>
      </c>
      <c r="F10249" t="s">
        <v>75</v>
      </c>
      <c r="G10249">
        <v>280</v>
      </c>
      <c r="H10249" t="s">
        <v>35</v>
      </c>
      <c r="I10249" t="s">
        <v>36</v>
      </c>
      <c r="J10249" t="s">
        <v>37</v>
      </c>
      <c r="K10249" t="str">
        <f>VLOOKUP(H10249, [1]Products!B:E, 2, FALSE)</f>
        <v>Caramel Biscuits</v>
      </c>
      <c r="L10249" s="2">
        <f>VLOOKUP(H10249, [1]Products!B:D, 3, FALSE)</f>
        <v>18</v>
      </c>
      <c r="M10249" s="2">
        <f>Table1[[#This Row],[Quantity Purchased]] * Table1[[#This Row],[Unit Price]]</f>
        <v>6160</v>
      </c>
      <c r="N10249" s="2">
        <f>VLOOKUP(H10249, [1]Products!B:E, 4, FALSE)</f>
        <v>22</v>
      </c>
      <c r="O10249" t="str">
        <f>TEXT(Table1[[#This Row],[Transaction Date]], "yyyy-mm")</f>
        <v>2024-08</v>
      </c>
      <c r="P10249" s="1">
        <f ca="1">YEAR(TODAY()) - YEAR(Table1[[#This Row],[Buyer Date of Birth]])</f>
        <v>32</v>
      </c>
      <c r="Q10249" s="2">
        <f>Table1[[#This Row],[Total Revenue]] - Table1[[#This Row],[Total Cost]]</f>
        <v>6142</v>
      </c>
    </row>
    <row r="10250" spans="1:17" x14ac:dyDescent="0.25">
      <c r="A10250" s="1">
        <v>45509</v>
      </c>
      <c r="B10250" t="s">
        <v>32</v>
      </c>
      <c r="C10250" t="s">
        <v>33</v>
      </c>
      <c r="D10250" t="s">
        <v>34</v>
      </c>
      <c r="E10250" s="1">
        <v>36835</v>
      </c>
      <c r="F10250" t="s">
        <v>40</v>
      </c>
      <c r="G10250">
        <v>214</v>
      </c>
      <c r="H10250" t="s">
        <v>41</v>
      </c>
      <c r="I10250" t="s">
        <v>50</v>
      </c>
      <c r="J10250" t="s">
        <v>31</v>
      </c>
      <c r="K10250" t="str">
        <f>VLOOKUP(H10250, [1]Products!B:E, 2, FALSE)</f>
        <v>Ginger Snaps</v>
      </c>
      <c r="L10250" s="2">
        <f>VLOOKUP(H10250, [1]Products!B:D, 3, FALSE)</f>
        <v>14</v>
      </c>
      <c r="M10250" s="2">
        <f>Table1[[#This Row],[Quantity Purchased]] * Table1[[#This Row],[Unit Price]]</f>
        <v>5992</v>
      </c>
      <c r="N10250" s="2">
        <f>VLOOKUP(H10250, [1]Products!B:E, 4, FALSE)</f>
        <v>28</v>
      </c>
      <c r="O10250" t="str">
        <f>TEXT(Table1[[#This Row],[Transaction Date]], "yyyy-mm")</f>
        <v>2024-08</v>
      </c>
      <c r="P10250" s="1">
        <f ca="1">YEAR(TODAY()) - YEAR(Table1[[#This Row],[Buyer Date of Birth]])</f>
        <v>25</v>
      </c>
      <c r="Q10250" s="2">
        <f>Table1[[#This Row],[Total Revenue]] - Table1[[#This Row],[Total Cost]]</f>
        <v>5978</v>
      </c>
    </row>
    <row r="10251" spans="1:17" x14ac:dyDescent="0.25">
      <c r="A10251" s="1">
        <v>45518</v>
      </c>
      <c r="B10251" t="s">
        <v>278</v>
      </c>
      <c r="C10251" t="s">
        <v>668</v>
      </c>
      <c r="D10251" t="s">
        <v>20</v>
      </c>
      <c r="E10251" s="1">
        <v>26886</v>
      </c>
      <c r="F10251" t="s">
        <v>40</v>
      </c>
      <c r="G10251">
        <v>161</v>
      </c>
      <c r="H10251" t="s">
        <v>35</v>
      </c>
      <c r="I10251" t="s">
        <v>36</v>
      </c>
      <c r="J10251" t="s">
        <v>31</v>
      </c>
      <c r="K10251" t="str">
        <f>VLOOKUP(H10251, [1]Products!B:E, 2, FALSE)</f>
        <v>Caramel Biscuits</v>
      </c>
      <c r="L10251" s="2">
        <f>VLOOKUP(H10251, [1]Products!B:D, 3, FALSE)</f>
        <v>18</v>
      </c>
      <c r="M10251" s="2">
        <f>Table1[[#This Row],[Quantity Purchased]] * Table1[[#This Row],[Unit Price]]</f>
        <v>3542</v>
      </c>
      <c r="N10251" s="2">
        <f>VLOOKUP(H10251, [1]Products!B:E, 4, FALSE)</f>
        <v>22</v>
      </c>
      <c r="O10251" t="str">
        <f>TEXT(Table1[[#This Row],[Transaction Date]], "yyyy-mm")</f>
        <v>2024-08</v>
      </c>
      <c r="P10251" s="1">
        <f ca="1">YEAR(TODAY()) - YEAR(Table1[[#This Row],[Buyer Date of Birth]])</f>
        <v>52</v>
      </c>
      <c r="Q10251" s="2">
        <f>Table1[[#This Row],[Total Revenue]] - Table1[[#This Row],[Total Cost]]</f>
        <v>3524</v>
      </c>
    </row>
    <row r="10252" spans="1:17" x14ac:dyDescent="0.25">
      <c r="A10252" s="1">
        <v>45512</v>
      </c>
      <c r="B10252" t="s">
        <v>1343</v>
      </c>
      <c r="C10252" t="s">
        <v>1468</v>
      </c>
      <c r="D10252" t="s">
        <v>20</v>
      </c>
      <c r="E10252" s="1">
        <v>37952</v>
      </c>
      <c r="F10252" t="s">
        <v>40</v>
      </c>
      <c r="G10252">
        <v>247</v>
      </c>
      <c r="H10252" t="s">
        <v>63</v>
      </c>
      <c r="I10252" t="s">
        <v>50</v>
      </c>
      <c r="J10252" t="s">
        <v>37</v>
      </c>
      <c r="K10252" t="str">
        <f>VLOOKUP(H10252, [1]Products!B:E, 2, FALSE)</f>
        <v>Vanilla Wafers</v>
      </c>
      <c r="L10252" s="2">
        <f>VLOOKUP(H10252, [1]Products!B:D, 3, FALSE)</f>
        <v>18</v>
      </c>
      <c r="M10252" s="2">
        <f>Table1[[#This Row],[Quantity Purchased]] * Table1[[#This Row],[Unit Price]]</f>
        <v>8892</v>
      </c>
      <c r="N10252" s="2">
        <f>VLOOKUP(H10252, [1]Products!B:E, 4, FALSE)</f>
        <v>36</v>
      </c>
      <c r="O10252" t="str">
        <f>TEXT(Table1[[#This Row],[Transaction Date]], "yyyy-mm")</f>
        <v>2024-08</v>
      </c>
      <c r="P10252" s="1">
        <f ca="1">YEAR(TODAY()) - YEAR(Table1[[#This Row],[Buyer Date of Birth]])</f>
        <v>22</v>
      </c>
      <c r="Q10252" s="2">
        <f>Table1[[#This Row],[Total Revenue]] - Table1[[#This Row],[Total Cost]]</f>
        <v>8874</v>
      </c>
    </row>
    <row r="10253" spans="1:17" x14ac:dyDescent="0.25">
      <c r="A10253" s="1">
        <v>45529</v>
      </c>
      <c r="B10253" t="s">
        <v>325</v>
      </c>
      <c r="C10253" t="s">
        <v>991</v>
      </c>
      <c r="D10253" t="s">
        <v>62</v>
      </c>
      <c r="E10253" s="1">
        <v>26105</v>
      </c>
      <c r="F10253" t="s">
        <v>28</v>
      </c>
      <c r="G10253">
        <v>416</v>
      </c>
      <c r="H10253" t="s">
        <v>54</v>
      </c>
      <c r="I10253" t="s">
        <v>23</v>
      </c>
      <c r="J10253" t="s">
        <v>37</v>
      </c>
      <c r="K10253" t="str">
        <f>VLOOKUP(H10253, [1]Products!B:E, 2, FALSE)</f>
        <v>Lemon Crisps</v>
      </c>
      <c r="L10253" s="2">
        <f>VLOOKUP(H10253, [1]Products!B:D, 3, FALSE)</f>
        <v>7</v>
      </c>
      <c r="M10253" s="2">
        <f>Table1[[#This Row],[Quantity Purchased]] * Table1[[#This Row],[Unit Price]]</f>
        <v>3744</v>
      </c>
      <c r="N10253" s="2">
        <f>VLOOKUP(H10253, [1]Products!B:E, 4, FALSE)</f>
        <v>9</v>
      </c>
      <c r="O10253" t="str">
        <f>TEXT(Table1[[#This Row],[Transaction Date]], "yyyy-mm")</f>
        <v>2024-08</v>
      </c>
      <c r="P10253" s="1">
        <f ca="1">YEAR(TODAY()) - YEAR(Table1[[#This Row],[Buyer Date of Birth]])</f>
        <v>54</v>
      </c>
      <c r="Q10253" s="2">
        <f>Table1[[#This Row],[Total Revenue]] - Table1[[#This Row],[Total Cost]]</f>
        <v>3737</v>
      </c>
    </row>
    <row r="10254" spans="1:17" x14ac:dyDescent="0.25">
      <c r="A10254" s="1">
        <v>45507</v>
      </c>
      <c r="B10254" t="s">
        <v>974</v>
      </c>
      <c r="C10254" t="s">
        <v>404</v>
      </c>
      <c r="D10254" t="s">
        <v>100</v>
      </c>
      <c r="E10254" s="1">
        <v>31817</v>
      </c>
      <c r="F10254" t="s">
        <v>75</v>
      </c>
      <c r="G10254">
        <v>422</v>
      </c>
      <c r="H10254" t="s">
        <v>54</v>
      </c>
      <c r="I10254" t="s">
        <v>36</v>
      </c>
      <c r="J10254" t="s">
        <v>24</v>
      </c>
      <c r="K10254" t="str">
        <f>VLOOKUP(H10254, [1]Products!B:E, 2, FALSE)</f>
        <v>Lemon Crisps</v>
      </c>
      <c r="L10254" s="2">
        <f>VLOOKUP(H10254, [1]Products!B:D, 3, FALSE)</f>
        <v>7</v>
      </c>
      <c r="M10254" s="2">
        <f>Table1[[#This Row],[Quantity Purchased]] * Table1[[#This Row],[Unit Price]]</f>
        <v>3798</v>
      </c>
      <c r="N10254" s="2">
        <f>VLOOKUP(H10254, [1]Products!B:E, 4, FALSE)</f>
        <v>9</v>
      </c>
      <c r="O10254" t="str">
        <f>TEXT(Table1[[#This Row],[Transaction Date]], "yyyy-mm")</f>
        <v>2024-08</v>
      </c>
      <c r="P10254" s="1">
        <f ca="1">YEAR(TODAY()) - YEAR(Table1[[#This Row],[Buyer Date of Birth]])</f>
        <v>38</v>
      </c>
      <c r="Q10254" s="2">
        <f>Table1[[#This Row],[Total Revenue]] - Table1[[#This Row],[Total Cost]]</f>
        <v>3791</v>
      </c>
    </row>
    <row r="10255" spans="1:17" x14ac:dyDescent="0.25">
      <c r="A10255" s="1">
        <v>45535</v>
      </c>
      <c r="B10255" t="s">
        <v>80</v>
      </c>
      <c r="C10255" t="s">
        <v>1194</v>
      </c>
      <c r="D10255" t="s">
        <v>20</v>
      </c>
      <c r="E10255" s="1">
        <v>29029</v>
      </c>
      <c r="F10255" t="s">
        <v>21</v>
      </c>
      <c r="G10255">
        <v>119</v>
      </c>
      <c r="H10255" t="s">
        <v>35</v>
      </c>
      <c r="I10255" t="s">
        <v>23</v>
      </c>
      <c r="J10255" t="s">
        <v>24</v>
      </c>
      <c r="K10255" t="str">
        <f>VLOOKUP(H10255, [1]Products!B:E, 2, FALSE)</f>
        <v>Caramel Biscuits</v>
      </c>
      <c r="L10255" s="2">
        <f>VLOOKUP(H10255, [1]Products!B:D, 3, FALSE)</f>
        <v>18</v>
      </c>
      <c r="M10255" s="2">
        <f>Table1[[#This Row],[Quantity Purchased]] * Table1[[#This Row],[Unit Price]]</f>
        <v>2618</v>
      </c>
      <c r="N10255" s="2">
        <f>VLOOKUP(H10255, [1]Products!B:E, 4, FALSE)</f>
        <v>22</v>
      </c>
      <c r="O10255" t="str">
        <f>TEXT(Table1[[#This Row],[Transaction Date]], "yyyy-mm")</f>
        <v>2024-08</v>
      </c>
      <c r="P10255" s="1">
        <f ca="1">YEAR(TODAY()) - YEAR(Table1[[#This Row],[Buyer Date of Birth]])</f>
        <v>46</v>
      </c>
      <c r="Q10255" s="2">
        <f>Table1[[#This Row],[Total Revenue]] - Table1[[#This Row],[Total Cost]]</f>
        <v>2600</v>
      </c>
    </row>
    <row r="10256" spans="1:17" x14ac:dyDescent="0.25">
      <c r="A10256" s="1">
        <v>45526</v>
      </c>
      <c r="B10256" t="s">
        <v>859</v>
      </c>
      <c r="C10256" t="s">
        <v>769</v>
      </c>
      <c r="D10256" t="s">
        <v>53</v>
      </c>
      <c r="E10256" s="1">
        <v>28557</v>
      </c>
      <c r="F10256" t="s">
        <v>21</v>
      </c>
      <c r="G10256">
        <v>294</v>
      </c>
      <c r="H10256" t="s">
        <v>63</v>
      </c>
      <c r="I10256" t="s">
        <v>55</v>
      </c>
      <c r="J10256" t="s">
        <v>31</v>
      </c>
      <c r="K10256" t="str">
        <f>VLOOKUP(H10256, [1]Products!B:E, 2, FALSE)</f>
        <v>Vanilla Wafers</v>
      </c>
      <c r="L10256" s="2">
        <f>VLOOKUP(H10256, [1]Products!B:D, 3, FALSE)</f>
        <v>18</v>
      </c>
      <c r="M10256" s="2">
        <f>Table1[[#This Row],[Quantity Purchased]] * Table1[[#This Row],[Unit Price]]</f>
        <v>10584</v>
      </c>
      <c r="N10256" s="2">
        <f>VLOOKUP(H10256, [1]Products!B:E, 4, FALSE)</f>
        <v>36</v>
      </c>
      <c r="O10256" t="str">
        <f>TEXT(Table1[[#This Row],[Transaction Date]], "yyyy-mm")</f>
        <v>2024-08</v>
      </c>
      <c r="P10256" s="1">
        <f ca="1">YEAR(TODAY()) - YEAR(Table1[[#This Row],[Buyer Date of Birth]])</f>
        <v>47</v>
      </c>
      <c r="Q10256" s="2">
        <f>Table1[[#This Row],[Total Revenue]] - Table1[[#This Row],[Total Cost]]</f>
        <v>10566</v>
      </c>
    </row>
    <row r="10257" spans="1:17" x14ac:dyDescent="0.25">
      <c r="A10257" s="1">
        <v>45518</v>
      </c>
      <c r="B10257" t="s">
        <v>1316</v>
      </c>
      <c r="C10257" t="s">
        <v>342</v>
      </c>
      <c r="D10257" t="s">
        <v>84</v>
      </c>
      <c r="E10257" s="1">
        <v>19812</v>
      </c>
      <c r="F10257" t="s">
        <v>75</v>
      </c>
      <c r="G10257">
        <v>207</v>
      </c>
      <c r="H10257" t="s">
        <v>71</v>
      </c>
      <c r="I10257" t="s">
        <v>36</v>
      </c>
      <c r="J10257" t="s">
        <v>24</v>
      </c>
      <c r="K10257" t="str">
        <f>VLOOKUP(H10257, [1]Products!B:E, 2, FALSE)</f>
        <v>Peanut Butter Bites</v>
      </c>
      <c r="L10257" s="2">
        <f>VLOOKUP(H10257, [1]Products!B:D, 3, FALSE)</f>
        <v>5</v>
      </c>
      <c r="M10257" s="2">
        <f>Table1[[#This Row],[Quantity Purchased]] * Table1[[#This Row],[Unit Price]]</f>
        <v>1449</v>
      </c>
      <c r="N10257" s="2">
        <f>VLOOKUP(H10257, [1]Products!B:E, 4, FALSE)</f>
        <v>7</v>
      </c>
      <c r="O10257" t="str">
        <f>TEXT(Table1[[#This Row],[Transaction Date]], "yyyy-mm")</f>
        <v>2024-08</v>
      </c>
      <c r="P10257" s="1">
        <f ca="1">YEAR(TODAY()) - YEAR(Table1[[#This Row],[Buyer Date of Birth]])</f>
        <v>71</v>
      </c>
      <c r="Q10257" s="2">
        <f>Table1[[#This Row],[Total Revenue]] - Table1[[#This Row],[Total Cost]]</f>
        <v>1444</v>
      </c>
    </row>
    <row r="10258" spans="1:17" x14ac:dyDescent="0.25">
      <c r="A10258" s="1">
        <v>45533</v>
      </c>
      <c r="B10258" t="s">
        <v>645</v>
      </c>
      <c r="C10258" t="s">
        <v>287</v>
      </c>
      <c r="D10258" t="s">
        <v>100</v>
      </c>
      <c r="E10258" s="1">
        <v>19660</v>
      </c>
      <c r="F10258" t="s">
        <v>75</v>
      </c>
      <c r="G10258">
        <v>197</v>
      </c>
      <c r="H10258" t="s">
        <v>54</v>
      </c>
      <c r="I10258" t="s">
        <v>46</v>
      </c>
      <c r="J10258" t="s">
        <v>24</v>
      </c>
      <c r="K10258" t="str">
        <f>VLOOKUP(H10258, [1]Products!B:E, 2, FALSE)</f>
        <v>Lemon Crisps</v>
      </c>
      <c r="L10258" s="2">
        <f>VLOOKUP(H10258, [1]Products!B:D, 3, FALSE)</f>
        <v>7</v>
      </c>
      <c r="M10258" s="2">
        <f>Table1[[#This Row],[Quantity Purchased]] * Table1[[#This Row],[Unit Price]]</f>
        <v>1773</v>
      </c>
      <c r="N10258" s="2">
        <f>VLOOKUP(H10258, [1]Products!B:E, 4, FALSE)</f>
        <v>9</v>
      </c>
      <c r="O10258" t="str">
        <f>TEXT(Table1[[#This Row],[Transaction Date]], "yyyy-mm")</f>
        <v>2024-08</v>
      </c>
      <c r="P10258" s="1">
        <f ca="1">YEAR(TODAY()) - YEAR(Table1[[#This Row],[Buyer Date of Birth]])</f>
        <v>72</v>
      </c>
      <c r="Q10258" s="2">
        <f>Table1[[#This Row],[Total Revenue]] - Table1[[#This Row],[Total Cost]]</f>
        <v>1766</v>
      </c>
    </row>
    <row r="10259" spans="1:17" x14ac:dyDescent="0.25">
      <c r="A10259" s="1">
        <v>45519</v>
      </c>
      <c r="B10259" t="s">
        <v>313</v>
      </c>
      <c r="C10259" t="s">
        <v>39</v>
      </c>
      <c r="D10259" t="s">
        <v>20</v>
      </c>
      <c r="E10259" s="1">
        <v>37814</v>
      </c>
      <c r="F10259" t="s">
        <v>21</v>
      </c>
      <c r="G10259">
        <v>64</v>
      </c>
      <c r="H10259" t="s">
        <v>35</v>
      </c>
      <c r="I10259" t="s">
        <v>23</v>
      </c>
      <c r="J10259" t="s">
        <v>37</v>
      </c>
      <c r="K10259" t="str">
        <f>VLOOKUP(H10259, [1]Products!B:E, 2, FALSE)</f>
        <v>Caramel Biscuits</v>
      </c>
      <c r="L10259" s="2">
        <f>VLOOKUP(H10259, [1]Products!B:D, 3, FALSE)</f>
        <v>18</v>
      </c>
      <c r="M10259" s="2">
        <f>Table1[[#This Row],[Quantity Purchased]] * Table1[[#This Row],[Unit Price]]</f>
        <v>1408</v>
      </c>
      <c r="N10259" s="2">
        <f>VLOOKUP(H10259, [1]Products!B:E, 4, FALSE)</f>
        <v>22</v>
      </c>
      <c r="O10259" t="str">
        <f>TEXT(Table1[[#This Row],[Transaction Date]], "yyyy-mm")</f>
        <v>2024-08</v>
      </c>
      <c r="P10259" s="1">
        <f ca="1">YEAR(TODAY()) - YEAR(Table1[[#This Row],[Buyer Date of Birth]])</f>
        <v>22</v>
      </c>
      <c r="Q10259" s="2">
        <f>Table1[[#This Row],[Total Revenue]] - Table1[[#This Row],[Total Cost]]</f>
        <v>1390</v>
      </c>
    </row>
    <row r="10260" spans="1:17" x14ac:dyDescent="0.25">
      <c r="A10260" s="1">
        <v>45535</v>
      </c>
      <c r="B10260" t="s">
        <v>952</v>
      </c>
      <c r="C10260" t="s">
        <v>345</v>
      </c>
      <c r="D10260" t="s">
        <v>84</v>
      </c>
      <c r="E10260" s="1">
        <v>29754</v>
      </c>
      <c r="F10260" t="s">
        <v>28</v>
      </c>
      <c r="G10260">
        <v>410</v>
      </c>
      <c r="H10260" t="s">
        <v>71</v>
      </c>
      <c r="I10260" t="s">
        <v>36</v>
      </c>
      <c r="J10260" t="s">
        <v>24</v>
      </c>
      <c r="K10260" t="str">
        <f>VLOOKUP(H10260, [1]Products!B:E, 2, FALSE)</f>
        <v>Peanut Butter Bites</v>
      </c>
      <c r="L10260" s="2">
        <f>VLOOKUP(H10260, [1]Products!B:D, 3, FALSE)</f>
        <v>5</v>
      </c>
      <c r="M10260" s="2">
        <f>Table1[[#This Row],[Quantity Purchased]] * Table1[[#This Row],[Unit Price]]</f>
        <v>2870</v>
      </c>
      <c r="N10260" s="2">
        <f>VLOOKUP(H10260, [1]Products!B:E, 4, FALSE)</f>
        <v>7</v>
      </c>
      <c r="O10260" t="str">
        <f>TEXT(Table1[[#This Row],[Transaction Date]], "yyyy-mm")</f>
        <v>2024-08</v>
      </c>
      <c r="P10260" s="1">
        <f ca="1">YEAR(TODAY()) - YEAR(Table1[[#This Row],[Buyer Date of Birth]])</f>
        <v>44</v>
      </c>
      <c r="Q10260" s="2">
        <f>Table1[[#This Row],[Total Revenue]] - Table1[[#This Row],[Total Cost]]</f>
        <v>2865</v>
      </c>
    </row>
    <row r="10261" spans="1:17" x14ac:dyDescent="0.25">
      <c r="A10261" s="1">
        <v>45506</v>
      </c>
      <c r="B10261" t="s">
        <v>1117</v>
      </c>
      <c r="C10261" t="s">
        <v>726</v>
      </c>
      <c r="D10261" t="s">
        <v>100</v>
      </c>
      <c r="E10261" s="1">
        <v>25374</v>
      </c>
      <c r="F10261" t="s">
        <v>21</v>
      </c>
      <c r="G10261">
        <v>90</v>
      </c>
      <c r="H10261" t="s">
        <v>29</v>
      </c>
      <c r="I10261" t="s">
        <v>55</v>
      </c>
      <c r="J10261" t="s">
        <v>37</v>
      </c>
      <c r="K10261" t="str">
        <f>VLOOKUP(H10261, [1]Products!B:E, 2, FALSE)</f>
        <v>Shortbread</v>
      </c>
      <c r="L10261" s="2">
        <f>VLOOKUP(H10261, [1]Products!B:D, 3, FALSE)</f>
        <v>10</v>
      </c>
      <c r="M10261" s="2">
        <f>Table1[[#This Row],[Quantity Purchased]] * Table1[[#This Row],[Unit Price]]</f>
        <v>4050</v>
      </c>
      <c r="N10261" s="2">
        <f>VLOOKUP(H10261, [1]Products!B:E, 4, FALSE)</f>
        <v>45</v>
      </c>
      <c r="O10261" t="str">
        <f>TEXT(Table1[[#This Row],[Transaction Date]], "yyyy-mm")</f>
        <v>2024-08</v>
      </c>
      <c r="P10261" s="1">
        <f ca="1">YEAR(TODAY()) - YEAR(Table1[[#This Row],[Buyer Date of Birth]])</f>
        <v>56</v>
      </c>
      <c r="Q10261" s="2">
        <f>Table1[[#This Row],[Total Revenue]] - Table1[[#This Row],[Total Cost]]</f>
        <v>4040</v>
      </c>
    </row>
    <row r="10262" spans="1:17" x14ac:dyDescent="0.25">
      <c r="A10262" s="1">
        <v>45512</v>
      </c>
      <c r="B10262" t="s">
        <v>167</v>
      </c>
      <c r="C10262" t="s">
        <v>295</v>
      </c>
      <c r="D10262" t="s">
        <v>84</v>
      </c>
      <c r="E10262" s="1">
        <v>37189</v>
      </c>
      <c r="F10262" t="s">
        <v>75</v>
      </c>
      <c r="G10262">
        <v>16</v>
      </c>
      <c r="H10262" t="s">
        <v>72</v>
      </c>
      <c r="I10262" t="s">
        <v>46</v>
      </c>
      <c r="J10262" t="s">
        <v>31</v>
      </c>
      <c r="K10262" t="str">
        <f>VLOOKUP(H10262, [1]Products!B:E, 2, FALSE)</f>
        <v>Choco Delight</v>
      </c>
      <c r="L10262" s="2">
        <f>VLOOKUP(H10262, [1]Products!B:D, 3, FALSE)</f>
        <v>3</v>
      </c>
      <c r="M10262" s="2">
        <f>Table1[[#This Row],[Quantity Purchased]] * Table1[[#This Row],[Unit Price]]</f>
        <v>80</v>
      </c>
      <c r="N10262" s="2">
        <f>VLOOKUP(H10262, [1]Products!B:E, 4, FALSE)</f>
        <v>5</v>
      </c>
      <c r="O10262" t="str">
        <f>TEXT(Table1[[#This Row],[Transaction Date]], "yyyy-mm")</f>
        <v>2024-08</v>
      </c>
      <c r="P10262" s="1">
        <f ca="1">YEAR(TODAY()) - YEAR(Table1[[#This Row],[Buyer Date of Birth]])</f>
        <v>24</v>
      </c>
      <c r="Q10262" s="2">
        <f>Table1[[#This Row],[Total Revenue]] - Table1[[#This Row],[Total Cost]]</f>
        <v>77</v>
      </c>
    </row>
    <row r="10263" spans="1:17" x14ac:dyDescent="0.25">
      <c r="A10263" s="1">
        <v>45526</v>
      </c>
      <c r="B10263" t="s">
        <v>1385</v>
      </c>
      <c r="C10263" t="s">
        <v>482</v>
      </c>
      <c r="D10263" t="s">
        <v>45</v>
      </c>
      <c r="E10263" s="1">
        <v>24571</v>
      </c>
      <c r="F10263" t="s">
        <v>75</v>
      </c>
      <c r="G10263">
        <v>10</v>
      </c>
      <c r="H10263" t="s">
        <v>66</v>
      </c>
      <c r="I10263" t="s">
        <v>36</v>
      </c>
      <c r="J10263" t="s">
        <v>31</v>
      </c>
      <c r="K10263" t="str">
        <f>VLOOKUP(H10263, [1]Products!B:E, 2, FALSE)</f>
        <v>Oatmeal Cookies</v>
      </c>
      <c r="L10263" s="2">
        <f>VLOOKUP(H10263, [1]Products!B:D, 3, FALSE)</f>
        <v>19</v>
      </c>
      <c r="M10263" s="2">
        <f>Table1[[#This Row],[Quantity Purchased]] * Table1[[#This Row],[Unit Price]]</f>
        <v>230</v>
      </c>
      <c r="N10263" s="2">
        <f>VLOOKUP(H10263, [1]Products!B:E, 4, FALSE)</f>
        <v>23</v>
      </c>
      <c r="O10263" t="str">
        <f>TEXT(Table1[[#This Row],[Transaction Date]], "yyyy-mm")</f>
        <v>2024-08</v>
      </c>
      <c r="P10263" s="1">
        <f ca="1">YEAR(TODAY()) - YEAR(Table1[[#This Row],[Buyer Date of Birth]])</f>
        <v>58</v>
      </c>
      <c r="Q10263" s="2">
        <f>Table1[[#This Row],[Total Revenue]] - Table1[[#This Row],[Total Cost]]</f>
        <v>211</v>
      </c>
    </row>
    <row r="10264" spans="1:17" x14ac:dyDescent="0.25">
      <c r="A10264" s="1">
        <v>45527</v>
      </c>
      <c r="B10264" t="s">
        <v>398</v>
      </c>
      <c r="C10264" t="s">
        <v>355</v>
      </c>
      <c r="D10264" t="s">
        <v>78</v>
      </c>
      <c r="E10264" s="1">
        <v>18363</v>
      </c>
      <c r="F10264" t="s">
        <v>75</v>
      </c>
      <c r="G10264">
        <v>224</v>
      </c>
      <c r="H10264" t="s">
        <v>49</v>
      </c>
      <c r="I10264" t="s">
        <v>50</v>
      </c>
      <c r="J10264" t="s">
        <v>37</v>
      </c>
      <c r="K10264" t="str">
        <f>VLOOKUP(H10264, [1]Products!B:E, 2, FALSE)</f>
        <v>Butter Crunch</v>
      </c>
      <c r="L10264" s="2">
        <f>VLOOKUP(H10264, [1]Products!B:D, 3, FALSE)</f>
        <v>10</v>
      </c>
      <c r="M10264" s="2">
        <f>Table1[[#This Row],[Quantity Purchased]] * Table1[[#This Row],[Unit Price]]</f>
        <v>2464</v>
      </c>
      <c r="N10264" s="2">
        <f>VLOOKUP(H10264, [1]Products!B:E, 4, FALSE)</f>
        <v>11</v>
      </c>
      <c r="O10264" t="str">
        <f>TEXT(Table1[[#This Row],[Transaction Date]], "yyyy-mm")</f>
        <v>2024-08</v>
      </c>
      <c r="P10264" s="1">
        <f ca="1">YEAR(TODAY()) - YEAR(Table1[[#This Row],[Buyer Date of Birth]])</f>
        <v>75</v>
      </c>
      <c r="Q10264" s="2">
        <f>Table1[[#This Row],[Total Revenue]] - Table1[[#This Row],[Total Cost]]</f>
        <v>2454</v>
      </c>
    </row>
    <row r="10265" spans="1:17" x14ac:dyDescent="0.25">
      <c r="A10265" s="1">
        <v>45532</v>
      </c>
      <c r="B10265" t="s">
        <v>278</v>
      </c>
      <c r="C10265" t="s">
        <v>958</v>
      </c>
      <c r="D10265" t="s">
        <v>45</v>
      </c>
      <c r="E10265" s="1">
        <v>28609</v>
      </c>
      <c r="F10265" t="s">
        <v>75</v>
      </c>
      <c r="G10265">
        <v>258</v>
      </c>
      <c r="H10265" t="s">
        <v>54</v>
      </c>
      <c r="I10265" t="s">
        <v>59</v>
      </c>
      <c r="J10265" t="s">
        <v>37</v>
      </c>
      <c r="K10265" t="str">
        <f>VLOOKUP(H10265, [1]Products!B:E, 2, FALSE)</f>
        <v>Lemon Crisps</v>
      </c>
      <c r="L10265" s="2">
        <f>VLOOKUP(H10265, [1]Products!B:D, 3, FALSE)</f>
        <v>7</v>
      </c>
      <c r="M10265" s="2">
        <f>Table1[[#This Row],[Quantity Purchased]] * Table1[[#This Row],[Unit Price]]</f>
        <v>2322</v>
      </c>
      <c r="N10265" s="2">
        <f>VLOOKUP(H10265, [1]Products!B:E, 4, FALSE)</f>
        <v>9</v>
      </c>
      <c r="O10265" t="str">
        <f>TEXT(Table1[[#This Row],[Transaction Date]], "yyyy-mm")</f>
        <v>2024-08</v>
      </c>
      <c r="P10265" s="1">
        <f ca="1">YEAR(TODAY()) - YEAR(Table1[[#This Row],[Buyer Date of Birth]])</f>
        <v>47</v>
      </c>
      <c r="Q10265" s="2">
        <f>Table1[[#This Row],[Total Revenue]] - Table1[[#This Row],[Total Cost]]</f>
        <v>2315</v>
      </c>
    </row>
    <row r="10266" spans="1:17" x14ac:dyDescent="0.25">
      <c r="A10266" s="1">
        <v>45533</v>
      </c>
      <c r="B10266" t="s">
        <v>98</v>
      </c>
      <c r="C10266" t="s">
        <v>1124</v>
      </c>
      <c r="D10266" t="s">
        <v>20</v>
      </c>
      <c r="E10266" s="1">
        <v>23673</v>
      </c>
      <c r="F10266" t="s">
        <v>28</v>
      </c>
      <c r="G10266">
        <v>120</v>
      </c>
      <c r="H10266" t="s">
        <v>29</v>
      </c>
      <c r="I10266" t="s">
        <v>30</v>
      </c>
      <c r="J10266" t="s">
        <v>24</v>
      </c>
      <c r="K10266" t="str">
        <f>VLOOKUP(H10266, [1]Products!B:E, 2, FALSE)</f>
        <v>Shortbread</v>
      </c>
      <c r="L10266" s="2">
        <f>VLOOKUP(H10266, [1]Products!B:D, 3, FALSE)</f>
        <v>10</v>
      </c>
      <c r="M10266" s="2">
        <f>Table1[[#This Row],[Quantity Purchased]] * Table1[[#This Row],[Unit Price]]</f>
        <v>5400</v>
      </c>
      <c r="N10266" s="2">
        <f>VLOOKUP(H10266, [1]Products!B:E, 4, FALSE)</f>
        <v>45</v>
      </c>
      <c r="O10266" t="str">
        <f>TEXT(Table1[[#This Row],[Transaction Date]], "yyyy-mm")</f>
        <v>2024-08</v>
      </c>
      <c r="P10266" s="1">
        <f ca="1">YEAR(TODAY()) - YEAR(Table1[[#This Row],[Buyer Date of Birth]])</f>
        <v>61</v>
      </c>
      <c r="Q10266" s="2">
        <f>Table1[[#This Row],[Total Revenue]] - Table1[[#This Row],[Total Cost]]</f>
        <v>5390</v>
      </c>
    </row>
    <row r="10267" spans="1:17" x14ac:dyDescent="0.25">
      <c r="A10267" s="1">
        <v>45514</v>
      </c>
      <c r="B10267" t="s">
        <v>313</v>
      </c>
      <c r="C10267" t="s">
        <v>525</v>
      </c>
      <c r="D10267" t="s">
        <v>89</v>
      </c>
      <c r="E10267" s="1">
        <v>25599</v>
      </c>
      <c r="F10267" t="s">
        <v>40</v>
      </c>
      <c r="G10267">
        <v>175</v>
      </c>
      <c r="H10267" t="s">
        <v>49</v>
      </c>
      <c r="I10267" t="s">
        <v>30</v>
      </c>
      <c r="J10267" t="s">
        <v>24</v>
      </c>
      <c r="K10267" t="str">
        <f>VLOOKUP(H10267, [1]Products!B:E, 2, FALSE)</f>
        <v>Butter Crunch</v>
      </c>
      <c r="L10267" s="2">
        <f>VLOOKUP(H10267, [1]Products!B:D, 3, FALSE)</f>
        <v>10</v>
      </c>
      <c r="M10267" s="2">
        <f>Table1[[#This Row],[Quantity Purchased]] * Table1[[#This Row],[Unit Price]]</f>
        <v>1925</v>
      </c>
      <c r="N10267" s="2">
        <f>VLOOKUP(H10267, [1]Products!B:E, 4, FALSE)</f>
        <v>11</v>
      </c>
      <c r="O10267" t="str">
        <f>TEXT(Table1[[#This Row],[Transaction Date]], "yyyy-mm")</f>
        <v>2024-08</v>
      </c>
      <c r="P10267" s="1">
        <f ca="1">YEAR(TODAY()) - YEAR(Table1[[#This Row],[Buyer Date of Birth]])</f>
        <v>55</v>
      </c>
      <c r="Q10267" s="2">
        <f>Table1[[#This Row],[Total Revenue]] - Table1[[#This Row],[Total Cost]]</f>
        <v>1915</v>
      </c>
    </row>
    <row r="10268" spans="1:17" x14ac:dyDescent="0.25">
      <c r="A10268" s="1">
        <v>45532</v>
      </c>
      <c r="B10268" t="s">
        <v>598</v>
      </c>
      <c r="C10268" t="s">
        <v>656</v>
      </c>
      <c r="D10268" t="s">
        <v>78</v>
      </c>
      <c r="E10268" s="1">
        <v>26867</v>
      </c>
      <c r="F10268" t="s">
        <v>28</v>
      </c>
      <c r="G10268">
        <v>489</v>
      </c>
      <c r="H10268" t="s">
        <v>29</v>
      </c>
      <c r="I10268" t="s">
        <v>23</v>
      </c>
      <c r="J10268" t="s">
        <v>31</v>
      </c>
      <c r="K10268" t="str">
        <f>VLOOKUP(H10268, [1]Products!B:E, 2, FALSE)</f>
        <v>Shortbread</v>
      </c>
      <c r="L10268" s="2">
        <f>VLOOKUP(H10268, [1]Products!B:D, 3, FALSE)</f>
        <v>10</v>
      </c>
      <c r="M10268" s="2">
        <f>Table1[[#This Row],[Quantity Purchased]] * Table1[[#This Row],[Unit Price]]</f>
        <v>22005</v>
      </c>
      <c r="N10268" s="2">
        <f>VLOOKUP(H10268, [1]Products!B:E, 4, FALSE)</f>
        <v>45</v>
      </c>
      <c r="O10268" t="str">
        <f>TEXT(Table1[[#This Row],[Transaction Date]], "yyyy-mm")</f>
        <v>2024-08</v>
      </c>
      <c r="P10268" s="1">
        <f ca="1">YEAR(TODAY()) - YEAR(Table1[[#This Row],[Buyer Date of Birth]])</f>
        <v>52</v>
      </c>
      <c r="Q10268" s="2">
        <f>Table1[[#This Row],[Total Revenue]] - Table1[[#This Row],[Total Cost]]</f>
        <v>21995</v>
      </c>
    </row>
    <row r="10269" spans="1:17" x14ac:dyDescent="0.25">
      <c r="A10269" s="1">
        <v>45507</v>
      </c>
      <c r="B10269" t="s">
        <v>844</v>
      </c>
      <c r="C10269" t="s">
        <v>845</v>
      </c>
      <c r="D10269" t="s">
        <v>34</v>
      </c>
      <c r="E10269" s="1">
        <v>28096</v>
      </c>
      <c r="F10269" t="s">
        <v>40</v>
      </c>
      <c r="G10269">
        <v>16</v>
      </c>
      <c r="H10269" t="s">
        <v>49</v>
      </c>
      <c r="I10269" t="s">
        <v>42</v>
      </c>
      <c r="J10269" t="s">
        <v>24</v>
      </c>
      <c r="K10269" t="str">
        <f>VLOOKUP(H10269, [1]Products!B:E, 2, FALSE)</f>
        <v>Butter Crunch</v>
      </c>
      <c r="L10269" s="2">
        <f>VLOOKUP(H10269, [1]Products!B:D, 3, FALSE)</f>
        <v>10</v>
      </c>
      <c r="M10269" s="2">
        <f>Table1[[#This Row],[Quantity Purchased]] * Table1[[#This Row],[Unit Price]]</f>
        <v>176</v>
      </c>
      <c r="N10269" s="2">
        <f>VLOOKUP(H10269, [1]Products!B:E, 4, FALSE)</f>
        <v>11</v>
      </c>
      <c r="O10269" t="str">
        <f>TEXT(Table1[[#This Row],[Transaction Date]], "yyyy-mm")</f>
        <v>2024-08</v>
      </c>
      <c r="P10269" s="1">
        <f ca="1">YEAR(TODAY()) - YEAR(Table1[[#This Row],[Buyer Date of Birth]])</f>
        <v>49</v>
      </c>
      <c r="Q10269" s="2">
        <f>Table1[[#This Row],[Total Revenue]] - Table1[[#This Row],[Total Cost]]</f>
        <v>166</v>
      </c>
    </row>
    <row r="10270" spans="1:17" x14ac:dyDescent="0.25">
      <c r="A10270" s="1">
        <v>45513</v>
      </c>
      <c r="B10270" t="s">
        <v>231</v>
      </c>
      <c r="C10270" t="s">
        <v>1264</v>
      </c>
      <c r="D10270" t="s">
        <v>62</v>
      </c>
      <c r="E10270" s="1">
        <v>33725</v>
      </c>
      <c r="F10270" t="s">
        <v>21</v>
      </c>
      <c r="G10270">
        <v>204</v>
      </c>
      <c r="H10270" t="s">
        <v>29</v>
      </c>
      <c r="I10270" t="s">
        <v>42</v>
      </c>
      <c r="J10270" t="s">
        <v>24</v>
      </c>
      <c r="K10270" t="str">
        <f>VLOOKUP(H10270, [1]Products!B:E, 2, FALSE)</f>
        <v>Shortbread</v>
      </c>
      <c r="L10270" s="2">
        <f>VLOOKUP(H10270, [1]Products!B:D, 3, FALSE)</f>
        <v>10</v>
      </c>
      <c r="M10270" s="2">
        <f>Table1[[#This Row],[Quantity Purchased]] * Table1[[#This Row],[Unit Price]]</f>
        <v>9180</v>
      </c>
      <c r="N10270" s="2">
        <f>VLOOKUP(H10270, [1]Products!B:E, 4, FALSE)</f>
        <v>45</v>
      </c>
      <c r="O10270" t="str">
        <f>TEXT(Table1[[#This Row],[Transaction Date]], "yyyy-mm")</f>
        <v>2024-08</v>
      </c>
      <c r="P10270" s="1">
        <f ca="1">YEAR(TODAY()) - YEAR(Table1[[#This Row],[Buyer Date of Birth]])</f>
        <v>33</v>
      </c>
      <c r="Q10270" s="2">
        <f>Table1[[#This Row],[Total Revenue]] - Table1[[#This Row],[Total Cost]]</f>
        <v>9170</v>
      </c>
    </row>
    <row r="10271" spans="1:17" x14ac:dyDescent="0.25">
      <c r="A10271" s="1">
        <v>45524</v>
      </c>
      <c r="B10271" t="s">
        <v>336</v>
      </c>
      <c r="C10271" t="s">
        <v>687</v>
      </c>
      <c r="D10271" t="s">
        <v>78</v>
      </c>
      <c r="E10271" s="1">
        <v>24294</v>
      </c>
      <c r="F10271" t="s">
        <v>40</v>
      </c>
      <c r="G10271">
        <v>419</v>
      </c>
      <c r="H10271" t="s">
        <v>54</v>
      </c>
      <c r="I10271" t="s">
        <v>42</v>
      </c>
      <c r="J10271" t="s">
        <v>37</v>
      </c>
      <c r="K10271" t="str">
        <f>VLOOKUP(H10271, [1]Products!B:E, 2, FALSE)</f>
        <v>Lemon Crisps</v>
      </c>
      <c r="L10271" s="2">
        <f>VLOOKUP(H10271, [1]Products!B:D, 3, FALSE)</f>
        <v>7</v>
      </c>
      <c r="M10271" s="2">
        <f>Table1[[#This Row],[Quantity Purchased]] * Table1[[#This Row],[Unit Price]]</f>
        <v>3771</v>
      </c>
      <c r="N10271" s="2">
        <f>VLOOKUP(H10271, [1]Products!B:E, 4, FALSE)</f>
        <v>9</v>
      </c>
      <c r="O10271" t="str">
        <f>TEXT(Table1[[#This Row],[Transaction Date]], "yyyy-mm")</f>
        <v>2024-08</v>
      </c>
      <c r="P10271" s="1">
        <f ca="1">YEAR(TODAY()) - YEAR(Table1[[#This Row],[Buyer Date of Birth]])</f>
        <v>59</v>
      </c>
      <c r="Q10271" s="2">
        <f>Table1[[#This Row],[Total Revenue]] - Table1[[#This Row],[Total Cost]]</f>
        <v>3764</v>
      </c>
    </row>
    <row r="10272" spans="1:17" x14ac:dyDescent="0.25">
      <c r="A10272" s="1">
        <v>45525</v>
      </c>
      <c r="B10272" t="s">
        <v>129</v>
      </c>
      <c r="C10272" t="s">
        <v>419</v>
      </c>
      <c r="D10272" t="s">
        <v>62</v>
      </c>
      <c r="E10272" s="1">
        <v>34243</v>
      </c>
      <c r="F10272" t="s">
        <v>40</v>
      </c>
      <c r="G10272">
        <v>186</v>
      </c>
      <c r="H10272" t="s">
        <v>72</v>
      </c>
      <c r="I10272" t="s">
        <v>50</v>
      </c>
      <c r="J10272" t="s">
        <v>24</v>
      </c>
      <c r="K10272" t="str">
        <f>VLOOKUP(H10272, [1]Products!B:E, 2, FALSE)</f>
        <v>Choco Delight</v>
      </c>
      <c r="L10272" s="2">
        <f>VLOOKUP(H10272, [1]Products!B:D, 3, FALSE)</f>
        <v>3</v>
      </c>
      <c r="M10272" s="2">
        <f>Table1[[#This Row],[Quantity Purchased]] * Table1[[#This Row],[Unit Price]]</f>
        <v>930</v>
      </c>
      <c r="N10272" s="2">
        <f>VLOOKUP(H10272, [1]Products!B:E, 4, FALSE)</f>
        <v>5</v>
      </c>
      <c r="O10272" t="str">
        <f>TEXT(Table1[[#This Row],[Transaction Date]], "yyyy-mm")</f>
        <v>2024-08</v>
      </c>
      <c r="P10272" s="1">
        <f ca="1">YEAR(TODAY()) - YEAR(Table1[[#This Row],[Buyer Date of Birth]])</f>
        <v>32</v>
      </c>
      <c r="Q10272" s="2">
        <f>Table1[[#This Row],[Total Revenue]] - Table1[[#This Row],[Total Cost]]</f>
        <v>927</v>
      </c>
    </row>
    <row r="10273" spans="1:17" x14ac:dyDescent="0.25">
      <c r="A10273" s="1">
        <v>45523</v>
      </c>
      <c r="B10273" t="s">
        <v>1081</v>
      </c>
      <c r="C10273" t="s">
        <v>1261</v>
      </c>
      <c r="D10273" t="s">
        <v>89</v>
      </c>
      <c r="E10273" s="1">
        <v>29861</v>
      </c>
      <c r="F10273" t="s">
        <v>21</v>
      </c>
      <c r="G10273">
        <v>491</v>
      </c>
      <c r="H10273" t="s">
        <v>72</v>
      </c>
      <c r="I10273" t="s">
        <v>46</v>
      </c>
      <c r="J10273" t="s">
        <v>31</v>
      </c>
      <c r="K10273" t="str">
        <f>VLOOKUP(H10273, [1]Products!B:E, 2, FALSE)</f>
        <v>Choco Delight</v>
      </c>
      <c r="L10273" s="2">
        <f>VLOOKUP(H10273, [1]Products!B:D, 3, FALSE)</f>
        <v>3</v>
      </c>
      <c r="M10273" s="2">
        <f>Table1[[#This Row],[Quantity Purchased]] * Table1[[#This Row],[Unit Price]]</f>
        <v>2455</v>
      </c>
      <c r="N10273" s="2">
        <f>VLOOKUP(H10273, [1]Products!B:E, 4, FALSE)</f>
        <v>5</v>
      </c>
      <c r="O10273" t="str">
        <f>TEXT(Table1[[#This Row],[Transaction Date]], "yyyy-mm")</f>
        <v>2024-08</v>
      </c>
      <c r="P10273" s="1">
        <f ca="1">YEAR(TODAY()) - YEAR(Table1[[#This Row],[Buyer Date of Birth]])</f>
        <v>44</v>
      </c>
      <c r="Q10273" s="2">
        <f>Table1[[#This Row],[Total Revenue]] - Table1[[#This Row],[Total Cost]]</f>
        <v>2452</v>
      </c>
    </row>
    <row r="10274" spans="1:17" x14ac:dyDescent="0.25">
      <c r="A10274" s="1">
        <v>45518</v>
      </c>
      <c r="B10274" t="s">
        <v>248</v>
      </c>
      <c r="C10274" t="s">
        <v>69</v>
      </c>
      <c r="D10274" t="s">
        <v>58</v>
      </c>
      <c r="E10274" s="1">
        <v>26081</v>
      </c>
      <c r="F10274" t="s">
        <v>28</v>
      </c>
      <c r="G10274">
        <v>285</v>
      </c>
      <c r="H10274" t="s">
        <v>49</v>
      </c>
      <c r="I10274" t="s">
        <v>55</v>
      </c>
      <c r="J10274" t="s">
        <v>24</v>
      </c>
      <c r="K10274" t="str">
        <f>VLOOKUP(H10274, [1]Products!B:E, 2, FALSE)</f>
        <v>Butter Crunch</v>
      </c>
      <c r="L10274" s="2">
        <f>VLOOKUP(H10274, [1]Products!B:D, 3, FALSE)</f>
        <v>10</v>
      </c>
      <c r="M10274" s="2">
        <f>Table1[[#This Row],[Quantity Purchased]] * Table1[[#This Row],[Unit Price]]</f>
        <v>3135</v>
      </c>
      <c r="N10274" s="2">
        <f>VLOOKUP(H10274, [1]Products!B:E, 4, FALSE)</f>
        <v>11</v>
      </c>
      <c r="O10274" t="str">
        <f>TEXT(Table1[[#This Row],[Transaction Date]], "yyyy-mm")</f>
        <v>2024-08</v>
      </c>
      <c r="P10274" s="1">
        <f ca="1">YEAR(TODAY()) - YEAR(Table1[[#This Row],[Buyer Date of Birth]])</f>
        <v>54</v>
      </c>
      <c r="Q10274" s="2">
        <f>Table1[[#This Row],[Total Revenue]] - Table1[[#This Row],[Total Cost]]</f>
        <v>3125</v>
      </c>
    </row>
    <row r="10275" spans="1:17" x14ac:dyDescent="0.25">
      <c r="A10275" s="1">
        <v>45516</v>
      </c>
      <c r="B10275" t="s">
        <v>47</v>
      </c>
      <c r="C10275" t="s">
        <v>1228</v>
      </c>
      <c r="D10275" t="s">
        <v>34</v>
      </c>
      <c r="E10275" s="1">
        <v>24351</v>
      </c>
      <c r="F10275" t="s">
        <v>40</v>
      </c>
      <c r="G10275">
        <v>14</v>
      </c>
      <c r="H10275" t="s">
        <v>35</v>
      </c>
      <c r="I10275" t="s">
        <v>23</v>
      </c>
      <c r="J10275" t="s">
        <v>37</v>
      </c>
      <c r="K10275" t="str">
        <f>VLOOKUP(H10275, [1]Products!B:E, 2, FALSE)</f>
        <v>Caramel Biscuits</v>
      </c>
      <c r="L10275" s="2">
        <f>VLOOKUP(H10275, [1]Products!B:D, 3, FALSE)</f>
        <v>18</v>
      </c>
      <c r="M10275" s="2">
        <f>Table1[[#This Row],[Quantity Purchased]] * Table1[[#This Row],[Unit Price]]</f>
        <v>308</v>
      </c>
      <c r="N10275" s="2">
        <f>VLOOKUP(H10275, [1]Products!B:E, 4, FALSE)</f>
        <v>22</v>
      </c>
      <c r="O10275" t="str">
        <f>TEXT(Table1[[#This Row],[Transaction Date]], "yyyy-mm")</f>
        <v>2024-08</v>
      </c>
      <c r="P10275" s="1">
        <f ca="1">YEAR(TODAY()) - YEAR(Table1[[#This Row],[Buyer Date of Birth]])</f>
        <v>59</v>
      </c>
      <c r="Q10275" s="2">
        <f>Table1[[#This Row],[Total Revenue]] - Table1[[#This Row],[Total Cost]]</f>
        <v>290</v>
      </c>
    </row>
    <row r="10276" spans="1:17" x14ac:dyDescent="0.25">
      <c r="A10276" s="1">
        <v>45531</v>
      </c>
      <c r="B10276" t="s">
        <v>157</v>
      </c>
      <c r="C10276" t="s">
        <v>206</v>
      </c>
      <c r="D10276" t="s">
        <v>45</v>
      </c>
      <c r="E10276" s="1">
        <v>15967</v>
      </c>
      <c r="F10276" t="s">
        <v>28</v>
      </c>
      <c r="G10276">
        <v>464</v>
      </c>
      <c r="H10276" t="s">
        <v>63</v>
      </c>
      <c r="I10276" t="s">
        <v>55</v>
      </c>
      <c r="J10276" t="s">
        <v>31</v>
      </c>
      <c r="K10276" t="str">
        <f>VLOOKUP(H10276, [1]Products!B:E, 2, FALSE)</f>
        <v>Vanilla Wafers</v>
      </c>
      <c r="L10276" s="2">
        <f>VLOOKUP(H10276, [1]Products!B:D, 3, FALSE)</f>
        <v>18</v>
      </c>
      <c r="M10276" s="2">
        <f>Table1[[#This Row],[Quantity Purchased]] * Table1[[#This Row],[Unit Price]]</f>
        <v>16704</v>
      </c>
      <c r="N10276" s="2">
        <f>VLOOKUP(H10276, [1]Products!B:E, 4, FALSE)</f>
        <v>36</v>
      </c>
      <c r="O10276" t="str">
        <f>TEXT(Table1[[#This Row],[Transaction Date]], "yyyy-mm")</f>
        <v>2024-08</v>
      </c>
      <c r="P10276" s="1">
        <f ca="1">YEAR(TODAY()) - YEAR(Table1[[#This Row],[Buyer Date of Birth]])</f>
        <v>82</v>
      </c>
      <c r="Q10276" s="2">
        <f>Table1[[#This Row],[Total Revenue]] - Table1[[#This Row],[Total Cost]]</f>
        <v>16686</v>
      </c>
    </row>
    <row r="10277" spans="1:17" x14ac:dyDescent="0.25">
      <c r="A10277" s="1">
        <v>45529</v>
      </c>
      <c r="B10277" t="s">
        <v>500</v>
      </c>
      <c r="C10277" t="s">
        <v>106</v>
      </c>
      <c r="D10277" t="s">
        <v>78</v>
      </c>
      <c r="E10277" s="1">
        <v>26432</v>
      </c>
      <c r="F10277" t="s">
        <v>28</v>
      </c>
      <c r="G10277">
        <v>100</v>
      </c>
      <c r="H10277" t="s">
        <v>63</v>
      </c>
      <c r="I10277" t="s">
        <v>23</v>
      </c>
      <c r="J10277" t="s">
        <v>31</v>
      </c>
      <c r="K10277" t="str">
        <f>VLOOKUP(H10277, [1]Products!B:E, 2, FALSE)</f>
        <v>Vanilla Wafers</v>
      </c>
      <c r="L10277" s="2">
        <f>VLOOKUP(H10277, [1]Products!B:D, 3, FALSE)</f>
        <v>18</v>
      </c>
      <c r="M10277" s="2">
        <f>Table1[[#This Row],[Quantity Purchased]] * Table1[[#This Row],[Unit Price]]</f>
        <v>3600</v>
      </c>
      <c r="N10277" s="2">
        <f>VLOOKUP(H10277, [1]Products!B:E, 4, FALSE)</f>
        <v>36</v>
      </c>
      <c r="O10277" t="str">
        <f>TEXT(Table1[[#This Row],[Transaction Date]], "yyyy-mm")</f>
        <v>2024-08</v>
      </c>
      <c r="P10277" s="1">
        <f ca="1">YEAR(TODAY()) - YEAR(Table1[[#This Row],[Buyer Date of Birth]])</f>
        <v>53</v>
      </c>
      <c r="Q10277" s="2">
        <f>Table1[[#This Row],[Total Revenue]] - Table1[[#This Row],[Total Cost]]</f>
        <v>3582</v>
      </c>
    </row>
    <row r="10278" spans="1:17" x14ac:dyDescent="0.25">
      <c r="A10278" s="1">
        <v>45519</v>
      </c>
      <c r="B10278" t="s">
        <v>82</v>
      </c>
      <c r="C10278" t="s">
        <v>938</v>
      </c>
      <c r="D10278" t="s">
        <v>20</v>
      </c>
      <c r="E10278" s="1">
        <v>16071</v>
      </c>
      <c r="F10278" t="s">
        <v>75</v>
      </c>
      <c r="G10278">
        <v>394</v>
      </c>
      <c r="H10278" t="s">
        <v>63</v>
      </c>
      <c r="I10278" t="s">
        <v>30</v>
      </c>
      <c r="J10278" t="s">
        <v>37</v>
      </c>
      <c r="K10278" t="str">
        <f>VLOOKUP(H10278, [1]Products!B:E, 2, FALSE)</f>
        <v>Vanilla Wafers</v>
      </c>
      <c r="L10278" s="2">
        <f>VLOOKUP(H10278, [1]Products!B:D, 3, FALSE)</f>
        <v>18</v>
      </c>
      <c r="M10278" s="2">
        <f>Table1[[#This Row],[Quantity Purchased]] * Table1[[#This Row],[Unit Price]]</f>
        <v>14184</v>
      </c>
      <c r="N10278" s="2">
        <f>VLOOKUP(H10278, [1]Products!B:E, 4, FALSE)</f>
        <v>36</v>
      </c>
      <c r="O10278" t="str">
        <f>TEXT(Table1[[#This Row],[Transaction Date]], "yyyy-mm")</f>
        <v>2024-08</v>
      </c>
      <c r="P10278" s="1">
        <f ca="1">YEAR(TODAY()) - YEAR(Table1[[#This Row],[Buyer Date of Birth]])</f>
        <v>82</v>
      </c>
      <c r="Q10278" s="2">
        <f>Table1[[#This Row],[Total Revenue]] - Table1[[#This Row],[Total Cost]]</f>
        <v>14166</v>
      </c>
    </row>
    <row r="10279" spans="1:17" x14ac:dyDescent="0.25">
      <c r="A10279" s="1">
        <v>45509</v>
      </c>
      <c r="B10279" t="s">
        <v>313</v>
      </c>
      <c r="C10279" t="s">
        <v>39</v>
      </c>
      <c r="D10279" t="s">
        <v>20</v>
      </c>
      <c r="E10279" s="1">
        <v>37814</v>
      </c>
      <c r="F10279" t="s">
        <v>21</v>
      </c>
      <c r="G10279">
        <v>64</v>
      </c>
      <c r="H10279" t="s">
        <v>35</v>
      </c>
      <c r="I10279" t="s">
        <v>23</v>
      </c>
      <c r="J10279" t="s">
        <v>37</v>
      </c>
      <c r="K10279" t="str">
        <f>VLOOKUP(H10279, [1]Products!B:E, 2, FALSE)</f>
        <v>Caramel Biscuits</v>
      </c>
      <c r="L10279" s="2">
        <f>VLOOKUP(H10279, [1]Products!B:D, 3, FALSE)</f>
        <v>18</v>
      </c>
      <c r="M10279" s="2">
        <f>Table1[[#This Row],[Quantity Purchased]] * Table1[[#This Row],[Unit Price]]</f>
        <v>1408</v>
      </c>
      <c r="N10279" s="2">
        <f>VLOOKUP(H10279, [1]Products!B:E, 4, FALSE)</f>
        <v>22</v>
      </c>
      <c r="O10279" t="str">
        <f>TEXT(Table1[[#This Row],[Transaction Date]], "yyyy-mm")</f>
        <v>2024-08</v>
      </c>
      <c r="P10279" s="1">
        <f ca="1">YEAR(TODAY()) - YEAR(Table1[[#This Row],[Buyer Date of Birth]])</f>
        <v>22</v>
      </c>
      <c r="Q10279" s="2">
        <f>Table1[[#This Row],[Total Revenue]] - Table1[[#This Row],[Total Cost]]</f>
        <v>1390</v>
      </c>
    </row>
    <row r="10280" spans="1:17" x14ac:dyDescent="0.25">
      <c r="A10280" s="1">
        <v>45513</v>
      </c>
      <c r="B10280" t="s">
        <v>1189</v>
      </c>
      <c r="C10280" t="s">
        <v>198</v>
      </c>
      <c r="D10280" t="s">
        <v>20</v>
      </c>
      <c r="E10280" s="1">
        <v>16464</v>
      </c>
      <c r="F10280" t="s">
        <v>75</v>
      </c>
      <c r="G10280">
        <v>322</v>
      </c>
      <c r="H10280" t="s">
        <v>49</v>
      </c>
      <c r="I10280" t="s">
        <v>55</v>
      </c>
      <c r="J10280" t="s">
        <v>24</v>
      </c>
      <c r="K10280" t="str">
        <f>VLOOKUP(H10280, [1]Products!B:E, 2, FALSE)</f>
        <v>Butter Crunch</v>
      </c>
      <c r="L10280" s="2">
        <f>VLOOKUP(H10280, [1]Products!B:D, 3, FALSE)</f>
        <v>10</v>
      </c>
      <c r="M10280" s="2">
        <f>Table1[[#This Row],[Quantity Purchased]] * Table1[[#This Row],[Unit Price]]</f>
        <v>3542</v>
      </c>
      <c r="N10280" s="2">
        <f>VLOOKUP(H10280, [1]Products!B:E, 4, FALSE)</f>
        <v>11</v>
      </c>
      <c r="O10280" t="str">
        <f>TEXT(Table1[[#This Row],[Transaction Date]], "yyyy-mm")</f>
        <v>2024-08</v>
      </c>
      <c r="P10280" s="1">
        <f ca="1">YEAR(TODAY()) - YEAR(Table1[[#This Row],[Buyer Date of Birth]])</f>
        <v>80</v>
      </c>
      <c r="Q10280" s="2">
        <f>Table1[[#This Row],[Total Revenue]] - Table1[[#This Row],[Total Cost]]</f>
        <v>3532</v>
      </c>
    </row>
    <row r="10281" spans="1:17" x14ac:dyDescent="0.25">
      <c r="A10281" s="1">
        <v>45506</v>
      </c>
      <c r="B10281" t="s">
        <v>363</v>
      </c>
      <c r="C10281" t="s">
        <v>120</v>
      </c>
      <c r="D10281" t="s">
        <v>34</v>
      </c>
      <c r="E10281" s="1">
        <v>31571</v>
      </c>
      <c r="F10281" t="s">
        <v>40</v>
      </c>
      <c r="G10281">
        <v>305</v>
      </c>
      <c r="H10281" t="s">
        <v>49</v>
      </c>
      <c r="I10281" t="s">
        <v>30</v>
      </c>
      <c r="J10281" t="s">
        <v>24</v>
      </c>
      <c r="K10281" t="str">
        <f>VLOOKUP(H10281, [1]Products!B:E, 2, FALSE)</f>
        <v>Butter Crunch</v>
      </c>
      <c r="L10281" s="2">
        <f>VLOOKUP(H10281, [1]Products!B:D, 3, FALSE)</f>
        <v>10</v>
      </c>
      <c r="M10281" s="2">
        <f>Table1[[#This Row],[Quantity Purchased]] * Table1[[#This Row],[Unit Price]]</f>
        <v>3355</v>
      </c>
      <c r="N10281" s="2">
        <f>VLOOKUP(H10281, [1]Products!B:E, 4, FALSE)</f>
        <v>11</v>
      </c>
      <c r="O10281" t="str">
        <f>TEXT(Table1[[#This Row],[Transaction Date]], "yyyy-mm")</f>
        <v>2024-08</v>
      </c>
      <c r="P10281" s="1">
        <f ca="1">YEAR(TODAY()) - YEAR(Table1[[#This Row],[Buyer Date of Birth]])</f>
        <v>39</v>
      </c>
      <c r="Q10281" s="2">
        <f>Table1[[#This Row],[Total Revenue]] - Table1[[#This Row],[Total Cost]]</f>
        <v>3345</v>
      </c>
    </row>
    <row r="10282" spans="1:17" x14ac:dyDescent="0.25">
      <c r="A10282" s="1">
        <v>45521</v>
      </c>
      <c r="B10282" t="s">
        <v>79</v>
      </c>
      <c r="C10282" t="s">
        <v>1255</v>
      </c>
      <c r="D10282" t="s">
        <v>84</v>
      </c>
      <c r="E10282" s="1">
        <v>35876</v>
      </c>
      <c r="F10282" t="s">
        <v>40</v>
      </c>
      <c r="G10282">
        <v>391</v>
      </c>
      <c r="H10282" t="s">
        <v>71</v>
      </c>
      <c r="I10282" t="s">
        <v>59</v>
      </c>
      <c r="J10282" t="s">
        <v>31</v>
      </c>
      <c r="K10282" t="str">
        <f>VLOOKUP(H10282, [1]Products!B:E, 2, FALSE)</f>
        <v>Peanut Butter Bites</v>
      </c>
      <c r="L10282" s="2">
        <f>VLOOKUP(H10282, [1]Products!B:D, 3, FALSE)</f>
        <v>5</v>
      </c>
      <c r="M10282" s="2">
        <f>Table1[[#This Row],[Quantity Purchased]] * Table1[[#This Row],[Unit Price]]</f>
        <v>2737</v>
      </c>
      <c r="N10282" s="2">
        <f>VLOOKUP(H10282, [1]Products!B:E, 4, FALSE)</f>
        <v>7</v>
      </c>
      <c r="O10282" t="str">
        <f>TEXT(Table1[[#This Row],[Transaction Date]], "yyyy-mm")</f>
        <v>2024-08</v>
      </c>
      <c r="P10282" s="1">
        <f ca="1">YEAR(TODAY()) - YEAR(Table1[[#This Row],[Buyer Date of Birth]])</f>
        <v>27</v>
      </c>
      <c r="Q10282" s="2">
        <f>Table1[[#This Row],[Total Revenue]] - Table1[[#This Row],[Total Cost]]</f>
        <v>2732</v>
      </c>
    </row>
    <row r="10283" spans="1:17" x14ac:dyDescent="0.25">
      <c r="A10283" s="1">
        <v>45528</v>
      </c>
      <c r="B10283" t="s">
        <v>381</v>
      </c>
      <c r="C10283" t="s">
        <v>159</v>
      </c>
      <c r="D10283" t="s">
        <v>58</v>
      </c>
      <c r="E10283" s="1">
        <v>25665</v>
      </c>
      <c r="F10283" t="s">
        <v>28</v>
      </c>
      <c r="G10283">
        <v>401</v>
      </c>
      <c r="H10283" t="s">
        <v>54</v>
      </c>
      <c r="I10283" t="s">
        <v>50</v>
      </c>
      <c r="J10283" t="s">
        <v>24</v>
      </c>
      <c r="K10283" t="str">
        <f>VLOOKUP(H10283, [1]Products!B:E, 2, FALSE)</f>
        <v>Lemon Crisps</v>
      </c>
      <c r="L10283" s="2">
        <f>VLOOKUP(H10283, [1]Products!B:D, 3, FALSE)</f>
        <v>7</v>
      </c>
      <c r="M10283" s="2">
        <f>Table1[[#This Row],[Quantity Purchased]] * Table1[[#This Row],[Unit Price]]</f>
        <v>3609</v>
      </c>
      <c r="N10283" s="2">
        <f>VLOOKUP(H10283, [1]Products!B:E, 4, FALSE)</f>
        <v>9</v>
      </c>
      <c r="O10283" t="str">
        <f>TEXT(Table1[[#This Row],[Transaction Date]], "yyyy-mm")</f>
        <v>2024-08</v>
      </c>
      <c r="P10283" s="1">
        <f ca="1">YEAR(TODAY()) - YEAR(Table1[[#This Row],[Buyer Date of Birth]])</f>
        <v>55</v>
      </c>
      <c r="Q10283" s="2">
        <f>Table1[[#This Row],[Total Revenue]] - Table1[[#This Row],[Total Cost]]</f>
        <v>3602</v>
      </c>
    </row>
    <row r="10284" spans="1:17" x14ac:dyDescent="0.25">
      <c r="A10284" s="1">
        <v>45527</v>
      </c>
      <c r="B10284" t="s">
        <v>278</v>
      </c>
      <c r="C10284" t="s">
        <v>114</v>
      </c>
      <c r="D10284" t="s">
        <v>62</v>
      </c>
      <c r="E10284" s="1">
        <v>34591</v>
      </c>
      <c r="F10284" t="s">
        <v>75</v>
      </c>
      <c r="G10284">
        <v>180</v>
      </c>
      <c r="H10284" t="s">
        <v>41</v>
      </c>
      <c r="I10284" t="s">
        <v>30</v>
      </c>
      <c r="J10284" t="s">
        <v>24</v>
      </c>
      <c r="K10284" t="str">
        <f>VLOOKUP(H10284, [1]Products!B:E, 2, FALSE)</f>
        <v>Ginger Snaps</v>
      </c>
      <c r="L10284" s="2">
        <f>VLOOKUP(H10284, [1]Products!B:D, 3, FALSE)</f>
        <v>14</v>
      </c>
      <c r="M10284" s="2">
        <f>Table1[[#This Row],[Quantity Purchased]] * Table1[[#This Row],[Unit Price]]</f>
        <v>5040</v>
      </c>
      <c r="N10284" s="2">
        <f>VLOOKUP(H10284, [1]Products!B:E, 4, FALSE)</f>
        <v>28</v>
      </c>
      <c r="O10284" t="str">
        <f>TEXT(Table1[[#This Row],[Transaction Date]], "yyyy-mm")</f>
        <v>2024-08</v>
      </c>
      <c r="P10284" s="1">
        <f ca="1">YEAR(TODAY()) - YEAR(Table1[[#This Row],[Buyer Date of Birth]])</f>
        <v>31</v>
      </c>
      <c r="Q10284" s="2">
        <f>Table1[[#This Row],[Total Revenue]] - Table1[[#This Row],[Total Cost]]</f>
        <v>5026</v>
      </c>
    </row>
    <row r="10285" spans="1:17" x14ac:dyDescent="0.25">
      <c r="A10285" s="1">
        <v>45526</v>
      </c>
      <c r="B10285" t="s">
        <v>142</v>
      </c>
      <c r="C10285" t="s">
        <v>241</v>
      </c>
      <c r="D10285" t="s">
        <v>84</v>
      </c>
      <c r="E10285" s="1">
        <v>38284</v>
      </c>
      <c r="F10285" t="s">
        <v>28</v>
      </c>
      <c r="G10285">
        <v>170</v>
      </c>
      <c r="H10285" t="s">
        <v>29</v>
      </c>
      <c r="I10285" t="s">
        <v>30</v>
      </c>
      <c r="J10285" t="s">
        <v>37</v>
      </c>
      <c r="K10285" t="str">
        <f>VLOOKUP(H10285, [1]Products!B:E, 2, FALSE)</f>
        <v>Shortbread</v>
      </c>
      <c r="L10285" s="2">
        <f>VLOOKUP(H10285, [1]Products!B:D, 3, FALSE)</f>
        <v>10</v>
      </c>
      <c r="M10285" s="2">
        <f>Table1[[#This Row],[Quantity Purchased]] * Table1[[#This Row],[Unit Price]]</f>
        <v>7650</v>
      </c>
      <c r="N10285" s="2">
        <f>VLOOKUP(H10285, [1]Products!B:E, 4, FALSE)</f>
        <v>45</v>
      </c>
      <c r="O10285" t="str">
        <f>TEXT(Table1[[#This Row],[Transaction Date]], "yyyy-mm")</f>
        <v>2024-08</v>
      </c>
      <c r="P10285" s="1">
        <f ca="1">YEAR(TODAY()) - YEAR(Table1[[#This Row],[Buyer Date of Birth]])</f>
        <v>21</v>
      </c>
      <c r="Q10285" s="2">
        <f>Table1[[#This Row],[Total Revenue]] - Table1[[#This Row],[Total Cost]]</f>
        <v>7640</v>
      </c>
    </row>
    <row r="10286" spans="1:17" x14ac:dyDescent="0.25">
      <c r="A10286" s="1">
        <v>45510</v>
      </c>
      <c r="B10286" t="s">
        <v>121</v>
      </c>
      <c r="C10286" t="s">
        <v>141</v>
      </c>
      <c r="D10286" t="s">
        <v>62</v>
      </c>
      <c r="E10286" s="1">
        <v>38751</v>
      </c>
      <c r="F10286" t="s">
        <v>28</v>
      </c>
      <c r="G10286">
        <v>494</v>
      </c>
      <c r="H10286" t="s">
        <v>71</v>
      </c>
      <c r="I10286" t="s">
        <v>46</v>
      </c>
      <c r="J10286" t="s">
        <v>24</v>
      </c>
      <c r="K10286" t="str">
        <f>VLOOKUP(H10286, [1]Products!B:E, 2, FALSE)</f>
        <v>Peanut Butter Bites</v>
      </c>
      <c r="L10286" s="2">
        <f>VLOOKUP(H10286, [1]Products!B:D, 3, FALSE)</f>
        <v>5</v>
      </c>
      <c r="M10286" s="2">
        <f>Table1[[#This Row],[Quantity Purchased]] * Table1[[#This Row],[Unit Price]]</f>
        <v>3458</v>
      </c>
      <c r="N10286" s="2">
        <f>VLOOKUP(H10286, [1]Products!B:E, 4, FALSE)</f>
        <v>7</v>
      </c>
      <c r="O10286" t="str">
        <f>TEXT(Table1[[#This Row],[Transaction Date]], "yyyy-mm")</f>
        <v>2024-08</v>
      </c>
      <c r="P10286" s="1">
        <f ca="1">YEAR(TODAY()) - YEAR(Table1[[#This Row],[Buyer Date of Birth]])</f>
        <v>19</v>
      </c>
      <c r="Q10286" s="2">
        <f>Table1[[#This Row],[Total Revenue]] - Table1[[#This Row],[Total Cost]]</f>
        <v>3453</v>
      </c>
    </row>
    <row r="10287" spans="1:17" x14ac:dyDescent="0.25">
      <c r="A10287" s="1">
        <v>45521</v>
      </c>
      <c r="B10287" t="s">
        <v>523</v>
      </c>
      <c r="C10287" t="s">
        <v>1164</v>
      </c>
      <c r="D10287" t="s">
        <v>58</v>
      </c>
      <c r="E10287" s="1">
        <v>19955</v>
      </c>
      <c r="F10287" t="s">
        <v>75</v>
      </c>
      <c r="G10287">
        <v>49</v>
      </c>
      <c r="H10287" t="s">
        <v>29</v>
      </c>
      <c r="I10287" t="s">
        <v>23</v>
      </c>
      <c r="J10287" t="s">
        <v>37</v>
      </c>
      <c r="K10287" t="str">
        <f>VLOOKUP(H10287, [1]Products!B:E, 2, FALSE)</f>
        <v>Shortbread</v>
      </c>
      <c r="L10287" s="2">
        <f>VLOOKUP(H10287, [1]Products!B:D, 3, FALSE)</f>
        <v>10</v>
      </c>
      <c r="M10287" s="2">
        <f>Table1[[#This Row],[Quantity Purchased]] * Table1[[#This Row],[Unit Price]]</f>
        <v>2205</v>
      </c>
      <c r="N10287" s="2">
        <f>VLOOKUP(H10287, [1]Products!B:E, 4, FALSE)</f>
        <v>45</v>
      </c>
      <c r="O10287" t="str">
        <f>TEXT(Table1[[#This Row],[Transaction Date]], "yyyy-mm")</f>
        <v>2024-08</v>
      </c>
      <c r="P10287" s="1">
        <f ca="1">YEAR(TODAY()) - YEAR(Table1[[#This Row],[Buyer Date of Birth]])</f>
        <v>71</v>
      </c>
      <c r="Q10287" s="2">
        <f>Table1[[#This Row],[Total Revenue]] - Table1[[#This Row],[Total Cost]]</f>
        <v>2195</v>
      </c>
    </row>
    <row r="10288" spans="1:17" x14ac:dyDescent="0.25">
      <c r="A10288" s="1">
        <v>45528</v>
      </c>
      <c r="B10288" t="s">
        <v>79</v>
      </c>
      <c r="C10288" t="s">
        <v>710</v>
      </c>
      <c r="D10288" t="s">
        <v>89</v>
      </c>
      <c r="E10288" s="1">
        <v>29856</v>
      </c>
      <c r="F10288" t="s">
        <v>40</v>
      </c>
      <c r="G10288">
        <v>123</v>
      </c>
      <c r="H10288" t="s">
        <v>22</v>
      </c>
      <c r="I10288" t="s">
        <v>23</v>
      </c>
      <c r="J10288" t="s">
        <v>31</v>
      </c>
      <c r="K10288" t="str">
        <f>VLOOKUP(H10288, [1]Products!B:E, 2, FALSE)</f>
        <v>Cinnamon Swirls</v>
      </c>
      <c r="L10288" s="2">
        <f>VLOOKUP(H10288, [1]Products!B:D, 3, FALSE)</f>
        <v>10</v>
      </c>
      <c r="M10288" s="2">
        <f>Table1[[#This Row],[Quantity Purchased]] * Table1[[#This Row],[Unit Price]]</f>
        <v>1722</v>
      </c>
      <c r="N10288" s="2">
        <f>VLOOKUP(H10288, [1]Products!B:E, 4, FALSE)</f>
        <v>14</v>
      </c>
      <c r="O10288" t="str">
        <f>TEXT(Table1[[#This Row],[Transaction Date]], "yyyy-mm")</f>
        <v>2024-08</v>
      </c>
      <c r="P10288" s="1">
        <f ca="1">YEAR(TODAY()) - YEAR(Table1[[#This Row],[Buyer Date of Birth]])</f>
        <v>44</v>
      </c>
      <c r="Q10288" s="2">
        <f>Table1[[#This Row],[Total Revenue]] - Table1[[#This Row],[Total Cost]]</f>
        <v>1712</v>
      </c>
    </row>
    <row r="10289" spans="1:17" x14ac:dyDescent="0.25">
      <c r="A10289" s="1">
        <v>45525</v>
      </c>
      <c r="B10289" t="s">
        <v>372</v>
      </c>
      <c r="C10289" t="s">
        <v>179</v>
      </c>
      <c r="D10289" t="s">
        <v>62</v>
      </c>
      <c r="E10289" s="1">
        <v>31402</v>
      </c>
      <c r="F10289" t="s">
        <v>40</v>
      </c>
      <c r="G10289">
        <v>364</v>
      </c>
      <c r="H10289" t="s">
        <v>72</v>
      </c>
      <c r="I10289" t="s">
        <v>50</v>
      </c>
      <c r="J10289" t="s">
        <v>31</v>
      </c>
      <c r="K10289" t="str">
        <f>VLOOKUP(H10289, [1]Products!B:E, 2, FALSE)</f>
        <v>Choco Delight</v>
      </c>
      <c r="L10289" s="2">
        <f>VLOOKUP(H10289, [1]Products!B:D, 3, FALSE)</f>
        <v>3</v>
      </c>
      <c r="M10289" s="2">
        <f>Table1[[#This Row],[Quantity Purchased]] * Table1[[#This Row],[Unit Price]]</f>
        <v>1820</v>
      </c>
      <c r="N10289" s="2">
        <f>VLOOKUP(H10289, [1]Products!B:E, 4, FALSE)</f>
        <v>5</v>
      </c>
      <c r="O10289" t="str">
        <f>TEXT(Table1[[#This Row],[Transaction Date]], "yyyy-mm")</f>
        <v>2024-08</v>
      </c>
      <c r="P10289" s="1">
        <f ca="1">YEAR(TODAY()) - YEAR(Table1[[#This Row],[Buyer Date of Birth]])</f>
        <v>40</v>
      </c>
      <c r="Q10289" s="2">
        <f>Table1[[#This Row],[Total Revenue]] - Table1[[#This Row],[Total Cost]]</f>
        <v>1817</v>
      </c>
    </row>
    <row r="10290" spans="1:17" x14ac:dyDescent="0.25">
      <c r="A10290" s="1">
        <v>45534</v>
      </c>
      <c r="B10290" t="s">
        <v>431</v>
      </c>
      <c r="C10290" t="s">
        <v>1110</v>
      </c>
      <c r="D10290" t="s">
        <v>45</v>
      </c>
      <c r="E10290" s="1">
        <v>18885</v>
      </c>
      <c r="F10290" t="s">
        <v>40</v>
      </c>
      <c r="G10290">
        <v>388</v>
      </c>
      <c r="H10290" t="s">
        <v>29</v>
      </c>
      <c r="I10290" t="s">
        <v>36</v>
      </c>
      <c r="J10290" t="s">
        <v>37</v>
      </c>
      <c r="K10290" t="str">
        <f>VLOOKUP(H10290, [1]Products!B:E, 2, FALSE)</f>
        <v>Shortbread</v>
      </c>
      <c r="L10290" s="2">
        <f>VLOOKUP(H10290, [1]Products!B:D, 3, FALSE)</f>
        <v>10</v>
      </c>
      <c r="M10290" s="2">
        <f>Table1[[#This Row],[Quantity Purchased]] * Table1[[#This Row],[Unit Price]]</f>
        <v>17460</v>
      </c>
      <c r="N10290" s="2">
        <f>VLOOKUP(H10290, [1]Products!B:E, 4, FALSE)</f>
        <v>45</v>
      </c>
      <c r="O10290" t="str">
        <f>TEXT(Table1[[#This Row],[Transaction Date]], "yyyy-mm")</f>
        <v>2024-08</v>
      </c>
      <c r="P10290" s="1">
        <f ca="1">YEAR(TODAY()) - YEAR(Table1[[#This Row],[Buyer Date of Birth]])</f>
        <v>74</v>
      </c>
      <c r="Q10290" s="2">
        <f>Table1[[#This Row],[Total Revenue]] - Table1[[#This Row],[Total Cost]]</f>
        <v>17450</v>
      </c>
    </row>
    <row r="10291" spans="1:17" x14ac:dyDescent="0.25">
      <c r="A10291" s="1">
        <v>45523</v>
      </c>
      <c r="B10291" t="s">
        <v>197</v>
      </c>
      <c r="C10291" t="s">
        <v>560</v>
      </c>
      <c r="D10291" t="s">
        <v>45</v>
      </c>
      <c r="E10291" s="1">
        <v>19466</v>
      </c>
      <c r="F10291" t="s">
        <v>28</v>
      </c>
      <c r="G10291">
        <v>290</v>
      </c>
      <c r="H10291" t="s">
        <v>54</v>
      </c>
      <c r="I10291" t="s">
        <v>59</v>
      </c>
      <c r="J10291" t="s">
        <v>37</v>
      </c>
      <c r="K10291" t="str">
        <f>VLOOKUP(H10291, [1]Products!B:E, 2, FALSE)</f>
        <v>Lemon Crisps</v>
      </c>
      <c r="L10291" s="2">
        <f>VLOOKUP(H10291, [1]Products!B:D, 3, FALSE)</f>
        <v>7</v>
      </c>
      <c r="M10291" s="2">
        <f>Table1[[#This Row],[Quantity Purchased]] * Table1[[#This Row],[Unit Price]]</f>
        <v>2610</v>
      </c>
      <c r="N10291" s="2">
        <f>VLOOKUP(H10291, [1]Products!B:E, 4, FALSE)</f>
        <v>9</v>
      </c>
      <c r="O10291" t="str">
        <f>TEXT(Table1[[#This Row],[Transaction Date]], "yyyy-mm")</f>
        <v>2024-08</v>
      </c>
      <c r="P10291" s="1">
        <f ca="1">YEAR(TODAY()) - YEAR(Table1[[#This Row],[Buyer Date of Birth]])</f>
        <v>72</v>
      </c>
      <c r="Q10291" s="2">
        <f>Table1[[#This Row],[Total Revenue]] - Table1[[#This Row],[Total Cost]]</f>
        <v>2603</v>
      </c>
    </row>
    <row r="10292" spans="1:17" x14ac:dyDescent="0.25">
      <c r="A10292" s="1">
        <v>45513</v>
      </c>
      <c r="B10292" t="s">
        <v>582</v>
      </c>
      <c r="C10292" t="s">
        <v>583</v>
      </c>
      <c r="D10292" t="s">
        <v>45</v>
      </c>
      <c r="E10292" s="1">
        <v>33567</v>
      </c>
      <c r="F10292" t="s">
        <v>21</v>
      </c>
      <c r="G10292">
        <v>445</v>
      </c>
      <c r="H10292" t="s">
        <v>41</v>
      </c>
      <c r="I10292" t="s">
        <v>55</v>
      </c>
      <c r="J10292" t="s">
        <v>24</v>
      </c>
      <c r="K10292" t="str">
        <f>VLOOKUP(H10292, [1]Products!B:E, 2, FALSE)</f>
        <v>Ginger Snaps</v>
      </c>
      <c r="L10292" s="2">
        <f>VLOOKUP(H10292, [1]Products!B:D, 3, FALSE)</f>
        <v>14</v>
      </c>
      <c r="M10292" s="2">
        <f>Table1[[#This Row],[Quantity Purchased]] * Table1[[#This Row],[Unit Price]]</f>
        <v>12460</v>
      </c>
      <c r="N10292" s="2">
        <f>VLOOKUP(H10292, [1]Products!B:E, 4, FALSE)</f>
        <v>28</v>
      </c>
      <c r="O10292" t="str">
        <f>TEXT(Table1[[#This Row],[Transaction Date]], "yyyy-mm")</f>
        <v>2024-08</v>
      </c>
      <c r="P10292" s="1">
        <f ca="1">YEAR(TODAY()) - YEAR(Table1[[#This Row],[Buyer Date of Birth]])</f>
        <v>34</v>
      </c>
      <c r="Q10292" s="2">
        <f>Table1[[#This Row],[Total Revenue]] - Table1[[#This Row],[Total Cost]]</f>
        <v>12446</v>
      </c>
    </row>
    <row r="10293" spans="1:17" x14ac:dyDescent="0.25">
      <c r="A10293" s="1">
        <v>45516</v>
      </c>
      <c r="B10293" t="s">
        <v>545</v>
      </c>
      <c r="C10293" t="s">
        <v>395</v>
      </c>
      <c r="D10293" t="s">
        <v>53</v>
      </c>
      <c r="E10293" s="1">
        <v>24762</v>
      </c>
      <c r="F10293" t="s">
        <v>40</v>
      </c>
      <c r="G10293">
        <v>133</v>
      </c>
      <c r="H10293" t="s">
        <v>35</v>
      </c>
      <c r="I10293" t="s">
        <v>23</v>
      </c>
      <c r="J10293" t="s">
        <v>24</v>
      </c>
      <c r="K10293" t="str">
        <f>VLOOKUP(H10293, [1]Products!B:E, 2, FALSE)</f>
        <v>Caramel Biscuits</v>
      </c>
      <c r="L10293" s="2">
        <f>VLOOKUP(H10293, [1]Products!B:D, 3, FALSE)</f>
        <v>18</v>
      </c>
      <c r="M10293" s="2">
        <f>Table1[[#This Row],[Quantity Purchased]] * Table1[[#This Row],[Unit Price]]</f>
        <v>2926</v>
      </c>
      <c r="N10293" s="2">
        <f>VLOOKUP(H10293, [1]Products!B:E, 4, FALSE)</f>
        <v>22</v>
      </c>
      <c r="O10293" t="str">
        <f>TEXT(Table1[[#This Row],[Transaction Date]], "yyyy-mm")</f>
        <v>2024-08</v>
      </c>
      <c r="P10293" s="1">
        <f ca="1">YEAR(TODAY()) - YEAR(Table1[[#This Row],[Buyer Date of Birth]])</f>
        <v>58</v>
      </c>
      <c r="Q10293" s="2">
        <f>Table1[[#This Row],[Total Revenue]] - Table1[[#This Row],[Total Cost]]</f>
        <v>2908</v>
      </c>
    </row>
    <row r="10294" spans="1:17" x14ac:dyDescent="0.25">
      <c r="A10294" s="1">
        <v>45505</v>
      </c>
      <c r="B10294" t="s">
        <v>288</v>
      </c>
      <c r="C10294" t="s">
        <v>65</v>
      </c>
      <c r="D10294" t="s">
        <v>58</v>
      </c>
      <c r="E10294" s="1">
        <v>27741</v>
      </c>
      <c r="F10294" t="s">
        <v>21</v>
      </c>
      <c r="G10294">
        <v>22</v>
      </c>
      <c r="H10294" t="s">
        <v>54</v>
      </c>
      <c r="I10294" t="s">
        <v>30</v>
      </c>
      <c r="J10294" t="s">
        <v>31</v>
      </c>
      <c r="K10294" t="str">
        <f>VLOOKUP(H10294, [1]Products!B:E, 2, FALSE)</f>
        <v>Lemon Crisps</v>
      </c>
      <c r="L10294" s="2">
        <f>VLOOKUP(H10294, [1]Products!B:D, 3, FALSE)</f>
        <v>7</v>
      </c>
      <c r="M10294" s="2">
        <f>Table1[[#This Row],[Quantity Purchased]] * Table1[[#This Row],[Unit Price]]</f>
        <v>198</v>
      </c>
      <c r="N10294" s="2">
        <f>VLOOKUP(H10294, [1]Products!B:E, 4, FALSE)</f>
        <v>9</v>
      </c>
      <c r="O10294" t="str">
        <f>TEXT(Table1[[#This Row],[Transaction Date]], "yyyy-mm")</f>
        <v>2024-08</v>
      </c>
      <c r="P10294" s="1">
        <f ca="1">YEAR(TODAY()) - YEAR(Table1[[#This Row],[Buyer Date of Birth]])</f>
        <v>50</v>
      </c>
      <c r="Q10294" s="2">
        <f>Table1[[#This Row],[Total Revenue]] - Table1[[#This Row],[Total Cost]]</f>
        <v>191</v>
      </c>
    </row>
    <row r="10295" spans="1:17" x14ac:dyDescent="0.25">
      <c r="A10295" s="1">
        <v>45508</v>
      </c>
      <c r="B10295" t="s">
        <v>461</v>
      </c>
      <c r="C10295" t="s">
        <v>252</v>
      </c>
      <c r="D10295" t="s">
        <v>100</v>
      </c>
      <c r="E10295" s="1">
        <v>28946</v>
      </c>
      <c r="F10295" t="s">
        <v>28</v>
      </c>
      <c r="G10295">
        <v>212</v>
      </c>
      <c r="H10295" t="s">
        <v>72</v>
      </c>
      <c r="I10295" t="s">
        <v>23</v>
      </c>
      <c r="J10295" t="s">
        <v>24</v>
      </c>
      <c r="K10295" t="str">
        <f>VLOOKUP(H10295, [1]Products!B:E, 2, FALSE)</f>
        <v>Choco Delight</v>
      </c>
      <c r="L10295" s="2">
        <f>VLOOKUP(H10295, [1]Products!B:D, 3, FALSE)</f>
        <v>3</v>
      </c>
      <c r="M10295" s="2">
        <f>Table1[[#This Row],[Quantity Purchased]] * Table1[[#This Row],[Unit Price]]</f>
        <v>1060</v>
      </c>
      <c r="N10295" s="2">
        <f>VLOOKUP(H10295, [1]Products!B:E, 4, FALSE)</f>
        <v>5</v>
      </c>
      <c r="O10295" t="str">
        <f>TEXT(Table1[[#This Row],[Transaction Date]], "yyyy-mm")</f>
        <v>2024-08</v>
      </c>
      <c r="P10295" s="1">
        <f ca="1">YEAR(TODAY()) - YEAR(Table1[[#This Row],[Buyer Date of Birth]])</f>
        <v>46</v>
      </c>
      <c r="Q10295" s="2">
        <f>Table1[[#This Row],[Total Revenue]] - Table1[[#This Row],[Total Cost]]</f>
        <v>1057</v>
      </c>
    </row>
    <row r="10296" spans="1:17" x14ac:dyDescent="0.25">
      <c r="A10296" s="1">
        <v>45515</v>
      </c>
      <c r="B10296" t="s">
        <v>381</v>
      </c>
      <c r="C10296" t="s">
        <v>252</v>
      </c>
      <c r="D10296" t="s">
        <v>100</v>
      </c>
      <c r="E10296" s="1">
        <v>28063</v>
      </c>
      <c r="F10296" t="s">
        <v>40</v>
      </c>
      <c r="G10296">
        <v>58</v>
      </c>
      <c r="H10296" t="s">
        <v>66</v>
      </c>
      <c r="I10296" t="s">
        <v>30</v>
      </c>
      <c r="J10296" t="s">
        <v>24</v>
      </c>
      <c r="K10296" t="str">
        <f>VLOOKUP(H10296, [1]Products!B:E, 2, FALSE)</f>
        <v>Oatmeal Cookies</v>
      </c>
      <c r="L10296" s="2">
        <f>VLOOKUP(H10296, [1]Products!B:D, 3, FALSE)</f>
        <v>19</v>
      </c>
      <c r="M10296" s="2">
        <f>Table1[[#This Row],[Quantity Purchased]] * Table1[[#This Row],[Unit Price]]</f>
        <v>1334</v>
      </c>
      <c r="N10296" s="2">
        <f>VLOOKUP(H10296, [1]Products!B:E, 4, FALSE)</f>
        <v>23</v>
      </c>
      <c r="O10296" t="str">
        <f>TEXT(Table1[[#This Row],[Transaction Date]], "yyyy-mm")</f>
        <v>2024-08</v>
      </c>
      <c r="P10296" s="1">
        <f ca="1">YEAR(TODAY()) - YEAR(Table1[[#This Row],[Buyer Date of Birth]])</f>
        <v>49</v>
      </c>
      <c r="Q10296" s="2">
        <f>Table1[[#This Row],[Total Revenue]] - Table1[[#This Row],[Total Cost]]</f>
        <v>1315</v>
      </c>
    </row>
    <row r="10297" spans="1:17" x14ac:dyDescent="0.25">
      <c r="A10297" s="1">
        <v>45512</v>
      </c>
      <c r="B10297" t="s">
        <v>231</v>
      </c>
      <c r="C10297" t="s">
        <v>598</v>
      </c>
      <c r="D10297" t="s">
        <v>100</v>
      </c>
      <c r="E10297" s="1">
        <v>24292</v>
      </c>
      <c r="F10297" t="s">
        <v>75</v>
      </c>
      <c r="G10297">
        <v>394</v>
      </c>
      <c r="H10297" t="s">
        <v>29</v>
      </c>
      <c r="I10297" t="s">
        <v>36</v>
      </c>
      <c r="J10297" t="s">
        <v>37</v>
      </c>
      <c r="K10297" t="str">
        <f>VLOOKUP(H10297, [1]Products!B:E, 2, FALSE)</f>
        <v>Shortbread</v>
      </c>
      <c r="L10297" s="2">
        <f>VLOOKUP(H10297, [1]Products!B:D, 3, FALSE)</f>
        <v>10</v>
      </c>
      <c r="M10297" s="2">
        <f>Table1[[#This Row],[Quantity Purchased]] * Table1[[#This Row],[Unit Price]]</f>
        <v>17730</v>
      </c>
      <c r="N10297" s="2">
        <f>VLOOKUP(H10297, [1]Products!B:E, 4, FALSE)</f>
        <v>45</v>
      </c>
      <c r="O10297" t="str">
        <f>TEXT(Table1[[#This Row],[Transaction Date]], "yyyy-mm")</f>
        <v>2024-08</v>
      </c>
      <c r="P10297" s="1">
        <f ca="1">YEAR(TODAY()) - YEAR(Table1[[#This Row],[Buyer Date of Birth]])</f>
        <v>59</v>
      </c>
      <c r="Q10297" s="2">
        <f>Table1[[#This Row],[Total Revenue]] - Table1[[#This Row],[Total Cost]]</f>
        <v>17720</v>
      </c>
    </row>
    <row r="10298" spans="1:17" x14ac:dyDescent="0.25">
      <c r="A10298" s="1">
        <v>45522</v>
      </c>
      <c r="B10298" t="s">
        <v>380</v>
      </c>
      <c r="C10298" t="s">
        <v>497</v>
      </c>
      <c r="D10298" t="s">
        <v>100</v>
      </c>
      <c r="E10298" s="1">
        <v>17896</v>
      </c>
      <c r="F10298" t="s">
        <v>40</v>
      </c>
      <c r="G10298">
        <v>241</v>
      </c>
      <c r="H10298" t="s">
        <v>66</v>
      </c>
      <c r="I10298" t="s">
        <v>30</v>
      </c>
      <c r="J10298" t="s">
        <v>24</v>
      </c>
      <c r="K10298" t="str">
        <f>VLOOKUP(H10298, [1]Products!B:E, 2, FALSE)</f>
        <v>Oatmeal Cookies</v>
      </c>
      <c r="L10298" s="2">
        <f>VLOOKUP(H10298, [1]Products!B:D, 3, FALSE)</f>
        <v>19</v>
      </c>
      <c r="M10298" s="2">
        <f>Table1[[#This Row],[Quantity Purchased]] * Table1[[#This Row],[Unit Price]]</f>
        <v>5543</v>
      </c>
      <c r="N10298" s="2">
        <f>VLOOKUP(H10298, [1]Products!B:E, 4, FALSE)</f>
        <v>23</v>
      </c>
      <c r="O10298" t="str">
        <f>TEXT(Table1[[#This Row],[Transaction Date]], "yyyy-mm")</f>
        <v>2024-08</v>
      </c>
      <c r="P10298" s="1">
        <f ca="1">YEAR(TODAY()) - YEAR(Table1[[#This Row],[Buyer Date of Birth]])</f>
        <v>77</v>
      </c>
      <c r="Q10298" s="2">
        <f>Table1[[#This Row],[Total Revenue]] - Table1[[#This Row],[Total Cost]]</f>
        <v>5524</v>
      </c>
    </row>
    <row r="10299" spans="1:17" x14ac:dyDescent="0.25">
      <c r="A10299" s="1">
        <v>45528</v>
      </c>
      <c r="B10299" t="s">
        <v>336</v>
      </c>
      <c r="C10299" t="s">
        <v>449</v>
      </c>
      <c r="D10299" t="s">
        <v>20</v>
      </c>
      <c r="E10299" s="1">
        <v>24206</v>
      </c>
      <c r="F10299" t="s">
        <v>28</v>
      </c>
      <c r="G10299">
        <v>461</v>
      </c>
      <c r="H10299" t="s">
        <v>71</v>
      </c>
      <c r="I10299" t="s">
        <v>30</v>
      </c>
      <c r="J10299" t="s">
        <v>31</v>
      </c>
      <c r="K10299" t="str">
        <f>VLOOKUP(H10299, [1]Products!B:E, 2, FALSE)</f>
        <v>Peanut Butter Bites</v>
      </c>
      <c r="L10299" s="2">
        <f>VLOOKUP(H10299, [1]Products!B:D, 3, FALSE)</f>
        <v>5</v>
      </c>
      <c r="M10299" s="2">
        <f>Table1[[#This Row],[Quantity Purchased]] * Table1[[#This Row],[Unit Price]]</f>
        <v>3227</v>
      </c>
      <c r="N10299" s="2">
        <f>VLOOKUP(H10299, [1]Products!B:E, 4, FALSE)</f>
        <v>7</v>
      </c>
      <c r="O10299" t="str">
        <f>TEXT(Table1[[#This Row],[Transaction Date]], "yyyy-mm")</f>
        <v>2024-08</v>
      </c>
      <c r="P10299" s="1">
        <f ca="1">YEAR(TODAY()) - YEAR(Table1[[#This Row],[Buyer Date of Birth]])</f>
        <v>59</v>
      </c>
      <c r="Q10299" s="2">
        <f>Table1[[#This Row],[Total Revenue]] - Table1[[#This Row],[Total Cost]]</f>
        <v>3222</v>
      </c>
    </row>
    <row r="10300" spans="1:17" x14ac:dyDescent="0.25">
      <c r="A10300" s="1">
        <v>45521</v>
      </c>
      <c r="B10300" t="s">
        <v>32</v>
      </c>
      <c r="C10300" t="s">
        <v>85</v>
      </c>
      <c r="D10300" t="s">
        <v>58</v>
      </c>
      <c r="E10300" s="1">
        <v>19118</v>
      </c>
      <c r="F10300" t="s">
        <v>28</v>
      </c>
      <c r="G10300">
        <v>108</v>
      </c>
      <c r="H10300" t="s">
        <v>72</v>
      </c>
      <c r="I10300" t="s">
        <v>23</v>
      </c>
      <c r="J10300" t="s">
        <v>24</v>
      </c>
      <c r="K10300" t="str">
        <f>VLOOKUP(H10300, [1]Products!B:E, 2, FALSE)</f>
        <v>Choco Delight</v>
      </c>
      <c r="L10300" s="2">
        <f>VLOOKUP(H10300, [1]Products!B:D, 3, FALSE)</f>
        <v>3</v>
      </c>
      <c r="M10300" s="2">
        <f>Table1[[#This Row],[Quantity Purchased]] * Table1[[#This Row],[Unit Price]]</f>
        <v>540</v>
      </c>
      <c r="N10300" s="2">
        <f>VLOOKUP(H10300, [1]Products!B:E, 4, FALSE)</f>
        <v>5</v>
      </c>
      <c r="O10300" t="str">
        <f>TEXT(Table1[[#This Row],[Transaction Date]], "yyyy-mm")</f>
        <v>2024-08</v>
      </c>
      <c r="P10300" s="1">
        <f ca="1">YEAR(TODAY()) - YEAR(Table1[[#This Row],[Buyer Date of Birth]])</f>
        <v>73</v>
      </c>
      <c r="Q10300" s="2">
        <f>Table1[[#This Row],[Total Revenue]] - Table1[[#This Row],[Total Cost]]</f>
        <v>537</v>
      </c>
    </row>
    <row r="10301" spans="1:17" x14ac:dyDescent="0.25">
      <c r="A10301" s="1">
        <v>45521</v>
      </c>
      <c r="B10301" t="s">
        <v>73</v>
      </c>
      <c r="C10301" t="s">
        <v>406</v>
      </c>
      <c r="D10301" t="s">
        <v>45</v>
      </c>
      <c r="E10301" s="1">
        <v>36938</v>
      </c>
      <c r="F10301" t="s">
        <v>28</v>
      </c>
      <c r="G10301">
        <v>280</v>
      </c>
      <c r="H10301" t="s">
        <v>22</v>
      </c>
      <c r="I10301" t="s">
        <v>30</v>
      </c>
      <c r="J10301" t="s">
        <v>37</v>
      </c>
      <c r="K10301" t="str">
        <f>VLOOKUP(H10301, [1]Products!B:E, 2, FALSE)</f>
        <v>Cinnamon Swirls</v>
      </c>
      <c r="L10301" s="2">
        <f>VLOOKUP(H10301, [1]Products!B:D, 3, FALSE)</f>
        <v>10</v>
      </c>
      <c r="M10301" s="2">
        <f>Table1[[#This Row],[Quantity Purchased]] * Table1[[#This Row],[Unit Price]]</f>
        <v>3920</v>
      </c>
      <c r="N10301" s="2">
        <f>VLOOKUP(H10301, [1]Products!B:E, 4, FALSE)</f>
        <v>14</v>
      </c>
      <c r="O10301" t="str">
        <f>TEXT(Table1[[#This Row],[Transaction Date]], "yyyy-mm")</f>
        <v>2024-08</v>
      </c>
      <c r="P10301" s="1">
        <f ca="1">YEAR(TODAY()) - YEAR(Table1[[#This Row],[Buyer Date of Birth]])</f>
        <v>24</v>
      </c>
      <c r="Q10301" s="2">
        <f>Table1[[#This Row],[Total Revenue]] - Table1[[#This Row],[Total Cost]]</f>
        <v>3910</v>
      </c>
    </row>
    <row r="10302" spans="1:17" x14ac:dyDescent="0.25">
      <c r="A10302" s="1">
        <v>45524</v>
      </c>
      <c r="B10302" t="s">
        <v>167</v>
      </c>
      <c r="C10302" t="s">
        <v>551</v>
      </c>
      <c r="D10302" t="s">
        <v>78</v>
      </c>
      <c r="E10302" s="1">
        <v>31264</v>
      </c>
      <c r="F10302" t="s">
        <v>75</v>
      </c>
      <c r="G10302">
        <v>273</v>
      </c>
      <c r="H10302" t="s">
        <v>72</v>
      </c>
      <c r="I10302" t="s">
        <v>23</v>
      </c>
      <c r="J10302" t="s">
        <v>31</v>
      </c>
      <c r="K10302" t="str">
        <f>VLOOKUP(H10302, [1]Products!B:E, 2, FALSE)</f>
        <v>Choco Delight</v>
      </c>
      <c r="L10302" s="2">
        <f>VLOOKUP(H10302, [1]Products!B:D, 3, FALSE)</f>
        <v>3</v>
      </c>
      <c r="M10302" s="2">
        <f>Table1[[#This Row],[Quantity Purchased]] * Table1[[#This Row],[Unit Price]]</f>
        <v>1365</v>
      </c>
      <c r="N10302" s="2">
        <f>VLOOKUP(H10302, [1]Products!B:E, 4, FALSE)</f>
        <v>5</v>
      </c>
      <c r="O10302" t="str">
        <f>TEXT(Table1[[#This Row],[Transaction Date]], "yyyy-mm")</f>
        <v>2024-08</v>
      </c>
      <c r="P10302" s="1">
        <f ca="1">YEAR(TODAY()) - YEAR(Table1[[#This Row],[Buyer Date of Birth]])</f>
        <v>40</v>
      </c>
      <c r="Q10302" s="2">
        <f>Table1[[#This Row],[Total Revenue]] - Table1[[#This Row],[Total Cost]]</f>
        <v>1362</v>
      </c>
    </row>
    <row r="10303" spans="1:17" x14ac:dyDescent="0.25">
      <c r="A10303" s="1">
        <v>45513</v>
      </c>
      <c r="B10303" t="s">
        <v>348</v>
      </c>
      <c r="C10303" t="s">
        <v>518</v>
      </c>
      <c r="D10303" t="s">
        <v>100</v>
      </c>
      <c r="E10303" s="1">
        <v>26084</v>
      </c>
      <c r="F10303" t="s">
        <v>75</v>
      </c>
      <c r="G10303">
        <v>452</v>
      </c>
      <c r="H10303" t="s">
        <v>35</v>
      </c>
      <c r="I10303" t="s">
        <v>23</v>
      </c>
      <c r="J10303" t="s">
        <v>31</v>
      </c>
      <c r="K10303" t="str">
        <f>VLOOKUP(H10303, [1]Products!B:E, 2, FALSE)</f>
        <v>Caramel Biscuits</v>
      </c>
      <c r="L10303" s="2">
        <f>VLOOKUP(H10303, [1]Products!B:D, 3, FALSE)</f>
        <v>18</v>
      </c>
      <c r="M10303" s="2">
        <f>Table1[[#This Row],[Quantity Purchased]] * Table1[[#This Row],[Unit Price]]</f>
        <v>9944</v>
      </c>
      <c r="N10303" s="2">
        <f>VLOOKUP(H10303, [1]Products!B:E, 4, FALSE)</f>
        <v>22</v>
      </c>
      <c r="O10303" t="str">
        <f>TEXT(Table1[[#This Row],[Transaction Date]], "yyyy-mm")</f>
        <v>2024-08</v>
      </c>
      <c r="P10303" s="1">
        <f ca="1">YEAR(TODAY()) - YEAR(Table1[[#This Row],[Buyer Date of Birth]])</f>
        <v>54</v>
      </c>
      <c r="Q10303" s="2">
        <f>Table1[[#This Row],[Total Revenue]] - Table1[[#This Row],[Total Cost]]</f>
        <v>9926</v>
      </c>
    </row>
    <row r="10304" spans="1:17" x14ac:dyDescent="0.25">
      <c r="A10304" s="1">
        <v>45514</v>
      </c>
      <c r="B10304" t="s">
        <v>667</v>
      </c>
      <c r="C10304" t="s">
        <v>426</v>
      </c>
      <c r="D10304" t="s">
        <v>45</v>
      </c>
      <c r="E10304" s="1">
        <v>19748</v>
      </c>
      <c r="F10304" t="s">
        <v>75</v>
      </c>
      <c r="G10304">
        <v>104</v>
      </c>
      <c r="H10304" t="s">
        <v>29</v>
      </c>
      <c r="I10304" t="s">
        <v>55</v>
      </c>
      <c r="J10304" t="s">
        <v>37</v>
      </c>
      <c r="K10304" t="str">
        <f>VLOOKUP(H10304, [1]Products!B:E, 2, FALSE)</f>
        <v>Shortbread</v>
      </c>
      <c r="L10304" s="2">
        <f>VLOOKUP(H10304, [1]Products!B:D, 3, FALSE)</f>
        <v>10</v>
      </c>
      <c r="M10304" s="2">
        <f>Table1[[#This Row],[Quantity Purchased]] * Table1[[#This Row],[Unit Price]]</f>
        <v>4680</v>
      </c>
      <c r="N10304" s="2">
        <f>VLOOKUP(H10304, [1]Products!B:E, 4, FALSE)</f>
        <v>45</v>
      </c>
      <c r="O10304" t="str">
        <f>TEXT(Table1[[#This Row],[Transaction Date]], "yyyy-mm")</f>
        <v>2024-08</v>
      </c>
      <c r="P10304" s="1">
        <f ca="1">YEAR(TODAY()) - YEAR(Table1[[#This Row],[Buyer Date of Birth]])</f>
        <v>71</v>
      </c>
      <c r="Q10304" s="2">
        <f>Table1[[#This Row],[Total Revenue]] - Table1[[#This Row],[Total Cost]]</f>
        <v>4670</v>
      </c>
    </row>
    <row r="10305" spans="1:17" x14ac:dyDescent="0.25">
      <c r="A10305" s="1">
        <v>45519</v>
      </c>
      <c r="B10305" t="s">
        <v>329</v>
      </c>
      <c r="C10305" t="s">
        <v>116</v>
      </c>
      <c r="D10305" t="s">
        <v>45</v>
      </c>
      <c r="E10305" s="1">
        <v>37983</v>
      </c>
      <c r="F10305" t="s">
        <v>75</v>
      </c>
      <c r="G10305">
        <v>91</v>
      </c>
      <c r="H10305" t="s">
        <v>72</v>
      </c>
      <c r="I10305" t="s">
        <v>50</v>
      </c>
      <c r="J10305" t="s">
        <v>37</v>
      </c>
      <c r="K10305" t="str">
        <f>VLOOKUP(H10305, [1]Products!B:E, 2, FALSE)</f>
        <v>Choco Delight</v>
      </c>
      <c r="L10305" s="2">
        <f>VLOOKUP(H10305, [1]Products!B:D, 3, FALSE)</f>
        <v>3</v>
      </c>
      <c r="M10305" s="2">
        <f>Table1[[#This Row],[Quantity Purchased]] * Table1[[#This Row],[Unit Price]]</f>
        <v>455</v>
      </c>
      <c r="N10305" s="2">
        <f>VLOOKUP(H10305, [1]Products!B:E, 4, FALSE)</f>
        <v>5</v>
      </c>
      <c r="O10305" t="str">
        <f>TEXT(Table1[[#This Row],[Transaction Date]], "yyyy-mm")</f>
        <v>2024-08</v>
      </c>
      <c r="P10305" s="1">
        <f ca="1">YEAR(TODAY()) - YEAR(Table1[[#This Row],[Buyer Date of Birth]])</f>
        <v>22</v>
      </c>
      <c r="Q10305" s="2">
        <f>Table1[[#This Row],[Total Revenue]] - Table1[[#This Row],[Total Cost]]</f>
        <v>452</v>
      </c>
    </row>
    <row r="10306" spans="1:17" x14ac:dyDescent="0.25">
      <c r="A10306" s="1">
        <v>45525</v>
      </c>
      <c r="B10306" t="s">
        <v>355</v>
      </c>
      <c r="C10306" t="s">
        <v>376</v>
      </c>
      <c r="D10306" t="s">
        <v>34</v>
      </c>
      <c r="E10306" s="1">
        <v>28725</v>
      </c>
      <c r="F10306" t="s">
        <v>40</v>
      </c>
      <c r="G10306">
        <v>107</v>
      </c>
      <c r="H10306" t="s">
        <v>63</v>
      </c>
      <c r="I10306" t="s">
        <v>50</v>
      </c>
      <c r="J10306" t="s">
        <v>24</v>
      </c>
      <c r="K10306" t="str">
        <f>VLOOKUP(H10306, [1]Products!B:E, 2, FALSE)</f>
        <v>Vanilla Wafers</v>
      </c>
      <c r="L10306" s="2">
        <f>VLOOKUP(H10306, [1]Products!B:D, 3, FALSE)</f>
        <v>18</v>
      </c>
      <c r="M10306" s="2">
        <f>Table1[[#This Row],[Quantity Purchased]] * Table1[[#This Row],[Unit Price]]</f>
        <v>3852</v>
      </c>
      <c r="N10306" s="2">
        <f>VLOOKUP(H10306, [1]Products!B:E, 4, FALSE)</f>
        <v>36</v>
      </c>
      <c r="O10306" t="str">
        <f>TEXT(Table1[[#This Row],[Transaction Date]], "yyyy-mm")</f>
        <v>2024-08</v>
      </c>
      <c r="P10306" s="1">
        <f ca="1">YEAR(TODAY()) - YEAR(Table1[[#This Row],[Buyer Date of Birth]])</f>
        <v>47</v>
      </c>
      <c r="Q10306" s="2">
        <f>Table1[[#This Row],[Total Revenue]] - Table1[[#This Row],[Total Cost]]</f>
        <v>3834</v>
      </c>
    </row>
    <row r="10307" spans="1:17" x14ac:dyDescent="0.25">
      <c r="A10307" s="1">
        <v>45513</v>
      </c>
      <c r="B10307" t="s">
        <v>123</v>
      </c>
      <c r="C10307" t="s">
        <v>1144</v>
      </c>
      <c r="D10307" t="s">
        <v>34</v>
      </c>
      <c r="E10307" s="1">
        <v>30297</v>
      </c>
      <c r="F10307" t="s">
        <v>40</v>
      </c>
      <c r="G10307">
        <v>492</v>
      </c>
      <c r="H10307" t="s">
        <v>41</v>
      </c>
      <c r="I10307" t="s">
        <v>23</v>
      </c>
      <c r="J10307" t="s">
        <v>24</v>
      </c>
      <c r="K10307" t="str">
        <f>VLOOKUP(H10307, [1]Products!B:E, 2, FALSE)</f>
        <v>Ginger Snaps</v>
      </c>
      <c r="L10307" s="2">
        <f>VLOOKUP(H10307, [1]Products!B:D, 3, FALSE)</f>
        <v>14</v>
      </c>
      <c r="M10307" s="2">
        <f>Table1[[#This Row],[Quantity Purchased]] * Table1[[#This Row],[Unit Price]]</f>
        <v>13776</v>
      </c>
      <c r="N10307" s="2">
        <f>VLOOKUP(H10307, [1]Products!B:E, 4, FALSE)</f>
        <v>28</v>
      </c>
      <c r="O10307" t="str">
        <f>TEXT(Table1[[#This Row],[Transaction Date]], "yyyy-mm")</f>
        <v>2024-08</v>
      </c>
      <c r="P10307" s="1">
        <f ca="1">YEAR(TODAY()) - YEAR(Table1[[#This Row],[Buyer Date of Birth]])</f>
        <v>43</v>
      </c>
      <c r="Q10307" s="2">
        <f>Table1[[#This Row],[Total Revenue]] - Table1[[#This Row],[Total Cost]]</f>
        <v>13762</v>
      </c>
    </row>
    <row r="10308" spans="1:17" x14ac:dyDescent="0.25">
      <c r="A10308" s="1">
        <v>45534</v>
      </c>
      <c r="B10308" t="s">
        <v>348</v>
      </c>
      <c r="C10308" t="s">
        <v>27</v>
      </c>
      <c r="D10308" t="s">
        <v>89</v>
      </c>
      <c r="E10308" s="1">
        <v>28383</v>
      </c>
      <c r="F10308" t="s">
        <v>21</v>
      </c>
      <c r="G10308">
        <v>493</v>
      </c>
      <c r="H10308" t="s">
        <v>41</v>
      </c>
      <c r="I10308" t="s">
        <v>30</v>
      </c>
      <c r="J10308" t="s">
        <v>31</v>
      </c>
      <c r="K10308" t="str">
        <f>VLOOKUP(H10308, [1]Products!B:E, 2, FALSE)</f>
        <v>Ginger Snaps</v>
      </c>
      <c r="L10308" s="2">
        <f>VLOOKUP(H10308, [1]Products!B:D, 3, FALSE)</f>
        <v>14</v>
      </c>
      <c r="M10308" s="2">
        <f>Table1[[#This Row],[Quantity Purchased]] * Table1[[#This Row],[Unit Price]]</f>
        <v>13804</v>
      </c>
      <c r="N10308" s="2">
        <f>VLOOKUP(H10308, [1]Products!B:E, 4, FALSE)</f>
        <v>28</v>
      </c>
      <c r="O10308" t="str">
        <f>TEXT(Table1[[#This Row],[Transaction Date]], "yyyy-mm")</f>
        <v>2024-08</v>
      </c>
      <c r="P10308" s="1">
        <f ca="1">YEAR(TODAY()) - YEAR(Table1[[#This Row],[Buyer Date of Birth]])</f>
        <v>48</v>
      </c>
      <c r="Q10308" s="2">
        <f>Table1[[#This Row],[Total Revenue]] - Table1[[#This Row],[Total Cost]]</f>
        <v>13790</v>
      </c>
    </row>
    <row r="10309" spans="1:17" x14ac:dyDescent="0.25">
      <c r="A10309" s="1">
        <v>45518</v>
      </c>
      <c r="B10309" t="s">
        <v>115</v>
      </c>
      <c r="C10309" t="s">
        <v>512</v>
      </c>
      <c r="D10309" t="s">
        <v>84</v>
      </c>
      <c r="E10309" s="1">
        <v>33032</v>
      </c>
      <c r="F10309" t="s">
        <v>40</v>
      </c>
      <c r="G10309">
        <v>180</v>
      </c>
      <c r="H10309" t="s">
        <v>66</v>
      </c>
      <c r="I10309" t="s">
        <v>46</v>
      </c>
      <c r="J10309" t="s">
        <v>24</v>
      </c>
      <c r="K10309" t="str">
        <f>VLOOKUP(H10309, [1]Products!B:E, 2, FALSE)</f>
        <v>Oatmeal Cookies</v>
      </c>
      <c r="L10309" s="2">
        <f>VLOOKUP(H10309, [1]Products!B:D, 3, FALSE)</f>
        <v>19</v>
      </c>
      <c r="M10309" s="2">
        <f>Table1[[#This Row],[Quantity Purchased]] * Table1[[#This Row],[Unit Price]]</f>
        <v>4140</v>
      </c>
      <c r="N10309" s="2">
        <f>VLOOKUP(H10309, [1]Products!B:E, 4, FALSE)</f>
        <v>23</v>
      </c>
      <c r="O10309" t="str">
        <f>TEXT(Table1[[#This Row],[Transaction Date]], "yyyy-mm")</f>
        <v>2024-08</v>
      </c>
      <c r="P10309" s="1">
        <f ca="1">YEAR(TODAY()) - YEAR(Table1[[#This Row],[Buyer Date of Birth]])</f>
        <v>35</v>
      </c>
      <c r="Q10309" s="2">
        <f>Table1[[#This Row],[Total Revenue]] - Table1[[#This Row],[Total Cost]]</f>
        <v>4121</v>
      </c>
    </row>
    <row r="10310" spans="1:17" x14ac:dyDescent="0.25">
      <c r="A10310" s="1">
        <v>45516</v>
      </c>
      <c r="B10310" t="s">
        <v>431</v>
      </c>
      <c r="C10310" t="s">
        <v>418</v>
      </c>
      <c r="D10310" t="s">
        <v>84</v>
      </c>
      <c r="E10310" s="1">
        <v>24332</v>
      </c>
      <c r="F10310" t="s">
        <v>40</v>
      </c>
      <c r="G10310">
        <v>398</v>
      </c>
      <c r="H10310" t="s">
        <v>63</v>
      </c>
      <c r="I10310" t="s">
        <v>55</v>
      </c>
      <c r="J10310" t="s">
        <v>24</v>
      </c>
      <c r="K10310" t="str">
        <f>VLOOKUP(H10310, [1]Products!B:E, 2, FALSE)</f>
        <v>Vanilla Wafers</v>
      </c>
      <c r="L10310" s="2">
        <f>VLOOKUP(H10310, [1]Products!B:D, 3, FALSE)</f>
        <v>18</v>
      </c>
      <c r="M10310" s="2">
        <f>Table1[[#This Row],[Quantity Purchased]] * Table1[[#This Row],[Unit Price]]</f>
        <v>14328</v>
      </c>
      <c r="N10310" s="2">
        <f>VLOOKUP(H10310, [1]Products!B:E, 4, FALSE)</f>
        <v>36</v>
      </c>
      <c r="O10310" t="str">
        <f>TEXT(Table1[[#This Row],[Transaction Date]], "yyyy-mm")</f>
        <v>2024-08</v>
      </c>
      <c r="P10310" s="1">
        <f ca="1">YEAR(TODAY()) - YEAR(Table1[[#This Row],[Buyer Date of Birth]])</f>
        <v>59</v>
      </c>
      <c r="Q10310" s="2">
        <f>Table1[[#This Row],[Total Revenue]] - Table1[[#This Row],[Total Cost]]</f>
        <v>14310</v>
      </c>
    </row>
    <row r="10311" spans="1:17" x14ac:dyDescent="0.25">
      <c r="A10311" s="1">
        <v>45509</v>
      </c>
      <c r="B10311" t="s">
        <v>85</v>
      </c>
      <c r="C10311" t="s">
        <v>1351</v>
      </c>
      <c r="D10311" t="s">
        <v>62</v>
      </c>
      <c r="E10311" s="1">
        <v>18063</v>
      </c>
      <c r="F10311" t="s">
        <v>28</v>
      </c>
      <c r="G10311">
        <v>67</v>
      </c>
      <c r="H10311" t="s">
        <v>72</v>
      </c>
      <c r="I10311" t="s">
        <v>55</v>
      </c>
      <c r="J10311" t="s">
        <v>37</v>
      </c>
      <c r="K10311" t="str">
        <f>VLOOKUP(H10311, [1]Products!B:E, 2, FALSE)</f>
        <v>Choco Delight</v>
      </c>
      <c r="L10311" s="2">
        <f>VLOOKUP(H10311, [1]Products!B:D, 3, FALSE)</f>
        <v>3</v>
      </c>
      <c r="M10311" s="2">
        <f>Table1[[#This Row],[Quantity Purchased]] * Table1[[#This Row],[Unit Price]]</f>
        <v>335</v>
      </c>
      <c r="N10311" s="2">
        <f>VLOOKUP(H10311, [1]Products!B:E, 4, FALSE)</f>
        <v>5</v>
      </c>
      <c r="O10311" t="str">
        <f>TEXT(Table1[[#This Row],[Transaction Date]], "yyyy-mm")</f>
        <v>2024-08</v>
      </c>
      <c r="P10311" s="1">
        <f ca="1">YEAR(TODAY()) - YEAR(Table1[[#This Row],[Buyer Date of Birth]])</f>
        <v>76</v>
      </c>
      <c r="Q10311" s="2">
        <f>Table1[[#This Row],[Total Revenue]] - Table1[[#This Row],[Total Cost]]</f>
        <v>332</v>
      </c>
    </row>
    <row r="10312" spans="1:17" x14ac:dyDescent="0.25">
      <c r="A10312" s="1">
        <v>45508</v>
      </c>
      <c r="B10312" t="s">
        <v>205</v>
      </c>
      <c r="C10312" t="s">
        <v>374</v>
      </c>
      <c r="D10312" t="s">
        <v>89</v>
      </c>
      <c r="E10312" s="1">
        <v>38882</v>
      </c>
      <c r="F10312" t="s">
        <v>40</v>
      </c>
      <c r="G10312">
        <v>200</v>
      </c>
      <c r="H10312" t="s">
        <v>54</v>
      </c>
      <c r="I10312" t="s">
        <v>50</v>
      </c>
      <c r="J10312" t="s">
        <v>24</v>
      </c>
      <c r="K10312" t="str">
        <f>VLOOKUP(H10312, [1]Products!B:E, 2, FALSE)</f>
        <v>Lemon Crisps</v>
      </c>
      <c r="L10312" s="2">
        <f>VLOOKUP(H10312, [1]Products!B:D, 3, FALSE)</f>
        <v>7</v>
      </c>
      <c r="M10312" s="2">
        <f>Table1[[#This Row],[Quantity Purchased]] * Table1[[#This Row],[Unit Price]]</f>
        <v>1800</v>
      </c>
      <c r="N10312" s="2">
        <f>VLOOKUP(H10312, [1]Products!B:E, 4, FALSE)</f>
        <v>9</v>
      </c>
      <c r="O10312" t="str">
        <f>TEXT(Table1[[#This Row],[Transaction Date]], "yyyy-mm")</f>
        <v>2024-08</v>
      </c>
      <c r="P10312" s="1">
        <f ca="1">YEAR(TODAY()) - YEAR(Table1[[#This Row],[Buyer Date of Birth]])</f>
        <v>19</v>
      </c>
      <c r="Q10312" s="2">
        <f>Table1[[#This Row],[Total Revenue]] - Table1[[#This Row],[Total Cost]]</f>
        <v>1793</v>
      </c>
    </row>
    <row r="10313" spans="1:17" x14ac:dyDescent="0.25">
      <c r="A10313" s="1">
        <v>45528</v>
      </c>
      <c r="B10313" t="s">
        <v>666</v>
      </c>
      <c r="C10313" t="s">
        <v>1334</v>
      </c>
      <c r="D10313" t="s">
        <v>58</v>
      </c>
      <c r="E10313" s="1">
        <v>18156</v>
      </c>
      <c r="F10313" t="s">
        <v>28</v>
      </c>
      <c r="G10313">
        <v>393</v>
      </c>
      <c r="H10313" t="s">
        <v>22</v>
      </c>
      <c r="I10313" t="s">
        <v>55</v>
      </c>
      <c r="J10313" t="s">
        <v>37</v>
      </c>
      <c r="K10313" t="str">
        <f>VLOOKUP(H10313, [1]Products!B:E, 2, FALSE)</f>
        <v>Cinnamon Swirls</v>
      </c>
      <c r="L10313" s="2">
        <f>VLOOKUP(H10313, [1]Products!B:D, 3, FALSE)</f>
        <v>10</v>
      </c>
      <c r="M10313" s="2">
        <f>Table1[[#This Row],[Quantity Purchased]] * Table1[[#This Row],[Unit Price]]</f>
        <v>5502</v>
      </c>
      <c r="N10313" s="2">
        <f>VLOOKUP(H10313, [1]Products!B:E, 4, FALSE)</f>
        <v>14</v>
      </c>
      <c r="O10313" t="str">
        <f>TEXT(Table1[[#This Row],[Transaction Date]], "yyyy-mm")</f>
        <v>2024-08</v>
      </c>
      <c r="P10313" s="1">
        <f ca="1">YEAR(TODAY()) - YEAR(Table1[[#This Row],[Buyer Date of Birth]])</f>
        <v>76</v>
      </c>
      <c r="Q10313" s="2">
        <f>Table1[[#This Row],[Total Revenue]] - Table1[[#This Row],[Total Cost]]</f>
        <v>5492</v>
      </c>
    </row>
    <row r="10314" spans="1:17" x14ac:dyDescent="0.25">
      <c r="A10314" s="1">
        <v>45507</v>
      </c>
      <c r="B10314" t="s">
        <v>598</v>
      </c>
      <c r="C10314" t="s">
        <v>83</v>
      </c>
      <c r="D10314" t="s">
        <v>78</v>
      </c>
      <c r="E10314" s="1">
        <v>34945</v>
      </c>
      <c r="F10314" t="s">
        <v>21</v>
      </c>
      <c r="G10314">
        <v>165</v>
      </c>
      <c r="H10314" t="s">
        <v>35</v>
      </c>
      <c r="I10314" t="s">
        <v>36</v>
      </c>
      <c r="J10314" t="s">
        <v>31</v>
      </c>
      <c r="K10314" t="str">
        <f>VLOOKUP(H10314, [1]Products!B:E, 2, FALSE)</f>
        <v>Caramel Biscuits</v>
      </c>
      <c r="L10314" s="2">
        <f>VLOOKUP(H10314, [1]Products!B:D, 3, FALSE)</f>
        <v>18</v>
      </c>
      <c r="M10314" s="2">
        <f>Table1[[#This Row],[Quantity Purchased]] * Table1[[#This Row],[Unit Price]]</f>
        <v>3630</v>
      </c>
      <c r="N10314" s="2">
        <f>VLOOKUP(H10314, [1]Products!B:E, 4, FALSE)</f>
        <v>22</v>
      </c>
      <c r="O10314" t="str">
        <f>TEXT(Table1[[#This Row],[Transaction Date]], "yyyy-mm")</f>
        <v>2024-08</v>
      </c>
      <c r="P10314" s="1">
        <f ca="1">YEAR(TODAY()) - YEAR(Table1[[#This Row],[Buyer Date of Birth]])</f>
        <v>30</v>
      </c>
      <c r="Q10314" s="2">
        <f>Table1[[#This Row],[Total Revenue]] - Table1[[#This Row],[Total Cost]]</f>
        <v>3612</v>
      </c>
    </row>
    <row r="10315" spans="1:17" x14ac:dyDescent="0.25">
      <c r="A10315" s="1">
        <v>45532</v>
      </c>
      <c r="B10315" t="s">
        <v>309</v>
      </c>
      <c r="C10315" t="s">
        <v>1164</v>
      </c>
      <c r="D10315" t="s">
        <v>78</v>
      </c>
      <c r="E10315" s="1">
        <v>20748</v>
      </c>
      <c r="F10315" t="s">
        <v>40</v>
      </c>
      <c r="G10315">
        <v>177</v>
      </c>
      <c r="H10315" t="s">
        <v>66</v>
      </c>
      <c r="I10315" t="s">
        <v>46</v>
      </c>
      <c r="J10315" t="s">
        <v>31</v>
      </c>
      <c r="K10315" t="str">
        <f>VLOOKUP(H10315, [1]Products!B:E, 2, FALSE)</f>
        <v>Oatmeal Cookies</v>
      </c>
      <c r="L10315" s="2">
        <f>VLOOKUP(H10315, [1]Products!B:D, 3, FALSE)</f>
        <v>19</v>
      </c>
      <c r="M10315" s="2">
        <f>Table1[[#This Row],[Quantity Purchased]] * Table1[[#This Row],[Unit Price]]</f>
        <v>4071</v>
      </c>
      <c r="N10315" s="2">
        <f>VLOOKUP(H10315, [1]Products!B:E, 4, FALSE)</f>
        <v>23</v>
      </c>
      <c r="O10315" t="str">
        <f>TEXT(Table1[[#This Row],[Transaction Date]], "yyyy-mm")</f>
        <v>2024-08</v>
      </c>
      <c r="P10315" s="1">
        <f ca="1">YEAR(TODAY()) - YEAR(Table1[[#This Row],[Buyer Date of Birth]])</f>
        <v>69</v>
      </c>
      <c r="Q10315" s="2">
        <f>Table1[[#This Row],[Total Revenue]] - Table1[[#This Row],[Total Cost]]</f>
        <v>4052</v>
      </c>
    </row>
    <row r="10316" spans="1:17" x14ac:dyDescent="0.25">
      <c r="A10316" s="1">
        <v>45525</v>
      </c>
      <c r="B10316" t="s">
        <v>831</v>
      </c>
      <c r="C10316" t="s">
        <v>211</v>
      </c>
      <c r="D10316" t="s">
        <v>78</v>
      </c>
      <c r="E10316" s="1">
        <v>15966</v>
      </c>
      <c r="F10316" t="s">
        <v>21</v>
      </c>
      <c r="G10316">
        <v>186</v>
      </c>
      <c r="H10316" t="s">
        <v>54</v>
      </c>
      <c r="I10316" t="s">
        <v>36</v>
      </c>
      <c r="J10316" t="s">
        <v>37</v>
      </c>
      <c r="K10316" t="str">
        <f>VLOOKUP(H10316, [1]Products!B:E, 2, FALSE)</f>
        <v>Lemon Crisps</v>
      </c>
      <c r="L10316" s="2">
        <f>VLOOKUP(H10316, [1]Products!B:D, 3, FALSE)</f>
        <v>7</v>
      </c>
      <c r="M10316" s="2">
        <f>Table1[[#This Row],[Quantity Purchased]] * Table1[[#This Row],[Unit Price]]</f>
        <v>1674</v>
      </c>
      <c r="N10316" s="2">
        <f>VLOOKUP(H10316, [1]Products!B:E, 4, FALSE)</f>
        <v>9</v>
      </c>
      <c r="O10316" t="str">
        <f>TEXT(Table1[[#This Row],[Transaction Date]], "yyyy-mm")</f>
        <v>2024-08</v>
      </c>
      <c r="P10316" s="1">
        <f ca="1">YEAR(TODAY()) - YEAR(Table1[[#This Row],[Buyer Date of Birth]])</f>
        <v>82</v>
      </c>
      <c r="Q10316" s="2">
        <f>Table1[[#This Row],[Total Revenue]] - Table1[[#This Row],[Total Cost]]</f>
        <v>1667</v>
      </c>
    </row>
    <row r="10317" spans="1:17" x14ac:dyDescent="0.25">
      <c r="A10317" s="1">
        <v>45530</v>
      </c>
      <c r="B10317" t="s">
        <v>111</v>
      </c>
      <c r="C10317" t="s">
        <v>229</v>
      </c>
      <c r="D10317" t="s">
        <v>34</v>
      </c>
      <c r="E10317" s="1">
        <v>32517</v>
      </c>
      <c r="F10317" t="s">
        <v>75</v>
      </c>
      <c r="G10317">
        <v>362</v>
      </c>
      <c r="H10317" t="s">
        <v>29</v>
      </c>
      <c r="I10317" t="s">
        <v>23</v>
      </c>
      <c r="J10317" t="s">
        <v>37</v>
      </c>
      <c r="K10317" t="str">
        <f>VLOOKUP(H10317, [1]Products!B:E, 2, FALSE)</f>
        <v>Shortbread</v>
      </c>
      <c r="L10317" s="2">
        <f>VLOOKUP(H10317, [1]Products!B:D, 3, FALSE)</f>
        <v>10</v>
      </c>
      <c r="M10317" s="2">
        <f>Table1[[#This Row],[Quantity Purchased]] * Table1[[#This Row],[Unit Price]]</f>
        <v>16290</v>
      </c>
      <c r="N10317" s="2">
        <f>VLOOKUP(H10317, [1]Products!B:E, 4, FALSE)</f>
        <v>45</v>
      </c>
      <c r="O10317" t="str">
        <f>TEXT(Table1[[#This Row],[Transaction Date]], "yyyy-mm")</f>
        <v>2024-08</v>
      </c>
      <c r="P10317" s="1">
        <f ca="1">YEAR(TODAY()) - YEAR(Table1[[#This Row],[Buyer Date of Birth]])</f>
        <v>36</v>
      </c>
      <c r="Q10317" s="2">
        <f>Table1[[#This Row],[Total Revenue]] - Table1[[#This Row],[Total Cost]]</f>
        <v>16280</v>
      </c>
    </row>
    <row r="10318" spans="1:17" x14ac:dyDescent="0.25">
      <c r="A10318" s="1">
        <v>45510</v>
      </c>
      <c r="B10318" t="s">
        <v>645</v>
      </c>
      <c r="C10318" t="s">
        <v>112</v>
      </c>
      <c r="D10318" t="s">
        <v>34</v>
      </c>
      <c r="E10318" s="1">
        <v>16162</v>
      </c>
      <c r="F10318" t="s">
        <v>21</v>
      </c>
      <c r="G10318">
        <v>325</v>
      </c>
      <c r="H10318" t="s">
        <v>29</v>
      </c>
      <c r="I10318" t="s">
        <v>30</v>
      </c>
      <c r="J10318" t="s">
        <v>24</v>
      </c>
      <c r="K10318" t="str">
        <f>VLOOKUP(H10318, [1]Products!B:E, 2, FALSE)</f>
        <v>Shortbread</v>
      </c>
      <c r="L10318" s="2">
        <f>VLOOKUP(H10318, [1]Products!B:D, 3, FALSE)</f>
        <v>10</v>
      </c>
      <c r="M10318" s="2">
        <f>Table1[[#This Row],[Quantity Purchased]] * Table1[[#This Row],[Unit Price]]</f>
        <v>14625</v>
      </c>
      <c r="N10318" s="2">
        <f>VLOOKUP(H10318, [1]Products!B:E, 4, FALSE)</f>
        <v>45</v>
      </c>
      <c r="O10318" t="str">
        <f>TEXT(Table1[[#This Row],[Transaction Date]], "yyyy-mm")</f>
        <v>2024-08</v>
      </c>
      <c r="P10318" s="1">
        <f ca="1">YEAR(TODAY()) - YEAR(Table1[[#This Row],[Buyer Date of Birth]])</f>
        <v>81</v>
      </c>
      <c r="Q10318" s="2">
        <f>Table1[[#This Row],[Total Revenue]] - Table1[[#This Row],[Total Cost]]</f>
        <v>14615</v>
      </c>
    </row>
    <row r="10319" spans="1:17" x14ac:dyDescent="0.25">
      <c r="A10319" s="1">
        <v>45517</v>
      </c>
      <c r="B10319" t="s">
        <v>278</v>
      </c>
      <c r="C10319" t="s">
        <v>403</v>
      </c>
      <c r="D10319" t="s">
        <v>58</v>
      </c>
      <c r="E10319" s="1">
        <v>28257</v>
      </c>
      <c r="F10319" t="s">
        <v>40</v>
      </c>
      <c r="G10319">
        <v>362</v>
      </c>
      <c r="H10319" t="s">
        <v>49</v>
      </c>
      <c r="I10319" t="s">
        <v>30</v>
      </c>
      <c r="J10319" t="s">
        <v>24</v>
      </c>
      <c r="K10319" t="str">
        <f>VLOOKUP(H10319, [1]Products!B:E, 2, FALSE)</f>
        <v>Butter Crunch</v>
      </c>
      <c r="L10319" s="2">
        <f>VLOOKUP(H10319, [1]Products!B:D, 3, FALSE)</f>
        <v>10</v>
      </c>
      <c r="M10319" s="2">
        <f>Table1[[#This Row],[Quantity Purchased]] * Table1[[#This Row],[Unit Price]]</f>
        <v>3982</v>
      </c>
      <c r="N10319" s="2">
        <f>VLOOKUP(H10319, [1]Products!B:E, 4, FALSE)</f>
        <v>11</v>
      </c>
      <c r="O10319" t="str">
        <f>TEXT(Table1[[#This Row],[Transaction Date]], "yyyy-mm")</f>
        <v>2024-08</v>
      </c>
      <c r="P10319" s="1">
        <f ca="1">YEAR(TODAY()) - YEAR(Table1[[#This Row],[Buyer Date of Birth]])</f>
        <v>48</v>
      </c>
      <c r="Q10319" s="2">
        <f>Table1[[#This Row],[Total Revenue]] - Table1[[#This Row],[Total Cost]]</f>
        <v>3972</v>
      </c>
    </row>
    <row r="10320" spans="1:17" x14ac:dyDescent="0.25">
      <c r="A10320" s="1">
        <v>45514</v>
      </c>
      <c r="B10320" t="s">
        <v>32</v>
      </c>
      <c r="C10320" t="s">
        <v>69</v>
      </c>
      <c r="D10320" t="s">
        <v>100</v>
      </c>
      <c r="E10320" s="1">
        <v>27479</v>
      </c>
      <c r="F10320" t="s">
        <v>21</v>
      </c>
      <c r="G10320">
        <v>418</v>
      </c>
      <c r="H10320" t="s">
        <v>41</v>
      </c>
      <c r="I10320" t="s">
        <v>59</v>
      </c>
      <c r="J10320" t="s">
        <v>31</v>
      </c>
      <c r="K10320" t="str">
        <f>VLOOKUP(H10320, [1]Products!B:E, 2, FALSE)</f>
        <v>Ginger Snaps</v>
      </c>
      <c r="L10320" s="2">
        <f>VLOOKUP(H10320, [1]Products!B:D, 3, FALSE)</f>
        <v>14</v>
      </c>
      <c r="M10320" s="2">
        <f>Table1[[#This Row],[Quantity Purchased]] * Table1[[#This Row],[Unit Price]]</f>
        <v>11704</v>
      </c>
      <c r="N10320" s="2">
        <f>VLOOKUP(H10320, [1]Products!B:E, 4, FALSE)</f>
        <v>28</v>
      </c>
      <c r="O10320" t="str">
        <f>TEXT(Table1[[#This Row],[Transaction Date]], "yyyy-mm")</f>
        <v>2024-08</v>
      </c>
      <c r="P10320" s="1">
        <f ca="1">YEAR(TODAY()) - YEAR(Table1[[#This Row],[Buyer Date of Birth]])</f>
        <v>50</v>
      </c>
      <c r="Q10320" s="2">
        <f>Table1[[#This Row],[Total Revenue]] - Table1[[#This Row],[Total Cost]]</f>
        <v>11690</v>
      </c>
    </row>
    <row r="10321" spans="1:17" x14ac:dyDescent="0.25">
      <c r="A10321" s="1">
        <v>45505</v>
      </c>
      <c r="B10321" t="s">
        <v>401</v>
      </c>
      <c r="C10321" t="s">
        <v>1338</v>
      </c>
      <c r="D10321" t="s">
        <v>34</v>
      </c>
      <c r="E10321" s="1">
        <v>16143</v>
      </c>
      <c r="F10321" t="s">
        <v>75</v>
      </c>
      <c r="G10321">
        <v>498</v>
      </c>
      <c r="H10321" t="s">
        <v>66</v>
      </c>
      <c r="I10321" t="s">
        <v>50</v>
      </c>
      <c r="J10321" t="s">
        <v>24</v>
      </c>
      <c r="K10321" t="str">
        <f>VLOOKUP(H10321, [1]Products!B:E, 2, FALSE)</f>
        <v>Oatmeal Cookies</v>
      </c>
      <c r="L10321" s="2">
        <f>VLOOKUP(H10321, [1]Products!B:D, 3, FALSE)</f>
        <v>19</v>
      </c>
      <c r="M10321" s="2">
        <f>Table1[[#This Row],[Quantity Purchased]] * Table1[[#This Row],[Unit Price]]</f>
        <v>11454</v>
      </c>
      <c r="N10321" s="2">
        <f>VLOOKUP(H10321, [1]Products!B:E, 4, FALSE)</f>
        <v>23</v>
      </c>
      <c r="O10321" t="str">
        <f>TEXT(Table1[[#This Row],[Transaction Date]], "yyyy-mm")</f>
        <v>2024-08</v>
      </c>
      <c r="P10321" s="1">
        <f ca="1">YEAR(TODAY()) - YEAR(Table1[[#This Row],[Buyer Date of Birth]])</f>
        <v>81</v>
      </c>
      <c r="Q10321" s="2">
        <f>Table1[[#This Row],[Total Revenue]] - Table1[[#This Row],[Total Cost]]</f>
        <v>11435</v>
      </c>
    </row>
    <row r="10322" spans="1:17" x14ac:dyDescent="0.25">
      <c r="A10322" s="1">
        <v>45532</v>
      </c>
      <c r="B10322" t="s">
        <v>199</v>
      </c>
      <c r="C10322" t="s">
        <v>1039</v>
      </c>
      <c r="D10322" t="s">
        <v>20</v>
      </c>
      <c r="E10322" s="1">
        <v>27050</v>
      </c>
      <c r="F10322" t="s">
        <v>40</v>
      </c>
      <c r="G10322">
        <v>433</v>
      </c>
      <c r="H10322" t="s">
        <v>29</v>
      </c>
      <c r="I10322" t="s">
        <v>55</v>
      </c>
      <c r="J10322" t="s">
        <v>24</v>
      </c>
      <c r="K10322" t="str">
        <f>VLOOKUP(H10322, [1]Products!B:E, 2, FALSE)</f>
        <v>Shortbread</v>
      </c>
      <c r="L10322" s="2">
        <f>VLOOKUP(H10322, [1]Products!B:D, 3, FALSE)</f>
        <v>10</v>
      </c>
      <c r="M10322" s="2">
        <f>Table1[[#This Row],[Quantity Purchased]] * Table1[[#This Row],[Unit Price]]</f>
        <v>19485</v>
      </c>
      <c r="N10322" s="2">
        <f>VLOOKUP(H10322, [1]Products!B:E, 4, FALSE)</f>
        <v>45</v>
      </c>
      <c r="O10322" t="str">
        <f>TEXT(Table1[[#This Row],[Transaction Date]], "yyyy-mm")</f>
        <v>2024-08</v>
      </c>
      <c r="P10322" s="1">
        <f ca="1">YEAR(TODAY()) - YEAR(Table1[[#This Row],[Buyer Date of Birth]])</f>
        <v>51</v>
      </c>
      <c r="Q10322" s="2">
        <f>Table1[[#This Row],[Total Revenue]] - Table1[[#This Row],[Total Cost]]</f>
        <v>19475</v>
      </c>
    </row>
    <row r="10323" spans="1:17" x14ac:dyDescent="0.25">
      <c r="A10323" s="1">
        <v>45505</v>
      </c>
      <c r="B10323" t="s">
        <v>127</v>
      </c>
      <c r="C10323" t="s">
        <v>128</v>
      </c>
      <c r="D10323" t="s">
        <v>53</v>
      </c>
      <c r="E10323" s="1">
        <v>24373</v>
      </c>
      <c r="F10323" t="s">
        <v>21</v>
      </c>
      <c r="G10323">
        <v>66</v>
      </c>
      <c r="H10323" t="s">
        <v>71</v>
      </c>
      <c r="I10323" t="s">
        <v>59</v>
      </c>
      <c r="J10323" t="s">
        <v>37</v>
      </c>
      <c r="K10323" t="str">
        <f>VLOOKUP(H10323, [1]Products!B:E, 2, FALSE)</f>
        <v>Peanut Butter Bites</v>
      </c>
      <c r="L10323" s="2">
        <f>VLOOKUP(H10323, [1]Products!B:D, 3, FALSE)</f>
        <v>5</v>
      </c>
      <c r="M10323" s="2">
        <f>Table1[[#This Row],[Quantity Purchased]] * Table1[[#This Row],[Unit Price]]</f>
        <v>462</v>
      </c>
      <c r="N10323" s="2">
        <f>VLOOKUP(H10323, [1]Products!B:E, 4, FALSE)</f>
        <v>7</v>
      </c>
      <c r="O10323" t="str">
        <f>TEXT(Table1[[#This Row],[Transaction Date]], "yyyy-mm")</f>
        <v>2024-08</v>
      </c>
      <c r="P10323" s="1">
        <f ca="1">YEAR(TODAY()) - YEAR(Table1[[#This Row],[Buyer Date of Birth]])</f>
        <v>59</v>
      </c>
      <c r="Q10323" s="2">
        <f>Table1[[#This Row],[Total Revenue]] - Table1[[#This Row],[Total Cost]]</f>
        <v>457</v>
      </c>
    </row>
    <row r="10324" spans="1:17" x14ac:dyDescent="0.25">
      <c r="A10324" s="1">
        <v>45527</v>
      </c>
      <c r="B10324" t="s">
        <v>398</v>
      </c>
      <c r="C10324" t="s">
        <v>602</v>
      </c>
      <c r="D10324" t="s">
        <v>20</v>
      </c>
      <c r="E10324" s="1">
        <v>36828</v>
      </c>
      <c r="F10324" t="s">
        <v>75</v>
      </c>
      <c r="G10324">
        <v>425</v>
      </c>
      <c r="H10324" t="s">
        <v>71</v>
      </c>
      <c r="I10324" t="s">
        <v>23</v>
      </c>
      <c r="J10324" t="s">
        <v>24</v>
      </c>
      <c r="K10324" t="str">
        <f>VLOOKUP(H10324, [1]Products!B:E, 2, FALSE)</f>
        <v>Peanut Butter Bites</v>
      </c>
      <c r="L10324" s="2">
        <f>VLOOKUP(H10324, [1]Products!B:D, 3, FALSE)</f>
        <v>5</v>
      </c>
      <c r="M10324" s="2">
        <f>Table1[[#This Row],[Quantity Purchased]] * Table1[[#This Row],[Unit Price]]</f>
        <v>2975</v>
      </c>
      <c r="N10324" s="2">
        <f>VLOOKUP(H10324, [1]Products!B:E, 4, FALSE)</f>
        <v>7</v>
      </c>
      <c r="O10324" t="str">
        <f>TEXT(Table1[[#This Row],[Transaction Date]], "yyyy-mm")</f>
        <v>2024-08</v>
      </c>
      <c r="P10324" s="1">
        <f ca="1">YEAR(TODAY()) - YEAR(Table1[[#This Row],[Buyer Date of Birth]])</f>
        <v>25</v>
      </c>
      <c r="Q10324" s="2">
        <f>Table1[[#This Row],[Total Revenue]] - Table1[[#This Row],[Total Cost]]</f>
        <v>2970</v>
      </c>
    </row>
    <row r="10325" spans="1:17" x14ac:dyDescent="0.25">
      <c r="A10325" s="1">
        <v>45524</v>
      </c>
      <c r="B10325" t="s">
        <v>1381</v>
      </c>
      <c r="C10325" t="s">
        <v>114</v>
      </c>
      <c r="D10325" t="s">
        <v>84</v>
      </c>
      <c r="E10325" s="1">
        <v>24621</v>
      </c>
      <c r="F10325" t="s">
        <v>21</v>
      </c>
      <c r="G10325">
        <v>235</v>
      </c>
      <c r="H10325" t="s">
        <v>54</v>
      </c>
      <c r="I10325" t="s">
        <v>30</v>
      </c>
      <c r="J10325" t="s">
        <v>31</v>
      </c>
      <c r="K10325" t="str">
        <f>VLOOKUP(H10325, [1]Products!B:E, 2, FALSE)</f>
        <v>Lemon Crisps</v>
      </c>
      <c r="L10325" s="2">
        <f>VLOOKUP(H10325, [1]Products!B:D, 3, FALSE)</f>
        <v>7</v>
      </c>
      <c r="M10325" s="2">
        <f>Table1[[#This Row],[Quantity Purchased]] * Table1[[#This Row],[Unit Price]]</f>
        <v>2115</v>
      </c>
      <c r="N10325" s="2">
        <f>VLOOKUP(H10325, [1]Products!B:E, 4, FALSE)</f>
        <v>9</v>
      </c>
      <c r="O10325" t="str">
        <f>TEXT(Table1[[#This Row],[Transaction Date]], "yyyy-mm")</f>
        <v>2024-08</v>
      </c>
      <c r="P10325" s="1">
        <f ca="1">YEAR(TODAY()) - YEAR(Table1[[#This Row],[Buyer Date of Birth]])</f>
        <v>58</v>
      </c>
      <c r="Q10325" s="2">
        <f>Table1[[#This Row],[Total Revenue]] - Table1[[#This Row],[Total Cost]]</f>
        <v>2108</v>
      </c>
    </row>
    <row r="10326" spans="1:17" x14ac:dyDescent="0.25">
      <c r="A10326" s="1">
        <v>45508</v>
      </c>
      <c r="B10326" t="s">
        <v>471</v>
      </c>
      <c r="C10326" t="s">
        <v>132</v>
      </c>
      <c r="D10326" t="s">
        <v>100</v>
      </c>
      <c r="E10326" s="1">
        <v>26665</v>
      </c>
      <c r="F10326" t="s">
        <v>40</v>
      </c>
      <c r="G10326">
        <v>118</v>
      </c>
      <c r="H10326" t="s">
        <v>41</v>
      </c>
      <c r="I10326" t="s">
        <v>23</v>
      </c>
      <c r="J10326" t="s">
        <v>24</v>
      </c>
      <c r="K10326" t="str">
        <f>VLOOKUP(H10326, [1]Products!B:E, 2, FALSE)</f>
        <v>Ginger Snaps</v>
      </c>
      <c r="L10326" s="2">
        <f>VLOOKUP(H10326, [1]Products!B:D, 3, FALSE)</f>
        <v>14</v>
      </c>
      <c r="M10326" s="2">
        <f>Table1[[#This Row],[Quantity Purchased]] * Table1[[#This Row],[Unit Price]]</f>
        <v>3304</v>
      </c>
      <c r="N10326" s="2">
        <f>VLOOKUP(H10326, [1]Products!B:E, 4, FALSE)</f>
        <v>28</v>
      </c>
      <c r="O10326" t="str">
        <f>TEXT(Table1[[#This Row],[Transaction Date]], "yyyy-mm")</f>
        <v>2024-08</v>
      </c>
      <c r="P10326" s="1">
        <f ca="1">YEAR(TODAY()) - YEAR(Table1[[#This Row],[Buyer Date of Birth]])</f>
        <v>52</v>
      </c>
      <c r="Q10326" s="2">
        <f>Table1[[#This Row],[Total Revenue]] - Table1[[#This Row],[Total Cost]]</f>
        <v>3290</v>
      </c>
    </row>
    <row r="10327" spans="1:17" x14ac:dyDescent="0.25">
      <c r="A10327" s="1">
        <v>45509</v>
      </c>
      <c r="B10327" t="s">
        <v>447</v>
      </c>
      <c r="C10327" t="s">
        <v>1367</v>
      </c>
      <c r="D10327" t="s">
        <v>89</v>
      </c>
      <c r="E10327" s="1">
        <v>32915</v>
      </c>
      <c r="F10327" t="s">
        <v>28</v>
      </c>
      <c r="G10327">
        <v>212</v>
      </c>
      <c r="H10327" t="s">
        <v>22</v>
      </c>
      <c r="I10327" t="s">
        <v>55</v>
      </c>
      <c r="J10327" t="s">
        <v>37</v>
      </c>
      <c r="K10327" t="str">
        <f>VLOOKUP(H10327, [1]Products!B:E, 2, FALSE)</f>
        <v>Cinnamon Swirls</v>
      </c>
      <c r="L10327" s="2">
        <f>VLOOKUP(H10327, [1]Products!B:D, 3, FALSE)</f>
        <v>10</v>
      </c>
      <c r="M10327" s="2">
        <f>Table1[[#This Row],[Quantity Purchased]] * Table1[[#This Row],[Unit Price]]</f>
        <v>2968</v>
      </c>
      <c r="N10327" s="2">
        <f>VLOOKUP(H10327, [1]Products!B:E, 4, FALSE)</f>
        <v>14</v>
      </c>
      <c r="O10327" t="str">
        <f>TEXT(Table1[[#This Row],[Transaction Date]], "yyyy-mm")</f>
        <v>2024-08</v>
      </c>
      <c r="P10327" s="1">
        <f ca="1">YEAR(TODAY()) - YEAR(Table1[[#This Row],[Buyer Date of Birth]])</f>
        <v>35</v>
      </c>
      <c r="Q10327" s="2">
        <f>Table1[[#This Row],[Total Revenue]] - Table1[[#This Row],[Total Cost]]</f>
        <v>2958</v>
      </c>
    </row>
    <row r="10328" spans="1:17" x14ac:dyDescent="0.25">
      <c r="A10328" s="1">
        <v>45505</v>
      </c>
      <c r="B10328" t="s">
        <v>129</v>
      </c>
      <c r="C10328" t="s">
        <v>355</v>
      </c>
      <c r="D10328" t="s">
        <v>78</v>
      </c>
      <c r="E10328" s="1">
        <v>36633</v>
      </c>
      <c r="F10328" t="s">
        <v>75</v>
      </c>
      <c r="G10328">
        <v>297</v>
      </c>
      <c r="H10328" t="s">
        <v>49</v>
      </c>
      <c r="I10328" t="s">
        <v>36</v>
      </c>
      <c r="J10328" t="s">
        <v>31</v>
      </c>
      <c r="K10328" t="str">
        <f>VLOOKUP(H10328, [1]Products!B:E, 2, FALSE)</f>
        <v>Butter Crunch</v>
      </c>
      <c r="L10328" s="2">
        <f>VLOOKUP(H10328, [1]Products!B:D, 3, FALSE)</f>
        <v>10</v>
      </c>
      <c r="M10328" s="2">
        <f>Table1[[#This Row],[Quantity Purchased]] * Table1[[#This Row],[Unit Price]]</f>
        <v>3267</v>
      </c>
      <c r="N10328" s="2">
        <f>VLOOKUP(H10328, [1]Products!B:E, 4, FALSE)</f>
        <v>11</v>
      </c>
      <c r="O10328" t="str">
        <f>TEXT(Table1[[#This Row],[Transaction Date]], "yyyy-mm")</f>
        <v>2024-08</v>
      </c>
      <c r="P10328" s="1">
        <f ca="1">YEAR(TODAY()) - YEAR(Table1[[#This Row],[Buyer Date of Birth]])</f>
        <v>25</v>
      </c>
      <c r="Q10328" s="2">
        <f>Table1[[#This Row],[Total Revenue]] - Table1[[#This Row],[Total Cost]]</f>
        <v>3257</v>
      </c>
    </row>
    <row r="10329" spans="1:17" x14ac:dyDescent="0.25">
      <c r="A10329" s="1">
        <v>45506</v>
      </c>
      <c r="B10329" t="s">
        <v>598</v>
      </c>
      <c r="C10329" t="s">
        <v>608</v>
      </c>
      <c r="D10329" t="s">
        <v>58</v>
      </c>
      <c r="E10329" s="1">
        <v>32828</v>
      </c>
      <c r="F10329" t="s">
        <v>75</v>
      </c>
      <c r="G10329">
        <v>417</v>
      </c>
      <c r="H10329" t="s">
        <v>35</v>
      </c>
      <c r="I10329" t="s">
        <v>36</v>
      </c>
      <c r="J10329" t="s">
        <v>31</v>
      </c>
      <c r="K10329" t="str">
        <f>VLOOKUP(H10329, [1]Products!B:E, 2, FALSE)</f>
        <v>Caramel Biscuits</v>
      </c>
      <c r="L10329" s="2">
        <f>VLOOKUP(H10329, [1]Products!B:D, 3, FALSE)</f>
        <v>18</v>
      </c>
      <c r="M10329" s="2">
        <f>Table1[[#This Row],[Quantity Purchased]] * Table1[[#This Row],[Unit Price]]</f>
        <v>9174</v>
      </c>
      <c r="N10329" s="2">
        <f>VLOOKUP(H10329, [1]Products!B:E, 4, FALSE)</f>
        <v>22</v>
      </c>
      <c r="O10329" t="str">
        <f>TEXT(Table1[[#This Row],[Transaction Date]], "yyyy-mm")</f>
        <v>2024-08</v>
      </c>
      <c r="P10329" s="1">
        <f ca="1">YEAR(TODAY()) - YEAR(Table1[[#This Row],[Buyer Date of Birth]])</f>
        <v>36</v>
      </c>
      <c r="Q10329" s="2">
        <f>Table1[[#This Row],[Total Revenue]] - Table1[[#This Row],[Total Cost]]</f>
        <v>9156</v>
      </c>
    </row>
    <row r="10330" spans="1:17" x14ac:dyDescent="0.25">
      <c r="A10330" s="1">
        <v>45524</v>
      </c>
      <c r="B10330" t="s">
        <v>480</v>
      </c>
      <c r="C10330" t="s">
        <v>692</v>
      </c>
      <c r="D10330" t="s">
        <v>100</v>
      </c>
      <c r="E10330" s="1">
        <v>21225</v>
      </c>
      <c r="F10330" t="s">
        <v>40</v>
      </c>
      <c r="G10330">
        <v>40</v>
      </c>
      <c r="H10330" t="s">
        <v>41</v>
      </c>
      <c r="I10330" t="s">
        <v>23</v>
      </c>
      <c r="J10330" t="s">
        <v>37</v>
      </c>
      <c r="K10330" t="str">
        <f>VLOOKUP(H10330, [1]Products!B:E, 2, FALSE)</f>
        <v>Ginger Snaps</v>
      </c>
      <c r="L10330" s="2">
        <f>VLOOKUP(H10330, [1]Products!B:D, 3, FALSE)</f>
        <v>14</v>
      </c>
      <c r="M10330" s="2">
        <f>Table1[[#This Row],[Quantity Purchased]] * Table1[[#This Row],[Unit Price]]</f>
        <v>1120</v>
      </c>
      <c r="N10330" s="2">
        <f>VLOOKUP(H10330, [1]Products!B:E, 4, FALSE)</f>
        <v>28</v>
      </c>
      <c r="O10330" t="str">
        <f>TEXT(Table1[[#This Row],[Transaction Date]], "yyyy-mm")</f>
        <v>2024-08</v>
      </c>
      <c r="P10330" s="1">
        <f ca="1">YEAR(TODAY()) - YEAR(Table1[[#This Row],[Buyer Date of Birth]])</f>
        <v>67</v>
      </c>
      <c r="Q10330" s="2">
        <f>Table1[[#This Row],[Total Revenue]] - Table1[[#This Row],[Total Cost]]</f>
        <v>1106</v>
      </c>
    </row>
    <row r="10331" spans="1:17" x14ac:dyDescent="0.25">
      <c r="A10331" s="1">
        <v>45531</v>
      </c>
      <c r="B10331" t="s">
        <v>699</v>
      </c>
      <c r="C10331" t="s">
        <v>123</v>
      </c>
      <c r="D10331" t="s">
        <v>20</v>
      </c>
      <c r="E10331" s="1">
        <v>31832</v>
      </c>
      <c r="F10331" t="s">
        <v>75</v>
      </c>
      <c r="G10331">
        <v>176</v>
      </c>
      <c r="H10331" t="s">
        <v>66</v>
      </c>
      <c r="I10331" t="s">
        <v>30</v>
      </c>
      <c r="J10331" t="s">
        <v>37</v>
      </c>
      <c r="K10331" t="str">
        <f>VLOOKUP(H10331, [1]Products!B:E, 2, FALSE)</f>
        <v>Oatmeal Cookies</v>
      </c>
      <c r="L10331" s="2">
        <f>VLOOKUP(H10331, [1]Products!B:D, 3, FALSE)</f>
        <v>19</v>
      </c>
      <c r="M10331" s="2">
        <f>Table1[[#This Row],[Quantity Purchased]] * Table1[[#This Row],[Unit Price]]</f>
        <v>4048</v>
      </c>
      <c r="N10331" s="2">
        <f>VLOOKUP(H10331, [1]Products!B:E, 4, FALSE)</f>
        <v>23</v>
      </c>
      <c r="O10331" t="str">
        <f>TEXT(Table1[[#This Row],[Transaction Date]], "yyyy-mm")</f>
        <v>2024-08</v>
      </c>
      <c r="P10331" s="1">
        <f ca="1">YEAR(TODAY()) - YEAR(Table1[[#This Row],[Buyer Date of Birth]])</f>
        <v>38</v>
      </c>
      <c r="Q10331" s="2">
        <f>Table1[[#This Row],[Total Revenue]] - Table1[[#This Row],[Total Cost]]</f>
        <v>4029</v>
      </c>
    </row>
    <row r="10332" spans="1:17" x14ac:dyDescent="0.25">
      <c r="A10332" s="1">
        <v>45510</v>
      </c>
      <c r="B10332" t="s">
        <v>92</v>
      </c>
      <c r="C10332" t="s">
        <v>257</v>
      </c>
      <c r="D10332" t="s">
        <v>45</v>
      </c>
      <c r="E10332" s="1">
        <v>26016</v>
      </c>
      <c r="F10332" t="s">
        <v>75</v>
      </c>
      <c r="G10332">
        <v>396</v>
      </c>
      <c r="H10332" t="s">
        <v>71</v>
      </c>
      <c r="I10332" t="s">
        <v>36</v>
      </c>
      <c r="J10332" t="s">
        <v>24</v>
      </c>
      <c r="K10332" t="str">
        <f>VLOOKUP(H10332, [1]Products!B:E, 2, FALSE)</f>
        <v>Peanut Butter Bites</v>
      </c>
      <c r="L10332" s="2">
        <f>VLOOKUP(H10332, [1]Products!B:D, 3, FALSE)</f>
        <v>5</v>
      </c>
      <c r="M10332" s="2">
        <f>Table1[[#This Row],[Quantity Purchased]] * Table1[[#This Row],[Unit Price]]</f>
        <v>2772</v>
      </c>
      <c r="N10332" s="2">
        <f>VLOOKUP(H10332, [1]Products!B:E, 4, FALSE)</f>
        <v>7</v>
      </c>
      <c r="O10332" t="str">
        <f>TEXT(Table1[[#This Row],[Transaction Date]], "yyyy-mm")</f>
        <v>2024-08</v>
      </c>
      <c r="P10332" s="1">
        <f ca="1">YEAR(TODAY()) - YEAR(Table1[[#This Row],[Buyer Date of Birth]])</f>
        <v>54</v>
      </c>
      <c r="Q10332" s="2">
        <f>Table1[[#This Row],[Total Revenue]] - Table1[[#This Row],[Total Cost]]</f>
        <v>2767</v>
      </c>
    </row>
    <row r="10333" spans="1:17" x14ac:dyDescent="0.25">
      <c r="A10333" s="1">
        <v>45520</v>
      </c>
      <c r="B10333" t="s">
        <v>199</v>
      </c>
      <c r="C10333" t="s">
        <v>1039</v>
      </c>
      <c r="D10333" t="s">
        <v>20</v>
      </c>
      <c r="E10333" s="1">
        <v>27050</v>
      </c>
      <c r="F10333" t="s">
        <v>40</v>
      </c>
      <c r="G10333">
        <v>433</v>
      </c>
      <c r="H10333" t="s">
        <v>29</v>
      </c>
      <c r="I10333" t="s">
        <v>55</v>
      </c>
      <c r="J10333" t="s">
        <v>24</v>
      </c>
      <c r="K10333" t="str">
        <f>VLOOKUP(H10333, [1]Products!B:E, 2, FALSE)</f>
        <v>Shortbread</v>
      </c>
      <c r="L10333" s="2">
        <f>VLOOKUP(H10333, [1]Products!B:D, 3, FALSE)</f>
        <v>10</v>
      </c>
      <c r="M10333" s="2">
        <f>Table1[[#This Row],[Quantity Purchased]] * Table1[[#This Row],[Unit Price]]</f>
        <v>19485</v>
      </c>
      <c r="N10333" s="2">
        <f>VLOOKUP(H10333, [1]Products!B:E, 4, FALSE)</f>
        <v>45</v>
      </c>
      <c r="O10333" t="str">
        <f>TEXT(Table1[[#This Row],[Transaction Date]], "yyyy-mm")</f>
        <v>2024-08</v>
      </c>
      <c r="P10333" s="1">
        <f ca="1">YEAR(TODAY()) - YEAR(Table1[[#This Row],[Buyer Date of Birth]])</f>
        <v>51</v>
      </c>
      <c r="Q10333" s="2">
        <f>Table1[[#This Row],[Total Revenue]] - Table1[[#This Row],[Total Cost]]</f>
        <v>19475</v>
      </c>
    </row>
    <row r="10334" spans="1:17" x14ac:dyDescent="0.25">
      <c r="A10334" s="1">
        <v>45506</v>
      </c>
      <c r="B10334" t="s">
        <v>123</v>
      </c>
      <c r="C10334" t="s">
        <v>345</v>
      </c>
      <c r="D10334" t="s">
        <v>34</v>
      </c>
      <c r="E10334" s="1">
        <v>36620</v>
      </c>
      <c r="F10334" t="s">
        <v>40</v>
      </c>
      <c r="G10334">
        <v>431</v>
      </c>
      <c r="H10334" t="s">
        <v>29</v>
      </c>
      <c r="I10334" t="s">
        <v>30</v>
      </c>
      <c r="J10334" t="s">
        <v>31</v>
      </c>
      <c r="K10334" t="str">
        <f>VLOOKUP(H10334, [1]Products!B:E, 2, FALSE)</f>
        <v>Shortbread</v>
      </c>
      <c r="L10334" s="2">
        <f>VLOOKUP(H10334, [1]Products!B:D, 3, FALSE)</f>
        <v>10</v>
      </c>
      <c r="M10334" s="2">
        <f>Table1[[#This Row],[Quantity Purchased]] * Table1[[#This Row],[Unit Price]]</f>
        <v>19395</v>
      </c>
      <c r="N10334" s="2">
        <f>VLOOKUP(H10334, [1]Products!B:E, 4, FALSE)</f>
        <v>45</v>
      </c>
      <c r="O10334" t="str">
        <f>TEXT(Table1[[#This Row],[Transaction Date]], "yyyy-mm")</f>
        <v>2024-08</v>
      </c>
      <c r="P10334" s="1">
        <f ca="1">YEAR(TODAY()) - YEAR(Table1[[#This Row],[Buyer Date of Birth]])</f>
        <v>25</v>
      </c>
      <c r="Q10334" s="2">
        <f>Table1[[#This Row],[Total Revenue]] - Table1[[#This Row],[Total Cost]]</f>
        <v>19385</v>
      </c>
    </row>
    <row r="10335" spans="1:17" x14ac:dyDescent="0.25">
      <c r="A10335" s="1">
        <v>45510</v>
      </c>
      <c r="B10335" t="s">
        <v>43</v>
      </c>
      <c r="C10335" t="s">
        <v>546</v>
      </c>
      <c r="D10335" t="s">
        <v>58</v>
      </c>
      <c r="E10335" s="1">
        <v>29477</v>
      </c>
      <c r="F10335" t="s">
        <v>75</v>
      </c>
      <c r="G10335">
        <v>84</v>
      </c>
      <c r="H10335" t="s">
        <v>35</v>
      </c>
      <c r="I10335" t="s">
        <v>55</v>
      </c>
      <c r="J10335" t="s">
        <v>24</v>
      </c>
      <c r="K10335" t="str">
        <f>VLOOKUP(H10335, [1]Products!B:E, 2, FALSE)</f>
        <v>Caramel Biscuits</v>
      </c>
      <c r="L10335" s="2">
        <f>VLOOKUP(H10335, [1]Products!B:D, 3, FALSE)</f>
        <v>18</v>
      </c>
      <c r="M10335" s="2">
        <f>Table1[[#This Row],[Quantity Purchased]] * Table1[[#This Row],[Unit Price]]</f>
        <v>1848</v>
      </c>
      <c r="N10335" s="2">
        <f>VLOOKUP(H10335, [1]Products!B:E, 4, FALSE)</f>
        <v>22</v>
      </c>
      <c r="O10335" t="str">
        <f>TEXT(Table1[[#This Row],[Transaction Date]], "yyyy-mm")</f>
        <v>2024-08</v>
      </c>
      <c r="P10335" s="1">
        <f ca="1">YEAR(TODAY()) - YEAR(Table1[[#This Row],[Buyer Date of Birth]])</f>
        <v>45</v>
      </c>
      <c r="Q10335" s="2">
        <f>Table1[[#This Row],[Total Revenue]] - Table1[[#This Row],[Total Cost]]</f>
        <v>1830</v>
      </c>
    </row>
    <row r="10336" spans="1:17" x14ac:dyDescent="0.25">
      <c r="A10336" s="1">
        <v>45522</v>
      </c>
      <c r="B10336" t="s">
        <v>195</v>
      </c>
      <c r="C10336" t="s">
        <v>252</v>
      </c>
      <c r="D10336" t="s">
        <v>78</v>
      </c>
      <c r="E10336" s="1">
        <v>33850</v>
      </c>
      <c r="F10336" t="s">
        <v>75</v>
      </c>
      <c r="G10336">
        <v>219</v>
      </c>
      <c r="H10336" t="s">
        <v>35</v>
      </c>
      <c r="I10336" t="s">
        <v>23</v>
      </c>
      <c r="J10336" t="s">
        <v>24</v>
      </c>
      <c r="K10336" t="str">
        <f>VLOOKUP(H10336, [1]Products!B:E, 2, FALSE)</f>
        <v>Caramel Biscuits</v>
      </c>
      <c r="L10336" s="2">
        <f>VLOOKUP(H10336, [1]Products!B:D, 3, FALSE)</f>
        <v>18</v>
      </c>
      <c r="M10336" s="2">
        <f>Table1[[#This Row],[Quantity Purchased]] * Table1[[#This Row],[Unit Price]]</f>
        <v>4818</v>
      </c>
      <c r="N10336" s="2">
        <f>VLOOKUP(H10336, [1]Products!B:E, 4, FALSE)</f>
        <v>22</v>
      </c>
      <c r="O10336" t="str">
        <f>TEXT(Table1[[#This Row],[Transaction Date]], "yyyy-mm")</f>
        <v>2024-08</v>
      </c>
      <c r="P10336" s="1">
        <f ca="1">YEAR(TODAY()) - YEAR(Table1[[#This Row],[Buyer Date of Birth]])</f>
        <v>33</v>
      </c>
      <c r="Q10336" s="2">
        <f>Table1[[#This Row],[Total Revenue]] - Table1[[#This Row],[Total Cost]]</f>
        <v>4800</v>
      </c>
    </row>
    <row r="10337" spans="1:17" x14ac:dyDescent="0.25">
      <c r="A10337" s="1">
        <v>45518</v>
      </c>
      <c r="B10337" t="s">
        <v>236</v>
      </c>
      <c r="C10337" t="s">
        <v>215</v>
      </c>
      <c r="D10337" t="s">
        <v>45</v>
      </c>
      <c r="E10337" s="1">
        <v>37180</v>
      </c>
      <c r="F10337" t="s">
        <v>21</v>
      </c>
      <c r="G10337">
        <v>204</v>
      </c>
      <c r="H10337" t="s">
        <v>49</v>
      </c>
      <c r="I10337" t="s">
        <v>36</v>
      </c>
      <c r="J10337" t="s">
        <v>37</v>
      </c>
      <c r="K10337" t="str">
        <f>VLOOKUP(H10337, [1]Products!B:E, 2, FALSE)</f>
        <v>Butter Crunch</v>
      </c>
      <c r="L10337" s="2">
        <f>VLOOKUP(H10337, [1]Products!B:D, 3, FALSE)</f>
        <v>10</v>
      </c>
      <c r="M10337" s="2">
        <f>Table1[[#This Row],[Quantity Purchased]] * Table1[[#This Row],[Unit Price]]</f>
        <v>2244</v>
      </c>
      <c r="N10337" s="2">
        <f>VLOOKUP(H10337, [1]Products!B:E, 4, FALSE)</f>
        <v>11</v>
      </c>
      <c r="O10337" t="str">
        <f>TEXT(Table1[[#This Row],[Transaction Date]], "yyyy-mm")</f>
        <v>2024-08</v>
      </c>
      <c r="P10337" s="1">
        <f ca="1">YEAR(TODAY()) - YEAR(Table1[[#This Row],[Buyer Date of Birth]])</f>
        <v>24</v>
      </c>
      <c r="Q10337" s="2">
        <f>Table1[[#This Row],[Total Revenue]] - Table1[[#This Row],[Total Cost]]</f>
        <v>2234</v>
      </c>
    </row>
    <row r="10338" spans="1:17" x14ac:dyDescent="0.25">
      <c r="A10338" s="1">
        <v>45505</v>
      </c>
      <c r="B10338" t="s">
        <v>60</v>
      </c>
      <c r="C10338" t="s">
        <v>795</v>
      </c>
      <c r="D10338" t="s">
        <v>20</v>
      </c>
      <c r="E10338" s="1">
        <v>21051</v>
      </c>
      <c r="F10338" t="s">
        <v>28</v>
      </c>
      <c r="G10338">
        <v>366</v>
      </c>
      <c r="H10338" t="s">
        <v>49</v>
      </c>
      <c r="I10338" t="s">
        <v>30</v>
      </c>
      <c r="J10338" t="s">
        <v>24</v>
      </c>
      <c r="K10338" t="str">
        <f>VLOOKUP(H10338, [1]Products!B:E, 2, FALSE)</f>
        <v>Butter Crunch</v>
      </c>
      <c r="L10338" s="2">
        <f>VLOOKUP(H10338, [1]Products!B:D, 3, FALSE)</f>
        <v>10</v>
      </c>
      <c r="M10338" s="2">
        <f>Table1[[#This Row],[Quantity Purchased]] * Table1[[#This Row],[Unit Price]]</f>
        <v>4026</v>
      </c>
      <c r="N10338" s="2">
        <f>VLOOKUP(H10338, [1]Products!B:E, 4, FALSE)</f>
        <v>11</v>
      </c>
      <c r="O10338" t="str">
        <f>TEXT(Table1[[#This Row],[Transaction Date]], "yyyy-mm")</f>
        <v>2024-08</v>
      </c>
      <c r="P10338" s="1">
        <f ca="1">YEAR(TODAY()) - YEAR(Table1[[#This Row],[Buyer Date of Birth]])</f>
        <v>68</v>
      </c>
      <c r="Q10338" s="2">
        <f>Table1[[#This Row],[Total Revenue]] - Table1[[#This Row],[Total Cost]]</f>
        <v>4016</v>
      </c>
    </row>
    <row r="10339" spans="1:17" x14ac:dyDescent="0.25">
      <c r="A10339" s="1">
        <v>45519</v>
      </c>
      <c r="B10339" t="s">
        <v>98</v>
      </c>
      <c r="C10339" t="s">
        <v>143</v>
      </c>
      <c r="D10339" t="s">
        <v>100</v>
      </c>
      <c r="E10339" s="1">
        <v>35445</v>
      </c>
      <c r="F10339" t="s">
        <v>75</v>
      </c>
      <c r="G10339">
        <v>442</v>
      </c>
      <c r="H10339" t="s">
        <v>63</v>
      </c>
      <c r="I10339" t="s">
        <v>42</v>
      </c>
      <c r="J10339" t="s">
        <v>37</v>
      </c>
      <c r="K10339" t="str">
        <f>VLOOKUP(H10339, [1]Products!B:E, 2, FALSE)</f>
        <v>Vanilla Wafers</v>
      </c>
      <c r="L10339" s="2">
        <f>VLOOKUP(H10339, [1]Products!B:D, 3, FALSE)</f>
        <v>18</v>
      </c>
      <c r="M10339" s="2">
        <f>Table1[[#This Row],[Quantity Purchased]] * Table1[[#This Row],[Unit Price]]</f>
        <v>15912</v>
      </c>
      <c r="N10339" s="2">
        <f>VLOOKUP(H10339, [1]Products!B:E, 4, FALSE)</f>
        <v>36</v>
      </c>
      <c r="O10339" t="str">
        <f>TEXT(Table1[[#This Row],[Transaction Date]], "yyyy-mm")</f>
        <v>2024-08</v>
      </c>
      <c r="P10339" s="1">
        <f ca="1">YEAR(TODAY()) - YEAR(Table1[[#This Row],[Buyer Date of Birth]])</f>
        <v>28</v>
      </c>
      <c r="Q10339" s="2">
        <f>Table1[[#This Row],[Total Revenue]] - Table1[[#This Row],[Total Cost]]</f>
        <v>15894</v>
      </c>
    </row>
    <row r="10340" spans="1:17" x14ac:dyDescent="0.25">
      <c r="A10340" s="1">
        <v>45530</v>
      </c>
      <c r="B10340" t="s">
        <v>113</v>
      </c>
      <c r="C10340" t="s">
        <v>1418</v>
      </c>
      <c r="D10340" t="s">
        <v>78</v>
      </c>
      <c r="E10340" s="1">
        <v>25917</v>
      </c>
      <c r="F10340" t="s">
        <v>21</v>
      </c>
      <c r="G10340">
        <v>301</v>
      </c>
      <c r="H10340" t="s">
        <v>41</v>
      </c>
      <c r="I10340" t="s">
        <v>30</v>
      </c>
      <c r="J10340" t="s">
        <v>31</v>
      </c>
      <c r="K10340" t="str">
        <f>VLOOKUP(H10340, [1]Products!B:E, 2, FALSE)</f>
        <v>Ginger Snaps</v>
      </c>
      <c r="L10340" s="2">
        <f>VLOOKUP(H10340, [1]Products!B:D, 3, FALSE)</f>
        <v>14</v>
      </c>
      <c r="M10340" s="2">
        <f>Table1[[#This Row],[Quantity Purchased]] * Table1[[#This Row],[Unit Price]]</f>
        <v>8428</v>
      </c>
      <c r="N10340" s="2">
        <f>VLOOKUP(H10340, [1]Products!B:E, 4, FALSE)</f>
        <v>28</v>
      </c>
      <c r="O10340" t="str">
        <f>TEXT(Table1[[#This Row],[Transaction Date]], "yyyy-mm")</f>
        <v>2024-08</v>
      </c>
      <c r="P10340" s="1">
        <f ca="1">YEAR(TODAY()) - YEAR(Table1[[#This Row],[Buyer Date of Birth]])</f>
        <v>55</v>
      </c>
      <c r="Q10340" s="2">
        <f>Table1[[#This Row],[Total Revenue]] - Table1[[#This Row],[Total Cost]]</f>
        <v>8414</v>
      </c>
    </row>
    <row r="10341" spans="1:17" x14ac:dyDescent="0.25">
      <c r="A10341" s="1">
        <v>45512</v>
      </c>
      <c r="B10341" t="s">
        <v>641</v>
      </c>
      <c r="C10341" t="s">
        <v>293</v>
      </c>
      <c r="D10341" t="s">
        <v>78</v>
      </c>
      <c r="E10341" s="1">
        <v>37184</v>
      </c>
      <c r="F10341" t="s">
        <v>21</v>
      </c>
      <c r="G10341">
        <v>228</v>
      </c>
      <c r="H10341" t="s">
        <v>49</v>
      </c>
      <c r="I10341" t="s">
        <v>55</v>
      </c>
      <c r="J10341" t="s">
        <v>31</v>
      </c>
      <c r="K10341" t="str">
        <f>VLOOKUP(H10341, [1]Products!B:E, 2, FALSE)</f>
        <v>Butter Crunch</v>
      </c>
      <c r="L10341" s="2">
        <f>VLOOKUP(H10341, [1]Products!B:D, 3, FALSE)</f>
        <v>10</v>
      </c>
      <c r="M10341" s="2">
        <f>Table1[[#This Row],[Quantity Purchased]] * Table1[[#This Row],[Unit Price]]</f>
        <v>2508</v>
      </c>
      <c r="N10341" s="2">
        <f>VLOOKUP(H10341, [1]Products!B:E, 4, FALSE)</f>
        <v>11</v>
      </c>
      <c r="O10341" t="str">
        <f>TEXT(Table1[[#This Row],[Transaction Date]], "yyyy-mm")</f>
        <v>2024-08</v>
      </c>
      <c r="P10341" s="1">
        <f ca="1">YEAR(TODAY()) - YEAR(Table1[[#This Row],[Buyer Date of Birth]])</f>
        <v>24</v>
      </c>
      <c r="Q10341" s="2">
        <f>Table1[[#This Row],[Total Revenue]] - Table1[[#This Row],[Total Cost]]</f>
        <v>2498</v>
      </c>
    </row>
    <row r="10342" spans="1:17" x14ac:dyDescent="0.25">
      <c r="A10342" s="1">
        <v>45506</v>
      </c>
      <c r="B10342" t="s">
        <v>861</v>
      </c>
      <c r="C10342" t="s">
        <v>1334</v>
      </c>
      <c r="D10342" t="s">
        <v>78</v>
      </c>
      <c r="E10342" s="1">
        <v>28344</v>
      </c>
      <c r="F10342" t="s">
        <v>40</v>
      </c>
      <c r="G10342">
        <v>204</v>
      </c>
      <c r="H10342" t="s">
        <v>71</v>
      </c>
      <c r="I10342" t="s">
        <v>55</v>
      </c>
      <c r="J10342" t="s">
        <v>37</v>
      </c>
      <c r="K10342" t="str">
        <f>VLOOKUP(H10342, [1]Products!B:E, 2, FALSE)</f>
        <v>Peanut Butter Bites</v>
      </c>
      <c r="L10342" s="2">
        <f>VLOOKUP(H10342, [1]Products!B:D, 3, FALSE)</f>
        <v>5</v>
      </c>
      <c r="M10342" s="2">
        <f>Table1[[#This Row],[Quantity Purchased]] * Table1[[#This Row],[Unit Price]]</f>
        <v>1428</v>
      </c>
      <c r="N10342" s="2">
        <f>VLOOKUP(H10342, [1]Products!B:E, 4, FALSE)</f>
        <v>7</v>
      </c>
      <c r="O10342" t="str">
        <f>TEXT(Table1[[#This Row],[Transaction Date]], "yyyy-mm")</f>
        <v>2024-08</v>
      </c>
      <c r="P10342" s="1">
        <f ca="1">YEAR(TODAY()) - YEAR(Table1[[#This Row],[Buyer Date of Birth]])</f>
        <v>48</v>
      </c>
      <c r="Q10342" s="2">
        <f>Table1[[#This Row],[Total Revenue]] - Table1[[#This Row],[Total Cost]]</f>
        <v>1423</v>
      </c>
    </row>
    <row r="10343" spans="1:17" x14ac:dyDescent="0.25">
      <c r="A10343" s="1">
        <v>45524</v>
      </c>
      <c r="B10343" t="s">
        <v>749</v>
      </c>
      <c r="C10343" t="s">
        <v>202</v>
      </c>
      <c r="D10343" t="s">
        <v>84</v>
      </c>
      <c r="E10343" s="1">
        <v>30073</v>
      </c>
      <c r="F10343" t="s">
        <v>40</v>
      </c>
      <c r="G10343">
        <v>146</v>
      </c>
      <c r="H10343" t="s">
        <v>49</v>
      </c>
      <c r="I10343" t="s">
        <v>59</v>
      </c>
      <c r="J10343" t="s">
        <v>37</v>
      </c>
      <c r="K10343" t="str">
        <f>VLOOKUP(H10343, [1]Products!B:E, 2, FALSE)</f>
        <v>Butter Crunch</v>
      </c>
      <c r="L10343" s="2">
        <f>VLOOKUP(H10343, [1]Products!B:D, 3, FALSE)</f>
        <v>10</v>
      </c>
      <c r="M10343" s="2">
        <f>Table1[[#This Row],[Quantity Purchased]] * Table1[[#This Row],[Unit Price]]</f>
        <v>1606</v>
      </c>
      <c r="N10343" s="2">
        <f>VLOOKUP(H10343, [1]Products!B:E, 4, FALSE)</f>
        <v>11</v>
      </c>
      <c r="O10343" t="str">
        <f>TEXT(Table1[[#This Row],[Transaction Date]], "yyyy-mm")</f>
        <v>2024-08</v>
      </c>
      <c r="P10343" s="1">
        <f ca="1">YEAR(TODAY()) - YEAR(Table1[[#This Row],[Buyer Date of Birth]])</f>
        <v>43</v>
      </c>
      <c r="Q10343" s="2">
        <f>Table1[[#This Row],[Total Revenue]] - Table1[[#This Row],[Total Cost]]</f>
        <v>1596</v>
      </c>
    </row>
    <row r="10344" spans="1:17" x14ac:dyDescent="0.25">
      <c r="A10344" s="1">
        <v>45517</v>
      </c>
      <c r="B10344" t="s">
        <v>157</v>
      </c>
      <c r="C10344" t="s">
        <v>826</v>
      </c>
      <c r="D10344" t="s">
        <v>45</v>
      </c>
      <c r="E10344" s="1">
        <v>35142</v>
      </c>
      <c r="F10344" t="s">
        <v>21</v>
      </c>
      <c r="G10344">
        <v>74</v>
      </c>
      <c r="H10344" t="s">
        <v>22</v>
      </c>
      <c r="I10344" t="s">
        <v>55</v>
      </c>
      <c r="J10344" t="s">
        <v>24</v>
      </c>
      <c r="K10344" t="str">
        <f>VLOOKUP(H10344, [1]Products!B:E, 2, FALSE)</f>
        <v>Cinnamon Swirls</v>
      </c>
      <c r="L10344" s="2">
        <f>VLOOKUP(H10344, [1]Products!B:D, 3, FALSE)</f>
        <v>10</v>
      </c>
      <c r="M10344" s="2">
        <f>Table1[[#This Row],[Quantity Purchased]] * Table1[[#This Row],[Unit Price]]</f>
        <v>1036</v>
      </c>
      <c r="N10344" s="2">
        <f>VLOOKUP(H10344, [1]Products!B:E, 4, FALSE)</f>
        <v>14</v>
      </c>
      <c r="O10344" t="str">
        <f>TEXT(Table1[[#This Row],[Transaction Date]], "yyyy-mm")</f>
        <v>2024-08</v>
      </c>
      <c r="P10344" s="1">
        <f ca="1">YEAR(TODAY()) - YEAR(Table1[[#This Row],[Buyer Date of Birth]])</f>
        <v>29</v>
      </c>
      <c r="Q10344" s="2">
        <f>Table1[[#This Row],[Total Revenue]] - Table1[[#This Row],[Total Cost]]</f>
        <v>1026</v>
      </c>
    </row>
    <row r="10345" spans="1:17" x14ac:dyDescent="0.25">
      <c r="A10345" s="1">
        <v>45506</v>
      </c>
      <c r="B10345" t="s">
        <v>142</v>
      </c>
      <c r="C10345" t="s">
        <v>1065</v>
      </c>
      <c r="D10345" t="s">
        <v>34</v>
      </c>
      <c r="E10345" s="1">
        <v>31493</v>
      </c>
      <c r="F10345" t="s">
        <v>40</v>
      </c>
      <c r="G10345">
        <v>368</v>
      </c>
      <c r="H10345" t="s">
        <v>72</v>
      </c>
      <c r="I10345" t="s">
        <v>23</v>
      </c>
      <c r="J10345" t="s">
        <v>24</v>
      </c>
      <c r="K10345" t="str">
        <f>VLOOKUP(H10345, [1]Products!B:E, 2, FALSE)</f>
        <v>Choco Delight</v>
      </c>
      <c r="L10345" s="2">
        <f>VLOOKUP(H10345, [1]Products!B:D, 3, FALSE)</f>
        <v>3</v>
      </c>
      <c r="M10345" s="2">
        <f>Table1[[#This Row],[Quantity Purchased]] * Table1[[#This Row],[Unit Price]]</f>
        <v>1840</v>
      </c>
      <c r="N10345" s="2">
        <f>VLOOKUP(H10345, [1]Products!B:E, 4, FALSE)</f>
        <v>5</v>
      </c>
      <c r="O10345" t="str">
        <f>TEXT(Table1[[#This Row],[Transaction Date]], "yyyy-mm")</f>
        <v>2024-08</v>
      </c>
      <c r="P10345" s="1">
        <f ca="1">YEAR(TODAY()) - YEAR(Table1[[#This Row],[Buyer Date of Birth]])</f>
        <v>39</v>
      </c>
      <c r="Q10345" s="2">
        <f>Table1[[#This Row],[Total Revenue]] - Table1[[#This Row],[Total Cost]]</f>
        <v>1837</v>
      </c>
    </row>
    <row r="10346" spans="1:17" x14ac:dyDescent="0.25">
      <c r="A10346" s="1">
        <v>45510</v>
      </c>
      <c r="B10346" t="s">
        <v>32</v>
      </c>
      <c r="C10346" t="s">
        <v>116</v>
      </c>
      <c r="D10346" t="s">
        <v>78</v>
      </c>
      <c r="E10346" s="1">
        <v>25580</v>
      </c>
      <c r="F10346" t="s">
        <v>28</v>
      </c>
      <c r="G10346">
        <v>448</v>
      </c>
      <c r="H10346" t="s">
        <v>49</v>
      </c>
      <c r="I10346" t="s">
        <v>23</v>
      </c>
      <c r="J10346" t="s">
        <v>31</v>
      </c>
      <c r="K10346" t="str">
        <f>VLOOKUP(H10346, [1]Products!B:E, 2, FALSE)</f>
        <v>Butter Crunch</v>
      </c>
      <c r="L10346" s="2">
        <f>VLOOKUP(H10346, [1]Products!B:D, 3, FALSE)</f>
        <v>10</v>
      </c>
      <c r="M10346" s="2">
        <f>Table1[[#This Row],[Quantity Purchased]] * Table1[[#This Row],[Unit Price]]</f>
        <v>4928</v>
      </c>
      <c r="N10346" s="2">
        <f>VLOOKUP(H10346, [1]Products!B:E, 4, FALSE)</f>
        <v>11</v>
      </c>
      <c r="O10346" t="str">
        <f>TEXT(Table1[[#This Row],[Transaction Date]], "yyyy-mm")</f>
        <v>2024-08</v>
      </c>
      <c r="P10346" s="1">
        <f ca="1">YEAR(TODAY()) - YEAR(Table1[[#This Row],[Buyer Date of Birth]])</f>
        <v>55</v>
      </c>
      <c r="Q10346" s="2">
        <f>Table1[[#This Row],[Total Revenue]] - Table1[[#This Row],[Total Cost]]</f>
        <v>4918</v>
      </c>
    </row>
    <row r="10347" spans="1:17" x14ac:dyDescent="0.25">
      <c r="A10347" s="1">
        <v>45531</v>
      </c>
      <c r="B10347" t="s">
        <v>166</v>
      </c>
      <c r="C10347" t="s">
        <v>70</v>
      </c>
      <c r="D10347" t="s">
        <v>20</v>
      </c>
      <c r="E10347" s="1">
        <v>37966</v>
      </c>
      <c r="F10347" t="s">
        <v>40</v>
      </c>
      <c r="G10347">
        <v>129</v>
      </c>
      <c r="H10347" t="s">
        <v>54</v>
      </c>
      <c r="I10347" t="s">
        <v>36</v>
      </c>
      <c r="J10347" t="s">
        <v>24</v>
      </c>
      <c r="K10347" t="str">
        <f>VLOOKUP(H10347, [1]Products!B:E, 2, FALSE)</f>
        <v>Lemon Crisps</v>
      </c>
      <c r="L10347" s="2">
        <f>VLOOKUP(H10347, [1]Products!B:D, 3, FALSE)</f>
        <v>7</v>
      </c>
      <c r="M10347" s="2">
        <f>Table1[[#This Row],[Quantity Purchased]] * Table1[[#This Row],[Unit Price]]</f>
        <v>1161</v>
      </c>
      <c r="N10347" s="2">
        <f>VLOOKUP(H10347, [1]Products!B:E, 4, FALSE)</f>
        <v>9</v>
      </c>
      <c r="O10347" t="str">
        <f>TEXT(Table1[[#This Row],[Transaction Date]], "yyyy-mm")</f>
        <v>2024-08</v>
      </c>
      <c r="P10347" s="1">
        <f ca="1">YEAR(TODAY()) - YEAR(Table1[[#This Row],[Buyer Date of Birth]])</f>
        <v>22</v>
      </c>
      <c r="Q10347" s="2">
        <f>Table1[[#This Row],[Total Revenue]] - Table1[[#This Row],[Total Cost]]</f>
        <v>1154</v>
      </c>
    </row>
    <row r="10348" spans="1:17" x14ac:dyDescent="0.25">
      <c r="A10348" s="1">
        <v>45525</v>
      </c>
      <c r="B10348" t="s">
        <v>484</v>
      </c>
      <c r="C10348" t="s">
        <v>293</v>
      </c>
      <c r="D10348" t="s">
        <v>100</v>
      </c>
      <c r="E10348" s="1">
        <v>26535</v>
      </c>
      <c r="F10348" t="s">
        <v>28</v>
      </c>
      <c r="G10348">
        <v>344</v>
      </c>
      <c r="H10348" t="s">
        <v>66</v>
      </c>
      <c r="I10348" t="s">
        <v>46</v>
      </c>
      <c r="J10348" t="s">
        <v>24</v>
      </c>
      <c r="K10348" t="str">
        <f>VLOOKUP(H10348, [1]Products!B:E, 2, FALSE)</f>
        <v>Oatmeal Cookies</v>
      </c>
      <c r="L10348" s="2">
        <f>VLOOKUP(H10348, [1]Products!B:D, 3, FALSE)</f>
        <v>19</v>
      </c>
      <c r="M10348" s="2">
        <f>Table1[[#This Row],[Quantity Purchased]] * Table1[[#This Row],[Unit Price]]</f>
        <v>7912</v>
      </c>
      <c r="N10348" s="2">
        <f>VLOOKUP(H10348, [1]Products!B:E, 4, FALSE)</f>
        <v>23</v>
      </c>
      <c r="O10348" t="str">
        <f>TEXT(Table1[[#This Row],[Transaction Date]], "yyyy-mm")</f>
        <v>2024-08</v>
      </c>
      <c r="P10348" s="1">
        <f ca="1">YEAR(TODAY()) - YEAR(Table1[[#This Row],[Buyer Date of Birth]])</f>
        <v>53</v>
      </c>
      <c r="Q10348" s="2">
        <f>Table1[[#This Row],[Total Revenue]] - Table1[[#This Row],[Total Cost]]</f>
        <v>7893</v>
      </c>
    </row>
    <row r="10349" spans="1:17" x14ac:dyDescent="0.25">
      <c r="A10349" s="1">
        <v>45520</v>
      </c>
      <c r="B10349" t="s">
        <v>336</v>
      </c>
      <c r="C10349" t="s">
        <v>116</v>
      </c>
      <c r="D10349" t="s">
        <v>100</v>
      </c>
      <c r="E10349" s="1">
        <v>28128</v>
      </c>
      <c r="F10349" t="s">
        <v>21</v>
      </c>
      <c r="G10349">
        <v>39</v>
      </c>
      <c r="H10349" t="s">
        <v>71</v>
      </c>
      <c r="I10349" t="s">
        <v>23</v>
      </c>
      <c r="J10349" t="s">
        <v>37</v>
      </c>
      <c r="K10349" t="str">
        <f>VLOOKUP(H10349, [1]Products!B:E, 2, FALSE)</f>
        <v>Peanut Butter Bites</v>
      </c>
      <c r="L10349" s="2">
        <f>VLOOKUP(H10349, [1]Products!B:D, 3, FALSE)</f>
        <v>5</v>
      </c>
      <c r="M10349" s="2">
        <f>Table1[[#This Row],[Quantity Purchased]] * Table1[[#This Row],[Unit Price]]</f>
        <v>273</v>
      </c>
      <c r="N10349" s="2">
        <f>VLOOKUP(H10349, [1]Products!B:E, 4, FALSE)</f>
        <v>7</v>
      </c>
      <c r="O10349" t="str">
        <f>TEXT(Table1[[#This Row],[Transaction Date]], "yyyy-mm")</f>
        <v>2024-08</v>
      </c>
      <c r="P10349" s="1">
        <f ca="1">YEAR(TODAY()) - YEAR(Table1[[#This Row],[Buyer Date of Birth]])</f>
        <v>48</v>
      </c>
      <c r="Q10349" s="2">
        <f>Table1[[#This Row],[Total Revenue]] - Table1[[#This Row],[Total Cost]]</f>
        <v>268</v>
      </c>
    </row>
    <row r="10350" spans="1:17" x14ac:dyDescent="0.25">
      <c r="A10350" s="1">
        <v>45518</v>
      </c>
      <c r="B10350" t="s">
        <v>784</v>
      </c>
      <c r="C10350" t="s">
        <v>198</v>
      </c>
      <c r="D10350" t="s">
        <v>58</v>
      </c>
      <c r="E10350" s="1">
        <v>28043</v>
      </c>
      <c r="F10350" t="s">
        <v>75</v>
      </c>
      <c r="G10350">
        <v>114</v>
      </c>
      <c r="H10350" t="s">
        <v>54</v>
      </c>
      <c r="I10350" t="s">
        <v>55</v>
      </c>
      <c r="J10350" t="s">
        <v>24</v>
      </c>
      <c r="K10350" t="str">
        <f>VLOOKUP(H10350, [1]Products!B:E, 2, FALSE)</f>
        <v>Lemon Crisps</v>
      </c>
      <c r="L10350" s="2">
        <f>VLOOKUP(H10350, [1]Products!B:D, 3, FALSE)</f>
        <v>7</v>
      </c>
      <c r="M10350" s="2">
        <f>Table1[[#This Row],[Quantity Purchased]] * Table1[[#This Row],[Unit Price]]</f>
        <v>1026</v>
      </c>
      <c r="N10350" s="2">
        <f>VLOOKUP(H10350, [1]Products!B:E, 4, FALSE)</f>
        <v>9</v>
      </c>
      <c r="O10350" t="str">
        <f>TEXT(Table1[[#This Row],[Transaction Date]], "yyyy-mm")</f>
        <v>2024-08</v>
      </c>
      <c r="P10350" s="1">
        <f ca="1">YEAR(TODAY()) - YEAR(Table1[[#This Row],[Buyer Date of Birth]])</f>
        <v>49</v>
      </c>
      <c r="Q10350" s="2">
        <f>Table1[[#This Row],[Total Revenue]] - Table1[[#This Row],[Total Cost]]</f>
        <v>1019</v>
      </c>
    </row>
    <row r="10351" spans="1:17" x14ac:dyDescent="0.25">
      <c r="A10351" s="1">
        <v>45526</v>
      </c>
      <c r="B10351" t="s">
        <v>300</v>
      </c>
      <c r="C10351" t="s">
        <v>1436</v>
      </c>
      <c r="D10351" t="s">
        <v>58</v>
      </c>
      <c r="E10351" s="1">
        <v>19284</v>
      </c>
      <c r="F10351" t="s">
        <v>28</v>
      </c>
      <c r="G10351">
        <v>250</v>
      </c>
      <c r="H10351" t="s">
        <v>35</v>
      </c>
      <c r="I10351" t="s">
        <v>36</v>
      </c>
      <c r="J10351" t="s">
        <v>31</v>
      </c>
      <c r="K10351" t="str">
        <f>VLOOKUP(H10351, [1]Products!B:E, 2, FALSE)</f>
        <v>Caramel Biscuits</v>
      </c>
      <c r="L10351" s="2">
        <f>VLOOKUP(H10351, [1]Products!B:D, 3, FALSE)</f>
        <v>18</v>
      </c>
      <c r="M10351" s="2">
        <f>Table1[[#This Row],[Quantity Purchased]] * Table1[[#This Row],[Unit Price]]</f>
        <v>5500</v>
      </c>
      <c r="N10351" s="2">
        <f>VLOOKUP(H10351, [1]Products!B:E, 4, FALSE)</f>
        <v>22</v>
      </c>
      <c r="O10351" t="str">
        <f>TEXT(Table1[[#This Row],[Transaction Date]], "yyyy-mm")</f>
        <v>2024-08</v>
      </c>
      <c r="P10351" s="1">
        <f ca="1">YEAR(TODAY()) - YEAR(Table1[[#This Row],[Buyer Date of Birth]])</f>
        <v>73</v>
      </c>
      <c r="Q10351" s="2">
        <f>Table1[[#This Row],[Total Revenue]] - Table1[[#This Row],[Total Cost]]</f>
        <v>5482</v>
      </c>
    </row>
    <row r="10352" spans="1:17" x14ac:dyDescent="0.25">
      <c r="A10352" s="1">
        <v>45514</v>
      </c>
      <c r="B10352" t="s">
        <v>113</v>
      </c>
      <c r="C10352" t="s">
        <v>159</v>
      </c>
      <c r="D10352" t="s">
        <v>78</v>
      </c>
      <c r="E10352" s="1">
        <v>27990</v>
      </c>
      <c r="F10352" t="s">
        <v>75</v>
      </c>
      <c r="G10352">
        <v>339</v>
      </c>
      <c r="H10352" t="s">
        <v>63</v>
      </c>
      <c r="I10352" t="s">
        <v>55</v>
      </c>
      <c r="J10352" t="s">
        <v>24</v>
      </c>
      <c r="K10352" t="str">
        <f>VLOOKUP(H10352, [1]Products!B:E, 2, FALSE)</f>
        <v>Vanilla Wafers</v>
      </c>
      <c r="L10352" s="2">
        <f>VLOOKUP(H10352, [1]Products!B:D, 3, FALSE)</f>
        <v>18</v>
      </c>
      <c r="M10352" s="2">
        <f>Table1[[#This Row],[Quantity Purchased]] * Table1[[#This Row],[Unit Price]]</f>
        <v>12204</v>
      </c>
      <c r="N10352" s="2">
        <f>VLOOKUP(H10352, [1]Products!B:E, 4, FALSE)</f>
        <v>36</v>
      </c>
      <c r="O10352" t="str">
        <f>TEXT(Table1[[#This Row],[Transaction Date]], "yyyy-mm")</f>
        <v>2024-08</v>
      </c>
      <c r="P10352" s="1">
        <f ca="1">YEAR(TODAY()) - YEAR(Table1[[#This Row],[Buyer Date of Birth]])</f>
        <v>49</v>
      </c>
      <c r="Q10352" s="2">
        <f>Table1[[#This Row],[Total Revenue]] - Table1[[#This Row],[Total Cost]]</f>
        <v>12186</v>
      </c>
    </row>
    <row r="10353" spans="1:17" x14ac:dyDescent="0.25">
      <c r="A10353" s="1">
        <v>45509</v>
      </c>
      <c r="B10353" t="s">
        <v>431</v>
      </c>
      <c r="C10353" t="s">
        <v>333</v>
      </c>
      <c r="D10353" t="s">
        <v>58</v>
      </c>
      <c r="E10353" s="1">
        <v>35104</v>
      </c>
      <c r="F10353" t="s">
        <v>75</v>
      </c>
      <c r="G10353">
        <v>498</v>
      </c>
      <c r="H10353" t="s">
        <v>41</v>
      </c>
      <c r="I10353" t="s">
        <v>23</v>
      </c>
      <c r="J10353" t="s">
        <v>37</v>
      </c>
      <c r="K10353" t="str">
        <f>VLOOKUP(H10353, [1]Products!B:E, 2, FALSE)</f>
        <v>Ginger Snaps</v>
      </c>
      <c r="L10353" s="2">
        <f>VLOOKUP(H10353, [1]Products!B:D, 3, FALSE)</f>
        <v>14</v>
      </c>
      <c r="M10353" s="2">
        <f>Table1[[#This Row],[Quantity Purchased]] * Table1[[#This Row],[Unit Price]]</f>
        <v>13944</v>
      </c>
      <c r="N10353" s="2">
        <f>VLOOKUP(H10353, [1]Products!B:E, 4, FALSE)</f>
        <v>28</v>
      </c>
      <c r="O10353" t="str">
        <f>TEXT(Table1[[#This Row],[Transaction Date]], "yyyy-mm")</f>
        <v>2024-08</v>
      </c>
      <c r="P10353" s="1">
        <f ca="1">YEAR(TODAY()) - YEAR(Table1[[#This Row],[Buyer Date of Birth]])</f>
        <v>29</v>
      </c>
      <c r="Q10353" s="2">
        <f>Table1[[#This Row],[Total Revenue]] - Table1[[#This Row],[Total Cost]]</f>
        <v>13930</v>
      </c>
    </row>
    <row r="10354" spans="1:17" x14ac:dyDescent="0.25">
      <c r="A10354" s="1">
        <v>45528</v>
      </c>
      <c r="B10354" t="s">
        <v>356</v>
      </c>
      <c r="C10354" t="s">
        <v>159</v>
      </c>
      <c r="D10354" t="s">
        <v>58</v>
      </c>
      <c r="E10354" s="1">
        <v>33783</v>
      </c>
      <c r="F10354" t="s">
        <v>40</v>
      </c>
      <c r="G10354">
        <v>136</v>
      </c>
      <c r="H10354" t="s">
        <v>22</v>
      </c>
      <c r="I10354" t="s">
        <v>36</v>
      </c>
      <c r="J10354" t="s">
        <v>31</v>
      </c>
      <c r="K10354" t="str">
        <f>VLOOKUP(H10354, [1]Products!B:E, 2, FALSE)</f>
        <v>Cinnamon Swirls</v>
      </c>
      <c r="L10354" s="2">
        <f>VLOOKUP(H10354, [1]Products!B:D, 3, FALSE)</f>
        <v>10</v>
      </c>
      <c r="M10354" s="2">
        <f>Table1[[#This Row],[Quantity Purchased]] * Table1[[#This Row],[Unit Price]]</f>
        <v>1904</v>
      </c>
      <c r="N10354" s="2">
        <f>VLOOKUP(H10354, [1]Products!B:E, 4, FALSE)</f>
        <v>14</v>
      </c>
      <c r="O10354" t="str">
        <f>TEXT(Table1[[#This Row],[Transaction Date]], "yyyy-mm")</f>
        <v>2024-08</v>
      </c>
      <c r="P10354" s="1">
        <f ca="1">YEAR(TODAY()) - YEAR(Table1[[#This Row],[Buyer Date of Birth]])</f>
        <v>33</v>
      </c>
      <c r="Q10354" s="2">
        <f>Table1[[#This Row],[Total Revenue]] - Table1[[#This Row],[Total Cost]]</f>
        <v>1894</v>
      </c>
    </row>
    <row r="10355" spans="1:17" x14ac:dyDescent="0.25">
      <c r="A10355" s="1">
        <v>45505</v>
      </c>
      <c r="B10355" t="s">
        <v>365</v>
      </c>
      <c r="C10355" t="s">
        <v>272</v>
      </c>
      <c r="D10355" t="s">
        <v>20</v>
      </c>
      <c r="E10355" s="1">
        <v>33103</v>
      </c>
      <c r="F10355" t="s">
        <v>21</v>
      </c>
      <c r="G10355">
        <v>50</v>
      </c>
      <c r="H10355" t="s">
        <v>71</v>
      </c>
      <c r="I10355" t="s">
        <v>36</v>
      </c>
      <c r="J10355" t="s">
        <v>31</v>
      </c>
      <c r="K10355" t="str">
        <f>VLOOKUP(H10355, [1]Products!B:E, 2, FALSE)</f>
        <v>Peanut Butter Bites</v>
      </c>
      <c r="L10355" s="2">
        <f>VLOOKUP(H10355, [1]Products!B:D, 3, FALSE)</f>
        <v>5</v>
      </c>
      <c r="M10355" s="2">
        <f>Table1[[#This Row],[Quantity Purchased]] * Table1[[#This Row],[Unit Price]]</f>
        <v>350</v>
      </c>
      <c r="N10355" s="2">
        <f>VLOOKUP(H10355, [1]Products!B:E, 4, FALSE)</f>
        <v>7</v>
      </c>
      <c r="O10355" t="str">
        <f>TEXT(Table1[[#This Row],[Transaction Date]], "yyyy-mm")</f>
        <v>2024-08</v>
      </c>
      <c r="P10355" s="1">
        <f ca="1">YEAR(TODAY()) - YEAR(Table1[[#This Row],[Buyer Date of Birth]])</f>
        <v>35</v>
      </c>
      <c r="Q10355" s="2">
        <f>Table1[[#This Row],[Total Revenue]] - Table1[[#This Row],[Total Cost]]</f>
        <v>345</v>
      </c>
    </row>
    <row r="10356" spans="1:17" x14ac:dyDescent="0.25">
      <c r="A10356" s="1">
        <v>45515</v>
      </c>
      <c r="B10356" t="s">
        <v>56</v>
      </c>
      <c r="C10356" t="s">
        <v>1519</v>
      </c>
      <c r="D10356" t="s">
        <v>58</v>
      </c>
      <c r="E10356" s="1">
        <v>20346</v>
      </c>
      <c r="F10356" t="s">
        <v>21</v>
      </c>
      <c r="G10356">
        <v>29</v>
      </c>
      <c r="H10356" t="s">
        <v>72</v>
      </c>
      <c r="I10356" t="s">
        <v>30</v>
      </c>
      <c r="J10356" t="s">
        <v>37</v>
      </c>
      <c r="K10356" t="str">
        <f>VLOOKUP(H10356, [1]Products!B:E, 2, FALSE)</f>
        <v>Choco Delight</v>
      </c>
      <c r="L10356" s="2">
        <f>VLOOKUP(H10356, [1]Products!B:D, 3, FALSE)</f>
        <v>3</v>
      </c>
      <c r="M10356" s="2">
        <f>Table1[[#This Row],[Quantity Purchased]] * Table1[[#This Row],[Unit Price]]</f>
        <v>145</v>
      </c>
      <c r="N10356" s="2">
        <f>VLOOKUP(H10356, [1]Products!B:E, 4, FALSE)</f>
        <v>5</v>
      </c>
      <c r="O10356" t="str">
        <f>TEXT(Table1[[#This Row],[Transaction Date]], "yyyy-mm")</f>
        <v>2024-08</v>
      </c>
      <c r="P10356" s="1">
        <f ca="1">YEAR(TODAY()) - YEAR(Table1[[#This Row],[Buyer Date of Birth]])</f>
        <v>70</v>
      </c>
      <c r="Q10356" s="2">
        <f>Table1[[#This Row],[Total Revenue]] - Table1[[#This Row],[Total Cost]]</f>
        <v>142</v>
      </c>
    </row>
    <row r="10357" spans="1:17" x14ac:dyDescent="0.25">
      <c r="A10357" s="1">
        <v>45522</v>
      </c>
      <c r="B10357" t="s">
        <v>123</v>
      </c>
      <c r="C10357" t="s">
        <v>1200</v>
      </c>
      <c r="D10357" t="s">
        <v>53</v>
      </c>
      <c r="E10357" s="1">
        <v>22901</v>
      </c>
      <c r="F10357" t="s">
        <v>28</v>
      </c>
      <c r="G10357">
        <v>293</v>
      </c>
      <c r="H10357" t="s">
        <v>49</v>
      </c>
      <c r="I10357" t="s">
        <v>23</v>
      </c>
      <c r="J10357" t="s">
        <v>37</v>
      </c>
      <c r="K10357" t="str">
        <f>VLOOKUP(H10357, [1]Products!B:E, 2, FALSE)</f>
        <v>Butter Crunch</v>
      </c>
      <c r="L10357" s="2">
        <f>VLOOKUP(H10357, [1]Products!B:D, 3, FALSE)</f>
        <v>10</v>
      </c>
      <c r="M10357" s="2">
        <f>Table1[[#This Row],[Quantity Purchased]] * Table1[[#This Row],[Unit Price]]</f>
        <v>3223</v>
      </c>
      <c r="N10357" s="2">
        <f>VLOOKUP(H10357, [1]Products!B:E, 4, FALSE)</f>
        <v>11</v>
      </c>
      <c r="O10357" t="str">
        <f>TEXT(Table1[[#This Row],[Transaction Date]], "yyyy-mm")</f>
        <v>2024-08</v>
      </c>
      <c r="P10357" s="1">
        <f ca="1">YEAR(TODAY()) - YEAR(Table1[[#This Row],[Buyer Date of Birth]])</f>
        <v>63</v>
      </c>
      <c r="Q10357" s="2">
        <f>Table1[[#This Row],[Total Revenue]] - Table1[[#This Row],[Total Cost]]</f>
        <v>3213</v>
      </c>
    </row>
    <row r="10358" spans="1:17" x14ac:dyDescent="0.25">
      <c r="A10358" s="1">
        <v>45523</v>
      </c>
      <c r="B10358" t="s">
        <v>244</v>
      </c>
      <c r="C10358" t="s">
        <v>797</v>
      </c>
      <c r="D10358" t="s">
        <v>34</v>
      </c>
      <c r="E10358" s="1">
        <v>26162</v>
      </c>
      <c r="F10358" t="s">
        <v>75</v>
      </c>
      <c r="G10358">
        <v>480</v>
      </c>
      <c r="H10358" t="s">
        <v>49</v>
      </c>
      <c r="I10358" t="s">
        <v>36</v>
      </c>
      <c r="J10358" t="s">
        <v>24</v>
      </c>
      <c r="K10358" t="str">
        <f>VLOOKUP(H10358, [1]Products!B:E, 2, FALSE)</f>
        <v>Butter Crunch</v>
      </c>
      <c r="L10358" s="2">
        <f>VLOOKUP(H10358, [1]Products!B:D, 3, FALSE)</f>
        <v>10</v>
      </c>
      <c r="M10358" s="2">
        <f>Table1[[#This Row],[Quantity Purchased]] * Table1[[#This Row],[Unit Price]]</f>
        <v>5280</v>
      </c>
      <c r="N10358" s="2">
        <f>VLOOKUP(H10358, [1]Products!B:E, 4, FALSE)</f>
        <v>11</v>
      </c>
      <c r="O10358" t="str">
        <f>TEXT(Table1[[#This Row],[Transaction Date]], "yyyy-mm")</f>
        <v>2024-08</v>
      </c>
      <c r="P10358" s="1">
        <f ca="1">YEAR(TODAY()) - YEAR(Table1[[#This Row],[Buyer Date of Birth]])</f>
        <v>54</v>
      </c>
      <c r="Q10358" s="2">
        <f>Table1[[#This Row],[Total Revenue]] - Table1[[#This Row],[Total Cost]]</f>
        <v>5270</v>
      </c>
    </row>
    <row r="10359" spans="1:17" x14ac:dyDescent="0.25">
      <c r="A10359" s="1">
        <v>45533</v>
      </c>
      <c r="B10359" t="s">
        <v>251</v>
      </c>
      <c r="C10359" t="s">
        <v>198</v>
      </c>
      <c r="D10359" t="s">
        <v>45</v>
      </c>
      <c r="E10359" s="1">
        <v>17861</v>
      </c>
      <c r="F10359" t="s">
        <v>75</v>
      </c>
      <c r="G10359">
        <v>301</v>
      </c>
      <c r="H10359" t="s">
        <v>71</v>
      </c>
      <c r="I10359" t="s">
        <v>46</v>
      </c>
      <c r="J10359" t="s">
        <v>24</v>
      </c>
      <c r="K10359" t="str">
        <f>VLOOKUP(H10359, [1]Products!B:E, 2, FALSE)</f>
        <v>Peanut Butter Bites</v>
      </c>
      <c r="L10359" s="2">
        <f>VLOOKUP(H10359, [1]Products!B:D, 3, FALSE)</f>
        <v>5</v>
      </c>
      <c r="M10359" s="2">
        <f>Table1[[#This Row],[Quantity Purchased]] * Table1[[#This Row],[Unit Price]]</f>
        <v>2107</v>
      </c>
      <c r="N10359" s="2">
        <f>VLOOKUP(H10359, [1]Products!B:E, 4, FALSE)</f>
        <v>7</v>
      </c>
      <c r="O10359" t="str">
        <f>TEXT(Table1[[#This Row],[Transaction Date]], "yyyy-mm")</f>
        <v>2024-08</v>
      </c>
      <c r="P10359" s="1">
        <f ca="1">YEAR(TODAY()) - YEAR(Table1[[#This Row],[Buyer Date of Birth]])</f>
        <v>77</v>
      </c>
      <c r="Q10359" s="2">
        <f>Table1[[#This Row],[Total Revenue]] - Table1[[#This Row],[Total Cost]]</f>
        <v>2102</v>
      </c>
    </row>
    <row r="10360" spans="1:17" x14ac:dyDescent="0.25">
      <c r="A10360" s="1">
        <v>45535</v>
      </c>
      <c r="B10360" t="s">
        <v>372</v>
      </c>
      <c r="C10360" t="s">
        <v>956</v>
      </c>
      <c r="D10360" t="s">
        <v>62</v>
      </c>
      <c r="E10360" s="1">
        <v>26469</v>
      </c>
      <c r="F10360" t="s">
        <v>40</v>
      </c>
      <c r="G10360">
        <v>154</v>
      </c>
      <c r="H10360" t="s">
        <v>29</v>
      </c>
      <c r="I10360" t="s">
        <v>36</v>
      </c>
      <c r="J10360" t="s">
        <v>31</v>
      </c>
      <c r="K10360" t="str">
        <f>VLOOKUP(H10360, [1]Products!B:E, 2, FALSE)</f>
        <v>Shortbread</v>
      </c>
      <c r="L10360" s="2">
        <f>VLOOKUP(H10360, [1]Products!B:D, 3, FALSE)</f>
        <v>10</v>
      </c>
      <c r="M10360" s="2">
        <f>Table1[[#This Row],[Quantity Purchased]] * Table1[[#This Row],[Unit Price]]</f>
        <v>6930</v>
      </c>
      <c r="N10360" s="2">
        <f>VLOOKUP(H10360, [1]Products!B:E, 4, FALSE)</f>
        <v>45</v>
      </c>
      <c r="O10360" t="str">
        <f>TEXT(Table1[[#This Row],[Transaction Date]], "yyyy-mm")</f>
        <v>2024-08</v>
      </c>
      <c r="P10360" s="1">
        <f ca="1">YEAR(TODAY()) - YEAR(Table1[[#This Row],[Buyer Date of Birth]])</f>
        <v>53</v>
      </c>
      <c r="Q10360" s="2">
        <f>Table1[[#This Row],[Total Revenue]] - Table1[[#This Row],[Total Cost]]</f>
        <v>6920</v>
      </c>
    </row>
    <row r="10361" spans="1:17" x14ac:dyDescent="0.25">
      <c r="A10361" s="1">
        <v>45506</v>
      </c>
      <c r="B10361" t="s">
        <v>496</v>
      </c>
      <c r="C10361" t="s">
        <v>77</v>
      </c>
      <c r="D10361" t="s">
        <v>89</v>
      </c>
      <c r="E10361" s="1">
        <v>27289</v>
      </c>
      <c r="F10361" t="s">
        <v>40</v>
      </c>
      <c r="G10361">
        <v>266</v>
      </c>
      <c r="H10361" t="s">
        <v>66</v>
      </c>
      <c r="I10361" t="s">
        <v>30</v>
      </c>
      <c r="J10361" t="s">
        <v>24</v>
      </c>
      <c r="K10361" t="str">
        <f>VLOOKUP(H10361, [1]Products!B:E, 2, FALSE)</f>
        <v>Oatmeal Cookies</v>
      </c>
      <c r="L10361" s="2">
        <f>VLOOKUP(H10361, [1]Products!B:D, 3, FALSE)</f>
        <v>19</v>
      </c>
      <c r="M10361" s="2">
        <f>Table1[[#This Row],[Quantity Purchased]] * Table1[[#This Row],[Unit Price]]</f>
        <v>6118</v>
      </c>
      <c r="N10361" s="2">
        <f>VLOOKUP(H10361, [1]Products!B:E, 4, FALSE)</f>
        <v>23</v>
      </c>
      <c r="O10361" t="str">
        <f>TEXT(Table1[[#This Row],[Transaction Date]], "yyyy-mm")</f>
        <v>2024-08</v>
      </c>
      <c r="P10361" s="1">
        <f ca="1">YEAR(TODAY()) - YEAR(Table1[[#This Row],[Buyer Date of Birth]])</f>
        <v>51</v>
      </c>
      <c r="Q10361" s="2">
        <f>Table1[[#This Row],[Total Revenue]] - Table1[[#This Row],[Total Cost]]</f>
        <v>6099</v>
      </c>
    </row>
    <row r="10362" spans="1:17" x14ac:dyDescent="0.25">
      <c r="A10362" s="1">
        <v>45518</v>
      </c>
      <c r="B10362" t="s">
        <v>123</v>
      </c>
      <c r="C10362" t="s">
        <v>1144</v>
      </c>
      <c r="D10362" t="s">
        <v>34</v>
      </c>
      <c r="E10362" s="1">
        <v>30297</v>
      </c>
      <c r="F10362" t="s">
        <v>40</v>
      </c>
      <c r="G10362">
        <v>492</v>
      </c>
      <c r="H10362" t="s">
        <v>41</v>
      </c>
      <c r="I10362" t="s">
        <v>23</v>
      </c>
      <c r="J10362" t="s">
        <v>24</v>
      </c>
      <c r="K10362" t="str">
        <f>VLOOKUP(H10362, [1]Products!B:E, 2, FALSE)</f>
        <v>Ginger Snaps</v>
      </c>
      <c r="L10362" s="2">
        <f>VLOOKUP(H10362, [1]Products!B:D, 3, FALSE)</f>
        <v>14</v>
      </c>
      <c r="M10362" s="2">
        <f>Table1[[#This Row],[Quantity Purchased]] * Table1[[#This Row],[Unit Price]]</f>
        <v>13776</v>
      </c>
      <c r="N10362" s="2">
        <f>VLOOKUP(H10362, [1]Products!B:E, 4, FALSE)</f>
        <v>28</v>
      </c>
      <c r="O10362" t="str">
        <f>TEXT(Table1[[#This Row],[Transaction Date]], "yyyy-mm")</f>
        <v>2024-08</v>
      </c>
      <c r="P10362" s="1">
        <f ca="1">YEAR(TODAY()) - YEAR(Table1[[#This Row],[Buyer Date of Birth]])</f>
        <v>43</v>
      </c>
      <c r="Q10362" s="2">
        <f>Table1[[#This Row],[Total Revenue]] - Table1[[#This Row],[Total Cost]]</f>
        <v>13762</v>
      </c>
    </row>
    <row r="10363" spans="1:17" x14ac:dyDescent="0.25">
      <c r="A10363" s="1">
        <v>45535</v>
      </c>
      <c r="B10363" t="s">
        <v>313</v>
      </c>
      <c r="C10363" t="s">
        <v>257</v>
      </c>
      <c r="D10363" t="s">
        <v>34</v>
      </c>
      <c r="E10363" s="1">
        <v>19933</v>
      </c>
      <c r="F10363" t="s">
        <v>40</v>
      </c>
      <c r="G10363">
        <v>135</v>
      </c>
      <c r="H10363" t="s">
        <v>63</v>
      </c>
      <c r="I10363" t="s">
        <v>36</v>
      </c>
      <c r="J10363" t="s">
        <v>37</v>
      </c>
      <c r="K10363" t="str">
        <f>VLOOKUP(H10363, [1]Products!B:E, 2, FALSE)</f>
        <v>Vanilla Wafers</v>
      </c>
      <c r="L10363" s="2">
        <f>VLOOKUP(H10363, [1]Products!B:D, 3, FALSE)</f>
        <v>18</v>
      </c>
      <c r="M10363" s="2">
        <f>Table1[[#This Row],[Quantity Purchased]] * Table1[[#This Row],[Unit Price]]</f>
        <v>4860</v>
      </c>
      <c r="N10363" s="2">
        <f>VLOOKUP(H10363, [1]Products!B:E, 4, FALSE)</f>
        <v>36</v>
      </c>
      <c r="O10363" t="str">
        <f>TEXT(Table1[[#This Row],[Transaction Date]], "yyyy-mm")</f>
        <v>2024-08</v>
      </c>
      <c r="P10363" s="1">
        <f ca="1">YEAR(TODAY()) - YEAR(Table1[[#This Row],[Buyer Date of Birth]])</f>
        <v>71</v>
      </c>
      <c r="Q10363" s="2">
        <f>Table1[[#This Row],[Total Revenue]] - Table1[[#This Row],[Total Cost]]</f>
        <v>4842</v>
      </c>
    </row>
    <row r="10364" spans="1:17" x14ac:dyDescent="0.25">
      <c r="A10364" s="1">
        <v>45510</v>
      </c>
      <c r="B10364" t="s">
        <v>129</v>
      </c>
      <c r="C10364" t="s">
        <v>70</v>
      </c>
      <c r="D10364" t="s">
        <v>45</v>
      </c>
      <c r="E10364" s="1">
        <v>32884</v>
      </c>
      <c r="F10364" t="s">
        <v>28</v>
      </c>
      <c r="G10364">
        <v>245</v>
      </c>
      <c r="H10364" t="s">
        <v>72</v>
      </c>
      <c r="I10364" t="s">
        <v>36</v>
      </c>
      <c r="J10364" t="s">
        <v>24</v>
      </c>
      <c r="K10364" t="str">
        <f>VLOOKUP(H10364, [1]Products!B:E, 2, FALSE)</f>
        <v>Choco Delight</v>
      </c>
      <c r="L10364" s="2">
        <f>VLOOKUP(H10364, [1]Products!B:D, 3, FALSE)</f>
        <v>3</v>
      </c>
      <c r="M10364" s="2">
        <f>Table1[[#This Row],[Quantity Purchased]] * Table1[[#This Row],[Unit Price]]</f>
        <v>1225</v>
      </c>
      <c r="N10364" s="2">
        <f>VLOOKUP(H10364, [1]Products!B:E, 4, FALSE)</f>
        <v>5</v>
      </c>
      <c r="O10364" t="str">
        <f>TEXT(Table1[[#This Row],[Transaction Date]], "yyyy-mm")</f>
        <v>2024-08</v>
      </c>
      <c r="P10364" s="1">
        <f ca="1">YEAR(TODAY()) - YEAR(Table1[[#This Row],[Buyer Date of Birth]])</f>
        <v>35</v>
      </c>
      <c r="Q10364" s="2">
        <f>Table1[[#This Row],[Total Revenue]] - Table1[[#This Row],[Total Cost]]</f>
        <v>1222</v>
      </c>
    </row>
    <row r="10365" spans="1:17" x14ac:dyDescent="0.25">
      <c r="A10365" s="1">
        <v>45526</v>
      </c>
      <c r="B10365" t="s">
        <v>157</v>
      </c>
      <c r="C10365" t="s">
        <v>522</v>
      </c>
      <c r="D10365" t="s">
        <v>45</v>
      </c>
      <c r="E10365" s="1">
        <v>27618</v>
      </c>
      <c r="F10365" t="s">
        <v>21</v>
      </c>
      <c r="G10365">
        <v>471</v>
      </c>
      <c r="H10365" t="s">
        <v>66</v>
      </c>
      <c r="I10365" t="s">
        <v>36</v>
      </c>
      <c r="J10365" t="s">
        <v>37</v>
      </c>
      <c r="K10365" t="str">
        <f>VLOOKUP(H10365, [1]Products!B:E, 2, FALSE)</f>
        <v>Oatmeal Cookies</v>
      </c>
      <c r="L10365" s="2">
        <f>VLOOKUP(H10365, [1]Products!B:D, 3, FALSE)</f>
        <v>19</v>
      </c>
      <c r="M10365" s="2">
        <f>Table1[[#This Row],[Quantity Purchased]] * Table1[[#This Row],[Unit Price]]</f>
        <v>10833</v>
      </c>
      <c r="N10365" s="2">
        <f>VLOOKUP(H10365, [1]Products!B:E, 4, FALSE)</f>
        <v>23</v>
      </c>
      <c r="O10365" t="str">
        <f>TEXT(Table1[[#This Row],[Transaction Date]], "yyyy-mm")</f>
        <v>2024-08</v>
      </c>
      <c r="P10365" s="1">
        <f ca="1">YEAR(TODAY()) - YEAR(Table1[[#This Row],[Buyer Date of Birth]])</f>
        <v>50</v>
      </c>
      <c r="Q10365" s="2">
        <f>Table1[[#This Row],[Total Revenue]] - Table1[[#This Row],[Total Cost]]</f>
        <v>10814</v>
      </c>
    </row>
    <row r="10366" spans="1:17" x14ac:dyDescent="0.25">
      <c r="A10366" s="1">
        <v>45527</v>
      </c>
      <c r="B10366" t="s">
        <v>317</v>
      </c>
      <c r="C10366" t="s">
        <v>1263</v>
      </c>
      <c r="D10366" t="s">
        <v>20</v>
      </c>
      <c r="E10366" s="1">
        <v>16501</v>
      </c>
      <c r="F10366" t="s">
        <v>21</v>
      </c>
      <c r="G10366">
        <v>62</v>
      </c>
      <c r="H10366" t="s">
        <v>49</v>
      </c>
      <c r="I10366" t="s">
        <v>23</v>
      </c>
      <c r="J10366" t="s">
        <v>31</v>
      </c>
      <c r="K10366" t="str">
        <f>VLOOKUP(H10366, [1]Products!B:E, 2, FALSE)</f>
        <v>Butter Crunch</v>
      </c>
      <c r="L10366" s="2">
        <f>VLOOKUP(H10366, [1]Products!B:D, 3, FALSE)</f>
        <v>10</v>
      </c>
      <c r="M10366" s="2">
        <f>Table1[[#This Row],[Quantity Purchased]] * Table1[[#This Row],[Unit Price]]</f>
        <v>682</v>
      </c>
      <c r="N10366" s="2">
        <f>VLOOKUP(H10366, [1]Products!B:E, 4, FALSE)</f>
        <v>11</v>
      </c>
      <c r="O10366" t="str">
        <f>TEXT(Table1[[#This Row],[Transaction Date]], "yyyy-mm")</f>
        <v>2024-08</v>
      </c>
      <c r="P10366" s="1">
        <f ca="1">YEAR(TODAY()) - YEAR(Table1[[#This Row],[Buyer Date of Birth]])</f>
        <v>80</v>
      </c>
      <c r="Q10366" s="2">
        <f>Table1[[#This Row],[Total Revenue]] - Table1[[#This Row],[Total Cost]]</f>
        <v>672</v>
      </c>
    </row>
    <row r="10367" spans="1:17" x14ac:dyDescent="0.25">
      <c r="A10367" s="1">
        <v>45534</v>
      </c>
      <c r="B10367" t="s">
        <v>125</v>
      </c>
      <c r="C10367" t="s">
        <v>179</v>
      </c>
      <c r="D10367" t="s">
        <v>78</v>
      </c>
      <c r="E10367" s="1">
        <v>35475</v>
      </c>
      <c r="F10367" t="s">
        <v>40</v>
      </c>
      <c r="G10367">
        <v>433</v>
      </c>
      <c r="H10367" t="s">
        <v>66</v>
      </c>
      <c r="I10367" t="s">
        <v>36</v>
      </c>
      <c r="J10367" t="s">
        <v>31</v>
      </c>
      <c r="K10367" t="str">
        <f>VLOOKUP(H10367, [1]Products!B:E, 2, FALSE)</f>
        <v>Oatmeal Cookies</v>
      </c>
      <c r="L10367" s="2">
        <f>VLOOKUP(H10367, [1]Products!B:D, 3, FALSE)</f>
        <v>19</v>
      </c>
      <c r="M10367" s="2">
        <f>Table1[[#This Row],[Quantity Purchased]] * Table1[[#This Row],[Unit Price]]</f>
        <v>9959</v>
      </c>
      <c r="N10367" s="2">
        <f>VLOOKUP(H10367, [1]Products!B:E, 4, FALSE)</f>
        <v>23</v>
      </c>
      <c r="O10367" t="str">
        <f>TEXT(Table1[[#This Row],[Transaction Date]], "yyyy-mm")</f>
        <v>2024-08</v>
      </c>
      <c r="P10367" s="1">
        <f ca="1">YEAR(TODAY()) - YEAR(Table1[[#This Row],[Buyer Date of Birth]])</f>
        <v>28</v>
      </c>
      <c r="Q10367" s="2">
        <f>Table1[[#This Row],[Total Revenue]] - Table1[[#This Row],[Total Cost]]</f>
        <v>9940</v>
      </c>
    </row>
    <row r="10368" spans="1:17" x14ac:dyDescent="0.25">
      <c r="A10368" s="1">
        <v>45510</v>
      </c>
      <c r="B10368" t="s">
        <v>372</v>
      </c>
      <c r="C10368" t="s">
        <v>1028</v>
      </c>
      <c r="D10368" t="s">
        <v>45</v>
      </c>
      <c r="E10368" s="1">
        <v>16896</v>
      </c>
      <c r="F10368" t="s">
        <v>21</v>
      </c>
      <c r="G10368">
        <v>235</v>
      </c>
      <c r="H10368" t="s">
        <v>63</v>
      </c>
      <c r="I10368" t="s">
        <v>50</v>
      </c>
      <c r="J10368" t="s">
        <v>37</v>
      </c>
      <c r="K10368" t="str">
        <f>VLOOKUP(H10368, [1]Products!B:E, 2, FALSE)</f>
        <v>Vanilla Wafers</v>
      </c>
      <c r="L10368" s="2">
        <f>VLOOKUP(H10368, [1]Products!B:D, 3, FALSE)</f>
        <v>18</v>
      </c>
      <c r="M10368" s="2">
        <f>Table1[[#This Row],[Quantity Purchased]] * Table1[[#This Row],[Unit Price]]</f>
        <v>8460</v>
      </c>
      <c r="N10368" s="2">
        <f>VLOOKUP(H10368, [1]Products!B:E, 4, FALSE)</f>
        <v>36</v>
      </c>
      <c r="O10368" t="str">
        <f>TEXT(Table1[[#This Row],[Transaction Date]], "yyyy-mm")</f>
        <v>2024-08</v>
      </c>
      <c r="P10368" s="1">
        <f ca="1">YEAR(TODAY()) - YEAR(Table1[[#This Row],[Buyer Date of Birth]])</f>
        <v>79</v>
      </c>
      <c r="Q10368" s="2">
        <f>Table1[[#This Row],[Total Revenue]] - Table1[[#This Row],[Total Cost]]</f>
        <v>8442</v>
      </c>
    </row>
    <row r="10369" spans="1:17" x14ac:dyDescent="0.25">
      <c r="A10369" s="1">
        <v>45506</v>
      </c>
      <c r="B10369" t="s">
        <v>484</v>
      </c>
      <c r="C10369" t="s">
        <v>340</v>
      </c>
      <c r="D10369" t="s">
        <v>84</v>
      </c>
      <c r="E10369" s="1">
        <v>19082</v>
      </c>
      <c r="F10369" t="s">
        <v>28</v>
      </c>
      <c r="G10369">
        <v>309</v>
      </c>
      <c r="H10369" t="s">
        <v>22</v>
      </c>
      <c r="I10369" t="s">
        <v>50</v>
      </c>
      <c r="J10369" t="s">
        <v>37</v>
      </c>
      <c r="K10369" t="str">
        <f>VLOOKUP(H10369, [1]Products!B:E, 2, FALSE)</f>
        <v>Cinnamon Swirls</v>
      </c>
      <c r="L10369" s="2">
        <f>VLOOKUP(H10369, [1]Products!B:D, 3, FALSE)</f>
        <v>10</v>
      </c>
      <c r="M10369" s="2">
        <f>Table1[[#This Row],[Quantity Purchased]] * Table1[[#This Row],[Unit Price]]</f>
        <v>4326</v>
      </c>
      <c r="N10369" s="2">
        <f>VLOOKUP(H10369, [1]Products!B:E, 4, FALSE)</f>
        <v>14</v>
      </c>
      <c r="O10369" t="str">
        <f>TEXT(Table1[[#This Row],[Transaction Date]], "yyyy-mm")</f>
        <v>2024-08</v>
      </c>
      <c r="P10369" s="1">
        <f ca="1">YEAR(TODAY()) - YEAR(Table1[[#This Row],[Buyer Date of Birth]])</f>
        <v>73</v>
      </c>
      <c r="Q10369" s="2">
        <f>Table1[[#This Row],[Total Revenue]] - Table1[[#This Row],[Total Cost]]</f>
        <v>4316</v>
      </c>
    </row>
    <row r="10370" spans="1:17" x14ac:dyDescent="0.25">
      <c r="A10370" s="1">
        <v>45526</v>
      </c>
      <c r="B10370" t="s">
        <v>319</v>
      </c>
      <c r="C10370" t="s">
        <v>287</v>
      </c>
      <c r="D10370" t="s">
        <v>58</v>
      </c>
      <c r="E10370" s="1">
        <v>17632</v>
      </c>
      <c r="F10370" t="s">
        <v>75</v>
      </c>
      <c r="G10370">
        <v>76</v>
      </c>
      <c r="H10370" t="s">
        <v>72</v>
      </c>
      <c r="I10370" t="s">
        <v>36</v>
      </c>
      <c r="J10370" t="s">
        <v>24</v>
      </c>
      <c r="K10370" t="str">
        <f>VLOOKUP(H10370, [1]Products!B:E, 2, FALSE)</f>
        <v>Choco Delight</v>
      </c>
      <c r="L10370" s="2">
        <f>VLOOKUP(H10370, [1]Products!B:D, 3, FALSE)</f>
        <v>3</v>
      </c>
      <c r="M10370" s="2">
        <f>Table1[[#This Row],[Quantity Purchased]] * Table1[[#This Row],[Unit Price]]</f>
        <v>380</v>
      </c>
      <c r="N10370" s="2">
        <f>VLOOKUP(H10370, [1]Products!B:E, 4, FALSE)</f>
        <v>5</v>
      </c>
      <c r="O10370" t="str">
        <f>TEXT(Table1[[#This Row],[Transaction Date]], "yyyy-mm")</f>
        <v>2024-08</v>
      </c>
      <c r="P10370" s="1">
        <f ca="1">YEAR(TODAY()) - YEAR(Table1[[#This Row],[Buyer Date of Birth]])</f>
        <v>77</v>
      </c>
      <c r="Q10370" s="2">
        <f>Table1[[#This Row],[Total Revenue]] - Table1[[#This Row],[Total Cost]]</f>
        <v>377</v>
      </c>
    </row>
    <row r="10371" spans="1:17" x14ac:dyDescent="0.25">
      <c r="A10371" s="1">
        <v>45524</v>
      </c>
      <c r="B10371" t="s">
        <v>60</v>
      </c>
      <c r="C10371" t="s">
        <v>804</v>
      </c>
      <c r="D10371" t="s">
        <v>78</v>
      </c>
      <c r="E10371" s="1">
        <v>35116</v>
      </c>
      <c r="F10371" t="s">
        <v>28</v>
      </c>
      <c r="G10371">
        <v>151</v>
      </c>
      <c r="H10371" t="s">
        <v>71</v>
      </c>
      <c r="I10371" t="s">
        <v>50</v>
      </c>
      <c r="J10371" t="s">
        <v>24</v>
      </c>
      <c r="K10371" t="str">
        <f>VLOOKUP(H10371, [1]Products!B:E, 2, FALSE)</f>
        <v>Peanut Butter Bites</v>
      </c>
      <c r="L10371" s="2">
        <f>VLOOKUP(H10371, [1]Products!B:D, 3, FALSE)</f>
        <v>5</v>
      </c>
      <c r="M10371" s="2">
        <f>Table1[[#This Row],[Quantity Purchased]] * Table1[[#This Row],[Unit Price]]</f>
        <v>1057</v>
      </c>
      <c r="N10371" s="2">
        <f>VLOOKUP(H10371, [1]Products!B:E, 4, FALSE)</f>
        <v>7</v>
      </c>
      <c r="O10371" t="str">
        <f>TEXT(Table1[[#This Row],[Transaction Date]], "yyyy-mm")</f>
        <v>2024-08</v>
      </c>
      <c r="P10371" s="1">
        <f ca="1">YEAR(TODAY()) - YEAR(Table1[[#This Row],[Buyer Date of Birth]])</f>
        <v>29</v>
      </c>
      <c r="Q10371" s="2">
        <f>Table1[[#This Row],[Total Revenue]] - Table1[[#This Row],[Total Cost]]</f>
        <v>1052</v>
      </c>
    </row>
    <row r="10372" spans="1:17" x14ac:dyDescent="0.25">
      <c r="A10372" s="1">
        <v>45533</v>
      </c>
      <c r="B10372" t="s">
        <v>861</v>
      </c>
      <c r="C10372" t="s">
        <v>700</v>
      </c>
      <c r="D10372" t="s">
        <v>100</v>
      </c>
      <c r="E10372" s="1">
        <v>16926</v>
      </c>
      <c r="F10372" t="s">
        <v>28</v>
      </c>
      <c r="G10372">
        <v>433</v>
      </c>
      <c r="H10372" t="s">
        <v>66</v>
      </c>
      <c r="I10372" t="s">
        <v>36</v>
      </c>
      <c r="J10372" t="s">
        <v>31</v>
      </c>
      <c r="K10372" t="str">
        <f>VLOOKUP(H10372, [1]Products!B:E, 2, FALSE)</f>
        <v>Oatmeal Cookies</v>
      </c>
      <c r="L10372" s="2">
        <f>VLOOKUP(H10372, [1]Products!B:D, 3, FALSE)</f>
        <v>19</v>
      </c>
      <c r="M10372" s="2">
        <f>Table1[[#This Row],[Quantity Purchased]] * Table1[[#This Row],[Unit Price]]</f>
        <v>9959</v>
      </c>
      <c r="N10372" s="2">
        <f>VLOOKUP(H10372, [1]Products!B:E, 4, FALSE)</f>
        <v>23</v>
      </c>
      <c r="O10372" t="str">
        <f>TEXT(Table1[[#This Row],[Transaction Date]], "yyyy-mm")</f>
        <v>2024-08</v>
      </c>
      <c r="P10372" s="1">
        <f ca="1">YEAR(TODAY()) - YEAR(Table1[[#This Row],[Buyer Date of Birth]])</f>
        <v>79</v>
      </c>
      <c r="Q10372" s="2">
        <f>Table1[[#This Row],[Total Revenue]] - Table1[[#This Row],[Total Cost]]</f>
        <v>9940</v>
      </c>
    </row>
    <row r="10373" spans="1:17" x14ac:dyDescent="0.25">
      <c r="A10373" s="1">
        <v>45508</v>
      </c>
      <c r="B10373" t="s">
        <v>487</v>
      </c>
      <c r="C10373" t="s">
        <v>847</v>
      </c>
      <c r="D10373" t="s">
        <v>34</v>
      </c>
      <c r="E10373" s="1">
        <v>35116</v>
      </c>
      <c r="F10373" t="s">
        <v>21</v>
      </c>
      <c r="G10373">
        <v>31</v>
      </c>
      <c r="H10373" t="s">
        <v>49</v>
      </c>
      <c r="I10373" t="s">
        <v>50</v>
      </c>
      <c r="J10373" t="s">
        <v>24</v>
      </c>
      <c r="K10373" t="str">
        <f>VLOOKUP(H10373, [1]Products!B:E, 2, FALSE)</f>
        <v>Butter Crunch</v>
      </c>
      <c r="L10373" s="2">
        <f>VLOOKUP(H10373, [1]Products!B:D, 3, FALSE)</f>
        <v>10</v>
      </c>
      <c r="M10373" s="2">
        <f>Table1[[#This Row],[Quantity Purchased]] * Table1[[#This Row],[Unit Price]]</f>
        <v>341</v>
      </c>
      <c r="N10373" s="2">
        <f>VLOOKUP(H10373, [1]Products!B:E, 4, FALSE)</f>
        <v>11</v>
      </c>
      <c r="O10373" t="str">
        <f>TEXT(Table1[[#This Row],[Transaction Date]], "yyyy-mm")</f>
        <v>2024-08</v>
      </c>
      <c r="P10373" s="1">
        <f ca="1">YEAR(TODAY()) - YEAR(Table1[[#This Row],[Buyer Date of Birth]])</f>
        <v>29</v>
      </c>
      <c r="Q10373" s="2">
        <f>Table1[[#This Row],[Total Revenue]] - Table1[[#This Row],[Total Cost]]</f>
        <v>331</v>
      </c>
    </row>
    <row r="10374" spans="1:17" x14ac:dyDescent="0.25">
      <c r="A10374" s="1">
        <v>45508</v>
      </c>
      <c r="B10374" t="s">
        <v>32</v>
      </c>
      <c r="C10374" t="s">
        <v>475</v>
      </c>
      <c r="D10374" t="s">
        <v>20</v>
      </c>
      <c r="E10374" s="1">
        <v>23282</v>
      </c>
      <c r="F10374" t="s">
        <v>21</v>
      </c>
      <c r="G10374">
        <v>122</v>
      </c>
      <c r="H10374" t="s">
        <v>72</v>
      </c>
      <c r="I10374" t="s">
        <v>46</v>
      </c>
      <c r="J10374" t="s">
        <v>24</v>
      </c>
      <c r="K10374" t="str">
        <f>VLOOKUP(H10374, [1]Products!B:E, 2, FALSE)</f>
        <v>Choco Delight</v>
      </c>
      <c r="L10374" s="2">
        <f>VLOOKUP(H10374, [1]Products!B:D, 3, FALSE)</f>
        <v>3</v>
      </c>
      <c r="M10374" s="2">
        <f>Table1[[#This Row],[Quantity Purchased]] * Table1[[#This Row],[Unit Price]]</f>
        <v>610</v>
      </c>
      <c r="N10374" s="2">
        <f>VLOOKUP(H10374, [1]Products!B:E, 4, FALSE)</f>
        <v>5</v>
      </c>
      <c r="O10374" t="str">
        <f>TEXT(Table1[[#This Row],[Transaction Date]], "yyyy-mm")</f>
        <v>2024-08</v>
      </c>
      <c r="P10374" s="1">
        <f ca="1">YEAR(TODAY()) - YEAR(Table1[[#This Row],[Buyer Date of Birth]])</f>
        <v>62</v>
      </c>
      <c r="Q10374" s="2">
        <f>Table1[[#This Row],[Total Revenue]] - Table1[[#This Row],[Total Cost]]</f>
        <v>607</v>
      </c>
    </row>
    <row r="10375" spans="1:17" x14ac:dyDescent="0.25">
      <c r="A10375" s="1">
        <v>45534</v>
      </c>
      <c r="B10375" t="s">
        <v>529</v>
      </c>
      <c r="C10375" t="s">
        <v>1347</v>
      </c>
      <c r="D10375" t="s">
        <v>20</v>
      </c>
      <c r="E10375" s="1">
        <v>19828</v>
      </c>
      <c r="F10375" t="s">
        <v>75</v>
      </c>
      <c r="G10375">
        <v>50</v>
      </c>
      <c r="H10375" t="s">
        <v>54</v>
      </c>
      <c r="I10375" t="s">
        <v>36</v>
      </c>
      <c r="J10375" t="s">
        <v>37</v>
      </c>
      <c r="K10375" t="str">
        <f>VLOOKUP(H10375, [1]Products!B:E, 2, FALSE)</f>
        <v>Lemon Crisps</v>
      </c>
      <c r="L10375" s="2">
        <f>VLOOKUP(H10375, [1]Products!B:D, 3, FALSE)</f>
        <v>7</v>
      </c>
      <c r="M10375" s="2">
        <f>Table1[[#This Row],[Quantity Purchased]] * Table1[[#This Row],[Unit Price]]</f>
        <v>450</v>
      </c>
      <c r="N10375" s="2">
        <f>VLOOKUP(H10375, [1]Products!B:E, 4, FALSE)</f>
        <v>9</v>
      </c>
      <c r="O10375" t="str">
        <f>TEXT(Table1[[#This Row],[Transaction Date]], "yyyy-mm")</f>
        <v>2024-08</v>
      </c>
      <c r="P10375" s="1">
        <f ca="1">YEAR(TODAY()) - YEAR(Table1[[#This Row],[Buyer Date of Birth]])</f>
        <v>71</v>
      </c>
      <c r="Q10375" s="2">
        <f>Table1[[#This Row],[Total Revenue]] - Table1[[#This Row],[Total Cost]]</f>
        <v>443</v>
      </c>
    </row>
    <row r="10376" spans="1:17" x14ac:dyDescent="0.25">
      <c r="A10376" s="1">
        <v>45505</v>
      </c>
      <c r="B10376" t="s">
        <v>1343</v>
      </c>
      <c r="C10376" t="s">
        <v>826</v>
      </c>
      <c r="D10376" t="s">
        <v>20</v>
      </c>
      <c r="E10376" s="1">
        <v>33021</v>
      </c>
      <c r="F10376" t="s">
        <v>21</v>
      </c>
      <c r="G10376">
        <v>76</v>
      </c>
      <c r="H10376" t="s">
        <v>35</v>
      </c>
      <c r="I10376" t="s">
        <v>23</v>
      </c>
      <c r="J10376" t="s">
        <v>24</v>
      </c>
      <c r="K10376" t="str">
        <f>VLOOKUP(H10376, [1]Products!B:E, 2, FALSE)</f>
        <v>Caramel Biscuits</v>
      </c>
      <c r="L10376" s="2">
        <f>VLOOKUP(H10376, [1]Products!B:D, 3, FALSE)</f>
        <v>18</v>
      </c>
      <c r="M10376" s="2">
        <f>Table1[[#This Row],[Quantity Purchased]] * Table1[[#This Row],[Unit Price]]</f>
        <v>1672</v>
      </c>
      <c r="N10376" s="2">
        <f>VLOOKUP(H10376, [1]Products!B:E, 4, FALSE)</f>
        <v>22</v>
      </c>
      <c r="O10376" t="str">
        <f>TEXT(Table1[[#This Row],[Transaction Date]], "yyyy-mm")</f>
        <v>2024-08</v>
      </c>
      <c r="P10376" s="1">
        <f ca="1">YEAR(TODAY()) - YEAR(Table1[[#This Row],[Buyer Date of Birth]])</f>
        <v>35</v>
      </c>
      <c r="Q10376" s="2">
        <f>Table1[[#This Row],[Total Revenue]] - Table1[[#This Row],[Total Cost]]</f>
        <v>1654</v>
      </c>
    </row>
    <row r="10377" spans="1:17" x14ac:dyDescent="0.25">
      <c r="A10377" s="1">
        <v>45521</v>
      </c>
      <c r="B10377" t="s">
        <v>315</v>
      </c>
      <c r="C10377" t="s">
        <v>776</v>
      </c>
      <c r="D10377" t="s">
        <v>20</v>
      </c>
      <c r="E10377" s="1">
        <v>16086</v>
      </c>
      <c r="F10377" t="s">
        <v>21</v>
      </c>
      <c r="G10377">
        <v>33</v>
      </c>
      <c r="H10377" t="s">
        <v>71</v>
      </c>
      <c r="I10377" t="s">
        <v>30</v>
      </c>
      <c r="J10377" t="s">
        <v>31</v>
      </c>
      <c r="K10377" t="str">
        <f>VLOOKUP(H10377, [1]Products!B:E, 2, FALSE)</f>
        <v>Peanut Butter Bites</v>
      </c>
      <c r="L10377" s="2">
        <f>VLOOKUP(H10377, [1]Products!B:D, 3, FALSE)</f>
        <v>5</v>
      </c>
      <c r="M10377" s="2">
        <f>Table1[[#This Row],[Quantity Purchased]] * Table1[[#This Row],[Unit Price]]</f>
        <v>231</v>
      </c>
      <c r="N10377" s="2">
        <f>VLOOKUP(H10377, [1]Products!B:E, 4, FALSE)</f>
        <v>7</v>
      </c>
      <c r="O10377" t="str">
        <f>TEXT(Table1[[#This Row],[Transaction Date]], "yyyy-mm")</f>
        <v>2024-08</v>
      </c>
      <c r="P10377" s="1">
        <f ca="1">YEAR(TODAY()) - YEAR(Table1[[#This Row],[Buyer Date of Birth]])</f>
        <v>81</v>
      </c>
      <c r="Q10377" s="2">
        <f>Table1[[#This Row],[Total Revenue]] - Table1[[#This Row],[Total Cost]]</f>
        <v>226</v>
      </c>
    </row>
    <row r="10378" spans="1:17" x14ac:dyDescent="0.25">
      <c r="A10378" s="1">
        <v>45509</v>
      </c>
      <c r="B10378" t="s">
        <v>751</v>
      </c>
      <c r="C10378" t="s">
        <v>1282</v>
      </c>
      <c r="D10378" t="s">
        <v>62</v>
      </c>
      <c r="E10378" s="1">
        <v>20704</v>
      </c>
      <c r="F10378" t="s">
        <v>75</v>
      </c>
      <c r="G10378">
        <v>178</v>
      </c>
      <c r="H10378" t="s">
        <v>72</v>
      </c>
      <c r="I10378" t="s">
        <v>36</v>
      </c>
      <c r="J10378" t="s">
        <v>24</v>
      </c>
      <c r="K10378" t="str">
        <f>VLOOKUP(H10378, [1]Products!B:E, 2, FALSE)</f>
        <v>Choco Delight</v>
      </c>
      <c r="L10378" s="2">
        <f>VLOOKUP(H10378, [1]Products!B:D, 3, FALSE)</f>
        <v>3</v>
      </c>
      <c r="M10378" s="2">
        <f>Table1[[#This Row],[Quantity Purchased]] * Table1[[#This Row],[Unit Price]]</f>
        <v>890</v>
      </c>
      <c r="N10378" s="2">
        <f>VLOOKUP(H10378, [1]Products!B:E, 4, FALSE)</f>
        <v>5</v>
      </c>
      <c r="O10378" t="str">
        <f>TEXT(Table1[[#This Row],[Transaction Date]], "yyyy-mm")</f>
        <v>2024-08</v>
      </c>
      <c r="P10378" s="1">
        <f ca="1">YEAR(TODAY()) - YEAR(Table1[[#This Row],[Buyer Date of Birth]])</f>
        <v>69</v>
      </c>
      <c r="Q10378" s="2">
        <f>Table1[[#This Row],[Total Revenue]] - Table1[[#This Row],[Total Cost]]</f>
        <v>887</v>
      </c>
    </row>
    <row r="10379" spans="1:17" x14ac:dyDescent="0.25">
      <c r="A10379" s="1">
        <v>45521</v>
      </c>
      <c r="B10379" t="s">
        <v>484</v>
      </c>
      <c r="C10379" t="s">
        <v>416</v>
      </c>
      <c r="D10379" t="s">
        <v>20</v>
      </c>
      <c r="E10379" s="1">
        <v>35501</v>
      </c>
      <c r="F10379" t="s">
        <v>21</v>
      </c>
      <c r="G10379">
        <v>165</v>
      </c>
      <c r="H10379" t="s">
        <v>63</v>
      </c>
      <c r="I10379" t="s">
        <v>46</v>
      </c>
      <c r="J10379" t="s">
        <v>37</v>
      </c>
      <c r="K10379" t="str">
        <f>VLOOKUP(H10379, [1]Products!B:E, 2, FALSE)</f>
        <v>Vanilla Wafers</v>
      </c>
      <c r="L10379" s="2">
        <f>VLOOKUP(H10379, [1]Products!B:D, 3, FALSE)</f>
        <v>18</v>
      </c>
      <c r="M10379" s="2">
        <f>Table1[[#This Row],[Quantity Purchased]] * Table1[[#This Row],[Unit Price]]</f>
        <v>5940</v>
      </c>
      <c r="N10379" s="2">
        <f>VLOOKUP(H10379, [1]Products!B:E, 4, FALSE)</f>
        <v>36</v>
      </c>
      <c r="O10379" t="str">
        <f>TEXT(Table1[[#This Row],[Transaction Date]], "yyyy-mm")</f>
        <v>2024-08</v>
      </c>
      <c r="P10379" s="1">
        <f ca="1">YEAR(TODAY()) - YEAR(Table1[[#This Row],[Buyer Date of Birth]])</f>
        <v>28</v>
      </c>
      <c r="Q10379" s="2">
        <f>Table1[[#This Row],[Total Revenue]] - Table1[[#This Row],[Total Cost]]</f>
        <v>5922</v>
      </c>
    </row>
    <row r="10380" spans="1:17" x14ac:dyDescent="0.25">
      <c r="A10380" s="1">
        <v>45522</v>
      </c>
      <c r="B10380" t="s">
        <v>157</v>
      </c>
      <c r="C10380" t="s">
        <v>147</v>
      </c>
      <c r="D10380" t="s">
        <v>100</v>
      </c>
      <c r="E10380" s="1">
        <v>24991</v>
      </c>
      <c r="F10380" t="s">
        <v>28</v>
      </c>
      <c r="G10380">
        <v>199</v>
      </c>
      <c r="H10380" t="s">
        <v>66</v>
      </c>
      <c r="I10380" t="s">
        <v>59</v>
      </c>
      <c r="J10380" t="s">
        <v>31</v>
      </c>
      <c r="K10380" t="str">
        <f>VLOOKUP(H10380, [1]Products!B:E, 2, FALSE)</f>
        <v>Oatmeal Cookies</v>
      </c>
      <c r="L10380" s="2">
        <f>VLOOKUP(H10380, [1]Products!B:D, 3, FALSE)</f>
        <v>19</v>
      </c>
      <c r="M10380" s="2">
        <f>Table1[[#This Row],[Quantity Purchased]] * Table1[[#This Row],[Unit Price]]</f>
        <v>4577</v>
      </c>
      <c r="N10380" s="2">
        <f>VLOOKUP(H10380, [1]Products!B:E, 4, FALSE)</f>
        <v>23</v>
      </c>
      <c r="O10380" t="str">
        <f>TEXT(Table1[[#This Row],[Transaction Date]], "yyyy-mm")</f>
        <v>2024-08</v>
      </c>
      <c r="P10380" s="1">
        <f ca="1">YEAR(TODAY()) - YEAR(Table1[[#This Row],[Buyer Date of Birth]])</f>
        <v>57</v>
      </c>
      <c r="Q10380" s="2">
        <f>Table1[[#This Row],[Total Revenue]] - Table1[[#This Row],[Total Cost]]</f>
        <v>4558</v>
      </c>
    </row>
    <row r="10381" spans="1:17" x14ac:dyDescent="0.25">
      <c r="A10381" s="1">
        <v>45526</v>
      </c>
      <c r="B10381" t="s">
        <v>485</v>
      </c>
      <c r="C10381" t="s">
        <v>97</v>
      </c>
      <c r="D10381" t="s">
        <v>34</v>
      </c>
      <c r="E10381" s="1">
        <v>36359</v>
      </c>
      <c r="F10381" t="s">
        <v>21</v>
      </c>
      <c r="G10381">
        <v>255</v>
      </c>
      <c r="H10381" t="s">
        <v>71</v>
      </c>
      <c r="I10381" t="s">
        <v>36</v>
      </c>
      <c r="J10381" t="s">
        <v>31</v>
      </c>
      <c r="K10381" t="str">
        <f>VLOOKUP(H10381, [1]Products!B:E, 2, FALSE)</f>
        <v>Peanut Butter Bites</v>
      </c>
      <c r="L10381" s="2">
        <f>VLOOKUP(H10381, [1]Products!B:D, 3, FALSE)</f>
        <v>5</v>
      </c>
      <c r="M10381" s="2">
        <f>Table1[[#This Row],[Quantity Purchased]] * Table1[[#This Row],[Unit Price]]</f>
        <v>1785</v>
      </c>
      <c r="N10381" s="2">
        <f>VLOOKUP(H10381, [1]Products!B:E, 4, FALSE)</f>
        <v>7</v>
      </c>
      <c r="O10381" t="str">
        <f>TEXT(Table1[[#This Row],[Transaction Date]], "yyyy-mm")</f>
        <v>2024-08</v>
      </c>
      <c r="P10381" s="1">
        <f ca="1">YEAR(TODAY()) - YEAR(Table1[[#This Row],[Buyer Date of Birth]])</f>
        <v>26</v>
      </c>
      <c r="Q10381" s="2">
        <f>Table1[[#This Row],[Total Revenue]] - Table1[[#This Row],[Total Cost]]</f>
        <v>1780</v>
      </c>
    </row>
    <row r="10382" spans="1:17" x14ac:dyDescent="0.25">
      <c r="A10382" s="1">
        <v>45513</v>
      </c>
      <c r="B10382" t="s">
        <v>195</v>
      </c>
      <c r="C10382" t="s">
        <v>99</v>
      </c>
      <c r="D10382" t="s">
        <v>45</v>
      </c>
      <c r="E10382" s="1">
        <v>29219</v>
      </c>
      <c r="F10382" t="s">
        <v>75</v>
      </c>
      <c r="G10382">
        <v>305</v>
      </c>
      <c r="H10382" t="s">
        <v>35</v>
      </c>
      <c r="I10382" t="s">
        <v>46</v>
      </c>
      <c r="J10382" t="s">
        <v>37</v>
      </c>
      <c r="K10382" t="str">
        <f>VLOOKUP(H10382, [1]Products!B:E, 2, FALSE)</f>
        <v>Caramel Biscuits</v>
      </c>
      <c r="L10382" s="2">
        <f>VLOOKUP(H10382, [1]Products!B:D, 3, FALSE)</f>
        <v>18</v>
      </c>
      <c r="M10382" s="2">
        <f>Table1[[#This Row],[Quantity Purchased]] * Table1[[#This Row],[Unit Price]]</f>
        <v>6710</v>
      </c>
      <c r="N10382" s="2">
        <f>VLOOKUP(H10382, [1]Products!B:E, 4, FALSE)</f>
        <v>22</v>
      </c>
      <c r="O10382" t="str">
        <f>TEXT(Table1[[#This Row],[Transaction Date]], "yyyy-mm")</f>
        <v>2024-08</v>
      </c>
      <c r="P10382" s="1">
        <f ca="1">YEAR(TODAY()) - YEAR(Table1[[#This Row],[Buyer Date of Birth]])</f>
        <v>46</v>
      </c>
      <c r="Q10382" s="2">
        <f>Table1[[#This Row],[Total Revenue]] - Table1[[#This Row],[Total Cost]]</f>
        <v>6692</v>
      </c>
    </row>
    <row r="10383" spans="1:17" x14ac:dyDescent="0.25">
      <c r="A10383" s="1">
        <v>45505</v>
      </c>
      <c r="B10383" t="s">
        <v>456</v>
      </c>
      <c r="C10383" t="s">
        <v>358</v>
      </c>
      <c r="D10383" t="s">
        <v>20</v>
      </c>
      <c r="E10383" s="1">
        <v>37463</v>
      </c>
      <c r="F10383" t="s">
        <v>75</v>
      </c>
      <c r="G10383">
        <v>286</v>
      </c>
      <c r="H10383" t="s">
        <v>22</v>
      </c>
      <c r="I10383" t="s">
        <v>59</v>
      </c>
      <c r="J10383" t="s">
        <v>37</v>
      </c>
      <c r="K10383" t="str">
        <f>VLOOKUP(H10383, [1]Products!B:E, 2, FALSE)</f>
        <v>Cinnamon Swirls</v>
      </c>
      <c r="L10383" s="2">
        <f>VLOOKUP(H10383, [1]Products!B:D, 3, FALSE)</f>
        <v>10</v>
      </c>
      <c r="M10383" s="2">
        <f>Table1[[#This Row],[Quantity Purchased]] * Table1[[#This Row],[Unit Price]]</f>
        <v>4004</v>
      </c>
      <c r="N10383" s="2">
        <f>VLOOKUP(H10383, [1]Products!B:E, 4, FALSE)</f>
        <v>14</v>
      </c>
      <c r="O10383" t="str">
        <f>TEXT(Table1[[#This Row],[Transaction Date]], "yyyy-mm")</f>
        <v>2024-08</v>
      </c>
      <c r="P10383" s="1">
        <f ca="1">YEAR(TODAY()) - YEAR(Table1[[#This Row],[Buyer Date of Birth]])</f>
        <v>23</v>
      </c>
      <c r="Q10383" s="2">
        <f>Table1[[#This Row],[Total Revenue]] - Table1[[#This Row],[Total Cost]]</f>
        <v>3994</v>
      </c>
    </row>
    <row r="10384" spans="1:17" x14ac:dyDescent="0.25">
      <c r="A10384" s="1">
        <v>45532</v>
      </c>
      <c r="B10384" t="s">
        <v>1172</v>
      </c>
      <c r="C10384" t="s">
        <v>245</v>
      </c>
      <c r="D10384" t="s">
        <v>20</v>
      </c>
      <c r="E10384" s="1">
        <v>34220</v>
      </c>
      <c r="F10384" t="s">
        <v>40</v>
      </c>
      <c r="G10384">
        <v>378</v>
      </c>
      <c r="H10384" t="s">
        <v>41</v>
      </c>
      <c r="I10384" t="s">
        <v>23</v>
      </c>
      <c r="J10384" t="s">
        <v>24</v>
      </c>
      <c r="K10384" t="str">
        <f>VLOOKUP(H10384, [1]Products!B:E, 2, FALSE)</f>
        <v>Ginger Snaps</v>
      </c>
      <c r="L10384" s="2">
        <f>VLOOKUP(H10384, [1]Products!B:D, 3, FALSE)</f>
        <v>14</v>
      </c>
      <c r="M10384" s="2">
        <f>Table1[[#This Row],[Quantity Purchased]] * Table1[[#This Row],[Unit Price]]</f>
        <v>10584</v>
      </c>
      <c r="N10384" s="2">
        <f>VLOOKUP(H10384, [1]Products!B:E, 4, FALSE)</f>
        <v>28</v>
      </c>
      <c r="O10384" t="str">
        <f>TEXT(Table1[[#This Row],[Transaction Date]], "yyyy-mm")</f>
        <v>2024-08</v>
      </c>
      <c r="P10384" s="1">
        <f ca="1">YEAR(TODAY()) - YEAR(Table1[[#This Row],[Buyer Date of Birth]])</f>
        <v>32</v>
      </c>
      <c r="Q10384" s="2">
        <f>Table1[[#This Row],[Total Revenue]] - Table1[[#This Row],[Total Cost]]</f>
        <v>10570</v>
      </c>
    </row>
    <row r="10385" spans="1:17" x14ac:dyDescent="0.25">
      <c r="A10385" s="1">
        <v>45505</v>
      </c>
      <c r="B10385" t="s">
        <v>356</v>
      </c>
      <c r="C10385" t="s">
        <v>419</v>
      </c>
      <c r="D10385" t="s">
        <v>78</v>
      </c>
      <c r="E10385" s="1">
        <v>24300</v>
      </c>
      <c r="F10385" t="s">
        <v>21</v>
      </c>
      <c r="G10385">
        <v>85</v>
      </c>
      <c r="H10385" t="s">
        <v>54</v>
      </c>
      <c r="I10385" t="s">
        <v>59</v>
      </c>
      <c r="J10385" t="s">
        <v>24</v>
      </c>
      <c r="K10385" t="str">
        <f>VLOOKUP(H10385, [1]Products!B:E, 2, FALSE)</f>
        <v>Lemon Crisps</v>
      </c>
      <c r="L10385" s="2">
        <f>VLOOKUP(H10385, [1]Products!B:D, 3, FALSE)</f>
        <v>7</v>
      </c>
      <c r="M10385" s="2">
        <f>Table1[[#This Row],[Quantity Purchased]] * Table1[[#This Row],[Unit Price]]</f>
        <v>765</v>
      </c>
      <c r="N10385" s="2">
        <f>VLOOKUP(H10385, [1]Products!B:E, 4, FALSE)</f>
        <v>9</v>
      </c>
      <c r="O10385" t="str">
        <f>TEXT(Table1[[#This Row],[Transaction Date]], "yyyy-mm")</f>
        <v>2024-08</v>
      </c>
      <c r="P10385" s="1">
        <f ca="1">YEAR(TODAY()) - YEAR(Table1[[#This Row],[Buyer Date of Birth]])</f>
        <v>59</v>
      </c>
      <c r="Q10385" s="2">
        <f>Table1[[#This Row],[Total Revenue]] - Table1[[#This Row],[Total Cost]]</f>
        <v>758</v>
      </c>
    </row>
    <row r="10386" spans="1:17" x14ac:dyDescent="0.25">
      <c r="A10386" s="1">
        <v>45529</v>
      </c>
      <c r="B10386" t="s">
        <v>204</v>
      </c>
      <c r="C10386" t="s">
        <v>733</v>
      </c>
      <c r="D10386" t="s">
        <v>78</v>
      </c>
      <c r="E10386" s="1">
        <v>23943</v>
      </c>
      <c r="F10386" t="s">
        <v>28</v>
      </c>
      <c r="G10386">
        <v>430</v>
      </c>
      <c r="H10386" t="s">
        <v>63</v>
      </c>
      <c r="I10386" t="s">
        <v>23</v>
      </c>
      <c r="J10386" t="s">
        <v>31</v>
      </c>
      <c r="K10386" t="str">
        <f>VLOOKUP(H10386, [1]Products!B:E, 2, FALSE)</f>
        <v>Vanilla Wafers</v>
      </c>
      <c r="L10386" s="2">
        <f>VLOOKUP(H10386, [1]Products!B:D, 3, FALSE)</f>
        <v>18</v>
      </c>
      <c r="M10386" s="2">
        <f>Table1[[#This Row],[Quantity Purchased]] * Table1[[#This Row],[Unit Price]]</f>
        <v>15480</v>
      </c>
      <c r="N10386" s="2">
        <f>VLOOKUP(H10386, [1]Products!B:E, 4, FALSE)</f>
        <v>36</v>
      </c>
      <c r="O10386" t="str">
        <f>TEXT(Table1[[#This Row],[Transaction Date]], "yyyy-mm")</f>
        <v>2024-08</v>
      </c>
      <c r="P10386" s="1">
        <f ca="1">YEAR(TODAY()) - YEAR(Table1[[#This Row],[Buyer Date of Birth]])</f>
        <v>60</v>
      </c>
      <c r="Q10386" s="2">
        <f>Table1[[#This Row],[Total Revenue]] - Table1[[#This Row],[Total Cost]]</f>
        <v>15462</v>
      </c>
    </row>
    <row r="10387" spans="1:17" x14ac:dyDescent="0.25">
      <c r="A10387" s="1">
        <v>45519</v>
      </c>
      <c r="B10387" t="s">
        <v>453</v>
      </c>
      <c r="C10387" t="s">
        <v>330</v>
      </c>
      <c r="D10387" t="s">
        <v>20</v>
      </c>
      <c r="E10387" s="1">
        <v>20547</v>
      </c>
      <c r="F10387" t="s">
        <v>75</v>
      </c>
      <c r="G10387">
        <v>103</v>
      </c>
      <c r="H10387" t="s">
        <v>63</v>
      </c>
      <c r="I10387" t="s">
        <v>30</v>
      </c>
      <c r="J10387" t="s">
        <v>24</v>
      </c>
      <c r="K10387" t="str">
        <f>VLOOKUP(H10387, [1]Products!B:E, 2, FALSE)</f>
        <v>Vanilla Wafers</v>
      </c>
      <c r="L10387" s="2">
        <f>VLOOKUP(H10387, [1]Products!B:D, 3, FALSE)</f>
        <v>18</v>
      </c>
      <c r="M10387" s="2">
        <f>Table1[[#This Row],[Quantity Purchased]] * Table1[[#This Row],[Unit Price]]</f>
        <v>3708</v>
      </c>
      <c r="N10387" s="2">
        <f>VLOOKUP(H10387, [1]Products!B:E, 4, FALSE)</f>
        <v>36</v>
      </c>
      <c r="O10387" t="str">
        <f>TEXT(Table1[[#This Row],[Transaction Date]], "yyyy-mm")</f>
        <v>2024-08</v>
      </c>
      <c r="P10387" s="1">
        <f ca="1">YEAR(TODAY()) - YEAR(Table1[[#This Row],[Buyer Date of Birth]])</f>
        <v>69</v>
      </c>
      <c r="Q10387" s="2">
        <f>Table1[[#This Row],[Total Revenue]] - Table1[[#This Row],[Total Cost]]</f>
        <v>3690</v>
      </c>
    </row>
    <row r="10388" spans="1:17" x14ac:dyDescent="0.25">
      <c r="A10388" s="1">
        <v>45514</v>
      </c>
      <c r="B10388" t="s">
        <v>474</v>
      </c>
      <c r="C10388" t="s">
        <v>57</v>
      </c>
      <c r="D10388" t="s">
        <v>34</v>
      </c>
      <c r="E10388" s="1">
        <v>18679</v>
      </c>
      <c r="F10388" t="s">
        <v>40</v>
      </c>
      <c r="G10388">
        <v>400</v>
      </c>
      <c r="H10388" t="s">
        <v>35</v>
      </c>
      <c r="I10388" t="s">
        <v>23</v>
      </c>
      <c r="J10388" t="s">
        <v>24</v>
      </c>
      <c r="K10388" t="str">
        <f>VLOOKUP(H10388, [1]Products!B:E, 2, FALSE)</f>
        <v>Caramel Biscuits</v>
      </c>
      <c r="L10388" s="2">
        <f>VLOOKUP(H10388, [1]Products!B:D, 3, FALSE)</f>
        <v>18</v>
      </c>
      <c r="M10388" s="2">
        <f>Table1[[#This Row],[Quantity Purchased]] * Table1[[#This Row],[Unit Price]]</f>
        <v>8800</v>
      </c>
      <c r="N10388" s="2">
        <f>VLOOKUP(H10388, [1]Products!B:E, 4, FALSE)</f>
        <v>22</v>
      </c>
      <c r="O10388" t="str">
        <f>TEXT(Table1[[#This Row],[Transaction Date]], "yyyy-mm")</f>
        <v>2024-08</v>
      </c>
      <c r="P10388" s="1">
        <f ca="1">YEAR(TODAY()) - YEAR(Table1[[#This Row],[Buyer Date of Birth]])</f>
        <v>74</v>
      </c>
      <c r="Q10388" s="2">
        <f>Table1[[#This Row],[Total Revenue]] - Table1[[#This Row],[Total Cost]]</f>
        <v>8782</v>
      </c>
    </row>
    <row r="10389" spans="1:17" x14ac:dyDescent="0.25">
      <c r="A10389" s="1">
        <v>45511</v>
      </c>
      <c r="B10389" t="s">
        <v>167</v>
      </c>
      <c r="C10389" t="s">
        <v>364</v>
      </c>
      <c r="D10389" t="s">
        <v>53</v>
      </c>
      <c r="E10389" s="1">
        <v>35570</v>
      </c>
      <c r="F10389" t="s">
        <v>21</v>
      </c>
      <c r="G10389">
        <v>411</v>
      </c>
      <c r="H10389" t="s">
        <v>66</v>
      </c>
      <c r="I10389" t="s">
        <v>30</v>
      </c>
      <c r="J10389" t="s">
        <v>37</v>
      </c>
      <c r="K10389" t="str">
        <f>VLOOKUP(H10389, [1]Products!B:E, 2, FALSE)</f>
        <v>Oatmeal Cookies</v>
      </c>
      <c r="L10389" s="2">
        <f>VLOOKUP(H10389, [1]Products!B:D, 3, FALSE)</f>
        <v>19</v>
      </c>
      <c r="M10389" s="2">
        <f>Table1[[#This Row],[Quantity Purchased]] * Table1[[#This Row],[Unit Price]]</f>
        <v>9453</v>
      </c>
      <c r="N10389" s="2">
        <f>VLOOKUP(H10389, [1]Products!B:E, 4, FALSE)</f>
        <v>23</v>
      </c>
      <c r="O10389" t="str">
        <f>TEXT(Table1[[#This Row],[Transaction Date]], "yyyy-mm")</f>
        <v>2024-08</v>
      </c>
      <c r="P10389" s="1">
        <f ca="1">YEAR(TODAY()) - YEAR(Table1[[#This Row],[Buyer Date of Birth]])</f>
        <v>28</v>
      </c>
      <c r="Q10389" s="2">
        <f>Table1[[#This Row],[Total Revenue]] - Table1[[#This Row],[Total Cost]]</f>
        <v>9434</v>
      </c>
    </row>
    <row r="10390" spans="1:17" x14ac:dyDescent="0.25">
      <c r="A10390" s="1">
        <v>45529</v>
      </c>
      <c r="B10390" t="s">
        <v>1313</v>
      </c>
      <c r="C10390" t="s">
        <v>284</v>
      </c>
      <c r="D10390" t="s">
        <v>58</v>
      </c>
      <c r="E10390" s="1">
        <v>20470</v>
      </c>
      <c r="F10390" t="s">
        <v>21</v>
      </c>
      <c r="G10390">
        <v>372</v>
      </c>
      <c r="H10390" t="s">
        <v>66</v>
      </c>
      <c r="I10390" t="s">
        <v>50</v>
      </c>
      <c r="J10390" t="s">
        <v>24</v>
      </c>
      <c r="K10390" t="str">
        <f>VLOOKUP(H10390, [1]Products!B:E, 2, FALSE)</f>
        <v>Oatmeal Cookies</v>
      </c>
      <c r="L10390" s="2">
        <f>VLOOKUP(H10390, [1]Products!B:D, 3, FALSE)</f>
        <v>19</v>
      </c>
      <c r="M10390" s="2">
        <f>Table1[[#This Row],[Quantity Purchased]] * Table1[[#This Row],[Unit Price]]</f>
        <v>8556</v>
      </c>
      <c r="N10390" s="2">
        <f>VLOOKUP(H10390, [1]Products!B:E, 4, FALSE)</f>
        <v>23</v>
      </c>
      <c r="O10390" t="str">
        <f>TEXT(Table1[[#This Row],[Transaction Date]], "yyyy-mm")</f>
        <v>2024-08</v>
      </c>
      <c r="P10390" s="1">
        <f ca="1">YEAR(TODAY()) - YEAR(Table1[[#This Row],[Buyer Date of Birth]])</f>
        <v>69</v>
      </c>
      <c r="Q10390" s="2">
        <f>Table1[[#This Row],[Total Revenue]] - Table1[[#This Row],[Total Cost]]</f>
        <v>8537</v>
      </c>
    </row>
    <row r="10391" spans="1:17" x14ac:dyDescent="0.25">
      <c r="A10391" s="1">
        <v>45510</v>
      </c>
      <c r="B10391" t="s">
        <v>1158</v>
      </c>
      <c r="C10391" t="s">
        <v>710</v>
      </c>
      <c r="D10391" t="s">
        <v>58</v>
      </c>
      <c r="E10391" s="1">
        <v>34343</v>
      </c>
      <c r="F10391" t="s">
        <v>40</v>
      </c>
      <c r="G10391">
        <v>271</v>
      </c>
      <c r="H10391" t="s">
        <v>54</v>
      </c>
      <c r="I10391" t="s">
        <v>30</v>
      </c>
      <c r="J10391" t="s">
        <v>37</v>
      </c>
      <c r="K10391" t="str">
        <f>VLOOKUP(H10391, [1]Products!B:E, 2, FALSE)</f>
        <v>Lemon Crisps</v>
      </c>
      <c r="L10391" s="2">
        <f>VLOOKUP(H10391, [1]Products!B:D, 3, FALSE)</f>
        <v>7</v>
      </c>
      <c r="M10391" s="2">
        <f>Table1[[#This Row],[Quantity Purchased]] * Table1[[#This Row],[Unit Price]]</f>
        <v>2439</v>
      </c>
      <c r="N10391" s="2">
        <f>VLOOKUP(H10391, [1]Products!B:E, 4, FALSE)</f>
        <v>9</v>
      </c>
      <c r="O10391" t="str">
        <f>TEXT(Table1[[#This Row],[Transaction Date]], "yyyy-mm")</f>
        <v>2024-08</v>
      </c>
      <c r="P10391" s="1">
        <f ca="1">YEAR(TODAY()) - YEAR(Table1[[#This Row],[Buyer Date of Birth]])</f>
        <v>31</v>
      </c>
      <c r="Q10391" s="2">
        <f>Table1[[#This Row],[Total Revenue]] - Table1[[#This Row],[Total Cost]]</f>
        <v>2432</v>
      </c>
    </row>
    <row r="10392" spans="1:17" x14ac:dyDescent="0.25">
      <c r="A10392" s="1">
        <v>45524</v>
      </c>
      <c r="B10392" t="s">
        <v>309</v>
      </c>
      <c r="C10392" t="s">
        <v>997</v>
      </c>
      <c r="D10392" t="s">
        <v>53</v>
      </c>
      <c r="E10392" s="1">
        <v>38798</v>
      </c>
      <c r="F10392" t="s">
        <v>21</v>
      </c>
      <c r="G10392">
        <v>431</v>
      </c>
      <c r="H10392" t="s">
        <v>71</v>
      </c>
      <c r="I10392" t="s">
        <v>23</v>
      </c>
      <c r="J10392" t="s">
        <v>31</v>
      </c>
      <c r="K10392" t="str">
        <f>VLOOKUP(H10392, [1]Products!B:E, 2, FALSE)</f>
        <v>Peanut Butter Bites</v>
      </c>
      <c r="L10392" s="2">
        <f>VLOOKUP(H10392, [1]Products!B:D, 3, FALSE)</f>
        <v>5</v>
      </c>
      <c r="M10392" s="2">
        <f>Table1[[#This Row],[Quantity Purchased]] * Table1[[#This Row],[Unit Price]]</f>
        <v>3017</v>
      </c>
      <c r="N10392" s="2">
        <f>VLOOKUP(H10392, [1]Products!B:E, 4, FALSE)</f>
        <v>7</v>
      </c>
      <c r="O10392" t="str">
        <f>TEXT(Table1[[#This Row],[Transaction Date]], "yyyy-mm")</f>
        <v>2024-08</v>
      </c>
      <c r="P10392" s="1">
        <f ca="1">YEAR(TODAY()) - YEAR(Table1[[#This Row],[Buyer Date of Birth]])</f>
        <v>19</v>
      </c>
      <c r="Q10392" s="2">
        <f>Table1[[#This Row],[Total Revenue]] - Table1[[#This Row],[Total Cost]]</f>
        <v>3012</v>
      </c>
    </row>
    <row r="10393" spans="1:17" x14ac:dyDescent="0.25">
      <c r="A10393" s="1">
        <v>45529</v>
      </c>
      <c r="B10393" t="s">
        <v>204</v>
      </c>
      <c r="C10393" t="s">
        <v>1011</v>
      </c>
      <c r="D10393" t="s">
        <v>45</v>
      </c>
      <c r="E10393" s="1">
        <v>20430</v>
      </c>
      <c r="F10393" t="s">
        <v>21</v>
      </c>
      <c r="G10393">
        <v>391</v>
      </c>
      <c r="H10393" t="s">
        <v>72</v>
      </c>
      <c r="I10393" t="s">
        <v>59</v>
      </c>
      <c r="J10393" t="s">
        <v>31</v>
      </c>
      <c r="K10393" t="str">
        <f>VLOOKUP(H10393, [1]Products!B:E, 2, FALSE)</f>
        <v>Choco Delight</v>
      </c>
      <c r="L10393" s="2">
        <f>VLOOKUP(H10393, [1]Products!B:D, 3, FALSE)</f>
        <v>3</v>
      </c>
      <c r="M10393" s="2">
        <f>Table1[[#This Row],[Quantity Purchased]] * Table1[[#This Row],[Unit Price]]</f>
        <v>1955</v>
      </c>
      <c r="N10393" s="2">
        <f>VLOOKUP(H10393, [1]Products!B:E, 4, FALSE)</f>
        <v>5</v>
      </c>
      <c r="O10393" t="str">
        <f>TEXT(Table1[[#This Row],[Transaction Date]], "yyyy-mm")</f>
        <v>2024-08</v>
      </c>
      <c r="P10393" s="1">
        <f ca="1">YEAR(TODAY()) - YEAR(Table1[[#This Row],[Buyer Date of Birth]])</f>
        <v>70</v>
      </c>
      <c r="Q10393" s="2">
        <f>Table1[[#This Row],[Total Revenue]] - Table1[[#This Row],[Total Cost]]</f>
        <v>1952</v>
      </c>
    </row>
    <row r="10394" spans="1:17" x14ac:dyDescent="0.25">
      <c r="A10394" s="1">
        <v>45511</v>
      </c>
      <c r="B10394" t="s">
        <v>193</v>
      </c>
      <c r="C10394" t="s">
        <v>703</v>
      </c>
      <c r="D10394" t="s">
        <v>53</v>
      </c>
      <c r="E10394" s="1">
        <v>21030</v>
      </c>
      <c r="F10394" t="s">
        <v>40</v>
      </c>
      <c r="G10394">
        <v>42</v>
      </c>
      <c r="H10394" t="s">
        <v>29</v>
      </c>
      <c r="I10394" t="s">
        <v>36</v>
      </c>
      <c r="J10394" t="s">
        <v>37</v>
      </c>
      <c r="K10394" t="str">
        <f>VLOOKUP(H10394, [1]Products!B:E, 2, FALSE)</f>
        <v>Shortbread</v>
      </c>
      <c r="L10394" s="2">
        <f>VLOOKUP(H10394, [1]Products!B:D, 3, FALSE)</f>
        <v>10</v>
      </c>
      <c r="M10394" s="2">
        <f>Table1[[#This Row],[Quantity Purchased]] * Table1[[#This Row],[Unit Price]]</f>
        <v>1890</v>
      </c>
      <c r="N10394" s="2">
        <f>VLOOKUP(H10394, [1]Products!B:E, 4, FALSE)</f>
        <v>45</v>
      </c>
      <c r="O10394" t="str">
        <f>TEXT(Table1[[#This Row],[Transaction Date]], "yyyy-mm")</f>
        <v>2024-08</v>
      </c>
      <c r="P10394" s="1">
        <f ca="1">YEAR(TODAY()) - YEAR(Table1[[#This Row],[Buyer Date of Birth]])</f>
        <v>68</v>
      </c>
      <c r="Q10394" s="2">
        <f>Table1[[#This Row],[Total Revenue]] - Table1[[#This Row],[Total Cost]]</f>
        <v>1880</v>
      </c>
    </row>
    <row r="10395" spans="1:17" x14ac:dyDescent="0.25">
      <c r="A10395" s="1">
        <v>45535</v>
      </c>
      <c r="B10395" t="s">
        <v>558</v>
      </c>
      <c r="C10395" t="s">
        <v>70</v>
      </c>
      <c r="D10395" t="s">
        <v>78</v>
      </c>
      <c r="E10395" s="1">
        <v>27021</v>
      </c>
      <c r="F10395" t="s">
        <v>21</v>
      </c>
      <c r="G10395">
        <v>483</v>
      </c>
      <c r="H10395" t="s">
        <v>22</v>
      </c>
      <c r="I10395" t="s">
        <v>50</v>
      </c>
      <c r="J10395" t="s">
        <v>37</v>
      </c>
      <c r="K10395" t="str">
        <f>VLOOKUP(H10395, [1]Products!B:E, 2, FALSE)</f>
        <v>Cinnamon Swirls</v>
      </c>
      <c r="L10395" s="2">
        <f>VLOOKUP(H10395, [1]Products!B:D, 3, FALSE)</f>
        <v>10</v>
      </c>
      <c r="M10395" s="2">
        <f>Table1[[#This Row],[Quantity Purchased]] * Table1[[#This Row],[Unit Price]]</f>
        <v>6762</v>
      </c>
      <c r="N10395" s="2">
        <f>VLOOKUP(H10395, [1]Products!B:E, 4, FALSE)</f>
        <v>14</v>
      </c>
      <c r="O10395" t="str">
        <f>TEXT(Table1[[#This Row],[Transaction Date]], "yyyy-mm")</f>
        <v>2024-08</v>
      </c>
      <c r="P10395" s="1">
        <f ca="1">YEAR(TODAY()) - YEAR(Table1[[#This Row],[Buyer Date of Birth]])</f>
        <v>52</v>
      </c>
      <c r="Q10395" s="2">
        <f>Table1[[#This Row],[Total Revenue]] - Table1[[#This Row],[Total Cost]]</f>
        <v>6752</v>
      </c>
    </row>
    <row r="10396" spans="1:17" x14ac:dyDescent="0.25">
      <c r="A10396" s="1">
        <v>45525</v>
      </c>
      <c r="B10396" t="s">
        <v>639</v>
      </c>
      <c r="C10396" t="s">
        <v>668</v>
      </c>
      <c r="D10396" t="s">
        <v>84</v>
      </c>
      <c r="E10396" s="1">
        <v>27013</v>
      </c>
      <c r="F10396" t="s">
        <v>21</v>
      </c>
      <c r="G10396">
        <v>228</v>
      </c>
      <c r="H10396" t="s">
        <v>66</v>
      </c>
      <c r="I10396" t="s">
        <v>36</v>
      </c>
      <c r="J10396" t="s">
        <v>24</v>
      </c>
      <c r="K10396" t="str">
        <f>VLOOKUP(H10396, [1]Products!B:E, 2, FALSE)</f>
        <v>Oatmeal Cookies</v>
      </c>
      <c r="L10396" s="2">
        <f>VLOOKUP(H10396, [1]Products!B:D, 3, FALSE)</f>
        <v>19</v>
      </c>
      <c r="M10396" s="2">
        <f>Table1[[#This Row],[Quantity Purchased]] * Table1[[#This Row],[Unit Price]]</f>
        <v>5244</v>
      </c>
      <c r="N10396" s="2">
        <f>VLOOKUP(H10396, [1]Products!B:E, 4, FALSE)</f>
        <v>23</v>
      </c>
      <c r="O10396" t="str">
        <f>TEXT(Table1[[#This Row],[Transaction Date]], "yyyy-mm")</f>
        <v>2024-08</v>
      </c>
      <c r="P10396" s="1">
        <f ca="1">YEAR(TODAY()) - YEAR(Table1[[#This Row],[Buyer Date of Birth]])</f>
        <v>52</v>
      </c>
      <c r="Q10396" s="2">
        <f>Table1[[#This Row],[Total Revenue]] - Table1[[#This Row],[Total Cost]]</f>
        <v>5225</v>
      </c>
    </row>
    <row r="10397" spans="1:17" x14ac:dyDescent="0.25">
      <c r="A10397" s="1">
        <v>45514</v>
      </c>
      <c r="B10397" t="s">
        <v>290</v>
      </c>
      <c r="C10397" t="s">
        <v>88</v>
      </c>
      <c r="D10397" t="s">
        <v>100</v>
      </c>
      <c r="E10397" s="1">
        <v>27207</v>
      </c>
      <c r="F10397" t="s">
        <v>28</v>
      </c>
      <c r="G10397">
        <v>289</v>
      </c>
      <c r="H10397" t="s">
        <v>54</v>
      </c>
      <c r="I10397" t="s">
        <v>30</v>
      </c>
      <c r="J10397" t="s">
        <v>24</v>
      </c>
      <c r="K10397" t="str">
        <f>VLOOKUP(H10397, [1]Products!B:E, 2, FALSE)</f>
        <v>Lemon Crisps</v>
      </c>
      <c r="L10397" s="2">
        <f>VLOOKUP(H10397, [1]Products!B:D, 3, FALSE)</f>
        <v>7</v>
      </c>
      <c r="M10397" s="2">
        <f>Table1[[#This Row],[Quantity Purchased]] * Table1[[#This Row],[Unit Price]]</f>
        <v>2601</v>
      </c>
      <c r="N10397" s="2">
        <f>VLOOKUP(H10397, [1]Products!B:E, 4, FALSE)</f>
        <v>9</v>
      </c>
      <c r="O10397" t="str">
        <f>TEXT(Table1[[#This Row],[Transaction Date]], "yyyy-mm")</f>
        <v>2024-08</v>
      </c>
      <c r="P10397" s="1">
        <f ca="1">YEAR(TODAY()) - YEAR(Table1[[#This Row],[Buyer Date of Birth]])</f>
        <v>51</v>
      </c>
      <c r="Q10397" s="2">
        <f>Table1[[#This Row],[Total Revenue]] - Table1[[#This Row],[Total Cost]]</f>
        <v>2594</v>
      </c>
    </row>
    <row r="10398" spans="1:17" x14ac:dyDescent="0.25">
      <c r="A10398" s="1">
        <v>45510</v>
      </c>
      <c r="B10398" t="s">
        <v>627</v>
      </c>
      <c r="C10398" t="s">
        <v>448</v>
      </c>
      <c r="D10398" t="s">
        <v>78</v>
      </c>
      <c r="E10398" s="1">
        <v>30817</v>
      </c>
      <c r="F10398" t="s">
        <v>40</v>
      </c>
      <c r="G10398">
        <v>462</v>
      </c>
      <c r="H10398" t="s">
        <v>41</v>
      </c>
      <c r="I10398" t="s">
        <v>23</v>
      </c>
      <c r="J10398" t="s">
        <v>31</v>
      </c>
      <c r="K10398" t="str">
        <f>VLOOKUP(H10398, [1]Products!B:E, 2, FALSE)</f>
        <v>Ginger Snaps</v>
      </c>
      <c r="L10398" s="2">
        <f>VLOOKUP(H10398, [1]Products!B:D, 3, FALSE)</f>
        <v>14</v>
      </c>
      <c r="M10398" s="2">
        <f>Table1[[#This Row],[Quantity Purchased]] * Table1[[#This Row],[Unit Price]]</f>
        <v>12936</v>
      </c>
      <c r="N10398" s="2">
        <f>VLOOKUP(H10398, [1]Products!B:E, 4, FALSE)</f>
        <v>28</v>
      </c>
      <c r="O10398" t="str">
        <f>TEXT(Table1[[#This Row],[Transaction Date]], "yyyy-mm")</f>
        <v>2024-08</v>
      </c>
      <c r="P10398" s="1">
        <f ca="1">YEAR(TODAY()) - YEAR(Table1[[#This Row],[Buyer Date of Birth]])</f>
        <v>41</v>
      </c>
      <c r="Q10398" s="2">
        <f>Table1[[#This Row],[Total Revenue]] - Table1[[#This Row],[Total Cost]]</f>
        <v>12922</v>
      </c>
    </row>
    <row r="10399" spans="1:17" x14ac:dyDescent="0.25">
      <c r="A10399" s="1">
        <v>45519</v>
      </c>
      <c r="B10399" t="s">
        <v>915</v>
      </c>
      <c r="C10399" t="s">
        <v>364</v>
      </c>
      <c r="D10399" t="s">
        <v>45</v>
      </c>
      <c r="E10399" s="1">
        <v>20162</v>
      </c>
      <c r="F10399" t="s">
        <v>28</v>
      </c>
      <c r="G10399">
        <v>486</v>
      </c>
      <c r="H10399" t="s">
        <v>71</v>
      </c>
      <c r="I10399" t="s">
        <v>59</v>
      </c>
      <c r="J10399" t="s">
        <v>24</v>
      </c>
      <c r="K10399" t="str">
        <f>VLOOKUP(H10399, [1]Products!B:E, 2, FALSE)</f>
        <v>Peanut Butter Bites</v>
      </c>
      <c r="L10399" s="2">
        <f>VLOOKUP(H10399, [1]Products!B:D, 3, FALSE)</f>
        <v>5</v>
      </c>
      <c r="M10399" s="2">
        <f>Table1[[#This Row],[Quantity Purchased]] * Table1[[#This Row],[Unit Price]]</f>
        <v>3402</v>
      </c>
      <c r="N10399" s="2">
        <f>VLOOKUP(H10399, [1]Products!B:E, 4, FALSE)</f>
        <v>7</v>
      </c>
      <c r="O10399" t="str">
        <f>TEXT(Table1[[#This Row],[Transaction Date]], "yyyy-mm")</f>
        <v>2024-08</v>
      </c>
      <c r="P10399" s="1">
        <f ca="1">YEAR(TODAY()) - YEAR(Table1[[#This Row],[Buyer Date of Birth]])</f>
        <v>70</v>
      </c>
      <c r="Q10399" s="2">
        <f>Table1[[#This Row],[Total Revenue]] - Table1[[#This Row],[Total Cost]]</f>
        <v>3397</v>
      </c>
    </row>
    <row r="10400" spans="1:17" x14ac:dyDescent="0.25">
      <c r="A10400" s="1">
        <v>45508</v>
      </c>
      <c r="B10400" t="s">
        <v>92</v>
      </c>
      <c r="C10400" t="s">
        <v>674</v>
      </c>
      <c r="D10400" t="s">
        <v>58</v>
      </c>
      <c r="E10400" s="1">
        <v>34108</v>
      </c>
      <c r="F10400" t="s">
        <v>75</v>
      </c>
      <c r="G10400">
        <v>192</v>
      </c>
      <c r="H10400" t="s">
        <v>66</v>
      </c>
      <c r="I10400" t="s">
        <v>23</v>
      </c>
      <c r="J10400" t="s">
        <v>24</v>
      </c>
      <c r="K10400" t="str">
        <f>VLOOKUP(H10400, [1]Products!B:E, 2, FALSE)</f>
        <v>Oatmeal Cookies</v>
      </c>
      <c r="L10400" s="2">
        <f>VLOOKUP(H10400, [1]Products!B:D, 3, FALSE)</f>
        <v>19</v>
      </c>
      <c r="M10400" s="2">
        <f>Table1[[#This Row],[Quantity Purchased]] * Table1[[#This Row],[Unit Price]]</f>
        <v>4416</v>
      </c>
      <c r="N10400" s="2">
        <f>VLOOKUP(H10400, [1]Products!B:E, 4, FALSE)</f>
        <v>23</v>
      </c>
      <c r="O10400" t="str">
        <f>TEXT(Table1[[#This Row],[Transaction Date]], "yyyy-mm")</f>
        <v>2024-08</v>
      </c>
      <c r="P10400" s="1">
        <f ca="1">YEAR(TODAY()) - YEAR(Table1[[#This Row],[Buyer Date of Birth]])</f>
        <v>32</v>
      </c>
      <c r="Q10400" s="2">
        <f>Table1[[#This Row],[Total Revenue]] - Table1[[#This Row],[Total Cost]]</f>
        <v>4397</v>
      </c>
    </row>
    <row r="10401" spans="1:17" x14ac:dyDescent="0.25">
      <c r="A10401" s="1">
        <v>45529</v>
      </c>
      <c r="B10401" t="s">
        <v>456</v>
      </c>
      <c r="C10401" t="s">
        <v>530</v>
      </c>
      <c r="D10401" t="s">
        <v>100</v>
      </c>
      <c r="E10401" s="1">
        <v>28270</v>
      </c>
      <c r="F10401" t="s">
        <v>21</v>
      </c>
      <c r="G10401">
        <v>230</v>
      </c>
      <c r="H10401" t="s">
        <v>41</v>
      </c>
      <c r="I10401" t="s">
        <v>46</v>
      </c>
      <c r="J10401" t="s">
        <v>37</v>
      </c>
      <c r="K10401" t="str">
        <f>VLOOKUP(H10401, [1]Products!B:E, 2, FALSE)</f>
        <v>Ginger Snaps</v>
      </c>
      <c r="L10401" s="2">
        <f>VLOOKUP(H10401, [1]Products!B:D, 3, FALSE)</f>
        <v>14</v>
      </c>
      <c r="M10401" s="2">
        <f>Table1[[#This Row],[Quantity Purchased]] * Table1[[#This Row],[Unit Price]]</f>
        <v>6440</v>
      </c>
      <c r="N10401" s="2">
        <f>VLOOKUP(H10401, [1]Products!B:E, 4, FALSE)</f>
        <v>28</v>
      </c>
      <c r="O10401" t="str">
        <f>TEXT(Table1[[#This Row],[Transaction Date]], "yyyy-mm")</f>
        <v>2024-08</v>
      </c>
      <c r="P10401" s="1">
        <f ca="1">YEAR(TODAY()) - YEAR(Table1[[#This Row],[Buyer Date of Birth]])</f>
        <v>48</v>
      </c>
      <c r="Q10401" s="2">
        <f>Table1[[#This Row],[Total Revenue]] - Table1[[#This Row],[Total Cost]]</f>
        <v>6426</v>
      </c>
    </row>
    <row r="10402" spans="1:17" x14ac:dyDescent="0.25">
      <c r="A10402" s="1">
        <v>45544</v>
      </c>
      <c r="B10402" t="s">
        <v>895</v>
      </c>
      <c r="C10402" t="s">
        <v>454</v>
      </c>
      <c r="D10402" t="s">
        <v>45</v>
      </c>
      <c r="E10402" s="1">
        <v>29862</v>
      </c>
      <c r="F10402" t="s">
        <v>21</v>
      </c>
      <c r="G10402">
        <v>18</v>
      </c>
      <c r="H10402" t="s">
        <v>49</v>
      </c>
      <c r="I10402" t="s">
        <v>59</v>
      </c>
      <c r="J10402" t="s">
        <v>24</v>
      </c>
      <c r="K10402" t="str">
        <f>VLOOKUP(H10402, [1]Products!B:E, 2, FALSE)</f>
        <v>Butter Crunch</v>
      </c>
      <c r="L10402" s="2">
        <f>VLOOKUP(H10402, [1]Products!B:D, 3, FALSE)</f>
        <v>10</v>
      </c>
      <c r="M10402" s="2">
        <f>Table1[[#This Row],[Quantity Purchased]] * Table1[[#This Row],[Unit Price]]</f>
        <v>198</v>
      </c>
      <c r="N10402" s="2">
        <f>VLOOKUP(H10402, [1]Products!B:E, 4, FALSE)</f>
        <v>11</v>
      </c>
      <c r="O10402" t="str">
        <f>TEXT(Table1[[#This Row],[Transaction Date]], "yyyy-mm")</f>
        <v>2024-09</v>
      </c>
      <c r="P10402" s="1">
        <f ca="1">YEAR(TODAY()) - YEAR(Table1[[#This Row],[Buyer Date of Birth]])</f>
        <v>44</v>
      </c>
      <c r="Q10402" s="2">
        <f>Table1[[#This Row],[Total Revenue]] - Table1[[#This Row],[Total Cost]]</f>
        <v>188</v>
      </c>
    </row>
    <row r="10403" spans="1:17" x14ac:dyDescent="0.25">
      <c r="A10403" s="1">
        <v>45541</v>
      </c>
      <c r="B10403" t="s">
        <v>455</v>
      </c>
      <c r="C10403" t="s">
        <v>638</v>
      </c>
      <c r="D10403" t="s">
        <v>84</v>
      </c>
      <c r="E10403" s="1">
        <v>36422</v>
      </c>
      <c r="F10403" t="s">
        <v>40</v>
      </c>
      <c r="G10403">
        <v>443</v>
      </c>
      <c r="H10403" t="s">
        <v>54</v>
      </c>
      <c r="I10403" t="s">
        <v>59</v>
      </c>
      <c r="J10403" t="s">
        <v>31</v>
      </c>
      <c r="K10403" t="str">
        <f>VLOOKUP(H10403, [1]Products!B:E, 2, FALSE)</f>
        <v>Lemon Crisps</v>
      </c>
      <c r="L10403" s="2">
        <f>VLOOKUP(H10403, [1]Products!B:D, 3, FALSE)</f>
        <v>7</v>
      </c>
      <c r="M10403" s="2">
        <f>Table1[[#This Row],[Quantity Purchased]] * Table1[[#This Row],[Unit Price]]</f>
        <v>3987</v>
      </c>
      <c r="N10403" s="2">
        <f>VLOOKUP(H10403, [1]Products!B:E, 4, FALSE)</f>
        <v>9</v>
      </c>
      <c r="O10403" t="str">
        <f>TEXT(Table1[[#This Row],[Transaction Date]], "yyyy-mm")</f>
        <v>2024-09</v>
      </c>
      <c r="P10403" s="1">
        <f ca="1">YEAR(TODAY()) - YEAR(Table1[[#This Row],[Buyer Date of Birth]])</f>
        <v>26</v>
      </c>
      <c r="Q10403" s="2">
        <f>Table1[[#This Row],[Total Revenue]] - Table1[[#This Row],[Total Cost]]</f>
        <v>3980</v>
      </c>
    </row>
    <row r="10404" spans="1:17" x14ac:dyDescent="0.25">
      <c r="A10404" s="1">
        <v>45553</v>
      </c>
      <c r="B10404" t="s">
        <v>76</v>
      </c>
      <c r="C10404" t="s">
        <v>44</v>
      </c>
      <c r="D10404" t="s">
        <v>78</v>
      </c>
      <c r="E10404" s="1">
        <v>28741</v>
      </c>
      <c r="F10404" t="s">
        <v>21</v>
      </c>
      <c r="G10404">
        <v>291</v>
      </c>
      <c r="H10404" t="s">
        <v>41</v>
      </c>
      <c r="I10404" t="s">
        <v>30</v>
      </c>
      <c r="J10404" t="s">
        <v>24</v>
      </c>
      <c r="K10404" t="str">
        <f>VLOOKUP(H10404, [1]Products!B:E, 2, FALSE)</f>
        <v>Ginger Snaps</v>
      </c>
      <c r="L10404" s="2">
        <f>VLOOKUP(H10404, [1]Products!B:D, 3, FALSE)</f>
        <v>14</v>
      </c>
      <c r="M10404" s="2">
        <f>Table1[[#This Row],[Quantity Purchased]] * Table1[[#This Row],[Unit Price]]</f>
        <v>8148</v>
      </c>
      <c r="N10404" s="2">
        <f>VLOOKUP(H10404, [1]Products!B:E, 4, FALSE)</f>
        <v>28</v>
      </c>
      <c r="O10404" t="str">
        <f>TEXT(Table1[[#This Row],[Transaction Date]], "yyyy-mm")</f>
        <v>2024-09</v>
      </c>
      <c r="P10404" s="1">
        <f ca="1">YEAR(TODAY()) - YEAR(Table1[[#This Row],[Buyer Date of Birth]])</f>
        <v>47</v>
      </c>
      <c r="Q10404" s="2">
        <f>Table1[[#This Row],[Total Revenue]] - Table1[[#This Row],[Total Cost]]</f>
        <v>8134</v>
      </c>
    </row>
    <row r="10405" spans="1:17" x14ac:dyDescent="0.25">
      <c r="A10405" s="1">
        <v>45538</v>
      </c>
      <c r="B10405" t="s">
        <v>1554</v>
      </c>
      <c r="C10405" t="s">
        <v>701</v>
      </c>
      <c r="D10405" t="s">
        <v>53</v>
      </c>
      <c r="E10405" s="1">
        <v>19114</v>
      </c>
      <c r="F10405" t="s">
        <v>21</v>
      </c>
      <c r="G10405">
        <v>353</v>
      </c>
      <c r="H10405" t="s">
        <v>29</v>
      </c>
      <c r="I10405" t="s">
        <v>23</v>
      </c>
      <c r="J10405" t="s">
        <v>37</v>
      </c>
      <c r="K10405" t="str">
        <f>VLOOKUP(H10405, [1]Products!B:E, 2, FALSE)</f>
        <v>Shortbread</v>
      </c>
      <c r="L10405" s="2">
        <f>VLOOKUP(H10405, [1]Products!B:D, 3, FALSE)</f>
        <v>10</v>
      </c>
      <c r="M10405" s="2">
        <f>Table1[[#This Row],[Quantity Purchased]] * Table1[[#This Row],[Unit Price]]</f>
        <v>15885</v>
      </c>
      <c r="N10405" s="2">
        <f>VLOOKUP(H10405, [1]Products!B:E, 4, FALSE)</f>
        <v>45</v>
      </c>
      <c r="O10405" t="str">
        <f>TEXT(Table1[[#This Row],[Transaction Date]], "yyyy-mm")</f>
        <v>2024-09</v>
      </c>
      <c r="P10405" s="1">
        <f ca="1">YEAR(TODAY()) - YEAR(Table1[[#This Row],[Buyer Date of Birth]])</f>
        <v>73</v>
      </c>
      <c r="Q10405" s="2">
        <f>Table1[[#This Row],[Total Revenue]] - Table1[[#This Row],[Total Cost]]</f>
        <v>15875</v>
      </c>
    </row>
    <row r="10406" spans="1:17" x14ac:dyDescent="0.25">
      <c r="A10406" s="1">
        <v>45538</v>
      </c>
      <c r="B10406" t="s">
        <v>682</v>
      </c>
      <c r="C10406" t="s">
        <v>159</v>
      </c>
      <c r="D10406" t="s">
        <v>62</v>
      </c>
      <c r="E10406" s="1">
        <v>37119</v>
      </c>
      <c r="F10406" t="s">
        <v>75</v>
      </c>
      <c r="G10406">
        <v>203</v>
      </c>
      <c r="H10406" t="s">
        <v>72</v>
      </c>
      <c r="I10406" t="s">
        <v>59</v>
      </c>
      <c r="J10406" t="s">
        <v>31</v>
      </c>
      <c r="K10406" t="str">
        <f>VLOOKUP(H10406, [1]Products!B:E, 2, FALSE)</f>
        <v>Choco Delight</v>
      </c>
      <c r="L10406" s="2">
        <f>VLOOKUP(H10406, [1]Products!B:D, 3, FALSE)</f>
        <v>3</v>
      </c>
      <c r="M10406" s="2">
        <f>Table1[[#This Row],[Quantity Purchased]] * Table1[[#This Row],[Unit Price]]</f>
        <v>1015</v>
      </c>
      <c r="N10406" s="2">
        <f>VLOOKUP(H10406, [1]Products!B:E, 4, FALSE)</f>
        <v>5</v>
      </c>
      <c r="O10406" t="str">
        <f>TEXT(Table1[[#This Row],[Transaction Date]], "yyyy-mm")</f>
        <v>2024-09</v>
      </c>
      <c r="P10406" s="1">
        <f ca="1">YEAR(TODAY()) - YEAR(Table1[[#This Row],[Buyer Date of Birth]])</f>
        <v>24</v>
      </c>
      <c r="Q10406" s="2">
        <f>Table1[[#This Row],[Total Revenue]] - Table1[[#This Row],[Total Cost]]</f>
        <v>1012</v>
      </c>
    </row>
    <row r="10407" spans="1:17" x14ac:dyDescent="0.25">
      <c r="A10407" s="1">
        <v>45549</v>
      </c>
      <c r="B10407" t="s">
        <v>259</v>
      </c>
      <c r="C10407" t="s">
        <v>83</v>
      </c>
      <c r="D10407" t="s">
        <v>45</v>
      </c>
      <c r="E10407" s="1">
        <v>17375</v>
      </c>
      <c r="F10407" t="s">
        <v>21</v>
      </c>
      <c r="G10407">
        <v>44</v>
      </c>
      <c r="H10407" t="s">
        <v>72</v>
      </c>
      <c r="I10407" t="s">
        <v>55</v>
      </c>
      <c r="J10407" t="s">
        <v>31</v>
      </c>
      <c r="K10407" t="str">
        <f>VLOOKUP(H10407, [1]Products!B:E, 2, FALSE)</f>
        <v>Choco Delight</v>
      </c>
      <c r="L10407" s="2">
        <f>VLOOKUP(H10407, [1]Products!B:D, 3, FALSE)</f>
        <v>3</v>
      </c>
      <c r="M10407" s="2">
        <f>Table1[[#This Row],[Quantity Purchased]] * Table1[[#This Row],[Unit Price]]</f>
        <v>220</v>
      </c>
      <c r="N10407" s="2">
        <f>VLOOKUP(H10407, [1]Products!B:E, 4, FALSE)</f>
        <v>5</v>
      </c>
      <c r="O10407" t="str">
        <f>TEXT(Table1[[#This Row],[Transaction Date]], "yyyy-mm")</f>
        <v>2024-09</v>
      </c>
      <c r="P10407" s="1">
        <f ca="1">YEAR(TODAY()) - YEAR(Table1[[#This Row],[Buyer Date of Birth]])</f>
        <v>78</v>
      </c>
      <c r="Q10407" s="2">
        <f>Table1[[#This Row],[Total Revenue]] - Table1[[#This Row],[Total Cost]]</f>
        <v>217</v>
      </c>
    </row>
    <row r="10408" spans="1:17" x14ac:dyDescent="0.25">
      <c r="A10408" s="1">
        <v>45551</v>
      </c>
      <c r="B10408" t="s">
        <v>263</v>
      </c>
      <c r="C10408" t="s">
        <v>296</v>
      </c>
      <c r="D10408" t="s">
        <v>62</v>
      </c>
      <c r="E10408" s="1">
        <v>33469</v>
      </c>
      <c r="F10408" t="s">
        <v>21</v>
      </c>
      <c r="G10408">
        <v>272</v>
      </c>
      <c r="H10408" t="s">
        <v>72</v>
      </c>
      <c r="I10408" t="s">
        <v>23</v>
      </c>
      <c r="J10408" t="s">
        <v>37</v>
      </c>
      <c r="K10408" t="str">
        <f>VLOOKUP(H10408, [1]Products!B:E, 2, FALSE)</f>
        <v>Choco Delight</v>
      </c>
      <c r="L10408" s="2">
        <f>VLOOKUP(H10408, [1]Products!B:D, 3, FALSE)</f>
        <v>3</v>
      </c>
      <c r="M10408" s="2">
        <f>Table1[[#This Row],[Quantity Purchased]] * Table1[[#This Row],[Unit Price]]</f>
        <v>1360</v>
      </c>
      <c r="N10408" s="2">
        <f>VLOOKUP(H10408, [1]Products!B:E, 4, FALSE)</f>
        <v>5</v>
      </c>
      <c r="O10408" t="str">
        <f>TEXT(Table1[[#This Row],[Transaction Date]], "yyyy-mm")</f>
        <v>2024-09</v>
      </c>
      <c r="P10408" s="1">
        <f ca="1">YEAR(TODAY()) - YEAR(Table1[[#This Row],[Buyer Date of Birth]])</f>
        <v>34</v>
      </c>
      <c r="Q10408" s="2">
        <f>Table1[[#This Row],[Total Revenue]] - Table1[[#This Row],[Total Cost]]</f>
        <v>1357</v>
      </c>
    </row>
    <row r="10409" spans="1:17" x14ac:dyDescent="0.25">
      <c r="A10409" s="1">
        <v>45540</v>
      </c>
      <c r="B10409" t="s">
        <v>98</v>
      </c>
      <c r="C10409" t="s">
        <v>169</v>
      </c>
      <c r="D10409" t="s">
        <v>53</v>
      </c>
      <c r="E10409" s="1">
        <v>29689</v>
      </c>
      <c r="F10409" t="s">
        <v>40</v>
      </c>
      <c r="G10409">
        <v>361</v>
      </c>
      <c r="H10409" t="s">
        <v>54</v>
      </c>
      <c r="I10409" t="s">
        <v>55</v>
      </c>
      <c r="J10409" t="s">
        <v>37</v>
      </c>
      <c r="K10409" t="str">
        <f>VLOOKUP(H10409, [1]Products!B:E, 2, FALSE)</f>
        <v>Lemon Crisps</v>
      </c>
      <c r="L10409" s="2">
        <f>VLOOKUP(H10409, [1]Products!B:D, 3, FALSE)</f>
        <v>7</v>
      </c>
      <c r="M10409" s="2">
        <f>Table1[[#This Row],[Quantity Purchased]] * Table1[[#This Row],[Unit Price]]</f>
        <v>3249</v>
      </c>
      <c r="N10409" s="2">
        <f>VLOOKUP(H10409, [1]Products!B:E, 4, FALSE)</f>
        <v>9</v>
      </c>
      <c r="O10409" t="str">
        <f>TEXT(Table1[[#This Row],[Transaction Date]], "yyyy-mm")</f>
        <v>2024-09</v>
      </c>
      <c r="P10409" s="1">
        <f ca="1">YEAR(TODAY()) - YEAR(Table1[[#This Row],[Buyer Date of Birth]])</f>
        <v>44</v>
      </c>
      <c r="Q10409" s="2">
        <f>Table1[[#This Row],[Total Revenue]] - Table1[[#This Row],[Total Cost]]</f>
        <v>3242</v>
      </c>
    </row>
    <row r="10410" spans="1:17" x14ac:dyDescent="0.25">
      <c r="A10410" s="1">
        <v>45558</v>
      </c>
      <c r="B10410" t="s">
        <v>251</v>
      </c>
      <c r="C10410" t="s">
        <v>988</v>
      </c>
      <c r="D10410" t="s">
        <v>20</v>
      </c>
      <c r="E10410" s="1">
        <v>29112</v>
      </c>
      <c r="F10410" t="s">
        <v>21</v>
      </c>
      <c r="G10410">
        <v>181</v>
      </c>
      <c r="H10410" t="s">
        <v>66</v>
      </c>
      <c r="I10410" t="s">
        <v>55</v>
      </c>
      <c r="J10410" t="s">
        <v>24</v>
      </c>
      <c r="K10410" t="str">
        <f>VLOOKUP(H10410, [1]Products!B:E, 2, FALSE)</f>
        <v>Oatmeal Cookies</v>
      </c>
      <c r="L10410" s="2">
        <f>VLOOKUP(H10410, [1]Products!B:D, 3, FALSE)</f>
        <v>19</v>
      </c>
      <c r="M10410" s="2">
        <f>Table1[[#This Row],[Quantity Purchased]] * Table1[[#This Row],[Unit Price]]</f>
        <v>4163</v>
      </c>
      <c r="N10410" s="2">
        <f>VLOOKUP(H10410, [1]Products!B:E, 4, FALSE)</f>
        <v>23</v>
      </c>
      <c r="O10410" t="str">
        <f>TEXT(Table1[[#This Row],[Transaction Date]], "yyyy-mm")</f>
        <v>2024-09</v>
      </c>
      <c r="P10410" s="1">
        <f ca="1">YEAR(TODAY()) - YEAR(Table1[[#This Row],[Buyer Date of Birth]])</f>
        <v>46</v>
      </c>
      <c r="Q10410" s="2">
        <f>Table1[[#This Row],[Total Revenue]] - Table1[[#This Row],[Total Cost]]</f>
        <v>4144</v>
      </c>
    </row>
    <row r="10411" spans="1:17" x14ac:dyDescent="0.25">
      <c r="A10411" s="1">
        <v>45552</v>
      </c>
      <c r="B10411" t="s">
        <v>263</v>
      </c>
      <c r="C10411" t="s">
        <v>229</v>
      </c>
      <c r="D10411" t="s">
        <v>100</v>
      </c>
      <c r="E10411" s="1">
        <v>36777</v>
      </c>
      <c r="F10411" t="s">
        <v>40</v>
      </c>
      <c r="G10411">
        <v>140</v>
      </c>
      <c r="H10411" t="s">
        <v>63</v>
      </c>
      <c r="I10411" t="s">
        <v>59</v>
      </c>
      <c r="J10411" t="s">
        <v>24</v>
      </c>
      <c r="K10411" t="str">
        <f>VLOOKUP(H10411, [1]Products!B:E, 2, FALSE)</f>
        <v>Vanilla Wafers</v>
      </c>
      <c r="L10411" s="2">
        <f>VLOOKUP(H10411, [1]Products!B:D, 3, FALSE)</f>
        <v>18</v>
      </c>
      <c r="M10411" s="2">
        <f>Table1[[#This Row],[Quantity Purchased]] * Table1[[#This Row],[Unit Price]]</f>
        <v>5040</v>
      </c>
      <c r="N10411" s="2">
        <f>VLOOKUP(H10411, [1]Products!B:E, 4, FALSE)</f>
        <v>36</v>
      </c>
      <c r="O10411" t="str">
        <f>TEXT(Table1[[#This Row],[Transaction Date]], "yyyy-mm")</f>
        <v>2024-09</v>
      </c>
      <c r="P10411" s="1">
        <f ca="1">YEAR(TODAY()) - YEAR(Table1[[#This Row],[Buyer Date of Birth]])</f>
        <v>25</v>
      </c>
      <c r="Q10411" s="2">
        <f>Table1[[#This Row],[Total Revenue]] - Table1[[#This Row],[Total Cost]]</f>
        <v>5022</v>
      </c>
    </row>
    <row r="10412" spans="1:17" x14ac:dyDescent="0.25">
      <c r="A10412" s="1">
        <v>45558</v>
      </c>
      <c r="B10412" t="s">
        <v>431</v>
      </c>
      <c r="C10412" t="s">
        <v>475</v>
      </c>
      <c r="D10412" t="s">
        <v>62</v>
      </c>
      <c r="E10412" s="1">
        <v>29042</v>
      </c>
      <c r="F10412" t="s">
        <v>28</v>
      </c>
      <c r="G10412">
        <v>61</v>
      </c>
      <c r="H10412" t="s">
        <v>29</v>
      </c>
      <c r="I10412" t="s">
        <v>30</v>
      </c>
      <c r="J10412" t="s">
        <v>31</v>
      </c>
      <c r="K10412" t="str">
        <f>VLOOKUP(H10412, [1]Products!B:E, 2, FALSE)</f>
        <v>Shortbread</v>
      </c>
      <c r="L10412" s="2">
        <f>VLOOKUP(H10412, [1]Products!B:D, 3, FALSE)</f>
        <v>10</v>
      </c>
      <c r="M10412" s="2">
        <f>Table1[[#This Row],[Quantity Purchased]] * Table1[[#This Row],[Unit Price]]</f>
        <v>2745</v>
      </c>
      <c r="N10412" s="2">
        <f>VLOOKUP(H10412, [1]Products!B:E, 4, FALSE)</f>
        <v>45</v>
      </c>
      <c r="O10412" t="str">
        <f>TEXT(Table1[[#This Row],[Transaction Date]], "yyyy-mm")</f>
        <v>2024-09</v>
      </c>
      <c r="P10412" s="1">
        <f ca="1">YEAR(TODAY()) - YEAR(Table1[[#This Row],[Buyer Date of Birth]])</f>
        <v>46</v>
      </c>
      <c r="Q10412" s="2">
        <f>Table1[[#This Row],[Total Revenue]] - Table1[[#This Row],[Total Cost]]</f>
        <v>2735</v>
      </c>
    </row>
    <row r="10413" spans="1:17" x14ac:dyDescent="0.25">
      <c r="A10413" s="1">
        <v>45557</v>
      </c>
      <c r="B10413" t="s">
        <v>1413</v>
      </c>
      <c r="C10413" t="s">
        <v>174</v>
      </c>
      <c r="D10413" t="s">
        <v>62</v>
      </c>
      <c r="E10413" s="1">
        <v>19264</v>
      </c>
      <c r="F10413" t="s">
        <v>21</v>
      </c>
      <c r="G10413">
        <v>56</v>
      </c>
      <c r="H10413" t="s">
        <v>41</v>
      </c>
      <c r="I10413" t="s">
        <v>59</v>
      </c>
      <c r="J10413" t="s">
        <v>24</v>
      </c>
      <c r="K10413" t="str">
        <f>VLOOKUP(H10413, [1]Products!B:E, 2, FALSE)</f>
        <v>Ginger Snaps</v>
      </c>
      <c r="L10413" s="2">
        <f>VLOOKUP(H10413, [1]Products!B:D, 3, FALSE)</f>
        <v>14</v>
      </c>
      <c r="M10413" s="2">
        <f>Table1[[#This Row],[Quantity Purchased]] * Table1[[#This Row],[Unit Price]]</f>
        <v>1568</v>
      </c>
      <c r="N10413" s="2">
        <f>VLOOKUP(H10413, [1]Products!B:E, 4, FALSE)</f>
        <v>28</v>
      </c>
      <c r="O10413" t="str">
        <f>TEXT(Table1[[#This Row],[Transaction Date]], "yyyy-mm")</f>
        <v>2024-09</v>
      </c>
      <c r="P10413" s="1">
        <f ca="1">YEAR(TODAY()) - YEAR(Table1[[#This Row],[Buyer Date of Birth]])</f>
        <v>73</v>
      </c>
      <c r="Q10413" s="2">
        <f>Table1[[#This Row],[Total Revenue]] - Table1[[#This Row],[Total Cost]]</f>
        <v>1554</v>
      </c>
    </row>
    <row r="10414" spans="1:17" x14ac:dyDescent="0.25">
      <c r="A10414" s="1">
        <v>45537</v>
      </c>
      <c r="B10414" t="s">
        <v>87</v>
      </c>
      <c r="C10414" t="s">
        <v>1027</v>
      </c>
      <c r="D10414" t="s">
        <v>100</v>
      </c>
      <c r="E10414" s="1">
        <v>24846</v>
      </c>
      <c r="F10414" t="s">
        <v>21</v>
      </c>
      <c r="G10414">
        <v>143</v>
      </c>
      <c r="H10414" t="s">
        <v>35</v>
      </c>
      <c r="I10414" t="s">
        <v>30</v>
      </c>
      <c r="J10414" t="s">
        <v>24</v>
      </c>
      <c r="K10414" t="str">
        <f>VLOOKUP(H10414, [1]Products!B:E, 2, FALSE)</f>
        <v>Caramel Biscuits</v>
      </c>
      <c r="L10414" s="2">
        <f>VLOOKUP(H10414, [1]Products!B:D, 3, FALSE)</f>
        <v>18</v>
      </c>
      <c r="M10414" s="2">
        <f>Table1[[#This Row],[Quantity Purchased]] * Table1[[#This Row],[Unit Price]]</f>
        <v>3146</v>
      </c>
      <c r="N10414" s="2">
        <f>VLOOKUP(H10414, [1]Products!B:E, 4, FALSE)</f>
        <v>22</v>
      </c>
      <c r="O10414" t="str">
        <f>TEXT(Table1[[#This Row],[Transaction Date]], "yyyy-mm")</f>
        <v>2024-09</v>
      </c>
      <c r="P10414" s="1">
        <f ca="1">YEAR(TODAY()) - YEAR(Table1[[#This Row],[Buyer Date of Birth]])</f>
        <v>57</v>
      </c>
      <c r="Q10414" s="2">
        <f>Table1[[#This Row],[Total Revenue]] - Table1[[#This Row],[Total Cost]]</f>
        <v>3128</v>
      </c>
    </row>
    <row r="10415" spans="1:17" x14ac:dyDescent="0.25">
      <c r="A10415" s="1">
        <v>45553</v>
      </c>
      <c r="B10415" t="s">
        <v>56</v>
      </c>
      <c r="C10415" t="s">
        <v>376</v>
      </c>
      <c r="D10415" t="s">
        <v>89</v>
      </c>
      <c r="E10415" s="1">
        <v>35424</v>
      </c>
      <c r="F10415" t="s">
        <v>75</v>
      </c>
      <c r="G10415">
        <v>214</v>
      </c>
      <c r="H10415" t="s">
        <v>29</v>
      </c>
      <c r="I10415" t="s">
        <v>23</v>
      </c>
      <c r="J10415" t="s">
        <v>37</v>
      </c>
      <c r="K10415" t="str">
        <f>VLOOKUP(H10415, [1]Products!B:E, 2, FALSE)</f>
        <v>Shortbread</v>
      </c>
      <c r="L10415" s="2">
        <f>VLOOKUP(H10415, [1]Products!B:D, 3, FALSE)</f>
        <v>10</v>
      </c>
      <c r="M10415" s="2">
        <f>Table1[[#This Row],[Quantity Purchased]] * Table1[[#This Row],[Unit Price]]</f>
        <v>9630</v>
      </c>
      <c r="N10415" s="2">
        <f>VLOOKUP(H10415, [1]Products!B:E, 4, FALSE)</f>
        <v>45</v>
      </c>
      <c r="O10415" t="str">
        <f>TEXT(Table1[[#This Row],[Transaction Date]], "yyyy-mm")</f>
        <v>2024-09</v>
      </c>
      <c r="P10415" s="1">
        <f ca="1">YEAR(TODAY()) - YEAR(Table1[[#This Row],[Buyer Date of Birth]])</f>
        <v>29</v>
      </c>
      <c r="Q10415" s="2">
        <f>Table1[[#This Row],[Total Revenue]] - Table1[[#This Row],[Total Cost]]</f>
        <v>9620</v>
      </c>
    </row>
    <row r="10416" spans="1:17" x14ac:dyDescent="0.25">
      <c r="A10416" s="1">
        <v>45554</v>
      </c>
      <c r="B10416" t="s">
        <v>276</v>
      </c>
      <c r="C10416" t="s">
        <v>958</v>
      </c>
      <c r="D10416" t="s">
        <v>78</v>
      </c>
      <c r="E10416" s="1">
        <v>31583</v>
      </c>
      <c r="F10416" t="s">
        <v>75</v>
      </c>
      <c r="G10416">
        <v>381</v>
      </c>
      <c r="H10416" t="s">
        <v>63</v>
      </c>
      <c r="I10416" t="s">
        <v>55</v>
      </c>
      <c r="J10416" t="s">
        <v>24</v>
      </c>
      <c r="K10416" t="str">
        <f>VLOOKUP(H10416, [1]Products!B:E, 2, FALSE)</f>
        <v>Vanilla Wafers</v>
      </c>
      <c r="L10416" s="2">
        <f>VLOOKUP(H10416, [1]Products!B:D, 3, FALSE)</f>
        <v>18</v>
      </c>
      <c r="M10416" s="2">
        <f>Table1[[#This Row],[Quantity Purchased]] * Table1[[#This Row],[Unit Price]]</f>
        <v>13716</v>
      </c>
      <c r="N10416" s="2">
        <f>VLOOKUP(H10416, [1]Products!B:E, 4, FALSE)</f>
        <v>36</v>
      </c>
      <c r="O10416" t="str">
        <f>TEXT(Table1[[#This Row],[Transaction Date]], "yyyy-mm")</f>
        <v>2024-09</v>
      </c>
      <c r="P10416" s="1">
        <f ca="1">YEAR(TODAY()) - YEAR(Table1[[#This Row],[Buyer Date of Birth]])</f>
        <v>39</v>
      </c>
      <c r="Q10416" s="2">
        <f>Table1[[#This Row],[Total Revenue]] - Table1[[#This Row],[Total Cost]]</f>
        <v>13698</v>
      </c>
    </row>
    <row r="10417" spans="1:17" x14ac:dyDescent="0.25">
      <c r="A10417" s="1">
        <v>45561</v>
      </c>
      <c r="B10417" t="s">
        <v>853</v>
      </c>
      <c r="C10417" t="s">
        <v>252</v>
      </c>
      <c r="D10417" t="s">
        <v>45</v>
      </c>
      <c r="E10417" s="1">
        <v>18471</v>
      </c>
      <c r="F10417" t="s">
        <v>40</v>
      </c>
      <c r="G10417">
        <v>441</v>
      </c>
      <c r="H10417" t="s">
        <v>71</v>
      </c>
      <c r="I10417" t="s">
        <v>23</v>
      </c>
      <c r="J10417" t="s">
        <v>37</v>
      </c>
      <c r="K10417" t="str">
        <f>VLOOKUP(H10417, [1]Products!B:E, 2, FALSE)</f>
        <v>Peanut Butter Bites</v>
      </c>
      <c r="L10417" s="2">
        <f>VLOOKUP(H10417, [1]Products!B:D, 3, FALSE)</f>
        <v>5</v>
      </c>
      <c r="M10417" s="2">
        <f>Table1[[#This Row],[Quantity Purchased]] * Table1[[#This Row],[Unit Price]]</f>
        <v>3087</v>
      </c>
      <c r="N10417" s="2">
        <f>VLOOKUP(H10417, [1]Products!B:E, 4, FALSE)</f>
        <v>7</v>
      </c>
      <c r="O10417" t="str">
        <f>TEXT(Table1[[#This Row],[Transaction Date]], "yyyy-mm")</f>
        <v>2024-09</v>
      </c>
      <c r="P10417" s="1">
        <f ca="1">YEAR(TODAY()) - YEAR(Table1[[#This Row],[Buyer Date of Birth]])</f>
        <v>75</v>
      </c>
      <c r="Q10417" s="2">
        <f>Table1[[#This Row],[Total Revenue]] - Table1[[#This Row],[Total Cost]]</f>
        <v>3082</v>
      </c>
    </row>
    <row r="10418" spans="1:17" x14ac:dyDescent="0.25">
      <c r="A10418" s="1">
        <v>45545</v>
      </c>
      <c r="B10418" t="s">
        <v>273</v>
      </c>
      <c r="C10418" t="s">
        <v>106</v>
      </c>
      <c r="D10418" t="s">
        <v>45</v>
      </c>
      <c r="E10418" s="1">
        <v>17677</v>
      </c>
      <c r="F10418" t="s">
        <v>21</v>
      </c>
      <c r="G10418">
        <v>99</v>
      </c>
      <c r="H10418" t="s">
        <v>63</v>
      </c>
      <c r="I10418" t="s">
        <v>23</v>
      </c>
      <c r="J10418" t="s">
        <v>31</v>
      </c>
      <c r="K10418" t="str">
        <f>VLOOKUP(H10418, [1]Products!B:E, 2, FALSE)</f>
        <v>Vanilla Wafers</v>
      </c>
      <c r="L10418" s="2">
        <f>VLOOKUP(H10418, [1]Products!B:D, 3, FALSE)</f>
        <v>18</v>
      </c>
      <c r="M10418" s="2">
        <f>Table1[[#This Row],[Quantity Purchased]] * Table1[[#This Row],[Unit Price]]</f>
        <v>3564</v>
      </c>
      <c r="N10418" s="2">
        <f>VLOOKUP(H10418, [1]Products!B:E, 4, FALSE)</f>
        <v>36</v>
      </c>
      <c r="O10418" t="str">
        <f>TEXT(Table1[[#This Row],[Transaction Date]], "yyyy-mm")</f>
        <v>2024-09</v>
      </c>
      <c r="P10418" s="1">
        <f ca="1">YEAR(TODAY()) - YEAR(Table1[[#This Row],[Buyer Date of Birth]])</f>
        <v>77</v>
      </c>
      <c r="Q10418" s="2">
        <f>Table1[[#This Row],[Total Revenue]] - Table1[[#This Row],[Total Cost]]</f>
        <v>3546</v>
      </c>
    </row>
    <row r="10419" spans="1:17" x14ac:dyDescent="0.25">
      <c r="A10419" s="1">
        <v>45537</v>
      </c>
      <c r="B10419" t="s">
        <v>508</v>
      </c>
      <c r="C10419" t="s">
        <v>357</v>
      </c>
      <c r="D10419" t="s">
        <v>78</v>
      </c>
      <c r="E10419" s="1">
        <v>17084</v>
      </c>
      <c r="F10419" t="s">
        <v>21</v>
      </c>
      <c r="G10419">
        <v>328</v>
      </c>
      <c r="H10419" t="s">
        <v>54</v>
      </c>
      <c r="I10419" t="s">
        <v>36</v>
      </c>
      <c r="J10419" t="s">
        <v>31</v>
      </c>
      <c r="K10419" t="str">
        <f>VLOOKUP(H10419, [1]Products!B:E, 2, FALSE)</f>
        <v>Lemon Crisps</v>
      </c>
      <c r="L10419" s="2">
        <f>VLOOKUP(H10419, [1]Products!B:D, 3, FALSE)</f>
        <v>7</v>
      </c>
      <c r="M10419" s="2">
        <f>Table1[[#This Row],[Quantity Purchased]] * Table1[[#This Row],[Unit Price]]</f>
        <v>2952</v>
      </c>
      <c r="N10419" s="2">
        <f>VLOOKUP(H10419, [1]Products!B:E, 4, FALSE)</f>
        <v>9</v>
      </c>
      <c r="O10419" t="str">
        <f>TEXT(Table1[[#This Row],[Transaction Date]], "yyyy-mm")</f>
        <v>2024-09</v>
      </c>
      <c r="P10419" s="1">
        <f ca="1">YEAR(TODAY()) - YEAR(Table1[[#This Row],[Buyer Date of Birth]])</f>
        <v>79</v>
      </c>
      <c r="Q10419" s="2">
        <f>Table1[[#This Row],[Total Revenue]] - Table1[[#This Row],[Total Cost]]</f>
        <v>2945</v>
      </c>
    </row>
    <row r="10420" spans="1:17" x14ac:dyDescent="0.25">
      <c r="A10420" s="1">
        <v>45545</v>
      </c>
      <c r="B10420" t="s">
        <v>702</v>
      </c>
      <c r="C10420" t="s">
        <v>902</v>
      </c>
      <c r="D10420" t="s">
        <v>58</v>
      </c>
      <c r="E10420" s="1">
        <v>24525</v>
      </c>
      <c r="F10420" t="s">
        <v>21</v>
      </c>
      <c r="G10420">
        <v>393</v>
      </c>
      <c r="H10420" t="s">
        <v>22</v>
      </c>
      <c r="I10420" t="s">
        <v>23</v>
      </c>
      <c r="J10420" t="s">
        <v>37</v>
      </c>
      <c r="K10420" t="str">
        <f>VLOOKUP(H10420, [1]Products!B:E, 2, FALSE)</f>
        <v>Cinnamon Swirls</v>
      </c>
      <c r="L10420" s="2">
        <f>VLOOKUP(H10420, [1]Products!B:D, 3, FALSE)</f>
        <v>10</v>
      </c>
      <c r="M10420" s="2">
        <f>Table1[[#This Row],[Quantity Purchased]] * Table1[[#This Row],[Unit Price]]</f>
        <v>5502</v>
      </c>
      <c r="N10420" s="2">
        <f>VLOOKUP(H10420, [1]Products!B:E, 4, FALSE)</f>
        <v>14</v>
      </c>
      <c r="O10420" t="str">
        <f>TEXT(Table1[[#This Row],[Transaction Date]], "yyyy-mm")</f>
        <v>2024-09</v>
      </c>
      <c r="P10420" s="1">
        <f ca="1">YEAR(TODAY()) - YEAR(Table1[[#This Row],[Buyer Date of Birth]])</f>
        <v>58</v>
      </c>
      <c r="Q10420" s="2">
        <f>Table1[[#This Row],[Total Revenue]] - Table1[[#This Row],[Total Cost]]</f>
        <v>5492</v>
      </c>
    </row>
    <row r="10421" spans="1:17" x14ac:dyDescent="0.25">
      <c r="A10421" s="1">
        <v>45550</v>
      </c>
      <c r="B10421" t="s">
        <v>740</v>
      </c>
      <c r="C10421" t="s">
        <v>402</v>
      </c>
      <c r="D10421" t="s">
        <v>89</v>
      </c>
      <c r="E10421" s="1">
        <v>34914</v>
      </c>
      <c r="F10421" t="s">
        <v>21</v>
      </c>
      <c r="G10421">
        <v>93</v>
      </c>
      <c r="H10421" t="s">
        <v>49</v>
      </c>
      <c r="I10421" t="s">
        <v>50</v>
      </c>
      <c r="J10421" t="s">
        <v>37</v>
      </c>
      <c r="K10421" t="str">
        <f>VLOOKUP(H10421, [1]Products!B:E, 2, FALSE)</f>
        <v>Butter Crunch</v>
      </c>
      <c r="L10421" s="2">
        <f>VLOOKUP(H10421, [1]Products!B:D, 3, FALSE)</f>
        <v>10</v>
      </c>
      <c r="M10421" s="2">
        <f>Table1[[#This Row],[Quantity Purchased]] * Table1[[#This Row],[Unit Price]]</f>
        <v>1023</v>
      </c>
      <c r="N10421" s="2">
        <f>VLOOKUP(H10421, [1]Products!B:E, 4, FALSE)</f>
        <v>11</v>
      </c>
      <c r="O10421" t="str">
        <f>TEXT(Table1[[#This Row],[Transaction Date]], "yyyy-mm")</f>
        <v>2024-09</v>
      </c>
      <c r="P10421" s="1">
        <f ca="1">YEAR(TODAY()) - YEAR(Table1[[#This Row],[Buyer Date of Birth]])</f>
        <v>30</v>
      </c>
      <c r="Q10421" s="2">
        <f>Table1[[#This Row],[Total Revenue]] - Table1[[#This Row],[Total Cost]]</f>
        <v>1013</v>
      </c>
    </row>
    <row r="10422" spans="1:17" x14ac:dyDescent="0.25">
      <c r="A10422" s="1">
        <v>45558</v>
      </c>
      <c r="B10422" t="s">
        <v>447</v>
      </c>
      <c r="C10422" t="s">
        <v>252</v>
      </c>
      <c r="D10422" t="s">
        <v>100</v>
      </c>
      <c r="E10422" s="1">
        <v>30168</v>
      </c>
      <c r="F10422" t="s">
        <v>21</v>
      </c>
      <c r="G10422">
        <v>169</v>
      </c>
      <c r="H10422" t="s">
        <v>66</v>
      </c>
      <c r="I10422" t="s">
        <v>36</v>
      </c>
      <c r="J10422" t="s">
        <v>24</v>
      </c>
      <c r="K10422" t="str">
        <f>VLOOKUP(H10422, [1]Products!B:E, 2, FALSE)</f>
        <v>Oatmeal Cookies</v>
      </c>
      <c r="L10422" s="2">
        <f>VLOOKUP(H10422, [1]Products!B:D, 3, FALSE)</f>
        <v>19</v>
      </c>
      <c r="M10422" s="2">
        <f>Table1[[#This Row],[Quantity Purchased]] * Table1[[#This Row],[Unit Price]]</f>
        <v>3887</v>
      </c>
      <c r="N10422" s="2">
        <f>VLOOKUP(H10422, [1]Products!B:E, 4, FALSE)</f>
        <v>23</v>
      </c>
      <c r="O10422" t="str">
        <f>TEXT(Table1[[#This Row],[Transaction Date]], "yyyy-mm")</f>
        <v>2024-09</v>
      </c>
      <c r="P10422" s="1">
        <f ca="1">YEAR(TODAY()) - YEAR(Table1[[#This Row],[Buyer Date of Birth]])</f>
        <v>43</v>
      </c>
      <c r="Q10422" s="2">
        <f>Table1[[#This Row],[Total Revenue]] - Table1[[#This Row],[Total Cost]]</f>
        <v>3868</v>
      </c>
    </row>
    <row r="10423" spans="1:17" x14ac:dyDescent="0.25">
      <c r="A10423" s="1">
        <v>45552</v>
      </c>
      <c r="B10423" t="s">
        <v>480</v>
      </c>
      <c r="C10423" t="s">
        <v>716</v>
      </c>
      <c r="D10423" t="s">
        <v>58</v>
      </c>
      <c r="E10423" s="1">
        <v>22837</v>
      </c>
      <c r="F10423" t="s">
        <v>28</v>
      </c>
      <c r="G10423">
        <v>377</v>
      </c>
      <c r="H10423" t="s">
        <v>35</v>
      </c>
      <c r="I10423" t="s">
        <v>55</v>
      </c>
      <c r="J10423" t="s">
        <v>24</v>
      </c>
      <c r="K10423" t="str">
        <f>VLOOKUP(H10423, [1]Products!B:E, 2, FALSE)</f>
        <v>Caramel Biscuits</v>
      </c>
      <c r="L10423" s="2">
        <f>VLOOKUP(H10423, [1]Products!B:D, 3, FALSE)</f>
        <v>18</v>
      </c>
      <c r="M10423" s="2">
        <f>Table1[[#This Row],[Quantity Purchased]] * Table1[[#This Row],[Unit Price]]</f>
        <v>8294</v>
      </c>
      <c r="N10423" s="2">
        <f>VLOOKUP(H10423, [1]Products!B:E, 4, FALSE)</f>
        <v>22</v>
      </c>
      <c r="O10423" t="str">
        <f>TEXT(Table1[[#This Row],[Transaction Date]], "yyyy-mm")</f>
        <v>2024-09</v>
      </c>
      <c r="P10423" s="1">
        <f ca="1">YEAR(TODAY()) - YEAR(Table1[[#This Row],[Buyer Date of Birth]])</f>
        <v>63</v>
      </c>
      <c r="Q10423" s="2">
        <f>Table1[[#This Row],[Total Revenue]] - Table1[[#This Row],[Total Cost]]</f>
        <v>8276</v>
      </c>
    </row>
    <row r="10424" spans="1:17" x14ac:dyDescent="0.25">
      <c r="A10424" s="1">
        <v>45563</v>
      </c>
      <c r="B10424" t="s">
        <v>549</v>
      </c>
      <c r="C10424" t="s">
        <v>380</v>
      </c>
      <c r="D10424" t="s">
        <v>53</v>
      </c>
      <c r="E10424" s="1">
        <v>32532</v>
      </c>
      <c r="F10424" t="s">
        <v>40</v>
      </c>
      <c r="G10424">
        <v>41</v>
      </c>
      <c r="H10424" t="s">
        <v>72</v>
      </c>
      <c r="I10424" t="s">
        <v>23</v>
      </c>
      <c r="J10424" t="s">
        <v>31</v>
      </c>
      <c r="K10424" t="str">
        <f>VLOOKUP(H10424, [1]Products!B:E, 2, FALSE)</f>
        <v>Choco Delight</v>
      </c>
      <c r="L10424" s="2">
        <f>VLOOKUP(H10424, [1]Products!B:D, 3, FALSE)</f>
        <v>3</v>
      </c>
      <c r="M10424" s="2">
        <f>Table1[[#This Row],[Quantity Purchased]] * Table1[[#This Row],[Unit Price]]</f>
        <v>205</v>
      </c>
      <c r="N10424" s="2">
        <f>VLOOKUP(H10424, [1]Products!B:E, 4, FALSE)</f>
        <v>5</v>
      </c>
      <c r="O10424" t="str">
        <f>TEXT(Table1[[#This Row],[Transaction Date]], "yyyy-mm")</f>
        <v>2024-09</v>
      </c>
      <c r="P10424" s="1">
        <f ca="1">YEAR(TODAY()) - YEAR(Table1[[#This Row],[Buyer Date of Birth]])</f>
        <v>36</v>
      </c>
      <c r="Q10424" s="2">
        <f>Table1[[#This Row],[Total Revenue]] - Table1[[#This Row],[Total Cost]]</f>
        <v>202</v>
      </c>
    </row>
    <row r="10425" spans="1:17" x14ac:dyDescent="0.25">
      <c r="A10425" s="1">
        <v>45549</v>
      </c>
      <c r="B10425" t="s">
        <v>766</v>
      </c>
      <c r="C10425" t="s">
        <v>502</v>
      </c>
      <c r="D10425" t="s">
        <v>62</v>
      </c>
      <c r="E10425" s="1">
        <v>17344</v>
      </c>
      <c r="F10425" t="s">
        <v>75</v>
      </c>
      <c r="G10425">
        <v>94</v>
      </c>
      <c r="H10425" t="s">
        <v>22</v>
      </c>
      <c r="I10425" t="s">
        <v>50</v>
      </c>
      <c r="J10425" t="s">
        <v>24</v>
      </c>
      <c r="K10425" t="str">
        <f>VLOOKUP(H10425, [1]Products!B:E, 2, FALSE)</f>
        <v>Cinnamon Swirls</v>
      </c>
      <c r="L10425" s="2">
        <f>VLOOKUP(H10425, [1]Products!B:D, 3, FALSE)</f>
        <v>10</v>
      </c>
      <c r="M10425" s="2">
        <f>Table1[[#This Row],[Quantity Purchased]] * Table1[[#This Row],[Unit Price]]</f>
        <v>1316</v>
      </c>
      <c r="N10425" s="2">
        <f>VLOOKUP(H10425, [1]Products!B:E, 4, FALSE)</f>
        <v>14</v>
      </c>
      <c r="O10425" t="str">
        <f>TEXT(Table1[[#This Row],[Transaction Date]], "yyyy-mm")</f>
        <v>2024-09</v>
      </c>
      <c r="P10425" s="1">
        <f ca="1">YEAR(TODAY()) - YEAR(Table1[[#This Row],[Buyer Date of Birth]])</f>
        <v>78</v>
      </c>
      <c r="Q10425" s="2">
        <f>Table1[[#This Row],[Total Revenue]] - Table1[[#This Row],[Total Cost]]</f>
        <v>1306</v>
      </c>
    </row>
    <row r="10426" spans="1:17" x14ac:dyDescent="0.25">
      <c r="A10426" s="1">
        <v>45563</v>
      </c>
      <c r="B10426" t="s">
        <v>32</v>
      </c>
      <c r="C10426" t="s">
        <v>783</v>
      </c>
      <c r="D10426" t="s">
        <v>84</v>
      </c>
      <c r="E10426" s="1">
        <v>25873</v>
      </c>
      <c r="F10426" t="s">
        <v>40</v>
      </c>
      <c r="G10426">
        <v>76</v>
      </c>
      <c r="H10426" t="s">
        <v>49</v>
      </c>
      <c r="I10426" t="s">
        <v>50</v>
      </c>
      <c r="J10426" t="s">
        <v>24</v>
      </c>
      <c r="K10426" t="str">
        <f>VLOOKUP(H10426, [1]Products!B:E, 2, FALSE)</f>
        <v>Butter Crunch</v>
      </c>
      <c r="L10426" s="2">
        <f>VLOOKUP(H10426, [1]Products!B:D, 3, FALSE)</f>
        <v>10</v>
      </c>
      <c r="M10426" s="2">
        <f>Table1[[#This Row],[Quantity Purchased]] * Table1[[#This Row],[Unit Price]]</f>
        <v>836</v>
      </c>
      <c r="N10426" s="2">
        <f>VLOOKUP(H10426, [1]Products!B:E, 4, FALSE)</f>
        <v>11</v>
      </c>
      <c r="O10426" t="str">
        <f>TEXT(Table1[[#This Row],[Transaction Date]], "yyyy-mm")</f>
        <v>2024-09</v>
      </c>
      <c r="P10426" s="1">
        <f ca="1">YEAR(TODAY()) - YEAR(Table1[[#This Row],[Buyer Date of Birth]])</f>
        <v>55</v>
      </c>
      <c r="Q10426" s="2">
        <f>Table1[[#This Row],[Total Revenue]] - Table1[[#This Row],[Total Cost]]</f>
        <v>826</v>
      </c>
    </row>
    <row r="10427" spans="1:17" x14ac:dyDescent="0.25">
      <c r="A10427" s="1">
        <v>45545</v>
      </c>
      <c r="B10427" t="s">
        <v>759</v>
      </c>
      <c r="C10427" t="s">
        <v>128</v>
      </c>
      <c r="D10427" t="s">
        <v>53</v>
      </c>
      <c r="E10427" s="1">
        <v>23631</v>
      </c>
      <c r="F10427" t="s">
        <v>28</v>
      </c>
      <c r="G10427">
        <v>257</v>
      </c>
      <c r="H10427" t="s">
        <v>22</v>
      </c>
      <c r="I10427" t="s">
        <v>50</v>
      </c>
      <c r="J10427" t="s">
        <v>37</v>
      </c>
      <c r="K10427" t="str">
        <f>VLOOKUP(H10427, [1]Products!B:E, 2, FALSE)</f>
        <v>Cinnamon Swirls</v>
      </c>
      <c r="L10427" s="2">
        <f>VLOOKUP(H10427, [1]Products!B:D, 3, FALSE)</f>
        <v>10</v>
      </c>
      <c r="M10427" s="2">
        <f>Table1[[#This Row],[Quantity Purchased]] * Table1[[#This Row],[Unit Price]]</f>
        <v>3598</v>
      </c>
      <c r="N10427" s="2">
        <f>VLOOKUP(H10427, [1]Products!B:E, 4, FALSE)</f>
        <v>14</v>
      </c>
      <c r="O10427" t="str">
        <f>TEXT(Table1[[#This Row],[Transaction Date]], "yyyy-mm")</f>
        <v>2024-09</v>
      </c>
      <c r="P10427" s="1">
        <f ca="1">YEAR(TODAY()) - YEAR(Table1[[#This Row],[Buyer Date of Birth]])</f>
        <v>61</v>
      </c>
      <c r="Q10427" s="2">
        <f>Table1[[#This Row],[Total Revenue]] - Table1[[#This Row],[Total Cost]]</f>
        <v>3588</v>
      </c>
    </row>
    <row r="10428" spans="1:17" x14ac:dyDescent="0.25">
      <c r="A10428" s="1">
        <v>45547</v>
      </c>
      <c r="B10428" t="s">
        <v>157</v>
      </c>
      <c r="C10428" t="s">
        <v>537</v>
      </c>
      <c r="D10428" t="s">
        <v>53</v>
      </c>
      <c r="E10428" s="1">
        <v>36274</v>
      </c>
      <c r="F10428" t="s">
        <v>21</v>
      </c>
      <c r="G10428">
        <v>321</v>
      </c>
      <c r="H10428" t="s">
        <v>54</v>
      </c>
      <c r="I10428" t="s">
        <v>36</v>
      </c>
      <c r="J10428" t="s">
        <v>24</v>
      </c>
      <c r="K10428" t="str">
        <f>VLOOKUP(H10428, [1]Products!B:E, 2, FALSE)</f>
        <v>Lemon Crisps</v>
      </c>
      <c r="L10428" s="2">
        <f>VLOOKUP(H10428, [1]Products!B:D, 3, FALSE)</f>
        <v>7</v>
      </c>
      <c r="M10428" s="2">
        <f>Table1[[#This Row],[Quantity Purchased]] * Table1[[#This Row],[Unit Price]]</f>
        <v>2889</v>
      </c>
      <c r="N10428" s="2">
        <f>VLOOKUP(H10428, [1]Products!B:E, 4, FALSE)</f>
        <v>9</v>
      </c>
      <c r="O10428" t="str">
        <f>TEXT(Table1[[#This Row],[Transaction Date]], "yyyy-mm")</f>
        <v>2024-09</v>
      </c>
      <c r="P10428" s="1">
        <f ca="1">YEAR(TODAY()) - YEAR(Table1[[#This Row],[Buyer Date of Birth]])</f>
        <v>26</v>
      </c>
      <c r="Q10428" s="2">
        <f>Table1[[#This Row],[Total Revenue]] - Table1[[#This Row],[Total Cost]]</f>
        <v>2882</v>
      </c>
    </row>
    <row r="10429" spans="1:17" x14ac:dyDescent="0.25">
      <c r="A10429" s="1">
        <v>45565</v>
      </c>
      <c r="B10429" t="s">
        <v>420</v>
      </c>
      <c r="C10429" t="s">
        <v>116</v>
      </c>
      <c r="D10429" t="s">
        <v>78</v>
      </c>
      <c r="E10429" s="1">
        <v>32362</v>
      </c>
      <c r="F10429" t="s">
        <v>28</v>
      </c>
      <c r="G10429">
        <v>178</v>
      </c>
      <c r="H10429" t="s">
        <v>41</v>
      </c>
      <c r="I10429" t="s">
        <v>59</v>
      </c>
      <c r="J10429" t="s">
        <v>31</v>
      </c>
      <c r="K10429" t="str">
        <f>VLOOKUP(H10429, [1]Products!B:E, 2, FALSE)</f>
        <v>Ginger Snaps</v>
      </c>
      <c r="L10429" s="2">
        <f>VLOOKUP(H10429, [1]Products!B:D, 3, FALSE)</f>
        <v>14</v>
      </c>
      <c r="M10429" s="2">
        <f>Table1[[#This Row],[Quantity Purchased]] * Table1[[#This Row],[Unit Price]]</f>
        <v>4984</v>
      </c>
      <c r="N10429" s="2">
        <f>VLOOKUP(H10429, [1]Products!B:E, 4, FALSE)</f>
        <v>28</v>
      </c>
      <c r="O10429" t="str">
        <f>TEXT(Table1[[#This Row],[Transaction Date]], "yyyy-mm")</f>
        <v>2024-09</v>
      </c>
      <c r="P10429" s="1">
        <f ca="1">YEAR(TODAY()) - YEAR(Table1[[#This Row],[Buyer Date of Birth]])</f>
        <v>37</v>
      </c>
      <c r="Q10429" s="2">
        <f>Table1[[#This Row],[Total Revenue]] - Table1[[#This Row],[Total Cost]]</f>
        <v>4970</v>
      </c>
    </row>
    <row r="10430" spans="1:17" x14ac:dyDescent="0.25">
      <c r="A10430" s="1">
        <v>45559</v>
      </c>
      <c r="B10430" t="s">
        <v>60</v>
      </c>
      <c r="C10430" t="s">
        <v>713</v>
      </c>
      <c r="D10430" t="s">
        <v>45</v>
      </c>
      <c r="E10430" s="1">
        <v>32531</v>
      </c>
      <c r="F10430" t="s">
        <v>75</v>
      </c>
      <c r="G10430">
        <v>486</v>
      </c>
      <c r="H10430" t="s">
        <v>54</v>
      </c>
      <c r="I10430" t="s">
        <v>36</v>
      </c>
      <c r="J10430" t="s">
        <v>24</v>
      </c>
      <c r="K10430" t="str">
        <f>VLOOKUP(H10430, [1]Products!B:E, 2, FALSE)</f>
        <v>Lemon Crisps</v>
      </c>
      <c r="L10430" s="2">
        <f>VLOOKUP(H10430, [1]Products!B:D, 3, FALSE)</f>
        <v>7</v>
      </c>
      <c r="M10430" s="2">
        <f>Table1[[#This Row],[Quantity Purchased]] * Table1[[#This Row],[Unit Price]]</f>
        <v>4374</v>
      </c>
      <c r="N10430" s="2">
        <f>VLOOKUP(H10430, [1]Products!B:E, 4, FALSE)</f>
        <v>9</v>
      </c>
      <c r="O10430" t="str">
        <f>TEXT(Table1[[#This Row],[Transaction Date]], "yyyy-mm")</f>
        <v>2024-09</v>
      </c>
      <c r="P10430" s="1">
        <f ca="1">YEAR(TODAY()) - YEAR(Table1[[#This Row],[Buyer Date of Birth]])</f>
        <v>36</v>
      </c>
      <c r="Q10430" s="2">
        <f>Table1[[#This Row],[Total Revenue]] - Table1[[#This Row],[Total Cost]]</f>
        <v>4367</v>
      </c>
    </row>
    <row r="10431" spans="1:17" x14ac:dyDescent="0.25">
      <c r="A10431" s="1">
        <v>45539</v>
      </c>
      <c r="B10431" t="s">
        <v>562</v>
      </c>
      <c r="C10431" t="s">
        <v>1422</v>
      </c>
      <c r="D10431" t="s">
        <v>34</v>
      </c>
      <c r="E10431" s="1">
        <v>15986</v>
      </c>
      <c r="F10431" t="s">
        <v>75</v>
      </c>
      <c r="G10431">
        <v>374</v>
      </c>
      <c r="H10431" t="s">
        <v>22</v>
      </c>
      <c r="I10431" t="s">
        <v>36</v>
      </c>
      <c r="J10431" t="s">
        <v>37</v>
      </c>
      <c r="K10431" t="str">
        <f>VLOOKUP(H10431, [1]Products!B:E, 2, FALSE)</f>
        <v>Cinnamon Swirls</v>
      </c>
      <c r="L10431" s="2">
        <f>VLOOKUP(H10431, [1]Products!B:D, 3, FALSE)</f>
        <v>10</v>
      </c>
      <c r="M10431" s="2">
        <f>Table1[[#This Row],[Quantity Purchased]] * Table1[[#This Row],[Unit Price]]</f>
        <v>5236</v>
      </c>
      <c r="N10431" s="2">
        <f>VLOOKUP(H10431, [1]Products!B:E, 4, FALSE)</f>
        <v>14</v>
      </c>
      <c r="O10431" t="str">
        <f>TEXT(Table1[[#This Row],[Transaction Date]], "yyyy-mm")</f>
        <v>2024-09</v>
      </c>
      <c r="P10431" s="1">
        <f ca="1">YEAR(TODAY()) - YEAR(Table1[[#This Row],[Buyer Date of Birth]])</f>
        <v>82</v>
      </c>
      <c r="Q10431" s="2">
        <f>Table1[[#This Row],[Total Revenue]] - Table1[[#This Row],[Total Cost]]</f>
        <v>5226</v>
      </c>
    </row>
    <row r="10432" spans="1:17" x14ac:dyDescent="0.25">
      <c r="A10432" s="1">
        <v>45565</v>
      </c>
      <c r="B10432" t="s">
        <v>81</v>
      </c>
      <c r="C10432" t="s">
        <v>475</v>
      </c>
      <c r="D10432" t="s">
        <v>89</v>
      </c>
      <c r="E10432" s="1">
        <v>34385</v>
      </c>
      <c r="F10432" t="s">
        <v>75</v>
      </c>
      <c r="G10432">
        <v>305</v>
      </c>
      <c r="H10432" t="s">
        <v>22</v>
      </c>
      <c r="I10432" t="s">
        <v>23</v>
      </c>
      <c r="J10432" t="s">
        <v>31</v>
      </c>
      <c r="K10432" t="str">
        <f>VLOOKUP(H10432, [1]Products!B:E, 2, FALSE)</f>
        <v>Cinnamon Swirls</v>
      </c>
      <c r="L10432" s="2">
        <f>VLOOKUP(H10432, [1]Products!B:D, 3, FALSE)</f>
        <v>10</v>
      </c>
      <c r="M10432" s="2">
        <f>Table1[[#This Row],[Quantity Purchased]] * Table1[[#This Row],[Unit Price]]</f>
        <v>4270</v>
      </c>
      <c r="N10432" s="2">
        <f>VLOOKUP(H10432, [1]Products!B:E, 4, FALSE)</f>
        <v>14</v>
      </c>
      <c r="O10432" t="str">
        <f>TEXT(Table1[[#This Row],[Transaction Date]], "yyyy-mm")</f>
        <v>2024-09</v>
      </c>
      <c r="P10432" s="1">
        <f ca="1">YEAR(TODAY()) - YEAR(Table1[[#This Row],[Buyer Date of Birth]])</f>
        <v>31</v>
      </c>
      <c r="Q10432" s="2">
        <f>Table1[[#This Row],[Total Revenue]] - Table1[[#This Row],[Total Cost]]</f>
        <v>4260</v>
      </c>
    </row>
    <row r="10433" spans="1:17" x14ac:dyDescent="0.25">
      <c r="A10433" s="1">
        <v>45541</v>
      </c>
      <c r="B10433" t="s">
        <v>924</v>
      </c>
      <c r="C10433" t="s">
        <v>642</v>
      </c>
      <c r="D10433" t="s">
        <v>62</v>
      </c>
      <c r="E10433" s="1">
        <v>21791</v>
      </c>
      <c r="F10433" t="s">
        <v>28</v>
      </c>
      <c r="G10433">
        <v>114</v>
      </c>
      <c r="H10433" t="s">
        <v>35</v>
      </c>
      <c r="I10433" t="s">
        <v>23</v>
      </c>
      <c r="J10433" t="s">
        <v>31</v>
      </c>
      <c r="K10433" t="str">
        <f>VLOOKUP(H10433, [1]Products!B:E, 2, FALSE)</f>
        <v>Caramel Biscuits</v>
      </c>
      <c r="L10433" s="2">
        <f>VLOOKUP(H10433, [1]Products!B:D, 3, FALSE)</f>
        <v>18</v>
      </c>
      <c r="M10433" s="2">
        <f>Table1[[#This Row],[Quantity Purchased]] * Table1[[#This Row],[Unit Price]]</f>
        <v>2508</v>
      </c>
      <c r="N10433" s="2">
        <f>VLOOKUP(H10433, [1]Products!B:E, 4, FALSE)</f>
        <v>22</v>
      </c>
      <c r="O10433" t="str">
        <f>TEXT(Table1[[#This Row],[Transaction Date]], "yyyy-mm")</f>
        <v>2024-09</v>
      </c>
      <c r="P10433" s="1">
        <f ca="1">YEAR(TODAY()) - YEAR(Table1[[#This Row],[Buyer Date of Birth]])</f>
        <v>66</v>
      </c>
      <c r="Q10433" s="2">
        <f>Table1[[#This Row],[Total Revenue]] - Table1[[#This Row],[Total Cost]]</f>
        <v>2490</v>
      </c>
    </row>
    <row r="10434" spans="1:17" x14ac:dyDescent="0.25">
      <c r="A10434" s="1">
        <v>45560</v>
      </c>
      <c r="B10434" t="s">
        <v>203</v>
      </c>
      <c r="C10434" t="s">
        <v>629</v>
      </c>
      <c r="D10434" t="s">
        <v>45</v>
      </c>
      <c r="E10434" s="1">
        <v>19002</v>
      </c>
      <c r="F10434" t="s">
        <v>40</v>
      </c>
      <c r="G10434">
        <v>475</v>
      </c>
      <c r="H10434" t="s">
        <v>49</v>
      </c>
      <c r="I10434" t="s">
        <v>50</v>
      </c>
      <c r="J10434" t="s">
        <v>37</v>
      </c>
      <c r="K10434" t="str">
        <f>VLOOKUP(H10434, [1]Products!B:E, 2, FALSE)</f>
        <v>Butter Crunch</v>
      </c>
      <c r="L10434" s="2">
        <f>VLOOKUP(H10434, [1]Products!B:D, 3, FALSE)</f>
        <v>10</v>
      </c>
      <c r="M10434" s="2">
        <f>Table1[[#This Row],[Quantity Purchased]] * Table1[[#This Row],[Unit Price]]</f>
        <v>5225</v>
      </c>
      <c r="N10434" s="2">
        <f>VLOOKUP(H10434, [1]Products!B:E, 4, FALSE)</f>
        <v>11</v>
      </c>
      <c r="O10434" t="str">
        <f>TEXT(Table1[[#This Row],[Transaction Date]], "yyyy-mm")</f>
        <v>2024-09</v>
      </c>
      <c r="P10434" s="1">
        <f ca="1">YEAR(TODAY()) - YEAR(Table1[[#This Row],[Buyer Date of Birth]])</f>
        <v>73</v>
      </c>
      <c r="Q10434" s="2">
        <f>Table1[[#This Row],[Total Revenue]] - Table1[[#This Row],[Total Cost]]</f>
        <v>5215</v>
      </c>
    </row>
    <row r="10435" spans="1:17" x14ac:dyDescent="0.25">
      <c r="A10435" s="1">
        <v>45542</v>
      </c>
      <c r="B10435" t="s">
        <v>73</v>
      </c>
      <c r="C10435" t="s">
        <v>116</v>
      </c>
      <c r="D10435" t="s">
        <v>34</v>
      </c>
      <c r="E10435" s="1">
        <v>21443</v>
      </c>
      <c r="F10435" t="s">
        <v>75</v>
      </c>
      <c r="G10435">
        <v>238</v>
      </c>
      <c r="H10435" t="s">
        <v>63</v>
      </c>
      <c r="I10435" t="s">
        <v>23</v>
      </c>
      <c r="J10435" t="s">
        <v>37</v>
      </c>
      <c r="K10435" t="str">
        <f>VLOOKUP(H10435, [1]Products!B:E, 2, FALSE)</f>
        <v>Vanilla Wafers</v>
      </c>
      <c r="L10435" s="2">
        <f>VLOOKUP(H10435, [1]Products!B:D, 3, FALSE)</f>
        <v>18</v>
      </c>
      <c r="M10435" s="2">
        <f>Table1[[#This Row],[Quantity Purchased]] * Table1[[#This Row],[Unit Price]]</f>
        <v>8568</v>
      </c>
      <c r="N10435" s="2">
        <f>VLOOKUP(H10435, [1]Products!B:E, 4, FALSE)</f>
        <v>36</v>
      </c>
      <c r="O10435" t="str">
        <f>TEXT(Table1[[#This Row],[Transaction Date]], "yyyy-mm")</f>
        <v>2024-09</v>
      </c>
      <c r="P10435" s="1">
        <f ca="1">YEAR(TODAY()) - YEAR(Table1[[#This Row],[Buyer Date of Birth]])</f>
        <v>67</v>
      </c>
      <c r="Q10435" s="2">
        <f>Table1[[#This Row],[Total Revenue]] - Table1[[#This Row],[Total Cost]]</f>
        <v>8550</v>
      </c>
    </row>
    <row r="10436" spans="1:17" x14ac:dyDescent="0.25">
      <c r="A10436" s="1">
        <v>45564</v>
      </c>
      <c r="B10436" t="s">
        <v>461</v>
      </c>
      <c r="C10436" t="s">
        <v>571</v>
      </c>
      <c r="D10436" t="s">
        <v>45</v>
      </c>
      <c r="E10436" s="1">
        <v>29997</v>
      </c>
      <c r="F10436" t="s">
        <v>21</v>
      </c>
      <c r="G10436">
        <v>314</v>
      </c>
      <c r="H10436" t="s">
        <v>71</v>
      </c>
      <c r="I10436" t="s">
        <v>50</v>
      </c>
      <c r="J10436" t="s">
        <v>24</v>
      </c>
      <c r="K10436" t="str">
        <f>VLOOKUP(H10436, [1]Products!B:E, 2, FALSE)</f>
        <v>Peanut Butter Bites</v>
      </c>
      <c r="L10436" s="2">
        <f>VLOOKUP(H10436, [1]Products!B:D, 3, FALSE)</f>
        <v>5</v>
      </c>
      <c r="M10436" s="2">
        <f>Table1[[#This Row],[Quantity Purchased]] * Table1[[#This Row],[Unit Price]]</f>
        <v>2198</v>
      </c>
      <c r="N10436" s="2">
        <f>VLOOKUP(H10436, [1]Products!B:E, 4, FALSE)</f>
        <v>7</v>
      </c>
      <c r="O10436" t="str">
        <f>TEXT(Table1[[#This Row],[Transaction Date]], "yyyy-mm")</f>
        <v>2024-09</v>
      </c>
      <c r="P10436" s="1">
        <f ca="1">YEAR(TODAY()) - YEAR(Table1[[#This Row],[Buyer Date of Birth]])</f>
        <v>43</v>
      </c>
      <c r="Q10436" s="2">
        <f>Table1[[#This Row],[Total Revenue]] - Table1[[#This Row],[Total Cost]]</f>
        <v>2193</v>
      </c>
    </row>
    <row r="10437" spans="1:17" x14ac:dyDescent="0.25">
      <c r="A10437" s="1">
        <v>45536</v>
      </c>
      <c r="B10437" t="s">
        <v>355</v>
      </c>
      <c r="C10437" t="s">
        <v>376</v>
      </c>
      <c r="D10437" t="s">
        <v>34</v>
      </c>
      <c r="E10437" s="1">
        <v>28725</v>
      </c>
      <c r="F10437" t="s">
        <v>40</v>
      </c>
      <c r="G10437">
        <v>107</v>
      </c>
      <c r="H10437" t="s">
        <v>63</v>
      </c>
      <c r="I10437" t="s">
        <v>50</v>
      </c>
      <c r="J10437" t="s">
        <v>24</v>
      </c>
      <c r="K10437" t="str">
        <f>VLOOKUP(H10437, [1]Products!B:E, 2, FALSE)</f>
        <v>Vanilla Wafers</v>
      </c>
      <c r="L10437" s="2">
        <f>VLOOKUP(H10437, [1]Products!B:D, 3, FALSE)</f>
        <v>18</v>
      </c>
      <c r="M10437" s="2">
        <f>Table1[[#This Row],[Quantity Purchased]] * Table1[[#This Row],[Unit Price]]</f>
        <v>3852</v>
      </c>
      <c r="N10437" s="2">
        <f>VLOOKUP(H10437, [1]Products!B:E, 4, FALSE)</f>
        <v>36</v>
      </c>
      <c r="O10437" t="str">
        <f>TEXT(Table1[[#This Row],[Transaction Date]], "yyyy-mm")</f>
        <v>2024-09</v>
      </c>
      <c r="P10437" s="1">
        <f ca="1">YEAR(TODAY()) - YEAR(Table1[[#This Row],[Buyer Date of Birth]])</f>
        <v>47</v>
      </c>
      <c r="Q10437" s="2">
        <f>Table1[[#This Row],[Total Revenue]] - Table1[[#This Row],[Total Cost]]</f>
        <v>3834</v>
      </c>
    </row>
    <row r="10438" spans="1:17" x14ac:dyDescent="0.25">
      <c r="A10438" s="1">
        <v>45564</v>
      </c>
      <c r="B10438" t="s">
        <v>715</v>
      </c>
      <c r="C10438" t="s">
        <v>820</v>
      </c>
      <c r="D10438" t="s">
        <v>53</v>
      </c>
      <c r="E10438" s="1">
        <v>18017</v>
      </c>
      <c r="F10438" t="s">
        <v>21</v>
      </c>
      <c r="G10438">
        <v>26</v>
      </c>
      <c r="H10438" t="s">
        <v>29</v>
      </c>
      <c r="I10438" t="s">
        <v>30</v>
      </c>
      <c r="J10438" t="s">
        <v>31</v>
      </c>
      <c r="K10438" t="str">
        <f>VLOOKUP(H10438, [1]Products!B:E, 2, FALSE)</f>
        <v>Shortbread</v>
      </c>
      <c r="L10438" s="2">
        <f>VLOOKUP(H10438, [1]Products!B:D, 3, FALSE)</f>
        <v>10</v>
      </c>
      <c r="M10438" s="2">
        <f>Table1[[#This Row],[Quantity Purchased]] * Table1[[#This Row],[Unit Price]]</f>
        <v>1170</v>
      </c>
      <c r="N10438" s="2">
        <f>VLOOKUP(H10438, [1]Products!B:E, 4, FALSE)</f>
        <v>45</v>
      </c>
      <c r="O10438" t="str">
        <f>TEXT(Table1[[#This Row],[Transaction Date]], "yyyy-mm")</f>
        <v>2024-09</v>
      </c>
      <c r="P10438" s="1">
        <f ca="1">YEAR(TODAY()) - YEAR(Table1[[#This Row],[Buyer Date of Birth]])</f>
        <v>76</v>
      </c>
      <c r="Q10438" s="2">
        <f>Table1[[#This Row],[Total Revenue]] - Table1[[#This Row],[Total Cost]]</f>
        <v>1160</v>
      </c>
    </row>
    <row r="10439" spans="1:17" x14ac:dyDescent="0.25">
      <c r="A10439" s="1">
        <v>45563</v>
      </c>
      <c r="B10439" t="s">
        <v>590</v>
      </c>
      <c r="C10439" t="s">
        <v>591</v>
      </c>
      <c r="D10439" t="s">
        <v>20</v>
      </c>
      <c r="E10439" s="1">
        <v>36464</v>
      </c>
      <c r="F10439" t="s">
        <v>75</v>
      </c>
      <c r="G10439">
        <v>103</v>
      </c>
      <c r="H10439" t="s">
        <v>35</v>
      </c>
      <c r="I10439" t="s">
        <v>36</v>
      </c>
      <c r="J10439" t="s">
        <v>24</v>
      </c>
      <c r="K10439" t="str">
        <f>VLOOKUP(H10439, [1]Products!B:E, 2, FALSE)</f>
        <v>Caramel Biscuits</v>
      </c>
      <c r="L10439" s="2">
        <f>VLOOKUP(H10439, [1]Products!B:D, 3, FALSE)</f>
        <v>18</v>
      </c>
      <c r="M10439" s="2">
        <f>Table1[[#This Row],[Quantity Purchased]] * Table1[[#This Row],[Unit Price]]</f>
        <v>2266</v>
      </c>
      <c r="N10439" s="2">
        <f>VLOOKUP(H10439, [1]Products!B:E, 4, FALSE)</f>
        <v>22</v>
      </c>
      <c r="O10439" t="str">
        <f>TEXT(Table1[[#This Row],[Transaction Date]], "yyyy-mm")</f>
        <v>2024-09</v>
      </c>
      <c r="P10439" s="1">
        <f ca="1">YEAR(TODAY()) - YEAR(Table1[[#This Row],[Buyer Date of Birth]])</f>
        <v>26</v>
      </c>
      <c r="Q10439" s="2">
        <f>Table1[[#This Row],[Total Revenue]] - Table1[[#This Row],[Total Cost]]</f>
        <v>2248</v>
      </c>
    </row>
    <row r="10440" spans="1:17" x14ac:dyDescent="0.25">
      <c r="A10440" s="1">
        <v>45555</v>
      </c>
      <c r="B10440" t="s">
        <v>38</v>
      </c>
      <c r="C10440" t="s">
        <v>39</v>
      </c>
      <c r="D10440" t="s">
        <v>20</v>
      </c>
      <c r="E10440" s="1">
        <v>29362</v>
      </c>
      <c r="F10440" t="s">
        <v>75</v>
      </c>
      <c r="G10440">
        <v>391</v>
      </c>
      <c r="H10440" t="s">
        <v>49</v>
      </c>
      <c r="I10440" t="s">
        <v>46</v>
      </c>
      <c r="J10440" t="s">
        <v>24</v>
      </c>
      <c r="K10440" t="str">
        <f>VLOOKUP(H10440, [1]Products!B:E, 2, FALSE)</f>
        <v>Butter Crunch</v>
      </c>
      <c r="L10440" s="2">
        <f>VLOOKUP(H10440, [1]Products!B:D, 3, FALSE)</f>
        <v>10</v>
      </c>
      <c r="M10440" s="2">
        <f>Table1[[#This Row],[Quantity Purchased]] * Table1[[#This Row],[Unit Price]]</f>
        <v>4301</v>
      </c>
      <c r="N10440" s="2">
        <f>VLOOKUP(H10440, [1]Products!B:E, 4, FALSE)</f>
        <v>11</v>
      </c>
      <c r="O10440" t="str">
        <f>TEXT(Table1[[#This Row],[Transaction Date]], "yyyy-mm")</f>
        <v>2024-09</v>
      </c>
      <c r="P10440" s="1">
        <f ca="1">YEAR(TODAY()) - YEAR(Table1[[#This Row],[Buyer Date of Birth]])</f>
        <v>45</v>
      </c>
      <c r="Q10440" s="2">
        <f>Table1[[#This Row],[Total Revenue]] - Table1[[#This Row],[Total Cost]]</f>
        <v>4291</v>
      </c>
    </row>
    <row r="10441" spans="1:17" x14ac:dyDescent="0.25">
      <c r="A10441" s="1">
        <v>45554</v>
      </c>
      <c r="B10441" t="s">
        <v>768</v>
      </c>
      <c r="C10441" t="s">
        <v>553</v>
      </c>
      <c r="D10441" t="s">
        <v>100</v>
      </c>
      <c r="E10441" s="1">
        <v>21400</v>
      </c>
      <c r="F10441" t="s">
        <v>21</v>
      </c>
      <c r="G10441">
        <v>137</v>
      </c>
      <c r="H10441" t="s">
        <v>54</v>
      </c>
      <c r="I10441" t="s">
        <v>36</v>
      </c>
      <c r="J10441" t="s">
        <v>37</v>
      </c>
      <c r="K10441" t="str">
        <f>VLOOKUP(H10441, [1]Products!B:E, 2, FALSE)</f>
        <v>Lemon Crisps</v>
      </c>
      <c r="L10441" s="2">
        <f>VLOOKUP(H10441, [1]Products!B:D, 3, FALSE)</f>
        <v>7</v>
      </c>
      <c r="M10441" s="2">
        <f>Table1[[#This Row],[Quantity Purchased]] * Table1[[#This Row],[Unit Price]]</f>
        <v>1233</v>
      </c>
      <c r="N10441" s="2">
        <f>VLOOKUP(H10441, [1]Products!B:E, 4, FALSE)</f>
        <v>9</v>
      </c>
      <c r="O10441" t="str">
        <f>TEXT(Table1[[#This Row],[Transaction Date]], "yyyy-mm")</f>
        <v>2024-09</v>
      </c>
      <c r="P10441" s="1">
        <f ca="1">YEAR(TODAY()) - YEAR(Table1[[#This Row],[Buyer Date of Birth]])</f>
        <v>67</v>
      </c>
      <c r="Q10441" s="2">
        <f>Table1[[#This Row],[Total Revenue]] - Table1[[#This Row],[Total Cost]]</f>
        <v>1226</v>
      </c>
    </row>
    <row r="10442" spans="1:17" x14ac:dyDescent="0.25">
      <c r="A10442" s="1">
        <v>45545</v>
      </c>
      <c r="B10442" t="s">
        <v>160</v>
      </c>
      <c r="C10442" t="s">
        <v>960</v>
      </c>
      <c r="D10442" t="s">
        <v>84</v>
      </c>
      <c r="E10442" s="1">
        <v>18691</v>
      </c>
      <c r="F10442" t="s">
        <v>28</v>
      </c>
      <c r="G10442">
        <v>36</v>
      </c>
      <c r="H10442" t="s">
        <v>41</v>
      </c>
      <c r="I10442" t="s">
        <v>36</v>
      </c>
      <c r="J10442" t="s">
        <v>24</v>
      </c>
      <c r="K10442" t="str">
        <f>VLOOKUP(H10442, [1]Products!B:E, 2, FALSE)</f>
        <v>Ginger Snaps</v>
      </c>
      <c r="L10442" s="2">
        <f>VLOOKUP(H10442, [1]Products!B:D, 3, FALSE)</f>
        <v>14</v>
      </c>
      <c r="M10442" s="2">
        <f>Table1[[#This Row],[Quantity Purchased]] * Table1[[#This Row],[Unit Price]]</f>
        <v>1008</v>
      </c>
      <c r="N10442" s="2">
        <f>VLOOKUP(H10442, [1]Products!B:E, 4, FALSE)</f>
        <v>28</v>
      </c>
      <c r="O10442" t="str">
        <f>TEXT(Table1[[#This Row],[Transaction Date]], "yyyy-mm")</f>
        <v>2024-09</v>
      </c>
      <c r="P10442" s="1">
        <f ca="1">YEAR(TODAY()) - YEAR(Table1[[#This Row],[Buyer Date of Birth]])</f>
        <v>74</v>
      </c>
      <c r="Q10442" s="2">
        <f>Table1[[#This Row],[Total Revenue]] - Table1[[#This Row],[Total Cost]]</f>
        <v>994</v>
      </c>
    </row>
    <row r="10443" spans="1:17" x14ac:dyDescent="0.25">
      <c r="A10443" s="1">
        <v>45560</v>
      </c>
      <c r="B10443" t="s">
        <v>854</v>
      </c>
      <c r="C10443" t="s">
        <v>252</v>
      </c>
      <c r="D10443" t="s">
        <v>58</v>
      </c>
      <c r="E10443" s="1">
        <v>30806</v>
      </c>
      <c r="F10443" t="s">
        <v>28</v>
      </c>
      <c r="G10443">
        <v>179</v>
      </c>
      <c r="H10443" t="s">
        <v>54</v>
      </c>
      <c r="I10443" t="s">
        <v>55</v>
      </c>
      <c r="J10443" t="s">
        <v>37</v>
      </c>
      <c r="K10443" t="str">
        <f>VLOOKUP(H10443, [1]Products!B:E, 2, FALSE)</f>
        <v>Lemon Crisps</v>
      </c>
      <c r="L10443" s="2">
        <f>VLOOKUP(H10443, [1]Products!B:D, 3, FALSE)</f>
        <v>7</v>
      </c>
      <c r="M10443" s="2">
        <f>Table1[[#This Row],[Quantity Purchased]] * Table1[[#This Row],[Unit Price]]</f>
        <v>1611</v>
      </c>
      <c r="N10443" s="2">
        <f>VLOOKUP(H10443, [1]Products!B:E, 4, FALSE)</f>
        <v>9</v>
      </c>
      <c r="O10443" t="str">
        <f>TEXT(Table1[[#This Row],[Transaction Date]], "yyyy-mm")</f>
        <v>2024-09</v>
      </c>
      <c r="P10443" s="1">
        <f ca="1">YEAR(TODAY()) - YEAR(Table1[[#This Row],[Buyer Date of Birth]])</f>
        <v>41</v>
      </c>
      <c r="Q10443" s="2">
        <f>Table1[[#This Row],[Total Revenue]] - Table1[[#This Row],[Total Cost]]</f>
        <v>1604</v>
      </c>
    </row>
    <row r="10444" spans="1:17" x14ac:dyDescent="0.25">
      <c r="A10444" s="1">
        <v>45539</v>
      </c>
      <c r="B10444" t="s">
        <v>150</v>
      </c>
      <c r="C10444" t="s">
        <v>665</v>
      </c>
      <c r="D10444" t="s">
        <v>45</v>
      </c>
      <c r="E10444" s="1">
        <v>24879</v>
      </c>
      <c r="F10444" t="s">
        <v>75</v>
      </c>
      <c r="G10444">
        <v>70</v>
      </c>
      <c r="H10444" t="s">
        <v>35</v>
      </c>
      <c r="I10444" t="s">
        <v>30</v>
      </c>
      <c r="J10444" t="s">
        <v>31</v>
      </c>
      <c r="K10444" t="str">
        <f>VLOOKUP(H10444, [1]Products!B:E, 2, FALSE)</f>
        <v>Caramel Biscuits</v>
      </c>
      <c r="L10444" s="2">
        <f>VLOOKUP(H10444, [1]Products!B:D, 3, FALSE)</f>
        <v>18</v>
      </c>
      <c r="M10444" s="2">
        <f>Table1[[#This Row],[Quantity Purchased]] * Table1[[#This Row],[Unit Price]]</f>
        <v>1540</v>
      </c>
      <c r="N10444" s="2">
        <f>VLOOKUP(H10444, [1]Products!B:E, 4, FALSE)</f>
        <v>22</v>
      </c>
      <c r="O10444" t="str">
        <f>TEXT(Table1[[#This Row],[Transaction Date]], "yyyy-mm")</f>
        <v>2024-09</v>
      </c>
      <c r="P10444" s="1">
        <f ca="1">YEAR(TODAY()) - YEAR(Table1[[#This Row],[Buyer Date of Birth]])</f>
        <v>57</v>
      </c>
      <c r="Q10444" s="2">
        <f>Table1[[#This Row],[Total Revenue]] - Table1[[#This Row],[Total Cost]]</f>
        <v>1522</v>
      </c>
    </row>
    <row r="10445" spans="1:17" x14ac:dyDescent="0.25">
      <c r="A10445" s="1">
        <v>45558</v>
      </c>
      <c r="B10445" t="s">
        <v>500</v>
      </c>
      <c r="C10445" t="s">
        <v>811</v>
      </c>
      <c r="D10445" t="s">
        <v>78</v>
      </c>
      <c r="E10445" s="1">
        <v>27416</v>
      </c>
      <c r="F10445" t="s">
        <v>21</v>
      </c>
      <c r="G10445">
        <v>425</v>
      </c>
      <c r="H10445" t="s">
        <v>72</v>
      </c>
      <c r="I10445" t="s">
        <v>30</v>
      </c>
      <c r="J10445" t="s">
        <v>31</v>
      </c>
      <c r="K10445" t="str">
        <f>VLOOKUP(H10445, [1]Products!B:E, 2, FALSE)</f>
        <v>Choco Delight</v>
      </c>
      <c r="L10445" s="2">
        <f>VLOOKUP(H10445, [1]Products!B:D, 3, FALSE)</f>
        <v>3</v>
      </c>
      <c r="M10445" s="2">
        <f>Table1[[#This Row],[Quantity Purchased]] * Table1[[#This Row],[Unit Price]]</f>
        <v>2125</v>
      </c>
      <c r="N10445" s="2">
        <f>VLOOKUP(H10445, [1]Products!B:E, 4, FALSE)</f>
        <v>5</v>
      </c>
      <c r="O10445" t="str">
        <f>TEXT(Table1[[#This Row],[Transaction Date]], "yyyy-mm")</f>
        <v>2024-09</v>
      </c>
      <c r="P10445" s="1">
        <f ca="1">YEAR(TODAY()) - YEAR(Table1[[#This Row],[Buyer Date of Birth]])</f>
        <v>50</v>
      </c>
      <c r="Q10445" s="2">
        <f>Table1[[#This Row],[Total Revenue]] - Table1[[#This Row],[Total Cost]]</f>
        <v>2122</v>
      </c>
    </row>
    <row r="10446" spans="1:17" x14ac:dyDescent="0.25">
      <c r="A10446" s="1">
        <v>45546</v>
      </c>
      <c r="B10446" t="s">
        <v>117</v>
      </c>
      <c r="C10446" t="s">
        <v>137</v>
      </c>
      <c r="D10446" t="s">
        <v>20</v>
      </c>
      <c r="E10446" s="1">
        <v>20015</v>
      </c>
      <c r="F10446" t="s">
        <v>75</v>
      </c>
      <c r="G10446">
        <v>231</v>
      </c>
      <c r="H10446" t="s">
        <v>54</v>
      </c>
      <c r="I10446" t="s">
        <v>23</v>
      </c>
      <c r="J10446" t="s">
        <v>37</v>
      </c>
      <c r="K10446" t="str">
        <f>VLOOKUP(H10446, [1]Products!B:E, 2, FALSE)</f>
        <v>Lemon Crisps</v>
      </c>
      <c r="L10446" s="2">
        <f>VLOOKUP(H10446, [1]Products!B:D, 3, FALSE)</f>
        <v>7</v>
      </c>
      <c r="M10446" s="2">
        <f>Table1[[#This Row],[Quantity Purchased]] * Table1[[#This Row],[Unit Price]]</f>
        <v>2079</v>
      </c>
      <c r="N10446" s="2">
        <f>VLOOKUP(H10446, [1]Products!B:E, 4, FALSE)</f>
        <v>9</v>
      </c>
      <c r="O10446" t="str">
        <f>TEXT(Table1[[#This Row],[Transaction Date]], "yyyy-mm")</f>
        <v>2024-09</v>
      </c>
      <c r="P10446" s="1">
        <f ca="1">YEAR(TODAY()) - YEAR(Table1[[#This Row],[Buyer Date of Birth]])</f>
        <v>71</v>
      </c>
      <c r="Q10446" s="2">
        <f>Table1[[#This Row],[Total Revenue]] - Table1[[#This Row],[Total Cost]]</f>
        <v>2072</v>
      </c>
    </row>
    <row r="10447" spans="1:17" x14ac:dyDescent="0.25">
      <c r="A10447" s="1">
        <v>45547</v>
      </c>
      <c r="B10447" t="s">
        <v>155</v>
      </c>
      <c r="C10447" t="s">
        <v>948</v>
      </c>
      <c r="D10447" t="s">
        <v>58</v>
      </c>
      <c r="E10447" s="1">
        <v>20239</v>
      </c>
      <c r="F10447" t="s">
        <v>40</v>
      </c>
      <c r="G10447">
        <v>127</v>
      </c>
      <c r="H10447" t="s">
        <v>66</v>
      </c>
      <c r="I10447" t="s">
        <v>46</v>
      </c>
      <c r="J10447" t="s">
        <v>37</v>
      </c>
      <c r="K10447" t="str">
        <f>VLOOKUP(H10447, [1]Products!B:E, 2, FALSE)</f>
        <v>Oatmeal Cookies</v>
      </c>
      <c r="L10447" s="2">
        <f>VLOOKUP(H10447, [1]Products!B:D, 3, FALSE)</f>
        <v>19</v>
      </c>
      <c r="M10447" s="2">
        <f>Table1[[#This Row],[Quantity Purchased]] * Table1[[#This Row],[Unit Price]]</f>
        <v>2921</v>
      </c>
      <c r="N10447" s="2">
        <f>VLOOKUP(H10447, [1]Products!B:E, 4, FALSE)</f>
        <v>23</v>
      </c>
      <c r="O10447" t="str">
        <f>TEXT(Table1[[#This Row],[Transaction Date]], "yyyy-mm")</f>
        <v>2024-09</v>
      </c>
      <c r="P10447" s="1">
        <f ca="1">YEAR(TODAY()) - YEAR(Table1[[#This Row],[Buyer Date of Birth]])</f>
        <v>70</v>
      </c>
      <c r="Q10447" s="2">
        <f>Table1[[#This Row],[Total Revenue]] - Table1[[#This Row],[Total Cost]]</f>
        <v>2902</v>
      </c>
    </row>
    <row r="10448" spans="1:17" x14ac:dyDescent="0.25">
      <c r="A10448" s="1">
        <v>45536</v>
      </c>
      <c r="B10448" t="s">
        <v>705</v>
      </c>
      <c r="C10448" t="s">
        <v>1551</v>
      </c>
      <c r="D10448" t="s">
        <v>84</v>
      </c>
      <c r="E10448" s="1">
        <v>32071</v>
      </c>
      <c r="F10448" t="s">
        <v>40</v>
      </c>
      <c r="G10448">
        <v>498</v>
      </c>
      <c r="H10448" t="s">
        <v>54</v>
      </c>
      <c r="I10448" t="s">
        <v>36</v>
      </c>
      <c r="J10448" t="s">
        <v>24</v>
      </c>
      <c r="K10448" t="str">
        <f>VLOOKUP(H10448, [1]Products!B:E, 2, FALSE)</f>
        <v>Lemon Crisps</v>
      </c>
      <c r="L10448" s="2">
        <f>VLOOKUP(H10448, [1]Products!B:D, 3, FALSE)</f>
        <v>7</v>
      </c>
      <c r="M10448" s="2">
        <f>Table1[[#This Row],[Quantity Purchased]] * Table1[[#This Row],[Unit Price]]</f>
        <v>4482</v>
      </c>
      <c r="N10448" s="2">
        <f>VLOOKUP(H10448, [1]Products!B:E, 4, FALSE)</f>
        <v>9</v>
      </c>
      <c r="O10448" t="str">
        <f>TEXT(Table1[[#This Row],[Transaction Date]], "yyyy-mm")</f>
        <v>2024-09</v>
      </c>
      <c r="P10448" s="1">
        <f ca="1">YEAR(TODAY()) - YEAR(Table1[[#This Row],[Buyer Date of Birth]])</f>
        <v>38</v>
      </c>
      <c r="Q10448" s="2">
        <f>Table1[[#This Row],[Total Revenue]] - Table1[[#This Row],[Total Cost]]</f>
        <v>4475</v>
      </c>
    </row>
    <row r="10449" spans="1:17" x14ac:dyDescent="0.25">
      <c r="A10449" s="1">
        <v>45543</v>
      </c>
      <c r="B10449" t="s">
        <v>197</v>
      </c>
      <c r="C10449" t="s">
        <v>1238</v>
      </c>
      <c r="D10449" t="s">
        <v>84</v>
      </c>
      <c r="E10449" s="1">
        <v>26834</v>
      </c>
      <c r="F10449" t="s">
        <v>28</v>
      </c>
      <c r="G10449">
        <v>406</v>
      </c>
      <c r="H10449" t="s">
        <v>54</v>
      </c>
      <c r="I10449" t="s">
        <v>50</v>
      </c>
      <c r="J10449" t="s">
        <v>24</v>
      </c>
      <c r="K10449" t="str">
        <f>VLOOKUP(H10449, [1]Products!B:E, 2, FALSE)</f>
        <v>Lemon Crisps</v>
      </c>
      <c r="L10449" s="2">
        <f>VLOOKUP(H10449, [1]Products!B:D, 3, FALSE)</f>
        <v>7</v>
      </c>
      <c r="M10449" s="2">
        <f>Table1[[#This Row],[Quantity Purchased]] * Table1[[#This Row],[Unit Price]]</f>
        <v>3654</v>
      </c>
      <c r="N10449" s="2">
        <f>VLOOKUP(H10449, [1]Products!B:E, 4, FALSE)</f>
        <v>9</v>
      </c>
      <c r="O10449" t="str">
        <f>TEXT(Table1[[#This Row],[Transaction Date]], "yyyy-mm")</f>
        <v>2024-09</v>
      </c>
      <c r="P10449" s="1">
        <f ca="1">YEAR(TODAY()) - YEAR(Table1[[#This Row],[Buyer Date of Birth]])</f>
        <v>52</v>
      </c>
      <c r="Q10449" s="2">
        <f>Table1[[#This Row],[Total Revenue]] - Table1[[#This Row],[Total Cost]]</f>
        <v>3647</v>
      </c>
    </row>
    <row r="10450" spans="1:17" x14ac:dyDescent="0.25">
      <c r="A10450" s="1">
        <v>45545</v>
      </c>
      <c r="B10450" t="s">
        <v>764</v>
      </c>
      <c r="C10450" t="s">
        <v>1011</v>
      </c>
      <c r="D10450" t="s">
        <v>62</v>
      </c>
      <c r="E10450" s="1">
        <v>32433</v>
      </c>
      <c r="F10450" t="s">
        <v>75</v>
      </c>
      <c r="G10450">
        <v>363</v>
      </c>
      <c r="H10450" t="s">
        <v>72</v>
      </c>
      <c r="I10450" t="s">
        <v>36</v>
      </c>
      <c r="J10450" t="s">
        <v>31</v>
      </c>
      <c r="K10450" t="str">
        <f>VLOOKUP(H10450, [1]Products!B:E, 2, FALSE)</f>
        <v>Choco Delight</v>
      </c>
      <c r="L10450" s="2">
        <f>VLOOKUP(H10450, [1]Products!B:D, 3, FALSE)</f>
        <v>3</v>
      </c>
      <c r="M10450" s="2">
        <f>Table1[[#This Row],[Quantity Purchased]] * Table1[[#This Row],[Unit Price]]</f>
        <v>1815</v>
      </c>
      <c r="N10450" s="2">
        <f>VLOOKUP(H10450, [1]Products!B:E, 4, FALSE)</f>
        <v>5</v>
      </c>
      <c r="O10450" t="str">
        <f>TEXT(Table1[[#This Row],[Transaction Date]], "yyyy-mm")</f>
        <v>2024-09</v>
      </c>
      <c r="P10450" s="1">
        <f ca="1">YEAR(TODAY()) - YEAR(Table1[[#This Row],[Buyer Date of Birth]])</f>
        <v>37</v>
      </c>
      <c r="Q10450" s="2">
        <f>Table1[[#This Row],[Total Revenue]] - Table1[[#This Row],[Total Cost]]</f>
        <v>1812</v>
      </c>
    </row>
    <row r="10451" spans="1:17" x14ac:dyDescent="0.25">
      <c r="A10451" s="1">
        <v>45538</v>
      </c>
      <c r="B10451" t="s">
        <v>1316</v>
      </c>
      <c r="C10451" t="s">
        <v>342</v>
      </c>
      <c r="D10451" t="s">
        <v>84</v>
      </c>
      <c r="E10451" s="1">
        <v>19812</v>
      </c>
      <c r="F10451" t="s">
        <v>75</v>
      </c>
      <c r="G10451">
        <v>207</v>
      </c>
      <c r="H10451" t="s">
        <v>71</v>
      </c>
      <c r="I10451" t="s">
        <v>36</v>
      </c>
      <c r="J10451" t="s">
        <v>24</v>
      </c>
      <c r="K10451" t="str">
        <f>VLOOKUP(H10451, [1]Products!B:E, 2, FALSE)</f>
        <v>Peanut Butter Bites</v>
      </c>
      <c r="L10451" s="2">
        <f>VLOOKUP(H10451, [1]Products!B:D, 3, FALSE)</f>
        <v>5</v>
      </c>
      <c r="M10451" s="2">
        <f>Table1[[#This Row],[Quantity Purchased]] * Table1[[#This Row],[Unit Price]]</f>
        <v>1449</v>
      </c>
      <c r="N10451" s="2">
        <f>VLOOKUP(H10451, [1]Products!B:E, 4, FALSE)</f>
        <v>7</v>
      </c>
      <c r="O10451" t="str">
        <f>TEXT(Table1[[#This Row],[Transaction Date]], "yyyy-mm")</f>
        <v>2024-09</v>
      </c>
      <c r="P10451" s="1">
        <f ca="1">YEAR(TODAY()) - YEAR(Table1[[#This Row],[Buyer Date of Birth]])</f>
        <v>71</v>
      </c>
      <c r="Q10451" s="2">
        <f>Table1[[#This Row],[Total Revenue]] - Table1[[#This Row],[Total Cost]]</f>
        <v>1444</v>
      </c>
    </row>
    <row r="10452" spans="1:17" x14ac:dyDescent="0.25">
      <c r="A10452" s="1">
        <v>45552</v>
      </c>
      <c r="B10452" t="s">
        <v>43</v>
      </c>
      <c r="C10452" t="s">
        <v>77</v>
      </c>
      <c r="D10452" t="s">
        <v>89</v>
      </c>
      <c r="E10452" s="1">
        <v>31605</v>
      </c>
      <c r="F10452" t="s">
        <v>21</v>
      </c>
      <c r="G10452">
        <v>70</v>
      </c>
      <c r="H10452" t="s">
        <v>54</v>
      </c>
      <c r="I10452" t="s">
        <v>23</v>
      </c>
      <c r="J10452" t="s">
        <v>24</v>
      </c>
      <c r="K10452" t="str">
        <f>VLOOKUP(H10452, [1]Products!B:E, 2, FALSE)</f>
        <v>Lemon Crisps</v>
      </c>
      <c r="L10452" s="2">
        <f>VLOOKUP(H10452, [1]Products!B:D, 3, FALSE)</f>
        <v>7</v>
      </c>
      <c r="M10452" s="2">
        <f>Table1[[#This Row],[Quantity Purchased]] * Table1[[#This Row],[Unit Price]]</f>
        <v>630</v>
      </c>
      <c r="N10452" s="2">
        <f>VLOOKUP(H10452, [1]Products!B:E, 4, FALSE)</f>
        <v>9</v>
      </c>
      <c r="O10452" t="str">
        <f>TEXT(Table1[[#This Row],[Transaction Date]], "yyyy-mm")</f>
        <v>2024-09</v>
      </c>
      <c r="P10452" s="1">
        <f ca="1">YEAR(TODAY()) - YEAR(Table1[[#This Row],[Buyer Date of Birth]])</f>
        <v>39</v>
      </c>
      <c r="Q10452" s="2">
        <f>Table1[[#This Row],[Total Revenue]] - Table1[[#This Row],[Total Cost]]</f>
        <v>623</v>
      </c>
    </row>
    <row r="10453" spans="1:17" x14ac:dyDescent="0.25">
      <c r="A10453" s="1">
        <v>45553</v>
      </c>
      <c r="B10453" t="s">
        <v>1325</v>
      </c>
      <c r="C10453" t="s">
        <v>97</v>
      </c>
      <c r="D10453" t="s">
        <v>34</v>
      </c>
      <c r="E10453" s="1">
        <v>37258</v>
      </c>
      <c r="F10453" t="s">
        <v>75</v>
      </c>
      <c r="G10453">
        <v>475</v>
      </c>
      <c r="H10453" t="s">
        <v>29</v>
      </c>
      <c r="I10453" t="s">
        <v>59</v>
      </c>
      <c r="J10453" t="s">
        <v>37</v>
      </c>
      <c r="K10453" t="str">
        <f>VLOOKUP(H10453, [1]Products!B:E, 2, FALSE)</f>
        <v>Shortbread</v>
      </c>
      <c r="L10453" s="2">
        <f>VLOOKUP(H10453, [1]Products!B:D, 3, FALSE)</f>
        <v>10</v>
      </c>
      <c r="M10453" s="2">
        <f>Table1[[#This Row],[Quantity Purchased]] * Table1[[#This Row],[Unit Price]]</f>
        <v>21375</v>
      </c>
      <c r="N10453" s="2">
        <f>VLOOKUP(H10453, [1]Products!B:E, 4, FALSE)</f>
        <v>45</v>
      </c>
      <c r="O10453" t="str">
        <f>TEXT(Table1[[#This Row],[Transaction Date]], "yyyy-mm")</f>
        <v>2024-09</v>
      </c>
      <c r="P10453" s="1">
        <f ca="1">YEAR(TODAY()) - YEAR(Table1[[#This Row],[Buyer Date of Birth]])</f>
        <v>23</v>
      </c>
      <c r="Q10453" s="2">
        <f>Table1[[#This Row],[Total Revenue]] - Table1[[#This Row],[Total Cost]]</f>
        <v>21365</v>
      </c>
    </row>
    <row r="10454" spans="1:17" x14ac:dyDescent="0.25">
      <c r="A10454" s="1">
        <v>45544</v>
      </c>
      <c r="B10454" t="s">
        <v>702</v>
      </c>
      <c r="C10454" t="s">
        <v>914</v>
      </c>
      <c r="D10454" t="s">
        <v>53</v>
      </c>
      <c r="E10454" s="1">
        <v>30007</v>
      </c>
      <c r="F10454" t="s">
        <v>28</v>
      </c>
      <c r="G10454">
        <v>347</v>
      </c>
      <c r="H10454" t="s">
        <v>22</v>
      </c>
      <c r="I10454" t="s">
        <v>30</v>
      </c>
      <c r="J10454" t="s">
        <v>24</v>
      </c>
      <c r="K10454" t="str">
        <f>VLOOKUP(H10454, [1]Products!B:E, 2, FALSE)</f>
        <v>Cinnamon Swirls</v>
      </c>
      <c r="L10454" s="2">
        <f>VLOOKUP(H10454, [1]Products!B:D, 3, FALSE)</f>
        <v>10</v>
      </c>
      <c r="M10454" s="2">
        <f>Table1[[#This Row],[Quantity Purchased]] * Table1[[#This Row],[Unit Price]]</f>
        <v>4858</v>
      </c>
      <c r="N10454" s="2">
        <f>VLOOKUP(H10454, [1]Products!B:E, 4, FALSE)</f>
        <v>14</v>
      </c>
      <c r="O10454" t="str">
        <f>TEXT(Table1[[#This Row],[Transaction Date]], "yyyy-mm")</f>
        <v>2024-09</v>
      </c>
      <c r="P10454" s="1">
        <f ca="1">YEAR(TODAY()) - YEAR(Table1[[#This Row],[Buyer Date of Birth]])</f>
        <v>43</v>
      </c>
      <c r="Q10454" s="2">
        <f>Table1[[#This Row],[Total Revenue]] - Table1[[#This Row],[Total Cost]]</f>
        <v>4848</v>
      </c>
    </row>
    <row r="10455" spans="1:17" x14ac:dyDescent="0.25">
      <c r="A10455" s="1">
        <v>45546</v>
      </c>
      <c r="B10455" t="s">
        <v>627</v>
      </c>
      <c r="C10455" t="s">
        <v>245</v>
      </c>
      <c r="D10455" t="s">
        <v>78</v>
      </c>
      <c r="E10455" s="1">
        <v>36023</v>
      </c>
      <c r="F10455" t="s">
        <v>75</v>
      </c>
      <c r="G10455">
        <v>268</v>
      </c>
      <c r="H10455" t="s">
        <v>49</v>
      </c>
      <c r="I10455" t="s">
        <v>23</v>
      </c>
      <c r="J10455" t="s">
        <v>31</v>
      </c>
      <c r="K10455" t="str">
        <f>VLOOKUP(H10455, [1]Products!B:E, 2, FALSE)</f>
        <v>Butter Crunch</v>
      </c>
      <c r="L10455" s="2">
        <f>VLOOKUP(H10455, [1]Products!B:D, 3, FALSE)</f>
        <v>10</v>
      </c>
      <c r="M10455" s="2">
        <f>Table1[[#This Row],[Quantity Purchased]] * Table1[[#This Row],[Unit Price]]</f>
        <v>2948</v>
      </c>
      <c r="N10455" s="2">
        <f>VLOOKUP(H10455, [1]Products!B:E, 4, FALSE)</f>
        <v>11</v>
      </c>
      <c r="O10455" t="str">
        <f>TEXT(Table1[[#This Row],[Transaction Date]], "yyyy-mm")</f>
        <v>2024-09</v>
      </c>
      <c r="P10455" s="1">
        <f ca="1">YEAR(TODAY()) - YEAR(Table1[[#This Row],[Buyer Date of Birth]])</f>
        <v>27</v>
      </c>
      <c r="Q10455" s="2">
        <f>Table1[[#This Row],[Total Revenue]] - Table1[[#This Row],[Total Cost]]</f>
        <v>2938</v>
      </c>
    </row>
    <row r="10456" spans="1:17" x14ac:dyDescent="0.25">
      <c r="A10456" s="1">
        <v>45552</v>
      </c>
      <c r="B10456" t="s">
        <v>396</v>
      </c>
      <c r="C10456" t="s">
        <v>159</v>
      </c>
      <c r="D10456" t="s">
        <v>45</v>
      </c>
      <c r="E10456" s="1">
        <v>38557</v>
      </c>
      <c r="F10456" t="s">
        <v>21</v>
      </c>
      <c r="G10456">
        <v>418</v>
      </c>
      <c r="H10456" t="s">
        <v>63</v>
      </c>
      <c r="I10456" t="s">
        <v>46</v>
      </c>
      <c r="J10456" t="s">
        <v>24</v>
      </c>
      <c r="K10456" t="str">
        <f>VLOOKUP(H10456, [1]Products!B:E, 2, FALSE)</f>
        <v>Vanilla Wafers</v>
      </c>
      <c r="L10456" s="2">
        <f>VLOOKUP(H10456, [1]Products!B:D, 3, FALSE)</f>
        <v>18</v>
      </c>
      <c r="M10456" s="2">
        <f>Table1[[#This Row],[Quantity Purchased]] * Table1[[#This Row],[Unit Price]]</f>
        <v>15048</v>
      </c>
      <c r="N10456" s="2">
        <f>VLOOKUP(H10456, [1]Products!B:E, 4, FALSE)</f>
        <v>36</v>
      </c>
      <c r="O10456" t="str">
        <f>TEXT(Table1[[#This Row],[Transaction Date]], "yyyy-mm")</f>
        <v>2024-09</v>
      </c>
      <c r="P10456" s="1">
        <f ca="1">YEAR(TODAY()) - YEAR(Table1[[#This Row],[Buyer Date of Birth]])</f>
        <v>20</v>
      </c>
      <c r="Q10456" s="2">
        <f>Table1[[#This Row],[Total Revenue]] - Table1[[#This Row],[Total Cost]]</f>
        <v>15030</v>
      </c>
    </row>
    <row r="10457" spans="1:17" x14ac:dyDescent="0.25">
      <c r="A10457" s="1">
        <v>45539</v>
      </c>
      <c r="B10457" t="s">
        <v>358</v>
      </c>
      <c r="C10457" t="s">
        <v>258</v>
      </c>
      <c r="D10457" t="s">
        <v>34</v>
      </c>
      <c r="E10457" s="1">
        <v>28746</v>
      </c>
      <c r="F10457" t="s">
        <v>40</v>
      </c>
      <c r="G10457">
        <v>302</v>
      </c>
      <c r="H10457" t="s">
        <v>22</v>
      </c>
      <c r="I10457" t="s">
        <v>46</v>
      </c>
      <c r="J10457" t="s">
        <v>37</v>
      </c>
      <c r="K10457" t="str">
        <f>VLOOKUP(H10457, [1]Products!B:E, 2, FALSE)</f>
        <v>Cinnamon Swirls</v>
      </c>
      <c r="L10457" s="2">
        <f>VLOOKUP(H10457, [1]Products!B:D, 3, FALSE)</f>
        <v>10</v>
      </c>
      <c r="M10457" s="2">
        <f>Table1[[#This Row],[Quantity Purchased]] * Table1[[#This Row],[Unit Price]]</f>
        <v>4228</v>
      </c>
      <c r="N10457" s="2">
        <f>VLOOKUP(H10457, [1]Products!B:E, 4, FALSE)</f>
        <v>14</v>
      </c>
      <c r="O10457" t="str">
        <f>TEXT(Table1[[#This Row],[Transaction Date]], "yyyy-mm")</f>
        <v>2024-09</v>
      </c>
      <c r="P10457" s="1">
        <f ca="1">YEAR(TODAY()) - YEAR(Table1[[#This Row],[Buyer Date of Birth]])</f>
        <v>47</v>
      </c>
      <c r="Q10457" s="2">
        <f>Table1[[#This Row],[Total Revenue]] - Table1[[#This Row],[Total Cost]]</f>
        <v>4218</v>
      </c>
    </row>
    <row r="10458" spans="1:17" x14ac:dyDescent="0.25">
      <c r="A10458" s="1">
        <v>45553</v>
      </c>
      <c r="B10458" t="s">
        <v>320</v>
      </c>
      <c r="C10458" t="s">
        <v>196</v>
      </c>
      <c r="D10458" t="s">
        <v>62</v>
      </c>
      <c r="E10458" s="1">
        <v>24773</v>
      </c>
      <c r="F10458" t="s">
        <v>75</v>
      </c>
      <c r="G10458">
        <v>364</v>
      </c>
      <c r="H10458" t="s">
        <v>41</v>
      </c>
      <c r="I10458" t="s">
        <v>30</v>
      </c>
      <c r="J10458" t="s">
        <v>31</v>
      </c>
      <c r="K10458" t="str">
        <f>VLOOKUP(H10458, [1]Products!B:E, 2, FALSE)</f>
        <v>Ginger Snaps</v>
      </c>
      <c r="L10458" s="2">
        <f>VLOOKUP(H10458, [1]Products!B:D, 3, FALSE)</f>
        <v>14</v>
      </c>
      <c r="M10458" s="2">
        <f>Table1[[#This Row],[Quantity Purchased]] * Table1[[#This Row],[Unit Price]]</f>
        <v>10192</v>
      </c>
      <c r="N10458" s="2">
        <f>VLOOKUP(H10458, [1]Products!B:E, 4, FALSE)</f>
        <v>28</v>
      </c>
      <c r="O10458" t="str">
        <f>TEXT(Table1[[#This Row],[Transaction Date]], "yyyy-mm")</f>
        <v>2024-09</v>
      </c>
      <c r="P10458" s="1">
        <f ca="1">YEAR(TODAY()) - YEAR(Table1[[#This Row],[Buyer Date of Birth]])</f>
        <v>58</v>
      </c>
      <c r="Q10458" s="2">
        <f>Table1[[#This Row],[Total Revenue]] - Table1[[#This Row],[Total Cost]]</f>
        <v>10178</v>
      </c>
    </row>
    <row r="10459" spans="1:17" x14ac:dyDescent="0.25">
      <c r="A10459" s="1">
        <v>45562</v>
      </c>
      <c r="B10459" t="s">
        <v>300</v>
      </c>
      <c r="C10459" t="s">
        <v>284</v>
      </c>
      <c r="D10459" t="s">
        <v>89</v>
      </c>
      <c r="E10459" s="1">
        <v>24803</v>
      </c>
      <c r="F10459" t="s">
        <v>40</v>
      </c>
      <c r="G10459">
        <v>498</v>
      </c>
      <c r="H10459" t="s">
        <v>41</v>
      </c>
      <c r="I10459" t="s">
        <v>46</v>
      </c>
      <c r="J10459" t="s">
        <v>31</v>
      </c>
      <c r="K10459" t="str">
        <f>VLOOKUP(H10459, [1]Products!B:E, 2, FALSE)</f>
        <v>Ginger Snaps</v>
      </c>
      <c r="L10459" s="2">
        <f>VLOOKUP(H10459, [1]Products!B:D, 3, FALSE)</f>
        <v>14</v>
      </c>
      <c r="M10459" s="2">
        <f>Table1[[#This Row],[Quantity Purchased]] * Table1[[#This Row],[Unit Price]]</f>
        <v>13944</v>
      </c>
      <c r="N10459" s="2">
        <f>VLOOKUP(H10459, [1]Products!B:E, 4, FALSE)</f>
        <v>28</v>
      </c>
      <c r="O10459" t="str">
        <f>TEXT(Table1[[#This Row],[Transaction Date]], "yyyy-mm")</f>
        <v>2024-09</v>
      </c>
      <c r="P10459" s="1">
        <f ca="1">YEAR(TODAY()) - YEAR(Table1[[#This Row],[Buyer Date of Birth]])</f>
        <v>58</v>
      </c>
      <c r="Q10459" s="2">
        <f>Table1[[#This Row],[Total Revenue]] - Table1[[#This Row],[Total Cost]]</f>
        <v>13930</v>
      </c>
    </row>
    <row r="10460" spans="1:17" x14ac:dyDescent="0.25">
      <c r="A10460" s="1">
        <v>45539</v>
      </c>
      <c r="B10460" t="s">
        <v>185</v>
      </c>
      <c r="C10460" t="s">
        <v>159</v>
      </c>
      <c r="D10460" t="s">
        <v>78</v>
      </c>
      <c r="E10460" s="1">
        <v>19880</v>
      </c>
      <c r="F10460" t="s">
        <v>40</v>
      </c>
      <c r="G10460">
        <v>272</v>
      </c>
      <c r="H10460" t="s">
        <v>41</v>
      </c>
      <c r="I10460" t="s">
        <v>46</v>
      </c>
      <c r="J10460" t="s">
        <v>37</v>
      </c>
      <c r="K10460" t="str">
        <f>VLOOKUP(H10460, [1]Products!B:E, 2, FALSE)</f>
        <v>Ginger Snaps</v>
      </c>
      <c r="L10460" s="2">
        <f>VLOOKUP(H10460, [1]Products!B:D, 3, FALSE)</f>
        <v>14</v>
      </c>
      <c r="M10460" s="2">
        <f>Table1[[#This Row],[Quantity Purchased]] * Table1[[#This Row],[Unit Price]]</f>
        <v>7616</v>
      </c>
      <c r="N10460" s="2">
        <f>VLOOKUP(H10460, [1]Products!B:E, 4, FALSE)</f>
        <v>28</v>
      </c>
      <c r="O10460" t="str">
        <f>TEXT(Table1[[#This Row],[Transaction Date]], "yyyy-mm")</f>
        <v>2024-09</v>
      </c>
      <c r="P10460" s="1">
        <f ca="1">YEAR(TODAY()) - YEAR(Table1[[#This Row],[Buyer Date of Birth]])</f>
        <v>71</v>
      </c>
      <c r="Q10460" s="2">
        <f>Table1[[#This Row],[Total Revenue]] - Table1[[#This Row],[Total Cost]]</f>
        <v>7602</v>
      </c>
    </row>
    <row r="10461" spans="1:17" x14ac:dyDescent="0.25">
      <c r="A10461" s="1">
        <v>45538</v>
      </c>
      <c r="B10461" t="s">
        <v>431</v>
      </c>
      <c r="C10461" t="s">
        <v>156</v>
      </c>
      <c r="D10461" t="s">
        <v>53</v>
      </c>
      <c r="E10461" s="1">
        <v>17659</v>
      </c>
      <c r="F10461" t="s">
        <v>21</v>
      </c>
      <c r="G10461">
        <v>449</v>
      </c>
      <c r="H10461" t="s">
        <v>49</v>
      </c>
      <c r="I10461" t="s">
        <v>30</v>
      </c>
      <c r="J10461" t="s">
        <v>37</v>
      </c>
      <c r="K10461" t="str">
        <f>VLOOKUP(H10461, [1]Products!B:E, 2, FALSE)</f>
        <v>Butter Crunch</v>
      </c>
      <c r="L10461" s="2">
        <f>VLOOKUP(H10461, [1]Products!B:D, 3, FALSE)</f>
        <v>10</v>
      </c>
      <c r="M10461" s="2">
        <f>Table1[[#This Row],[Quantity Purchased]] * Table1[[#This Row],[Unit Price]]</f>
        <v>4939</v>
      </c>
      <c r="N10461" s="2">
        <f>VLOOKUP(H10461, [1]Products!B:E, 4, FALSE)</f>
        <v>11</v>
      </c>
      <c r="O10461" t="str">
        <f>TEXT(Table1[[#This Row],[Transaction Date]], "yyyy-mm")</f>
        <v>2024-09</v>
      </c>
      <c r="P10461" s="1">
        <f ca="1">YEAR(TODAY()) - YEAR(Table1[[#This Row],[Buyer Date of Birth]])</f>
        <v>77</v>
      </c>
      <c r="Q10461" s="2">
        <f>Table1[[#This Row],[Total Revenue]] - Table1[[#This Row],[Total Cost]]</f>
        <v>4929</v>
      </c>
    </row>
    <row r="10462" spans="1:17" x14ac:dyDescent="0.25">
      <c r="A10462" s="1">
        <v>45546</v>
      </c>
      <c r="B10462" t="s">
        <v>858</v>
      </c>
      <c r="C10462" t="s">
        <v>359</v>
      </c>
      <c r="D10462" t="s">
        <v>34</v>
      </c>
      <c r="E10462" s="1">
        <v>32796</v>
      </c>
      <c r="F10462" t="s">
        <v>21</v>
      </c>
      <c r="G10462">
        <v>340</v>
      </c>
      <c r="H10462" t="s">
        <v>29</v>
      </c>
      <c r="I10462" t="s">
        <v>55</v>
      </c>
      <c r="J10462" t="s">
        <v>24</v>
      </c>
      <c r="K10462" t="str">
        <f>VLOOKUP(H10462, [1]Products!B:E, 2, FALSE)</f>
        <v>Shortbread</v>
      </c>
      <c r="L10462" s="2">
        <f>VLOOKUP(H10462, [1]Products!B:D, 3, FALSE)</f>
        <v>10</v>
      </c>
      <c r="M10462" s="2">
        <f>Table1[[#This Row],[Quantity Purchased]] * Table1[[#This Row],[Unit Price]]</f>
        <v>15300</v>
      </c>
      <c r="N10462" s="2">
        <f>VLOOKUP(H10462, [1]Products!B:E, 4, FALSE)</f>
        <v>45</v>
      </c>
      <c r="O10462" t="str">
        <f>TEXT(Table1[[#This Row],[Transaction Date]], "yyyy-mm")</f>
        <v>2024-09</v>
      </c>
      <c r="P10462" s="1">
        <f ca="1">YEAR(TODAY()) - YEAR(Table1[[#This Row],[Buyer Date of Birth]])</f>
        <v>36</v>
      </c>
      <c r="Q10462" s="2">
        <f>Table1[[#This Row],[Total Revenue]] - Table1[[#This Row],[Total Cost]]</f>
        <v>15290</v>
      </c>
    </row>
    <row r="10463" spans="1:17" x14ac:dyDescent="0.25">
      <c r="A10463" s="1">
        <v>45554</v>
      </c>
      <c r="B10463" t="s">
        <v>38</v>
      </c>
      <c r="C10463" t="s">
        <v>39</v>
      </c>
      <c r="D10463" t="s">
        <v>20</v>
      </c>
      <c r="E10463" s="1">
        <v>25377</v>
      </c>
      <c r="F10463" t="s">
        <v>21</v>
      </c>
      <c r="G10463">
        <v>135</v>
      </c>
      <c r="H10463" t="s">
        <v>66</v>
      </c>
      <c r="I10463" t="s">
        <v>23</v>
      </c>
      <c r="J10463" t="s">
        <v>24</v>
      </c>
      <c r="K10463" t="str">
        <f>VLOOKUP(H10463, [1]Products!B:E, 2, FALSE)</f>
        <v>Oatmeal Cookies</v>
      </c>
      <c r="L10463" s="2">
        <f>VLOOKUP(H10463, [1]Products!B:D, 3, FALSE)</f>
        <v>19</v>
      </c>
      <c r="M10463" s="2">
        <f>Table1[[#This Row],[Quantity Purchased]] * Table1[[#This Row],[Unit Price]]</f>
        <v>3105</v>
      </c>
      <c r="N10463" s="2">
        <f>VLOOKUP(H10463, [1]Products!B:E, 4, FALSE)</f>
        <v>23</v>
      </c>
      <c r="O10463" t="str">
        <f>TEXT(Table1[[#This Row],[Transaction Date]], "yyyy-mm")</f>
        <v>2024-09</v>
      </c>
      <c r="P10463" s="1">
        <f ca="1">YEAR(TODAY()) - YEAR(Table1[[#This Row],[Buyer Date of Birth]])</f>
        <v>56</v>
      </c>
      <c r="Q10463" s="2">
        <f>Table1[[#This Row],[Total Revenue]] - Table1[[#This Row],[Total Cost]]</f>
        <v>3086</v>
      </c>
    </row>
    <row r="10464" spans="1:17" x14ac:dyDescent="0.25">
      <c r="A10464" s="1">
        <v>45552</v>
      </c>
      <c r="B10464" t="s">
        <v>123</v>
      </c>
      <c r="C10464" t="s">
        <v>194</v>
      </c>
      <c r="D10464" t="s">
        <v>89</v>
      </c>
      <c r="E10464" s="1">
        <v>18207</v>
      </c>
      <c r="F10464" t="s">
        <v>28</v>
      </c>
      <c r="G10464">
        <v>97</v>
      </c>
      <c r="H10464" t="s">
        <v>72</v>
      </c>
      <c r="I10464" t="s">
        <v>23</v>
      </c>
      <c r="J10464" t="s">
        <v>31</v>
      </c>
      <c r="K10464" t="str">
        <f>VLOOKUP(H10464, [1]Products!B:E, 2, FALSE)</f>
        <v>Choco Delight</v>
      </c>
      <c r="L10464" s="2">
        <f>VLOOKUP(H10464, [1]Products!B:D, 3, FALSE)</f>
        <v>3</v>
      </c>
      <c r="M10464" s="2">
        <f>Table1[[#This Row],[Quantity Purchased]] * Table1[[#This Row],[Unit Price]]</f>
        <v>485</v>
      </c>
      <c r="N10464" s="2">
        <f>VLOOKUP(H10464, [1]Products!B:E, 4, FALSE)</f>
        <v>5</v>
      </c>
      <c r="O10464" t="str">
        <f>TEXT(Table1[[#This Row],[Transaction Date]], "yyyy-mm")</f>
        <v>2024-09</v>
      </c>
      <c r="P10464" s="1">
        <f ca="1">YEAR(TODAY()) - YEAR(Table1[[#This Row],[Buyer Date of Birth]])</f>
        <v>76</v>
      </c>
      <c r="Q10464" s="2">
        <f>Table1[[#This Row],[Total Revenue]] - Table1[[#This Row],[Total Cost]]</f>
        <v>482</v>
      </c>
    </row>
    <row r="10465" spans="1:17" x14ac:dyDescent="0.25">
      <c r="A10465" s="1">
        <v>45539</v>
      </c>
      <c r="B10465" t="s">
        <v>123</v>
      </c>
      <c r="C10465" t="s">
        <v>176</v>
      </c>
      <c r="D10465" t="s">
        <v>100</v>
      </c>
      <c r="E10465" s="1">
        <v>27518</v>
      </c>
      <c r="F10465" t="s">
        <v>21</v>
      </c>
      <c r="G10465">
        <v>362</v>
      </c>
      <c r="H10465" t="s">
        <v>22</v>
      </c>
      <c r="I10465" t="s">
        <v>23</v>
      </c>
      <c r="J10465" t="s">
        <v>24</v>
      </c>
      <c r="K10465" t="str">
        <f>VLOOKUP(H10465, [1]Products!B:E, 2, FALSE)</f>
        <v>Cinnamon Swirls</v>
      </c>
      <c r="L10465" s="2">
        <f>VLOOKUP(H10465, [1]Products!B:D, 3, FALSE)</f>
        <v>10</v>
      </c>
      <c r="M10465" s="2">
        <f>Table1[[#This Row],[Quantity Purchased]] * Table1[[#This Row],[Unit Price]]</f>
        <v>5068</v>
      </c>
      <c r="N10465" s="2">
        <f>VLOOKUP(H10465, [1]Products!B:E, 4, FALSE)</f>
        <v>14</v>
      </c>
      <c r="O10465" t="str">
        <f>TEXT(Table1[[#This Row],[Transaction Date]], "yyyy-mm")</f>
        <v>2024-09</v>
      </c>
      <c r="P10465" s="1">
        <f ca="1">YEAR(TODAY()) - YEAR(Table1[[#This Row],[Buyer Date of Birth]])</f>
        <v>50</v>
      </c>
      <c r="Q10465" s="2">
        <f>Table1[[#This Row],[Total Revenue]] - Table1[[#This Row],[Total Cost]]</f>
        <v>5058</v>
      </c>
    </row>
    <row r="10466" spans="1:17" x14ac:dyDescent="0.25">
      <c r="A10466" s="1">
        <v>45561</v>
      </c>
      <c r="B10466" t="s">
        <v>348</v>
      </c>
      <c r="C10466" t="s">
        <v>429</v>
      </c>
      <c r="D10466" t="s">
        <v>20</v>
      </c>
      <c r="E10466" s="1">
        <v>22489</v>
      </c>
      <c r="F10466" t="s">
        <v>21</v>
      </c>
      <c r="G10466">
        <v>398</v>
      </c>
      <c r="H10466" t="s">
        <v>66</v>
      </c>
      <c r="I10466" t="s">
        <v>59</v>
      </c>
      <c r="J10466" t="s">
        <v>24</v>
      </c>
      <c r="K10466" t="str">
        <f>VLOOKUP(H10466, [1]Products!B:E, 2, FALSE)</f>
        <v>Oatmeal Cookies</v>
      </c>
      <c r="L10466" s="2">
        <f>VLOOKUP(H10466, [1]Products!B:D, 3, FALSE)</f>
        <v>19</v>
      </c>
      <c r="M10466" s="2">
        <f>Table1[[#This Row],[Quantity Purchased]] * Table1[[#This Row],[Unit Price]]</f>
        <v>9154</v>
      </c>
      <c r="N10466" s="2">
        <f>VLOOKUP(H10466, [1]Products!B:E, 4, FALSE)</f>
        <v>23</v>
      </c>
      <c r="O10466" t="str">
        <f>TEXT(Table1[[#This Row],[Transaction Date]], "yyyy-mm")</f>
        <v>2024-09</v>
      </c>
      <c r="P10466" s="1">
        <f ca="1">YEAR(TODAY()) - YEAR(Table1[[#This Row],[Buyer Date of Birth]])</f>
        <v>64</v>
      </c>
      <c r="Q10466" s="2">
        <f>Table1[[#This Row],[Total Revenue]] - Table1[[#This Row],[Total Cost]]</f>
        <v>9135</v>
      </c>
    </row>
    <row r="10467" spans="1:17" x14ac:dyDescent="0.25">
      <c r="A10467" s="1">
        <v>45563</v>
      </c>
      <c r="B10467" t="s">
        <v>627</v>
      </c>
      <c r="C10467" t="s">
        <v>252</v>
      </c>
      <c r="D10467" t="s">
        <v>34</v>
      </c>
      <c r="E10467" s="1">
        <v>38580</v>
      </c>
      <c r="F10467" t="s">
        <v>21</v>
      </c>
      <c r="G10467">
        <v>493</v>
      </c>
      <c r="H10467" t="s">
        <v>49</v>
      </c>
      <c r="I10467" t="s">
        <v>36</v>
      </c>
      <c r="J10467" t="s">
        <v>37</v>
      </c>
      <c r="K10467" t="str">
        <f>VLOOKUP(H10467, [1]Products!B:E, 2, FALSE)</f>
        <v>Butter Crunch</v>
      </c>
      <c r="L10467" s="2">
        <f>VLOOKUP(H10467, [1]Products!B:D, 3, FALSE)</f>
        <v>10</v>
      </c>
      <c r="M10467" s="2">
        <f>Table1[[#This Row],[Quantity Purchased]] * Table1[[#This Row],[Unit Price]]</f>
        <v>5423</v>
      </c>
      <c r="N10467" s="2">
        <f>VLOOKUP(H10467, [1]Products!B:E, 4, FALSE)</f>
        <v>11</v>
      </c>
      <c r="O10467" t="str">
        <f>TEXT(Table1[[#This Row],[Transaction Date]], "yyyy-mm")</f>
        <v>2024-09</v>
      </c>
      <c r="P10467" s="1">
        <f ca="1">YEAR(TODAY()) - YEAR(Table1[[#This Row],[Buyer Date of Birth]])</f>
        <v>20</v>
      </c>
      <c r="Q10467" s="2">
        <f>Table1[[#This Row],[Total Revenue]] - Table1[[#This Row],[Total Cost]]</f>
        <v>5413</v>
      </c>
    </row>
    <row r="10468" spans="1:17" x14ac:dyDescent="0.25">
      <c r="A10468" s="1">
        <v>45558</v>
      </c>
      <c r="B10468" t="s">
        <v>32</v>
      </c>
      <c r="C10468" t="s">
        <v>33</v>
      </c>
      <c r="D10468" t="s">
        <v>34</v>
      </c>
      <c r="E10468" s="1">
        <v>18611</v>
      </c>
      <c r="F10468" t="s">
        <v>28</v>
      </c>
      <c r="G10468">
        <v>481</v>
      </c>
      <c r="H10468" t="s">
        <v>35</v>
      </c>
      <c r="I10468" t="s">
        <v>50</v>
      </c>
      <c r="J10468" t="s">
        <v>24</v>
      </c>
      <c r="K10468" t="str">
        <f>VLOOKUP(H10468, [1]Products!B:E, 2, FALSE)</f>
        <v>Caramel Biscuits</v>
      </c>
      <c r="L10468" s="2">
        <f>VLOOKUP(H10468, [1]Products!B:D, 3, FALSE)</f>
        <v>18</v>
      </c>
      <c r="M10468" s="2">
        <f>Table1[[#This Row],[Quantity Purchased]] * Table1[[#This Row],[Unit Price]]</f>
        <v>10582</v>
      </c>
      <c r="N10468" s="2">
        <f>VLOOKUP(H10468, [1]Products!B:E, 4, FALSE)</f>
        <v>22</v>
      </c>
      <c r="O10468" t="str">
        <f>TEXT(Table1[[#This Row],[Transaction Date]], "yyyy-mm")</f>
        <v>2024-09</v>
      </c>
      <c r="P10468" s="1">
        <f ca="1">YEAR(TODAY()) - YEAR(Table1[[#This Row],[Buyer Date of Birth]])</f>
        <v>75</v>
      </c>
      <c r="Q10468" s="2">
        <f>Table1[[#This Row],[Total Revenue]] - Table1[[#This Row],[Total Cost]]</f>
        <v>10564</v>
      </c>
    </row>
    <row r="10469" spans="1:17" x14ac:dyDescent="0.25">
      <c r="A10469" s="1">
        <v>45543</v>
      </c>
      <c r="B10469" t="s">
        <v>225</v>
      </c>
      <c r="C10469" t="s">
        <v>418</v>
      </c>
      <c r="D10469" t="s">
        <v>100</v>
      </c>
      <c r="E10469" s="1">
        <v>37562</v>
      </c>
      <c r="F10469" t="s">
        <v>28</v>
      </c>
      <c r="G10469">
        <v>283</v>
      </c>
      <c r="H10469" t="s">
        <v>71</v>
      </c>
      <c r="I10469" t="s">
        <v>30</v>
      </c>
      <c r="J10469" t="s">
        <v>37</v>
      </c>
      <c r="K10469" t="str">
        <f>VLOOKUP(H10469, [1]Products!B:E, 2, FALSE)</f>
        <v>Peanut Butter Bites</v>
      </c>
      <c r="L10469" s="2">
        <f>VLOOKUP(H10469, [1]Products!B:D, 3, FALSE)</f>
        <v>5</v>
      </c>
      <c r="M10469" s="2">
        <f>Table1[[#This Row],[Quantity Purchased]] * Table1[[#This Row],[Unit Price]]</f>
        <v>1981</v>
      </c>
      <c r="N10469" s="2">
        <f>VLOOKUP(H10469, [1]Products!B:E, 4, FALSE)</f>
        <v>7</v>
      </c>
      <c r="O10469" t="str">
        <f>TEXT(Table1[[#This Row],[Transaction Date]], "yyyy-mm")</f>
        <v>2024-09</v>
      </c>
      <c r="P10469" s="1">
        <f ca="1">YEAR(TODAY()) - YEAR(Table1[[#This Row],[Buyer Date of Birth]])</f>
        <v>23</v>
      </c>
      <c r="Q10469" s="2">
        <f>Table1[[#This Row],[Total Revenue]] - Table1[[#This Row],[Total Cost]]</f>
        <v>1976</v>
      </c>
    </row>
    <row r="10470" spans="1:17" x14ac:dyDescent="0.25">
      <c r="A10470" s="1">
        <v>45549</v>
      </c>
      <c r="B10470" t="s">
        <v>993</v>
      </c>
      <c r="C10470" t="s">
        <v>95</v>
      </c>
      <c r="D10470" t="s">
        <v>58</v>
      </c>
      <c r="E10470" s="1">
        <v>21456</v>
      </c>
      <c r="F10470" t="s">
        <v>28</v>
      </c>
      <c r="G10470">
        <v>188</v>
      </c>
      <c r="H10470" t="s">
        <v>41</v>
      </c>
      <c r="I10470" t="s">
        <v>36</v>
      </c>
      <c r="J10470" t="s">
        <v>31</v>
      </c>
      <c r="K10470" t="str">
        <f>VLOOKUP(H10470, [1]Products!B:E, 2, FALSE)</f>
        <v>Ginger Snaps</v>
      </c>
      <c r="L10470" s="2">
        <f>VLOOKUP(H10470, [1]Products!B:D, 3, FALSE)</f>
        <v>14</v>
      </c>
      <c r="M10470" s="2">
        <f>Table1[[#This Row],[Quantity Purchased]] * Table1[[#This Row],[Unit Price]]</f>
        <v>5264</v>
      </c>
      <c r="N10470" s="2">
        <f>VLOOKUP(H10470, [1]Products!B:E, 4, FALSE)</f>
        <v>28</v>
      </c>
      <c r="O10470" t="str">
        <f>TEXT(Table1[[#This Row],[Transaction Date]], "yyyy-mm")</f>
        <v>2024-09</v>
      </c>
      <c r="P10470" s="1">
        <f ca="1">YEAR(TODAY()) - YEAR(Table1[[#This Row],[Buyer Date of Birth]])</f>
        <v>67</v>
      </c>
      <c r="Q10470" s="2">
        <f>Table1[[#This Row],[Total Revenue]] - Table1[[#This Row],[Total Cost]]</f>
        <v>5250</v>
      </c>
    </row>
    <row r="10471" spans="1:17" x14ac:dyDescent="0.25">
      <c r="A10471" s="1">
        <v>45537</v>
      </c>
      <c r="B10471" t="s">
        <v>898</v>
      </c>
      <c r="C10471" t="s">
        <v>1095</v>
      </c>
      <c r="D10471" t="s">
        <v>100</v>
      </c>
      <c r="E10471" s="1">
        <v>38022</v>
      </c>
      <c r="F10471" t="s">
        <v>75</v>
      </c>
      <c r="G10471">
        <v>436</v>
      </c>
      <c r="H10471" t="s">
        <v>49</v>
      </c>
      <c r="I10471" t="s">
        <v>55</v>
      </c>
      <c r="J10471" t="s">
        <v>31</v>
      </c>
      <c r="K10471" t="str">
        <f>VLOOKUP(H10471, [1]Products!B:E, 2, FALSE)</f>
        <v>Butter Crunch</v>
      </c>
      <c r="L10471" s="2">
        <f>VLOOKUP(H10471, [1]Products!B:D, 3, FALSE)</f>
        <v>10</v>
      </c>
      <c r="M10471" s="2">
        <f>Table1[[#This Row],[Quantity Purchased]] * Table1[[#This Row],[Unit Price]]</f>
        <v>4796</v>
      </c>
      <c r="N10471" s="2">
        <f>VLOOKUP(H10471, [1]Products!B:E, 4, FALSE)</f>
        <v>11</v>
      </c>
      <c r="O10471" t="str">
        <f>TEXT(Table1[[#This Row],[Transaction Date]], "yyyy-mm")</f>
        <v>2024-09</v>
      </c>
      <c r="P10471" s="1">
        <f ca="1">YEAR(TODAY()) - YEAR(Table1[[#This Row],[Buyer Date of Birth]])</f>
        <v>21</v>
      </c>
      <c r="Q10471" s="2">
        <f>Table1[[#This Row],[Total Revenue]] - Table1[[#This Row],[Total Cost]]</f>
        <v>4786</v>
      </c>
    </row>
    <row r="10472" spans="1:17" x14ac:dyDescent="0.25">
      <c r="A10472" s="1">
        <v>45548</v>
      </c>
      <c r="B10472" t="s">
        <v>123</v>
      </c>
      <c r="C10472" t="s">
        <v>945</v>
      </c>
      <c r="D10472" t="s">
        <v>58</v>
      </c>
      <c r="E10472" s="1">
        <v>37883</v>
      </c>
      <c r="F10472" t="s">
        <v>28</v>
      </c>
      <c r="G10472">
        <v>380</v>
      </c>
      <c r="H10472" t="s">
        <v>35</v>
      </c>
      <c r="I10472" t="s">
        <v>36</v>
      </c>
      <c r="J10472" t="s">
        <v>37</v>
      </c>
      <c r="K10472" t="str">
        <f>VLOOKUP(H10472, [1]Products!B:E, 2, FALSE)</f>
        <v>Caramel Biscuits</v>
      </c>
      <c r="L10472" s="2">
        <f>VLOOKUP(H10472, [1]Products!B:D, 3, FALSE)</f>
        <v>18</v>
      </c>
      <c r="M10472" s="2">
        <f>Table1[[#This Row],[Quantity Purchased]] * Table1[[#This Row],[Unit Price]]</f>
        <v>8360</v>
      </c>
      <c r="N10472" s="2">
        <f>VLOOKUP(H10472, [1]Products!B:E, 4, FALSE)</f>
        <v>22</v>
      </c>
      <c r="O10472" t="str">
        <f>TEXT(Table1[[#This Row],[Transaction Date]], "yyyy-mm")</f>
        <v>2024-09</v>
      </c>
      <c r="P10472" s="1">
        <f ca="1">YEAR(TODAY()) - YEAR(Table1[[#This Row],[Buyer Date of Birth]])</f>
        <v>22</v>
      </c>
      <c r="Q10472" s="2">
        <f>Table1[[#This Row],[Total Revenue]] - Table1[[#This Row],[Total Cost]]</f>
        <v>8342</v>
      </c>
    </row>
    <row r="10473" spans="1:17" x14ac:dyDescent="0.25">
      <c r="A10473" s="1">
        <v>45557</v>
      </c>
      <c r="B10473" t="s">
        <v>231</v>
      </c>
      <c r="C10473" t="s">
        <v>848</v>
      </c>
      <c r="D10473" t="s">
        <v>20</v>
      </c>
      <c r="E10473" s="1">
        <v>17646</v>
      </c>
      <c r="F10473" t="s">
        <v>75</v>
      </c>
      <c r="G10473">
        <v>412</v>
      </c>
      <c r="H10473" t="s">
        <v>29</v>
      </c>
      <c r="I10473" t="s">
        <v>59</v>
      </c>
      <c r="J10473" t="s">
        <v>37</v>
      </c>
      <c r="K10473" t="str">
        <f>VLOOKUP(H10473, [1]Products!B:E, 2, FALSE)</f>
        <v>Shortbread</v>
      </c>
      <c r="L10473" s="2">
        <f>VLOOKUP(H10473, [1]Products!B:D, 3, FALSE)</f>
        <v>10</v>
      </c>
      <c r="M10473" s="2">
        <f>Table1[[#This Row],[Quantity Purchased]] * Table1[[#This Row],[Unit Price]]</f>
        <v>18540</v>
      </c>
      <c r="N10473" s="2">
        <f>VLOOKUP(H10473, [1]Products!B:E, 4, FALSE)</f>
        <v>45</v>
      </c>
      <c r="O10473" t="str">
        <f>TEXT(Table1[[#This Row],[Transaction Date]], "yyyy-mm")</f>
        <v>2024-09</v>
      </c>
      <c r="P10473" s="1">
        <f ca="1">YEAR(TODAY()) - YEAR(Table1[[#This Row],[Buyer Date of Birth]])</f>
        <v>77</v>
      </c>
      <c r="Q10473" s="2">
        <f>Table1[[#This Row],[Total Revenue]] - Table1[[#This Row],[Total Cost]]</f>
        <v>18530</v>
      </c>
    </row>
    <row r="10474" spans="1:17" x14ac:dyDescent="0.25">
      <c r="A10474" s="1">
        <v>45544</v>
      </c>
      <c r="B10474" t="s">
        <v>653</v>
      </c>
      <c r="C10474" t="s">
        <v>257</v>
      </c>
      <c r="D10474" t="s">
        <v>78</v>
      </c>
      <c r="E10474" s="1">
        <v>29404</v>
      </c>
      <c r="F10474" t="s">
        <v>21</v>
      </c>
      <c r="G10474">
        <v>27</v>
      </c>
      <c r="H10474" t="s">
        <v>54</v>
      </c>
      <c r="I10474" t="s">
        <v>36</v>
      </c>
      <c r="J10474" t="s">
        <v>24</v>
      </c>
      <c r="K10474" t="str">
        <f>VLOOKUP(H10474, [1]Products!B:E, 2, FALSE)</f>
        <v>Lemon Crisps</v>
      </c>
      <c r="L10474" s="2">
        <f>VLOOKUP(H10474, [1]Products!B:D, 3, FALSE)</f>
        <v>7</v>
      </c>
      <c r="M10474" s="2">
        <f>Table1[[#This Row],[Quantity Purchased]] * Table1[[#This Row],[Unit Price]]</f>
        <v>243</v>
      </c>
      <c r="N10474" s="2">
        <f>VLOOKUP(H10474, [1]Products!B:E, 4, FALSE)</f>
        <v>9</v>
      </c>
      <c r="O10474" t="str">
        <f>TEXT(Table1[[#This Row],[Transaction Date]], "yyyy-mm")</f>
        <v>2024-09</v>
      </c>
      <c r="P10474" s="1">
        <f ca="1">YEAR(TODAY()) - YEAR(Table1[[#This Row],[Buyer Date of Birth]])</f>
        <v>45</v>
      </c>
      <c r="Q10474" s="2">
        <f>Table1[[#This Row],[Total Revenue]] - Table1[[#This Row],[Total Cost]]</f>
        <v>236</v>
      </c>
    </row>
    <row r="10475" spans="1:17" x14ac:dyDescent="0.25">
      <c r="A10475" s="1">
        <v>45539</v>
      </c>
      <c r="B10475" t="s">
        <v>340</v>
      </c>
      <c r="C10475" t="s">
        <v>141</v>
      </c>
      <c r="D10475" t="s">
        <v>45</v>
      </c>
      <c r="E10475" s="1">
        <v>33039</v>
      </c>
      <c r="F10475" t="s">
        <v>28</v>
      </c>
      <c r="G10475">
        <v>387</v>
      </c>
      <c r="H10475" t="s">
        <v>29</v>
      </c>
      <c r="I10475" t="s">
        <v>50</v>
      </c>
      <c r="J10475" t="s">
        <v>24</v>
      </c>
      <c r="K10475" t="str">
        <f>VLOOKUP(H10475, [1]Products!B:E, 2, FALSE)</f>
        <v>Shortbread</v>
      </c>
      <c r="L10475" s="2">
        <f>VLOOKUP(H10475, [1]Products!B:D, 3, FALSE)</f>
        <v>10</v>
      </c>
      <c r="M10475" s="2">
        <f>Table1[[#This Row],[Quantity Purchased]] * Table1[[#This Row],[Unit Price]]</f>
        <v>17415</v>
      </c>
      <c r="N10475" s="2">
        <f>VLOOKUP(H10475, [1]Products!B:E, 4, FALSE)</f>
        <v>45</v>
      </c>
      <c r="O10475" t="str">
        <f>TEXT(Table1[[#This Row],[Transaction Date]], "yyyy-mm")</f>
        <v>2024-09</v>
      </c>
      <c r="P10475" s="1">
        <f ca="1">YEAR(TODAY()) - YEAR(Table1[[#This Row],[Buyer Date of Birth]])</f>
        <v>35</v>
      </c>
      <c r="Q10475" s="2">
        <f>Table1[[#This Row],[Total Revenue]] - Table1[[#This Row],[Total Cost]]</f>
        <v>17405</v>
      </c>
    </row>
    <row r="10476" spans="1:17" x14ac:dyDescent="0.25">
      <c r="A10476" s="1">
        <v>45551</v>
      </c>
      <c r="B10476" t="s">
        <v>511</v>
      </c>
      <c r="C10476" t="s">
        <v>1062</v>
      </c>
      <c r="D10476" t="s">
        <v>45</v>
      </c>
      <c r="E10476" s="1">
        <v>21503</v>
      </c>
      <c r="F10476" t="s">
        <v>28</v>
      </c>
      <c r="G10476">
        <v>210</v>
      </c>
      <c r="H10476" t="s">
        <v>49</v>
      </c>
      <c r="I10476" t="s">
        <v>59</v>
      </c>
      <c r="J10476" t="s">
        <v>31</v>
      </c>
      <c r="K10476" t="str">
        <f>VLOOKUP(H10476, [1]Products!B:E, 2, FALSE)</f>
        <v>Butter Crunch</v>
      </c>
      <c r="L10476" s="2">
        <f>VLOOKUP(H10476, [1]Products!B:D, 3, FALSE)</f>
        <v>10</v>
      </c>
      <c r="M10476" s="2">
        <f>Table1[[#This Row],[Quantity Purchased]] * Table1[[#This Row],[Unit Price]]</f>
        <v>2310</v>
      </c>
      <c r="N10476" s="2">
        <f>VLOOKUP(H10476, [1]Products!B:E, 4, FALSE)</f>
        <v>11</v>
      </c>
      <c r="O10476" t="str">
        <f>TEXT(Table1[[#This Row],[Transaction Date]], "yyyy-mm")</f>
        <v>2024-09</v>
      </c>
      <c r="P10476" s="1">
        <f ca="1">YEAR(TODAY()) - YEAR(Table1[[#This Row],[Buyer Date of Birth]])</f>
        <v>67</v>
      </c>
      <c r="Q10476" s="2">
        <f>Table1[[#This Row],[Total Revenue]] - Table1[[#This Row],[Total Cost]]</f>
        <v>2300</v>
      </c>
    </row>
    <row r="10477" spans="1:17" x14ac:dyDescent="0.25">
      <c r="A10477" s="1">
        <v>45536</v>
      </c>
      <c r="B10477" t="s">
        <v>473</v>
      </c>
      <c r="C10477" t="s">
        <v>74</v>
      </c>
      <c r="D10477" t="s">
        <v>89</v>
      </c>
      <c r="E10477" s="1">
        <v>31658</v>
      </c>
      <c r="F10477" t="s">
        <v>28</v>
      </c>
      <c r="G10477">
        <v>412</v>
      </c>
      <c r="H10477" t="s">
        <v>63</v>
      </c>
      <c r="I10477" t="s">
        <v>55</v>
      </c>
      <c r="J10477" t="s">
        <v>24</v>
      </c>
      <c r="K10477" t="str">
        <f>VLOOKUP(H10477, [1]Products!B:E, 2, FALSE)</f>
        <v>Vanilla Wafers</v>
      </c>
      <c r="L10477" s="2">
        <f>VLOOKUP(H10477, [1]Products!B:D, 3, FALSE)</f>
        <v>18</v>
      </c>
      <c r="M10477" s="2">
        <f>Table1[[#This Row],[Quantity Purchased]] * Table1[[#This Row],[Unit Price]]</f>
        <v>14832</v>
      </c>
      <c r="N10477" s="2">
        <f>VLOOKUP(H10477, [1]Products!B:E, 4, FALSE)</f>
        <v>36</v>
      </c>
      <c r="O10477" t="str">
        <f>TEXT(Table1[[#This Row],[Transaction Date]], "yyyy-mm")</f>
        <v>2024-09</v>
      </c>
      <c r="P10477" s="1">
        <f ca="1">YEAR(TODAY()) - YEAR(Table1[[#This Row],[Buyer Date of Birth]])</f>
        <v>39</v>
      </c>
      <c r="Q10477" s="2">
        <f>Table1[[#This Row],[Total Revenue]] - Table1[[#This Row],[Total Cost]]</f>
        <v>14814</v>
      </c>
    </row>
    <row r="10478" spans="1:17" x14ac:dyDescent="0.25">
      <c r="A10478" s="1">
        <v>45548</v>
      </c>
      <c r="B10478" t="s">
        <v>476</v>
      </c>
      <c r="C10478" t="s">
        <v>995</v>
      </c>
      <c r="D10478" t="s">
        <v>45</v>
      </c>
      <c r="E10478" s="1">
        <v>36089</v>
      </c>
      <c r="F10478" t="s">
        <v>75</v>
      </c>
      <c r="G10478">
        <v>445</v>
      </c>
      <c r="H10478" t="s">
        <v>72</v>
      </c>
      <c r="I10478" t="s">
        <v>30</v>
      </c>
      <c r="J10478" t="s">
        <v>24</v>
      </c>
      <c r="K10478" t="str">
        <f>VLOOKUP(H10478, [1]Products!B:E, 2, FALSE)</f>
        <v>Choco Delight</v>
      </c>
      <c r="L10478" s="2">
        <f>VLOOKUP(H10478, [1]Products!B:D, 3, FALSE)</f>
        <v>3</v>
      </c>
      <c r="M10478" s="2">
        <f>Table1[[#This Row],[Quantity Purchased]] * Table1[[#This Row],[Unit Price]]</f>
        <v>2225</v>
      </c>
      <c r="N10478" s="2">
        <f>VLOOKUP(H10478, [1]Products!B:E, 4, FALSE)</f>
        <v>5</v>
      </c>
      <c r="O10478" t="str">
        <f>TEXT(Table1[[#This Row],[Transaction Date]], "yyyy-mm")</f>
        <v>2024-09</v>
      </c>
      <c r="P10478" s="1">
        <f ca="1">YEAR(TODAY()) - YEAR(Table1[[#This Row],[Buyer Date of Birth]])</f>
        <v>27</v>
      </c>
      <c r="Q10478" s="2">
        <f>Table1[[#This Row],[Total Revenue]] - Table1[[#This Row],[Total Cost]]</f>
        <v>2222</v>
      </c>
    </row>
    <row r="10479" spans="1:17" x14ac:dyDescent="0.25">
      <c r="A10479" s="1">
        <v>45545</v>
      </c>
      <c r="B10479" t="s">
        <v>109</v>
      </c>
      <c r="C10479" t="s">
        <v>574</v>
      </c>
      <c r="D10479" t="s">
        <v>45</v>
      </c>
      <c r="E10479" s="1">
        <v>21207</v>
      </c>
      <c r="F10479" t="s">
        <v>75</v>
      </c>
      <c r="G10479">
        <v>450</v>
      </c>
      <c r="H10479" t="s">
        <v>72</v>
      </c>
      <c r="I10479" t="s">
        <v>30</v>
      </c>
      <c r="J10479" t="s">
        <v>37</v>
      </c>
      <c r="K10479" t="str">
        <f>VLOOKUP(H10479, [1]Products!B:E, 2, FALSE)</f>
        <v>Choco Delight</v>
      </c>
      <c r="L10479" s="2">
        <f>VLOOKUP(H10479, [1]Products!B:D, 3, FALSE)</f>
        <v>3</v>
      </c>
      <c r="M10479" s="2">
        <f>Table1[[#This Row],[Quantity Purchased]] * Table1[[#This Row],[Unit Price]]</f>
        <v>2250</v>
      </c>
      <c r="N10479" s="2">
        <f>VLOOKUP(H10479, [1]Products!B:E, 4, FALSE)</f>
        <v>5</v>
      </c>
      <c r="O10479" t="str">
        <f>TEXT(Table1[[#This Row],[Transaction Date]], "yyyy-mm")</f>
        <v>2024-09</v>
      </c>
      <c r="P10479" s="1">
        <f ca="1">YEAR(TODAY()) - YEAR(Table1[[#This Row],[Buyer Date of Birth]])</f>
        <v>67</v>
      </c>
      <c r="Q10479" s="2">
        <f>Table1[[#This Row],[Total Revenue]] - Table1[[#This Row],[Total Cost]]</f>
        <v>2247</v>
      </c>
    </row>
    <row r="10480" spans="1:17" x14ac:dyDescent="0.25">
      <c r="A10480" s="1">
        <v>45558</v>
      </c>
      <c r="B10480" t="s">
        <v>639</v>
      </c>
      <c r="C10480" t="s">
        <v>83</v>
      </c>
      <c r="D10480" t="s">
        <v>84</v>
      </c>
      <c r="E10480" s="1">
        <v>36604</v>
      </c>
      <c r="F10480" t="s">
        <v>40</v>
      </c>
      <c r="G10480">
        <v>48</v>
      </c>
      <c r="H10480" t="s">
        <v>63</v>
      </c>
      <c r="I10480" t="s">
        <v>36</v>
      </c>
      <c r="J10480" t="s">
        <v>24</v>
      </c>
      <c r="K10480" t="str">
        <f>VLOOKUP(H10480, [1]Products!B:E, 2, FALSE)</f>
        <v>Vanilla Wafers</v>
      </c>
      <c r="L10480" s="2">
        <f>VLOOKUP(H10480, [1]Products!B:D, 3, FALSE)</f>
        <v>18</v>
      </c>
      <c r="M10480" s="2">
        <f>Table1[[#This Row],[Quantity Purchased]] * Table1[[#This Row],[Unit Price]]</f>
        <v>1728</v>
      </c>
      <c r="N10480" s="2">
        <f>VLOOKUP(H10480, [1]Products!B:E, 4, FALSE)</f>
        <v>36</v>
      </c>
      <c r="O10480" t="str">
        <f>TEXT(Table1[[#This Row],[Transaction Date]], "yyyy-mm")</f>
        <v>2024-09</v>
      </c>
      <c r="P10480" s="1">
        <f ca="1">YEAR(TODAY()) - YEAR(Table1[[#This Row],[Buyer Date of Birth]])</f>
        <v>25</v>
      </c>
      <c r="Q10480" s="2">
        <f>Table1[[#This Row],[Total Revenue]] - Table1[[#This Row],[Total Cost]]</f>
        <v>1710</v>
      </c>
    </row>
    <row r="10481" spans="1:17" x14ac:dyDescent="0.25">
      <c r="A10481" s="1">
        <v>45558</v>
      </c>
      <c r="B10481" t="s">
        <v>225</v>
      </c>
      <c r="C10481" t="s">
        <v>591</v>
      </c>
      <c r="D10481" t="s">
        <v>34</v>
      </c>
      <c r="E10481" s="1">
        <v>31282</v>
      </c>
      <c r="F10481" t="s">
        <v>75</v>
      </c>
      <c r="G10481">
        <v>34</v>
      </c>
      <c r="H10481" t="s">
        <v>54</v>
      </c>
      <c r="I10481" t="s">
        <v>30</v>
      </c>
      <c r="J10481" t="s">
        <v>31</v>
      </c>
      <c r="K10481" t="str">
        <f>VLOOKUP(H10481, [1]Products!B:E, 2, FALSE)</f>
        <v>Lemon Crisps</v>
      </c>
      <c r="L10481" s="2">
        <f>VLOOKUP(H10481, [1]Products!B:D, 3, FALSE)</f>
        <v>7</v>
      </c>
      <c r="M10481" s="2">
        <f>Table1[[#This Row],[Quantity Purchased]] * Table1[[#This Row],[Unit Price]]</f>
        <v>306</v>
      </c>
      <c r="N10481" s="2">
        <f>VLOOKUP(H10481, [1]Products!B:E, 4, FALSE)</f>
        <v>9</v>
      </c>
      <c r="O10481" t="str">
        <f>TEXT(Table1[[#This Row],[Transaction Date]], "yyyy-mm")</f>
        <v>2024-09</v>
      </c>
      <c r="P10481" s="1">
        <f ca="1">YEAR(TODAY()) - YEAR(Table1[[#This Row],[Buyer Date of Birth]])</f>
        <v>40</v>
      </c>
      <c r="Q10481" s="2">
        <f>Table1[[#This Row],[Total Revenue]] - Table1[[#This Row],[Total Cost]]</f>
        <v>299</v>
      </c>
    </row>
    <row r="10482" spans="1:17" x14ac:dyDescent="0.25">
      <c r="A10482" s="1">
        <v>45557</v>
      </c>
      <c r="B10482" t="s">
        <v>643</v>
      </c>
      <c r="C10482" t="s">
        <v>272</v>
      </c>
      <c r="D10482" t="s">
        <v>58</v>
      </c>
      <c r="E10482" s="1">
        <v>24687</v>
      </c>
      <c r="F10482" t="s">
        <v>28</v>
      </c>
      <c r="G10482">
        <v>19</v>
      </c>
      <c r="H10482" t="s">
        <v>41</v>
      </c>
      <c r="I10482" t="s">
        <v>23</v>
      </c>
      <c r="J10482" t="s">
        <v>24</v>
      </c>
      <c r="K10482" t="str">
        <f>VLOOKUP(H10482, [1]Products!B:E, 2, FALSE)</f>
        <v>Ginger Snaps</v>
      </c>
      <c r="L10482" s="2">
        <f>VLOOKUP(H10482, [1]Products!B:D, 3, FALSE)</f>
        <v>14</v>
      </c>
      <c r="M10482" s="2">
        <f>Table1[[#This Row],[Quantity Purchased]] * Table1[[#This Row],[Unit Price]]</f>
        <v>532</v>
      </c>
      <c r="N10482" s="2">
        <f>VLOOKUP(H10482, [1]Products!B:E, 4, FALSE)</f>
        <v>28</v>
      </c>
      <c r="O10482" t="str">
        <f>TEXT(Table1[[#This Row],[Transaction Date]], "yyyy-mm")</f>
        <v>2024-09</v>
      </c>
      <c r="P10482" s="1">
        <f ca="1">YEAR(TODAY()) - YEAR(Table1[[#This Row],[Buyer Date of Birth]])</f>
        <v>58</v>
      </c>
      <c r="Q10482" s="2">
        <f>Table1[[#This Row],[Total Revenue]] - Table1[[#This Row],[Total Cost]]</f>
        <v>518</v>
      </c>
    </row>
    <row r="10483" spans="1:17" x14ac:dyDescent="0.25">
      <c r="A10483" s="1">
        <v>45554</v>
      </c>
      <c r="B10483" t="s">
        <v>129</v>
      </c>
      <c r="C10483" t="s">
        <v>112</v>
      </c>
      <c r="D10483" t="s">
        <v>100</v>
      </c>
      <c r="E10483" s="1">
        <v>19478</v>
      </c>
      <c r="F10483" t="s">
        <v>21</v>
      </c>
      <c r="G10483">
        <v>376</v>
      </c>
      <c r="H10483" t="s">
        <v>35</v>
      </c>
      <c r="I10483" t="s">
        <v>50</v>
      </c>
      <c r="J10483" t="s">
        <v>37</v>
      </c>
      <c r="K10483" t="str">
        <f>VLOOKUP(H10483, [1]Products!B:E, 2, FALSE)</f>
        <v>Caramel Biscuits</v>
      </c>
      <c r="L10483" s="2">
        <f>VLOOKUP(H10483, [1]Products!B:D, 3, FALSE)</f>
        <v>18</v>
      </c>
      <c r="M10483" s="2">
        <f>Table1[[#This Row],[Quantity Purchased]] * Table1[[#This Row],[Unit Price]]</f>
        <v>8272</v>
      </c>
      <c r="N10483" s="2">
        <f>VLOOKUP(H10483, [1]Products!B:E, 4, FALSE)</f>
        <v>22</v>
      </c>
      <c r="O10483" t="str">
        <f>TEXT(Table1[[#This Row],[Transaction Date]], "yyyy-mm")</f>
        <v>2024-09</v>
      </c>
      <c r="P10483" s="1">
        <f ca="1">YEAR(TODAY()) - YEAR(Table1[[#This Row],[Buyer Date of Birth]])</f>
        <v>72</v>
      </c>
      <c r="Q10483" s="2">
        <f>Table1[[#This Row],[Total Revenue]] - Table1[[#This Row],[Total Cost]]</f>
        <v>8254</v>
      </c>
    </row>
    <row r="10484" spans="1:17" x14ac:dyDescent="0.25">
      <c r="A10484" s="1">
        <v>45540</v>
      </c>
      <c r="B10484" t="s">
        <v>191</v>
      </c>
      <c r="C10484" t="s">
        <v>88</v>
      </c>
      <c r="D10484" t="s">
        <v>58</v>
      </c>
      <c r="E10484" s="1">
        <v>17507</v>
      </c>
      <c r="F10484" t="s">
        <v>40</v>
      </c>
      <c r="G10484">
        <v>226</v>
      </c>
      <c r="H10484" t="s">
        <v>29</v>
      </c>
      <c r="I10484" t="s">
        <v>23</v>
      </c>
      <c r="J10484" t="s">
        <v>31</v>
      </c>
      <c r="K10484" t="str">
        <f>VLOOKUP(H10484, [1]Products!B:E, 2, FALSE)</f>
        <v>Shortbread</v>
      </c>
      <c r="L10484" s="2">
        <f>VLOOKUP(H10484, [1]Products!B:D, 3, FALSE)</f>
        <v>10</v>
      </c>
      <c r="M10484" s="2">
        <f>Table1[[#This Row],[Quantity Purchased]] * Table1[[#This Row],[Unit Price]]</f>
        <v>10170</v>
      </c>
      <c r="N10484" s="2">
        <f>VLOOKUP(H10484, [1]Products!B:E, 4, FALSE)</f>
        <v>45</v>
      </c>
      <c r="O10484" t="str">
        <f>TEXT(Table1[[#This Row],[Transaction Date]], "yyyy-mm")</f>
        <v>2024-09</v>
      </c>
      <c r="P10484" s="1">
        <f ca="1">YEAR(TODAY()) - YEAR(Table1[[#This Row],[Buyer Date of Birth]])</f>
        <v>78</v>
      </c>
      <c r="Q10484" s="2">
        <f>Table1[[#This Row],[Total Revenue]] - Table1[[#This Row],[Total Cost]]</f>
        <v>10160</v>
      </c>
    </row>
    <row r="10485" spans="1:17" x14ac:dyDescent="0.25">
      <c r="A10485" s="1">
        <v>45555</v>
      </c>
      <c r="B10485" t="s">
        <v>549</v>
      </c>
      <c r="C10485" t="s">
        <v>1293</v>
      </c>
      <c r="D10485" t="s">
        <v>100</v>
      </c>
      <c r="E10485" s="1">
        <v>28465</v>
      </c>
      <c r="F10485" t="s">
        <v>28</v>
      </c>
      <c r="G10485">
        <v>311</v>
      </c>
      <c r="H10485" t="s">
        <v>22</v>
      </c>
      <c r="I10485" t="s">
        <v>30</v>
      </c>
      <c r="J10485" t="s">
        <v>31</v>
      </c>
      <c r="K10485" t="str">
        <f>VLOOKUP(H10485, [1]Products!B:E, 2, FALSE)</f>
        <v>Cinnamon Swirls</v>
      </c>
      <c r="L10485" s="2">
        <f>VLOOKUP(H10485, [1]Products!B:D, 3, FALSE)</f>
        <v>10</v>
      </c>
      <c r="M10485" s="2">
        <f>Table1[[#This Row],[Quantity Purchased]] * Table1[[#This Row],[Unit Price]]</f>
        <v>4354</v>
      </c>
      <c r="N10485" s="2">
        <f>VLOOKUP(H10485, [1]Products!B:E, 4, FALSE)</f>
        <v>14</v>
      </c>
      <c r="O10485" t="str">
        <f>TEXT(Table1[[#This Row],[Transaction Date]], "yyyy-mm")</f>
        <v>2024-09</v>
      </c>
      <c r="P10485" s="1">
        <f ca="1">YEAR(TODAY()) - YEAR(Table1[[#This Row],[Buyer Date of Birth]])</f>
        <v>48</v>
      </c>
      <c r="Q10485" s="2">
        <f>Table1[[#This Row],[Total Revenue]] - Table1[[#This Row],[Total Cost]]</f>
        <v>4344</v>
      </c>
    </row>
    <row r="10486" spans="1:17" x14ac:dyDescent="0.25">
      <c r="A10486" s="1">
        <v>45538</v>
      </c>
      <c r="B10486" t="s">
        <v>975</v>
      </c>
      <c r="C10486" t="s">
        <v>880</v>
      </c>
      <c r="D10486" t="s">
        <v>34</v>
      </c>
      <c r="E10486" s="1">
        <v>20267</v>
      </c>
      <c r="F10486" t="s">
        <v>21</v>
      </c>
      <c r="G10486">
        <v>305</v>
      </c>
      <c r="H10486" t="s">
        <v>54</v>
      </c>
      <c r="I10486" t="s">
        <v>23</v>
      </c>
      <c r="J10486" t="s">
        <v>37</v>
      </c>
      <c r="K10486" t="str">
        <f>VLOOKUP(H10486, [1]Products!B:E, 2, FALSE)</f>
        <v>Lemon Crisps</v>
      </c>
      <c r="L10486" s="2">
        <f>VLOOKUP(H10486, [1]Products!B:D, 3, FALSE)</f>
        <v>7</v>
      </c>
      <c r="M10486" s="2">
        <f>Table1[[#This Row],[Quantity Purchased]] * Table1[[#This Row],[Unit Price]]</f>
        <v>2745</v>
      </c>
      <c r="N10486" s="2">
        <f>VLOOKUP(H10486, [1]Products!B:E, 4, FALSE)</f>
        <v>9</v>
      </c>
      <c r="O10486" t="str">
        <f>TEXT(Table1[[#This Row],[Transaction Date]], "yyyy-mm")</f>
        <v>2024-09</v>
      </c>
      <c r="P10486" s="1">
        <f ca="1">YEAR(TODAY()) - YEAR(Table1[[#This Row],[Buyer Date of Birth]])</f>
        <v>70</v>
      </c>
      <c r="Q10486" s="2">
        <f>Table1[[#This Row],[Total Revenue]] - Table1[[#This Row],[Total Cost]]</f>
        <v>2738</v>
      </c>
    </row>
    <row r="10487" spans="1:17" x14ac:dyDescent="0.25">
      <c r="A10487" s="1">
        <v>45553</v>
      </c>
      <c r="B10487" t="s">
        <v>375</v>
      </c>
      <c r="C10487" t="s">
        <v>77</v>
      </c>
      <c r="D10487" t="s">
        <v>34</v>
      </c>
      <c r="E10487" s="1">
        <v>25450</v>
      </c>
      <c r="F10487" t="s">
        <v>40</v>
      </c>
      <c r="G10487">
        <v>442</v>
      </c>
      <c r="H10487" t="s">
        <v>35</v>
      </c>
      <c r="I10487" t="s">
        <v>59</v>
      </c>
      <c r="J10487" t="s">
        <v>37</v>
      </c>
      <c r="K10487" t="str">
        <f>VLOOKUP(H10487, [1]Products!B:E, 2, FALSE)</f>
        <v>Caramel Biscuits</v>
      </c>
      <c r="L10487" s="2">
        <f>VLOOKUP(H10487, [1]Products!B:D, 3, FALSE)</f>
        <v>18</v>
      </c>
      <c r="M10487" s="2">
        <f>Table1[[#This Row],[Quantity Purchased]] * Table1[[#This Row],[Unit Price]]</f>
        <v>9724</v>
      </c>
      <c r="N10487" s="2">
        <f>VLOOKUP(H10487, [1]Products!B:E, 4, FALSE)</f>
        <v>22</v>
      </c>
      <c r="O10487" t="str">
        <f>TEXT(Table1[[#This Row],[Transaction Date]], "yyyy-mm")</f>
        <v>2024-09</v>
      </c>
      <c r="P10487" s="1">
        <f ca="1">YEAR(TODAY()) - YEAR(Table1[[#This Row],[Buyer Date of Birth]])</f>
        <v>56</v>
      </c>
      <c r="Q10487" s="2">
        <f>Table1[[#This Row],[Total Revenue]] - Table1[[#This Row],[Total Cost]]</f>
        <v>9706</v>
      </c>
    </row>
    <row r="10488" spans="1:17" x14ac:dyDescent="0.25">
      <c r="A10488" s="1">
        <v>45556</v>
      </c>
      <c r="B10488" t="s">
        <v>785</v>
      </c>
      <c r="C10488" t="s">
        <v>114</v>
      </c>
      <c r="D10488" t="s">
        <v>53</v>
      </c>
      <c r="E10488" s="1">
        <v>23271</v>
      </c>
      <c r="F10488" t="s">
        <v>28</v>
      </c>
      <c r="G10488">
        <v>153</v>
      </c>
      <c r="H10488" t="s">
        <v>71</v>
      </c>
      <c r="I10488" t="s">
        <v>36</v>
      </c>
      <c r="J10488" t="s">
        <v>24</v>
      </c>
      <c r="K10488" t="str">
        <f>VLOOKUP(H10488, [1]Products!B:E, 2, FALSE)</f>
        <v>Peanut Butter Bites</v>
      </c>
      <c r="L10488" s="2">
        <f>VLOOKUP(H10488, [1]Products!B:D, 3, FALSE)</f>
        <v>5</v>
      </c>
      <c r="M10488" s="2">
        <f>Table1[[#This Row],[Quantity Purchased]] * Table1[[#This Row],[Unit Price]]</f>
        <v>1071</v>
      </c>
      <c r="N10488" s="2">
        <f>VLOOKUP(H10488, [1]Products!B:E, 4, FALSE)</f>
        <v>7</v>
      </c>
      <c r="O10488" t="str">
        <f>TEXT(Table1[[#This Row],[Transaction Date]], "yyyy-mm")</f>
        <v>2024-09</v>
      </c>
      <c r="P10488" s="1">
        <f ca="1">YEAR(TODAY()) - YEAR(Table1[[#This Row],[Buyer Date of Birth]])</f>
        <v>62</v>
      </c>
      <c r="Q10488" s="2">
        <f>Table1[[#This Row],[Total Revenue]] - Table1[[#This Row],[Total Cost]]</f>
        <v>1066</v>
      </c>
    </row>
    <row r="10489" spans="1:17" x14ac:dyDescent="0.25">
      <c r="A10489" s="1">
        <v>45536</v>
      </c>
      <c r="B10489" t="s">
        <v>766</v>
      </c>
      <c r="C10489" t="s">
        <v>18</v>
      </c>
      <c r="D10489" t="s">
        <v>78</v>
      </c>
      <c r="E10489" s="1">
        <v>35550</v>
      </c>
      <c r="F10489" t="s">
        <v>40</v>
      </c>
      <c r="G10489">
        <v>28</v>
      </c>
      <c r="H10489" t="s">
        <v>29</v>
      </c>
      <c r="I10489" t="s">
        <v>50</v>
      </c>
      <c r="J10489" t="s">
        <v>24</v>
      </c>
      <c r="K10489" t="str">
        <f>VLOOKUP(H10489, [1]Products!B:E, 2, FALSE)</f>
        <v>Shortbread</v>
      </c>
      <c r="L10489" s="2">
        <f>VLOOKUP(H10489, [1]Products!B:D, 3, FALSE)</f>
        <v>10</v>
      </c>
      <c r="M10489" s="2">
        <f>Table1[[#This Row],[Quantity Purchased]] * Table1[[#This Row],[Unit Price]]</f>
        <v>1260</v>
      </c>
      <c r="N10489" s="2">
        <f>VLOOKUP(H10489, [1]Products!B:E, 4, FALSE)</f>
        <v>45</v>
      </c>
      <c r="O10489" t="str">
        <f>TEXT(Table1[[#This Row],[Transaction Date]], "yyyy-mm")</f>
        <v>2024-09</v>
      </c>
      <c r="P10489" s="1">
        <f ca="1">YEAR(TODAY()) - YEAR(Table1[[#This Row],[Buyer Date of Birth]])</f>
        <v>28</v>
      </c>
      <c r="Q10489" s="2">
        <f>Table1[[#This Row],[Total Revenue]] - Table1[[#This Row],[Total Cost]]</f>
        <v>1250</v>
      </c>
    </row>
    <row r="10490" spans="1:17" x14ac:dyDescent="0.25">
      <c r="A10490" s="1">
        <v>45562</v>
      </c>
      <c r="B10490" t="s">
        <v>500</v>
      </c>
      <c r="C10490" t="s">
        <v>550</v>
      </c>
      <c r="D10490" t="s">
        <v>78</v>
      </c>
      <c r="E10490" s="1">
        <v>26464</v>
      </c>
      <c r="F10490" t="s">
        <v>40</v>
      </c>
      <c r="G10490">
        <v>454</v>
      </c>
      <c r="H10490" t="s">
        <v>49</v>
      </c>
      <c r="I10490" t="s">
        <v>50</v>
      </c>
      <c r="J10490" t="s">
        <v>31</v>
      </c>
      <c r="K10490" t="str">
        <f>VLOOKUP(H10490, [1]Products!B:E, 2, FALSE)</f>
        <v>Butter Crunch</v>
      </c>
      <c r="L10490" s="2">
        <f>VLOOKUP(H10490, [1]Products!B:D, 3, FALSE)</f>
        <v>10</v>
      </c>
      <c r="M10490" s="2">
        <f>Table1[[#This Row],[Quantity Purchased]] * Table1[[#This Row],[Unit Price]]</f>
        <v>4994</v>
      </c>
      <c r="N10490" s="2">
        <f>VLOOKUP(H10490, [1]Products!B:E, 4, FALSE)</f>
        <v>11</v>
      </c>
      <c r="O10490" t="str">
        <f>TEXT(Table1[[#This Row],[Transaction Date]], "yyyy-mm")</f>
        <v>2024-09</v>
      </c>
      <c r="P10490" s="1">
        <f ca="1">YEAR(TODAY()) - YEAR(Table1[[#This Row],[Buyer Date of Birth]])</f>
        <v>53</v>
      </c>
      <c r="Q10490" s="2">
        <f>Table1[[#This Row],[Total Revenue]] - Table1[[#This Row],[Total Cost]]</f>
        <v>4984</v>
      </c>
    </row>
    <row r="10491" spans="1:17" x14ac:dyDescent="0.25">
      <c r="A10491" s="1">
        <v>45545</v>
      </c>
      <c r="B10491" t="s">
        <v>336</v>
      </c>
      <c r="C10491" t="s">
        <v>179</v>
      </c>
      <c r="D10491" t="s">
        <v>100</v>
      </c>
      <c r="E10491" s="1">
        <v>34097</v>
      </c>
      <c r="F10491" t="s">
        <v>75</v>
      </c>
      <c r="G10491">
        <v>99</v>
      </c>
      <c r="H10491" t="s">
        <v>71</v>
      </c>
      <c r="I10491" t="s">
        <v>46</v>
      </c>
      <c r="J10491" t="s">
        <v>24</v>
      </c>
      <c r="K10491" t="str">
        <f>VLOOKUP(H10491, [1]Products!B:E, 2, FALSE)</f>
        <v>Peanut Butter Bites</v>
      </c>
      <c r="L10491" s="2">
        <f>VLOOKUP(H10491, [1]Products!B:D, 3, FALSE)</f>
        <v>5</v>
      </c>
      <c r="M10491" s="2">
        <f>Table1[[#This Row],[Quantity Purchased]] * Table1[[#This Row],[Unit Price]]</f>
        <v>693</v>
      </c>
      <c r="N10491" s="2">
        <f>VLOOKUP(H10491, [1]Products!B:E, 4, FALSE)</f>
        <v>7</v>
      </c>
      <c r="O10491" t="str">
        <f>TEXT(Table1[[#This Row],[Transaction Date]], "yyyy-mm")</f>
        <v>2024-09</v>
      </c>
      <c r="P10491" s="1">
        <f ca="1">YEAR(TODAY()) - YEAR(Table1[[#This Row],[Buyer Date of Birth]])</f>
        <v>32</v>
      </c>
      <c r="Q10491" s="2">
        <f>Table1[[#This Row],[Total Revenue]] - Table1[[#This Row],[Total Cost]]</f>
        <v>688</v>
      </c>
    </row>
    <row r="10492" spans="1:17" x14ac:dyDescent="0.25">
      <c r="A10492" s="1">
        <v>45558</v>
      </c>
      <c r="B10492" t="s">
        <v>884</v>
      </c>
      <c r="C10492" t="s">
        <v>560</v>
      </c>
      <c r="D10492" t="s">
        <v>34</v>
      </c>
      <c r="E10492" s="1">
        <v>31790</v>
      </c>
      <c r="F10492" t="s">
        <v>40</v>
      </c>
      <c r="G10492">
        <v>422</v>
      </c>
      <c r="H10492" t="s">
        <v>71</v>
      </c>
      <c r="I10492" t="s">
        <v>55</v>
      </c>
      <c r="J10492" t="s">
        <v>24</v>
      </c>
      <c r="K10492" t="str">
        <f>VLOOKUP(H10492, [1]Products!B:E, 2, FALSE)</f>
        <v>Peanut Butter Bites</v>
      </c>
      <c r="L10492" s="2">
        <f>VLOOKUP(H10492, [1]Products!B:D, 3, FALSE)</f>
        <v>5</v>
      </c>
      <c r="M10492" s="2">
        <f>Table1[[#This Row],[Quantity Purchased]] * Table1[[#This Row],[Unit Price]]</f>
        <v>2954</v>
      </c>
      <c r="N10492" s="2">
        <f>VLOOKUP(H10492, [1]Products!B:E, 4, FALSE)</f>
        <v>7</v>
      </c>
      <c r="O10492" t="str">
        <f>TEXT(Table1[[#This Row],[Transaction Date]], "yyyy-mm")</f>
        <v>2024-09</v>
      </c>
      <c r="P10492" s="1">
        <f ca="1">YEAR(TODAY()) - YEAR(Table1[[#This Row],[Buyer Date of Birth]])</f>
        <v>38</v>
      </c>
      <c r="Q10492" s="2">
        <f>Table1[[#This Row],[Total Revenue]] - Table1[[#This Row],[Total Cost]]</f>
        <v>2949</v>
      </c>
    </row>
    <row r="10493" spans="1:17" x14ac:dyDescent="0.25">
      <c r="A10493" s="1">
        <v>45556</v>
      </c>
      <c r="B10493" t="s">
        <v>169</v>
      </c>
      <c r="C10493" t="s">
        <v>1005</v>
      </c>
      <c r="D10493" t="s">
        <v>78</v>
      </c>
      <c r="E10493" s="1">
        <v>38012</v>
      </c>
      <c r="F10493" t="s">
        <v>21</v>
      </c>
      <c r="G10493">
        <v>164</v>
      </c>
      <c r="H10493" t="s">
        <v>41</v>
      </c>
      <c r="I10493" t="s">
        <v>46</v>
      </c>
      <c r="J10493" t="s">
        <v>37</v>
      </c>
      <c r="K10493" t="str">
        <f>VLOOKUP(H10493, [1]Products!B:E, 2, FALSE)</f>
        <v>Ginger Snaps</v>
      </c>
      <c r="L10493" s="2">
        <f>VLOOKUP(H10493, [1]Products!B:D, 3, FALSE)</f>
        <v>14</v>
      </c>
      <c r="M10493" s="2">
        <f>Table1[[#This Row],[Quantity Purchased]] * Table1[[#This Row],[Unit Price]]</f>
        <v>4592</v>
      </c>
      <c r="N10493" s="2">
        <f>VLOOKUP(H10493, [1]Products!B:E, 4, FALSE)</f>
        <v>28</v>
      </c>
      <c r="O10493" t="str">
        <f>TEXT(Table1[[#This Row],[Transaction Date]], "yyyy-mm")</f>
        <v>2024-09</v>
      </c>
      <c r="P10493" s="1">
        <f ca="1">YEAR(TODAY()) - YEAR(Table1[[#This Row],[Buyer Date of Birth]])</f>
        <v>21</v>
      </c>
      <c r="Q10493" s="2">
        <f>Table1[[#This Row],[Total Revenue]] - Table1[[#This Row],[Total Cost]]</f>
        <v>4578</v>
      </c>
    </row>
    <row r="10494" spans="1:17" x14ac:dyDescent="0.25">
      <c r="A10494" s="1">
        <v>45549</v>
      </c>
      <c r="B10494" t="s">
        <v>246</v>
      </c>
      <c r="C10494" t="s">
        <v>495</v>
      </c>
      <c r="D10494" t="s">
        <v>34</v>
      </c>
      <c r="E10494" s="1">
        <v>28720</v>
      </c>
      <c r="F10494" t="s">
        <v>28</v>
      </c>
      <c r="G10494">
        <v>50</v>
      </c>
      <c r="H10494" t="s">
        <v>22</v>
      </c>
      <c r="I10494" t="s">
        <v>23</v>
      </c>
      <c r="J10494" t="s">
        <v>24</v>
      </c>
      <c r="K10494" t="str">
        <f>VLOOKUP(H10494, [1]Products!B:E, 2, FALSE)</f>
        <v>Cinnamon Swirls</v>
      </c>
      <c r="L10494" s="2">
        <f>VLOOKUP(H10494, [1]Products!B:D, 3, FALSE)</f>
        <v>10</v>
      </c>
      <c r="M10494" s="2">
        <f>Table1[[#This Row],[Quantity Purchased]] * Table1[[#This Row],[Unit Price]]</f>
        <v>700</v>
      </c>
      <c r="N10494" s="2">
        <f>VLOOKUP(H10494, [1]Products!B:E, 4, FALSE)</f>
        <v>14</v>
      </c>
      <c r="O10494" t="str">
        <f>TEXT(Table1[[#This Row],[Transaction Date]], "yyyy-mm")</f>
        <v>2024-09</v>
      </c>
      <c r="P10494" s="1">
        <f ca="1">YEAR(TODAY()) - YEAR(Table1[[#This Row],[Buyer Date of Birth]])</f>
        <v>47</v>
      </c>
      <c r="Q10494" s="2">
        <f>Table1[[#This Row],[Total Revenue]] - Table1[[#This Row],[Total Cost]]</f>
        <v>690</v>
      </c>
    </row>
    <row r="10495" spans="1:17" x14ac:dyDescent="0.25">
      <c r="A10495" s="1">
        <v>45550</v>
      </c>
      <c r="B10495" t="s">
        <v>230</v>
      </c>
      <c r="C10495" t="s">
        <v>1514</v>
      </c>
      <c r="D10495" t="s">
        <v>45</v>
      </c>
      <c r="E10495" s="1">
        <v>26918</v>
      </c>
      <c r="F10495" t="s">
        <v>40</v>
      </c>
      <c r="G10495">
        <v>72</v>
      </c>
      <c r="H10495" t="s">
        <v>72</v>
      </c>
      <c r="I10495" t="s">
        <v>59</v>
      </c>
      <c r="J10495" t="s">
        <v>37</v>
      </c>
      <c r="K10495" t="str">
        <f>VLOOKUP(H10495, [1]Products!B:E, 2, FALSE)</f>
        <v>Choco Delight</v>
      </c>
      <c r="L10495" s="2">
        <f>VLOOKUP(H10495, [1]Products!B:D, 3, FALSE)</f>
        <v>3</v>
      </c>
      <c r="M10495" s="2">
        <f>Table1[[#This Row],[Quantity Purchased]] * Table1[[#This Row],[Unit Price]]</f>
        <v>360</v>
      </c>
      <c r="N10495" s="2">
        <f>VLOOKUP(H10495, [1]Products!B:E, 4, FALSE)</f>
        <v>5</v>
      </c>
      <c r="O10495" t="str">
        <f>TEXT(Table1[[#This Row],[Transaction Date]], "yyyy-mm")</f>
        <v>2024-09</v>
      </c>
      <c r="P10495" s="1">
        <f ca="1">YEAR(TODAY()) - YEAR(Table1[[#This Row],[Buyer Date of Birth]])</f>
        <v>52</v>
      </c>
      <c r="Q10495" s="2">
        <f>Table1[[#This Row],[Total Revenue]] - Table1[[#This Row],[Total Cost]]</f>
        <v>357</v>
      </c>
    </row>
    <row r="10496" spans="1:17" x14ac:dyDescent="0.25">
      <c r="A10496" s="1">
        <v>45562</v>
      </c>
      <c r="B10496" t="s">
        <v>231</v>
      </c>
      <c r="C10496" t="s">
        <v>227</v>
      </c>
      <c r="D10496" t="s">
        <v>78</v>
      </c>
      <c r="E10496" s="1">
        <v>37798</v>
      </c>
      <c r="F10496" t="s">
        <v>21</v>
      </c>
      <c r="G10496">
        <v>167</v>
      </c>
      <c r="H10496" t="s">
        <v>63</v>
      </c>
      <c r="I10496" t="s">
        <v>36</v>
      </c>
      <c r="J10496" t="s">
        <v>31</v>
      </c>
      <c r="K10496" t="str">
        <f>VLOOKUP(H10496, [1]Products!B:E, 2, FALSE)</f>
        <v>Vanilla Wafers</v>
      </c>
      <c r="L10496" s="2">
        <f>VLOOKUP(H10496, [1]Products!B:D, 3, FALSE)</f>
        <v>18</v>
      </c>
      <c r="M10496" s="2">
        <f>Table1[[#This Row],[Quantity Purchased]] * Table1[[#This Row],[Unit Price]]</f>
        <v>6012</v>
      </c>
      <c r="N10496" s="2">
        <f>VLOOKUP(H10496, [1]Products!B:E, 4, FALSE)</f>
        <v>36</v>
      </c>
      <c r="O10496" t="str">
        <f>TEXT(Table1[[#This Row],[Transaction Date]], "yyyy-mm")</f>
        <v>2024-09</v>
      </c>
      <c r="P10496" s="1">
        <f ca="1">YEAR(TODAY()) - YEAR(Table1[[#This Row],[Buyer Date of Birth]])</f>
        <v>22</v>
      </c>
      <c r="Q10496" s="2">
        <f>Table1[[#This Row],[Total Revenue]] - Table1[[#This Row],[Total Cost]]</f>
        <v>5994</v>
      </c>
    </row>
    <row r="10497" spans="1:17" x14ac:dyDescent="0.25">
      <c r="A10497" s="1">
        <v>45549</v>
      </c>
      <c r="B10497" t="s">
        <v>123</v>
      </c>
      <c r="C10497" t="s">
        <v>655</v>
      </c>
      <c r="D10497" t="s">
        <v>100</v>
      </c>
      <c r="E10497" s="1">
        <v>16060</v>
      </c>
      <c r="F10497" t="s">
        <v>40</v>
      </c>
      <c r="G10497">
        <v>296</v>
      </c>
      <c r="H10497" t="s">
        <v>22</v>
      </c>
      <c r="I10497" t="s">
        <v>36</v>
      </c>
      <c r="J10497" t="s">
        <v>31</v>
      </c>
      <c r="K10497" t="str">
        <f>VLOOKUP(H10497, [1]Products!B:E, 2, FALSE)</f>
        <v>Cinnamon Swirls</v>
      </c>
      <c r="L10497" s="2">
        <f>VLOOKUP(H10497, [1]Products!B:D, 3, FALSE)</f>
        <v>10</v>
      </c>
      <c r="M10497" s="2">
        <f>Table1[[#This Row],[Quantity Purchased]] * Table1[[#This Row],[Unit Price]]</f>
        <v>4144</v>
      </c>
      <c r="N10497" s="2">
        <f>VLOOKUP(H10497, [1]Products!B:E, 4, FALSE)</f>
        <v>14</v>
      </c>
      <c r="O10497" t="str">
        <f>TEXT(Table1[[#This Row],[Transaction Date]], "yyyy-mm")</f>
        <v>2024-09</v>
      </c>
      <c r="P10497" s="1">
        <f ca="1">YEAR(TODAY()) - YEAR(Table1[[#This Row],[Buyer Date of Birth]])</f>
        <v>82</v>
      </c>
      <c r="Q10497" s="2">
        <f>Table1[[#This Row],[Total Revenue]] - Table1[[#This Row],[Total Cost]]</f>
        <v>4134</v>
      </c>
    </row>
    <row r="10498" spans="1:17" x14ac:dyDescent="0.25">
      <c r="A10498" s="1">
        <v>45554</v>
      </c>
      <c r="B10498" t="s">
        <v>269</v>
      </c>
      <c r="C10498" t="s">
        <v>39</v>
      </c>
      <c r="D10498" t="s">
        <v>78</v>
      </c>
      <c r="E10498" s="1">
        <v>19734</v>
      </c>
      <c r="F10498" t="s">
        <v>28</v>
      </c>
      <c r="G10498">
        <v>177</v>
      </c>
      <c r="H10498" t="s">
        <v>71</v>
      </c>
      <c r="I10498" t="s">
        <v>59</v>
      </c>
      <c r="J10498" t="s">
        <v>37</v>
      </c>
      <c r="K10498" t="str">
        <f>VLOOKUP(H10498, [1]Products!B:E, 2, FALSE)</f>
        <v>Peanut Butter Bites</v>
      </c>
      <c r="L10498" s="2">
        <f>VLOOKUP(H10498, [1]Products!B:D, 3, FALSE)</f>
        <v>5</v>
      </c>
      <c r="M10498" s="2">
        <f>Table1[[#This Row],[Quantity Purchased]] * Table1[[#This Row],[Unit Price]]</f>
        <v>1239</v>
      </c>
      <c r="N10498" s="2">
        <f>VLOOKUP(H10498, [1]Products!B:E, 4, FALSE)</f>
        <v>7</v>
      </c>
      <c r="O10498" t="str">
        <f>TEXT(Table1[[#This Row],[Transaction Date]], "yyyy-mm")</f>
        <v>2024-09</v>
      </c>
      <c r="P10498" s="1">
        <f ca="1">YEAR(TODAY()) - YEAR(Table1[[#This Row],[Buyer Date of Birth]])</f>
        <v>71</v>
      </c>
      <c r="Q10498" s="2">
        <f>Table1[[#This Row],[Total Revenue]] - Table1[[#This Row],[Total Cost]]</f>
        <v>1234</v>
      </c>
    </row>
    <row r="10499" spans="1:17" x14ac:dyDescent="0.25">
      <c r="A10499" s="1">
        <v>45548</v>
      </c>
      <c r="B10499" t="s">
        <v>32</v>
      </c>
      <c r="C10499" t="s">
        <v>70</v>
      </c>
      <c r="D10499" t="s">
        <v>34</v>
      </c>
      <c r="E10499" s="1">
        <v>28887</v>
      </c>
      <c r="F10499" t="s">
        <v>75</v>
      </c>
      <c r="G10499">
        <v>226</v>
      </c>
      <c r="H10499" t="s">
        <v>49</v>
      </c>
      <c r="I10499" t="s">
        <v>23</v>
      </c>
      <c r="J10499" t="s">
        <v>37</v>
      </c>
      <c r="K10499" t="str">
        <f>VLOOKUP(H10499, [1]Products!B:E, 2, FALSE)</f>
        <v>Butter Crunch</v>
      </c>
      <c r="L10499" s="2">
        <f>VLOOKUP(H10499, [1]Products!B:D, 3, FALSE)</f>
        <v>10</v>
      </c>
      <c r="M10499" s="2">
        <f>Table1[[#This Row],[Quantity Purchased]] * Table1[[#This Row],[Unit Price]]</f>
        <v>2486</v>
      </c>
      <c r="N10499" s="2">
        <f>VLOOKUP(H10499, [1]Products!B:E, 4, FALSE)</f>
        <v>11</v>
      </c>
      <c r="O10499" t="str">
        <f>TEXT(Table1[[#This Row],[Transaction Date]], "yyyy-mm")</f>
        <v>2024-09</v>
      </c>
      <c r="P10499" s="1">
        <f ca="1">YEAR(TODAY()) - YEAR(Table1[[#This Row],[Buyer Date of Birth]])</f>
        <v>46</v>
      </c>
      <c r="Q10499" s="2">
        <f>Table1[[#This Row],[Total Revenue]] - Table1[[#This Row],[Total Cost]]</f>
        <v>2476</v>
      </c>
    </row>
    <row r="10500" spans="1:17" x14ac:dyDescent="0.25">
      <c r="A10500" s="1">
        <v>45546</v>
      </c>
      <c r="B10500" t="s">
        <v>853</v>
      </c>
      <c r="C10500" t="s">
        <v>88</v>
      </c>
      <c r="D10500" t="s">
        <v>89</v>
      </c>
      <c r="E10500" s="1">
        <v>24839</v>
      </c>
      <c r="F10500" t="s">
        <v>75</v>
      </c>
      <c r="G10500">
        <v>322</v>
      </c>
      <c r="H10500" t="s">
        <v>35</v>
      </c>
      <c r="I10500" t="s">
        <v>30</v>
      </c>
      <c r="J10500" t="s">
        <v>24</v>
      </c>
      <c r="K10500" t="str">
        <f>VLOOKUP(H10500, [1]Products!B:E, 2, FALSE)</f>
        <v>Caramel Biscuits</v>
      </c>
      <c r="L10500" s="2">
        <f>VLOOKUP(H10500, [1]Products!B:D, 3, FALSE)</f>
        <v>18</v>
      </c>
      <c r="M10500" s="2">
        <f>Table1[[#This Row],[Quantity Purchased]] * Table1[[#This Row],[Unit Price]]</f>
        <v>7084</v>
      </c>
      <c r="N10500" s="2">
        <f>VLOOKUP(H10500, [1]Products!B:E, 4, FALSE)</f>
        <v>22</v>
      </c>
      <c r="O10500" t="str">
        <f>TEXT(Table1[[#This Row],[Transaction Date]], "yyyy-mm")</f>
        <v>2024-09</v>
      </c>
      <c r="P10500" s="1">
        <f ca="1">YEAR(TODAY()) - YEAR(Table1[[#This Row],[Buyer Date of Birth]])</f>
        <v>57</v>
      </c>
      <c r="Q10500" s="2">
        <f>Table1[[#This Row],[Total Revenue]] - Table1[[#This Row],[Total Cost]]</f>
        <v>7066</v>
      </c>
    </row>
    <row r="10501" spans="1:17" x14ac:dyDescent="0.25">
      <c r="A10501" s="1">
        <v>45545</v>
      </c>
      <c r="B10501" t="s">
        <v>257</v>
      </c>
      <c r="C10501" t="s">
        <v>798</v>
      </c>
      <c r="D10501" t="s">
        <v>45</v>
      </c>
      <c r="E10501" s="1">
        <v>19421</v>
      </c>
      <c r="F10501" t="s">
        <v>40</v>
      </c>
      <c r="G10501">
        <v>430</v>
      </c>
      <c r="H10501" t="s">
        <v>35</v>
      </c>
      <c r="I10501" t="s">
        <v>23</v>
      </c>
      <c r="J10501" t="s">
        <v>24</v>
      </c>
      <c r="K10501" t="str">
        <f>VLOOKUP(H10501, [1]Products!B:E, 2, FALSE)</f>
        <v>Caramel Biscuits</v>
      </c>
      <c r="L10501" s="2">
        <f>VLOOKUP(H10501, [1]Products!B:D, 3, FALSE)</f>
        <v>18</v>
      </c>
      <c r="M10501" s="2">
        <f>Table1[[#This Row],[Quantity Purchased]] * Table1[[#This Row],[Unit Price]]</f>
        <v>9460</v>
      </c>
      <c r="N10501" s="2">
        <f>VLOOKUP(H10501, [1]Products!B:E, 4, FALSE)</f>
        <v>22</v>
      </c>
      <c r="O10501" t="str">
        <f>TEXT(Table1[[#This Row],[Transaction Date]], "yyyy-mm")</f>
        <v>2024-09</v>
      </c>
      <c r="P10501" s="1">
        <f ca="1">YEAR(TODAY()) - YEAR(Table1[[#This Row],[Buyer Date of Birth]])</f>
        <v>72</v>
      </c>
      <c r="Q10501" s="2">
        <f>Table1[[#This Row],[Total Revenue]] - Table1[[#This Row],[Total Cost]]</f>
        <v>9442</v>
      </c>
    </row>
    <row r="10502" spans="1:17" x14ac:dyDescent="0.25">
      <c r="A10502" s="1">
        <v>45541</v>
      </c>
      <c r="B10502" t="s">
        <v>155</v>
      </c>
      <c r="C10502" t="s">
        <v>886</v>
      </c>
      <c r="D10502" t="s">
        <v>58</v>
      </c>
      <c r="E10502" s="1">
        <v>28701</v>
      </c>
      <c r="F10502" t="s">
        <v>21</v>
      </c>
      <c r="G10502">
        <v>38</v>
      </c>
      <c r="H10502" t="s">
        <v>41</v>
      </c>
      <c r="I10502" t="s">
        <v>50</v>
      </c>
      <c r="J10502" t="s">
        <v>31</v>
      </c>
      <c r="K10502" t="str">
        <f>VLOOKUP(H10502, [1]Products!B:E, 2, FALSE)</f>
        <v>Ginger Snaps</v>
      </c>
      <c r="L10502" s="2">
        <f>VLOOKUP(H10502, [1]Products!B:D, 3, FALSE)</f>
        <v>14</v>
      </c>
      <c r="M10502" s="2">
        <f>Table1[[#This Row],[Quantity Purchased]] * Table1[[#This Row],[Unit Price]]</f>
        <v>1064</v>
      </c>
      <c r="N10502" s="2">
        <f>VLOOKUP(H10502, [1]Products!B:E, 4, FALSE)</f>
        <v>28</v>
      </c>
      <c r="O10502" t="str">
        <f>TEXT(Table1[[#This Row],[Transaction Date]], "yyyy-mm")</f>
        <v>2024-09</v>
      </c>
      <c r="P10502" s="1">
        <f ca="1">YEAR(TODAY()) - YEAR(Table1[[#This Row],[Buyer Date of Birth]])</f>
        <v>47</v>
      </c>
      <c r="Q10502" s="2">
        <f>Table1[[#This Row],[Total Revenue]] - Table1[[#This Row],[Total Cost]]</f>
        <v>1050</v>
      </c>
    </row>
    <row r="10503" spans="1:17" x14ac:dyDescent="0.25">
      <c r="A10503" s="1">
        <v>45562</v>
      </c>
      <c r="B10503" t="s">
        <v>81</v>
      </c>
      <c r="C10503" t="s">
        <v>475</v>
      </c>
      <c r="D10503" t="s">
        <v>89</v>
      </c>
      <c r="E10503" s="1">
        <v>34385</v>
      </c>
      <c r="F10503" t="s">
        <v>75</v>
      </c>
      <c r="G10503">
        <v>305</v>
      </c>
      <c r="H10503" t="s">
        <v>22</v>
      </c>
      <c r="I10503" t="s">
        <v>23</v>
      </c>
      <c r="J10503" t="s">
        <v>24</v>
      </c>
      <c r="K10503" t="str">
        <f>VLOOKUP(H10503, [1]Products!B:E, 2, FALSE)</f>
        <v>Cinnamon Swirls</v>
      </c>
      <c r="L10503" s="2">
        <f>VLOOKUP(H10503, [1]Products!B:D, 3, FALSE)</f>
        <v>10</v>
      </c>
      <c r="M10503" s="2">
        <f>Table1[[#This Row],[Quantity Purchased]] * Table1[[#This Row],[Unit Price]]</f>
        <v>4270</v>
      </c>
      <c r="N10503" s="2">
        <f>VLOOKUP(H10503, [1]Products!B:E, 4, FALSE)</f>
        <v>14</v>
      </c>
      <c r="O10503" t="str">
        <f>TEXT(Table1[[#This Row],[Transaction Date]], "yyyy-mm")</f>
        <v>2024-09</v>
      </c>
      <c r="P10503" s="1">
        <f ca="1">YEAR(TODAY()) - YEAR(Table1[[#This Row],[Buyer Date of Birth]])</f>
        <v>31</v>
      </c>
      <c r="Q10503" s="2">
        <f>Table1[[#This Row],[Total Revenue]] - Table1[[#This Row],[Total Cost]]</f>
        <v>4260</v>
      </c>
    </row>
    <row r="10504" spans="1:17" x14ac:dyDescent="0.25">
      <c r="A10504" s="1">
        <v>45554</v>
      </c>
      <c r="B10504" t="s">
        <v>73</v>
      </c>
      <c r="C10504" t="s">
        <v>88</v>
      </c>
      <c r="D10504" t="s">
        <v>78</v>
      </c>
      <c r="E10504" s="1">
        <v>32350</v>
      </c>
      <c r="F10504" t="s">
        <v>40</v>
      </c>
      <c r="G10504">
        <v>111</v>
      </c>
      <c r="H10504" t="s">
        <v>63</v>
      </c>
      <c r="I10504" t="s">
        <v>30</v>
      </c>
      <c r="J10504" t="s">
        <v>24</v>
      </c>
      <c r="K10504" t="str">
        <f>VLOOKUP(H10504, [1]Products!B:E, 2, FALSE)</f>
        <v>Vanilla Wafers</v>
      </c>
      <c r="L10504" s="2">
        <f>VLOOKUP(H10504, [1]Products!B:D, 3, FALSE)</f>
        <v>18</v>
      </c>
      <c r="M10504" s="2">
        <f>Table1[[#This Row],[Quantity Purchased]] * Table1[[#This Row],[Unit Price]]</f>
        <v>3996</v>
      </c>
      <c r="N10504" s="2">
        <f>VLOOKUP(H10504, [1]Products!B:E, 4, FALSE)</f>
        <v>36</v>
      </c>
      <c r="O10504" t="str">
        <f>TEXT(Table1[[#This Row],[Transaction Date]], "yyyy-mm")</f>
        <v>2024-09</v>
      </c>
      <c r="P10504" s="1">
        <f ca="1">YEAR(TODAY()) - YEAR(Table1[[#This Row],[Buyer Date of Birth]])</f>
        <v>37</v>
      </c>
      <c r="Q10504" s="2">
        <f>Table1[[#This Row],[Total Revenue]] - Table1[[#This Row],[Total Cost]]</f>
        <v>3978</v>
      </c>
    </row>
    <row r="10505" spans="1:17" x14ac:dyDescent="0.25">
      <c r="A10505" s="1">
        <v>45543</v>
      </c>
      <c r="B10505" t="s">
        <v>236</v>
      </c>
      <c r="C10505" t="s">
        <v>69</v>
      </c>
      <c r="D10505" t="s">
        <v>84</v>
      </c>
      <c r="E10505" s="1">
        <v>33320</v>
      </c>
      <c r="F10505" t="s">
        <v>28</v>
      </c>
      <c r="G10505">
        <v>436</v>
      </c>
      <c r="H10505" t="s">
        <v>41</v>
      </c>
      <c r="I10505" t="s">
        <v>30</v>
      </c>
      <c r="J10505" t="s">
        <v>37</v>
      </c>
      <c r="K10505" t="str">
        <f>VLOOKUP(H10505, [1]Products!B:E, 2, FALSE)</f>
        <v>Ginger Snaps</v>
      </c>
      <c r="L10505" s="2">
        <f>VLOOKUP(H10505, [1]Products!B:D, 3, FALSE)</f>
        <v>14</v>
      </c>
      <c r="M10505" s="2">
        <f>Table1[[#This Row],[Quantity Purchased]] * Table1[[#This Row],[Unit Price]]</f>
        <v>12208</v>
      </c>
      <c r="N10505" s="2">
        <f>VLOOKUP(H10505, [1]Products!B:E, 4, FALSE)</f>
        <v>28</v>
      </c>
      <c r="O10505" t="str">
        <f>TEXT(Table1[[#This Row],[Transaction Date]], "yyyy-mm")</f>
        <v>2024-09</v>
      </c>
      <c r="P10505" s="1">
        <f ca="1">YEAR(TODAY()) - YEAR(Table1[[#This Row],[Buyer Date of Birth]])</f>
        <v>34</v>
      </c>
      <c r="Q10505" s="2">
        <f>Table1[[#This Row],[Total Revenue]] - Table1[[#This Row],[Total Cost]]</f>
        <v>12194</v>
      </c>
    </row>
    <row r="10506" spans="1:17" x14ac:dyDescent="0.25">
      <c r="A10506" s="1">
        <v>45550</v>
      </c>
      <c r="B10506" t="s">
        <v>142</v>
      </c>
      <c r="C10506" t="s">
        <v>984</v>
      </c>
      <c r="D10506" t="s">
        <v>84</v>
      </c>
      <c r="E10506" s="1">
        <v>21236</v>
      </c>
      <c r="F10506" t="s">
        <v>21</v>
      </c>
      <c r="G10506">
        <v>500</v>
      </c>
      <c r="H10506" t="s">
        <v>29</v>
      </c>
      <c r="I10506" t="s">
        <v>42</v>
      </c>
      <c r="J10506" t="s">
        <v>24</v>
      </c>
      <c r="K10506" t="str">
        <f>VLOOKUP(H10506, [1]Products!B:E, 2, FALSE)</f>
        <v>Shortbread</v>
      </c>
      <c r="L10506" s="2">
        <f>VLOOKUP(H10506, [1]Products!B:D, 3, FALSE)</f>
        <v>10</v>
      </c>
      <c r="M10506" s="2">
        <f>Table1[[#This Row],[Quantity Purchased]] * Table1[[#This Row],[Unit Price]]</f>
        <v>22500</v>
      </c>
      <c r="N10506" s="2">
        <f>VLOOKUP(H10506, [1]Products!B:E, 4, FALSE)</f>
        <v>45</v>
      </c>
      <c r="O10506" t="str">
        <f>TEXT(Table1[[#This Row],[Transaction Date]], "yyyy-mm")</f>
        <v>2024-09</v>
      </c>
      <c r="P10506" s="1">
        <f ca="1">YEAR(TODAY()) - YEAR(Table1[[#This Row],[Buyer Date of Birth]])</f>
        <v>67</v>
      </c>
      <c r="Q10506" s="2">
        <f>Table1[[#This Row],[Total Revenue]] - Table1[[#This Row],[Total Cost]]</f>
        <v>22490</v>
      </c>
    </row>
    <row r="10507" spans="1:17" x14ac:dyDescent="0.25">
      <c r="A10507" s="1">
        <v>45552</v>
      </c>
      <c r="B10507" t="s">
        <v>273</v>
      </c>
      <c r="C10507" t="s">
        <v>287</v>
      </c>
      <c r="D10507" t="s">
        <v>89</v>
      </c>
      <c r="E10507" s="1">
        <v>25051</v>
      </c>
      <c r="F10507" t="s">
        <v>40</v>
      </c>
      <c r="G10507">
        <v>409</v>
      </c>
      <c r="H10507" t="s">
        <v>66</v>
      </c>
      <c r="I10507" t="s">
        <v>59</v>
      </c>
      <c r="J10507" t="s">
        <v>31</v>
      </c>
      <c r="K10507" t="str">
        <f>VLOOKUP(H10507, [1]Products!B:E, 2, FALSE)</f>
        <v>Oatmeal Cookies</v>
      </c>
      <c r="L10507" s="2">
        <f>VLOOKUP(H10507, [1]Products!B:D, 3, FALSE)</f>
        <v>19</v>
      </c>
      <c r="M10507" s="2">
        <f>Table1[[#This Row],[Quantity Purchased]] * Table1[[#This Row],[Unit Price]]</f>
        <v>9407</v>
      </c>
      <c r="N10507" s="2">
        <f>VLOOKUP(H10507, [1]Products!B:E, 4, FALSE)</f>
        <v>23</v>
      </c>
      <c r="O10507" t="str">
        <f>TEXT(Table1[[#This Row],[Transaction Date]], "yyyy-mm")</f>
        <v>2024-09</v>
      </c>
      <c r="P10507" s="1">
        <f ca="1">YEAR(TODAY()) - YEAR(Table1[[#This Row],[Buyer Date of Birth]])</f>
        <v>57</v>
      </c>
      <c r="Q10507" s="2">
        <f>Table1[[#This Row],[Total Revenue]] - Table1[[#This Row],[Total Cost]]</f>
        <v>9388</v>
      </c>
    </row>
    <row r="10508" spans="1:17" x14ac:dyDescent="0.25">
      <c r="A10508" s="1">
        <v>45559</v>
      </c>
      <c r="B10508" t="s">
        <v>598</v>
      </c>
      <c r="C10508" t="s">
        <v>608</v>
      </c>
      <c r="D10508" t="s">
        <v>58</v>
      </c>
      <c r="E10508" s="1">
        <v>32828</v>
      </c>
      <c r="F10508" t="s">
        <v>75</v>
      </c>
      <c r="G10508">
        <v>417</v>
      </c>
      <c r="H10508" t="s">
        <v>35</v>
      </c>
      <c r="I10508" t="s">
        <v>36</v>
      </c>
      <c r="J10508" t="s">
        <v>24</v>
      </c>
      <c r="K10508" t="str">
        <f>VLOOKUP(H10508, [1]Products!B:E, 2, FALSE)</f>
        <v>Caramel Biscuits</v>
      </c>
      <c r="L10508" s="2">
        <f>VLOOKUP(H10508, [1]Products!B:D, 3, FALSE)</f>
        <v>18</v>
      </c>
      <c r="M10508" s="2">
        <f>Table1[[#This Row],[Quantity Purchased]] * Table1[[#This Row],[Unit Price]]</f>
        <v>9174</v>
      </c>
      <c r="N10508" s="2">
        <f>VLOOKUP(H10508, [1]Products!B:E, 4, FALSE)</f>
        <v>22</v>
      </c>
      <c r="O10508" t="str">
        <f>TEXT(Table1[[#This Row],[Transaction Date]], "yyyy-mm")</f>
        <v>2024-09</v>
      </c>
      <c r="P10508" s="1">
        <f ca="1">YEAR(TODAY()) - YEAR(Table1[[#This Row],[Buyer Date of Birth]])</f>
        <v>36</v>
      </c>
      <c r="Q10508" s="2">
        <f>Table1[[#This Row],[Total Revenue]] - Table1[[#This Row],[Total Cost]]</f>
        <v>9156</v>
      </c>
    </row>
    <row r="10509" spans="1:17" x14ac:dyDescent="0.25">
      <c r="A10509" s="1">
        <v>45553</v>
      </c>
      <c r="B10509" t="s">
        <v>455</v>
      </c>
      <c r="C10509" t="s">
        <v>638</v>
      </c>
      <c r="D10509" t="s">
        <v>84</v>
      </c>
      <c r="E10509" s="1">
        <v>36422</v>
      </c>
      <c r="F10509" t="s">
        <v>40</v>
      </c>
      <c r="G10509">
        <v>443</v>
      </c>
      <c r="H10509" t="s">
        <v>54</v>
      </c>
      <c r="I10509" t="s">
        <v>59</v>
      </c>
      <c r="J10509" t="s">
        <v>37</v>
      </c>
      <c r="K10509" t="str">
        <f>VLOOKUP(H10509, [1]Products!B:E, 2, FALSE)</f>
        <v>Lemon Crisps</v>
      </c>
      <c r="L10509" s="2">
        <f>VLOOKUP(H10509, [1]Products!B:D, 3, FALSE)</f>
        <v>7</v>
      </c>
      <c r="M10509" s="2">
        <f>Table1[[#This Row],[Quantity Purchased]] * Table1[[#This Row],[Unit Price]]</f>
        <v>3987</v>
      </c>
      <c r="N10509" s="2">
        <f>VLOOKUP(H10509, [1]Products!B:E, 4, FALSE)</f>
        <v>9</v>
      </c>
      <c r="O10509" t="str">
        <f>TEXT(Table1[[#This Row],[Transaction Date]], "yyyy-mm")</f>
        <v>2024-09</v>
      </c>
      <c r="P10509" s="1">
        <f ca="1">YEAR(TODAY()) - YEAR(Table1[[#This Row],[Buyer Date of Birth]])</f>
        <v>26</v>
      </c>
      <c r="Q10509" s="2">
        <f>Table1[[#This Row],[Total Revenue]] - Table1[[#This Row],[Total Cost]]</f>
        <v>3980</v>
      </c>
    </row>
    <row r="10510" spans="1:17" x14ac:dyDescent="0.25">
      <c r="A10510" s="1">
        <v>45563</v>
      </c>
      <c r="B10510" t="s">
        <v>43</v>
      </c>
      <c r="C10510" t="s">
        <v>674</v>
      </c>
      <c r="D10510" t="s">
        <v>89</v>
      </c>
      <c r="E10510" s="1">
        <v>28094</v>
      </c>
      <c r="F10510" t="s">
        <v>40</v>
      </c>
      <c r="G10510">
        <v>243</v>
      </c>
      <c r="H10510" t="s">
        <v>29</v>
      </c>
      <c r="I10510" t="s">
        <v>23</v>
      </c>
      <c r="J10510" t="s">
        <v>31</v>
      </c>
      <c r="K10510" t="str">
        <f>VLOOKUP(H10510, [1]Products!B:E, 2, FALSE)</f>
        <v>Shortbread</v>
      </c>
      <c r="L10510" s="2">
        <f>VLOOKUP(H10510, [1]Products!B:D, 3, FALSE)</f>
        <v>10</v>
      </c>
      <c r="M10510" s="2">
        <f>Table1[[#This Row],[Quantity Purchased]] * Table1[[#This Row],[Unit Price]]</f>
        <v>10935</v>
      </c>
      <c r="N10510" s="2">
        <f>VLOOKUP(H10510, [1]Products!B:E, 4, FALSE)</f>
        <v>45</v>
      </c>
      <c r="O10510" t="str">
        <f>TEXT(Table1[[#This Row],[Transaction Date]], "yyyy-mm")</f>
        <v>2024-09</v>
      </c>
      <c r="P10510" s="1">
        <f ca="1">YEAR(TODAY()) - YEAR(Table1[[#This Row],[Buyer Date of Birth]])</f>
        <v>49</v>
      </c>
      <c r="Q10510" s="2">
        <f>Table1[[#This Row],[Total Revenue]] - Table1[[#This Row],[Total Cost]]</f>
        <v>10925</v>
      </c>
    </row>
    <row r="10511" spans="1:17" x14ac:dyDescent="0.25">
      <c r="A10511" s="1">
        <v>45565</v>
      </c>
      <c r="B10511" t="s">
        <v>462</v>
      </c>
      <c r="C10511" t="s">
        <v>429</v>
      </c>
      <c r="D10511" t="s">
        <v>62</v>
      </c>
      <c r="E10511" s="1">
        <v>24968</v>
      </c>
      <c r="F10511" t="s">
        <v>75</v>
      </c>
      <c r="G10511">
        <v>271</v>
      </c>
      <c r="H10511" t="s">
        <v>72</v>
      </c>
      <c r="I10511" t="s">
        <v>59</v>
      </c>
      <c r="J10511" t="s">
        <v>31</v>
      </c>
      <c r="K10511" t="str">
        <f>VLOOKUP(H10511, [1]Products!B:E, 2, FALSE)</f>
        <v>Choco Delight</v>
      </c>
      <c r="L10511" s="2">
        <f>VLOOKUP(H10511, [1]Products!B:D, 3, FALSE)</f>
        <v>3</v>
      </c>
      <c r="M10511" s="2">
        <f>Table1[[#This Row],[Quantity Purchased]] * Table1[[#This Row],[Unit Price]]</f>
        <v>1355</v>
      </c>
      <c r="N10511" s="2">
        <f>VLOOKUP(H10511, [1]Products!B:E, 4, FALSE)</f>
        <v>5</v>
      </c>
      <c r="O10511" t="str">
        <f>TEXT(Table1[[#This Row],[Transaction Date]], "yyyy-mm")</f>
        <v>2024-09</v>
      </c>
      <c r="P10511" s="1">
        <f ca="1">YEAR(TODAY()) - YEAR(Table1[[#This Row],[Buyer Date of Birth]])</f>
        <v>57</v>
      </c>
      <c r="Q10511" s="2">
        <f>Table1[[#This Row],[Total Revenue]] - Table1[[#This Row],[Total Cost]]</f>
        <v>1352</v>
      </c>
    </row>
    <row r="10512" spans="1:17" x14ac:dyDescent="0.25">
      <c r="A10512" s="1">
        <v>45564</v>
      </c>
      <c r="B10512" t="s">
        <v>56</v>
      </c>
      <c r="C10512" t="s">
        <v>1519</v>
      </c>
      <c r="D10512" t="s">
        <v>58</v>
      </c>
      <c r="E10512" s="1">
        <v>20346</v>
      </c>
      <c r="F10512" t="s">
        <v>21</v>
      </c>
      <c r="G10512">
        <v>29</v>
      </c>
      <c r="H10512" t="s">
        <v>72</v>
      </c>
      <c r="I10512" t="s">
        <v>30</v>
      </c>
      <c r="J10512" t="s">
        <v>37</v>
      </c>
      <c r="K10512" t="str">
        <f>VLOOKUP(H10512, [1]Products!B:E, 2, FALSE)</f>
        <v>Choco Delight</v>
      </c>
      <c r="L10512" s="2">
        <f>VLOOKUP(H10512, [1]Products!B:D, 3, FALSE)</f>
        <v>3</v>
      </c>
      <c r="M10512" s="2">
        <f>Table1[[#This Row],[Quantity Purchased]] * Table1[[#This Row],[Unit Price]]</f>
        <v>145</v>
      </c>
      <c r="N10512" s="2">
        <f>VLOOKUP(H10512, [1]Products!B:E, 4, FALSE)</f>
        <v>5</v>
      </c>
      <c r="O10512" t="str">
        <f>TEXT(Table1[[#This Row],[Transaction Date]], "yyyy-mm")</f>
        <v>2024-09</v>
      </c>
      <c r="P10512" s="1">
        <f ca="1">YEAR(TODAY()) - YEAR(Table1[[#This Row],[Buyer Date of Birth]])</f>
        <v>70</v>
      </c>
      <c r="Q10512" s="2">
        <f>Table1[[#This Row],[Total Revenue]] - Table1[[#This Row],[Total Cost]]</f>
        <v>142</v>
      </c>
    </row>
    <row r="10513" spans="1:17" x14ac:dyDescent="0.25">
      <c r="A10513" s="1">
        <v>45551</v>
      </c>
      <c r="B10513" t="s">
        <v>225</v>
      </c>
      <c r="C10513" t="s">
        <v>568</v>
      </c>
      <c r="D10513" t="s">
        <v>34</v>
      </c>
      <c r="E10513" s="1">
        <v>23598</v>
      </c>
      <c r="F10513" t="s">
        <v>21</v>
      </c>
      <c r="G10513">
        <v>430</v>
      </c>
      <c r="H10513" t="s">
        <v>71</v>
      </c>
      <c r="I10513" t="s">
        <v>36</v>
      </c>
      <c r="J10513" t="s">
        <v>37</v>
      </c>
      <c r="K10513" t="str">
        <f>VLOOKUP(H10513, [1]Products!B:E, 2, FALSE)</f>
        <v>Peanut Butter Bites</v>
      </c>
      <c r="L10513" s="2">
        <f>VLOOKUP(H10513, [1]Products!B:D, 3, FALSE)</f>
        <v>5</v>
      </c>
      <c r="M10513" s="2">
        <f>Table1[[#This Row],[Quantity Purchased]] * Table1[[#This Row],[Unit Price]]</f>
        <v>3010</v>
      </c>
      <c r="N10513" s="2">
        <f>VLOOKUP(H10513, [1]Products!B:E, 4, FALSE)</f>
        <v>7</v>
      </c>
      <c r="O10513" t="str">
        <f>TEXT(Table1[[#This Row],[Transaction Date]], "yyyy-mm")</f>
        <v>2024-09</v>
      </c>
      <c r="P10513" s="1">
        <f ca="1">YEAR(TODAY()) - YEAR(Table1[[#This Row],[Buyer Date of Birth]])</f>
        <v>61</v>
      </c>
      <c r="Q10513" s="2">
        <f>Table1[[#This Row],[Total Revenue]] - Table1[[#This Row],[Total Cost]]</f>
        <v>3005</v>
      </c>
    </row>
    <row r="10514" spans="1:17" x14ac:dyDescent="0.25">
      <c r="A10514" s="1">
        <v>45542</v>
      </c>
      <c r="B10514" t="s">
        <v>682</v>
      </c>
      <c r="C10514" t="s">
        <v>163</v>
      </c>
      <c r="D10514" t="s">
        <v>78</v>
      </c>
      <c r="E10514" s="1">
        <v>26795</v>
      </c>
      <c r="F10514" t="s">
        <v>21</v>
      </c>
      <c r="G10514">
        <v>63</v>
      </c>
      <c r="H10514" t="s">
        <v>72</v>
      </c>
      <c r="I10514" t="s">
        <v>30</v>
      </c>
      <c r="J10514" t="s">
        <v>24</v>
      </c>
      <c r="K10514" t="str">
        <f>VLOOKUP(H10514, [1]Products!B:E, 2, FALSE)</f>
        <v>Choco Delight</v>
      </c>
      <c r="L10514" s="2">
        <f>VLOOKUP(H10514, [1]Products!B:D, 3, FALSE)</f>
        <v>3</v>
      </c>
      <c r="M10514" s="2">
        <f>Table1[[#This Row],[Quantity Purchased]] * Table1[[#This Row],[Unit Price]]</f>
        <v>315</v>
      </c>
      <c r="N10514" s="2">
        <f>VLOOKUP(H10514, [1]Products!B:E, 4, FALSE)</f>
        <v>5</v>
      </c>
      <c r="O10514" t="str">
        <f>TEXT(Table1[[#This Row],[Transaction Date]], "yyyy-mm")</f>
        <v>2024-09</v>
      </c>
      <c r="P10514" s="1">
        <f ca="1">YEAR(TODAY()) - YEAR(Table1[[#This Row],[Buyer Date of Birth]])</f>
        <v>52</v>
      </c>
      <c r="Q10514" s="2">
        <f>Table1[[#This Row],[Total Revenue]] - Table1[[#This Row],[Total Cost]]</f>
        <v>312</v>
      </c>
    </row>
    <row r="10515" spans="1:17" x14ac:dyDescent="0.25">
      <c r="A10515" s="1">
        <v>45536</v>
      </c>
      <c r="B10515" t="s">
        <v>195</v>
      </c>
      <c r="C10515" t="s">
        <v>903</v>
      </c>
      <c r="D10515" t="s">
        <v>78</v>
      </c>
      <c r="E10515" s="1">
        <v>32910</v>
      </c>
      <c r="F10515" t="s">
        <v>40</v>
      </c>
      <c r="G10515">
        <v>199</v>
      </c>
      <c r="H10515" t="s">
        <v>35</v>
      </c>
      <c r="I10515" t="s">
        <v>59</v>
      </c>
      <c r="J10515" t="s">
        <v>24</v>
      </c>
      <c r="K10515" t="str">
        <f>VLOOKUP(H10515, [1]Products!B:E, 2, FALSE)</f>
        <v>Caramel Biscuits</v>
      </c>
      <c r="L10515" s="2">
        <f>VLOOKUP(H10515, [1]Products!B:D, 3, FALSE)</f>
        <v>18</v>
      </c>
      <c r="M10515" s="2">
        <f>Table1[[#This Row],[Quantity Purchased]] * Table1[[#This Row],[Unit Price]]</f>
        <v>4378</v>
      </c>
      <c r="N10515" s="2">
        <f>VLOOKUP(H10515, [1]Products!B:E, 4, FALSE)</f>
        <v>22</v>
      </c>
      <c r="O10515" t="str">
        <f>TEXT(Table1[[#This Row],[Transaction Date]], "yyyy-mm")</f>
        <v>2024-09</v>
      </c>
      <c r="P10515" s="1">
        <f ca="1">YEAR(TODAY()) - YEAR(Table1[[#This Row],[Buyer Date of Birth]])</f>
        <v>35</v>
      </c>
      <c r="Q10515" s="2">
        <f>Table1[[#This Row],[Total Revenue]] - Table1[[#This Row],[Total Cost]]</f>
        <v>4360</v>
      </c>
    </row>
    <row r="10516" spans="1:17" x14ac:dyDescent="0.25">
      <c r="A10516" s="1">
        <v>45541</v>
      </c>
      <c r="B10516" t="s">
        <v>784</v>
      </c>
      <c r="C10516" t="s">
        <v>198</v>
      </c>
      <c r="D10516" t="s">
        <v>58</v>
      </c>
      <c r="E10516" s="1">
        <v>28043</v>
      </c>
      <c r="F10516" t="s">
        <v>75</v>
      </c>
      <c r="G10516">
        <v>114</v>
      </c>
      <c r="H10516" t="s">
        <v>54</v>
      </c>
      <c r="I10516" t="s">
        <v>55</v>
      </c>
      <c r="J10516" t="s">
        <v>31</v>
      </c>
      <c r="K10516" t="str">
        <f>VLOOKUP(H10516, [1]Products!B:E, 2, FALSE)</f>
        <v>Lemon Crisps</v>
      </c>
      <c r="L10516" s="2">
        <f>VLOOKUP(H10516, [1]Products!B:D, 3, FALSE)</f>
        <v>7</v>
      </c>
      <c r="M10516" s="2">
        <f>Table1[[#This Row],[Quantity Purchased]] * Table1[[#This Row],[Unit Price]]</f>
        <v>1026</v>
      </c>
      <c r="N10516" s="2">
        <f>VLOOKUP(H10516, [1]Products!B:E, 4, FALSE)</f>
        <v>9</v>
      </c>
      <c r="O10516" t="str">
        <f>TEXT(Table1[[#This Row],[Transaction Date]], "yyyy-mm")</f>
        <v>2024-09</v>
      </c>
      <c r="P10516" s="1">
        <f ca="1">YEAR(TODAY()) - YEAR(Table1[[#This Row],[Buyer Date of Birth]])</f>
        <v>49</v>
      </c>
      <c r="Q10516" s="2">
        <f>Table1[[#This Row],[Total Revenue]] - Table1[[#This Row],[Total Cost]]</f>
        <v>1019</v>
      </c>
    </row>
    <row r="10517" spans="1:17" x14ac:dyDescent="0.25">
      <c r="A10517" s="1">
        <v>45539</v>
      </c>
      <c r="B10517" t="s">
        <v>113</v>
      </c>
      <c r="C10517" t="s">
        <v>607</v>
      </c>
      <c r="D10517" t="s">
        <v>84</v>
      </c>
      <c r="E10517" s="1">
        <v>27050</v>
      </c>
      <c r="F10517" t="s">
        <v>21</v>
      </c>
      <c r="G10517">
        <v>159</v>
      </c>
      <c r="H10517" t="s">
        <v>35</v>
      </c>
      <c r="I10517" t="s">
        <v>23</v>
      </c>
      <c r="J10517" t="s">
        <v>24</v>
      </c>
      <c r="K10517" t="str">
        <f>VLOOKUP(H10517, [1]Products!B:E, 2, FALSE)</f>
        <v>Caramel Biscuits</v>
      </c>
      <c r="L10517" s="2">
        <f>VLOOKUP(H10517, [1]Products!B:D, 3, FALSE)</f>
        <v>18</v>
      </c>
      <c r="M10517" s="2">
        <f>Table1[[#This Row],[Quantity Purchased]] * Table1[[#This Row],[Unit Price]]</f>
        <v>3498</v>
      </c>
      <c r="N10517" s="2">
        <f>VLOOKUP(H10517, [1]Products!B:E, 4, FALSE)</f>
        <v>22</v>
      </c>
      <c r="O10517" t="str">
        <f>TEXT(Table1[[#This Row],[Transaction Date]], "yyyy-mm")</f>
        <v>2024-09</v>
      </c>
      <c r="P10517" s="1">
        <f ca="1">YEAR(TODAY()) - YEAR(Table1[[#This Row],[Buyer Date of Birth]])</f>
        <v>51</v>
      </c>
      <c r="Q10517" s="2">
        <f>Table1[[#This Row],[Total Revenue]] - Table1[[#This Row],[Total Cost]]</f>
        <v>3480</v>
      </c>
    </row>
    <row r="10518" spans="1:17" x14ac:dyDescent="0.25">
      <c r="A10518" s="1">
        <v>45541</v>
      </c>
      <c r="B10518" t="s">
        <v>398</v>
      </c>
      <c r="C10518" t="s">
        <v>617</v>
      </c>
      <c r="D10518" t="s">
        <v>62</v>
      </c>
      <c r="E10518" s="1">
        <v>30322</v>
      </c>
      <c r="F10518" t="s">
        <v>28</v>
      </c>
      <c r="G10518">
        <v>38</v>
      </c>
      <c r="H10518" t="s">
        <v>29</v>
      </c>
      <c r="I10518" t="s">
        <v>30</v>
      </c>
      <c r="J10518" t="s">
        <v>24</v>
      </c>
      <c r="K10518" t="str">
        <f>VLOOKUP(H10518, [1]Products!B:E, 2, FALSE)</f>
        <v>Shortbread</v>
      </c>
      <c r="L10518" s="2">
        <f>VLOOKUP(H10518, [1]Products!B:D, 3, FALSE)</f>
        <v>10</v>
      </c>
      <c r="M10518" s="2">
        <f>Table1[[#This Row],[Quantity Purchased]] * Table1[[#This Row],[Unit Price]]</f>
        <v>1710</v>
      </c>
      <c r="N10518" s="2">
        <f>VLOOKUP(H10518, [1]Products!B:E, 4, FALSE)</f>
        <v>45</v>
      </c>
      <c r="O10518" t="str">
        <f>TEXT(Table1[[#This Row],[Transaction Date]], "yyyy-mm")</f>
        <v>2024-09</v>
      </c>
      <c r="P10518" s="1">
        <f ca="1">YEAR(TODAY()) - YEAR(Table1[[#This Row],[Buyer Date of Birth]])</f>
        <v>42</v>
      </c>
      <c r="Q10518" s="2">
        <f>Table1[[#This Row],[Total Revenue]] - Table1[[#This Row],[Total Cost]]</f>
        <v>1700</v>
      </c>
    </row>
    <row r="10519" spans="1:17" x14ac:dyDescent="0.25">
      <c r="A10519" s="1">
        <v>45562</v>
      </c>
      <c r="B10519" t="s">
        <v>123</v>
      </c>
      <c r="C10519" t="s">
        <v>163</v>
      </c>
      <c r="D10519" t="s">
        <v>45</v>
      </c>
      <c r="E10519" s="1">
        <v>17790</v>
      </c>
      <c r="F10519" t="s">
        <v>28</v>
      </c>
      <c r="G10519">
        <v>397</v>
      </c>
      <c r="H10519" t="s">
        <v>63</v>
      </c>
      <c r="I10519" t="s">
        <v>50</v>
      </c>
      <c r="J10519" t="s">
        <v>37</v>
      </c>
      <c r="K10519" t="str">
        <f>VLOOKUP(H10519, [1]Products!B:E, 2, FALSE)</f>
        <v>Vanilla Wafers</v>
      </c>
      <c r="L10519" s="2">
        <f>VLOOKUP(H10519, [1]Products!B:D, 3, FALSE)</f>
        <v>18</v>
      </c>
      <c r="M10519" s="2">
        <f>Table1[[#This Row],[Quantity Purchased]] * Table1[[#This Row],[Unit Price]]</f>
        <v>14292</v>
      </c>
      <c r="N10519" s="2">
        <f>VLOOKUP(H10519, [1]Products!B:E, 4, FALSE)</f>
        <v>36</v>
      </c>
      <c r="O10519" t="str">
        <f>TEXT(Table1[[#This Row],[Transaction Date]], "yyyy-mm")</f>
        <v>2024-09</v>
      </c>
      <c r="P10519" s="1">
        <f ca="1">YEAR(TODAY()) - YEAR(Table1[[#This Row],[Buyer Date of Birth]])</f>
        <v>77</v>
      </c>
      <c r="Q10519" s="2">
        <f>Table1[[#This Row],[Total Revenue]] - Table1[[#This Row],[Total Cost]]</f>
        <v>14274</v>
      </c>
    </row>
    <row r="10520" spans="1:17" x14ac:dyDescent="0.25">
      <c r="A10520" s="1">
        <v>45557</v>
      </c>
      <c r="B10520" t="s">
        <v>278</v>
      </c>
      <c r="C10520" t="s">
        <v>364</v>
      </c>
      <c r="D10520" t="s">
        <v>53</v>
      </c>
      <c r="E10520" s="1">
        <v>38725</v>
      </c>
      <c r="F10520" t="s">
        <v>21</v>
      </c>
      <c r="G10520">
        <v>397</v>
      </c>
      <c r="H10520" t="s">
        <v>29</v>
      </c>
      <c r="I10520" t="s">
        <v>30</v>
      </c>
      <c r="J10520" t="s">
        <v>24</v>
      </c>
      <c r="K10520" t="str">
        <f>VLOOKUP(H10520, [1]Products!B:E, 2, FALSE)</f>
        <v>Shortbread</v>
      </c>
      <c r="L10520" s="2">
        <f>VLOOKUP(H10520, [1]Products!B:D, 3, FALSE)</f>
        <v>10</v>
      </c>
      <c r="M10520" s="2">
        <f>Table1[[#This Row],[Quantity Purchased]] * Table1[[#This Row],[Unit Price]]</f>
        <v>17865</v>
      </c>
      <c r="N10520" s="2">
        <f>VLOOKUP(H10520, [1]Products!B:E, 4, FALSE)</f>
        <v>45</v>
      </c>
      <c r="O10520" t="str">
        <f>TEXT(Table1[[#This Row],[Transaction Date]], "yyyy-mm")</f>
        <v>2024-09</v>
      </c>
      <c r="P10520" s="1">
        <f ca="1">YEAR(TODAY()) - YEAR(Table1[[#This Row],[Buyer Date of Birth]])</f>
        <v>19</v>
      </c>
      <c r="Q10520" s="2">
        <f>Table1[[#This Row],[Total Revenue]] - Table1[[#This Row],[Total Cost]]</f>
        <v>17855</v>
      </c>
    </row>
    <row r="10521" spans="1:17" x14ac:dyDescent="0.25">
      <c r="A10521" s="1">
        <v>45553</v>
      </c>
      <c r="B10521" t="s">
        <v>358</v>
      </c>
      <c r="C10521" t="s">
        <v>81</v>
      </c>
      <c r="D10521" t="s">
        <v>34</v>
      </c>
      <c r="E10521" s="1">
        <v>36944</v>
      </c>
      <c r="F10521" t="s">
        <v>40</v>
      </c>
      <c r="G10521">
        <v>188</v>
      </c>
      <c r="H10521" t="s">
        <v>49</v>
      </c>
      <c r="I10521" t="s">
        <v>30</v>
      </c>
      <c r="J10521" t="s">
        <v>37</v>
      </c>
      <c r="K10521" t="str">
        <f>VLOOKUP(H10521, [1]Products!B:E, 2, FALSE)</f>
        <v>Butter Crunch</v>
      </c>
      <c r="L10521" s="2">
        <f>VLOOKUP(H10521, [1]Products!B:D, 3, FALSE)</f>
        <v>10</v>
      </c>
      <c r="M10521" s="2">
        <f>Table1[[#This Row],[Quantity Purchased]] * Table1[[#This Row],[Unit Price]]</f>
        <v>2068</v>
      </c>
      <c r="N10521" s="2">
        <f>VLOOKUP(H10521, [1]Products!B:E, 4, FALSE)</f>
        <v>11</v>
      </c>
      <c r="O10521" t="str">
        <f>TEXT(Table1[[#This Row],[Transaction Date]], "yyyy-mm")</f>
        <v>2024-09</v>
      </c>
      <c r="P10521" s="1">
        <f ca="1">YEAR(TODAY()) - YEAR(Table1[[#This Row],[Buyer Date of Birth]])</f>
        <v>24</v>
      </c>
      <c r="Q10521" s="2">
        <f>Table1[[#This Row],[Total Revenue]] - Table1[[#This Row],[Total Cost]]</f>
        <v>2058</v>
      </c>
    </row>
    <row r="10522" spans="1:17" x14ac:dyDescent="0.25">
      <c r="A10522" s="1">
        <v>45550</v>
      </c>
      <c r="B10522" t="s">
        <v>868</v>
      </c>
      <c r="C10522" t="s">
        <v>752</v>
      </c>
      <c r="D10522" t="s">
        <v>53</v>
      </c>
      <c r="E10522" s="1">
        <v>19785</v>
      </c>
      <c r="F10522" t="s">
        <v>28</v>
      </c>
      <c r="G10522">
        <v>237</v>
      </c>
      <c r="H10522" t="s">
        <v>22</v>
      </c>
      <c r="I10522" t="s">
        <v>46</v>
      </c>
      <c r="J10522" t="s">
        <v>31</v>
      </c>
      <c r="K10522" t="str">
        <f>VLOOKUP(H10522, [1]Products!B:E, 2, FALSE)</f>
        <v>Cinnamon Swirls</v>
      </c>
      <c r="L10522" s="2">
        <f>VLOOKUP(H10522, [1]Products!B:D, 3, FALSE)</f>
        <v>10</v>
      </c>
      <c r="M10522" s="2">
        <f>Table1[[#This Row],[Quantity Purchased]] * Table1[[#This Row],[Unit Price]]</f>
        <v>3318</v>
      </c>
      <c r="N10522" s="2">
        <f>VLOOKUP(H10522, [1]Products!B:E, 4, FALSE)</f>
        <v>14</v>
      </c>
      <c r="O10522" t="str">
        <f>TEXT(Table1[[#This Row],[Transaction Date]], "yyyy-mm")</f>
        <v>2024-09</v>
      </c>
      <c r="P10522" s="1">
        <f ca="1">YEAR(TODAY()) - YEAR(Table1[[#This Row],[Buyer Date of Birth]])</f>
        <v>71</v>
      </c>
      <c r="Q10522" s="2">
        <f>Table1[[#This Row],[Total Revenue]] - Table1[[#This Row],[Total Cost]]</f>
        <v>3308</v>
      </c>
    </row>
    <row r="10523" spans="1:17" x14ac:dyDescent="0.25">
      <c r="A10523" s="1">
        <v>45544</v>
      </c>
      <c r="B10523" t="s">
        <v>381</v>
      </c>
      <c r="C10523" t="s">
        <v>1054</v>
      </c>
      <c r="D10523" t="s">
        <v>62</v>
      </c>
      <c r="E10523" s="1">
        <v>31208</v>
      </c>
      <c r="F10523" t="s">
        <v>40</v>
      </c>
      <c r="G10523">
        <v>406</v>
      </c>
      <c r="H10523" t="s">
        <v>63</v>
      </c>
      <c r="I10523" t="s">
        <v>46</v>
      </c>
      <c r="J10523" t="s">
        <v>31</v>
      </c>
      <c r="K10523" t="str">
        <f>VLOOKUP(H10523, [1]Products!B:E, 2, FALSE)</f>
        <v>Vanilla Wafers</v>
      </c>
      <c r="L10523" s="2">
        <f>VLOOKUP(H10523, [1]Products!B:D, 3, FALSE)</f>
        <v>18</v>
      </c>
      <c r="M10523" s="2">
        <f>Table1[[#This Row],[Quantity Purchased]] * Table1[[#This Row],[Unit Price]]</f>
        <v>14616</v>
      </c>
      <c r="N10523" s="2">
        <f>VLOOKUP(H10523, [1]Products!B:E, 4, FALSE)</f>
        <v>36</v>
      </c>
      <c r="O10523" t="str">
        <f>TEXT(Table1[[#This Row],[Transaction Date]], "yyyy-mm")</f>
        <v>2024-09</v>
      </c>
      <c r="P10523" s="1">
        <f ca="1">YEAR(TODAY()) - YEAR(Table1[[#This Row],[Buyer Date of Birth]])</f>
        <v>40</v>
      </c>
      <c r="Q10523" s="2">
        <f>Table1[[#This Row],[Total Revenue]] - Table1[[#This Row],[Total Cost]]</f>
        <v>14598</v>
      </c>
    </row>
    <row r="10524" spans="1:17" x14ac:dyDescent="0.25">
      <c r="A10524" s="1">
        <v>45547</v>
      </c>
      <c r="B10524" t="s">
        <v>372</v>
      </c>
      <c r="C10524" t="s">
        <v>274</v>
      </c>
      <c r="D10524" t="s">
        <v>45</v>
      </c>
      <c r="E10524" s="1">
        <v>23400</v>
      </c>
      <c r="F10524" t="s">
        <v>21</v>
      </c>
      <c r="G10524">
        <v>431</v>
      </c>
      <c r="H10524" t="s">
        <v>54</v>
      </c>
      <c r="I10524" t="s">
        <v>55</v>
      </c>
      <c r="J10524" t="s">
        <v>37</v>
      </c>
      <c r="K10524" t="str">
        <f>VLOOKUP(H10524, [1]Products!B:E, 2, FALSE)</f>
        <v>Lemon Crisps</v>
      </c>
      <c r="L10524" s="2">
        <f>VLOOKUP(H10524, [1]Products!B:D, 3, FALSE)</f>
        <v>7</v>
      </c>
      <c r="M10524" s="2">
        <f>Table1[[#This Row],[Quantity Purchased]] * Table1[[#This Row],[Unit Price]]</f>
        <v>3879</v>
      </c>
      <c r="N10524" s="2">
        <f>VLOOKUP(H10524, [1]Products!B:E, 4, FALSE)</f>
        <v>9</v>
      </c>
      <c r="O10524" t="str">
        <f>TEXT(Table1[[#This Row],[Transaction Date]], "yyyy-mm")</f>
        <v>2024-09</v>
      </c>
      <c r="P10524" s="1">
        <f ca="1">YEAR(TODAY()) - YEAR(Table1[[#This Row],[Buyer Date of Birth]])</f>
        <v>61</v>
      </c>
      <c r="Q10524" s="2">
        <f>Table1[[#This Row],[Total Revenue]] - Table1[[#This Row],[Total Cost]]</f>
        <v>3872</v>
      </c>
    </row>
    <row r="10525" spans="1:17" x14ac:dyDescent="0.25">
      <c r="A10525" s="1">
        <v>45539</v>
      </c>
      <c r="B10525" t="s">
        <v>131</v>
      </c>
      <c r="C10525" t="s">
        <v>328</v>
      </c>
      <c r="D10525" t="s">
        <v>84</v>
      </c>
      <c r="E10525" s="1">
        <v>25042</v>
      </c>
      <c r="F10525" t="s">
        <v>40</v>
      </c>
      <c r="G10525">
        <v>159</v>
      </c>
      <c r="H10525" t="s">
        <v>72</v>
      </c>
      <c r="I10525" t="s">
        <v>36</v>
      </c>
      <c r="J10525" t="s">
        <v>37</v>
      </c>
      <c r="K10525" t="str">
        <f>VLOOKUP(H10525, [1]Products!B:E, 2, FALSE)</f>
        <v>Choco Delight</v>
      </c>
      <c r="L10525" s="2">
        <f>VLOOKUP(H10525, [1]Products!B:D, 3, FALSE)</f>
        <v>3</v>
      </c>
      <c r="M10525" s="2">
        <f>Table1[[#This Row],[Quantity Purchased]] * Table1[[#This Row],[Unit Price]]</f>
        <v>795</v>
      </c>
      <c r="N10525" s="2">
        <f>VLOOKUP(H10525, [1]Products!B:E, 4, FALSE)</f>
        <v>5</v>
      </c>
      <c r="O10525" t="str">
        <f>TEXT(Table1[[#This Row],[Transaction Date]], "yyyy-mm")</f>
        <v>2024-09</v>
      </c>
      <c r="P10525" s="1">
        <f ca="1">YEAR(TODAY()) - YEAR(Table1[[#This Row],[Buyer Date of Birth]])</f>
        <v>57</v>
      </c>
      <c r="Q10525" s="2">
        <f>Table1[[#This Row],[Total Revenue]] - Table1[[#This Row],[Total Cost]]</f>
        <v>792</v>
      </c>
    </row>
    <row r="10526" spans="1:17" x14ac:dyDescent="0.25">
      <c r="A10526" s="1">
        <v>45559</v>
      </c>
      <c r="B10526" t="s">
        <v>193</v>
      </c>
      <c r="C10526" t="s">
        <v>250</v>
      </c>
      <c r="D10526" t="s">
        <v>78</v>
      </c>
      <c r="E10526" s="1">
        <v>27255</v>
      </c>
      <c r="F10526" t="s">
        <v>28</v>
      </c>
      <c r="G10526">
        <v>289</v>
      </c>
      <c r="H10526" t="s">
        <v>71</v>
      </c>
      <c r="I10526" t="s">
        <v>23</v>
      </c>
      <c r="J10526" t="s">
        <v>24</v>
      </c>
      <c r="K10526" t="str">
        <f>VLOOKUP(H10526, [1]Products!B:E, 2, FALSE)</f>
        <v>Peanut Butter Bites</v>
      </c>
      <c r="L10526" s="2">
        <f>VLOOKUP(H10526, [1]Products!B:D, 3, FALSE)</f>
        <v>5</v>
      </c>
      <c r="M10526" s="2">
        <f>Table1[[#This Row],[Quantity Purchased]] * Table1[[#This Row],[Unit Price]]</f>
        <v>2023</v>
      </c>
      <c r="N10526" s="2">
        <f>VLOOKUP(H10526, [1]Products!B:E, 4, FALSE)</f>
        <v>7</v>
      </c>
      <c r="O10526" t="str">
        <f>TEXT(Table1[[#This Row],[Transaction Date]], "yyyy-mm")</f>
        <v>2024-09</v>
      </c>
      <c r="P10526" s="1">
        <f ca="1">YEAR(TODAY()) - YEAR(Table1[[#This Row],[Buyer Date of Birth]])</f>
        <v>51</v>
      </c>
      <c r="Q10526" s="2">
        <f>Table1[[#This Row],[Total Revenue]] - Table1[[#This Row],[Total Cost]]</f>
        <v>2018</v>
      </c>
    </row>
    <row r="10527" spans="1:17" x14ac:dyDescent="0.25">
      <c r="A10527" s="1">
        <v>45545</v>
      </c>
      <c r="B10527" t="s">
        <v>381</v>
      </c>
      <c r="C10527" t="s">
        <v>1154</v>
      </c>
      <c r="D10527" t="s">
        <v>62</v>
      </c>
      <c r="E10527" s="1">
        <v>28575</v>
      </c>
      <c r="F10527" t="s">
        <v>40</v>
      </c>
      <c r="G10527">
        <v>240</v>
      </c>
      <c r="H10527" t="s">
        <v>22</v>
      </c>
      <c r="I10527" t="s">
        <v>50</v>
      </c>
      <c r="J10527" t="s">
        <v>24</v>
      </c>
      <c r="K10527" t="str">
        <f>VLOOKUP(H10527, [1]Products!B:E, 2, FALSE)</f>
        <v>Cinnamon Swirls</v>
      </c>
      <c r="L10527" s="2">
        <f>VLOOKUP(H10527, [1]Products!B:D, 3, FALSE)</f>
        <v>10</v>
      </c>
      <c r="M10527" s="2">
        <f>Table1[[#This Row],[Quantity Purchased]] * Table1[[#This Row],[Unit Price]]</f>
        <v>3360</v>
      </c>
      <c r="N10527" s="2">
        <f>VLOOKUP(H10527, [1]Products!B:E, 4, FALSE)</f>
        <v>14</v>
      </c>
      <c r="O10527" t="str">
        <f>TEXT(Table1[[#This Row],[Transaction Date]], "yyyy-mm")</f>
        <v>2024-09</v>
      </c>
      <c r="P10527" s="1">
        <f ca="1">YEAR(TODAY()) - YEAR(Table1[[#This Row],[Buyer Date of Birth]])</f>
        <v>47</v>
      </c>
      <c r="Q10527" s="2">
        <f>Table1[[#This Row],[Total Revenue]] - Table1[[#This Row],[Total Cost]]</f>
        <v>3350</v>
      </c>
    </row>
    <row r="10528" spans="1:17" x14ac:dyDescent="0.25">
      <c r="A10528" s="1">
        <v>45565</v>
      </c>
      <c r="B10528" t="s">
        <v>167</v>
      </c>
      <c r="C10528" t="s">
        <v>81</v>
      </c>
      <c r="D10528" t="s">
        <v>84</v>
      </c>
      <c r="E10528" s="1">
        <v>17731</v>
      </c>
      <c r="F10528" t="s">
        <v>40</v>
      </c>
      <c r="G10528">
        <v>113</v>
      </c>
      <c r="H10528" t="s">
        <v>41</v>
      </c>
      <c r="I10528" t="s">
        <v>55</v>
      </c>
      <c r="J10528" t="s">
        <v>31</v>
      </c>
      <c r="K10528" t="str">
        <f>VLOOKUP(H10528, [1]Products!B:E, 2, FALSE)</f>
        <v>Ginger Snaps</v>
      </c>
      <c r="L10528" s="2">
        <f>VLOOKUP(H10528, [1]Products!B:D, 3, FALSE)</f>
        <v>14</v>
      </c>
      <c r="M10528" s="2">
        <f>Table1[[#This Row],[Quantity Purchased]] * Table1[[#This Row],[Unit Price]]</f>
        <v>3164</v>
      </c>
      <c r="N10528" s="2">
        <f>VLOOKUP(H10528, [1]Products!B:E, 4, FALSE)</f>
        <v>28</v>
      </c>
      <c r="O10528" t="str">
        <f>TEXT(Table1[[#This Row],[Transaction Date]], "yyyy-mm")</f>
        <v>2024-09</v>
      </c>
      <c r="P10528" s="1">
        <f ca="1">YEAR(TODAY()) - YEAR(Table1[[#This Row],[Buyer Date of Birth]])</f>
        <v>77</v>
      </c>
      <c r="Q10528" s="2">
        <f>Table1[[#This Row],[Total Revenue]] - Table1[[#This Row],[Total Cost]]</f>
        <v>3150</v>
      </c>
    </row>
    <row r="10529" spans="1:17" x14ac:dyDescent="0.25">
      <c r="A10529" s="1">
        <v>45536</v>
      </c>
      <c r="B10529" t="s">
        <v>249</v>
      </c>
      <c r="C10529" t="s">
        <v>250</v>
      </c>
      <c r="D10529" t="s">
        <v>20</v>
      </c>
      <c r="E10529" s="1">
        <v>30073</v>
      </c>
      <c r="F10529" t="s">
        <v>21</v>
      </c>
      <c r="G10529">
        <v>306</v>
      </c>
      <c r="H10529" t="s">
        <v>54</v>
      </c>
      <c r="I10529" t="s">
        <v>55</v>
      </c>
      <c r="J10529" t="s">
        <v>24</v>
      </c>
      <c r="K10529" t="str">
        <f>VLOOKUP(H10529, [1]Products!B:E, 2, FALSE)</f>
        <v>Lemon Crisps</v>
      </c>
      <c r="L10529" s="2">
        <f>VLOOKUP(H10529, [1]Products!B:D, 3, FALSE)</f>
        <v>7</v>
      </c>
      <c r="M10529" s="2">
        <f>Table1[[#This Row],[Quantity Purchased]] * Table1[[#This Row],[Unit Price]]</f>
        <v>2754</v>
      </c>
      <c r="N10529" s="2">
        <f>VLOOKUP(H10529, [1]Products!B:E, 4, FALSE)</f>
        <v>9</v>
      </c>
      <c r="O10529" t="str">
        <f>TEXT(Table1[[#This Row],[Transaction Date]], "yyyy-mm")</f>
        <v>2024-09</v>
      </c>
      <c r="P10529" s="1">
        <f ca="1">YEAR(TODAY()) - YEAR(Table1[[#This Row],[Buyer Date of Birth]])</f>
        <v>43</v>
      </c>
      <c r="Q10529" s="2">
        <f>Table1[[#This Row],[Total Revenue]] - Table1[[#This Row],[Total Cost]]</f>
        <v>2747</v>
      </c>
    </row>
    <row r="10530" spans="1:17" x14ac:dyDescent="0.25">
      <c r="A10530" s="1">
        <v>45542</v>
      </c>
      <c r="B10530" t="s">
        <v>317</v>
      </c>
      <c r="C10530" t="s">
        <v>332</v>
      </c>
      <c r="D10530" t="s">
        <v>34</v>
      </c>
      <c r="E10530" s="1">
        <v>37267</v>
      </c>
      <c r="F10530" t="s">
        <v>21</v>
      </c>
      <c r="G10530">
        <v>498</v>
      </c>
      <c r="H10530" t="s">
        <v>54</v>
      </c>
      <c r="I10530" t="s">
        <v>50</v>
      </c>
      <c r="J10530" t="s">
        <v>24</v>
      </c>
      <c r="K10530" t="str">
        <f>VLOOKUP(H10530, [1]Products!B:E, 2, FALSE)</f>
        <v>Lemon Crisps</v>
      </c>
      <c r="L10530" s="2">
        <f>VLOOKUP(H10530, [1]Products!B:D, 3, FALSE)</f>
        <v>7</v>
      </c>
      <c r="M10530" s="2">
        <f>Table1[[#This Row],[Quantity Purchased]] * Table1[[#This Row],[Unit Price]]</f>
        <v>4482</v>
      </c>
      <c r="N10530" s="2">
        <f>VLOOKUP(H10530, [1]Products!B:E, 4, FALSE)</f>
        <v>9</v>
      </c>
      <c r="O10530" t="str">
        <f>TEXT(Table1[[#This Row],[Transaction Date]], "yyyy-mm")</f>
        <v>2024-09</v>
      </c>
      <c r="P10530" s="1">
        <f ca="1">YEAR(TODAY()) - YEAR(Table1[[#This Row],[Buyer Date of Birth]])</f>
        <v>23</v>
      </c>
      <c r="Q10530" s="2">
        <f>Table1[[#This Row],[Total Revenue]] - Table1[[#This Row],[Total Cost]]</f>
        <v>4475</v>
      </c>
    </row>
    <row r="10531" spans="1:17" x14ac:dyDescent="0.25">
      <c r="A10531" s="1">
        <v>45538</v>
      </c>
      <c r="B10531" t="s">
        <v>363</v>
      </c>
      <c r="C10531" t="s">
        <v>1149</v>
      </c>
      <c r="D10531" t="s">
        <v>45</v>
      </c>
      <c r="E10531" s="1">
        <v>32429</v>
      </c>
      <c r="F10531" t="s">
        <v>75</v>
      </c>
      <c r="G10531">
        <v>362</v>
      </c>
      <c r="H10531" t="s">
        <v>72</v>
      </c>
      <c r="I10531" t="s">
        <v>46</v>
      </c>
      <c r="J10531" t="s">
        <v>37</v>
      </c>
      <c r="K10531" t="str">
        <f>VLOOKUP(H10531, [1]Products!B:E, 2, FALSE)</f>
        <v>Choco Delight</v>
      </c>
      <c r="L10531" s="2">
        <f>VLOOKUP(H10531, [1]Products!B:D, 3, FALSE)</f>
        <v>3</v>
      </c>
      <c r="M10531" s="2">
        <f>Table1[[#This Row],[Quantity Purchased]] * Table1[[#This Row],[Unit Price]]</f>
        <v>1810</v>
      </c>
      <c r="N10531" s="2">
        <f>VLOOKUP(H10531, [1]Products!B:E, 4, FALSE)</f>
        <v>5</v>
      </c>
      <c r="O10531" t="str">
        <f>TEXT(Table1[[#This Row],[Transaction Date]], "yyyy-mm")</f>
        <v>2024-09</v>
      </c>
      <c r="P10531" s="1">
        <f ca="1">YEAR(TODAY()) - YEAR(Table1[[#This Row],[Buyer Date of Birth]])</f>
        <v>37</v>
      </c>
      <c r="Q10531" s="2">
        <f>Table1[[#This Row],[Total Revenue]] - Table1[[#This Row],[Total Cost]]</f>
        <v>1807</v>
      </c>
    </row>
    <row r="10532" spans="1:17" x14ac:dyDescent="0.25">
      <c r="A10532" s="1">
        <v>45564</v>
      </c>
      <c r="B10532" t="s">
        <v>738</v>
      </c>
      <c r="C10532" t="s">
        <v>232</v>
      </c>
      <c r="D10532" t="s">
        <v>53</v>
      </c>
      <c r="E10532" s="1">
        <v>26823</v>
      </c>
      <c r="F10532" t="s">
        <v>28</v>
      </c>
      <c r="G10532">
        <v>200</v>
      </c>
      <c r="H10532" t="s">
        <v>54</v>
      </c>
      <c r="I10532" t="s">
        <v>36</v>
      </c>
      <c r="J10532" t="s">
        <v>24</v>
      </c>
      <c r="K10532" t="str">
        <f>VLOOKUP(H10532, [1]Products!B:E, 2, FALSE)</f>
        <v>Lemon Crisps</v>
      </c>
      <c r="L10532" s="2">
        <f>VLOOKUP(H10532, [1]Products!B:D, 3, FALSE)</f>
        <v>7</v>
      </c>
      <c r="M10532" s="2">
        <f>Table1[[#This Row],[Quantity Purchased]] * Table1[[#This Row],[Unit Price]]</f>
        <v>1800</v>
      </c>
      <c r="N10532" s="2">
        <f>VLOOKUP(H10532, [1]Products!B:E, 4, FALSE)</f>
        <v>9</v>
      </c>
      <c r="O10532" t="str">
        <f>TEXT(Table1[[#This Row],[Transaction Date]], "yyyy-mm")</f>
        <v>2024-09</v>
      </c>
      <c r="P10532" s="1">
        <f ca="1">YEAR(TODAY()) - YEAR(Table1[[#This Row],[Buyer Date of Birth]])</f>
        <v>52</v>
      </c>
      <c r="Q10532" s="2">
        <f>Table1[[#This Row],[Total Revenue]] - Table1[[#This Row],[Total Cost]]</f>
        <v>1793</v>
      </c>
    </row>
    <row r="10533" spans="1:17" x14ac:dyDescent="0.25">
      <c r="A10533" s="1">
        <v>45552</v>
      </c>
      <c r="B10533" t="s">
        <v>257</v>
      </c>
      <c r="C10533" t="s">
        <v>503</v>
      </c>
      <c r="D10533" t="s">
        <v>84</v>
      </c>
      <c r="E10533" s="1">
        <v>22734</v>
      </c>
      <c r="F10533" t="s">
        <v>75</v>
      </c>
      <c r="G10533">
        <v>238</v>
      </c>
      <c r="H10533" t="s">
        <v>29</v>
      </c>
      <c r="I10533" t="s">
        <v>50</v>
      </c>
      <c r="J10533" t="s">
        <v>31</v>
      </c>
      <c r="K10533" t="str">
        <f>VLOOKUP(H10533, [1]Products!B:E, 2, FALSE)</f>
        <v>Shortbread</v>
      </c>
      <c r="L10533" s="2">
        <f>VLOOKUP(H10533, [1]Products!B:D, 3, FALSE)</f>
        <v>10</v>
      </c>
      <c r="M10533" s="2">
        <f>Table1[[#This Row],[Quantity Purchased]] * Table1[[#This Row],[Unit Price]]</f>
        <v>10710</v>
      </c>
      <c r="N10533" s="2">
        <f>VLOOKUP(H10533, [1]Products!B:E, 4, FALSE)</f>
        <v>45</v>
      </c>
      <c r="O10533" t="str">
        <f>TEXT(Table1[[#This Row],[Transaction Date]], "yyyy-mm")</f>
        <v>2024-09</v>
      </c>
      <c r="P10533" s="1">
        <f ca="1">YEAR(TODAY()) - YEAR(Table1[[#This Row],[Buyer Date of Birth]])</f>
        <v>63</v>
      </c>
      <c r="Q10533" s="2">
        <f>Table1[[#This Row],[Total Revenue]] - Table1[[#This Row],[Total Cost]]</f>
        <v>10700</v>
      </c>
    </row>
    <row r="10534" spans="1:17" x14ac:dyDescent="0.25">
      <c r="A10534" s="1">
        <v>45540</v>
      </c>
      <c r="B10534" t="s">
        <v>500</v>
      </c>
      <c r="C10534" t="s">
        <v>811</v>
      </c>
      <c r="D10534" t="s">
        <v>78</v>
      </c>
      <c r="E10534" s="1">
        <v>27416</v>
      </c>
      <c r="F10534" t="s">
        <v>21</v>
      </c>
      <c r="G10534">
        <v>425</v>
      </c>
      <c r="H10534" t="s">
        <v>72</v>
      </c>
      <c r="I10534" t="s">
        <v>30</v>
      </c>
      <c r="J10534" t="s">
        <v>24</v>
      </c>
      <c r="K10534" t="str">
        <f>VLOOKUP(H10534, [1]Products!B:E, 2, FALSE)</f>
        <v>Choco Delight</v>
      </c>
      <c r="L10534" s="2">
        <f>VLOOKUP(H10534, [1]Products!B:D, 3, FALSE)</f>
        <v>3</v>
      </c>
      <c r="M10534" s="2">
        <f>Table1[[#This Row],[Quantity Purchased]] * Table1[[#This Row],[Unit Price]]</f>
        <v>2125</v>
      </c>
      <c r="N10534" s="2">
        <f>VLOOKUP(H10534, [1]Products!B:E, 4, FALSE)</f>
        <v>5</v>
      </c>
      <c r="O10534" t="str">
        <f>TEXT(Table1[[#This Row],[Transaction Date]], "yyyy-mm")</f>
        <v>2024-09</v>
      </c>
      <c r="P10534" s="1">
        <f ca="1">YEAR(TODAY()) - YEAR(Table1[[#This Row],[Buyer Date of Birth]])</f>
        <v>50</v>
      </c>
      <c r="Q10534" s="2">
        <f>Table1[[#This Row],[Total Revenue]] - Table1[[#This Row],[Total Cost]]</f>
        <v>2122</v>
      </c>
    </row>
    <row r="10535" spans="1:17" x14ac:dyDescent="0.25">
      <c r="A10535" s="1">
        <v>45558</v>
      </c>
      <c r="B10535" t="s">
        <v>263</v>
      </c>
      <c r="C10535" t="s">
        <v>841</v>
      </c>
      <c r="D10535" t="s">
        <v>62</v>
      </c>
      <c r="E10535" s="1">
        <v>30418</v>
      </c>
      <c r="F10535" t="s">
        <v>75</v>
      </c>
      <c r="G10535">
        <v>238</v>
      </c>
      <c r="H10535" t="s">
        <v>49</v>
      </c>
      <c r="I10535" t="s">
        <v>23</v>
      </c>
      <c r="J10535" t="s">
        <v>37</v>
      </c>
      <c r="K10535" t="str">
        <f>VLOOKUP(H10535, [1]Products!B:E, 2, FALSE)</f>
        <v>Butter Crunch</v>
      </c>
      <c r="L10535" s="2">
        <f>VLOOKUP(H10535, [1]Products!B:D, 3, FALSE)</f>
        <v>10</v>
      </c>
      <c r="M10535" s="2">
        <f>Table1[[#This Row],[Quantity Purchased]] * Table1[[#This Row],[Unit Price]]</f>
        <v>2618</v>
      </c>
      <c r="N10535" s="2">
        <f>VLOOKUP(H10535, [1]Products!B:E, 4, FALSE)</f>
        <v>11</v>
      </c>
      <c r="O10535" t="str">
        <f>TEXT(Table1[[#This Row],[Transaction Date]], "yyyy-mm")</f>
        <v>2024-09</v>
      </c>
      <c r="P10535" s="1">
        <f ca="1">YEAR(TODAY()) - YEAR(Table1[[#This Row],[Buyer Date of Birth]])</f>
        <v>42</v>
      </c>
      <c r="Q10535" s="2">
        <f>Table1[[#This Row],[Total Revenue]] - Table1[[#This Row],[Total Cost]]</f>
        <v>2608</v>
      </c>
    </row>
    <row r="10536" spans="1:17" x14ac:dyDescent="0.25">
      <c r="A10536" s="1">
        <v>45558</v>
      </c>
      <c r="B10536" t="s">
        <v>195</v>
      </c>
      <c r="C10536" t="s">
        <v>287</v>
      </c>
      <c r="D10536" t="s">
        <v>34</v>
      </c>
      <c r="E10536" s="1">
        <v>28797</v>
      </c>
      <c r="F10536" t="s">
        <v>40</v>
      </c>
      <c r="G10536">
        <v>226</v>
      </c>
      <c r="H10536" t="s">
        <v>66</v>
      </c>
      <c r="I10536" t="s">
        <v>23</v>
      </c>
      <c r="J10536" t="s">
        <v>31</v>
      </c>
      <c r="K10536" t="str">
        <f>VLOOKUP(H10536, [1]Products!B:E, 2, FALSE)</f>
        <v>Oatmeal Cookies</v>
      </c>
      <c r="L10536" s="2">
        <f>VLOOKUP(H10536, [1]Products!B:D, 3, FALSE)</f>
        <v>19</v>
      </c>
      <c r="M10536" s="2">
        <f>Table1[[#This Row],[Quantity Purchased]] * Table1[[#This Row],[Unit Price]]</f>
        <v>5198</v>
      </c>
      <c r="N10536" s="2">
        <f>VLOOKUP(H10536, [1]Products!B:E, 4, FALSE)</f>
        <v>23</v>
      </c>
      <c r="O10536" t="str">
        <f>TEXT(Table1[[#This Row],[Transaction Date]], "yyyy-mm")</f>
        <v>2024-09</v>
      </c>
      <c r="P10536" s="1">
        <f ca="1">YEAR(TODAY()) - YEAR(Table1[[#This Row],[Buyer Date of Birth]])</f>
        <v>47</v>
      </c>
      <c r="Q10536" s="2">
        <f>Table1[[#This Row],[Total Revenue]] - Table1[[#This Row],[Total Cost]]</f>
        <v>5179</v>
      </c>
    </row>
    <row r="10537" spans="1:17" x14ac:dyDescent="0.25">
      <c r="A10537" s="1">
        <v>45537</v>
      </c>
      <c r="B10537" t="s">
        <v>212</v>
      </c>
      <c r="C10537" t="s">
        <v>1050</v>
      </c>
      <c r="D10537" t="s">
        <v>45</v>
      </c>
      <c r="E10537" s="1">
        <v>18377</v>
      </c>
      <c r="F10537" t="s">
        <v>40</v>
      </c>
      <c r="G10537">
        <v>227</v>
      </c>
      <c r="H10537" t="s">
        <v>71</v>
      </c>
      <c r="I10537" t="s">
        <v>59</v>
      </c>
      <c r="J10537" t="s">
        <v>31</v>
      </c>
      <c r="K10537" t="str">
        <f>VLOOKUP(H10537, [1]Products!B:E, 2, FALSE)</f>
        <v>Peanut Butter Bites</v>
      </c>
      <c r="L10537" s="2">
        <f>VLOOKUP(H10537, [1]Products!B:D, 3, FALSE)</f>
        <v>5</v>
      </c>
      <c r="M10537" s="2">
        <f>Table1[[#This Row],[Quantity Purchased]] * Table1[[#This Row],[Unit Price]]</f>
        <v>1589</v>
      </c>
      <c r="N10537" s="2">
        <f>VLOOKUP(H10537, [1]Products!B:E, 4, FALSE)</f>
        <v>7</v>
      </c>
      <c r="O10537" t="str">
        <f>TEXT(Table1[[#This Row],[Transaction Date]], "yyyy-mm")</f>
        <v>2024-09</v>
      </c>
      <c r="P10537" s="1">
        <f ca="1">YEAR(TODAY()) - YEAR(Table1[[#This Row],[Buyer Date of Birth]])</f>
        <v>75</v>
      </c>
      <c r="Q10537" s="2">
        <f>Table1[[#This Row],[Total Revenue]] - Table1[[#This Row],[Total Cost]]</f>
        <v>1584</v>
      </c>
    </row>
    <row r="10538" spans="1:17" x14ac:dyDescent="0.25">
      <c r="A10538" s="1">
        <v>45563</v>
      </c>
      <c r="B10538" t="s">
        <v>60</v>
      </c>
      <c r="C10538" t="s">
        <v>799</v>
      </c>
      <c r="D10538" t="s">
        <v>100</v>
      </c>
      <c r="E10538" s="1">
        <v>16092</v>
      </c>
      <c r="F10538" t="s">
        <v>40</v>
      </c>
      <c r="G10538">
        <v>115</v>
      </c>
      <c r="H10538" t="s">
        <v>72</v>
      </c>
      <c r="I10538" t="s">
        <v>30</v>
      </c>
      <c r="J10538" t="s">
        <v>37</v>
      </c>
      <c r="K10538" t="str">
        <f>VLOOKUP(H10538, [1]Products!B:E, 2, FALSE)</f>
        <v>Choco Delight</v>
      </c>
      <c r="L10538" s="2">
        <f>VLOOKUP(H10538, [1]Products!B:D, 3, FALSE)</f>
        <v>3</v>
      </c>
      <c r="M10538" s="2">
        <f>Table1[[#This Row],[Quantity Purchased]] * Table1[[#This Row],[Unit Price]]</f>
        <v>575</v>
      </c>
      <c r="N10538" s="2">
        <f>VLOOKUP(H10538, [1]Products!B:E, 4, FALSE)</f>
        <v>5</v>
      </c>
      <c r="O10538" t="str">
        <f>TEXT(Table1[[#This Row],[Transaction Date]], "yyyy-mm")</f>
        <v>2024-09</v>
      </c>
      <c r="P10538" s="1">
        <f ca="1">YEAR(TODAY()) - YEAR(Table1[[#This Row],[Buyer Date of Birth]])</f>
        <v>81</v>
      </c>
      <c r="Q10538" s="2">
        <f>Table1[[#This Row],[Total Revenue]] - Table1[[#This Row],[Total Cost]]</f>
        <v>572</v>
      </c>
    </row>
    <row r="10539" spans="1:17" x14ac:dyDescent="0.25">
      <c r="A10539" s="1">
        <v>45553</v>
      </c>
      <c r="B10539" t="s">
        <v>740</v>
      </c>
      <c r="C10539" t="s">
        <v>328</v>
      </c>
      <c r="D10539" t="s">
        <v>78</v>
      </c>
      <c r="E10539" s="1">
        <v>23385</v>
      </c>
      <c r="F10539" t="s">
        <v>28</v>
      </c>
      <c r="G10539">
        <v>289</v>
      </c>
      <c r="H10539" t="s">
        <v>41</v>
      </c>
      <c r="I10539" t="s">
        <v>50</v>
      </c>
      <c r="J10539" t="s">
        <v>37</v>
      </c>
      <c r="K10539" t="str">
        <f>VLOOKUP(H10539, [1]Products!B:E, 2, FALSE)</f>
        <v>Ginger Snaps</v>
      </c>
      <c r="L10539" s="2">
        <f>VLOOKUP(H10539, [1]Products!B:D, 3, FALSE)</f>
        <v>14</v>
      </c>
      <c r="M10539" s="2">
        <f>Table1[[#This Row],[Quantity Purchased]] * Table1[[#This Row],[Unit Price]]</f>
        <v>8092</v>
      </c>
      <c r="N10539" s="2">
        <f>VLOOKUP(H10539, [1]Products!B:E, 4, FALSE)</f>
        <v>28</v>
      </c>
      <c r="O10539" t="str">
        <f>TEXT(Table1[[#This Row],[Transaction Date]], "yyyy-mm")</f>
        <v>2024-09</v>
      </c>
      <c r="P10539" s="1">
        <f ca="1">YEAR(TODAY()) - YEAR(Table1[[#This Row],[Buyer Date of Birth]])</f>
        <v>61</v>
      </c>
      <c r="Q10539" s="2">
        <f>Table1[[#This Row],[Total Revenue]] - Table1[[#This Row],[Total Cost]]</f>
        <v>8078</v>
      </c>
    </row>
    <row r="10540" spans="1:17" x14ac:dyDescent="0.25">
      <c r="A10540" s="1">
        <v>45561</v>
      </c>
      <c r="B10540" t="s">
        <v>857</v>
      </c>
      <c r="C10540" t="s">
        <v>1230</v>
      </c>
      <c r="D10540" t="s">
        <v>45</v>
      </c>
      <c r="E10540" s="1">
        <v>30126</v>
      </c>
      <c r="F10540" t="s">
        <v>28</v>
      </c>
      <c r="G10540">
        <v>103</v>
      </c>
      <c r="H10540" t="s">
        <v>72</v>
      </c>
      <c r="I10540" t="s">
        <v>36</v>
      </c>
      <c r="J10540" t="s">
        <v>24</v>
      </c>
      <c r="K10540" t="str">
        <f>VLOOKUP(H10540, [1]Products!B:E, 2, FALSE)</f>
        <v>Choco Delight</v>
      </c>
      <c r="L10540" s="2">
        <f>VLOOKUP(H10540, [1]Products!B:D, 3, FALSE)</f>
        <v>3</v>
      </c>
      <c r="M10540" s="2">
        <f>Table1[[#This Row],[Quantity Purchased]] * Table1[[#This Row],[Unit Price]]</f>
        <v>515</v>
      </c>
      <c r="N10540" s="2">
        <f>VLOOKUP(H10540, [1]Products!B:E, 4, FALSE)</f>
        <v>5</v>
      </c>
      <c r="O10540" t="str">
        <f>TEXT(Table1[[#This Row],[Transaction Date]], "yyyy-mm")</f>
        <v>2024-09</v>
      </c>
      <c r="P10540" s="1">
        <f ca="1">YEAR(TODAY()) - YEAR(Table1[[#This Row],[Buyer Date of Birth]])</f>
        <v>43</v>
      </c>
      <c r="Q10540" s="2">
        <f>Table1[[#This Row],[Total Revenue]] - Table1[[#This Row],[Total Cost]]</f>
        <v>512</v>
      </c>
    </row>
    <row r="10541" spans="1:17" x14ac:dyDescent="0.25">
      <c r="A10541" s="1">
        <v>45552</v>
      </c>
      <c r="B10541" t="s">
        <v>92</v>
      </c>
      <c r="C10541" t="s">
        <v>157</v>
      </c>
      <c r="D10541" t="s">
        <v>62</v>
      </c>
      <c r="E10541" s="1">
        <v>22208</v>
      </c>
      <c r="F10541" t="s">
        <v>28</v>
      </c>
      <c r="G10541">
        <v>392</v>
      </c>
      <c r="H10541" t="s">
        <v>49</v>
      </c>
      <c r="I10541" t="s">
        <v>23</v>
      </c>
      <c r="J10541" t="s">
        <v>24</v>
      </c>
      <c r="K10541" t="str">
        <f>VLOOKUP(H10541, [1]Products!B:E, 2, FALSE)</f>
        <v>Butter Crunch</v>
      </c>
      <c r="L10541" s="2">
        <f>VLOOKUP(H10541, [1]Products!B:D, 3, FALSE)</f>
        <v>10</v>
      </c>
      <c r="M10541" s="2">
        <f>Table1[[#This Row],[Quantity Purchased]] * Table1[[#This Row],[Unit Price]]</f>
        <v>4312</v>
      </c>
      <c r="N10541" s="2">
        <f>VLOOKUP(H10541, [1]Products!B:E, 4, FALSE)</f>
        <v>11</v>
      </c>
      <c r="O10541" t="str">
        <f>TEXT(Table1[[#This Row],[Transaction Date]], "yyyy-mm")</f>
        <v>2024-09</v>
      </c>
      <c r="P10541" s="1">
        <f ca="1">YEAR(TODAY()) - YEAR(Table1[[#This Row],[Buyer Date of Birth]])</f>
        <v>65</v>
      </c>
      <c r="Q10541" s="2">
        <f>Table1[[#This Row],[Total Revenue]] - Table1[[#This Row],[Total Cost]]</f>
        <v>4302</v>
      </c>
    </row>
    <row r="10542" spans="1:17" x14ac:dyDescent="0.25">
      <c r="A10542" s="1">
        <v>45540</v>
      </c>
      <c r="B10542" t="s">
        <v>87</v>
      </c>
      <c r="C10542" t="s">
        <v>168</v>
      </c>
      <c r="D10542" t="s">
        <v>78</v>
      </c>
      <c r="E10542" s="1">
        <v>22746</v>
      </c>
      <c r="F10542" t="s">
        <v>40</v>
      </c>
      <c r="G10542">
        <v>68</v>
      </c>
      <c r="H10542" t="s">
        <v>66</v>
      </c>
      <c r="I10542" t="s">
        <v>46</v>
      </c>
      <c r="J10542" t="s">
        <v>31</v>
      </c>
      <c r="K10542" t="str">
        <f>VLOOKUP(H10542, [1]Products!B:E, 2, FALSE)</f>
        <v>Oatmeal Cookies</v>
      </c>
      <c r="L10542" s="2">
        <f>VLOOKUP(H10542, [1]Products!B:D, 3, FALSE)</f>
        <v>19</v>
      </c>
      <c r="M10542" s="2">
        <f>Table1[[#This Row],[Quantity Purchased]] * Table1[[#This Row],[Unit Price]]</f>
        <v>1564</v>
      </c>
      <c r="N10542" s="2">
        <f>VLOOKUP(H10542, [1]Products!B:E, 4, FALSE)</f>
        <v>23</v>
      </c>
      <c r="O10542" t="str">
        <f>TEXT(Table1[[#This Row],[Transaction Date]], "yyyy-mm")</f>
        <v>2024-09</v>
      </c>
      <c r="P10542" s="1">
        <f ca="1">YEAR(TODAY()) - YEAR(Table1[[#This Row],[Buyer Date of Birth]])</f>
        <v>63</v>
      </c>
      <c r="Q10542" s="2">
        <f>Table1[[#This Row],[Total Revenue]] - Table1[[#This Row],[Total Cost]]</f>
        <v>1545</v>
      </c>
    </row>
    <row r="10543" spans="1:17" x14ac:dyDescent="0.25">
      <c r="A10543" s="1">
        <v>45564</v>
      </c>
      <c r="B10543" t="s">
        <v>1383</v>
      </c>
      <c r="C10543" t="s">
        <v>823</v>
      </c>
      <c r="D10543" t="s">
        <v>58</v>
      </c>
      <c r="E10543" s="1">
        <v>35300</v>
      </c>
      <c r="F10543" t="s">
        <v>28</v>
      </c>
      <c r="G10543">
        <v>152</v>
      </c>
      <c r="H10543" t="s">
        <v>72</v>
      </c>
      <c r="I10543" t="s">
        <v>50</v>
      </c>
      <c r="J10543" t="s">
        <v>24</v>
      </c>
      <c r="K10543" t="str">
        <f>VLOOKUP(H10543, [1]Products!B:E, 2, FALSE)</f>
        <v>Choco Delight</v>
      </c>
      <c r="L10543" s="2">
        <f>VLOOKUP(H10543, [1]Products!B:D, 3, FALSE)</f>
        <v>3</v>
      </c>
      <c r="M10543" s="2">
        <f>Table1[[#This Row],[Quantity Purchased]] * Table1[[#This Row],[Unit Price]]</f>
        <v>760</v>
      </c>
      <c r="N10543" s="2">
        <f>VLOOKUP(H10543, [1]Products!B:E, 4, FALSE)</f>
        <v>5</v>
      </c>
      <c r="O10543" t="str">
        <f>TEXT(Table1[[#This Row],[Transaction Date]], "yyyy-mm")</f>
        <v>2024-09</v>
      </c>
      <c r="P10543" s="1">
        <f ca="1">YEAR(TODAY()) - YEAR(Table1[[#This Row],[Buyer Date of Birth]])</f>
        <v>29</v>
      </c>
      <c r="Q10543" s="2">
        <f>Table1[[#This Row],[Total Revenue]] - Table1[[#This Row],[Total Cost]]</f>
        <v>757</v>
      </c>
    </row>
    <row r="10544" spans="1:17" x14ac:dyDescent="0.25">
      <c r="A10544" s="1">
        <v>45561</v>
      </c>
      <c r="B10544" t="s">
        <v>441</v>
      </c>
      <c r="C10544" t="s">
        <v>295</v>
      </c>
      <c r="D10544" t="s">
        <v>89</v>
      </c>
      <c r="E10544" s="1">
        <v>15992</v>
      </c>
      <c r="F10544" t="s">
        <v>40</v>
      </c>
      <c r="G10544">
        <v>81</v>
      </c>
      <c r="H10544" t="s">
        <v>35</v>
      </c>
      <c r="I10544" t="s">
        <v>23</v>
      </c>
      <c r="J10544" t="s">
        <v>24</v>
      </c>
      <c r="K10544" t="str">
        <f>VLOOKUP(H10544, [1]Products!B:E, 2, FALSE)</f>
        <v>Caramel Biscuits</v>
      </c>
      <c r="L10544" s="2">
        <f>VLOOKUP(H10544, [1]Products!B:D, 3, FALSE)</f>
        <v>18</v>
      </c>
      <c r="M10544" s="2">
        <f>Table1[[#This Row],[Quantity Purchased]] * Table1[[#This Row],[Unit Price]]</f>
        <v>1782</v>
      </c>
      <c r="N10544" s="2">
        <f>VLOOKUP(H10544, [1]Products!B:E, 4, FALSE)</f>
        <v>22</v>
      </c>
      <c r="O10544" t="str">
        <f>TEXT(Table1[[#This Row],[Transaction Date]], "yyyy-mm")</f>
        <v>2024-09</v>
      </c>
      <c r="P10544" s="1">
        <f ca="1">YEAR(TODAY()) - YEAR(Table1[[#This Row],[Buyer Date of Birth]])</f>
        <v>82</v>
      </c>
      <c r="Q10544" s="2">
        <f>Table1[[#This Row],[Total Revenue]] - Table1[[#This Row],[Total Cost]]</f>
        <v>1764</v>
      </c>
    </row>
    <row r="10545" spans="1:17" x14ac:dyDescent="0.25">
      <c r="A10545" s="1">
        <v>45546</v>
      </c>
      <c r="B10545" t="s">
        <v>278</v>
      </c>
      <c r="C10545" t="s">
        <v>227</v>
      </c>
      <c r="D10545" t="s">
        <v>84</v>
      </c>
      <c r="E10545" s="1">
        <v>23918</v>
      </c>
      <c r="F10545" t="s">
        <v>28</v>
      </c>
      <c r="G10545">
        <v>421</v>
      </c>
      <c r="H10545" t="s">
        <v>41</v>
      </c>
      <c r="I10545" t="s">
        <v>42</v>
      </c>
      <c r="J10545" t="s">
        <v>37</v>
      </c>
      <c r="K10545" t="str">
        <f>VLOOKUP(H10545, [1]Products!B:E, 2, FALSE)</f>
        <v>Ginger Snaps</v>
      </c>
      <c r="L10545" s="2">
        <f>VLOOKUP(H10545, [1]Products!B:D, 3, FALSE)</f>
        <v>14</v>
      </c>
      <c r="M10545" s="2">
        <f>Table1[[#This Row],[Quantity Purchased]] * Table1[[#This Row],[Unit Price]]</f>
        <v>11788</v>
      </c>
      <c r="N10545" s="2">
        <f>VLOOKUP(H10545, [1]Products!B:E, 4, FALSE)</f>
        <v>28</v>
      </c>
      <c r="O10545" t="str">
        <f>TEXT(Table1[[#This Row],[Transaction Date]], "yyyy-mm")</f>
        <v>2024-09</v>
      </c>
      <c r="P10545" s="1">
        <f ca="1">YEAR(TODAY()) - YEAR(Table1[[#This Row],[Buyer Date of Birth]])</f>
        <v>60</v>
      </c>
      <c r="Q10545" s="2">
        <f>Table1[[#This Row],[Total Revenue]] - Table1[[#This Row],[Total Cost]]</f>
        <v>11774</v>
      </c>
    </row>
    <row r="10546" spans="1:17" x14ac:dyDescent="0.25">
      <c r="A10546" s="1">
        <v>45552</v>
      </c>
      <c r="B10546" t="s">
        <v>32</v>
      </c>
      <c r="C10546" t="s">
        <v>1032</v>
      </c>
      <c r="D10546" t="s">
        <v>62</v>
      </c>
      <c r="E10546" s="1">
        <v>24026</v>
      </c>
      <c r="F10546" t="s">
        <v>75</v>
      </c>
      <c r="G10546">
        <v>35</v>
      </c>
      <c r="H10546" t="s">
        <v>41</v>
      </c>
      <c r="I10546" t="s">
        <v>46</v>
      </c>
      <c r="J10546" t="s">
        <v>24</v>
      </c>
      <c r="K10546" t="str">
        <f>VLOOKUP(H10546, [1]Products!B:E, 2, FALSE)</f>
        <v>Ginger Snaps</v>
      </c>
      <c r="L10546" s="2">
        <f>VLOOKUP(H10546, [1]Products!B:D, 3, FALSE)</f>
        <v>14</v>
      </c>
      <c r="M10546" s="2">
        <f>Table1[[#This Row],[Quantity Purchased]] * Table1[[#This Row],[Unit Price]]</f>
        <v>980</v>
      </c>
      <c r="N10546" s="2">
        <f>VLOOKUP(H10546, [1]Products!B:E, 4, FALSE)</f>
        <v>28</v>
      </c>
      <c r="O10546" t="str">
        <f>TEXT(Table1[[#This Row],[Transaction Date]], "yyyy-mm")</f>
        <v>2024-09</v>
      </c>
      <c r="P10546" s="1">
        <f ca="1">YEAR(TODAY()) - YEAR(Table1[[#This Row],[Buyer Date of Birth]])</f>
        <v>60</v>
      </c>
      <c r="Q10546" s="2">
        <f>Table1[[#This Row],[Total Revenue]] - Table1[[#This Row],[Total Cost]]</f>
        <v>966</v>
      </c>
    </row>
    <row r="10547" spans="1:17" x14ac:dyDescent="0.25">
      <c r="A10547" s="1">
        <v>45552</v>
      </c>
      <c r="B10547" t="s">
        <v>32</v>
      </c>
      <c r="C10547" t="s">
        <v>255</v>
      </c>
      <c r="D10547" t="s">
        <v>62</v>
      </c>
      <c r="E10547" s="1">
        <v>24587</v>
      </c>
      <c r="F10547" t="s">
        <v>28</v>
      </c>
      <c r="G10547">
        <v>482</v>
      </c>
      <c r="H10547" t="s">
        <v>71</v>
      </c>
      <c r="I10547" t="s">
        <v>30</v>
      </c>
      <c r="J10547" t="s">
        <v>37</v>
      </c>
      <c r="K10547" t="str">
        <f>VLOOKUP(H10547, [1]Products!B:E, 2, FALSE)</f>
        <v>Peanut Butter Bites</v>
      </c>
      <c r="L10547" s="2">
        <f>VLOOKUP(H10547, [1]Products!B:D, 3, FALSE)</f>
        <v>5</v>
      </c>
      <c r="M10547" s="2">
        <f>Table1[[#This Row],[Quantity Purchased]] * Table1[[#This Row],[Unit Price]]</f>
        <v>3374</v>
      </c>
      <c r="N10547" s="2">
        <f>VLOOKUP(H10547, [1]Products!B:E, 4, FALSE)</f>
        <v>7</v>
      </c>
      <c r="O10547" t="str">
        <f>TEXT(Table1[[#This Row],[Transaction Date]], "yyyy-mm")</f>
        <v>2024-09</v>
      </c>
      <c r="P10547" s="1">
        <f ca="1">YEAR(TODAY()) - YEAR(Table1[[#This Row],[Buyer Date of Birth]])</f>
        <v>58</v>
      </c>
      <c r="Q10547" s="2">
        <f>Table1[[#This Row],[Total Revenue]] - Table1[[#This Row],[Total Cost]]</f>
        <v>3369</v>
      </c>
    </row>
    <row r="10548" spans="1:17" x14ac:dyDescent="0.25">
      <c r="A10548" s="1">
        <v>45550</v>
      </c>
      <c r="B10548" t="s">
        <v>112</v>
      </c>
      <c r="C10548" t="s">
        <v>1077</v>
      </c>
      <c r="D10548" t="s">
        <v>78</v>
      </c>
      <c r="E10548" s="1">
        <v>27906</v>
      </c>
      <c r="F10548" t="s">
        <v>40</v>
      </c>
      <c r="G10548">
        <v>83</v>
      </c>
      <c r="H10548" t="s">
        <v>35</v>
      </c>
      <c r="I10548" t="s">
        <v>36</v>
      </c>
      <c r="J10548" t="s">
        <v>31</v>
      </c>
      <c r="K10548" t="str">
        <f>VLOOKUP(H10548, [1]Products!B:E, 2, FALSE)</f>
        <v>Caramel Biscuits</v>
      </c>
      <c r="L10548" s="2">
        <f>VLOOKUP(H10548, [1]Products!B:D, 3, FALSE)</f>
        <v>18</v>
      </c>
      <c r="M10548" s="2">
        <f>Table1[[#This Row],[Quantity Purchased]] * Table1[[#This Row],[Unit Price]]</f>
        <v>1826</v>
      </c>
      <c r="N10548" s="2">
        <f>VLOOKUP(H10548, [1]Products!B:E, 4, FALSE)</f>
        <v>22</v>
      </c>
      <c r="O10548" t="str">
        <f>TEXT(Table1[[#This Row],[Transaction Date]], "yyyy-mm")</f>
        <v>2024-09</v>
      </c>
      <c r="P10548" s="1">
        <f ca="1">YEAR(TODAY()) - YEAR(Table1[[#This Row],[Buyer Date of Birth]])</f>
        <v>49</v>
      </c>
      <c r="Q10548" s="2">
        <f>Table1[[#This Row],[Total Revenue]] - Table1[[#This Row],[Total Cost]]</f>
        <v>1808</v>
      </c>
    </row>
    <row r="10549" spans="1:17" x14ac:dyDescent="0.25">
      <c r="A10549" s="1">
        <v>45560</v>
      </c>
      <c r="B10549" t="s">
        <v>73</v>
      </c>
      <c r="C10549" t="s">
        <v>490</v>
      </c>
      <c r="D10549" t="s">
        <v>20</v>
      </c>
      <c r="E10549" s="1">
        <v>31034</v>
      </c>
      <c r="F10549" t="s">
        <v>40</v>
      </c>
      <c r="G10549">
        <v>180</v>
      </c>
      <c r="H10549" t="s">
        <v>22</v>
      </c>
      <c r="I10549" t="s">
        <v>30</v>
      </c>
      <c r="J10549" t="s">
        <v>31</v>
      </c>
      <c r="K10549" t="str">
        <f>VLOOKUP(H10549, [1]Products!B:E, 2, FALSE)</f>
        <v>Cinnamon Swirls</v>
      </c>
      <c r="L10549" s="2">
        <f>VLOOKUP(H10549, [1]Products!B:D, 3, FALSE)</f>
        <v>10</v>
      </c>
      <c r="M10549" s="2">
        <f>Table1[[#This Row],[Quantity Purchased]] * Table1[[#This Row],[Unit Price]]</f>
        <v>2520</v>
      </c>
      <c r="N10549" s="2">
        <f>VLOOKUP(H10549, [1]Products!B:E, 4, FALSE)</f>
        <v>14</v>
      </c>
      <c r="O10549" t="str">
        <f>TEXT(Table1[[#This Row],[Transaction Date]], "yyyy-mm")</f>
        <v>2024-09</v>
      </c>
      <c r="P10549" s="1">
        <f ca="1">YEAR(TODAY()) - YEAR(Table1[[#This Row],[Buyer Date of Birth]])</f>
        <v>41</v>
      </c>
      <c r="Q10549" s="2">
        <f>Table1[[#This Row],[Total Revenue]] - Table1[[#This Row],[Total Cost]]</f>
        <v>2510</v>
      </c>
    </row>
    <row r="10550" spans="1:17" x14ac:dyDescent="0.25">
      <c r="A10550" s="1">
        <v>45538</v>
      </c>
      <c r="B10550" t="s">
        <v>1135</v>
      </c>
      <c r="C10550" t="s">
        <v>1386</v>
      </c>
      <c r="D10550" t="s">
        <v>89</v>
      </c>
      <c r="E10550" s="1">
        <v>28780</v>
      </c>
      <c r="F10550" t="s">
        <v>21</v>
      </c>
      <c r="G10550">
        <v>59</v>
      </c>
      <c r="H10550" t="s">
        <v>66</v>
      </c>
      <c r="I10550" t="s">
        <v>30</v>
      </c>
      <c r="J10550" t="s">
        <v>37</v>
      </c>
      <c r="K10550" t="str">
        <f>VLOOKUP(H10550, [1]Products!B:E, 2, FALSE)</f>
        <v>Oatmeal Cookies</v>
      </c>
      <c r="L10550" s="2">
        <f>VLOOKUP(H10550, [1]Products!B:D, 3, FALSE)</f>
        <v>19</v>
      </c>
      <c r="M10550" s="2">
        <f>Table1[[#This Row],[Quantity Purchased]] * Table1[[#This Row],[Unit Price]]</f>
        <v>1357</v>
      </c>
      <c r="N10550" s="2">
        <f>VLOOKUP(H10550, [1]Products!B:E, 4, FALSE)</f>
        <v>23</v>
      </c>
      <c r="O10550" t="str">
        <f>TEXT(Table1[[#This Row],[Transaction Date]], "yyyy-mm")</f>
        <v>2024-09</v>
      </c>
      <c r="P10550" s="1">
        <f ca="1">YEAR(TODAY()) - YEAR(Table1[[#This Row],[Buyer Date of Birth]])</f>
        <v>47</v>
      </c>
      <c r="Q10550" s="2">
        <f>Table1[[#This Row],[Total Revenue]] - Table1[[#This Row],[Total Cost]]</f>
        <v>1338</v>
      </c>
    </row>
    <row r="10551" spans="1:17" x14ac:dyDescent="0.25">
      <c r="A10551" s="1">
        <v>45541</v>
      </c>
      <c r="B10551" t="s">
        <v>257</v>
      </c>
      <c r="C10551" t="s">
        <v>948</v>
      </c>
      <c r="D10551" t="s">
        <v>58</v>
      </c>
      <c r="E10551" s="1">
        <v>33143</v>
      </c>
      <c r="F10551" t="s">
        <v>75</v>
      </c>
      <c r="G10551">
        <v>460</v>
      </c>
      <c r="H10551" t="s">
        <v>71</v>
      </c>
      <c r="I10551" t="s">
        <v>50</v>
      </c>
      <c r="J10551" t="s">
        <v>37</v>
      </c>
      <c r="K10551" t="str">
        <f>VLOOKUP(H10551, [1]Products!B:E, 2, FALSE)</f>
        <v>Peanut Butter Bites</v>
      </c>
      <c r="L10551" s="2">
        <f>VLOOKUP(H10551, [1]Products!B:D, 3, FALSE)</f>
        <v>5</v>
      </c>
      <c r="M10551" s="2">
        <f>Table1[[#This Row],[Quantity Purchased]] * Table1[[#This Row],[Unit Price]]</f>
        <v>3220</v>
      </c>
      <c r="N10551" s="2">
        <f>VLOOKUP(H10551, [1]Products!B:E, 4, FALSE)</f>
        <v>7</v>
      </c>
      <c r="O10551" t="str">
        <f>TEXT(Table1[[#This Row],[Transaction Date]], "yyyy-mm")</f>
        <v>2024-09</v>
      </c>
      <c r="P10551" s="1">
        <f ca="1">YEAR(TODAY()) - YEAR(Table1[[#This Row],[Buyer Date of Birth]])</f>
        <v>35</v>
      </c>
      <c r="Q10551" s="2">
        <f>Table1[[#This Row],[Total Revenue]] - Table1[[#This Row],[Total Cost]]</f>
        <v>3215</v>
      </c>
    </row>
    <row r="10552" spans="1:17" x14ac:dyDescent="0.25">
      <c r="A10552" s="1">
        <v>45548</v>
      </c>
      <c r="B10552" t="s">
        <v>743</v>
      </c>
      <c r="C10552" t="s">
        <v>744</v>
      </c>
      <c r="D10552" t="s">
        <v>20</v>
      </c>
      <c r="E10552" s="1">
        <v>26428</v>
      </c>
      <c r="F10552" t="s">
        <v>75</v>
      </c>
      <c r="G10552">
        <v>233</v>
      </c>
      <c r="H10552" t="s">
        <v>54</v>
      </c>
      <c r="I10552" t="s">
        <v>46</v>
      </c>
      <c r="J10552" t="s">
        <v>24</v>
      </c>
      <c r="K10552" t="str">
        <f>VLOOKUP(H10552, [1]Products!B:E, 2, FALSE)</f>
        <v>Lemon Crisps</v>
      </c>
      <c r="L10552" s="2">
        <f>VLOOKUP(H10552, [1]Products!B:D, 3, FALSE)</f>
        <v>7</v>
      </c>
      <c r="M10552" s="2">
        <f>Table1[[#This Row],[Quantity Purchased]] * Table1[[#This Row],[Unit Price]]</f>
        <v>2097</v>
      </c>
      <c r="N10552" s="2">
        <f>VLOOKUP(H10552, [1]Products!B:E, 4, FALSE)</f>
        <v>9</v>
      </c>
      <c r="O10552" t="str">
        <f>TEXT(Table1[[#This Row],[Transaction Date]], "yyyy-mm")</f>
        <v>2024-09</v>
      </c>
      <c r="P10552" s="1">
        <f ca="1">YEAR(TODAY()) - YEAR(Table1[[#This Row],[Buyer Date of Birth]])</f>
        <v>53</v>
      </c>
      <c r="Q10552" s="2">
        <f>Table1[[#This Row],[Total Revenue]] - Table1[[#This Row],[Total Cost]]</f>
        <v>2090</v>
      </c>
    </row>
    <row r="10553" spans="1:17" x14ac:dyDescent="0.25">
      <c r="A10553" s="1">
        <v>45538</v>
      </c>
      <c r="B10553" t="s">
        <v>423</v>
      </c>
      <c r="C10553" t="s">
        <v>703</v>
      </c>
      <c r="D10553" t="s">
        <v>34</v>
      </c>
      <c r="E10553" s="1">
        <v>15928</v>
      </c>
      <c r="F10553" t="s">
        <v>75</v>
      </c>
      <c r="G10553">
        <v>380</v>
      </c>
      <c r="H10553" t="s">
        <v>29</v>
      </c>
      <c r="I10553" t="s">
        <v>59</v>
      </c>
      <c r="J10553" t="s">
        <v>24</v>
      </c>
      <c r="K10553" t="str">
        <f>VLOOKUP(H10553, [1]Products!B:E, 2, FALSE)</f>
        <v>Shortbread</v>
      </c>
      <c r="L10553" s="2">
        <f>VLOOKUP(H10553, [1]Products!B:D, 3, FALSE)</f>
        <v>10</v>
      </c>
      <c r="M10553" s="2">
        <f>Table1[[#This Row],[Quantity Purchased]] * Table1[[#This Row],[Unit Price]]</f>
        <v>17100</v>
      </c>
      <c r="N10553" s="2">
        <f>VLOOKUP(H10553, [1]Products!B:E, 4, FALSE)</f>
        <v>45</v>
      </c>
      <c r="O10553" t="str">
        <f>TEXT(Table1[[#This Row],[Transaction Date]], "yyyy-mm")</f>
        <v>2024-09</v>
      </c>
      <c r="P10553" s="1">
        <f ca="1">YEAR(TODAY()) - YEAR(Table1[[#This Row],[Buyer Date of Birth]])</f>
        <v>82</v>
      </c>
      <c r="Q10553" s="2">
        <f>Table1[[#This Row],[Total Revenue]] - Table1[[#This Row],[Total Cost]]</f>
        <v>17090</v>
      </c>
    </row>
    <row r="10554" spans="1:17" x14ac:dyDescent="0.25">
      <c r="A10554" s="1">
        <v>45565</v>
      </c>
      <c r="B10554" t="s">
        <v>114</v>
      </c>
      <c r="C10554" t="s">
        <v>629</v>
      </c>
      <c r="D10554" t="s">
        <v>34</v>
      </c>
      <c r="E10554" s="1">
        <v>38847</v>
      </c>
      <c r="F10554" t="s">
        <v>28</v>
      </c>
      <c r="G10554">
        <v>75</v>
      </c>
      <c r="H10554" t="s">
        <v>63</v>
      </c>
      <c r="I10554" t="s">
        <v>30</v>
      </c>
      <c r="J10554" t="s">
        <v>31</v>
      </c>
      <c r="K10554" t="str">
        <f>VLOOKUP(H10554, [1]Products!B:E, 2, FALSE)</f>
        <v>Vanilla Wafers</v>
      </c>
      <c r="L10554" s="2">
        <f>VLOOKUP(H10554, [1]Products!B:D, 3, FALSE)</f>
        <v>18</v>
      </c>
      <c r="M10554" s="2">
        <f>Table1[[#This Row],[Quantity Purchased]] * Table1[[#This Row],[Unit Price]]</f>
        <v>2700</v>
      </c>
      <c r="N10554" s="2">
        <f>VLOOKUP(H10554, [1]Products!B:E, 4, FALSE)</f>
        <v>36</v>
      </c>
      <c r="O10554" t="str">
        <f>TEXT(Table1[[#This Row],[Transaction Date]], "yyyy-mm")</f>
        <v>2024-09</v>
      </c>
      <c r="P10554" s="1">
        <f ca="1">YEAR(TODAY()) - YEAR(Table1[[#This Row],[Buyer Date of Birth]])</f>
        <v>19</v>
      </c>
      <c r="Q10554" s="2">
        <f>Table1[[#This Row],[Total Revenue]] - Table1[[#This Row],[Total Cost]]</f>
        <v>2682</v>
      </c>
    </row>
    <row r="10555" spans="1:17" x14ac:dyDescent="0.25">
      <c r="A10555" s="1">
        <v>45538</v>
      </c>
      <c r="B10555" t="s">
        <v>379</v>
      </c>
      <c r="C10555" t="s">
        <v>602</v>
      </c>
      <c r="D10555" t="s">
        <v>34</v>
      </c>
      <c r="E10555" s="1">
        <v>17952</v>
      </c>
      <c r="F10555" t="s">
        <v>40</v>
      </c>
      <c r="G10555">
        <v>181</v>
      </c>
      <c r="H10555" t="s">
        <v>35</v>
      </c>
      <c r="I10555" t="s">
        <v>55</v>
      </c>
      <c r="J10555" t="s">
        <v>24</v>
      </c>
      <c r="K10555" t="str">
        <f>VLOOKUP(H10555, [1]Products!B:E, 2, FALSE)</f>
        <v>Caramel Biscuits</v>
      </c>
      <c r="L10555" s="2">
        <f>VLOOKUP(H10555, [1]Products!B:D, 3, FALSE)</f>
        <v>18</v>
      </c>
      <c r="M10555" s="2">
        <f>Table1[[#This Row],[Quantity Purchased]] * Table1[[#This Row],[Unit Price]]</f>
        <v>3982</v>
      </c>
      <c r="N10555" s="2">
        <f>VLOOKUP(H10555, [1]Products!B:E, 4, FALSE)</f>
        <v>22</v>
      </c>
      <c r="O10555" t="str">
        <f>TEXT(Table1[[#This Row],[Transaction Date]], "yyyy-mm")</f>
        <v>2024-09</v>
      </c>
      <c r="P10555" s="1">
        <f ca="1">YEAR(TODAY()) - YEAR(Table1[[#This Row],[Buyer Date of Birth]])</f>
        <v>76</v>
      </c>
      <c r="Q10555" s="2">
        <f>Table1[[#This Row],[Total Revenue]] - Table1[[#This Row],[Total Cost]]</f>
        <v>3964</v>
      </c>
    </row>
    <row r="10556" spans="1:17" x14ac:dyDescent="0.25">
      <c r="A10556" s="1">
        <v>45564</v>
      </c>
      <c r="B10556" t="s">
        <v>240</v>
      </c>
      <c r="C10556" t="s">
        <v>177</v>
      </c>
      <c r="D10556" t="s">
        <v>53</v>
      </c>
      <c r="E10556" s="1">
        <v>32227</v>
      </c>
      <c r="F10556" t="s">
        <v>28</v>
      </c>
      <c r="G10556">
        <v>48</v>
      </c>
      <c r="H10556" t="s">
        <v>71</v>
      </c>
      <c r="I10556" t="s">
        <v>36</v>
      </c>
      <c r="J10556" t="s">
        <v>24</v>
      </c>
      <c r="K10556" t="str">
        <f>VLOOKUP(H10556, [1]Products!B:E, 2, FALSE)</f>
        <v>Peanut Butter Bites</v>
      </c>
      <c r="L10556" s="2">
        <f>VLOOKUP(H10556, [1]Products!B:D, 3, FALSE)</f>
        <v>5</v>
      </c>
      <c r="M10556" s="2">
        <f>Table1[[#This Row],[Quantity Purchased]] * Table1[[#This Row],[Unit Price]]</f>
        <v>336</v>
      </c>
      <c r="N10556" s="2">
        <f>VLOOKUP(H10556, [1]Products!B:E, 4, FALSE)</f>
        <v>7</v>
      </c>
      <c r="O10556" t="str">
        <f>TEXT(Table1[[#This Row],[Transaction Date]], "yyyy-mm")</f>
        <v>2024-09</v>
      </c>
      <c r="P10556" s="1">
        <f ca="1">YEAR(TODAY()) - YEAR(Table1[[#This Row],[Buyer Date of Birth]])</f>
        <v>37</v>
      </c>
      <c r="Q10556" s="2">
        <f>Table1[[#This Row],[Total Revenue]] - Table1[[#This Row],[Total Cost]]</f>
        <v>331</v>
      </c>
    </row>
    <row r="10557" spans="1:17" x14ac:dyDescent="0.25">
      <c r="A10557" s="1">
        <v>45555</v>
      </c>
      <c r="B10557" t="s">
        <v>555</v>
      </c>
      <c r="C10557" t="s">
        <v>227</v>
      </c>
      <c r="D10557" t="s">
        <v>62</v>
      </c>
      <c r="E10557" s="1">
        <v>28299</v>
      </c>
      <c r="F10557" t="s">
        <v>40</v>
      </c>
      <c r="G10557">
        <v>193</v>
      </c>
      <c r="H10557" t="s">
        <v>35</v>
      </c>
      <c r="I10557" t="s">
        <v>30</v>
      </c>
      <c r="J10557" t="s">
        <v>37</v>
      </c>
      <c r="K10557" t="str">
        <f>VLOOKUP(H10557, [1]Products!B:E, 2, FALSE)</f>
        <v>Caramel Biscuits</v>
      </c>
      <c r="L10557" s="2">
        <f>VLOOKUP(H10557, [1]Products!B:D, 3, FALSE)</f>
        <v>18</v>
      </c>
      <c r="M10557" s="2">
        <f>Table1[[#This Row],[Quantity Purchased]] * Table1[[#This Row],[Unit Price]]</f>
        <v>4246</v>
      </c>
      <c r="N10557" s="2">
        <f>VLOOKUP(H10557, [1]Products!B:E, 4, FALSE)</f>
        <v>22</v>
      </c>
      <c r="O10557" t="str">
        <f>TEXT(Table1[[#This Row],[Transaction Date]], "yyyy-mm")</f>
        <v>2024-09</v>
      </c>
      <c r="P10557" s="1">
        <f ca="1">YEAR(TODAY()) - YEAR(Table1[[#This Row],[Buyer Date of Birth]])</f>
        <v>48</v>
      </c>
      <c r="Q10557" s="2">
        <f>Table1[[#This Row],[Total Revenue]] - Table1[[#This Row],[Total Cost]]</f>
        <v>4228</v>
      </c>
    </row>
    <row r="10558" spans="1:17" x14ac:dyDescent="0.25">
      <c r="A10558" s="1">
        <v>45545</v>
      </c>
      <c r="B10558" t="s">
        <v>178</v>
      </c>
      <c r="C10558" t="s">
        <v>364</v>
      </c>
      <c r="D10558" t="s">
        <v>53</v>
      </c>
      <c r="E10558" s="1">
        <v>22952</v>
      </c>
      <c r="F10558" t="s">
        <v>21</v>
      </c>
      <c r="G10558">
        <v>413</v>
      </c>
      <c r="H10558" t="s">
        <v>41</v>
      </c>
      <c r="I10558" t="s">
        <v>55</v>
      </c>
      <c r="J10558" t="s">
        <v>24</v>
      </c>
      <c r="K10558" t="str">
        <f>VLOOKUP(H10558, [1]Products!B:E, 2, FALSE)</f>
        <v>Ginger Snaps</v>
      </c>
      <c r="L10558" s="2">
        <f>VLOOKUP(H10558, [1]Products!B:D, 3, FALSE)</f>
        <v>14</v>
      </c>
      <c r="M10558" s="2">
        <f>Table1[[#This Row],[Quantity Purchased]] * Table1[[#This Row],[Unit Price]]</f>
        <v>11564</v>
      </c>
      <c r="N10558" s="2">
        <f>VLOOKUP(H10558, [1]Products!B:E, 4, FALSE)</f>
        <v>28</v>
      </c>
      <c r="O10558" t="str">
        <f>TEXT(Table1[[#This Row],[Transaction Date]], "yyyy-mm")</f>
        <v>2024-09</v>
      </c>
      <c r="P10558" s="1">
        <f ca="1">YEAR(TODAY()) - YEAR(Table1[[#This Row],[Buyer Date of Birth]])</f>
        <v>63</v>
      </c>
      <c r="Q10558" s="2">
        <f>Table1[[#This Row],[Total Revenue]] - Table1[[#This Row],[Total Cost]]</f>
        <v>11550</v>
      </c>
    </row>
    <row r="10559" spans="1:17" x14ac:dyDescent="0.25">
      <c r="A10559" s="1">
        <v>45542</v>
      </c>
      <c r="B10559" t="s">
        <v>249</v>
      </c>
      <c r="C10559" t="s">
        <v>229</v>
      </c>
      <c r="D10559" t="s">
        <v>78</v>
      </c>
      <c r="E10559" s="1">
        <v>22968</v>
      </c>
      <c r="F10559" t="s">
        <v>28</v>
      </c>
      <c r="G10559">
        <v>28</v>
      </c>
      <c r="H10559" t="s">
        <v>49</v>
      </c>
      <c r="I10559" t="s">
        <v>30</v>
      </c>
      <c r="J10559" t="s">
        <v>31</v>
      </c>
      <c r="K10559" t="str">
        <f>VLOOKUP(H10559, [1]Products!B:E, 2, FALSE)</f>
        <v>Butter Crunch</v>
      </c>
      <c r="L10559" s="2">
        <f>VLOOKUP(H10559, [1]Products!B:D, 3, FALSE)</f>
        <v>10</v>
      </c>
      <c r="M10559" s="2">
        <f>Table1[[#This Row],[Quantity Purchased]] * Table1[[#This Row],[Unit Price]]</f>
        <v>308</v>
      </c>
      <c r="N10559" s="2">
        <f>VLOOKUP(H10559, [1]Products!B:E, 4, FALSE)</f>
        <v>11</v>
      </c>
      <c r="O10559" t="str">
        <f>TEXT(Table1[[#This Row],[Transaction Date]], "yyyy-mm")</f>
        <v>2024-09</v>
      </c>
      <c r="P10559" s="1">
        <f ca="1">YEAR(TODAY()) - YEAR(Table1[[#This Row],[Buyer Date of Birth]])</f>
        <v>63</v>
      </c>
      <c r="Q10559" s="2">
        <f>Table1[[#This Row],[Total Revenue]] - Table1[[#This Row],[Total Cost]]</f>
        <v>298</v>
      </c>
    </row>
    <row r="10560" spans="1:17" x14ac:dyDescent="0.25">
      <c r="A10560" s="1">
        <v>45543</v>
      </c>
      <c r="B10560" t="s">
        <v>499</v>
      </c>
      <c r="C10560" t="s">
        <v>856</v>
      </c>
      <c r="D10560" t="s">
        <v>89</v>
      </c>
      <c r="E10560" s="1">
        <v>17033</v>
      </c>
      <c r="F10560" t="s">
        <v>75</v>
      </c>
      <c r="G10560">
        <v>176</v>
      </c>
      <c r="H10560" t="s">
        <v>72</v>
      </c>
      <c r="I10560" t="s">
        <v>23</v>
      </c>
      <c r="J10560" t="s">
        <v>24</v>
      </c>
      <c r="K10560" t="str">
        <f>VLOOKUP(H10560, [1]Products!B:E, 2, FALSE)</f>
        <v>Choco Delight</v>
      </c>
      <c r="L10560" s="2">
        <f>VLOOKUP(H10560, [1]Products!B:D, 3, FALSE)</f>
        <v>3</v>
      </c>
      <c r="M10560" s="2">
        <f>Table1[[#This Row],[Quantity Purchased]] * Table1[[#This Row],[Unit Price]]</f>
        <v>880</v>
      </c>
      <c r="N10560" s="2">
        <f>VLOOKUP(H10560, [1]Products!B:E, 4, FALSE)</f>
        <v>5</v>
      </c>
      <c r="O10560" t="str">
        <f>TEXT(Table1[[#This Row],[Transaction Date]], "yyyy-mm")</f>
        <v>2024-09</v>
      </c>
      <c r="P10560" s="1">
        <f ca="1">YEAR(TODAY()) - YEAR(Table1[[#This Row],[Buyer Date of Birth]])</f>
        <v>79</v>
      </c>
      <c r="Q10560" s="2">
        <f>Table1[[#This Row],[Total Revenue]] - Table1[[#This Row],[Total Cost]]</f>
        <v>877</v>
      </c>
    </row>
    <row r="10561" spans="1:17" x14ac:dyDescent="0.25">
      <c r="A10561" s="1">
        <v>45548</v>
      </c>
      <c r="B10561" t="s">
        <v>135</v>
      </c>
      <c r="C10561" t="s">
        <v>39</v>
      </c>
      <c r="D10561" t="s">
        <v>45</v>
      </c>
      <c r="E10561" s="1">
        <v>22557</v>
      </c>
      <c r="F10561" t="s">
        <v>28</v>
      </c>
      <c r="G10561">
        <v>428</v>
      </c>
      <c r="H10561" t="s">
        <v>71</v>
      </c>
      <c r="I10561" t="s">
        <v>42</v>
      </c>
      <c r="J10561" t="s">
        <v>37</v>
      </c>
      <c r="K10561" t="str">
        <f>VLOOKUP(H10561, [1]Products!B:E, 2, FALSE)</f>
        <v>Peanut Butter Bites</v>
      </c>
      <c r="L10561" s="2">
        <f>VLOOKUP(H10561, [1]Products!B:D, 3, FALSE)</f>
        <v>5</v>
      </c>
      <c r="M10561" s="2">
        <f>Table1[[#This Row],[Quantity Purchased]] * Table1[[#This Row],[Unit Price]]</f>
        <v>2996</v>
      </c>
      <c r="N10561" s="2">
        <f>VLOOKUP(H10561, [1]Products!B:E, 4, FALSE)</f>
        <v>7</v>
      </c>
      <c r="O10561" t="str">
        <f>TEXT(Table1[[#This Row],[Transaction Date]], "yyyy-mm")</f>
        <v>2024-09</v>
      </c>
      <c r="P10561" s="1">
        <f ca="1">YEAR(TODAY()) - YEAR(Table1[[#This Row],[Buyer Date of Birth]])</f>
        <v>64</v>
      </c>
      <c r="Q10561" s="2">
        <f>Table1[[#This Row],[Total Revenue]] - Table1[[#This Row],[Total Cost]]</f>
        <v>2991</v>
      </c>
    </row>
    <row r="10562" spans="1:17" x14ac:dyDescent="0.25">
      <c r="A10562" s="1">
        <v>45562</v>
      </c>
      <c r="B10562" t="s">
        <v>381</v>
      </c>
      <c r="C10562" t="s">
        <v>464</v>
      </c>
      <c r="D10562" t="s">
        <v>45</v>
      </c>
      <c r="E10562" s="1">
        <v>35593</v>
      </c>
      <c r="F10562" t="s">
        <v>75</v>
      </c>
      <c r="G10562">
        <v>200</v>
      </c>
      <c r="H10562" t="s">
        <v>63</v>
      </c>
      <c r="I10562" t="s">
        <v>55</v>
      </c>
      <c r="J10562" t="s">
        <v>31</v>
      </c>
      <c r="K10562" t="str">
        <f>VLOOKUP(H10562, [1]Products!B:E, 2, FALSE)</f>
        <v>Vanilla Wafers</v>
      </c>
      <c r="L10562" s="2">
        <f>VLOOKUP(H10562, [1]Products!B:D, 3, FALSE)</f>
        <v>18</v>
      </c>
      <c r="M10562" s="2">
        <f>Table1[[#This Row],[Quantity Purchased]] * Table1[[#This Row],[Unit Price]]</f>
        <v>7200</v>
      </c>
      <c r="N10562" s="2">
        <f>VLOOKUP(H10562, [1]Products!B:E, 4, FALSE)</f>
        <v>36</v>
      </c>
      <c r="O10562" t="str">
        <f>TEXT(Table1[[#This Row],[Transaction Date]], "yyyy-mm")</f>
        <v>2024-09</v>
      </c>
      <c r="P10562" s="1">
        <f ca="1">YEAR(TODAY()) - YEAR(Table1[[#This Row],[Buyer Date of Birth]])</f>
        <v>28</v>
      </c>
      <c r="Q10562" s="2">
        <f>Table1[[#This Row],[Total Revenue]] - Table1[[#This Row],[Total Cost]]</f>
        <v>7182</v>
      </c>
    </row>
    <row r="10563" spans="1:17" x14ac:dyDescent="0.25">
      <c r="A10563" s="1">
        <v>45548</v>
      </c>
      <c r="B10563" t="s">
        <v>56</v>
      </c>
      <c r="C10563" t="s">
        <v>252</v>
      </c>
      <c r="D10563" t="s">
        <v>53</v>
      </c>
      <c r="E10563" s="1">
        <v>18724</v>
      </c>
      <c r="F10563" t="s">
        <v>75</v>
      </c>
      <c r="G10563">
        <v>233</v>
      </c>
      <c r="H10563" t="s">
        <v>72</v>
      </c>
      <c r="I10563" t="s">
        <v>55</v>
      </c>
      <c r="J10563" t="s">
        <v>31</v>
      </c>
      <c r="K10563" t="str">
        <f>VLOOKUP(H10563, [1]Products!B:E, 2, FALSE)</f>
        <v>Choco Delight</v>
      </c>
      <c r="L10563" s="2">
        <f>VLOOKUP(H10563, [1]Products!B:D, 3, FALSE)</f>
        <v>3</v>
      </c>
      <c r="M10563" s="2">
        <f>Table1[[#This Row],[Quantity Purchased]] * Table1[[#This Row],[Unit Price]]</f>
        <v>1165</v>
      </c>
      <c r="N10563" s="2">
        <f>VLOOKUP(H10563, [1]Products!B:E, 4, FALSE)</f>
        <v>5</v>
      </c>
      <c r="O10563" t="str">
        <f>TEXT(Table1[[#This Row],[Transaction Date]], "yyyy-mm")</f>
        <v>2024-09</v>
      </c>
      <c r="P10563" s="1">
        <f ca="1">YEAR(TODAY()) - YEAR(Table1[[#This Row],[Buyer Date of Birth]])</f>
        <v>74</v>
      </c>
      <c r="Q10563" s="2">
        <f>Table1[[#This Row],[Total Revenue]] - Table1[[#This Row],[Total Cost]]</f>
        <v>1162</v>
      </c>
    </row>
    <row r="10564" spans="1:17" x14ac:dyDescent="0.25">
      <c r="A10564" s="1">
        <v>45559</v>
      </c>
      <c r="B10564" t="s">
        <v>94</v>
      </c>
      <c r="C10564" t="s">
        <v>753</v>
      </c>
      <c r="D10564" t="s">
        <v>62</v>
      </c>
      <c r="E10564" s="1">
        <v>36576</v>
      </c>
      <c r="F10564" t="s">
        <v>40</v>
      </c>
      <c r="G10564">
        <v>362</v>
      </c>
      <c r="H10564" t="s">
        <v>71</v>
      </c>
      <c r="I10564" t="s">
        <v>30</v>
      </c>
      <c r="J10564" t="s">
        <v>37</v>
      </c>
      <c r="K10564" t="str">
        <f>VLOOKUP(H10564, [1]Products!B:E, 2, FALSE)</f>
        <v>Peanut Butter Bites</v>
      </c>
      <c r="L10564" s="2">
        <f>VLOOKUP(H10564, [1]Products!B:D, 3, FALSE)</f>
        <v>5</v>
      </c>
      <c r="M10564" s="2">
        <f>Table1[[#This Row],[Quantity Purchased]] * Table1[[#This Row],[Unit Price]]</f>
        <v>2534</v>
      </c>
      <c r="N10564" s="2">
        <f>VLOOKUP(H10564, [1]Products!B:E, 4, FALSE)</f>
        <v>7</v>
      </c>
      <c r="O10564" t="str">
        <f>TEXT(Table1[[#This Row],[Transaction Date]], "yyyy-mm")</f>
        <v>2024-09</v>
      </c>
      <c r="P10564" s="1">
        <f ca="1">YEAR(TODAY()) - YEAR(Table1[[#This Row],[Buyer Date of Birth]])</f>
        <v>25</v>
      </c>
      <c r="Q10564" s="2">
        <f>Table1[[#This Row],[Total Revenue]] - Table1[[#This Row],[Total Cost]]</f>
        <v>2529</v>
      </c>
    </row>
    <row r="10565" spans="1:17" x14ac:dyDescent="0.25">
      <c r="A10565" s="1">
        <v>45564</v>
      </c>
      <c r="B10565" t="s">
        <v>113</v>
      </c>
      <c r="C10565" t="s">
        <v>889</v>
      </c>
      <c r="D10565" t="s">
        <v>62</v>
      </c>
      <c r="E10565" s="1">
        <v>29665</v>
      </c>
      <c r="F10565" t="s">
        <v>40</v>
      </c>
      <c r="G10565">
        <v>64</v>
      </c>
      <c r="H10565" t="s">
        <v>29</v>
      </c>
      <c r="I10565" t="s">
        <v>42</v>
      </c>
      <c r="J10565" t="s">
        <v>37</v>
      </c>
      <c r="K10565" t="str">
        <f>VLOOKUP(H10565, [1]Products!B:E, 2, FALSE)</f>
        <v>Shortbread</v>
      </c>
      <c r="L10565" s="2">
        <f>VLOOKUP(H10565, [1]Products!B:D, 3, FALSE)</f>
        <v>10</v>
      </c>
      <c r="M10565" s="2">
        <f>Table1[[#This Row],[Quantity Purchased]] * Table1[[#This Row],[Unit Price]]</f>
        <v>2880</v>
      </c>
      <c r="N10565" s="2">
        <f>VLOOKUP(H10565, [1]Products!B:E, 4, FALSE)</f>
        <v>45</v>
      </c>
      <c r="O10565" t="str">
        <f>TEXT(Table1[[#This Row],[Transaction Date]], "yyyy-mm")</f>
        <v>2024-09</v>
      </c>
      <c r="P10565" s="1">
        <f ca="1">YEAR(TODAY()) - YEAR(Table1[[#This Row],[Buyer Date of Birth]])</f>
        <v>44</v>
      </c>
      <c r="Q10565" s="2">
        <f>Table1[[#This Row],[Total Revenue]] - Table1[[#This Row],[Total Cost]]</f>
        <v>2870</v>
      </c>
    </row>
    <row r="10566" spans="1:17" x14ac:dyDescent="0.25">
      <c r="A10566" s="1">
        <v>45555</v>
      </c>
      <c r="B10566" t="s">
        <v>142</v>
      </c>
      <c r="C10566" t="s">
        <v>245</v>
      </c>
      <c r="D10566" t="s">
        <v>58</v>
      </c>
      <c r="E10566" s="1">
        <v>38022</v>
      </c>
      <c r="F10566" t="s">
        <v>40</v>
      </c>
      <c r="G10566">
        <v>362</v>
      </c>
      <c r="H10566" t="s">
        <v>63</v>
      </c>
      <c r="I10566" t="s">
        <v>30</v>
      </c>
      <c r="J10566" t="s">
        <v>24</v>
      </c>
      <c r="K10566" t="str">
        <f>VLOOKUP(H10566, [1]Products!B:E, 2, FALSE)</f>
        <v>Vanilla Wafers</v>
      </c>
      <c r="L10566" s="2">
        <f>VLOOKUP(H10566, [1]Products!B:D, 3, FALSE)</f>
        <v>18</v>
      </c>
      <c r="M10566" s="2">
        <f>Table1[[#This Row],[Quantity Purchased]] * Table1[[#This Row],[Unit Price]]</f>
        <v>13032</v>
      </c>
      <c r="N10566" s="2">
        <f>VLOOKUP(H10566, [1]Products!B:E, 4, FALSE)</f>
        <v>36</v>
      </c>
      <c r="O10566" t="str">
        <f>TEXT(Table1[[#This Row],[Transaction Date]], "yyyy-mm")</f>
        <v>2024-09</v>
      </c>
      <c r="P10566" s="1">
        <f ca="1">YEAR(TODAY()) - YEAR(Table1[[#This Row],[Buyer Date of Birth]])</f>
        <v>21</v>
      </c>
      <c r="Q10566" s="2">
        <f>Table1[[#This Row],[Total Revenue]] - Table1[[#This Row],[Total Cost]]</f>
        <v>13014</v>
      </c>
    </row>
    <row r="10567" spans="1:17" x14ac:dyDescent="0.25">
      <c r="A10567" s="1">
        <v>45565</v>
      </c>
      <c r="B10567" t="s">
        <v>447</v>
      </c>
      <c r="C10567" t="s">
        <v>954</v>
      </c>
      <c r="D10567" t="s">
        <v>20</v>
      </c>
      <c r="E10567" s="1">
        <v>35968</v>
      </c>
      <c r="F10567" t="s">
        <v>21</v>
      </c>
      <c r="G10567">
        <v>465</v>
      </c>
      <c r="H10567" t="s">
        <v>49</v>
      </c>
      <c r="I10567" t="s">
        <v>36</v>
      </c>
      <c r="J10567" t="s">
        <v>24</v>
      </c>
      <c r="K10567" t="str">
        <f>VLOOKUP(H10567, [1]Products!B:E, 2, FALSE)</f>
        <v>Butter Crunch</v>
      </c>
      <c r="L10567" s="2">
        <f>VLOOKUP(H10567, [1]Products!B:D, 3, FALSE)</f>
        <v>10</v>
      </c>
      <c r="M10567" s="2">
        <f>Table1[[#This Row],[Quantity Purchased]] * Table1[[#This Row],[Unit Price]]</f>
        <v>5115</v>
      </c>
      <c r="N10567" s="2">
        <f>VLOOKUP(H10567, [1]Products!B:E, 4, FALSE)</f>
        <v>11</v>
      </c>
      <c r="O10567" t="str">
        <f>TEXT(Table1[[#This Row],[Transaction Date]], "yyyy-mm")</f>
        <v>2024-09</v>
      </c>
      <c r="P10567" s="1">
        <f ca="1">YEAR(TODAY()) - YEAR(Table1[[#This Row],[Buyer Date of Birth]])</f>
        <v>27</v>
      </c>
      <c r="Q10567" s="2">
        <f>Table1[[#This Row],[Total Revenue]] - Table1[[#This Row],[Total Cost]]</f>
        <v>5105</v>
      </c>
    </row>
    <row r="10568" spans="1:17" x14ac:dyDescent="0.25">
      <c r="A10568" s="1">
        <v>45541</v>
      </c>
      <c r="B10568" t="s">
        <v>645</v>
      </c>
      <c r="C10568" t="s">
        <v>18</v>
      </c>
      <c r="D10568" t="s">
        <v>58</v>
      </c>
      <c r="E10568" s="1">
        <v>35963</v>
      </c>
      <c r="F10568" t="s">
        <v>28</v>
      </c>
      <c r="G10568">
        <v>282</v>
      </c>
      <c r="H10568" t="s">
        <v>22</v>
      </c>
      <c r="I10568" t="s">
        <v>50</v>
      </c>
      <c r="J10568" t="s">
        <v>31</v>
      </c>
      <c r="K10568" t="str">
        <f>VLOOKUP(H10568, [1]Products!B:E, 2, FALSE)</f>
        <v>Cinnamon Swirls</v>
      </c>
      <c r="L10568" s="2">
        <f>VLOOKUP(H10568, [1]Products!B:D, 3, FALSE)</f>
        <v>10</v>
      </c>
      <c r="M10568" s="2">
        <f>Table1[[#This Row],[Quantity Purchased]] * Table1[[#This Row],[Unit Price]]</f>
        <v>3948</v>
      </c>
      <c r="N10568" s="2">
        <f>VLOOKUP(H10568, [1]Products!B:E, 4, FALSE)</f>
        <v>14</v>
      </c>
      <c r="O10568" t="str">
        <f>TEXT(Table1[[#This Row],[Transaction Date]], "yyyy-mm")</f>
        <v>2024-09</v>
      </c>
      <c r="P10568" s="1">
        <f ca="1">YEAR(TODAY()) - YEAR(Table1[[#This Row],[Buyer Date of Birth]])</f>
        <v>27</v>
      </c>
      <c r="Q10568" s="2">
        <f>Table1[[#This Row],[Total Revenue]] - Table1[[#This Row],[Total Cost]]</f>
        <v>3938</v>
      </c>
    </row>
    <row r="10569" spans="1:17" x14ac:dyDescent="0.25">
      <c r="A10569" s="1">
        <v>45545</v>
      </c>
      <c r="B10569" t="s">
        <v>51</v>
      </c>
      <c r="C10569" t="s">
        <v>600</v>
      </c>
      <c r="D10569" t="s">
        <v>58</v>
      </c>
      <c r="E10569" s="1">
        <v>28296</v>
      </c>
      <c r="F10569" t="s">
        <v>21</v>
      </c>
      <c r="G10569">
        <v>421</v>
      </c>
      <c r="H10569" t="s">
        <v>29</v>
      </c>
      <c r="I10569" t="s">
        <v>55</v>
      </c>
      <c r="J10569" t="s">
        <v>24</v>
      </c>
      <c r="K10569" t="str">
        <f>VLOOKUP(H10569, [1]Products!B:E, 2, FALSE)</f>
        <v>Shortbread</v>
      </c>
      <c r="L10569" s="2">
        <f>VLOOKUP(H10569, [1]Products!B:D, 3, FALSE)</f>
        <v>10</v>
      </c>
      <c r="M10569" s="2">
        <f>Table1[[#This Row],[Quantity Purchased]] * Table1[[#This Row],[Unit Price]]</f>
        <v>18945</v>
      </c>
      <c r="N10569" s="2">
        <f>VLOOKUP(H10569, [1]Products!B:E, 4, FALSE)</f>
        <v>45</v>
      </c>
      <c r="O10569" t="str">
        <f>TEXT(Table1[[#This Row],[Transaction Date]], "yyyy-mm")</f>
        <v>2024-09</v>
      </c>
      <c r="P10569" s="1">
        <f ca="1">YEAR(TODAY()) - YEAR(Table1[[#This Row],[Buyer Date of Birth]])</f>
        <v>48</v>
      </c>
      <c r="Q10569" s="2">
        <f>Table1[[#This Row],[Total Revenue]] - Table1[[#This Row],[Total Cost]]</f>
        <v>18935</v>
      </c>
    </row>
    <row r="10570" spans="1:17" x14ac:dyDescent="0.25">
      <c r="A10570" s="1">
        <v>45541</v>
      </c>
      <c r="B10570" t="s">
        <v>993</v>
      </c>
      <c r="C10570" t="s">
        <v>608</v>
      </c>
      <c r="D10570" t="s">
        <v>53</v>
      </c>
      <c r="E10570" s="1">
        <v>17195</v>
      </c>
      <c r="F10570" t="s">
        <v>40</v>
      </c>
      <c r="G10570">
        <v>201</v>
      </c>
      <c r="H10570" t="s">
        <v>22</v>
      </c>
      <c r="I10570" t="s">
        <v>36</v>
      </c>
      <c r="J10570" t="s">
        <v>24</v>
      </c>
      <c r="K10570" t="str">
        <f>VLOOKUP(H10570, [1]Products!B:E, 2, FALSE)</f>
        <v>Cinnamon Swirls</v>
      </c>
      <c r="L10570" s="2">
        <f>VLOOKUP(H10570, [1]Products!B:D, 3, FALSE)</f>
        <v>10</v>
      </c>
      <c r="M10570" s="2">
        <f>Table1[[#This Row],[Quantity Purchased]] * Table1[[#This Row],[Unit Price]]</f>
        <v>2814</v>
      </c>
      <c r="N10570" s="2">
        <f>VLOOKUP(H10570, [1]Products!B:E, 4, FALSE)</f>
        <v>14</v>
      </c>
      <c r="O10570" t="str">
        <f>TEXT(Table1[[#This Row],[Transaction Date]], "yyyy-mm")</f>
        <v>2024-09</v>
      </c>
      <c r="P10570" s="1">
        <f ca="1">YEAR(TODAY()) - YEAR(Table1[[#This Row],[Buyer Date of Birth]])</f>
        <v>78</v>
      </c>
      <c r="Q10570" s="2">
        <f>Table1[[#This Row],[Total Revenue]] - Table1[[#This Row],[Total Cost]]</f>
        <v>2804</v>
      </c>
    </row>
    <row r="10571" spans="1:17" x14ac:dyDescent="0.25">
      <c r="A10571" s="1">
        <v>45554</v>
      </c>
      <c r="B10571" t="s">
        <v>150</v>
      </c>
      <c r="C10571" t="s">
        <v>714</v>
      </c>
      <c r="D10571" t="s">
        <v>20</v>
      </c>
      <c r="E10571" s="1">
        <v>32017</v>
      </c>
      <c r="F10571" t="s">
        <v>75</v>
      </c>
      <c r="G10571">
        <v>174</v>
      </c>
      <c r="H10571" t="s">
        <v>71</v>
      </c>
      <c r="I10571" t="s">
        <v>23</v>
      </c>
      <c r="J10571" t="s">
        <v>37</v>
      </c>
      <c r="K10571" t="str">
        <f>VLOOKUP(H10571, [1]Products!B:E, 2, FALSE)</f>
        <v>Peanut Butter Bites</v>
      </c>
      <c r="L10571" s="2">
        <f>VLOOKUP(H10571, [1]Products!B:D, 3, FALSE)</f>
        <v>5</v>
      </c>
      <c r="M10571" s="2">
        <f>Table1[[#This Row],[Quantity Purchased]] * Table1[[#This Row],[Unit Price]]</f>
        <v>1218</v>
      </c>
      <c r="N10571" s="2">
        <f>VLOOKUP(H10571, [1]Products!B:E, 4, FALSE)</f>
        <v>7</v>
      </c>
      <c r="O10571" t="str">
        <f>TEXT(Table1[[#This Row],[Transaction Date]], "yyyy-mm")</f>
        <v>2024-09</v>
      </c>
      <c r="P10571" s="1">
        <f ca="1">YEAR(TODAY()) - YEAR(Table1[[#This Row],[Buyer Date of Birth]])</f>
        <v>38</v>
      </c>
      <c r="Q10571" s="2">
        <f>Table1[[#This Row],[Total Revenue]] - Table1[[#This Row],[Total Cost]]</f>
        <v>1213</v>
      </c>
    </row>
    <row r="10572" spans="1:17" x14ac:dyDescent="0.25">
      <c r="A10572" s="1">
        <v>45548</v>
      </c>
      <c r="B10572" t="s">
        <v>198</v>
      </c>
      <c r="C10572" t="s">
        <v>1029</v>
      </c>
      <c r="D10572" t="s">
        <v>58</v>
      </c>
      <c r="E10572" s="1">
        <v>21790</v>
      </c>
      <c r="F10572" t="s">
        <v>40</v>
      </c>
      <c r="G10572">
        <v>106</v>
      </c>
      <c r="H10572" t="s">
        <v>29</v>
      </c>
      <c r="I10572" t="s">
        <v>50</v>
      </c>
      <c r="J10572" t="s">
        <v>24</v>
      </c>
      <c r="K10572" t="str">
        <f>VLOOKUP(H10572, [1]Products!B:E, 2, FALSE)</f>
        <v>Shortbread</v>
      </c>
      <c r="L10572" s="2">
        <f>VLOOKUP(H10572, [1]Products!B:D, 3, FALSE)</f>
        <v>10</v>
      </c>
      <c r="M10572" s="2">
        <f>Table1[[#This Row],[Quantity Purchased]] * Table1[[#This Row],[Unit Price]]</f>
        <v>4770</v>
      </c>
      <c r="N10572" s="2">
        <f>VLOOKUP(H10572, [1]Products!B:E, 4, FALSE)</f>
        <v>45</v>
      </c>
      <c r="O10572" t="str">
        <f>TEXT(Table1[[#This Row],[Transaction Date]], "yyyy-mm")</f>
        <v>2024-09</v>
      </c>
      <c r="P10572" s="1">
        <f ca="1">YEAR(TODAY()) - YEAR(Table1[[#This Row],[Buyer Date of Birth]])</f>
        <v>66</v>
      </c>
      <c r="Q10572" s="2">
        <f>Table1[[#This Row],[Total Revenue]] - Table1[[#This Row],[Total Cost]]</f>
        <v>4760</v>
      </c>
    </row>
    <row r="10573" spans="1:17" x14ac:dyDescent="0.25">
      <c r="A10573" s="1">
        <v>45539</v>
      </c>
      <c r="B10573" t="s">
        <v>645</v>
      </c>
      <c r="C10573" t="s">
        <v>698</v>
      </c>
      <c r="D10573" t="s">
        <v>34</v>
      </c>
      <c r="E10573" s="1">
        <v>23152</v>
      </c>
      <c r="F10573" t="s">
        <v>75</v>
      </c>
      <c r="G10573">
        <v>39</v>
      </c>
      <c r="H10573" t="s">
        <v>29</v>
      </c>
      <c r="I10573" t="s">
        <v>30</v>
      </c>
      <c r="J10573" t="s">
        <v>37</v>
      </c>
      <c r="K10573" t="str">
        <f>VLOOKUP(H10573, [1]Products!B:E, 2, FALSE)</f>
        <v>Shortbread</v>
      </c>
      <c r="L10573" s="2">
        <f>VLOOKUP(H10573, [1]Products!B:D, 3, FALSE)</f>
        <v>10</v>
      </c>
      <c r="M10573" s="2">
        <f>Table1[[#This Row],[Quantity Purchased]] * Table1[[#This Row],[Unit Price]]</f>
        <v>1755</v>
      </c>
      <c r="N10573" s="2">
        <f>VLOOKUP(H10573, [1]Products!B:E, 4, FALSE)</f>
        <v>45</v>
      </c>
      <c r="O10573" t="str">
        <f>TEXT(Table1[[#This Row],[Transaction Date]], "yyyy-mm")</f>
        <v>2024-09</v>
      </c>
      <c r="P10573" s="1">
        <f ca="1">YEAR(TODAY()) - YEAR(Table1[[#This Row],[Buyer Date of Birth]])</f>
        <v>62</v>
      </c>
      <c r="Q10573" s="2">
        <f>Table1[[#This Row],[Total Revenue]] - Table1[[#This Row],[Total Cost]]</f>
        <v>1745</v>
      </c>
    </row>
    <row r="10574" spans="1:17" x14ac:dyDescent="0.25">
      <c r="A10574" s="1">
        <v>45562</v>
      </c>
      <c r="B10574" t="s">
        <v>169</v>
      </c>
      <c r="C10574" t="s">
        <v>766</v>
      </c>
      <c r="D10574" t="s">
        <v>45</v>
      </c>
      <c r="E10574" s="1">
        <v>35379</v>
      </c>
      <c r="F10574" t="s">
        <v>75</v>
      </c>
      <c r="G10574">
        <v>455</v>
      </c>
      <c r="H10574" t="s">
        <v>72</v>
      </c>
      <c r="I10574" t="s">
        <v>50</v>
      </c>
      <c r="J10574" t="s">
        <v>31</v>
      </c>
      <c r="K10574" t="str">
        <f>VLOOKUP(H10574, [1]Products!B:E, 2, FALSE)</f>
        <v>Choco Delight</v>
      </c>
      <c r="L10574" s="2">
        <f>VLOOKUP(H10574, [1]Products!B:D, 3, FALSE)</f>
        <v>3</v>
      </c>
      <c r="M10574" s="2">
        <f>Table1[[#This Row],[Quantity Purchased]] * Table1[[#This Row],[Unit Price]]</f>
        <v>2275</v>
      </c>
      <c r="N10574" s="2">
        <f>VLOOKUP(H10574, [1]Products!B:E, 4, FALSE)</f>
        <v>5</v>
      </c>
      <c r="O10574" t="str">
        <f>TEXT(Table1[[#This Row],[Transaction Date]], "yyyy-mm")</f>
        <v>2024-09</v>
      </c>
      <c r="P10574" s="1">
        <f ca="1">YEAR(TODAY()) - YEAR(Table1[[#This Row],[Buyer Date of Birth]])</f>
        <v>29</v>
      </c>
      <c r="Q10574" s="2">
        <f>Table1[[#This Row],[Total Revenue]] - Table1[[#This Row],[Total Cost]]</f>
        <v>2272</v>
      </c>
    </row>
    <row r="10575" spans="1:17" x14ac:dyDescent="0.25">
      <c r="A10575" s="1">
        <v>45562</v>
      </c>
      <c r="B10575" t="s">
        <v>198</v>
      </c>
      <c r="C10575" t="s">
        <v>99</v>
      </c>
      <c r="D10575" t="s">
        <v>45</v>
      </c>
      <c r="E10575" s="1">
        <v>36749</v>
      </c>
      <c r="F10575" t="s">
        <v>28</v>
      </c>
      <c r="G10575">
        <v>144</v>
      </c>
      <c r="H10575" t="s">
        <v>63</v>
      </c>
      <c r="I10575" t="s">
        <v>46</v>
      </c>
      <c r="J10575" t="s">
        <v>31</v>
      </c>
      <c r="K10575" t="str">
        <f>VLOOKUP(H10575, [1]Products!B:E, 2, FALSE)</f>
        <v>Vanilla Wafers</v>
      </c>
      <c r="L10575" s="2">
        <f>VLOOKUP(H10575, [1]Products!B:D, 3, FALSE)</f>
        <v>18</v>
      </c>
      <c r="M10575" s="2">
        <f>Table1[[#This Row],[Quantity Purchased]] * Table1[[#This Row],[Unit Price]]</f>
        <v>5184</v>
      </c>
      <c r="N10575" s="2">
        <f>VLOOKUP(H10575, [1]Products!B:E, 4, FALSE)</f>
        <v>36</v>
      </c>
      <c r="O10575" t="str">
        <f>TEXT(Table1[[#This Row],[Transaction Date]], "yyyy-mm")</f>
        <v>2024-09</v>
      </c>
      <c r="P10575" s="1">
        <f ca="1">YEAR(TODAY()) - YEAR(Table1[[#This Row],[Buyer Date of Birth]])</f>
        <v>25</v>
      </c>
      <c r="Q10575" s="2">
        <f>Table1[[#This Row],[Total Revenue]] - Table1[[#This Row],[Total Cost]]</f>
        <v>5166</v>
      </c>
    </row>
    <row r="10576" spans="1:17" x14ac:dyDescent="0.25">
      <c r="A10576" s="1">
        <v>45554</v>
      </c>
      <c r="B10576" t="s">
        <v>396</v>
      </c>
      <c r="C10576" t="s">
        <v>1108</v>
      </c>
      <c r="D10576" t="s">
        <v>62</v>
      </c>
      <c r="E10576" s="1">
        <v>20484</v>
      </c>
      <c r="F10576" t="s">
        <v>21</v>
      </c>
      <c r="G10576">
        <v>491</v>
      </c>
      <c r="H10576" t="s">
        <v>49</v>
      </c>
      <c r="I10576" t="s">
        <v>30</v>
      </c>
      <c r="J10576" t="s">
        <v>37</v>
      </c>
      <c r="K10576" t="str">
        <f>VLOOKUP(H10576, [1]Products!B:E, 2, FALSE)</f>
        <v>Butter Crunch</v>
      </c>
      <c r="L10576" s="2">
        <f>VLOOKUP(H10576, [1]Products!B:D, 3, FALSE)</f>
        <v>10</v>
      </c>
      <c r="M10576" s="2">
        <f>Table1[[#This Row],[Quantity Purchased]] * Table1[[#This Row],[Unit Price]]</f>
        <v>5401</v>
      </c>
      <c r="N10576" s="2">
        <f>VLOOKUP(H10576, [1]Products!B:E, 4, FALSE)</f>
        <v>11</v>
      </c>
      <c r="O10576" t="str">
        <f>TEXT(Table1[[#This Row],[Transaction Date]], "yyyy-mm")</f>
        <v>2024-09</v>
      </c>
      <c r="P10576" s="1">
        <f ca="1">YEAR(TODAY()) - YEAR(Table1[[#This Row],[Buyer Date of Birth]])</f>
        <v>69</v>
      </c>
      <c r="Q10576" s="2">
        <f>Table1[[#This Row],[Total Revenue]] - Table1[[#This Row],[Total Cost]]</f>
        <v>5391</v>
      </c>
    </row>
    <row r="10577" spans="1:17" x14ac:dyDescent="0.25">
      <c r="A10577" s="1">
        <v>45544</v>
      </c>
      <c r="B10577" t="s">
        <v>259</v>
      </c>
      <c r="C10577" t="s">
        <v>159</v>
      </c>
      <c r="D10577" t="s">
        <v>45</v>
      </c>
      <c r="E10577" s="1">
        <v>27063</v>
      </c>
      <c r="F10577" t="s">
        <v>75</v>
      </c>
      <c r="G10577">
        <v>366</v>
      </c>
      <c r="H10577" t="s">
        <v>54</v>
      </c>
      <c r="I10577" t="s">
        <v>23</v>
      </c>
      <c r="J10577" t="s">
        <v>37</v>
      </c>
      <c r="K10577" t="str">
        <f>VLOOKUP(H10577, [1]Products!B:E, 2, FALSE)</f>
        <v>Lemon Crisps</v>
      </c>
      <c r="L10577" s="2">
        <f>VLOOKUP(H10577, [1]Products!B:D, 3, FALSE)</f>
        <v>7</v>
      </c>
      <c r="M10577" s="2">
        <f>Table1[[#This Row],[Quantity Purchased]] * Table1[[#This Row],[Unit Price]]</f>
        <v>3294</v>
      </c>
      <c r="N10577" s="2">
        <f>VLOOKUP(H10577, [1]Products!B:E, 4, FALSE)</f>
        <v>9</v>
      </c>
      <c r="O10577" t="str">
        <f>TEXT(Table1[[#This Row],[Transaction Date]], "yyyy-mm")</f>
        <v>2024-09</v>
      </c>
      <c r="P10577" s="1">
        <f ca="1">YEAR(TODAY()) - YEAR(Table1[[#This Row],[Buyer Date of Birth]])</f>
        <v>51</v>
      </c>
      <c r="Q10577" s="2">
        <f>Table1[[#This Row],[Total Revenue]] - Table1[[#This Row],[Total Cost]]</f>
        <v>3287</v>
      </c>
    </row>
    <row r="10578" spans="1:17" x14ac:dyDescent="0.25">
      <c r="A10578" s="1">
        <v>45537</v>
      </c>
      <c r="B10578" t="s">
        <v>56</v>
      </c>
      <c r="C10578" t="s">
        <v>728</v>
      </c>
      <c r="D10578" t="s">
        <v>58</v>
      </c>
      <c r="E10578" s="1">
        <v>31378</v>
      </c>
      <c r="F10578" t="s">
        <v>40</v>
      </c>
      <c r="G10578">
        <v>348</v>
      </c>
      <c r="H10578" t="s">
        <v>41</v>
      </c>
      <c r="I10578" t="s">
        <v>59</v>
      </c>
      <c r="J10578" t="s">
        <v>24</v>
      </c>
      <c r="K10578" t="str">
        <f>VLOOKUP(H10578, [1]Products!B:E, 2, FALSE)</f>
        <v>Ginger Snaps</v>
      </c>
      <c r="L10578" s="2">
        <f>VLOOKUP(H10578, [1]Products!B:D, 3, FALSE)</f>
        <v>14</v>
      </c>
      <c r="M10578" s="2">
        <f>Table1[[#This Row],[Quantity Purchased]] * Table1[[#This Row],[Unit Price]]</f>
        <v>9744</v>
      </c>
      <c r="N10578" s="2">
        <f>VLOOKUP(H10578, [1]Products!B:E, 4, FALSE)</f>
        <v>28</v>
      </c>
      <c r="O10578" t="str">
        <f>TEXT(Table1[[#This Row],[Transaction Date]], "yyyy-mm")</f>
        <v>2024-09</v>
      </c>
      <c r="P10578" s="1">
        <f ca="1">YEAR(TODAY()) - YEAR(Table1[[#This Row],[Buyer Date of Birth]])</f>
        <v>40</v>
      </c>
      <c r="Q10578" s="2">
        <f>Table1[[#This Row],[Total Revenue]] - Table1[[#This Row],[Total Cost]]</f>
        <v>9730</v>
      </c>
    </row>
    <row r="10579" spans="1:17" x14ac:dyDescent="0.25">
      <c r="A10579" s="1">
        <v>45562</v>
      </c>
      <c r="B10579" t="s">
        <v>895</v>
      </c>
      <c r="C10579" t="s">
        <v>708</v>
      </c>
      <c r="D10579" t="s">
        <v>78</v>
      </c>
      <c r="E10579" s="1">
        <v>24416</v>
      </c>
      <c r="F10579" t="s">
        <v>21</v>
      </c>
      <c r="G10579">
        <v>14</v>
      </c>
      <c r="H10579" t="s">
        <v>41</v>
      </c>
      <c r="I10579" t="s">
        <v>59</v>
      </c>
      <c r="J10579" t="s">
        <v>24</v>
      </c>
      <c r="K10579" t="str">
        <f>VLOOKUP(H10579, [1]Products!B:E, 2, FALSE)</f>
        <v>Ginger Snaps</v>
      </c>
      <c r="L10579" s="2">
        <f>VLOOKUP(H10579, [1]Products!B:D, 3, FALSE)</f>
        <v>14</v>
      </c>
      <c r="M10579" s="2">
        <f>Table1[[#This Row],[Quantity Purchased]] * Table1[[#This Row],[Unit Price]]</f>
        <v>392</v>
      </c>
      <c r="N10579" s="2">
        <f>VLOOKUP(H10579, [1]Products!B:E, 4, FALSE)</f>
        <v>28</v>
      </c>
      <c r="O10579" t="str">
        <f>TEXT(Table1[[#This Row],[Transaction Date]], "yyyy-mm")</f>
        <v>2024-09</v>
      </c>
      <c r="P10579" s="1">
        <f ca="1">YEAR(TODAY()) - YEAR(Table1[[#This Row],[Buyer Date of Birth]])</f>
        <v>59</v>
      </c>
      <c r="Q10579" s="2">
        <f>Table1[[#This Row],[Total Revenue]] - Table1[[#This Row],[Total Cost]]</f>
        <v>378</v>
      </c>
    </row>
    <row r="10580" spans="1:17" x14ac:dyDescent="0.25">
      <c r="A10580" s="1">
        <v>45542</v>
      </c>
      <c r="B10580" t="s">
        <v>263</v>
      </c>
      <c r="C10580" t="s">
        <v>395</v>
      </c>
      <c r="D10580" t="s">
        <v>89</v>
      </c>
      <c r="E10580" s="1">
        <v>20213</v>
      </c>
      <c r="F10580" t="s">
        <v>75</v>
      </c>
      <c r="G10580">
        <v>357</v>
      </c>
      <c r="H10580" t="s">
        <v>41</v>
      </c>
      <c r="I10580" t="s">
        <v>30</v>
      </c>
      <c r="J10580" t="s">
        <v>31</v>
      </c>
      <c r="K10580" t="str">
        <f>VLOOKUP(H10580, [1]Products!B:E, 2, FALSE)</f>
        <v>Ginger Snaps</v>
      </c>
      <c r="L10580" s="2">
        <f>VLOOKUP(H10580, [1]Products!B:D, 3, FALSE)</f>
        <v>14</v>
      </c>
      <c r="M10580" s="2">
        <f>Table1[[#This Row],[Quantity Purchased]] * Table1[[#This Row],[Unit Price]]</f>
        <v>9996</v>
      </c>
      <c r="N10580" s="2">
        <f>VLOOKUP(H10580, [1]Products!B:E, 4, FALSE)</f>
        <v>28</v>
      </c>
      <c r="O10580" t="str">
        <f>TEXT(Table1[[#This Row],[Transaction Date]], "yyyy-mm")</f>
        <v>2024-09</v>
      </c>
      <c r="P10580" s="1">
        <f ca="1">YEAR(TODAY()) - YEAR(Table1[[#This Row],[Buyer Date of Birth]])</f>
        <v>70</v>
      </c>
      <c r="Q10580" s="2">
        <f>Table1[[#This Row],[Total Revenue]] - Table1[[#This Row],[Total Cost]]</f>
        <v>9982</v>
      </c>
    </row>
    <row r="10581" spans="1:17" x14ac:dyDescent="0.25">
      <c r="A10581" s="1">
        <v>45560</v>
      </c>
      <c r="B10581" t="s">
        <v>56</v>
      </c>
      <c r="C10581" t="s">
        <v>130</v>
      </c>
      <c r="D10581" t="s">
        <v>84</v>
      </c>
      <c r="E10581" s="1">
        <v>20207</v>
      </c>
      <c r="F10581" t="s">
        <v>40</v>
      </c>
      <c r="G10581">
        <v>373</v>
      </c>
      <c r="H10581" t="s">
        <v>29</v>
      </c>
      <c r="I10581" t="s">
        <v>59</v>
      </c>
      <c r="J10581" t="s">
        <v>24</v>
      </c>
      <c r="K10581" t="str">
        <f>VLOOKUP(H10581, [1]Products!B:E, 2, FALSE)</f>
        <v>Shortbread</v>
      </c>
      <c r="L10581" s="2">
        <f>VLOOKUP(H10581, [1]Products!B:D, 3, FALSE)</f>
        <v>10</v>
      </c>
      <c r="M10581" s="2">
        <f>Table1[[#This Row],[Quantity Purchased]] * Table1[[#This Row],[Unit Price]]</f>
        <v>16785</v>
      </c>
      <c r="N10581" s="2">
        <f>VLOOKUP(H10581, [1]Products!B:E, 4, FALSE)</f>
        <v>45</v>
      </c>
      <c r="O10581" t="str">
        <f>TEXT(Table1[[#This Row],[Transaction Date]], "yyyy-mm")</f>
        <v>2024-09</v>
      </c>
      <c r="P10581" s="1">
        <f ca="1">YEAR(TODAY()) - YEAR(Table1[[#This Row],[Buyer Date of Birth]])</f>
        <v>70</v>
      </c>
      <c r="Q10581" s="2">
        <f>Table1[[#This Row],[Total Revenue]] - Table1[[#This Row],[Total Cost]]</f>
        <v>16775</v>
      </c>
    </row>
    <row r="10582" spans="1:17" x14ac:dyDescent="0.25">
      <c r="A10582" s="1">
        <v>45552</v>
      </c>
      <c r="B10582" t="s">
        <v>1099</v>
      </c>
      <c r="C10582" t="s">
        <v>252</v>
      </c>
      <c r="D10582" t="s">
        <v>58</v>
      </c>
      <c r="E10582" s="1">
        <v>21978</v>
      </c>
      <c r="F10582" t="s">
        <v>40</v>
      </c>
      <c r="G10582">
        <v>309</v>
      </c>
      <c r="H10582" t="s">
        <v>41</v>
      </c>
      <c r="I10582" t="s">
        <v>36</v>
      </c>
      <c r="J10582" t="s">
        <v>24</v>
      </c>
      <c r="K10582" t="str">
        <f>VLOOKUP(H10582, [1]Products!B:E, 2, FALSE)</f>
        <v>Ginger Snaps</v>
      </c>
      <c r="L10582" s="2">
        <f>VLOOKUP(H10582, [1]Products!B:D, 3, FALSE)</f>
        <v>14</v>
      </c>
      <c r="M10582" s="2">
        <f>Table1[[#This Row],[Quantity Purchased]] * Table1[[#This Row],[Unit Price]]</f>
        <v>8652</v>
      </c>
      <c r="N10582" s="2">
        <f>VLOOKUP(H10582, [1]Products!B:E, 4, FALSE)</f>
        <v>28</v>
      </c>
      <c r="O10582" t="str">
        <f>TEXT(Table1[[#This Row],[Transaction Date]], "yyyy-mm")</f>
        <v>2024-09</v>
      </c>
      <c r="P10582" s="1">
        <f ca="1">YEAR(TODAY()) - YEAR(Table1[[#This Row],[Buyer Date of Birth]])</f>
        <v>65</v>
      </c>
      <c r="Q10582" s="2">
        <f>Table1[[#This Row],[Total Revenue]] - Table1[[#This Row],[Total Cost]]</f>
        <v>8638</v>
      </c>
    </row>
    <row r="10583" spans="1:17" x14ac:dyDescent="0.25">
      <c r="A10583" s="1">
        <v>45538</v>
      </c>
      <c r="B10583" t="s">
        <v>309</v>
      </c>
      <c r="C10583" t="s">
        <v>91</v>
      </c>
      <c r="D10583" t="s">
        <v>89</v>
      </c>
      <c r="E10583" s="1">
        <v>26033</v>
      </c>
      <c r="F10583" t="s">
        <v>75</v>
      </c>
      <c r="G10583">
        <v>398</v>
      </c>
      <c r="H10583" t="s">
        <v>72</v>
      </c>
      <c r="I10583" t="s">
        <v>59</v>
      </c>
      <c r="J10583" t="s">
        <v>37</v>
      </c>
      <c r="K10583" t="str">
        <f>VLOOKUP(H10583, [1]Products!B:E, 2, FALSE)</f>
        <v>Choco Delight</v>
      </c>
      <c r="L10583" s="2">
        <f>VLOOKUP(H10583, [1]Products!B:D, 3, FALSE)</f>
        <v>3</v>
      </c>
      <c r="M10583" s="2">
        <f>Table1[[#This Row],[Quantity Purchased]] * Table1[[#This Row],[Unit Price]]</f>
        <v>1990</v>
      </c>
      <c r="N10583" s="2">
        <f>VLOOKUP(H10583, [1]Products!B:E, 4, FALSE)</f>
        <v>5</v>
      </c>
      <c r="O10583" t="str">
        <f>TEXT(Table1[[#This Row],[Transaction Date]], "yyyy-mm")</f>
        <v>2024-09</v>
      </c>
      <c r="P10583" s="1">
        <f ca="1">YEAR(TODAY()) - YEAR(Table1[[#This Row],[Buyer Date of Birth]])</f>
        <v>54</v>
      </c>
      <c r="Q10583" s="2">
        <f>Table1[[#This Row],[Total Revenue]] - Table1[[#This Row],[Total Cost]]</f>
        <v>1987</v>
      </c>
    </row>
    <row r="10584" spans="1:17" x14ac:dyDescent="0.25">
      <c r="A10584" s="1">
        <v>45558</v>
      </c>
      <c r="B10584" t="s">
        <v>625</v>
      </c>
      <c r="C10584" t="s">
        <v>998</v>
      </c>
      <c r="D10584" t="s">
        <v>45</v>
      </c>
      <c r="E10584" s="1">
        <v>35621</v>
      </c>
      <c r="F10584" t="s">
        <v>40</v>
      </c>
      <c r="G10584">
        <v>191</v>
      </c>
      <c r="H10584" t="s">
        <v>49</v>
      </c>
      <c r="I10584" t="s">
        <v>36</v>
      </c>
      <c r="J10584" t="s">
        <v>24</v>
      </c>
      <c r="K10584" t="str">
        <f>VLOOKUP(H10584, [1]Products!B:E, 2, FALSE)</f>
        <v>Butter Crunch</v>
      </c>
      <c r="L10584" s="2">
        <f>VLOOKUP(H10584, [1]Products!B:D, 3, FALSE)</f>
        <v>10</v>
      </c>
      <c r="M10584" s="2">
        <f>Table1[[#This Row],[Quantity Purchased]] * Table1[[#This Row],[Unit Price]]</f>
        <v>2101</v>
      </c>
      <c r="N10584" s="2">
        <f>VLOOKUP(H10584, [1]Products!B:E, 4, FALSE)</f>
        <v>11</v>
      </c>
      <c r="O10584" t="str">
        <f>TEXT(Table1[[#This Row],[Transaction Date]], "yyyy-mm")</f>
        <v>2024-09</v>
      </c>
      <c r="P10584" s="1">
        <f ca="1">YEAR(TODAY()) - YEAR(Table1[[#This Row],[Buyer Date of Birth]])</f>
        <v>28</v>
      </c>
      <c r="Q10584" s="2">
        <f>Table1[[#This Row],[Total Revenue]] - Table1[[#This Row],[Total Cost]]</f>
        <v>2091</v>
      </c>
    </row>
    <row r="10585" spans="1:17" x14ac:dyDescent="0.25">
      <c r="A10585" s="1">
        <v>45537</v>
      </c>
      <c r="B10585" t="s">
        <v>101</v>
      </c>
      <c r="C10585" t="s">
        <v>1031</v>
      </c>
      <c r="D10585" t="s">
        <v>34</v>
      </c>
      <c r="E10585" s="1">
        <v>36298</v>
      </c>
      <c r="F10585" t="s">
        <v>28</v>
      </c>
      <c r="G10585">
        <v>220</v>
      </c>
      <c r="H10585" t="s">
        <v>66</v>
      </c>
      <c r="I10585" t="s">
        <v>30</v>
      </c>
      <c r="J10585" t="s">
        <v>31</v>
      </c>
      <c r="K10585" t="str">
        <f>VLOOKUP(H10585, [1]Products!B:E, 2, FALSE)</f>
        <v>Oatmeal Cookies</v>
      </c>
      <c r="L10585" s="2">
        <f>VLOOKUP(H10585, [1]Products!B:D, 3, FALSE)</f>
        <v>19</v>
      </c>
      <c r="M10585" s="2">
        <f>Table1[[#This Row],[Quantity Purchased]] * Table1[[#This Row],[Unit Price]]</f>
        <v>5060</v>
      </c>
      <c r="N10585" s="2">
        <f>VLOOKUP(H10585, [1]Products!B:E, 4, FALSE)</f>
        <v>23</v>
      </c>
      <c r="O10585" t="str">
        <f>TEXT(Table1[[#This Row],[Transaction Date]], "yyyy-mm")</f>
        <v>2024-09</v>
      </c>
      <c r="P10585" s="1">
        <f ca="1">YEAR(TODAY()) - YEAR(Table1[[#This Row],[Buyer Date of Birth]])</f>
        <v>26</v>
      </c>
      <c r="Q10585" s="2">
        <f>Table1[[#This Row],[Total Revenue]] - Table1[[#This Row],[Total Cost]]</f>
        <v>5041</v>
      </c>
    </row>
    <row r="10586" spans="1:17" x14ac:dyDescent="0.25">
      <c r="A10586" s="1">
        <v>45548</v>
      </c>
      <c r="B10586" t="s">
        <v>381</v>
      </c>
      <c r="C10586" t="s">
        <v>947</v>
      </c>
      <c r="D10586" t="s">
        <v>45</v>
      </c>
      <c r="E10586" s="1">
        <v>38719</v>
      </c>
      <c r="F10586" t="s">
        <v>21</v>
      </c>
      <c r="G10586">
        <v>461</v>
      </c>
      <c r="H10586" t="s">
        <v>54</v>
      </c>
      <c r="I10586" t="s">
        <v>23</v>
      </c>
      <c r="J10586" t="s">
        <v>24</v>
      </c>
      <c r="K10586" t="str">
        <f>VLOOKUP(H10586, [1]Products!B:E, 2, FALSE)</f>
        <v>Lemon Crisps</v>
      </c>
      <c r="L10586" s="2">
        <f>VLOOKUP(H10586, [1]Products!B:D, 3, FALSE)</f>
        <v>7</v>
      </c>
      <c r="M10586" s="2">
        <f>Table1[[#This Row],[Quantity Purchased]] * Table1[[#This Row],[Unit Price]]</f>
        <v>4149</v>
      </c>
      <c r="N10586" s="2">
        <f>VLOOKUP(H10586, [1]Products!B:E, 4, FALSE)</f>
        <v>9</v>
      </c>
      <c r="O10586" t="str">
        <f>TEXT(Table1[[#This Row],[Transaction Date]], "yyyy-mm")</f>
        <v>2024-09</v>
      </c>
      <c r="P10586" s="1">
        <f ca="1">YEAR(TODAY()) - YEAR(Table1[[#This Row],[Buyer Date of Birth]])</f>
        <v>19</v>
      </c>
      <c r="Q10586" s="2">
        <f>Table1[[#This Row],[Total Revenue]] - Table1[[#This Row],[Total Cost]]</f>
        <v>4142</v>
      </c>
    </row>
    <row r="10587" spans="1:17" x14ac:dyDescent="0.25">
      <c r="A10587" s="1">
        <v>45551</v>
      </c>
      <c r="B10587" t="s">
        <v>915</v>
      </c>
      <c r="C10587" t="s">
        <v>345</v>
      </c>
      <c r="D10587" t="s">
        <v>78</v>
      </c>
      <c r="E10587" s="1">
        <v>37520</v>
      </c>
      <c r="F10587" t="s">
        <v>21</v>
      </c>
      <c r="G10587">
        <v>124</v>
      </c>
      <c r="H10587" t="s">
        <v>71</v>
      </c>
      <c r="I10587" t="s">
        <v>36</v>
      </c>
      <c r="J10587" t="s">
        <v>37</v>
      </c>
      <c r="K10587" t="str">
        <f>VLOOKUP(H10587, [1]Products!B:E, 2, FALSE)</f>
        <v>Peanut Butter Bites</v>
      </c>
      <c r="L10587" s="2">
        <f>VLOOKUP(H10587, [1]Products!B:D, 3, FALSE)</f>
        <v>5</v>
      </c>
      <c r="M10587" s="2">
        <f>Table1[[#This Row],[Quantity Purchased]] * Table1[[#This Row],[Unit Price]]</f>
        <v>868</v>
      </c>
      <c r="N10587" s="2">
        <f>VLOOKUP(H10587, [1]Products!B:E, 4, FALSE)</f>
        <v>7</v>
      </c>
      <c r="O10587" t="str">
        <f>TEXT(Table1[[#This Row],[Transaction Date]], "yyyy-mm")</f>
        <v>2024-09</v>
      </c>
      <c r="P10587" s="1">
        <f ca="1">YEAR(TODAY()) - YEAR(Table1[[#This Row],[Buyer Date of Birth]])</f>
        <v>23</v>
      </c>
      <c r="Q10587" s="2">
        <f>Table1[[#This Row],[Total Revenue]] - Table1[[#This Row],[Total Cost]]</f>
        <v>863</v>
      </c>
    </row>
    <row r="10588" spans="1:17" x14ac:dyDescent="0.25">
      <c r="A10588" s="1">
        <v>45558</v>
      </c>
      <c r="B10588" t="s">
        <v>1148</v>
      </c>
      <c r="C10588" t="s">
        <v>1149</v>
      </c>
      <c r="D10588" t="s">
        <v>45</v>
      </c>
      <c r="E10588" s="1">
        <v>33218</v>
      </c>
      <c r="F10588" t="s">
        <v>28</v>
      </c>
      <c r="G10588">
        <v>438</v>
      </c>
      <c r="H10588" t="s">
        <v>35</v>
      </c>
      <c r="I10588" t="s">
        <v>30</v>
      </c>
      <c r="J10588" t="s">
        <v>31</v>
      </c>
      <c r="K10588" t="str">
        <f>VLOOKUP(H10588, [1]Products!B:E, 2, FALSE)</f>
        <v>Caramel Biscuits</v>
      </c>
      <c r="L10588" s="2">
        <f>VLOOKUP(H10588, [1]Products!B:D, 3, FALSE)</f>
        <v>18</v>
      </c>
      <c r="M10588" s="2">
        <f>Table1[[#This Row],[Quantity Purchased]] * Table1[[#This Row],[Unit Price]]</f>
        <v>9636</v>
      </c>
      <c r="N10588" s="2">
        <f>VLOOKUP(H10588, [1]Products!B:E, 4, FALSE)</f>
        <v>22</v>
      </c>
      <c r="O10588" t="str">
        <f>TEXT(Table1[[#This Row],[Transaction Date]], "yyyy-mm")</f>
        <v>2024-09</v>
      </c>
      <c r="P10588" s="1">
        <f ca="1">YEAR(TODAY()) - YEAR(Table1[[#This Row],[Buyer Date of Birth]])</f>
        <v>35</v>
      </c>
      <c r="Q10588" s="2">
        <f>Table1[[#This Row],[Total Revenue]] - Table1[[#This Row],[Total Cost]]</f>
        <v>9618</v>
      </c>
    </row>
    <row r="10589" spans="1:17" x14ac:dyDescent="0.25">
      <c r="A10589" s="1">
        <v>45541</v>
      </c>
      <c r="B10589" t="s">
        <v>641</v>
      </c>
      <c r="C10589" t="s">
        <v>1294</v>
      </c>
      <c r="D10589" t="s">
        <v>100</v>
      </c>
      <c r="E10589" s="1">
        <v>37770</v>
      </c>
      <c r="F10589" t="s">
        <v>75</v>
      </c>
      <c r="G10589">
        <v>403</v>
      </c>
      <c r="H10589" t="s">
        <v>41</v>
      </c>
      <c r="I10589" t="s">
        <v>23</v>
      </c>
      <c r="J10589" t="s">
        <v>31</v>
      </c>
      <c r="K10589" t="str">
        <f>VLOOKUP(H10589, [1]Products!B:E, 2, FALSE)</f>
        <v>Ginger Snaps</v>
      </c>
      <c r="L10589" s="2">
        <f>VLOOKUP(H10589, [1]Products!B:D, 3, FALSE)</f>
        <v>14</v>
      </c>
      <c r="M10589" s="2">
        <f>Table1[[#This Row],[Quantity Purchased]] * Table1[[#This Row],[Unit Price]]</f>
        <v>11284</v>
      </c>
      <c r="N10589" s="2">
        <f>VLOOKUP(H10589, [1]Products!B:E, 4, FALSE)</f>
        <v>28</v>
      </c>
      <c r="O10589" t="str">
        <f>TEXT(Table1[[#This Row],[Transaction Date]], "yyyy-mm")</f>
        <v>2024-09</v>
      </c>
      <c r="P10589" s="1">
        <f ca="1">YEAR(TODAY()) - YEAR(Table1[[#This Row],[Buyer Date of Birth]])</f>
        <v>22</v>
      </c>
      <c r="Q10589" s="2">
        <f>Table1[[#This Row],[Total Revenue]] - Table1[[#This Row],[Total Cost]]</f>
        <v>11270</v>
      </c>
    </row>
    <row r="10590" spans="1:17" x14ac:dyDescent="0.25">
      <c r="A10590" s="1">
        <v>45558</v>
      </c>
      <c r="B10590" t="s">
        <v>925</v>
      </c>
      <c r="C10590" t="s">
        <v>918</v>
      </c>
      <c r="D10590" t="s">
        <v>78</v>
      </c>
      <c r="E10590" s="1">
        <v>23646</v>
      </c>
      <c r="F10590" t="s">
        <v>75</v>
      </c>
      <c r="G10590">
        <v>148</v>
      </c>
      <c r="H10590" t="s">
        <v>71</v>
      </c>
      <c r="I10590" t="s">
        <v>30</v>
      </c>
      <c r="J10590" t="s">
        <v>37</v>
      </c>
      <c r="K10590" t="str">
        <f>VLOOKUP(H10590, [1]Products!B:E, 2, FALSE)</f>
        <v>Peanut Butter Bites</v>
      </c>
      <c r="L10590" s="2">
        <f>VLOOKUP(H10590, [1]Products!B:D, 3, FALSE)</f>
        <v>5</v>
      </c>
      <c r="M10590" s="2">
        <f>Table1[[#This Row],[Quantity Purchased]] * Table1[[#This Row],[Unit Price]]</f>
        <v>1036</v>
      </c>
      <c r="N10590" s="2">
        <f>VLOOKUP(H10590, [1]Products!B:E, 4, FALSE)</f>
        <v>7</v>
      </c>
      <c r="O10590" t="str">
        <f>TEXT(Table1[[#This Row],[Transaction Date]], "yyyy-mm")</f>
        <v>2024-09</v>
      </c>
      <c r="P10590" s="1">
        <f ca="1">YEAR(TODAY()) - YEAR(Table1[[#This Row],[Buyer Date of Birth]])</f>
        <v>61</v>
      </c>
      <c r="Q10590" s="2">
        <f>Table1[[#This Row],[Total Revenue]] - Table1[[#This Row],[Total Cost]]</f>
        <v>1031</v>
      </c>
    </row>
    <row r="10591" spans="1:17" x14ac:dyDescent="0.25">
      <c r="A10591" s="1">
        <v>45555</v>
      </c>
      <c r="B10591" t="s">
        <v>317</v>
      </c>
      <c r="C10591" t="s">
        <v>788</v>
      </c>
      <c r="D10591" t="s">
        <v>78</v>
      </c>
      <c r="E10591" s="1">
        <v>25197</v>
      </c>
      <c r="F10591" t="s">
        <v>28</v>
      </c>
      <c r="G10591">
        <v>175</v>
      </c>
      <c r="H10591" t="s">
        <v>71</v>
      </c>
      <c r="I10591" t="s">
        <v>23</v>
      </c>
      <c r="J10591" t="s">
        <v>37</v>
      </c>
      <c r="K10591" t="str">
        <f>VLOOKUP(H10591, [1]Products!B:E, 2, FALSE)</f>
        <v>Peanut Butter Bites</v>
      </c>
      <c r="L10591" s="2">
        <f>VLOOKUP(H10591, [1]Products!B:D, 3, FALSE)</f>
        <v>5</v>
      </c>
      <c r="M10591" s="2">
        <f>Table1[[#This Row],[Quantity Purchased]] * Table1[[#This Row],[Unit Price]]</f>
        <v>1225</v>
      </c>
      <c r="N10591" s="2">
        <f>VLOOKUP(H10591, [1]Products!B:E, 4, FALSE)</f>
        <v>7</v>
      </c>
      <c r="O10591" t="str">
        <f>TEXT(Table1[[#This Row],[Transaction Date]], "yyyy-mm")</f>
        <v>2024-09</v>
      </c>
      <c r="P10591" s="1">
        <f ca="1">YEAR(TODAY()) - YEAR(Table1[[#This Row],[Buyer Date of Birth]])</f>
        <v>57</v>
      </c>
      <c r="Q10591" s="2">
        <f>Table1[[#This Row],[Total Revenue]] - Table1[[#This Row],[Total Cost]]</f>
        <v>1220</v>
      </c>
    </row>
    <row r="10592" spans="1:17" x14ac:dyDescent="0.25">
      <c r="A10592" s="1">
        <v>45542</v>
      </c>
      <c r="B10592" t="s">
        <v>146</v>
      </c>
      <c r="C10592" t="s">
        <v>215</v>
      </c>
      <c r="D10592" t="s">
        <v>20</v>
      </c>
      <c r="E10592" s="1">
        <v>36922</v>
      </c>
      <c r="F10592" t="s">
        <v>21</v>
      </c>
      <c r="G10592">
        <v>438</v>
      </c>
      <c r="H10592" t="s">
        <v>49</v>
      </c>
      <c r="I10592" t="s">
        <v>59</v>
      </c>
      <c r="J10592" t="s">
        <v>24</v>
      </c>
      <c r="K10592" t="str">
        <f>VLOOKUP(H10592, [1]Products!B:E, 2, FALSE)</f>
        <v>Butter Crunch</v>
      </c>
      <c r="L10592" s="2">
        <f>VLOOKUP(H10592, [1]Products!B:D, 3, FALSE)</f>
        <v>10</v>
      </c>
      <c r="M10592" s="2">
        <f>Table1[[#This Row],[Quantity Purchased]] * Table1[[#This Row],[Unit Price]]</f>
        <v>4818</v>
      </c>
      <c r="N10592" s="2">
        <f>VLOOKUP(H10592, [1]Products!B:E, 4, FALSE)</f>
        <v>11</v>
      </c>
      <c r="O10592" t="str">
        <f>TEXT(Table1[[#This Row],[Transaction Date]], "yyyy-mm")</f>
        <v>2024-09</v>
      </c>
      <c r="P10592" s="1">
        <f ca="1">YEAR(TODAY()) - YEAR(Table1[[#This Row],[Buyer Date of Birth]])</f>
        <v>24</v>
      </c>
      <c r="Q10592" s="2">
        <f>Table1[[#This Row],[Total Revenue]] - Table1[[#This Row],[Total Cost]]</f>
        <v>4808</v>
      </c>
    </row>
    <row r="10593" spans="1:17" x14ac:dyDescent="0.25">
      <c r="A10593" s="1">
        <v>45558</v>
      </c>
      <c r="B10593" t="s">
        <v>544</v>
      </c>
      <c r="C10593" t="s">
        <v>217</v>
      </c>
      <c r="D10593" t="s">
        <v>62</v>
      </c>
      <c r="E10593" s="1">
        <v>23146</v>
      </c>
      <c r="F10593" t="s">
        <v>75</v>
      </c>
      <c r="G10593">
        <v>498</v>
      </c>
      <c r="H10593" t="s">
        <v>35</v>
      </c>
      <c r="I10593" t="s">
        <v>36</v>
      </c>
      <c r="J10593" t="s">
        <v>24</v>
      </c>
      <c r="K10593" t="str">
        <f>VLOOKUP(H10593, [1]Products!B:E, 2, FALSE)</f>
        <v>Caramel Biscuits</v>
      </c>
      <c r="L10593" s="2">
        <f>VLOOKUP(H10593, [1]Products!B:D, 3, FALSE)</f>
        <v>18</v>
      </c>
      <c r="M10593" s="2">
        <f>Table1[[#This Row],[Quantity Purchased]] * Table1[[#This Row],[Unit Price]]</f>
        <v>10956</v>
      </c>
      <c r="N10593" s="2">
        <f>VLOOKUP(H10593, [1]Products!B:E, 4, FALSE)</f>
        <v>22</v>
      </c>
      <c r="O10593" t="str">
        <f>TEXT(Table1[[#This Row],[Transaction Date]], "yyyy-mm")</f>
        <v>2024-09</v>
      </c>
      <c r="P10593" s="1">
        <f ca="1">YEAR(TODAY()) - YEAR(Table1[[#This Row],[Buyer Date of Birth]])</f>
        <v>62</v>
      </c>
      <c r="Q10593" s="2">
        <f>Table1[[#This Row],[Total Revenue]] - Table1[[#This Row],[Total Cost]]</f>
        <v>10938</v>
      </c>
    </row>
    <row r="10594" spans="1:17" x14ac:dyDescent="0.25">
      <c r="A10594" s="1">
        <v>45559</v>
      </c>
      <c r="B10594" t="s">
        <v>60</v>
      </c>
      <c r="C10594" t="s">
        <v>39</v>
      </c>
      <c r="D10594" t="s">
        <v>62</v>
      </c>
      <c r="E10594" s="1">
        <v>22098</v>
      </c>
      <c r="F10594" t="s">
        <v>75</v>
      </c>
      <c r="G10594">
        <v>313</v>
      </c>
      <c r="H10594" t="s">
        <v>63</v>
      </c>
      <c r="I10594" t="s">
        <v>59</v>
      </c>
      <c r="J10594" t="s">
        <v>31</v>
      </c>
      <c r="K10594" t="str">
        <f>VLOOKUP(H10594, [1]Products!B:E, 2, FALSE)</f>
        <v>Vanilla Wafers</v>
      </c>
      <c r="L10594" s="2">
        <f>VLOOKUP(H10594, [1]Products!B:D, 3, FALSE)</f>
        <v>18</v>
      </c>
      <c r="M10594" s="2">
        <f>Table1[[#This Row],[Quantity Purchased]] * Table1[[#This Row],[Unit Price]]</f>
        <v>11268</v>
      </c>
      <c r="N10594" s="2">
        <f>VLOOKUP(H10594, [1]Products!B:E, 4, FALSE)</f>
        <v>36</v>
      </c>
      <c r="O10594" t="str">
        <f>TEXT(Table1[[#This Row],[Transaction Date]], "yyyy-mm")</f>
        <v>2024-09</v>
      </c>
      <c r="P10594" s="1">
        <f ca="1">YEAR(TODAY()) - YEAR(Table1[[#This Row],[Buyer Date of Birth]])</f>
        <v>65</v>
      </c>
      <c r="Q10594" s="2">
        <f>Table1[[#This Row],[Total Revenue]] - Table1[[#This Row],[Total Cost]]</f>
        <v>11250</v>
      </c>
    </row>
    <row r="10595" spans="1:17" x14ac:dyDescent="0.25">
      <c r="A10595" s="1">
        <v>45540</v>
      </c>
      <c r="B10595" t="s">
        <v>809</v>
      </c>
      <c r="C10595" t="s">
        <v>293</v>
      </c>
      <c r="D10595" t="s">
        <v>62</v>
      </c>
      <c r="E10595" s="1">
        <v>31853</v>
      </c>
      <c r="F10595" t="s">
        <v>40</v>
      </c>
      <c r="G10595">
        <v>174</v>
      </c>
      <c r="H10595" t="s">
        <v>49</v>
      </c>
      <c r="I10595" t="s">
        <v>46</v>
      </c>
      <c r="J10595" t="s">
        <v>24</v>
      </c>
      <c r="K10595" t="str">
        <f>VLOOKUP(H10595, [1]Products!B:E, 2, FALSE)</f>
        <v>Butter Crunch</v>
      </c>
      <c r="L10595" s="2">
        <f>VLOOKUP(H10595, [1]Products!B:D, 3, FALSE)</f>
        <v>10</v>
      </c>
      <c r="M10595" s="2">
        <f>Table1[[#This Row],[Quantity Purchased]] * Table1[[#This Row],[Unit Price]]</f>
        <v>1914</v>
      </c>
      <c r="N10595" s="2">
        <f>VLOOKUP(H10595, [1]Products!B:E, 4, FALSE)</f>
        <v>11</v>
      </c>
      <c r="O10595" t="str">
        <f>TEXT(Table1[[#This Row],[Transaction Date]], "yyyy-mm")</f>
        <v>2024-09</v>
      </c>
      <c r="P10595" s="1">
        <f ca="1">YEAR(TODAY()) - YEAR(Table1[[#This Row],[Buyer Date of Birth]])</f>
        <v>38</v>
      </c>
      <c r="Q10595" s="2">
        <f>Table1[[#This Row],[Total Revenue]] - Table1[[#This Row],[Total Cost]]</f>
        <v>1904</v>
      </c>
    </row>
    <row r="10596" spans="1:17" x14ac:dyDescent="0.25">
      <c r="A10596" s="1">
        <v>45538</v>
      </c>
      <c r="B10596" t="s">
        <v>558</v>
      </c>
      <c r="C10596" t="s">
        <v>229</v>
      </c>
      <c r="D10596" t="s">
        <v>62</v>
      </c>
      <c r="E10596" s="1">
        <v>19364</v>
      </c>
      <c r="F10596" t="s">
        <v>40</v>
      </c>
      <c r="G10596">
        <v>223</v>
      </c>
      <c r="H10596" t="s">
        <v>49</v>
      </c>
      <c r="I10596" t="s">
        <v>59</v>
      </c>
      <c r="J10596" t="s">
        <v>24</v>
      </c>
      <c r="K10596" t="str">
        <f>VLOOKUP(H10596, [1]Products!B:E, 2, FALSE)</f>
        <v>Butter Crunch</v>
      </c>
      <c r="L10596" s="2">
        <f>VLOOKUP(H10596, [1]Products!B:D, 3, FALSE)</f>
        <v>10</v>
      </c>
      <c r="M10596" s="2">
        <f>Table1[[#This Row],[Quantity Purchased]] * Table1[[#This Row],[Unit Price]]</f>
        <v>2453</v>
      </c>
      <c r="N10596" s="2">
        <f>VLOOKUP(H10596, [1]Products!B:E, 4, FALSE)</f>
        <v>11</v>
      </c>
      <c r="O10596" t="str">
        <f>TEXT(Table1[[#This Row],[Transaction Date]], "yyyy-mm")</f>
        <v>2024-09</v>
      </c>
      <c r="P10596" s="1">
        <f ca="1">YEAR(TODAY()) - YEAR(Table1[[#This Row],[Buyer Date of Birth]])</f>
        <v>72</v>
      </c>
      <c r="Q10596" s="2">
        <f>Table1[[#This Row],[Total Revenue]] - Table1[[#This Row],[Total Cost]]</f>
        <v>2443</v>
      </c>
    </row>
    <row r="10597" spans="1:17" x14ac:dyDescent="0.25">
      <c r="A10597" s="1">
        <v>45543</v>
      </c>
      <c r="B10597" t="s">
        <v>481</v>
      </c>
      <c r="C10597" t="s">
        <v>174</v>
      </c>
      <c r="D10597" t="s">
        <v>20</v>
      </c>
      <c r="E10597" s="1">
        <v>31359</v>
      </c>
      <c r="F10597" t="s">
        <v>75</v>
      </c>
      <c r="G10597">
        <v>54</v>
      </c>
      <c r="H10597" t="s">
        <v>29</v>
      </c>
      <c r="I10597" t="s">
        <v>36</v>
      </c>
      <c r="J10597" t="s">
        <v>37</v>
      </c>
      <c r="K10597" t="str">
        <f>VLOOKUP(H10597, [1]Products!B:E, 2, FALSE)</f>
        <v>Shortbread</v>
      </c>
      <c r="L10597" s="2">
        <f>VLOOKUP(H10597, [1]Products!B:D, 3, FALSE)</f>
        <v>10</v>
      </c>
      <c r="M10597" s="2">
        <f>Table1[[#This Row],[Quantity Purchased]] * Table1[[#This Row],[Unit Price]]</f>
        <v>2430</v>
      </c>
      <c r="N10597" s="2">
        <f>VLOOKUP(H10597, [1]Products!B:E, 4, FALSE)</f>
        <v>45</v>
      </c>
      <c r="O10597" t="str">
        <f>TEXT(Table1[[#This Row],[Transaction Date]], "yyyy-mm")</f>
        <v>2024-09</v>
      </c>
      <c r="P10597" s="1">
        <f ca="1">YEAR(TODAY()) - YEAR(Table1[[#This Row],[Buyer Date of Birth]])</f>
        <v>40</v>
      </c>
      <c r="Q10597" s="2">
        <f>Table1[[#This Row],[Total Revenue]] - Table1[[#This Row],[Total Cost]]</f>
        <v>2420</v>
      </c>
    </row>
    <row r="10598" spans="1:17" x14ac:dyDescent="0.25">
      <c r="A10598" s="1">
        <v>45565</v>
      </c>
      <c r="B10598" t="s">
        <v>199</v>
      </c>
      <c r="C10598" t="s">
        <v>272</v>
      </c>
      <c r="D10598" t="s">
        <v>45</v>
      </c>
      <c r="E10598" s="1">
        <v>20237</v>
      </c>
      <c r="F10598" t="s">
        <v>28</v>
      </c>
      <c r="G10598">
        <v>166</v>
      </c>
      <c r="H10598" t="s">
        <v>22</v>
      </c>
      <c r="I10598" t="s">
        <v>23</v>
      </c>
      <c r="J10598" t="s">
        <v>24</v>
      </c>
      <c r="K10598" t="str">
        <f>VLOOKUP(H10598, [1]Products!B:E, 2, FALSE)</f>
        <v>Cinnamon Swirls</v>
      </c>
      <c r="L10598" s="2">
        <f>VLOOKUP(H10598, [1]Products!B:D, 3, FALSE)</f>
        <v>10</v>
      </c>
      <c r="M10598" s="2">
        <f>Table1[[#This Row],[Quantity Purchased]] * Table1[[#This Row],[Unit Price]]</f>
        <v>2324</v>
      </c>
      <c r="N10598" s="2">
        <f>VLOOKUP(H10598, [1]Products!B:E, 4, FALSE)</f>
        <v>14</v>
      </c>
      <c r="O10598" t="str">
        <f>TEXT(Table1[[#This Row],[Transaction Date]], "yyyy-mm")</f>
        <v>2024-09</v>
      </c>
      <c r="P10598" s="1">
        <f ca="1">YEAR(TODAY()) - YEAR(Table1[[#This Row],[Buyer Date of Birth]])</f>
        <v>70</v>
      </c>
      <c r="Q10598" s="2">
        <f>Table1[[#This Row],[Total Revenue]] - Table1[[#This Row],[Total Cost]]</f>
        <v>2314</v>
      </c>
    </row>
    <row r="10599" spans="1:17" x14ac:dyDescent="0.25">
      <c r="A10599" s="1">
        <v>45556</v>
      </c>
      <c r="B10599" t="s">
        <v>231</v>
      </c>
      <c r="C10599" t="s">
        <v>893</v>
      </c>
      <c r="D10599" t="s">
        <v>78</v>
      </c>
      <c r="E10599" s="1">
        <v>27128</v>
      </c>
      <c r="F10599" t="s">
        <v>21</v>
      </c>
      <c r="G10599">
        <v>18</v>
      </c>
      <c r="H10599" t="s">
        <v>49</v>
      </c>
      <c r="I10599" t="s">
        <v>30</v>
      </c>
      <c r="J10599" t="s">
        <v>37</v>
      </c>
      <c r="K10599" t="str">
        <f>VLOOKUP(H10599, [1]Products!B:E, 2, FALSE)</f>
        <v>Butter Crunch</v>
      </c>
      <c r="L10599" s="2">
        <f>VLOOKUP(H10599, [1]Products!B:D, 3, FALSE)</f>
        <v>10</v>
      </c>
      <c r="M10599" s="2">
        <f>Table1[[#This Row],[Quantity Purchased]] * Table1[[#This Row],[Unit Price]]</f>
        <v>198</v>
      </c>
      <c r="N10599" s="2">
        <f>VLOOKUP(H10599, [1]Products!B:E, 4, FALSE)</f>
        <v>11</v>
      </c>
      <c r="O10599" t="str">
        <f>TEXT(Table1[[#This Row],[Transaction Date]], "yyyy-mm")</f>
        <v>2024-09</v>
      </c>
      <c r="P10599" s="1">
        <f ca="1">YEAR(TODAY()) - YEAR(Table1[[#This Row],[Buyer Date of Birth]])</f>
        <v>51</v>
      </c>
      <c r="Q10599" s="2">
        <f>Table1[[#This Row],[Total Revenue]] - Table1[[#This Row],[Total Cost]]</f>
        <v>188</v>
      </c>
    </row>
    <row r="10600" spans="1:17" x14ac:dyDescent="0.25">
      <c r="A10600" s="1">
        <v>45537</v>
      </c>
      <c r="B10600" t="s">
        <v>160</v>
      </c>
      <c r="C10600" t="s">
        <v>528</v>
      </c>
      <c r="D10600" t="s">
        <v>100</v>
      </c>
      <c r="E10600" s="1">
        <v>20922</v>
      </c>
      <c r="F10600" t="s">
        <v>21</v>
      </c>
      <c r="G10600">
        <v>468</v>
      </c>
      <c r="H10600" t="s">
        <v>49</v>
      </c>
      <c r="I10600" t="s">
        <v>30</v>
      </c>
      <c r="J10600" t="s">
        <v>31</v>
      </c>
      <c r="K10600" t="str">
        <f>VLOOKUP(H10600, [1]Products!B:E, 2, FALSE)</f>
        <v>Butter Crunch</v>
      </c>
      <c r="L10600" s="2">
        <f>VLOOKUP(H10600, [1]Products!B:D, 3, FALSE)</f>
        <v>10</v>
      </c>
      <c r="M10600" s="2">
        <f>Table1[[#This Row],[Quantity Purchased]] * Table1[[#This Row],[Unit Price]]</f>
        <v>5148</v>
      </c>
      <c r="N10600" s="2">
        <f>VLOOKUP(H10600, [1]Products!B:E, 4, FALSE)</f>
        <v>11</v>
      </c>
      <c r="O10600" t="str">
        <f>TEXT(Table1[[#This Row],[Transaction Date]], "yyyy-mm")</f>
        <v>2024-09</v>
      </c>
      <c r="P10600" s="1">
        <f ca="1">YEAR(TODAY()) - YEAR(Table1[[#This Row],[Buyer Date of Birth]])</f>
        <v>68</v>
      </c>
      <c r="Q10600" s="2">
        <f>Table1[[#This Row],[Total Revenue]] - Table1[[#This Row],[Total Cost]]</f>
        <v>5138</v>
      </c>
    </row>
    <row r="10601" spans="1:17" x14ac:dyDescent="0.25">
      <c r="A10601" s="1">
        <v>45559</v>
      </c>
      <c r="B10601" t="s">
        <v>336</v>
      </c>
      <c r="C10601" t="s">
        <v>449</v>
      </c>
      <c r="D10601" t="s">
        <v>20</v>
      </c>
      <c r="E10601" s="1">
        <v>24206</v>
      </c>
      <c r="F10601" t="s">
        <v>28</v>
      </c>
      <c r="G10601">
        <v>461</v>
      </c>
      <c r="H10601" t="s">
        <v>71</v>
      </c>
      <c r="I10601" t="s">
        <v>30</v>
      </c>
      <c r="J10601" t="s">
        <v>31</v>
      </c>
      <c r="K10601" t="str">
        <f>VLOOKUP(H10601, [1]Products!B:E, 2, FALSE)</f>
        <v>Peanut Butter Bites</v>
      </c>
      <c r="L10601" s="2">
        <f>VLOOKUP(H10601, [1]Products!B:D, 3, FALSE)</f>
        <v>5</v>
      </c>
      <c r="M10601" s="2">
        <f>Table1[[#This Row],[Quantity Purchased]] * Table1[[#This Row],[Unit Price]]</f>
        <v>3227</v>
      </c>
      <c r="N10601" s="2">
        <f>VLOOKUP(H10601, [1]Products!B:E, 4, FALSE)</f>
        <v>7</v>
      </c>
      <c r="O10601" t="str">
        <f>TEXT(Table1[[#This Row],[Transaction Date]], "yyyy-mm")</f>
        <v>2024-09</v>
      </c>
      <c r="P10601" s="1">
        <f ca="1">YEAR(TODAY()) - YEAR(Table1[[#This Row],[Buyer Date of Birth]])</f>
        <v>59</v>
      </c>
      <c r="Q10601" s="2">
        <f>Table1[[#This Row],[Total Revenue]] - Table1[[#This Row],[Total Cost]]</f>
        <v>3222</v>
      </c>
    </row>
    <row r="10602" spans="1:17" x14ac:dyDescent="0.25">
      <c r="A10602" s="1">
        <v>45560</v>
      </c>
      <c r="B10602" t="s">
        <v>300</v>
      </c>
      <c r="C10602" t="s">
        <v>830</v>
      </c>
      <c r="D10602" t="s">
        <v>34</v>
      </c>
      <c r="E10602" s="1">
        <v>36576</v>
      </c>
      <c r="F10602" t="s">
        <v>28</v>
      </c>
      <c r="G10602">
        <v>18</v>
      </c>
      <c r="H10602" t="s">
        <v>35</v>
      </c>
      <c r="I10602" t="s">
        <v>23</v>
      </c>
      <c r="J10602" t="s">
        <v>37</v>
      </c>
      <c r="K10602" t="str">
        <f>VLOOKUP(H10602, [1]Products!B:E, 2, FALSE)</f>
        <v>Caramel Biscuits</v>
      </c>
      <c r="L10602" s="2">
        <f>VLOOKUP(H10602, [1]Products!B:D, 3, FALSE)</f>
        <v>18</v>
      </c>
      <c r="M10602" s="2">
        <f>Table1[[#This Row],[Quantity Purchased]] * Table1[[#This Row],[Unit Price]]</f>
        <v>396</v>
      </c>
      <c r="N10602" s="2">
        <f>VLOOKUP(H10602, [1]Products!B:E, 4, FALSE)</f>
        <v>22</v>
      </c>
      <c r="O10602" t="str">
        <f>TEXT(Table1[[#This Row],[Transaction Date]], "yyyy-mm")</f>
        <v>2024-09</v>
      </c>
      <c r="P10602" s="1">
        <f ca="1">YEAR(TODAY()) - YEAR(Table1[[#This Row],[Buyer Date of Birth]])</f>
        <v>25</v>
      </c>
      <c r="Q10602" s="2">
        <f>Table1[[#This Row],[Total Revenue]] - Table1[[#This Row],[Total Cost]]</f>
        <v>378</v>
      </c>
    </row>
    <row r="10603" spans="1:17" x14ac:dyDescent="0.25">
      <c r="A10603" s="1">
        <v>45554</v>
      </c>
      <c r="B10603" t="s">
        <v>216</v>
      </c>
      <c r="C10603" t="s">
        <v>1495</v>
      </c>
      <c r="D10603" t="s">
        <v>84</v>
      </c>
      <c r="E10603" s="1">
        <v>35111</v>
      </c>
      <c r="F10603" t="s">
        <v>75</v>
      </c>
      <c r="G10603">
        <v>244</v>
      </c>
      <c r="H10603" t="s">
        <v>63</v>
      </c>
      <c r="I10603" t="s">
        <v>23</v>
      </c>
      <c r="J10603" t="s">
        <v>37</v>
      </c>
      <c r="K10603" t="str">
        <f>VLOOKUP(H10603, [1]Products!B:E, 2, FALSE)</f>
        <v>Vanilla Wafers</v>
      </c>
      <c r="L10603" s="2">
        <f>VLOOKUP(H10603, [1]Products!B:D, 3, FALSE)</f>
        <v>18</v>
      </c>
      <c r="M10603" s="2">
        <f>Table1[[#This Row],[Quantity Purchased]] * Table1[[#This Row],[Unit Price]]</f>
        <v>8784</v>
      </c>
      <c r="N10603" s="2">
        <f>VLOOKUP(H10603, [1]Products!B:E, 4, FALSE)</f>
        <v>36</v>
      </c>
      <c r="O10603" t="str">
        <f>TEXT(Table1[[#This Row],[Transaction Date]], "yyyy-mm")</f>
        <v>2024-09</v>
      </c>
      <c r="P10603" s="1">
        <f ca="1">YEAR(TODAY()) - YEAR(Table1[[#This Row],[Buyer Date of Birth]])</f>
        <v>29</v>
      </c>
      <c r="Q10603" s="2">
        <f>Table1[[#This Row],[Total Revenue]] - Table1[[#This Row],[Total Cost]]</f>
        <v>8766</v>
      </c>
    </row>
    <row r="10604" spans="1:17" x14ac:dyDescent="0.25">
      <c r="A10604" s="1">
        <v>45555</v>
      </c>
      <c r="B10604" t="s">
        <v>278</v>
      </c>
      <c r="C10604" t="s">
        <v>168</v>
      </c>
      <c r="D10604" t="s">
        <v>100</v>
      </c>
      <c r="E10604" s="1">
        <v>30294</v>
      </c>
      <c r="F10604" t="s">
        <v>75</v>
      </c>
      <c r="G10604">
        <v>394</v>
      </c>
      <c r="H10604" t="s">
        <v>63</v>
      </c>
      <c r="I10604" t="s">
        <v>46</v>
      </c>
      <c r="J10604" t="s">
        <v>24</v>
      </c>
      <c r="K10604" t="str">
        <f>VLOOKUP(H10604, [1]Products!B:E, 2, FALSE)</f>
        <v>Vanilla Wafers</v>
      </c>
      <c r="L10604" s="2">
        <f>VLOOKUP(H10604, [1]Products!B:D, 3, FALSE)</f>
        <v>18</v>
      </c>
      <c r="M10604" s="2">
        <f>Table1[[#This Row],[Quantity Purchased]] * Table1[[#This Row],[Unit Price]]</f>
        <v>14184</v>
      </c>
      <c r="N10604" s="2">
        <f>VLOOKUP(H10604, [1]Products!B:E, 4, FALSE)</f>
        <v>36</v>
      </c>
      <c r="O10604" t="str">
        <f>TEXT(Table1[[#This Row],[Transaction Date]], "yyyy-mm")</f>
        <v>2024-09</v>
      </c>
      <c r="P10604" s="1">
        <f ca="1">YEAR(TODAY()) - YEAR(Table1[[#This Row],[Buyer Date of Birth]])</f>
        <v>43</v>
      </c>
      <c r="Q10604" s="2">
        <f>Table1[[#This Row],[Total Revenue]] - Table1[[#This Row],[Total Cost]]</f>
        <v>14166</v>
      </c>
    </row>
    <row r="10605" spans="1:17" x14ac:dyDescent="0.25">
      <c r="A10605" s="1">
        <v>45553</v>
      </c>
      <c r="B10605" t="s">
        <v>273</v>
      </c>
      <c r="C10605" t="s">
        <v>163</v>
      </c>
      <c r="D10605" t="s">
        <v>89</v>
      </c>
      <c r="E10605" s="1">
        <v>16229</v>
      </c>
      <c r="F10605" t="s">
        <v>21</v>
      </c>
      <c r="G10605">
        <v>209</v>
      </c>
      <c r="H10605" t="s">
        <v>29</v>
      </c>
      <c r="I10605" t="s">
        <v>30</v>
      </c>
      <c r="J10605" t="s">
        <v>24</v>
      </c>
      <c r="K10605" t="str">
        <f>VLOOKUP(H10605, [1]Products!B:E, 2, FALSE)</f>
        <v>Shortbread</v>
      </c>
      <c r="L10605" s="2">
        <f>VLOOKUP(H10605, [1]Products!B:D, 3, FALSE)</f>
        <v>10</v>
      </c>
      <c r="M10605" s="2">
        <f>Table1[[#This Row],[Quantity Purchased]] * Table1[[#This Row],[Unit Price]]</f>
        <v>9405</v>
      </c>
      <c r="N10605" s="2">
        <f>VLOOKUP(H10605, [1]Products!B:E, 4, FALSE)</f>
        <v>45</v>
      </c>
      <c r="O10605" t="str">
        <f>TEXT(Table1[[#This Row],[Transaction Date]], "yyyy-mm")</f>
        <v>2024-09</v>
      </c>
      <c r="P10605" s="1">
        <f ca="1">YEAR(TODAY()) - YEAR(Table1[[#This Row],[Buyer Date of Birth]])</f>
        <v>81</v>
      </c>
      <c r="Q10605" s="2">
        <f>Table1[[#This Row],[Total Revenue]] - Table1[[#This Row],[Total Cost]]</f>
        <v>9395</v>
      </c>
    </row>
    <row r="10606" spans="1:17" x14ac:dyDescent="0.25">
      <c r="A10606" s="1">
        <v>45536</v>
      </c>
      <c r="B10606" t="s">
        <v>348</v>
      </c>
      <c r="C10606" t="s">
        <v>157</v>
      </c>
      <c r="D10606" t="s">
        <v>20</v>
      </c>
      <c r="E10606" s="1">
        <v>21605</v>
      </c>
      <c r="F10606" t="s">
        <v>75</v>
      </c>
      <c r="G10606">
        <v>225</v>
      </c>
      <c r="H10606" t="s">
        <v>71</v>
      </c>
      <c r="I10606" t="s">
        <v>55</v>
      </c>
      <c r="J10606" t="s">
        <v>31</v>
      </c>
      <c r="K10606" t="str">
        <f>VLOOKUP(H10606, [1]Products!B:E, 2, FALSE)</f>
        <v>Peanut Butter Bites</v>
      </c>
      <c r="L10606" s="2">
        <f>VLOOKUP(H10606, [1]Products!B:D, 3, FALSE)</f>
        <v>5</v>
      </c>
      <c r="M10606" s="2">
        <f>Table1[[#This Row],[Quantity Purchased]] * Table1[[#This Row],[Unit Price]]</f>
        <v>1575</v>
      </c>
      <c r="N10606" s="2">
        <f>VLOOKUP(H10606, [1]Products!B:E, 4, FALSE)</f>
        <v>7</v>
      </c>
      <c r="O10606" t="str">
        <f>TEXT(Table1[[#This Row],[Transaction Date]], "yyyy-mm")</f>
        <v>2024-09</v>
      </c>
      <c r="P10606" s="1">
        <f ca="1">YEAR(TODAY()) - YEAR(Table1[[#This Row],[Buyer Date of Birth]])</f>
        <v>66</v>
      </c>
      <c r="Q10606" s="2">
        <f>Table1[[#This Row],[Total Revenue]] - Table1[[#This Row],[Total Cost]]</f>
        <v>1570</v>
      </c>
    </row>
    <row r="10607" spans="1:17" x14ac:dyDescent="0.25">
      <c r="A10607" s="1">
        <v>45550</v>
      </c>
      <c r="B10607" t="s">
        <v>394</v>
      </c>
      <c r="C10607" t="s">
        <v>1438</v>
      </c>
      <c r="D10607" t="s">
        <v>84</v>
      </c>
      <c r="E10607" s="1">
        <v>26639</v>
      </c>
      <c r="F10607" t="s">
        <v>28</v>
      </c>
      <c r="G10607">
        <v>186</v>
      </c>
      <c r="H10607" t="s">
        <v>63</v>
      </c>
      <c r="I10607" t="s">
        <v>36</v>
      </c>
      <c r="J10607" t="s">
        <v>24</v>
      </c>
      <c r="K10607" t="str">
        <f>VLOOKUP(H10607, [1]Products!B:E, 2, FALSE)</f>
        <v>Vanilla Wafers</v>
      </c>
      <c r="L10607" s="2">
        <f>VLOOKUP(H10607, [1]Products!B:D, 3, FALSE)</f>
        <v>18</v>
      </c>
      <c r="M10607" s="2">
        <f>Table1[[#This Row],[Quantity Purchased]] * Table1[[#This Row],[Unit Price]]</f>
        <v>6696</v>
      </c>
      <c r="N10607" s="2">
        <f>VLOOKUP(H10607, [1]Products!B:E, 4, FALSE)</f>
        <v>36</v>
      </c>
      <c r="O10607" t="str">
        <f>TEXT(Table1[[#This Row],[Transaction Date]], "yyyy-mm")</f>
        <v>2024-09</v>
      </c>
      <c r="P10607" s="1">
        <f ca="1">YEAR(TODAY()) - YEAR(Table1[[#This Row],[Buyer Date of Birth]])</f>
        <v>53</v>
      </c>
      <c r="Q10607" s="2">
        <f>Table1[[#This Row],[Total Revenue]] - Table1[[#This Row],[Total Cost]]</f>
        <v>6678</v>
      </c>
    </row>
    <row r="10608" spans="1:17" x14ac:dyDescent="0.25">
      <c r="A10608" s="1">
        <v>45549</v>
      </c>
      <c r="B10608" t="s">
        <v>1236</v>
      </c>
      <c r="C10608" t="s">
        <v>1122</v>
      </c>
      <c r="D10608" t="s">
        <v>100</v>
      </c>
      <c r="E10608" s="1">
        <v>31345</v>
      </c>
      <c r="F10608" t="s">
        <v>28</v>
      </c>
      <c r="G10608">
        <v>123</v>
      </c>
      <c r="H10608" t="s">
        <v>66</v>
      </c>
      <c r="I10608" t="s">
        <v>36</v>
      </c>
      <c r="J10608" t="s">
        <v>24</v>
      </c>
      <c r="K10608" t="str">
        <f>VLOOKUP(H10608, [1]Products!B:E, 2, FALSE)</f>
        <v>Oatmeal Cookies</v>
      </c>
      <c r="L10608" s="2">
        <f>VLOOKUP(H10608, [1]Products!B:D, 3, FALSE)</f>
        <v>19</v>
      </c>
      <c r="M10608" s="2">
        <f>Table1[[#This Row],[Quantity Purchased]] * Table1[[#This Row],[Unit Price]]</f>
        <v>2829</v>
      </c>
      <c r="N10608" s="2">
        <f>VLOOKUP(H10608, [1]Products!B:E, 4, FALSE)</f>
        <v>23</v>
      </c>
      <c r="O10608" t="str">
        <f>TEXT(Table1[[#This Row],[Transaction Date]], "yyyy-mm")</f>
        <v>2024-09</v>
      </c>
      <c r="P10608" s="1">
        <f ca="1">YEAR(TODAY()) - YEAR(Table1[[#This Row],[Buyer Date of Birth]])</f>
        <v>40</v>
      </c>
      <c r="Q10608" s="2">
        <f>Table1[[#This Row],[Total Revenue]] - Table1[[#This Row],[Total Cost]]</f>
        <v>2810</v>
      </c>
    </row>
    <row r="10609" spans="1:17" x14ac:dyDescent="0.25">
      <c r="A10609" s="1">
        <v>45563</v>
      </c>
      <c r="B10609" t="s">
        <v>447</v>
      </c>
      <c r="C10609" t="s">
        <v>122</v>
      </c>
      <c r="D10609" t="s">
        <v>58</v>
      </c>
      <c r="E10609" s="1">
        <v>26608</v>
      </c>
      <c r="F10609" t="s">
        <v>75</v>
      </c>
      <c r="G10609">
        <v>76</v>
      </c>
      <c r="H10609" t="s">
        <v>35</v>
      </c>
      <c r="I10609" t="s">
        <v>46</v>
      </c>
      <c r="J10609" t="s">
        <v>37</v>
      </c>
      <c r="K10609" t="str">
        <f>VLOOKUP(H10609, [1]Products!B:E, 2, FALSE)</f>
        <v>Caramel Biscuits</v>
      </c>
      <c r="L10609" s="2">
        <f>VLOOKUP(H10609, [1]Products!B:D, 3, FALSE)</f>
        <v>18</v>
      </c>
      <c r="M10609" s="2">
        <f>Table1[[#This Row],[Quantity Purchased]] * Table1[[#This Row],[Unit Price]]</f>
        <v>1672</v>
      </c>
      <c r="N10609" s="2">
        <f>VLOOKUP(H10609, [1]Products!B:E, 4, FALSE)</f>
        <v>22</v>
      </c>
      <c r="O10609" t="str">
        <f>TEXT(Table1[[#This Row],[Transaction Date]], "yyyy-mm")</f>
        <v>2024-09</v>
      </c>
      <c r="P10609" s="1">
        <f ca="1">YEAR(TODAY()) - YEAR(Table1[[#This Row],[Buyer Date of Birth]])</f>
        <v>53</v>
      </c>
      <c r="Q10609" s="2">
        <f>Table1[[#This Row],[Total Revenue]] - Table1[[#This Row],[Total Cost]]</f>
        <v>1654</v>
      </c>
    </row>
    <row r="10610" spans="1:17" x14ac:dyDescent="0.25">
      <c r="A10610" s="1">
        <v>45547</v>
      </c>
      <c r="B10610" t="s">
        <v>123</v>
      </c>
      <c r="C10610" t="s">
        <v>69</v>
      </c>
      <c r="D10610" t="s">
        <v>20</v>
      </c>
      <c r="E10610" s="1">
        <v>28247</v>
      </c>
      <c r="F10610" t="s">
        <v>28</v>
      </c>
      <c r="G10610">
        <v>222</v>
      </c>
      <c r="H10610" t="s">
        <v>22</v>
      </c>
      <c r="I10610" t="s">
        <v>30</v>
      </c>
      <c r="J10610" t="s">
        <v>24</v>
      </c>
      <c r="K10610" t="str">
        <f>VLOOKUP(H10610, [1]Products!B:E, 2, FALSE)</f>
        <v>Cinnamon Swirls</v>
      </c>
      <c r="L10610" s="2">
        <f>VLOOKUP(H10610, [1]Products!B:D, 3, FALSE)</f>
        <v>10</v>
      </c>
      <c r="M10610" s="2">
        <f>Table1[[#This Row],[Quantity Purchased]] * Table1[[#This Row],[Unit Price]]</f>
        <v>3108</v>
      </c>
      <c r="N10610" s="2">
        <f>VLOOKUP(H10610, [1]Products!B:E, 4, FALSE)</f>
        <v>14</v>
      </c>
      <c r="O10610" t="str">
        <f>TEXT(Table1[[#This Row],[Transaction Date]], "yyyy-mm")</f>
        <v>2024-09</v>
      </c>
      <c r="P10610" s="1">
        <f ca="1">YEAR(TODAY()) - YEAR(Table1[[#This Row],[Buyer Date of Birth]])</f>
        <v>48</v>
      </c>
      <c r="Q10610" s="2">
        <f>Table1[[#This Row],[Total Revenue]] - Table1[[#This Row],[Total Cost]]</f>
        <v>3098</v>
      </c>
    </row>
    <row r="10611" spans="1:17" x14ac:dyDescent="0.25">
      <c r="A10611" s="1">
        <v>45558</v>
      </c>
      <c r="B10611" t="s">
        <v>175</v>
      </c>
      <c r="C10611" t="s">
        <v>636</v>
      </c>
      <c r="D10611" t="s">
        <v>20</v>
      </c>
      <c r="E10611" s="1">
        <v>20942</v>
      </c>
      <c r="F10611" t="s">
        <v>75</v>
      </c>
      <c r="G10611">
        <v>167</v>
      </c>
      <c r="H10611" t="s">
        <v>63</v>
      </c>
      <c r="I10611" t="s">
        <v>55</v>
      </c>
      <c r="J10611" t="s">
        <v>31</v>
      </c>
      <c r="K10611" t="str">
        <f>VLOOKUP(H10611, [1]Products!B:E, 2, FALSE)</f>
        <v>Vanilla Wafers</v>
      </c>
      <c r="L10611" s="2">
        <f>VLOOKUP(H10611, [1]Products!B:D, 3, FALSE)</f>
        <v>18</v>
      </c>
      <c r="M10611" s="2">
        <f>Table1[[#This Row],[Quantity Purchased]] * Table1[[#This Row],[Unit Price]]</f>
        <v>6012</v>
      </c>
      <c r="N10611" s="2">
        <f>VLOOKUP(H10611, [1]Products!B:E, 4, FALSE)</f>
        <v>36</v>
      </c>
      <c r="O10611" t="str">
        <f>TEXT(Table1[[#This Row],[Transaction Date]], "yyyy-mm")</f>
        <v>2024-09</v>
      </c>
      <c r="P10611" s="1">
        <f ca="1">YEAR(TODAY()) - YEAR(Table1[[#This Row],[Buyer Date of Birth]])</f>
        <v>68</v>
      </c>
      <c r="Q10611" s="2">
        <f>Table1[[#This Row],[Total Revenue]] - Table1[[#This Row],[Total Cost]]</f>
        <v>5994</v>
      </c>
    </row>
    <row r="10612" spans="1:17" x14ac:dyDescent="0.25">
      <c r="A10612" s="1">
        <v>45561</v>
      </c>
      <c r="B10612" t="s">
        <v>150</v>
      </c>
      <c r="C10612" t="s">
        <v>168</v>
      </c>
      <c r="D10612" t="s">
        <v>62</v>
      </c>
      <c r="E10612" s="1">
        <v>15956</v>
      </c>
      <c r="F10612" t="s">
        <v>75</v>
      </c>
      <c r="G10612">
        <v>400</v>
      </c>
      <c r="H10612" t="s">
        <v>66</v>
      </c>
      <c r="I10612" t="s">
        <v>50</v>
      </c>
      <c r="J10612" t="s">
        <v>24</v>
      </c>
      <c r="K10612" t="str">
        <f>VLOOKUP(H10612, [1]Products!B:E, 2, FALSE)</f>
        <v>Oatmeal Cookies</v>
      </c>
      <c r="L10612" s="2">
        <f>VLOOKUP(H10612, [1]Products!B:D, 3, FALSE)</f>
        <v>19</v>
      </c>
      <c r="M10612" s="2">
        <f>Table1[[#This Row],[Quantity Purchased]] * Table1[[#This Row],[Unit Price]]</f>
        <v>9200</v>
      </c>
      <c r="N10612" s="2">
        <f>VLOOKUP(H10612, [1]Products!B:E, 4, FALSE)</f>
        <v>23</v>
      </c>
      <c r="O10612" t="str">
        <f>TEXT(Table1[[#This Row],[Transaction Date]], "yyyy-mm")</f>
        <v>2024-09</v>
      </c>
      <c r="P10612" s="1">
        <f ca="1">YEAR(TODAY()) - YEAR(Table1[[#This Row],[Buyer Date of Birth]])</f>
        <v>82</v>
      </c>
      <c r="Q10612" s="2">
        <f>Table1[[#This Row],[Total Revenue]] - Table1[[#This Row],[Total Cost]]</f>
        <v>9181</v>
      </c>
    </row>
    <row r="10613" spans="1:17" x14ac:dyDescent="0.25">
      <c r="A10613" s="1">
        <v>45554</v>
      </c>
      <c r="B10613" t="s">
        <v>175</v>
      </c>
      <c r="C10613" t="s">
        <v>39</v>
      </c>
      <c r="D10613" t="s">
        <v>100</v>
      </c>
      <c r="E10613" s="1">
        <v>22626</v>
      </c>
      <c r="F10613" t="s">
        <v>28</v>
      </c>
      <c r="G10613">
        <v>107</v>
      </c>
      <c r="H10613" t="s">
        <v>71</v>
      </c>
      <c r="I10613" t="s">
        <v>30</v>
      </c>
      <c r="J10613" t="s">
        <v>37</v>
      </c>
      <c r="K10613" t="str">
        <f>VLOOKUP(H10613, [1]Products!B:E, 2, FALSE)</f>
        <v>Peanut Butter Bites</v>
      </c>
      <c r="L10613" s="2">
        <f>VLOOKUP(H10613, [1]Products!B:D, 3, FALSE)</f>
        <v>5</v>
      </c>
      <c r="M10613" s="2">
        <f>Table1[[#This Row],[Quantity Purchased]] * Table1[[#This Row],[Unit Price]]</f>
        <v>749</v>
      </c>
      <c r="N10613" s="2">
        <f>VLOOKUP(H10613, [1]Products!B:E, 4, FALSE)</f>
        <v>7</v>
      </c>
      <c r="O10613" t="str">
        <f>TEXT(Table1[[#This Row],[Transaction Date]], "yyyy-mm")</f>
        <v>2024-09</v>
      </c>
      <c r="P10613" s="1">
        <f ca="1">YEAR(TODAY()) - YEAR(Table1[[#This Row],[Buyer Date of Birth]])</f>
        <v>64</v>
      </c>
      <c r="Q10613" s="2">
        <f>Table1[[#This Row],[Total Revenue]] - Table1[[#This Row],[Total Cost]]</f>
        <v>744</v>
      </c>
    </row>
    <row r="10614" spans="1:17" x14ac:dyDescent="0.25">
      <c r="A10614" s="1">
        <v>45549</v>
      </c>
      <c r="B10614" t="s">
        <v>107</v>
      </c>
      <c r="C10614" t="s">
        <v>306</v>
      </c>
      <c r="D10614" t="s">
        <v>53</v>
      </c>
      <c r="E10614" s="1">
        <v>18466</v>
      </c>
      <c r="F10614" t="s">
        <v>21</v>
      </c>
      <c r="G10614">
        <v>456</v>
      </c>
      <c r="H10614" t="s">
        <v>41</v>
      </c>
      <c r="I10614" t="s">
        <v>36</v>
      </c>
      <c r="J10614" t="s">
        <v>31</v>
      </c>
      <c r="K10614" t="str">
        <f>VLOOKUP(H10614, [1]Products!B:E, 2, FALSE)</f>
        <v>Ginger Snaps</v>
      </c>
      <c r="L10614" s="2">
        <f>VLOOKUP(H10614, [1]Products!B:D, 3, FALSE)</f>
        <v>14</v>
      </c>
      <c r="M10614" s="2">
        <f>Table1[[#This Row],[Quantity Purchased]] * Table1[[#This Row],[Unit Price]]</f>
        <v>12768</v>
      </c>
      <c r="N10614" s="2">
        <f>VLOOKUP(H10614, [1]Products!B:E, 4, FALSE)</f>
        <v>28</v>
      </c>
      <c r="O10614" t="str">
        <f>TEXT(Table1[[#This Row],[Transaction Date]], "yyyy-mm")</f>
        <v>2024-09</v>
      </c>
      <c r="P10614" s="1">
        <f ca="1">YEAR(TODAY()) - YEAR(Table1[[#This Row],[Buyer Date of Birth]])</f>
        <v>75</v>
      </c>
      <c r="Q10614" s="2">
        <f>Table1[[#This Row],[Total Revenue]] - Table1[[#This Row],[Total Cost]]</f>
        <v>12754</v>
      </c>
    </row>
    <row r="10615" spans="1:17" x14ac:dyDescent="0.25">
      <c r="A10615" s="1">
        <v>45544</v>
      </c>
      <c r="B10615" t="s">
        <v>38</v>
      </c>
      <c r="C10615" t="s">
        <v>39</v>
      </c>
      <c r="D10615" t="s">
        <v>20</v>
      </c>
      <c r="E10615" s="1">
        <v>18597</v>
      </c>
      <c r="F10615" t="s">
        <v>75</v>
      </c>
      <c r="G10615">
        <v>14</v>
      </c>
      <c r="H10615" t="s">
        <v>54</v>
      </c>
      <c r="I10615" t="s">
        <v>36</v>
      </c>
      <c r="J10615" t="s">
        <v>31</v>
      </c>
      <c r="K10615" t="str">
        <f>VLOOKUP(H10615, [1]Products!B:E, 2, FALSE)</f>
        <v>Lemon Crisps</v>
      </c>
      <c r="L10615" s="2">
        <f>VLOOKUP(H10615, [1]Products!B:D, 3, FALSE)</f>
        <v>7</v>
      </c>
      <c r="M10615" s="2">
        <f>Table1[[#This Row],[Quantity Purchased]] * Table1[[#This Row],[Unit Price]]</f>
        <v>126</v>
      </c>
      <c r="N10615" s="2">
        <f>VLOOKUP(H10615, [1]Products!B:E, 4, FALSE)</f>
        <v>9</v>
      </c>
      <c r="O10615" t="str">
        <f>TEXT(Table1[[#This Row],[Transaction Date]], "yyyy-mm")</f>
        <v>2024-09</v>
      </c>
      <c r="P10615" s="1">
        <f ca="1">YEAR(TODAY()) - YEAR(Table1[[#This Row],[Buyer Date of Birth]])</f>
        <v>75</v>
      </c>
      <c r="Q10615" s="2">
        <f>Table1[[#This Row],[Total Revenue]] - Table1[[#This Row],[Total Cost]]</f>
        <v>119</v>
      </c>
    </row>
    <row r="10616" spans="1:17" x14ac:dyDescent="0.25">
      <c r="A10616" s="1">
        <v>45547</v>
      </c>
      <c r="B10616" t="s">
        <v>381</v>
      </c>
      <c r="C10616" t="s">
        <v>986</v>
      </c>
      <c r="D10616" t="s">
        <v>58</v>
      </c>
      <c r="E10616" s="1">
        <v>25970</v>
      </c>
      <c r="F10616" t="s">
        <v>75</v>
      </c>
      <c r="G10616">
        <v>315</v>
      </c>
      <c r="H10616" t="s">
        <v>71</v>
      </c>
      <c r="I10616" t="s">
        <v>30</v>
      </c>
      <c r="J10616" t="s">
        <v>37</v>
      </c>
      <c r="K10616" t="str">
        <f>VLOOKUP(H10616, [1]Products!B:E, 2, FALSE)</f>
        <v>Peanut Butter Bites</v>
      </c>
      <c r="L10616" s="2">
        <f>VLOOKUP(H10616, [1]Products!B:D, 3, FALSE)</f>
        <v>5</v>
      </c>
      <c r="M10616" s="2">
        <f>Table1[[#This Row],[Quantity Purchased]] * Table1[[#This Row],[Unit Price]]</f>
        <v>2205</v>
      </c>
      <c r="N10616" s="2">
        <f>VLOOKUP(H10616, [1]Products!B:E, 4, FALSE)</f>
        <v>7</v>
      </c>
      <c r="O10616" t="str">
        <f>TEXT(Table1[[#This Row],[Transaction Date]], "yyyy-mm")</f>
        <v>2024-09</v>
      </c>
      <c r="P10616" s="1">
        <f ca="1">YEAR(TODAY()) - YEAR(Table1[[#This Row],[Buyer Date of Birth]])</f>
        <v>54</v>
      </c>
      <c r="Q10616" s="2">
        <f>Table1[[#This Row],[Total Revenue]] - Table1[[#This Row],[Total Cost]]</f>
        <v>2200</v>
      </c>
    </row>
    <row r="10617" spans="1:17" x14ac:dyDescent="0.25">
      <c r="A10617" s="1">
        <v>45565</v>
      </c>
      <c r="B10617" t="s">
        <v>705</v>
      </c>
      <c r="C10617" t="s">
        <v>159</v>
      </c>
      <c r="D10617" t="s">
        <v>45</v>
      </c>
      <c r="E10617" s="1">
        <v>26018</v>
      </c>
      <c r="F10617" t="s">
        <v>40</v>
      </c>
      <c r="G10617">
        <v>134</v>
      </c>
      <c r="H10617" t="s">
        <v>72</v>
      </c>
      <c r="I10617" t="s">
        <v>30</v>
      </c>
      <c r="J10617" t="s">
        <v>37</v>
      </c>
      <c r="K10617" t="str">
        <f>VLOOKUP(H10617, [1]Products!B:E, 2, FALSE)</f>
        <v>Choco Delight</v>
      </c>
      <c r="L10617" s="2">
        <f>VLOOKUP(H10617, [1]Products!B:D, 3, FALSE)</f>
        <v>3</v>
      </c>
      <c r="M10617" s="2">
        <f>Table1[[#This Row],[Quantity Purchased]] * Table1[[#This Row],[Unit Price]]</f>
        <v>670</v>
      </c>
      <c r="N10617" s="2">
        <f>VLOOKUP(H10617, [1]Products!B:E, 4, FALSE)</f>
        <v>5</v>
      </c>
      <c r="O10617" t="str">
        <f>TEXT(Table1[[#This Row],[Transaction Date]], "yyyy-mm")</f>
        <v>2024-09</v>
      </c>
      <c r="P10617" s="1">
        <f ca="1">YEAR(TODAY()) - YEAR(Table1[[#This Row],[Buyer Date of Birth]])</f>
        <v>54</v>
      </c>
      <c r="Q10617" s="2">
        <f>Table1[[#This Row],[Total Revenue]] - Table1[[#This Row],[Total Cost]]</f>
        <v>667</v>
      </c>
    </row>
    <row r="10618" spans="1:17" x14ac:dyDescent="0.25">
      <c r="A10618" s="1">
        <v>45550</v>
      </c>
      <c r="B10618" t="s">
        <v>123</v>
      </c>
      <c r="C10618" t="s">
        <v>194</v>
      </c>
      <c r="D10618" t="s">
        <v>89</v>
      </c>
      <c r="E10618" s="1">
        <v>18207</v>
      </c>
      <c r="F10618" t="s">
        <v>28</v>
      </c>
      <c r="G10618">
        <v>97</v>
      </c>
      <c r="H10618" t="s">
        <v>72</v>
      </c>
      <c r="I10618" t="s">
        <v>23</v>
      </c>
      <c r="J10618" t="s">
        <v>24</v>
      </c>
      <c r="K10618" t="str">
        <f>VLOOKUP(H10618, [1]Products!B:E, 2, FALSE)</f>
        <v>Choco Delight</v>
      </c>
      <c r="L10618" s="2">
        <f>VLOOKUP(H10618, [1]Products!B:D, 3, FALSE)</f>
        <v>3</v>
      </c>
      <c r="M10618" s="2">
        <f>Table1[[#This Row],[Quantity Purchased]] * Table1[[#This Row],[Unit Price]]</f>
        <v>485</v>
      </c>
      <c r="N10618" s="2">
        <f>VLOOKUP(H10618, [1]Products!B:E, 4, FALSE)</f>
        <v>5</v>
      </c>
      <c r="O10618" t="str">
        <f>TEXT(Table1[[#This Row],[Transaction Date]], "yyyy-mm")</f>
        <v>2024-09</v>
      </c>
      <c r="P10618" s="1">
        <f ca="1">YEAR(TODAY()) - YEAR(Table1[[#This Row],[Buyer Date of Birth]])</f>
        <v>76</v>
      </c>
      <c r="Q10618" s="2">
        <f>Table1[[#This Row],[Total Revenue]] - Table1[[#This Row],[Total Cost]]</f>
        <v>482</v>
      </c>
    </row>
    <row r="10619" spans="1:17" x14ac:dyDescent="0.25">
      <c r="A10619" s="1">
        <v>45539</v>
      </c>
      <c r="B10619" t="s">
        <v>56</v>
      </c>
      <c r="C10619" t="s">
        <v>252</v>
      </c>
      <c r="D10619" t="s">
        <v>89</v>
      </c>
      <c r="E10619" s="1">
        <v>37699</v>
      </c>
      <c r="F10619" t="s">
        <v>28</v>
      </c>
      <c r="G10619">
        <v>448</v>
      </c>
      <c r="H10619" t="s">
        <v>71</v>
      </c>
      <c r="I10619" t="s">
        <v>50</v>
      </c>
      <c r="J10619" t="s">
        <v>24</v>
      </c>
      <c r="K10619" t="str">
        <f>VLOOKUP(H10619, [1]Products!B:E, 2, FALSE)</f>
        <v>Peanut Butter Bites</v>
      </c>
      <c r="L10619" s="2">
        <f>VLOOKUP(H10619, [1]Products!B:D, 3, FALSE)</f>
        <v>5</v>
      </c>
      <c r="M10619" s="2">
        <f>Table1[[#This Row],[Quantity Purchased]] * Table1[[#This Row],[Unit Price]]</f>
        <v>3136</v>
      </c>
      <c r="N10619" s="2">
        <f>VLOOKUP(H10619, [1]Products!B:E, 4, FALSE)</f>
        <v>7</v>
      </c>
      <c r="O10619" t="str">
        <f>TEXT(Table1[[#This Row],[Transaction Date]], "yyyy-mm")</f>
        <v>2024-09</v>
      </c>
      <c r="P10619" s="1">
        <f ca="1">YEAR(TODAY()) - YEAR(Table1[[#This Row],[Buyer Date of Birth]])</f>
        <v>22</v>
      </c>
      <c r="Q10619" s="2">
        <f>Table1[[#This Row],[Total Revenue]] - Table1[[#This Row],[Total Cost]]</f>
        <v>3131</v>
      </c>
    </row>
    <row r="10620" spans="1:17" x14ac:dyDescent="0.25">
      <c r="A10620" s="1">
        <v>45555</v>
      </c>
      <c r="B10620" t="s">
        <v>94</v>
      </c>
      <c r="C10620" t="s">
        <v>443</v>
      </c>
      <c r="D10620" t="s">
        <v>34</v>
      </c>
      <c r="E10620" s="1">
        <v>20396</v>
      </c>
      <c r="F10620" t="s">
        <v>21</v>
      </c>
      <c r="G10620">
        <v>410</v>
      </c>
      <c r="H10620" t="s">
        <v>71</v>
      </c>
      <c r="I10620" t="s">
        <v>36</v>
      </c>
      <c r="J10620" t="s">
        <v>31</v>
      </c>
      <c r="K10620" t="str">
        <f>VLOOKUP(H10620, [1]Products!B:E, 2, FALSE)</f>
        <v>Peanut Butter Bites</v>
      </c>
      <c r="L10620" s="2">
        <f>VLOOKUP(H10620, [1]Products!B:D, 3, FALSE)</f>
        <v>5</v>
      </c>
      <c r="M10620" s="2">
        <f>Table1[[#This Row],[Quantity Purchased]] * Table1[[#This Row],[Unit Price]]</f>
        <v>2870</v>
      </c>
      <c r="N10620" s="2">
        <f>VLOOKUP(H10620, [1]Products!B:E, 4, FALSE)</f>
        <v>7</v>
      </c>
      <c r="O10620" t="str">
        <f>TEXT(Table1[[#This Row],[Transaction Date]], "yyyy-mm")</f>
        <v>2024-09</v>
      </c>
      <c r="P10620" s="1">
        <f ca="1">YEAR(TODAY()) - YEAR(Table1[[#This Row],[Buyer Date of Birth]])</f>
        <v>70</v>
      </c>
      <c r="Q10620" s="2">
        <f>Table1[[#This Row],[Total Revenue]] - Table1[[#This Row],[Total Cost]]</f>
        <v>2865</v>
      </c>
    </row>
    <row r="10621" spans="1:17" x14ac:dyDescent="0.25">
      <c r="A10621" s="1">
        <v>45548</v>
      </c>
      <c r="B10621" t="s">
        <v>355</v>
      </c>
      <c r="C10621" t="s">
        <v>116</v>
      </c>
      <c r="D10621" t="s">
        <v>34</v>
      </c>
      <c r="E10621" s="1">
        <v>29751</v>
      </c>
      <c r="F10621" t="s">
        <v>40</v>
      </c>
      <c r="G10621">
        <v>356</v>
      </c>
      <c r="H10621" t="s">
        <v>71</v>
      </c>
      <c r="I10621" t="s">
        <v>59</v>
      </c>
      <c r="J10621" t="s">
        <v>24</v>
      </c>
      <c r="K10621" t="str">
        <f>VLOOKUP(H10621, [1]Products!B:E, 2, FALSE)</f>
        <v>Peanut Butter Bites</v>
      </c>
      <c r="L10621" s="2">
        <f>VLOOKUP(H10621, [1]Products!B:D, 3, FALSE)</f>
        <v>5</v>
      </c>
      <c r="M10621" s="2">
        <f>Table1[[#This Row],[Quantity Purchased]] * Table1[[#This Row],[Unit Price]]</f>
        <v>2492</v>
      </c>
      <c r="N10621" s="2">
        <f>VLOOKUP(H10621, [1]Products!B:E, 4, FALSE)</f>
        <v>7</v>
      </c>
      <c r="O10621" t="str">
        <f>TEXT(Table1[[#This Row],[Transaction Date]], "yyyy-mm")</f>
        <v>2024-09</v>
      </c>
      <c r="P10621" s="1">
        <f ca="1">YEAR(TODAY()) - YEAR(Table1[[#This Row],[Buyer Date of Birth]])</f>
        <v>44</v>
      </c>
      <c r="Q10621" s="2">
        <f>Table1[[#This Row],[Total Revenue]] - Table1[[#This Row],[Total Cost]]</f>
        <v>2487</v>
      </c>
    </row>
    <row r="10622" spans="1:17" x14ac:dyDescent="0.25">
      <c r="A10622" s="1">
        <v>45539</v>
      </c>
      <c r="B10622" t="s">
        <v>590</v>
      </c>
      <c r="C10622" t="s">
        <v>91</v>
      </c>
      <c r="D10622" t="s">
        <v>45</v>
      </c>
      <c r="E10622" s="1">
        <v>17594</v>
      </c>
      <c r="F10622" t="s">
        <v>75</v>
      </c>
      <c r="G10622">
        <v>207</v>
      </c>
      <c r="H10622" t="s">
        <v>72</v>
      </c>
      <c r="I10622" t="s">
        <v>36</v>
      </c>
      <c r="J10622" t="s">
        <v>24</v>
      </c>
      <c r="K10622" t="str">
        <f>VLOOKUP(H10622, [1]Products!B:E, 2, FALSE)</f>
        <v>Choco Delight</v>
      </c>
      <c r="L10622" s="2">
        <f>VLOOKUP(H10622, [1]Products!B:D, 3, FALSE)</f>
        <v>3</v>
      </c>
      <c r="M10622" s="2">
        <f>Table1[[#This Row],[Quantity Purchased]] * Table1[[#This Row],[Unit Price]]</f>
        <v>1035</v>
      </c>
      <c r="N10622" s="2">
        <f>VLOOKUP(H10622, [1]Products!B:E, 4, FALSE)</f>
        <v>5</v>
      </c>
      <c r="O10622" t="str">
        <f>TEXT(Table1[[#This Row],[Transaction Date]], "yyyy-mm")</f>
        <v>2024-09</v>
      </c>
      <c r="P10622" s="1">
        <f ca="1">YEAR(TODAY()) - YEAR(Table1[[#This Row],[Buyer Date of Birth]])</f>
        <v>77</v>
      </c>
      <c r="Q10622" s="2">
        <f>Table1[[#This Row],[Total Revenue]] - Table1[[#This Row],[Total Cost]]</f>
        <v>1032</v>
      </c>
    </row>
    <row r="10623" spans="1:17" x14ac:dyDescent="0.25">
      <c r="A10623" s="1">
        <v>45548</v>
      </c>
      <c r="B10623" t="s">
        <v>123</v>
      </c>
      <c r="C10623" t="s">
        <v>550</v>
      </c>
      <c r="D10623" t="s">
        <v>100</v>
      </c>
      <c r="E10623" s="1">
        <v>33159</v>
      </c>
      <c r="F10623" t="s">
        <v>75</v>
      </c>
      <c r="G10623">
        <v>84</v>
      </c>
      <c r="H10623" t="s">
        <v>29</v>
      </c>
      <c r="I10623" t="s">
        <v>30</v>
      </c>
      <c r="J10623" t="s">
        <v>37</v>
      </c>
      <c r="K10623" t="str">
        <f>VLOOKUP(H10623, [1]Products!B:E, 2, FALSE)</f>
        <v>Shortbread</v>
      </c>
      <c r="L10623" s="2">
        <f>VLOOKUP(H10623, [1]Products!B:D, 3, FALSE)</f>
        <v>10</v>
      </c>
      <c r="M10623" s="2">
        <f>Table1[[#This Row],[Quantity Purchased]] * Table1[[#This Row],[Unit Price]]</f>
        <v>3780</v>
      </c>
      <c r="N10623" s="2">
        <f>VLOOKUP(H10623, [1]Products!B:E, 4, FALSE)</f>
        <v>45</v>
      </c>
      <c r="O10623" t="str">
        <f>TEXT(Table1[[#This Row],[Transaction Date]], "yyyy-mm")</f>
        <v>2024-09</v>
      </c>
      <c r="P10623" s="1">
        <f ca="1">YEAR(TODAY()) - YEAR(Table1[[#This Row],[Buyer Date of Birth]])</f>
        <v>35</v>
      </c>
      <c r="Q10623" s="2">
        <f>Table1[[#This Row],[Total Revenue]] - Table1[[#This Row],[Total Cost]]</f>
        <v>3770</v>
      </c>
    </row>
    <row r="10624" spans="1:17" x14ac:dyDescent="0.25">
      <c r="A10624" s="1">
        <v>45560</v>
      </c>
      <c r="B10624" t="s">
        <v>740</v>
      </c>
      <c r="C10624" t="s">
        <v>116</v>
      </c>
      <c r="D10624" t="s">
        <v>20</v>
      </c>
      <c r="E10624" s="1">
        <v>36918</v>
      </c>
      <c r="F10624" t="s">
        <v>75</v>
      </c>
      <c r="G10624">
        <v>217</v>
      </c>
      <c r="H10624" t="s">
        <v>63</v>
      </c>
      <c r="I10624" t="s">
        <v>30</v>
      </c>
      <c r="J10624" t="s">
        <v>24</v>
      </c>
      <c r="K10624" t="str">
        <f>VLOOKUP(H10624, [1]Products!B:E, 2, FALSE)</f>
        <v>Vanilla Wafers</v>
      </c>
      <c r="L10624" s="2">
        <f>VLOOKUP(H10624, [1]Products!B:D, 3, FALSE)</f>
        <v>18</v>
      </c>
      <c r="M10624" s="2">
        <f>Table1[[#This Row],[Quantity Purchased]] * Table1[[#This Row],[Unit Price]]</f>
        <v>7812</v>
      </c>
      <c r="N10624" s="2">
        <f>VLOOKUP(H10624, [1]Products!B:E, 4, FALSE)</f>
        <v>36</v>
      </c>
      <c r="O10624" t="str">
        <f>TEXT(Table1[[#This Row],[Transaction Date]], "yyyy-mm")</f>
        <v>2024-09</v>
      </c>
      <c r="P10624" s="1">
        <f ca="1">YEAR(TODAY()) - YEAR(Table1[[#This Row],[Buyer Date of Birth]])</f>
        <v>24</v>
      </c>
      <c r="Q10624" s="2">
        <f>Table1[[#This Row],[Total Revenue]] - Table1[[#This Row],[Total Cost]]</f>
        <v>7794</v>
      </c>
    </row>
    <row r="10625" spans="1:17" x14ac:dyDescent="0.25">
      <c r="A10625" s="1">
        <v>45536</v>
      </c>
      <c r="B10625" t="s">
        <v>173</v>
      </c>
      <c r="C10625" t="s">
        <v>813</v>
      </c>
      <c r="D10625" t="s">
        <v>58</v>
      </c>
      <c r="E10625" s="1">
        <v>17490</v>
      </c>
      <c r="F10625" t="s">
        <v>21</v>
      </c>
      <c r="G10625">
        <v>195</v>
      </c>
      <c r="H10625" t="s">
        <v>54</v>
      </c>
      <c r="I10625" t="s">
        <v>46</v>
      </c>
      <c r="J10625" t="s">
        <v>37</v>
      </c>
      <c r="K10625" t="str">
        <f>VLOOKUP(H10625, [1]Products!B:E, 2, FALSE)</f>
        <v>Lemon Crisps</v>
      </c>
      <c r="L10625" s="2">
        <f>VLOOKUP(H10625, [1]Products!B:D, 3, FALSE)</f>
        <v>7</v>
      </c>
      <c r="M10625" s="2">
        <f>Table1[[#This Row],[Quantity Purchased]] * Table1[[#This Row],[Unit Price]]</f>
        <v>1755</v>
      </c>
      <c r="N10625" s="2">
        <f>VLOOKUP(H10625, [1]Products!B:E, 4, FALSE)</f>
        <v>9</v>
      </c>
      <c r="O10625" t="str">
        <f>TEXT(Table1[[#This Row],[Transaction Date]], "yyyy-mm")</f>
        <v>2024-09</v>
      </c>
      <c r="P10625" s="1">
        <f ca="1">YEAR(TODAY()) - YEAR(Table1[[#This Row],[Buyer Date of Birth]])</f>
        <v>78</v>
      </c>
      <c r="Q10625" s="2">
        <f>Table1[[#This Row],[Total Revenue]] - Table1[[#This Row],[Total Cost]]</f>
        <v>1748</v>
      </c>
    </row>
    <row r="10626" spans="1:17" x14ac:dyDescent="0.25">
      <c r="A10626" s="1">
        <v>45564</v>
      </c>
      <c r="B10626" t="s">
        <v>79</v>
      </c>
      <c r="C10626" t="s">
        <v>710</v>
      </c>
      <c r="D10626" t="s">
        <v>89</v>
      </c>
      <c r="E10626" s="1">
        <v>29856</v>
      </c>
      <c r="F10626" t="s">
        <v>40</v>
      </c>
      <c r="G10626">
        <v>123</v>
      </c>
      <c r="H10626" t="s">
        <v>22</v>
      </c>
      <c r="I10626" t="s">
        <v>23</v>
      </c>
      <c r="J10626" t="s">
        <v>31</v>
      </c>
      <c r="K10626" t="str">
        <f>VLOOKUP(H10626, [1]Products!B:E, 2, FALSE)</f>
        <v>Cinnamon Swirls</v>
      </c>
      <c r="L10626" s="2">
        <f>VLOOKUP(H10626, [1]Products!B:D, 3, FALSE)</f>
        <v>10</v>
      </c>
      <c r="M10626" s="2">
        <f>Table1[[#This Row],[Quantity Purchased]] * Table1[[#This Row],[Unit Price]]</f>
        <v>1722</v>
      </c>
      <c r="N10626" s="2">
        <f>VLOOKUP(H10626, [1]Products!B:E, 4, FALSE)</f>
        <v>14</v>
      </c>
      <c r="O10626" t="str">
        <f>TEXT(Table1[[#This Row],[Transaction Date]], "yyyy-mm")</f>
        <v>2024-09</v>
      </c>
      <c r="P10626" s="1">
        <f ca="1">YEAR(TODAY()) - YEAR(Table1[[#This Row],[Buyer Date of Birth]])</f>
        <v>44</v>
      </c>
      <c r="Q10626" s="2">
        <f>Table1[[#This Row],[Total Revenue]] - Table1[[#This Row],[Total Cost]]</f>
        <v>1712</v>
      </c>
    </row>
    <row r="10627" spans="1:17" x14ac:dyDescent="0.25">
      <c r="A10627" s="1">
        <v>45542</v>
      </c>
      <c r="B10627" t="s">
        <v>1152</v>
      </c>
      <c r="C10627" t="s">
        <v>267</v>
      </c>
      <c r="D10627" t="s">
        <v>20</v>
      </c>
      <c r="E10627" s="1">
        <v>21595</v>
      </c>
      <c r="F10627" t="s">
        <v>75</v>
      </c>
      <c r="G10627">
        <v>455</v>
      </c>
      <c r="H10627" t="s">
        <v>49</v>
      </c>
      <c r="I10627" t="s">
        <v>30</v>
      </c>
      <c r="J10627" t="s">
        <v>31</v>
      </c>
      <c r="K10627" t="str">
        <f>VLOOKUP(H10627, [1]Products!B:E, 2, FALSE)</f>
        <v>Butter Crunch</v>
      </c>
      <c r="L10627" s="2">
        <f>VLOOKUP(H10627, [1]Products!B:D, 3, FALSE)</f>
        <v>10</v>
      </c>
      <c r="M10627" s="2">
        <f>Table1[[#This Row],[Quantity Purchased]] * Table1[[#This Row],[Unit Price]]</f>
        <v>5005</v>
      </c>
      <c r="N10627" s="2">
        <f>VLOOKUP(H10627, [1]Products!B:E, 4, FALSE)</f>
        <v>11</v>
      </c>
      <c r="O10627" t="str">
        <f>TEXT(Table1[[#This Row],[Transaction Date]], "yyyy-mm")</f>
        <v>2024-09</v>
      </c>
      <c r="P10627" s="1">
        <f ca="1">YEAR(TODAY()) - YEAR(Table1[[#This Row],[Buyer Date of Birth]])</f>
        <v>66</v>
      </c>
      <c r="Q10627" s="2">
        <f>Table1[[#This Row],[Total Revenue]] - Table1[[#This Row],[Total Cost]]</f>
        <v>4995</v>
      </c>
    </row>
    <row r="10628" spans="1:17" x14ac:dyDescent="0.25">
      <c r="A10628" s="1">
        <v>45555</v>
      </c>
      <c r="B10628" t="s">
        <v>1158</v>
      </c>
      <c r="C10628" t="s">
        <v>168</v>
      </c>
      <c r="D10628" t="s">
        <v>20</v>
      </c>
      <c r="E10628" s="1">
        <v>26626</v>
      </c>
      <c r="F10628" t="s">
        <v>75</v>
      </c>
      <c r="G10628">
        <v>432</v>
      </c>
      <c r="H10628" t="s">
        <v>72</v>
      </c>
      <c r="I10628" t="s">
        <v>30</v>
      </c>
      <c r="J10628" t="s">
        <v>37</v>
      </c>
      <c r="K10628" t="str">
        <f>VLOOKUP(H10628, [1]Products!B:E, 2, FALSE)</f>
        <v>Choco Delight</v>
      </c>
      <c r="L10628" s="2">
        <f>VLOOKUP(H10628, [1]Products!B:D, 3, FALSE)</f>
        <v>3</v>
      </c>
      <c r="M10628" s="2">
        <f>Table1[[#This Row],[Quantity Purchased]] * Table1[[#This Row],[Unit Price]]</f>
        <v>2160</v>
      </c>
      <c r="N10628" s="2">
        <f>VLOOKUP(H10628, [1]Products!B:E, 4, FALSE)</f>
        <v>5</v>
      </c>
      <c r="O10628" t="str">
        <f>TEXT(Table1[[#This Row],[Transaction Date]], "yyyy-mm")</f>
        <v>2024-09</v>
      </c>
      <c r="P10628" s="1">
        <f ca="1">YEAR(TODAY()) - YEAR(Table1[[#This Row],[Buyer Date of Birth]])</f>
        <v>53</v>
      </c>
      <c r="Q10628" s="2">
        <f>Table1[[#This Row],[Total Revenue]] - Table1[[#This Row],[Total Cost]]</f>
        <v>2157</v>
      </c>
    </row>
    <row r="10629" spans="1:17" x14ac:dyDescent="0.25">
      <c r="A10629" s="1">
        <v>45556</v>
      </c>
      <c r="B10629" t="s">
        <v>205</v>
      </c>
      <c r="C10629" t="s">
        <v>374</v>
      </c>
      <c r="D10629" t="s">
        <v>62</v>
      </c>
      <c r="E10629" s="1">
        <v>22157</v>
      </c>
      <c r="F10629" t="s">
        <v>21</v>
      </c>
      <c r="G10629">
        <v>279</v>
      </c>
      <c r="H10629" t="s">
        <v>35</v>
      </c>
      <c r="I10629" t="s">
        <v>36</v>
      </c>
      <c r="J10629" t="s">
        <v>37</v>
      </c>
      <c r="K10629" t="str">
        <f>VLOOKUP(H10629, [1]Products!B:E, 2, FALSE)</f>
        <v>Caramel Biscuits</v>
      </c>
      <c r="L10629" s="2">
        <f>VLOOKUP(H10629, [1]Products!B:D, 3, FALSE)</f>
        <v>18</v>
      </c>
      <c r="M10629" s="2">
        <f>Table1[[#This Row],[Quantity Purchased]] * Table1[[#This Row],[Unit Price]]</f>
        <v>6138</v>
      </c>
      <c r="N10629" s="2">
        <f>VLOOKUP(H10629, [1]Products!B:E, 4, FALSE)</f>
        <v>22</v>
      </c>
      <c r="O10629" t="str">
        <f>TEXT(Table1[[#This Row],[Transaction Date]], "yyyy-mm")</f>
        <v>2024-09</v>
      </c>
      <c r="P10629" s="1">
        <f ca="1">YEAR(TODAY()) - YEAR(Table1[[#This Row],[Buyer Date of Birth]])</f>
        <v>65</v>
      </c>
      <c r="Q10629" s="2">
        <f>Table1[[#This Row],[Total Revenue]] - Table1[[#This Row],[Total Cost]]</f>
        <v>6120</v>
      </c>
    </row>
    <row r="10630" spans="1:17" x14ac:dyDescent="0.25">
      <c r="A10630" s="1">
        <v>45538</v>
      </c>
      <c r="B10630" t="s">
        <v>321</v>
      </c>
      <c r="C10630" t="s">
        <v>771</v>
      </c>
      <c r="D10630" t="s">
        <v>89</v>
      </c>
      <c r="E10630" s="1">
        <v>25116</v>
      </c>
      <c r="F10630" t="s">
        <v>40</v>
      </c>
      <c r="G10630">
        <v>326</v>
      </c>
      <c r="H10630" t="s">
        <v>72</v>
      </c>
      <c r="I10630" t="s">
        <v>59</v>
      </c>
      <c r="J10630" t="s">
        <v>24</v>
      </c>
      <c r="K10630" t="str">
        <f>VLOOKUP(H10630, [1]Products!B:E, 2, FALSE)</f>
        <v>Choco Delight</v>
      </c>
      <c r="L10630" s="2">
        <f>VLOOKUP(H10630, [1]Products!B:D, 3, FALSE)</f>
        <v>3</v>
      </c>
      <c r="M10630" s="2">
        <f>Table1[[#This Row],[Quantity Purchased]] * Table1[[#This Row],[Unit Price]]</f>
        <v>1630</v>
      </c>
      <c r="N10630" s="2">
        <f>VLOOKUP(H10630, [1]Products!B:E, 4, FALSE)</f>
        <v>5</v>
      </c>
      <c r="O10630" t="str">
        <f>TEXT(Table1[[#This Row],[Transaction Date]], "yyyy-mm")</f>
        <v>2024-09</v>
      </c>
      <c r="P10630" s="1">
        <f ca="1">YEAR(TODAY()) - YEAR(Table1[[#This Row],[Buyer Date of Birth]])</f>
        <v>57</v>
      </c>
      <c r="Q10630" s="2">
        <f>Table1[[#This Row],[Total Revenue]] - Table1[[#This Row],[Total Cost]]</f>
        <v>1627</v>
      </c>
    </row>
    <row r="10631" spans="1:17" x14ac:dyDescent="0.25">
      <c r="A10631" s="1">
        <v>45551</v>
      </c>
      <c r="B10631" t="s">
        <v>699</v>
      </c>
      <c r="C10631" t="s">
        <v>1054</v>
      </c>
      <c r="D10631" t="s">
        <v>53</v>
      </c>
      <c r="E10631" s="1">
        <v>16495</v>
      </c>
      <c r="F10631" t="s">
        <v>40</v>
      </c>
      <c r="G10631">
        <v>163</v>
      </c>
      <c r="H10631" t="s">
        <v>63</v>
      </c>
      <c r="I10631" t="s">
        <v>30</v>
      </c>
      <c r="J10631" t="s">
        <v>24</v>
      </c>
      <c r="K10631" t="str">
        <f>VLOOKUP(H10631, [1]Products!B:E, 2, FALSE)</f>
        <v>Vanilla Wafers</v>
      </c>
      <c r="L10631" s="2">
        <f>VLOOKUP(H10631, [1]Products!B:D, 3, FALSE)</f>
        <v>18</v>
      </c>
      <c r="M10631" s="2">
        <f>Table1[[#This Row],[Quantity Purchased]] * Table1[[#This Row],[Unit Price]]</f>
        <v>5868</v>
      </c>
      <c r="N10631" s="2">
        <f>VLOOKUP(H10631, [1]Products!B:E, 4, FALSE)</f>
        <v>36</v>
      </c>
      <c r="O10631" t="str">
        <f>TEXT(Table1[[#This Row],[Transaction Date]], "yyyy-mm")</f>
        <v>2024-09</v>
      </c>
      <c r="P10631" s="1">
        <f ca="1">YEAR(TODAY()) - YEAR(Table1[[#This Row],[Buyer Date of Birth]])</f>
        <v>80</v>
      </c>
      <c r="Q10631" s="2">
        <f>Table1[[#This Row],[Total Revenue]] - Table1[[#This Row],[Total Cost]]</f>
        <v>5850</v>
      </c>
    </row>
    <row r="10632" spans="1:17" x14ac:dyDescent="0.25">
      <c r="A10632" s="1">
        <v>45547</v>
      </c>
      <c r="B10632" t="s">
        <v>408</v>
      </c>
      <c r="C10632" t="s">
        <v>252</v>
      </c>
      <c r="D10632" t="s">
        <v>84</v>
      </c>
      <c r="E10632" s="1">
        <v>24369</v>
      </c>
      <c r="F10632" t="s">
        <v>40</v>
      </c>
      <c r="G10632">
        <v>108</v>
      </c>
      <c r="H10632" t="s">
        <v>63</v>
      </c>
      <c r="I10632" t="s">
        <v>30</v>
      </c>
      <c r="J10632" t="s">
        <v>31</v>
      </c>
      <c r="K10632" t="str">
        <f>VLOOKUP(H10632, [1]Products!B:E, 2, FALSE)</f>
        <v>Vanilla Wafers</v>
      </c>
      <c r="L10632" s="2">
        <f>VLOOKUP(H10632, [1]Products!B:D, 3, FALSE)</f>
        <v>18</v>
      </c>
      <c r="M10632" s="2">
        <f>Table1[[#This Row],[Quantity Purchased]] * Table1[[#This Row],[Unit Price]]</f>
        <v>3888</v>
      </c>
      <c r="N10632" s="2">
        <f>VLOOKUP(H10632, [1]Products!B:E, 4, FALSE)</f>
        <v>36</v>
      </c>
      <c r="O10632" t="str">
        <f>TEXT(Table1[[#This Row],[Transaction Date]], "yyyy-mm")</f>
        <v>2024-09</v>
      </c>
      <c r="P10632" s="1">
        <f ca="1">YEAR(TODAY()) - YEAR(Table1[[#This Row],[Buyer Date of Birth]])</f>
        <v>59</v>
      </c>
      <c r="Q10632" s="2">
        <f>Table1[[#This Row],[Total Revenue]] - Table1[[#This Row],[Total Cost]]</f>
        <v>3870</v>
      </c>
    </row>
    <row r="10633" spans="1:17" x14ac:dyDescent="0.25">
      <c r="A10633" s="1">
        <v>45553</v>
      </c>
      <c r="B10633" t="s">
        <v>123</v>
      </c>
      <c r="C10633" t="s">
        <v>159</v>
      </c>
      <c r="D10633" t="s">
        <v>53</v>
      </c>
      <c r="E10633" s="1">
        <v>33786</v>
      </c>
      <c r="F10633" t="s">
        <v>21</v>
      </c>
      <c r="G10633">
        <v>222</v>
      </c>
      <c r="H10633" t="s">
        <v>72</v>
      </c>
      <c r="I10633" t="s">
        <v>50</v>
      </c>
      <c r="J10633" t="s">
        <v>24</v>
      </c>
      <c r="K10633" t="str">
        <f>VLOOKUP(H10633, [1]Products!B:E, 2, FALSE)</f>
        <v>Choco Delight</v>
      </c>
      <c r="L10633" s="2">
        <f>VLOOKUP(H10633, [1]Products!B:D, 3, FALSE)</f>
        <v>3</v>
      </c>
      <c r="M10633" s="2">
        <f>Table1[[#This Row],[Quantity Purchased]] * Table1[[#This Row],[Unit Price]]</f>
        <v>1110</v>
      </c>
      <c r="N10633" s="2">
        <f>VLOOKUP(H10633, [1]Products!B:E, 4, FALSE)</f>
        <v>5</v>
      </c>
      <c r="O10633" t="str">
        <f>TEXT(Table1[[#This Row],[Transaction Date]], "yyyy-mm")</f>
        <v>2024-09</v>
      </c>
      <c r="P10633" s="1">
        <f ca="1">YEAR(TODAY()) - YEAR(Table1[[#This Row],[Buyer Date of Birth]])</f>
        <v>33</v>
      </c>
      <c r="Q10633" s="2">
        <f>Table1[[#This Row],[Total Revenue]] - Table1[[#This Row],[Total Cost]]</f>
        <v>1107</v>
      </c>
    </row>
    <row r="10634" spans="1:17" x14ac:dyDescent="0.25">
      <c r="A10634" s="1">
        <v>45557</v>
      </c>
      <c r="B10634" t="s">
        <v>231</v>
      </c>
      <c r="C10634" t="s">
        <v>427</v>
      </c>
      <c r="D10634" t="s">
        <v>84</v>
      </c>
      <c r="E10634" s="1">
        <v>34772</v>
      </c>
      <c r="F10634" t="s">
        <v>21</v>
      </c>
      <c r="G10634">
        <v>459</v>
      </c>
      <c r="H10634" t="s">
        <v>22</v>
      </c>
      <c r="I10634" t="s">
        <v>23</v>
      </c>
      <c r="J10634" t="s">
        <v>24</v>
      </c>
      <c r="K10634" t="str">
        <f>VLOOKUP(H10634, [1]Products!B:E, 2, FALSE)</f>
        <v>Cinnamon Swirls</v>
      </c>
      <c r="L10634" s="2">
        <f>VLOOKUP(H10634, [1]Products!B:D, 3, FALSE)</f>
        <v>10</v>
      </c>
      <c r="M10634" s="2">
        <f>Table1[[#This Row],[Quantity Purchased]] * Table1[[#This Row],[Unit Price]]</f>
        <v>6426</v>
      </c>
      <c r="N10634" s="2">
        <f>VLOOKUP(H10634, [1]Products!B:E, 4, FALSE)</f>
        <v>14</v>
      </c>
      <c r="O10634" t="str">
        <f>TEXT(Table1[[#This Row],[Transaction Date]], "yyyy-mm")</f>
        <v>2024-09</v>
      </c>
      <c r="P10634" s="1">
        <f ca="1">YEAR(TODAY()) - YEAR(Table1[[#This Row],[Buyer Date of Birth]])</f>
        <v>30</v>
      </c>
      <c r="Q10634" s="2">
        <f>Table1[[#This Row],[Total Revenue]] - Table1[[#This Row],[Total Cost]]</f>
        <v>6416</v>
      </c>
    </row>
    <row r="10635" spans="1:17" x14ac:dyDescent="0.25">
      <c r="A10635" s="1">
        <v>45536</v>
      </c>
      <c r="B10635" t="s">
        <v>38</v>
      </c>
      <c r="C10635" t="s">
        <v>39</v>
      </c>
      <c r="D10635" t="s">
        <v>20</v>
      </c>
      <c r="E10635" s="1">
        <v>28665</v>
      </c>
      <c r="F10635" t="s">
        <v>75</v>
      </c>
      <c r="G10635">
        <v>365</v>
      </c>
      <c r="H10635" t="s">
        <v>66</v>
      </c>
      <c r="I10635" t="s">
        <v>59</v>
      </c>
      <c r="J10635" t="s">
        <v>37</v>
      </c>
      <c r="K10635" t="str">
        <f>VLOOKUP(H10635, [1]Products!B:E, 2, FALSE)</f>
        <v>Oatmeal Cookies</v>
      </c>
      <c r="L10635" s="2">
        <f>VLOOKUP(H10635, [1]Products!B:D, 3, FALSE)</f>
        <v>19</v>
      </c>
      <c r="M10635" s="2">
        <f>Table1[[#This Row],[Quantity Purchased]] * Table1[[#This Row],[Unit Price]]</f>
        <v>8395</v>
      </c>
      <c r="N10635" s="2">
        <f>VLOOKUP(H10635, [1]Products!B:E, 4, FALSE)</f>
        <v>23</v>
      </c>
      <c r="O10635" t="str">
        <f>TEXT(Table1[[#This Row],[Transaction Date]], "yyyy-mm")</f>
        <v>2024-09</v>
      </c>
      <c r="P10635" s="1">
        <f ca="1">YEAR(TODAY()) - YEAR(Table1[[#This Row],[Buyer Date of Birth]])</f>
        <v>47</v>
      </c>
      <c r="Q10635" s="2">
        <f>Table1[[#This Row],[Total Revenue]] - Table1[[#This Row],[Total Cost]]</f>
        <v>8376</v>
      </c>
    </row>
    <row r="10636" spans="1:17" x14ac:dyDescent="0.25">
      <c r="A10636" s="1">
        <v>45545</v>
      </c>
      <c r="B10636" t="s">
        <v>858</v>
      </c>
      <c r="C10636" t="s">
        <v>464</v>
      </c>
      <c r="D10636" t="s">
        <v>84</v>
      </c>
      <c r="E10636" s="1">
        <v>34567</v>
      </c>
      <c r="F10636" t="s">
        <v>28</v>
      </c>
      <c r="G10636">
        <v>494</v>
      </c>
      <c r="H10636" t="s">
        <v>41</v>
      </c>
      <c r="I10636" t="s">
        <v>59</v>
      </c>
      <c r="J10636" t="s">
        <v>24</v>
      </c>
      <c r="K10636" t="str">
        <f>VLOOKUP(H10636, [1]Products!B:E, 2, FALSE)</f>
        <v>Ginger Snaps</v>
      </c>
      <c r="L10636" s="2">
        <f>VLOOKUP(H10636, [1]Products!B:D, 3, FALSE)</f>
        <v>14</v>
      </c>
      <c r="M10636" s="2">
        <f>Table1[[#This Row],[Quantity Purchased]] * Table1[[#This Row],[Unit Price]]</f>
        <v>13832</v>
      </c>
      <c r="N10636" s="2">
        <f>VLOOKUP(H10636, [1]Products!B:E, 4, FALSE)</f>
        <v>28</v>
      </c>
      <c r="O10636" t="str">
        <f>TEXT(Table1[[#This Row],[Transaction Date]], "yyyy-mm")</f>
        <v>2024-09</v>
      </c>
      <c r="P10636" s="1">
        <f ca="1">YEAR(TODAY()) - YEAR(Table1[[#This Row],[Buyer Date of Birth]])</f>
        <v>31</v>
      </c>
      <c r="Q10636" s="2">
        <f>Table1[[#This Row],[Total Revenue]] - Table1[[#This Row],[Total Cost]]</f>
        <v>13818</v>
      </c>
    </row>
    <row r="10637" spans="1:17" x14ac:dyDescent="0.25">
      <c r="A10637" s="1">
        <v>45544</v>
      </c>
      <c r="B10637" t="s">
        <v>462</v>
      </c>
      <c r="C10637" t="s">
        <v>934</v>
      </c>
      <c r="D10637" t="s">
        <v>62</v>
      </c>
      <c r="E10637" s="1">
        <v>31498</v>
      </c>
      <c r="F10637" t="s">
        <v>28</v>
      </c>
      <c r="G10637">
        <v>68</v>
      </c>
      <c r="H10637" t="s">
        <v>63</v>
      </c>
      <c r="I10637" t="s">
        <v>55</v>
      </c>
      <c r="J10637" t="s">
        <v>31</v>
      </c>
      <c r="K10637" t="str">
        <f>VLOOKUP(H10637, [1]Products!B:E, 2, FALSE)</f>
        <v>Vanilla Wafers</v>
      </c>
      <c r="L10637" s="2">
        <f>VLOOKUP(H10637, [1]Products!B:D, 3, FALSE)</f>
        <v>18</v>
      </c>
      <c r="M10637" s="2">
        <f>Table1[[#This Row],[Quantity Purchased]] * Table1[[#This Row],[Unit Price]]</f>
        <v>2448</v>
      </c>
      <c r="N10637" s="2">
        <f>VLOOKUP(H10637, [1]Products!B:E, 4, FALSE)</f>
        <v>36</v>
      </c>
      <c r="O10637" t="str">
        <f>TEXT(Table1[[#This Row],[Transaction Date]], "yyyy-mm")</f>
        <v>2024-09</v>
      </c>
      <c r="P10637" s="1">
        <f ca="1">YEAR(TODAY()) - YEAR(Table1[[#This Row],[Buyer Date of Birth]])</f>
        <v>39</v>
      </c>
      <c r="Q10637" s="2">
        <f>Table1[[#This Row],[Total Revenue]] - Table1[[#This Row],[Total Cost]]</f>
        <v>2430</v>
      </c>
    </row>
    <row r="10638" spans="1:17" x14ac:dyDescent="0.25">
      <c r="A10638" s="1">
        <v>45537</v>
      </c>
      <c r="B10638" t="s">
        <v>195</v>
      </c>
      <c r="C10638" t="s">
        <v>287</v>
      </c>
      <c r="D10638" t="s">
        <v>34</v>
      </c>
      <c r="E10638" s="1">
        <v>28797</v>
      </c>
      <c r="F10638" t="s">
        <v>40</v>
      </c>
      <c r="G10638">
        <v>226</v>
      </c>
      <c r="H10638" t="s">
        <v>66</v>
      </c>
      <c r="I10638" t="s">
        <v>23</v>
      </c>
      <c r="J10638" t="s">
        <v>24</v>
      </c>
      <c r="K10638" t="str">
        <f>VLOOKUP(H10638, [1]Products!B:E, 2, FALSE)</f>
        <v>Oatmeal Cookies</v>
      </c>
      <c r="L10638" s="2">
        <f>VLOOKUP(H10638, [1]Products!B:D, 3, FALSE)</f>
        <v>19</v>
      </c>
      <c r="M10638" s="2">
        <f>Table1[[#This Row],[Quantity Purchased]] * Table1[[#This Row],[Unit Price]]</f>
        <v>5198</v>
      </c>
      <c r="N10638" s="2">
        <f>VLOOKUP(H10638, [1]Products!B:E, 4, FALSE)</f>
        <v>23</v>
      </c>
      <c r="O10638" t="str">
        <f>TEXT(Table1[[#This Row],[Transaction Date]], "yyyy-mm")</f>
        <v>2024-09</v>
      </c>
      <c r="P10638" s="1">
        <f ca="1">YEAR(TODAY()) - YEAR(Table1[[#This Row],[Buyer Date of Birth]])</f>
        <v>47</v>
      </c>
      <c r="Q10638" s="2">
        <f>Table1[[#This Row],[Total Revenue]] - Table1[[#This Row],[Total Cost]]</f>
        <v>5179</v>
      </c>
    </row>
    <row r="10639" spans="1:17" x14ac:dyDescent="0.25">
      <c r="A10639" s="1">
        <v>45556</v>
      </c>
      <c r="B10639" t="s">
        <v>43</v>
      </c>
      <c r="C10639" t="s">
        <v>44</v>
      </c>
      <c r="D10639" t="s">
        <v>45</v>
      </c>
      <c r="E10639" s="1">
        <v>24448</v>
      </c>
      <c r="F10639" t="s">
        <v>21</v>
      </c>
      <c r="G10639">
        <v>201</v>
      </c>
      <c r="H10639" t="s">
        <v>54</v>
      </c>
      <c r="I10639" t="s">
        <v>55</v>
      </c>
      <c r="J10639" t="s">
        <v>37</v>
      </c>
      <c r="K10639" t="str">
        <f>VLOOKUP(H10639, [1]Products!B:E, 2, FALSE)</f>
        <v>Lemon Crisps</v>
      </c>
      <c r="L10639" s="2">
        <f>VLOOKUP(H10639, [1]Products!B:D, 3, FALSE)</f>
        <v>7</v>
      </c>
      <c r="M10639" s="2">
        <f>Table1[[#This Row],[Quantity Purchased]] * Table1[[#This Row],[Unit Price]]</f>
        <v>1809</v>
      </c>
      <c r="N10639" s="2">
        <f>VLOOKUP(H10639, [1]Products!B:E, 4, FALSE)</f>
        <v>9</v>
      </c>
      <c r="O10639" t="str">
        <f>TEXT(Table1[[#This Row],[Transaction Date]], "yyyy-mm")</f>
        <v>2024-09</v>
      </c>
      <c r="P10639" s="1">
        <f ca="1">YEAR(TODAY()) - YEAR(Table1[[#This Row],[Buyer Date of Birth]])</f>
        <v>59</v>
      </c>
      <c r="Q10639" s="2">
        <f>Table1[[#This Row],[Total Revenue]] - Table1[[#This Row],[Total Cost]]</f>
        <v>1802</v>
      </c>
    </row>
    <row r="10640" spans="1:17" x14ac:dyDescent="0.25">
      <c r="A10640" s="1">
        <v>45536</v>
      </c>
      <c r="B10640" t="s">
        <v>257</v>
      </c>
      <c r="C10640" t="s">
        <v>1199</v>
      </c>
      <c r="D10640" t="s">
        <v>100</v>
      </c>
      <c r="E10640" s="1">
        <v>20578</v>
      </c>
      <c r="F10640" t="s">
        <v>28</v>
      </c>
      <c r="G10640">
        <v>182</v>
      </c>
      <c r="H10640" t="s">
        <v>29</v>
      </c>
      <c r="I10640" t="s">
        <v>36</v>
      </c>
      <c r="J10640" t="s">
        <v>31</v>
      </c>
      <c r="K10640" t="str">
        <f>VLOOKUP(H10640, [1]Products!B:E, 2, FALSE)</f>
        <v>Shortbread</v>
      </c>
      <c r="L10640" s="2">
        <f>VLOOKUP(H10640, [1]Products!B:D, 3, FALSE)</f>
        <v>10</v>
      </c>
      <c r="M10640" s="2">
        <f>Table1[[#This Row],[Quantity Purchased]] * Table1[[#This Row],[Unit Price]]</f>
        <v>8190</v>
      </c>
      <c r="N10640" s="2">
        <f>VLOOKUP(H10640, [1]Products!B:E, 4, FALSE)</f>
        <v>45</v>
      </c>
      <c r="O10640" t="str">
        <f>TEXT(Table1[[#This Row],[Transaction Date]], "yyyy-mm")</f>
        <v>2024-09</v>
      </c>
      <c r="P10640" s="1">
        <f ca="1">YEAR(TODAY()) - YEAR(Table1[[#This Row],[Buyer Date of Birth]])</f>
        <v>69</v>
      </c>
      <c r="Q10640" s="2">
        <f>Table1[[#This Row],[Total Revenue]] - Table1[[#This Row],[Total Cost]]</f>
        <v>8180</v>
      </c>
    </row>
    <row r="10641" spans="1:17" x14ac:dyDescent="0.25">
      <c r="A10641" s="1">
        <v>45547</v>
      </c>
      <c r="B10641" t="s">
        <v>663</v>
      </c>
      <c r="C10641" t="s">
        <v>120</v>
      </c>
      <c r="D10641" t="s">
        <v>84</v>
      </c>
      <c r="E10641" s="1">
        <v>34875</v>
      </c>
      <c r="F10641" t="s">
        <v>75</v>
      </c>
      <c r="G10641">
        <v>226</v>
      </c>
      <c r="H10641" t="s">
        <v>29</v>
      </c>
      <c r="I10641" t="s">
        <v>55</v>
      </c>
      <c r="J10641" t="s">
        <v>31</v>
      </c>
      <c r="K10641" t="str">
        <f>VLOOKUP(H10641, [1]Products!B:E, 2, FALSE)</f>
        <v>Shortbread</v>
      </c>
      <c r="L10641" s="2">
        <f>VLOOKUP(H10641, [1]Products!B:D, 3, FALSE)</f>
        <v>10</v>
      </c>
      <c r="M10641" s="2">
        <f>Table1[[#This Row],[Quantity Purchased]] * Table1[[#This Row],[Unit Price]]</f>
        <v>10170</v>
      </c>
      <c r="N10641" s="2">
        <f>VLOOKUP(H10641, [1]Products!B:E, 4, FALSE)</f>
        <v>45</v>
      </c>
      <c r="O10641" t="str">
        <f>TEXT(Table1[[#This Row],[Transaction Date]], "yyyy-mm")</f>
        <v>2024-09</v>
      </c>
      <c r="P10641" s="1">
        <f ca="1">YEAR(TODAY()) - YEAR(Table1[[#This Row],[Buyer Date of Birth]])</f>
        <v>30</v>
      </c>
      <c r="Q10641" s="2">
        <f>Table1[[#This Row],[Total Revenue]] - Table1[[#This Row],[Total Cost]]</f>
        <v>10160</v>
      </c>
    </row>
    <row r="10642" spans="1:17" x14ac:dyDescent="0.25">
      <c r="A10642" s="1">
        <v>45550</v>
      </c>
      <c r="B10642" t="s">
        <v>1172</v>
      </c>
      <c r="C10642" t="s">
        <v>1022</v>
      </c>
      <c r="D10642" t="s">
        <v>78</v>
      </c>
      <c r="E10642" s="1">
        <v>17099</v>
      </c>
      <c r="F10642" t="s">
        <v>75</v>
      </c>
      <c r="G10642">
        <v>298</v>
      </c>
      <c r="H10642" t="s">
        <v>54</v>
      </c>
      <c r="I10642" t="s">
        <v>55</v>
      </c>
      <c r="J10642" t="s">
        <v>37</v>
      </c>
      <c r="K10642" t="str">
        <f>VLOOKUP(H10642, [1]Products!B:E, 2, FALSE)</f>
        <v>Lemon Crisps</v>
      </c>
      <c r="L10642" s="2">
        <f>VLOOKUP(H10642, [1]Products!B:D, 3, FALSE)</f>
        <v>7</v>
      </c>
      <c r="M10642" s="2">
        <f>Table1[[#This Row],[Quantity Purchased]] * Table1[[#This Row],[Unit Price]]</f>
        <v>2682</v>
      </c>
      <c r="N10642" s="2">
        <f>VLOOKUP(H10642, [1]Products!B:E, 4, FALSE)</f>
        <v>9</v>
      </c>
      <c r="O10642" t="str">
        <f>TEXT(Table1[[#This Row],[Transaction Date]], "yyyy-mm")</f>
        <v>2024-09</v>
      </c>
      <c r="P10642" s="1">
        <f ca="1">YEAR(TODAY()) - YEAR(Table1[[#This Row],[Buyer Date of Birth]])</f>
        <v>79</v>
      </c>
      <c r="Q10642" s="2">
        <f>Table1[[#This Row],[Total Revenue]] - Table1[[#This Row],[Total Cost]]</f>
        <v>2675</v>
      </c>
    </row>
    <row r="10643" spans="1:17" x14ac:dyDescent="0.25">
      <c r="A10643" s="1">
        <v>45549</v>
      </c>
      <c r="B10643" t="s">
        <v>420</v>
      </c>
      <c r="C10643" t="s">
        <v>116</v>
      </c>
      <c r="D10643" t="s">
        <v>89</v>
      </c>
      <c r="E10643" s="1">
        <v>31599</v>
      </c>
      <c r="F10643" t="s">
        <v>28</v>
      </c>
      <c r="G10643">
        <v>262</v>
      </c>
      <c r="H10643" t="s">
        <v>49</v>
      </c>
      <c r="I10643" t="s">
        <v>46</v>
      </c>
      <c r="J10643" t="s">
        <v>37</v>
      </c>
      <c r="K10643" t="str">
        <f>VLOOKUP(H10643, [1]Products!B:E, 2, FALSE)</f>
        <v>Butter Crunch</v>
      </c>
      <c r="L10643" s="2">
        <f>VLOOKUP(H10643, [1]Products!B:D, 3, FALSE)</f>
        <v>10</v>
      </c>
      <c r="M10643" s="2">
        <f>Table1[[#This Row],[Quantity Purchased]] * Table1[[#This Row],[Unit Price]]</f>
        <v>2882</v>
      </c>
      <c r="N10643" s="2">
        <f>VLOOKUP(H10643, [1]Products!B:E, 4, FALSE)</f>
        <v>11</v>
      </c>
      <c r="O10643" t="str">
        <f>TEXT(Table1[[#This Row],[Transaction Date]], "yyyy-mm")</f>
        <v>2024-09</v>
      </c>
      <c r="P10643" s="1">
        <f ca="1">YEAR(TODAY()) - YEAR(Table1[[#This Row],[Buyer Date of Birth]])</f>
        <v>39</v>
      </c>
      <c r="Q10643" s="2">
        <f>Table1[[#This Row],[Total Revenue]] - Table1[[#This Row],[Total Cost]]</f>
        <v>2872</v>
      </c>
    </row>
    <row r="10644" spans="1:17" x14ac:dyDescent="0.25">
      <c r="A10644" s="1">
        <v>45563</v>
      </c>
      <c r="B10644" t="s">
        <v>60</v>
      </c>
      <c r="C10644" t="s">
        <v>486</v>
      </c>
      <c r="D10644" t="s">
        <v>34</v>
      </c>
      <c r="E10644" s="1">
        <v>32156</v>
      </c>
      <c r="F10644" t="s">
        <v>28</v>
      </c>
      <c r="G10644">
        <v>247</v>
      </c>
      <c r="H10644" t="s">
        <v>63</v>
      </c>
      <c r="I10644" t="s">
        <v>36</v>
      </c>
      <c r="J10644" t="s">
        <v>24</v>
      </c>
      <c r="K10644" t="str">
        <f>VLOOKUP(H10644, [1]Products!B:E, 2, FALSE)</f>
        <v>Vanilla Wafers</v>
      </c>
      <c r="L10644" s="2">
        <f>VLOOKUP(H10644, [1]Products!B:D, 3, FALSE)</f>
        <v>18</v>
      </c>
      <c r="M10644" s="2">
        <f>Table1[[#This Row],[Quantity Purchased]] * Table1[[#This Row],[Unit Price]]</f>
        <v>8892</v>
      </c>
      <c r="N10644" s="2">
        <f>VLOOKUP(H10644, [1]Products!B:E, 4, FALSE)</f>
        <v>36</v>
      </c>
      <c r="O10644" t="str">
        <f>TEXT(Table1[[#This Row],[Transaction Date]], "yyyy-mm")</f>
        <v>2024-09</v>
      </c>
      <c r="P10644" s="1">
        <f ca="1">YEAR(TODAY()) - YEAR(Table1[[#This Row],[Buyer Date of Birth]])</f>
        <v>37</v>
      </c>
      <c r="Q10644" s="2">
        <f>Table1[[#This Row],[Total Revenue]] - Table1[[#This Row],[Total Cost]]</f>
        <v>8874</v>
      </c>
    </row>
    <row r="10645" spans="1:17" x14ac:dyDescent="0.25">
      <c r="A10645" s="1">
        <v>45559</v>
      </c>
      <c r="B10645" t="s">
        <v>545</v>
      </c>
      <c r="C10645" t="s">
        <v>661</v>
      </c>
      <c r="D10645" t="s">
        <v>58</v>
      </c>
      <c r="E10645" s="1">
        <v>20244</v>
      </c>
      <c r="F10645" t="s">
        <v>40</v>
      </c>
      <c r="G10645">
        <v>417</v>
      </c>
      <c r="H10645" t="s">
        <v>29</v>
      </c>
      <c r="I10645" t="s">
        <v>23</v>
      </c>
      <c r="J10645" t="s">
        <v>24</v>
      </c>
      <c r="K10645" t="str">
        <f>VLOOKUP(H10645, [1]Products!B:E, 2, FALSE)</f>
        <v>Shortbread</v>
      </c>
      <c r="L10645" s="2">
        <f>VLOOKUP(H10645, [1]Products!B:D, 3, FALSE)</f>
        <v>10</v>
      </c>
      <c r="M10645" s="2">
        <f>Table1[[#This Row],[Quantity Purchased]] * Table1[[#This Row],[Unit Price]]</f>
        <v>18765</v>
      </c>
      <c r="N10645" s="2">
        <f>VLOOKUP(H10645, [1]Products!B:E, 4, FALSE)</f>
        <v>45</v>
      </c>
      <c r="O10645" t="str">
        <f>TEXT(Table1[[#This Row],[Transaction Date]], "yyyy-mm")</f>
        <v>2024-09</v>
      </c>
      <c r="P10645" s="1">
        <f ca="1">YEAR(TODAY()) - YEAR(Table1[[#This Row],[Buyer Date of Birth]])</f>
        <v>70</v>
      </c>
      <c r="Q10645" s="2">
        <f>Table1[[#This Row],[Total Revenue]] - Table1[[#This Row],[Total Cost]]</f>
        <v>18755</v>
      </c>
    </row>
    <row r="10646" spans="1:17" x14ac:dyDescent="0.25">
      <c r="A10646" s="1">
        <v>45540</v>
      </c>
      <c r="B10646" t="s">
        <v>1559</v>
      </c>
      <c r="C10646" t="s">
        <v>772</v>
      </c>
      <c r="D10646" t="s">
        <v>20</v>
      </c>
      <c r="E10646" s="1">
        <v>26581</v>
      </c>
      <c r="F10646" t="s">
        <v>75</v>
      </c>
      <c r="G10646">
        <v>480</v>
      </c>
      <c r="H10646" t="s">
        <v>22</v>
      </c>
      <c r="I10646" t="s">
        <v>30</v>
      </c>
      <c r="J10646" t="s">
        <v>31</v>
      </c>
      <c r="K10646" t="str">
        <f>VLOOKUP(H10646, [1]Products!B:E, 2, FALSE)</f>
        <v>Cinnamon Swirls</v>
      </c>
      <c r="L10646" s="2">
        <f>VLOOKUP(H10646, [1]Products!B:D, 3, FALSE)</f>
        <v>10</v>
      </c>
      <c r="M10646" s="2">
        <f>Table1[[#This Row],[Quantity Purchased]] * Table1[[#This Row],[Unit Price]]</f>
        <v>6720</v>
      </c>
      <c r="N10646" s="2">
        <f>VLOOKUP(H10646, [1]Products!B:E, 4, FALSE)</f>
        <v>14</v>
      </c>
      <c r="O10646" t="str">
        <f>TEXT(Table1[[#This Row],[Transaction Date]], "yyyy-mm")</f>
        <v>2024-09</v>
      </c>
      <c r="P10646" s="1">
        <f ca="1">YEAR(TODAY()) - YEAR(Table1[[#This Row],[Buyer Date of Birth]])</f>
        <v>53</v>
      </c>
      <c r="Q10646" s="2">
        <f>Table1[[#This Row],[Total Revenue]] - Table1[[#This Row],[Total Cost]]</f>
        <v>6710</v>
      </c>
    </row>
    <row r="10647" spans="1:17" x14ac:dyDescent="0.25">
      <c r="A10647" s="1">
        <v>45537</v>
      </c>
      <c r="B10647" t="s">
        <v>653</v>
      </c>
      <c r="C10647" t="s">
        <v>438</v>
      </c>
      <c r="D10647" t="s">
        <v>53</v>
      </c>
      <c r="E10647" s="1">
        <v>18442</v>
      </c>
      <c r="F10647" t="s">
        <v>21</v>
      </c>
      <c r="G10647">
        <v>376</v>
      </c>
      <c r="H10647" t="s">
        <v>22</v>
      </c>
      <c r="I10647" t="s">
        <v>50</v>
      </c>
      <c r="J10647" t="s">
        <v>24</v>
      </c>
      <c r="K10647" t="str">
        <f>VLOOKUP(H10647, [1]Products!B:E, 2, FALSE)</f>
        <v>Cinnamon Swirls</v>
      </c>
      <c r="L10647" s="2">
        <f>VLOOKUP(H10647, [1]Products!B:D, 3, FALSE)</f>
        <v>10</v>
      </c>
      <c r="M10647" s="2">
        <f>Table1[[#This Row],[Quantity Purchased]] * Table1[[#This Row],[Unit Price]]</f>
        <v>5264</v>
      </c>
      <c r="N10647" s="2">
        <f>VLOOKUP(H10647, [1]Products!B:E, 4, FALSE)</f>
        <v>14</v>
      </c>
      <c r="O10647" t="str">
        <f>TEXT(Table1[[#This Row],[Transaction Date]], "yyyy-mm")</f>
        <v>2024-09</v>
      </c>
      <c r="P10647" s="1">
        <f ca="1">YEAR(TODAY()) - YEAR(Table1[[#This Row],[Buyer Date of Birth]])</f>
        <v>75</v>
      </c>
      <c r="Q10647" s="2">
        <f>Table1[[#This Row],[Total Revenue]] - Table1[[#This Row],[Total Cost]]</f>
        <v>5254</v>
      </c>
    </row>
    <row r="10648" spans="1:17" x14ac:dyDescent="0.25">
      <c r="A10648" s="1">
        <v>45550</v>
      </c>
      <c r="B10648" t="s">
        <v>377</v>
      </c>
      <c r="C10648" t="s">
        <v>592</v>
      </c>
      <c r="D10648" t="s">
        <v>53</v>
      </c>
      <c r="E10648" s="1">
        <v>32352</v>
      </c>
      <c r="F10648" t="s">
        <v>28</v>
      </c>
      <c r="G10648">
        <v>343</v>
      </c>
      <c r="H10648" t="s">
        <v>49</v>
      </c>
      <c r="I10648" t="s">
        <v>55</v>
      </c>
      <c r="J10648" t="s">
        <v>24</v>
      </c>
      <c r="K10648" t="str">
        <f>VLOOKUP(H10648, [1]Products!B:E, 2, FALSE)</f>
        <v>Butter Crunch</v>
      </c>
      <c r="L10648" s="2">
        <f>VLOOKUP(H10648, [1]Products!B:D, 3, FALSE)</f>
        <v>10</v>
      </c>
      <c r="M10648" s="2">
        <f>Table1[[#This Row],[Quantity Purchased]] * Table1[[#This Row],[Unit Price]]</f>
        <v>3773</v>
      </c>
      <c r="N10648" s="2">
        <f>VLOOKUP(H10648, [1]Products!B:E, 4, FALSE)</f>
        <v>11</v>
      </c>
      <c r="O10648" t="str">
        <f>TEXT(Table1[[#This Row],[Transaction Date]], "yyyy-mm")</f>
        <v>2024-09</v>
      </c>
      <c r="P10648" s="1">
        <f ca="1">YEAR(TODAY()) - YEAR(Table1[[#This Row],[Buyer Date of Birth]])</f>
        <v>37</v>
      </c>
      <c r="Q10648" s="2">
        <f>Table1[[#This Row],[Total Revenue]] - Table1[[#This Row],[Total Cost]]</f>
        <v>3763</v>
      </c>
    </row>
    <row r="10649" spans="1:17" x14ac:dyDescent="0.25">
      <c r="A10649" s="1">
        <v>45554</v>
      </c>
      <c r="B10649" t="s">
        <v>140</v>
      </c>
      <c r="C10649" t="s">
        <v>568</v>
      </c>
      <c r="D10649" t="s">
        <v>53</v>
      </c>
      <c r="E10649" s="1">
        <v>37469</v>
      </c>
      <c r="F10649" t="s">
        <v>21</v>
      </c>
      <c r="G10649">
        <v>164</v>
      </c>
      <c r="H10649" t="s">
        <v>22</v>
      </c>
      <c r="I10649" t="s">
        <v>59</v>
      </c>
      <c r="J10649" t="s">
        <v>37</v>
      </c>
      <c r="K10649" t="str">
        <f>VLOOKUP(H10649, [1]Products!B:E, 2, FALSE)</f>
        <v>Cinnamon Swirls</v>
      </c>
      <c r="L10649" s="2">
        <f>VLOOKUP(H10649, [1]Products!B:D, 3, FALSE)</f>
        <v>10</v>
      </c>
      <c r="M10649" s="2">
        <f>Table1[[#This Row],[Quantity Purchased]] * Table1[[#This Row],[Unit Price]]</f>
        <v>2296</v>
      </c>
      <c r="N10649" s="2">
        <f>VLOOKUP(H10649, [1]Products!B:E, 4, FALSE)</f>
        <v>14</v>
      </c>
      <c r="O10649" t="str">
        <f>TEXT(Table1[[#This Row],[Transaction Date]], "yyyy-mm")</f>
        <v>2024-09</v>
      </c>
      <c r="P10649" s="1">
        <f ca="1">YEAR(TODAY()) - YEAR(Table1[[#This Row],[Buyer Date of Birth]])</f>
        <v>23</v>
      </c>
      <c r="Q10649" s="2">
        <f>Table1[[#This Row],[Total Revenue]] - Table1[[#This Row],[Total Cost]]</f>
        <v>2286</v>
      </c>
    </row>
    <row r="10650" spans="1:17" x14ac:dyDescent="0.25">
      <c r="A10650" s="1">
        <v>45542</v>
      </c>
      <c r="B10650" t="s">
        <v>138</v>
      </c>
      <c r="C10650" t="s">
        <v>1235</v>
      </c>
      <c r="D10650" t="s">
        <v>58</v>
      </c>
      <c r="E10650" s="1">
        <v>23425</v>
      </c>
      <c r="F10650" t="s">
        <v>28</v>
      </c>
      <c r="G10650">
        <v>16</v>
      </c>
      <c r="H10650" t="s">
        <v>63</v>
      </c>
      <c r="I10650" t="s">
        <v>23</v>
      </c>
      <c r="J10650" t="s">
        <v>24</v>
      </c>
      <c r="K10650" t="str">
        <f>VLOOKUP(H10650, [1]Products!B:E, 2, FALSE)</f>
        <v>Vanilla Wafers</v>
      </c>
      <c r="L10650" s="2">
        <f>VLOOKUP(H10650, [1]Products!B:D, 3, FALSE)</f>
        <v>18</v>
      </c>
      <c r="M10650" s="2">
        <f>Table1[[#This Row],[Quantity Purchased]] * Table1[[#This Row],[Unit Price]]</f>
        <v>576</v>
      </c>
      <c r="N10650" s="2">
        <f>VLOOKUP(H10650, [1]Products!B:E, 4, FALSE)</f>
        <v>36</v>
      </c>
      <c r="O10650" t="str">
        <f>TEXT(Table1[[#This Row],[Transaction Date]], "yyyy-mm")</f>
        <v>2024-09</v>
      </c>
      <c r="P10650" s="1">
        <f ca="1">YEAR(TODAY()) - YEAR(Table1[[#This Row],[Buyer Date of Birth]])</f>
        <v>61</v>
      </c>
      <c r="Q10650" s="2">
        <f>Table1[[#This Row],[Total Revenue]] - Table1[[#This Row],[Total Cost]]</f>
        <v>558</v>
      </c>
    </row>
    <row r="10651" spans="1:17" x14ac:dyDescent="0.25">
      <c r="A10651" s="1">
        <v>45541</v>
      </c>
      <c r="B10651" t="s">
        <v>146</v>
      </c>
      <c r="C10651" t="s">
        <v>147</v>
      </c>
      <c r="D10651" t="s">
        <v>89</v>
      </c>
      <c r="E10651" s="1">
        <v>33896</v>
      </c>
      <c r="F10651" t="s">
        <v>28</v>
      </c>
      <c r="G10651">
        <v>271</v>
      </c>
      <c r="H10651" t="s">
        <v>71</v>
      </c>
      <c r="I10651" t="s">
        <v>59</v>
      </c>
      <c r="J10651" t="s">
        <v>37</v>
      </c>
      <c r="K10651" t="str">
        <f>VLOOKUP(H10651, [1]Products!B:E, 2, FALSE)</f>
        <v>Peanut Butter Bites</v>
      </c>
      <c r="L10651" s="2">
        <f>VLOOKUP(H10651, [1]Products!B:D, 3, FALSE)</f>
        <v>5</v>
      </c>
      <c r="M10651" s="2">
        <f>Table1[[#This Row],[Quantity Purchased]] * Table1[[#This Row],[Unit Price]]</f>
        <v>1897</v>
      </c>
      <c r="N10651" s="2">
        <f>VLOOKUP(H10651, [1]Products!B:E, 4, FALSE)</f>
        <v>7</v>
      </c>
      <c r="O10651" t="str">
        <f>TEXT(Table1[[#This Row],[Transaction Date]], "yyyy-mm")</f>
        <v>2024-09</v>
      </c>
      <c r="P10651" s="1">
        <f ca="1">YEAR(TODAY()) - YEAR(Table1[[#This Row],[Buyer Date of Birth]])</f>
        <v>33</v>
      </c>
      <c r="Q10651" s="2">
        <f>Table1[[#This Row],[Total Revenue]] - Table1[[#This Row],[Total Cost]]</f>
        <v>1892</v>
      </c>
    </row>
    <row r="10652" spans="1:17" x14ac:dyDescent="0.25">
      <c r="A10652" s="1">
        <v>45565</v>
      </c>
      <c r="B10652" t="s">
        <v>167</v>
      </c>
      <c r="C10652" t="s">
        <v>272</v>
      </c>
      <c r="D10652" t="s">
        <v>62</v>
      </c>
      <c r="E10652" s="1">
        <v>35630</v>
      </c>
      <c r="F10652" t="s">
        <v>75</v>
      </c>
      <c r="G10652">
        <v>19</v>
      </c>
      <c r="H10652" t="s">
        <v>71</v>
      </c>
      <c r="I10652" t="s">
        <v>50</v>
      </c>
      <c r="J10652" t="s">
        <v>31</v>
      </c>
      <c r="K10652" t="str">
        <f>VLOOKUP(H10652, [1]Products!B:E, 2, FALSE)</f>
        <v>Peanut Butter Bites</v>
      </c>
      <c r="L10652" s="2">
        <f>VLOOKUP(H10652, [1]Products!B:D, 3, FALSE)</f>
        <v>5</v>
      </c>
      <c r="M10652" s="2">
        <f>Table1[[#This Row],[Quantity Purchased]] * Table1[[#This Row],[Unit Price]]</f>
        <v>133</v>
      </c>
      <c r="N10652" s="2">
        <f>VLOOKUP(H10652, [1]Products!B:E, 4, FALSE)</f>
        <v>7</v>
      </c>
      <c r="O10652" t="str">
        <f>TEXT(Table1[[#This Row],[Transaction Date]], "yyyy-mm")</f>
        <v>2024-09</v>
      </c>
      <c r="P10652" s="1">
        <f ca="1">YEAR(TODAY()) - YEAR(Table1[[#This Row],[Buyer Date of Birth]])</f>
        <v>28</v>
      </c>
      <c r="Q10652" s="2">
        <f>Table1[[#This Row],[Total Revenue]] - Table1[[#This Row],[Total Cost]]</f>
        <v>128</v>
      </c>
    </row>
    <row r="10653" spans="1:17" x14ac:dyDescent="0.25">
      <c r="A10653" s="1">
        <v>45546</v>
      </c>
      <c r="B10653" t="s">
        <v>672</v>
      </c>
      <c r="C10653" t="s">
        <v>1098</v>
      </c>
      <c r="D10653" t="s">
        <v>53</v>
      </c>
      <c r="E10653" s="1">
        <v>30924</v>
      </c>
      <c r="F10653" t="s">
        <v>21</v>
      </c>
      <c r="G10653">
        <v>106</v>
      </c>
      <c r="H10653" t="s">
        <v>54</v>
      </c>
      <c r="I10653" t="s">
        <v>30</v>
      </c>
      <c r="J10653" t="s">
        <v>31</v>
      </c>
      <c r="K10653" t="str">
        <f>VLOOKUP(H10653, [1]Products!B:E, 2, FALSE)</f>
        <v>Lemon Crisps</v>
      </c>
      <c r="L10653" s="2">
        <f>VLOOKUP(H10653, [1]Products!B:D, 3, FALSE)</f>
        <v>7</v>
      </c>
      <c r="M10653" s="2">
        <f>Table1[[#This Row],[Quantity Purchased]] * Table1[[#This Row],[Unit Price]]</f>
        <v>954</v>
      </c>
      <c r="N10653" s="2">
        <f>VLOOKUP(H10653, [1]Products!B:E, 4, FALSE)</f>
        <v>9</v>
      </c>
      <c r="O10653" t="str">
        <f>TEXT(Table1[[#This Row],[Transaction Date]], "yyyy-mm")</f>
        <v>2024-09</v>
      </c>
      <c r="P10653" s="1">
        <f ca="1">YEAR(TODAY()) - YEAR(Table1[[#This Row],[Buyer Date of Birth]])</f>
        <v>41</v>
      </c>
      <c r="Q10653" s="2">
        <f>Table1[[#This Row],[Total Revenue]] - Table1[[#This Row],[Total Cost]]</f>
        <v>947</v>
      </c>
    </row>
    <row r="10654" spans="1:17" x14ac:dyDescent="0.25">
      <c r="A10654" s="1">
        <v>45554</v>
      </c>
      <c r="B10654" t="s">
        <v>839</v>
      </c>
      <c r="C10654" t="s">
        <v>429</v>
      </c>
      <c r="D10654" t="s">
        <v>62</v>
      </c>
      <c r="E10654" s="1">
        <v>28460</v>
      </c>
      <c r="F10654" t="s">
        <v>40</v>
      </c>
      <c r="G10654">
        <v>219</v>
      </c>
      <c r="H10654" t="s">
        <v>72</v>
      </c>
      <c r="I10654" t="s">
        <v>50</v>
      </c>
      <c r="J10654" t="s">
        <v>37</v>
      </c>
      <c r="K10654" t="str">
        <f>VLOOKUP(H10654, [1]Products!B:E, 2, FALSE)</f>
        <v>Choco Delight</v>
      </c>
      <c r="L10654" s="2">
        <f>VLOOKUP(H10654, [1]Products!B:D, 3, FALSE)</f>
        <v>3</v>
      </c>
      <c r="M10654" s="2">
        <f>Table1[[#This Row],[Quantity Purchased]] * Table1[[#This Row],[Unit Price]]</f>
        <v>1095</v>
      </c>
      <c r="N10654" s="2">
        <f>VLOOKUP(H10654, [1]Products!B:E, 4, FALSE)</f>
        <v>5</v>
      </c>
      <c r="O10654" t="str">
        <f>TEXT(Table1[[#This Row],[Transaction Date]], "yyyy-mm")</f>
        <v>2024-09</v>
      </c>
      <c r="P10654" s="1">
        <f ca="1">YEAR(TODAY()) - YEAR(Table1[[#This Row],[Buyer Date of Birth]])</f>
        <v>48</v>
      </c>
      <c r="Q10654" s="2">
        <f>Table1[[#This Row],[Total Revenue]] - Table1[[#This Row],[Total Cost]]</f>
        <v>1092</v>
      </c>
    </row>
    <row r="10655" spans="1:17" x14ac:dyDescent="0.25">
      <c r="A10655" s="1">
        <v>45551</v>
      </c>
      <c r="B10655" t="s">
        <v>236</v>
      </c>
      <c r="C10655" t="s">
        <v>771</v>
      </c>
      <c r="D10655" t="s">
        <v>78</v>
      </c>
      <c r="E10655" s="1">
        <v>27643</v>
      </c>
      <c r="F10655" t="s">
        <v>21</v>
      </c>
      <c r="G10655">
        <v>360</v>
      </c>
      <c r="H10655" t="s">
        <v>72</v>
      </c>
      <c r="I10655" t="s">
        <v>59</v>
      </c>
      <c r="J10655" t="s">
        <v>37</v>
      </c>
      <c r="K10655" t="str">
        <f>VLOOKUP(H10655, [1]Products!B:E, 2, FALSE)</f>
        <v>Choco Delight</v>
      </c>
      <c r="L10655" s="2">
        <f>VLOOKUP(H10655, [1]Products!B:D, 3, FALSE)</f>
        <v>3</v>
      </c>
      <c r="M10655" s="2">
        <f>Table1[[#This Row],[Quantity Purchased]] * Table1[[#This Row],[Unit Price]]</f>
        <v>1800</v>
      </c>
      <c r="N10655" s="2">
        <f>VLOOKUP(H10655, [1]Products!B:E, 4, FALSE)</f>
        <v>5</v>
      </c>
      <c r="O10655" t="str">
        <f>TEXT(Table1[[#This Row],[Transaction Date]], "yyyy-mm")</f>
        <v>2024-09</v>
      </c>
      <c r="P10655" s="1">
        <f ca="1">YEAR(TODAY()) - YEAR(Table1[[#This Row],[Buyer Date of Birth]])</f>
        <v>50</v>
      </c>
      <c r="Q10655" s="2">
        <f>Table1[[#This Row],[Total Revenue]] - Table1[[#This Row],[Total Cost]]</f>
        <v>1797</v>
      </c>
    </row>
    <row r="10656" spans="1:17" x14ac:dyDescent="0.25">
      <c r="A10656" s="1">
        <v>45558</v>
      </c>
      <c r="B10656" t="s">
        <v>480</v>
      </c>
      <c r="C10656" t="s">
        <v>39</v>
      </c>
      <c r="D10656" t="s">
        <v>78</v>
      </c>
      <c r="E10656" s="1">
        <v>37155</v>
      </c>
      <c r="F10656" t="s">
        <v>40</v>
      </c>
      <c r="G10656">
        <v>431</v>
      </c>
      <c r="H10656" t="s">
        <v>72</v>
      </c>
      <c r="I10656" t="s">
        <v>50</v>
      </c>
      <c r="J10656" t="s">
        <v>24</v>
      </c>
      <c r="K10656" t="str">
        <f>VLOOKUP(H10656, [1]Products!B:E, 2, FALSE)</f>
        <v>Choco Delight</v>
      </c>
      <c r="L10656" s="2">
        <f>VLOOKUP(H10656, [1]Products!B:D, 3, FALSE)</f>
        <v>3</v>
      </c>
      <c r="M10656" s="2">
        <f>Table1[[#This Row],[Quantity Purchased]] * Table1[[#This Row],[Unit Price]]</f>
        <v>2155</v>
      </c>
      <c r="N10656" s="2">
        <f>VLOOKUP(H10656, [1]Products!B:E, 4, FALSE)</f>
        <v>5</v>
      </c>
      <c r="O10656" t="str">
        <f>TEXT(Table1[[#This Row],[Transaction Date]], "yyyy-mm")</f>
        <v>2024-09</v>
      </c>
      <c r="P10656" s="1">
        <f ca="1">YEAR(TODAY()) - YEAR(Table1[[#This Row],[Buyer Date of Birth]])</f>
        <v>24</v>
      </c>
      <c r="Q10656" s="2">
        <f>Table1[[#This Row],[Total Revenue]] - Table1[[#This Row],[Total Cost]]</f>
        <v>2152</v>
      </c>
    </row>
    <row r="10657" spans="1:17" x14ac:dyDescent="0.25">
      <c r="A10657" s="1">
        <v>45565</v>
      </c>
      <c r="B10657" t="s">
        <v>142</v>
      </c>
      <c r="C10657" t="s">
        <v>44</v>
      </c>
      <c r="D10657" t="s">
        <v>58</v>
      </c>
      <c r="E10657" s="1">
        <v>23633</v>
      </c>
      <c r="F10657" t="s">
        <v>21</v>
      </c>
      <c r="G10657">
        <v>216</v>
      </c>
      <c r="H10657" t="s">
        <v>29</v>
      </c>
      <c r="I10657" t="s">
        <v>23</v>
      </c>
      <c r="J10657" t="s">
        <v>24</v>
      </c>
      <c r="K10657" t="str">
        <f>VLOOKUP(H10657, [1]Products!B:E, 2, FALSE)</f>
        <v>Shortbread</v>
      </c>
      <c r="L10657" s="2">
        <f>VLOOKUP(H10657, [1]Products!B:D, 3, FALSE)</f>
        <v>10</v>
      </c>
      <c r="M10657" s="2">
        <f>Table1[[#This Row],[Quantity Purchased]] * Table1[[#This Row],[Unit Price]]</f>
        <v>9720</v>
      </c>
      <c r="N10657" s="2">
        <f>VLOOKUP(H10657, [1]Products!B:E, 4, FALSE)</f>
        <v>45</v>
      </c>
      <c r="O10657" t="str">
        <f>TEXT(Table1[[#This Row],[Transaction Date]], "yyyy-mm")</f>
        <v>2024-09</v>
      </c>
      <c r="P10657" s="1">
        <f ca="1">YEAR(TODAY()) - YEAR(Table1[[#This Row],[Buyer Date of Birth]])</f>
        <v>61</v>
      </c>
      <c r="Q10657" s="2">
        <f>Table1[[#This Row],[Total Revenue]] - Table1[[#This Row],[Total Cost]]</f>
        <v>9710</v>
      </c>
    </row>
    <row r="10658" spans="1:17" x14ac:dyDescent="0.25">
      <c r="A10658" s="1">
        <v>45546</v>
      </c>
      <c r="B10658" t="s">
        <v>199</v>
      </c>
      <c r="C10658" t="s">
        <v>93</v>
      </c>
      <c r="D10658" t="s">
        <v>34</v>
      </c>
      <c r="E10658" s="1">
        <v>36598</v>
      </c>
      <c r="F10658" t="s">
        <v>40</v>
      </c>
      <c r="G10658">
        <v>303</v>
      </c>
      <c r="H10658" t="s">
        <v>54</v>
      </c>
      <c r="I10658" t="s">
        <v>36</v>
      </c>
      <c r="J10658" t="s">
        <v>31</v>
      </c>
      <c r="K10658" t="str">
        <f>VLOOKUP(H10658, [1]Products!B:E, 2, FALSE)</f>
        <v>Lemon Crisps</v>
      </c>
      <c r="L10658" s="2">
        <f>VLOOKUP(H10658, [1]Products!B:D, 3, FALSE)</f>
        <v>7</v>
      </c>
      <c r="M10658" s="2">
        <f>Table1[[#This Row],[Quantity Purchased]] * Table1[[#This Row],[Unit Price]]</f>
        <v>2727</v>
      </c>
      <c r="N10658" s="2">
        <f>VLOOKUP(H10658, [1]Products!B:E, 4, FALSE)</f>
        <v>9</v>
      </c>
      <c r="O10658" t="str">
        <f>TEXT(Table1[[#This Row],[Transaction Date]], "yyyy-mm")</f>
        <v>2024-09</v>
      </c>
      <c r="P10658" s="1">
        <f ca="1">YEAR(TODAY()) - YEAR(Table1[[#This Row],[Buyer Date of Birth]])</f>
        <v>25</v>
      </c>
      <c r="Q10658" s="2">
        <f>Table1[[#This Row],[Total Revenue]] - Table1[[#This Row],[Total Cost]]</f>
        <v>2720</v>
      </c>
    </row>
    <row r="10659" spans="1:17" x14ac:dyDescent="0.25">
      <c r="A10659" s="1">
        <v>45553</v>
      </c>
      <c r="B10659" t="s">
        <v>32</v>
      </c>
      <c r="C10659" t="s">
        <v>470</v>
      </c>
      <c r="D10659" t="s">
        <v>58</v>
      </c>
      <c r="E10659" s="1">
        <v>15984</v>
      </c>
      <c r="F10659" t="s">
        <v>40</v>
      </c>
      <c r="G10659">
        <v>233</v>
      </c>
      <c r="H10659" t="s">
        <v>72</v>
      </c>
      <c r="I10659" t="s">
        <v>50</v>
      </c>
      <c r="J10659" t="s">
        <v>24</v>
      </c>
      <c r="K10659" t="str">
        <f>VLOOKUP(H10659, [1]Products!B:E, 2, FALSE)</f>
        <v>Choco Delight</v>
      </c>
      <c r="L10659" s="2">
        <f>VLOOKUP(H10659, [1]Products!B:D, 3, FALSE)</f>
        <v>3</v>
      </c>
      <c r="M10659" s="2">
        <f>Table1[[#This Row],[Quantity Purchased]] * Table1[[#This Row],[Unit Price]]</f>
        <v>1165</v>
      </c>
      <c r="N10659" s="2">
        <f>VLOOKUP(H10659, [1]Products!B:E, 4, FALSE)</f>
        <v>5</v>
      </c>
      <c r="O10659" t="str">
        <f>TEXT(Table1[[#This Row],[Transaction Date]], "yyyy-mm")</f>
        <v>2024-09</v>
      </c>
      <c r="P10659" s="1">
        <f ca="1">YEAR(TODAY()) - YEAR(Table1[[#This Row],[Buyer Date of Birth]])</f>
        <v>82</v>
      </c>
      <c r="Q10659" s="2">
        <f>Table1[[#This Row],[Total Revenue]] - Table1[[#This Row],[Total Cost]]</f>
        <v>1162</v>
      </c>
    </row>
    <row r="10660" spans="1:17" x14ac:dyDescent="0.25">
      <c r="A10660" s="1">
        <v>45555</v>
      </c>
      <c r="B10660" t="s">
        <v>951</v>
      </c>
      <c r="C10660" t="s">
        <v>608</v>
      </c>
      <c r="D10660" t="s">
        <v>45</v>
      </c>
      <c r="E10660" s="1">
        <v>25644</v>
      </c>
      <c r="F10660" t="s">
        <v>75</v>
      </c>
      <c r="G10660">
        <v>453</v>
      </c>
      <c r="H10660" t="s">
        <v>29</v>
      </c>
      <c r="I10660" t="s">
        <v>30</v>
      </c>
      <c r="J10660" t="s">
        <v>24</v>
      </c>
      <c r="K10660" t="str">
        <f>VLOOKUP(H10660, [1]Products!B:E, 2, FALSE)</f>
        <v>Shortbread</v>
      </c>
      <c r="L10660" s="2">
        <f>VLOOKUP(H10660, [1]Products!B:D, 3, FALSE)</f>
        <v>10</v>
      </c>
      <c r="M10660" s="2">
        <f>Table1[[#This Row],[Quantity Purchased]] * Table1[[#This Row],[Unit Price]]</f>
        <v>20385</v>
      </c>
      <c r="N10660" s="2">
        <f>VLOOKUP(H10660, [1]Products!B:E, 4, FALSE)</f>
        <v>45</v>
      </c>
      <c r="O10660" t="str">
        <f>TEXT(Table1[[#This Row],[Transaction Date]], "yyyy-mm")</f>
        <v>2024-09</v>
      </c>
      <c r="P10660" s="1">
        <f ca="1">YEAR(TODAY()) - YEAR(Table1[[#This Row],[Buyer Date of Birth]])</f>
        <v>55</v>
      </c>
      <c r="Q10660" s="2">
        <f>Table1[[#This Row],[Total Revenue]] - Table1[[#This Row],[Total Cost]]</f>
        <v>20375</v>
      </c>
    </row>
    <row r="10661" spans="1:17" x14ac:dyDescent="0.25">
      <c r="A10661" s="1">
        <v>45563</v>
      </c>
      <c r="B10661" t="s">
        <v>993</v>
      </c>
      <c r="C10661" t="s">
        <v>497</v>
      </c>
      <c r="D10661" t="s">
        <v>84</v>
      </c>
      <c r="E10661" s="1">
        <v>20977</v>
      </c>
      <c r="F10661" t="s">
        <v>21</v>
      </c>
      <c r="G10661">
        <v>297</v>
      </c>
      <c r="H10661" t="s">
        <v>54</v>
      </c>
      <c r="I10661" t="s">
        <v>36</v>
      </c>
      <c r="J10661" t="s">
        <v>37</v>
      </c>
      <c r="K10661" t="str">
        <f>VLOOKUP(H10661, [1]Products!B:E, 2, FALSE)</f>
        <v>Lemon Crisps</v>
      </c>
      <c r="L10661" s="2">
        <f>VLOOKUP(H10661, [1]Products!B:D, 3, FALSE)</f>
        <v>7</v>
      </c>
      <c r="M10661" s="2">
        <f>Table1[[#This Row],[Quantity Purchased]] * Table1[[#This Row],[Unit Price]]</f>
        <v>2673</v>
      </c>
      <c r="N10661" s="2">
        <f>VLOOKUP(H10661, [1]Products!B:E, 4, FALSE)</f>
        <v>9</v>
      </c>
      <c r="O10661" t="str">
        <f>TEXT(Table1[[#This Row],[Transaction Date]], "yyyy-mm")</f>
        <v>2024-09</v>
      </c>
      <c r="P10661" s="1">
        <f ca="1">YEAR(TODAY()) - YEAR(Table1[[#This Row],[Buyer Date of Birth]])</f>
        <v>68</v>
      </c>
      <c r="Q10661" s="2">
        <f>Table1[[#This Row],[Total Revenue]] - Table1[[#This Row],[Total Cost]]</f>
        <v>2666</v>
      </c>
    </row>
    <row r="10662" spans="1:17" x14ac:dyDescent="0.25">
      <c r="A10662" s="1">
        <v>45556</v>
      </c>
      <c r="B10662" t="s">
        <v>257</v>
      </c>
      <c r="C10662" t="s">
        <v>1223</v>
      </c>
      <c r="D10662" t="s">
        <v>34</v>
      </c>
      <c r="E10662" s="1">
        <v>29720</v>
      </c>
      <c r="F10662" t="s">
        <v>21</v>
      </c>
      <c r="G10662">
        <v>222</v>
      </c>
      <c r="H10662" t="s">
        <v>29</v>
      </c>
      <c r="I10662" t="s">
        <v>23</v>
      </c>
      <c r="J10662" t="s">
        <v>24</v>
      </c>
      <c r="K10662" t="str">
        <f>VLOOKUP(H10662, [1]Products!B:E, 2, FALSE)</f>
        <v>Shortbread</v>
      </c>
      <c r="L10662" s="2">
        <f>VLOOKUP(H10662, [1]Products!B:D, 3, FALSE)</f>
        <v>10</v>
      </c>
      <c r="M10662" s="2">
        <f>Table1[[#This Row],[Quantity Purchased]] * Table1[[#This Row],[Unit Price]]</f>
        <v>9990</v>
      </c>
      <c r="N10662" s="2">
        <f>VLOOKUP(H10662, [1]Products!B:E, 4, FALSE)</f>
        <v>45</v>
      </c>
      <c r="O10662" t="str">
        <f>TEXT(Table1[[#This Row],[Transaction Date]], "yyyy-mm")</f>
        <v>2024-09</v>
      </c>
      <c r="P10662" s="1">
        <f ca="1">YEAR(TODAY()) - YEAR(Table1[[#This Row],[Buyer Date of Birth]])</f>
        <v>44</v>
      </c>
      <c r="Q10662" s="2">
        <f>Table1[[#This Row],[Total Revenue]] - Table1[[#This Row],[Total Cost]]</f>
        <v>9980</v>
      </c>
    </row>
    <row r="10663" spans="1:17" x14ac:dyDescent="0.25">
      <c r="A10663" s="1">
        <v>45543</v>
      </c>
      <c r="B10663" t="s">
        <v>313</v>
      </c>
      <c r="C10663" t="s">
        <v>1470</v>
      </c>
      <c r="D10663" t="s">
        <v>20</v>
      </c>
      <c r="E10663" s="1">
        <v>38117</v>
      </c>
      <c r="F10663" t="s">
        <v>21</v>
      </c>
      <c r="G10663">
        <v>379</v>
      </c>
      <c r="H10663" t="s">
        <v>54</v>
      </c>
      <c r="I10663" t="s">
        <v>30</v>
      </c>
      <c r="J10663" t="s">
        <v>31</v>
      </c>
      <c r="K10663" t="str">
        <f>VLOOKUP(H10663, [1]Products!B:E, 2, FALSE)</f>
        <v>Lemon Crisps</v>
      </c>
      <c r="L10663" s="2">
        <f>VLOOKUP(H10663, [1]Products!B:D, 3, FALSE)</f>
        <v>7</v>
      </c>
      <c r="M10663" s="2">
        <f>Table1[[#This Row],[Quantity Purchased]] * Table1[[#This Row],[Unit Price]]</f>
        <v>3411</v>
      </c>
      <c r="N10663" s="2">
        <f>VLOOKUP(H10663, [1]Products!B:E, 4, FALSE)</f>
        <v>9</v>
      </c>
      <c r="O10663" t="str">
        <f>TEXT(Table1[[#This Row],[Transaction Date]], "yyyy-mm")</f>
        <v>2024-09</v>
      </c>
      <c r="P10663" s="1">
        <f ca="1">YEAR(TODAY()) - YEAR(Table1[[#This Row],[Buyer Date of Birth]])</f>
        <v>21</v>
      </c>
      <c r="Q10663" s="2">
        <f>Table1[[#This Row],[Total Revenue]] - Table1[[#This Row],[Total Cost]]</f>
        <v>3404</v>
      </c>
    </row>
    <row r="10664" spans="1:17" x14ac:dyDescent="0.25">
      <c r="A10664" s="1">
        <v>45546</v>
      </c>
      <c r="B10664" t="s">
        <v>123</v>
      </c>
      <c r="C10664" t="s">
        <v>677</v>
      </c>
      <c r="D10664" t="s">
        <v>89</v>
      </c>
      <c r="E10664" s="1">
        <v>23839</v>
      </c>
      <c r="F10664" t="s">
        <v>28</v>
      </c>
      <c r="G10664">
        <v>12</v>
      </c>
      <c r="H10664" t="s">
        <v>29</v>
      </c>
      <c r="I10664" t="s">
        <v>30</v>
      </c>
      <c r="J10664" t="s">
        <v>24</v>
      </c>
      <c r="K10664" t="str">
        <f>VLOOKUP(H10664, [1]Products!B:E, 2, FALSE)</f>
        <v>Shortbread</v>
      </c>
      <c r="L10664" s="2">
        <f>VLOOKUP(H10664, [1]Products!B:D, 3, FALSE)</f>
        <v>10</v>
      </c>
      <c r="M10664" s="2">
        <f>Table1[[#This Row],[Quantity Purchased]] * Table1[[#This Row],[Unit Price]]</f>
        <v>540</v>
      </c>
      <c r="N10664" s="2">
        <f>VLOOKUP(H10664, [1]Products!B:E, 4, FALSE)</f>
        <v>45</v>
      </c>
      <c r="O10664" t="str">
        <f>TEXT(Table1[[#This Row],[Transaction Date]], "yyyy-mm")</f>
        <v>2024-09</v>
      </c>
      <c r="P10664" s="1">
        <f ca="1">YEAR(TODAY()) - YEAR(Table1[[#This Row],[Buyer Date of Birth]])</f>
        <v>60</v>
      </c>
      <c r="Q10664" s="2">
        <f>Table1[[#This Row],[Total Revenue]] - Table1[[#This Row],[Total Cost]]</f>
        <v>530</v>
      </c>
    </row>
    <row r="10665" spans="1:17" x14ac:dyDescent="0.25">
      <c r="A10665" s="1">
        <v>45552</v>
      </c>
      <c r="B10665" t="s">
        <v>115</v>
      </c>
      <c r="C10665" t="s">
        <v>434</v>
      </c>
      <c r="D10665" t="s">
        <v>84</v>
      </c>
      <c r="E10665" s="1">
        <v>34089</v>
      </c>
      <c r="F10665" t="s">
        <v>75</v>
      </c>
      <c r="G10665">
        <v>430</v>
      </c>
      <c r="H10665" t="s">
        <v>54</v>
      </c>
      <c r="I10665" t="s">
        <v>55</v>
      </c>
      <c r="J10665" t="s">
        <v>37</v>
      </c>
      <c r="K10665" t="str">
        <f>VLOOKUP(H10665, [1]Products!B:E, 2, FALSE)</f>
        <v>Lemon Crisps</v>
      </c>
      <c r="L10665" s="2">
        <f>VLOOKUP(H10665, [1]Products!B:D, 3, FALSE)</f>
        <v>7</v>
      </c>
      <c r="M10665" s="2">
        <f>Table1[[#This Row],[Quantity Purchased]] * Table1[[#This Row],[Unit Price]]</f>
        <v>3870</v>
      </c>
      <c r="N10665" s="2">
        <f>VLOOKUP(H10665, [1]Products!B:E, 4, FALSE)</f>
        <v>9</v>
      </c>
      <c r="O10665" t="str">
        <f>TEXT(Table1[[#This Row],[Transaction Date]], "yyyy-mm")</f>
        <v>2024-09</v>
      </c>
      <c r="P10665" s="1">
        <f ca="1">YEAR(TODAY()) - YEAR(Table1[[#This Row],[Buyer Date of Birth]])</f>
        <v>32</v>
      </c>
      <c r="Q10665" s="2">
        <f>Table1[[#This Row],[Total Revenue]] - Table1[[#This Row],[Total Cost]]</f>
        <v>3863</v>
      </c>
    </row>
    <row r="10666" spans="1:17" x14ac:dyDescent="0.25">
      <c r="A10666" s="1">
        <v>45558</v>
      </c>
      <c r="B10666" t="s">
        <v>916</v>
      </c>
      <c r="C10666" t="s">
        <v>858</v>
      </c>
      <c r="D10666" t="s">
        <v>78</v>
      </c>
      <c r="E10666" s="1">
        <v>25467</v>
      </c>
      <c r="F10666" t="s">
        <v>75</v>
      </c>
      <c r="G10666">
        <v>61</v>
      </c>
      <c r="H10666" t="s">
        <v>22</v>
      </c>
      <c r="I10666" t="s">
        <v>36</v>
      </c>
      <c r="J10666" t="s">
        <v>31</v>
      </c>
      <c r="K10666" t="str">
        <f>VLOOKUP(H10666, [1]Products!B:E, 2, FALSE)</f>
        <v>Cinnamon Swirls</v>
      </c>
      <c r="L10666" s="2">
        <f>VLOOKUP(H10666, [1]Products!B:D, 3, FALSE)</f>
        <v>10</v>
      </c>
      <c r="M10666" s="2">
        <f>Table1[[#This Row],[Quantity Purchased]] * Table1[[#This Row],[Unit Price]]</f>
        <v>854</v>
      </c>
      <c r="N10666" s="2">
        <f>VLOOKUP(H10666, [1]Products!B:E, 4, FALSE)</f>
        <v>14</v>
      </c>
      <c r="O10666" t="str">
        <f>TEXT(Table1[[#This Row],[Transaction Date]], "yyyy-mm")</f>
        <v>2024-09</v>
      </c>
      <c r="P10666" s="1">
        <f ca="1">YEAR(TODAY()) - YEAR(Table1[[#This Row],[Buyer Date of Birth]])</f>
        <v>56</v>
      </c>
      <c r="Q10666" s="2">
        <f>Table1[[#This Row],[Total Revenue]] - Table1[[#This Row],[Total Cost]]</f>
        <v>844</v>
      </c>
    </row>
    <row r="10667" spans="1:17" x14ac:dyDescent="0.25">
      <c r="A10667" s="1">
        <v>45559</v>
      </c>
      <c r="B10667" t="s">
        <v>155</v>
      </c>
      <c r="C10667" t="s">
        <v>156</v>
      </c>
      <c r="D10667" t="s">
        <v>20</v>
      </c>
      <c r="E10667" s="1">
        <v>36821</v>
      </c>
      <c r="F10667" t="s">
        <v>21</v>
      </c>
      <c r="G10667">
        <v>437</v>
      </c>
      <c r="H10667" t="s">
        <v>66</v>
      </c>
      <c r="I10667" t="s">
        <v>55</v>
      </c>
      <c r="J10667" t="s">
        <v>31</v>
      </c>
      <c r="K10667" t="str">
        <f>VLOOKUP(H10667, [1]Products!B:E, 2, FALSE)</f>
        <v>Oatmeal Cookies</v>
      </c>
      <c r="L10667" s="2">
        <f>VLOOKUP(H10667, [1]Products!B:D, 3, FALSE)</f>
        <v>19</v>
      </c>
      <c r="M10667" s="2">
        <f>Table1[[#This Row],[Quantity Purchased]] * Table1[[#This Row],[Unit Price]]</f>
        <v>10051</v>
      </c>
      <c r="N10667" s="2">
        <f>VLOOKUP(H10667, [1]Products!B:E, 4, FALSE)</f>
        <v>23</v>
      </c>
      <c r="O10667" t="str">
        <f>TEXT(Table1[[#This Row],[Transaction Date]], "yyyy-mm")</f>
        <v>2024-09</v>
      </c>
      <c r="P10667" s="1">
        <f ca="1">YEAR(TODAY()) - YEAR(Table1[[#This Row],[Buyer Date of Birth]])</f>
        <v>25</v>
      </c>
      <c r="Q10667" s="2">
        <f>Table1[[#This Row],[Total Revenue]] - Table1[[#This Row],[Total Cost]]</f>
        <v>10032</v>
      </c>
    </row>
    <row r="10668" spans="1:17" x14ac:dyDescent="0.25">
      <c r="A10668" s="1">
        <v>45543</v>
      </c>
      <c r="B10668" t="s">
        <v>963</v>
      </c>
      <c r="C10668" t="s">
        <v>886</v>
      </c>
      <c r="D10668" t="s">
        <v>78</v>
      </c>
      <c r="E10668" s="1">
        <v>29696</v>
      </c>
      <c r="F10668" t="s">
        <v>28</v>
      </c>
      <c r="G10668">
        <v>306</v>
      </c>
      <c r="H10668" t="s">
        <v>35</v>
      </c>
      <c r="I10668" t="s">
        <v>55</v>
      </c>
      <c r="J10668" t="s">
        <v>37</v>
      </c>
      <c r="K10668" t="str">
        <f>VLOOKUP(H10668, [1]Products!B:E, 2, FALSE)</f>
        <v>Caramel Biscuits</v>
      </c>
      <c r="L10668" s="2">
        <f>VLOOKUP(H10668, [1]Products!B:D, 3, FALSE)</f>
        <v>18</v>
      </c>
      <c r="M10668" s="2">
        <f>Table1[[#This Row],[Quantity Purchased]] * Table1[[#This Row],[Unit Price]]</f>
        <v>6732</v>
      </c>
      <c r="N10668" s="2">
        <f>VLOOKUP(H10668, [1]Products!B:E, 4, FALSE)</f>
        <v>22</v>
      </c>
      <c r="O10668" t="str">
        <f>TEXT(Table1[[#This Row],[Transaction Date]], "yyyy-mm")</f>
        <v>2024-09</v>
      </c>
      <c r="P10668" s="1">
        <f ca="1">YEAR(TODAY()) - YEAR(Table1[[#This Row],[Buyer Date of Birth]])</f>
        <v>44</v>
      </c>
      <c r="Q10668" s="2">
        <f>Table1[[#This Row],[Total Revenue]] - Table1[[#This Row],[Total Cost]]</f>
        <v>6714</v>
      </c>
    </row>
    <row r="10669" spans="1:17" x14ac:dyDescent="0.25">
      <c r="A10669" s="1">
        <v>45550</v>
      </c>
      <c r="B10669" t="s">
        <v>493</v>
      </c>
      <c r="C10669" t="s">
        <v>251</v>
      </c>
      <c r="D10669" t="s">
        <v>78</v>
      </c>
      <c r="E10669" s="1">
        <v>16023</v>
      </c>
      <c r="F10669" t="s">
        <v>75</v>
      </c>
      <c r="G10669">
        <v>349</v>
      </c>
      <c r="H10669" t="s">
        <v>71</v>
      </c>
      <c r="I10669" t="s">
        <v>23</v>
      </c>
      <c r="J10669" t="s">
        <v>37</v>
      </c>
      <c r="K10669" t="str">
        <f>VLOOKUP(H10669, [1]Products!B:E, 2, FALSE)</f>
        <v>Peanut Butter Bites</v>
      </c>
      <c r="L10669" s="2">
        <f>VLOOKUP(H10669, [1]Products!B:D, 3, FALSE)</f>
        <v>5</v>
      </c>
      <c r="M10669" s="2">
        <f>Table1[[#This Row],[Quantity Purchased]] * Table1[[#This Row],[Unit Price]]</f>
        <v>2443</v>
      </c>
      <c r="N10669" s="2">
        <f>VLOOKUP(H10669, [1]Products!B:E, 4, FALSE)</f>
        <v>7</v>
      </c>
      <c r="O10669" t="str">
        <f>TEXT(Table1[[#This Row],[Transaction Date]], "yyyy-mm")</f>
        <v>2024-09</v>
      </c>
      <c r="P10669" s="1">
        <f ca="1">YEAR(TODAY()) - YEAR(Table1[[#This Row],[Buyer Date of Birth]])</f>
        <v>82</v>
      </c>
      <c r="Q10669" s="2">
        <f>Table1[[#This Row],[Total Revenue]] - Table1[[#This Row],[Total Cost]]</f>
        <v>2438</v>
      </c>
    </row>
    <row r="10670" spans="1:17" x14ac:dyDescent="0.25">
      <c r="A10670" s="1">
        <v>45560</v>
      </c>
      <c r="B10670" t="s">
        <v>844</v>
      </c>
      <c r="C10670" t="s">
        <v>775</v>
      </c>
      <c r="D10670" t="s">
        <v>53</v>
      </c>
      <c r="E10670" s="1">
        <v>19879</v>
      </c>
      <c r="F10670" t="s">
        <v>75</v>
      </c>
      <c r="G10670">
        <v>320</v>
      </c>
      <c r="H10670" t="s">
        <v>71</v>
      </c>
      <c r="I10670" t="s">
        <v>23</v>
      </c>
      <c r="J10670" t="s">
        <v>24</v>
      </c>
      <c r="K10670" t="str">
        <f>VLOOKUP(H10670, [1]Products!B:E, 2, FALSE)</f>
        <v>Peanut Butter Bites</v>
      </c>
      <c r="L10670" s="2">
        <f>VLOOKUP(H10670, [1]Products!B:D, 3, FALSE)</f>
        <v>5</v>
      </c>
      <c r="M10670" s="2">
        <f>Table1[[#This Row],[Quantity Purchased]] * Table1[[#This Row],[Unit Price]]</f>
        <v>2240</v>
      </c>
      <c r="N10670" s="2">
        <f>VLOOKUP(H10670, [1]Products!B:E, 4, FALSE)</f>
        <v>7</v>
      </c>
      <c r="O10670" t="str">
        <f>TEXT(Table1[[#This Row],[Transaction Date]], "yyyy-mm")</f>
        <v>2024-09</v>
      </c>
      <c r="P10670" s="1">
        <f ca="1">YEAR(TODAY()) - YEAR(Table1[[#This Row],[Buyer Date of Birth]])</f>
        <v>71</v>
      </c>
      <c r="Q10670" s="2">
        <f>Table1[[#This Row],[Total Revenue]] - Table1[[#This Row],[Total Cost]]</f>
        <v>2235</v>
      </c>
    </row>
    <row r="10671" spans="1:17" x14ac:dyDescent="0.25">
      <c r="A10671" s="1">
        <v>45537</v>
      </c>
      <c r="B10671" t="s">
        <v>199</v>
      </c>
      <c r="C10671" t="s">
        <v>95</v>
      </c>
      <c r="D10671" t="s">
        <v>62</v>
      </c>
      <c r="E10671" s="1">
        <v>23883</v>
      </c>
      <c r="F10671" t="s">
        <v>28</v>
      </c>
      <c r="G10671">
        <v>468</v>
      </c>
      <c r="H10671" t="s">
        <v>72</v>
      </c>
      <c r="I10671" t="s">
        <v>23</v>
      </c>
      <c r="J10671" t="s">
        <v>24</v>
      </c>
      <c r="K10671" t="str">
        <f>VLOOKUP(H10671, [1]Products!B:E, 2, FALSE)</f>
        <v>Choco Delight</v>
      </c>
      <c r="L10671" s="2">
        <f>VLOOKUP(H10671, [1]Products!B:D, 3, FALSE)</f>
        <v>3</v>
      </c>
      <c r="M10671" s="2">
        <f>Table1[[#This Row],[Quantity Purchased]] * Table1[[#This Row],[Unit Price]]</f>
        <v>2340</v>
      </c>
      <c r="N10671" s="2">
        <f>VLOOKUP(H10671, [1]Products!B:E, 4, FALSE)</f>
        <v>5</v>
      </c>
      <c r="O10671" t="str">
        <f>TEXT(Table1[[#This Row],[Transaction Date]], "yyyy-mm")</f>
        <v>2024-09</v>
      </c>
      <c r="P10671" s="1">
        <f ca="1">YEAR(TODAY()) - YEAR(Table1[[#This Row],[Buyer Date of Birth]])</f>
        <v>60</v>
      </c>
      <c r="Q10671" s="2">
        <f>Table1[[#This Row],[Total Revenue]] - Table1[[#This Row],[Total Cost]]</f>
        <v>2337</v>
      </c>
    </row>
    <row r="10672" spans="1:17" x14ac:dyDescent="0.25">
      <c r="A10672" s="1">
        <v>45560</v>
      </c>
      <c r="B10672" t="s">
        <v>123</v>
      </c>
      <c r="C10672" t="s">
        <v>936</v>
      </c>
      <c r="D10672" t="s">
        <v>100</v>
      </c>
      <c r="E10672" s="1">
        <v>20471</v>
      </c>
      <c r="F10672" t="s">
        <v>21</v>
      </c>
      <c r="G10672">
        <v>467</v>
      </c>
      <c r="H10672" t="s">
        <v>41</v>
      </c>
      <c r="I10672" t="s">
        <v>36</v>
      </c>
      <c r="J10672" t="s">
        <v>31</v>
      </c>
      <c r="K10672" t="str">
        <f>VLOOKUP(H10672, [1]Products!B:E, 2, FALSE)</f>
        <v>Ginger Snaps</v>
      </c>
      <c r="L10672" s="2">
        <f>VLOOKUP(H10672, [1]Products!B:D, 3, FALSE)</f>
        <v>14</v>
      </c>
      <c r="M10672" s="2">
        <f>Table1[[#This Row],[Quantity Purchased]] * Table1[[#This Row],[Unit Price]]</f>
        <v>13076</v>
      </c>
      <c r="N10672" s="2">
        <f>VLOOKUP(H10672, [1]Products!B:E, 4, FALSE)</f>
        <v>28</v>
      </c>
      <c r="O10672" t="str">
        <f>TEXT(Table1[[#This Row],[Transaction Date]], "yyyy-mm")</f>
        <v>2024-09</v>
      </c>
      <c r="P10672" s="1">
        <f ca="1">YEAR(TODAY()) - YEAR(Table1[[#This Row],[Buyer Date of Birth]])</f>
        <v>69</v>
      </c>
      <c r="Q10672" s="2">
        <f>Table1[[#This Row],[Total Revenue]] - Table1[[#This Row],[Total Cost]]</f>
        <v>13062</v>
      </c>
    </row>
    <row r="10673" spans="1:17" x14ac:dyDescent="0.25">
      <c r="A10673" s="1">
        <v>45544</v>
      </c>
      <c r="B10673" t="s">
        <v>129</v>
      </c>
      <c r="C10673" t="s">
        <v>888</v>
      </c>
      <c r="D10673" t="s">
        <v>78</v>
      </c>
      <c r="E10673" s="1">
        <v>29768</v>
      </c>
      <c r="F10673" t="s">
        <v>40</v>
      </c>
      <c r="G10673">
        <v>105</v>
      </c>
      <c r="H10673" t="s">
        <v>29</v>
      </c>
      <c r="I10673" t="s">
        <v>46</v>
      </c>
      <c r="J10673" t="s">
        <v>24</v>
      </c>
      <c r="K10673" t="str">
        <f>VLOOKUP(H10673, [1]Products!B:E, 2, FALSE)</f>
        <v>Shortbread</v>
      </c>
      <c r="L10673" s="2">
        <f>VLOOKUP(H10673, [1]Products!B:D, 3, FALSE)</f>
        <v>10</v>
      </c>
      <c r="M10673" s="2">
        <f>Table1[[#This Row],[Quantity Purchased]] * Table1[[#This Row],[Unit Price]]</f>
        <v>4725</v>
      </c>
      <c r="N10673" s="2">
        <f>VLOOKUP(H10673, [1]Products!B:E, 4, FALSE)</f>
        <v>45</v>
      </c>
      <c r="O10673" t="str">
        <f>TEXT(Table1[[#This Row],[Transaction Date]], "yyyy-mm")</f>
        <v>2024-09</v>
      </c>
      <c r="P10673" s="1">
        <f ca="1">YEAR(TODAY()) - YEAR(Table1[[#This Row],[Buyer Date of Birth]])</f>
        <v>44</v>
      </c>
      <c r="Q10673" s="2">
        <f>Table1[[#This Row],[Total Revenue]] - Table1[[#This Row],[Total Cost]]</f>
        <v>4715</v>
      </c>
    </row>
    <row r="10674" spans="1:17" x14ac:dyDescent="0.25">
      <c r="A10674" s="1">
        <v>45552</v>
      </c>
      <c r="B10674" t="s">
        <v>283</v>
      </c>
      <c r="C10674" t="s">
        <v>706</v>
      </c>
      <c r="D10674" t="s">
        <v>100</v>
      </c>
      <c r="E10674" s="1">
        <v>33328</v>
      </c>
      <c r="F10674" t="s">
        <v>28</v>
      </c>
      <c r="G10674">
        <v>263</v>
      </c>
      <c r="H10674" t="s">
        <v>35</v>
      </c>
      <c r="I10674" t="s">
        <v>36</v>
      </c>
      <c r="J10674" t="s">
        <v>24</v>
      </c>
      <c r="K10674" t="str">
        <f>VLOOKUP(H10674, [1]Products!B:E, 2, FALSE)</f>
        <v>Caramel Biscuits</v>
      </c>
      <c r="L10674" s="2">
        <f>VLOOKUP(H10674, [1]Products!B:D, 3, FALSE)</f>
        <v>18</v>
      </c>
      <c r="M10674" s="2">
        <f>Table1[[#This Row],[Quantity Purchased]] * Table1[[#This Row],[Unit Price]]</f>
        <v>5786</v>
      </c>
      <c r="N10674" s="2">
        <f>VLOOKUP(H10674, [1]Products!B:E, 4, FALSE)</f>
        <v>22</v>
      </c>
      <c r="O10674" t="str">
        <f>TEXT(Table1[[#This Row],[Transaction Date]], "yyyy-mm")</f>
        <v>2024-09</v>
      </c>
      <c r="P10674" s="1">
        <f ca="1">YEAR(TODAY()) - YEAR(Table1[[#This Row],[Buyer Date of Birth]])</f>
        <v>34</v>
      </c>
      <c r="Q10674" s="2">
        <f>Table1[[#This Row],[Total Revenue]] - Table1[[#This Row],[Total Cost]]</f>
        <v>5768</v>
      </c>
    </row>
    <row r="10675" spans="1:17" x14ac:dyDescent="0.25">
      <c r="A10675" s="1">
        <v>45537</v>
      </c>
      <c r="B10675" t="s">
        <v>957</v>
      </c>
      <c r="C10675" t="s">
        <v>1312</v>
      </c>
      <c r="D10675" t="s">
        <v>100</v>
      </c>
      <c r="E10675" s="1">
        <v>24396</v>
      </c>
      <c r="F10675" t="s">
        <v>21</v>
      </c>
      <c r="G10675">
        <v>254</v>
      </c>
      <c r="H10675" t="s">
        <v>41</v>
      </c>
      <c r="I10675" t="s">
        <v>36</v>
      </c>
      <c r="J10675" t="s">
        <v>37</v>
      </c>
      <c r="K10675" t="str">
        <f>VLOOKUP(H10675, [1]Products!B:E, 2, FALSE)</f>
        <v>Ginger Snaps</v>
      </c>
      <c r="L10675" s="2">
        <f>VLOOKUP(H10675, [1]Products!B:D, 3, FALSE)</f>
        <v>14</v>
      </c>
      <c r="M10675" s="2">
        <f>Table1[[#This Row],[Quantity Purchased]] * Table1[[#This Row],[Unit Price]]</f>
        <v>7112</v>
      </c>
      <c r="N10675" s="2">
        <f>VLOOKUP(H10675, [1]Products!B:E, 4, FALSE)</f>
        <v>28</v>
      </c>
      <c r="O10675" t="str">
        <f>TEXT(Table1[[#This Row],[Transaction Date]], "yyyy-mm")</f>
        <v>2024-09</v>
      </c>
      <c r="P10675" s="1">
        <f ca="1">YEAR(TODAY()) - YEAR(Table1[[#This Row],[Buyer Date of Birth]])</f>
        <v>59</v>
      </c>
      <c r="Q10675" s="2">
        <f>Table1[[#This Row],[Total Revenue]] - Table1[[#This Row],[Total Cost]]</f>
        <v>7098</v>
      </c>
    </row>
    <row r="10676" spans="1:17" x14ac:dyDescent="0.25">
      <c r="A10676" s="1">
        <v>45557</v>
      </c>
      <c r="B10676" t="s">
        <v>283</v>
      </c>
      <c r="C10676" t="s">
        <v>592</v>
      </c>
      <c r="D10676" t="s">
        <v>78</v>
      </c>
      <c r="E10676" s="1">
        <v>26742</v>
      </c>
      <c r="F10676" t="s">
        <v>21</v>
      </c>
      <c r="G10676">
        <v>345</v>
      </c>
      <c r="H10676" t="s">
        <v>49</v>
      </c>
      <c r="I10676" t="s">
        <v>59</v>
      </c>
      <c r="J10676" t="s">
        <v>24</v>
      </c>
      <c r="K10676" t="str">
        <f>VLOOKUP(H10676, [1]Products!B:E, 2, FALSE)</f>
        <v>Butter Crunch</v>
      </c>
      <c r="L10676" s="2">
        <f>VLOOKUP(H10676, [1]Products!B:D, 3, FALSE)</f>
        <v>10</v>
      </c>
      <c r="M10676" s="2">
        <f>Table1[[#This Row],[Quantity Purchased]] * Table1[[#This Row],[Unit Price]]</f>
        <v>3795</v>
      </c>
      <c r="N10676" s="2">
        <f>VLOOKUP(H10676, [1]Products!B:E, 4, FALSE)</f>
        <v>11</v>
      </c>
      <c r="O10676" t="str">
        <f>TEXT(Table1[[#This Row],[Transaction Date]], "yyyy-mm")</f>
        <v>2024-09</v>
      </c>
      <c r="P10676" s="1">
        <f ca="1">YEAR(TODAY()) - YEAR(Table1[[#This Row],[Buyer Date of Birth]])</f>
        <v>52</v>
      </c>
      <c r="Q10676" s="2">
        <f>Table1[[#This Row],[Total Revenue]] - Table1[[#This Row],[Total Cost]]</f>
        <v>3785</v>
      </c>
    </row>
    <row r="10677" spans="1:17" x14ac:dyDescent="0.25">
      <c r="A10677" s="1">
        <v>45550</v>
      </c>
      <c r="B10677" t="s">
        <v>469</v>
      </c>
      <c r="C10677" t="s">
        <v>680</v>
      </c>
      <c r="D10677" t="s">
        <v>58</v>
      </c>
      <c r="E10677" s="1">
        <v>34896</v>
      </c>
      <c r="F10677" t="s">
        <v>21</v>
      </c>
      <c r="G10677">
        <v>374</v>
      </c>
      <c r="H10677" t="s">
        <v>54</v>
      </c>
      <c r="I10677" t="s">
        <v>50</v>
      </c>
      <c r="J10677" t="s">
        <v>37</v>
      </c>
      <c r="K10677" t="str">
        <f>VLOOKUP(H10677, [1]Products!B:E, 2, FALSE)</f>
        <v>Lemon Crisps</v>
      </c>
      <c r="L10677" s="2">
        <f>VLOOKUP(H10677, [1]Products!B:D, 3, FALSE)</f>
        <v>7</v>
      </c>
      <c r="M10677" s="2">
        <f>Table1[[#This Row],[Quantity Purchased]] * Table1[[#This Row],[Unit Price]]</f>
        <v>3366</v>
      </c>
      <c r="N10677" s="2">
        <f>VLOOKUP(H10677, [1]Products!B:E, 4, FALSE)</f>
        <v>9</v>
      </c>
      <c r="O10677" t="str">
        <f>TEXT(Table1[[#This Row],[Transaction Date]], "yyyy-mm")</f>
        <v>2024-09</v>
      </c>
      <c r="P10677" s="1">
        <f ca="1">YEAR(TODAY()) - YEAR(Table1[[#This Row],[Buyer Date of Birth]])</f>
        <v>30</v>
      </c>
      <c r="Q10677" s="2">
        <f>Table1[[#This Row],[Total Revenue]] - Table1[[#This Row],[Total Cost]]</f>
        <v>3359</v>
      </c>
    </row>
    <row r="10678" spans="1:17" x14ac:dyDescent="0.25">
      <c r="A10678" s="1">
        <v>45558</v>
      </c>
      <c r="B10678" t="s">
        <v>456</v>
      </c>
      <c r="C10678" t="s">
        <v>1182</v>
      </c>
      <c r="D10678" t="s">
        <v>62</v>
      </c>
      <c r="E10678" s="1">
        <v>21605</v>
      </c>
      <c r="F10678" t="s">
        <v>28</v>
      </c>
      <c r="G10678">
        <v>298</v>
      </c>
      <c r="H10678" t="s">
        <v>29</v>
      </c>
      <c r="I10678" t="s">
        <v>30</v>
      </c>
      <c r="J10678" t="s">
        <v>31</v>
      </c>
      <c r="K10678" t="str">
        <f>VLOOKUP(H10678, [1]Products!B:E, 2, FALSE)</f>
        <v>Shortbread</v>
      </c>
      <c r="L10678" s="2">
        <f>VLOOKUP(H10678, [1]Products!B:D, 3, FALSE)</f>
        <v>10</v>
      </c>
      <c r="M10678" s="2">
        <f>Table1[[#This Row],[Quantity Purchased]] * Table1[[#This Row],[Unit Price]]</f>
        <v>13410</v>
      </c>
      <c r="N10678" s="2">
        <f>VLOOKUP(H10678, [1]Products!B:E, 4, FALSE)</f>
        <v>45</v>
      </c>
      <c r="O10678" t="str">
        <f>TEXT(Table1[[#This Row],[Transaction Date]], "yyyy-mm")</f>
        <v>2024-09</v>
      </c>
      <c r="P10678" s="1">
        <f ca="1">YEAR(TODAY()) - YEAR(Table1[[#This Row],[Buyer Date of Birth]])</f>
        <v>66</v>
      </c>
      <c r="Q10678" s="2">
        <f>Table1[[#This Row],[Total Revenue]] - Table1[[#This Row],[Total Cost]]</f>
        <v>13400</v>
      </c>
    </row>
    <row r="10679" spans="1:17" x14ac:dyDescent="0.25">
      <c r="A10679" s="1">
        <v>45547</v>
      </c>
      <c r="B10679" t="s">
        <v>531</v>
      </c>
      <c r="C10679" t="s">
        <v>206</v>
      </c>
      <c r="D10679" t="s">
        <v>20</v>
      </c>
      <c r="E10679" s="1">
        <v>22391</v>
      </c>
      <c r="F10679" t="s">
        <v>75</v>
      </c>
      <c r="G10679">
        <v>288</v>
      </c>
      <c r="H10679" t="s">
        <v>41</v>
      </c>
      <c r="I10679" t="s">
        <v>23</v>
      </c>
      <c r="J10679" t="s">
        <v>31</v>
      </c>
      <c r="K10679" t="str">
        <f>VLOOKUP(H10679, [1]Products!B:E, 2, FALSE)</f>
        <v>Ginger Snaps</v>
      </c>
      <c r="L10679" s="2">
        <f>VLOOKUP(H10679, [1]Products!B:D, 3, FALSE)</f>
        <v>14</v>
      </c>
      <c r="M10679" s="2">
        <f>Table1[[#This Row],[Quantity Purchased]] * Table1[[#This Row],[Unit Price]]</f>
        <v>8064</v>
      </c>
      <c r="N10679" s="2">
        <f>VLOOKUP(H10679, [1]Products!B:E, 4, FALSE)</f>
        <v>28</v>
      </c>
      <c r="O10679" t="str">
        <f>TEXT(Table1[[#This Row],[Transaction Date]], "yyyy-mm")</f>
        <v>2024-09</v>
      </c>
      <c r="P10679" s="1">
        <f ca="1">YEAR(TODAY()) - YEAR(Table1[[#This Row],[Buyer Date of Birth]])</f>
        <v>64</v>
      </c>
      <c r="Q10679" s="2">
        <f>Table1[[#This Row],[Total Revenue]] - Table1[[#This Row],[Total Cost]]</f>
        <v>8050</v>
      </c>
    </row>
    <row r="10680" spans="1:17" x14ac:dyDescent="0.25">
      <c r="A10680" s="1">
        <v>45561</v>
      </c>
      <c r="B10680" t="s">
        <v>231</v>
      </c>
      <c r="C10680" t="s">
        <v>983</v>
      </c>
      <c r="D10680" t="s">
        <v>34</v>
      </c>
      <c r="E10680" s="1">
        <v>16362</v>
      </c>
      <c r="F10680" t="s">
        <v>28</v>
      </c>
      <c r="G10680">
        <v>235</v>
      </c>
      <c r="H10680" t="s">
        <v>49</v>
      </c>
      <c r="I10680" t="s">
        <v>23</v>
      </c>
      <c r="J10680" t="s">
        <v>37</v>
      </c>
      <c r="K10680" t="str">
        <f>VLOOKUP(H10680, [1]Products!B:E, 2, FALSE)</f>
        <v>Butter Crunch</v>
      </c>
      <c r="L10680" s="2">
        <f>VLOOKUP(H10680, [1]Products!B:D, 3, FALSE)</f>
        <v>10</v>
      </c>
      <c r="M10680" s="2">
        <f>Table1[[#This Row],[Quantity Purchased]] * Table1[[#This Row],[Unit Price]]</f>
        <v>2585</v>
      </c>
      <c r="N10680" s="2">
        <f>VLOOKUP(H10680, [1]Products!B:E, 4, FALSE)</f>
        <v>11</v>
      </c>
      <c r="O10680" t="str">
        <f>TEXT(Table1[[#This Row],[Transaction Date]], "yyyy-mm")</f>
        <v>2024-09</v>
      </c>
      <c r="P10680" s="1">
        <f ca="1">YEAR(TODAY()) - YEAR(Table1[[#This Row],[Buyer Date of Birth]])</f>
        <v>81</v>
      </c>
      <c r="Q10680" s="2">
        <f>Table1[[#This Row],[Total Revenue]] - Table1[[#This Row],[Total Cost]]</f>
        <v>2575</v>
      </c>
    </row>
    <row r="10681" spans="1:17" x14ac:dyDescent="0.25">
      <c r="A10681" s="1">
        <v>45549</v>
      </c>
      <c r="B10681" t="s">
        <v>43</v>
      </c>
      <c r="C10681" t="s">
        <v>404</v>
      </c>
      <c r="D10681" t="s">
        <v>89</v>
      </c>
      <c r="E10681" s="1">
        <v>19005</v>
      </c>
      <c r="F10681" t="s">
        <v>75</v>
      </c>
      <c r="G10681">
        <v>233</v>
      </c>
      <c r="H10681" t="s">
        <v>71</v>
      </c>
      <c r="I10681" t="s">
        <v>59</v>
      </c>
      <c r="J10681" t="s">
        <v>37</v>
      </c>
      <c r="K10681" t="str">
        <f>VLOOKUP(H10681, [1]Products!B:E, 2, FALSE)</f>
        <v>Peanut Butter Bites</v>
      </c>
      <c r="L10681" s="2">
        <f>VLOOKUP(H10681, [1]Products!B:D, 3, FALSE)</f>
        <v>5</v>
      </c>
      <c r="M10681" s="2">
        <f>Table1[[#This Row],[Quantity Purchased]] * Table1[[#This Row],[Unit Price]]</f>
        <v>1631</v>
      </c>
      <c r="N10681" s="2">
        <f>VLOOKUP(H10681, [1]Products!B:E, 4, FALSE)</f>
        <v>7</v>
      </c>
      <c r="O10681" t="str">
        <f>TEXT(Table1[[#This Row],[Transaction Date]], "yyyy-mm")</f>
        <v>2024-09</v>
      </c>
      <c r="P10681" s="1">
        <f ca="1">YEAR(TODAY()) - YEAR(Table1[[#This Row],[Buyer Date of Birth]])</f>
        <v>73</v>
      </c>
      <c r="Q10681" s="2">
        <f>Table1[[#This Row],[Total Revenue]] - Table1[[#This Row],[Total Cost]]</f>
        <v>1626</v>
      </c>
    </row>
    <row r="10682" spans="1:17" x14ac:dyDescent="0.25">
      <c r="A10682" s="1">
        <v>45552</v>
      </c>
      <c r="B10682" t="s">
        <v>365</v>
      </c>
      <c r="C10682" t="s">
        <v>272</v>
      </c>
      <c r="D10682" t="s">
        <v>20</v>
      </c>
      <c r="E10682" s="1">
        <v>33103</v>
      </c>
      <c r="F10682" t="s">
        <v>21</v>
      </c>
      <c r="G10682">
        <v>50</v>
      </c>
      <c r="H10682" t="s">
        <v>71</v>
      </c>
      <c r="I10682" t="s">
        <v>36</v>
      </c>
      <c r="J10682" t="s">
        <v>24</v>
      </c>
      <c r="K10682" t="str">
        <f>VLOOKUP(H10682, [1]Products!B:E, 2, FALSE)</f>
        <v>Peanut Butter Bites</v>
      </c>
      <c r="L10682" s="2">
        <f>VLOOKUP(H10682, [1]Products!B:D, 3, FALSE)</f>
        <v>5</v>
      </c>
      <c r="M10682" s="2">
        <f>Table1[[#This Row],[Quantity Purchased]] * Table1[[#This Row],[Unit Price]]</f>
        <v>350</v>
      </c>
      <c r="N10682" s="2">
        <f>VLOOKUP(H10682, [1]Products!B:E, 4, FALSE)</f>
        <v>7</v>
      </c>
      <c r="O10682" t="str">
        <f>TEXT(Table1[[#This Row],[Transaction Date]], "yyyy-mm")</f>
        <v>2024-09</v>
      </c>
      <c r="P10682" s="1">
        <f ca="1">YEAR(TODAY()) - YEAR(Table1[[#This Row],[Buyer Date of Birth]])</f>
        <v>35</v>
      </c>
      <c r="Q10682" s="2">
        <f>Table1[[#This Row],[Total Revenue]] - Table1[[#This Row],[Total Cost]]</f>
        <v>345</v>
      </c>
    </row>
    <row r="10683" spans="1:17" x14ac:dyDescent="0.25">
      <c r="A10683" s="1">
        <v>45565</v>
      </c>
      <c r="B10683" t="s">
        <v>199</v>
      </c>
      <c r="C10683" t="s">
        <v>378</v>
      </c>
      <c r="D10683" t="s">
        <v>20</v>
      </c>
      <c r="E10683" s="1">
        <v>37939</v>
      </c>
      <c r="F10683" t="s">
        <v>21</v>
      </c>
      <c r="G10683">
        <v>170</v>
      </c>
      <c r="H10683" t="s">
        <v>41</v>
      </c>
      <c r="I10683" t="s">
        <v>30</v>
      </c>
      <c r="J10683" t="s">
        <v>24</v>
      </c>
      <c r="K10683" t="str">
        <f>VLOOKUP(H10683, [1]Products!B:E, 2, FALSE)</f>
        <v>Ginger Snaps</v>
      </c>
      <c r="L10683" s="2">
        <f>VLOOKUP(H10683, [1]Products!B:D, 3, FALSE)</f>
        <v>14</v>
      </c>
      <c r="M10683" s="2">
        <f>Table1[[#This Row],[Quantity Purchased]] * Table1[[#This Row],[Unit Price]]</f>
        <v>4760</v>
      </c>
      <c r="N10683" s="2">
        <f>VLOOKUP(H10683, [1]Products!B:E, 4, FALSE)</f>
        <v>28</v>
      </c>
      <c r="O10683" t="str">
        <f>TEXT(Table1[[#This Row],[Transaction Date]], "yyyy-mm")</f>
        <v>2024-09</v>
      </c>
      <c r="P10683" s="1">
        <f ca="1">YEAR(TODAY()) - YEAR(Table1[[#This Row],[Buyer Date of Birth]])</f>
        <v>22</v>
      </c>
      <c r="Q10683" s="2">
        <f>Table1[[#This Row],[Total Revenue]] - Table1[[#This Row],[Total Cost]]</f>
        <v>4746</v>
      </c>
    </row>
    <row r="10684" spans="1:17" x14ac:dyDescent="0.25">
      <c r="A10684" s="1">
        <v>45552</v>
      </c>
      <c r="B10684" t="s">
        <v>123</v>
      </c>
      <c r="C10684" t="s">
        <v>242</v>
      </c>
      <c r="D10684" t="s">
        <v>45</v>
      </c>
      <c r="E10684" s="1">
        <v>26417</v>
      </c>
      <c r="F10684" t="s">
        <v>21</v>
      </c>
      <c r="G10684">
        <v>449</v>
      </c>
      <c r="H10684" t="s">
        <v>22</v>
      </c>
      <c r="I10684" t="s">
        <v>36</v>
      </c>
      <c r="J10684" t="s">
        <v>31</v>
      </c>
      <c r="K10684" t="str">
        <f>VLOOKUP(H10684, [1]Products!B:E, 2, FALSE)</f>
        <v>Cinnamon Swirls</v>
      </c>
      <c r="L10684" s="2">
        <f>VLOOKUP(H10684, [1]Products!B:D, 3, FALSE)</f>
        <v>10</v>
      </c>
      <c r="M10684" s="2">
        <f>Table1[[#This Row],[Quantity Purchased]] * Table1[[#This Row],[Unit Price]]</f>
        <v>6286</v>
      </c>
      <c r="N10684" s="2">
        <f>VLOOKUP(H10684, [1]Products!B:E, 4, FALSE)</f>
        <v>14</v>
      </c>
      <c r="O10684" t="str">
        <f>TEXT(Table1[[#This Row],[Transaction Date]], "yyyy-mm")</f>
        <v>2024-09</v>
      </c>
      <c r="P10684" s="1">
        <f ca="1">YEAR(TODAY()) - YEAR(Table1[[#This Row],[Buyer Date of Birth]])</f>
        <v>53</v>
      </c>
      <c r="Q10684" s="2">
        <f>Table1[[#This Row],[Total Revenue]] - Table1[[#This Row],[Total Cost]]</f>
        <v>6276</v>
      </c>
    </row>
    <row r="10685" spans="1:17" x14ac:dyDescent="0.25">
      <c r="A10685" s="1">
        <v>45545</v>
      </c>
      <c r="B10685" t="s">
        <v>123</v>
      </c>
      <c r="C10685" t="s">
        <v>550</v>
      </c>
      <c r="D10685" t="s">
        <v>100</v>
      </c>
      <c r="E10685" s="1">
        <v>33159</v>
      </c>
      <c r="F10685" t="s">
        <v>75</v>
      </c>
      <c r="G10685">
        <v>84</v>
      </c>
      <c r="H10685" t="s">
        <v>29</v>
      </c>
      <c r="I10685" t="s">
        <v>30</v>
      </c>
      <c r="J10685" t="s">
        <v>24</v>
      </c>
      <c r="K10685" t="str">
        <f>VLOOKUP(H10685, [1]Products!B:E, 2, FALSE)</f>
        <v>Shortbread</v>
      </c>
      <c r="L10685" s="2">
        <f>VLOOKUP(H10685, [1]Products!B:D, 3, FALSE)</f>
        <v>10</v>
      </c>
      <c r="M10685" s="2">
        <f>Table1[[#This Row],[Quantity Purchased]] * Table1[[#This Row],[Unit Price]]</f>
        <v>3780</v>
      </c>
      <c r="N10685" s="2">
        <f>VLOOKUP(H10685, [1]Products!B:E, 4, FALSE)</f>
        <v>45</v>
      </c>
      <c r="O10685" t="str">
        <f>TEXT(Table1[[#This Row],[Transaction Date]], "yyyy-mm")</f>
        <v>2024-09</v>
      </c>
      <c r="P10685" s="1">
        <f ca="1">YEAR(TODAY()) - YEAR(Table1[[#This Row],[Buyer Date of Birth]])</f>
        <v>35</v>
      </c>
      <c r="Q10685" s="2">
        <f>Table1[[#This Row],[Total Revenue]] - Table1[[#This Row],[Total Cost]]</f>
        <v>3770</v>
      </c>
    </row>
    <row r="10686" spans="1:17" x14ac:dyDescent="0.25">
      <c r="A10686" s="1">
        <v>45536</v>
      </c>
      <c r="B10686" t="s">
        <v>317</v>
      </c>
      <c r="C10686" t="s">
        <v>933</v>
      </c>
      <c r="D10686" t="s">
        <v>89</v>
      </c>
      <c r="E10686" s="1">
        <v>31783</v>
      </c>
      <c r="F10686" t="s">
        <v>40</v>
      </c>
      <c r="G10686">
        <v>395</v>
      </c>
      <c r="H10686" t="s">
        <v>54</v>
      </c>
      <c r="I10686" t="s">
        <v>23</v>
      </c>
      <c r="J10686" t="s">
        <v>24</v>
      </c>
      <c r="K10686" t="str">
        <f>VLOOKUP(H10686, [1]Products!B:E, 2, FALSE)</f>
        <v>Lemon Crisps</v>
      </c>
      <c r="L10686" s="2">
        <f>VLOOKUP(H10686, [1]Products!B:D, 3, FALSE)</f>
        <v>7</v>
      </c>
      <c r="M10686" s="2">
        <f>Table1[[#This Row],[Quantity Purchased]] * Table1[[#This Row],[Unit Price]]</f>
        <v>3555</v>
      </c>
      <c r="N10686" s="2">
        <f>VLOOKUP(H10686, [1]Products!B:E, 4, FALSE)</f>
        <v>9</v>
      </c>
      <c r="O10686" t="str">
        <f>TEXT(Table1[[#This Row],[Transaction Date]], "yyyy-mm")</f>
        <v>2024-09</v>
      </c>
      <c r="P10686" s="1">
        <f ca="1">YEAR(TODAY()) - YEAR(Table1[[#This Row],[Buyer Date of Birth]])</f>
        <v>38</v>
      </c>
      <c r="Q10686" s="2">
        <f>Table1[[#This Row],[Total Revenue]] - Table1[[#This Row],[Total Cost]]</f>
        <v>3548</v>
      </c>
    </row>
    <row r="10687" spans="1:17" x14ac:dyDescent="0.25">
      <c r="A10687" s="1">
        <v>45564</v>
      </c>
      <c r="B10687" t="s">
        <v>276</v>
      </c>
      <c r="C10687" t="s">
        <v>74</v>
      </c>
      <c r="D10687" t="s">
        <v>84</v>
      </c>
      <c r="E10687" s="1">
        <v>33001</v>
      </c>
      <c r="F10687" t="s">
        <v>21</v>
      </c>
      <c r="G10687">
        <v>308</v>
      </c>
      <c r="H10687" t="s">
        <v>71</v>
      </c>
      <c r="I10687" t="s">
        <v>36</v>
      </c>
      <c r="J10687" t="s">
        <v>37</v>
      </c>
      <c r="K10687" t="str">
        <f>VLOOKUP(H10687, [1]Products!B:E, 2, FALSE)</f>
        <v>Peanut Butter Bites</v>
      </c>
      <c r="L10687" s="2">
        <f>VLOOKUP(H10687, [1]Products!B:D, 3, FALSE)</f>
        <v>5</v>
      </c>
      <c r="M10687" s="2">
        <f>Table1[[#This Row],[Quantity Purchased]] * Table1[[#This Row],[Unit Price]]</f>
        <v>2156</v>
      </c>
      <c r="N10687" s="2">
        <f>VLOOKUP(H10687, [1]Products!B:E, 4, FALSE)</f>
        <v>7</v>
      </c>
      <c r="O10687" t="str">
        <f>TEXT(Table1[[#This Row],[Transaction Date]], "yyyy-mm")</f>
        <v>2024-09</v>
      </c>
      <c r="P10687" s="1">
        <f ca="1">YEAR(TODAY()) - YEAR(Table1[[#This Row],[Buyer Date of Birth]])</f>
        <v>35</v>
      </c>
      <c r="Q10687" s="2">
        <f>Table1[[#This Row],[Total Revenue]] - Table1[[#This Row],[Total Cost]]</f>
        <v>2151</v>
      </c>
    </row>
    <row r="10688" spans="1:17" x14ac:dyDescent="0.25">
      <c r="A10688" s="1">
        <v>45542</v>
      </c>
      <c r="B10688" t="s">
        <v>276</v>
      </c>
      <c r="C10688" t="s">
        <v>33</v>
      </c>
      <c r="D10688" t="s">
        <v>53</v>
      </c>
      <c r="E10688" s="1">
        <v>20354</v>
      </c>
      <c r="F10688" t="s">
        <v>40</v>
      </c>
      <c r="G10688">
        <v>177</v>
      </c>
      <c r="H10688" t="s">
        <v>63</v>
      </c>
      <c r="I10688" t="s">
        <v>36</v>
      </c>
      <c r="J10688" t="s">
        <v>24</v>
      </c>
      <c r="K10688" t="str">
        <f>VLOOKUP(H10688, [1]Products!B:E, 2, FALSE)</f>
        <v>Vanilla Wafers</v>
      </c>
      <c r="L10688" s="2">
        <f>VLOOKUP(H10688, [1]Products!B:D, 3, FALSE)</f>
        <v>18</v>
      </c>
      <c r="M10688" s="2">
        <f>Table1[[#This Row],[Quantity Purchased]] * Table1[[#This Row],[Unit Price]]</f>
        <v>6372</v>
      </c>
      <c r="N10688" s="2">
        <f>VLOOKUP(H10688, [1]Products!B:E, 4, FALSE)</f>
        <v>36</v>
      </c>
      <c r="O10688" t="str">
        <f>TEXT(Table1[[#This Row],[Transaction Date]], "yyyy-mm")</f>
        <v>2024-09</v>
      </c>
      <c r="P10688" s="1">
        <f ca="1">YEAR(TODAY()) - YEAR(Table1[[#This Row],[Buyer Date of Birth]])</f>
        <v>70</v>
      </c>
      <c r="Q10688" s="2">
        <f>Table1[[#This Row],[Total Revenue]] - Table1[[#This Row],[Total Cost]]</f>
        <v>6354</v>
      </c>
    </row>
    <row r="10689" spans="1:17" x14ac:dyDescent="0.25">
      <c r="A10689" s="1">
        <v>45545</v>
      </c>
      <c r="B10689" t="s">
        <v>182</v>
      </c>
      <c r="C10689" t="s">
        <v>633</v>
      </c>
      <c r="D10689" t="s">
        <v>89</v>
      </c>
      <c r="E10689" s="1">
        <v>26465</v>
      </c>
      <c r="F10689" t="s">
        <v>75</v>
      </c>
      <c r="G10689">
        <v>31</v>
      </c>
      <c r="H10689" t="s">
        <v>22</v>
      </c>
      <c r="I10689" t="s">
        <v>50</v>
      </c>
      <c r="J10689" t="s">
        <v>31</v>
      </c>
      <c r="K10689" t="str">
        <f>VLOOKUP(H10689, [1]Products!B:E, 2, FALSE)</f>
        <v>Cinnamon Swirls</v>
      </c>
      <c r="L10689" s="2">
        <f>VLOOKUP(H10689, [1]Products!B:D, 3, FALSE)</f>
        <v>10</v>
      </c>
      <c r="M10689" s="2">
        <f>Table1[[#This Row],[Quantity Purchased]] * Table1[[#This Row],[Unit Price]]</f>
        <v>434</v>
      </c>
      <c r="N10689" s="2">
        <f>VLOOKUP(H10689, [1]Products!B:E, 4, FALSE)</f>
        <v>14</v>
      </c>
      <c r="O10689" t="str">
        <f>TEXT(Table1[[#This Row],[Transaction Date]], "yyyy-mm")</f>
        <v>2024-09</v>
      </c>
      <c r="P10689" s="1">
        <f ca="1">YEAR(TODAY()) - YEAR(Table1[[#This Row],[Buyer Date of Birth]])</f>
        <v>53</v>
      </c>
      <c r="Q10689" s="2">
        <f>Table1[[#This Row],[Total Revenue]] - Table1[[#This Row],[Total Cost]]</f>
        <v>424</v>
      </c>
    </row>
    <row r="10690" spans="1:17" x14ac:dyDescent="0.25">
      <c r="A10690" s="1">
        <v>45555</v>
      </c>
      <c r="B10690" t="s">
        <v>696</v>
      </c>
      <c r="C10690" t="s">
        <v>257</v>
      </c>
      <c r="D10690" t="s">
        <v>62</v>
      </c>
      <c r="E10690" s="1">
        <v>17307</v>
      </c>
      <c r="F10690" t="s">
        <v>21</v>
      </c>
      <c r="G10690">
        <v>340</v>
      </c>
      <c r="H10690" t="s">
        <v>72</v>
      </c>
      <c r="I10690" t="s">
        <v>36</v>
      </c>
      <c r="J10690" t="s">
        <v>24</v>
      </c>
      <c r="K10690" t="str">
        <f>VLOOKUP(H10690, [1]Products!B:E, 2, FALSE)</f>
        <v>Choco Delight</v>
      </c>
      <c r="L10690" s="2">
        <f>VLOOKUP(H10690, [1]Products!B:D, 3, FALSE)</f>
        <v>3</v>
      </c>
      <c r="M10690" s="2">
        <f>Table1[[#This Row],[Quantity Purchased]] * Table1[[#This Row],[Unit Price]]</f>
        <v>1700</v>
      </c>
      <c r="N10690" s="2">
        <f>VLOOKUP(H10690, [1]Products!B:E, 4, FALSE)</f>
        <v>5</v>
      </c>
      <c r="O10690" t="str">
        <f>TEXT(Table1[[#This Row],[Transaction Date]], "yyyy-mm")</f>
        <v>2024-09</v>
      </c>
      <c r="P10690" s="1">
        <f ca="1">YEAR(TODAY()) - YEAR(Table1[[#This Row],[Buyer Date of Birth]])</f>
        <v>78</v>
      </c>
      <c r="Q10690" s="2">
        <f>Table1[[#This Row],[Total Revenue]] - Table1[[#This Row],[Total Cost]]</f>
        <v>1697</v>
      </c>
    </row>
    <row r="10691" spans="1:17" x14ac:dyDescent="0.25">
      <c r="A10691" s="1">
        <v>45545</v>
      </c>
      <c r="B10691" t="s">
        <v>64</v>
      </c>
      <c r="C10691" t="s">
        <v>640</v>
      </c>
      <c r="D10691" t="s">
        <v>45</v>
      </c>
      <c r="E10691" s="1">
        <v>36420</v>
      </c>
      <c r="F10691" t="s">
        <v>75</v>
      </c>
      <c r="G10691">
        <v>210</v>
      </c>
      <c r="H10691" t="s">
        <v>49</v>
      </c>
      <c r="I10691" t="s">
        <v>30</v>
      </c>
      <c r="J10691" t="s">
        <v>37</v>
      </c>
      <c r="K10691" t="str">
        <f>VLOOKUP(H10691, [1]Products!B:E, 2, FALSE)</f>
        <v>Butter Crunch</v>
      </c>
      <c r="L10691" s="2">
        <f>VLOOKUP(H10691, [1]Products!B:D, 3, FALSE)</f>
        <v>10</v>
      </c>
      <c r="M10691" s="2">
        <f>Table1[[#This Row],[Quantity Purchased]] * Table1[[#This Row],[Unit Price]]</f>
        <v>2310</v>
      </c>
      <c r="N10691" s="2">
        <f>VLOOKUP(H10691, [1]Products!B:E, 4, FALSE)</f>
        <v>11</v>
      </c>
      <c r="O10691" t="str">
        <f>TEXT(Table1[[#This Row],[Transaction Date]], "yyyy-mm")</f>
        <v>2024-09</v>
      </c>
      <c r="P10691" s="1">
        <f ca="1">YEAR(TODAY()) - YEAR(Table1[[#This Row],[Buyer Date of Birth]])</f>
        <v>26</v>
      </c>
      <c r="Q10691" s="2">
        <f>Table1[[#This Row],[Total Revenue]] - Table1[[#This Row],[Total Cost]]</f>
        <v>2300</v>
      </c>
    </row>
    <row r="10692" spans="1:17" x14ac:dyDescent="0.25">
      <c r="A10692" s="1">
        <v>45553</v>
      </c>
      <c r="B10692" t="s">
        <v>198</v>
      </c>
      <c r="C10692" t="s">
        <v>1371</v>
      </c>
      <c r="D10692" t="s">
        <v>53</v>
      </c>
      <c r="E10692" s="1">
        <v>24654</v>
      </c>
      <c r="F10692" t="s">
        <v>40</v>
      </c>
      <c r="G10692">
        <v>57</v>
      </c>
      <c r="H10692" t="s">
        <v>49</v>
      </c>
      <c r="I10692" t="s">
        <v>50</v>
      </c>
      <c r="J10692" t="s">
        <v>31</v>
      </c>
      <c r="K10692" t="str">
        <f>VLOOKUP(H10692, [1]Products!B:E, 2, FALSE)</f>
        <v>Butter Crunch</v>
      </c>
      <c r="L10692" s="2">
        <f>VLOOKUP(H10692, [1]Products!B:D, 3, FALSE)</f>
        <v>10</v>
      </c>
      <c r="M10692" s="2">
        <f>Table1[[#This Row],[Quantity Purchased]] * Table1[[#This Row],[Unit Price]]</f>
        <v>627</v>
      </c>
      <c r="N10692" s="2">
        <f>VLOOKUP(H10692, [1]Products!B:E, 4, FALSE)</f>
        <v>11</v>
      </c>
      <c r="O10692" t="str">
        <f>TEXT(Table1[[#This Row],[Transaction Date]], "yyyy-mm")</f>
        <v>2024-09</v>
      </c>
      <c r="P10692" s="1">
        <f ca="1">YEAR(TODAY()) - YEAR(Table1[[#This Row],[Buyer Date of Birth]])</f>
        <v>58</v>
      </c>
      <c r="Q10692" s="2">
        <f>Table1[[#This Row],[Total Revenue]] - Table1[[#This Row],[Total Cost]]</f>
        <v>617</v>
      </c>
    </row>
    <row r="10693" spans="1:17" x14ac:dyDescent="0.25">
      <c r="A10693" s="1">
        <v>45558</v>
      </c>
      <c r="B10693" t="s">
        <v>76</v>
      </c>
      <c r="C10693" t="s">
        <v>1022</v>
      </c>
      <c r="D10693" t="s">
        <v>100</v>
      </c>
      <c r="E10693" s="1">
        <v>27416</v>
      </c>
      <c r="F10693" t="s">
        <v>40</v>
      </c>
      <c r="G10693">
        <v>485</v>
      </c>
      <c r="H10693" t="s">
        <v>54</v>
      </c>
      <c r="I10693" t="s">
        <v>23</v>
      </c>
      <c r="J10693" t="s">
        <v>31</v>
      </c>
      <c r="K10693" t="str">
        <f>VLOOKUP(H10693, [1]Products!B:E, 2, FALSE)</f>
        <v>Lemon Crisps</v>
      </c>
      <c r="L10693" s="2">
        <f>VLOOKUP(H10693, [1]Products!B:D, 3, FALSE)</f>
        <v>7</v>
      </c>
      <c r="M10693" s="2">
        <f>Table1[[#This Row],[Quantity Purchased]] * Table1[[#This Row],[Unit Price]]</f>
        <v>4365</v>
      </c>
      <c r="N10693" s="2">
        <f>VLOOKUP(H10693, [1]Products!B:E, 4, FALSE)</f>
        <v>9</v>
      </c>
      <c r="O10693" t="str">
        <f>TEXT(Table1[[#This Row],[Transaction Date]], "yyyy-mm")</f>
        <v>2024-09</v>
      </c>
      <c r="P10693" s="1">
        <f ca="1">YEAR(TODAY()) - YEAR(Table1[[#This Row],[Buyer Date of Birth]])</f>
        <v>50</v>
      </c>
      <c r="Q10693" s="2">
        <f>Table1[[#This Row],[Total Revenue]] - Table1[[#This Row],[Total Cost]]</f>
        <v>4358</v>
      </c>
    </row>
    <row r="10694" spans="1:17" x14ac:dyDescent="0.25">
      <c r="A10694" s="1">
        <v>45555</v>
      </c>
      <c r="B10694" t="s">
        <v>688</v>
      </c>
      <c r="C10694" t="s">
        <v>536</v>
      </c>
      <c r="D10694" t="s">
        <v>62</v>
      </c>
      <c r="E10694" s="1">
        <v>37888</v>
      </c>
      <c r="F10694" t="s">
        <v>21</v>
      </c>
      <c r="G10694">
        <v>125</v>
      </c>
      <c r="H10694" t="s">
        <v>71</v>
      </c>
      <c r="I10694" t="s">
        <v>23</v>
      </c>
      <c r="J10694" t="s">
        <v>37</v>
      </c>
      <c r="K10694" t="str">
        <f>VLOOKUP(H10694, [1]Products!B:E, 2, FALSE)</f>
        <v>Peanut Butter Bites</v>
      </c>
      <c r="L10694" s="2">
        <f>VLOOKUP(H10694, [1]Products!B:D, 3, FALSE)</f>
        <v>5</v>
      </c>
      <c r="M10694" s="2">
        <f>Table1[[#This Row],[Quantity Purchased]] * Table1[[#This Row],[Unit Price]]</f>
        <v>875</v>
      </c>
      <c r="N10694" s="2">
        <f>VLOOKUP(H10694, [1]Products!B:E, 4, FALSE)</f>
        <v>7</v>
      </c>
      <c r="O10694" t="str">
        <f>TEXT(Table1[[#This Row],[Transaction Date]], "yyyy-mm")</f>
        <v>2024-09</v>
      </c>
      <c r="P10694" s="1">
        <f ca="1">YEAR(TODAY()) - YEAR(Table1[[#This Row],[Buyer Date of Birth]])</f>
        <v>22</v>
      </c>
      <c r="Q10694" s="2">
        <f>Table1[[#This Row],[Total Revenue]] - Table1[[#This Row],[Total Cost]]</f>
        <v>870</v>
      </c>
    </row>
    <row r="10695" spans="1:17" x14ac:dyDescent="0.25">
      <c r="A10695" s="1">
        <v>45541</v>
      </c>
      <c r="B10695" t="s">
        <v>32</v>
      </c>
      <c r="C10695" t="s">
        <v>766</v>
      </c>
      <c r="D10695" t="s">
        <v>20</v>
      </c>
      <c r="E10695" s="1">
        <v>20366</v>
      </c>
      <c r="F10695" t="s">
        <v>21</v>
      </c>
      <c r="G10695">
        <v>135</v>
      </c>
      <c r="H10695" t="s">
        <v>29</v>
      </c>
      <c r="I10695" t="s">
        <v>23</v>
      </c>
      <c r="J10695" t="s">
        <v>37</v>
      </c>
      <c r="K10695" t="str">
        <f>VLOOKUP(H10695, [1]Products!B:E, 2, FALSE)</f>
        <v>Shortbread</v>
      </c>
      <c r="L10695" s="2">
        <f>VLOOKUP(H10695, [1]Products!B:D, 3, FALSE)</f>
        <v>10</v>
      </c>
      <c r="M10695" s="2">
        <f>Table1[[#This Row],[Quantity Purchased]] * Table1[[#This Row],[Unit Price]]</f>
        <v>6075</v>
      </c>
      <c r="N10695" s="2">
        <f>VLOOKUP(H10695, [1]Products!B:E, 4, FALSE)</f>
        <v>45</v>
      </c>
      <c r="O10695" t="str">
        <f>TEXT(Table1[[#This Row],[Transaction Date]], "yyyy-mm")</f>
        <v>2024-09</v>
      </c>
      <c r="P10695" s="1">
        <f ca="1">YEAR(TODAY()) - YEAR(Table1[[#This Row],[Buyer Date of Birth]])</f>
        <v>70</v>
      </c>
      <c r="Q10695" s="2">
        <f>Table1[[#This Row],[Total Revenue]] - Table1[[#This Row],[Total Cost]]</f>
        <v>6065</v>
      </c>
    </row>
    <row r="10696" spans="1:17" x14ac:dyDescent="0.25">
      <c r="A10696" s="1">
        <v>45543</v>
      </c>
      <c r="B10696" t="s">
        <v>136</v>
      </c>
      <c r="C10696" t="s">
        <v>251</v>
      </c>
      <c r="D10696" t="s">
        <v>34</v>
      </c>
      <c r="E10696" s="1">
        <v>28189</v>
      </c>
      <c r="F10696" t="s">
        <v>40</v>
      </c>
      <c r="G10696">
        <v>50</v>
      </c>
      <c r="H10696" t="s">
        <v>54</v>
      </c>
      <c r="I10696" t="s">
        <v>50</v>
      </c>
      <c r="J10696" t="s">
        <v>24</v>
      </c>
      <c r="K10696" t="str">
        <f>VLOOKUP(H10696, [1]Products!B:E, 2, FALSE)</f>
        <v>Lemon Crisps</v>
      </c>
      <c r="L10696" s="2">
        <f>VLOOKUP(H10696, [1]Products!B:D, 3, FALSE)</f>
        <v>7</v>
      </c>
      <c r="M10696" s="2">
        <f>Table1[[#This Row],[Quantity Purchased]] * Table1[[#This Row],[Unit Price]]</f>
        <v>450</v>
      </c>
      <c r="N10696" s="2">
        <f>VLOOKUP(H10696, [1]Products!B:E, 4, FALSE)</f>
        <v>9</v>
      </c>
      <c r="O10696" t="str">
        <f>TEXT(Table1[[#This Row],[Transaction Date]], "yyyy-mm")</f>
        <v>2024-09</v>
      </c>
      <c r="P10696" s="1">
        <f ca="1">YEAR(TODAY()) - YEAR(Table1[[#This Row],[Buyer Date of Birth]])</f>
        <v>48</v>
      </c>
      <c r="Q10696" s="2">
        <f>Table1[[#This Row],[Total Revenue]] - Table1[[#This Row],[Total Cost]]</f>
        <v>443</v>
      </c>
    </row>
    <row r="10697" spans="1:17" x14ac:dyDescent="0.25">
      <c r="A10697" s="1">
        <v>45538</v>
      </c>
      <c r="B10697" t="s">
        <v>443</v>
      </c>
      <c r="C10697" t="s">
        <v>940</v>
      </c>
      <c r="D10697" t="s">
        <v>78</v>
      </c>
      <c r="E10697" s="1">
        <v>34669</v>
      </c>
      <c r="F10697" t="s">
        <v>28</v>
      </c>
      <c r="G10697">
        <v>284</v>
      </c>
      <c r="H10697" t="s">
        <v>63</v>
      </c>
      <c r="I10697" t="s">
        <v>30</v>
      </c>
      <c r="J10697" t="s">
        <v>24</v>
      </c>
      <c r="K10697" t="str">
        <f>VLOOKUP(H10697, [1]Products!B:E, 2, FALSE)</f>
        <v>Vanilla Wafers</v>
      </c>
      <c r="L10697" s="2">
        <f>VLOOKUP(H10697, [1]Products!B:D, 3, FALSE)</f>
        <v>18</v>
      </c>
      <c r="M10697" s="2">
        <f>Table1[[#This Row],[Quantity Purchased]] * Table1[[#This Row],[Unit Price]]</f>
        <v>10224</v>
      </c>
      <c r="N10697" s="2">
        <f>VLOOKUP(H10697, [1]Products!B:E, 4, FALSE)</f>
        <v>36</v>
      </c>
      <c r="O10697" t="str">
        <f>TEXT(Table1[[#This Row],[Transaction Date]], "yyyy-mm")</f>
        <v>2024-09</v>
      </c>
      <c r="P10697" s="1">
        <f ca="1">YEAR(TODAY()) - YEAR(Table1[[#This Row],[Buyer Date of Birth]])</f>
        <v>31</v>
      </c>
      <c r="Q10697" s="2">
        <f>Table1[[#This Row],[Total Revenue]] - Table1[[#This Row],[Total Cost]]</f>
        <v>10206</v>
      </c>
    </row>
    <row r="10698" spans="1:17" x14ac:dyDescent="0.25">
      <c r="A10698" s="1">
        <v>45551</v>
      </c>
      <c r="B10698" t="s">
        <v>195</v>
      </c>
      <c r="C10698" t="s">
        <v>644</v>
      </c>
      <c r="D10698" t="s">
        <v>53</v>
      </c>
      <c r="E10698" s="1">
        <v>35249</v>
      </c>
      <c r="F10698" t="s">
        <v>28</v>
      </c>
      <c r="G10698">
        <v>161</v>
      </c>
      <c r="H10698" t="s">
        <v>22</v>
      </c>
      <c r="I10698" t="s">
        <v>59</v>
      </c>
      <c r="J10698" t="s">
        <v>31</v>
      </c>
      <c r="K10698" t="str">
        <f>VLOOKUP(H10698, [1]Products!B:E, 2, FALSE)</f>
        <v>Cinnamon Swirls</v>
      </c>
      <c r="L10698" s="2">
        <f>VLOOKUP(H10698, [1]Products!B:D, 3, FALSE)</f>
        <v>10</v>
      </c>
      <c r="M10698" s="2">
        <f>Table1[[#This Row],[Quantity Purchased]] * Table1[[#This Row],[Unit Price]]</f>
        <v>2254</v>
      </c>
      <c r="N10698" s="2">
        <f>VLOOKUP(H10698, [1]Products!B:E, 4, FALSE)</f>
        <v>14</v>
      </c>
      <c r="O10698" t="str">
        <f>TEXT(Table1[[#This Row],[Transaction Date]], "yyyy-mm")</f>
        <v>2024-09</v>
      </c>
      <c r="P10698" s="1">
        <f ca="1">YEAR(TODAY()) - YEAR(Table1[[#This Row],[Buyer Date of Birth]])</f>
        <v>29</v>
      </c>
      <c r="Q10698" s="2">
        <f>Table1[[#This Row],[Total Revenue]] - Table1[[#This Row],[Total Cost]]</f>
        <v>2244</v>
      </c>
    </row>
    <row r="10699" spans="1:17" x14ac:dyDescent="0.25">
      <c r="A10699" s="1">
        <v>45555</v>
      </c>
      <c r="B10699" t="s">
        <v>113</v>
      </c>
      <c r="C10699" t="s">
        <v>889</v>
      </c>
      <c r="D10699" t="s">
        <v>62</v>
      </c>
      <c r="E10699" s="1">
        <v>29665</v>
      </c>
      <c r="F10699" t="s">
        <v>40</v>
      </c>
      <c r="G10699">
        <v>64</v>
      </c>
      <c r="H10699" t="s">
        <v>29</v>
      </c>
      <c r="I10699" t="s">
        <v>42</v>
      </c>
      <c r="J10699" t="s">
        <v>24</v>
      </c>
      <c r="K10699" t="str">
        <f>VLOOKUP(H10699, [1]Products!B:E, 2, FALSE)</f>
        <v>Shortbread</v>
      </c>
      <c r="L10699" s="2">
        <f>VLOOKUP(H10699, [1]Products!B:D, 3, FALSE)</f>
        <v>10</v>
      </c>
      <c r="M10699" s="2">
        <f>Table1[[#This Row],[Quantity Purchased]] * Table1[[#This Row],[Unit Price]]</f>
        <v>2880</v>
      </c>
      <c r="N10699" s="2">
        <f>VLOOKUP(H10699, [1]Products!B:E, 4, FALSE)</f>
        <v>45</v>
      </c>
      <c r="O10699" t="str">
        <f>TEXT(Table1[[#This Row],[Transaction Date]], "yyyy-mm")</f>
        <v>2024-09</v>
      </c>
      <c r="P10699" s="1">
        <f ca="1">YEAR(TODAY()) - YEAR(Table1[[#This Row],[Buyer Date of Birth]])</f>
        <v>44</v>
      </c>
      <c r="Q10699" s="2">
        <f>Table1[[#This Row],[Total Revenue]] - Table1[[#This Row],[Total Cost]]</f>
        <v>2870</v>
      </c>
    </row>
    <row r="10700" spans="1:17" x14ac:dyDescent="0.25">
      <c r="A10700" s="1">
        <v>45560</v>
      </c>
      <c r="B10700" t="s">
        <v>204</v>
      </c>
      <c r="C10700" t="s">
        <v>1353</v>
      </c>
      <c r="D10700" t="s">
        <v>62</v>
      </c>
      <c r="E10700" s="1">
        <v>31510</v>
      </c>
      <c r="F10700" t="s">
        <v>28</v>
      </c>
      <c r="G10700">
        <v>395</v>
      </c>
      <c r="H10700" t="s">
        <v>54</v>
      </c>
      <c r="I10700" t="s">
        <v>59</v>
      </c>
      <c r="J10700" t="s">
        <v>24</v>
      </c>
      <c r="K10700" t="str">
        <f>VLOOKUP(H10700, [1]Products!B:E, 2, FALSE)</f>
        <v>Lemon Crisps</v>
      </c>
      <c r="L10700" s="2">
        <f>VLOOKUP(H10700, [1]Products!B:D, 3, FALSE)</f>
        <v>7</v>
      </c>
      <c r="M10700" s="2">
        <f>Table1[[#This Row],[Quantity Purchased]] * Table1[[#This Row],[Unit Price]]</f>
        <v>3555</v>
      </c>
      <c r="N10700" s="2">
        <f>VLOOKUP(H10700, [1]Products!B:E, 4, FALSE)</f>
        <v>9</v>
      </c>
      <c r="O10700" t="str">
        <f>TEXT(Table1[[#This Row],[Transaction Date]], "yyyy-mm")</f>
        <v>2024-09</v>
      </c>
      <c r="P10700" s="1">
        <f ca="1">YEAR(TODAY()) - YEAR(Table1[[#This Row],[Buyer Date of Birth]])</f>
        <v>39</v>
      </c>
      <c r="Q10700" s="2">
        <f>Table1[[#This Row],[Total Revenue]] - Table1[[#This Row],[Total Cost]]</f>
        <v>3548</v>
      </c>
    </row>
    <row r="10701" spans="1:17" x14ac:dyDescent="0.25">
      <c r="A10701" s="1">
        <v>45559</v>
      </c>
      <c r="B10701" t="s">
        <v>199</v>
      </c>
      <c r="C10701" t="s">
        <v>358</v>
      </c>
      <c r="D10701" t="s">
        <v>62</v>
      </c>
      <c r="E10701" s="1">
        <v>21643</v>
      </c>
      <c r="F10701" t="s">
        <v>28</v>
      </c>
      <c r="G10701">
        <v>184</v>
      </c>
      <c r="H10701" t="s">
        <v>66</v>
      </c>
      <c r="I10701" t="s">
        <v>36</v>
      </c>
      <c r="J10701" t="s">
        <v>37</v>
      </c>
      <c r="K10701" t="str">
        <f>VLOOKUP(H10701, [1]Products!B:E, 2, FALSE)</f>
        <v>Oatmeal Cookies</v>
      </c>
      <c r="L10701" s="2">
        <f>VLOOKUP(H10701, [1]Products!B:D, 3, FALSE)</f>
        <v>19</v>
      </c>
      <c r="M10701" s="2">
        <f>Table1[[#This Row],[Quantity Purchased]] * Table1[[#This Row],[Unit Price]]</f>
        <v>4232</v>
      </c>
      <c r="N10701" s="2">
        <f>VLOOKUP(H10701, [1]Products!B:E, 4, FALSE)</f>
        <v>23</v>
      </c>
      <c r="O10701" t="str">
        <f>TEXT(Table1[[#This Row],[Transaction Date]], "yyyy-mm")</f>
        <v>2024-09</v>
      </c>
      <c r="P10701" s="1">
        <f ca="1">YEAR(TODAY()) - YEAR(Table1[[#This Row],[Buyer Date of Birth]])</f>
        <v>66</v>
      </c>
      <c r="Q10701" s="2">
        <f>Table1[[#This Row],[Total Revenue]] - Table1[[#This Row],[Total Cost]]</f>
        <v>4213</v>
      </c>
    </row>
    <row r="10702" spans="1:17" x14ac:dyDescent="0.25">
      <c r="A10702" s="1">
        <v>45554</v>
      </c>
      <c r="B10702" t="s">
        <v>408</v>
      </c>
      <c r="C10702" t="s">
        <v>83</v>
      </c>
      <c r="D10702" t="s">
        <v>100</v>
      </c>
      <c r="E10702" s="1">
        <v>22206</v>
      </c>
      <c r="F10702" t="s">
        <v>28</v>
      </c>
      <c r="G10702">
        <v>134</v>
      </c>
      <c r="H10702" t="s">
        <v>49</v>
      </c>
      <c r="I10702" t="s">
        <v>59</v>
      </c>
      <c r="J10702" t="s">
        <v>24</v>
      </c>
      <c r="K10702" t="str">
        <f>VLOOKUP(H10702, [1]Products!B:E, 2, FALSE)</f>
        <v>Butter Crunch</v>
      </c>
      <c r="L10702" s="2">
        <f>VLOOKUP(H10702, [1]Products!B:D, 3, FALSE)</f>
        <v>10</v>
      </c>
      <c r="M10702" s="2">
        <f>Table1[[#This Row],[Quantity Purchased]] * Table1[[#This Row],[Unit Price]]</f>
        <v>1474</v>
      </c>
      <c r="N10702" s="2">
        <f>VLOOKUP(H10702, [1]Products!B:E, 4, FALSE)</f>
        <v>11</v>
      </c>
      <c r="O10702" t="str">
        <f>TEXT(Table1[[#This Row],[Transaction Date]], "yyyy-mm")</f>
        <v>2024-09</v>
      </c>
      <c r="P10702" s="1">
        <f ca="1">YEAR(TODAY()) - YEAR(Table1[[#This Row],[Buyer Date of Birth]])</f>
        <v>65</v>
      </c>
      <c r="Q10702" s="2">
        <f>Table1[[#This Row],[Total Revenue]] - Table1[[#This Row],[Total Cost]]</f>
        <v>1464</v>
      </c>
    </row>
    <row r="10703" spans="1:17" x14ac:dyDescent="0.25">
      <c r="A10703" s="1">
        <v>45565</v>
      </c>
      <c r="B10703" t="s">
        <v>115</v>
      </c>
      <c r="C10703" t="s">
        <v>651</v>
      </c>
      <c r="D10703" t="s">
        <v>62</v>
      </c>
      <c r="E10703" s="1">
        <v>33963</v>
      </c>
      <c r="F10703" t="s">
        <v>75</v>
      </c>
      <c r="G10703">
        <v>342</v>
      </c>
      <c r="H10703" t="s">
        <v>71</v>
      </c>
      <c r="I10703" t="s">
        <v>36</v>
      </c>
      <c r="J10703" t="s">
        <v>37</v>
      </c>
      <c r="K10703" t="str">
        <f>VLOOKUP(H10703, [1]Products!B:E, 2, FALSE)</f>
        <v>Peanut Butter Bites</v>
      </c>
      <c r="L10703" s="2">
        <f>VLOOKUP(H10703, [1]Products!B:D, 3, FALSE)</f>
        <v>5</v>
      </c>
      <c r="M10703" s="2">
        <f>Table1[[#This Row],[Quantity Purchased]] * Table1[[#This Row],[Unit Price]]</f>
        <v>2394</v>
      </c>
      <c r="N10703" s="2">
        <f>VLOOKUP(H10703, [1]Products!B:E, 4, FALSE)</f>
        <v>7</v>
      </c>
      <c r="O10703" t="str">
        <f>TEXT(Table1[[#This Row],[Transaction Date]], "yyyy-mm")</f>
        <v>2024-09</v>
      </c>
      <c r="P10703" s="1">
        <f ca="1">YEAR(TODAY()) - YEAR(Table1[[#This Row],[Buyer Date of Birth]])</f>
        <v>33</v>
      </c>
      <c r="Q10703" s="2">
        <f>Table1[[#This Row],[Total Revenue]] - Table1[[#This Row],[Total Cost]]</f>
        <v>2389</v>
      </c>
    </row>
    <row r="10704" spans="1:17" x14ac:dyDescent="0.25">
      <c r="A10704" s="1">
        <v>45552</v>
      </c>
      <c r="B10704" t="s">
        <v>666</v>
      </c>
      <c r="C10704" t="s">
        <v>700</v>
      </c>
      <c r="D10704" t="s">
        <v>100</v>
      </c>
      <c r="E10704" s="1">
        <v>26335</v>
      </c>
      <c r="F10704" t="s">
        <v>21</v>
      </c>
      <c r="G10704">
        <v>330</v>
      </c>
      <c r="H10704" t="s">
        <v>41</v>
      </c>
      <c r="I10704" t="s">
        <v>50</v>
      </c>
      <c r="J10704" t="s">
        <v>31</v>
      </c>
      <c r="K10704" t="str">
        <f>VLOOKUP(H10704, [1]Products!B:E, 2, FALSE)</f>
        <v>Ginger Snaps</v>
      </c>
      <c r="L10704" s="2">
        <f>VLOOKUP(H10704, [1]Products!B:D, 3, FALSE)</f>
        <v>14</v>
      </c>
      <c r="M10704" s="2">
        <f>Table1[[#This Row],[Quantity Purchased]] * Table1[[#This Row],[Unit Price]]</f>
        <v>9240</v>
      </c>
      <c r="N10704" s="2">
        <f>VLOOKUP(H10704, [1]Products!B:E, 4, FALSE)</f>
        <v>28</v>
      </c>
      <c r="O10704" t="str">
        <f>TEXT(Table1[[#This Row],[Transaction Date]], "yyyy-mm")</f>
        <v>2024-09</v>
      </c>
      <c r="P10704" s="1">
        <f ca="1">YEAR(TODAY()) - YEAR(Table1[[#This Row],[Buyer Date of Birth]])</f>
        <v>53</v>
      </c>
      <c r="Q10704" s="2">
        <f>Table1[[#This Row],[Total Revenue]] - Table1[[#This Row],[Total Cost]]</f>
        <v>9226</v>
      </c>
    </row>
    <row r="10705" spans="1:17" x14ac:dyDescent="0.25">
      <c r="A10705" s="1">
        <v>45539</v>
      </c>
      <c r="B10705" t="s">
        <v>987</v>
      </c>
      <c r="C10705" t="s">
        <v>168</v>
      </c>
      <c r="D10705" t="s">
        <v>58</v>
      </c>
      <c r="E10705" s="1">
        <v>24126</v>
      </c>
      <c r="F10705" t="s">
        <v>28</v>
      </c>
      <c r="G10705">
        <v>428</v>
      </c>
      <c r="H10705" t="s">
        <v>49</v>
      </c>
      <c r="I10705" t="s">
        <v>59</v>
      </c>
      <c r="J10705" t="s">
        <v>31</v>
      </c>
      <c r="K10705" t="str">
        <f>VLOOKUP(H10705, [1]Products!B:E, 2, FALSE)</f>
        <v>Butter Crunch</v>
      </c>
      <c r="L10705" s="2">
        <f>VLOOKUP(H10705, [1]Products!B:D, 3, FALSE)</f>
        <v>10</v>
      </c>
      <c r="M10705" s="2">
        <f>Table1[[#This Row],[Quantity Purchased]] * Table1[[#This Row],[Unit Price]]</f>
        <v>4708</v>
      </c>
      <c r="N10705" s="2">
        <f>VLOOKUP(H10705, [1]Products!B:E, 4, FALSE)</f>
        <v>11</v>
      </c>
      <c r="O10705" t="str">
        <f>TEXT(Table1[[#This Row],[Transaction Date]], "yyyy-mm")</f>
        <v>2024-09</v>
      </c>
      <c r="P10705" s="1">
        <f ca="1">YEAR(TODAY()) - YEAR(Table1[[#This Row],[Buyer Date of Birth]])</f>
        <v>59</v>
      </c>
      <c r="Q10705" s="2">
        <f>Table1[[#This Row],[Total Revenue]] - Table1[[#This Row],[Total Cost]]</f>
        <v>4698</v>
      </c>
    </row>
    <row r="10706" spans="1:17" x14ac:dyDescent="0.25">
      <c r="A10706" s="1">
        <v>45561</v>
      </c>
      <c r="B10706" t="s">
        <v>191</v>
      </c>
      <c r="C10706" t="s">
        <v>729</v>
      </c>
      <c r="D10706" t="s">
        <v>34</v>
      </c>
      <c r="E10706" s="1">
        <v>26829</v>
      </c>
      <c r="F10706" t="s">
        <v>21</v>
      </c>
      <c r="G10706">
        <v>284</v>
      </c>
      <c r="H10706" t="s">
        <v>49</v>
      </c>
      <c r="I10706" t="s">
        <v>30</v>
      </c>
      <c r="J10706" t="s">
        <v>37</v>
      </c>
      <c r="K10706" t="str">
        <f>VLOOKUP(H10706, [1]Products!B:E, 2, FALSE)</f>
        <v>Butter Crunch</v>
      </c>
      <c r="L10706" s="2">
        <f>VLOOKUP(H10706, [1]Products!B:D, 3, FALSE)</f>
        <v>10</v>
      </c>
      <c r="M10706" s="2">
        <f>Table1[[#This Row],[Quantity Purchased]] * Table1[[#This Row],[Unit Price]]</f>
        <v>3124</v>
      </c>
      <c r="N10706" s="2">
        <f>VLOOKUP(H10706, [1]Products!B:E, 4, FALSE)</f>
        <v>11</v>
      </c>
      <c r="O10706" t="str">
        <f>TEXT(Table1[[#This Row],[Transaction Date]], "yyyy-mm")</f>
        <v>2024-09</v>
      </c>
      <c r="P10706" s="1">
        <f ca="1">YEAR(TODAY()) - YEAR(Table1[[#This Row],[Buyer Date of Birth]])</f>
        <v>52</v>
      </c>
      <c r="Q10706" s="2">
        <f>Table1[[#This Row],[Total Revenue]] - Table1[[#This Row],[Total Cost]]</f>
        <v>3114</v>
      </c>
    </row>
    <row r="10707" spans="1:17" x14ac:dyDescent="0.25">
      <c r="A10707" s="1">
        <v>45544</v>
      </c>
      <c r="B10707" t="s">
        <v>43</v>
      </c>
      <c r="C10707" t="s">
        <v>497</v>
      </c>
      <c r="D10707" t="s">
        <v>62</v>
      </c>
      <c r="E10707" s="1">
        <v>19964</v>
      </c>
      <c r="F10707" t="s">
        <v>21</v>
      </c>
      <c r="G10707">
        <v>22</v>
      </c>
      <c r="H10707" t="s">
        <v>22</v>
      </c>
      <c r="I10707" t="s">
        <v>55</v>
      </c>
      <c r="J10707" t="s">
        <v>37</v>
      </c>
      <c r="K10707" t="str">
        <f>VLOOKUP(H10707, [1]Products!B:E, 2, FALSE)</f>
        <v>Cinnamon Swirls</v>
      </c>
      <c r="L10707" s="2">
        <f>VLOOKUP(H10707, [1]Products!B:D, 3, FALSE)</f>
        <v>10</v>
      </c>
      <c r="M10707" s="2">
        <f>Table1[[#This Row],[Quantity Purchased]] * Table1[[#This Row],[Unit Price]]</f>
        <v>308</v>
      </c>
      <c r="N10707" s="2">
        <f>VLOOKUP(H10707, [1]Products!B:E, 4, FALSE)</f>
        <v>14</v>
      </c>
      <c r="O10707" t="str">
        <f>TEXT(Table1[[#This Row],[Transaction Date]], "yyyy-mm")</f>
        <v>2024-09</v>
      </c>
      <c r="P10707" s="1">
        <f ca="1">YEAR(TODAY()) - YEAR(Table1[[#This Row],[Buyer Date of Birth]])</f>
        <v>71</v>
      </c>
      <c r="Q10707" s="2">
        <f>Table1[[#This Row],[Total Revenue]] - Table1[[#This Row],[Total Cost]]</f>
        <v>298</v>
      </c>
    </row>
    <row r="10708" spans="1:17" x14ac:dyDescent="0.25">
      <c r="A10708" s="1">
        <v>45548</v>
      </c>
      <c r="B10708" t="s">
        <v>317</v>
      </c>
      <c r="C10708" t="s">
        <v>1480</v>
      </c>
      <c r="D10708" t="s">
        <v>84</v>
      </c>
      <c r="E10708" s="1">
        <v>37067</v>
      </c>
      <c r="F10708" t="s">
        <v>75</v>
      </c>
      <c r="G10708">
        <v>126</v>
      </c>
      <c r="H10708" t="s">
        <v>66</v>
      </c>
      <c r="I10708" t="s">
        <v>36</v>
      </c>
      <c r="J10708" t="s">
        <v>24</v>
      </c>
      <c r="K10708" t="str">
        <f>VLOOKUP(H10708, [1]Products!B:E, 2, FALSE)</f>
        <v>Oatmeal Cookies</v>
      </c>
      <c r="L10708" s="2">
        <f>VLOOKUP(H10708, [1]Products!B:D, 3, FALSE)</f>
        <v>19</v>
      </c>
      <c r="M10708" s="2">
        <f>Table1[[#This Row],[Quantity Purchased]] * Table1[[#This Row],[Unit Price]]</f>
        <v>2898</v>
      </c>
      <c r="N10708" s="2">
        <f>VLOOKUP(H10708, [1]Products!B:E, 4, FALSE)</f>
        <v>23</v>
      </c>
      <c r="O10708" t="str">
        <f>TEXT(Table1[[#This Row],[Transaction Date]], "yyyy-mm")</f>
        <v>2024-09</v>
      </c>
      <c r="P10708" s="1">
        <f ca="1">YEAR(TODAY()) - YEAR(Table1[[#This Row],[Buyer Date of Birth]])</f>
        <v>24</v>
      </c>
      <c r="Q10708" s="2">
        <f>Table1[[#This Row],[Total Revenue]] - Table1[[#This Row],[Total Cost]]</f>
        <v>2879</v>
      </c>
    </row>
    <row r="10709" spans="1:17" x14ac:dyDescent="0.25">
      <c r="A10709" s="1">
        <v>45546</v>
      </c>
      <c r="B10709" t="s">
        <v>204</v>
      </c>
      <c r="C10709" t="s">
        <v>1095</v>
      </c>
      <c r="D10709" t="s">
        <v>20</v>
      </c>
      <c r="E10709" s="1">
        <v>19523</v>
      </c>
      <c r="F10709" t="s">
        <v>75</v>
      </c>
      <c r="G10709">
        <v>384</v>
      </c>
      <c r="H10709" t="s">
        <v>41</v>
      </c>
      <c r="I10709" t="s">
        <v>23</v>
      </c>
      <c r="J10709" t="s">
        <v>24</v>
      </c>
      <c r="K10709" t="str">
        <f>VLOOKUP(H10709, [1]Products!B:E, 2, FALSE)</f>
        <v>Ginger Snaps</v>
      </c>
      <c r="L10709" s="2">
        <f>VLOOKUP(H10709, [1]Products!B:D, 3, FALSE)</f>
        <v>14</v>
      </c>
      <c r="M10709" s="2">
        <f>Table1[[#This Row],[Quantity Purchased]] * Table1[[#This Row],[Unit Price]]</f>
        <v>10752</v>
      </c>
      <c r="N10709" s="2">
        <f>VLOOKUP(H10709, [1]Products!B:E, 4, FALSE)</f>
        <v>28</v>
      </c>
      <c r="O10709" t="str">
        <f>TEXT(Table1[[#This Row],[Transaction Date]], "yyyy-mm")</f>
        <v>2024-09</v>
      </c>
      <c r="P10709" s="1">
        <f ca="1">YEAR(TODAY()) - YEAR(Table1[[#This Row],[Buyer Date of Birth]])</f>
        <v>72</v>
      </c>
      <c r="Q10709" s="2">
        <f>Table1[[#This Row],[Total Revenue]] - Table1[[#This Row],[Total Cost]]</f>
        <v>10738</v>
      </c>
    </row>
    <row r="10710" spans="1:17" x14ac:dyDescent="0.25">
      <c r="A10710" s="1">
        <v>45556</v>
      </c>
      <c r="B10710" t="s">
        <v>142</v>
      </c>
      <c r="C10710" t="s">
        <v>1430</v>
      </c>
      <c r="D10710" t="s">
        <v>53</v>
      </c>
      <c r="E10710" s="1">
        <v>38238</v>
      </c>
      <c r="F10710" t="s">
        <v>40</v>
      </c>
      <c r="G10710">
        <v>291</v>
      </c>
      <c r="H10710" t="s">
        <v>71</v>
      </c>
      <c r="I10710" t="s">
        <v>30</v>
      </c>
      <c r="J10710" t="s">
        <v>31</v>
      </c>
      <c r="K10710" t="str">
        <f>VLOOKUP(H10710, [1]Products!B:E, 2, FALSE)</f>
        <v>Peanut Butter Bites</v>
      </c>
      <c r="L10710" s="2">
        <f>VLOOKUP(H10710, [1]Products!B:D, 3, FALSE)</f>
        <v>5</v>
      </c>
      <c r="M10710" s="2">
        <f>Table1[[#This Row],[Quantity Purchased]] * Table1[[#This Row],[Unit Price]]</f>
        <v>2037</v>
      </c>
      <c r="N10710" s="2">
        <f>VLOOKUP(H10710, [1]Products!B:E, 4, FALSE)</f>
        <v>7</v>
      </c>
      <c r="O10710" t="str">
        <f>TEXT(Table1[[#This Row],[Transaction Date]], "yyyy-mm")</f>
        <v>2024-09</v>
      </c>
      <c r="P10710" s="1">
        <f ca="1">YEAR(TODAY()) - YEAR(Table1[[#This Row],[Buyer Date of Birth]])</f>
        <v>21</v>
      </c>
      <c r="Q10710" s="2">
        <f>Table1[[#This Row],[Total Revenue]] - Table1[[#This Row],[Total Cost]]</f>
        <v>2032</v>
      </c>
    </row>
    <row r="10711" spans="1:17" x14ac:dyDescent="0.25">
      <c r="A10711" s="1">
        <v>45562</v>
      </c>
      <c r="B10711" t="s">
        <v>355</v>
      </c>
      <c r="C10711" t="s">
        <v>989</v>
      </c>
      <c r="D10711" t="s">
        <v>20</v>
      </c>
      <c r="E10711" s="1">
        <v>36389</v>
      </c>
      <c r="F10711" t="s">
        <v>75</v>
      </c>
      <c r="G10711">
        <v>183</v>
      </c>
      <c r="H10711" t="s">
        <v>22</v>
      </c>
      <c r="I10711" t="s">
        <v>55</v>
      </c>
      <c r="J10711" t="s">
        <v>24</v>
      </c>
      <c r="K10711" t="str">
        <f>VLOOKUP(H10711, [1]Products!B:E, 2, FALSE)</f>
        <v>Cinnamon Swirls</v>
      </c>
      <c r="L10711" s="2">
        <f>VLOOKUP(H10711, [1]Products!B:D, 3, FALSE)</f>
        <v>10</v>
      </c>
      <c r="M10711" s="2">
        <f>Table1[[#This Row],[Quantity Purchased]] * Table1[[#This Row],[Unit Price]]</f>
        <v>2562</v>
      </c>
      <c r="N10711" s="2">
        <f>VLOOKUP(H10711, [1]Products!B:E, 4, FALSE)</f>
        <v>14</v>
      </c>
      <c r="O10711" t="str">
        <f>TEXT(Table1[[#This Row],[Transaction Date]], "yyyy-mm")</f>
        <v>2024-09</v>
      </c>
      <c r="P10711" s="1">
        <f ca="1">YEAR(TODAY()) - YEAR(Table1[[#This Row],[Buyer Date of Birth]])</f>
        <v>26</v>
      </c>
      <c r="Q10711" s="2">
        <f>Table1[[#This Row],[Total Revenue]] - Table1[[#This Row],[Total Cost]]</f>
        <v>2552</v>
      </c>
    </row>
    <row r="10712" spans="1:17" x14ac:dyDescent="0.25">
      <c r="A10712" s="1">
        <v>45546</v>
      </c>
      <c r="B10712" t="s">
        <v>336</v>
      </c>
      <c r="C10712" t="s">
        <v>337</v>
      </c>
      <c r="D10712" t="s">
        <v>34</v>
      </c>
      <c r="E10712" s="1">
        <v>28558</v>
      </c>
      <c r="F10712" t="s">
        <v>21</v>
      </c>
      <c r="G10712">
        <v>440</v>
      </c>
      <c r="H10712" t="s">
        <v>63</v>
      </c>
      <c r="I10712" t="s">
        <v>59</v>
      </c>
      <c r="J10712" t="s">
        <v>24</v>
      </c>
      <c r="K10712" t="str">
        <f>VLOOKUP(H10712, [1]Products!B:E, 2, FALSE)</f>
        <v>Vanilla Wafers</v>
      </c>
      <c r="L10712" s="2">
        <f>VLOOKUP(H10712, [1]Products!B:D, 3, FALSE)</f>
        <v>18</v>
      </c>
      <c r="M10712" s="2">
        <f>Table1[[#This Row],[Quantity Purchased]] * Table1[[#This Row],[Unit Price]]</f>
        <v>15840</v>
      </c>
      <c r="N10712" s="2">
        <f>VLOOKUP(H10712, [1]Products!B:E, 4, FALSE)</f>
        <v>36</v>
      </c>
      <c r="O10712" t="str">
        <f>TEXT(Table1[[#This Row],[Transaction Date]], "yyyy-mm")</f>
        <v>2024-09</v>
      </c>
      <c r="P10712" s="1">
        <f ca="1">YEAR(TODAY()) - YEAR(Table1[[#This Row],[Buyer Date of Birth]])</f>
        <v>47</v>
      </c>
      <c r="Q10712" s="2">
        <f>Table1[[#This Row],[Total Revenue]] - Table1[[#This Row],[Total Cost]]</f>
        <v>15822</v>
      </c>
    </row>
    <row r="10713" spans="1:17" x14ac:dyDescent="0.25">
      <c r="A10713" s="1">
        <v>45550</v>
      </c>
      <c r="B10713" t="s">
        <v>182</v>
      </c>
      <c r="C10713" t="s">
        <v>633</v>
      </c>
      <c r="D10713" t="s">
        <v>89</v>
      </c>
      <c r="E10713" s="1">
        <v>26465</v>
      </c>
      <c r="F10713" t="s">
        <v>75</v>
      </c>
      <c r="G10713">
        <v>31</v>
      </c>
      <c r="H10713" t="s">
        <v>22</v>
      </c>
      <c r="I10713" t="s">
        <v>50</v>
      </c>
      <c r="J10713" t="s">
        <v>37</v>
      </c>
      <c r="K10713" t="str">
        <f>VLOOKUP(H10713, [1]Products!B:E, 2, FALSE)</f>
        <v>Cinnamon Swirls</v>
      </c>
      <c r="L10713" s="2">
        <f>VLOOKUP(H10713, [1]Products!B:D, 3, FALSE)</f>
        <v>10</v>
      </c>
      <c r="M10713" s="2">
        <f>Table1[[#This Row],[Quantity Purchased]] * Table1[[#This Row],[Unit Price]]</f>
        <v>434</v>
      </c>
      <c r="N10713" s="2">
        <f>VLOOKUP(H10713, [1]Products!B:E, 4, FALSE)</f>
        <v>14</v>
      </c>
      <c r="O10713" t="str">
        <f>TEXT(Table1[[#This Row],[Transaction Date]], "yyyy-mm")</f>
        <v>2024-09</v>
      </c>
      <c r="P10713" s="1">
        <f ca="1">YEAR(TODAY()) - YEAR(Table1[[#This Row],[Buyer Date of Birth]])</f>
        <v>53</v>
      </c>
      <c r="Q10713" s="2">
        <f>Table1[[#This Row],[Total Revenue]] - Table1[[#This Row],[Total Cost]]</f>
        <v>424</v>
      </c>
    </row>
    <row r="10714" spans="1:17" x14ac:dyDescent="0.25">
      <c r="A10714" s="1">
        <v>45543</v>
      </c>
      <c r="B10714" t="s">
        <v>113</v>
      </c>
      <c r="C10714" t="s">
        <v>680</v>
      </c>
      <c r="D10714" t="s">
        <v>45</v>
      </c>
      <c r="E10714" s="1">
        <v>36419</v>
      </c>
      <c r="F10714" t="s">
        <v>28</v>
      </c>
      <c r="G10714">
        <v>342</v>
      </c>
      <c r="H10714" t="s">
        <v>29</v>
      </c>
      <c r="I10714" t="s">
        <v>50</v>
      </c>
      <c r="J10714" t="s">
        <v>24</v>
      </c>
      <c r="K10714" t="str">
        <f>VLOOKUP(H10714, [1]Products!B:E, 2, FALSE)</f>
        <v>Shortbread</v>
      </c>
      <c r="L10714" s="2">
        <f>VLOOKUP(H10714, [1]Products!B:D, 3, FALSE)</f>
        <v>10</v>
      </c>
      <c r="M10714" s="2">
        <f>Table1[[#This Row],[Quantity Purchased]] * Table1[[#This Row],[Unit Price]]</f>
        <v>15390</v>
      </c>
      <c r="N10714" s="2">
        <f>VLOOKUP(H10714, [1]Products!B:E, 4, FALSE)</f>
        <v>45</v>
      </c>
      <c r="O10714" t="str">
        <f>TEXT(Table1[[#This Row],[Transaction Date]], "yyyy-mm")</f>
        <v>2024-09</v>
      </c>
      <c r="P10714" s="1">
        <f ca="1">YEAR(TODAY()) - YEAR(Table1[[#This Row],[Buyer Date of Birth]])</f>
        <v>26</v>
      </c>
      <c r="Q10714" s="2">
        <f>Table1[[#This Row],[Total Revenue]] - Table1[[#This Row],[Total Cost]]</f>
        <v>15380</v>
      </c>
    </row>
    <row r="10715" spans="1:17" x14ac:dyDescent="0.25">
      <c r="A10715" s="1">
        <v>45555</v>
      </c>
      <c r="B10715" t="s">
        <v>56</v>
      </c>
      <c r="C10715" t="s">
        <v>1159</v>
      </c>
      <c r="D10715" t="s">
        <v>20</v>
      </c>
      <c r="E10715" s="1">
        <v>24521</v>
      </c>
      <c r="F10715" t="s">
        <v>28</v>
      </c>
      <c r="G10715">
        <v>218</v>
      </c>
      <c r="H10715" t="s">
        <v>29</v>
      </c>
      <c r="I10715" t="s">
        <v>30</v>
      </c>
      <c r="J10715" t="s">
        <v>31</v>
      </c>
      <c r="K10715" t="str">
        <f>VLOOKUP(H10715, [1]Products!B:E, 2, FALSE)</f>
        <v>Shortbread</v>
      </c>
      <c r="L10715" s="2">
        <f>VLOOKUP(H10715, [1]Products!B:D, 3, FALSE)</f>
        <v>10</v>
      </c>
      <c r="M10715" s="2">
        <f>Table1[[#This Row],[Quantity Purchased]] * Table1[[#This Row],[Unit Price]]</f>
        <v>9810</v>
      </c>
      <c r="N10715" s="2">
        <f>VLOOKUP(H10715, [1]Products!B:E, 4, FALSE)</f>
        <v>45</v>
      </c>
      <c r="O10715" t="str">
        <f>TEXT(Table1[[#This Row],[Transaction Date]], "yyyy-mm")</f>
        <v>2024-09</v>
      </c>
      <c r="P10715" s="1">
        <f ca="1">YEAR(TODAY()) - YEAR(Table1[[#This Row],[Buyer Date of Birth]])</f>
        <v>58</v>
      </c>
      <c r="Q10715" s="2">
        <f>Table1[[#This Row],[Total Revenue]] - Table1[[#This Row],[Total Cost]]</f>
        <v>9800</v>
      </c>
    </row>
    <row r="10716" spans="1:17" x14ac:dyDescent="0.25">
      <c r="A10716" s="1">
        <v>45565</v>
      </c>
      <c r="B10716" t="s">
        <v>166</v>
      </c>
      <c r="C10716" t="s">
        <v>65</v>
      </c>
      <c r="D10716" t="s">
        <v>45</v>
      </c>
      <c r="E10716" s="1">
        <v>25918</v>
      </c>
      <c r="F10716" t="s">
        <v>40</v>
      </c>
      <c r="G10716">
        <v>238</v>
      </c>
      <c r="H10716" t="s">
        <v>29</v>
      </c>
      <c r="I10716" t="s">
        <v>50</v>
      </c>
      <c r="J10716" t="s">
        <v>24</v>
      </c>
      <c r="K10716" t="str">
        <f>VLOOKUP(H10716, [1]Products!B:E, 2, FALSE)</f>
        <v>Shortbread</v>
      </c>
      <c r="L10716" s="2">
        <f>VLOOKUP(H10716, [1]Products!B:D, 3, FALSE)</f>
        <v>10</v>
      </c>
      <c r="M10716" s="2">
        <f>Table1[[#This Row],[Quantity Purchased]] * Table1[[#This Row],[Unit Price]]</f>
        <v>10710</v>
      </c>
      <c r="N10716" s="2">
        <f>VLOOKUP(H10716, [1]Products!B:E, 4, FALSE)</f>
        <v>45</v>
      </c>
      <c r="O10716" t="str">
        <f>TEXT(Table1[[#This Row],[Transaction Date]], "yyyy-mm")</f>
        <v>2024-09</v>
      </c>
      <c r="P10716" s="1">
        <f ca="1">YEAR(TODAY()) - YEAR(Table1[[#This Row],[Buyer Date of Birth]])</f>
        <v>55</v>
      </c>
      <c r="Q10716" s="2">
        <f>Table1[[#This Row],[Total Revenue]] - Table1[[#This Row],[Total Cost]]</f>
        <v>10700</v>
      </c>
    </row>
    <row r="10717" spans="1:17" x14ac:dyDescent="0.25">
      <c r="A10717" s="1">
        <v>45552</v>
      </c>
      <c r="B10717" t="s">
        <v>167</v>
      </c>
      <c r="C10717" t="s">
        <v>1538</v>
      </c>
      <c r="D10717" t="s">
        <v>89</v>
      </c>
      <c r="E10717" s="1">
        <v>31184</v>
      </c>
      <c r="F10717" t="s">
        <v>40</v>
      </c>
      <c r="G10717">
        <v>251</v>
      </c>
      <c r="H10717" t="s">
        <v>54</v>
      </c>
      <c r="I10717" t="s">
        <v>55</v>
      </c>
      <c r="J10717" t="s">
        <v>37</v>
      </c>
      <c r="K10717" t="str">
        <f>VLOOKUP(H10717, [1]Products!B:E, 2, FALSE)</f>
        <v>Lemon Crisps</v>
      </c>
      <c r="L10717" s="2">
        <f>VLOOKUP(H10717, [1]Products!B:D, 3, FALSE)</f>
        <v>7</v>
      </c>
      <c r="M10717" s="2">
        <f>Table1[[#This Row],[Quantity Purchased]] * Table1[[#This Row],[Unit Price]]</f>
        <v>2259</v>
      </c>
      <c r="N10717" s="2">
        <f>VLOOKUP(H10717, [1]Products!B:E, 4, FALSE)</f>
        <v>9</v>
      </c>
      <c r="O10717" t="str">
        <f>TEXT(Table1[[#This Row],[Transaction Date]], "yyyy-mm")</f>
        <v>2024-09</v>
      </c>
      <c r="P10717" s="1">
        <f ca="1">YEAR(TODAY()) - YEAR(Table1[[#This Row],[Buyer Date of Birth]])</f>
        <v>40</v>
      </c>
      <c r="Q10717" s="2">
        <f>Table1[[#This Row],[Total Revenue]] - Table1[[#This Row],[Total Cost]]</f>
        <v>2252</v>
      </c>
    </row>
    <row r="10718" spans="1:17" x14ac:dyDescent="0.25">
      <c r="A10718" s="1">
        <v>45549</v>
      </c>
      <c r="B10718" t="s">
        <v>290</v>
      </c>
      <c r="C10718" t="s">
        <v>786</v>
      </c>
      <c r="D10718" t="s">
        <v>58</v>
      </c>
      <c r="E10718" s="1">
        <v>31134</v>
      </c>
      <c r="F10718" t="s">
        <v>28</v>
      </c>
      <c r="G10718">
        <v>131</v>
      </c>
      <c r="H10718" t="s">
        <v>49</v>
      </c>
      <c r="I10718" t="s">
        <v>46</v>
      </c>
      <c r="J10718" t="s">
        <v>31</v>
      </c>
      <c r="K10718" t="str">
        <f>VLOOKUP(H10718, [1]Products!B:E, 2, FALSE)</f>
        <v>Butter Crunch</v>
      </c>
      <c r="L10718" s="2">
        <f>VLOOKUP(H10718, [1]Products!B:D, 3, FALSE)</f>
        <v>10</v>
      </c>
      <c r="M10718" s="2">
        <f>Table1[[#This Row],[Quantity Purchased]] * Table1[[#This Row],[Unit Price]]</f>
        <v>1441</v>
      </c>
      <c r="N10718" s="2">
        <f>VLOOKUP(H10718, [1]Products!B:E, 4, FALSE)</f>
        <v>11</v>
      </c>
      <c r="O10718" t="str">
        <f>TEXT(Table1[[#This Row],[Transaction Date]], "yyyy-mm")</f>
        <v>2024-09</v>
      </c>
      <c r="P10718" s="1">
        <f ca="1">YEAR(TODAY()) - YEAR(Table1[[#This Row],[Buyer Date of Birth]])</f>
        <v>40</v>
      </c>
      <c r="Q10718" s="2">
        <f>Table1[[#This Row],[Total Revenue]] - Table1[[#This Row],[Total Cost]]</f>
        <v>1431</v>
      </c>
    </row>
    <row r="10719" spans="1:17" x14ac:dyDescent="0.25">
      <c r="A10719" s="1">
        <v>45550</v>
      </c>
      <c r="B10719" t="s">
        <v>32</v>
      </c>
      <c r="C10719" t="s">
        <v>33</v>
      </c>
      <c r="D10719" t="s">
        <v>34</v>
      </c>
      <c r="E10719" s="1">
        <v>22573</v>
      </c>
      <c r="F10719" t="s">
        <v>75</v>
      </c>
      <c r="G10719">
        <v>350</v>
      </c>
      <c r="H10719" t="s">
        <v>71</v>
      </c>
      <c r="I10719" t="s">
        <v>50</v>
      </c>
      <c r="J10719" t="s">
        <v>31</v>
      </c>
      <c r="K10719" t="str">
        <f>VLOOKUP(H10719, [1]Products!B:E, 2, FALSE)</f>
        <v>Peanut Butter Bites</v>
      </c>
      <c r="L10719" s="2">
        <f>VLOOKUP(H10719, [1]Products!B:D, 3, FALSE)</f>
        <v>5</v>
      </c>
      <c r="M10719" s="2">
        <f>Table1[[#This Row],[Quantity Purchased]] * Table1[[#This Row],[Unit Price]]</f>
        <v>2450</v>
      </c>
      <c r="N10719" s="2">
        <f>VLOOKUP(H10719, [1]Products!B:E, 4, FALSE)</f>
        <v>7</v>
      </c>
      <c r="O10719" t="str">
        <f>TEXT(Table1[[#This Row],[Transaction Date]], "yyyy-mm")</f>
        <v>2024-09</v>
      </c>
      <c r="P10719" s="1">
        <f ca="1">YEAR(TODAY()) - YEAR(Table1[[#This Row],[Buyer Date of Birth]])</f>
        <v>64</v>
      </c>
      <c r="Q10719" s="2">
        <f>Table1[[#This Row],[Total Revenue]] - Table1[[#This Row],[Total Cost]]</f>
        <v>2445</v>
      </c>
    </row>
    <row r="10720" spans="1:17" x14ac:dyDescent="0.25">
      <c r="A10720" s="1">
        <v>45540</v>
      </c>
      <c r="B10720" t="s">
        <v>113</v>
      </c>
      <c r="C10720" t="s">
        <v>39</v>
      </c>
      <c r="D10720" t="s">
        <v>100</v>
      </c>
      <c r="E10720" s="1">
        <v>30191</v>
      </c>
      <c r="F10720" t="s">
        <v>75</v>
      </c>
      <c r="G10720">
        <v>440</v>
      </c>
      <c r="H10720" t="s">
        <v>35</v>
      </c>
      <c r="I10720" t="s">
        <v>23</v>
      </c>
      <c r="J10720" t="s">
        <v>37</v>
      </c>
      <c r="K10720" t="str">
        <f>VLOOKUP(H10720, [1]Products!B:E, 2, FALSE)</f>
        <v>Caramel Biscuits</v>
      </c>
      <c r="L10720" s="2">
        <f>VLOOKUP(H10720, [1]Products!B:D, 3, FALSE)</f>
        <v>18</v>
      </c>
      <c r="M10720" s="2">
        <f>Table1[[#This Row],[Quantity Purchased]] * Table1[[#This Row],[Unit Price]]</f>
        <v>9680</v>
      </c>
      <c r="N10720" s="2">
        <f>VLOOKUP(H10720, [1]Products!B:E, 4, FALSE)</f>
        <v>22</v>
      </c>
      <c r="O10720" t="str">
        <f>TEXT(Table1[[#This Row],[Transaction Date]], "yyyy-mm")</f>
        <v>2024-09</v>
      </c>
      <c r="P10720" s="1">
        <f ca="1">YEAR(TODAY()) - YEAR(Table1[[#This Row],[Buyer Date of Birth]])</f>
        <v>43</v>
      </c>
      <c r="Q10720" s="2">
        <f>Table1[[#This Row],[Total Revenue]] - Table1[[#This Row],[Total Cost]]</f>
        <v>9662</v>
      </c>
    </row>
    <row r="10721" spans="1:17" x14ac:dyDescent="0.25">
      <c r="A10721" s="1">
        <v>45553</v>
      </c>
      <c r="B10721" t="s">
        <v>32</v>
      </c>
      <c r="C10721" t="s">
        <v>642</v>
      </c>
      <c r="D10721" t="s">
        <v>84</v>
      </c>
      <c r="E10721" s="1">
        <v>20943</v>
      </c>
      <c r="F10721" t="s">
        <v>75</v>
      </c>
      <c r="G10721">
        <v>433</v>
      </c>
      <c r="H10721" t="s">
        <v>29</v>
      </c>
      <c r="I10721" t="s">
        <v>50</v>
      </c>
      <c r="J10721" t="s">
        <v>37</v>
      </c>
      <c r="K10721" t="str">
        <f>VLOOKUP(H10721, [1]Products!B:E, 2, FALSE)</f>
        <v>Shortbread</v>
      </c>
      <c r="L10721" s="2">
        <f>VLOOKUP(H10721, [1]Products!B:D, 3, FALSE)</f>
        <v>10</v>
      </c>
      <c r="M10721" s="2">
        <f>Table1[[#This Row],[Quantity Purchased]] * Table1[[#This Row],[Unit Price]]</f>
        <v>19485</v>
      </c>
      <c r="N10721" s="2">
        <f>VLOOKUP(H10721, [1]Products!B:E, 4, FALSE)</f>
        <v>45</v>
      </c>
      <c r="O10721" t="str">
        <f>TEXT(Table1[[#This Row],[Transaction Date]], "yyyy-mm")</f>
        <v>2024-09</v>
      </c>
      <c r="P10721" s="1">
        <f ca="1">YEAR(TODAY()) - YEAR(Table1[[#This Row],[Buyer Date of Birth]])</f>
        <v>68</v>
      </c>
      <c r="Q10721" s="2">
        <f>Table1[[#This Row],[Total Revenue]] - Table1[[#This Row],[Total Cost]]</f>
        <v>19475</v>
      </c>
    </row>
    <row r="10722" spans="1:17" x14ac:dyDescent="0.25">
      <c r="A10722" s="1">
        <v>45550</v>
      </c>
      <c r="B10722" t="s">
        <v>230</v>
      </c>
      <c r="C10722" t="s">
        <v>106</v>
      </c>
      <c r="D10722" t="s">
        <v>100</v>
      </c>
      <c r="E10722" s="1">
        <v>16506</v>
      </c>
      <c r="F10722" t="s">
        <v>28</v>
      </c>
      <c r="G10722">
        <v>463</v>
      </c>
      <c r="H10722" t="s">
        <v>54</v>
      </c>
      <c r="I10722" t="s">
        <v>36</v>
      </c>
      <c r="J10722" t="s">
        <v>24</v>
      </c>
      <c r="K10722" t="str">
        <f>VLOOKUP(H10722, [1]Products!B:E, 2, FALSE)</f>
        <v>Lemon Crisps</v>
      </c>
      <c r="L10722" s="2">
        <f>VLOOKUP(H10722, [1]Products!B:D, 3, FALSE)</f>
        <v>7</v>
      </c>
      <c r="M10722" s="2">
        <f>Table1[[#This Row],[Quantity Purchased]] * Table1[[#This Row],[Unit Price]]</f>
        <v>4167</v>
      </c>
      <c r="N10722" s="2">
        <f>VLOOKUP(H10722, [1]Products!B:E, 4, FALSE)</f>
        <v>9</v>
      </c>
      <c r="O10722" t="str">
        <f>TEXT(Table1[[#This Row],[Transaction Date]], "yyyy-mm")</f>
        <v>2024-09</v>
      </c>
      <c r="P10722" s="1">
        <f ca="1">YEAR(TODAY()) - YEAR(Table1[[#This Row],[Buyer Date of Birth]])</f>
        <v>80</v>
      </c>
      <c r="Q10722" s="2">
        <f>Table1[[#This Row],[Total Revenue]] - Table1[[#This Row],[Total Cost]]</f>
        <v>4160</v>
      </c>
    </row>
    <row r="10723" spans="1:17" x14ac:dyDescent="0.25">
      <c r="A10723" s="1">
        <v>45555</v>
      </c>
      <c r="B10723" t="s">
        <v>1112</v>
      </c>
      <c r="C10723" t="s">
        <v>1093</v>
      </c>
      <c r="D10723" t="s">
        <v>78</v>
      </c>
      <c r="E10723" s="1">
        <v>37119</v>
      </c>
      <c r="F10723" t="s">
        <v>40</v>
      </c>
      <c r="G10723">
        <v>134</v>
      </c>
      <c r="H10723" t="s">
        <v>71</v>
      </c>
      <c r="I10723" t="s">
        <v>30</v>
      </c>
      <c r="J10723" t="s">
        <v>24</v>
      </c>
      <c r="K10723" t="str">
        <f>VLOOKUP(H10723, [1]Products!B:E, 2, FALSE)</f>
        <v>Peanut Butter Bites</v>
      </c>
      <c r="L10723" s="2">
        <f>VLOOKUP(H10723, [1]Products!B:D, 3, FALSE)</f>
        <v>5</v>
      </c>
      <c r="M10723" s="2">
        <f>Table1[[#This Row],[Quantity Purchased]] * Table1[[#This Row],[Unit Price]]</f>
        <v>938</v>
      </c>
      <c r="N10723" s="2">
        <f>VLOOKUP(H10723, [1]Products!B:E, 4, FALSE)</f>
        <v>7</v>
      </c>
      <c r="O10723" t="str">
        <f>TEXT(Table1[[#This Row],[Transaction Date]], "yyyy-mm")</f>
        <v>2024-09</v>
      </c>
      <c r="P10723" s="1">
        <f ca="1">YEAR(TODAY()) - YEAR(Table1[[#This Row],[Buyer Date of Birth]])</f>
        <v>24</v>
      </c>
      <c r="Q10723" s="2">
        <f>Table1[[#This Row],[Total Revenue]] - Table1[[#This Row],[Total Cost]]</f>
        <v>933</v>
      </c>
    </row>
    <row r="10724" spans="1:17" x14ac:dyDescent="0.25">
      <c r="A10724" s="1">
        <v>45542</v>
      </c>
      <c r="B10724" t="s">
        <v>60</v>
      </c>
      <c r="C10724" t="s">
        <v>163</v>
      </c>
      <c r="D10724" t="s">
        <v>58</v>
      </c>
      <c r="E10724" s="1">
        <v>20862</v>
      </c>
      <c r="F10724" t="s">
        <v>40</v>
      </c>
      <c r="G10724">
        <v>470</v>
      </c>
      <c r="H10724" t="s">
        <v>35</v>
      </c>
      <c r="I10724" t="s">
        <v>36</v>
      </c>
      <c r="J10724" t="s">
        <v>31</v>
      </c>
      <c r="K10724" t="str">
        <f>VLOOKUP(H10724, [1]Products!B:E, 2, FALSE)</f>
        <v>Caramel Biscuits</v>
      </c>
      <c r="L10724" s="2">
        <f>VLOOKUP(H10724, [1]Products!B:D, 3, FALSE)</f>
        <v>18</v>
      </c>
      <c r="M10724" s="2">
        <f>Table1[[#This Row],[Quantity Purchased]] * Table1[[#This Row],[Unit Price]]</f>
        <v>10340</v>
      </c>
      <c r="N10724" s="2">
        <f>VLOOKUP(H10724, [1]Products!B:E, 4, FALSE)</f>
        <v>22</v>
      </c>
      <c r="O10724" t="str">
        <f>TEXT(Table1[[#This Row],[Transaction Date]], "yyyy-mm")</f>
        <v>2024-09</v>
      </c>
      <c r="P10724" s="1">
        <f ca="1">YEAR(TODAY()) - YEAR(Table1[[#This Row],[Buyer Date of Birth]])</f>
        <v>68</v>
      </c>
      <c r="Q10724" s="2">
        <f>Table1[[#This Row],[Total Revenue]] - Table1[[#This Row],[Total Cost]]</f>
        <v>10322</v>
      </c>
    </row>
    <row r="10725" spans="1:17" x14ac:dyDescent="0.25">
      <c r="A10725" s="1">
        <v>45560</v>
      </c>
      <c r="B10725" t="s">
        <v>462</v>
      </c>
      <c r="C10725" t="s">
        <v>1340</v>
      </c>
      <c r="D10725" t="s">
        <v>100</v>
      </c>
      <c r="E10725" s="1">
        <v>31662</v>
      </c>
      <c r="F10725" t="s">
        <v>75</v>
      </c>
      <c r="G10725">
        <v>124</v>
      </c>
      <c r="H10725" t="s">
        <v>71</v>
      </c>
      <c r="I10725" t="s">
        <v>23</v>
      </c>
      <c r="J10725" t="s">
        <v>24</v>
      </c>
      <c r="K10725" t="str">
        <f>VLOOKUP(H10725, [1]Products!B:E, 2, FALSE)</f>
        <v>Peanut Butter Bites</v>
      </c>
      <c r="L10725" s="2">
        <f>VLOOKUP(H10725, [1]Products!B:D, 3, FALSE)</f>
        <v>5</v>
      </c>
      <c r="M10725" s="2">
        <f>Table1[[#This Row],[Quantity Purchased]] * Table1[[#This Row],[Unit Price]]</f>
        <v>868</v>
      </c>
      <c r="N10725" s="2">
        <f>VLOOKUP(H10725, [1]Products!B:E, 4, FALSE)</f>
        <v>7</v>
      </c>
      <c r="O10725" t="str">
        <f>TEXT(Table1[[#This Row],[Transaction Date]], "yyyy-mm")</f>
        <v>2024-09</v>
      </c>
      <c r="P10725" s="1">
        <f ca="1">YEAR(TODAY()) - YEAR(Table1[[#This Row],[Buyer Date of Birth]])</f>
        <v>39</v>
      </c>
      <c r="Q10725" s="2">
        <f>Table1[[#This Row],[Total Revenue]] - Table1[[#This Row],[Total Cost]]</f>
        <v>863</v>
      </c>
    </row>
    <row r="10726" spans="1:17" x14ac:dyDescent="0.25">
      <c r="A10726" s="1">
        <v>45537</v>
      </c>
      <c r="B10726" t="s">
        <v>431</v>
      </c>
      <c r="C10726" t="s">
        <v>419</v>
      </c>
      <c r="D10726" t="s">
        <v>53</v>
      </c>
      <c r="E10726" s="1">
        <v>15955</v>
      </c>
      <c r="F10726" t="s">
        <v>21</v>
      </c>
      <c r="G10726">
        <v>326</v>
      </c>
      <c r="H10726" t="s">
        <v>63</v>
      </c>
      <c r="I10726" t="s">
        <v>23</v>
      </c>
      <c r="J10726" t="s">
        <v>24</v>
      </c>
      <c r="K10726" t="str">
        <f>VLOOKUP(H10726, [1]Products!B:E, 2, FALSE)</f>
        <v>Vanilla Wafers</v>
      </c>
      <c r="L10726" s="2">
        <f>VLOOKUP(H10726, [1]Products!B:D, 3, FALSE)</f>
        <v>18</v>
      </c>
      <c r="M10726" s="2">
        <f>Table1[[#This Row],[Quantity Purchased]] * Table1[[#This Row],[Unit Price]]</f>
        <v>11736</v>
      </c>
      <c r="N10726" s="2">
        <f>VLOOKUP(H10726, [1]Products!B:E, 4, FALSE)</f>
        <v>36</v>
      </c>
      <c r="O10726" t="str">
        <f>TEXT(Table1[[#This Row],[Transaction Date]], "yyyy-mm")</f>
        <v>2024-09</v>
      </c>
      <c r="P10726" s="1">
        <f ca="1">YEAR(TODAY()) - YEAR(Table1[[#This Row],[Buyer Date of Birth]])</f>
        <v>82</v>
      </c>
      <c r="Q10726" s="2">
        <f>Table1[[#This Row],[Total Revenue]] - Table1[[#This Row],[Total Cost]]</f>
        <v>11718</v>
      </c>
    </row>
    <row r="10727" spans="1:17" x14ac:dyDescent="0.25">
      <c r="A10727" s="1">
        <v>45556</v>
      </c>
      <c r="B10727" t="s">
        <v>435</v>
      </c>
      <c r="C10727" t="s">
        <v>758</v>
      </c>
      <c r="D10727" t="s">
        <v>20</v>
      </c>
      <c r="E10727" s="1">
        <v>20402</v>
      </c>
      <c r="F10727" t="s">
        <v>21</v>
      </c>
      <c r="G10727">
        <v>295</v>
      </c>
      <c r="H10727" t="s">
        <v>66</v>
      </c>
      <c r="I10727" t="s">
        <v>46</v>
      </c>
      <c r="J10727" t="s">
        <v>37</v>
      </c>
      <c r="K10727" t="str">
        <f>VLOOKUP(H10727, [1]Products!B:E, 2, FALSE)</f>
        <v>Oatmeal Cookies</v>
      </c>
      <c r="L10727" s="2">
        <f>VLOOKUP(H10727, [1]Products!B:D, 3, FALSE)</f>
        <v>19</v>
      </c>
      <c r="M10727" s="2">
        <f>Table1[[#This Row],[Quantity Purchased]] * Table1[[#This Row],[Unit Price]]</f>
        <v>6785</v>
      </c>
      <c r="N10727" s="2">
        <f>VLOOKUP(H10727, [1]Products!B:E, 4, FALSE)</f>
        <v>23</v>
      </c>
      <c r="O10727" t="str">
        <f>TEXT(Table1[[#This Row],[Transaction Date]], "yyyy-mm")</f>
        <v>2024-09</v>
      </c>
      <c r="P10727" s="1">
        <f ca="1">YEAR(TODAY()) - YEAR(Table1[[#This Row],[Buyer Date of Birth]])</f>
        <v>70</v>
      </c>
      <c r="Q10727" s="2">
        <f>Table1[[#This Row],[Total Revenue]] - Table1[[#This Row],[Total Cost]]</f>
        <v>6766</v>
      </c>
    </row>
    <row r="10728" spans="1:17" x14ac:dyDescent="0.25">
      <c r="A10728" s="1">
        <v>45541</v>
      </c>
      <c r="B10728" t="s">
        <v>381</v>
      </c>
      <c r="C10728" t="s">
        <v>344</v>
      </c>
      <c r="D10728" t="s">
        <v>34</v>
      </c>
      <c r="E10728" s="1">
        <v>32034</v>
      </c>
      <c r="F10728" t="s">
        <v>21</v>
      </c>
      <c r="G10728">
        <v>471</v>
      </c>
      <c r="H10728" t="s">
        <v>63</v>
      </c>
      <c r="I10728" t="s">
        <v>23</v>
      </c>
      <c r="J10728" t="s">
        <v>24</v>
      </c>
      <c r="K10728" t="str">
        <f>VLOOKUP(H10728, [1]Products!B:E, 2, FALSE)</f>
        <v>Vanilla Wafers</v>
      </c>
      <c r="L10728" s="2">
        <f>VLOOKUP(H10728, [1]Products!B:D, 3, FALSE)</f>
        <v>18</v>
      </c>
      <c r="M10728" s="2">
        <f>Table1[[#This Row],[Quantity Purchased]] * Table1[[#This Row],[Unit Price]]</f>
        <v>16956</v>
      </c>
      <c r="N10728" s="2">
        <f>VLOOKUP(H10728, [1]Products!B:E, 4, FALSE)</f>
        <v>36</v>
      </c>
      <c r="O10728" t="str">
        <f>TEXT(Table1[[#This Row],[Transaction Date]], "yyyy-mm")</f>
        <v>2024-09</v>
      </c>
      <c r="P10728" s="1">
        <f ca="1">YEAR(TODAY()) - YEAR(Table1[[#This Row],[Buyer Date of Birth]])</f>
        <v>38</v>
      </c>
      <c r="Q10728" s="2">
        <f>Table1[[#This Row],[Total Revenue]] - Table1[[#This Row],[Total Cost]]</f>
        <v>16938</v>
      </c>
    </row>
    <row r="10729" spans="1:17" x14ac:dyDescent="0.25">
      <c r="A10729" s="1">
        <v>45539</v>
      </c>
      <c r="B10729" t="s">
        <v>205</v>
      </c>
      <c r="C10729" t="s">
        <v>989</v>
      </c>
      <c r="D10729" t="s">
        <v>100</v>
      </c>
      <c r="E10729" s="1">
        <v>29169</v>
      </c>
      <c r="F10729" t="s">
        <v>28</v>
      </c>
      <c r="G10729">
        <v>177</v>
      </c>
      <c r="H10729" t="s">
        <v>29</v>
      </c>
      <c r="I10729" t="s">
        <v>30</v>
      </c>
      <c r="J10729" t="s">
        <v>37</v>
      </c>
      <c r="K10729" t="str">
        <f>VLOOKUP(H10729, [1]Products!B:E, 2, FALSE)</f>
        <v>Shortbread</v>
      </c>
      <c r="L10729" s="2">
        <f>VLOOKUP(H10729, [1]Products!B:D, 3, FALSE)</f>
        <v>10</v>
      </c>
      <c r="M10729" s="2">
        <f>Table1[[#This Row],[Quantity Purchased]] * Table1[[#This Row],[Unit Price]]</f>
        <v>7965</v>
      </c>
      <c r="N10729" s="2">
        <f>VLOOKUP(H10729, [1]Products!B:E, 4, FALSE)</f>
        <v>45</v>
      </c>
      <c r="O10729" t="str">
        <f>TEXT(Table1[[#This Row],[Transaction Date]], "yyyy-mm")</f>
        <v>2024-09</v>
      </c>
      <c r="P10729" s="1">
        <f ca="1">YEAR(TODAY()) - YEAR(Table1[[#This Row],[Buyer Date of Birth]])</f>
        <v>46</v>
      </c>
      <c r="Q10729" s="2">
        <f>Table1[[#This Row],[Total Revenue]] - Table1[[#This Row],[Total Cost]]</f>
        <v>7955</v>
      </c>
    </row>
    <row r="10730" spans="1:17" x14ac:dyDescent="0.25">
      <c r="A10730" s="1">
        <v>45542</v>
      </c>
      <c r="B10730" t="s">
        <v>129</v>
      </c>
      <c r="C10730" t="s">
        <v>519</v>
      </c>
      <c r="D10730" t="s">
        <v>89</v>
      </c>
      <c r="E10730" s="1">
        <v>28724</v>
      </c>
      <c r="F10730" t="s">
        <v>28</v>
      </c>
      <c r="G10730">
        <v>223</v>
      </c>
      <c r="H10730" t="s">
        <v>22</v>
      </c>
      <c r="I10730" t="s">
        <v>30</v>
      </c>
      <c r="J10730" t="s">
        <v>31</v>
      </c>
      <c r="K10730" t="str">
        <f>VLOOKUP(H10730, [1]Products!B:E, 2, FALSE)</f>
        <v>Cinnamon Swirls</v>
      </c>
      <c r="L10730" s="2">
        <f>VLOOKUP(H10730, [1]Products!B:D, 3, FALSE)</f>
        <v>10</v>
      </c>
      <c r="M10730" s="2">
        <f>Table1[[#This Row],[Quantity Purchased]] * Table1[[#This Row],[Unit Price]]</f>
        <v>3122</v>
      </c>
      <c r="N10730" s="2">
        <f>VLOOKUP(H10730, [1]Products!B:E, 4, FALSE)</f>
        <v>14</v>
      </c>
      <c r="O10730" t="str">
        <f>TEXT(Table1[[#This Row],[Transaction Date]], "yyyy-mm")</f>
        <v>2024-09</v>
      </c>
      <c r="P10730" s="1">
        <f ca="1">YEAR(TODAY()) - YEAR(Table1[[#This Row],[Buyer Date of Birth]])</f>
        <v>47</v>
      </c>
      <c r="Q10730" s="2">
        <f>Table1[[#This Row],[Total Revenue]] - Table1[[#This Row],[Total Cost]]</f>
        <v>3112</v>
      </c>
    </row>
    <row r="10731" spans="1:17" x14ac:dyDescent="0.25">
      <c r="A10731" s="1">
        <v>45565</v>
      </c>
      <c r="B10731" t="s">
        <v>96</v>
      </c>
      <c r="C10731" t="s">
        <v>97</v>
      </c>
      <c r="D10731" t="s">
        <v>89</v>
      </c>
      <c r="E10731" s="1">
        <v>21451</v>
      </c>
      <c r="F10731" t="s">
        <v>28</v>
      </c>
      <c r="G10731">
        <v>276</v>
      </c>
      <c r="H10731" t="s">
        <v>72</v>
      </c>
      <c r="I10731" t="s">
        <v>59</v>
      </c>
      <c r="J10731" t="s">
        <v>31</v>
      </c>
      <c r="K10731" t="str">
        <f>VLOOKUP(H10731, [1]Products!B:E, 2, FALSE)</f>
        <v>Choco Delight</v>
      </c>
      <c r="L10731" s="2">
        <f>VLOOKUP(H10731, [1]Products!B:D, 3, FALSE)</f>
        <v>3</v>
      </c>
      <c r="M10731" s="2">
        <f>Table1[[#This Row],[Quantity Purchased]] * Table1[[#This Row],[Unit Price]]</f>
        <v>1380</v>
      </c>
      <c r="N10731" s="2">
        <f>VLOOKUP(H10731, [1]Products!B:E, 4, FALSE)</f>
        <v>5</v>
      </c>
      <c r="O10731" t="str">
        <f>TEXT(Table1[[#This Row],[Transaction Date]], "yyyy-mm")</f>
        <v>2024-09</v>
      </c>
      <c r="P10731" s="1">
        <f ca="1">YEAR(TODAY()) - YEAR(Table1[[#This Row],[Buyer Date of Birth]])</f>
        <v>67</v>
      </c>
      <c r="Q10731" s="2">
        <f>Table1[[#This Row],[Total Revenue]] - Table1[[#This Row],[Total Cost]]</f>
        <v>1377</v>
      </c>
    </row>
    <row r="10732" spans="1:17" x14ac:dyDescent="0.25">
      <c r="A10732" s="1">
        <v>45549</v>
      </c>
      <c r="B10732" t="s">
        <v>43</v>
      </c>
      <c r="C10732" t="s">
        <v>1050</v>
      </c>
      <c r="D10732" t="s">
        <v>62</v>
      </c>
      <c r="E10732" s="1">
        <v>23463</v>
      </c>
      <c r="F10732" t="s">
        <v>75</v>
      </c>
      <c r="G10732">
        <v>73</v>
      </c>
      <c r="H10732" t="s">
        <v>72</v>
      </c>
      <c r="I10732" t="s">
        <v>50</v>
      </c>
      <c r="J10732" t="s">
        <v>37</v>
      </c>
      <c r="K10732" t="str">
        <f>VLOOKUP(H10732, [1]Products!B:E, 2, FALSE)</f>
        <v>Choco Delight</v>
      </c>
      <c r="L10732" s="2">
        <f>VLOOKUP(H10732, [1]Products!B:D, 3, FALSE)</f>
        <v>3</v>
      </c>
      <c r="M10732" s="2">
        <f>Table1[[#This Row],[Quantity Purchased]] * Table1[[#This Row],[Unit Price]]</f>
        <v>365</v>
      </c>
      <c r="N10732" s="2">
        <f>VLOOKUP(H10732, [1]Products!B:E, 4, FALSE)</f>
        <v>5</v>
      </c>
      <c r="O10732" t="str">
        <f>TEXT(Table1[[#This Row],[Transaction Date]], "yyyy-mm")</f>
        <v>2024-09</v>
      </c>
      <c r="P10732" s="1">
        <f ca="1">YEAR(TODAY()) - YEAR(Table1[[#This Row],[Buyer Date of Birth]])</f>
        <v>61</v>
      </c>
      <c r="Q10732" s="2">
        <f>Table1[[#This Row],[Total Revenue]] - Table1[[#This Row],[Total Cost]]</f>
        <v>362</v>
      </c>
    </row>
    <row r="10733" spans="1:17" x14ac:dyDescent="0.25">
      <c r="A10733" s="1">
        <v>45544</v>
      </c>
      <c r="B10733" t="s">
        <v>263</v>
      </c>
      <c r="C10733" t="s">
        <v>393</v>
      </c>
      <c r="D10733" t="s">
        <v>62</v>
      </c>
      <c r="E10733" s="1">
        <v>22581</v>
      </c>
      <c r="F10733" t="s">
        <v>28</v>
      </c>
      <c r="G10733">
        <v>395</v>
      </c>
      <c r="H10733" t="s">
        <v>49</v>
      </c>
      <c r="I10733" t="s">
        <v>23</v>
      </c>
      <c r="J10733" t="s">
        <v>37</v>
      </c>
      <c r="K10733" t="str">
        <f>VLOOKUP(H10733, [1]Products!B:E, 2, FALSE)</f>
        <v>Butter Crunch</v>
      </c>
      <c r="L10733" s="2">
        <f>VLOOKUP(H10733, [1]Products!B:D, 3, FALSE)</f>
        <v>10</v>
      </c>
      <c r="M10733" s="2">
        <f>Table1[[#This Row],[Quantity Purchased]] * Table1[[#This Row],[Unit Price]]</f>
        <v>4345</v>
      </c>
      <c r="N10733" s="2">
        <f>VLOOKUP(H10733, [1]Products!B:E, 4, FALSE)</f>
        <v>11</v>
      </c>
      <c r="O10733" t="str">
        <f>TEXT(Table1[[#This Row],[Transaction Date]], "yyyy-mm")</f>
        <v>2024-09</v>
      </c>
      <c r="P10733" s="1">
        <f ca="1">YEAR(TODAY()) - YEAR(Table1[[#This Row],[Buyer Date of Birth]])</f>
        <v>64</v>
      </c>
      <c r="Q10733" s="2">
        <f>Table1[[#This Row],[Total Revenue]] - Table1[[#This Row],[Total Cost]]</f>
        <v>4335</v>
      </c>
    </row>
    <row r="10734" spans="1:17" x14ac:dyDescent="0.25">
      <c r="A10734" s="1">
        <v>45536</v>
      </c>
      <c r="B10734" t="s">
        <v>456</v>
      </c>
      <c r="C10734" t="s">
        <v>1352</v>
      </c>
      <c r="D10734" t="s">
        <v>89</v>
      </c>
      <c r="E10734" s="1">
        <v>30554</v>
      </c>
      <c r="F10734" t="s">
        <v>75</v>
      </c>
      <c r="G10734">
        <v>357</v>
      </c>
      <c r="H10734" t="s">
        <v>22</v>
      </c>
      <c r="I10734" t="s">
        <v>59</v>
      </c>
      <c r="J10734" t="s">
        <v>24</v>
      </c>
      <c r="K10734" t="str">
        <f>VLOOKUP(H10734, [1]Products!B:E, 2, FALSE)</f>
        <v>Cinnamon Swirls</v>
      </c>
      <c r="L10734" s="2">
        <f>VLOOKUP(H10734, [1]Products!B:D, 3, FALSE)</f>
        <v>10</v>
      </c>
      <c r="M10734" s="2">
        <f>Table1[[#This Row],[Quantity Purchased]] * Table1[[#This Row],[Unit Price]]</f>
        <v>4998</v>
      </c>
      <c r="N10734" s="2">
        <f>VLOOKUP(H10734, [1]Products!B:E, 4, FALSE)</f>
        <v>14</v>
      </c>
      <c r="O10734" t="str">
        <f>TEXT(Table1[[#This Row],[Transaction Date]], "yyyy-mm")</f>
        <v>2024-09</v>
      </c>
      <c r="P10734" s="1">
        <f ca="1">YEAR(TODAY()) - YEAR(Table1[[#This Row],[Buyer Date of Birth]])</f>
        <v>42</v>
      </c>
      <c r="Q10734" s="2">
        <f>Table1[[#This Row],[Total Revenue]] - Table1[[#This Row],[Total Cost]]</f>
        <v>4988</v>
      </c>
    </row>
    <row r="10735" spans="1:17" x14ac:dyDescent="0.25">
      <c r="A10735" s="1">
        <v>45548</v>
      </c>
      <c r="B10735" t="s">
        <v>627</v>
      </c>
      <c r="C10735" t="s">
        <v>217</v>
      </c>
      <c r="D10735" t="s">
        <v>45</v>
      </c>
      <c r="E10735" s="1">
        <v>30037</v>
      </c>
      <c r="F10735" t="s">
        <v>40</v>
      </c>
      <c r="G10735">
        <v>381</v>
      </c>
      <c r="H10735" t="s">
        <v>72</v>
      </c>
      <c r="I10735" t="s">
        <v>50</v>
      </c>
      <c r="J10735" t="s">
        <v>24</v>
      </c>
      <c r="K10735" t="str">
        <f>VLOOKUP(H10735, [1]Products!B:E, 2, FALSE)</f>
        <v>Choco Delight</v>
      </c>
      <c r="L10735" s="2">
        <f>VLOOKUP(H10735, [1]Products!B:D, 3, FALSE)</f>
        <v>3</v>
      </c>
      <c r="M10735" s="2">
        <f>Table1[[#This Row],[Quantity Purchased]] * Table1[[#This Row],[Unit Price]]</f>
        <v>1905</v>
      </c>
      <c r="N10735" s="2">
        <f>VLOOKUP(H10735, [1]Products!B:E, 4, FALSE)</f>
        <v>5</v>
      </c>
      <c r="O10735" t="str">
        <f>TEXT(Table1[[#This Row],[Transaction Date]], "yyyy-mm")</f>
        <v>2024-09</v>
      </c>
      <c r="P10735" s="1">
        <f ca="1">YEAR(TODAY()) - YEAR(Table1[[#This Row],[Buyer Date of Birth]])</f>
        <v>43</v>
      </c>
      <c r="Q10735" s="2">
        <f>Table1[[#This Row],[Total Revenue]] - Table1[[#This Row],[Total Cost]]</f>
        <v>1902</v>
      </c>
    </row>
    <row r="10736" spans="1:17" x14ac:dyDescent="0.25">
      <c r="A10736" s="1">
        <v>45559</v>
      </c>
      <c r="B10736" t="s">
        <v>757</v>
      </c>
      <c r="C10736" t="s">
        <v>181</v>
      </c>
      <c r="D10736" t="s">
        <v>100</v>
      </c>
      <c r="E10736" s="1">
        <v>25176</v>
      </c>
      <c r="F10736" t="s">
        <v>75</v>
      </c>
      <c r="G10736">
        <v>459</v>
      </c>
      <c r="H10736" t="s">
        <v>29</v>
      </c>
      <c r="I10736" t="s">
        <v>23</v>
      </c>
      <c r="J10736" t="s">
        <v>31</v>
      </c>
      <c r="K10736" t="str">
        <f>VLOOKUP(H10736, [1]Products!B:E, 2, FALSE)</f>
        <v>Shortbread</v>
      </c>
      <c r="L10736" s="2">
        <f>VLOOKUP(H10736, [1]Products!B:D, 3, FALSE)</f>
        <v>10</v>
      </c>
      <c r="M10736" s="2">
        <f>Table1[[#This Row],[Quantity Purchased]] * Table1[[#This Row],[Unit Price]]</f>
        <v>20655</v>
      </c>
      <c r="N10736" s="2">
        <f>VLOOKUP(H10736, [1]Products!B:E, 4, FALSE)</f>
        <v>45</v>
      </c>
      <c r="O10736" t="str">
        <f>TEXT(Table1[[#This Row],[Transaction Date]], "yyyy-mm")</f>
        <v>2024-09</v>
      </c>
      <c r="P10736" s="1">
        <f ca="1">YEAR(TODAY()) - YEAR(Table1[[#This Row],[Buyer Date of Birth]])</f>
        <v>57</v>
      </c>
      <c r="Q10736" s="2">
        <f>Table1[[#This Row],[Total Revenue]] - Table1[[#This Row],[Total Cost]]</f>
        <v>20645</v>
      </c>
    </row>
    <row r="10737" spans="1:17" x14ac:dyDescent="0.25">
      <c r="A10737" s="1">
        <v>45555</v>
      </c>
      <c r="B10737" t="s">
        <v>667</v>
      </c>
      <c r="C10737" t="s">
        <v>1015</v>
      </c>
      <c r="D10737" t="s">
        <v>78</v>
      </c>
      <c r="E10737" s="1">
        <v>38536</v>
      </c>
      <c r="F10737" t="s">
        <v>40</v>
      </c>
      <c r="G10737">
        <v>222</v>
      </c>
      <c r="H10737" t="s">
        <v>63</v>
      </c>
      <c r="I10737" t="s">
        <v>36</v>
      </c>
      <c r="J10737" t="s">
        <v>24</v>
      </c>
      <c r="K10737" t="str">
        <f>VLOOKUP(H10737, [1]Products!B:E, 2, FALSE)</f>
        <v>Vanilla Wafers</v>
      </c>
      <c r="L10737" s="2">
        <f>VLOOKUP(H10737, [1]Products!B:D, 3, FALSE)</f>
        <v>18</v>
      </c>
      <c r="M10737" s="2">
        <f>Table1[[#This Row],[Quantity Purchased]] * Table1[[#This Row],[Unit Price]]</f>
        <v>7992</v>
      </c>
      <c r="N10737" s="2">
        <f>VLOOKUP(H10737, [1]Products!B:E, 4, FALSE)</f>
        <v>36</v>
      </c>
      <c r="O10737" t="str">
        <f>TEXT(Table1[[#This Row],[Transaction Date]], "yyyy-mm")</f>
        <v>2024-09</v>
      </c>
      <c r="P10737" s="1">
        <f ca="1">YEAR(TODAY()) - YEAR(Table1[[#This Row],[Buyer Date of Birth]])</f>
        <v>20</v>
      </c>
      <c r="Q10737" s="2">
        <f>Table1[[#This Row],[Total Revenue]] - Table1[[#This Row],[Total Cost]]</f>
        <v>7974</v>
      </c>
    </row>
    <row r="10738" spans="1:17" x14ac:dyDescent="0.25">
      <c r="A10738" s="1">
        <v>45550</v>
      </c>
      <c r="B10738" t="s">
        <v>647</v>
      </c>
      <c r="C10738" t="s">
        <v>266</v>
      </c>
      <c r="D10738" t="s">
        <v>34</v>
      </c>
      <c r="E10738" s="1">
        <v>17070</v>
      </c>
      <c r="F10738" t="s">
        <v>40</v>
      </c>
      <c r="G10738">
        <v>182</v>
      </c>
      <c r="H10738" t="s">
        <v>29</v>
      </c>
      <c r="I10738" t="s">
        <v>30</v>
      </c>
      <c r="J10738" t="s">
        <v>24</v>
      </c>
      <c r="K10738" t="str">
        <f>VLOOKUP(H10738, [1]Products!B:E, 2, FALSE)</f>
        <v>Shortbread</v>
      </c>
      <c r="L10738" s="2">
        <f>VLOOKUP(H10738, [1]Products!B:D, 3, FALSE)</f>
        <v>10</v>
      </c>
      <c r="M10738" s="2">
        <f>Table1[[#This Row],[Quantity Purchased]] * Table1[[#This Row],[Unit Price]]</f>
        <v>8190</v>
      </c>
      <c r="N10738" s="2">
        <f>VLOOKUP(H10738, [1]Products!B:E, 4, FALSE)</f>
        <v>45</v>
      </c>
      <c r="O10738" t="str">
        <f>TEXT(Table1[[#This Row],[Transaction Date]], "yyyy-mm")</f>
        <v>2024-09</v>
      </c>
      <c r="P10738" s="1">
        <f ca="1">YEAR(TODAY()) - YEAR(Table1[[#This Row],[Buyer Date of Birth]])</f>
        <v>79</v>
      </c>
      <c r="Q10738" s="2">
        <f>Table1[[#This Row],[Total Revenue]] - Table1[[#This Row],[Total Cost]]</f>
        <v>8180</v>
      </c>
    </row>
    <row r="10739" spans="1:17" x14ac:dyDescent="0.25">
      <c r="A10739" s="1">
        <v>45555</v>
      </c>
      <c r="B10739" t="s">
        <v>109</v>
      </c>
      <c r="C10739" t="s">
        <v>1457</v>
      </c>
      <c r="D10739" t="s">
        <v>58</v>
      </c>
      <c r="E10739" s="1">
        <v>30387</v>
      </c>
      <c r="F10739" t="s">
        <v>75</v>
      </c>
      <c r="G10739">
        <v>99</v>
      </c>
      <c r="H10739" t="s">
        <v>35</v>
      </c>
      <c r="I10739" t="s">
        <v>23</v>
      </c>
      <c r="J10739" t="s">
        <v>37</v>
      </c>
      <c r="K10739" t="str">
        <f>VLOOKUP(H10739, [1]Products!B:E, 2, FALSE)</f>
        <v>Caramel Biscuits</v>
      </c>
      <c r="L10739" s="2">
        <f>VLOOKUP(H10739, [1]Products!B:D, 3, FALSE)</f>
        <v>18</v>
      </c>
      <c r="M10739" s="2">
        <f>Table1[[#This Row],[Quantity Purchased]] * Table1[[#This Row],[Unit Price]]</f>
        <v>2178</v>
      </c>
      <c r="N10739" s="2">
        <f>VLOOKUP(H10739, [1]Products!B:E, 4, FALSE)</f>
        <v>22</v>
      </c>
      <c r="O10739" t="str">
        <f>TEXT(Table1[[#This Row],[Transaction Date]], "yyyy-mm")</f>
        <v>2024-09</v>
      </c>
      <c r="P10739" s="1">
        <f ca="1">YEAR(TODAY()) - YEAR(Table1[[#This Row],[Buyer Date of Birth]])</f>
        <v>42</v>
      </c>
      <c r="Q10739" s="2">
        <f>Table1[[#This Row],[Total Revenue]] - Table1[[#This Row],[Total Cost]]</f>
        <v>2160</v>
      </c>
    </row>
    <row r="10740" spans="1:17" x14ac:dyDescent="0.25">
      <c r="A10740" s="1">
        <v>45539</v>
      </c>
      <c r="B10740" t="s">
        <v>1137</v>
      </c>
      <c r="C10740" t="s">
        <v>437</v>
      </c>
      <c r="D10740" t="s">
        <v>78</v>
      </c>
      <c r="E10740" s="1">
        <v>37601</v>
      </c>
      <c r="F10740" t="s">
        <v>28</v>
      </c>
      <c r="G10740">
        <v>356</v>
      </c>
      <c r="H10740" t="s">
        <v>71</v>
      </c>
      <c r="I10740" t="s">
        <v>59</v>
      </c>
      <c r="J10740" t="s">
        <v>24</v>
      </c>
      <c r="K10740" t="str">
        <f>VLOOKUP(H10740, [1]Products!B:E, 2, FALSE)</f>
        <v>Peanut Butter Bites</v>
      </c>
      <c r="L10740" s="2">
        <f>VLOOKUP(H10740, [1]Products!B:D, 3, FALSE)</f>
        <v>5</v>
      </c>
      <c r="M10740" s="2">
        <f>Table1[[#This Row],[Quantity Purchased]] * Table1[[#This Row],[Unit Price]]</f>
        <v>2492</v>
      </c>
      <c r="N10740" s="2">
        <f>VLOOKUP(H10740, [1]Products!B:E, 4, FALSE)</f>
        <v>7</v>
      </c>
      <c r="O10740" t="str">
        <f>TEXT(Table1[[#This Row],[Transaction Date]], "yyyy-mm")</f>
        <v>2024-09</v>
      </c>
      <c r="P10740" s="1">
        <f ca="1">YEAR(TODAY()) - YEAR(Table1[[#This Row],[Buyer Date of Birth]])</f>
        <v>23</v>
      </c>
      <c r="Q10740" s="2">
        <f>Table1[[#This Row],[Total Revenue]] - Table1[[#This Row],[Total Cost]]</f>
        <v>2487</v>
      </c>
    </row>
    <row r="10741" spans="1:17" x14ac:dyDescent="0.25">
      <c r="A10741" s="1">
        <v>45540</v>
      </c>
      <c r="B10741" t="s">
        <v>315</v>
      </c>
      <c r="C10741" t="s">
        <v>626</v>
      </c>
      <c r="D10741" t="s">
        <v>100</v>
      </c>
      <c r="E10741" s="1">
        <v>22436</v>
      </c>
      <c r="F10741" t="s">
        <v>28</v>
      </c>
      <c r="G10741">
        <v>423</v>
      </c>
      <c r="H10741" t="s">
        <v>22</v>
      </c>
      <c r="I10741" t="s">
        <v>30</v>
      </c>
      <c r="J10741" t="s">
        <v>31</v>
      </c>
      <c r="K10741" t="str">
        <f>VLOOKUP(H10741, [1]Products!B:E, 2, FALSE)</f>
        <v>Cinnamon Swirls</v>
      </c>
      <c r="L10741" s="2">
        <f>VLOOKUP(H10741, [1]Products!B:D, 3, FALSE)</f>
        <v>10</v>
      </c>
      <c r="M10741" s="2">
        <f>Table1[[#This Row],[Quantity Purchased]] * Table1[[#This Row],[Unit Price]]</f>
        <v>5922</v>
      </c>
      <c r="N10741" s="2">
        <f>VLOOKUP(H10741, [1]Products!B:E, 4, FALSE)</f>
        <v>14</v>
      </c>
      <c r="O10741" t="str">
        <f>TEXT(Table1[[#This Row],[Transaction Date]], "yyyy-mm")</f>
        <v>2024-09</v>
      </c>
      <c r="P10741" s="1">
        <f ca="1">YEAR(TODAY()) - YEAR(Table1[[#This Row],[Buyer Date of Birth]])</f>
        <v>64</v>
      </c>
      <c r="Q10741" s="2">
        <f>Table1[[#This Row],[Total Revenue]] - Table1[[#This Row],[Total Cost]]</f>
        <v>5912</v>
      </c>
    </row>
    <row r="10742" spans="1:17" x14ac:dyDescent="0.25">
      <c r="A10742" s="1">
        <v>45552</v>
      </c>
      <c r="B10742" t="s">
        <v>455</v>
      </c>
      <c r="C10742" t="s">
        <v>638</v>
      </c>
      <c r="D10742" t="s">
        <v>84</v>
      </c>
      <c r="E10742" s="1">
        <v>36422</v>
      </c>
      <c r="F10742" t="s">
        <v>40</v>
      </c>
      <c r="G10742">
        <v>443</v>
      </c>
      <c r="H10742" t="s">
        <v>54</v>
      </c>
      <c r="I10742" t="s">
        <v>59</v>
      </c>
      <c r="J10742" t="s">
        <v>24</v>
      </c>
      <c r="K10742" t="str">
        <f>VLOOKUP(H10742, [1]Products!B:E, 2, FALSE)</f>
        <v>Lemon Crisps</v>
      </c>
      <c r="L10742" s="2">
        <f>VLOOKUP(H10742, [1]Products!B:D, 3, FALSE)</f>
        <v>7</v>
      </c>
      <c r="M10742" s="2">
        <f>Table1[[#This Row],[Quantity Purchased]] * Table1[[#This Row],[Unit Price]]</f>
        <v>3987</v>
      </c>
      <c r="N10742" s="2">
        <f>VLOOKUP(H10742, [1]Products!B:E, 4, FALSE)</f>
        <v>9</v>
      </c>
      <c r="O10742" t="str">
        <f>TEXT(Table1[[#This Row],[Transaction Date]], "yyyy-mm")</f>
        <v>2024-09</v>
      </c>
      <c r="P10742" s="1">
        <f ca="1">YEAR(TODAY()) - YEAR(Table1[[#This Row],[Buyer Date of Birth]])</f>
        <v>26</v>
      </c>
      <c r="Q10742" s="2">
        <f>Table1[[#This Row],[Total Revenue]] - Table1[[#This Row],[Total Cost]]</f>
        <v>3980</v>
      </c>
    </row>
    <row r="10743" spans="1:17" x14ac:dyDescent="0.25">
      <c r="A10743" s="1">
        <v>45545</v>
      </c>
      <c r="B10743" t="s">
        <v>56</v>
      </c>
      <c r="C10743" t="s">
        <v>159</v>
      </c>
      <c r="D10743" t="s">
        <v>62</v>
      </c>
      <c r="E10743" s="1">
        <v>16565</v>
      </c>
      <c r="F10743" t="s">
        <v>40</v>
      </c>
      <c r="G10743">
        <v>427</v>
      </c>
      <c r="H10743" t="s">
        <v>29</v>
      </c>
      <c r="I10743" t="s">
        <v>36</v>
      </c>
      <c r="J10743" t="s">
        <v>37</v>
      </c>
      <c r="K10743" t="str">
        <f>VLOOKUP(H10743, [1]Products!B:E, 2, FALSE)</f>
        <v>Shortbread</v>
      </c>
      <c r="L10743" s="2">
        <f>VLOOKUP(H10743, [1]Products!B:D, 3, FALSE)</f>
        <v>10</v>
      </c>
      <c r="M10743" s="2">
        <f>Table1[[#This Row],[Quantity Purchased]] * Table1[[#This Row],[Unit Price]]</f>
        <v>19215</v>
      </c>
      <c r="N10743" s="2">
        <f>VLOOKUP(H10743, [1]Products!B:E, 4, FALSE)</f>
        <v>45</v>
      </c>
      <c r="O10743" t="str">
        <f>TEXT(Table1[[#This Row],[Transaction Date]], "yyyy-mm")</f>
        <v>2024-09</v>
      </c>
      <c r="P10743" s="1">
        <f ca="1">YEAR(TODAY()) - YEAR(Table1[[#This Row],[Buyer Date of Birth]])</f>
        <v>80</v>
      </c>
      <c r="Q10743" s="2">
        <f>Table1[[#This Row],[Total Revenue]] - Table1[[#This Row],[Total Cost]]</f>
        <v>19205</v>
      </c>
    </row>
    <row r="10744" spans="1:17" x14ac:dyDescent="0.25">
      <c r="A10744" s="1">
        <v>45563</v>
      </c>
      <c r="B10744" t="s">
        <v>381</v>
      </c>
      <c r="C10744" t="s">
        <v>686</v>
      </c>
      <c r="D10744" t="s">
        <v>100</v>
      </c>
      <c r="E10744" s="1">
        <v>23171</v>
      </c>
      <c r="F10744" t="s">
        <v>28</v>
      </c>
      <c r="G10744">
        <v>149</v>
      </c>
      <c r="H10744" t="s">
        <v>54</v>
      </c>
      <c r="I10744" t="s">
        <v>30</v>
      </c>
      <c r="J10744" t="s">
        <v>31</v>
      </c>
      <c r="K10744" t="str">
        <f>VLOOKUP(H10744, [1]Products!B:E, 2, FALSE)</f>
        <v>Lemon Crisps</v>
      </c>
      <c r="L10744" s="2">
        <f>VLOOKUP(H10744, [1]Products!B:D, 3, FALSE)</f>
        <v>7</v>
      </c>
      <c r="M10744" s="2">
        <f>Table1[[#This Row],[Quantity Purchased]] * Table1[[#This Row],[Unit Price]]</f>
        <v>1341</v>
      </c>
      <c r="N10744" s="2">
        <f>VLOOKUP(H10744, [1]Products!B:E, 4, FALSE)</f>
        <v>9</v>
      </c>
      <c r="O10744" t="str">
        <f>TEXT(Table1[[#This Row],[Transaction Date]], "yyyy-mm")</f>
        <v>2024-09</v>
      </c>
      <c r="P10744" s="1">
        <f ca="1">YEAR(TODAY()) - YEAR(Table1[[#This Row],[Buyer Date of Birth]])</f>
        <v>62</v>
      </c>
      <c r="Q10744" s="2">
        <f>Table1[[#This Row],[Total Revenue]] - Table1[[#This Row],[Total Cost]]</f>
        <v>1334</v>
      </c>
    </row>
    <row r="10745" spans="1:17" x14ac:dyDescent="0.25">
      <c r="A10745" s="1">
        <v>45553</v>
      </c>
      <c r="B10745" t="s">
        <v>178</v>
      </c>
      <c r="C10745" t="s">
        <v>923</v>
      </c>
      <c r="D10745" t="s">
        <v>45</v>
      </c>
      <c r="E10745" s="1">
        <v>17436</v>
      </c>
      <c r="F10745" t="s">
        <v>28</v>
      </c>
      <c r="G10745">
        <v>184</v>
      </c>
      <c r="H10745" t="s">
        <v>63</v>
      </c>
      <c r="I10745" t="s">
        <v>46</v>
      </c>
      <c r="J10745" t="s">
        <v>31</v>
      </c>
      <c r="K10745" t="str">
        <f>VLOOKUP(H10745, [1]Products!B:E, 2, FALSE)</f>
        <v>Vanilla Wafers</v>
      </c>
      <c r="L10745" s="2">
        <f>VLOOKUP(H10745, [1]Products!B:D, 3, FALSE)</f>
        <v>18</v>
      </c>
      <c r="M10745" s="2">
        <f>Table1[[#This Row],[Quantity Purchased]] * Table1[[#This Row],[Unit Price]]</f>
        <v>6624</v>
      </c>
      <c r="N10745" s="2">
        <f>VLOOKUP(H10745, [1]Products!B:E, 4, FALSE)</f>
        <v>36</v>
      </c>
      <c r="O10745" t="str">
        <f>TEXT(Table1[[#This Row],[Transaction Date]], "yyyy-mm")</f>
        <v>2024-09</v>
      </c>
      <c r="P10745" s="1">
        <f ca="1">YEAR(TODAY()) - YEAR(Table1[[#This Row],[Buyer Date of Birth]])</f>
        <v>78</v>
      </c>
      <c r="Q10745" s="2">
        <f>Table1[[#This Row],[Total Revenue]] - Table1[[#This Row],[Total Cost]]</f>
        <v>6606</v>
      </c>
    </row>
    <row r="10746" spans="1:17" x14ac:dyDescent="0.25">
      <c r="A10746" s="1">
        <v>45554</v>
      </c>
      <c r="B10746" t="s">
        <v>56</v>
      </c>
      <c r="C10746" t="s">
        <v>106</v>
      </c>
      <c r="D10746" t="s">
        <v>45</v>
      </c>
      <c r="E10746" s="1">
        <v>31400</v>
      </c>
      <c r="F10746" t="s">
        <v>40</v>
      </c>
      <c r="G10746">
        <v>293</v>
      </c>
      <c r="H10746" t="s">
        <v>22</v>
      </c>
      <c r="I10746" t="s">
        <v>30</v>
      </c>
      <c r="J10746" t="s">
        <v>37</v>
      </c>
      <c r="K10746" t="str">
        <f>VLOOKUP(H10746, [1]Products!B:E, 2, FALSE)</f>
        <v>Cinnamon Swirls</v>
      </c>
      <c r="L10746" s="2">
        <f>VLOOKUP(H10746, [1]Products!B:D, 3, FALSE)</f>
        <v>10</v>
      </c>
      <c r="M10746" s="2">
        <f>Table1[[#This Row],[Quantity Purchased]] * Table1[[#This Row],[Unit Price]]</f>
        <v>4102</v>
      </c>
      <c r="N10746" s="2">
        <f>VLOOKUP(H10746, [1]Products!B:E, 4, FALSE)</f>
        <v>14</v>
      </c>
      <c r="O10746" t="str">
        <f>TEXT(Table1[[#This Row],[Transaction Date]], "yyyy-mm")</f>
        <v>2024-09</v>
      </c>
      <c r="P10746" s="1">
        <f ca="1">YEAR(TODAY()) - YEAR(Table1[[#This Row],[Buyer Date of Birth]])</f>
        <v>40</v>
      </c>
      <c r="Q10746" s="2">
        <f>Table1[[#This Row],[Total Revenue]] - Table1[[#This Row],[Total Cost]]</f>
        <v>4092</v>
      </c>
    </row>
    <row r="10747" spans="1:17" x14ac:dyDescent="0.25">
      <c r="A10747" s="1">
        <v>45560</v>
      </c>
      <c r="B10747" t="s">
        <v>562</v>
      </c>
      <c r="C10747" t="s">
        <v>438</v>
      </c>
      <c r="D10747" t="s">
        <v>89</v>
      </c>
      <c r="E10747" s="1">
        <v>28663</v>
      </c>
      <c r="F10747" t="s">
        <v>75</v>
      </c>
      <c r="G10747">
        <v>404</v>
      </c>
      <c r="H10747" t="s">
        <v>49</v>
      </c>
      <c r="I10747" t="s">
        <v>50</v>
      </c>
      <c r="J10747" t="s">
        <v>37</v>
      </c>
      <c r="K10747" t="str">
        <f>VLOOKUP(H10747, [1]Products!B:E, 2, FALSE)</f>
        <v>Butter Crunch</v>
      </c>
      <c r="L10747" s="2">
        <f>VLOOKUP(H10747, [1]Products!B:D, 3, FALSE)</f>
        <v>10</v>
      </c>
      <c r="M10747" s="2">
        <f>Table1[[#This Row],[Quantity Purchased]] * Table1[[#This Row],[Unit Price]]</f>
        <v>4444</v>
      </c>
      <c r="N10747" s="2">
        <f>VLOOKUP(H10747, [1]Products!B:E, 4, FALSE)</f>
        <v>11</v>
      </c>
      <c r="O10747" t="str">
        <f>TEXT(Table1[[#This Row],[Transaction Date]], "yyyy-mm")</f>
        <v>2024-09</v>
      </c>
      <c r="P10747" s="1">
        <f ca="1">YEAR(TODAY()) - YEAR(Table1[[#This Row],[Buyer Date of Birth]])</f>
        <v>47</v>
      </c>
      <c r="Q10747" s="2">
        <f>Table1[[#This Row],[Total Revenue]] - Table1[[#This Row],[Total Cost]]</f>
        <v>4434</v>
      </c>
    </row>
    <row r="10748" spans="1:17" x14ac:dyDescent="0.25">
      <c r="A10748" s="1">
        <v>45556</v>
      </c>
      <c r="B10748" t="s">
        <v>38</v>
      </c>
      <c r="C10748" t="s">
        <v>1238</v>
      </c>
      <c r="D10748" t="s">
        <v>62</v>
      </c>
      <c r="E10748" s="1">
        <v>24105</v>
      </c>
      <c r="F10748" t="s">
        <v>75</v>
      </c>
      <c r="G10748">
        <v>212</v>
      </c>
      <c r="H10748" t="s">
        <v>49</v>
      </c>
      <c r="I10748" t="s">
        <v>30</v>
      </c>
      <c r="J10748" t="s">
        <v>24</v>
      </c>
      <c r="K10748" t="str">
        <f>VLOOKUP(H10748, [1]Products!B:E, 2, FALSE)</f>
        <v>Butter Crunch</v>
      </c>
      <c r="L10748" s="2">
        <f>VLOOKUP(H10748, [1]Products!B:D, 3, FALSE)</f>
        <v>10</v>
      </c>
      <c r="M10748" s="2">
        <f>Table1[[#This Row],[Quantity Purchased]] * Table1[[#This Row],[Unit Price]]</f>
        <v>2332</v>
      </c>
      <c r="N10748" s="2">
        <f>VLOOKUP(H10748, [1]Products!B:E, 4, FALSE)</f>
        <v>11</v>
      </c>
      <c r="O10748" t="str">
        <f>TEXT(Table1[[#This Row],[Transaction Date]], "yyyy-mm")</f>
        <v>2024-09</v>
      </c>
      <c r="P10748" s="1">
        <f ca="1">YEAR(TODAY()) - YEAR(Table1[[#This Row],[Buyer Date of Birth]])</f>
        <v>60</v>
      </c>
      <c r="Q10748" s="2">
        <f>Table1[[#This Row],[Total Revenue]] - Table1[[#This Row],[Total Cost]]</f>
        <v>2322</v>
      </c>
    </row>
    <row r="10749" spans="1:17" x14ac:dyDescent="0.25">
      <c r="A10749" s="1">
        <v>45560</v>
      </c>
      <c r="B10749" t="s">
        <v>56</v>
      </c>
      <c r="C10749" t="s">
        <v>551</v>
      </c>
      <c r="D10749" t="s">
        <v>34</v>
      </c>
      <c r="E10749" s="1">
        <v>19367</v>
      </c>
      <c r="F10749" t="s">
        <v>28</v>
      </c>
      <c r="G10749">
        <v>316</v>
      </c>
      <c r="H10749" t="s">
        <v>66</v>
      </c>
      <c r="I10749" t="s">
        <v>55</v>
      </c>
      <c r="J10749" t="s">
        <v>24</v>
      </c>
      <c r="K10749" t="str">
        <f>VLOOKUP(H10749, [1]Products!B:E, 2, FALSE)</f>
        <v>Oatmeal Cookies</v>
      </c>
      <c r="L10749" s="2">
        <f>VLOOKUP(H10749, [1]Products!B:D, 3, FALSE)</f>
        <v>19</v>
      </c>
      <c r="M10749" s="2">
        <f>Table1[[#This Row],[Quantity Purchased]] * Table1[[#This Row],[Unit Price]]</f>
        <v>7268</v>
      </c>
      <c r="N10749" s="2">
        <f>VLOOKUP(H10749, [1]Products!B:E, 4, FALSE)</f>
        <v>23</v>
      </c>
      <c r="O10749" t="str">
        <f>TEXT(Table1[[#This Row],[Transaction Date]], "yyyy-mm")</f>
        <v>2024-09</v>
      </c>
      <c r="P10749" s="1">
        <f ca="1">YEAR(TODAY()) - YEAR(Table1[[#This Row],[Buyer Date of Birth]])</f>
        <v>72</v>
      </c>
      <c r="Q10749" s="2">
        <f>Table1[[#This Row],[Total Revenue]] - Table1[[#This Row],[Total Cost]]</f>
        <v>7249</v>
      </c>
    </row>
    <row r="10750" spans="1:17" x14ac:dyDescent="0.25">
      <c r="A10750" s="1">
        <v>45538</v>
      </c>
      <c r="B10750" t="s">
        <v>906</v>
      </c>
      <c r="C10750" t="s">
        <v>490</v>
      </c>
      <c r="D10750" t="s">
        <v>58</v>
      </c>
      <c r="E10750" s="1">
        <v>18645</v>
      </c>
      <c r="F10750" t="s">
        <v>75</v>
      </c>
      <c r="G10750">
        <v>396</v>
      </c>
      <c r="H10750" t="s">
        <v>54</v>
      </c>
      <c r="I10750" t="s">
        <v>30</v>
      </c>
      <c r="J10750" t="s">
        <v>31</v>
      </c>
      <c r="K10750" t="str">
        <f>VLOOKUP(H10750, [1]Products!B:E, 2, FALSE)</f>
        <v>Lemon Crisps</v>
      </c>
      <c r="L10750" s="2">
        <f>VLOOKUP(H10750, [1]Products!B:D, 3, FALSE)</f>
        <v>7</v>
      </c>
      <c r="M10750" s="2">
        <f>Table1[[#This Row],[Quantity Purchased]] * Table1[[#This Row],[Unit Price]]</f>
        <v>3564</v>
      </c>
      <c r="N10750" s="2">
        <f>VLOOKUP(H10750, [1]Products!B:E, 4, FALSE)</f>
        <v>9</v>
      </c>
      <c r="O10750" t="str">
        <f>TEXT(Table1[[#This Row],[Transaction Date]], "yyyy-mm")</f>
        <v>2024-09</v>
      </c>
      <c r="P10750" s="1">
        <f ca="1">YEAR(TODAY()) - YEAR(Table1[[#This Row],[Buyer Date of Birth]])</f>
        <v>74</v>
      </c>
      <c r="Q10750" s="2">
        <f>Table1[[#This Row],[Total Revenue]] - Table1[[#This Row],[Total Cost]]</f>
        <v>3557</v>
      </c>
    </row>
    <row r="10751" spans="1:17" x14ac:dyDescent="0.25">
      <c r="A10751" s="1">
        <v>45545</v>
      </c>
      <c r="B10751" t="s">
        <v>32</v>
      </c>
      <c r="C10751" t="s">
        <v>85</v>
      </c>
      <c r="D10751" t="s">
        <v>58</v>
      </c>
      <c r="E10751" s="1">
        <v>19118</v>
      </c>
      <c r="F10751" t="s">
        <v>28</v>
      </c>
      <c r="G10751">
        <v>108</v>
      </c>
      <c r="H10751" t="s">
        <v>72</v>
      </c>
      <c r="I10751" t="s">
        <v>23</v>
      </c>
      <c r="J10751" t="s">
        <v>24</v>
      </c>
      <c r="K10751" t="str">
        <f>VLOOKUP(H10751, [1]Products!B:E, 2, FALSE)</f>
        <v>Choco Delight</v>
      </c>
      <c r="L10751" s="2">
        <f>VLOOKUP(H10751, [1]Products!B:D, 3, FALSE)</f>
        <v>3</v>
      </c>
      <c r="M10751" s="2">
        <f>Table1[[#This Row],[Quantity Purchased]] * Table1[[#This Row],[Unit Price]]</f>
        <v>540</v>
      </c>
      <c r="N10751" s="2">
        <f>VLOOKUP(H10751, [1]Products!B:E, 4, FALSE)</f>
        <v>5</v>
      </c>
      <c r="O10751" t="str">
        <f>TEXT(Table1[[#This Row],[Transaction Date]], "yyyy-mm")</f>
        <v>2024-09</v>
      </c>
      <c r="P10751" s="1">
        <f ca="1">YEAR(TODAY()) - YEAR(Table1[[#This Row],[Buyer Date of Birth]])</f>
        <v>73</v>
      </c>
      <c r="Q10751" s="2">
        <f>Table1[[#This Row],[Total Revenue]] - Table1[[#This Row],[Total Cost]]</f>
        <v>537</v>
      </c>
    </row>
    <row r="10752" spans="1:17" x14ac:dyDescent="0.25">
      <c r="A10752" s="1">
        <v>45544</v>
      </c>
      <c r="B10752" t="s">
        <v>1372</v>
      </c>
      <c r="C10752" t="s">
        <v>364</v>
      </c>
      <c r="D10752" t="s">
        <v>100</v>
      </c>
      <c r="E10752" s="1">
        <v>31476</v>
      </c>
      <c r="F10752" t="s">
        <v>21</v>
      </c>
      <c r="G10752">
        <v>14</v>
      </c>
      <c r="H10752" t="s">
        <v>35</v>
      </c>
      <c r="I10752" t="s">
        <v>59</v>
      </c>
      <c r="J10752" t="s">
        <v>24</v>
      </c>
      <c r="K10752" t="str">
        <f>VLOOKUP(H10752, [1]Products!B:E, 2, FALSE)</f>
        <v>Caramel Biscuits</v>
      </c>
      <c r="L10752" s="2">
        <f>VLOOKUP(H10752, [1]Products!B:D, 3, FALSE)</f>
        <v>18</v>
      </c>
      <c r="M10752" s="2">
        <f>Table1[[#This Row],[Quantity Purchased]] * Table1[[#This Row],[Unit Price]]</f>
        <v>308</v>
      </c>
      <c r="N10752" s="2">
        <f>VLOOKUP(H10752, [1]Products!B:E, 4, FALSE)</f>
        <v>22</v>
      </c>
      <c r="O10752" t="str">
        <f>TEXT(Table1[[#This Row],[Transaction Date]], "yyyy-mm")</f>
        <v>2024-09</v>
      </c>
      <c r="P10752" s="1">
        <f ca="1">YEAR(TODAY()) - YEAR(Table1[[#This Row],[Buyer Date of Birth]])</f>
        <v>39</v>
      </c>
      <c r="Q10752" s="2">
        <f>Table1[[#This Row],[Total Revenue]] - Table1[[#This Row],[Total Cost]]</f>
        <v>290</v>
      </c>
    </row>
    <row r="10753" spans="1:17" x14ac:dyDescent="0.25">
      <c r="A10753" s="1">
        <v>45561</v>
      </c>
      <c r="B10753" t="s">
        <v>150</v>
      </c>
      <c r="C10753" t="s">
        <v>344</v>
      </c>
      <c r="D10753" t="s">
        <v>84</v>
      </c>
      <c r="E10753" s="1">
        <v>37299</v>
      </c>
      <c r="F10753" t="s">
        <v>40</v>
      </c>
      <c r="G10753">
        <v>269</v>
      </c>
      <c r="H10753" t="s">
        <v>66</v>
      </c>
      <c r="I10753" t="s">
        <v>59</v>
      </c>
      <c r="J10753" t="s">
        <v>37</v>
      </c>
      <c r="K10753" t="str">
        <f>VLOOKUP(H10753, [1]Products!B:E, 2, FALSE)</f>
        <v>Oatmeal Cookies</v>
      </c>
      <c r="L10753" s="2">
        <f>VLOOKUP(H10753, [1]Products!B:D, 3, FALSE)</f>
        <v>19</v>
      </c>
      <c r="M10753" s="2">
        <f>Table1[[#This Row],[Quantity Purchased]] * Table1[[#This Row],[Unit Price]]</f>
        <v>6187</v>
      </c>
      <c r="N10753" s="2">
        <f>VLOOKUP(H10753, [1]Products!B:E, 4, FALSE)</f>
        <v>23</v>
      </c>
      <c r="O10753" t="str">
        <f>TEXT(Table1[[#This Row],[Transaction Date]], "yyyy-mm")</f>
        <v>2024-09</v>
      </c>
      <c r="P10753" s="1">
        <f ca="1">YEAR(TODAY()) - YEAR(Table1[[#This Row],[Buyer Date of Birth]])</f>
        <v>23</v>
      </c>
      <c r="Q10753" s="2">
        <f>Table1[[#This Row],[Total Revenue]] - Table1[[#This Row],[Total Cost]]</f>
        <v>6168</v>
      </c>
    </row>
    <row r="10754" spans="1:17" x14ac:dyDescent="0.25">
      <c r="A10754" s="1">
        <v>45558</v>
      </c>
      <c r="B10754" t="s">
        <v>294</v>
      </c>
      <c r="C10754" t="s">
        <v>295</v>
      </c>
      <c r="D10754" t="s">
        <v>78</v>
      </c>
      <c r="E10754" s="1">
        <v>32017</v>
      </c>
      <c r="F10754" t="s">
        <v>75</v>
      </c>
      <c r="G10754">
        <v>165</v>
      </c>
      <c r="H10754" t="s">
        <v>49</v>
      </c>
      <c r="I10754" t="s">
        <v>55</v>
      </c>
      <c r="J10754" t="s">
        <v>24</v>
      </c>
      <c r="K10754" t="str">
        <f>VLOOKUP(H10754, [1]Products!B:E, 2, FALSE)</f>
        <v>Butter Crunch</v>
      </c>
      <c r="L10754" s="2">
        <f>VLOOKUP(H10754, [1]Products!B:D, 3, FALSE)</f>
        <v>10</v>
      </c>
      <c r="M10754" s="2">
        <f>Table1[[#This Row],[Quantity Purchased]] * Table1[[#This Row],[Unit Price]]</f>
        <v>1815</v>
      </c>
      <c r="N10754" s="2">
        <f>VLOOKUP(H10754, [1]Products!B:E, 4, FALSE)</f>
        <v>11</v>
      </c>
      <c r="O10754" t="str">
        <f>TEXT(Table1[[#This Row],[Transaction Date]], "yyyy-mm")</f>
        <v>2024-09</v>
      </c>
      <c r="P10754" s="1">
        <f ca="1">YEAR(TODAY()) - YEAR(Table1[[#This Row],[Buyer Date of Birth]])</f>
        <v>38</v>
      </c>
      <c r="Q10754" s="2">
        <f>Table1[[#This Row],[Total Revenue]] - Table1[[#This Row],[Total Cost]]</f>
        <v>1805</v>
      </c>
    </row>
    <row r="10755" spans="1:17" x14ac:dyDescent="0.25">
      <c r="A10755" s="1">
        <v>45559</v>
      </c>
      <c r="B10755" t="s">
        <v>56</v>
      </c>
      <c r="C10755" t="s">
        <v>70</v>
      </c>
      <c r="D10755" t="s">
        <v>62</v>
      </c>
      <c r="E10755" s="1">
        <v>24990</v>
      </c>
      <c r="F10755" t="s">
        <v>75</v>
      </c>
      <c r="G10755">
        <v>20</v>
      </c>
      <c r="H10755" t="s">
        <v>54</v>
      </c>
      <c r="I10755" t="s">
        <v>50</v>
      </c>
      <c r="J10755" t="s">
        <v>37</v>
      </c>
      <c r="K10755" t="str">
        <f>VLOOKUP(H10755, [1]Products!B:E, 2, FALSE)</f>
        <v>Lemon Crisps</v>
      </c>
      <c r="L10755" s="2">
        <f>VLOOKUP(H10755, [1]Products!B:D, 3, FALSE)</f>
        <v>7</v>
      </c>
      <c r="M10755" s="2">
        <f>Table1[[#This Row],[Quantity Purchased]] * Table1[[#This Row],[Unit Price]]</f>
        <v>180</v>
      </c>
      <c r="N10755" s="2">
        <f>VLOOKUP(H10755, [1]Products!B:E, 4, FALSE)</f>
        <v>9</v>
      </c>
      <c r="O10755" t="str">
        <f>TEXT(Table1[[#This Row],[Transaction Date]], "yyyy-mm")</f>
        <v>2024-09</v>
      </c>
      <c r="P10755" s="1">
        <f ca="1">YEAR(TODAY()) - YEAR(Table1[[#This Row],[Buyer Date of Birth]])</f>
        <v>57</v>
      </c>
      <c r="Q10755" s="2">
        <f>Table1[[#This Row],[Total Revenue]] - Table1[[#This Row],[Total Cost]]</f>
        <v>173</v>
      </c>
    </row>
    <row r="10756" spans="1:17" x14ac:dyDescent="0.25">
      <c r="A10756" s="1">
        <v>45553</v>
      </c>
      <c r="B10756" t="s">
        <v>248</v>
      </c>
      <c r="C10756" t="s">
        <v>345</v>
      </c>
      <c r="D10756" t="s">
        <v>78</v>
      </c>
      <c r="E10756" s="1">
        <v>18857</v>
      </c>
      <c r="F10756" t="s">
        <v>75</v>
      </c>
      <c r="G10756">
        <v>267</v>
      </c>
      <c r="H10756" t="s">
        <v>63</v>
      </c>
      <c r="I10756" t="s">
        <v>55</v>
      </c>
      <c r="J10756" t="s">
        <v>31</v>
      </c>
      <c r="K10756" t="str">
        <f>VLOOKUP(H10756, [1]Products!B:E, 2, FALSE)</f>
        <v>Vanilla Wafers</v>
      </c>
      <c r="L10756" s="2">
        <f>VLOOKUP(H10756, [1]Products!B:D, 3, FALSE)</f>
        <v>18</v>
      </c>
      <c r="M10756" s="2">
        <f>Table1[[#This Row],[Quantity Purchased]] * Table1[[#This Row],[Unit Price]]</f>
        <v>9612</v>
      </c>
      <c r="N10756" s="2">
        <f>VLOOKUP(H10756, [1]Products!B:E, 4, FALSE)</f>
        <v>36</v>
      </c>
      <c r="O10756" t="str">
        <f>TEXT(Table1[[#This Row],[Transaction Date]], "yyyy-mm")</f>
        <v>2024-09</v>
      </c>
      <c r="P10756" s="1">
        <f ca="1">YEAR(TODAY()) - YEAR(Table1[[#This Row],[Buyer Date of Birth]])</f>
        <v>74</v>
      </c>
      <c r="Q10756" s="2">
        <f>Table1[[#This Row],[Total Revenue]] - Table1[[#This Row],[Total Cost]]</f>
        <v>9594</v>
      </c>
    </row>
    <row r="10757" spans="1:17" x14ac:dyDescent="0.25">
      <c r="A10757" s="1">
        <v>45546</v>
      </c>
      <c r="B10757" t="s">
        <v>542</v>
      </c>
      <c r="C10757" t="s">
        <v>776</v>
      </c>
      <c r="D10757" t="s">
        <v>78</v>
      </c>
      <c r="E10757" s="1">
        <v>24558</v>
      </c>
      <c r="F10757" t="s">
        <v>75</v>
      </c>
      <c r="G10757">
        <v>127</v>
      </c>
      <c r="H10757" t="s">
        <v>35</v>
      </c>
      <c r="I10757" t="s">
        <v>59</v>
      </c>
      <c r="J10757" t="s">
        <v>31</v>
      </c>
      <c r="K10757" t="str">
        <f>VLOOKUP(H10757, [1]Products!B:E, 2, FALSE)</f>
        <v>Caramel Biscuits</v>
      </c>
      <c r="L10757" s="2">
        <f>VLOOKUP(H10757, [1]Products!B:D, 3, FALSE)</f>
        <v>18</v>
      </c>
      <c r="M10757" s="2">
        <f>Table1[[#This Row],[Quantity Purchased]] * Table1[[#This Row],[Unit Price]]</f>
        <v>2794</v>
      </c>
      <c r="N10757" s="2">
        <f>VLOOKUP(H10757, [1]Products!B:E, 4, FALSE)</f>
        <v>22</v>
      </c>
      <c r="O10757" t="str">
        <f>TEXT(Table1[[#This Row],[Transaction Date]], "yyyy-mm")</f>
        <v>2024-09</v>
      </c>
      <c r="P10757" s="1">
        <f ca="1">YEAR(TODAY()) - YEAR(Table1[[#This Row],[Buyer Date of Birth]])</f>
        <v>58</v>
      </c>
      <c r="Q10757" s="2">
        <f>Table1[[#This Row],[Total Revenue]] - Table1[[#This Row],[Total Cost]]</f>
        <v>2776</v>
      </c>
    </row>
    <row r="10758" spans="1:17" x14ac:dyDescent="0.25">
      <c r="A10758" s="1">
        <v>45555</v>
      </c>
      <c r="B10758" t="s">
        <v>405</v>
      </c>
      <c r="C10758" t="s">
        <v>268</v>
      </c>
      <c r="D10758" t="s">
        <v>89</v>
      </c>
      <c r="E10758" s="1">
        <v>38886</v>
      </c>
      <c r="F10758" t="s">
        <v>40</v>
      </c>
      <c r="G10758">
        <v>199</v>
      </c>
      <c r="H10758" t="s">
        <v>72</v>
      </c>
      <c r="I10758" t="s">
        <v>36</v>
      </c>
      <c r="J10758" t="s">
        <v>37</v>
      </c>
      <c r="K10758" t="str">
        <f>VLOOKUP(H10758, [1]Products!B:E, 2, FALSE)</f>
        <v>Choco Delight</v>
      </c>
      <c r="L10758" s="2">
        <f>VLOOKUP(H10758, [1]Products!B:D, 3, FALSE)</f>
        <v>3</v>
      </c>
      <c r="M10758" s="2">
        <f>Table1[[#This Row],[Quantity Purchased]] * Table1[[#This Row],[Unit Price]]</f>
        <v>995</v>
      </c>
      <c r="N10758" s="2">
        <f>VLOOKUP(H10758, [1]Products!B:E, 4, FALSE)</f>
        <v>5</v>
      </c>
      <c r="O10758" t="str">
        <f>TEXT(Table1[[#This Row],[Transaction Date]], "yyyy-mm")</f>
        <v>2024-09</v>
      </c>
      <c r="P10758" s="1">
        <f ca="1">YEAR(TODAY()) - YEAR(Table1[[#This Row],[Buyer Date of Birth]])</f>
        <v>19</v>
      </c>
      <c r="Q10758" s="2">
        <f>Table1[[#This Row],[Total Revenue]] - Table1[[#This Row],[Total Cost]]</f>
        <v>992</v>
      </c>
    </row>
    <row r="10759" spans="1:17" x14ac:dyDescent="0.25">
      <c r="A10759" s="1">
        <v>45546</v>
      </c>
      <c r="B10759" t="s">
        <v>225</v>
      </c>
      <c r="C10759" t="s">
        <v>418</v>
      </c>
      <c r="D10759" t="s">
        <v>100</v>
      </c>
      <c r="E10759" s="1">
        <v>37562</v>
      </c>
      <c r="F10759" t="s">
        <v>28</v>
      </c>
      <c r="G10759">
        <v>283</v>
      </c>
      <c r="H10759" t="s">
        <v>71</v>
      </c>
      <c r="I10759" t="s">
        <v>30</v>
      </c>
      <c r="J10759" t="s">
        <v>37</v>
      </c>
      <c r="K10759" t="str">
        <f>VLOOKUP(H10759, [1]Products!B:E, 2, FALSE)</f>
        <v>Peanut Butter Bites</v>
      </c>
      <c r="L10759" s="2">
        <f>VLOOKUP(H10759, [1]Products!B:D, 3, FALSE)</f>
        <v>5</v>
      </c>
      <c r="M10759" s="2">
        <f>Table1[[#This Row],[Quantity Purchased]] * Table1[[#This Row],[Unit Price]]</f>
        <v>1981</v>
      </c>
      <c r="N10759" s="2">
        <f>VLOOKUP(H10759, [1]Products!B:E, 4, FALSE)</f>
        <v>7</v>
      </c>
      <c r="O10759" t="str">
        <f>TEXT(Table1[[#This Row],[Transaction Date]], "yyyy-mm")</f>
        <v>2024-09</v>
      </c>
      <c r="P10759" s="1">
        <f ca="1">YEAR(TODAY()) - YEAR(Table1[[#This Row],[Buyer Date of Birth]])</f>
        <v>23</v>
      </c>
      <c r="Q10759" s="2">
        <f>Table1[[#This Row],[Total Revenue]] - Table1[[#This Row],[Total Cost]]</f>
        <v>1976</v>
      </c>
    </row>
    <row r="10760" spans="1:17" x14ac:dyDescent="0.25">
      <c r="A10760" s="1">
        <v>45555</v>
      </c>
      <c r="B10760" t="s">
        <v>204</v>
      </c>
      <c r="C10760" t="s">
        <v>116</v>
      </c>
      <c r="D10760" t="s">
        <v>62</v>
      </c>
      <c r="E10760" s="1">
        <v>18397</v>
      </c>
      <c r="F10760" t="s">
        <v>75</v>
      </c>
      <c r="G10760">
        <v>118</v>
      </c>
      <c r="H10760" t="s">
        <v>35</v>
      </c>
      <c r="I10760" t="s">
        <v>30</v>
      </c>
      <c r="J10760" t="s">
        <v>24</v>
      </c>
      <c r="K10760" t="str">
        <f>VLOOKUP(H10760, [1]Products!B:E, 2, FALSE)</f>
        <v>Caramel Biscuits</v>
      </c>
      <c r="L10760" s="2">
        <f>VLOOKUP(H10760, [1]Products!B:D, 3, FALSE)</f>
        <v>18</v>
      </c>
      <c r="M10760" s="2">
        <f>Table1[[#This Row],[Quantity Purchased]] * Table1[[#This Row],[Unit Price]]</f>
        <v>2596</v>
      </c>
      <c r="N10760" s="2">
        <f>VLOOKUP(H10760, [1]Products!B:E, 4, FALSE)</f>
        <v>22</v>
      </c>
      <c r="O10760" t="str">
        <f>TEXT(Table1[[#This Row],[Transaction Date]], "yyyy-mm")</f>
        <v>2024-09</v>
      </c>
      <c r="P10760" s="1">
        <f ca="1">YEAR(TODAY()) - YEAR(Table1[[#This Row],[Buyer Date of Birth]])</f>
        <v>75</v>
      </c>
      <c r="Q10760" s="2">
        <f>Table1[[#This Row],[Total Revenue]] - Table1[[#This Row],[Total Cost]]</f>
        <v>2578</v>
      </c>
    </row>
    <row r="10761" spans="1:17" x14ac:dyDescent="0.25">
      <c r="A10761" s="1">
        <v>45541</v>
      </c>
      <c r="B10761" t="s">
        <v>278</v>
      </c>
      <c r="C10761" t="s">
        <v>186</v>
      </c>
      <c r="D10761" t="s">
        <v>62</v>
      </c>
      <c r="E10761" s="1">
        <v>30870</v>
      </c>
      <c r="F10761" t="s">
        <v>75</v>
      </c>
      <c r="G10761">
        <v>140</v>
      </c>
      <c r="H10761" t="s">
        <v>54</v>
      </c>
      <c r="I10761" t="s">
        <v>46</v>
      </c>
      <c r="J10761" t="s">
        <v>24</v>
      </c>
      <c r="K10761" t="str">
        <f>VLOOKUP(H10761, [1]Products!B:E, 2, FALSE)</f>
        <v>Lemon Crisps</v>
      </c>
      <c r="L10761" s="2">
        <f>VLOOKUP(H10761, [1]Products!B:D, 3, FALSE)</f>
        <v>7</v>
      </c>
      <c r="M10761" s="2">
        <f>Table1[[#This Row],[Quantity Purchased]] * Table1[[#This Row],[Unit Price]]</f>
        <v>1260</v>
      </c>
      <c r="N10761" s="2">
        <f>VLOOKUP(H10761, [1]Products!B:E, 4, FALSE)</f>
        <v>9</v>
      </c>
      <c r="O10761" t="str">
        <f>TEXT(Table1[[#This Row],[Transaction Date]], "yyyy-mm")</f>
        <v>2024-09</v>
      </c>
      <c r="P10761" s="1">
        <f ca="1">YEAR(TODAY()) - YEAR(Table1[[#This Row],[Buyer Date of Birth]])</f>
        <v>41</v>
      </c>
      <c r="Q10761" s="2">
        <f>Table1[[#This Row],[Total Revenue]] - Table1[[#This Row],[Total Cost]]</f>
        <v>1253</v>
      </c>
    </row>
    <row r="10762" spans="1:17" x14ac:dyDescent="0.25">
      <c r="A10762" s="1">
        <v>45542</v>
      </c>
      <c r="B10762" t="s">
        <v>400</v>
      </c>
      <c r="C10762" t="s">
        <v>187</v>
      </c>
      <c r="D10762" t="s">
        <v>34</v>
      </c>
      <c r="E10762" s="1">
        <v>19774</v>
      </c>
      <c r="F10762" t="s">
        <v>75</v>
      </c>
      <c r="G10762">
        <v>367</v>
      </c>
      <c r="H10762" t="s">
        <v>71</v>
      </c>
      <c r="I10762" t="s">
        <v>50</v>
      </c>
      <c r="J10762" t="s">
        <v>31</v>
      </c>
      <c r="K10762" t="str">
        <f>VLOOKUP(H10762, [1]Products!B:E, 2, FALSE)</f>
        <v>Peanut Butter Bites</v>
      </c>
      <c r="L10762" s="2">
        <f>VLOOKUP(H10762, [1]Products!B:D, 3, FALSE)</f>
        <v>5</v>
      </c>
      <c r="M10762" s="2">
        <f>Table1[[#This Row],[Quantity Purchased]] * Table1[[#This Row],[Unit Price]]</f>
        <v>2569</v>
      </c>
      <c r="N10762" s="2">
        <f>VLOOKUP(H10762, [1]Products!B:E, 4, FALSE)</f>
        <v>7</v>
      </c>
      <c r="O10762" t="str">
        <f>TEXT(Table1[[#This Row],[Transaction Date]], "yyyy-mm")</f>
        <v>2024-09</v>
      </c>
      <c r="P10762" s="1">
        <f ca="1">YEAR(TODAY()) - YEAR(Table1[[#This Row],[Buyer Date of Birth]])</f>
        <v>71</v>
      </c>
      <c r="Q10762" s="2">
        <f>Table1[[#This Row],[Total Revenue]] - Table1[[#This Row],[Total Cost]]</f>
        <v>2564</v>
      </c>
    </row>
    <row r="10763" spans="1:17" x14ac:dyDescent="0.25">
      <c r="A10763" s="1">
        <v>45552</v>
      </c>
      <c r="B10763" t="s">
        <v>1512</v>
      </c>
      <c r="C10763" t="s">
        <v>668</v>
      </c>
      <c r="D10763" t="s">
        <v>62</v>
      </c>
      <c r="E10763" s="1">
        <v>18275</v>
      </c>
      <c r="F10763" t="s">
        <v>75</v>
      </c>
      <c r="G10763">
        <v>54</v>
      </c>
      <c r="H10763" t="s">
        <v>54</v>
      </c>
      <c r="I10763" t="s">
        <v>55</v>
      </c>
      <c r="J10763" t="s">
        <v>24</v>
      </c>
      <c r="K10763" t="str">
        <f>VLOOKUP(H10763, [1]Products!B:E, 2, FALSE)</f>
        <v>Lemon Crisps</v>
      </c>
      <c r="L10763" s="2">
        <f>VLOOKUP(H10763, [1]Products!B:D, 3, FALSE)</f>
        <v>7</v>
      </c>
      <c r="M10763" s="2">
        <f>Table1[[#This Row],[Quantity Purchased]] * Table1[[#This Row],[Unit Price]]</f>
        <v>486</v>
      </c>
      <c r="N10763" s="2">
        <f>VLOOKUP(H10763, [1]Products!B:E, 4, FALSE)</f>
        <v>9</v>
      </c>
      <c r="O10763" t="str">
        <f>TEXT(Table1[[#This Row],[Transaction Date]], "yyyy-mm")</f>
        <v>2024-09</v>
      </c>
      <c r="P10763" s="1">
        <f ca="1">YEAR(TODAY()) - YEAR(Table1[[#This Row],[Buyer Date of Birth]])</f>
        <v>75</v>
      </c>
      <c r="Q10763" s="2">
        <f>Table1[[#This Row],[Total Revenue]] - Table1[[#This Row],[Total Cost]]</f>
        <v>479</v>
      </c>
    </row>
    <row r="10764" spans="1:17" x14ac:dyDescent="0.25">
      <c r="A10764" s="1">
        <v>45563</v>
      </c>
      <c r="B10764" t="s">
        <v>1387</v>
      </c>
      <c r="C10764" t="s">
        <v>1146</v>
      </c>
      <c r="D10764" t="s">
        <v>34</v>
      </c>
      <c r="E10764" s="1">
        <v>36789</v>
      </c>
      <c r="F10764" t="s">
        <v>75</v>
      </c>
      <c r="G10764">
        <v>156</v>
      </c>
      <c r="H10764" t="s">
        <v>41</v>
      </c>
      <c r="I10764" t="s">
        <v>23</v>
      </c>
      <c r="J10764" t="s">
        <v>24</v>
      </c>
      <c r="K10764" t="str">
        <f>VLOOKUP(H10764, [1]Products!B:E, 2, FALSE)</f>
        <v>Ginger Snaps</v>
      </c>
      <c r="L10764" s="2">
        <f>VLOOKUP(H10764, [1]Products!B:D, 3, FALSE)</f>
        <v>14</v>
      </c>
      <c r="M10764" s="2">
        <f>Table1[[#This Row],[Quantity Purchased]] * Table1[[#This Row],[Unit Price]]</f>
        <v>4368</v>
      </c>
      <c r="N10764" s="2">
        <f>VLOOKUP(H10764, [1]Products!B:E, 4, FALSE)</f>
        <v>28</v>
      </c>
      <c r="O10764" t="str">
        <f>TEXT(Table1[[#This Row],[Transaction Date]], "yyyy-mm")</f>
        <v>2024-09</v>
      </c>
      <c r="P10764" s="1">
        <f ca="1">YEAR(TODAY()) - YEAR(Table1[[#This Row],[Buyer Date of Birth]])</f>
        <v>25</v>
      </c>
      <c r="Q10764" s="2">
        <f>Table1[[#This Row],[Total Revenue]] - Table1[[#This Row],[Total Cost]]</f>
        <v>4354</v>
      </c>
    </row>
    <row r="10765" spans="1:17" x14ac:dyDescent="0.25">
      <c r="A10765" s="1">
        <v>45558</v>
      </c>
      <c r="B10765" t="s">
        <v>43</v>
      </c>
      <c r="C10765" t="s">
        <v>328</v>
      </c>
      <c r="D10765" t="s">
        <v>58</v>
      </c>
      <c r="E10765" s="1">
        <v>23624</v>
      </c>
      <c r="F10765" t="s">
        <v>28</v>
      </c>
      <c r="G10765">
        <v>413</v>
      </c>
      <c r="H10765" t="s">
        <v>63</v>
      </c>
      <c r="I10765" t="s">
        <v>59</v>
      </c>
      <c r="J10765" t="s">
        <v>37</v>
      </c>
      <c r="K10765" t="str">
        <f>VLOOKUP(H10765, [1]Products!B:E, 2, FALSE)</f>
        <v>Vanilla Wafers</v>
      </c>
      <c r="L10765" s="2">
        <f>VLOOKUP(H10765, [1]Products!B:D, 3, FALSE)</f>
        <v>18</v>
      </c>
      <c r="M10765" s="2">
        <f>Table1[[#This Row],[Quantity Purchased]] * Table1[[#This Row],[Unit Price]]</f>
        <v>14868</v>
      </c>
      <c r="N10765" s="2">
        <f>VLOOKUP(H10765, [1]Products!B:E, 4, FALSE)</f>
        <v>36</v>
      </c>
      <c r="O10765" t="str">
        <f>TEXT(Table1[[#This Row],[Transaction Date]], "yyyy-mm")</f>
        <v>2024-09</v>
      </c>
      <c r="P10765" s="1">
        <f ca="1">YEAR(TODAY()) - YEAR(Table1[[#This Row],[Buyer Date of Birth]])</f>
        <v>61</v>
      </c>
      <c r="Q10765" s="2">
        <f>Table1[[#This Row],[Total Revenue]] - Table1[[#This Row],[Total Cost]]</f>
        <v>14850</v>
      </c>
    </row>
    <row r="10766" spans="1:17" x14ac:dyDescent="0.25">
      <c r="A10766" s="1">
        <v>45557</v>
      </c>
      <c r="B10766" t="s">
        <v>317</v>
      </c>
      <c r="C10766" t="s">
        <v>566</v>
      </c>
      <c r="D10766" t="s">
        <v>45</v>
      </c>
      <c r="E10766" s="1">
        <v>35838</v>
      </c>
      <c r="F10766" t="s">
        <v>21</v>
      </c>
      <c r="G10766">
        <v>468</v>
      </c>
      <c r="H10766" t="s">
        <v>22</v>
      </c>
      <c r="I10766" t="s">
        <v>50</v>
      </c>
      <c r="J10766" t="s">
        <v>24</v>
      </c>
      <c r="K10766" t="str">
        <f>VLOOKUP(H10766, [1]Products!B:E, 2, FALSE)</f>
        <v>Cinnamon Swirls</v>
      </c>
      <c r="L10766" s="2">
        <f>VLOOKUP(H10766, [1]Products!B:D, 3, FALSE)</f>
        <v>10</v>
      </c>
      <c r="M10766" s="2">
        <f>Table1[[#This Row],[Quantity Purchased]] * Table1[[#This Row],[Unit Price]]</f>
        <v>6552</v>
      </c>
      <c r="N10766" s="2">
        <f>VLOOKUP(H10766, [1]Products!B:E, 4, FALSE)</f>
        <v>14</v>
      </c>
      <c r="O10766" t="str">
        <f>TEXT(Table1[[#This Row],[Transaction Date]], "yyyy-mm")</f>
        <v>2024-09</v>
      </c>
      <c r="P10766" s="1">
        <f ca="1">YEAR(TODAY()) - YEAR(Table1[[#This Row],[Buyer Date of Birth]])</f>
        <v>27</v>
      </c>
      <c r="Q10766" s="2">
        <f>Table1[[#This Row],[Total Revenue]] - Table1[[#This Row],[Total Cost]]</f>
        <v>6542</v>
      </c>
    </row>
    <row r="10767" spans="1:17" x14ac:dyDescent="0.25">
      <c r="A10767" s="1">
        <v>45547</v>
      </c>
      <c r="B10767" t="s">
        <v>160</v>
      </c>
      <c r="C10767" t="s">
        <v>1582</v>
      </c>
      <c r="D10767" t="s">
        <v>89</v>
      </c>
      <c r="E10767" s="1">
        <v>31755</v>
      </c>
      <c r="F10767" t="s">
        <v>21</v>
      </c>
      <c r="G10767">
        <v>186</v>
      </c>
      <c r="H10767" t="s">
        <v>66</v>
      </c>
      <c r="I10767" t="s">
        <v>46</v>
      </c>
      <c r="J10767" t="s">
        <v>31</v>
      </c>
      <c r="K10767" t="str">
        <f>VLOOKUP(H10767, [1]Products!B:E, 2, FALSE)</f>
        <v>Oatmeal Cookies</v>
      </c>
      <c r="L10767" s="2">
        <f>VLOOKUP(H10767, [1]Products!B:D, 3, FALSE)</f>
        <v>19</v>
      </c>
      <c r="M10767" s="2">
        <f>Table1[[#This Row],[Quantity Purchased]] * Table1[[#This Row],[Unit Price]]</f>
        <v>4278</v>
      </c>
      <c r="N10767" s="2">
        <f>VLOOKUP(H10767, [1]Products!B:E, 4, FALSE)</f>
        <v>23</v>
      </c>
      <c r="O10767" t="str">
        <f>TEXT(Table1[[#This Row],[Transaction Date]], "yyyy-mm")</f>
        <v>2024-09</v>
      </c>
      <c r="P10767" s="1">
        <f ca="1">YEAR(TODAY()) - YEAR(Table1[[#This Row],[Buyer Date of Birth]])</f>
        <v>39</v>
      </c>
      <c r="Q10767" s="2">
        <f>Table1[[#This Row],[Total Revenue]] - Table1[[#This Row],[Total Cost]]</f>
        <v>4259</v>
      </c>
    </row>
    <row r="10768" spans="1:17" x14ac:dyDescent="0.25">
      <c r="A10768" s="1">
        <v>45557</v>
      </c>
      <c r="B10768" t="s">
        <v>469</v>
      </c>
      <c r="C10768" t="s">
        <v>252</v>
      </c>
      <c r="D10768" t="s">
        <v>84</v>
      </c>
      <c r="E10768" s="1">
        <v>38595</v>
      </c>
      <c r="F10768" t="s">
        <v>21</v>
      </c>
      <c r="G10768">
        <v>118</v>
      </c>
      <c r="H10768" t="s">
        <v>72</v>
      </c>
      <c r="I10768" t="s">
        <v>50</v>
      </c>
      <c r="J10768" t="s">
        <v>24</v>
      </c>
      <c r="K10768" t="str">
        <f>VLOOKUP(H10768, [1]Products!B:E, 2, FALSE)</f>
        <v>Choco Delight</v>
      </c>
      <c r="L10768" s="2">
        <f>VLOOKUP(H10768, [1]Products!B:D, 3, FALSE)</f>
        <v>3</v>
      </c>
      <c r="M10768" s="2">
        <f>Table1[[#This Row],[Quantity Purchased]] * Table1[[#This Row],[Unit Price]]</f>
        <v>590</v>
      </c>
      <c r="N10768" s="2">
        <f>VLOOKUP(H10768, [1]Products!B:E, 4, FALSE)</f>
        <v>5</v>
      </c>
      <c r="O10768" t="str">
        <f>TEXT(Table1[[#This Row],[Transaction Date]], "yyyy-mm")</f>
        <v>2024-09</v>
      </c>
      <c r="P10768" s="1">
        <f ca="1">YEAR(TODAY()) - YEAR(Table1[[#This Row],[Buyer Date of Birth]])</f>
        <v>20</v>
      </c>
      <c r="Q10768" s="2">
        <f>Table1[[#This Row],[Total Revenue]] - Table1[[#This Row],[Total Cost]]</f>
        <v>587</v>
      </c>
    </row>
    <row r="10769" spans="1:17" x14ac:dyDescent="0.25">
      <c r="A10769" s="1">
        <v>45559</v>
      </c>
      <c r="B10769" t="s">
        <v>348</v>
      </c>
      <c r="C10769" t="s">
        <v>157</v>
      </c>
      <c r="D10769" t="s">
        <v>20</v>
      </c>
      <c r="E10769" s="1">
        <v>21605</v>
      </c>
      <c r="F10769" t="s">
        <v>75</v>
      </c>
      <c r="G10769">
        <v>225</v>
      </c>
      <c r="H10769" t="s">
        <v>71</v>
      </c>
      <c r="I10769" t="s">
        <v>55</v>
      </c>
      <c r="J10769" t="s">
        <v>37</v>
      </c>
      <c r="K10769" t="str">
        <f>VLOOKUP(H10769, [1]Products!B:E, 2, FALSE)</f>
        <v>Peanut Butter Bites</v>
      </c>
      <c r="L10769" s="2">
        <f>VLOOKUP(H10769, [1]Products!B:D, 3, FALSE)</f>
        <v>5</v>
      </c>
      <c r="M10769" s="2">
        <f>Table1[[#This Row],[Quantity Purchased]] * Table1[[#This Row],[Unit Price]]</f>
        <v>1575</v>
      </c>
      <c r="N10769" s="2">
        <f>VLOOKUP(H10769, [1]Products!B:E, 4, FALSE)</f>
        <v>7</v>
      </c>
      <c r="O10769" t="str">
        <f>TEXT(Table1[[#This Row],[Transaction Date]], "yyyy-mm")</f>
        <v>2024-09</v>
      </c>
      <c r="P10769" s="1">
        <f ca="1">YEAR(TODAY()) - YEAR(Table1[[#This Row],[Buyer Date of Birth]])</f>
        <v>66</v>
      </c>
      <c r="Q10769" s="2">
        <f>Table1[[#This Row],[Total Revenue]] - Table1[[#This Row],[Total Cost]]</f>
        <v>1570</v>
      </c>
    </row>
    <row r="10770" spans="1:17" x14ac:dyDescent="0.25">
      <c r="A10770" s="1">
        <v>45554</v>
      </c>
      <c r="B10770" t="s">
        <v>377</v>
      </c>
      <c r="C10770" t="s">
        <v>1038</v>
      </c>
      <c r="D10770" t="s">
        <v>62</v>
      </c>
      <c r="E10770" s="1">
        <v>37567</v>
      </c>
      <c r="F10770" t="s">
        <v>28</v>
      </c>
      <c r="G10770">
        <v>90</v>
      </c>
      <c r="H10770" t="s">
        <v>71</v>
      </c>
      <c r="I10770" t="s">
        <v>55</v>
      </c>
      <c r="J10770" t="s">
        <v>31</v>
      </c>
      <c r="K10770" t="str">
        <f>VLOOKUP(H10770, [1]Products!B:E, 2, FALSE)</f>
        <v>Peanut Butter Bites</v>
      </c>
      <c r="L10770" s="2">
        <f>VLOOKUP(H10770, [1]Products!B:D, 3, FALSE)</f>
        <v>5</v>
      </c>
      <c r="M10770" s="2">
        <f>Table1[[#This Row],[Quantity Purchased]] * Table1[[#This Row],[Unit Price]]</f>
        <v>630</v>
      </c>
      <c r="N10770" s="2">
        <f>VLOOKUP(H10770, [1]Products!B:E, 4, FALSE)</f>
        <v>7</v>
      </c>
      <c r="O10770" t="str">
        <f>TEXT(Table1[[#This Row],[Transaction Date]], "yyyy-mm")</f>
        <v>2024-09</v>
      </c>
      <c r="P10770" s="1">
        <f ca="1">YEAR(TODAY()) - YEAR(Table1[[#This Row],[Buyer Date of Birth]])</f>
        <v>23</v>
      </c>
      <c r="Q10770" s="2">
        <f>Table1[[#This Row],[Total Revenue]] - Table1[[#This Row],[Total Cost]]</f>
        <v>625</v>
      </c>
    </row>
    <row r="10771" spans="1:17" x14ac:dyDescent="0.25">
      <c r="A10771" s="1">
        <v>45543</v>
      </c>
      <c r="B10771" t="s">
        <v>142</v>
      </c>
      <c r="C10771" t="s">
        <v>438</v>
      </c>
      <c r="D10771" t="s">
        <v>53</v>
      </c>
      <c r="E10771" s="1">
        <v>23745</v>
      </c>
      <c r="F10771" t="s">
        <v>21</v>
      </c>
      <c r="G10771">
        <v>411</v>
      </c>
      <c r="H10771" t="s">
        <v>54</v>
      </c>
      <c r="I10771" t="s">
        <v>42</v>
      </c>
      <c r="J10771" t="s">
        <v>31</v>
      </c>
      <c r="K10771" t="str">
        <f>VLOOKUP(H10771, [1]Products!B:E, 2, FALSE)</f>
        <v>Lemon Crisps</v>
      </c>
      <c r="L10771" s="2">
        <f>VLOOKUP(H10771, [1]Products!B:D, 3, FALSE)</f>
        <v>7</v>
      </c>
      <c r="M10771" s="2">
        <f>Table1[[#This Row],[Quantity Purchased]] * Table1[[#This Row],[Unit Price]]</f>
        <v>3699</v>
      </c>
      <c r="N10771" s="2">
        <f>VLOOKUP(H10771, [1]Products!B:E, 4, FALSE)</f>
        <v>9</v>
      </c>
      <c r="O10771" t="str">
        <f>TEXT(Table1[[#This Row],[Transaction Date]], "yyyy-mm")</f>
        <v>2024-09</v>
      </c>
      <c r="P10771" s="1">
        <f ca="1">YEAR(TODAY()) - YEAR(Table1[[#This Row],[Buyer Date of Birth]])</f>
        <v>60</v>
      </c>
      <c r="Q10771" s="2">
        <f>Table1[[#This Row],[Total Revenue]] - Table1[[#This Row],[Total Cost]]</f>
        <v>3692</v>
      </c>
    </row>
    <row r="10772" spans="1:17" x14ac:dyDescent="0.25">
      <c r="A10772" s="1">
        <v>45556</v>
      </c>
      <c r="B10772" t="s">
        <v>138</v>
      </c>
      <c r="C10772" t="s">
        <v>1513</v>
      </c>
      <c r="D10772" t="s">
        <v>89</v>
      </c>
      <c r="E10772" s="1">
        <v>30898</v>
      </c>
      <c r="F10772" t="s">
        <v>40</v>
      </c>
      <c r="G10772">
        <v>341</v>
      </c>
      <c r="H10772" t="s">
        <v>29</v>
      </c>
      <c r="I10772" t="s">
        <v>55</v>
      </c>
      <c r="J10772" t="s">
        <v>37</v>
      </c>
      <c r="K10772" t="str">
        <f>VLOOKUP(H10772, [1]Products!B:E, 2, FALSE)</f>
        <v>Shortbread</v>
      </c>
      <c r="L10772" s="2">
        <f>VLOOKUP(H10772, [1]Products!B:D, 3, FALSE)</f>
        <v>10</v>
      </c>
      <c r="M10772" s="2">
        <f>Table1[[#This Row],[Quantity Purchased]] * Table1[[#This Row],[Unit Price]]</f>
        <v>15345</v>
      </c>
      <c r="N10772" s="2">
        <f>VLOOKUP(H10772, [1]Products!B:E, 4, FALSE)</f>
        <v>45</v>
      </c>
      <c r="O10772" t="str">
        <f>TEXT(Table1[[#This Row],[Transaction Date]], "yyyy-mm")</f>
        <v>2024-09</v>
      </c>
      <c r="P10772" s="1">
        <f ca="1">YEAR(TODAY()) - YEAR(Table1[[#This Row],[Buyer Date of Birth]])</f>
        <v>41</v>
      </c>
      <c r="Q10772" s="2">
        <f>Table1[[#This Row],[Total Revenue]] - Table1[[#This Row],[Total Cost]]</f>
        <v>15335</v>
      </c>
    </row>
    <row r="10773" spans="1:17" x14ac:dyDescent="0.25">
      <c r="A10773" s="1">
        <v>45550</v>
      </c>
      <c r="B10773" t="s">
        <v>193</v>
      </c>
      <c r="C10773" t="s">
        <v>655</v>
      </c>
      <c r="D10773" t="s">
        <v>100</v>
      </c>
      <c r="E10773" s="1">
        <v>33499</v>
      </c>
      <c r="F10773" t="s">
        <v>28</v>
      </c>
      <c r="G10773">
        <v>499</v>
      </c>
      <c r="H10773" t="s">
        <v>66</v>
      </c>
      <c r="I10773" t="s">
        <v>30</v>
      </c>
      <c r="J10773" t="s">
        <v>37</v>
      </c>
      <c r="K10773" t="str">
        <f>VLOOKUP(H10773, [1]Products!B:E, 2, FALSE)</f>
        <v>Oatmeal Cookies</v>
      </c>
      <c r="L10773" s="2">
        <f>VLOOKUP(H10773, [1]Products!B:D, 3, FALSE)</f>
        <v>19</v>
      </c>
      <c r="M10773" s="2">
        <f>Table1[[#This Row],[Quantity Purchased]] * Table1[[#This Row],[Unit Price]]</f>
        <v>11477</v>
      </c>
      <c r="N10773" s="2">
        <f>VLOOKUP(H10773, [1]Products!B:E, 4, FALSE)</f>
        <v>23</v>
      </c>
      <c r="O10773" t="str">
        <f>TEXT(Table1[[#This Row],[Transaction Date]], "yyyy-mm")</f>
        <v>2024-09</v>
      </c>
      <c r="P10773" s="1">
        <f ca="1">YEAR(TODAY()) - YEAR(Table1[[#This Row],[Buyer Date of Birth]])</f>
        <v>34</v>
      </c>
      <c r="Q10773" s="2">
        <f>Table1[[#This Row],[Total Revenue]] - Table1[[#This Row],[Total Cost]]</f>
        <v>11458</v>
      </c>
    </row>
    <row r="10774" spans="1:17" x14ac:dyDescent="0.25">
      <c r="A10774" s="1">
        <v>45565</v>
      </c>
      <c r="B10774" t="s">
        <v>195</v>
      </c>
      <c r="C10774" t="s">
        <v>99</v>
      </c>
      <c r="D10774" t="s">
        <v>84</v>
      </c>
      <c r="E10774" s="1">
        <v>19439</v>
      </c>
      <c r="F10774" t="s">
        <v>28</v>
      </c>
      <c r="G10774">
        <v>47</v>
      </c>
      <c r="H10774" t="s">
        <v>41</v>
      </c>
      <c r="I10774" t="s">
        <v>36</v>
      </c>
      <c r="J10774" t="s">
        <v>24</v>
      </c>
      <c r="K10774" t="str">
        <f>VLOOKUP(H10774, [1]Products!B:E, 2, FALSE)</f>
        <v>Ginger Snaps</v>
      </c>
      <c r="L10774" s="2">
        <f>VLOOKUP(H10774, [1]Products!B:D, 3, FALSE)</f>
        <v>14</v>
      </c>
      <c r="M10774" s="2">
        <f>Table1[[#This Row],[Quantity Purchased]] * Table1[[#This Row],[Unit Price]]</f>
        <v>1316</v>
      </c>
      <c r="N10774" s="2">
        <f>VLOOKUP(H10774, [1]Products!B:E, 4, FALSE)</f>
        <v>28</v>
      </c>
      <c r="O10774" t="str">
        <f>TEXT(Table1[[#This Row],[Transaction Date]], "yyyy-mm")</f>
        <v>2024-09</v>
      </c>
      <c r="P10774" s="1">
        <f ca="1">YEAR(TODAY()) - YEAR(Table1[[#This Row],[Buyer Date of Birth]])</f>
        <v>72</v>
      </c>
      <c r="Q10774" s="2">
        <f>Table1[[#This Row],[Total Revenue]] - Table1[[#This Row],[Total Cost]]</f>
        <v>1302</v>
      </c>
    </row>
    <row r="10775" spans="1:17" x14ac:dyDescent="0.25">
      <c r="A10775" s="1">
        <v>45564</v>
      </c>
      <c r="B10775" t="s">
        <v>598</v>
      </c>
      <c r="C10775" t="s">
        <v>346</v>
      </c>
      <c r="D10775" t="s">
        <v>20</v>
      </c>
      <c r="E10775" s="1">
        <v>19956</v>
      </c>
      <c r="F10775" t="s">
        <v>28</v>
      </c>
      <c r="G10775">
        <v>301</v>
      </c>
      <c r="H10775" t="s">
        <v>63</v>
      </c>
      <c r="I10775" t="s">
        <v>30</v>
      </c>
      <c r="J10775" t="s">
        <v>24</v>
      </c>
      <c r="K10775" t="str">
        <f>VLOOKUP(H10775, [1]Products!B:E, 2, FALSE)</f>
        <v>Vanilla Wafers</v>
      </c>
      <c r="L10775" s="2">
        <f>VLOOKUP(H10775, [1]Products!B:D, 3, FALSE)</f>
        <v>18</v>
      </c>
      <c r="M10775" s="2">
        <f>Table1[[#This Row],[Quantity Purchased]] * Table1[[#This Row],[Unit Price]]</f>
        <v>10836</v>
      </c>
      <c r="N10775" s="2">
        <f>VLOOKUP(H10775, [1]Products!B:E, 4, FALSE)</f>
        <v>36</v>
      </c>
      <c r="O10775" t="str">
        <f>TEXT(Table1[[#This Row],[Transaction Date]], "yyyy-mm")</f>
        <v>2024-09</v>
      </c>
      <c r="P10775" s="1">
        <f ca="1">YEAR(TODAY()) - YEAR(Table1[[#This Row],[Buyer Date of Birth]])</f>
        <v>71</v>
      </c>
      <c r="Q10775" s="2">
        <f>Table1[[#This Row],[Total Revenue]] - Table1[[#This Row],[Total Cost]]</f>
        <v>10818</v>
      </c>
    </row>
    <row r="10776" spans="1:17" x14ac:dyDescent="0.25">
      <c r="A10776" s="1">
        <v>45559</v>
      </c>
      <c r="B10776" t="s">
        <v>916</v>
      </c>
      <c r="C10776" t="s">
        <v>570</v>
      </c>
      <c r="D10776" t="s">
        <v>78</v>
      </c>
      <c r="E10776" s="1">
        <v>16851</v>
      </c>
      <c r="F10776" t="s">
        <v>28</v>
      </c>
      <c r="G10776">
        <v>285</v>
      </c>
      <c r="H10776" t="s">
        <v>41</v>
      </c>
      <c r="I10776" t="s">
        <v>46</v>
      </c>
      <c r="J10776" t="s">
        <v>31</v>
      </c>
      <c r="K10776" t="str">
        <f>VLOOKUP(H10776, [1]Products!B:E, 2, FALSE)</f>
        <v>Ginger Snaps</v>
      </c>
      <c r="L10776" s="2">
        <f>VLOOKUP(H10776, [1]Products!B:D, 3, FALSE)</f>
        <v>14</v>
      </c>
      <c r="M10776" s="2">
        <f>Table1[[#This Row],[Quantity Purchased]] * Table1[[#This Row],[Unit Price]]</f>
        <v>7980</v>
      </c>
      <c r="N10776" s="2">
        <f>VLOOKUP(H10776, [1]Products!B:E, 4, FALSE)</f>
        <v>28</v>
      </c>
      <c r="O10776" t="str">
        <f>TEXT(Table1[[#This Row],[Transaction Date]], "yyyy-mm")</f>
        <v>2024-09</v>
      </c>
      <c r="P10776" s="1">
        <f ca="1">YEAR(TODAY()) - YEAR(Table1[[#This Row],[Buyer Date of Birth]])</f>
        <v>79</v>
      </c>
      <c r="Q10776" s="2">
        <f>Table1[[#This Row],[Total Revenue]] - Table1[[#This Row],[Total Cost]]</f>
        <v>7966</v>
      </c>
    </row>
    <row r="10777" spans="1:17" x14ac:dyDescent="0.25">
      <c r="A10777" s="1">
        <v>45563</v>
      </c>
      <c r="B10777" t="s">
        <v>739</v>
      </c>
      <c r="C10777" t="s">
        <v>1154</v>
      </c>
      <c r="D10777" t="s">
        <v>84</v>
      </c>
      <c r="E10777" s="1">
        <v>18244</v>
      </c>
      <c r="F10777" t="s">
        <v>75</v>
      </c>
      <c r="G10777">
        <v>102</v>
      </c>
      <c r="H10777" t="s">
        <v>49</v>
      </c>
      <c r="I10777" t="s">
        <v>30</v>
      </c>
      <c r="J10777" t="s">
        <v>24</v>
      </c>
      <c r="K10777" t="str">
        <f>VLOOKUP(H10777, [1]Products!B:E, 2, FALSE)</f>
        <v>Butter Crunch</v>
      </c>
      <c r="L10777" s="2">
        <f>VLOOKUP(H10777, [1]Products!B:D, 3, FALSE)</f>
        <v>10</v>
      </c>
      <c r="M10777" s="2">
        <f>Table1[[#This Row],[Quantity Purchased]] * Table1[[#This Row],[Unit Price]]</f>
        <v>1122</v>
      </c>
      <c r="N10777" s="2">
        <f>VLOOKUP(H10777, [1]Products!B:E, 4, FALSE)</f>
        <v>11</v>
      </c>
      <c r="O10777" t="str">
        <f>TEXT(Table1[[#This Row],[Transaction Date]], "yyyy-mm")</f>
        <v>2024-09</v>
      </c>
      <c r="P10777" s="1">
        <f ca="1">YEAR(TODAY()) - YEAR(Table1[[#This Row],[Buyer Date of Birth]])</f>
        <v>76</v>
      </c>
      <c r="Q10777" s="2">
        <f>Table1[[#This Row],[Total Revenue]] - Table1[[#This Row],[Total Cost]]</f>
        <v>1112</v>
      </c>
    </row>
    <row r="10778" spans="1:17" x14ac:dyDescent="0.25">
      <c r="A10778" s="1">
        <v>45559</v>
      </c>
      <c r="B10778" t="s">
        <v>153</v>
      </c>
      <c r="C10778" t="s">
        <v>1255</v>
      </c>
      <c r="D10778" t="s">
        <v>78</v>
      </c>
      <c r="E10778" s="1">
        <v>19861</v>
      </c>
      <c r="F10778" t="s">
        <v>21</v>
      </c>
      <c r="G10778">
        <v>72</v>
      </c>
      <c r="H10778" t="s">
        <v>54</v>
      </c>
      <c r="I10778" t="s">
        <v>30</v>
      </c>
      <c r="J10778" t="s">
        <v>24</v>
      </c>
      <c r="K10778" t="str">
        <f>VLOOKUP(H10778, [1]Products!B:E, 2, FALSE)</f>
        <v>Lemon Crisps</v>
      </c>
      <c r="L10778" s="2">
        <f>VLOOKUP(H10778, [1]Products!B:D, 3, FALSE)</f>
        <v>7</v>
      </c>
      <c r="M10778" s="2">
        <f>Table1[[#This Row],[Quantity Purchased]] * Table1[[#This Row],[Unit Price]]</f>
        <v>648</v>
      </c>
      <c r="N10778" s="2">
        <f>VLOOKUP(H10778, [1]Products!B:E, 4, FALSE)</f>
        <v>9</v>
      </c>
      <c r="O10778" t="str">
        <f>TEXT(Table1[[#This Row],[Transaction Date]], "yyyy-mm")</f>
        <v>2024-09</v>
      </c>
      <c r="P10778" s="1">
        <f ca="1">YEAR(TODAY()) - YEAR(Table1[[#This Row],[Buyer Date of Birth]])</f>
        <v>71</v>
      </c>
      <c r="Q10778" s="2">
        <f>Table1[[#This Row],[Total Revenue]] - Table1[[#This Row],[Total Cost]]</f>
        <v>641</v>
      </c>
    </row>
    <row r="10779" spans="1:17" x14ac:dyDescent="0.25">
      <c r="A10779" s="1">
        <v>45564</v>
      </c>
      <c r="B10779" t="s">
        <v>197</v>
      </c>
      <c r="C10779" t="s">
        <v>198</v>
      </c>
      <c r="D10779" t="s">
        <v>62</v>
      </c>
      <c r="E10779" s="1">
        <v>33412</v>
      </c>
      <c r="F10779" t="s">
        <v>75</v>
      </c>
      <c r="G10779">
        <v>313</v>
      </c>
      <c r="H10779" t="s">
        <v>71</v>
      </c>
      <c r="I10779" t="s">
        <v>50</v>
      </c>
      <c r="J10779" t="s">
        <v>37</v>
      </c>
      <c r="K10779" t="str">
        <f>VLOOKUP(H10779, [1]Products!B:E, 2, FALSE)</f>
        <v>Peanut Butter Bites</v>
      </c>
      <c r="L10779" s="2">
        <f>VLOOKUP(H10779, [1]Products!B:D, 3, FALSE)</f>
        <v>5</v>
      </c>
      <c r="M10779" s="2">
        <f>Table1[[#This Row],[Quantity Purchased]] * Table1[[#This Row],[Unit Price]]</f>
        <v>2191</v>
      </c>
      <c r="N10779" s="2">
        <f>VLOOKUP(H10779, [1]Products!B:E, 4, FALSE)</f>
        <v>7</v>
      </c>
      <c r="O10779" t="str">
        <f>TEXT(Table1[[#This Row],[Transaction Date]], "yyyy-mm")</f>
        <v>2024-09</v>
      </c>
      <c r="P10779" s="1">
        <f ca="1">YEAR(TODAY()) - YEAR(Table1[[#This Row],[Buyer Date of Birth]])</f>
        <v>34</v>
      </c>
      <c r="Q10779" s="2">
        <f>Table1[[#This Row],[Total Revenue]] - Table1[[#This Row],[Total Cost]]</f>
        <v>2186</v>
      </c>
    </row>
    <row r="10780" spans="1:17" x14ac:dyDescent="0.25">
      <c r="A10780" s="1">
        <v>45543</v>
      </c>
      <c r="B10780" t="s">
        <v>231</v>
      </c>
      <c r="C10780" t="s">
        <v>229</v>
      </c>
      <c r="D10780" t="s">
        <v>62</v>
      </c>
      <c r="E10780" s="1">
        <v>31715</v>
      </c>
      <c r="F10780" t="s">
        <v>28</v>
      </c>
      <c r="G10780">
        <v>105</v>
      </c>
      <c r="H10780" t="s">
        <v>49</v>
      </c>
      <c r="I10780" t="s">
        <v>50</v>
      </c>
      <c r="J10780" t="s">
        <v>24</v>
      </c>
      <c r="K10780" t="str">
        <f>VLOOKUP(H10780, [1]Products!B:E, 2, FALSE)</f>
        <v>Butter Crunch</v>
      </c>
      <c r="L10780" s="2">
        <f>VLOOKUP(H10780, [1]Products!B:D, 3, FALSE)</f>
        <v>10</v>
      </c>
      <c r="M10780" s="2">
        <f>Table1[[#This Row],[Quantity Purchased]] * Table1[[#This Row],[Unit Price]]</f>
        <v>1155</v>
      </c>
      <c r="N10780" s="2">
        <f>VLOOKUP(H10780, [1]Products!B:E, 4, FALSE)</f>
        <v>11</v>
      </c>
      <c r="O10780" t="str">
        <f>TEXT(Table1[[#This Row],[Transaction Date]], "yyyy-mm")</f>
        <v>2024-09</v>
      </c>
      <c r="P10780" s="1">
        <f ca="1">YEAR(TODAY()) - YEAR(Table1[[#This Row],[Buyer Date of Birth]])</f>
        <v>39</v>
      </c>
      <c r="Q10780" s="2">
        <f>Table1[[#This Row],[Total Revenue]] - Table1[[#This Row],[Total Cost]]</f>
        <v>1145</v>
      </c>
    </row>
    <row r="10781" spans="1:17" x14ac:dyDescent="0.25">
      <c r="A10781" s="1">
        <v>45545</v>
      </c>
      <c r="B10781" t="s">
        <v>573</v>
      </c>
      <c r="C10781" t="s">
        <v>618</v>
      </c>
      <c r="D10781" t="s">
        <v>34</v>
      </c>
      <c r="E10781" s="1">
        <v>31547</v>
      </c>
      <c r="F10781" t="s">
        <v>21</v>
      </c>
      <c r="G10781">
        <v>77</v>
      </c>
      <c r="H10781" t="s">
        <v>49</v>
      </c>
      <c r="I10781" t="s">
        <v>50</v>
      </c>
      <c r="J10781" t="s">
        <v>37</v>
      </c>
      <c r="K10781" t="str">
        <f>VLOOKUP(H10781, [1]Products!B:E, 2, FALSE)</f>
        <v>Butter Crunch</v>
      </c>
      <c r="L10781" s="2">
        <f>VLOOKUP(H10781, [1]Products!B:D, 3, FALSE)</f>
        <v>10</v>
      </c>
      <c r="M10781" s="2">
        <f>Table1[[#This Row],[Quantity Purchased]] * Table1[[#This Row],[Unit Price]]</f>
        <v>847</v>
      </c>
      <c r="N10781" s="2">
        <f>VLOOKUP(H10781, [1]Products!B:E, 4, FALSE)</f>
        <v>11</v>
      </c>
      <c r="O10781" t="str">
        <f>TEXT(Table1[[#This Row],[Transaction Date]], "yyyy-mm")</f>
        <v>2024-09</v>
      </c>
      <c r="P10781" s="1">
        <f ca="1">YEAR(TODAY()) - YEAR(Table1[[#This Row],[Buyer Date of Birth]])</f>
        <v>39</v>
      </c>
      <c r="Q10781" s="2">
        <f>Table1[[#This Row],[Total Revenue]] - Table1[[#This Row],[Total Cost]]</f>
        <v>837</v>
      </c>
    </row>
    <row r="10782" spans="1:17" x14ac:dyDescent="0.25">
      <c r="A10782" s="1">
        <v>45545</v>
      </c>
      <c r="B10782" t="s">
        <v>123</v>
      </c>
      <c r="C10782" t="s">
        <v>629</v>
      </c>
      <c r="D10782" t="s">
        <v>58</v>
      </c>
      <c r="E10782" s="1">
        <v>33668</v>
      </c>
      <c r="F10782" t="s">
        <v>75</v>
      </c>
      <c r="G10782">
        <v>60</v>
      </c>
      <c r="H10782" t="s">
        <v>54</v>
      </c>
      <c r="I10782" t="s">
        <v>23</v>
      </c>
      <c r="J10782" t="s">
        <v>31</v>
      </c>
      <c r="K10782" t="str">
        <f>VLOOKUP(H10782, [1]Products!B:E, 2, FALSE)</f>
        <v>Lemon Crisps</v>
      </c>
      <c r="L10782" s="2">
        <f>VLOOKUP(H10782, [1]Products!B:D, 3, FALSE)</f>
        <v>7</v>
      </c>
      <c r="M10782" s="2">
        <f>Table1[[#This Row],[Quantity Purchased]] * Table1[[#This Row],[Unit Price]]</f>
        <v>540</v>
      </c>
      <c r="N10782" s="2">
        <f>VLOOKUP(H10782, [1]Products!B:E, 4, FALSE)</f>
        <v>9</v>
      </c>
      <c r="O10782" t="str">
        <f>TEXT(Table1[[#This Row],[Transaction Date]], "yyyy-mm")</f>
        <v>2024-09</v>
      </c>
      <c r="P10782" s="1">
        <f ca="1">YEAR(TODAY()) - YEAR(Table1[[#This Row],[Buyer Date of Birth]])</f>
        <v>33</v>
      </c>
      <c r="Q10782" s="2">
        <f>Table1[[#This Row],[Total Revenue]] - Table1[[#This Row],[Total Cost]]</f>
        <v>533</v>
      </c>
    </row>
    <row r="10783" spans="1:17" x14ac:dyDescent="0.25">
      <c r="A10783" s="1">
        <v>45556</v>
      </c>
      <c r="B10783" t="s">
        <v>278</v>
      </c>
      <c r="C10783" t="s">
        <v>378</v>
      </c>
      <c r="D10783" t="s">
        <v>34</v>
      </c>
      <c r="E10783" s="1">
        <v>33191</v>
      </c>
      <c r="F10783" t="s">
        <v>28</v>
      </c>
      <c r="G10783">
        <v>264</v>
      </c>
      <c r="H10783" t="s">
        <v>63</v>
      </c>
      <c r="I10783" t="s">
        <v>50</v>
      </c>
      <c r="J10783" t="s">
        <v>31</v>
      </c>
      <c r="K10783" t="str">
        <f>VLOOKUP(H10783, [1]Products!B:E, 2, FALSE)</f>
        <v>Vanilla Wafers</v>
      </c>
      <c r="L10783" s="2">
        <f>VLOOKUP(H10783, [1]Products!B:D, 3, FALSE)</f>
        <v>18</v>
      </c>
      <c r="M10783" s="2">
        <f>Table1[[#This Row],[Quantity Purchased]] * Table1[[#This Row],[Unit Price]]</f>
        <v>9504</v>
      </c>
      <c r="N10783" s="2">
        <f>VLOOKUP(H10783, [1]Products!B:E, 4, FALSE)</f>
        <v>36</v>
      </c>
      <c r="O10783" t="str">
        <f>TEXT(Table1[[#This Row],[Transaction Date]], "yyyy-mm")</f>
        <v>2024-09</v>
      </c>
      <c r="P10783" s="1">
        <f ca="1">YEAR(TODAY()) - YEAR(Table1[[#This Row],[Buyer Date of Birth]])</f>
        <v>35</v>
      </c>
      <c r="Q10783" s="2">
        <f>Table1[[#This Row],[Total Revenue]] - Table1[[#This Row],[Total Cost]]</f>
        <v>9486</v>
      </c>
    </row>
    <row r="10784" spans="1:17" x14ac:dyDescent="0.25">
      <c r="A10784" s="1">
        <v>45549</v>
      </c>
      <c r="B10784" t="s">
        <v>123</v>
      </c>
      <c r="C10784" t="s">
        <v>122</v>
      </c>
      <c r="D10784" t="s">
        <v>53</v>
      </c>
      <c r="E10784" s="1">
        <v>32395</v>
      </c>
      <c r="F10784" t="s">
        <v>28</v>
      </c>
      <c r="G10784">
        <v>409</v>
      </c>
      <c r="H10784" t="s">
        <v>41</v>
      </c>
      <c r="I10784" t="s">
        <v>23</v>
      </c>
      <c r="J10784" t="s">
        <v>37</v>
      </c>
      <c r="K10784" t="str">
        <f>VLOOKUP(H10784, [1]Products!B:E, 2, FALSE)</f>
        <v>Ginger Snaps</v>
      </c>
      <c r="L10784" s="2">
        <f>VLOOKUP(H10784, [1]Products!B:D, 3, FALSE)</f>
        <v>14</v>
      </c>
      <c r="M10784" s="2">
        <f>Table1[[#This Row],[Quantity Purchased]] * Table1[[#This Row],[Unit Price]]</f>
        <v>11452</v>
      </c>
      <c r="N10784" s="2">
        <f>VLOOKUP(H10784, [1]Products!B:E, 4, FALSE)</f>
        <v>28</v>
      </c>
      <c r="O10784" t="str">
        <f>TEXT(Table1[[#This Row],[Transaction Date]], "yyyy-mm")</f>
        <v>2024-09</v>
      </c>
      <c r="P10784" s="1">
        <f ca="1">YEAR(TODAY()) - YEAR(Table1[[#This Row],[Buyer Date of Birth]])</f>
        <v>37</v>
      </c>
      <c r="Q10784" s="2">
        <f>Table1[[#This Row],[Total Revenue]] - Table1[[#This Row],[Total Cost]]</f>
        <v>11438</v>
      </c>
    </row>
    <row r="10785" spans="1:17" x14ac:dyDescent="0.25">
      <c r="A10785" s="1">
        <v>45558</v>
      </c>
      <c r="B10785" t="s">
        <v>1163</v>
      </c>
      <c r="C10785" t="s">
        <v>69</v>
      </c>
      <c r="D10785" t="s">
        <v>78</v>
      </c>
      <c r="E10785" s="1">
        <v>33500</v>
      </c>
      <c r="F10785" t="s">
        <v>28</v>
      </c>
      <c r="G10785">
        <v>300</v>
      </c>
      <c r="H10785" t="s">
        <v>29</v>
      </c>
      <c r="I10785" t="s">
        <v>50</v>
      </c>
      <c r="J10785" t="s">
        <v>37</v>
      </c>
      <c r="K10785" t="str">
        <f>VLOOKUP(H10785, [1]Products!B:E, 2, FALSE)</f>
        <v>Shortbread</v>
      </c>
      <c r="L10785" s="2">
        <f>VLOOKUP(H10785, [1]Products!B:D, 3, FALSE)</f>
        <v>10</v>
      </c>
      <c r="M10785" s="2">
        <f>Table1[[#This Row],[Quantity Purchased]] * Table1[[#This Row],[Unit Price]]</f>
        <v>13500</v>
      </c>
      <c r="N10785" s="2">
        <f>VLOOKUP(H10785, [1]Products!B:E, 4, FALSE)</f>
        <v>45</v>
      </c>
      <c r="O10785" t="str">
        <f>TEXT(Table1[[#This Row],[Transaction Date]], "yyyy-mm")</f>
        <v>2024-09</v>
      </c>
      <c r="P10785" s="1">
        <f ca="1">YEAR(TODAY()) - YEAR(Table1[[#This Row],[Buyer Date of Birth]])</f>
        <v>34</v>
      </c>
      <c r="Q10785" s="2">
        <f>Table1[[#This Row],[Total Revenue]] - Table1[[#This Row],[Total Cost]]</f>
        <v>13490</v>
      </c>
    </row>
    <row r="10786" spans="1:17" x14ac:dyDescent="0.25">
      <c r="A10786" s="1">
        <v>45552</v>
      </c>
      <c r="B10786" t="s">
        <v>1048</v>
      </c>
      <c r="C10786" t="s">
        <v>1164</v>
      </c>
      <c r="D10786" t="s">
        <v>45</v>
      </c>
      <c r="E10786" s="1">
        <v>32376</v>
      </c>
      <c r="F10786" t="s">
        <v>21</v>
      </c>
      <c r="G10786">
        <v>136</v>
      </c>
      <c r="H10786" t="s">
        <v>49</v>
      </c>
      <c r="I10786" t="s">
        <v>55</v>
      </c>
      <c r="J10786" t="s">
        <v>24</v>
      </c>
      <c r="K10786" t="str">
        <f>VLOOKUP(H10786, [1]Products!B:E, 2, FALSE)</f>
        <v>Butter Crunch</v>
      </c>
      <c r="L10786" s="2">
        <f>VLOOKUP(H10786, [1]Products!B:D, 3, FALSE)</f>
        <v>10</v>
      </c>
      <c r="M10786" s="2">
        <f>Table1[[#This Row],[Quantity Purchased]] * Table1[[#This Row],[Unit Price]]</f>
        <v>1496</v>
      </c>
      <c r="N10786" s="2">
        <f>VLOOKUP(H10786, [1]Products!B:E, 4, FALSE)</f>
        <v>11</v>
      </c>
      <c r="O10786" t="str">
        <f>TEXT(Table1[[#This Row],[Transaction Date]], "yyyy-mm")</f>
        <v>2024-09</v>
      </c>
      <c r="P10786" s="1">
        <f ca="1">YEAR(TODAY()) - YEAR(Table1[[#This Row],[Buyer Date of Birth]])</f>
        <v>37</v>
      </c>
      <c r="Q10786" s="2">
        <f>Table1[[#This Row],[Total Revenue]] - Table1[[#This Row],[Total Cost]]</f>
        <v>1486</v>
      </c>
    </row>
    <row r="10787" spans="1:17" x14ac:dyDescent="0.25">
      <c r="A10787" s="1">
        <v>45558</v>
      </c>
      <c r="B10787" t="s">
        <v>32</v>
      </c>
      <c r="C10787" t="s">
        <v>33</v>
      </c>
      <c r="D10787" t="s">
        <v>34</v>
      </c>
      <c r="E10787" s="1">
        <v>20796</v>
      </c>
      <c r="F10787" t="s">
        <v>75</v>
      </c>
      <c r="G10787">
        <v>146</v>
      </c>
      <c r="H10787" t="s">
        <v>66</v>
      </c>
      <c r="I10787" t="s">
        <v>36</v>
      </c>
      <c r="J10787" t="s">
        <v>24</v>
      </c>
      <c r="K10787" t="str">
        <f>VLOOKUP(H10787, [1]Products!B:E, 2, FALSE)</f>
        <v>Oatmeal Cookies</v>
      </c>
      <c r="L10787" s="2">
        <f>VLOOKUP(H10787, [1]Products!B:D, 3, FALSE)</f>
        <v>19</v>
      </c>
      <c r="M10787" s="2">
        <f>Table1[[#This Row],[Quantity Purchased]] * Table1[[#This Row],[Unit Price]]</f>
        <v>3358</v>
      </c>
      <c r="N10787" s="2">
        <f>VLOOKUP(H10787, [1]Products!B:E, 4, FALSE)</f>
        <v>23</v>
      </c>
      <c r="O10787" t="str">
        <f>TEXT(Table1[[#This Row],[Transaction Date]], "yyyy-mm")</f>
        <v>2024-09</v>
      </c>
      <c r="P10787" s="1">
        <f ca="1">YEAR(TODAY()) - YEAR(Table1[[#This Row],[Buyer Date of Birth]])</f>
        <v>69</v>
      </c>
      <c r="Q10787" s="2">
        <f>Table1[[#This Row],[Total Revenue]] - Table1[[#This Row],[Total Cost]]</f>
        <v>3339</v>
      </c>
    </row>
    <row r="10788" spans="1:17" x14ac:dyDescent="0.25">
      <c r="A10788" s="1">
        <v>45544</v>
      </c>
      <c r="B10788" t="s">
        <v>113</v>
      </c>
      <c r="C10788" t="s">
        <v>168</v>
      </c>
      <c r="D10788" t="s">
        <v>84</v>
      </c>
      <c r="E10788" s="1">
        <v>35552</v>
      </c>
      <c r="F10788" t="s">
        <v>28</v>
      </c>
      <c r="G10788">
        <v>89</v>
      </c>
      <c r="H10788" t="s">
        <v>66</v>
      </c>
      <c r="I10788" t="s">
        <v>30</v>
      </c>
      <c r="J10788" t="s">
        <v>31</v>
      </c>
      <c r="K10788" t="str">
        <f>VLOOKUP(H10788, [1]Products!B:E, 2, FALSE)</f>
        <v>Oatmeal Cookies</v>
      </c>
      <c r="L10788" s="2">
        <f>VLOOKUP(H10788, [1]Products!B:D, 3, FALSE)</f>
        <v>19</v>
      </c>
      <c r="M10788" s="2">
        <f>Table1[[#This Row],[Quantity Purchased]] * Table1[[#This Row],[Unit Price]]</f>
        <v>2047</v>
      </c>
      <c r="N10788" s="2">
        <f>VLOOKUP(H10788, [1]Products!B:E, 4, FALSE)</f>
        <v>23</v>
      </c>
      <c r="O10788" t="str">
        <f>TEXT(Table1[[#This Row],[Transaction Date]], "yyyy-mm")</f>
        <v>2024-09</v>
      </c>
      <c r="P10788" s="1">
        <f ca="1">YEAR(TODAY()) - YEAR(Table1[[#This Row],[Buyer Date of Birth]])</f>
        <v>28</v>
      </c>
      <c r="Q10788" s="2">
        <f>Table1[[#This Row],[Total Revenue]] - Table1[[#This Row],[Total Cost]]</f>
        <v>2028</v>
      </c>
    </row>
    <row r="10789" spans="1:17" x14ac:dyDescent="0.25">
      <c r="A10789" s="1">
        <v>45561</v>
      </c>
      <c r="B10789" t="s">
        <v>60</v>
      </c>
      <c r="C10789" t="s">
        <v>112</v>
      </c>
      <c r="D10789" t="s">
        <v>45</v>
      </c>
      <c r="E10789" s="1">
        <v>23758</v>
      </c>
      <c r="F10789" t="s">
        <v>21</v>
      </c>
      <c r="G10789">
        <v>486</v>
      </c>
      <c r="H10789" t="s">
        <v>35</v>
      </c>
      <c r="I10789" t="s">
        <v>59</v>
      </c>
      <c r="J10789" t="s">
        <v>24</v>
      </c>
      <c r="K10789" t="str">
        <f>VLOOKUP(H10789, [1]Products!B:E, 2, FALSE)</f>
        <v>Caramel Biscuits</v>
      </c>
      <c r="L10789" s="2">
        <f>VLOOKUP(H10789, [1]Products!B:D, 3, FALSE)</f>
        <v>18</v>
      </c>
      <c r="M10789" s="2">
        <f>Table1[[#This Row],[Quantity Purchased]] * Table1[[#This Row],[Unit Price]]</f>
        <v>10692</v>
      </c>
      <c r="N10789" s="2">
        <f>VLOOKUP(H10789, [1]Products!B:E, 4, FALSE)</f>
        <v>22</v>
      </c>
      <c r="O10789" t="str">
        <f>TEXT(Table1[[#This Row],[Transaction Date]], "yyyy-mm")</f>
        <v>2024-09</v>
      </c>
      <c r="P10789" s="1">
        <f ca="1">YEAR(TODAY()) - YEAR(Table1[[#This Row],[Buyer Date of Birth]])</f>
        <v>60</v>
      </c>
      <c r="Q10789" s="2">
        <f>Table1[[#This Row],[Total Revenue]] - Table1[[#This Row],[Total Cost]]</f>
        <v>10674</v>
      </c>
    </row>
    <row r="10790" spans="1:17" x14ac:dyDescent="0.25">
      <c r="A10790" s="1">
        <v>45553</v>
      </c>
      <c r="B10790" t="s">
        <v>853</v>
      </c>
      <c r="C10790" t="s">
        <v>710</v>
      </c>
      <c r="D10790" t="s">
        <v>84</v>
      </c>
      <c r="E10790" s="1">
        <v>21317</v>
      </c>
      <c r="F10790" t="s">
        <v>40</v>
      </c>
      <c r="G10790">
        <v>420</v>
      </c>
      <c r="H10790" t="s">
        <v>49</v>
      </c>
      <c r="I10790" t="s">
        <v>36</v>
      </c>
      <c r="J10790" t="s">
        <v>24</v>
      </c>
      <c r="K10790" t="str">
        <f>VLOOKUP(H10790, [1]Products!B:E, 2, FALSE)</f>
        <v>Butter Crunch</v>
      </c>
      <c r="L10790" s="2">
        <f>VLOOKUP(H10790, [1]Products!B:D, 3, FALSE)</f>
        <v>10</v>
      </c>
      <c r="M10790" s="2">
        <f>Table1[[#This Row],[Quantity Purchased]] * Table1[[#This Row],[Unit Price]]</f>
        <v>4620</v>
      </c>
      <c r="N10790" s="2">
        <f>VLOOKUP(H10790, [1]Products!B:E, 4, FALSE)</f>
        <v>11</v>
      </c>
      <c r="O10790" t="str">
        <f>TEXT(Table1[[#This Row],[Transaction Date]], "yyyy-mm")</f>
        <v>2024-09</v>
      </c>
      <c r="P10790" s="1">
        <f ca="1">YEAR(TODAY()) - YEAR(Table1[[#This Row],[Buyer Date of Birth]])</f>
        <v>67</v>
      </c>
      <c r="Q10790" s="2">
        <f>Table1[[#This Row],[Total Revenue]] - Table1[[#This Row],[Total Cost]]</f>
        <v>4610</v>
      </c>
    </row>
    <row r="10791" spans="1:17" x14ac:dyDescent="0.25">
      <c r="A10791" s="1">
        <v>45536</v>
      </c>
      <c r="B10791" t="s">
        <v>372</v>
      </c>
      <c r="C10791" t="s">
        <v>668</v>
      </c>
      <c r="D10791" t="s">
        <v>20</v>
      </c>
      <c r="E10791" s="1">
        <v>38731</v>
      </c>
      <c r="F10791" t="s">
        <v>28</v>
      </c>
      <c r="G10791">
        <v>290</v>
      </c>
      <c r="H10791" t="s">
        <v>49</v>
      </c>
      <c r="I10791" t="s">
        <v>23</v>
      </c>
      <c r="J10791" t="s">
        <v>37</v>
      </c>
      <c r="K10791" t="str">
        <f>VLOOKUP(H10791, [1]Products!B:E, 2, FALSE)</f>
        <v>Butter Crunch</v>
      </c>
      <c r="L10791" s="2">
        <f>VLOOKUP(H10791, [1]Products!B:D, 3, FALSE)</f>
        <v>10</v>
      </c>
      <c r="M10791" s="2">
        <f>Table1[[#This Row],[Quantity Purchased]] * Table1[[#This Row],[Unit Price]]</f>
        <v>3190</v>
      </c>
      <c r="N10791" s="2">
        <f>VLOOKUP(H10791, [1]Products!B:E, 4, FALSE)</f>
        <v>11</v>
      </c>
      <c r="O10791" t="str">
        <f>TEXT(Table1[[#This Row],[Transaction Date]], "yyyy-mm")</f>
        <v>2024-09</v>
      </c>
      <c r="P10791" s="1">
        <f ca="1">YEAR(TODAY()) - YEAR(Table1[[#This Row],[Buyer Date of Birth]])</f>
        <v>19</v>
      </c>
      <c r="Q10791" s="2">
        <f>Table1[[#This Row],[Total Revenue]] - Table1[[#This Row],[Total Cost]]</f>
        <v>3180</v>
      </c>
    </row>
    <row r="10792" spans="1:17" x14ac:dyDescent="0.25">
      <c r="A10792" s="1">
        <v>45542</v>
      </c>
      <c r="B10792" t="s">
        <v>977</v>
      </c>
      <c r="C10792" t="s">
        <v>326</v>
      </c>
      <c r="D10792" t="s">
        <v>34</v>
      </c>
      <c r="E10792" s="1">
        <v>23524</v>
      </c>
      <c r="F10792" t="s">
        <v>21</v>
      </c>
      <c r="G10792">
        <v>253</v>
      </c>
      <c r="H10792" t="s">
        <v>29</v>
      </c>
      <c r="I10792" t="s">
        <v>59</v>
      </c>
      <c r="J10792" t="s">
        <v>24</v>
      </c>
      <c r="K10792" t="str">
        <f>VLOOKUP(H10792, [1]Products!B:E, 2, FALSE)</f>
        <v>Shortbread</v>
      </c>
      <c r="L10792" s="2">
        <f>VLOOKUP(H10792, [1]Products!B:D, 3, FALSE)</f>
        <v>10</v>
      </c>
      <c r="M10792" s="2">
        <f>Table1[[#This Row],[Quantity Purchased]] * Table1[[#This Row],[Unit Price]]</f>
        <v>11385</v>
      </c>
      <c r="N10792" s="2">
        <f>VLOOKUP(H10792, [1]Products!B:E, 4, FALSE)</f>
        <v>45</v>
      </c>
      <c r="O10792" t="str">
        <f>TEXT(Table1[[#This Row],[Transaction Date]], "yyyy-mm")</f>
        <v>2024-09</v>
      </c>
      <c r="P10792" s="1">
        <f ca="1">YEAR(TODAY()) - YEAR(Table1[[#This Row],[Buyer Date of Birth]])</f>
        <v>61</v>
      </c>
      <c r="Q10792" s="2">
        <f>Table1[[#This Row],[Total Revenue]] - Table1[[#This Row],[Total Cost]]</f>
        <v>11375</v>
      </c>
    </row>
    <row r="10793" spans="1:17" x14ac:dyDescent="0.25">
      <c r="A10793" s="1">
        <v>45536</v>
      </c>
      <c r="B10793" t="s">
        <v>484</v>
      </c>
      <c r="C10793" t="s">
        <v>1084</v>
      </c>
      <c r="D10793" t="s">
        <v>100</v>
      </c>
      <c r="E10793" s="1">
        <v>20865</v>
      </c>
      <c r="F10793" t="s">
        <v>21</v>
      </c>
      <c r="G10793">
        <v>82</v>
      </c>
      <c r="H10793" t="s">
        <v>41</v>
      </c>
      <c r="I10793" t="s">
        <v>50</v>
      </c>
      <c r="J10793" t="s">
        <v>31</v>
      </c>
      <c r="K10793" t="str">
        <f>VLOOKUP(H10793, [1]Products!B:E, 2, FALSE)</f>
        <v>Ginger Snaps</v>
      </c>
      <c r="L10793" s="2">
        <f>VLOOKUP(H10793, [1]Products!B:D, 3, FALSE)</f>
        <v>14</v>
      </c>
      <c r="M10793" s="2">
        <f>Table1[[#This Row],[Quantity Purchased]] * Table1[[#This Row],[Unit Price]]</f>
        <v>2296</v>
      </c>
      <c r="N10793" s="2">
        <f>VLOOKUP(H10793, [1]Products!B:E, 4, FALSE)</f>
        <v>28</v>
      </c>
      <c r="O10793" t="str">
        <f>TEXT(Table1[[#This Row],[Transaction Date]], "yyyy-mm")</f>
        <v>2024-09</v>
      </c>
      <c r="P10793" s="1">
        <f ca="1">YEAR(TODAY()) - YEAR(Table1[[#This Row],[Buyer Date of Birth]])</f>
        <v>68</v>
      </c>
      <c r="Q10793" s="2">
        <f>Table1[[#This Row],[Total Revenue]] - Table1[[#This Row],[Total Cost]]</f>
        <v>2282</v>
      </c>
    </row>
    <row r="10794" spans="1:17" x14ac:dyDescent="0.25">
      <c r="A10794" s="1">
        <v>45562</v>
      </c>
      <c r="B10794" t="s">
        <v>372</v>
      </c>
      <c r="C10794" t="s">
        <v>1457</v>
      </c>
      <c r="D10794" t="s">
        <v>84</v>
      </c>
      <c r="E10794" s="1">
        <v>34711</v>
      </c>
      <c r="F10794" t="s">
        <v>40</v>
      </c>
      <c r="G10794">
        <v>373</v>
      </c>
      <c r="H10794" t="s">
        <v>41</v>
      </c>
      <c r="I10794" t="s">
        <v>30</v>
      </c>
      <c r="J10794" t="s">
        <v>24</v>
      </c>
      <c r="K10794" t="str">
        <f>VLOOKUP(H10794, [1]Products!B:E, 2, FALSE)</f>
        <v>Ginger Snaps</v>
      </c>
      <c r="L10794" s="2">
        <f>VLOOKUP(H10794, [1]Products!B:D, 3, FALSE)</f>
        <v>14</v>
      </c>
      <c r="M10794" s="2">
        <f>Table1[[#This Row],[Quantity Purchased]] * Table1[[#This Row],[Unit Price]]</f>
        <v>10444</v>
      </c>
      <c r="N10794" s="2">
        <f>VLOOKUP(H10794, [1]Products!B:E, 4, FALSE)</f>
        <v>28</v>
      </c>
      <c r="O10794" t="str">
        <f>TEXT(Table1[[#This Row],[Transaction Date]], "yyyy-mm")</f>
        <v>2024-09</v>
      </c>
      <c r="P10794" s="1">
        <f ca="1">YEAR(TODAY()) - YEAR(Table1[[#This Row],[Buyer Date of Birth]])</f>
        <v>30</v>
      </c>
      <c r="Q10794" s="2">
        <f>Table1[[#This Row],[Total Revenue]] - Table1[[#This Row],[Total Cost]]</f>
        <v>10430</v>
      </c>
    </row>
    <row r="10795" spans="1:17" x14ac:dyDescent="0.25">
      <c r="A10795" s="1">
        <v>45564</v>
      </c>
      <c r="B10795" t="s">
        <v>96</v>
      </c>
      <c r="C10795" t="s">
        <v>714</v>
      </c>
      <c r="D10795" t="s">
        <v>100</v>
      </c>
      <c r="E10795" s="1">
        <v>20251</v>
      </c>
      <c r="F10795" t="s">
        <v>40</v>
      </c>
      <c r="G10795">
        <v>333</v>
      </c>
      <c r="H10795" t="s">
        <v>49</v>
      </c>
      <c r="I10795" t="s">
        <v>36</v>
      </c>
      <c r="J10795" t="s">
        <v>37</v>
      </c>
      <c r="K10795" t="str">
        <f>VLOOKUP(H10795, [1]Products!B:E, 2, FALSE)</f>
        <v>Butter Crunch</v>
      </c>
      <c r="L10795" s="2">
        <f>VLOOKUP(H10795, [1]Products!B:D, 3, FALSE)</f>
        <v>10</v>
      </c>
      <c r="M10795" s="2">
        <f>Table1[[#This Row],[Quantity Purchased]] * Table1[[#This Row],[Unit Price]]</f>
        <v>3663</v>
      </c>
      <c r="N10795" s="2">
        <f>VLOOKUP(H10795, [1]Products!B:E, 4, FALSE)</f>
        <v>11</v>
      </c>
      <c r="O10795" t="str">
        <f>TEXT(Table1[[#This Row],[Transaction Date]], "yyyy-mm")</f>
        <v>2024-09</v>
      </c>
      <c r="P10795" s="1">
        <f ca="1">YEAR(TODAY()) - YEAR(Table1[[#This Row],[Buyer Date of Birth]])</f>
        <v>70</v>
      </c>
      <c r="Q10795" s="2">
        <f>Table1[[#This Row],[Total Revenue]] - Table1[[#This Row],[Total Cost]]</f>
        <v>3653</v>
      </c>
    </row>
    <row r="10796" spans="1:17" x14ac:dyDescent="0.25">
      <c r="A10796" s="1">
        <v>45544</v>
      </c>
      <c r="B10796" t="s">
        <v>317</v>
      </c>
      <c r="C10796" t="s">
        <v>795</v>
      </c>
      <c r="D10796" t="s">
        <v>34</v>
      </c>
      <c r="E10796" s="1">
        <v>24787</v>
      </c>
      <c r="F10796" t="s">
        <v>40</v>
      </c>
      <c r="G10796">
        <v>70</v>
      </c>
      <c r="H10796" t="s">
        <v>22</v>
      </c>
      <c r="I10796" t="s">
        <v>23</v>
      </c>
      <c r="J10796" t="s">
        <v>31</v>
      </c>
      <c r="K10796" t="str">
        <f>VLOOKUP(H10796, [1]Products!B:E, 2, FALSE)</f>
        <v>Cinnamon Swirls</v>
      </c>
      <c r="L10796" s="2">
        <f>VLOOKUP(H10796, [1]Products!B:D, 3, FALSE)</f>
        <v>10</v>
      </c>
      <c r="M10796" s="2">
        <f>Table1[[#This Row],[Quantity Purchased]] * Table1[[#This Row],[Unit Price]]</f>
        <v>980</v>
      </c>
      <c r="N10796" s="2">
        <f>VLOOKUP(H10796, [1]Products!B:E, 4, FALSE)</f>
        <v>14</v>
      </c>
      <c r="O10796" t="str">
        <f>TEXT(Table1[[#This Row],[Transaction Date]], "yyyy-mm")</f>
        <v>2024-09</v>
      </c>
      <c r="P10796" s="1">
        <f ca="1">YEAR(TODAY()) - YEAR(Table1[[#This Row],[Buyer Date of Birth]])</f>
        <v>58</v>
      </c>
      <c r="Q10796" s="2">
        <f>Table1[[#This Row],[Total Revenue]] - Table1[[#This Row],[Total Cost]]</f>
        <v>970</v>
      </c>
    </row>
    <row r="10797" spans="1:17" x14ac:dyDescent="0.25">
      <c r="A10797" s="1">
        <v>45565</v>
      </c>
      <c r="B10797" t="s">
        <v>1320</v>
      </c>
      <c r="C10797" t="s">
        <v>397</v>
      </c>
      <c r="D10797" t="s">
        <v>58</v>
      </c>
      <c r="E10797" s="1">
        <v>38058</v>
      </c>
      <c r="F10797" t="s">
        <v>28</v>
      </c>
      <c r="G10797">
        <v>253</v>
      </c>
      <c r="H10797" t="s">
        <v>63</v>
      </c>
      <c r="I10797" t="s">
        <v>50</v>
      </c>
      <c r="J10797" t="s">
        <v>31</v>
      </c>
      <c r="K10797" t="str">
        <f>VLOOKUP(H10797, [1]Products!B:E, 2, FALSE)</f>
        <v>Vanilla Wafers</v>
      </c>
      <c r="L10797" s="2">
        <f>VLOOKUP(H10797, [1]Products!B:D, 3, FALSE)</f>
        <v>18</v>
      </c>
      <c r="M10797" s="2">
        <f>Table1[[#This Row],[Quantity Purchased]] * Table1[[#This Row],[Unit Price]]</f>
        <v>9108</v>
      </c>
      <c r="N10797" s="2">
        <f>VLOOKUP(H10797, [1]Products!B:E, 4, FALSE)</f>
        <v>36</v>
      </c>
      <c r="O10797" t="str">
        <f>TEXT(Table1[[#This Row],[Transaction Date]], "yyyy-mm")</f>
        <v>2024-09</v>
      </c>
      <c r="P10797" s="1">
        <f ca="1">YEAR(TODAY()) - YEAR(Table1[[#This Row],[Buyer Date of Birth]])</f>
        <v>21</v>
      </c>
      <c r="Q10797" s="2">
        <f>Table1[[#This Row],[Total Revenue]] - Table1[[#This Row],[Total Cost]]</f>
        <v>9090</v>
      </c>
    </row>
    <row r="10798" spans="1:17" x14ac:dyDescent="0.25">
      <c r="A10798" s="1">
        <v>45562</v>
      </c>
      <c r="B10798" t="s">
        <v>469</v>
      </c>
      <c r="C10798" t="s">
        <v>39</v>
      </c>
      <c r="D10798" t="s">
        <v>53</v>
      </c>
      <c r="E10798" s="1">
        <v>27642</v>
      </c>
      <c r="F10798" t="s">
        <v>40</v>
      </c>
      <c r="G10798">
        <v>440</v>
      </c>
      <c r="H10798" t="s">
        <v>72</v>
      </c>
      <c r="I10798" t="s">
        <v>36</v>
      </c>
      <c r="J10798" t="s">
        <v>37</v>
      </c>
      <c r="K10798" t="str">
        <f>VLOOKUP(H10798, [1]Products!B:E, 2, FALSE)</f>
        <v>Choco Delight</v>
      </c>
      <c r="L10798" s="2">
        <f>VLOOKUP(H10798, [1]Products!B:D, 3, FALSE)</f>
        <v>3</v>
      </c>
      <c r="M10798" s="2">
        <f>Table1[[#This Row],[Quantity Purchased]] * Table1[[#This Row],[Unit Price]]</f>
        <v>2200</v>
      </c>
      <c r="N10798" s="2">
        <f>VLOOKUP(H10798, [1]Products!B:E, 4, FALSE)</f>
        <v>5</v>
      </c>
      <c r="O10798" t="str">
        <f>TEXT(Table1[[#This Row],[Transaction Date]], "yyyy-mm")</f>
        <v>2024-09</v>
      </c>
      <c r="P10798" s="1">
        <f ca="1">YEAR(TODAY()) - YEAR(Table1[[#This Row],[Buyer Date of Birth]])</f>
        <v>50</v>
      </c>
      <c r="Q10798" s="2">
        <f>Table1[[#This Row],[Total Revenue]] - Table1[[#This Row],[Total Cost]]</f>
        <v>2197</v>
      </c>
    </row>
    <row r="10799" spans="1:17" x14ac:dyDescent="0.25">
      <c r="A10799" s="1">
        <v>45542</v>
      </c>
      <c r="B10799" t="s">
        <v>500</v>
      </c>
      <c r="C10799" t="s">
        <v>703</v>
      </c>
      <c r="D10799" t="s">
        <v>34</v>
      </c>
      <c r="E10799" s="1">
        <v>28865</v>
      </c>
      <c r="F10799" t="s">
        <v>21</v>
      </c>
      <c r="G10799">
        <v>248</v>
      </c>
      <c r="H10799" t="s">
        <v>66</v>
      </c>
      <c r="I10799" t="s">
        <v>23</v>
      </c>
      <c r="J10799" t="s">
        <v>37</v>
      </c>
      <c r="K10799" t="str">
        <f>VLOOKUP(H10799, [1]Products!B:E, 2, FALSE)</f>
        <v>Oatmeal Cookies</v>
      </c>
      <c r="L10799" s="2">
        <f>VLOOKUP(H10799, [1]Products!B:D, 3, FALSE)</f>
        <v>19</v>
      </c>
      <c r="M10799" s="2">
        <f>Table1[[#This Row],[Quantity Purchased]] * Table1[[#This Row],[Unit Price]]</f>
        <v>5704</v>
      </c>
      <c r="N10799" s="2">
        <f>VLOOKUP(H10799, [1]Products!B:E, 4, FALSE)</f>
        <v>23</v>
      </c>
      <c r="O10799" t="str">
        <f>TEXT(Table1[[#This Row],[Transaction Date]], "yyyy-mm")</f>
        <v>2024-09</v>
      </c>
      <c r="P10799" s="1">
        <f ca="1">YEAR(TODAY()) - YEAR(Table1[[#This Row],[Buyer Date of Birth]])</f>
        <v>46</v>
      </c>
      <c r="Q10799" s="2">
        <f>Table1[[#This Row],[Total Revenue]] - Table1[[#This Row],[Total Cost]]</f>
        <v>5685</v>
      </c>
    </row>
    <row r="10800" spans="1:17" x14ac:dyDescent="0.25">
      <c r="A10800" s="1">
        <v>45539</v>
      </c>
      <c r="B10800" t="s">
        <v>336</v>
      </c>
      <c r="C10800" t="s">
        <v>548</v>
      </c>
      <c r="D10800" t="s">
        <v>20</v>
      </c>
      <c r="E10800" s="1">
        <v>25506</v>
      </c>
      <c r="F10800" t="s">
        <v>21</v>
      </c>
      <c r="G10800">
        <v>204</v>
      </c>
      <c r="H10800" t="s">
        <v>63</v>
      </c>
      <c r="I10800" t="s">
        <v>36</v>
      </c>
      <c r="J10800" t="s">
        <v>24</v>
      </c>
      <c r="K10800" t="str">
        <f>VLOOKUP(H10800, [1]Products!B:E, 2, FALSE)</f>
        <v>Vanilla Wafers</v>
      </c>
      <c r="L10800" s="2">
        <f>VLOOKUP(H10800, [1]Products!B:D, 3, FALSE)</f>
        <v>18</v>
      </c>
      <c r="M10800" s="2">
        <f>Table1[[#This Row],[Quantity Purchased]] * Table1[[#This Row],[Unit Price]]</f>
        <v>7344</v>
      </c>
      <c r="N10800" s="2">
        <f>VLOOKUP(H10800, [1]Products!B:E, 4, FALSE)</f>
        <v>36</v>
      </c>
      <c r="O10800" t="str">
        <f>TEXT(Table1[[#This Row],[Transaction Date]], "yyyy-mm")</f>
        <v>2024-09</v>
      </c>
      <c r="P10800" s="1">
        <f ca="1">YEAR(TODAY()) - YEAR(Table1[[#This Row],[Buyer Date of Birth]])</f>
        <v>56</v>
      </c>
      <c r="Q10800" s="2">
        <f>Table1[[#This Row],[Total Revenue]] - Table1[[#This Row],[Total Cost]]</f>
        <v>7326</v>
      </c>
    </row>
    <row r="10801" spans="1:17" x14ac:dyDescent="0.25">
      <c r="A10801" s="1">
        <v>45546</v>
      </c>
      <c r="B10801" t="s">
        <v>358</v>
      </c>
      <c r="C10801" t="s">
        <v>267</v>
      </c>
      <c r="D10801" t="s">
        <v>34</v>
      </c>
      <c r="E10801" s="1">
        <v>33594</v>
      </c>
      <c r="F10801" t="s">
        <v>28</v>
      </c>
      <c r="G10801">
        <v>168</v>
      </c>
      <c r="H10801" t="s">
        <v>71</v>
      </c>
      <c r="I10801" t="s">
        <v>46</v>
      </c>
      <c r="J10801" t="s">
        <v>24</v>
      </c>
      <c r="K10801" t="str">
        <f>VLOOKUP(H10801, [1]Products!B:E, 2, FALSE)</f>
        <v>Peanut Butter Bites</v>
      </c>
      <c r="L10801" s="2">
        <f>VLOOKUP(H10801, [1]Products!B:D, 3, FALSE)</f>
        <v>5</v>
      </c>
      <c r="M10801" s="2">
        <f>Table1[[#This Row],[Quantity Purchased]] * Table1[[#This Row],[Unit Price]]</f>
        <v>1176</v>
      </c>
      <c r="N10801" s="2">
        <f>VLOOKUP(H10801, [1]Products!B:E, 4, FALSE)</f>
        <v>7</v>
      </c>
      <c r="O10801" t="str">
        <f>TEXT(Table1[[#This Row],[Transaction Date]], "yyyy-mm")</f>
        <v>2024-09</v>
      </c>
      <c r="P10801" s="1">
        <f ca="1">YEAR(TODAY()) - YEAR(Table1[[#This Row],[Buyer Date of Birth]])</f>
        <v>34</v>
      </c>
      <c r="Q10801" s="2">
        <f>Table1[[#This Row],[Total Revenue]] - Table1[[#This Row],[Total Cost]]</f>
        <v>1171</v>
      </c>
    </row>
    <row r="10802" spans="1:17" x14ac:dyDescent="0.25">
      <c r="A10802" s="1">
        <v>45583</v>
      </c>
      <c r="B10802" t="s">
        <v>523</v>
      </c>
      <c r="C10802" t="s">
        <v>713</v>
      </c>
      <c r="D10802" t="s">
        <v>89</v>
      </c>
      <c r="E10802" s="1">
        <v>27669</v>
      </c>
      <c r="F10802" t="s">
        <v>40</v>
      </c>
      <c r="G10802">
        <v>209</v>
      </c>
      <c r="H10802" t="s">
        <v>54</v>
      </c>
      <c r="I10802" t="s">
        <v>59</v>
      </c>
      <c r="J10802" t="s">
        <v>31</v>
      </c>
      <c r="K10802" t="str">
        <f>VLOOKUP(H10802, [1]Products!B:E, 2, FALSE)</f>
        <v>Lemon Crisps</v>
      </c>
      <c r="L10802" s="2">
        <f>VLOOKUP(H10802, [1]Products!B:D, 3, FALSE)</f>
        <v>7</v>
      </c>
      <c r="M10802" s="2">
        <f>Table1[[#This Row],[Quantity Purchased]] * Table1[[#This Row],[Unit Price]]</f>
        <v>1881</v>
      </c>
      <c r="N10802" s="2">
        <f>VLOOKUP(H10802, [1]Products!B:E, 4, FALSE)</f>
        <v>9</v>
      </c>
      <c r="O10802" t="str">
        <f>TEXT(Table1[[#This Row],[Transaction Date]], "yyyy-mm")</f>
        <v>2024-10</v>
      </c>
      <c r="P10802" s="1">
        <f ca="1">YEAR(TODAY()) - YEAR(Table1[[#This Row],[Buyer Date of Birth]])</f>
        <v>50</v>
      </c>
      <c r="Q10802" s="2">
        <f>Table1[[#This Row],[Total Revenue]] - Table1[[#This Row],[Total Cost]]</f>
        <v>1874</v>
      </c>
    </row>
    <row r="10803" spans="1:17" x14ac:dyDescent="0.25">
      <c r="A10803" s="1">
        <v>45590</v>
      </c>
      <c r="B10803" t="s">
        <v>264</v>
      </c>
      <c r="C10803" t="s">
        <v>602</v>
      </c>
      <c r="D10803" t="s">
        <v>53</v>
      </c>
      <c r="E10803" s="1">
        <v>28253</v>
      </c>
      <c r="F10803" t="s">
        <v>28</v>
      </c>
      <c r="G10803">
        <v>34</v>
      </c>
      <c r="H10803" t="s">
        <v>29</v>
      </c>
      <c r="I10803" t="s">
        <v>59</v>
      </c>
      <c r="J10803" t="s">
        <v>24</v>
      </c>
      <c r="K10803" t="str">
        <f>VLOOKUP(H10803, [1]Products!B:E, 2, FALSE)</f>
        <v>Shortbread</v>
      </c>
      <c r="L10803" s="2">
        <f>VLOOKUP(H10803, [1]Products!B:D, 3, FALSE)</f>
        <v>10</v>
      </c>
      <c r="M10803" s="2">
        <f>Table1[[#This Row],[Quantity Purchased]] * Table1[[#This Row],[Unit Price]]</f>
        <v>1530</v>
      </c>
      <c r="N10803" s="2">
        <f>VLOOKUP(H10803, [1]Products!B:E, 4, FALSE)</f>
        <v>45</v>
      </c>
      <c r="O10803" t="str">
        <f>TEXT(Table1[[#This Row],[Transaction Date]], "yyyy-mm")</f>
        <v>2024-10</v>
      </c>
      <c r="P10803" s="1">
        <f ca="1">YEAR(TODAY()) - YEAR(Table1[[#This Row],[Buyer Date of Birth]])</f>
        <v>48</v>
      </c>
      <c r="Q10803" s="2">
        <f>Table1[[#This Row],[Total Revenue]] - Table1[[#This Row],[Total Cost]]</f>
        <v>1520</v>
      </c>
    </row>
    <row r="10804" spans="1:17" x14ac:dyDescent="0.25">
      <c r="A10804" s="1">
        <v>45569</v>
      </c>
      <c r="B10804" t="s">
        <v>594</v>
      </c>
      <c r="C10804" t="s">
        <v>872</v>
      </c>
      <c r="D10804" t="s">
        <v>78</v>
      </c>
      <c r="E10804" s="1">
        <v>22850</v>
      </c>
      <c r="F10804" t="s">
        <v>28</v>
      </c>
      <c r="G10804">
        <v>442</v>
      </c>
      <c r="H10804" t="s">
        <v>41</v>
      </c>
      <c r="I10804" t="s">
        <v>36</v>
      </c>
      <c r="J10804" t="s">
        <v>24</v>
      </c>
      <c r="K10804" t="str">
        <f>VLOOKUP(H10804, [1]Products!B:E, 2, FALSE)</f>
        <v>Ginger Snaps</v>
      </c>
      <c r="L10804" s="2">
        <f>VLOOKUP(H10804, [1]Products!B:D, 3, FALSE)</f>
        <v>14</v>
      </c>
      <c r="M10804" s="2">
        <f>Table1[[#This Row],[Quantity Purchased]] * Table1[[#This Row],[Unit Price]]</f>
        <v>12376</v>
      </c>
      <c r="N10804" s="2">
        <f>VLOOKUP(H10804, [1]Products!B:E, 4, FALSE)</f>
        <v>28</v>
      </c>
      <c r="O10804" t="str">
        <f>TEXT(Table1[[#This Row],[Transaction Date]], "yyyy-mm")</f>
        <v>2024-10</v>
      </c>
      <c r="P10804" s="1">
        <f ca="1">YEAR(TODAY()) - YEAR(Table1[[#This Row],[Buyer Date of Birth]])</f>
        <v>63</v>
      </c>
      <c r="Q10804" s="2">
        <f>Table1[[#This Row],[Total Revenue]] - Table1[[#This Row],[Total Cost]]</f>
        <v>12362</v>
      </c>
    </row>
    <row r="10805" spans="1:17" x14ac:dyDescent="0.25">
      <c r="A10805" s="1">
        <v>45568</v>
      </c>
      <c r="B10805" t="s">
        <v>32</v>
      </c>
      <c r="C10805" t="s">
        <v>33</v>
      </c>
      <c r="D10805" t="s">
        <v>34</v>
      </c>
      <c r="E10805" s="1">
        <v>28099</v>
      </c>
      <c r="F10805" t="s">
        <v>21</v>
      </c>
      <c r="G10805">
        <v>476</v>
      </c>
      <c r="H10805" t="s">
        <v>22</v>
      </c>
      <c r="I10805" t="s">
        <v>50</v>
      </c>
      <c r="J10805" t="s">
        <v>37</v>
      </c>
      <c r="K10805" t="str">
        <f>VLOOKUP(H10805, [1]Products!B:E, 2, FALSE)</f>
        <v>Cinnamon Swirls</v>
      </c>
      <c r="L10805" s="2">
        <f>VLOOKUP(H10805, [1]Products!B:D, 3, FALSE)</f>
        <v>10</v>
      </c>
      <c r="M10805" s="2">
        <f>Table1[[#This Row],[Quantity Purchased]] * Table1[[#This Row],[Unit Price]]</f>
        <v>6664</v>
      </c>
      <c r="N10805" s="2">
        <f>VLOOKUP(H10805, [1]Products!B:E, 4, FALSE)</f>
        <v>14</v>
      </c>
      <c r="O10805" t="str">
        <f>TEXT(Table1[[#This Row],[Transaction Date]], "yyyy-mm")</f>
        <v>2024-10</v>
      </c>
      <c r="P10805" s="1">
        <f ca="1">YEAR(TODAY()) - YEAR(Table1[[#This Row],[Buyer Date of Birth]])</f>
        <v>49</v>
      </c>
      <c r="Q10805" s="2">
        <f>Table1[[#This Row],[Total Revenue]] - Table1[[#This Row],[Total Cost]]</f>
        <v>6654</v>
      </c>
    </row>
    <row r="10806" spans="1:17" x14ac:dyDescent="0.25">
      <c r="A10806" s="1">
        <v>45586</v>
      </c>
      <c r="B10806" t="s">
        <v>484</v>
      </c>
      <c r="C10806" t="s">
        <v>328</v>
      </c>
      <c r="D10806" t="s">
        <v>53</v>
      </c>
      <c r="E10806" s="1">
        <v>27499</v>
      </c>
      <c r="F10806" t="s">
        <v>40</v>
      </c>
      <c r="G10806">
        <v>104</v>
      </c>
      <c r="H10806" t="s">
        <v>41</v>
      </c>
      <c r="I10806" t="s">
        <v>36</v>
      </c>
      <c r="J10806" t="s">
        <v>24</v>
      </c>
      <c r="K10806" t="str">
        <f>VLOOKUP(H10806, [1]Products!B:E, 2, FALSE)</f>
        <v>Ginger Snaps</v>
      </c>
      <c r="L10806" s="2">
        <f>VLOOKUP(H10806, [1]Products!B:D, 3, FALSE)</f>
        <v>14</v>
      </c>
      <c r="M10806" s="2">
        <f>Table1[[#This Row],[Quantity Purchased]] * Table1[[#This Row],[Unit Price]]</f>
        <v>2912</v>
      </c>
      <c r="N10806" s="2">
        <f>VLOOKUP(H10806, [1]Products!B:E, 4, FALSE)</f>
        <v>28</v>
      </c>
      <c r="O10806" t="str">
        <f>TEXT(Table1[[#This Row],[Transaction Date]], "yyyy-mm")</f>
        <v>2024-10</v>
      </c>
      <c r="P10806" s="1">
        <f ca="1">YEAR(TODAY()) - YEAR(Table1[[#This Row],[Buyer Date of Birth]])</f>
        <v>50</v>
      </c>
      <c r="Q10806" s="2">
        <f>Table1[[#This Row],[Total Revenue]] - Table1[[#This Row],[Total Cost]]</f>
        <v>2898</v>
      </c>
    </row>
    <row r="10807" spans="1:17" x14ac:dyDescent="0.25">
      <c r="A10807" s="1">
        <v>45568</v>
      </c>
      <c r="B10807" t="s">
        <v>223</v>
      </c>
      <c r="C10807" t="s">
        <v>550</v>
      </c>
      <c r="D10807" t="s">
        <v>53</v>
      </c>
      <c r="E10807" s="1">
        <v>23995</v>
      </c>
      <c r="F10807" t="s">
        <v>21</v>
      </c>
      <c r="G10807">
        <v>203</v>
      </c>
      <c r="H10807" t="s">
        <v>66</v>
      </c>
      <c r="I10807" t="s">
        <v>23</v>
      </c>
      <c r="J10807" t="s">
        <v>37</v>
      </c>
      <c r="K10807" t="str">
        <f>VLOOKUP(H10807, [1]Products!B:E, 2, FALSE)</f>
        <v>Oatmeal Cookies</v>
      </c>
      <c r="L10807" s="2">
        <f>VLOOKUP(H10807, [1]Products!B:D, 3, FALSE)</f>
        <v>19</v>
      </c>
      <c r="M10807" s="2">
        <f>Table1[[#This Row],[Quantity Purchased]] * Table1[[#This Row],[Unit Price]]</f>
        <v>4669</v>
      </c>
      <c r="N10807" s="2">
        <f>VLOOKUP(H10807, [1]Products!B:E, 4, FALSE)</f>
        <v>23</v>
      </c>
      <c r="O10807" t="str">
        <f>TEXT(Table1[[#This Row],[Transaction Date]], "yyyy-mm")</f>
        <v>2024-10</v>
      </c>
      <c r="P10807" s="1">
        <f ca="1">YEAR(TODAY()) - YEAR(Table1[[#This Row],[Buyer Date of Birth]])</f>
        <v>60</v>
      </c>
      <c r="Q10807" s="2">
        <f>Table1[[#This Row],[Total Revenue]] - Table1[[#This Row],[Total Cost]]</f>
        <v>4650</v>
      </c>
    </row>
    <row r="10808" spans="1:17" x14ac:dyDescent="0.25">
      <c r="A10808" s="1">
        <v>45567</v>
      </c>
      <c r="B10808" t="s">
        <v>167</v>
      </c>
      <c r="C10808" t="s">
        <v>1199</v>
      </c>
      <c r="D10808" t="s">
        <v>100</v>
      </c>
      <c r="E10808" s="1">
        <v>31423</v>
      </c>
      <c r="F10808" t="s">
        <v>21</v>
      </c>
      <c r="G10808">
        <v>328</v>
      </c>
      <c r="H10808" t="s">
        <v>35</v>
      </c>
      <c r="I10808" t="s">
        <v>59</v>
      </c>
      <c r="J10808" t="s">
        <v>31</v>
      </c>
      <c r="K10808" t="str">
        <f>VLOOKUP(H10808, [1]Products!B:E, 2, FALSE)</f>
        <v>Caramel Biscuits</v>
      </c>
      <c r="L10808" s="2">
        <f>VLOOKUP(H10808, [1]Products!B:D, 3, FALSE)</f>
        <v>18</v>
      </c>
      <c r="M10808" s="2">
        <f>Table1[[#This Row],[Quantity Purchased]] * Table1[[#This Row],[Unit Price]]</f>
        <v>7216</v>
      </c>
      <c r="N10808" s="2">
        <f>VLOOKUP(H10808, [1]Products!B:E, 4, FALSE)</f>
        <v>22</v>
      </c>
      <c r="O10808" t="str">
        <f>TEXT(Table1[[#This Row],[Transaction Date]], "yyyy-mm")</f>
        <v>2024-10</v>
      </c>
      <c r="P10808" s="1">
        <f ca="1">YEAR(TODAY()) - YEAR(Table1[[#This Row],[Buyer Date of Birth]])</f>
        <v>39</v>
      </c>
      <c r="Q10808" s="2">
        <f>Table1[[#This Row],[Total Revenue]] - Table1[[#This Row],[Total Cost]]</f>
        <v>7198</v>
      </c>
    </row>
    <row r="10809" spans="1:17" x14ac:dyDescent="0.25">
      <c r="A10809" s="1">
        <v>45581</v>
      </c>
      <c r="B10809" t="s">
        <v>135</v>
      </c>
      <c r="C10809" t="s">
        <v>279</v>
      </c>
      <c r="D10809" t="s">
        <v>100</v>
      </c>
      <c r="E10809" s="1">
        <v>21187</v>
      </c>
      <c r="F10809" t="s">
        <v>40</v>
      </c>
      <c r="G10809">
        <v>312</v>
      </c>
      <c r="H10809" t="s">
        <v>71</v>
      </c>
      <c r="I10809" t="s">
        <v>36</v>
      </c>
      <c r="J10809" t="s">
        <v>31</v>
      </c>
      <c r="K10809" t="str">
        <f>VLOOKUP(H10809, [1]Products!B:E, 2, FALSE)</f>
        <v>Peanut Butter Bites</v>
      </c>
      <c r="L10809" s="2">
        <f>VLOOKUP(H10809, [1]Products!B:D, 3, FALSE)</f>
        <v>5</v>
      </c>
      <c r="M10809" s="2">
        <f>Table1[[#This Row],[Quantity Purchased]] * Table1[[#This Row],[Unit Price]]</f>
        <v>2184</v>
      </c>
      <c r="N10809" s="2">
        <f>VLOOKUP(H10809, [1]Products!B:E, 4, FALSE)</f>
        <v>7</v>
      </c>
      <c r="O10809" t="str">
        <f>TEXT(Table1[[#This Row],[Transaction Date]], "yyyy-mm")</f>
        <v>2024-10</v>
      </c>
      <c r="P10809" s="1">
        <f ca="1">YEAR(TODAY()) - YEAR(Table1[[#This Row],[Buyer Date of Birth]])</f>
        <v>67</v>
      </c>
      <c r="Q10809" s="2">
        <f>Table1[[#This Row],[Total Revenue]] - Table1[[#This Row],[Total Cost]]</f>
        <v>2179</v>
      </c>
    </row>
    <row r="10810" spans="1:17" x14ac:dyDescent="0.25">
      <c r="A10810" s="1">
        <v>45592</v>
      </c>
      <c r="B10810" t="s">
        <v>123</v>
      </c>
      <c r="C10810" t="s">
        <v>1000</v>
      </c>
      <c r="D10810" t="s">
        <v>78</v>
      </c>
      <c r="E10810" s="1">
        <v>29461</v>
      </c>
      <c r="F10810" t="s">
        <v>75</v>
      </c>
      <c r="G10810">
        <v>315</v>
      </c>
      <c r="H10810" t="s">
        <v>54</v>
      </c>
      <c r="I10810" t="s">
        <v>59</v>
      </c>
      <c r="J10810" t="s">
        <v>37</v>
      </c>
      <c r="K10810" t="str">
        <f>VLOOKUP(H10810, [1]Products!B:E, 2, FALSE)</f>
        <v>Lemon Crisps</v>
      </c>
      <c r="L10810" s="2">
        <f>VLOOKUP(H10810, [1]Products!B:D, 3, FALSE)</f>
        <v>7</v>
      </c>
      <c r="M10810" s="2">
        <f>Table1[[#This Row],[Quantity Purchased]] * Table1[[#This Row],[Unit Price]]</f>
        <v>2835</v>
      </c>
      <c r="N10810" s="2">
        <f>VLOOKUP(H10810, [1]Products!B:E, 4, FALSE)</f>
        <v>9</v>
      </c>
      <c r="O10810" t="str">
        <f>TEXT(Table1[[#This Row],[Transaction Date]], "yyyy-mm")</f>
        <v>2024-10</v>
      </c>
      <c r="P10810" s="1">
        <f ca="1">YEAR(TODAY()) - YEAR(Table1[[#This Row],[Buyer Date of Birth]])</f>
        <v>45</v>
      </c>
      <c r="Q10810" s="2">
        <f>Table1[[#This Row],[Total Revenue]] - Table1[[#This Row],[Total Cost]]</f>
        <v>2828</v>
      </c>
    </row>
    <row r="10811" spans="1:17" x14ac:dyDescent="0.25">
      <c r="A10811" s="1">
        <v>45585</v>
      </c>
      <c r="B10811" t="s">
        <v>204</v>
      </c>
      <c r="C10811" t="s">
        <v>1114</v>
      </c>
      <c r="D10811" t="s">
        <v>53</v>
      </c>
      <c r="E10811" s="1">
        <v>19865</v>
      </c>
      <c r="F10811" t="s">
        <v>40</v>
      </c>
      <c r="G10811">
        <v>238</v>
      </c>
      <c r="H10811" t="s">
        <v>29</v>
      </c>
      <c r="I10811" t="s">
        <v>55</v>
      </c>
      <c r="J10811" t="s">
        <v>37</v>
      </c>
      <c r="K10811" t="str">
        <f>VLOOKUP(H10811, [1]Products!B:E, 2, FALSE)</f>
        <v>Shortbread</v>
      </c>
      <c r="L10811" s="2">
        <f>VLOOKUP(H10811, [1]Products!B:D, 3, FALSE)</f>
        <v>10</v>
      </c>
      <c r="M10811" s="2">
        <f>Table1[[#This Row],[Quantity Purchased]] * Table1[[#This Row],[Unit Price]]</f>
        <v>10710</v>
      </c>
      <c r="N10811" s="2">
        <f>VLOOKUP(H10811, [1]Products!B:E, 4, FALSE)</f>
        <v>45</v>
      </c>
      <c r="O10811" t="str">
        <f>TEXT(Table1[[#This Row],[Transaction Date]], "yyyy-mm")</f>
        <v>2024-10</v>
      </c>
      <c r="P10811" s="1">
        <f ca="1">YEAR(TODAY()) - YEAR(Table1[[#This Row],[Buyer Date of Birth]])</f>
        <v>71</v>
      </c>
      <c r="Q10811" s="2">
        <f>Table1[[#This Row],[Total Revenue]] - Table1[[#This Row],[Total Cost]]</f>
        <v>10700</v>
      </c>
    </row>
    <row r="10812" spans="1:17" x14ac:dyDescent="0.25">
      <c r="A10812" s="1">
        <v>45582</v>
      </c>
      <c r="B10812" t="s">
        <v>283</v>
      </c>
      <c r="C10812" t="s">
        <v>467</v>
      </c>
      <c r="D10812" t="s">
        <v>100</v>
      </c>
      <c r="E10812" s="1">
        <v>17663</v>
      </c>
      <c r="F10812" t="s">
        <v>40</v>
      </c>
      <c r="G10812">
        <v>492</v>
      </c>
      <c r="H10812" t="s">
        <v>54</v>
      </c>
      <c r="I10812" t="s">
        <v>59</v>
      </c>
      <c r="J10812" t="s">
        <v>24</v>
      </c>
      <c r="K10812" t="str">
        <f>VLOOKUP(H10812, [1]Products!B:E, 2, FALSE)</f>
        <v>Lemon Crisps</v>
      </c>
      <c r="L10812" s="2">
        <f>VLOOKUP(H10812, [1]Products!B:D, 3, FALSE)</f>
        <v>7</v>
      </c>
      <c r="M10812" s="2">
        <f>Table1[[#This Row],[Quantity Purchased]] * Table1[[#This Row],[Unit Price]]</f>
        <v>4428</v>
      </c>
      <c r="N10812" s="2">
        <f>VLOOKUP(H10812, [1]Products!B:E, 4, FALSE)</f>
        <v>9</v>
      </c>
      <c r="O10812" t="str">
        <f>TEXT(Table1[[#This Row],[Transaction Date]], "yyyy-mm")</f>
        <v>2024-10</v>
      </c>
      <c r="P10812" s="1">
        <f ca="1">YEAR(TODAY()) - YEAR(Table1[[#This Row],[Buyer Date of Birth]])</f>
        <v>77</v>
      </c>
      <c r="Q10812" s="2">
        <f>Table1[[#This Row],[Total Revenue]] - Table1[[#This Row],[Total Cost]]</f>
        <v>4421</v>
      </c>
    </row>
    <row r="10813" spans="1:17" x14ac:dyDescent="0.25">
      <c r="A10813" s="1">
        <v>45577</v>
      </c>
      <c r="B10813" t="s">
        <v>123</v>
      </c>
      <c r="C10813" t="s">
        <v>378</v>
      </c>
      <c r="D10813" t="s">
        <v>100</v>
      </c>
      <c r="E10813" s="1">
        <v>21729</v>
      </c>
      <c r="F10813" t="s">
        <v>40</v>
      </c>
      <c r="G10813">
        <v>424</v>
      </c>
      <c r="H10813" t="s">
        <v>54</v>
      </c>
      <c r="I10813" t="s">
        <v>50</v>
      </c>
      <c r="J10813" t="s">
        <v>24</v>
      </c>
      <c r="K10813" t="str">
        <f>VLOOKUP(H10813, [1]Products!B:E, 2, FALSE)</f>
        <v>Lemon Crisps</v>
      </c>
      <c r="L10813" s="2">
        <f>VLOOKUP(H10813, [1]Products!B:D, 3, FALSE)</f>
        <v>7</v>
      </c>
      <c r="M10813" s="2">
        <f>Table1[[#This Row],[Quantity Purchased]] * Table1[[#This Row],[Unit Price]]</f>
        <v>3816</v>
      </c>
      <c r="N10813" s="2">
        <f>VLOOKUP(H10813, [1]Products!B:E, 4, FALSE)</f>
        <v>9</v>
      </c>
      <c r="O10813" t="str">
        <f>TEXT(Table1[[#This Row],[Transaction Date]], "yyyy-mm")</f>
        <v>2024-10</v>
      </c>
      <c r="P10813" s="1">
        <f ca="1">YEAR(TODAY()) - YEAR(Table1[[#This Row],[Buyer Date of Birth]])</f>
        <v>66</v>
      </c>
      <c r="Q10813" s="2">
        <f>Table1[[#This Row],[Total Revenue]] - Table1[[#This Row],[Total Cost]]</f>
        <v>3809</v>
      </c>
    </row>
    <row r="10814" spans="1:17" x14ac:dyDescent="0.25">
      <c r="A10814" s="1">
        <v>45595</v>
      </c>
      <c r="B10814" t="s">
        <v>447</v>
      </c>
      <c r="C10814" t="s">
        <v>638</v>
      </c>
      <c r="D10814" t="s">
        <v>45</v>
      </c>
      <c r="E10814" s="1">
        <v>16740</v>
      </c>
      <c r="F10814" t="s">
        <v>40</v>
      </c>
      <c r="G10814">
        <v>277</v>
      </c>
      <c r="H10814" t="s">
        <v>22</v>
      </c>
      <c r="I10814" t="s">
        <v>36</v>
      </c>
      <c r="J10814" t="s">
        <v>31</v>
      </c>
      <c r="K10814" t="str">
        <f>VLOOKUP(H10814, [1]Products!B:E, 2, FALSE)</f>
        <v>Cinnamon Swirls</v>
      </c>
      <c r="L10814" s="2">
        <f>VLOOKUP(H10814, [1]Products!B:D, 3, FALSE)</f>
        <v>10</v>
      </c>
      <c r="M10814" s="2">
        <f>Table1[[#This Row],[Quantity Purchased]] * Table1[[#This Row],[Unit Price]]</f>
        <v>3878</v>
      </c>
      <c r="N10814" s="2">
        <f>VLOOKUP(H10814, [1]Products!B:E, 4, FALSE)</f>
        <v>14</v>
      </c>
      <c r="O10814" t="str">
        <f>TEXT(Table1[[#This Row],[Transaction Date]], "yyyy-mm")</f>
        <v>2024-10</v>
      </c>
      <c r="P10814" s="1">
        <f ca="1">YEAR(TODAY()) - YEAR(Table1[[#This Row],[Buyer Date of Birth]])</f>
        <v>80</v>
      </c>
      <c r="Q10814" s="2">
        <f>Table1[[#This Row],[Total Revenue]] - Table1[[#This Row],[Total Cost]]</f>
        <v>3868</v>
      </c>
    </row>
    <row r="10815" spans="1:17" x14ac:dyDescent="0.25">
      <c r="A10815" s="1">
        <v>45586</v>
      </c>
      <c r="B10815" t="s">
        <v>160</v>
      </c>
      <c r="C10815" t="s">
        <v>161</v>
      </c>
      <c r="D10815" t="s">
        <v>84</v>
      </c>
      <c r="E10815" s="1">
        <v>27518</v>
      </c>
      <c r="F10815" t="s">
        <v>40</v>
      </c>
      <c r="G10815">
        <v>47</v>
      </c>
      <c r="H10815" t="s">
        <v>29</v>
      </c>
      <c r="I10815" t="s">
        <v>36</v>
      </c>
      <c r="J10815" t="s">
        <v>24</v>
      </c>
      <c r="K10815" t="str">
        <f>VLOOKUP(H10815, [1]Products!B:E, 2, FALSE)</f>
        <v>Shortbread</v>
      </c>
      <c r="L10815" s="2">
        <f>VLOOKUP(H10815, [1]Products!B:D, 3, FALSE)</f>
        <v>10</v>
      </c>
      <c r="M10815" s="2">
        <f>Table1[[#This Row],[Quantity Purchased]] * Table1[[#This Row],[Unit Price]]</f>
        <v>2115</v>
      </c>
      <c r="N10815" s="2">
        <f>VLOOKUP(H10815, [1]Products!B:E, 4, FALSE)</f>
        <v>45</v>
      </c>
      <c r="O10815" t="str">
        <f>TEXT(Table1[[#This Row],[Transaction Date]], "yyyy-mm")</f>
        <v>2024-10</v>
      </c>
      <c r="P10815" s="1">
        <f ca="1">YEAR(TODAY()) - YEAR(Table1[[#This Row],[Buyer Date of Birth]])</f>
        <v>50</v>
      </c>
      <c r="Q10815" s="2">
        <f>Table1[[#This Row],[Total Revenue]] - Table1[[#This Row],[Total Cost]]</f>
        <v>2105</v>
      </c>
    </row>
    <row r="10816" spans="1:17" x14ac:dyDescent="0.25">
      <c r="A10816" s="1">
        <v>45570</v>
      </c>
      <c r="B10816" t="s">
        <v>142</v>
      </c>
      <c r="C10816" t="s">
        <v>438</v>
      </c>
      <c r="D10816" t="s">
        <v>53</v>
      </c>
      <c r="E10816" s="1">
        <v>34144</v>
      </c>
      <c r="F10816" t="s">
        <v>28</v>
      </c>
      <c r="G10816">
        <v>299</v>
      </c>
      <c r="H10816" t="s">
        <v>35</v>
      </c>
      <c r="I10816" t="s">
        <v>50</v>
      </c>
      <c r="J10816" t="s">
        <v>24</v>
      </c>
      <c r="K10816" t="str">
        <f>VLOOKUP(H10816, [1]Products!B:E, 2, FALSE)</f>
        <v>Caramel Biscuits</v>
      </c>
      <c r="L10816" s="2">
        <f>VLOOKUP(H10816, [1]Products!B:D, 3, FALSE)</f>
        <v>18</v>
      </c>
      <c r="M10816" s="2">
        <f>Table1[[#This Row],[Quantity Purchased]] * Table1[[#This Row],[Unit Price]]</f>
        <v>6578</v>
      </c>
      <c r="N10816" s="2">
        <f>VLOOKUP(H10816, [1]Products!B:E, 4, FALSE)</f>
        <v>22</v>
      </c>
      <c r="O10816" t="str">
        <f>TEXT(Table1[[#This Row],[Transaction Date]], "yyyy-mm")</f>
        <v>2024-10</v>
      </c>
      <c r="P10816" s="1">
        <f ca="1">YEAR(TODAY()) - YEAR(Table1[[#This Row],[Buyer Date of Birth]])</f>
        <v>32</v>
      </c>
      <c r="Q10816" s="2">
        <f>Table1[[#This Row],[Total Revenue]] - Table1[[#This Row],[Total Cost]]</f>
        <v>6560</v>
      </c>
    </row>
    <row r="10817" spans="1:17" x14ac:dyDescent="0.25">
      <c r="A10817" s="1">
        <v>45567</v>
      </c>
      <c r="B10817" t="s">
        <v>244</v>
      </c>
      <c r="C10817" t="s">
        <v>88</v>
      </c>
      <c r="D10817" t="s">
        <v>58</v>
      </c>
      <c r="E10817" s="1">
        <v>36923</v>
      </c>
      <c r="F10817" t="s">
        <v>40</v>
      </c>
      <c r="G10817">
        <v>83</v>
      </c>
      <c r="H10817" t="s">
        <v>66</v>
      </c>
      <c r="I10817" t="s">
        <v>36</v>
      </c>
      <c r="J10817" t="s">
        <v>37</v>
      </c>
      <c r="K10817" t="str">
        <f>VLOOKUP(H10817, [1]Products!B:E, 2, FALSE)</f>
        <v>Oatmeal Cookies</v>
      </c>
      <c r="L10817" s="2">
        <f>VLOOKUP(H10817, [1]Products!B:D, 3, FALSE)</f>
        <v>19</v>
      </c>
      <c r="M10817" s="2">
        <f>Table1[[#This Row],[Quantity Purchased]] * Table1[[#This Row],[Unit Price]]</f>
        <v>1909</v>
      </c>
      <c r="N10817" s="2">
        <f>VLOOKUP(H10817, [1]Products!B:E, 4, FALSE)</f>
        <v>23</v>
      </c>
      <c r="O10817" t="str">
        <f>TEXT(Table1[[#This Row],[Transaction Date]], "yyyy-mm")</f>
        <v>2024-10</v>
      </c>
      <c r="P10817" s="1">
        <f ca="1">YEAR(TODAY()) - YEAR(Table1[[#This Row],[Buyer Date of Birth]])</f>
        <v>24</v>
      </c>
      <c r="Q10817" s="2">
        <f>Table1[[#This Row],[Total Revenue]] - Table1[[#This Row],[Total Cost]]</f>
        <v>1890</v>
      </c>
    </row>
    <row r="10818" spans="1:17" x14ac:dyDescent="0.25">
      <c r="A10818" s="1">
        <v>45569</v>
      </c>
      <c r="B10818" t="s">
        <v>1289</v>
      </c>
      <c r="C10818" t="s">
        <v>364</v>
      </c>
      <c r="D10818" t="s">
        <v>100</v>
      </c>
      <c r="E10818" s="1">
        <v>20577</v>
      </c>
      <c r="F10818" t="s">
        <v>21</v>
      </c>
      <c r="G10818">
        <v>374</v>
      </c>
      <c r="H10818" t="s">
        <v>66</v>
      </c>
      <c r="I10818" t="s">
        <v>50</v>
      </c>
      <c r="J10818" t="s">
        <v>24</v>
      </c>
      <c r="K10818" t="str">
        <f>VLOOKUP(H10818, [1]Products!B:E, 2, FALSE)</f>
        <v>Oatmeal Cookies</v>
      </c>
      <c r="L10818" s="2">
        <f>VLOOKUP(H10818, [1]Products!B:D, 3, FALSE)</f>
        <v>19</v>
      </c>
      <c r="M10818" s="2">
        <f>Table1[[#This Row],[Quantity Purchased]] * Table1[[#This Row],[Unit Price]]</f>
        <v>8602</v>
      </c>
      <c r="N10818" s="2">
        <f>VLOOKUP(H10818, [1]Products!B:E, 4, FALSE)</f>
        <v>23</v>
      </c>
      <c r="O10818" t="str">
        <f>TEXT(Table1[[#This Row],[Transaction Date]], "yyyy-mm")</f>
        <v>2024-10</v>
      </c>
      <c r="P10818" s="1">
        <f ca="1">YEAR(TODAY()) - YEAR(Table1[[#This Row],[Buyer Date of Birth]])</f>
        <v>69</v>
      </c>
      <c r="Q10818" s="2">
        <f>Table1[[#This Row],[Total Revenue]] - Table1[[#This Row],[Total Cost]]</f>
        <v>8583</v>
      </c>
    </row>
    <row r="10819" spans="1:17" x14ac:dyDescent="0.25">
      <c r="A10819" s="1">
        <v>45581</v>
      </c>
      <c r="B10819" t="s">
        <v>56</v>
      </c>
      <c r="C10819" t="s">
        <v>1550</v>
      </c>
      <c r="D10819" t="s">
        <v>84</v>
      </c>
      <c r="E10819" s="1">
        <v>31305</v>
      </c>
      <c r="F10819" t="s">
        <v>40</v>
      </c>
      <c r="G10819">
        <v>299</v>
      </c>
      <c r="H10819" t="s">
        <v>49</v>
      </c>
      <c r="I10819" t="s">
        <v>30</v>
      </c>
      <c r="J10819" t="s">
        <v>31</v>
      </c>
      <c r="K10819" t="str">
        <f>VLOOKUP(H10819, [1]Products!B:E, 2, FALSE)</f>
        <v>Butter Crunch</v>
      </c>
      <c r="L10819" s="2">
        <f>VLOOKUP(H10819, [1]Products!B:D, 3, FALSE)</f>
        <v>10</v>
      </c>
      <c r="M10819" s="2">
        <f>Table1[[#This Row],[Quantity Purchased]] * Table1[[#This Row],[Unit Price]]</f>
        <v>3289</v>
      </c>
      <c r="N10819" s="2">
        <f>VLOOKUP(H10819, [1]Products!B:E, 4, FALSE)</f>
        <v>11</v>
      </c>
      <c r="O10819" t="str">
        <f>TEXT(Table1[[#This Row],[Transaction Date]], "yyyy-mm")</f>
        <v>2024-10</v>
      </c>
      <c r="P10819" s="1">
        <f ca="1">YEAR(TODAY()) - YEAR(Table1[[#This Row],[Buyer Date of Birth]])</f>
        <v>40</v>
      </c>
      <c r="Q10819" s="2">
        <f>Table1[[#This Row],[Total Revenue]] - Table1[[#This Row],[Total Cost]]</f>
        <v>3279</v>
      </c>
    </row>
    <row r="10820" spans="1:17" x14ac:dyDescent="0.25">
      <c r="A10820" s="1">
        <v>45567</v>
      </c>
      <c r="B10820" t="s">
        <v>916</v>
      </c>
      <c r="C10820" t="s">
        <v>858</v>
      </c>
      <c r="D10820" t="s">
        <v>78</v>
      </c>
      <c r="E10820" s="1">
        <v>25467</v>
      </c>
      <c r="F10820" t="s">
        <v>75</v>
      </c>
      <c r="G10820">
        <v>61</v>
      </c>
      <c r="H10820" t="s">
        <v>22</v>
      </c>
      <c r="I10820" t="s">
        <v>36</v>
      </c>
      <c r="J10820" t="s">
        <v>24</v>
      </c>
      <c r="K10820" t="str">
        <f>VLOOKUP(H10820, [1]Products!B:E, 2, FALSE)</f>
        <v>Cinnamon Swirls</v>
      </c>
      <c r="L10820" s="2">
        <f>VLOOKUP(H10820, [1]Products!B:D, 3, FALSE)</f>
        <v>10</v>
      </c>
      <c r="M10820" s="2">
        <f>Table1[[#This Row],[Quantity Purchased]] * Table1[[#This Row],[Unit Price]]</f>
        <v>854</v>
      </c>
      <c r="N10820" s="2">
        <f>VLOOKUP(H10820, [1]Products!B:E, 4, FALSE)</f>
        <v>14</v>
      </c>
      <c r="O10820" t="str">
        <f>TEXT(Table1[[#This Row],[Transaction Date]], "yyyy-mm")</f>
        <v>2024-10</v>
      </c>
      <c r="P10820" s="1">
        <f ca="1">YEAR(TODAY()) - YEAR(Table1[[#This Row],[Buyer Date of Birth]])</f>
        <v>56</v>
      </c>
      <c r="Q10820" s="2">
        <f>Table1[[#This Row],[Total Revenue]] - Table1[[#This Row],[Total Cost]]</f>
        <v>844</v>
      </c>
    </row>
    <row r="10821" spans="1:17" x14ac:dyDescent="0.25">
      <c r="A10821" s="1">
        <v>45583</v>
      </c>
      <c r="B10821" t="s">
        <v>756</v>
      </c>
      <c r="C10821" t="s">
        <v>1016</v>
      </c>
      <c r="D10821" t="s">
        <v>100</v>
      </c>
      <c r="E10821" s="1">
        <v>16459</v>
      </c>
      <c r="F10821" t="s">
        <v>21</v>
      </c>
      <c r="G10821">
        <v>262</v>
      </c>
      <c r="H10821" t="s">
        <v>66</v>
      </c>
      <c r="I10821" t="s">
        <v>23</v>
      </c>
      <c r="J10821" t="s">
        <v>37</v>
      </c>
      <c r="K10821" t="str">
        <f>VLOOKUP(H10821, [1]Products!B:E, 2, FALSE)</f>
        <v>Oatmeal Cookies</v>
      </c>
      <c r="L10821" s="2">
        <f>VLOOKUP(H10821, [1]Products!B:D, 3, FALSE)</f>
        <v>19</v>
      </c>
      <c r="M10821" s="2">
        <f>Table1[[#This Row],[Quantity Purchased]] * Table1[[#This Row],[Unit Price]]</f>
        <v>6026</v>
      </c>
      <c r="N10821" s="2">
        <f>VLOOKUP(H10821, [1]Products!B:E, 4, FALSE)</f>
        <v>23</v>
      </c>
      <c r="O10821" t="str">
        <f>TEXT(Table1[[#This Row],[Transaction Date]], "yyyy-mm")</f>
        <v>2024-10</v>
      </c>
      <c r="P10821" s="1">
        <f ca="1">YEAR(TODAY()) - YEAR(Table1[[#This Row],[Buyer Date of Birth]])</f>
        <v>80</v>
      </c>
      <c r="Q10821" s="2">
        <f>Table1[[#This Row],[Total Revenue]] - Table1[[#This Row],[Total Cost]]</f>
        <v>6007</v>
      </c>
    </row>
    <row r="10822" spans="1:17" x14ac:dyDescent="0.25">
      <c r="A10822" s="1">
        <v>45571</v>
      </c>
      <c r="B10822" t="s">
        <v>148</v>
      </c>
      <c r="C10822" t="s">
        <v>419</v>
      </c>
      <c r="D10822" t="s">
        <v>84</v>
      </c>
      <c r="E10822" s="1">
        <v>31301</v>
      </c>
      <c r="F10822" t="s">
        <v>21</v>
      </c>
      <c r="G10822">
        <v>412</v>
      </c>
      <c r="H10822" t="s">
        <v>49</v>
      </c>
      <c r="I10822" t="s">
        <v>50</v>
      </c>
      <c r="J10822" t="s">
        <v>31</v>
      </c>
      <c r="K10822" t="str">
        <f>VLOOKUP(H10822, [1]Products!B:E, 2, FALSE)</f>
        <v>Butter Crunch</v>
      </c>
      <c r="L10822" s="2">
        <f>VLOOKUP(H10822, [1]Products!B:D, 3, FALSE)</f>
        <v>10</v>
      </c>
      <c r="M10822" s="2">
        <f>Table1[[#This Row],[Quantity Purchased]] * Table1[[#This Row],[Unit Price]]</f>
        <v>4532</v>
      </c>
      <c r="N10822" s="2">
        <f>VLOOKUP(H10822, [1]Products!B:E, 4, FALSE)</f>
        <v>11</v>
      </c>
      <c r="O10822" t="str">
        <f>TEXT(Table1[[#This Row],[Transaction Date]], "yyyy-mm")</f>
        <v>2024-10</v>
      </c>
      <c r="P10822" s="1">
        <f ca="1">YEAR(TODAY()) - YEAR(Table1[[#This Row],[Buyer Date of Birth]])</f>
        <v>40</v>
      </c>
      <c r="Q10822" s="2">
        <f>Table1[[#This Row],[Total Revenue]] - Table1[[#This Row],[Total Cost]]</f>
        <v>4522</v>
      </c>
    </row>
    <row r="10823" spans="1:17" x14ac:dyDescent="0.25">
      <c r="A10823" s="1">
        <v>45582</v>
      </c>
      <c r="B10823" t="s">
        <v>1152</v>
      </c>
      <c r="C10823" t="s">
        <v>893</v>
      </c>
      <c r="D10823" t="s">
        <v>20</v>
      </c>
      <c r="E10823" s="1">
        <v>18708</v>
      </c>
      <c r="F10823" t="s">
        <v>21</v>
      </c>
      <c r="G10823">
        <v>126</v>
      </c>
      <c r="H10823" t="s">
        <v>29</v>
      </c>
      <c r="I10823" t="s">
        <v>23</v>
      </c>
      <c r="J10823" t="s">
        <v>31</v>
      </c>
      <c r="K10823" t="str">
        <f>VLOOKUP(H10823, [1]Products!B:E, 2, FALSE)</f>
        <v>Shortbread</v>
      </c>
      <c r="L10823" s="2">
        <f>VLOOKUP(H10823, [1]Products!B:D, 3, FALSE)</f>
        <v>10</v>
      </c>
      <c r="M10823" s="2">
        <f>Table1[[#This Row],[Quantity Purchased]] * Table1[[#This Row],[Unit Price]]</f>
        <v>5670</v>
      </c>
      <c r="N10823" s="2">
        <f>VLOOKUP(H10823, [1]Products!B:E, 4, FALSE)</f>
        <v>45</v>
      </c>
      <c r="O10823" t="str">
        <f>TEXT(Table1[[#This Row],[Transaction Date]], "yyyy-mm")</f>
        <v>2024-10</v>
      </c>
      <c r="P10823" s="1">
        <f ca="1">YEAR(TODAY()) - YEAR(Table1[[#This Row],[Buyer Date of Birth]])</f>
        <v>74</v>
      </c>
      <c r="Q10823" s="2">
        <f>Table1[[#This Row],[Total Revenue]] - Table1[[#This Row],[Total Cost]]</f>
        <v>5660</v>
      </c>
    </row>
    <row r="10824" spans="1:17" x14ac:dyDescent="0.25">
      <c r="A10824" s="1">
        <v>45586</v>
      </c>
      <c r="B10824" t="s">
        <v>356</v>
      </c>
      <c r="C10824" t="s">
        <v>254</v>
      </c>
      <c r="D10824" t="s">
        <v>34</v>
      </c>
      <c r="E10824" s="1">
        <v>36062</v>
      </c>
      <c r="F10824" t="s">
        <v>40</v>
      </c>
      <c r="G10824">
        <v>201</v>
      </c>
      <c r="H10824" t="s">
        <v>71</v>
      </c>
      <c r="I10824" t="s">
        <v>46</v>
      </c>
      <c r="J10824" t="s">
        <v>37</v>
      </c>
      <c r="K10824" t="str">
        <f>VLOOKUP(H10824, [1]Products!B:E, 2, FALSE)</f>
        <v>Peanut Butter Bites</v>
      </c>
      <c r="L10824" s="2">
        <f>VLOOKUP(H10824, [1]Products!B:D, 3, FALSE)</f>
        <v>5</v>
      </c>
      <c r="M10824" s="2">
        <f>Table1[[#This Row],[Quantity Purchased]] * Table1[[#This Row],[Unit Price]]</f>
        <v>1407</v>
      </c>
      <c r="N10824" s="2">
        <f>VLOOKUP(H10824, [1]Products!B:E, 4, FALSE)</f>
        <v>7</v>
      </c>
      <c r="O10824" t="str">
        <f>TEXT(Table1[[#This Row],[Transaction Date]], "yyyy-mm")</f>
        <v>2024-10</v>
      </c>
      <c r="P10824" s="1">
        <f ca="1">YEAR(TODAY()) - YEAR(Table1[[#This Row],[Buyer Date of Birth]])</f>
        <v>27</v>
      </c>
      <c r="Q10824" s="2">
        <f>Table1[[#This Row],[Total Revenue]] - Table1[[#This Row],[Total Cost]]</f>
        <v>1402</v>
      </c>
    </row>
    <row r="10825" spans="1:17" x14ac:dyDescent="0.25">
      <c r="A10825" s="1">
        <v>45572</v>
      </c>
      <c r="B10825" t="s">
        <v>400</v>
      </c>
      <c r="C10825" t="s">
        <v>403</v>
      </c>
      <c r="D10825" t="s">
        <v>45</v>
      </c>
      <c r="E10825" s="1">
        <v>31231</v>
      </c>
      <c r="F10825" t="s">
        <v>21</v>
      </c>
      <c r="G10825">
        <v>399</v>
      </c>
      <c r="H10825" t="s">
        <v>63</v>
      </c>
      <c r="I10825" t="s">
        <v>55</v>
      </c>
      <c r="J10825" t="s">
        <v>37</v>
      </c>
      <c r="K10825" t="str">
        <f>VLOOKUP(H10825, [1]Products!B:E, 2, FALSE)</f>
        <v>Vanilla Wafers</v>
      </c>
      <c r="L10825" s="2">
        <f>VLOOKUP(H10825, [1]Products!B:D, 3, FALSE)</f>
        <v>18</v>
      </c>
      <c r="M10825" s="2">
        <f>Table1[[#This Row],[Quantity Purchased]] * Table1[[#This Row],[Unit Price]]</f>
        <v>14364</v>
      </c>
      <c r="N10825" s="2">
        <f>VLOOKUP(H10825, [1]Products!B:E, 4, FALSE)</f>
        <v>36</v>
      </c>
      <c r="O10825" t="str">
        <f>TEXT(Table1[[#This Row],[Transaction Date]], "yyyy-mm")</f>
        <v>2024-10</v>
      </c>
      <c r="P10825" s="1">
        <f ca="1">YEAR(TODAY()) - YEAR(Table1[[#This Row],[Buyer Date of Birth]])</f>
        <v>40</v>
      </c>
      <c r="Q10825" s="2">
        <f>Table1[[#This Row],[Total Revenue]] - Table1[[#This Row],[Total Cost]]</f>
        <v>14346</v>
      </c>
    </row>
    <row r="10826" spans="1:17" x14ac:dyDescent="0.25">
      <c r="A10826" s="1">
        <v>45566</v>
      </c>
      <c r="B10826" t="s">
        <v>858</v>
      </c>
      <c r="C10826" t="s">
        <v>845</v>
      </c>
      <c r="D10826" t="s">
        <v>53</v>
      </c>
      <c r="E10826" s="1">
        <v>33087</v>
      </c>
      <c r="F10826" t="s">
        <v>21</v>
      </c>
      <c r="G10826">
        <v>96</v>
      </c>
      <c r="H10826" t="s">
        <v>49</v>
      </c>
      <c r="I10826" t="s">
        <v>46</v>
      </c>
      <c r="J10826" t="s">
        <v>24</v>
      </c>
      <c r="K10826" t="str">
        <f>VLOOKUP(H10826, [1]Products!B:E, 2, FALSE)</f>
        <v>Butter Crunch</v>
      </c>
      <c r="L10826" s="2">
        <f>VLOOKUP(H10826, [1]Products!B:D, 3, FALSE)</f>
        <v>10</v>
      </c>
      <c r="M10826" s="2">
        <f>Table1[[#This Row],[Quantity Purchased]] * Table1[[#This Row],[Unit Price]]</f>
        <v>1056</v>
      </c>
      <c r="N10826" s="2">
        <f>VLOOKUP(H10826, [1]Products!B:E, 4, FALSE)</f>
        <v>11</v>
      </c>
      <c r="O10826" t="str">
        <f>TEXT(Table1[[#This Row],[Transaction Date]], "yyyy-mm")</f>
        <v>2024-10</v>
      </c>
      <c r="P10826" s="1">
        <f ca="1">YEAR(TODAY()) - YEAR(Table1[[#This Row],[Buyer Date of Birth]])</f>
        <v>35</v>
      </c>
      <c r="Q10826" s="2">
        <f>Table1[[#This Row],[Total Revenue]] - Table1[[#This Row],[Total Cost]]</f>
        <v>1046</v>
      </c>
    </row>
    <row r="10827" spans="1:17" x14ac:dyDescent="0.25">
      <c r="A10827" s="1">
        <v>45587</v>
      </c>
      <c r="B10827" t="s">
        <v>43</v>
      </c>
      <c r="C10827" t="s">
        <v>44</v>
      </c>
      <c r="D10827" t="s">
        <v>45</v>
      </c>
      <c r="E10827" s="1">
        <v>32634</v>
      </c>
      <c r="F10827" t="s">
        <v>40</v>
      </c>
      <c r="G10827">
        <v>309</v>
      </c>
      <c r="H10827" t="s">
        <v>72</v>
      </c>
      <c r="I10827" t="s">
        <v>30</v>
      </c>
      <c r="J10827" t="s">
        <v>24</v>
      </c>
      <c r="K10827" t="str">
        <f>VLOOKUP(H10827, [1]Products!B:E, 2, FALSE)</f>
        <v>Choco Delight</v>
      </c>
      <c r="L10827" s="2">
        <f>VLOOKUP(H10827, [1]Products!B:D, 3, FALSE)</f>
        <v>3</v>
      </c>
      <c r="M10827" s="2">
        <f>Table1[[#This Row],[Quantity Purchased]] * Table1[[#This Row],[Unit Price]]</f>
        <v>1545</v>
      </c>
      <c r="N10827" s="2">
        <f>VLOOKUP(H10827, [1]Products!B:E, 4, FALSE)</f>
        <v>5</v>
      </c>
      <c r="O10827" t="str">
        <f>TEXT(Table1[[#This Row],[Transaction Date]], "yyyy-mm")</f>
        <v>2024-10</v>
      </c>
      <c r="P10827" s="1">
        <f ca="1">YEAR(TODAY()) - YEAR(Table1[[#This Row],[Buyer Date of Birth]])</f>
        <v>36</v>
      </c>
      <c r="Q10827" s="2">
        <f>Table1[[#This Row],[Total Revenue]] - Table1[[#This Row],[Total Cost]]</f>
        <v>1542</v>
      </c>
    </row>
    <row r="10828" spans="1:17" x14ac:dyDescent="0.25">
      <c r="A10828" s="1">
        <v>45583</v>
      </c>
      <c r="B10828" t="s">
        <v>248</v>
      </c>
      <c r="C10828" t="s">
        <v>345</v>
      </c>
      <c r="D10828" t="s">
        <v>78</v>
      </c>
      <c r="E10828" s="1">
        <v>21708</v>
      </c>
      <c r="F10828" t="s">
        <v>21</v>
      </c>
      <c r="G10828">
        <v>480</v>
      </c>
      <c r="H10828" t="s">
        <v>35</v>
      </c>
      <c r="I10828" t="s">
        <v>59</v>
      </c>
      <c r="J10828" t="s">
        <v>31</v>
      </c>
      <c r="K10828" t="str">
        <f>VLOOKUP(H10828, [1]Products!B:E, 2, FALSE)</f>
        <v>Caramel Biscuits</v>
      </c>
      <c r="L10828" s="2">
        <f>VLOOKUP(H10828, [1]Products!B:D, 3, FALSE)</f>
        <v>18</v>
      </c>
      <c r="M10828" s="2">
        <f>Table1[[#This Row],[Quantity Purchased]] * Table1[[#This Row],[Unit Price]]</f>
        <v>10560</v>
      </c>
      <c r="N10828" s="2">
        <f>VLOOKUP(H10828, [1]Products!B:E, 4, FALSE)</f>
        <v>22</v>
      </c>
      <c r="O10828" t="str">
        <f>TEXT(Table1[[#This Row],[Transaction Date]], "yyyy-mm")</f>
        <v>2024-10</v>
      </c>
      <c r="P10828" s="1">
        <f ca="1">YEAR(TODAY()) - YEAR(Table1[[#This Row],[Buyer Date of Birth]])</f>
        <v>66</v>
      </c>
      <c r="Q10828" s="2">
        <f>Table1[[#This Row],[Total Revenue]] - Table1[[#This Row],[Total Cost]]</f>
        <v>10542</v>
      </c>
    </row>
    <row r="10829" spans="1:17" x14ac:dyDescent="0.25">
      <c r="A10829" s="1">
        <v>45586</v>
      </c>
      <c r="B10829" t="s">
        <v>392</v>
      </c>
      <c r="C10829" t="s">
        <v>501</v>
      </c>
      <c r="D10829" t="s">
        <v>34</v>
      </c>
      <c r="E10829" s="1">
        <v>19478</v>
      </c>
      <c r="F10829" t="s">
        <v>75</v>
      </c>
      <c r="G10829">
        <v>298</v>
      </c>
      <c r="H10829" t="s">
        <v>66</v>
      </c>
      <c r="I10829" t="s">
        <v>30</v>
      </c>
      <c r="J10829" t="s">
        <v>24</v>
      </c>
      <c r="K10829" t="str">
        <f>VLOOKUP(H10829, [1]Products!B:E, 2, FALSE)</f>
        <v>Oatmeal Cookies</v>
      </c>
      <c r="L10829" s="2">
        <f>VLOOKUP(H10829, [1]Products!B:D, 3, FALSE)</f>
        <v>19</v>
      </c>
      <c r="M10829" s="2">
        <f>Table1[[#This Row],[Quantity Purchased]] * Table1[[#This Row],[Unit Price]]</f>
        <v>6854</v>
      </c>
      <c r="N10829" s="2">
        <f>VLOOKUP(H10829, [1]Products!B:E, 4, FALSE)</f>
        <v>23</v>
      </c>
      <c r="O10829" t="str">
        <f>TEXT(Table1[[#This Row],[Transaction Date]], "yyyy-mm")</f>
        <v>2024-10</v>
      </c>
      <c r="P10829" s="1">
        <f ca="1">YEAR(TODAY()) - YEAR(Table1[[#This Row],[Buyer Date of Birth]])</f>
        <v>72</v>
      </c>
      <c r="Q10829" s="2">
        <f>Table1[[#This Row],[Total Revenue]] - Table1[[#This Row],[Total Cost]]</f>
        <v>6835</v>
      </c>
    </row>
    <row r="10830" spans="1:17" x14ac:dyDescent="0.25">
      <c r="A10830" s="1">
        <v>45590</v>
      </c>
      <c r="B10830" t="s">
        <v>92</v>
      </c>
      <c r="C10830" t="s">
        <v>122</v>
      </c>
      <c r="D10830" t="s">
        <v>84</v>
      </c>
      <c r="E10830" s="1">
        <v>38448</v>
      </c>
      <c r="F10830" t="s">
        <v>28</v>
      </c>
      <c r="G10830">
        <v>44</v>
      </c>
      <c r="H10830" t="s">
        <v>72</v>
      </c>
      <c r="I10830" t="s">
        <v>30</v>
      </c>
      <c r="J10830" t="s">
        <v>24</v>
      </c>
      <c r="K10830" t="str">
        <f>VLOOKUP(H10830, [1]Products!B:E, 2, FALSE)</f>
        <v>Choco Delight</v>
      </c>
      <c r="L10830" s="2">
        <f>VLOOKUP(H10830, [1]Products!B:D, 3, FALSE)</f>
        <v>3</v>
      </c>
      <c r="M10830" s="2">
        <f>Table1[[#This Row],[Quantity Purchased]] * Table1[[#This Row],[Unit Price]]</f>
        <v>220</v>
      </c>
      <c r="N10830" s="2">
        <f>VLOOKUP(H10830, [1]Products!B:E, 4, FALSE)</f>
        <v>5</v>
      </c>
      <c r="O10830" t="str">
        <f>TEXT(Table1[[#This Row],[Transaction Date]], "yyyy-mm")</f>
        <v>2024-10</v>
      </c>
      <c r="P10830" s="1">
        <f ca="1">YEAR(TODAY()) - YEAR(Table1[[#This Row],[Buyer Date of Birth]])</f>
        <v>20</v>
      </c>
      <c r="Q10830" s="2">
        <f>Table1[[#This Row],[Total Revenue]] - Table1[[#This Row],[Total Cost]]</f>
        <v>217</v>
      </c>
    </row>
    <row r="10831" spans="1:17" x14ac:dyDescent="0.25">
      <c r="A10831" s="1">
        <v>45581</v>
      </c>
      <c r="B10831" t="s">
        <v>166</v>
      </c>
      <c r="C10831" t="s">
        <v>159</v>
      </c>
      <c r="D10831" t="s">
        <v>45</v>
      </c>
      <c r="E10831" s="1">
        <v>32562</v>
      </c>
      <c r="F10831" t="s">
        <v>21</v>
      </c>
      <c r="G10831">
        <v>203</v>
      </c>
      <c r="H10831" t="s">
        <v>41</v>
      </c>
      <c r="I10831" t="s">
        <v>23</v>
      </c>
      <c r="J10831" t="s">
        <v>37</v>
      </c>
      <c r="K10831" t="str">
        <f>VLOOKUP(H10831, [1]Products!B:E, 2, FALSE)</f>
        <v>Ginger Snaps</v>
      </c>
      <c r="L10831" s="2">
        <f>VLOOKUP(H10831, [1]Products!B:D, 3, FALSE)</f>
        <v>14</v>
      </c>
      <c r="M10831" s="2">
        <f>Table1[[#This Row],[Quantity Purchased]] * Table1[[#This Row],[Unit Price]]</f>
        <v>5684</v>
      </c>
      <c r="N10831" s="2">
        <f>VLOOKUP(H10831, [1]Products!B:E, 4, FALSE)</f>
        <v>28</v>
      </c>
      <c r="O10831" t="str">
        <f>TEXT(Table1[[#This Row],[Transaction Date]], "yyyy-mm")</f>
        <v>2024-10</v>
      </c>
      <c r="P10831" s="1">
        <f ca="1">YEAR(TODAY()) - YEAR(Table1[[#This Row],[Buyer Date of Birth]])</f>
        <v>36</v>
      </c>
      <c r="Q10831" s="2">
        <f>Table1[[#This Row],[Total Revenue]] - Table1[[#This Row],[Total Cost]]</f>
        <v>5670</v>
      </c>
    </row>
    <row r="10832" spans="1:17" x14ac:dyDescent="0.25">
      <c r="A10832" s="1">
        <v>45580</v>
      </c>
      <c r="B10832" t="s">
        <v>1172</v>
      </c>
      <c r="C10832" t="s">
        <v>69</v>
      </c>
      <c r="D10832" t="s">
        <v>84</v>
      </c>
      <c r="E10832" s="1">
        <v>37066</v>
      </c>
      <c r="F10832" t="s">
        <v>75</v>
      </c>
      <c r="G10832">
        <v>281</v>
      </c>
      <c r="H10832" t="s">
        <v>63</v>
      </c>
      <c r="I10832" t="s">
        <v>46</v>
      </c>
      <c r="J10832" t="s">
        <v>24</v>
      </c>
      <c r="K10832" t="str">
        <f>VLOOKUP(H10832, [1]Products!B:E, 2, FALSE)</f>
        <v>Vanilla Wafers</v>
      </c>
      <c r="L10832" s="2">
        <f>VLOOKUP(H10832, [1]Products!B:D, 3, FALSE)</f>
        <v>18</v>
      </c>
      <c r="M10832" s="2">
        <f>Table1[[#This Row],[Quantity Purchased]] * Table1[[#This Row],[Unit Price]]</f>
        <v>10116</v>
      </c>
      <c r="N10832" s="2">
        <f>VLOOKUP(H10832, [1]Products!B:E, 4, FALSE)</f>
        <v>36</v>
      </c>
      <c r="O10832" t="str">
        <f>TEXT(Table1[[#This Row],[Transaction Date]], "yyyy-mm")</f>
        <v>2024-10</v>
      </c>
      <c r="P10832" s="1">
        <f ca="1">YEAR(TODAY()) - YEAR(Table1[[#This Row],[Buyer Date of Birth]])</f>
        <v>24</v>
      </c>
      <c r="Q10832" s="2">
        <f>Table1[[#This Row],[Total Revenue]] - Table1[[#This Row],[Total Cost]]</f>
        <v>10098</v>
      </c>
    </row>
    <row r="10833" spans="1:17" x14ac:dyDescent="0.25">
      <c r="A10833" s="1">
        <v>45569</v>
      </c>
      <c r="B10833" t="s">
        <v>545</v>
      </c>
      <c r="C10833" t="s">
        <v>424</v>
      </c>
      <c r="D10833" t="s">
        <v>45</v>
      </c>
      <c r="E10833" s="1">
        <v>19501</v>
      </c>
      <c r="F10833" t="s">
        <v>75</v>
      </c>
      <c r="G10833">
        <v>450</v>
      </c>
      <c r="H10833" t="s">
        <v>71</v>
      </c>
      <c r="I10833" t="s">
        <v>50</v>
      </c>
      <c r="J10833" t="s">
        <v>37</v>
      </c>
      <c r="K10833" t="str">
        <f>VLOOKUP(H10833, [1]Products!B:E, 2, FALSE)</f>
        <v>Peanut Butter Bites</v>
      </c>
      <c r="L10833" s="2">
        <f>VLOOKUP(H10833, [1]Products!B:D, 3, FALSE)</f>
        <v>5</v>
      </c>
      <c r="M10833" s="2">
        <f>Table1[[#This Row],[Quantity Purchased]] * Table1[[#This Row],[Unit Price]]</f>
        <v>3150</v>
      </c>
      <c r="N10833" s="2">
        <f>VLOOKUP(H10833, [1]Products!B:E, 4, FALSE)</f>
        <v>7</v>
      </c>
      <c r="O10833" t="str">
        <f>TEXT(Table1[[#This Row],[Transaction Date]], "yyyy-mm")</f>
        <v>2024-10</v>
      </c>
      <c r="P10833" s="1">
        <f ca="1">YEAR(TODAY()) - YEAR(Table1[[#This Row],[Buyer Date of Birth]])</f>
        <v>72</v>
      </c>
      <c r="Q10833" s="2">
        <f>Table1[[#This Row],[Total Revenue]] - Table1[[#This Row],[Total Cost]]</f>
        <v>3145</v>
      </c>
    </row>
    <row r="10834" spans="1:17" x14ac:dyDescent="0.25">
      <c r="A10834" s="1">
        <v>45592</v>
      </c>
      <c r="B10834" t="s">
        <v>195</v>
      </c>
      <c r="C10834" t="s">
        <v>287</v>
      </c>
      <c r="D10834" t="s">
        <v>34</v>
      </c>
      <c r="E10834" s="1">
        <v>28797</v>
      </c>
      <c r="F10834" t="s">
        <v>40</v>
      </c>
      <c r="G10834">
        <v>226</v>
      </c>
      <c r="H10834" t="s">
        <v>66</v>
      </c>
      <c r="I10834" t="s">
        <v>23</v>
      </c>
      <c r="J10834" t="s">
        <v>31</v>
      </c>
      <c r="K10834" t="str">
        <f>VLOOKUP(H10834, [1]Products!B:E, 2, FALSE)</f>
        <v>Oatmeal Cookies</v>
      </c>
      <c r="L10834" s="2">
        <f>VLOOKUP(H10834, [1]Products!B:D, 3, FALSE)</f>
        <v>19</v>
      </c>
      <c r="M10834" s="2">
        <f>Table1[[#This Row],[Quantity Purchased]] * Table1[[#This Row],[Unit Price]]</f>
        <v>5198</v>
      </c>
      <c r="N10834" s="2">
        <f>VLOOKUP(H10834, [1]Products!B:E, 4, FALSE)</f>
        <v>23</v>
      </c>
      <c r="O10834" t="str">
        <f>TEXT(Table1[[#This Row],[Transaction Date]], "yyyy-mm")</f>
        <v>2024-10</v>
      </c>
      <c r="P10834" s="1">
        <f ca="1">YEAR(TODAY()) - YEAR(Table1[[#This Row],[Buyer Date of Birth]])</f>
        <v>47</v>
      </c>
      <c r="Q10834" s="2">
        <f>Table1[[#This Row],[Total Revenue]] - Table1[[#This Row],[Total Cost]]</f>
        <v>5179</v>
      </c>
    </row>
    <row r="10835" spans="1:17" x14ac:dyDescent="0.25">
      <c r="A10835" s="1">
        <v>45566</v>
      </c>
      <c r="B10835" t="s">
        <v>189</v>
      </c>
      <c r="C10835" t="s">
        <v>477</v>
      </c>
      <c r="D10835" t="s">
        <v>84</v>
      </c>
      <c r="E10835" s="1">
        <v>32053</v>
      </c>
      <c r="F10835" t="s">
        <v>28</v>
      </c>
      <c r="G10835">
        <v>11</v>
      </c>
      <c r="H10835" t="s">
        <v>72</v>
      </c>
      <c r="I10835" t="s">
        <v>36</v>
      </c>
      <c r="J10835" t="s">
        <v>31</v>
      </c>
      <c r="K10835" t="str">
        <f>VLOOKUP(H10835, [1]Products!B:E, 2, FALSE)</f>
        <v>Choco Delight</v>
      </c>
      <c r="L10835" s="2">
        <f>VLOOKUP(H10835, [1]Products!B:D, 3, FALSE)</f>
        <v>3</v>
      </c>
      <c r="M10835" s="2">
        <f>Table1[[#This Row],[Quantity Purchased]] * Table1[[#This Row],[Unit Price]]</f>
        <v>55</v>
      </c>
      <c r="N10835" s="2">
        <f>VLOOKUP(H10835, [1]Products!B:E, 4, FALSE)</f>
        <v>5</v>
      </c>
      <c r="O10835" t="str">
        <f>TEXT(Table1[[#This Row],[Transaction Date]], "yyyy-mm")</f>
        <v>2024-10</v>
      </c>
      <c r="P10835" s="1">
        <f ca="1">YEAR(TODAY()) - YEAR(Table1[[#This Row],[Buyer Date of Birth]])</f>
        <v>38</v>
      </c>
      <c r="Q10835" s="2">
        <f>Table1[[#This Row],[Total Revenue]] - Table1[[#This Row],[Total Cost]]</f>
        <v>52</v>
      </c>
    </row>
    <row r="10836" spans="1:17" x14ac:dyDescent="0.25">
      <c r="A10836" s="1">
        <v>45577</v>
      </c>
      <c r="B10836" t="s">
        <v>471</v>
      </c>
      <c r="C10836" t="s">
        <v>737</v>
      </c>
      <c r="D10836" t="s">
        <v>58</v>
      </c>
      <c r="E10836" s="1">
        <v>17413</v>
      </c>
      <c r="F10836" t="s">
        <v>40</v>
      </c>
      <c r="G10836">
        <v>91</v>
      </c>
      <c r="H10836" t="s">
        <v>66</v>
      </c>
      <c r="I10836" t="s">
        <v>23</v>
      </c>
      <c r="J10836" t="s">
        <v>37</v>
      </c>
      <c r="K10836" t="str">
        <f>VLOOKUP(H10836, [1]Products!B:E, 2, FALSE)</f>
        <v>Oatmeal Cookies</v>
      </c>
      <c r="L10836" s="2">
        <f>VLOOKUP(H10836, [1]Products!B:D, 3, FALSE)</f>
        <v>19</v>
      </c>
      <c r="M10836" s="2">
        <f>Table1[[#This Row],[Quantity Purchased]] * Table1[[#This Row],[Unit Price]]</f>
        <v>2093</v>
      </c>
      <c r="N10836" s="2">
        <f>VLOOKUP(H10836, [1]Products!B:E, 4, FALSE)</f>
        <v>23</v>
      </c>
      <c r="O10836" t="str">
        <f>TEXT(Table1[[#This Row],[Transaction Date]], "yyyy-mm")</f>
        <v>2024-10</v>
      </c>
      <c r="P10836" s="1">
        <f ca="1">YEAR(TODAY()) - YEAR(Table1[[#This Row],[Buyer Date of Birth]])</f>
        <v>78</v>
      </c>
      <c r="Q10836" s="2">
        <f>Table1[[#This Row],[Total Revenue]] - Table1[[#This Row],[Total Cost]]</f>
        <v>2074</v>
      </c>
    </row>
    <row r="10837" spans="1:17" x14ac:dyDescent="0.25">
      <c r="A10837" s="1">
        <v>45586</v>
      </c>
      <c r="B10837" t="s">
        <v>389</v>
      </c>
      <c r="C10837" t="s">
        <v>568</v>
      </c>
      <c r="D10837" t="s">
        <v>53</v>
      </c>
      <c r="E10837" s="1">
        <v>27392</v>
      </c>
      <c r="F10837" t="s">
        <v>40</v>
      </c>
      <c r="G10837">
        <v>51</v>
      </c>
      <c r="H10837" t="s">
        <v>41</v>
      </c>
      <c r="I10837" t="s">
        <v>30</v>
      </c>
      <c r="J10837" t="s">
        <v>37</v>
      </c>
      <c r="K10837" t="str">
        <f>VLOOKUP(H10837, [1]Products!B:E, 2, FALSE)</f>
        <v>Ginger Snaps</v>
      </c>
      <c r="L10837" s="2">
        <f>VLOOKUP(H10837, [1]Products!B:D, 3, FALSE)</f>
        <v>14</v>
      </c>
      <c r="M10837" s="2">
        <f>Table1[[#This Row],[Quantity Purchased]] * Table1[[#This Row],[Unit Price]]</f>
        <v>1428</v>
      </c>
      <c r="N10837" s="2">
        <f>VLOOKUP(H10837, [1]Products!B:E, 4, FALSE)</f>
        <v>28</v>
      </c>
      <c r="O10837" t="str">
        <f>TEXT(Table1[[#This Row],[Transaction Date]], "yyyy-mm")</f>
        <v>2024-10</v>
      </c>
      <c r="P10837" s="1">
        <f ca="1">YEAR(TODAY()) - YEAR(Table1[[#This Row],[Buyer Date of Birth]])</f>
        <v>51</v>
      </c>
      <c r="Q10837" s="2">
        <f>Table1[[#This Row],[Total Revenue]] - Table1[[#This Row],[Total Cost]]</f>
        <v>1414</v>
      </c>
    </row>
    <row r="10838" spans="1:17" x14ac:dyDescent="0.25">
      <c r="A10838" s="1">
        <v>45574</v>
      </c>
      <c r="B10838" t="s">
        <v>43</v>
      </c>
      <c r="C10838" t="s">
        <v>169</v>
      </c>
      <c r="D10838" t="s">
        <v>45</v>
      </c>
      <c r="E10838" s="1">
        <v>19859</v>
      </c>
      <c r="F10838" t="s">
        <v>75</v>
      </c>
      <c r="G10838">
        <v>448</v>
      </c>
      <c r="H10838" t="s">
        <v>41</v>
      </c>
      <c r="I10838" t="s">
        <v>46</v>
      </c>
      <c r="J10838" t="s">
        <v>24</v>
      </c>
      <c r="K10838" t="str">
        <f>VLOOKUP(H10838, [1]Products!B:E, 2, FALSE)</f>
        <v>Ginger Snaps</v>
      </c>
      <c r="L10838" s="2">
        <f>VLOOKUP(H10838, [1]Products!B:D, 3, FALSE)</f>
        <v>14</v>
      </c>
      <c r="M10838" s="2">
        <f>Table1[[#This Row],[Quantity Purchased]] * Table1[[#This Row],[Unit Price]]</f>
        <v>12544</v>
      </c>
      <c r="N10838" s="2">
        <f>VLOOKUP(H10838, [1]Products!B:E, 4, FALSE)</f>
        <v>28</v>
      </c>
      <c r="O10838" t="str">
        <f>TEXT(Table1[[#This Row],[Transaction Date]], "yyyy-mm")</f>
        <v>2024-10</v>
      </c>
      <c r="P10838" s="1">
        <f ca="1">YEAR(TODAY()) - YEAR(Table1[[#This Row],[Buyer Date of Birth]])</f>
        <v>71</v>
      </c>
      <c r="Q10838" s="2">
        <f>Table1[[#This Row],[Total Revenue]] - Table1[[#This Row],[Total Cost]]</f>
        <v>12530</v>
      </c>
    </row>
    <row r="10839" spans="1:17" x14ac:dyDescent="0.25">
      <c r="A10839" s="1">
        <v>45568</v>
      </c>
      <c r="B10839" t="s">
        <v>155</v>
      </c>
      <c r="C10839" t="s">
        <v>1066</v>
      </c>
      <c r="D10839" t="s">
        <v>58</v>
      </c>
      <c r="E10839" s="1">
        <v>17179</v>
      </c>
      <c r="F10839" t="s">
        <v>75</v>
      </c>
      <c r="G10839">
        <v>331</v>
      </c>
      <c r="H10839" t="s">
        <v>71</v>
      </c>
      <c r="I10839" t="s">
        <v>36</v>
      </c>
      <c r="J10839" t="s">
        <v>24</v>
      </c>
      <c r="K10839" t="str">
        <f>VLOOKUP(H10839, [1]Products!B:E, 2, FALSE)</f>
        <v>Peanut Butter Bites</v>
      </c>
      <c r="L10839" s="2">
        <f>VLOOKUP(H10839, [1]Products!B:D, 3, FALSE)</f>
        <v>5</v>
      </c>
      <c r="M10839" s="2">
        <f>Table1[[#This Row],[Quantity Purchased]] * Table1[[#This Row],[Unit Price]]</f>
        <v>2317</v>
      </c>
      <c r="N10839" s="2">
        <f>VLOOKUP(H10839, [1]Products!B:E, 4, FALSE)</f>
        <v>7</v>
      </c>
      <c r="O10839" t="str">
        <f>TEXT(Table1[[#This Row],[Transaction Date]], "yyyy-mm")</f>
        <v>2024-10</v>
      </c>
      <c r="P10839" s="1">
        <f ca="1">YEAR(TODAY()) - YEAR(Table1[[#This Row],[Buyer Date of Birth]])</f>
        <v>78</v>
      </c>
      <c r="Q10839" s="2">
        <f>Table1[[#This Row],[Total Revenue]] - Table1[[#This Row],[Total Cost]]</f>
        <v>2312</v>
      </c>
    </row>
    <row r="10840" spans="1:17" x14ac:dyDescent="0.25">
      <c r="A10840" s="1">
        <v>45584</v>
      </c>
      <c r="B10840" t="s">
        <v>162</v>
      </c>
      <c r="C10840" t="s">
        <v>597</v>
      </c>
      <c r="D10840" t="s">
        <v>78</v>
      </c>
      <c r="E10840" s="1">
        <v>38438</v>
      </c>
      <c r="F10840" t="s">
        <v>28</v>
      </c>
      <c r="G10840">
        <v>248</v>
      </c>
      <c r="H10840" t="s">
        <v>66</v>
      </c>
      <c r="I10840" t="s">
        <v>59</v>
      </c>
      <c r="J10840" t="s">
        <v>31</v>
      </c>
      <c r="K10840" t="str">
        <f>VLOOKUP(H10840, [1]Products!B:E, 2, FALSE)</f>
        <v>Oatmeal Cookies</v>
      </c>
      <c r="L10840" s="2">
        <f>VLOOKUP(H10840, [1]Products!B:D, 3, FALSE)</f>
        <v>19</v>
      </c>
      <c r="M10840" s="2">
        <f>Table1[[#This Row],[Quantity Purchased]] * Table1[[#This Row],[Unit Price]]</f>
        <v>5704</v>
      </c>
      <c r="N10840" s="2">
        <f>VLOOKUP(H10840, [1]Products!B:E, 4, FALSE)</f>
        <v>23</v>
      </c>
      <c r="O10840" t="str">
        <f>TEXT(Table1[[#This Row],[Transaction Date]], "yyyy-mm")</f>
        <v>2024-10</v>
      </c>
      <c r="P10840" s="1">
        <f ca="1">YEAR(TODAY()) - YEAR(Table1[[#This Row],[Buyer Date of Birth]])</f>
        <v>20</v>
      </c>
      <c r="Q10840" s="2">
        <f>Table1[[#This Row],[Total Revenue]] - Table1[[#This Row],[Total Cost]]</f>
        <v>5685</v>
      </c>
    </row>
    <row r="10841" spans="1:17" x14ac:dyDescent="0.25">
      <c r="A10841" s="1">
        <v>45585</v>
      </c>
      <c r="B10841" t="s">
        <v>1068</v>
      </c>
      <c r="C10841" t="s">
        <v>159</v>
      </c>
      <c r="D10841" t="s">
        <v>78</v>
      </c>
      <c r="E10841" s="1">
        <v>20016</v>
      </c>
      <c r="F10841" t="s">
        <v>21</v>
      </c>
      <c r="G10841">
        <v>155</v>
      </c>
      <c r="H10841" t="s">
        <v>71</v>
      </c>
      <c r="I10841" t="s">
        <v>36</v>
      </c>
      <c r="J10841" t="s">
        <v>24</v>
      </c>
      <c r="K10841" t="str">
        <f>VLOOKUP(H10841, [1]Products!B:E, 2, FALSE)</f>
        <v>Peanut Butter Bites</v>
      </c>
      <c r="L10841" s="2">
        <f>VLOOKUP(H10841, [1]Products!B:D, 3, FALSE)</f>
        <v>5</v>
      </c>
      <c r="M10841" s="2">
        <f>Table1[[#This Row],[Quantity Purchased]] * Table1[[#This Row],[Unit Price]]</f>
        <v>1085</v>
      </c>
      <c r="N10841" s="2">
        <f>VLOOKUP(H10841, [1]Products!B:E, 4, FALSE)</f>
        <v>7</v>
      </c>
      <c r="O10841" t="str">
        <f>TEXT(Table1[[#This Row],[Transaction Date]], "yyyy-mm")</f>
        <v>2024-10</v>
      </c>
      <c r="P10841" s="1">
        <f ca="1">YEAR(TODAY()) - YEAR(Table1[[#This Row],[Buyer Date of Birth]])</f>
        <v>71</v>
      </c>
      <c r="Q10841" s="2">
        <f>Table1[[#This Row],[Total Revenue]] - Table1[[#This Row],[Total Cost]]</f>
        <v>1080</v>
      </c>
    </row>
    <row r="10842" spans="1:17" x14ac:dyDescent="0.25">
      <c r="A10842" s="1">
        <v>45584</v>
      </c>
      <c r="B10842" t="s">
        <v>257</v>
      </c>
      <c r="C10842" t="s">
        <v>357</v>
      </c>
      <c r="D10842" t="s">
        <v>84</v>
      </c>
      <c r="E10842" s="1">
        <v>28119</v>
      </c>
      <c r="F10842" t="s">
        <v>40</v>
      </c>
      <c r="G10842">
        <v>62</v>
      </c>
      <c r="H10842" t="s">
        <v>63</v>
      </c>
      <c r="I10842" t="s">
        <v>46</v>
      </c>
      <c r="J10842" t="s">
        <v>24</v>
      </c>
      <c r="K10842" t="str">
        <f>VLOOKUP(H10842, [1]Products!B:E, 2, FALSE)</f>
        <v>Vanilla Wafers</v>
      </c>
      <c r="L10842" s="2">
        <f>VLOOKUP(H10842, [1]Products!B:D, 3, FALSE)</f>
        <v>18</v>
      </c>
      <c r="M10842" s="2">
        <f>Table1[[#This Row],[Quantity Purchased]] * Table1[[#This Row],[Unit Price]]</f>
        <v>2232</v>
      </c>
      <c r="N10842" s="2">
        <f>VLOOKUP(H10842, [1]Products!B:E, 4, FALSE)</f>
        <v>36</v>
      </c>
      <c r="O10842" t="str">
        <f>TEXT(Table1[[#This Row],[Transaction Date]], "yyyy-mm")</f>
        <v>2024-10</v>
      </c>
      <c r="P10842" s="1">
        <f ca="1">YEAR(TODAY()) - YEAR(Table1[[#This Row],[Buyer Date of Birth]])</f>
        <v>49</v>
      </c>
      <c r="Q10842" s="2">
        <f>Table1[[#This Row],[Total Revenue]] - Table1[[#This Row],[Total Cost]]</f>
        <v>2214</v>
      </c>
    </row>
    <row r="10843" spans="1:17" x14ac:dyDescent="0.25">
      <c r="A10843" s="1">
        <v>45577</v>
      </c>
      <c r="B10843" t="s">
        <v>225</v>
      </c>
      <c r="C10843" t="s">
        <v>163</v>
      </c>
      <c r="D10843" t="s">
        <v>53</v>
      </c>
      <c r="E10843" s="1">
        <v>21499</v>
      </c>
      <c r="F10843" t="s">
        <v>40</v>
      </c>
      <c r="G10843">
        <v>476</v>
      </c>
      <c r="H10843" t="s">
        <v>71</v>
      </c>
      <c r="I10843" t="s">
        <v>59</v>
      </c>
      <c r="J10843" t="s">
        <v>37</v>
      </c>
      <c r="K10843" t="str">
        <f>VLOOKUP(H10843, [1]Products!B:E, 2, FALSE)</f>
        <v>Peanut Butter Bites</v>
      </c>
      <c r="L10843" s="2">
        <f>VLOOKUP(H10843, [1]Products!B:D, 3, FALSE)</f>
        <v>5</v>
      </c>
      <c r="M10843" s="2">
        <f>Table1[[#This Row],[Quantity Purchased]] * Table1[[#This Row],[Unit Price]]</f>
        <v>3332</v>
      </c>
      <c r="N10843" s="2">
        <f>VLOOKUP(H10843, [1]Products!B:E, 4, FALSE)</f>
        <v>7</v>
      </c>
      <c r="O10843" t="str">
        <f>TEXT(Table1[[#This Row],[Transaction Date]], "yyyy-mm")</f>
        <v>2024-10</v>
      </c>
      <c r="P10843" s="1">
        <f ca="1">YEAR(TODAY()) - YEAR(Table1[[#This Row],[Buyer Date of Birth]])</f>
        <v>67</v>
      </c>
      <c r="Q10843" s="2">
        <f>Table1[[#This Row],[Total Revenue]] - Table1[[#This Row],[Total Cost]]</f>
        <v>3327</v>
      </c>
    </row>
    <row r="10844" spans="1:17" x14ac:dyDescent="0.25">
      <c r="A10844" s="1">
        <v>45585</v>
      </c>
      <c r="B10844" t="s">
        <v>447</v>
      </c>
      <c r="C10844" t="s">
        <v>213</v>
      </c>
      <c r="D10844" t="s">
        <v>78</v>
      </c>
      <c r="E10844" s="1">
        <v>20268</v>
      </c>
      <c r="F10844" t="s">
        <v>28</v>
      </c>
      <c r="G10844">
        <v>349</v>
      </c>
      <c r="H10844" t="s">
        <v>49</v>
      </c>
      <c r="I10844" t="s">
        <v>50</v>
      </c>
      <c r="J10844" t="s">
        <v>24</v>
      </c>
      <c r="K10844" t="str">
        <f>VLOOKUP(H10844, [1]Products!B:E, 2, FALSE)</f>
        <v>Butter Crunch</v>
      </c>
      <c r="L10844" s="2">
        <f>VLOOKUP(H10844, [1]Products!B:D, 3, FALSE)</f>
        <v>10</v>
      </c>
      <c r="M10844" s="2">
        <f>Table1[[#This Row],[Quantity Purchased]] * Table1[[#This Row],[Unit Price]]</f>
        <v>3839</v>
      </c>
      <c r="N10844" s="2">
        <f>VLOOKUP(H10844, [1]Products!B:E, 4, FALSE)</f>
        <v>11</v>
      </c>
      <c r="O10844" t="str">
        <f>TEXT(Table1[[#This Row],[Transaction Date]], "yyyy-mm")</f>
        <v>2024-10</v>
      </c>
      <c r="P10844" s="1">
        <f ca="1">YEAR(TODAY()) - YEAR(Table1[[#This Row],[Buyer Date of Birth]])</f>
        <v>70</v>
      </c>
      <c r="Q10844" s="2">
        <f>Table1[[#This Row],[Total Revenue]] - Table1[[#This Row],[Total Cost]]</f>
        <v>3829</v>
      </c>
    </row>
    <row r="10845" spans="1:17" x14ac:dyDescent="0.25">
      <c r="A10845" s="1">
        <v>45573</v>
      </c>
      <c r="B10845" t="s">
        <v>682</v>
      </c>
      <c r="C10845" t="s">
        <v>1050</v>
      </c>
      <c r="D10845" t="s">
        <v>20</v>
      </c>
      <c r="E10845" s="1">
        <v>29596</v>
      </c>
      <c r="F10845" t="s">
        <v>28</v>
      </c>
      <c r="G10845">
        <v>30</v>
      </c>
      <c r="H10845" t="s">
        <v>49</v>
      </c>
      <c r="I10845" t="s">
        <v>23</v>
      </c>
      <c r="J10845" t="s">
        <v>31</v>
      </c>
      <c r="K10845" t="str">
        <f>VLOOKUP(H10845, [1]Products!B:E, 2, FALSE)</f>
        <v>Butter Crunch</v>
      </c>
      <c r="L10845" s="2">
        <f>VLOOKUP(H10845, [1]Products!B:D, 3, FALSE)</f>
        <v>10</v>
      </c>
      <c r="M10845" s="2">
        <f>Table1[[#This Row],[Quantity Purchased]] * Table1[[#This Row],[Unit Price]]</f>
        <v>330</v>
      </c>
      <c r="N10845" s="2">
        <f>VLOOKUP(H10845, [1]Products!B:E, 4, FALSE)</f>
        <v>11</v>
      </c>
      <c r="O10845" t="str">
        <f>TEXT(Table1[[#This Row],[Transaction Date]], "yyyy-mm")</f>
        <v>2024-10</v>
      </c>
      <c r="P10845" s="1">
        <f ca="1">YEAR(TODAY()) - YEAR(Table1[[#This Row],[Buyer Date of Birth]])</f>
        <v>44</v>
      </c>
      <c r="Q10845" s="2">
        <f>Table1[[#This Row],[Total Revenue]] - Table1[[#This Row],[Total Cost]]</f>
        <v>320</v>
      </c>
    </row>
    <row r="10846" spans="1:17" x14ac:dyDescent="0.25">
      <c r="A10846" s="1">
        <v>45582</v>
      </c>
      <c r="B10846" t="s">
        <v>32</v>
      </c>
      <c r="C10846" t="s">
        <v>69</v>
      </c>
      <c r="D10846" t="s">
        <v>100</v>
      </c>
      <c r="E10846" s="1">
        <v>27479</v>
      </c>
      <c r="F10846" t="s">
        <v>21</v>
      </c>
      <c r="G10846">
        <v>418</v>
      </c>
      <c r="H10846" t="s">
        <v>41</v>
      </c>
      <c r="I10846" t="s">
        <v>59</v>
      </c>
      <c r="J10846" t="s">
        <v>24</v>
      </c>
      <c r="K10846" t="str">
        <f>VLOOKUP(H10846, [1]Products!B:E, 2, FALSE)</f>
        <v>Ginger Snaps</v>
      </c>
      <c r="L10846" s="2">
        <f>VLOOKUP(H10846, [1]Products!B:D, 3, FALSE)</f>
        <v>14</v>
      </c>
      <c r="M10846" s="2">
        <f>Table1[[#This Row],[Quantity Purchased]] * Table1[[#This Row],[Unit Price]]</f>
        <v>11704</v>
      </c>
      <c r="N10846" s="2">
        <f>VLOOKUP(H10846, [1]Products!B:E, 4, FALSE)</f>
        <v>28</v>
      </c>
      <c r="O10846" t="str">
        <f>TEXT(Table1[[#This Row],[Transaction Date]], "yyyy-mm")</f>
        <v>2024-10</v>
      </c>
      <c r="P10846" s="1">
        <f ca="1">YEAR(TODAY()) - YEAR(Table1[[#This Row],[Buyer Date of Birth]])</f>
        <v>50</v>
      </c>
      <c r="Q10846" s="2">
        <f>Table1[[#This Row],[Total Revenue]] - Table1[[#This Row],[Total Cost]]</f>
        <v>11690</v>
      </c>
    </row>
    <row r="10847" spans="1:17" x14ac:dyDescent="0.25">
      <c r="A10847" s="1">
        <v>45596</v>
      </c>
      <c r="B10847" t="s">
        <v>756</v>
      </c>
      <c r="C10847" t="s">
        <v>44</v>
      </c>
      <c r="D10847" t="s">
        <v>20</v>
      </c>
      <c r="E10847" s="1">
        <v>35455</v>
      </c>
      <c r="F10847" t="s">
        <v>40</v>
      </c>
      <c r="G10847">
        <v>276</v>
      </c>
      <c r="H10847" t="s">
        <v>22</v>
      </c>
      <c r="I10847" t="s">
        <v>55</v>
      </c>
      <c r="J10847" t="s">
        <v>37</v>
      </c>
      <c r="K10847" t="str">
        <f>VLOOKUP(H10847, [1]Products!B:E, 2, FALSE)</f>
        <v>Cinnamon Swirls</v>
      </c>
      <c r="L10847" s="2">
        <f>VLOOKUP(H10847, [1]Products!B:D, 3, FALSE)</f>
        <v>10</v>
      </c>
      <c r="M10847" s="2">
        <f>Table1[[#This Row],[Quantity Purchased]] * Table1[[#This Row],[Unit Price]]</f>
        <v>3864</v>
      </c>
      <c r="N10847" s="2">
        <f>VLOOKUP(H10847, [1]Products!B:E, 4, FALSE)</f>
        <v>14</v>
      </c>
      <c r="O10847" t="str">
        <f>TEXT(Table1[[#This Row],[Transaction Date]], "yyyy-mm")</f>
        <v>2024-10</v>
      </c>
      <c r="P10847" s="1">
        <f ca="1">YEAR(TODAY()) - YEAR(Table1[[#This Row],[Buyer Date of Birth]])</f>
        <v>28</v>
      </c>
      <c r="Q10847" s="2">
        <f>Table1[[#This Row],[Total Revenue]] - Table1[[#This Row],[Total Cost]]</f>
        <v>3854</v>
      </c>
    </row>
    <row r="10848" spans="1:17" x14ac:dyDescent="0.25">
      <c r="A10848" s="1">
        <v>45568</v>
      </c>
      <c r="B10848" t="s">
        <v>43</v>
      </c>
      <c r="C10848" t="s">
        <v>44</v>
      </c>
      <c r="D10848" t="s">
        <v>45</v>
      </c>
      <c r="E10848" s="1">
        <v>26081</v>
      </c>
      <c r="F10848" t="s">
        <v>28</v>
      </c>
      <c r="G10848">
        <v>85</v>
      </c>
      <c r="H10848" t="s">
        <v>22</v>
      </c>
      <c r="I10848" t="s">
        <v>50</v>
      </c>
      <c r="J10848" t="s">
        <v>31</v>
      </c>
      <c r="K10848" t="str">
        <f>VLOOKUP(H10848, [1]Products!B:E, 2, FALSE)</f>
        <v>Cinnamon Swirls</v>
      </c>
      <c r="L10848" s="2">
        <f>VLOOKUP(H10848, [1]Products!B:D, 3, FALSE)</f>
        <v>10</v>
      </c>
      <c r="M10848" s="2">
        <f>Table1[[#This Row],[Quantity Purchased]] * Table1[[#This Row],[Unit Price]]</f>
        <v>1190</v>
      </c>
      <c r="N10848" s="2">
        <f>VLOOKUP(H10848, [1]Products!B:E, 4, FALSE)</f>
        <v>14</v>
      </c>
      <c r="O10848" t="str">
        <f>TEXT(Table1[[#This Row],[Transaction Date]], "yyyy-mm")</f>
        <v>2024-10</v>
      </c>
      <c r="P10848" s="1">
        <f ca="1">YEAR(TODAY()) - YEAR(Table1[[#This Row],[Buyer Date of Birth]])</f>
        <v>54</v>
      </c>
      <c r="Q10848" s="2">
        <f>Table1[[#This Row],[Total Revenue]] - Table1[[#This Row],[Total Cost]]</f>
        <v>1180</v>
      </c>
    </row>
    <row r="10849" spans="1:17" x14ac:dyDescent="0.25">
      <c r="A10849" s="1">
        <v>45593</v>
      </c>
      <c r="B10849" t="s">
        <v>603</v>
      </c>
      <c r="C10849" t="s">
        <v>604</v>
      </c>
      <c r="D10849" t="s">
        <v>89</v>
      </c>
      <c r="E10849" s="1">
        <v>25996</v>
      </c>
      <c r="F10849" t="s">
        <v>21</v>
      </c>
      <c r="G10849">
        <v>99</v>
      </c>
      <c r="H10849" t="s">
        <v>54</v>
      </c>
      <c r="I10849" t="s">
        <v>59</v>
      </c>
      <c r="J10849" t="s">
        <v>31</v>
      </c>
      <c r="K10849" t="str">
        <f>VLOOKUP(H10849, [1]Products!B:E, 2, FALSE)</f>
        <v>Lemon Crisps</v>
      </c>
      <c r="L10849" s="2">
        <f>VLOOKUP(H10849, [1]Products!B:D, 3, FALSE)</f>
        <v>7</v>
      </c>
      <c r="M10849" s="2">
        <f>Table1[[#This Row],[Quantity Purchased]] * Table1[[#This Row],[Unit Price]]</f>
        <v>891</v>
      </c>
      <c r="N10849" s="2">
        <f>VLOOKUP(H10849, [1]Products!B:E, 4, FALSE)</f>
        <v>9</v>
      </c>
      <c r="O10849" t="str">
        <f>TEXT(Table1[[#This Row],[Transaction Date]], "yyyy-mm")</f>
        <v>2024-10</v>
      </c>
      <c r="P10849" s="1">
        <f ca="1">YEAR(TODAY()) - YEAR(Table1[[#This Row],[Buyer Date of Birth]])</f>
        <v>54</v>
      </c>
      <c r="Q10849" s="2">
        <f>Table1[[#This Row],[Total Revenue]] - Table1[[#This Row],[Total Cost]]</f>
        <v>884</v>
      </c>
    </row>
    <row r="10850" spans="1:17" x14ac:dyDescent="0.25">
      <c r="A10850" s="1">
        <v>45588</v>
      </c>
      <c r="B10850" t="s">
        <v>173</v>
      </c>
      <c r="C10850" t="s">
        <v>1513</v>
      </c>
      <c r="D10850" t="s">
        <v>89</v>
      </c>
      <c r="E10850" s="1">
        <v>22358</v>
      </c>
      <c r="F10850" t="s">
        <v>40</v>
      </c>
      <c r="G10850">
        <v>316</v>
      </c>
      <c r="H10850" t="s">
        <v>29</v>
      </c>
      <c r="I10850" t="s">
        <v>23</v>
      </c>
      <c r="J10850" t="s">
        <v>37</v>
      </c>
      <c r="K10850" t="str">
        <f>VLOOKUP(H10850, [1]Products!B:E, 2, FALSE)</f>
        <v>Shortbread</v>
      </c>
      <c r="L10850" s="2">
        <f>VLOOKUP(H10850, [1]Products!B:D, 3, FALSE)</f>
        <v>10</v>
      </c>
      <c r="M10850" s="2">
        <f>Table1[[#This Row],[Quantity Purchased]] * Table1[[#This Row],[Unit Price]]</f>
        <v>14220</v>
      </c>
      <c r="N10850" s="2">
        <f>VLOOKUP(H10850, [1]Products!B:E, 4, FALSE)</f>
        <v>45</v>
      </c>
      <c r="O10850" t="str">
        <f>TEXT(Table1[[#This Row],[Transaction Date]], "yyyy-mm")</f>
        <v>2024-10</v>
      </c>
      <c r="P10850" s="1">
        <f ca="1">YEAR(TODAY()) - YEAR(Table1[[#This Row],[Buyer Date of Birth]])</f>
        <v>64</v>
      </c>
      <c r="Q10850" s="2">
        <f>Table1[[#This Row],[Total Revenue]] - Table1[[#This Row],[Total Cost]]</f>
        <v>14210</v>
      </c>
    </row>
    <row r="10851" spans="1:17" x14ac:dyDescent="0.25">
      <c r="A10851" s="1">
        <v>45578</v>
      </c>
      <c r="B10851" t="s">
        <v>309</v>
      </c>
      <c r="C10851" t="s">
        <v>1427</v>
      </c>
      <c r="D10851" t="s">
        <v>34</v>
      </c>
      <c r="E10851" s="1">
        <v>32655</v>
      </c>
      <c r="F10851" t="s">
        <v>75</v>
      </c>
      <c r="G10851">
        <v>27</v>
      </c>
      <c r="H10851" t="s">
        <v>72</v>
      </c>
      <c r="I10851" t="s">
        <v>23</v>
      </c>
      <c r="J10851" t="s">
        <v>37</v>
      </c>
      <c r="K10851" t="str">
        <f>VLOOKUP(H10851, [1]Products!B:E, 2, FALSE)</f>
        <v>Choco Delight</v>
      </c>
      <c r="L10851" s="2">
        <f>VLOOKUP(H10851, [1]Products!B:D, 3, FALSE)</f>
        <v>3</v>
      </c>
      <c r="M10851" s="2">
        <f>Table1[[#This Row],[Quantity Purchased]] * Table1[[#This Row],[Unit Price]]</f>
        <v>135</v>
      </c>
      <c r="N10851" s="2">
        <f>VLOOKUP(H10851, [1]Products!B:E, 4, FALSE)</f>
        <v>5</v>
      </c>
      <c r="O10851" t="str">
        <f>TEXT(Table1[[#This Row],[Transaction Date]], "yyyy-mm")</f>
        <v>2024-10</v>
      </c>
      <c r="P10851" s="1">
        <f ca="1">YEAR(TODAY()) - YEAR(Table1[[#This Row],[Buyer Date of Birth]])</f>
        <v>36</v>
      </c>
      <c r="Q10851" s="2">
        <f>Table1[[#This Row],[Total Revenue]] - Table1[[#This Row],[Total Cost]]</f>
        <v>132</v>
      </c>
    </row>
    <row r="10852" spans="1:17" x14ac:dyDescent="0.25">
      <c r="A10852" s="1">
        <v>45568</v>
      </c>
      <c r="B10852" t="s">
        <v>963</v>
      </c>
      <c r="C10852" t="s">
        <v>254</v>
      </c>
      <c r="D10852" t="s">
        <v>78</v>
      </c>
      <c r="E10852" s="1">
        <v>36992</v>
      </c>
      <c r="F10852" t="s">
        <v>21</v>
      </c>
      <c r="G10852">
        <v>34</v>
      </c>
      <c r="H10852" t="s">
        <v>41</v>
      </c>
      <c r="I10852" t="s">
        <v>59</v>
      </c>
      <c r="J10852" t="s">
        <v>24</v>
      </c>
      <c r="K10852" t="str">
        <f>VLOOKUP(H10852, [1]Products!B:E, 2, FALSE)</f>
        <v>Ginger Snaps</v>
      </c>
      <c r="L10852" s="2">
        <f>VLOOKUP(H10852, [1]Products!B:D, 3, FALSE)</f>
        <v>14</v>
      </c>
      <c r="M10852" s="2">
        <f>Table1[[#This Row],[Quantity Purchased]] * Table1[[#This Row],[Unit Price]]</f>
        <v>952</v>
      </c>
      <c r="N10852" s="2">
        <f>VLOOKUP(H10852, [1]Products!B:E, 4, FALSE)</f>
        <v>28</v>
      </c>
      <c r="O10852" t="str">
        <f>TEXT(Table1[[#This Row],[Transaction Date]], "yyyy-mm")</f>
        <v>2024-10</v>
      </c>
      <c r="P10852" s="1">
        <f ca="1">YEAR(TODAY()) - YEAR(Table1[[#This Row],[Buyer Date of Birth]])</f>
        <v>24</v>
      </c>
      <c r="Q10852" s="2">
        <f>Table1[[#This Row],[Total Revenue]] - Table1[[#This Row],[Total Cost]]</f>
        <v>938</v>
      </c>
    </row>
    <row r="10853" spans="1:17" x14ac:dyDescent="0.25">
      <c r="A10853" s="1">
        <v>45590</v>
      </c>
      <c r="B10853" t="s">
        <v>280</v>
      </c>
      <c r="C10853" t="s">
        <v>1418</v>
      </c>
      <c r="D10853" t="s">
        <v>84</v>
      </c>
      <c r="E10853" s="1">
        <v>34071</v>
      </c>
      <c r="F10853" t="s">
        <v>28</v>
      </c>
      <c r="G10853">
        <v>158</v>
      </c>
      <c r="H10853" t="s">
        <v>35</v>
      </c>
      <c r="I10853" t="s">
        <v>50</v>
      </c>
      <c r="J10853" t="s">
        <v>24</v>
      </c>
      <c r="K10853" t="str">
        <f>VLOOKUP(H10853, [1]Products!B:E, 2, FALSE)</f>
        <v>Caramel Biscuits</v>
      </c>
      <c r="L10853" s="2">
        <f>VLOOKUP(H10853, [1]Products!B:D, 3, FALSE)</f>
        <v>18</v>
      </c>
      <c r="M10853" s="2">
        <f>Table1[[#This Row],[Quantity Purchased]] * Table1[[#This Row],[Unit Price]]</f>
        <v>3476</v>
      </c>
      <c r="N10853" s="2">
        <f>VLOOKUP(H10853, [1]Products!B:E, 4, FALSE)</f>
        <v>22</v>
      </c>
      <c r="O10853" t="str">
        <f>TEXT(Table1[[#This Row],[Transaction Date]], "yyyy-mm")</f>
        <v>2024-10</v>
      </c>
      <c r="P10853" s="1">
        <f ca="1">YEAR(TODAY()) - YEAR(Table1[[#This Row],[Buyer Date of Birth]])</f>
        <v>32</v>
      </c>
      <c r="Q10853" s="2">
        <f>Table1[[#This Row],[Total Revenue]] - Table1[[#This Row],[Total Cost]]</f>
        <v>3458</v>
      </c>
    </row>
    <row r="10854" spans="1:17" x14ac:dyDescent="0.25">
      <c r="A10854" s="1">
        <v>45580</v>
      </c>
      <c r="B10854" t="s">
        <v>408</v>
      </c>
      <c r="C10854" t="s">
        <v>257</v>
      </c>
      <c r="D10854" t="s">
        <v>20</v>
      </c>
      <c r="E10854" s="1">
        <v>27002</v>
      </c>
      <c r="F10854" t="s">
        <v>21</v>
      </c>
      <c r="G10854">
        <v>59</v>
      </c>
      <c r="H10854" t="s">
        <v>63</v>
      </c>
      <c r="I10854" t="s">
        <v>46</v>
      </c>
      <c r="J10854" t="s">
        <v>31</v>
      </c>
      <c r="K10854" t="str">
        <f>VLOOKUP(H10854, [1]Products!B:E, 2, FALSE)</f>
        <v>Vanilla Wafers</v>
      </c>
      <c r="L10854" s="2">
        <f>VLOOKUP(H10854, [1]Products!B:D, 3, FALSE)</f>
        <v>18</v>
      </c>
      <c r="M10854" s="2">
        <f>Table1[[#This Row],[Quantity Purchased]] * Table1[[#This Row],[Unit Price]]</f>
        <v>2124</v>
      </c>
      <c r="N10854" s="2">
        <f>VLOOKUP(H10854, [1]Products!B:E, 4, FALSE)</f>
        <v>36</v>
      </c>
      <c r="O10854" t="str">
        <f>TEXT(Table1[[#This Row],[Transaction Date]], "yyyy-mm")</f>
        <v>2024-10</v>
      </c>
      <c r="P10854" s="1">
        <f ca="1">YEAR(TODAY()) - YEAR(Table1[[#This Row],[Buyer Date of Birth]])</f>
        <v>52</v>
      </c>
      <c r="Q10854" s="2">
        <f>Table1[[#This Row],[Total Revenue]] - Table1[[#This Row],[Total Cost]]</f>
        <v>2106</v>
      </c>
    </row>
    <row r="10855" spans="1:17" x14ac:dyDescent="0.25">
      <c r="A10855" s="1">
        <v>45587</v>
      </c>
      <c r="B10855" t="s">
        <v>844</v>
      </c>
      <c r="C10855" t="s">
        <v>491</v>
      </c>
      <c r="D10855" t="s">
        <v>20</v>
      </c>
      <c r="E10855" s="1">
        <v>26640</v>
      </c>
      <c r="F10855" t="s">
        <v>40</v>
      </c>
      <c r="G10855">
        <v>421</v>
      </c>
      <c r="H10855" t="s">
        <v>54</v>
      </c>
      <c r="I10855" t="s">
        <v>46</v>
      </c>
      <c r="J10855" t="s">
        <v>24</v>
      </c>
      <c r="K10855" t="str">
        <f>VLOOKUP(H10855, [1]Products!B:E, 2, FALSE)</f>
        <v>Lemon Crisps</v>
      </c>
      <c r="L10855" s="2">
        <f>VLOOKUP(H10855, [1]Products!B:D, 3, FALSE)</f>
        <v>7</v>
      </c>
      <c r="M10855" s="2">
        <f>Table1[[#This Row],[Quantity Purchased]] * Table1[[#This Row],[Unit Price]]</f>
        <v>3789</v>
      </c>
      <c r="N10855" s="2">
        <f>VLOOKUP(H10855, [1]Products!B:E, 4, FALSE)</f>
        <v>9</v>
      </c>
      <c r="O10855" t="str">
        <f>TEXT(Table1[[#This Row],[Transaction Date]], "yyyy-mm")</f>
        <v>2024-10</v>
      </c>
      <c r="P10855" s="1">
        <f ca="1">YEAR(TODAY()) - YEAR(Table1[[#This Row],[Buyer Date of Birth]])</f>
        <v>53</v>
      </c>
      <c r="Q10855" s="2">
        <f>Table1[[#This Row],[Total Revenue]] - Table1[[#This Row],[Total Cost]]</f>
        <v>3782</v>
      </c>
    </row>
    <row r="10856" spans="1:17" x14ac:dyDescent="0.25">
      <c r="A10856" s="1">
        <v>45584</v>
      </c>
      <c r="B10856" t="s">
        <v>218</v>
      </c>
      <c r="C10856" t="s">
        <v>116</v>
      </c>
      <c r="D10856" t="s">
        <v>89</v>
      </c>
      <c r="E10856" s="1">
        <v>21086</v>
      </c>
      <c r="F10856" t="s">
        <v>75</v>
      </c>
      <c r="G10856">
        <v>443</v>
      </c>
      <c r="H10856" t="s">
        <v>66</v>
      </c>
      <c r="I10856" t="s">
        <v>55</v>
      </c>
      <c r="J10856" t="s">
        <v>24</v>
      </c>
      <c r="K10856" t="str">
        <f>VLOOKUP(H10856, [1]Products!B:E, 2, FALSE)</f>
        <v>Oatmeal Cookies</v>
      </c>
      <c r="L10856" s="2">
        <f>VLOOKUP(H10856, [1]Products!B:D, 3, FALSE)</f>
        <v>19</v>
      </c>
      <c r="M10856" s="2">
        <f>Table1[[#This Row],[Quantity Purchased]] * Table1[[#This Row],[Unit Price]]</f>
        <v>10189</v>
      </c>
      <c r="N10856" s="2">
        <f>VLOOKUP(H10856, [1]Products!B:E, 4, FALSE)</f>
        <v>23</v>
      </c>
      <c r="O10856" t="str">
        <f>TEXT(Table1[[#This Row],[Transaction Date]], "yyyy-mm")</f>
        <v>2024-10</v>
      </c>
      <c r="P10856" s="1">
        <f ca="1">YEAR(TODAY()) - YEAR(Table1[[#This Row],[Buyer Date of Birth]])</f>
        <v>68</v>
      </c>
      <c r="Q10856" s="2">
        <f>Table1[[#This Row],[Total Revenue]] - Table1[[#This Row],[Total Cost]]</f>
        <v>10170</v>
      </c>
    </row>
    <row r="10857" spans="1:17" x14ac:dyDescent="0.25">
      <c r="A10857" s="1">
        <v>45586</v>
      </c>
      <c r="B10857" t="s">
        <v>60</v>
      </c>
      <c r="C10857" t="s">
        <v>126</v>
      </c>
      <c r="D10857" t="s">
        <v>20</v>
      </c>
      <c r="E10857" s="1">
        <v>23842</v>
      </c>
      <c r="F10857" t="s">
        <v>40</v>
      </c>
      <c r="G10857">
        <v>453</v>
      </c>
      <c r="H10857" t="s">
        <v>63</v>
      </c>
      <c r="I10857" t="s">
        <v>30</v>
      </c>
      <c r="J10857" t="s">
        <v>37</v>
      </c>
      <c r="K10857" t="str">
        <f>VLOOKUP(H10857, [1]Products!B:E, 2, FALSE)</f>
        <v>Vanilla Wafers</v>
      </c>
      <c r="L10857" s="2">
        <f>VLOOKUP(H10857, [1]Products!B:D, 3, FALSE)</f>
        <v>18</v>
      </c>
      <c r="M10857" s="2">
        <f>Table1[[#This Row],[Quantity Purchased]] * Table1[[#This Row],[Unit Price]]</f>
        <v>16308</v>
      </c>
      <c r="N10857" s="2">
        <f>VLOOKUP(H10857, [1]Products!B:E, 4, FALSE)</f>
        <v>36</v>
      </c>
      <c r="O10857" t="str">
        <f>TEXT(Table1[[#This Row],[Transaction Date]], "yyyy-mm")</f>
        <v>2024-10</v>
      </c>
      <c r="P10857" s="1">
        <f ca="1">YEAR(TODAY()) - YEAR(Table1[[#This Row],[Buyer Date of Birth]])</f>
        <v>60</v>
      </c>
      <c r="Q10857" s="2">
        <f>Table1[[#This Row],[Total Revenue]] - Table1[[#This Row],[Total Cost]]</f>
        <v>16290</v>
      </c>
    </row>
    <row r="10858" spans="1:17" x14ac:dyDescent="0.25">
      <c r="A10858" s="1">
        <v>45582</v>
      </c>
      <c r="B10858" t="s">
        <v>173</v>
      </c>
      <c r="C10858" t="s">
        <v>186</v>
      </c>
      <c r="D10858" t="s">
        <v>58</v>
      </c>
      <c r="E10858" s="1">
        <v>33022</v>
      </c>
      <c r="F10858" t="s">
        <v>28</v>
      </c>
      <c r="G10858">
        <v>293</v>
      </c>
      <c r="H10858" t="s">
        <v>54</v>
      </c>
      <c r="I10858" t="s">
        <v>50</v>
      </c>
      <c r="J10858" t="s">
        <v>24</v>
      </c>
      <c r="K10858" t="str">
        <f>VLOOKUP(H10858, [1]Products!B:E, 2, FALSE)</f>
        <v>Lemon Crisps</v>
      </c>
      <c r="L10858" s="2">
        <f>VLOOKUP(H10858, [1]Products!B:D, 3, FALSE)</f>
        <v>7</v>
      </c>
      <c r="M10858" s="2">
        <f>Table1[[#This Row],[Quantity Purchased]] * Table1[[#This Row],[Unit Price]]</f>
        <v>2637</v>
      </c>
      <c r="N10858" s="2">
        <f>VLOOKUP(H10858, [1]Products!B:E, 4, FALSE)</f>
        <v>9</v>
      </c>
      <c r="O10858" t="str">
        <f>TEXT(Table1[[#This Row],[Transaction Date]], "yyyy-mm")</f>
        <v>2024-10</v>
      </c>
      <c r="P10858" s="1">
        <f ca="1">YEAR(TODAY()) - YEAR(Table1[[#This Row],[Buyer Date of Birth]])</f>
        <v>35</v>
      </c>
      <c r="Q10858" s="2">
        <f>Table1[[#This Row],[Total Revenue]] - Table1[[#This Row],[Total Cost]]</f>
        <v>2630</v>
      </c>
    </row>
    <row r="10859" spans="1:17" x14ac:dyDescent="0.25">
      <c r="A10859" s="1">
        <v>45594</v>
      </c>
      <c r="B10859" t="s">
        <v>697</v>
      </c>
      <c r="C10859" t="s">
        <v>964</v>
      </c>
      <c r="D10859" t="s">
        <v>84</v>
      </c>
      <c r="E10859" s="1">
        <v>34207</v>
      </c>
      <c r="F10859" t="s">
        <v>75</v>
      </c>
      <c r="G10859">
        <v>75</v>
      </c>
      <c r="H10859" t="s">
        <v>41</v>
      </c>
      <c r="I10859" t="s">
        <v>46</v>
      </c>
      <c r="J10859" t="s">
        <v>37</v>
      </c>
      <c r="K10859" t="str">
        <f>VLOOKUP(H10859, [1]Products!B:E, 2, FALSE)</f>
        <v>Ginger Snaps</v>
      </c>
      <c r="L10859" s="2">
        <f>VLOOKUP(H10859, [1]Products!B:D, 3, FALSE)</f>
        <v>14</v>
      </c>
      <c r="M10859" s="2">
        <f>Table1[[#This Row],[Quantity Purchased]] * Table1[[#This Row],[Unit Price]]</f>
        <v>2100</v>
      </c>
      <c r="N10859" s="2">
        <f>VLOOKUP(H10859, [1]Products!B:E, 4, FALSE)</f>
        <v>28</v>
      </c>
      <c r="O10859" t="str">
        <f>TEXT(Table1[[#This Row],[Transaction Date]], "yyyy-mm")</f>
        <v>2024-10</v>
      </c>
      <c r="P10859" s="1">
        <f ca="1">YEAR(TODAY()) - YEAR(Table1[[#This Row],[Buyer Date of Birth]])</f>
        <v>32</v>
      </c>
      <c r="Q10859" s="2">
        <f>Table1[[#This Row],[Total Revenue]] - Table1[[#This Row],[Total Cost]]</f>
        <v>2086</v>
      </c>
    </row>
    <row r="10860" spans="1:17" x14ac:dyDescent="0.25">
      <c r="A10860" s="1">
        <v>45593</v>
      </c>
      <c r="B10860" t="s">
        <v>105</v>
      </c>
      <c r="C10860" t="s">
        <v>159</v>
      </c>
      <c r="D10860" t="s">
        <v>62</v>
      </c>
      <c r="E10860" s="1">
        <v>20350</v>
      </c>
      <c r="F10860" t="s">
        <v>75</v>
      </c>
      <c r="G10860">
        <v>448</v>
      </c>
      <c r="H10860" t="s">
        <v>63</v>
      </c>
      <c r="I10860" t="s">
        <v>23</v>
      </c>
      <c r="J10860" t="s">
        <v>31</v>
      </c>
      <c r="K10860" t="str">
        <f>VLOOKUP(H10860, [1]Products!B:E, 2, FALSE)</f>
        <v>Vanilla Wafers</v>
      </c>
      <c r="L10860" s="2">
        <f>VLOOKUP(H10860, [1]Products!B:D, 3, FALSE)</f>
        <v>18</v>
      </c>
      <c r="M10860" s="2">
        <f>Table1[[#This Row],[Quantity Purchased]] * Table1[[#This Row],[Unit Price]]</f>
        <v>16128</v>
      </c>
      <c r="N10860" s="2">
        <f>VLOOKUP(H10860, [1]Products!B:E, 4, FALSE)</f>
        <v>36</v>
      </c>
      <c r="O10860" t="str">
        <f>TEXT(Table1[[#This Row],[Transaction Date]], "yyyy-mm")</f>
        <v>2024-10</v>
      </c>
      <c r="P10860" s="1">
        <f ca="1">YEAR(TODAY()) - YEAR(Table1[[#This Row],[Buyer Date of Birth]])</f>
        <v>70</v>
      </c>
      <c r="Q10860" s="2">
        <f>Table1[[#This Row],[Total Revenue]] - Table1[[#This Row],[Total Cost]]</f>
        <v>16110</v>
      </c>
    </row>
    <row r="10861" spans="1:17" x14ac:dyDescent="0.25">
      <c r="A10861" s="1">
        <v>45572</v>
      </c>
      <c r="B10861" t="s">
        <v>1139</v>
      </c>
      <c r="C10861" t="s">
        <v>330</v>
      </c>
      <c r="D10861" t="s">
        <v>58</v>
      </c>
      <c r="E10861" s="1">
        <v>30305</v>
      </c>
      <c r="F10861" t="s">
        <v>28</v>
      </c>
      <c r="G10861">
        <v>457</v>
      </c>
      <c r="H10861" t="s">
        <v>63</v>
      </c>
      <c r="I10861" t="s">
        <v>55</v>
      </c>
      <c r="J10861" t="s">
        <v>31</v>
      </c>
      <c r="K10861" t="str">
        <f>VLOOKUP(H10861, [1]Products!B:E, 2, FALSE)</f>
        <v>Vanilla Wafers</v>
      </c>
      <c r="L10861" s="2">
        <f>VLOOKUP(H10861, [1]Products!B:D, 3, FALSE)</f>
        <v>18</v>
      </c>
      <c r="M10861" s="2">
        <f>Table1[[#This Row],[Quantity Purchased]] * Table1[[#This Row],[Unit Price]]</f>
        <v>16452</v>
      </c>
      <c r="N10861" s="2">
        <f>VLOOKUP(H10861, [1]Products!B:E, 4, FALSE)</f>
        <v>36</v>
      </c>
      <c r="O10861" t="str">
        <f>TEXT(Table1[[#This Row],[Transaction Date]], "yyyy-mm")</f>
        <v>2024-10</v>
      </c>
      <c r="P10861" s="1">
        <f ca="1">YEAR(TODAY()) - YEAR(Table1[[#This Row],[Buyer Date of Birth]])</f>
        <v>43</v>
      </c>
      <c r="Q10861" s="2">
        <f>Table1[[#This Row],[Total Revenue]] - Table1[[#This Row],[Total Cost]]</f>
        <v>16434</v>
      </c>
    </row>
    <row r="10862" spans="1:17" x14ac:dyDescent="0.25">
      <c r="A10862" s="1">
        <v>45567</v>
      </c>
      <c r="B10862" t="s">
        <v>231</v>
      </c>
      <c r="C10862" t="s">
        <v>1525</v>
      </c>
      <c r="D10862" t="s">
        <v>62</v>
      </c>
      <c r="E10862" s="1">
        <v>28522</v>
      </c>
      <c r="F10862" t="s">
        <v>40</v>
      </c>
      <c r="G10862">
        <v>275</v>
      </c>
      <c r="H10862" t="s">
        <v>41</v>
      </c>
      <c r="I10862" t="s">
        <v>46</v>
      </c>
      <c r="J10862" t="s">
        <v>37</v>
      </c>
      <c r="K10862" t="str">
        <f>VLOOKUP(H10862, [1]Products!B:E, 2, FALSE)</f>
        <v>Ginger Snaps</v>
      </c>
      <c r="L10862" s="2">
        <f>VLOOKUP(H10862, [1]Products!B:D, 3, FALSE)</f>
        <v>14</v>
      </c>
      <c r="M10862" s="2">
        <f>Table1[[#This Row],[Quantity Purchased]] * Table1[[#This Row],[Unit Price]]</f>
        <v>7700</v>
      </c>
      <c r="N10862" s="2">
        <f>VLOOKUP(H10862, [1]Products!B:E, 4, FALSE)</f>
        <v>28</v>
      </c>
      <c r="O10862" t="str">
        <f>TEXT(Table1[[#This Row],[Transaction Date]], "yyyy-mm")</f>
        <v>2024-10</v>
      </c>
      <c r="P10862" s="1">
        <f ca="1">YEAR(TODAY()) - YEAR(Table1[[#This Row],[Buyer Date of Birth]])</f>
        <v>47</v>
      </c>
      <c r="Q10862" s="2">
        <f>Table1[[#This Row],[Total Revenue]] - Table1[[#This Row],[Total Cost]]</f>
        <v>7686</v>
      </c>
    </row>
    <row r="10863" spans="1:17" x14ac:dyDescent="0.25">
      <c r="A10863" s="1">
        <v>45580</v>
      </c>
      <c r="B10863" t="s">
        <v>109</v>
      </c>
      <c r="C10863" t="s">
        <v>364</v>
      </c>
      <c r="D10863" t="s">
        <v>84</v>
      </c>
      <c r="E10863" s="1">
        <v>37560</v>
      </c>
      <c r="F10863" t="s">
        <v>28</v>
      </c>
      <c r="G10863">
        <v>332</v>
      </c>
      <c r="H10863" t="s">
        <v>22</v>
      </c>
      <c r="I10863" t="s">
        <v>30</v>
      </c>
      <c r="J10863" t="s">
        <v>37</v>
      </c>
      <c r="K10863" t="str">
        <f>VLOOKUP(H10863, [1]Products!B:E, 2, FALSE)</f>
        <v>Cinnamon Swirls</v>
      </c>
      <c r="L10863" s="2">
        <f>VLOOKUP(H10863, [1]Products!B:D, 3, FALSE)</f>
        <v>10</v>
      </c>
      <c r="M10863" s="2">
        <f>Table1[[#This Row],[Quantity Purchased]] * Table1[[#This Row],[Unit Price]]</f>
        <v>4648</v>
      </c>
      <c r="N10863" s="2">
        <f>VLOOKUP(H10863, [1]Products!B:E, 4, FALSE)</f>
        <v>14</v>
      </c>
      <c r="O10863" t="str">
        <f>TEXT(Table1[[#This Row],[Transaction Date]], "yyyy-mm")</f>
        <v>2024-10</v>
      </c>
      <c r="P10863" s="1">
        <f ca="1">YEAR(TODAY()) - YEAR(Table1[[#This Row],[Buyer Date of Birth]])</f>
        <v>23</v>
      </c>
      <c r="Q10863" s="2">
        <f>Table1[[#This Row],[Total Revenue]] - Table1[[#This Row],[Total Cost]]</f>
        <v>4638</v>
      </c>
    </row>
    <row r="10864" spans="1:17" x14ac:dyDescent="0.25">
      <c r="A10864" s="1">
        <v>45581</v>
      </c>
      <c r="B10864" t="s">
        <v>336</v>
      </c>
      <c r="C10864" t="s">
        <v>368</v>
      </c>
      <c r="D10864" t="s">
        <v>62</v>
      </c>
      <c r="E10864" s="1">
        <v>23336</v>
      </c>
      <c r="F10864" t="s">
        <v>75</v>
      </c>
      <c r="G10864">
        <v>263</v>
      </c>
      <c r="H10864" t="s">
        <v>66</v>
      </c>
      <c r="I10864" t="s">
        <v>50</v>
      </c>
      <c r="J10864" t="s">
        <v>24</v>
      </c>
      <c r="K10864" t="str">
        <f>VLOOKUP(H10864, [1]Products!B:E, 2, FALSE)</f>
        <v>Oatmeal Cookies</v>
      </c>
      <c r="L10864" s="2">
        <f>VLOOKUP(H10864, [1]Products!B:D, 3, FALSE)</f>
        <v>19</v>
      </c>
      <c r="M10864" s="2">
        <f>Table1[[#This Row],[Quantity Purchased]] * Table1[[#This Row],[Unit Price]]</f>
        <v>6049</v>
      </c>
      <c r="N10864" s="2">
        <f>VLOOKUP(H10864, [1]Products!B:E, 4, FALSE)</f>
        <v>23</v>
      </c>
      <c r="O10864" t="str">
        <f>TEXT(Table1[[#This Row],[Transaction Date]], "yyyy-mm")</f>
        <v>2024-10</v>
      </c>
      <c r="P10864" s="1">
        <f ca="1">YEAR(TODAY()) - YEAR(Table1[[#This Row],[Buyer Date of Birth]])</f>
        <v>62</v>
      </c>
      <c r="Q10864" s="2">
        <f>Table1[[#This Row],[Total Revenue]] - Table1[[#This Row],[Total Cost]]</f>
        <v>6030</v>
      </c>
    </row>
    <row r="10865" spans="1:17" x14ac:dyDescent="0.25">
      <c r="A10865" s="1">
        <v>45573</v>
      </c>
      <c r="B10865" t="s">
        <v>309</v>
      </c>
      <c r="C10865" t="s">
        <v>91</v>
      </c>
      <c r="D10865" t="s">
        <v>89</v>
      </c>
      <c r="E10865" s="1">
        <v>26033</v>
      </c>
      <c r="F10865" t="s">
        <v>75</v>
      </c>
      <c r="G10865">
        <v>398</v>
      </c>
      <c r="H10865" t="s">
        <v>72</v>
      </c>
      <c r="I10865" t="s">
        <v>59</v>
      </c>
      <c r="J10865" t="s">
        <v>24</v>
      </c>
      <c r="K10865" t="str">
        <f>VLOOKUP(H10865, [1]Products!B:E, 2, FALSE)</f>
        <v>Choco Delight</v>
      </c>
      <c r="L10865" s="2">
        <f>VLOOKUP(H10865, [1]Products!B:D, 3, FALSE)</f>
        <v>3</v>
      </c>
      <c r="M10865" s="2">
        <f>Table1[[#This Row],[Quantity Purchased]] * Table1[[#This Row],[Unit Price]]</f>
        <v>1990</v>
      </c>
      <c r="N10865" s="2">
        <f>VLOOKUP(H10865, [1]Products!B:E, 4, FALSE)</f>
        <v>5</v>
      </c>
      <c r="O10865" t="str">
        <f>TEXT(Table1[[#This Row],[Transaction Date]], "yyyy-mm")</f>
        <v>2024-10</v>
      </c>
      <c r="P10865" s="1">
        <f ca="1">YEAR(TODAY()) - YEAR(Table1[[#This Row],[Buyer Date of Birth]])</f>
        <v>54</v>
      </c>
      <c r="Q10865" s="2">
        <f>Table1[[#This Row],[Total Revenue]] - Table1[[#This Row],[Total Cost]]</f>
        <v>1987</v>
      </c>
    </row>
    <row r="10866" spans="1:17" x14ac:dyDescent="0.25">
      <c r="A10866" s="1">
        <v>45566</v>
      </c>
      <c r="B10866" t="s">
        <v>123</v>
      </c>
      <c r="C10866" t="s">
        <v>900</v>
      </c>
      <c r="D10866" t="s">
        <v>53</v>
      </c>
      <c r="E10866" s="1">
        <v>16446</v>
      </c>
      <c r="F10866" t="s">
        <v>40</v>
      </c>
      <c r="G10866">
        <v>187</v>
      </c>
      <c r="H10866" t="s">
        <v>63</v>
      </c>
      <c r="I10866" t="s">
        <v>23</v>
      </c>
      <c r="J10866" t="s">
        <v>31</v>
      </c>
      <c r="K10866" t="str">
        <f>VLOOKUP(H10866, [1]Products!B:E, 2, FALSE)</f>
        <v>Vanilla Wafers</v>
      </c>
      <c r="L10866" s="2">
        <f>VLOOKUP(H10866, [1]Products!B:D, 3, FALSE)</f>
        <v>18</v>
      </c>
      <c r="M10866" s="2">
        <f>Table1[[#This Row],[Quantity Purchased]] * Table1[[#This Row],[Unit Price]]</f>
        <v>6732</v>
      </c>
      <c r="N10866" s="2">
        <f>VLOOKUP(H10866, [1]Products!B:E, 4, FALSE)</f>
        <v>36</v>
      </c>
      <c r="O10866" t="str">
        <f>TEXT(Table1[[#This Row],[Transaction Date]], "yyyy-mm")</f>
        <v>2024-10</v>
      </c>
      <c r="P10866" s="1">
        <f ca="1">YEAR(TODAY()) - YEAR(Table1[[#This Row],[Buyer Date of Birth]])</f>
        <v>80</v>
      </c>
      <c r="Q10866" s="2">
        <f>Table1[[#This Row],[Total Revenue]] - Table1[[#This Row],[Total Cost]]</f>
        <v>6714</v>
      </c>
    </row>
    <row r="10867" spans="1:17" x14ac:dyDescent="0.25">
      <c r="A10867" s="1">
        <v>45587</v>
      </c>
      <c r="B10867" t="s">
        <v>381</v>
      </c>
      <c r="C10867" t="s">
        <v>303</v>
      </c>
      <c r="D10867" t="s">
        <v>53</v>
      </c>
      <c r="E10867" s="1">
        <v>23823</v>
      </c>
      <c r="F10867" t="s">
        <v>40</v>
      </c>
      <c r="G10867">
        <v>426</v>
      </c>
      <c r="H10867" t="s">
        <v>41</v>
      </c>
      <c r="I10867" t="s">
        <v>23</v>
      </c>
      <c r="J10867" t="s">
        <v>24</v>
      </c>
      <c r="K10867" t="str">
        <f>VLOOKUP(H10867, [1]Products!B:E, 2, FALSE)</f>
        <v>Ginger Snaps</v>
      </c>
      <c r="L10867" s="2">
        <f>VLOOKUP(H10867, [1]Products!B:D, 3, FALSE)</f>
        <v>14</v>
      </c>
      <c r="M10867" s="2">
        <f>Table1[[#This Row],[Quantity Purchased]] * Table1[[#This Row],[Unit Price]]</f>
        <v>11928</v>
      </c>
      <c r="N10867" s="2">
        <f>VLOOKUP(H10867, [1]Products!B:E, 4, FALSE)</f>
        <v>28</v>
      </c>
      <c r="O10867" t="str">
        <f>TEXT(Table1[[#This Row],[Transaction Date]], "yyyy-mm")</f>
        <v>2024-10</v>
      </c>
      <c r="P10867" s="1">
        <f ca="1">YEAR(TODAY()) - YEAR(Table1[[#This Row],[Buyer Date of Birth]])</f>
        <v>60</v>
      </c>
      <c r="Q10867" s="2">
        <f>Table1[[#This Row],[Total Revenue]] - Table1[[#This Row],[Total Cost]]</f>
        <v>11914</v>
      </c>
    </row>
    <row r="10868" spans="1:17" x14ac:dyDescent="0.25">
      <c r="A10868" s="1">
        <v>45570</v>
      </c>
      <c r="B10868" t="s">
        <v>43</v>
      </c>
      <c r="C10868" t="s">
        <v>835</v>
      </c>
      <c r="D10868" t="s">
        <v>78</v>
      </c>
      <c r="E10868" s="1">
        <v>24802</v>
      </c>
      <c r="F10868" t="s">
        <v>21</v>
      </c>
      <c r="G10868">
        <v>257</v>
      </c>
      <c r="H10868" t="s">
        <v>72</v>
      </c>
      <c r="I10868" t="s">
        <v>23</v>
      </c>
      <c r="J10868" t="s">
        <v>24</v>
      </c>
      <c r="K10868" t="str">
        <f>VLOOKUP(H10868, [1]Products!B:E, 2, FALSE)</f>
        <v>Choco Delight</v>
      </c>
      <c r="L10868" s="2">
        <f>VLOOKUP(H10868, [1]Products!B:D, 3, FALSE)</f>
        <v>3</v>
      </c>
      <c r="M10868" s="2">
        <f>Table1[[#This Row],[Quantity Purchased]] * Table1[[#This Row],[Unit Price]]</f>
        <v>1285</v>
      </c>
      <c r="N10868" s="2">
        <f>VLOOKUP(H10868, [1]Products!B:E, 4, FALSE)</f>
        <v>5</v>
      </c>
      <c r="O10868" t="str">
        <f>TEXT(Table1[[#This Row],[Transaction Date]], "yyyy-mm")</f>
        <v>2024-10</v>
      </c>
      <c r="P10868" s="1">
        <f ca="1">YEAR(TODAY()) - YEAR(Table1[[#This Row],[Buyer Date of Birth]])</f>
        <v>58</v>
      </c>
      <c r="Q10868" s="2">
        <f>Table1[[#This Row],[Total Revenue]] - Table1[[#This Row],[Total Cost]]</f>
        <v>1282</v>
      </c>
    </row>
    <row r="10869" spans="1:17" x14ac:dyDescent="0.25">
      <c r="A10869" s="1">
        <v>45586</v>
      </c>
      <c r="B10869" t="s">
        <v>193</v>
      </c>
      <c r="C10869" t="s">
        <v>194</v>
      </c>
      <c r="D10869" t="s">
        <v>45</v>
      </c>
      <c r="E10869" s="1">
        <v>32105</v>
      </c>
      <c r="F10869" t="s">
        <v>21</v>
      </c>
      <c r="G10869">
        <v>486</v>
      </c>
      <c r="H10869" t="s">
        <v>63</v>
      </c>
      <c r="I10869" t="s">
        <v>59</v>
      </c>
      <c r="J10869" t="s">
        <v>37</v>
      </c>
      <c r="K10869" t="str">
        <f>VLOOKUP(H10869, [1]Products!B:E, 2, FALSE)</f>
        <v>Vanilla Wafers</v>
      </c>
      <c r="L10869" s="2">
        <f>VLOOKUP(H10869, [1]Products!B:D, 3, FALSE)</f>
        <v>18</v>
      </c>
      <c r="M10869" s="2">
        <f>Table1[[#This Row],[Quantity Purchased]] * Table1[[#This Row],[Unit Price]]</f>
        <v>17496</v>
      </c>
      <c r="N10869" s="2">
        <f>VLOOKUP(H10869, [1]Products!B:E, 4, FALSE)</f>
        <v>36</v>
      </c>
      <c r="O10869" t="str">
        <f>TEXT(Table1[[#This Row],[Transaction Date]], "yyyy-mm")</f>
        <v>2024-10</v>
      </c>
      <c r="P10869" s="1">
        <f ca="1">YEAR(TODAY()) - YEAR(Table1[[#This Row],[Buyer Date of Birth]])</f>
        <v>38</v>
      </c>
      <c r="Q10869" s="2">
        <f>Table1[[#This Row],[Total Revenue]] - Table1[[#This Row],[Total Cost]]</f>
        <v>17478</v>
      </c>
    </row>
    <row r="10870" spans="1:17" x14ac:dyDescent="0.25">
      <c r="A10870" s="1">
        <v>45578</v>
      </c>
      <c r="B10870" t="s">
        <v>236</v>
      </c>
      <c r="C10870" t="s">
        <v>450</v>
      </c>
      <c r="D10870" t="s">
        <v>62</v>
      </c>
      <c r="E10870" s="1">
        <v>23786</v>
      </c>
      <c r="F10870" t="s">
        <v>40</v>
      </c>
      <c r="G10870">
        <v>81</v>
      </c>
      <c r="H10870" t="s">
        <v>41</v>
      </c>
      <c r="I10870" t="s">
        <v>42</v>
      </c>
      <c r="J10870" t="s">
        <v>24</v>
      </c>
      <c r="K10870" t="str">
        <f>VLOOKUP(H10870, [1]Products!B:E, 2, FALSE)</f>
        <v>Ginger Snaps</v>
      </c>
      <c r="L10870" s="2">
        <f>VLOOKUP(H10870, [1]Products!B:D, 3, FALSE)</f>
        <v>14</v>
      </c>
      <c r="M10870" s="2">
        <f>Table1[[#This Row],[Quantity Purchased]] * Table1[[#This Row],[Unit Price]]</f>
        <v>2268</v>
      </c>
      <c r="N10870" s="2">
        <f>VLOOKUP(H10870, [1]Products!B:E, 4, FALSE)</f>
        <v>28</v>
      </c>
      <c r="O10870" t="str">
        <f>TEXT(Table1[[#This Row],[Transaction Date]], "yyyy-mm")</f>
        <v>2024-10</v>
      </c>
      <c r="P10870" s="1">
        <f ca="1">YEAR(TODAY()) - YEAR(Table1[[#This Row],[Buyer Date of Birth]])</f>
        <v>60</v>
      </c>
      <c r="Q10870" s="2">
        <f>Table1[[#This Row],[Total Revenue]] - Table1[[#This Row],[Total Cost]]</f>
        <v>2254</v>
      </c>
    </row>
    <row r="10871" spans="1:17" x14ac:dyDescent="0.25">
      <c r="A10871" s="1">
        <v>45592</v>
      </c>
      <c r="B10871" t="s">
        <v>367</v>
      </c>
      <c r="C10871" t="s">
        <v>518</v>
      </c>
      <c r="D10871" t="s">
        <v>89</v>
      </c>
      <c r="E10871" s="1">
        <v>21765</v>
      </c>
      <c r="F10871" t="s">
        <v>75</v>
      </c>
      <c r="G10871">
        <v>350</v>
      </c>
      <c r="H10871" t="s">
        <v>63</v>
      </c>
      <c r="I10871" t="s">
        <v>23</v>
      </c>
      <c r="J10871" t="s">
        <v>31</v>
      </c>
      <c r="K10871" t="str">
        <f>VLOOKUP(H10871, [1]Products!B:E, 2, FALSE)</f>
        <v>Vanilla Wafers</v>
      </c>
      <c r="L10871" s="2">
        <f>VLOOKUP(H10871, [1]Products!B:D, 3, FALSE)</f>
        <v>18</v>
      </c>
      <c r="M10871" s="2">
        <f>Table1[[#This Row],[Quantity Purchased]] * Table1[[#This Row],[Unit Price]]</f>
        <v>12600</v>
      </c>
      <c r="N10871" s="2">
        <f>VLOOKUP(H10871, [1]Products!B:E, 4, FALSE)</f>
        <v>36</v>
      </c>
      <c r="O10871" t="str">
        <f>TEXT(Table1[[#This Row],[Transaction Date]], "yyyy-mm")</f>
        <v>2024-10</v>
      </c>
      <c r="P10871" s="1">
        <f ca="1">YEAR(TODAY()) - YEAR(Table1[[#This Row],[Buyer Date of Birth]])</f>
        <v>66</v>
      </c>
      <c r="Q10871" s="2">
        <f>Table1[[#This Row],[Total Revenue]] - Table1[[#This Row],[Total Cost]]</f>
        <v>12582</v>
      </c>
    </row>
    <row r="10872" spans="1:17" x14ac:dyDescent="0.25">
      <c r="A10872" s="1">
        <v>45588</v>
      </c>
      <c r="B10872" t="s">
        <v>231</v>
      </c>
      <c r="C10872" t="s">
        <v>229</v>
      </c>
      <c r="D10872" t="s">
        <v>78</v>
      </c>
      <c r="E10872" s="1">
        <v>37886</v>
      </c>
      <c r="F10872" t="s">
        <v>28</v>
      </c>
      <c r="G10872">
        <v>477</v>
      </c>
      <c r="H10872" t="s">
        <v>54</v>
      </c>
      <c r="I10872" t="s">
        <v>23</v>
      </c>
      <c r="J10872" t="s">
        <v>24</v>
      </c>
      <c r="K10872" t="str">
        <f>VLOOKUP(H10872, [1]Products!B:E, 2, FALSE)</f>
        <v>Lemon Crisps</v>
      </c>
      <c r="L10872" s="2">
        <f>VLOOKUP(H10872, [1]Products!B:D, 3, FALSE)</f>
        <v>7</v>
      </c>
      <c r="M10872" s="2">
        <f>Table1[[#This Row],[Quantity Purchased]] * Table1[[#This Row],[Unit Price]]</f>
        <v>4293</v>
      </c>
      <c r="N10872" s="2">
        <f>VLOOKUP(H10872, [1]Products!B:E, 4, FALSE)</f>
        <v>9</v>
      </c>
      <c r="O10872" t="str">
        <f>TEXT(Table1[[#This Row],[Transaction Date]], "yyyy-mm")</f>
        <v>2024-10</v>
      </c>
      <c r="P10872" s="1">
        <f ca="1">YEAR(TODAY()) - YEAR(Table1[[#This Row],[Buyer Date of Birth]])</f>
        <v>22</v>
      </c>
      <c r="Q10872" s="2">
        <f>Table1[[#This Row],[Total Revenue]] - Table1[[#This Row],[Total Cost]]</f>
        <v>4286</v>
      </c>
    </row>
    <row r="10873" spans="1:17" x14ac:dyDescent="0.25">
      <c r="A10873" s="1">
        <v>45568</v>
      </c>
      <c r="B10873" t="s">
        <v>394</v>
      </c>
      <c r="C10873" t="s">
        <v>18</v>
      </c>
      <c r="D10873" t="s">
        <v>100</v>
      </c>
      <c r="E10873" s="1">
        <v>22590</v>
      </c>
      <c r="F10873" t="s">
        <v>40</v>
      </c>
      <c r="G10873">
        <v>354</v>
      </c>
      <c r="H10873" t="s">
        <v>66</v>
      </c>
      <c r="I10873" t="s">
        <v>30</v>
      </c>
      <c r="J10873" t="s">
        <v>37</v>
      </c>
      <c r="K10873" t="str">
        <f>VLOOKUP(H10873, [1]Products!B:E, 2, FALSE)</f>
        <v>Oatmeal Cookies</v>
      </c>
      <c r="L10873" s="2">
        <f>VLOOKUP(H10873, [1]Products!B:D, 3, FALSE)</f>
        <v>19</v>
      </c>
      <c r="M10873" s="2">
        <f>Table1[[#This Row],[Quantity Purchased]] * Table1[[#This Row],[Unit Price]]</f>
        <v>8142</v>
      </c>
      <c r="N10873" s="2">
        <f>VLOOKUP(H10873, [1]Products!B:E, 4, FALSE)</f>
        <v>23</v>
      </c>
      <c r="O10873" t="str">
        <f>TEXT(Table1[[#This Row],[Transaction Date]], "yyyy-mm")</f>
        <v>2024-10</v>
      </c>
      <c r="P10873" s="1">
        <f ca="1">YEAR(TODAY()) - YEAR(Table1[[#This Row],[Buyer Date of Birth]])</f>
        <v>64</v>
      </c>
      <c r="Q10873" s="2">
        <f>Table1[[#This Row],[Total Revenue]] - Table1[[#This Row],[Total Cost]]</f>
        <v>8123</v>
      </c>
    </row>
    <row r="10874" spans="1:17" x14ac:dyDescent="0.25">
      <c r="A10874" s="1">
        <v>45566</v>
      </c>
      <c r="B10874" t="s">
        <v>806</v>
      </c>
      <c r="C10874" t="s">
        <v>1175</v>
      </c>
      <c r="D10874" t="s">
        <v>78</v>
      </c>
      <c r="E10874" s="1">
        <v>29207</v>
      </c>
      <c r="F10874" t="s">
        <v>75</v>
      </c>
      <c r="G10874">
        <v>424</v>
      </c>
      <c r="H10874" t="s">
        <v>66</v>
      </c>
      <c r="I10874" t="s">
        <v>23</v>
      </c>
      <c r="J10874" t="s">
        <v>31</v>
      </c>
      <c r="K10874" t="str">
        <f>VLOOKUP(H10874, [1]Products!B:E, 2, FALSE)</f>
        <v>Oatmeal Cookies</v>
      </c>
      <c r="L10874" s="2">
        <f>VLOOKUP(H10874, [1]Products!B:D, 3, FALSE)</f>
        <v>19</v>
      </c>
      <c r="M10874" s="2">
        <f>Table1[[#This Row],[Quantity Purchased]] * Table1[[#This Row],[Unit Price]]</f>
        <v>9752</v>
      </c>
      <c r="N10874" s="2">
        <f>VLOOKUP(H10874, [1]Products!B:E, 4, FALSE)</f>
        <v>23</v>
      </c>
      <c r="O10874" t="str">
        <f>TEXT(Table1[[#This Row],[Transaction Date]], "yyyy-mm")</f>
        <v>2024-10</v>
      </c>
      <c r="P10874" s="1">
        <f ca="1">YEAR(TODAY()) - YEAR(Table1[[#This Row],[Buyer Date of Birth]])</f>
        <v>46</v>
      </c>
      <c r="Q10874" s="2">
        <f>Table1[[#This Row],[Total Revenue]] - Table1[[#This Row],[Total Cost]]</f>
        <v>9733</v>
      </c>
    </row>
    <row r="10875" spans="1:17" x14ac:dyDescent="0.25">
      <c r="A10875" s="1">
        <v>45580</v>
      </c>
      <c r="B10875" t="s">
        <v>951</v>
      </c>
      <c r="C10875" t="s">
        <v>1288</v>
      </c>
      <c r="D10875" t="s">
        <v>89</v>
      </c>
      <c r="E10875" s="1">
        <v>36215</v>
      </c>
      <c r="F10875" t="s">
        <v>40</v>
      </c>
      <c r="G10875">
        <v>52</v>
      </c>
      <c r="H10875" t="s">
        <v>35</v>
      </c>
      <c r="I10875" t="s">
        <v>36</v>
      </c>
      <c r="J10875" t="s">
        <v>31</v>
      </c>
      <c r="K10875" t="str">
        <f>VLOOKUP(H10875, [1]Products!B:E, 2, FALSE)</f>
        <v>Caramel Biscuits</v>
      </c>
      <c r="L10875" s="2">
        <f>VLOOKUP(H10875, [1]Products!B:D, 3, FALSE)</f>
        <v>18</v>
      </c>
      <c r="M10875" s="2">
        <f>Table1[[#This Row],[Quantity Purchased]] * Table1[[#This Row],[Unit Price]]</f>
        <v>1144</v>
      </c>
      <c r="N10875" s="2">
        <f>VLOOKUP(H10875, [1]Products!B:E, 4, FALSE)</f>
        <v>22</v>
      </c>
      <c r="O10875" t="str">
        <f>TEXT(Table1[[#This Row],[Transaction Date]], "yyyy-mm")</f>
        <v>2024-10</v>
      </c>
      <c r="P10875" s="1">
        <f ca="1">YEAR(TODAY()) - YEAR(Table1[[#This Row],[Buyer Date of Birth]])</f>
        <v>26</v>
      </c>
      <c r="Q10875" s="2">
        <f>Table1[[#This Row],[Total Revenue]] - Table1[[#This Row],[Total Cost]]</f>
        <v>1126</v>
      </c>
    </row>
    <row r="10876" spans="1:17" x14ac:dyDescent="0.25">
      <c r="A10876" s="1">
        <v>45577</v>
      </c>
      <c r="B10876" t="s">
        <v>952</v>
      </c>
      <c r="C10876" t="s">
        <v>1232</v>
      </c>
      <c r="D10876" t="s">
        <v>89</v>
      </c>
      <c r="E10876" s="1">
        <v>31743</v>
      </c>
      <c r="F10876" t="s">
        <v>75</v>
      </c>
      <c r="G10876">
        <v>151</v>
      </c>
      <c r="H10876" t="s">
        <v>71</v>
      </c>
      <c r="I10876" t="s">
        <v>46</v>
      </c>
      <c r="J10876" t="s">
        <v>37</v>
      </c>
      <c r="K10876" t="str">
        <f>VLOOKUP(H10876, [1]Products!B:E, 2, FALSE)</f>
        <v>Peanut Butter Bites</v>
      </c>
      <c r="L10876" s="2">
        <f>VLOOKUP(H10876, [1]Products!B:D, 3, FALSE)</f>
        <v>5</v>
      </c>
      <c r="M10876" s="2">
        <f>Table1[[#This Row],[Quantity Purchased]] * Table1[[#This Row],[Unit Price]]</f>
        <v>1057</v>
      </c>
      <c r="N10876" s="2">
        <f>VLOOKUP(H10876, [1]Products!B:E, 4, FALSE)</f>
        <v>7</v>
      </c>
      <c r="O10876" t="str">
        <f>TEXT(Table1[[#This Row],[Transaction Date]], "yyyy-mm")</f>
        <v>2024-10</v>
      </c>
      <c r="P10876" s="1">
        <f ca="1">YEAR(TODAY()) - YEAR(Table1[[#This Row],[Buyer Date of Birth]])</f>
        <v>39</v>
      </c>
      <c r="Q10876" s="2">
        <f>Table1[[#This Row],[Total Revenue]] - Table1[[#This Row],[Total Cost]]</f>
        <v>1052</v>
      </c>
    </row>
    <row r="10877" spans="1:17" x14ac:dyDescent="0.25">
      <c r="A10877" s="1">
        <v>45577</v>
      </c>
      <c r="B10877" t="s">
        <v>203</v>
      </c>
      <c r="C10877" t="s">
        <v>1027</v>
      </c>
      <c r="D10877" t="s">
        <v>84</v>
      </c>
      <c r="E10877" s="1">
        <v>38805</v>
      </c>
      <c r="F10877" t="s">
        <v>75</v>
      </c>
      <c r="G10877">
        <v>482</v>
      </c>
      <c r="H10877" t="s">
        <v>49</v>
      </c>
      <c r="I10877" t="s">
        <v>30</v>
      </c>
      <c r="J10877" t="s">
        <v>37</v>
      </c>
      <c r="K10877" t="str">
        <f>VLOOKUP(H10877, [1]Products!B:E, 2, FALSE)</f>
        <v>Butter Crunch</v>
      </c>
      <c r="L10877" s="2">
        <f>VLOOKUP(H10877, [1]Products!B:D, 3, FALSE)</f>
        <v>10</v>
      </c>
      <c r="M10877" s="2">
        <f>Table1[[#This Row],[Quantity Purchased]] * Table1[[#This Row],[Unit Price]]</f>
        <v>5302</v>
      </c>
      <c r="N10877" s="2">
        <f>VLOOKUP(H10877, [1]Products!B:E, 4, FALSE)</f>
        <v>11</v>
      </c>
      <c r="O10877" t="str">
        <f>TEXT(Table1[[#This Row],[Transaction Date]], "yyyy-mm")</f>
        <v>2024-10</v>
      </c>
      <c r="P10877" s="1">
        <f ca="1">YEAR(TODAY()) - YEAR(Table1[[#This Row],[Buyer Date of Birth]])</f>
        <v>19</v>
      </c>
      <c r="Q10877" s="2">
        <f>Table1[[#This Row],[Total Revenue]] - Table1[[#This Row],[Total Cost]]</f>
        <v>5292</v>
      </c>
    </row>
    <row r="10878" spans="1:17" x14ac:dyDescent="0.25">
      <c r="A10878" s="1">
        <v>45580</v>
      </c>
      <c r="B10878" t="s">
        <v>431</v>
      </c>
      <c r="C10878" t="s">
        <v>553</v>
      </c>
      <c r="D10878" t="s">
        <v>58</v>
      </c>
      <c r="E10878" s="1">
        <v>17150</v>
      </c>
      <c r="F10878" t="s">
        <v>75</v>
      </c>
      <c r="G10878">
        <v>78</v>
      </c>
      <c r="H10878" t="s">
        <v>29</v>
      </c>
      <c r="I10878" t="s">
        <v>46</v>
      </c>
      <c r="J10878" t="s">
        <v>24</v>
      </c>
      <c r="K10878" t="str">
        <f>VLOOKUP(H10878, [1]Products!B:E, 2, FALSE)</f>
        <v>Shortbread</v>
      </c>
      <c r="L10878" s="2">
        <f>VLOOKUP(H10878, [1]Products!B:D, 3, FALSE)</f>
        <v>10</v>
      </c>
      <c r="M10878" s="2">
        <f>Table1[[#This Row],[Quantity Purchased]] * Table1[[#This Row],[Unit Price]]</f>
        <v>3510</v>
      </c>
      <c r="N10878" s="2">
        <f>VLOOKUP(H10878, [1]Products!B:E, 4, FALSE)</f>
        <v>45</v>
      </c>
      <c r="O10878" t="str">
        <f>TEXT(Table1[[#This Row],[Transaction Date]], "yyyy-mm")</f>
        <v>2024-10</v>
      </c>
      <c r="P10878" s="1">
        <f ca="1">YEAR(TODAY()) - YEAR(Table1[[#This Row],[Buyer Date of Birth]])</f>
        <v>79</v>
      </c>
      <c r="Q10878" s="2">
        <f>Table1[[#This Row],[Total Revenue]] - Table1[[#This Row],[Total Cost]]</f>
        <v>3500</v>
      </c>
    </row>
    <row r="10879" spans="1:17" x14ac:dyDescent="0.25">
      <c r="A10879" s="1">
        <v>45566</v>
      </c>
      <c r="B10879" t="s">
        <v>204</v>
      </c>
      <c r="C10879" t="s">
        <v>642</v>
      </c>
      <c r="D10879" t="s">
        <v>100</v>
      </c>
      <c r="E10879" s="1">
        <v>28131</v>
      </c>
      <c r="F10879" t="s">
        <v>40</v>
      </c>
      <c r="G10879">
        <v>408</v>
      </c>
      <c r="H10879" t="s">
        <v>72</v>
      </c>
      <c r="I10879" t="s">
        <v>50</v>
      </c>
      <c r="J10879" t="s">
        <v>24</v>
      </c>
      <c r="K10879" t="str">
        <f>VLOOKUP(H10879, [1]Products!B:E, 2, FALSE)</f>
        <v>Choco Delight</v>
      </c>
      <c r="L10879" s="2">
        <f>VLOOKUP(H10879, [1]Products!B:D, 3, FALSE)</f>
        <v>3</v>
      </c>
      <c r="M10879" s="2">
        <f>Table1[[#This Row],[Quantity Purchased]] * Table1[[#This Row],[Unit Price]]</f>
        <v>2040</v>
      </c>
      <c r="N10879" s="2">
        <f>VLOOKUP(H10879, [1]Products!B:E, 4, FALSE)</f>
        <v>5</v>
      </c>
      <c r="O10879" t="str">
        <f>TEXT(Table1[[#This Row],[Transaction Date]], "yyyy-mm")</f>
        <v>2024-10</v>
      </c>
      <c r="P10879" s="1">
        <f ca="1">YEAR(TODAY()) - YEAR(Table1[[#This Row],[Buyer Date of Birth]])</f>
        <v>48</v>
      </c>
      <c r="Q10879" s="2">
        <f>Table1[[#This Row],[Total Revenue]] - Table1[[#This Row],[Total Cost]]</f>
        <v>2037</v>
      </c>
    </row>
    <row r="10880" spans="1:17" x14ac:dyDescent="0.25">
      <c r="A10880" s="1">
        <v>45576</v>
      </c>
      <c r="B10880" t="s">
        <v>204</v>
      </c>
      <c r="C10880" t="s">
        <v>594</v>
      </c>
      <c r="D10880" t="s">
        <v>89</v>
      </c>
      <c r="E10880" s="1">
        <v>21893</v>
      </c>
      <c r="F10880" t="s">
        <v>21</v>
      </c>
      <c r="G10880">
        <v>10</v>
      </c>
      <c r="H10880" t="s">
        <v>35</v>
      </c>
      <c r="I10880" t="s">
        <v>30</v>
      </c>
      <c r="J10880" t="s">
        <v>31</v>
      </c>
      <c r="K10880" t="str">
        <f>VLOOKUP(H10880, [1]Products!B:E, 2, FALSE)</f>
        <v>Caramel Biscuits</v>
      </c>
      <c r="L10880" s="2">
        <f>VLOOKUP(H10880, [1]Products!B:D, 3, FALSE)</f>
        <v>18</v>
      </c>
      <c r="M10880" s="2">
        <f>Table1[[#This Row],[Quantity Purchased]] * Table1[[#This Row],[Unit Price]]</f>
        <v>220</v>
      </c>
      <c r="N10880" s="2">
        <f>VLOOKUP(H10880, [1]Products!B:E, 4, FALSE)</f>
        <v>22</v>
      </c>
      <c r="O10880" t="str">
        <f>TEXT(Table1[[#This Row],[Transaction Date]], "yyyy-mm")</f>
        <v>2024-10</v>
      </c>
      <c r="P10880" s="1">
        <f ca="1">YEAR(TODAY()) - YEAR(Table1[[#This Row],[Buyer Date of Birth]])</f>
        <v>66</v>
      </c>
      <c r="Q10880" s="2">
        <f>Table1[[#This Row],[Total Revenue]] - Table1[[#This Row],[Total Cost]]</f>
        <v>202</v>
      </c>
    </row>
    <row r="10881" spans="1:17" x14ac:dyDescent="0.25">
      <c r="A10881" s="1">
        <v>45594</v>
      </c>
      <c r="B10881" t="s">
        <v>941</v>
      </c>
      <c r="C10881" t="s">
        <v>168</v>
      </c>
      <c r="D10881" t="s">
        <v>100</v>
      </c>
      <c r="E10881" s="1">
        <v>17587</v>
      </c>
      <c r="F10881" t="s">
        <v>40</v>
      </c>
      <c r="G10881">
        <v>199</v>
      </c>
      <c r="H10881" t="s">
        <v>41</v>
      </c>
      <c r="I10881" t="s">
        <v>42</v>
      </c>
      <c r="J10881" t="s">
        <v>24</v>
      </c>
      <c r="K10881" t="str">
        <f>VLOOKUP(H10881, [1]Products!B:E, 2, FALSE)</f>
        <v>Ginger Snaps</v>
      </c>
      <c r="L10881" s="2">
        <f>VLOOKUP(H10881, [1]Products!B:D, 3, FALSE)</f>
        <v>14</v>
      </c>
      <c r="M10881" s="2">
        <f>Table1[[#This Row],[Quantity Purchased]] * Table1[[#This Row],[Unit Price]]</f>
        <v>5572</v>
      </c>
      <c r="N10881" s="2">
        <f>VLOOKUP(H10881, [1]Products!B:E, 4, FALSE)</f>
        <v>28</v>
      </c>
      <c r="O10881" t="str">
        <f>TEXT(Table1[[#This Row],[Transaction Date]], "yyyy-mm")</f>
        <v>2024-10</v>
      </c>
      <c r="P10881" s="1">
        <f ca="1">YEAR(TODAY()) - YEAR(Table1[[#This Row],[Buyer Date of Birth]])</f>
        <v>77</v>
      </c>
      <c r="Q10881" s="2">
        <f>Table1[[#This Row],[Total Revenue]] - Table1[[#This Row],[Total Cost]]</f>
        <v>5558</v>
      </c>
    </row>
    <row r="10882" spans="1:17" x14ac:dyDescent="0.25">
      <c r="A10882" s="1">
        <v>45579</v>
      </c>
      <c r="B10882" t="s">
        <v>993</v>
      </c>
      <c r="C10882" t="s">
        <v>521</v>
      </c>
      <c r="D10882" t="s">
        <v>58</v>
      </c>
      <c r="E10882" s="1">
        <v>22281</v>
      </c>
      <c r="F10882" t="s">
        <v>40</v>
      </c>
      <c r="G10882">
        <v>463</v>
      </c>
      <c r="H10882" t="s">
        <v>63</v>
      </c>
      <c r="I10882" t="s">
        <v>36</v>
      </c>
      <c r="J10882" t="s">
        <v>24</v>
      </c>
      <c r="K10882" t="str">
        <f>VLOOKUP(H10882, [1]Products!B:E, 2, FALSE)</f>
        <v>Vanilla Wafers</v>
      </c>
      <c r="L10882" s="2">
        <f>VLOOKUP(H10882, [1]Products!B:D, 3, FALSE)</f>
        <v>18</v>
      </c>
      <c r="M10882" s="2">
        <f>Table1[[#This Row],[Quantity Purchased]] * Table1[[#This Row],[Unit Price]]</f>
        <v>16668</v>
      </c>
      <c r="N10882" s="2">
        <f>VLOOKUP(H10882, [1]Products!B:E, 4, FALSE)</f>
        <v>36</v>
      </c>
      <c r="O10882" t="str">
        <f>TEXT(Table1[[#This Row],[Transaction Date]], "yyyy-mm")</f>
        <v>2024-10</v>
      </c>
      <c r="P10882" s="1">
        <f ca="1">YEAR(TODAY()) - YEAR(Table1[[#This Row],[Buyer Date of Birth]])</f>
        <v>65</v>
      </c>
      <c r="Q10882" s="2">
        <f>Table1[[#This Row],[Total Revenue]] - Table1[[#This Row],[Total Cost]]</f>
        <v>16650</v>
      </c>
    </row>
    <row r="10883" spans="1:17" x14ac:dyDescent="0.25">
      <c r="A10883" s="1">
        <v>45588</v>
      </c>
      <c r="B10883" t="s">
        <v>1321</v>
      </c>
      <c r="C10883" t="s">
        <v>438</v>
      </c>
      <c r="D10883" t="s">
        <v>53</v>
      </c>
      <c r="E10883" s="1">
        <v>33083</v>
      </c>
      <c r="F10883" t="s">
        <v>40</v>
      </c>
      <c r="G10883">
        <v>139</v>
      </c>
      <c r="H10883" t="s">
        <v>22</v>
      </c>
      <c r="I10883" t="s">
        <v>55</v>
      </c>
      <c r="J10883" t="s">
        <v>37</v>
      </c>
      <c r="K10883" t="str">
        <f>VLOOKUP(H10883, [1]Products!B:E, 2, FALSE)</f>
        <v>Cinnamon Swirls</v>
      </c>
      <c r="L10883" s="2">
        <f>VLOOKUP(H10883, [1]Products!B:D, 3, FALSE)</f>
        <v>10</v>
      </c>
      <c r="M10883" s="2">
        <f>Table1[[#This Row],[Quantity Purchased]] * Table1[[#This Row],[Unit Price]]</f>
        <v>1946</v>
      </c>
      <c r="N10883" s="2">
        <f>VLOOKUP(H10883, [1]Products!B:E, 4, FALSE)</f>
        <v>14</v>
      </c>
      <c r="O10883" t="str">
        <f>TEXT(Table1[[#This Row],[Transaction Date]], "yyyy-mm")</f>
        <v>2024-10</v>
      </c>
      <c r="P10883" s="1">
        <f ca="1">YEAR(TODAY()) - YEAR(Table1[[#This Row],[Buyer Date of Birth]])</f>
        <v>35</v>
      </c>
      <c r="Q10883" s="2">
        <f>Table1[[#This Row],[Total Revenue]] - Table1[[#This Row],[Total Cost]]</f>
        <v>1936</v>
      </c>
    </row>
    <row r="10884" spans="1:17" x14ac:dyDescent="0.25">
      <c r="A10884" s="1">
        <v>45574</v>
      </c>
      <c r="B10884" t="s">
        <v>325</v>
      </c>
      <c r="C10884" t="s">
        <v>1052</v>
      </c>
      <c r="D10884" t="s">
        <v>53</v>
      </c>
      <c r="E10884" s="1">
        <v>23515</v>
      </c>
      <c r="F10884" t="s">
        <v>40</v>
      </c>
      <c r="G10884">
        <v>239</v>
      </c>
      <c r="H10884" t="s">
        <v>72</v>
      </c>
      <c r="I10884" t="s">
        <v>36</v>
      </c>
      <c r="J10884" t="s">
        <v>24</v>
      </c>
      <c r="K10884" t="str">
        <f>VLOOKUP(H10884, [1]Products!B:E, 2, FALSE)</f>
        <v>Choco Delight</v>
      </c>
      <c r="L10884" s="2">
        <f>VLOOKUP(H10884, [1]Products!B:D, 3, FALSE)</f>
        <v>3</v>
      </c>
      <c r="M10884" s="2">
        <f>Table1[[#This Row],[Quantity Purchased]] * Table1[[#This Row],[Unit Price]]</f>
        <v>1195</v>
      </c>
      <c r="N10884" s="2">
        <f>VLOOKUP(H10884, [1]Products!B:E, 4, FALSE)</f>
        <v>5</v>
      </c>
      <c r="O10884" t="str">
        <f>TEXT(Table1[[#This Row],[Transaction Date]], "yyyy-mm")</f>
        <v>2024-10</v>
      </c>
      <c r="P10884" s="1">
        <f ca="1">YEAR(TODAY()) - YEAR(Table1[[#This Row],[Buyer Date of Birth]])</f>
        <v>61</v>
      </c>
      <c r="Q10884" s="2">
        <f>Table1[[#This Row],[Total Revenue]] - Table1[[#This Row],[Total Cost]]</f>
        <v>1192</v>
      </c>
    </row>
    <row r="10885" spans="1:17" x14ac:dyDescent="0.25">
      <c r="A10885" s="1">
        <v>45571</v>
      </c>
      <c r="B10885" t="s">
        <v>423</v>
      </c>
      <c r="C10885" t="s">
        <v>572</v>
      </c>
      <c r="D10885" t="s">
        <v>58</v>
      </c>
      <c r="E10885" s="1">
        <v>38569</v>
      </c>
      <c r="F10885" t="s">
        <v>21</v>
      </c>
      <c r="G10885">
        <v>252</v>
      </c>
      <c r="H10885" t="s">
        <v>71</v>
      </c>
      <c r="I10885" t="s">
        <v>30</v>
      </c>
      <c r="J10885" t="s">
        <v>37</v>
      </c>
      <c r="K10885" t="str">
        <f>VLOOKUP(H10885, [1]Products!B:E, 2, FALSE)</f>
        <v>Peanut Butter Bites</v>
      </c>
      <c r="L10885" s="2">
        <f>VLOOKUP(H10885, [1]Products!B:D, 3, FALSE)</f>
        <v>5</v>
      </c>
      <c r="M10885" s="2">
        <f>Table1[[#This Row],[Quantity Purchased]] * Table1[[#This Row],[Unit Price]]</f>
        <v>1764</v>
      </c>
      <c r="N10885" s="2">
        <f>VLOOKUP(H10885, [1]Products!B:E, 4, FALSE)</f>
        <v>7</v>
      </c>
      <c r="O10885" t="str">
        <f>TEXT(Table1[[#This Row],[Transaction Date]], "yyyy-mm")</f>
        <v>2024-10</v>
      </c>
      <c r="P10885" s="1">
        <f ca="1">YEAR(TODAY()) - YEAR(Table1[[#This Row],[Buyer Date of Birth]])</f>
        <v>20</v>
      </c>
      <c r="Q10885" s="2">
        <f>Table1[[#This Row],[Total Revenue]] - Table1[[#This Row],[Total Cost]]</f>
        <v>1759</v>
      </c>
    </row>
    <row r="10886" spans="1:17" x14ac:dyDescent="0.25">
      <c r="A10886" s="1">
        <v>45566</v>
      </c>
      <c r="B10886" t="s">
        <v>313</v>
      </c>
      <c r="C10886" t="s">
        <v>186</v>
      </c>
      <c r="D10886" t="s">
        <v>89</v>
      </c>
      <c r="E10886" s="1">
        <v>18737</v>
      </c>
      <c r="F10886" t="s">
        <v>21</v>
      </c>
      <c r="G10886">
        <v>127</v>
      </c>
      <c r="H10886" t="s">
        <v>29</v>
      </c>
      <c r="I10886" t="s">
        <v>36</v>
      </c>
      <c r="J10886" t="s">
        <v>31</v>
      </c>
      <c r="K10886" t="str">
        <f>VLOOKUP(H10886, [1]Products!B:E, 2, FALSE)</f>
        <v>Shortbread</v>
      </c>
      <c r="L10886" s="2">
        <f>VLOOKUP(H10886, [1]Products!B:D, 3, FALSE)</f>
        <v>10</v>
      </c>
      <c r="M10886" s="2">
        <f>Table1[[#This Row],[Quantity Purchased]] * Table1[[#This Row],[Unit Price]]</f>
        <v>5715</v>
      </c>
      <c r="N10886" s="2">
        <f>VLOOKUP(H10886, [1]Products!B:E, 4, FALSE)</f>
        <v>45</v>
      </c>
      <c r="O10886" t="str">
        <f>TEXT(Table1[[#This Row],[Transaction Date]], "yyyy-mm")</f>
        <v>2024-10</v>
      </c>
      <c r="P10886" s="1">
        <f ca="1">YEAR(TODAY()) - YEAR(Table1[[#This Row],[Buyer Date of Birth]])</f>
        <v>74</v>
      </c>
      <c r="Q10886" s="2">
        <f>Table1[[#This Row],[Total Revenue]] - Table1[[#This Row],[Total Cost]]</f>
        <v>5705</v>
      </c>
    </row>
    <row r="10887" spans="1:17" x14ac:dyDescent="0.25">
      <c r="A10887" s="1">
        <v>45595</v>
      </c>
      <c r="B10887" t="s">
        <v>381</v>
      </c>
      <c r="C10887" t="s">
        <v>1478</v>
      </c>
      <c r="D10887" t="s">
        <v>78</v>
      </c>
      <c r="E10887" s="1">
        <v>24016</v>
      </c>
      <c r="F10887" t="s">
        <v>28</v>
      </c>
      <c r="G10887">
        <v>352</v>
      </c>
      <c r="H10887" t="s">
        <v>63</v>
      </c>
      <c r="I10887" t="s">
        <v>59</v>
      </c>
      <c r="J10887" t="s">
        <v>31</v>
      </c>
      <c r="K10887" t="str">
        <f>VLOOKUP(H10887, [1]Products!B:E, 2, FALSE)</f>
        <v>Vanilla Wafers</v>
      </c>
      <c r="L10887" s="2">
        <f>VLOOKUP(H10887, [1]Products!B:D, 3, FALSE)</f>
        <v>18</v>
      </c>
      <c r="M10887" s="2">
        <f>Table1[[#This Row],[Quantity Purchased]] * Table1[[#This Row],[Unit Price]]</f>
        <v>12672</v>
      </c>
      <c r="N10887" s="2">
        <f>VLOOKUP(H10887, [1]Products!B:E, 4, FALSE)</f>
        <v>36</v>
      </c>
      <c r="O10887" t="str">
        <f>TEXT(Table1[[#This Row],[Transaction Date]], "yyyy-mm")</f>
        <v>2024-10</v>
      </c>
      <c r="P10887" s="1">
        <f ca="1">YEAR(TODAY()) - YEAR(Table1[[#This Row],[Buyer Date of Birth]])</f>
        <v>60</v>
      </c>
      <c r="Q10887" s="2">
        <f>Table1[[#This Row],[Total Revenue]] - Table1[[#This Row],[Total Cost]]</f>
        <v>12654</v>
      </c>
    </row>
    <row r="10888" spans="1:17" x14ac:dyDescent="0.25">
      <c r="A10888" s="1">
        <v>45581</v>
      </c>
      <c r="B10888" t="s">
        <v>739</v>
      </c>
      <c r="C10888" t="s">
        <v>467</v>
      </c>
      <c r="D10888" t="s">
        <v>84</v>
      </c>
      <c r="E10888" s="1">
        <v>17142</v>
      </c>
      <c r="F10888" t="s">
        <v>21</v>
      </c>
      <c r="G10888">
        <v>81</v>
      </c>
      <c r="H10888" t="s">
        <v>49</v>
      </c>
      <c r="I10888" t="s">
        <v>23</v>
      </c>
      <c r="J10888" t="s">
        <v>37</v>
      </c>
      <c r="K10888" t="str">
        <f>VLOOKUP(H10888, [1]Products!B:E, 2, FALSE)</f>
        <v>Butter Crunch</v>
      </c>
      <c r="L10888" s="2">
        <f>VLOOKUP(H10888, [1]Products!B:D, 3, FALSE)</f>
        <v>10</v>
      </c>
      <c r="M10888" s="2">
        <f>Table1[[#This Row],[Quantity Purchased]] * Table1[[#This Row],[Unit Price]]</f>
        <v>891</v>
      </c>
      <c r="N10888" s="2">
        <f>VLOOKUP(H10888, [1]Products!B:E, 4, FALSE)</f>
        <v>11</v>
      </c>
      <c r="O10888" t="str">
        <f>TEXT(Table1[[#This Row],[Transaction Date]], "yyyy-mm")</f>
        <v>2024-10</v>
      </c>
      <c r="P10888" s="1">
        <f ca="1">YEAR(TODAY()) - YEAR(Table1[[#This Row],[Buyer Date of Birth]])</f>
        <v>79</v>
      </c>
      <c r="Q10888" s="2">
        <f>Table1[[#This Row],[Total Revenue]] - Table1[[#This Row],[Total Cost]]</f>
        <v>881</v>
      </c>
    </row>
    <row r="10889" spans="1:17" x14ac:dyDescent="0.25">
      <c r="A10889" s="1">
        <v>45569</v>
      </c>
      <c r="B10889" t="s">
        <v>56</v>
      </c>
      <c r="C10889" t="s">
        <v>229</v>
      </c>
      <c r="D10889" t="s">
        <v>53</v>
      </c>
      <c r="E10889" s="1">
        <v>30442</v>
      </c>
      <c r="F10889" t="s">
        <v>28</v>
      </c>
      <c r="G10889">
        <v>135</v>
      </c>
      <c r="H10889" t="s">
        <v>54</v>
      </c>
      <c r="I10889" t="s">
        <v>30</v>
      </c>
      <c r="J10889" t="s">
        <v>37</v>
      </c>
      <c r="K10889" t="str">
        <f>VLOOKUP(H10889, [1]Products!B:E, 2, FALSE)</f>
        <v>Lemon Crisps</v>
      </c>
      <c r="L10889" s="2">
        <f>VLOOKUP(H10889, [1]Products!B:D, 3, FALSE)</f>
        <v>7</v>
      </c>
      <c r="M10889" s="2">
        <f>Table1[[#This Row],[Quantity Purchased]] * Table1[[#This Row],[Unit Price]]</f>
        <v>1215</v>
      </c>
      <c r="N10889" s="2">
        <f>VLOOKUP(H10889, [1]Products!B:E, 4, FALSE)</f>
        <v>9</v>
      </c>
      <c r="O10889" t="str">
        <f>TEXT(Table1[[#This Row],[Transaction Date]], "yyyy-mm")</f>
        <v>2024-10</v>
      </c>
      <c r="P10889" s="1">
        <f ca="1">YEAR(TODAY()) - YEAR(Table1[[#This Row],[Buyer Date of Birth]])</f>
        <v>42</v>
      </c>
      <c r="Q10889" s="2">
        <f>Table1[[#This Row],[Total Revenue]] - Table1[[#This Row],[Total Cost]]</f>
        <v>1208</v>
      </c>
    </row>
    <row r="10890" spans="1:17" x14ac:dyDescent="0.25">
      <c r="A10890" s="1">
        <v>45595</v>
      </c>
      <c r="B10890" t="s">
        <v>607</v>
      </c>
      <c r="C10890" t="s">
        <v>692</v>
      </c>
      <c r="D10890" t="s">
        <v>34</v>
      </c>
      <c r="E10890" s="1">
        <v>23054</v>
      </c>
      <c r="F10890" t="s">
        <v>28</v>
      </c>
      <c r="G10890">
        <v>97</v>
      </c>
      <c r="H10890" t="s">
        <v>29</v>
      </c>
      <c r="I10890" t="s">
        <v>42</v>
      </c>
      <c r="J10890" t="s">
        <v>24</v>
      </c>
      <c r="K10890" t="str">
        <f>VLOOKUP(H10890, [1]Products!B:E, 2, FALSE)</f>
        <v>Shortbread</v>
      </c>
      <c r="L10890" s="2">
        <f>VLOOKUP(H10890, [1]Products!B:D, 3, FALSE)</f>
        <v>10</v>
      </c>
      <c r="M10890" s="2">
        <f>Table1[[#This Row],[Quantity Purchased]] * Table1[[#This Row],[Unit Price]]</f>
        <v>4365</v>
      </c>
      <c r="N10890" s="2">
        <f>VLOOKUP(H10890, [1]Products!B:E, 4, FALSE)</f>
        <v>45</v>
      </c>
      <c r="O10890" t="str">
        <f>TEXT(Table1[[#This Row],[Transaction Date]], "yyyy-mm")</f>
        <v>2024-10</v>
      </c>
      <c r="P10890" s="1">
        <f ca="1">YEAR(TODAY()) - YEAR(Table1[[#This Row],[Buyer Date of Birth]])</f>
        <v>62</v>
      </c>
      <c r="Q10890" s="2">
        <f>Table1[[#This Row],[Total Revenue]] - Table1[[#This Row],[Total Cost]]</f>
        <v>4355</v>
      </c>
    </row>
    <row r="10891" spans="1:17" x14ac:dyDescent="0.25">
      <c r="A10891" s="1">
        <v>45571</v>
      </c>
      <c r="B10891" t="s">
        <v>523</v>
      </c>
      <c r="C10891" t="s">
        <v>731</v>
      </c>
      <c r="D10891" t="s">
        <v>100</v>
      </c>
      <c r="E10891" s="1">
        <v>20929</v>
      </c>
      <c r="F10891" t="s">
        <v>40</v>
      </c>
      <c r="G10891">
        <v>498</v>
      </c>
      <c r="H10891" t="s">
        <v>72</v>
      </c>
      <c r="I10891" t="s">
        <v>23</v>
      </c>
      <c r="J10891" t="s">
        <v>24</v>
      </c>
      <c r="K10891" t="str">
        <f>VLOOKUP(H10891, [1]Products!B:E, 2, FALSE)</f>
        <v>Choco Delight</v>
      </c>
      <c r="L10891" s="2">
        <f>VLOOKUP(H10891, [1]Products!B:D, 3, FALSE)</f>
        <v>3</v>
      </c>
      <c r="M10891" s="2">
        <f>Table1[[#This Row],[Quantity Purchased]] * Table1[[#This Row],[Unit Price]]</f>
        <v>2490</v>
      </c>
      <c r="N10891" s="2">
        <f>VLOOKUP(H10891, [1]Products!B:E, 4, FALSE)</f>
        <v>5</v>
      </c>
      <c r="O10891" t="str">
        <f>TEXT(Table1[[#This Row],[Transaction Date]], "yyyy-mm")</f>
        <v>2024-10</v>
      </c>
      <c r="P10891" s="1">
        <f ca="1">YEAR(TODAY()) - YEAR(Table1[[#This Row],[Buyer Date of Birth]])</f>
        <v>68</v>
      </c>
      <c r="Q10891" s="2">
        <f>Table1[[#This Row],[Total Revenue]] - Table1[[#This Row],[Total Cost]]</f>
        <v>2487</v>
      </c>
    </row>
    <row r="10892" spans="1:17" x14ac:dyDescent="0.25">
      <c r="A10892" s="1">
        <v>45567</v>
      </c>
      <c r="B10892" t="s">
        <v>87</v>
      </c>
      <c r="C10892" t="s">
        <v>250</v>
      </c>
      <c r="D10892" t="s">
        <v>100</v>
      </c>
      <c r="E10892" s="1">
        <v>15920</v>
      </c>
      <c r="F10892" t="s">
        <v>40</v>
      </c>
      <c r="G10892">
        <v>478</v>
      </c>
      <c r="H10892" t="s">
        <v>71</v>
      </c>
      <c r="I10892" t="s">
        <v>46</v>
      </c>
      <c r="J10892" t="s">
        <v>31</v>
      </c>
      <c r="K10892" t="str">
        <f>VLOOKUP(H10892, [1]Products!B:E, 2, FALSE)</f>
        <v>Peanut Butter Bites</v>
      </c>
      <c r="L10892" s="2">
        <f>VLOOKUP(H10892, [1]Products!B:D, 3, FALSE)</f>
        <v>5</v>
      </c>
      <c r="M10892" s="2">
        <f>Table1[[#This Row],[Quantity Purchased]] * Table1[[#This Row],[Unit Price]]</f>
        <v>3346</v>
      </c>
      <c r="N10892" s="2">
        <f>VLOOKUP(H10892, [1]Products!B:E, 4, FALSE)</f>
        <v>7</v>
      </c>
      <c r="O10892" t="str">
        <f>TEXT(Table1[[#This Row],[Transaction Date]], "yyyy-mm")</f>
        <v>2024-10</v>
      </c>
      <c r="P10892" s="1">
        <f ca="1">YEAR(TODAY()) - YEAR(Table1[[#This Row],[Buyer Date of Birth]])</f>
        <v>82</v>
      </c>
      <c r="Q10892" s="2">
        <f>Table1[[#This Row],[Total Revenue]] - Table1[[#This Row],[Total Cost]]</f>
        <v>3341</v>
      </c>
    </row>
    <row r="10893" spans="1:17" x14ac:dyDescent="0.25">
      <c r="A10893" s="1">
        <v>45576</v>
      </c>
      <c r="B10893" t="s">
        <v>150</v>
      </c>
      <c r="C10893" t="s">
        <v>257</v>
      </c>
      <c r="D10893" t="s">
        <v>34</v>
      </c>
      <c r="E10893" s="1">
        <v>37287</v>
      </c>
      <c r="F10893" t="s">
        <v>40</v>
      </c>
      <c r="G10893">
        <v>198</v>
      </c>
      <c r="H10893" t="s">
        <v>54</v>
      </c>
      <c r="I10893" t="s">
        <v>36</v>
      </c>
      <c r="J10893" t="s">
        <v>24</v>
      </c>
      <c r="K10893" t="str">
        <f>VLOOKUP(H10893, [1]Products!B:E, 2, FALSE)</f>
        <v>Lemon Crisps</v>
      </c>
      <c r="L10893" s="2">
        <f>VLOOKUP(H10893, [1]Products!B:D, 3, FALSE)</f>
        <v>7</v>
      </c>
      <c r="M10893" s="2">
        <f>Table1[[#This Row],[Quantity Purchased]] * Table1[[#This Row],[Unit Price]]</f>
        <v>1782</v>
      </c>
      <c r="N10893" s="2">
        <f>VLOOKUP(H10893, [1]Products!B:E, 4, FALSE)</f>
        <v>9</v>
      </c>
      <c r="O10893" t="str">
        <f>TEXT(Table1[[#This Row],[Transaction Date]], "yyyy-mm")</f>
        <v>2024-10</v>
      </c>
      <c r="P10893" s="1">
        <f ca="1">YEAR(TODAY()) - YEAR(Table1[[#This Row],[Buyer Date of Birth]])</f>
        <v>23</v>
      </c>
      <c r="Q10893" s="2">
        <f>Table1[[#This Row],[Total Revenue]] - Table1[[#This Row],[Total Cost]]</f>
        <v>1775</v>
      </c>
    </row>
    <row r="10894" spans="1:17" x14ac:dyDescent="0.25">
      <c r="A10894" s="1">
        <v>45578</v>
      </c>
      <c r="B10894" t="s">
        <v>166</v>
      </c>
      <c r="C10894" t="s">
        <v>227</v>
      </c>
      <c r="D10894" t="s">
        <v>84</v>
      </c>
      <c r="E10894" s="1">
        <v>34175</v>
      </c>
      <c r="F10894" t="s">
        <v>28</v>
      </c>
      <c r="G10894">
        <v>224</v>
      </c>
      <c r="H10894" t="s">
        <v>41</v>
      </c>
      <c r="I10894" t="s">
        <v>30</v>
      </c>
      <c r="J10894" t="s">
        <v>24</v>
      </c>
      <c r="K10894" t="str">
        <f>VLOOKUP(H10894, [1]Products!B:E, 2, FALSE)</f>
        <v>Ginger Snaps</v>
      </c>
      <c r="L10894" s="2">
        <f>VLOOKUP(H10894, [1]Products!B:D, 3, FALSE)</f>
        <v>14</v>
      </c>
      <c r="M10894" s="2">
        <f>Table1[[#This Row],[Quantity Purchased]] * Table1[[#This Row],[Unit Price]]</f>
        <v>6272</v>
      </c>
      <c r="N10894" s="2">
        <f>VLOOKUP(H10894, [1]Products!B:E, 4, FALSE)</f>
        <v>28</v>
      </c>
      <c r="O10894" t="str">
        <f>TEXT(Table1[[#This Row],[Transaction Date]], "yyyy-mm")</f>
        <v>2024-10</v>
      </c>
      <c r="P10894" s="1">
        <f ca="1">YEAR(TODAY()) - YEAR(Table1[[#This Row],[Buyer Date of Birth]])</f>
        <v>32</v>
      </c>
      <c r="Q10894" s="2">
        <f>Table1[[#This Row],[Total Revenue]] - Table1[[#This Row],[Total Cost]]</f>
        <v>6258</v>
      </c>
    </row>
    <row r="10895" spans="1:17" x14ac:dyDescent="0.25">
      <c r="A10895" s="1">
        <v>45588</v>
      </c>
      <c r="B10895" t="s">
        <v>381</v>
      </c>
      <c r="C10895" t="s">
        <v>1187</v>
      </c>
      <c r="D10895" t="s">
        <v>78</v>
      </c>
      <c r="E10895" s="1">
        <v>22456</v>
      </c>
      <c r="F10895" t="s">
        <v>40</v>
      </c>
      <c r="G10895">
        <v>123</v>
      </c>
      <c r="H10895" t="s">
        <v>29</v>
      </c>
      <c r="I10895" t="s">
        <v>23</v>
      </c>
      <c r="J10895" t="s">
        <v>37</v>
      </c>
      <c r="K10895" t="str">
        <f>VLOOKUP(H10895, [1]Products!B:E, 2, FALSE)</f>
        <v>Shortbread</v>
      </c>
      <c r="L10895" s="2">
        <f>VLOOKUP(H10895, [1]Products!B:D, 3, FALSE)</f>
        <v>10</v>
      </c>
      <c r="M10895" s="2">
        <f>Table1[[#This Row],[Quantity Purchased]] * Table1[[#This Row],[Unit Price]]</f>
        <v>5535</v>
      </c>
      <c r="N10895" s="2">
        <f>VLOOKUP(H10895, [1]Products!B:E, 4, FALSE)</f>
        <v>45</v>
      </c>
      <c r="O10895" t="str">
        <f>TEXT(Table1[[#This Row],[Transaction Date]], "yyyy-mm")</f>
        <v>2024-10</v>
      </c>
      <c r="P10895" s="1">
        <f ca="1">YEAR(TODAY()) - YEAR(Table1[[#This Row],[Buyer Date of Birth]])</f>
        <v>64</v>
      </c>
      <c r="Q10895" s="2">
        <f>Table1[[#This Row],[Total Revenue]] - Table1[[#This Row],[Total Cost]]</f>
        <v>5525</v>
      </c>
    </row>
    <row r="10896" spans="1:17" x14ac:dyDescent="0.25">
      <c r="A10896" s="1">
        <v>45576</v>
      </c>
      <c r="B10896" t="s">
        <v>523</v>
      </c>
      <c r="C10896" t="s">
        <v>69</v>
      </c>
      <c r="D10896" t="s">
        <v>34</v>
      </c>
      <c r="E10896" s="1">
        <v>38484</v>
      </c>
      <c r="F10896" t="s">
        <v>40</v>
      </c>
      <c r="G10896">
        <v>440</v>
      </c>
      <c r="H10896" t="s">
        <v>66</v>
      </c>
      <c r="I10896" t="s">
        <v>55</v>
      </c>
      <c r="J10896" t="s">
        <v>24</v>
      </c>
      <c r="K10896" t="str">
        <f>VLOOKUP(H10896, [1]Products!B:E, 2, FALSE)</f>
        <v>Oatmeal Cookies</v>
      </c>
      <c r="L10896" s="2">
        <f>VLOOKUP(H10896, [1]Products!B:D, 3, FALSE)</f>
        <v>19</v>
      </c>
      <c r="M10896" s="2">
        <f>Table1[[#This Row],[Quantity Purchased]] * Table1[[#This Row],[Unit Price]]</f>
        <v>10120</v>
      </c>
      <c r="N10896" s="2">
        <f>VLOOKUP(H10896, [1]Products!B:E, 4, FALSE)</f>
        <v>23</v>
      </c>
      <c r="O10896" t="str">
        <f>TEXT(Table1[[#This Row],[Transaction Date]], "yyyy-mm")</f>
        <v>2024-10</v>
      </c>
      <c r="P10896" s="1">
        <f ca="1">YEAR(TODAY()) - YEAR(Table1[[#This Row],[Buyer Date of Birth]])</f>
        <v>20</v>
      </c>
      <c r="Q10896" s="2">
        <f>Table1[[#This Row],[Total Revenue]] - Table1[[#This Row],[Total Cost]]</f>
        <v>10101</v>
      </c>
    </row>
    <row r="10897" spans="1:17" x14ac:dyDescent="0.25">
      <c r="A10897" s="1">
        <v>45576</v>
      </c>
      <c r="B10897" t="s">
        <v>484</v>
      </c>
      <c r="C10897" t="s">
        <v>52</v>
      </c>
      <c r="D10897" t="s">
        <v>84</v>
      </c>
      <c r="E10897" s="1">
        <v>28426</v>
      </c>
      <c r="F10897" t="s">
        <v>21</v>
      </c>
      <c r="G10897">
        <v>56</v>
      </c>
      <c r="H10897" t="s">
        <v>41</v>
      </c>
      <c r="I10897" t="s">
        <v>46</v>
      </c>
      <c r="J10897" t="s">
        <v>31</v>
      </c>
      <c r="K10897" t="str">
        <f>VLOOKUP(H10897, [1]Products!B:E, 2, FALSE)</f>
        <v>Ginger Snaps</v>
      </c>
      <c r="L10897" s="2">
        <f>VLOOKUP(H10897, [1]Products!B:D, 3, FALSE)</f>
        <v>14</v>
      </c>
      <c r="M10897" s="2">
        <f>Table1[[#This Row],[Quantity Purchased]] * Table1[[#This Row],[Unit Price]]</f>
        <v>1568</v>
      </c>
      <c r="N10897" s="2">
        <f>VLOOKUP(H10897, [1]Products!B:E, 4, FALSE)</f>
        <v>28</v>
      </c>
      <c r="O10897" t="str">
        <f>TEXT(Table1[[#This Row],[Transaction Date]], "yyyy-mm")</f>
        <v>2024-10</v>
      </c>
      <c r="P10897" s="1">
        <f ca="1">YEAR(TODAY()) - YEAR(Table1[[#This Row],[Buyer Date of Birth]])</f>
        <v>48</v>
      </c>
      <c r="Q10897" s="2">
        <f>Table1[[#This Row],[Total Revenue]] - Table1[[#This Row],[Total Cost]]</f>
        <v>1554</v>
      </c>
    </row>
    <row r="10898" spans="1:17" x14ac:dyDescent="0.25">
      <c r="A10898" s="1">
        <v>45568</v>
      </c>
      <c r="B10898" t="s">
        <v>603</v>
      </c>
      <c r="C10898" t="s">
        <v>753</v>
      </c>
      <c r="D10898" t="s">
        <v>53</v>
      </c>
      <c r="E10898" s="1">
        <v>30283</v>
      </c>
      <c r="F10898" t="s">
        <v>40</v>
      </c>
      <c r="G10898">
        <v>329</v>
      </c>
      <c r="H10898" t="s">
        <v>35</v>
      </c>
      <c r="I10898" t="s">
        <v>46</v>
      </c>
      <c r="J10898" t="s">
        <v>24</v>
      </c>
      <c r="K10898" t="str">
        <f>VLOOKUP(H10898, [1]Products!B:E, 2, FALSE)</f>
        <v>Caramel Biscuits</v>
      </c>
      <c r="L10898" s="2">
        <f>VLOOKUP(H10898, [1]Products!B:D, 3, FALSE)</f>
        <v>18</v>
      </c>
      <c r="M10898" s="2">
        <f>Table1[[#This Row],[Quantity Purchased]] * Table1[[#This Row],[Unit Price]]</f>
        <v>7238</v>
      </c>
      <c r="N10898" s="2">
        <f>VLOOKUP(H10898, [1]Products!B:E, 4, FALSE)</f>
        <v>22</v>
      </c>
      <c r="O10898" t="str">
        <f>TEXT(Table1[[#This Row],[Transaction Date]], "yyyy-mm")</f>
        <v>2024-10</v>
      </c>
      <c r="P10898" s="1">
        <f ca="1">YEAR(TODAY()) - YEAR(Table1[[#This Row],[Buyer Date of Birth]])</f>
        <v>43</v>
      </c>
      <c r="Q10898" s="2">
        <f>Table1[[#This Row],[Total Revenue]] - Table1[[#This Row],[Total Cost]]</f>
        <v>7220</v>
      </c>
    </row>
    <row r="10899" spans="1:17" x14ac:dyDescent="0.25">
      <c r="A10899" s="1">
        <v>45589</v>
      </c>
      <c r="B10899" t="s">
        <v>123</v>
      </c>
      <c r="C10899" t="s">
        <v>110</v>
      </c>
      <c r="D10899" t="s">
        <v>45</v>
      </c>
      <c r="E10899" s="1">
        <v>27373</v>
      </c>
      <c r="F10899" t="s">
        <v>75</v>
      </c>
      <c r="G10899">
        <v>10</v>
      </c>
      <c r="H10899" t="s">
        <v>72</v>
      </c>
      <c r="I10899" t="s">
        <v>59</v>
      </c>
      <c r="J10899" t="s">
        <v>37</v>
      </c>
      <c r="K10899" t="str">
        <f>VLOOKUP(H10899, [1]Products!B:E, 2, FALSE)</f>
        <v>Choco Delight</v>
      </c>
      <c r="L10899" s="2">
        <f>VLOOKUP(H10899, [1]Products!B:D, 3, FALSE)</f>
        <v>3</v>
      </c>
      <c r="M10899" s="2">
        <f>Table1[[#This Row],[Quantity Purchased]] * Table1[[#This Row],[Unit Price]]</f>
        <v>50</v>
      </c>
      <c r="N10899" s="2">
        <f>VLOOKUP(H10899, [1]Products!B:E, 4, FALSE)</f>
        <v>5</v>
      </c>
      <c r="O10899" t="str">
        <f>TEXT(Table1[[#This Row],[Transaction Date]], "yyyy-mm")</f>
        <v>2024-10</v>
      </c>
      <c r="P10899" s="1">
        <f ca="1">YEAR(TODAY()) - YEAR(Table1[[#This Row],[Buyer Date of Birth]])</f>
        <v>51</v>
      </c>
      <c r="Q10899" s="2">
        <f>Table1[[#This Row],[Total Revenue]] - Table1[[#This Row],[Total Cost]]</f>
        <v>47</v>
      </c>
    </row>
    <row r="10900" spans="1:17" x14ac:dyDescent="0.25">
      <c r="A10900" s="1">
        <v>45566</v>
      </c>
      <c r="B10900" t="s">
        <v>121</v>
      </c>
      <c r="C10900" t="s">
        <v>766</v>
      </c>
      <c r="D10900" t="s">
        <v>84</v>
      </c>
      <c r="E10900" s="1">
        <v>23982</v>
      </c>
      <c r="F10900" t="s">
        <v>40</v>
      </c>
      <c r="G10900">
        <v>233</v>
      </c>
      <c r="H10900" t="s">
        <v>35</v>
      </c>
      <c r="I10900" t="s">
        <v>50</v>
      </c>
      <c r="J10900" t="s">
        <v>31</v>
      </c>
      <c r="K10900" t="str">
        <f>VLOOKUP(H10900, [1]Products!B:E, 2, FALSE)</f>
        <v>Caramel Biscuits</v>
      </c>
      <c r="L10900" s="2">
        <f>VLOOKUP(H10900, [1]Products!B:D, 3, FALSE)</f>
        <v>18</v>
      </c>
      <c r="M10900" s="2">
        <f>Table1[[#This Row],[Quantity Purchased]] * Table1[[#This Row],[Unit Price]]</f>
        <v>5126</v>
      </c>
      <c r="N10900" s="2">
        <f>VLOOKUP(H10900, [1]Products!B:E, 4, FALSE)</f>
        <v>22</v>
      </c>
      <c r="O10900" t="str">
        <f>TEXT(Table1[[#This Row],[Transaction Date]], "yyyy-mm")</f>
        <v>2024-10</v>
      </c>
      <c r="P10900" s="1">
        <f ca="1">YEAR(TODAY()) - YEAR(Table1[[#This Row],[Buyer Date of Birth]])</f>
        <v>60</v>
      </c>
      <c r="Q10900" s="2">
        <f>Table1[[#This Row],[Total Revenue]] - Table1[[#This Row],[Total Cost]]</f>
        <v>5108</v>
      </c>
    </row>
    <row r="10901" spans="1:17" x14ac:dyDescent="0.25">
      <c r="A10901" s="1">
        <v>45584</v>
      </c>
      <c r="B10901" t="s">
        <v>127</v>
      </c>
      <c r="C10901" t="s">
        <v>410</v>
      </c>
      <c r="D10901" t="s">
        <v>89</v>
      </c>
      <c r="E10901" s="1">
        <v>21405</v>
      </c>
      <c r="F10901" t="s">
        <v>75</v>
      </c>
      <c r="G10901">
        <v>21</v>
      </c>
      <c r="H10901" t="s">
        <v>71</v>
      </c>
      <c r="I10901" t="s">
        <v>59</v>
      </c>
      <c r="J10901" t="s">
        <v>31</v>
      </c>
      <c r="K10901" t="str">
        <f>VLOOKUP(H10901, [1]Products!B:E, 2, FALSE)</f>
        <v>Peanut Butter Bites</v>
      </c>
      <c r="L10901" s="2">
        <f>VLOOKUP(H10901, [1]Products!B:D, 3, FALSE)</f>
        <v>5</v>
      </c>
      <c r="M10901" s="2">
        <f>Table1[[#This Row],[Quantity Purchased]] * Table1[[#This Row],[Unit Price]]</f>
        <v>147</v>
      </c>
      <c r="N10901" s="2">
        <f>VLOOKUP(H10901, [1]Products!B:E, 4, FALSE)</f>
        <v>7</v>
      </c>
      <c r="O10901" t="str">
        <f>TEXT(Table1[[#This Row],[Transaction Date]], "yyyy-mm")</f>
        <v>2024-10</v>
      </c>
      <c r="P10901" s="1">
        <f ca="1">YEAR(TODAY()) - YEAR(Table1[[#This Row],[Buyer Date of Birth]])</f>
        <v>67</v>
      </c>
      <c r="Q10901" s="2">
        <f>Table1[[#This Row],[Total Revenue]] - Table1[[#This Row],[Total Cost]]</f>
        <v>142</v>
      </c>
    </row>
    <row r="10902" spans="1:17" x14ac:dyDescent="0.25">
      <c r="A10902" s="1">
        <v>45568</v>
      </c>
      <c r="B10902" t="s">
        <v>218</v>
      </c>
      <c r="C10902" t="s">
        <v>88</v>
      </c>
      <c r="D10902" t="s">
        <v>89</v>
      </c>
      <c r="E10902" s="1">
        <v>24969</v>
      </c>
      <c r="F10902" t="s">
        <v>40</v>
      </c>
      <c r="G10902">
        <v>457</v>
      </c>
      <c r="H10902" t="s">
        <v>63</v>
      </c>
      <c r="I10902" t="s">
        <v>36</v>
      </c>
      <c r="J10902" t="s">
        <v>37</v>
      </c>
      <c r="K10902" t="str">
        <f>VLOOKUP(H10902, [1]Products!B:E, 2, FALSE)</f>
        <v>Vanilla Wafers</v>
      </c>
      <c r="L10902" s="2">
        <f>VLOOKUP(H10902, [1]Products!B:D, 3, FALSE)</f>
        <v>18</v>
      </c>
      <c r="M10902" s="2">
        <f>Table1[[#This Row],[Quantity Purchased]] * Table1[[#This Row],[Unit Price]]</f>
        <v>16452</v>
      </c>
      <c r="N10902" s="2">
        <f>VLOOKUP(H10902, [1]Products!B:E, 4, FALSE)</f>
        <v>36</v>
      </c>
      <c r="O10902" t="str">
        <f>TEXT(Table1[[#This Row],[Transaction Date]], "yyyy-mm")</f>
        <v>2024-10</v>
      </c>
      <c r="P10902" s="1">
        <f ca="1">YEAR(TODAY()) - YEAR(Table1[[#This Row],[Buyer Date of Birth]])</f>
        <v>57</v>
      </c>
      <c r="Q10902" s="2">
        <f>Table1[[#This Row],[Total Revenue]] - Table1[[#This Row],[Total Cost]]</f>
        <v>16434</v>
      </c>
    </row>
    <row r="10903" spans="1:17" x14ac:dyDescent="0.25">
      <c r="A10903" s="1">
        <v>45595</v>
      </c>
      <c r="B10903" t="s">
        <v>325</v>
      </c>
      <c r="C10903" t="s">
        <v>342</v>
      </c>
      <c r="D10903" t="s">
        <v>34</v>
      </c>
      <c r="E10903" s="1">
        <v>34508</v>
      </c>
      <c r="F10903" t="s">
        <v>28</v>
      </c>
      <c r="G10903">
        <v>340</v>
      </c>
      <c r="H10903" t="s">
        <v>63</v>
      </c>
      <c r="I10903" t="s">
        <v>36</v>
      </c>
      <c r="J10903" t="s">
        <v>37</v>
      </c>
      <c r="K10903" t="str">
        <f>VLOOKUP(H10903, [1]Products!B:E, 2, FALSE)</f>
        <v>Vanilla Wafers</v>
      </c>
      <c r="L10903" s="2">
        <f>VLOOKUP(H10903, [1]Products!B:D, 3, FALSE)</f>
        <v>18</v>
      </c>
      <c r="M10903" s="2">
        <f>Table1[[#This Row],[Quantity Purchased]] * Table1[[#This Row],[Unit Price]]</f>
        <v>12240</v>
      </c>
      <c r="N10903" s="2">
        <f>VLOOKUP(H10903, [1]Products!B:E, 4, FALSE)</f>
        <v>36</v>
      </c>
      <c r="O10903" t="str">
        <f>TEXT(Table1[[#This Row],[Transaction Date]], "yyyy-mm")</f>
        <v>2024-10</v>
      </c>
      <c r="P10903" s="1">
        <f ca="1">YEAR(TODAY()) - YEAR(Table1[[#This Row],[Buyer Date of Birth]])</f>
        <v>31</v>
      </c>
      <c r="Q10903" s="2">
        <f>Table1[[#This Row],[Total Revenue]] - Table1[[#This Row],[Total Cost]]</f>
        <v>12222</v>
      </c>
    </row>
    <row r="10904" spans="1:17" x14ac:dyDescent="0.25">
      <c r="A10904" s="1">
        <v>45581</v>
      </c>
      <c r="B10904" t="s">
        <v>354</v>
      </c>
      <c r="C10904" t="s">
        <v>403</v>
      </c>
      <c r="D10904" t="s">
        <v>34</v>
      </c>
      <c r="E10904" s="1">
        <v>32296</v>
      </c>
      <c r="F10904" t="s">
        <v>40</v>
      </c>
      <c r="G10904">
        <v>467</v>
      </c>
      <c r="H10904" t="s">
        <v>22</v>
      </c>
      <c r="I10904" t="s">
        <v>59</v>
      </c>
      <c r="J10904" t="s">
        <v>24</v>
      </c>
      <c r="K10904" t="str">
        <f>VLOOKUP(H10904, [1]Products!B:E, 2, FALSE)</f>
        <v>Cinnamon Swirls</v>
      </c>
      <c r="L10904" s="2">
        <f>VLOOKUP(H10904, [1]Products!B:D, 3, FALSE)</f>
        <v>10</v>
      </c>
      <c r="M10904" s="2">
        <f>Table1[[#This Row],[Quantity Purchased]] * Table1[[#This Row],[Unit Price]]</f>
        <v>6538</v>
      </c>
      <c r="N10904" s="2">
        <f>VLOOKUP(H10904, [1]Products!B:E, 4, FALSE)</f>
        <v>14</v>
      </c>
      <c r="O10904" t="str">
        <f>TEXT(Table1[[#This Row],[Transaction Date]], "yyyy-mm")</f>
        <v>2024-10</v>
      </c>
      <c r="P10904" s="1">
        <f ca="1">YEAR(TODAY()) - YEAR(Table1[[#This Row],[Buyer Date of Birth]])</f>
        <v>37</v>
      </c>
      <c r="Q10904" s="2">
        <f>Table1[[#This Row],[Total Revenue]] - Table1[[#This Row],[Total Cost]]</f>
        <v>6528</v>
      </c>
    </row>
    <row r="10905" spans="1:17" x14ac:dyDescent="0.25">
      <c r="A10905" s="1">
        <v>45569</v>
      </c>
      <c r="B10905" t="s">
        <v>257</v>
      </c>
      <c r="C10905" t="s">
        <v>192</v>
      </c>
      <c r="D10905" t="s">
        <v>62</v>
      </c>
      <c r="E10905" s="1">
        <v>35574</v>
      </c>
      <c r="F10905" t="s">
        <v>75</v>
      </c>
      <c r="G10905">
        <v>427</v>
      </c>
      <c r="H10905" t="s">
        <v>72</v>
      </c>
      <c r="I10905" t="s">
        <v>23</v>
      </c>
      <c r="J10905" t="s">
        <v>24</v>
      </c>
      <c r="K10905" t="str">
        <f>VLOOKUP(H10905, [1]Products!B:E, 2, FALSE)</f>
        <v>Choco Delight</v>
      </c>
      <c r="L10905" s="2">
        <f>VLOOKUP(H10905, [1]Products!B:D, 3, FALSE)</f>
        <v>3</v>
      </c>
      <c r="M10905" s="2">
        <f>Table1[[#This Row],[Quantity Purchased]] * Table1[[#This Row],[Unit Price]]</f>
        <v>2135</v>
      </c>
      <c r="N10905" s="2">
        <f>VLOOKUP(H10905, [1]Products!B:E, 4, FALSE)</f>
        <v>5</v>
      </c>
      <c r="O10905" t="str">
        <f>TEXT(Table1[[#This Row],[Transaction Date]], "yyyy-mm")</f>
        <v>2024-10</v>
      </c>
      <c r="P10905" s="1">
        <f ca="1">YEAR(TODAY()) - YEAR(Table1[[#This Row],[Buyer Date of Birth]])</f>
        <v>28</v>
      </c>
      <c r="Q10905" s="2">
        <f>Table1[[#This Row],[Total Revenue]] - Table1[[#This Row],[Total Cost]]</f>
        <v>2132</v>
      </c>
    </row>
    <row r="10906" spans="1:17" x14ac:dyDescent="0.25">
      <c r="A10906" s="1">
        <v>45578</v>
      </c>
      <c r="B10906" t="s">
        <v>1296</v>
      </c>
      <c r="C10906" t="s">
        <v>830</v>
      </c>
      <c r="D10906" t="s">
        <v>89</v>
      </c>
      <c r="E10906" s="1">
        <v>28595</v>
      </c>
      <c r="F10906" t="s">
        <v>75</v>
      </c>
      <c r="G10906">
        <v>331</v>
      </c>
      <c r="H10906" t="s">
        <v>35</v>
      </c>
      <c r="I10906" t="s">
        <v>55</v>
      </c>
      <c r="J10906" t="s">
        <v>31</v>
      </c>
      <c r="K10906" t="str">
        <f>VLOOKUP(H10906, [1]Products!B:E, 2, FALSE)</f>
        <v>Caramel Biscuits</v>
      </c>
      <c r="L10906" s="2">
        <f>VLOOKUP(H10906, [1]Products!B:D, 3, FALSE)</f>
        <v>18</v>
      </c>
      <c r="M10906" s="2">
        <f>Table1[[#This Row],[Quantity Purchased]] * Table1[[#This Row],[Unit Price]]</f>
        <v>7282</v>
      </c>
      <c r="N10906" s="2">
        <f>VLOOKUP(H10906, [1]Products!B:E, 4, FALSE)</f>
        <v>22</v>
      </c>
      <c r="O10906" t="str">
        <f>TEXT(Table1[[#This Row],[Transaction Date]], "yyyy-mm")</f>
        <v>2024-10</v>
      </c>
      <c r="P10906" s="1">
        <f ca="1">YEAR(TODAY()) - YEAR(Table1[[#This Row],[Buyer Date of Birth]])</f>
        <v>47</v>
      </c>
      <c r="Q10906" s="2">
        <f>Table1[[#This Row],[Total Revenue]] - Table1[[#This Row],[Total Cost]]</f>
        <v>7264</v>
      </c>
    </row>
    <row r="10907" spans="1:17" x14ac:dyDescent="0.25">
      <c r="A10907" s="1">
        <v>45568</v>
      </c>
      <c r="B10907" t="s">
        <v>313</v>
      </c>
      <c r="C10907" t="s">
        <v>533</v>
      </c>
      <c r="D10907" t="s">
        <v>45</v>
      </c>
      <c r="E10907" s="1">
        <v>31628</v>
      </c>
      <c r="F10907" t="s">
        <v>21</v>
      </c>
      <c r="G10907">
        <v>294</v>
      </c>
      <c r="H10907" t="s">
        <v>54</v>
      </c>
      <c r="I10907" t="s">
        <v>55</v>
      </c>
      <c r="J10907" t="s">
        <v>24</v>
      </c>
      <c r="K10907" t="str">
        <f>VLOOKUP(H10907, [1]Products!B:E, 2, FALSE)</f>
        <v>Lemon Crisps</v>
      </c>
      <c r="L10907" s="2">
        <f>VLOOKUP(H10907, [1]Products!B:D, 3, FALSE)</f>
        <v>7</v>
      </c>
      <c r="M10907" s="2">
        <f>Table1[[#This Row],[Quantity Purchased]] * Table1[[#This Row],[Unit Price]]</f>
        <v>2646</v>
      </c>
      <c r="N10907" s="2">
        <f>VLOOKUP(H10907, [1]Products!B:E, 4, FALSE)</f>
        <v>9</v>
      </c>
      <c r="O10907" t="str">
        <f>TEXT(Table1[[#This Row],[Transaction Date]], "yyyy-mm")</f>
        <v>2024-10</v>
      </c>
      <c r="P10907" s="1">
        <f ca="1">YEAR(TODAY()) - YEAR(Table1[[#This Row],[Buyer Date of Birth]])</f>
        <v>39</v>
      </c>
      <c r="Q10907" s="2">
        <f>Table1[[#This Row],[Total Revenue]] - Table1[[#This Row],[Total Cost]]</f>
        <v>2639</v>
      </c>
    </row>
    <row r="10908" spans="1:17" x14ac:dyDescent="0.25">
      <c r="A10908" s="1">
        <v>45588</v>
      </c>
      <c r="B10908" t="s">
        <v>73</v>
      </c>
      <c r="C10908" t="s">
        <v>736</v>
      </c>
      <c r="D10908" t="s">
        <v>84</v>
      </c>
      <c r="E10908" s="1">
        <v>34091</v>
      </c>
      <c r="F10908" t="s">
        <v>40</v>
      </c>
      <c r="G10908">
        <v>347</v>
      </c>
      <c r="H10908" t="s">
        <v>63</v>
      </c>
      <c r="I10908" t="s">
        <v>30</v>
      </c>
      <c r="J10908" t="s">
        <v>24</v>
      </c>
      <c r="K10908" t="str">
        <f>VLOOKUP(H10908, [1]Products!B:E, 2, FALSE)</f>
        <v>Vanilla Wafers</v>
      </c>
      <c r="L10908" s="2">
        <f>VLOOKUP(H10908, [1]Products!B:D, 3, FALSE)</f>
        <v>18</v>
      </c>
      <c r="M10908" s="2">
        <f>Table1[[#This Row],[Quantity Purchased]] * Table1[[#This Row],[Unit Price]]</f>
        <v>12492</v>
      </c>
      <c r="N10908" s="2">
        <f>VLOOKUP(H10908, [1]Products!B:E, 4, FALSE)</f>
        <v>36</v>
      </c>
      <c r="O10908" t="str">
        <f>TEXT(Table1[[#This Row],[Transaction Date]], "yyyy-mm")</f>
        <v>2024-10</v>
      </c>
      <c r="P10908" s="1">
        <f ca="1">YEAR(TODAY()) - YEAR(Table1[[#This Row],[Buyer Date of Birth]])</f>
        <v>32</v>
      </c>
      <c r="Q10908" s="2">
        <f>Table1[[#This Row],[Total Revenue]] - Table1[[#This Row],[Total Cost]]</f>
        <v>12474</v>
      </c>
    </row>
    <row r="10909" spans="1:17" x14ac:dyDescent="0.25">
      <c r="A10909" s="1">
        <v>45592</v>
      </c>
      <c r="B10909" t="s">
        <v>56</v>
      </c>
      <c r="C10909" t="s">
        <v>1298</v>
      </c>
      <c r="D10909" t="s">
        <v>45</v>
      </c>
      <c r="E10909" s="1">
        <v>34614</v>
      </c>
      <c r="F10909" t="s">
        <v>40</v>
      </c>
      <c r="G10909">
        <v>122</v>
      </c>
      <c r="H10909" t="s">
        <v>63</v>
      </c>
      <c r="I10909" t="s">
        <v>59</v>
      </c>
      <c r="J10909" t="s">
        <v>37</v>
      </c>
      <c r="K10909" t="str">
        <f>VLOOKUP(H10909, [1]Products!B:E, 2, FALSE)</f>
        <v>Vanilla Wafers</v>
      </c>
      <c r="L10909" s="2">
        <f>VLOOKUP(H10909, [1]Products!B:D, 3, FALSE)</f>
        <v>18</v>
      </c>
      <c r="M10909" s="2">
        <f>Table1[[#This Row],[Quantity Purchased]] * Table1[[#This Row],[Unit Price]]</f>
        <v>4392</v>
      </c>
      <c r="N10909" s="2">
        <f>VLOOKUP(H10909, [1]Products!B:E, 4, FALSE)</f>
        <v>36</v>
      </c>
      <c r="O10909" t="str">
        <f>TEXT(Table1[[#This Row],[Transaction Date]], "yyyy-mm")</f>
        <v>2024-10</v>
      </c>
      <c r="P10909" s="1">
        <f ca="1">YEAR(TODAY()) - YEAR(Table1[[#This Row],[Buyer Date of Birth]])</f>
        <v>31</v>
      </c>
      <c r="Q10909" s="2">
        <f>Table1[[#This Row],[Total Revenue]] - Table1[[#This Row],[Total Cost]]</f>
        <v>4374</v>
      </c>
    </row>
    <row r="10910" spans="1:17" x14ac:dyDescent="0.25">
      <c r="A10910" s="1">
        <v>45571</v>
      </c>
      <c r="B10910" t="s">
        <v>1188</v>
      </c>
      <c r="C10910" t="s">
        <v>33</v>
      </c>
      <c r="D10910" t="s">
        <v>84</v>
      </c>
      <c r="E10910" s="1">
        <v>22792</v>
      </c>
      <c r="F10910" t="s">
        <v>21</v>
      </c>
      <c r="G10910">
        <v>407</v>
      </c>
      <c r="H10910" t="s">
        <v>71</v>
      </c>
      <c r="I10910" t="s">
        <v>50</v>
      </c>
      <c r="J10910" t="s">
        <v>24</v>
      </c>
      <c r="K10910" t="str">
        <f>VLOOKUP(H10910, [1]Products!B:E, 2, FALSE)</f>
        <v>Peanut Butter Bites</v>
      </c>
      <c r="L10910" s="2">
        <f>VLOOKUP(H10910, [1]Products!B:D, 3, FALSE)</f>
        <v>5</v>
      </c>
      <c r="M10910" s="2">
        <f>Table1[[#This Row],[Quantity Purchased]] * Table1[[#This Row],[Unit Price]]</f>
        <v>2849</v>
      </c>
      <c r="N10910" s="2">
        <f>VLOOKUP(H10910, [1]Products!B:E, 4, FALSE)</f>
        <v>7</v>
      </c>
      <c r="O10910" t="str">
        <f>TEXT(Table1[[#This Row],[Transaction Date]], "yyyy-mm")</f>
        <v>2024-10</v>
      </c>
      <c r="P10910" s="1">
        <f ca="1">YEAR(TODAY()) - YEAR(Table1[[#This Row],[Buyer Date of Birth]])</f>
        <v>63</v>
      </c>
      <c r="Q10910" s="2">
        <f>Table1[[#This Row],[Total Revenue]] - Table1[[#This Row],[Total Cost]]</f>
        <v>2844</v>
      </c>
    </row>
    <row r="10911" spans="1:17" x14ac:dyDescent="0.25">
      <c r="A10911" s="1">
        <v>45585</v>
      </c>
      <c r="B10911" t="s">
        <v>123</v>
      </c>
      <c r="C10911" t="s">
        <v>159</v>
      </c>
      <c r="D10911" t="s">
        <v>53</v>
      </c>
      <c r="E10911" s="1">
        <v>33786</v>
      </c>
      <c r="F10911" t="s">
        <v>21</v>
      </c>
      <c r="G10911">
        <v>222</v>
      </c>
      <c r="H10911" t="s">
        <v>72</v>
      </c>
      <c r="I10911" t="s">
        <v>50</v>
      </c>
      <c r="J10911" t="s">
        <v>37</v>
      </c>
      <c r="K10911" t="str">
        <f>VLOOKUP(H10911, [1]Products!B:E, 2, FALSE)</f>
        <v>Choco Delight</v>
      </c>
      <c r="L10911" s="2">
        <f>VLOOKUP(H10911, [1]Products!B:D, 3, FALSE)</f>
        <v>3</v>
      </c>
      <c r="M10911" s="2">
        <f>Table1[[#This Row],[Quantity Purchased]] * Table1[[#This Row],[Unit Price]]</f>
        <v>1110</v>
      </c>
      <c r="N10911" s="2">
        <f>VLOOKUP(H10911, [1]Products!B:E, 4, FALSE)</f>
        <v>5</v>
      </c>
      <c r="O10911" t="str">
        <f>TEXT(Table1[[#This Row],[Transaction Date]], "yyyy-mm")</f>
        <v>2024-10</v>
      </c>
      <c r="P10911" s="1">
        <f ca="1">YEAR(TODAY()) - YEAR(Table1[[#This Row],[Buyer Date of Birth]])</f>
        <v>33</v>
      </c>
      <c r="Q10911" s="2">
        <f>Table1[[#This Row],[Total Revenue]] - Table1[[#This Row],[Total Cost]]</f>
        <v>1107</v>
      </c>
    </row>
    <row r="10912" spans="1:17" x14ac:dyDescent="0.25">
      <c r="A10912" s="1">
        <v>45580</v>
      </c>
      <c r="B10912" t="s">
        <v>702</v>
      </c>
      <c r="C10912" t="s">
        <v>69</v>
      </c>
      <c r="D10912" t="s">
        <v>34</v>
      </c>
      <c r="E10912" s="1">
        <v>21446</v>
      </c>
      <c r="F10912" t="s">
        <v>40</v>
      </c>
      <c r="G10912">
        <v>129</v>
      </c>
      <c r="H10912" t="s">
        <v>49</v>
      </c>
      <c r="I10912" t="s">
        <v>30</v>
      </c>
      <c r="J10912" t="s">
        <v>31</v>
      </c>
      <c r="K10912" t="str">
        <f>VLOOKUP(H10912, [1]Products!B:E, 2, FALSE)</f>
        <v>Butter Crunch</v>
      </c>
      <c r="L10912" s="2">
        <f>VLOOKUP(H10912, [1]Products!B:D, 3, FALSE)</f>
        <v>10</v>
      </c>
      <c r="M10912" s="2">
        <f>Table1[[#This Row],[Quantity Purchased]] * Table1[[#This Row],[Unit Price]]</f>
        <v>1419</v>
      </c>
      <c r="N10912" s="2">
        <f>VLOOKUP(H10912, [1]Products!B:E, 4, FALSE)</f>
        <v>11</v>
      </c>
      <c r="O10912" t="str">
        <f>TEXT(Table1[[#This Row],[Transaction Date]], "yyyy-mm")</f>
        <v>2024-10</v>
      </c>
      <c r="P10912" s="1">
        <f ca="1">YEAR(TODAY()) - YEAR(Table1[[#This Row],[Buyer Date of Birth]])</f>
        <v>67</v>
      </c>
      <c r="Q10912" s="2">
        <f>Table1[[#This Row],[Total Revenue]] - Table1[[#This Row],[Total Cost]]</f>
        <v>1409</v>
      </c>
    </row>
    <row r="10913" spans="1:17" x14ac:dyDescent="0.25">
      <c r="A10913" s="1">
        <v>45587</v>
      </c>
      <c r="B10913" t="s">
        <v>1013</v>
      </c>
      <c r="C10913" t="s">
        <v>1134</v>
      </c>
      <c r="D10913" t="s">
        <v>58</v>
      </c>
      <c r="E10913" s="1">
        <v>31611</v>
      </c>
      <c r="F10913" t="s">
        <v>40</v>
      </c>
      <c r="G10913">
        <v>196</v>
      </c>
      <c r="H10913" t="s">
        <v>71</v>
      </c>
      <c r="I10913" t="s">
        <v>42</v>
      </c>
      <c r="J10913" t="s">
        <v>31</v>
      </c>
      <c r="K10913" t="str">
        <f>VLOOKUP(H10913, [1]Products!B:E, 2, FALSE)</f>
        <v>Peanut Butter Bites</v>
      </c>
      <c r="L10913" s="2">
        <f>VLOOKUP(H10913, [1]Products!B:D, 3, FALSE)</f>
        <v>5</v>
      </c>
      <c r="M10913" s="2">
        <f>Table1[[#This Row],[Quantity Purchased]] * Table1[[#This Row],[Unit Price]]</f>
        <v>1372</v>
      </c>
      <c r="N10913" s="2">
        <f>VLOOKUP(H10913, [1]Products!B:E, 4, FALSE)</f>
        <v>7</v>
      </c>
      <c r="O10913" t="str">
        <f>TEXT(Table1[[#This Row],[Transaction Date]], "yyyy-mm")</f>
        <v>2024-10</v>
      </c>
      <c r="P10913" s="1">
        <f ca="1">YEAR(TODAY()) - YEAR(Table1[[#This Row],[Buyer Date of Birth]])</f>
        <v>39</v>
      </c>
      <c r="Q10913" s="2">
        <f>Table1[[#This Row],[Total Revenue]] - Table1[[#This Row],[Total Cost]]</f>
        <v>1367</v>
      </c>
    </row>
    <row r="10914" spans="1:17" x14ac:dyDescent="0.25">
      <c r="A10914" s="1">
        <v>45572</v>
      </c>
      <c r="B10914" t="s">
        <v>523</v>
      </c>
      <c r="C10914" t="s">
        <v>1164</v>
      </c>
      <c r="D10914" t="s">
        <v>58</v>
      </c>
      <c r="E10914" s="1">
        <v>19955</v>
      </c>
      <c r="F10914" t="s">
        <v>75</v>
      </c>
      <c r="G10914">
        <v>49</v>
      </c>
      <c r="H10914" t="s">
        <v>29</v>
      </c>
      <c r="I10914" t="s">
        <v>23</v>
      </c>
      <c r="J10914" t="s">
        <v>37</v>
      </c>
      <c r="K10914" t="str">
        <f>VLOOKUP(H10914, [1]Products!B:E, 2, FALSE)</f>
        <v>Shortbread</v>
      </c>
      <c r="L10914" s="2">
        <f>VLOOKUP(H10914, [1]Products!B:D, 3, FALSE)</f>
        <v>10</v>
      </c>
      <c r="M10914" s="2">
        <f>Table1[[#This Row],[Quantity Purchased]] * Table1[[#This Row],[Unit Price]]</f>
        <v>2205</v>
      </c>
      <c r="N10914" s="2">
        <f>VLOOKUP(H10914, [1]Products!B:E, 4, FALSE)</f>
        <v>45</v>
      </c>
      <c r="O10914" t="str">
        <f>TEXT(Table1[[#This Row],[Transaction Date]], "yyyy-mm")</f>
        <v>2024-10</v>
      </c>
      <c r="P10914" s="1">
        <f ca="1">YEAR(TODAY()) - YEAR(Table1[[#This Row],[Buyer Date of Birth]])</f>
        <v>71</v>
      </c>
      <c r="Q10914" s="2">
        <f>Table1[[#This Row],[Total Revenue]] - Table1[[#This Row],[Total Cost]]</f>
        <v>2195</v>
      </c>
    </row>
    <row r="10915" spans="1:17" x14ac:dyDescent="0.25">
      <c r="A10915" s="1">
        <v>45595</v>
      </c>
      <c r="B10915" t="s">
        <v>248</v>
      </c>
      <c r="C10915" t="s">
        <v>1183</v>
      </c>
      <c r="D10915" t="s">
        <v>34</v>
      </c>
      <c r="E10915" s="1">
        <v>38410</v>
      </c>
      <c r="F10915" t="s">
        <v>28</v>
      </c>
      <c r="G10915">
        <v>121</v>
      </c>
      <c r="H10915" t="s">
        <v>72</v>
      </c>
      <c r="I10915" t="s">
        <v>23</v>
      </c>
      <c r="J10915" t="s">
        <v>37</v>
      </c>
      <c r="K10915" t="str">
        <f>VLOOKUP(H10915, [1]Products!B:E, 2, FALSE)</f>
        <v>Choco Delight</v>
      </c>
      <c r="L10915" s="2">
        <f>VLOOKUP(H10915, [1]Products!B:D, 3, FALSE)</f>
        <v>3</v>
      </c>
      <c r="M10915" s="2">
        <f>Table1[[#This Row],[Quantity Purchased]] * Table1[[#This Row],[Unit Price]]</f>
        <v>605</v>
      </c>
      <c r="N10915" s="2">
        <f>VLOOKUP(H10915, [1]Products!B:E, 4, FALSE)</f>
        <v>5</v>
      </c>
      <c r="O10915" t="str">
        <f>TEXT(Table1[[#This Row],[Transaction Date]], "yyyy-mm")</f>
        <v>2024-10</v>
      </c>
      <c r="P10915" s="1">
        <f ca="1">YEAR(TODAY()) - YEAR(Table1[[#This Row],[Buyer Date of Birth]])</f>
        <v>20</v>
      </c>
      <c r="Q10915" s="2">
        <f>Table1[[#This Row],[Total Revenue]] - Table1[[#This Row],[Total Cost]]</f>
        <v>602</v>
      </c>
    </row>
    <row r="10916" spans="1:17" x14ac:dyDescent="0.25">
      <c r="A10916" s="1">
        <v>45574</v>
      </c>
      <c r="B10916" t="s">
        <v>92</v>
      </c>
      <c r="C10916" t="s">
        <v>792</v>
      </c>
      <c r="D10916" t="s">
        <v>89</v>
      </c>
      <c r="E10916" s="1">
        <v>37833</v>
      </c>
      <c r="F10916" t="s">
        <v>21</v>
      </c>
      <c r="G10916">
        <v>133</v>
      </c>
      <c r="H10916" t="s">
        <v>29</v>
      </c>
      <c r="I10916" t="s">
        <v>50</v>
      </c>
      <c r="J10916" t="s">
        <v>24</v>
      </c>
      <c r="K10916" t="str">
        <f>VLOOKUP(H10916, [1]Products!B:E, 2, FALSE)</f>
        <v>Shortbread</v>
      </c>
      <c r="L10916" s="2">
        <f>VLOOKUP(H10916, [1]Products!B:D, 3, FALSE)</f>
        <v>10</v>
      </c>
      <c r="M10916" s="2">
        <f>Table1[[#This Row],[Quantity Purchased]] * Table1[[#This Row],[Unit Price]]</f>
        <v>5985</v>
      </c>
      <c r="N10916" s="2">
        <f>VLOOKUP(H10916, [1]Products!B:E, 4, FALSE)</f>
        <v>45</v>
      </c>
      <c r="O10916" t="str">
        <f>TEXT(Table1[[#This Row],[Transaction Date]], "yyyy-mm")</f>
        <v>2024-10</v>
      </c>
      <c r="P10916" s="1">
        <f ca="1">YEAR(TODAY()) - YEAR(Table1[[#This Row],[Buyer Date of Birth]])</f>
        <v>22</v>
      </c>
      <c r="Q10916" s="2">
        <f>Table1[[#This Row],[Total Revenue]] - Table1[[#This Row],[Total Cost]]</f>
        <v>5975</v>
      </c>
    </row>
    <row r="10917" spans="1:17" x14ac:dyDescent="0.25">
      <c r="A10917" s="1">
        <v>45582</v>
      </c>
      <c r="B10917" t="s">
        <v>125</v>
      </c>
      <c r="C10917" t="s">
        <v>477</v>
      </c>
      <c r="D10917" t="s">
        <v>53</v>
      </c>
      <c r="E10917" s="1">
        <v>16967</v>
      </c>
      <c r="F10917" t="s">
        <v>40</v>
      </c>
      <c r="G10917">
        <v>489</v>
      </c>
      <c r="H10917" t="s">
        <v>72</v>
      </c>
      <c r="I10917" t="s">
        <v>30</v>
      </c>
      <c r="J10917" t="s">
        <v>24</v>
      </c>
      <c r="K10917" t="str">
        <f>VLOOKUP(H10917, [1]Products!B:E, 2, FALSE)</f>
        <v>Choco Delight</v>
      </c>
      <c r="L10917" s="2">
        <f>VLOOKUP(H10917, [1]Products!B:D, 3, FALSE)</f>
        <v>3</v>
      </c>
      <c r="M10917" s="2">
        <f>Table1[[#This Row],[Quantity Purchased]] * Table1[[#This Row],[Unit Price]]</f>
        <v>2445</v>
      </c>
      <c r="N10917" s="2">
        <f>VLOOKUP(H10917, [1]Products!B:E, 4, FALSE)</f>
        <v>5</v>
      </c>
      <c r="O10917" t="str">
        <f>TEXT(Table1[[#This Row],[Transaction Date]], "yyyy-mm")</f>
        <v>2024-10</v>
      </c>
      <c r="P10917" s="1">
        <f ca="1">YEAR(TODAY()) - YEAR(Table1[[#This Row],[Buyer Date of Birth]])</f>
        <v>79</v>
      </c>
      <c r="Q10917" s="2">
        <f>Table1[[#This Row],[Total Revenue]] - Table1[[#This Row],[Total Cost]]</f>
        <v>2442</v>
      </c>
    </row>
    <row r="10918" spans="1:17" x14ac:dyDescent="0.25">
      <c r="A10918" s="1">
        <v>45580</v>
      </c>
      <c r="B10918" t="s">
        <v>142</v>
      </c>
      <c r="C10918" t="s">
        <v>940</v>
      </c>
      <c r="D10918" t="s">
        <v>20</v>
      </c>
      <c r="E10918" s="1">
        <v>30641</v>
      </c>
      <c r="F10918" t="s">
        <v>28</v>
      </c>
      <c r="G10918">
        <v>447</v>
      </c>
      <c r="H10918" t="s">
        <v>49</v>
      </c>
      <c r="I10918" t="s">
        <v>30</v>
      </c>
      <c r="J10918" t="s">
        <v>31</v>
      </c>
      <c r="K10918" t="str">
        <f>VLOOKUP(H10918, [1]Products!B:E, 2, FALSE)</f>
        <v>Butter Crunch</v>
      </c>
      <c r="L10918" s="2">
        <f>VLOOKUP(H10918, [1]Products!B:D, 3, FALSE)</f>
        <v>10</v>
      </c>
      <c r="M10918" s="2">
        <f>Table1[[#This Row],[Quantity Purchased]] * Table1[[#This Row],[Unit Price]]</f>
        <v>4917</v>
      </c>
      <c r="N10918" s="2">
        <f>VLOOKUP(H10918, [1]Products!B:E, 4, FALSE)</f>
        <v>11</v>
      </c>
      <c r="O10918" t="str">
        <f>TEXT(Table1[[#This Row],[Transaction Date]], "yyyy-mm")</f>
        <v>2024-10</v>
      </c>
      <c r="P10918" s="1">
        <f ca="1">YEAR(TODAY()) - YEAR(Table1[[#This Row],[Buyer Date of Birth]])</f>
        <v>42</v>
      </c>
      <c r="Q10918" s="2">
        <f>Table1[[#This Row],[Total Revenue]] - Table1[[#This Row],[Total Cost]]</f>
        <v>4907</v>
      </c>
    </row>
    <row r="10919" spans="1:17" x14ac:dyDescent="0.25">
      <c r="A10919" s="1">
        <v>45595</v>
      </c>
      <c r="B10919" t="s">
        <v>231</v>
      </c>
      <c r="C10919" t="s">
        <v>331</v>
      </c>
      <c r="D10919" t="s">
        <v>53</v>
      </c>
      <c r="E10919" s="1">
        <v>20259</v>
      </c>
      <c r="F10919" t="s">
        <v>21</v>
      </c>
      <c r="G10919">
        <v>76</v>
      </c>
      <c r="H10919" t="s">
        <v>54</v>
      </c>
      <c r="I10919" t="s">
        <v>50</v>
      </c>
      <c r="J10919" t="s">
        <v>24</v>
      </c>
      <c r="K10919" t="str">
        <f>VLOOKUP(H10919, [1]Products!B:E, 2, FALSE)</f>
        <v>Lemon Crisps</v>
      </c>
      <c r="L10919" s="2">
        <f>VLOOKUP(H10919, [1]Products!B:D, 3, FALSE)</f>
        <v>7</v>
      </c>
      <c r="M10919" s="2">
        <f>Table1[[#This Row],[Quantity Purchased]] * Table1[[#This Row],[Unit Price]]</f>
        <v>684</v>
      </c>
      <c r="N10919" s="2">
        <f>VLOOKUP(H10919, [1]Products!B:E, 4, FALSE)</f>
        <v>9</v>
      </c>
      <c r="O10919" t="str">
        <f>TEXT(Table1[[#This Row],[Transaction Date]], "yyyy-mm")</f>
        <v>2024-10</v>
      </c>
      <c r="P10919" s="1">
        <f ca="1">YEAR(TODAY()) - YEAR(Table1[[#This Row],[Buyer Date of Birth]])</f>
        <v>70</v>
      </c>
      <c r="Q10919" s="2">
        <f>Table1[[#This Row],[Total Revenue]] - Table1[[#This Row],[Total Cost]]</f>
        <v>677</v>
      </c>
    </row>
    <row r="10920" spans="1:17" x14ac:dyDescent="0.25">
      <c r="A10920" s="1">
        <v>45587</v>
      </c>
      <c r="B10920" t="s">
        <v>251</v>
      </c>
      <c r="C10920" t="s">
        <v>1307</v>
      </c>
      <c r="D10920" t="s">
        <v>78</v>
      </c>
      <c r="E10920" s="1">
        <v>38427</v>
      </c>
      <c r="F10920" t="s">
        <v>21</v>
      </c>
      <c r="G10920">
        <v>236</v>
      </c>
      <c r="H10920" t="s">
        <v>66</v>
      </c>
      <c r="I10920" t="s">
        <v>36</v>
      </c>
      <c r="J10920" t="s">
        <v>24</v>
      </c>
      <c r="K10920" t="str">
        <f>VLOOKUP(H10920, [1]Products!B:E, 2, FALSE)</f>
        <v>Oatmeal Cookies</v>
      </c>
      <c r="L10920" s="2">
        <f>VLOOKUP(H10920, [1]Products!B:D, 3, FALSE)</f>
        <v>19</v>
      </c>
      <c r="M10920" s="2">
        <f>Table1[[#This Row],[Quantity Purchased]] * Table1[[#This Row],[Unit Price]]</f>
        <v>5428</v>
      </c>
      <c r="N10920" s="2">
        <f>VLOOKUP(H10920, [1]Products!B:E, 4, FALSE)</f>
        <v>23</v>
      </c>
      <c r="O10920" t="str">
        <f>TEXT(Table1[[#This Row],[Transaction Date]], "yyyy-mm")</f>
        <v>2024-10</v>
      </c>
      <c r="P10920" s="1">
        <f ca="1">YEAR(TODAY()) - YEAR(Table1[[#This Row],[Buyer Date of Birth]])</f>
        <v>20</v>
      </c>
      <c r="Q10920" s="2">
        <f>Table1[[#This Row],[Total Revenue]] - Table1[[#This Row],[Total Cost]]</f>
        <v>5409</v>
      </c>
    </row>
    <row r="10921" spans="1:17" x14ac:dyDescent="0.25">
      <c r="A10921" s="1">
        <v>45592</v>
      </c>
      <c r="B10921" t="s">
        <v>123</v>
      </c>
      <c r="C10921" t="s">
        <v>159</v>
      </c>
      <c r="D10921" t="s">
        <v>53</v>
      </c>
      <c r="E10921" s="1">
        <v>33786</v>
      </c>
      <c r="F10921" t="s">
        <v>21</v>
      </c>
      <c r="G10921">
        <v>222</v>
      </c>
      <c r="H10921" t="s">
        <v>72</v>
      </c>
      <c r="I10921" t="s">
        <v>50</v>
      </c>
      <c r="J10921" t="s">
        <v>37</v>
      </c>
      <c r="K10921" t="str">
        <f>VLOOKUP(H10921, [1]Products!B:E, 2, FALSE)</f>
        <v>Choco Delight</v>
      </c>
      <c r="L10921" s="2">
        <f>VLOOKUP(H10921, [1]Products!B:D, 3, FALSE)</f>
        <v>3</v>
      </c>
      <c r="M10921" s="2">
        <f>Table1[[#This Row],[Quantity Purchased]] * Table1[[#This Row],[Unit Price]]</f>
        <v>1110</v>
      </c>
      <c r="N10921" s="2">
        <f>VLOOKUP(H10921, [1]Products!B:E, 4, FALSE)</f>
        <v>5</v>
      </c>
      <c r="O10921" t="str">
        <f>TEXT(Table1[[#This Row],[Transaction Date]], "yyyy-mm")</f>
        <v>2024-10</v>
      </c>
      <c r="P10921" s="1">
        <f ca="1">YEAR(TODAY()) - YEAR(Table1[[#This Row],[Buyer Date of Birth]])</f>
        <v>33</v>
      </c>
      <c r="Q10921" s="2">
        <f>Table1[[#This Row],[Total Revenue]] - Table1[[#This Row],[Total Cost]]</f>
        <v>1107</v>
      </c>
    </row>
    <row r="10922" spans="1:17" x14ac:dyDescent="0.25">
      <c r="A10922" s="1">
        <v>45568</v>
      </c>
      <c r="B10922" t="s">
        <v>204</v>
      </c>
      <c r="C10922" t="s">
        <v>116</v>
      </c>
      <c r="D10922" t="s">
        <v>62</v>
      </c>
      <c r="E10922" s="1">
        <v>18397</v>
      </c>
      <c r="F10922" t="s">
        <v>75</v>
      </c>
      <c r="G10922">
        <v>118</v>
      </c>
      <c r="H10922" t="s">
        <v>35</v>
      </c>
      <c r="I10922" t="s">
        <v>30</v>
      </c>
      <c r="J10922" t="s">
        <v>24</v>
      </c>
      <c r="K10922" t="str">
        <f>VLOOKUP(H10922, [1]Products!B:E, 2, FALSE)</f>
        <v>Caramel Biscuits</v>
      </c>
      <c r="L10922" s="2">
        <f>VLOOKUP(H10922, [1]Products!B:D, 3, FALSE)</f>
        <v>18</v>
      </c>
      <c r="M10922" s="2">
        <f>Table1[[#This Row],[Quantity Purchased]] * Table1[[#This Row],[Unit Price]]</f>
        <v>2596</v>
      </c>
      <c r="N10922" s="2">
        <f>VLOOKUP(H10922, [1]Products!B:E, 4, FALSE)</f>
        <v>22</v>
      </c>
      <c r="O10922" t="str">
        <f>TEXT(Table1[[#This Row],[Transaction Date]], "yyyy-mm")</f>
        <v>2024-10</v>
      </c>
      <c r="P10922" s="1">
        <f ca="1">YEAR(TODAY()) - YEAR(Table1[[#This Row],[Buyer Date of Birth]])</f>
        <v>75</v>
      </c>
      <c r="Q10922" s="2">
        <f>Table1[[#This Row],[Total Revenue]] - Table1[[#This Row],[Total Cost]]</f>
        <v>2578</v>
      </c>
    </row>
    <row r="10923" spans="1:17" x14ac:dyDescent="0.25">
      <c r="A10923" s="1">
        <v>45569</v>
      </c>
      <c r="B10923" t="s">
        <v>246</v>
      </c>
      <c r="C10923" t="s">
        <v>568</v>
      </c>
      <c r="D10923" t="s">
        <v>45</v>
      </c>
      <c r="E10923" s="1">
        <v>22260</v>
      </c>
      <c r="F10923" t="s">
        <v>28</v>
      </c>
      <c r="G10923">
        <v>214</v>
      </c>
      <c r="H10923" t="s">
        <v>35</v>
      </c>
      <c r="I10923" t="s">
        <v>36</v>
      </c>
      <c r="J10923" t="s">
        <v>31</v>
      </c>
      <c r="K10923" t="str">
        <f>VLOOKUP(H10923, [1]Products!B:E, 2, FALSE)</f>
        <v>Caramel Biscuits</v>
      </c>
      <c r="L10923" s="2">
        <f>VLOOKUP(H10923, [1]Products!B:D, 3, FALSE)</f>
        <v>18</v>
      </c>
      <c r="M10923" s="2">
        <f>Table1[[#This Row],[Quantity Purchased]] * Table1[[#This Row],[Unit Price]]</f>
        <v>4708</v>
      </c>
      <c r="N10923" s="2">
        <f>VLOOKUP(H10923, [1]Products!B:E, 4, FALSE)</f>
        <v>22</v>
      </c>
      <c r="O10923" t="str">
        <f>TEXT(Table1[[#This Row],[Transaction Date]], "yyyy-mm")</f>
        <v>2024-10</v>
      </c>
      <c r="P10923" s="1">
        <f ca="1">YEAR(TODAY()) - YEAR(Table1[[#This Row],[Buyer Date of Birth]])</f>
        <v>65</v>
      </c>
      <c r="Q10923" s="2">
        <f>Table1[[#This Row],[Total Revenue]] - Table1[[#This Row],[Total Cost]]</f>
        <v>4690</v>
      </c>
    </row>
    <row r="10924" spans="1:17" x14ac:dyDescent="0.25">
      <c r="A10924" s="1">
        <v>45575</v>
      </c>
      <c r="B10924" t="s">
        <v>447</v>
      </c>
      <c r="C10924" t="s">
        <v>1406</v>
      </c>
      <c r="D10924" t="s">
        <v>34</v>
      </c>
      <c r="E10924" s="1">
        <v>25228</v>
      </c>
      <c r="F10924" t="s">
        <v>40</v>
      </c>
      <c r="G10924">
        <v>272</v>
      </c>
      <c r="H10924" t="s">
        <v>54</v>
      </c>
      <c r="I10924" t="s">
        <v>23</v>
      </c>
      <c r="J10924" t="s">
        <v>24</v>
      </c>
      <c r="K10924" t="str">
        <f>VLOOKUP(H10924, [1]Products!B:E, 2, FALSE)</f>
        <v>Lemon Crisps</v>
      </c>
      <c r="L10924" s="2">
        <f>VLOOKUP(H10924, [1]Products!B:D, 3, FALSE)</f>
        <v>7</v>
      </c>
      <c r="M10924" s="2">
        <f>Table1[[#This Row],[Quantity Purchased]] * Table1[[#This Row],[Unit Price]]</f>
        <v>2448</v>
      </c>
      <c r="N10924" s="2">
        <f>VLOOKUP(H10924, [1]Products!B:E, 4, FALSE)</f>
        <v>9</v>
      </c>
      <c r="O10924" t="str">
        <f>TEXT(Table1[[#This Row],[Transaction Date]], "yyyy-mm")</f>
        <v>2024-10</v>
      </c>
      <c r="P10924" s="1">
        <f ca="1">YEAR(TODAY()) - YEAR(Table1[[#This Row],[Buyer Date of Birth]])</f>
        <v>56</v>
      </c>
      <c r="Q10924" s="2">
        <f>Table1[[#This Row],[Total Revenue]] - Table1[[#This Row],[Total Cost]]</f>
        <v>2441</v>
      </c>
    </row>
    <row r="10925" spans="1:17" x14ac:dyDescent="0.25">
      <c r="A10925" s="1">
        <v>45584</v>
      </c>
      <c r="B10925" t="s">
        <v>32</v>
      </c>
      <c r="C10925" t="s">
        <v>153</v>
      </c>
      <c r="D10925" t="s">
        <v>100</v>
      </c>
      <c r="E10925" s="1">
        <v>34061</v>
      </c>
      <c r="F10925" t="s">
        <v>21</v>
      </c>
      <c r="G10925">
        <v>285</v>
      </c>
      <c r="H10925" t="s">
        <v>63</v>
      </c>
      <c r="I10925" t="s">
        <v>23</v>
      </c>
      <c r="J10925" t="s">
        <v>37</v>
      </c>
      <c r="K10925" t="str">
        <f>VLOOKUP(H10925, [1]Products!B:E, 2, FALSE)</f>
        <v>Vanilla Wafers</v>
      </c>
      <c r="L10925" s="2">
        <f>VLOOKUP(H10925, [1]Products!B:D, 3, FALSE)</f>
        <v>18</v>
      </c>
      <c r="M10925" s="2">
        <f>Table1[[#This Row],[Quantity Purchased]] * Table1[[#This Row],[Unit Price]]</f>
        <v>10260</v>
      </c>
      <c r="N10925" s="2">
        <f>VLOOKUP(H10925, [1]Products!B:E, 4, FALSE)</f>
        <v>36</v>
      </c>
      <c r="O10925" t="str">
        <f>TEXT(Table1[[#This Row],[Transaction Date]], "yyyy-mm")</f>
        <v>2024-10</v>
      </c>
      <c r="P10925" s="1">
        <f ca="1">YEAR(TODAY()) - YEAR(Table1[[#This Row],[Buyer Date of Birth]])</f>
        <v>32</v>
      </c>
      <c r="Q10925" s="2">
        <f>Table1[[#This Row],[Total Revenue]] - Table1[[#This Row],[Total Cost]]</f>
        <v>10242</v>
      </c>
    </row>
    <row r="10926" spans="1:17" x14ac:dyDescent="0.25">
      <c r="A10926" s="1">
        <v>45571</v>
      </c>
      <c r="B10926" t="s">
        <v>240</v>
      </c>
      <c r="C10926" t="s">
        <v>232</v>
      </c>
      <c r="D10926" t="s">
        <v>20</v>
      </c>
      <c r="E10926" s="1">
        <v>21536</v>
      </c>
      <c r="F10926" t="s">
        <v>28</v>
      </c>
      <c r="G10926">
        <v>83</v>
      </c>
      <c r="H10926" t="s">
        <v>35</v>
      </c>
      <c r="I10926" t="s">
        <v>46</v>
      </c>
      <c r="J10926" t="s">
        <v>31</v>
      </c>
      <c r="K10926" t="str">
        <f>VLOOKUP(H10926, [1]Products!B:E, 2, FALSE)</f>
        <v>Caramel Biscuits</v>
      </c>
      <c r="L10926" s="2">
        <f>VLOOKUP(H10926, [1]Products!B:D, 3, FALSE)</f>
        <v>18</v>
      </c>
      <c r="M10926" s="2">
        <f>Table1[[#This Row],[Quantity Purchased]] * Table1[[#This Row],[Unit Price]]</f>
        <v>1826</v>
      </c>
      <c r="N10926" s="2">
        <f>VLOOKUP(H10926, [1]Products!B:E, 4, FALSE)</f>
        <v>22</v>
      </c>
      <c r="O10926" t="str">
        <f>TEXT(Table1[[#This Row],[Transaction Date]], "yyyy-mm")</f>
        <v>2024-10</v>
      </c>
      <c r="P10926" s="1">
        <f ca="1">YEAR(TODAY()) - YEAR(Table1[[#This Row],[Buyer Date of Birth]])</f>
        <v>67</v>
      </c>
      <c r="Q10926" s="2">
        <f>Table1[[#This Row],[Total Revenue]] - Table1[[#This Row],[Total Cost]]</f>
        <v>1808</v>
      </c>
    </row>
    <row r="10927" spans="1:17" x14ac:dyDescent="0.25">
      <c r="A10927" s="1">
        <v>45596</v>
      </c>
      <c r="B10927" t="s">
        <v>244</v>
      </c>
      <c r="C10927" t="s">
        <v>122</v>
      </c>
      <c r="D10927" t="s">
        <v>45</v>
      </c>
      <c r="E10927" s="1">
        <v>26081</v>
      </c>
      <c r="F10927" t="s">
        <v>28</v>
      </c>
      <c r="G10927">
        <v>13</v>
      </c>
      <c r="H10927" t="s">
        <v>66</v>
      </c>
      <c r="I10927" t="s">
        <v>46</v>
      </c>
      <c r="J10927" t="s">
        <v>31</v>
      </c>
      <c r="K10927" t="str">
        <f>VLOOKUP(H10927, [1]Products!B:E, 2, FALSE)</f>
        <v>Oatmeal Cookies</v>
      </c>
      <c r="L10927" s="2">
        <f>VLOOKUP(H10927, [1]Products!B:D, 3, FALSE)</f>
        <v>19</v>
      </c>
      <c r="M10927" s="2">
        <f>Table1[[#This Row],[Quantity Purchased]] * Table1[[#This Row],[Unit Price]]</f>
        <v>299</v>
      </c>
      <c r="N10927" s="2">
        <f>VLOOKUP(H10927, [1]Products!B:E, 4, FALSE)</f>
        <v>23</v>
      </c>
      <c r="O10927" t="str">
        <f>TEXT(Table1[[#This Row],[Transaction Date]], "yyyy-mm")</f>
        <v>2024-10</v>
      </c>
      <c r="P10927" s="1">
        <f ca="1">YEAR(TODAY()) - YEAR(Table1[[#This Row],[Buyer Date of Birth]])</f>
        <v>54</v>
      </c>
      <c r="Q10927" s="2">
        <f>Table1[[#This Row],[Total Revenue]] - Table1[[#This Row],[Total Cost]]</f>
        <v>280</v>
      </c>
    </row>
    <row r="10928" spans="1:17" x14ac:dyDescent="0.25">
      <c r="A10928" s="1">
        <v>45592</v>
      </c>
      <c r="B10928" t="s">
        <v>707</v>
      </c>
      <c r="C10928" t="s">
        <v>999</v>
      </c>
      <c r="D10928" t="s">
        <v>58</v>
      </c>
      <c r="E10928" s="1">
        <v>35990</v>
      </c>
      <c r="F10928" t="s">
        <v>28</v>
      </c>
      <c r="G10928">
        <v>135</v>
      </c>
      <c r="H10928" t="s">
        <v>71</v>
      </c>
      <c r="I10928" t="s">
        <v>46</v>
      </c>
      <c r="J10928" t="s">
        <v>37</v>
      </c>
      <c r="K10928" t="str">
        <f>VLOOKUP(H10928, [1]Products!B:E, 2, FALSE)</f>
        <v>Peanut Butter Bites</v>
      </c>
      <c r="L10928" s="2">
        <f>VLOOKUP(H10928, [1]Products!B:D, 3, FALSE)</f>
        <v>5</v>
      </c>
      <c r="M10928" s="2">
        <f>Table1[[#This Row],[Quantity Purchased]] * Table1[[#This Row],[Unit Price]]</f>
        <v>945</v>
      </c>
      <c r="N10928" s="2">
        <f>VLOOKUP(H10928, [1]Products!B:E, 4, FALSE)</f>
        <v>7</v>
      </c>
      <c r="O10928" t="str">
        <f>TEXT(Table1[[#This Row],[Transaction Date]], "yyyy-mm")</f>
        <v>2024-10</v>
      </c>
      <c r="P10928" s="1">
        <f ca="1">YEAR(TODAY()) - YEAR(Table1[[#This Row],[Buyer Date of Birth]])</f>
        <v>27</v>
      </c>
      <c r="Q10928" s="2">
        <f>Table1[[#This Row],[Total Revenue]] - Table1[[#This Row],[Total Cost]]</f>
        <v>940</v>
      </c>
    </row>
    <row r="10929" spans="1:17" x14ac:dyDescent="0.25">
      <c r="A10929" s="1">
        <v>45589</v>
      </c>
      <c r="B10929" t="s">
        <v>400</v>
      </c>
      <c r="C10929" t="s">
        <v>186</v>
      </c>
      <c r="D10929" t="s">
        <v>53</v>
      </c>
      <c r="E10929" s="1">
        <v>28382</v>
      </c>
      <c r="F10929" t="s">
        <v>21</v>
      </c>
      <c r="G10929">
        <v>486</v>
      </c>
      <c r="H10929" t="s">
        <v>72</v>
      </c>
      <c r="I10929" t="s">
        <v>59</v>
      </c>
      <c r="J10929" t="s">
        <v>37</v>
      </c>
      <c r="K10929" t="str">
        <f>VLOOKUP(H10929, [1]Products!B:E, 2, FALSE)</f>
        <v>Choco Delight</v>
      </c>
      <c r="L10929" s="2">
        <f>VLOOKUP(H10929, [1]Products!B:D, 3, FALSE)</f>
        <v>3</v>
      </c>
      <c r="M10929" s="2">
        <f>Table1[[#This Row],[Quantity Purchased]] * Table1[[#This Row],[Unit Price]]</f>
        <v>2430</v>
      </c>
      <c r="N10929" s="2">
        <f>VLOOKUP(H10929, [1]Products!B:E, 4, FALSE)</f>
        <v>5</v>
      </c>
      <c r="O10929" t="str">
        <f>TEXT(Table1[[#This Row],[Transaction Date]], "yyyy-mm")</f>
        <v>2024-10</v>
      </c>
      <c r="P10929" s="1">
        <f ca="1">YEAR(TODAY()) - YEAR(Table1[[#This Row],[Buyer Date of Birth]])</f>
        <v>48</v>
      </c>
      <c r="Q10929" s="2">
        <f>Table1[[#This Row],[Total Revenue]] - Table1[[#This Row],[Total Cost]]</f>
        <v>2427</v>
      </c>
    </row>
    <row r="10930" spans="1:17" x14ac:dyDescent="0.25">
      <c r="A10930" s="1">
        <v>45571</v>
      </c>
      <c r="B10930" t="s">
        <v>189</v>
      </c>
      <c r="C10930" t="s">
        <v>1141</v>
      </c>
      <c r="D10930" t="s">
        <v>34</v>
      </c>
      <c r="E10930" s="1">
        <v>38259</v>
      </c>
      <c r="F10930" t="s">
        <v>28</v>
      </c>
      <c r="G10930">
        <v>126</v>
      </c>
      <c r="H10930" t="s">
        <v>35</v>
      </c>
      <c r="I10930" t="s">
        <v>50</v>
      </c>
      <c r="J10930" t="s">
        <v>24</v>
      </c>
      <c r="K10930" t="str">
        <f>VLOOKUP(H10930, [1]Products!B:E, 2, FALSE)</f>
        <v>Caramel Biscuits</v>
      </c>
      <c r="L10930" s="2">
        <f>VLOOKUP(H10930, [1]Products!B:D, 3, FALSE)</f>
        <v>18</v>
      </c>
      <c r="M10930" s="2">
        <f>Table1[[#This Row],[Quantity Purchased]] * Table1[[#This Row],[Unit Price]]</f>
        <v>2772</v>
      </c>
      <c r="N10930" s="2">
        <f>VLOOKUP(H10930, [1]Products!B:E, 4, FALSE)</f>
        <v>22</v>
      </c>
      <c r="O10930" t="str">
        <f>TEXT(Table1[[#This Row],[Transaction Date]], "yyyy-mm")</f>
        <v>2024-10</v>
      </c>
      <c r="P10930" s="1">
        <f ca="1">YEAR(TODAY()) - YEAR(Table1[[#This Row],[Buyer Date of Birth]])</f>
        <v>21</v>
      </c>
      <c r="Q10930" s="2">
        <f>Table1[[#This Row],[Total Revenue]] - Table1[[#This Row],[Total Cost]]</f>
        <v>2754</v>
      </c>
    </row>
    <row r="10931" spans="1:17" x14ac:dyDescent="0.25">
      <c r="A10931" s="1">
        <v>45591</v>
      </c>
      <c r="B10931" t="s">
        <v>169</v>
      </c>
      <c r="C10931" t="s">
        <v>116</v>
      </c>
      <c r="D10931" t="s">
        <v>45</v>
      </c>
      <c r="E10931" s="1">
        <v>16817</v>
      </c>
      <c r="F10931" t="s">
        <v>40</v>
      </c>
      <c r="G10931">
        <v>338</v>
      </c>
      <c r="H10931" t="s">
        <v>63</v>
      </c>
      <c r="I10931" t="s">
        <v>50</v>
      </c>
      <c r="J10931" t="s">
        <v>24</v>
      </c>
      <c r="K10931" t="str">
        <f>VLOOKUP(H10931, [1]Products!B:E, 2, FALSE)</f>
        <v>Vanilla Wafers</v>
      </c>
      <c r="L10931" s="2">
        <f>VLOOKUP(H10931, [1]Products!B:D, 3, FALSE)</f>
        <v>18</v>
      </c>
      <c r="M10931" s="2">
        <f>Table1[[#This Row],[Quantity Purchased]] * Table1[[#This Row],[Unit Price]]</f>
        <v>12168</v>
      </c>
      <c r="N10931" s="2">
        <f>VLOOKUP(H10931, [1]Products!B:E, 4, FALSE)</f>
        <v>36</v>
      </c>
      <c r="O10931" t="str">
        <f>TEXT(Table1[[#This Row],[Transaction Date]], "yyyy-mm")</f>
        <v>2024-10</v>
      </c>
      <c r="P10931" s="1">
        <f ca="1">YEAR(TODAY()) - YEAR(Table1[[#This Row],[Buyer Date of Birth]])</f>
        <v>79</v>
      </c>
      <c r="Q10931" s="2">
        <f>Table1[[#This Row],[Total Revenue]] - Table1[[#This Row],[Total Cost]]</f>
        <v>12150</v>
      </c>
    </row>
    <row r="10932" spans="1:17" x14ac:dyDescent="0.25">
      <c r="A10932" s="1">
        <v>45595</v>
      </c>
      <c r="B10932" t="s">
        <v>204</v>
      </c>
      <c r="C10932" t="s">
        <v>198</v>
      </c>
      <c r="D10932" t="s">
        <v>84</v>
      </c>
      <c r="E10932" s="1">
        <v>16460</v>
      </c>
      <c r="F10932" t="s">
        <v>40</v>
      </c>
      <c r="G10932">
        <v>450</v>
      </c>
      <c r="H10932" t="s">
        <v>63</v>
      </c>
      <c r="I10932" t="s">
        <v>42</v>
      </c>
      <c r="J10932" t="s">
        <v>31</v>
      </c>
      <c r="K10932" t="str">
        <f>VLOOKUP(H10932, [1]Products!B:E, 2, FALSE)</f>
        <v>Vanilla Wafers</v>
      </c>
      <c r="L10932" s="2">
        <f>VLOOKUP(H10932, [1]Products!B:D, 3, FALSE)</f>
        <v>18</v>
      </c>
      <c r="M10932" s="2">
        <f>Table1[[#This Row],[Quantity Purchased]] * Table1[[#This Row],[Unit Price]]</f>
        <v>16200</v>
      </c>
      <c r="N10932" s="2">
        <f>VLOOKUP(H10932, [1]Products!B:E, 4, FALSE)</f>
        <v>36</v>
      </c>
      <c r="O10932" t="str">
        <f>TEXT(Table1[[#This Row],[Transaction Date]], "yyyy-mm")</f>
        <v>2024-10</v>
      </c>
      <c r="P10932" s="1">
        <f ca="1">YEAR(TODAY()) - YEAR(Table1[[#This Row],[Buyer Date of Birth]])</f>
        <v>80</v>
      </c>
      <c r="Q10932" s="2">
        <f>Table1[[#This Row],[Total Revenue]] - Table1[[#This Row],[Total Cost]]</f>
        <v>16182</v>
      </c>
    </row>
    <row r="10933" spans="1:17" x14ac:dyDescent="0.25">
      <c r="A10933" s="1">
        <v>45585</v>
      </c>
      <c r="B10933" t="s">
        <v>688</v>
      </c>
      <c r="C10933" t="s">
        <v>353</v>
      </c>
      <c r="D10933" t="s">
        <v>84</v>
      </c>
      <c r="E10933" s="1">
        <v>23388</v>
      </c>
      <c r="F10933" t="s">
        <v>21</v>
      </c>
      <c r="G10933">
        <v>290</v>
      </c>
      <c r="H10933" t="s">
        <v>29</v>
      </c>
      <c r="I10933" t="s">
        <v>30</v>
      </c>
      <c r="J10933" t="s">
        <v>24</v>
      </c>
      <c r="K10933" t="str">
        <f>VLOOKUP(H10933, [1]Products!B:E, 2, FALSE)</f>
        <v>Shortbread</v>
      </c>
      <c r="L10933" s="2">
        <f>VLOOKUP(H10933, [1]Products!B:D, 3, FALSE)</f>
        <v>10</v>
      </c>
      <c r="M10933" s="2">
        <f>Table1[[#This Row],[Quantity Purchased]] * Table1[[#This Row],[Unit Price]]</f>
        <v>13050</v>
      </c>
      <c r="N10933" s="2">
        <f>VLOOKUP(H10933, [1]Products!B:E, 4, FALSE)</f>
        <v>45</v>
      </c>
      <c r="O10933" t="str">
        <f>TEXT(Table1[[#This Row],[Transaction Date]], "yyyy-mm")</f>
        <v>2024-10</v>
      </c>
      <c r="P10933" s="1">
        <f ca="1">YEAR(TODAY()) - YEAR(Table1[[#This Row],[Buyer Date of Birth]])</f>
        <v>61</v>
      </c>
      <c r="Q10933" s="2">
        <f>Table1[[#This Row],[Total Revenue]] - Table1[[#This Row],[Total Cost]]</f>
        <v>13040</v>
      </c>
    </row>
    <row r="10934" spans="1:17" x14ac:dyDescent="0.25">
      <c r="A10934" s="1">
        <v>45587</v>
      </c>
      <c r="B10934" t="s">
        <v>240</v>
      </c>
      <c r="C10934" t="s">
        <v>252</v>
      </c>
      <c r="D10934" t="s">
        <v>89</v>
      </c>
      <c r="E10934" s="1">
        <v>38598</v>
      </c>
      <c r="F10934" t="s">
        <v>28</v>
      </c>
      <c r="G10934">
        <v>26</v>
      </c>
      <c r="H10934" t="s">
        <v>71</v>
      </c>
      <c r="I10934" t="s">
        <v>30</v>
      </c>
      <c r="J10934" t="s">
        <v>24</v>
      </c>
      <c r="K10934" t="str">
        <f>VLOOKUP(H10934, [1]Products!B:E, 2, FALSE)</f>
        <v>Peanut Butter Bites</v>
      </c>
      <c r="L10934" s="2">
        <f>VLOOKUP(H10934, [1]Products!B:D, 3, FALSE)</f>
        <v>5</v>
      </c>
      <c r="M10934" s="2">
        <f>Table1[[#This Row],[Quantity Purchased]] * Table1[[#This Row],[Unit Price]]</f>
        <v>182</v>
      </c>
      <c r="N10934" s="2">
        <f>VLOOKUP(H10934, [1]Products!B:E, 4, FALSE)</f>
        <v>7</v>
      </c>
      <c r="O10934" t="str">
        <f>TEXT(Table1[[#This Row],[Transaction Date]], "yyyy-mm")</f>
        <v>2024-10</v>
      </c>
      <c r="P10934" s="1">
        <f ca="1">YEAR(TODAY()) - YEAR(Table1[[#This Row],[Buyer Date of Birth]])</f>
        <v>20</v>
      </c>
      <c r="Q10934" s="2">
        <f>Table1[[#This Row],[Total Revenue]] - Table1[[#This Row],[Total Cost]]</f>
        <v>177</v>
      </c>
    </row>
    <row r="10935" spans="1:17" x14ac:dyDescent="0.25">
      <c r="A10935" s="1">
        <v>45568</v>
      </c>
      <c r="B10935" t="s">
        <v>511</v>
      </c>
      <c r="C10935" t="s">
        <v>147</v>
      </c>
      <c r="D10935" t="s">
        <v>20</v>
      </c>
      <c r="E10935" s="1">
        <v>32405</v>
      </c>
      <c r="F10935" t="s">
        <v>21</v>
      </c>
      <c r="G10935">
        <v>104</v>
      </c>
      <c r="H10935" t="s">
        <v>49</v>
      </c>
      <c r="I10935" t="s">
        <v>36</v>
      </c>
      <c r="J10935" t="s">
        <v>37</v>
      </c>
      <c r="K10935" t="str">
        <f>VLOOKUP(H10935, [1]Products!B:E, 2, FALSE)</f>
        <v>Butter Crunch</v>
      </c>
      <c r="L10935" s="2">
        <f>VLOOKUP(H10935, [1]Products!B:D, 3, FALSE)</f>
        <v>10</v>
      </c>
      <c r="M10935" s="2">
        <f>Table1[[#This Row],[Quantity Purchased]] * Table1[[#This Row],[Unit Price]]</f>
        <v>1144</v>
      </c>
      <c r="N10935" s="2">
        <f>VLOOKUP(H10935, [1]Products!B:E, 4, FALSE)</f>
        <v>11</v>
      </c>
      <c r="O10935" t="str">
        <f>TEXT(Table1[[#This Row],[Transaction Date]], "yyyy-mm")</f>
        <v>2024-10</v>
      </c>
      <c r="P10935" s="1">
        <f ca="1">YEAR(TODAY()) - YEAR(Table1[[#This Row],[Buyer Date of Birth]])</f>
        <v>37</v>
      </c>
      <c r="Q10935" s="2">
        <f>Table1[[#This Row],[Total Revenue]] - Table1[[#This Row],[Total Cost]]</f>
        <v>1134</v>
      </c>
    </row>
    <row r="10936" spans="1:17" x14ac:dyDescent="0.25">
      <c r="A10936" s="1">
        <v>45588</v>
      </c>
      <c r="B10936" t="s">
        <v>484</v>
      </c>
      <c r="C10936" t="s">
        <v>717</v>
      </c>
      <c r="D10936" t="s">
        <v>62</v>
      </c>
      <c r="E10936" s="1">
        <v>37379</v>
      </c>
      <c r="F10936" t="s">
        <v>21</v>
      </c>
      <c r="G10936">
        <v>149</v>
      </c>
      <c r="H10936" t="s">
        <v>35</v>
      </c>
      <c r="I10936" t="s">
        <v>55</v>
      </c>
      <c r="J10936" t="s">
        <v>24</v>
      </c>
      <c r="K10936" t="str">
        <f>VLOOKUP(H10936, [1]Products!B:E, 2, FALSE)</f>
        <v>Caramel Biscuits</v>
      </c>
      <c r="L10936" s="2">
        <f>VLOOKUP(H10936, [1]Products!B:D, 3, FALSE)</f>
        <v>18</v>
      </c>
      <c r="M10936" s="2">
        <f>Table1[[#This Row],[Quantity Purchased]] * Table1[[#This Row],[Unit Price]]</f>
        <v>3278</v>
      </c>
      <c r="N10936" s="2">
        <f>VLOOKUP(H10936, [1]Products!B:E, 4, FALSE)</f>
        <v>22</v>
      </c>
      <c r="O10936" t="str">
        <f>TEXT(Table1[[#This Row],[Transaction Date]], "yyyy-mm")</f>
        <v>2024-10</v>
      </c>
      <c r="P10936" s="1">
        <f ca="1">YEAR(TODAY()) - YEAR(Table1[[#This Row],[Buyer Date of Birth]])</f>
        <v>23</v>
      </c>
      <c r="Q10936" s="2">
        <f>Table1[[#This Row],[Total Revenue]] - Table1[[#This Row],[Total Cost]]</f>
        <v>3260</v>
      </c>
    </row>
    <row r="10937" spans="1:17" x14ac:dyDescent="0.25">
      <c r="A10937" s="1">
        <v>45585</v>
      </c>
      <c r="B10937" t="s">
        <v>400</v>
      </c>
      <c r="C10937" t="s">
        <v>1119</v>
      </c>
      <c r="D10937" t="s">
        <v>20</v>
      </c>
      <c r="E10937" s="1">
        <v>25815</v>
      </c>
      <c r="F10937" t="s">
        <v>28</v>
      </c>
      <c r="G10937">
        <v>115</v>
      </c>
      <c r="H10937" t="s">
        <v>63</v>
      </c>
      <c r="I10937" t="s">
        <v>46</v>
      </c>
      <c r="J10937" t="s">
        <v>37</v>
      </c>
      <c r="K10937" t="str">
        <f>VLOOKUP(H10937, [1]Products!B:E, 2, FALSE)</f>
        <v>Vanilla Wafers</v>
      </c>
      <c r="L10937" s="2">
        <f>VLOOKUP(H10937, [1]Products!B:D, 3, FALSE)</f>
        <v>18</v>
      </c>
      <c r="M10937" s="2">
        <f>Table1[[#This Row],[Quantity Purchased]] * Table1[[#This Row],[Unit Price]]</f>
        <v>4140</v>
      </c>
      <c r="N10937" s="2">
        <f>VLOOKUP(H10937, [1]Products!B:E, 4, FALSE)</f>
        <v>36</v>
      </c>
      <c r="O10937" t="str">
        <f>TEXT(Table1[[#This Row],[Transaction Date]], "yyyy-mm")</f>
        <v>2024-10</v>
      </c>
      <c r="P10937" s="1">
        <f ca="1">YEAR(TODAY()) - YEAR(Table1[[#This Row],[Buyer Date of Birth]])</f>
        <v>55</v>
      </c>
      <c r="Q10937" s="2">
        <f>Table1[[#This Row],[Total Revenue]] - Table1[[#This Row],[Total Cost]]</f>
        <v>4122</v>
      </c>
    </row>
    <row r="10938" spans="1:17" x14ac:dyDescent="0.25">
      <c r="A10938" s="1">
        <v>45575</v>
      </c>
      <c r="B10938" t="s">
        <v>230</v>
      </c>
      <c r="C10938" t="s">
        <v>779</v>
      </c>
      <c r="D10938" t="s">
        <v>34</v>
      </c>
      <c r="E10938" s="1">
        <v>27515</v>
      </c>
      <c r="F10938" t="s">
        <v>21</v>
      </c>
      <c r="G10938">
        <v>372</v>
      </c>
      <c r="H10938" t="s">
        <v>35</v>
      </c>
      <c r="I10938" t="s">
        <v>30</v>
      </c>
      <c r="J10938" t="s">
        <v>31</v>
      </c>
      <c r="K10938" t="str">
        <f>VLOOKUP(H10938, [1]Products!B:E, 2, FALSE)</f>
        <v>Caramel Biscuits</v>
      </c>
      <c r="L10938" s="2">
        <f>VLOOKUP(H10938, [1]Products!B:D, 3, FALSE)</f>
        <v>18</v>
      </c>
      <c r="M10938" s="2">
        <f>Table1[[#This Row],[Quantity Purchased]] * Table1[[#This Row],[Unit Price]]</f>
        <v>8184</v>
      </c>
      <c r="N10938" s="2">
        <f>VLOOKUP(H10938, [1]Products!B:E, 4, FALSE)</f>
        <v>22</v>
      </c>
      <c r="O10938" t="str">
        <f>TEXT(Table1[[#This Row],[Transaction Date]], "yyyy-mm")</f>
        <v>2024-10</v>
      </c>
      <c r="P10938" s="1">
        <f ca="1">YEAR(TODAY()) - YEAR(Table1[[#This Row],[Buyer Date of Birth]])</f>
        <v>50</v>
      </c>
      <c r="Q10938" s="2">
        <f>Table1[[#This Row],[Total Revenue]] - Table1[[#This Row],[Total Cost]]</f>
        <v>8166</v>
      </c>
    </row>
    <row r="10939" spans="1:17" x14ac:dyDescent="0.25">
      <c r="A10939" s="1">
        <v>45596</v>
      </c>
      <c r="B10939" t="s">
        <v>123</v>
      </c>
      <c r="C10939" t="s">
        <v>328</v>
      </c>
      <c r="D10939" t="s">
        <v>89</v>
      </c>
      <c r="E10939" s="1">
        <v>24429</v>
      </c>
      <c r="F10939" t="s">
        <v>21</v>
      </c>
      <c r="G10939">
        <v>397</v>
      </c>
      <c r="H10939" t="s">
        <v>49</v>
      </c>
      <c r="I10939" t="s">
        <v>46</v>
      </c>
      <c r="J10939" t="s">
        <v>31</v>
      </c>
      <c r="K10939" t="str">
        <f>VLOOKUP(H10939, [1]Products!B:E, 2, FALSE)</f>
        <v>Butter Crunch</v>
      </c>
      <c r="L10939" s="2">
        <f>VLOOKUP(H10939, [1]Products!B:D, 3, FALSE)</f>
        <v>10</v>
      </c>
      <c r="M10939" s="2">
        <f>Table1[[#This Row],[Quantity Purchased]] * Table1[[#This Row],[Unit Price]]</f>
        <v>4367</v>
      </c>
      <c r="N10939" s="2">
        <f>VLOOKUP(H10939, [1]Products!B:E, 4, FALSE)</f>
        <v>11</v>
      </c>
      <c r="O10939" t="str">
        <f>TEXT(Table1[[#This Row],[Transaction Date]], "yyyy-mm")</f>
        <v>2024-10</v>
      </c>
      <c r="P10939" s="1">
        <f ca="1">YEAR(TODAY()) - YEAR(Table1[[#This Row],[Buyer Date of Birth]])</f>
        <v>59</v>
      </c>
      <c r="Q10939" s="2">
        <f>Table1[[#This Row],[Total Revenue]] - Table1[[#This Row],[Total Cost]]</f>
        <v>4357</v>
      </c>
    </row>
    <row r="10940" spans="1:17" x14ac:dyDescent="0.25">
      <c r="A10940" s="1">
        <v>45588</v>
      </c>
      <c r="B10940" t="s">
        <v>336</v>
      </c>
      <c r="C10940" t="s">
        <v>608</v>
      </c>
      <c r="D10940" t="s">
        <v>89</v>
      </c>
      <c r="E10940" s="1">
        <v>26194</v>
      </c>
      <c r="F10940" t="s">
        <v>28</v>
      </c>
      <c r="G10940">
        <v>58</v>
      </c>
      <c r="H10940" t="s">
        <v>41</v>
      </c>
      <c r="I10940" t="s">
        <v>42</v>
      </c>
      <c r="J10940" t="s">
        <v>37</v>
      </c>
      <c r="K10940" t="str">
        <f>VLOOKUP(H10940, [1]Products!B:E, 2, FALSE)</f>
        <v>Ginger Snaps</v>
      </c>
      <c r="L10940" s="2">
        <f>VLOOKUP(H10940, [1]Products!B:D, 3, FALSE)</f>
        <v>14</v>
      </c>
      <c r="M10940" s="2">
        <f>Table1[[#This Row],[Quantity Purchased]] * Table1[[#This Row],[Unit Price]]</f>
        <v>1624</v>
      </c>
      <c r="N10940" s="2">
        <f>VLOOKUP(H10940, [1]Products!B:E, 4, FALSE)</f>
        <v>28</v>
      </c>
      <c r="O10940" t="str">
        <f>TEXT(Table1[[#This Row],[Transaction Date]], "yyyy-mm")</f>
        <v>2024-10</v>
      </c>
      <c r="P10940" s="1">
        <f ca="1">YEAR(TODAY()) - YEAR(Table1[[#This Row],[Buyer Date of Birth]])</f>
        <v>54</v>
      </c>
      <c r="Q10940" s="2">
        <f>Table1[[#This Row],[Total Revenue]] - Table1[[#This Row],[Total Cost]]</f>
        <v>1610</v>
      </c>
    </row>
    <row r="10941" spans="1:17" x14ac:dyDescent="0.25">
      <c r="A10941" s="1">
        <v>45595</v>
      </c>
      <c r="B10941" t="s">
        <v>647</v>
      </c>
      <c r="C10941" t="s">
        <v>648</v>
      </c>
      <c r="D10941" t="s">
        <v>53</v>
      </c>
      <c r="E10941" s="1">
        <v>24659</v>
      </c>
      <c r="F10941" t="s">
        <v>40</v>
      </c>
      <c r="G10941">
        <v>427</v>
      </c>
      <c r="H10941" t="s">
        <v>66</v>
      </c>
      <c r="I10941" t="s">
        <v>42</v>
      </c>
      <c r="J10941" t="s">
        <v>37</v>
      </c>
      <c r="K10941" t="str">
        <f>VLOOKUP(H10941, [1]Products!B:E, 2, FALSE)</f>
        <v>Oatmeal Cookies</v>
      </c>
      <c r="L10941" s="2">
        <f>VLOOKUP(H10941, [1]Products!B:D, 3, FALSE)</f>
        <v>19</v>
      </c>
      <c r="M10941" s="2">
        <f>Table1[[#This Row],[Quantity Purchased]] * Table1[[#This Row],[Unit Price]]</f>
        <v>9821</v>
      </c>
      <c r="N10941" s="2">
        <f>VLOOKUP(H10941, [1]Products!B:E, 4, FALSE)</f>
        <v>23</v>
      </c>
      <c r="O10941" t="str">
        <f>TEXT(Table1[[#This Row],[Transaction Date]], "yyyy-mm")</f>
        <v>2024-10</v>
      </c>
      <c r="P10941" s="1">
        <f ca="1">YEAR(TODAY()) - YEAR(Table1[[#This Row],[Buyer Date of Birth]])</f>
        <v>58</v>
      </c>
      <c r="Q10941" s="2">
        <f>Table1[[#This Row],[Total Revenue]] - Table1[[#This Row],[Total Cost]]</f>
        <v>9802</v>
      </c>
    </row>
    <row r="10942" spans="1:17" x14ac:dyDescent="0.25">
      <c r="A10942" s="1">
        <v>45592</v>
      </c>
      <c r="B10942" t="s">
        <v>919</v>
      </c>
      <c r="C10942" t="s">
        <v>490</v>
      </c>
      <c r="D10942" t="s">
        <v>53</v>
      </c>
      <c r="E10942" s="1">
        <v>21857</v>
      </c>
      <c r="F10942" t="s">
        <v>21</v>
      </c>
      <c r="G10942">
        <v>263</v>
      </c>
      <c r="H10942" t="s">
        <v>49</v>
      </c>
      <c r="I10942" t="s">
        <v>46</v>
      </c>
      <c r="J10942" t="s">
        <v>24</v>
      </c>
      <c r="K10942" t="str">
        <f>VLOOKUP(H10942, [1]Products!B:E, 2, FALSE)</f>
        <v>Butter Crunch</v>
      </c>
      <c r="L10942" s="2">
        <f>VLOOKUP(H10942, [1]Products!B:D, 3, FALSE)</f>
        <v>10</v>
      </c>
      <c r="M10942" s="2">
        <f>Table1[[#This Row],[Quantity Purchased]] * Table1[[#This Row],[Unit Price]]</f>
        <v>2893</v>
      </c>
      <c r="N10942" s="2">
        <f>VLOOKUP(H10942, [1]Products!B:E, 4, FALSE)</f>
        <v>11</v>
      </c>
      <c r="O10942" t="str">
        <f>TEXT(Table1[[#This Row],[Transaction Date]], "yyyy-mm")</f>
        <v>2024-10</v>
      </c>
      <c r="P10942" s="1">
        <f ca="1">YEAR(TODAY()) - YEAR(Table1[[#This Row],[Buyer Date of Birth]])</f>
        <v>66</v>
      </c>
      <c r="Q10942" s="2">
        <f>Table1[[#This Row],[Total Revenue]] - Table1[[#This Row],[Total Cost]]</f>
        <v>2883</v>
      </c>
    </row>
    <row r="10943" spans="1:17" x14ac:dyDescent="0.25">
      <c r="A10943" s="1">
        <v>45595</v>
      </c>
      <c r="B10943" t="s">
        <v>906</v>
      </c>
      <c r="C10943" t="s">
        <v>429</v>
      </c>
      <c r="D10943" t="s">
        <v>53</v>
      </c>
      <c r="E10943" s="1">
        <v>25556</v>
      </c>
      <c r="F10943" t="s">
        <v>75</v>
      </c>
      <c r="G10943">
        <v>309</v>
      </c>
      <c r="H10943" t="s">
        <v>66</v>
      </c>
      <c r="I10943" t="s">
        <v>59</v>
      </c>
      <c r="J10943" t="s">
        <v>24</v>
      </c>
      <c r="K10943" t="str">
        <f>VLOOKUP(H10943, [1]Products!B:E, 2, FALSE)</f>
        <v>Oatmeal Cookies</v>
      </c>
      <c r="L10943" s="2">
        <f>VLOOKUP(H10943, [1]Products!B:D, 3, FALSE)</f>
        <v>19</v>
      </c>
      <c r="M10943" s="2">
        <f>Table1[[#This Row],[Quantity Purchased]] * Table1[[#This Row],[Unit Price]]</f>
        <v>7107</v>
      </c>
      <c r="N10943" s="2">
        <f>VLOOKUP(H10943, [1]Products!B:E, 4, FALSE)</f>
        <v>23</v>
      </c>
      <c r="O10943" t="str">
        <f>TEXT(Table1[[#This Row],[Transaction Date]], "yyyy-mm")</f>
        <v>2024-10</v>
      </c>
      <c r="P10943" s="1">
        <f ca="1">YEAR(TODAY()) - YEAR(Table1[[#This Row],[Buyer Date of Birth]])</f>
        <v>56</v>
      </c>
      <c r="Q10943" s="2">
        <f>Table1[[#This Row],[Total Revenue]] - Table1[[#This Row],[Total Cost]]</f>
        <v>7088</v>
      </c>
    </row>
    <row r="10944" spans="1:17" x14ac:dyDescent="0.25">
      <c r="A10944" s="1">
        <v>45569</v>
      </c>
      <c r="B10944" t="s">
        <v>73</v>
      </c>
      <c r="C10944" t="s">
        <v>467</v>
      </c>
      <c r="D10944" t="s">
        <v>89</v>
      </c>
      <c r="E10944" s="1">
        <v>26942</v>
      </c>
      <c r="F10944" t="s">
        <v>21</v>
      </c>
      <c r="G10944">
        <v>249</v>
      </c>
      <c r="H10944" t="s">
        <v>29</v>
      </c>
      <c r="I10944" t="s">
        <v>36</v>
      </c>
      <c r="J10944" t="s">
        <v>31</v>
      </c>
      <c r="K10944" t="str">
        <f>VLOOKUP(H10944, [1]Products!B:E, 2, FALSE)</f>
        <v>Shortbread</v>
      </c>
      <c r="L10944" s="2">
        <f>VLOOKUP(H10944, [1]Products!B:D, 3, FALSE)</f>
        <v>10</v>
      </c>
      <c r="M10944" s="2">
        <f>Table1[[#This Row],[Quantity Purchased]] * Table1[[#This Row],[Unit Price]]</f>
        <v>11205</v>
      </c>
      <c r="N10944" s="2">
        <f>VLOOKUP(H10944, [1]Products!B:E, 4, FALSE)</f>
        <v>45</v>
      </c>
      <c r="O10944" t="str">
        <f>TEXT(Table1[[#This Row],[Transaction Date]], "yyyy-mm")</f>
        <v>2024-10</v>
      </c>
      <c r="P10944" s="1">
        <f ca="1">YEAR(TODAY()) - YEAR(Table1[[#This Row],[Buyer Date of Birth]])</f>
        <v>52</v>
      </c>
      <c r="Q10944" s="2">
        <f>Table1[[#This Row],[Total Revenue]] - Table1[[#This Row],[Total Cost]]</f>
        <v>11195</v>
      </c>
    </row>
    <row r="10945" spans="1:17" x14ac:dyDescent="0.25">
      <c r="A10945" s="1">
        <v>45588</v>
      </c>
      <c r="B10945" t="s">
        <v>225</v>
      </c>
      <c r="C10945" t="s">
        <v>1134</v>
      </c>
      <c r="D10945" t="s">
        <v>45</v>
      </c>
      <c r="E10945" s="1">
        <v>36620</v>
      </c>
      <c r="F10945" t="s">
        <v>21</v>
      </c>
      <c r="G10945">
        <v>188</v>
      </c>
      <c r="H10945" t="s">
        <v>54</v>
      </c>
      <c r="I10945" t="s">
        <v>55</v>
      </c>
      <c r="J10945" t="s">
        <v>24</v>
      </c>
      <c r="K10945" t="str">
        <f>VLOOKUP(H10945, [1]Products!B:E, 2, FALSE)</f>
        <v>Lemon Crisps</v>
      </c>
      <c r="L10945" s="2">
        <f>VLOOKUP(H10945, [1]Products!B:D, 3, FALSE)</f>
        <v>7</v>
      </c>
      <c r="M10945" s="2">
        <f>Table1[[#This Row],[Quantity Purchased]] * Table1[[#This Row],[Unit Price]]</f>
        <v>1692</v>
      </c>
      <c r="N10945" s="2">
        <f>VLOOKUP(H10945, [1]Products!B:E, 4, FALSE)</f>
        <v>9</v>
      </c>
      <c r="O10945" t="str">
        <f>TEXT(Table1[[#This Row],[Transaction Date]], "yyyy-mm")</f>
        <v>2024-10</v>
      </c>
      <c r="P10945" s="1">
        <f ca="1">YEAR(TODAY()) - YEAR(Table1[[#This Row],[Buyer Date of Birth]])</f>
        <v>25</v>
      </c>
      <c r="Q10945" s="2">
        <f>Table1[[#This Row],[Total Revenue]] - Table1[[#This Row],[Total Cost]]</f>
        <v>1685</v>
      </c>
    </row>
    <row r="10946" spans="1:17" x14ac:dyDescent="0.25">
      <c r="A10946" s="1">
        <v>45581</v>
      </c>
      <c r="B10946" t="s">
        <v>639</v>
      </c>
      <c r="C10946" t="s">
        <v>554</v>
      </c>
      <c r="D10946" t="s">
        <v>20</v>
      </c>
      <c r="E10946" s="1">
        <v>31735</v>
      </c>
      <c r="F10946" t="s">
        <v>40</v>
      </c>
      <c r="G10946">
        <v>167</v>
      </c>
      <c r="H10946" t="s">
        <v>72</v>
      </c>
      <c r="I10946" t="s">
        <v>23</v>
      </c>
      <c r="J10946" t="s">
        <v>24</v>
      </c>
      <c r="K10946" t="str">
        <f>VLOOKUP(H10946, [1]Products!B:E, 2, FALSE)</f>
        <v>Choco Delight</v>
      </c>
      <c r="L10946" s="2">
        <f>VLOOKUP(H10946, [1]Products!B:D, 3, FALSE)</f>
        <v>3</v>
      </c>
      <c r="M10946" s="2">
        <f>Table1[[#This Row],[Quantity Purchased]] * Table1[[#This Row],[Unit Price]]</f>
        <v>835</v>
      </c>
      <c r="N10946" s="2">
        <f>VLOOKUP(H10946, [1]Products!B:E, 4, FALSE)</f>
        <v>5</v>
      </c>
      <c r="O10946" t="str">
        <f>TEXT(Table1[[#This Row],[Transaction Date]], "yyyy-mm")</f>
        <v>2024-10</v>
      </c>
      <c r="P10946" s="1">
        <f ca="1">YEAR(TODAY()) - YEAR(Table1[[#This Row],[Buyer Date of Birth]])</f>
        <v>39</v>
      </c>
      <c r="Q10946" s="2">
        <f>Table1[[#This Row],[Total Revenue]] - Table1[[#This Row],[Total Cost]]</f>
        <v>832</v>
      </c>
    </row>
    <row r="10947" spans="1:17" x14ac:dyDescent="0.25">
      <c r="A10947" s="1">
        <v>45580</v>
      </c>
      <c r="B10947" t="s">
        <v>389</v>
      </c>
      <c r="C10947" t="s">
        <v>116</v>
      </c>
      <c r="D10947" t="s">
        <v>78</v>
      </c>
      <c r="E10947" s="1">
        <v>20583</v>
      </c>
      <c r="F10947" t="s">
        <v>28</v>
      </c>
      <c r="G10947">
        <v>459</v>
      </c>
      <c r="H10947" t="s">
        <v>22</v>
      </c>
      <c r="I10947" t="s">
        <v>36</v>
      </c>
      <c r="J10947" t="s">
        <v>37</v>
      </c>
      <c r="K10947" t="str">
        <f>VLOOKUP(H10947, [1]Products!B:E, 2, FALSE)</f>
        <v>Cinnamon Swirls</v>
      </c>
      <c r="L10947" s="2">
        <f>VLOOKUP(H10947, [1]Products!B:D, 3, FALSE)</f>
        <v>10</v>
      </c>
      <c r="M10947" s="2">
        <f>Table1[[#This Row],[Quantity Purchased]] * Table1[[#This Row],[Unit Price]]</f>
        <v>6426</v>
      </c>
      <c r="N10947" s="2">
        <f>VLOOKUP(H10947, [1]Products!B:E, 4, FALSE)</f>
        <v>14</v>
      </c>
      <c r="O10947" t="str">
        <f>TEXT(Table1[[#This Row],[Transaction Date]], "yyyy-mm")</f>
        <v>2024-10</v>
      </c>
      <c r="P10947" s="1">
        <f ca="1">YEAR(TODAY()) - YEAR(Table1[[#This Row],[Buyer Date of Birth]])</f>
        <v>69</v>
      </c>
      <c r="Q10947" s="2">
        <f>Table1[[#This Row],[Total Revenue]] - Table1[[#This Row],[Total Cost]]</f>
        <v>6416</v>
      </c>
    </row>
    <row r="10948" spans="1:17" x14ac:dyDescent="0.25">
      <c r="A10948" s="1">
        <v>45567</v>
      </c>
      <c r="B10948" t="s">
        <v>90</v>
      </c>
      <c r="C10948" t="s">
        <v>989</v>
      </c>
      <c r="D10948" t="s">
        <v>34</v>
      </c>
      <c r="E10948" s="1">
        <v>21139</v>
      </c>
      <c r="F10948" t="s">
        <v>40</v>
      </c>
      <c r="G10948">
        <v>71</v>
      </c>
      <c r="H10948" t="s">
        <v>29</v>
      </c>
      <c r="I10948" t="s">
        <v>42</v>
      </c>
      <c r="J10948" t="s">
        <v>24</v>
      </c>
      <c r="K10948" t="str">
        <f>VLOOKUP(H10948, [1]Products!B:E, 2, FALSE)</f>
        <v>Shortbread</v>
      </c>
      <c r="L10948" s="2">
        <f>VLOOKUP(H10948, [1]Products!B:D, 3, FALSE)</f>
        <v>10</v>
      </c>
      <c r="M10948" s="2">
        <f>Table1[[#This Row],[Quantity Purchased]] * Table1[[#This Row],[Unit Price]]</f>
        <v>3195</v>
      </c>
      <c r="N10948" s="2">
        <f>VLOOKUP(H10948, [1]Products!B:E, 4, FALSE)</f>
        <v>45</v>
      </c>
      <c r="O10948" t="str">
        <f>TEXT(Table1[[#This Row],[Transaction Date]], "yyyy-mm")</f>
        <v>2024-10</v>
      </c>
      <c r="P10948" s="1">
        <f ca="1">YEAR(TODAY()) - YEAR(Table1[[#This Row],[Buyer Date of Birth]])</f>
        <v>68</v>
      </c>
      <c r="Q10948" s="2">
        <f>Table1[[#This Row],[Total Revenue]] - Table1[[#This Row],[Total Cost]]</f>
        <v>3185</v>
      </c>
    </row>
    <row r="10949" spans="1:17" x14ac:dyDescent="0.25">
      <c r="A10949" s="1">
        <v>45568</v>
      </c>
      <c r="B10949" t="s">
        <v>1135</v>
      </c>
      <c r="C10949" t="s">
        <v>282</v>
      </c>
      <c r="D10949" t="s">
        <v>58</v>
      </c>
      <c r="E10949" s="1">
        <v>30178</v>
      </c>
      <c r="F10949" t="s">
        <v>75</v>
      </c>
      <c r="G10949">
        <v>244</v>
      </c>
      <c r="H10949" t="s">
        <v>22</v>
      </c>
      <c r="I10949" t="s">
        <v>23</v>
      </c>
      <c r="J10949" t="s">
        <v>31</v>
      </c>
      <c r="K10949" t="str">
        <f>VLOOKUP(H10949, [1]Products!B:E, 2, FALSE)</f>
        <v>Cinnamon Swirls</v>
      </c>
      <c r="L10949" s="2">
        <f>VLOOKUP(H10949, [1]Products!B:D, 3, FALSE)</f>
        <v>10</v>
      </c>
      <c r="M10949" s="2">
        <f>Table1[[#This Row],[Quantity Purchased]] * Table1[[#This Row],[Unit Price]]</f>
        <v>3416</v>
      </c>
      <c r="N10949" s="2">
        <f>VLOOKUP(H10949, [1]Products!B:E, 4, FALSE)</f>
        <v>14</v>
      </c>
      <c r="O10949" t="str">
        <f>TEXT(Table1[[#This Row],[Transaction Date]], "yyyy-mm")</f>
        <v>2024-10</v>
      </c>
      <c r="P10949" s="1">
        <f ca="1">YEAR(TODAY()) - YEAR(Table1[[#This Row],[Buyer Date of Birth]])</f>
        <v>43</v>
      </c>
      <c r="Q10949" s="2">
        <f>Table1[[#This Row],[Total Revenue]] - Table1[[#This Row],[Total Cost]]</f>
        <v>3406</v>
      </c>
    </row>
    <row r="10950" spans="1:17" x14ac:dyDescent="0.25">
      <c r="A10950" s="1">
        <v>45590</v>
      </c>
      <c r="B10950" t="s">
        <v>456</v>
      </c>
      <c r="C10950" t="s">
        <v>303</v>
      </c>
      <c r="D10950" t="s">
        <v>20</v>
      </c>
      <c r="E10950" s="1">
        <v>31206</v>
      </c>
      <c r="F10950" t="s">
        <v>40</v>
      </c>
      <c r="G10950">
        <v>56</v>
      </c>
      <c r="H10950" t="s">
        <v>71</v>
      </c>
      <c r="I10950" t="s">
        <v>59</v>
      </c>
      <c r="J10950" t="s">
        <v>24</v>
      </c>
      <c r="K10950" t="str">
        <f>VLOOKUP(H10950, [1]Products!B:E, 2, FALSE)</f>
        <v>Peanut Butter Bites</v>
      </c>
      <c r="L10950" s="2">
        <f>VLOOKUP(H10950, [1]Products!B:D, 3, FALSE)</f>
        <v>5</v>
      </c>
      <c r="M10950" s="2">
        <f>Table1[[#This Row],[Quantity Purchased]] * Table1[[#This Row],[Unit Price]]</f>
        <v>392</v>
      </c>
      <c r="N10950" s="2">
        <f>VLOOKUP(H10950, [1]Products!B:E, 4, FALSE)</f>
        <v>7</v>
      </c>
      <c r="O10950" t="str">
        <f>TEXT(Table1[[#This Row],[Transaction Date]], "yyyy-mm")</f>
        <v>2024-10</v>
      </c>
      <c r="P10950" s="1">
        <f ca="1">YEAR(TODAY()) - YEAR(Table1[[#This Row],[Buyer Date of Birth]])</f>
        <v>40</v>
      </c>
      <c r="Q10950" s="2">
        <f>Table1[[#This Row],[Total Revenue]] - Table1[[#This Row],[Total Cost]]</f>
        <v>387</v>
      </c>
    </row>
    <row r="10951" spans="1:17" x14ac:dyDescent="0.25">
      <c r="A10951" s="1">
        <v>45583</v>
      </c>
      <c r="B10951" t="s">
        <v>1152</v>
      </c>
      <c r="C10951" t="s">
        <v>27</v>
      </c>
      <c r="D10951" t="s">
        <v>20</v>
      </c>
      <c r="E10951" s="1">
        <v>29107</v>
      </c>
      <c r="F10951" t="s">
        <v>40</v>
      </c>
      <c r="G10951">
        <v>208</v>
      </c>
      <c r="H10951" t="s">
        <v>22</v>
      </c>
      <c r="I10951" t="s">
        <v>55</v>
      </c>
      <c r="J10951" t="s">
        <v>37</v>
      </c>
      <c r="K10951" t="str">
        <f>VLOOKUP(H10951, [1]Products!B:E, 2, FALSE)</f>
        <v>Cinnamon Swirls</v>
      </c>
      <c r="L10951" s="2">
        <f>VLOOKUP(H10951, [1]Products!B:D, 3, FALSE)</f>
        <v>10</v>
      </c>
      <c r="M10951" s="2">
        <f>Table1[[#This Row],[Quantity Purchased]] * Table1[[#This Row],[Unit Price]]</f>
        <v>2912</v>
      </c>
      <c r="N10951" s="2">
        <f>VLOOKUP(H10951, [1]Products!B:E, 4, FALSE)</f>
        <v>14</v>
      </c>
      <c r="O10951" t="str">
        <f>TEXT(Table1[[#This Row],[Transaction Date]], "yyyy-mm")</f>
        <v>2024-10</v>
      </c>
      <c r="P10951" s="1">
        <f ca="1">YEAR(TODAY()) - YEAR(Table1[[#This Row],[Buyer Date of Birth]])</f>
        <v>46</v>
      </c>
      <c r="Q10951" s="2">
        <f>Table1[[#This Row],[Total Revenue]] - Table1[[#This Row],[Total Cost]]</f>
        <v>2902</v>
      </c>
    </row>
    <row r="10952" spans="1:17" x14ac:dyDescent="0.25">
      <c r="A10952" s="1">
        <v>45581</v>
      </c>
      <c r="B10952" t="s">
        <v>699</v>
      </c>
      <c r="C10952" t="s">
        <v>443</v>
      </c>
      <c r="D10952" t="s">
        <v>53</v>
      </c>
      <c r="E10952" s="1">
        <v>38520</v>
      </c>
      <c r="F10952" t="s">
        <v>40</v>
      </c>
      <c r="G10952">
        <v>26</v>
      </c>
      <c r="H10952" t="s">
        <v>29</v>
      </c>
      <c r="I10952" t="s">
        <v>59</v>
      </c>
      <c r="J10952" t="s">
        <v>31</v>
      </c>
      <c r="K10952" t="str">
        <f>VLOOKUP(H10952, [1]Products!B:E, 2, FALSE)</f>
        <v>Shortbread</v>
      </c>
      <c r="L10952" s="2">
        <f>VLOOKUP(H10952, [1]Products!B:D, 3, FALSE)</f>
        <v>10</v>
      </c>
      <c r="M10952" s="2">
        <f>Table1[[#This Row],[Quantity Purchased]] * Table1[[#This Row],[Unit Price]]</f>
        <v>1170</v>
      </c>
      <c r="N10952" s="2">
        <f>VLOOKUP(H10952, [1]Products!B:E, 4, FALSE)</f>
        <v>45</v>
      </c>
      <c r="O10952" t="str">
        <f>TEXT(Table1[[#This Row],[Transaction Date]], "yyyy-mm")</f>
        <v>2024-10</v>
      </c>
      <c r="P10952" s="1">
        <f ca="1">YEAR(TODAY()) - YEAR(Table1[[#This Row],[Buyer Date of Birth]])</f>
        <v>20</v>
      </c>
      <c r="Q10952" s="2">
        <f>Table1[[#This Row],[Total Revenue]] - Table1[[#This Row],[Total Cost]]</f>
        <v>1160</v>
      </c>
    </row>
    <row r="10953" spans="1:17" x14ac:dyDescent="0.25">
      <c r="A10953" s="1">
        <v>45590</v>
      </c>
      <c r="B10953" t="s">
        <v>535</v>
      </c>
      <c r="C10953" t="s">
        <v>572</v>
      </c>
      <c r="D10953" t="s">
        <v>34</v>
      </c>
      <c r="E10953" s="1">
        <v>20030</v>
      </c>
      <c r="F10953" t="s">
        <v>21</v>
      </c>
      <c r="G10953">
        <v>423</v>
      </c>
      <c r="H10953" t="s">
        <v>29</v>
      </c>
      <c r="I10953" t="s">
        <v>36</v>
      </c>
      <c r="J10953" t="s">
        <v>31</v>
      </c>
      <c r="K10953" t="str">
        <f>VLOOKUP(H10953, [1]Products!B:E, 2, FALSE)</f>
        <v>Shortbread</v>
      </c>
      <c r="L10953" s="2">
        <f>VLOOKUP(H10953, [1]Products!B:D, 3, FALSE)</f>
        <v>10</v>
      </c>
      <c r="M10953" s="2">
        <f>Table1[[#This Row],[Quantity Purchased]] * Table1[[#This Row],[Unit Price]]</f>
        <v>19035</v>
      </c>
      <c r="N10953" s="2">
        <f>VLOOKUP(H10953, [1]Products!B:E, 4, FALSE)</f>
        <v>45</v>
      </c>
      <c r="O10953" t="str">
        <f>TEXT(Table1[[#This Row],[Transaction Date]], "yyyy-mm")</f>
        <v>2024-10</v>
      </c>
      <c r="P10953" s="1">
        <f ca="1">YEAR(TODAY()) - YEAR(Table1[[#This Row],[Buyer Date of Birth]])</f>
        <v>71</v>
      </c>
      <c r="Q10953" s="2">
        <f>Table1[[#This Row],[Total Revenue]] - Table1[[#This Row],[Total Cost]]</f>
        <v>19025</v>
      </c>
    </row>
    <row r="10954" spans="1:17" x14ac:dyDescent="0.25">
      <c r="A10954" s="1">
        <v>45580</v>
      </c>
      <c r="B10954" t="s">
        <v>60</v>
      </c>
      <c r="C10954" t="s">
        <v>39</v>
      </c>
      <c r="D10954" t="s">
        <v>62</v>
      </c>
      <c r="E10954" s="1">
        <v>22098</v>
      </c>
      <c r="F10954" t="s">
        <v>75</v>
      </c>
      <c r="G10954">
        <v>313</v>
      </c>
      <c r="H10954" t="s">
        <v>63</v>
      </c>
      <c r="I10954" t="s">
        <v>59</v>
      </c>
      <c r="J10954" t="s">
        <v>37</v>
      </c>
      <c r="K10954" t="str">
        <f>VLOOKUP(H10954, [1]Products!B:E, 2, FALSE)</f>
        <v>Vanilla Wafers</v>
      </c>
      <c r="L10954" s="2">
        <f>VLOOKUP(H10954, [1]Products!B:D, 3, FALSE)</f>
        <v>18</v>
      </c>
      <c r="M10954" s="2">
        <f>Table1[[#This Row],[Quantity Purchased]] * Table1[[#This Row],[Unit Price]]</f>
        <v>11268</v>
      </c>
      <c r="N10954" s="2">
        <f>VLOOKUP(H10954, [1]Products!B:E, 4, FALSE)</f>
        <v>36</v>
      </c>
      <c r="O10954" t="str">
        <f>TEXT(Table1[[#This Row],[Transaction Date]], "yyyy-mm")</f>
        <v>2024-10</v>
      </c>
      <c r="P10954" s="1">
        <f ca="1">YEAR(TODAY()) - YEAR(Table1[[#This Row],[Buyer Date of Birth]])</f>
        <v>65</v>
      </c>
      <c r="Q10954" s="2">
        <f>Table1[[#This Row],[Total Revenue]] - Table1[[#This Row],[Total Cost]]</f>
        <v>11250</v>
      </c>
    </row>
    <row r="10955" spans="1:17" x14ac:dyDescent="0.25">
      <c r="A10955" s="1">
        <v>45595</v>
      </c>
      <c r="B10955" t="s">
        <v>263</v>
      </c>
      <c r="C10955" t="s">
        <v>513</v>
      </c>
      <c r="D10955" t="s">
        <v>20</v>
      </c>
      <c r="E10955" s="1">
        <v>21820</v>
      </c>
      <c r="F10955" t="s">
        <v>75</v>
      </c>
      <c r="G10955">
        <v>305</v>
      </c>
      <c r="H10955" t="s">
        <v>54</v>
      </c>
      <c r="I10955" t="s">
        <v>46</v>
      </c>
      <c r="J10955" t="s">
        <v>37</v>
      </c>
      <c r="K10955" t="str">
        <f>VLOOKUP(H10955, [1]Products!B:E, 2, FALSE)</f>
        <v>Lemon Crisps</v>
      </c>
      <c r="L10955" s="2">
        <f>VLOOKUP(H10955, [1]Products!B:D, 3, FALSE)</f>
        <v>7</v>
      </c>
      <c r="M10955" s="2">
        <f>Table1[[#This Row],[Quantity Purchased]] * Table1[[#This Row],[Unit Price]]</f>
        <v>2745</v>
      </c>
      <c r="N10955" s="2">
        <f>VLOOKUP(H10955, [1]Products!B:E, 4, FALSE)</f>
        <v>9</v>
      </c>
      <c r="O10955" t="str">
        <f>TEXT(Table1[[#This Row],[Transaction Date]], "yyyy-mm")</f>
        <v>2024-10</v>
      </c>
      <c r="P10955" s="1">
        <f ca="1">YEAR(TODAY()) - YEAR(Table1[[#This Row],[Buyer Date of Birth]])</f>
        <v>66</v>
      </c>
      <c r="Q10955" s="2">
        <f>Table1[[#This Row],[Total Revenue]] - Table1[[#This Row],[Total Cost]]</f>
        <v>2738</v>
      </c>
    </row>
    <row r="10956" spans="1:17" x14ac:dyDescent="0.25">
      <c r="A10956" s="1">
        <v>45579</v>
      </c>
      <c r="B10956" t="s">
        <v>113</v>
      </c>
      <c r="C10956" t="s">
        <v>637</v>
      </c>
      <c r="D10956" t="s">
        <v>58</v>
      </c>
      <c r="E10956" s="1">
        <v>16116</v>
      </c>
      <c r="F10956" t="s">
        <v>28</v>
      </c>
      <c r="G10956">
        <v>367</v>
      </c>
      <c r="H10956" t="s">
        <v>72</v>
      </c>
      <c r="I10956" t="s">
        <v>23</v>
      </c>
      <c r="J10956" t="s">
        <v>24</v>
      </c>
      <c r="K10956" t="str">
        <f>VLOOKUP(H10956, [1]Products!B:E, 2, FALSE)</f>
        <v>Choco Delight</v>
      </c>
      <c r="L10956" s="2">
        <f>VLOOKUP(H10956, [1]Products!B:D, 3, FALSE)</f>
        <v>3</v>
      </c>
      <c r="M10956" s="2">
        <f>Table1[[#This Row],[Quantity Purchased]] * Table1[[#This Row],[Unit Price]]</f>
        <v>1835</v>
      </c>
      <c r="N10956" s="2">
        <f>VLOOKUP(H10956, [1]Products!B:E, 4, FALSE)</f>
        <v>5</v>
      </c>
      <c r="O10956" t="str">
        <f>TEXT(Table1[[#This Row],[Transaction Date]], "yyyy-mm")</f>
        <v>2024-10</v>
      </c>
      <c r="P10956" s="1">
        <f ca="1">YEAR(TODAY()) - YEAR(Table1[[#This Row],[Buyer Date of Birth]])</f>
        <v>81</v>
      </c>
      <c r="Q10956" s="2">
        <f>Table1[[#This Row],[Total Revenue]] - Table1[[#This Row],[Total Cost]]</f>
        <v>1832</v>
      </c>
    </row>
    <row r="10957" spans="1:17" x14ac:dyDescent="0.25">
      <c r="A10957" s="1">
        <v>45576</v>
      </c>
      <c r="B10957" t="s">
        <v>82</v>
      </c>
      <c r="C10957" t="s">
        <v>369</v>
      </c>
      <c r="D10957" t="s">
        <v>20</v>
      </c>
      <c r="E10957" s="1">
        <v>23095</v>
      </c>
      <c r="F10957" t="s">
        <v>28</v>
      </c>
      <c r="G10957">
        <v>51</v>
      </c>
      <c r="H10957" t="s">
        <v>29</v>
      </c>
      <c r="I10957" t="s">
        <v>36</v>
      </c>
      <c r="J10957" t="s">
        <v>24</v>
      </c>
      <c r="K10957" t="str">
        <f>VLOOKUP(H10957, [1]Products!B:E, 2, FALSE)</f>
        <v>Shortbread</v>
      </c>
      <c r="L10957" s="2">
        <f>VLOOKUP(H10957, [1]Products!B:D, 3, FALSE)</f>
        <v>10</v>
      </c>
      <c r="M10957" s="2">
        <f>Table1[[#This Row],[Quantity Purchased]] * Table1[[#This Row],[Unit Price]]</f>
        <v>2295</v>
      </c>
      <c r="N10957" s="2">
        <f>VLOOKUP(H10957, [1]Products!B:E, 4, FALSE)</f>
        <v>45</v>
      </c>
      <c r="O10957" t="str">
        <f>TEXT(Table1[[#This Row],[Transaction Date]], "yyyy-mm")</f>
        <v>2024-10</v>
      </c>
      <c r="P10957" s="1">
        <f ca="1">YEAR(TODAY()) - YEAR(Table1[[#This Row],[Buyer Date of Birth]])</f>
        <v>62</v>
      </c>
      <c r="Q10957" s="2">
        <f>Table1[[#This Row],[Total Revenue]] - Table1[[#This Row],[Total Cost]]</f>
        <v>2285</v>
      </c>
    </row>
    <row r="10958" spans="1:17" x14ac:dyDescent="0.25">
      <c r="A10958" s="1">
        <v>45591</v>
      </c>
      <c r="B10958" t="s">
        <v>408</v>
      </c>
      <c r="C10958" t="s">
        <v>229</v>
      </c>
      <c r="D10958" t="s">
        <v>20</v>
      </c>
      <c r="E10958" s="1">
        <v>22109</v>
      </c>
      <c r="F10958" t="s">
        <v>75</v>
      </c>
      <c r="G10958">
        <v>485</v>
      </c>
      <c r="H10958" t="s">
        <v>22</v>
      </c>
      <c r="I10958" t="s">
        <v>50</v>
      </c>
      <c r="J10958" t="s">
        <v>31</v>
      </c>
      <c r="K10958" t="str">
        <f>VLOOKUP(H10958, [1]Products!B:E, 2, FALSE)</f>
        <v>Cinnamon Swirls</v>
      </c>
      <c r="L10958" s="2">
        <f>VLOOKUP(H10958, [1]Products!B:D, 3, FALSE)</f>
        <v>10</v>
      </c>
      <c r="M10958" s="2">
        <f>Table1[[#This Row],[Quantity Purchased]] * Table1[[#This Row],[Unit Price]]</f>
        <v>6790</v>
      </c>
      <c r="N10958" s="2">
        <f>VLOOKUP(H10958, [1]Products!B:E, 4, FALSE)</f>
        <v>14</v>
      </c>
      <c r="O10958" t="str">
        <f>TEXT(Table1[[#This Row],[Transaction Date]], "yyyy-mm")</f>
        <v>2024-10</v>
      </c>
      <c r="P10958" s="1">
        <f ca="1">YEAR(TODAY()) - YEAR(Table1[[#This Row],[Buyer Date of Birth]])</f>
        <v>65</v>
      </c>
      <c r="Q10958" s="2">
        <f>Table1[[#This Row],[Total Revenue]] - Table1[[#This Row],[Total Cost]]</f>
        <v>6780</v>
      </c>
    </row>
    <row r="10959" spans="1:17" x14ac:dyDescent="0.25">
      <c r="A10959" s="1">
        <v>45594</v>
      </c>
      <c r="B10959" t="s">
        <v>480</v>
      </c>
      <c r="C10959" t="s">
        <v>539</v>
      </c>
      <c r="D10959" t="s">
        <v>84</v>
      </c>
      <c r="E10959" s="1">
        <v>38894</v>
      </c>
      <c r="F10959" t="s">
        <v>21</v>
      </c>
      <c r="G10959">
        <v>261</v>
      </c>
      <c r="H10959" t="s">
        <v>63</v>
      </c>
      <c r="I10959" t="s">
        <v>59</v>
      </c>
      <c r="J10959" t="s">
        <v>24</v>
      </c>
      <c r="K10959" t="str">
        <f>VLOOKUP(H10959, [1]Products!B:E, 2, FALSE)</f>
        <v>Vanilla Wafers</v>
      </c>
      <c r="L10959" s="2">
        <f>VLOOKUP(H10959, [1]Products!B:D, 3, FALSE)</f>
        <v>18</v>
      </c>
      <c r="M10959" s="2">
        <f>Table1[[#This Row],[Quantity Purchased]] * Table1[[#This Row],[Unit Price]]</f>
        <v>9396</v>
      </c>
      <c r="N10959" s="2">
        <f>VLOOKUP(H10959, [1]Products!B:E, 4, FALSE)</f>
        <v>36</v>
      </c>
      <c r="O10959" t="str">
        <f>TEXT(Table1[[#This Row],[Transaction Date]], "yyyy-mm")</f>
        <v>2024-10</v>
      </c>
      <c r="P10959" s="1">
        <f ca="1">YEAR(TODAY()) - YEAR(Table1[[#This Row],[Buyer Date of Birth]])</f>
        <v>19</v>
      </c>
      <c r="Q10959" s="2">
        <f>Table1[[#This Row],[Total Revenue]] - Table1[[#This Row],[Total Cost]]</f>
        <v>9378</v>
      </c>
    </row>
    <row r="10960" spans="1:17" x14ac:dyDescent="0.25">
      <c r="A10960" s="1">
        <v>45574</v>
      </c>
      <c r="B10960" t="s">
        <v>857</v>
      </c>
      <c r="C10960" t="s">
        <v>410</v>
      </c>
      <c r="D10960" t="s">
        <v>20</v>
      </c>
      <c r="E10960" s="1">
        <v>21200</v>
      </c>
      <c r="F10960" t="s">
        <v>75</v>
      </c>
      <c r="G10960">
        <v>219</v>
      </c>
      <c r="H10960" t="s">
        <v>22</v>
      </c>
      <c r="I10960" t="s">
        <v>46</v>
      </c>
      <c r="J10960" t="s">
        <v>24</v>
      </c>
      <c r="K10960" t="str">
        <f>VLOOKUP(H10960, [1]Products!B:E, 2, FALSE)</f>
        <v>Cinnamon Swirls</v>
      </c>
      <c r="L10960" s="2">
        <f>VLOOKUP(H10960, [1]Products!B:D, 3, FALSE)</f>
        <v>10</v>
      </c>
      <c r="M10960" s="2">
        <f>Table1[[#This Row],[Quantity Purchased]] * Table1[[#This Row],[Unit Price]]</f>
        <v>3066</v>
      </c>
      <c r="N10960" s="2">
        <f>VLOOKUP(H10960, [1]Products!B:E, 4, FALSE)</f>
        <v>14</v>
      </c>
      <c r="O10960" t="str">
        <f>TEXT(Table1[[#This Row],[Transaction Date]], "yyyy-mm")</f>
        <v>2024-10</v>
      </c>
      <c r="P10960" s="1">
        <f ca="1">YEAR(TODAY()) - YEAR(Table1[[#This Row],[Buyer Date of Birth]])</f>
        <v>67</v>
      </c>
      <c r="Q10960" s="2">
        <f>Table1[[#This Row],[Total Revenue]] - Table1[[#This Row],[Total Cost]]</f>
        <v>3056</v>
      </c>
    </row>
    <row r="10961" spans="1:17" x14ac:dyDescent="0.25">
      <c r="A10961" s="1">
        <v>45572</v>
      </c>
      <c r="B10961" t="s">
        <v>269</v>
      </c>
      <c r="C10961" t="s">
        <v>357</v>
      </c>
      <c r="D10961" t="s">
        <v>58</v>
      </c>
      <c r="E10961" s="1">
        <v>18602</v>
      </c>
      <c r="F10961" t="s">
        <v>75</v>
      </c>
      <c r="G10961">
        <v>436</v>
      </c>
      <c r="H10961" t="s">
        <v>35</v>
      </c>
      <c r="I10961" t="s">
        <v>55</v>
      </c>
      <c r="J10961" t="s">
        <v>37</v>
      </c>
      <c r="K10961" t="str">
        <f>VLOOKUP(H10961, [1]Products!B:E, 2, FALSE)</f>
        <v>Caramel Biscuits</v>
      </c>
      <c r="L10961" s="2">
        <f>VLOOKUP(H10961, [1]Products!B:D, 3, FALSE)</f>
        <v>18</v>
      </c>
      <c r="M10961" s="2">
        <f>Table1[[#This Row],[Quantity Purchased]] * Table1[[#This Row],[Unit Price]]</f>
        <v>9592</v>
      </c>
      <c r="N10961" s="2">
        <f>VLOOKUP(H10961, [1]Products!B:E, 4, FALSE)</f>
        <v>22</v>
      </c>
      <c r="O10961" t="str">
        <f>TEXT(Table1[[#This Row],[Transaction Date]], "yyyy-mm")</f>
        <v>2024-10</v>
      </c>
      <c r="P10961" s="1">
        <f ca="1">YEAR(TODAY()) - YEAR(Table1[[#This Row],[Buyer Date of Birth]])</f>
        <v>75</v>
      </c>
      <c r="Q10961" s="2">
        <f>Table1[[#This Row],[Total Revenue]] - Table1[[#This Row],[Total Cost]]</f>
        <v>9574</v>
      </c>
    </row>
    <row r="10962" spans="1:17" x14ac:dyDescent="0.25">
      <c r="A10962" s="1">
        <v>45573</v>
      </c>
      <c r="B10962" t="s">
        <v>336</v>
      </c>
      <c r="C10962" t="s">
        <v>452</v>
      </c>
      <c r="D10962" t="s">
        <v>34</v>
      </c>
      <c r="E10962" s="1">
        <v>30954</v>
      </c>
      <c r="F10962" t="s">
        <v>21</v>
      </c>
      <c r="G10962">
        <v>460</v>
      </c>
      <c r="H10962" t="s">
        <v>49</v>
      </c>
      <c r="I10962" t="s">
        <v>46</v>
      </c>
      <c r="J10962" t="s">
        <v>24</v>
      </c>
      <c r="K10962" t="str">
        <f>VLOOKUP(H10962, [1]Products!B:E, 2, FALSE)</f>
        <v>Butter Crunch</v>
      </c>
      <c r="L10962" s="2">
        <f>VLOOKUP(H10962, [1]Products!B:D, 3, FALSE)</f>
        <v>10</v>
      </c>
      <c r="M10962" s="2">
        <f>Table1[[#This Row],[Quantity Purchased]] * Table1[[#This Row],[Unit Price]]</f>
        <v>5060</v>
      </c>
      <c r="N10962" s="2">
        <f>VLOOKUP(H10962, [1]Products!B:E, 4, FALSE)</f>
        <v>11</v>
      </c>
      <c r="O10962" t="str">
        <f>TEXT(Table1[[#This Row],[Transaction Date]], "yyyy-mm")</f>
        <v>2024-10</v>
      </c>
      <c r="P10962" s="1">
        <f ca="1">YEAR(TODAY()) - YEAR(Table1[[#This Row],[Buyer Date of Birth]])</f>
        <v>41</v>
      </c>
      <c r="Q10962" s="2">
        <f>Table1[[#This Row],[Total Revenue]] - Table1[[#This Row],[Total Cost]]</f>
        <v>5050</v>
      </c>
    </row>
    <row r="10963" spans="1:17" x14ac:dyDescent="0.25">
      <c r="A10963" s="1">
        <v>45570</v>
      </c>
      <c r="B10963" t="s">
        <v>142</v>
      </c>
      <c r="C10963" t="s">
        <v>44</v>
      </c>
      <c r="D10963" t="s">
        <v>78</v>
      </c>
      <c r="E10963" s="1">
        <v>38442</v>
      </c>
      <c r="F10963" t="s">
        <v>28</v>
      </c>
      <c r="G10963">
        <v>185</v>
      </c>
      <c r="H10963" t="s">
        <v>71</v>
      </c>
      <c r="I10963" t="s">
        <v>30</v>
      </c>
      <c r="J10963" t="s">
        <v>37</v>
      </c>
      <c r="K10963" t="str">
        <f>VLOOKUP(H10963, [1]Products!B:E, 2, FALSE)</f>
        <v>Peanut Butter Bites</v>
      </c>
      <c r="L10963" s="2">
        <f>VLOOKUP(H10963, [1]Products!B:D, 3, FALSE)</f>
        <v>5</v>
      </c>
      <c r="M10963" s="2">
        <f>Table1[[#This Row],[Quantity Purchased]] * Table1[[#This Row],[Unit Price]]</f>
        <v>1295</v>
      </c>
      <c r="N10963" s="2">
        <f>VLOOKUP(H10963, [1]Products!B:E, 4, FALSE)</f>
        <v>7</v>
      </c>
      <c r="O10963" t="str">
        <f>TEXT(Table1[[#This Row],[Transaction Date]], "yyyy-mm")</f>
        <v>2024-10</v>
      </c>
      <c r="P10963" s="1">
        <f ca="1">YEAR(TODAY()) - YEAR(Table1[[#This Row],[Buyer Date of Birth]])</f>
        <v>20</v>
      </c>
      <c r="Q10963" s="2">
        <f>Table1[[#This Row],[Total Revenue]] - Table1[[#This Row],[Total Cost]]</f>
        <v>1290</v>
      </c>
    </row>
    <row r="10964" spans="1:17" x14ac:dyDescent="0.25">
      <c r="A10964" s="1">
        <v>45590</v>
      </c>
      <c r="B10964" t="s">
        <v>545</v>
      </c>
      <c r="C10964" t="s">
        <v>424</v>
      </c>
      <c r="D10964" t="s">
        <v>45</v>
      </c>
      <c r="E10964" s="1">
        <v>19501</v>
      </c>
      <c r="F10964" t="s">
        <v>75</v>
      </c>
      <c r="G10964">
        <v>450</v>
      </c>
      <c r="H10964" t="s">
        <v>71</v>
      </c>
      <c r="I10964" t="s">
        <v>50</v>
      </c>
      <c r="J10964" t="s">
        <v>31</v>
      </c>
      <c r="K10964" t="str">
        <f>VLOOKUP(H10964, [1]Products!B:E, 2, FALSE)</f>
        <v>Peanut Butter Bites</v>
      </c>
      <c r="L10964" s="2">
        <f>VLOOKUP(H10964, [1]Products!B:D, 3, FALSE)</f>
        <v>5</v>
      </c>
      <c r="M10964" s="2">
        <f>Table1[[#This Row],[Quantity Purchased]] * Table1[[#This Row],[Unit Price]]</f>
        <v>3150</v>
      </c>
      <c r="N10964" s="2">
        <f>VLOOKUP(H10964, [1]Products!B:E, 4, FALSE)</f>
        <v>7</v>
      </c>
      <c r="O10964" t="str">
        <f>TEXT(Table1[[#This Row],[Transaction Date]], "yyyy-mm")</f>
        <v>2024-10</v>
      </c>
      <c r="P10964" s="1">
        <f ca="1">YEAR(TODAY()) - YEAR(Table1[[#This Row],[Buyer Date of Birth]])</f>
        <v>72</v>
      </c>
      <c r="Q10964" s="2">
        <f>Table1[[#This Row],[Total Revenue]] - Table1[[#This Row],[Total Cost]]</f>
        <v>3145</v>
      </c>
    </row>
    <row r="10965" spans="1:17" x14ac:dyDescent="0.25">
      <c r="A10965" s="1">
        <v>45579</v>
      </c>
      <c r="B10965" t="s">
        <v>32</v>
      </c>
      <c r="C10965" t="s">
        <v>642</v>
      </c>
      <c r="D10965" t="s">
        <v>84</v>
      </c>
      <c r="E10965" s="1">
        <v>20943</v>
      </c>
      <c r="F10965" t="s">
        <v>75</v>
      </c>
      <c r="G10965">
        <v>433</v>
      </c>
      <c r="H10965" t="s">
        <v>29</v>
      </c>
      <c r="I10965" t="s">
        <v>50</v>
      </c>
      <c r="J10965" t="s">
        <v>31</v>
      </c>
      <c r="K10965" t="str">
        <f>VLOOKUP(H10965, [1]Products!B:E, 2, FALSE)</f>
        <v>Shortbread</v>
      </c>
      <c r="L10965" s="2">
        <f>VLOOKUP(H10965, [1]Products!B:D, 3, FALSE)</f>
        <v>10</v>
      </c>
      <c r="M10965" s="2">
        <f>Table1[[#This Row],[Quantity Purchased]] * Table1[[#This Row],[Unit Price]]</f>
        <v>19485</v>
      </c>
      <c r="N10965" s="2">
        <f>VLOOKUP(H10965, [1]Products!B:E, 4, FALSE)</f>
        <v>45</v>
      </c>
      <c r="O10965" t="str">
        <f>TEXT(Table1[[#This Row],[Transaction Date]], "yyyy-mm")</f>
        <v>2024-10</v>
      </c>
      <c r="P10965" s="1">
        <f ca="1">YEAR(TODAY()) - YEAR(Table1[[#This Row],[Buyer Date of Birth]])</f>
        <v>68</v>
      </c>
      <c r="Q10965" s="2">
        <f>Table1[[#This Row],[Total Revenue]] - Table1[[#This Row],[Total Cost]]</f>
        <v>19475</v>
      </c>
    </row>
    <row r="10966" spans="1:17" x14ac:dyDescent="0.25">
      <c r="A10966" s="1">
        <v>45590</v>
      </c>
      <c r="B10966" t="s">
        <v>166</v>
      </c>
      <c r="C10966" t="s">
        <v>159</v>
      </c>
      <c r="D10966" t="s">
        <v>84</v>
      </c>
      <c r="E10966" s="1">
        <v>29920</v>
      </c>
      <c r="F10966" t="s">
        <v>28</v>
      </c>
      <c r="G10966">
        <v>490</v>
      </c>
      <c r="H10966" t="s">
        <v>35</v>
      </c>
      <c r="I10966" t="s">
        <v>36</v>
      </c>
      <c r="J10966" t="s">
        <v>37</v>
      </c>
      <c r="K10966" t="str">
        <f>VLOOKUP(H10966, [1]Products!B:E, 2, FALSE)</f>
        <v>Caramel Biscuits</v>
      </c>
      <c r="L10966" s="2">
        <f>VLOOKUP(H10966, [1]Products!B:D, 3, FALSE)</f>
        <v>18</v>
      </c>
      <c r="M10966" s="2">
        <f>Table1[[#This Row],[Quantity Purchased]] * Table1[[#This Row],[Unit Price]]</f>
        <v>10780</v>
      </c>
      <c r="N10966" s="2">
        <f>VLOOKUP(H10966, [1]Products!B:E, 4, FALSE)</f>
        <v>22</v>
      </c>
      <c r="O10966" t="str">
        <f>TEXT(Table1[[#This Row],[Transaction Date]], "yyyy-mm")</f>
        <v>2024-10</v>
      </c>
      <c r="P10966" s="1">
        <f ca="1">YEAR(TODAY()) - YEAR(Table1[[#This Row],[Buyer Date of Birth]])</f>
        <v>44</v>
      </c>
      <c r="Q10966" s="2">
        <f>Table1[[#This Row],[Total Revenue]] - Table1[[#This Row],[Total Cost]]</f>
        <v>10762</v>
      </c>
    </row>
    <row r="10967" spans="1:17" x14ac:dyDescent="0.25">
      <c r="A10967" s="1">
        <v>45581</v>
      </c>
      <c r="B10967" t="s">
        <v>123</v>
      </c>
      <c r="C10967" t="s">
        <v>761</v>
      </c>
      <c r="D10967" t="s">
        <v>53</v>
      </c>
      <c r="E10967" s="1">
        <v>21226</v>
      </c>
      <c r="F10967" t="s">
        <v>28</v>
      </c>
      <c r="G10967">
        <v>381</v>
      </c>
      <c r="H10967" t="s">
        <v>71</v>
      </c>
      <c r="I10967" t="s">
        <v>55</v>
      </c>
      <c r="J10967" t="s">
        <v>37</v>
      </c>
      <c r="K10967" t="str">
        <f>VLOOKUP(H10967, [1]Products!B:E, 2, FALSE)</f>
        <v>Peanut Butter Bites</v>
      </c>
      <c r="L10967" s="2">
        <f>VLOOKUP(H10967, [1]Products!B:D, 3, FALSE)</f>
        <v>5</v>
      </c>
      <c r="M10967" s="2">
        <f>Table1[[#This Row],[Quantity Purchased]] * Table1[[#This Row],[Unit Price]]</f>
        <v>2667</v>
      </c>
      <c r="N10967" s="2">
        <f>VLOOKUP(H10967, [1]Products!B:E, 4, FALSE)</f>
        <v>7</v>
      </c>
      <c r="O10967" t="str">
        <f>TEXT(Table1[[#This Row],[Transaction Date]], "yyyy-mm")</f>
        <v>2024-10</v>
      </c>
      <c r="P10967" s="1">
        <f ca="1">YEAR(TODAY()) - YEAR(Table1[[#This Row],[Buyer Date of Birth]])</f>
        <v>67</v>
      </c>
      <c r="Q10967" s="2">
        <f>Table1[[#This Row],[Total Revenue]] - Table1[[#This Row],[Total Cost]]</f>
        <v>2662</v>
      </c>
    </row>
    <row r="10968" spans="1:17" x14ac:dyDescent="0.25">
      <c r="A10968" s="1">
        <v>45574</v>
      </c>
      <c r="B10968" t="s">
        <v>113</v>
      </c>
      <c r="C10968" t="s">
        <v>583</v>
      </c>
      <c r="D10968" t="s">
        <v>84</v>
      </c>
      <c r="E10968" s="1">
        <v>37372</v>
      </c>
      <c r="F10968" t="s">
        <v>75</v>
      </c>
      <c r="G10968">
        <v>218</v>
      </c>
      <c r="H10968" t="s">
        <v>49</v>
      </c>
      <c r="I10968" t="s">
        <v>46</v>
      </c>
      <c r="J10968" t="s">
        <v>24</v>
      </c>
      <c r="K10968" t="str">
        <f>VLOOKUP(H10968, [1]Products!B:E, 2, FALSE)</f>
        <v>Butter Crunch</v>
      </c>
      <c r="L10968" s="2">
        <f>VLOOKUP(H10968, [1]Products!B:D, 3, FALSE)</f>
        <v>10</v>
      </c>
      <c r="M10968" s="2">
        <f>Table1[[#This Row],[Quantity Purchased]] * Table1[[#This Row],[Unit Price]]</f>
        <v>2398</v>
      </c>
      <c r="N10968" s="2">
        <f>VLOOKUP(H10968, [1]Products!B:E, 4, FALSE)</f>
        <v>11</v>
      </c>
      <c r="O10968" t="str">
        <f>TEXT(Table1[[#This Row],[Transaction Date]], "yyyy-mm")</f>
        <v>2024-10</v>
      </c>
      <c r="P10968" s="1">
        <f ca="1">YEAR(TODAY()) - YEAR(Table1[[#This Row],[Buyer Date of Birth]])</f>
        <v>23</v>
      </c>
      <c r="Q10968" s="2">
        <f>Table1[[#This Row],[Total Revenue]] - Table1[[#This Row],[Total Cost]]</f>
        <v>2388</v>
      </c>
    </row>
    <row r="10969" spans="1:17" x14ac:dyDescent="0.25">
      <c r="A10969" s="1">
        <v>45569</v>
      </c>
      <c r="B10969" t="s">
        <v>382</v>
      </c>
      <c r="C10969" t="s">
        <v>886</v>
      </c>
      <c r="D10969" t="s">
        <v>89</v>
      </c>
      <c r="E10969" s="1">
        <v>19480</v>
      </c>
      <c r="F10969" t="s">
        <v>21</v>
      </c>
      <c r="G10969">
        <v>68</v>
      </c>
      <c r="H10969" t="s">
        <v>54</v>
      </c>
      <c r="I10969" t="s">
        <v>59</v>
      </c>
      <c r="J10969" t="s">
        <v>24</v>
      </c>
      <c r="K10969" t="str">
        <f>VLOOKUP(H10969, [1]Products!B:E, 2, FALSE)</f>
        <v>Lemon Crisps</v>
      </c>
      <c r="L10969" s="2">
        <f>VLOOKUP(H10969, [1]Products!B:D, 3, FALSE)</f>
        <v>7</v>
      </c>
      <c r="M10969" s="2">
        <f>Table1[[#This Row],[Quantity Purchased]] * Table1[[#This Row],[Unit Price]]</f>
        <v>612</v>
      </c>
      <c r="N10969" s="2">
        <f>VLOOKUP(H10969, [1]Products!B:E, 4, FALSE)</f>
        <v>9</v>
      </c>
      <c r="O10969" t="str">
        <f>TEXT(Table1[[#This Row],[Transaction Date]], "yyyy-mm")</f>
        <v>2024-10</v>
      </c>
      <c r="P10969" s="1">
        <f ca="1">YEAR(TODAY()) - YEAR(Table1[[#This Row],[Buyer Date of Birth]])</f>
        <v>72</v>
      </c>
      <c r="Q10969" s="2">
        <f>Table1[[#This Row],[Total Revenue]] - Table1[[#This Row],[Total Cost]]</f>
        <v>605</v>
      </c>
    </row>
    <row r="10970" spans="1:17" x14ac:dyDescent="0.25">
      <c r="A10970" s="1">
        <v>45587</v>
      </c>
      <c r="B10970" t="s">
        <v>204</v>
      </c>
      <c r="C10970" t="s">
        <v>999</v>
      </c>
      <c r="D10970" t="s">
        <v>20</v>
      </c>
      <c r="E10970" s="1">
        <v>21220</v>
      </c>
      <c r="F10970" t="s">
        <v>21</v>
      </c>
      <c r="G10970">
        <v>177</v>
      </c>
      <c r="H10970" t="s">
        <v>29</v>
      </c>
      <c r="I10970" t="s">
        <v>59</v>
      </c>
      <c r="J10970" t="s">
        <v>31</v>
      </c>
      <c r="K10970" t="str">
        <f>VLOOKUP(H10970, [1]Products!B:E, 2, FALSE)</f>
        <v>Shortbread</v>
      </c>
      <c r="L10970" s="2">
        <f>VLOOKUP(H10970, [1]Products!B:D, 3, FALSE)</f>
        <v>10</v>
      </c>
      <c r="M10970" s="2">
        <f>Table1[[#This Row],[Quantity Purchased]] * Table1[[#This Row],[Unit Price]]</f>
        <v>7965</v>
      </c>
      <c r="N10970" s="2">
        <f>VLOOKUP(H10970, [1]Products!B:E, 4, FALSE)</f>
        <v>45</v>
      </c>
      <c r="O10970" t="str">
        <f>TEXT(Table1[[#This Row],[Transaction Date]], "yyyy-mm")</f>
        <v>2024-10</v>
      </c>
      <c r="P10970" s="1">
        <f ca="1">YEAR(TODAY()) - YEAR(Table1[[#This Row],[Buyer Date of Birth]])</f>
        <v>67</v>
      </c>
      <c r="Q10970" s="2">
        <f>Table1[[#This Row],[Total Revenue]] - Table1[[#This Row],[Total Cost]]</f>
        <v>7955</v>
      </c>
    </row>
    <row r="10971" spans="1:17" x14ac:dyDescent="0.25">
      <c r="A10971" s="1">
        <v>45590</v>
      </c>
      <c r="B10971" t="s">
        <v>441</v>
      </c>
      <c r="C10971" t="s">
        <v>227</v>
      </c>
      <c r="D10971" t="s">
        <v>84</v>
      </c>
      <c r="E10971" s="1">
        <v>30939</v>
      </c>
      <c r="F10971" t="s">
        <v>28</v>
      </c>
      <c r="G10971">
        <v>379</v>
      </c>
      <c r="H10971" t="s">
        <v>29</v>
      </c>
      <c r="I10971" t="s">
        <v>59</v>
      </c>
      <c r="J10971" t="s">
        <v>24</v>
      </c>
      <c r="K10971" t="str">
        <f>VLOOKUP(H10971, [1]Products!B:E, 2, FALSE)</f>
        <v>Shortbread</v>
      </c>
      <c r="L10971" s="2">
        <f>VLOOKUP(H10971, [1]Products!B:D, 3, FALSE)</f>
        <v>10</v>
      </c>
      <c r="M10971" s="2">
        <f>Table1[[#This Row],[Quantity Purchased]] * Table1[[#This Row],[Unit Price]]</f>
        <v>17055</v>
      </c>
      <c r="N10971" s="2">
        <f>VLOOKUP(H10971, [1]Products!B:E, 4, FALSE)</f>
        <v>45</v>
      </c>
      <c r="O10971" t="str">
        <f>TEXT(Table1[[#This Row],[Transaction Date]], "yyyy-mm")</f>
        <v>2024-10</v>
      </c>
      <c r="P10971" s="1">
        <f ca="1">YEAR(TODAY()) - YEAR(Table1[[#This Row],[Buyer Date of Birth]])</f>
        <v>41</v>
      </c>
      <c r="Q10971" s="2">
        <f>Table1[[#This Row],[Total Revenue]] - Table1[[#This Row],[Total Cost]]</f>
        <v>17045</v>
      </c>
    </row>
    <row r="10972" spans="1:17" x14ac:dyDescent="0.25">
      <c r="A10972" s="1">
        <v>45575</v>
      </c>
      <c r="B10972" t="s">
        <v>565</v>
      </c>
      <c r="C10972" t="s">
        <v>512</v>
      </c>
      <c r="D10972" t="s">
        <v>58</v>
      </c>
      <c r="E10972" s="1">
        <v>19058</v>
      </c>
      <c r="F10972" t="s">
        <v>40</v>
      </c>
      <c r="G10972">
        <v>463</v>
      </c>
      <c r="H10972" t="s">
        <v>54</v>
      </c>
      <c r="I10972" t="s">
        <v>55</v>
      </c>
      <c r="J10972" t="s">
        <v>24</v>
      </c>
      <c r="K10972" t="str">
        <f>VLOOKUP(H10972, [1]Products!B:E, 2, FALSE)</f>
        <v>Lemon Crisps</v>
      </c>
      <c r="L10972" s="2">
        <f>VLOOKUP(H10972, [1]Products!B:D, 3, FALSE)</f>
        <v>7</v>
      </c>
      <c r="M10972" s="2">
        <f>Table1[[#This Row],[Quantity Purchased]] * Table1[[#This Row],[Unit Price]]</f>
        <v>4167</v>
      </c>
      <c r="N10972" s="2">
        <f>VLOOKUP(H10972, [1]Products!B:E, 4, FALSE)</f>
        <v>9</v>
      </c>
      <c r="O10972" t="str">
        <f>TEXT(Table1[[#This Row],[Transaction Date]], "yyyy-mm")</f>
        <v>2024-10</v>
      </c>
      <c r="P10972" s="1">
        <f ca="1">YEAR(TODAY()) - YEAR(Table1[[#This Row],[Buyer Date of Birth]])</f>
        <v>73</v>
      </c>
      <c r="Q10972" s="2">
        <f>Table1[[#This Row],[Total Revenue]] - Table1[[#This Row],[Total Cost]]</f>
        <v>4160</v>
      </c>
    </row>
    <row r="10973" spans="1:17" x14ac:dyDescent="0.25">
      <c r="A10973" s="1">
        <v>45580</v>
      </c>
      <c r="B10973" t="s">
        <v>56</v>
      </c>
      <c r="C10973" t="s">
        <v>88</v>
      </c>
      <c r="D10973" t="s">
        <v>78</v>
      </c>
      <c r="E10973" s="1">
        <v>18259</v>
      </c>
      <c r="F10973" t="s">
        <v>75</v>
      </c>
      <c r="G10973">
        <v>37</v>
      </c>
      <c r="H10973" t="s">
        <v>49</v>
      </c>
      <c r="I10973" t="s">
        <v>23</v>
      </c>
      <c r="J10973" t="s">
        <v>37</v>
      </c>
      <c r="K10973" t="str">
        <f>VLOOKUP(H10973, [1]Products!B:E, 2, FALSE)</f>
        <v>Butter Crunch</v>
      </c>
      <c r="L10973" s="2">
        <f>VLOOKUP(H10973, [1]Products!B:D, 3, FALSE)</f>
        <v>10</v>
      </c>
      <c r="M10973" s="2">
        <f>Table1[[#This Row],[Quantity Purchased]] * Table1[[#This Row],[Unit Price]]</f>
        <v>407</v>
      </c>
      <c r="N10973" s="2">
        <f>VLOOKUP(H10973, [1]Products!B:E, 4, FALSE)</f>
        <v>11</v>
      </c>
      <c r="O10973" t="str">
        <f>TEXT(Table1[[#This Row],[Transaction Date]], "yyyy-mm")</f>
        <v>2024-10</v>
      </c>
      <c r="P10973" s="1">
        <f ca="1">YEAR(TODAY()) - YEAR(Table1[[#This Row],[Buyer Date of Birth]])</f>
        <v>76</v>
      </c>
      <c r="Q10973" s="2">
        <f>Table1[[#This Row],[Total Revenue]] - Table1[[#This Row],[Total Cost]]</f>
        <v>397</v>
      </c>
    </row>
    <row r="10974" spans="1:17" x14ac:dyDescent="0.25">
      <c r="A10974" s="1">
        <v>45584</v>
      </c>
      <c r="B10974" t="s">
        <v>195</v>
      </c>
      <c r="C10974" t="s">
        <v>257</v>
      </c>
      <c r="D10974" t="s">
        <v>58</v>
      </c>
      <c r="E10974" s="1">
        <v>35485</v>
      </c>
      <c r="F10974" t="s">
        <v>40</v>
      </c>
      <c r="G10974">
        <v>476</v>
      </c>
      <c r="H10974" t="s">
        <v>72</v>
      </c>
      <c r="I10974" t="s">
        <v>55</v>
      </c>
      <c r="J10974" t="s">
        <v>24</v>
      </c>
      <c r="K10974" t="str">
        <f>VLOOKUP(H10974, [1]Products!B:E, 2, FALSE)</f>
        <v>Choco Delight</v>
      </c>
      <c r="L10974" s="2">
        <f>VLOOKUP(H10974, [1]Products!B:D, 3, FALSE)</f>
        <v>3</v>
      </c>
      <c r="M10974" s="2">
        <f>Table1[[#This Row],[Quantity Purchased]] * Table1[[#This Row],[Unit Price]]</f>
        <v>2380</v>
      </c>
      <c r="N10974" s="2">
        <f>VLOOKUP(H10974, [1]Products!B:E, 4, FALSE)</f>
        <v>5</v>
      </c>
      <c r="O10974" t="str">
        <f>TEXT(Table1[[#This Row],[Transaction Date]], "yyyy-mm")</f>
        <v>2024-10</v>
      </c>
      <c r="P10974" s="1">
        <f ca="1">YEAR(TODAY()) - YEAR(Table1[[#This Row],[Buyer Date of Birth]])</f>
        <v>28</v>
      </c>
      <c r="Q10974" s="2">
        <f>Table1[[#This Row],[Total Revenue]] - Table1[[#This Row],[Total Cost]]</f>
        <v>2377</v>
      </c>
    </row>
    <row r="10975" spans="1:17" x14ac:dyDescent="0.25">
      <c r="A10975" s="1">
        <v>45572</v>
      </c>
      <c r="B10975" t="s">
        <v>257</v>
      </c>
      <c r="C10975" t="s">
        <v>790</v>
      </c>
      <c r="D10975" t="s">
        <v>62</v>
      </c>
      <c r="E10975" s="1">
        <v>31743</v>
      </c>
      <c r="F10975" t="s">
        <v>21</v>
      </c>
      <c r="G10975">
        <v>369</v>
      </c>
      <c r="H10975" t="s">
        <v>66</v>
      </c>
      <c r="I10975" t="s">
        <v>30</v>
      </c>
      <c r="J10975" t="s">
        <v>31</v>
      </c>
      <c r="K10975" t="str">
        <f>VLOOKUP(H10975, [1]Products!B:E, 2, FALSE)</f>
        <v>Oatmeal Cookies</v>
      </c>
      <c r="L10975" s="2">
        <f>VLOOKUP(H10975, [1]Products!B:D, 3, FALSE)</f>
        <v>19</v>
      </c>
      <c r="M10975" s="2">
        <f>Table1[[#This Row],[Quantity Purchased]] * Table1[[#This Row],[Unit Price]]</f>
        <v>8487</v>
      </c>
      <c r="N10975" s="2">
        <f>VLOOKUP(H10975, [1]Products!B:E, 4, FALSE)</f>
        <v>23</v>
      </c>
      <c r="O10975" t="str">
        <f>TEXT(Table1[[#This Row],[Transaction Date]], "yyyy-mm")</f>
        <v>2024-10</v>
      </c>
      <c r="P10975" s="1">
        <f ca="1">YEAR(TODAY()) - YEAR(Table1[[#This Row],[Buyer Date of Birth]])</f>
        <v>39</v>
      </c>
      <c r="Q10975" s="2">
        <f>Table1[[#This Row],[Total Revenue]] - Table1[[#This Row],[Total Cost]]</f>
        <v>8468</v>
      </c>
    </row>
    <row r="10976" spans="1:17" x14ac:dyDescent="0.25">
      <c r="A10976" s="1">
        <v>45578</v>
      </c>
      <c r="B10976" t="s">
        <v>98</v>
      </c>
      <c r="C10976" t="s">
        <v>1227</v>
      </c>
      <c r="D10976" t="s">
        <v>34</v>
      </c>
      <c r="E10976" s="1">
        <v>24242</v>
      </c>
      <c r="F10976" t="s">
        <v>75</v>
      </c>
      <c r="G10976">
        <v>147</v>
      </c>
      <c r="H10976" t="s">
        <v>72</v>
      </c>
      <c r="I10976" t="s">
        <v>50</v>
      </c>
      <c r="J10976" t="s">
        <v>24</v>
      </c>
      <c r="K10976" t="str">
        <f>VLOOKUP(H10976, [1]Products!B:E, 2, FALSE)</f>
        <v>Choco Delight</v>
      </c>
      <c r="L10976" s="2">
        <f>VLOOKUP(H10976, [1]Products!B:D, 3, FALSE)</f>
        <v>3</v>
      </c>
      <c r="M10976" s="2">
        <f>Table1[[#This Row],[Quantity Purchased]] * Table1[[#This Row],[Unit Price]]</f>
        <v>735</v>
      </c>
      <c r="N10976" s="2">
        <f>VLOOKUP(H10976, [1]Products!B:E, 4, FALSE)</f>
        <v>5</v>
      </c>
      <c r="O10976" t="str">
        <f>TEXT(Table1[[#This Row],[Transaction Date]], "yyyy-mm")</f>
        <v>2024-10</v>
      </c>
      <c r="P10976" s="1">
        <f ca="1">YEAR(TODAY()) - YEAR(Table1[[#This Row],[Buyer Date of Birth]])</f>
        <v>59</v>
      </c>
      <c r="Q10976" s="2">
        <f>Table1[[#This Row],[Total Revenue]] - Table1[[#This Row],[Total Cost]]</f>
        <v>732</v>
      </c>
    </row>
    <row r="10977" spans="1:17" x14ac:dyDescent="0.25">
      <c r="A10977" s="1">
        <v>45593</v>
      </c>
      <c r="B10977" t="s">
        <v>457</v>
      </c>
      <c r="C10977" t="s">
        <v>458</v>
      </c>
      <c r="D10977" t="s">
        <v>100</v>
      </c>
      <c r="E10977" s="1">
        <v>26289</v>
      </c>
      <c r="F10977" t="s">
        <v>21</v>
      </c>
      <c r="G10977">
        <v>297</v>
      </c>
      <c r="H10977" t="s">
        <v>29</v>
      </c>
      <c r="I10977" t="s">
        <v>59</v>
      </c>
      <c r="J10977" t="s">
        <v>37</v>
      </c>
      <c r="K10977" t="str">
        <f>VLOOKUP(H10977, [1]Products!B:E, 2, FALSE)</f>
        <v>Shortbread</v>
      </c>
      <c r="L10977" s="2">
        <f>VLOOKUP(H10977, [1]Products!B:D, 3, FALSE)</f>
        <v>10</v>
      </c>
      <c r="M10977" s="2">
        <f>Table1[[#This Row],[Quantity Purchased]] * Table1[[#This Row],[Unit Price]]</f>
        <v>13365</v>
      </c>
      <c r="N10977" s="2">
        <f>VLOOKUP(H10977, [1]Products!B:E, 4, FALSE)</f>
        <v>45</v>
      </c>
      <c r="O10977" t="str">
        <f>TEXT(Table1[[#This Row],[Transaction Date]], "yyyy-mm")</f>
        <v>2024-10</v>
      </c>
      <c r="P10977" s="1">
        <f ca="1">YEAR(TODAY()) - YEAR(Table1[[#This Row],[Buyer Date of Birth]])</f>
        <v>54</v>
      </c>
      <c r="Q10977" s="2">
        <f>Table1[[#This Row],[Total Revenue]] - Table1[[#This Row],[Total Cost]]</f>
        <v>13355</v>
      </c>
    </row>
    <row r="10978" spans="1:17" x14ac:dyDescent="0.25">
      <c r="A10978" s="1">
        <v>45578</v>
      </c>
      <c r="B10978" t="s">
        <v>565</v>
      </c>
      <c r="C10978" t="s">
        <v>1282</v>
      </c>
      <c r="D10978" t="s">
        <v>45</v>
      </c>
      <c r="E10978" s="1">
        <v>31592</v>
      </c>
      <c r="F10978" t="s">
        <v>28</v>
      </c>
      <c r="G10978">
        <v>226</v>
      </c>
      <c r="H10978" t="s">
        <v>29</v>
      </c>
      <c r="I10978" t="s">
        <v>46</v>
      </c>
      <c r="J10978" t="s">
        <v>31</v>
      </c>
      <c r="K10978" t="str">
        <f>VLOOKUP(H10978, [1]Products!B:E, 2, FALSE)</f>
        <v>Shortbread</v>
      </c>
      <c r="L10978" s="2">
        <f>VLOOKUP(H10978, [1]Products!B:D, 3, FALSE)</f>
        <v>10</v>
      </c>
      <c r="M10978" s="2">
        <f>Table1[[#This Row],[Quantity Purchased]] * Table1[[#This Row],[Unit Price]]</f>
        <v>10170</v>
      </c>
      <c r="N10978" s="2">
        <f>VLOOKUP(H10978, [1]Products!B:E, 4, FALSE)</f>
        <v>45</v>
      </c>
      <c r="O10978" t="str">
        <f>TEXT(Table1[[#This Row],[Transaction Date]], "yyyy-mm")</f>
        <v>2024-10</v>
      </c>
      <c r="P10978" s="1">
        <f ca="1">YEAR(TODAY()) - YEAR(Table1[[#This Row],[Buyer Date of Birth]])</f>
        <v>39</v>
      </c>
      <c r="Q10978" s="2">
        <f>Table1[[#This Row],[Total Revenue]] - Table1[[#This Row],[Total Cost]]</f>
        <v>10160</v>
      </c>
    </row>
    <row r="10979" spans="1:17" x14ac:dyDescent="0.25">
      <c r="A10979" s="1">
        <v>45574</v>
      </c>
      <c r="B10979" t="s">
        <v>1116</v>
      </c>
      <c r="C10979" t="s">
        <v>245</v>
      </c>
      <c r="D10979" t="s">
        <v>58</v>
      </c>
      <c r="E10979" s="1">
        <v>37002</v>
      </c>
      <c r="F10979" t="s">
        <v>75</v>
      </c>
      <c r="G10979">
        <v>409</v>
      </c>
      <c r="H10979" t="s">
        <v>66</v>
      </c>
      <c r="I10979" t="s">
        <v>59</v>
      </c>
      <c r="J10979" t="s">
        <v>31</v>
      </c>
      <c r="K10979" t="str">
        <f>VLOOKUP(H10979, [1]Products!B:E, 2, FALSE)</f>
        <v>Oatmeal Cookies</v>
      </c>
      <c r="L10979" s="2">
        <f>VLOOKUP(H10979, [1]Products!B:D, 3, FALSE)</f>
        <v>19</v>
      </c>
      <c r="M10979" s="2">
        <f>Table1[[#This Row],[Quantity Purchased]] * Table1[[#This Row],[Unit Price]]</f>
        <v>9407</v>
      </c>
      <c r="N10979" s="2">
        <f>VLOOKUP(H10979, [1]Products!B:E, 4, FALSE)</f>
        <v>23</v>
      </c>
      <c r="O10979" t="str">
        <f>TEXT(Table1[[#This Row],[Transaction Date]], "yyyy-mm")</f>
        <v>2024-10</v>
      </c>
      <c r="P10979" s="1">
        <f ca="1">YEAR(TODAY()) - YEAR(Table1[[#This Row],[Buyer Date of Birth]])</f>
        <v>24</v>
      </c>
      <c r="Q10979" s="2">
        <f>Table1[[#This Row],[Total Revenue]] - Table1[[#This Row],[Total Cost]]</f>
        <v>9388</v>
      </c>
    </row>
    <row r="10980" spans="1:17" x14ac:dyDescent="0.25">
      <c r="A10980" s="1">
        <v>45584</v>
      </c>
      <c r="B10980" t="s">
        <v>167</v>
      </c>
      <c r="C10980" t="s">
        <v>1538</v>
      </c>
      <c r="D10980" t="s">
        <v>89</v>
      </c>
      <c r="E10980" s="1">
        <v>31184</v>
      </c>
      <c r="F10980" t="s">
        <v>40</v>
      </c>
      <c r="G10980">
        <v>251</v>
      </c>
      <c r="H10980" t="s">
        <v>54</v>
      </c>
      <c r="I10980" t="s">
        <v>55</v>
      </c>
      <c r="J10980" t="s">
        <v>37</v>
      </c>
      <c r="K10980" t="str">
        <f>VLOOKUP(H10980, [1]Products!B:E, 2, FALSE)</f>
        <v>Lemon Crisps</v>
      </c>
      <c r="L10980" s="2">
        <f>VLOOKUP(H10980, [1]Products!B:D, 3, FALSE)</f>
        <v>7</v>
      </c>
      <c r="M10980" s="2">
        <f>Table1[[#This Row],[Quantity Purchased]] * Table1[[#This Row],[Unit Price]]</f>
        <v>2259</v>
      </c>
      <c r="N10980" s="2">
        <f>VLOOKUP(H10980, [1]Products!B:E, 4, FALSE)</f>
        <v>9</v>
      </c>
      <c r="O10980" t="str">
        <f>TEXT(Table1[[#This Row],[Transaction Date]], "yyyy-mm")</f>
        <v>2024-10</v>
      </c>
      <c r="P10980" s="1">
        <f ca="1">YEAR(TODAY()) - YEAR(Table1[[#This Row],[Buyer Date of Birth]])</f>
        <v>40</v>
      </c>
      <c r="Q10980" s="2">
        <f>Table1[[#This Row],[Total Revenue]] - Table1[[#This Row],[Total Cost]]</f>
        <v>2252</v>
      </c>
    </row>
    <row r="10981" spans="1:17" x14ac:dyDescent="0.25">
      <c r="A10981" s="1">
        <v>45596</v>
      </c>
      <c r="B10981" t="s">
        <v>204</v>
      </c>
      <c r="C10981" t="s">
        <v>1095</v>
      </c>
      <c r="D10981" t="s">
        <v>20</v>
      </c>
      <c r="E10981" s="1">
        <v>19523</v>
      </c>
      <c r="F10981" t="s">
        <v>75</v>
      </c>
      <c r="G10981">
        <v>384</v>
      </c>
      <c r="H10981" t="s">
        <v>41</v>
      </c>
      <c r="I10981" t="s">
        <v>23</v>
      </c>
      <c r="J10981" t="s">
        <v>37</v>
      </c>
      <c r="K10981" t="str">
        <f>VLOOKUP(H10981, [1]Products!B:E, 2, FALSE)</f>
        <v>Ginger Snaps</v>
      </c>
      <c r="L10981" s="2">
        <f>VLOOKUP(H10981, [1]Products!B:D, 3, FALSE)</f>
        <v>14</v>
      </c>
      <c r="M10981" s="2">
        <f>Table1[[#This Row],[Quantity Purchased]] * Table1[[#This Row],[Unit Price]]</f>
        <v>10752</v>
      </c>
      <c r="N10981" s="2">
        <f>VLOOKUP(H10981, [1]Products!B:E, 4, FALSE)</f>
        <v>28</v>
      </c>
      <c r="O10981" t="str">
        <f>TEXT(Table1[[#This Row],[Transaction Date]], "yyyy-mm")</f>
        <v>2024-10</v>
      </c>
      <c r="P10981" s="1">
        <f ca="1">YEAR(TODAY()) - YEAR(Table1[[#This Row],[Buyer Date of Birth]])</f>
        <v>72</v>
      </c>
      <c r="Q10981" s="2">
        <f>Table1[[#This Row],[Total Revenue]] - Table1[[#This Row],[Total Cost]]</f>
        <v>10738</v>
      </c>
    </row>
    <row r="10982" spans="1:17" x14ac:dyDescent="0.25">
      <c r="A10982" s="1">
        <v>45580</v>
      </c>
      <c r="B10982" t="s">
        <v>496</v>
      </c>
      <c r="C10982" t="s">
        <v>33</v>
      </c>
      <c r="D10982" t="s">
        <v>78</v>
      </c>
      <c r="E10982" s="1">
        <v>21499</v>
      </c>
      <c r="F10982" t="s">
        <v>21</v>
      </c>
      <c r="G10982">
        <v>263</v>
      </c>
      <c r="H10982" t="s">
        <v>29</v>
      </c>
      <c r="I10982" t="s">
        <v>30</v>
      </c>
      <c r="J10982" t="s">
        <v>24</v>
      </c>
      <c r="K10982" t="str">
        <f>VLOOKUP(H10982, [1]Products!B:E, 2, FALSE)</f>
        <v>Shortbread</v>
      </c>
      <c r="L10982" s="2">
        <f>VLOOKUP(H10982, [1]Products!B:D, 3, FALSE)</f>
        <v>10</v>
      </c>
      <c r="M10982" s="2">
        <f>Table1[[#This Row],[Quantity Purchased]] * Table1[[#This Row],[Unit Price]]</f>
        <v>11835</v>
      </c>
      <c r="N10982" s="2">
        <f>VLOOKUP(H10982, [1]Products!B:E, 4, FALSE)</f>
        <v>45</v>
      </c>
      <c r="O10982" t="str">
        <f>TEXT(Table1[[#This Row],[Transaction Date]], "yyyy-mm")</f>
        <v>2024-10</v>
      </c>
      <c r="P10982" s="1">
        <f ca="1">YEAR(TODAY()) - YEAR(Table1[[#This Row],[Buyer Date of Birth]])</f>
        <v>67</v>
      </c>
      <c r="Q10982" s="2">
        <f>Table1[[#This Row],[Total Revenue]] - Table1[[#This Row],[Total Cost]]</f>
        <v>11825</v>
      </c>
    </row>
    <row r="10983" spans="1:17" x14ac:dyDescent="0.25">
      <c r="A10983" s="1">
        <v>45594</v>
      </c>
      <c r="B10983" t="s">
        <v>347</v>
      </c>
      <c r="C10983" t="s">
        <v>1453</v>
      </c>
      <c r="D10983" t="s">
        <v>89</v>
      </c>
      <c r="E10983" s="1">
        <v>36664</v>
      </c>
      <c r="F10983" t="s">
        <v>28</v>
      </c>
      <c r="G10983">
        <v>357</v>
      </c>
      <c r="H10983" t="s">
        <v>54</v>
      </c>
      <c r="I10983" t="s">
        <v>30</v>
      </c>
      <c r="J10983" t="s">
        <v>24</v>
      </c>
      <c r="K10983" t="str">
        <f>VLOOKUP(H10983, [1]Products!B:E, 2, FALSE)</f>
        <v>Lemon Crisps</v>
      </c>
      <c r="L10983" s="2">
        <f>VLOOKUP(H10983, [1]Products!B:D, 3, FALSE)</f>
        <v>7</v>
      </c>
      <c r="M10983" s="2">
        <f>Table1[[#This Row],[Quantity Purchased]] * Table1[[#This Row],[Unit Price]]</f>
        <v>3213</v>
      </c>
      <c r="N10983" s="2">
        <f>VLOOKUP(H10983, [1]Products!B:E, 4, FALSE)</f>
        <v>9</v>
      </c>
      <c r="O10983" t="str">
        <f>TEXT(Table1[[#This Row],[Transaction Date]], "yyyy-mm")</f>
        <v>2024-10</v>
      </c>
      <c r="P10983" s="1">
        <f ca="1">YEAR(TODAY()) - YEAR(Table1[[#This Row],[Buyer Date of Birth]])</f>
        <v>25</v>
      </c>
      <c r="Q10983" s="2">
        <f>Table1[[#This Row],[Total Revenue]] - Table1[[#This Row],[Total Cost]]</f>
        <v>3206</v>
      </c>
    </row>
    <row r="10984" spans="1:17" x14ac:dyDescent="0.25">
      <c r="A10984" s="1">
        <v>45569</v>
      </c>
      <c r="B10984" t="s">
        <v>140</v>
      </c>
      <c r="C10984" t="s">
        <v>703</v>
      </c>
      <c r="D10984" t="s">
        <v>62</v>
      </c>
      <c r="E10984" s="1">
        <v>25781</v>
      </c>
      <c r="F10984" t="s">
        <v>21</v>
      </c>
      <c r="G10984">
        <v>320</v>
      </c>
      <c r="H10984" t="s">
        <v>35</v>
      </c>
      <c r="I10984" t="s">
        <v>23</v>
      </c>
      <c r="J10984" t="s">
        <v>31</v>
      </c>
      <c r="K10984" t="str">
        <f>VLOOKUP(H10984, [1]Products!B:E, 2, FALSE)</f>
        <v>Caramel Biscuits</v>
      </c>
      <c r="L10984" s="2">
        <f>VLOOKUP(H10984, [1]Products!B:D, 3, FALSE)</f>
        <v>18</v>
      </c>
      <c r="M10984" s="2">
        <f>Table1[[#This Row],[Quantity Purchased]] * Table1[[#This Row],[Unit Price]]</f>
        <v>7040</v>
      </c>
      <c r="N10984" s="2">
        <f>VLOOKUP(H10984, [1]Products!B:E, 4, FALSE)</f>
        <v>22</v>
      </c>
      <c r="O10984" t="str">
        <f>TEXT(Table1[[#This Row],[Transaction Date]], "yyyy-mm")</f>
        <v>2024-10</v>
      </c>
      <c r="P10984" s="1">
        <f ca="1">YEAR(TODAY()) - YEAR(Table1[[#This Row],[Buyer Date of Birth]])</f>
        <v>55</v>
      </c>
      <c r="Q10984" s="2">
        <f>Table1[[#This Row],[Total Revenue]] - Table1[[#This Row],[Total Cost]]</f>
        <v>7022</v>
      </c>
    </row>
    <row r="10985" spans="1:17" x14ac:dyDescent="0.25">
      <c r="A10985" s="1">
        <v>45574</v>
      </c>
      <c r="B10985" t="s">
        <v>278</v>
      </c>
      <c r="C10985" t="s">
        <v>795</v>
      </c>
      <c r="D10985" t="s">
        <v>53</v>
      </c>
      <c r="E10985" s="1">
        <v>29246</v>
      </c>
      <c r="F10985" t="s">
        <v>28</v>
      </c>
      <c r="G10985">
        <v>283</v>
      </c>
      <c r="H10985" t="s">
        <v>29</v>
      </c>
      <c r="I10985" t="s">
        <v>23</v>
      </c>
      <c r="J10985" t="s">
        <v>24</v>
      </c>
      <c r="K10985" t="str">
        <f>VLOOKUP(H10985, [1]Products!B:E, 2, FALSE)</f>
        <v>Shortbread</v>
      </c>
      <c r="L10985" s="2">
        <f>VLOOKUP(H10985, [1]Products!B:D, 3, FALSE)</f>
        <v>10</v>
      </c>
      <c r="M10985" s="2">
        <f>Table1[[#This Row],[Quantity Purchased]] * Table1[[#This Row],[Unit Price]]</f>
        <v>12735</v>
      </c>
      <c r="N10985" s="2">
        <f>VLOOKUP(H10985, [1]Products!B:E, 4, FALSE)</f>
        <v>45</v>
      </c>
      <c r="O10985" t="str">
        <f>TEXT(Table1[[#This Row],[Transaction Date]], "yyyy-mm")</f>
        <v>2024-10</v>
      </c>
      <c r="P10985" s="1">
        <f ca="1">YEAR(TODAY()) - YEAR(Table1[[#This Row],[Buyer Date of Birth]])</f>
        <v>45</v>
      </c>
      <c r="Q10985" s="2">
        <f>Table1[[#This Row],[Total Revenue]] - Table1[[#This Row],[Total Cost]]</f>
        <v>12725</v>
      </c>
    </row>
    <row r="10986" spans="1:17" x14ac:dyDescent="0.25">
      <c r="A10986" s="1">
        <v>45582</v>
      </c>
      <c r="B10986" t="s">
        <v>231</v>
      </c>
      <c r="C10986" t="s">
        <v>1519</v>
      </c>
      <c r="D10986" t="s">
        <v>89</v>
      </c>
      <c r="E10986" s="1">
        <v>36476</v>
      </c>
      <c r="F10986" t="s">
        <v>40</v>
      </c>
      <c r="G10986">
        <v>333</v>
      </c>
      <c r="H10986" t="s">
        <v>49</v>
      </c>
      <c r="I10986" t="s">
        <v>36</v>
      </c>
      <c r="J10986" t="s">
        <v>24</v>
      </c>
      <c r="K10986" t="str">
        <f>VLOOKUP(H10986, [1]Products!B:E, 2, FALSE)</f>
        <v>Butter Crunch</v>
      </c>
      <c r="L10986" s="2">
        <f>VLOOKUP(H10986, [1]Products!B:D, 3, FALSE)</f>
        <v>10</v>
      </c>
      <c r="M10986" s="2">
        <f>Table1[[#This Row],[Quantity Purchased]] * Table1[[#This Row],[Unit Price]]</f>
        <v>3663</v>
      </c>
      <c r="N10986" s="2">
        <f>VLOOKUP(H10986, [1]Products!B:E, 4, FALSE)</f>
        <v>11</v>
      </c>
      <c r="O10986" t="str">
        <f>TEXT(Table1[[#This Row],[Transaction Date]], "yyyy-mm")</f>
        <v>2024-10</v>
      </c>
      <c r="P10986" s="1">
        <f ca="1">YEAR(TODAY()) - YEAR(Table1[[#This Row],[Buyer Date of Birth]])</f>
        <v>26</v>
      </c>
      <c r="Q10986" s="2">
        <f>Table1[[#This Row],[Total Revenue]] - Table1[[#This Row],[Total Cost]]</f>
        <v>3653</v>
      </c>
    </row>
    <row r="10987" spans="1:17" x14ac:dyDescent="0.25">
      <c r="A10987" s="1">
        <v>45576</v>
      </c>
      <c r="B10987" t="s">
        <v>439</v>
      </c>
      <c r="C10987" t="s">
        <v>1213</v>
      </c>
      <c r="D10987" t="s">
        <v>100</v>
      </c>
      <c r="E10987" s="1">
        <v>17415</v>
      </c>
      <c r="F10987" t="s">
        <v>40</v>
      </c>
      <c r="G10987">
        <v>205</v>
      </c>
      <c r="H10987" t="s">
        <v>35</v>
      </c>
      <c r="I10987" t="s">
        <v>30</v>
      </c>
      <c r="J10987" t="s">
        <v>37</v>
      </c>
      <c r="K10987" t="str">
        <f>VLOOKUP(H10987, [1]Products!B:E, 2, FALSE)</f>
        <v>Caramel Biscuits</v>
      </c>
      <c r="L10987" s="2">
        <f>VLOOKUP(H10987, [1]Products!B:D, 3, FALSE)</f>
        <v>18</v>
      </c>
      <c r="M10987" s="2">
        <f>Table1[[#This Row],[Quantity Purchased]] * Table1[[#This Row],[Unit Price]]</f>
        <v>4510</v>
      </c>
      <c r="N10987" s="2">
        <f>VLOOKUP(H10987, [1]Products!B:E, 4, FALSE)</f>
        <v>22</v>
      </c>
      <c r="O10987" t="str">
        <f>TEXT(Table1[[#This Row],[Transaction Date]], "yyyy-mm")</f>
        <v>2024-10</v>
      </c>
      <c r="P10987" s="1">
        <f ca="1">YEAR(TODAY()) - YEAR(Table1[[#This Row],[Buyer Date of Birth]])</f>
        <v>78</v>
      </c>
      <c r="Q10987" s="2">
        <f>Table1[[#This Row],[Total Revenue]] - Table1[[#This Row],[Total Cost]]</f>
        <v>4492</v>
      </c>
    </row>
    <row r="10988" spans="1:17" x14ac:dyDescent="0.25">
      <c r="A10988" s="1">
        <v>45596</v>
      </c>
      <c r="B10988" t="s">
        <v>114</v>
      </c>
      <c r="C10988" t="s">
        <v>252</v>
      </c>
      <c r="D10988" t="s">
        <v>62</v>
      </c>
      <c r="E10988" s="1">
        <v>32014</v>
      </c>
      <c r="F10988" t="s">
        <v>75</v>
      </c>
      <c r="G10988">
        <v>450</v>
      </c>
      <c r="H10988" t="s">
        <v>72</v>
      </c>
      <c r="I10988" t="s">
        <v>30</v>
      </c>
      <c r="J10988" t="s">
        <v>24</v>
      </c>
      <c r="K10988" t="str">
        <f>VLOOKUP(H10988, [1]Products!B:E, 2, FALSE)</f>
        <v>Choco Delight</v>
      </c>
      <c r="L10988" s="2">
        <f>VLOOKUP(H10988, [1]Products!B:D, 3, FALSE)</f>
        <v>3</v>
      </c>
      <c r="M10988" s="2">
        <f>Table1[[#This Row],[Quantity Purchased]] * Table1[[#This Row],[Unit Price]]</f>
        <v>2250</v>
      </c>
      <c r="N10988" s="2">
        <f>VLOOKUP(H10988, [1]Products!B:E, 4, FALSE)</f>
        <v>5</v>
      </c>
      <c r="O10988" t="str">
        <f>TEXT(Table1[[#This Row],[Transaction Date]], "yyyy-mm")</f>
        <v>2024-10</v>
      </c>
      <c r="P10988" s="1">
        <f ca="1">YEAR(TODAY()) - YEAR(Table1[[#This Row],[Buyer Date of Birth]])</f>
        <v>38</v>
      </c>
      <c r="Q10988" s="2">
        <f>Table1[[#This Row],[Total Revenue]] - Table1[[#This Row],[Total Cost]]</f>
        <v>2247</v>
      </c>
    </row>
    <row r="10989" spans="1:17" x14ac:dyDescent="0.25">
      <c r="A10989" s="1">
        <v>45574</v>
      </c>
      <c r="B10989" t="s">
        <v>79</v>
      </c>
      <c r="C10989" t="s">
        <v>1234</v>
      </c>
      <c r="D10989" t="s">
        <v>45</v>
      </c>
      <c r="E10989" s="1">
        <v>33327</v>
      </c>
      <c r="F10989" t="s">
        <v>28</v>
      </c>
      <c r="G10989">
        <v>349</v>
      </c>
      <c r="H10989" t="s">
        <v>63</v>
      </c>
      <c r="I10989" t="s">
        <v>36</v>
      </c>
      <c r="J10989" t="s">
        <v>37</v>
      </c>
      <c r="K10989" t="str">
        <f>VLOOKUP(H10989, [1]Products!B:E, 2, FALSE)</f>
        <v>Vanilla Wafers</v>
      </c>
      <c r="L10989" s="2">
        <f>VLOOKUP(H10989, [1]Products!B:D, 3, FALSE)</f>
        <v>18</v>
      </c>
      <c r="M10989" s="2">
        <f>Table1[[#This Row],[Quantity Purchased]] * Table1[[#This Row],[Unit Price]]</f>
        <v>12564</v>
      </c>
      <c r="N10989" s="2">
        <f>VLOOKUP(H10989, [1]Products!B:E, 4, FALSE)</f>
        <v>36</v>
      </c>
      <c r="O10989" t="str">
        <f>TEXT(Table1[[#This Row],[Transaction Date]], "yyyy-mm")</f>
        <v>2024-10</v>
      </c>
      <c r="P10989" s="1">
        <f ca="1">YEAR(TODAY()) - YEAR(Table1[[#This Row],[Buyer Date of Birth]])</f>
        <v>34</v>
      </c>
      <c r="Q10989" s="2">
        <f>Table1[[#This Row],[Total Revenue]] - Table1[[#This Row],[Total Cost]]</f>
        <v>12546</v>
      </c>
    </row>
    <row r="10990" spans="1:17" x14ac:dyDescent="0.25">
      <c r="A10990" s="1">
        <v>45577</v>
      </c>
      <c r="B10990" t="s">
        <v>529</v>
      </c>
      <c r="C10990" t="s">
        <v>880</v>
      </c>
      <c r="D10990" t="s">
        <v>34</v>
      </c>
      <c r="E10990" s="1">
        <v>27040</v>
      </c>
      <c r="F10990" t="s">
        <v>21</v>
      </c>
      <c r="G10990">
        <v>315</v>
      </c>
      <c r="H10990" t="s">
        <v>63</v>
      </c>
      <c r="I10990" t="s">
        <v>55</v>
      </c>
      <c r="J10990" t="s">
        <v>31</v>
      </c>
      <c r="K10990" t="str">
        <f>VLOOKUP(H10990, [1]Products!B:E, 2, FALSE)</f>
        <v>Vanilla Wafers</v>
      </c>
      <c r="L10990" s="2">
        <f>VLOOKUP(H10990, [1]Products!B:D, 3, FALSE)</f>
        <v>18</v>
      </c>
      <c r="M10990" s="2">
        <f>Table1[[#This Row],[Quantity Purchased]] * Table1[[#This Row],[Unit Price]]</f>
        <v>11340</v>
      </c>
      <c r="N10990" s="2">
        <f>VLOOKUP(H10990, [1]Products!B:E, 4, FALSE)</f>
        <v>36</v>
      </c>
      <c r="O10990" t="str">
        <f>TEXT(Table1[[#This Row],[Transaction Date]], "yyyy-mm")</f>
        <v>2024-10</v>
      </c>
      <c r="P10990" s="1">
        <f ca="1">YEAR(TODAY()) - YEAR(Table1[[#This Row],[Buyer Date of Birth]])</f>
        <v>51</v>
      </c>
      <c r="Q10990" s="2">
        <f>Table1[[#This Row],[Total Revenue]] - Table1[[#This Row],[Total Cost]]</f>
        <v>11322</v>
      </c>
    </row>
    <row r="10991" spans="1:17" x14ac:dyDescent="0.25">
      <c r="A10991" s="1">
        <v>45582</v>
      </c>
      <c r="B10991" t="s">
        <v>645</v>
      </c>
      <c r="C10991" t="s">
        <v>344</v>
      </c>
      <c r="D10991" t="s">
        <v>53</v>
      </c>
      <c r="E10991" s="1">
        <v>36278</v>
      </c>
      <c r="F10991" t="s">
        <v>75</v>
      </c>
      <c r="G10991">
        <v>133</v>
      </c>
      <c r="H10991" t="s">
        <v>66</v>
      </c>
      <c r="I10991" t="s">
        <v>50</v>
      </c>
      <c r="J10991" t="s">
        <v>31</v>
      </c>
      <c r="K10991" t="str">
        <f>VLOOKUP(H10991, [1]Products!B:E, 2, FALSE)</f>
        <v>Oatmeal Cookies</v>
      </c>
      <c r="L10991" s="2">
        <f>VLOOKUP(H10991, [1]Products!B:D, 3, FALSE)</f>
        <v>19</v>
      </c>
      <c r="M10991" s="2">
        <f>Table1[[#This Row],[Quantity Purchased]] * Table1[[#This Row],[Unit Price]]</f>
        <v>3059</v>
      </c>
      <c r="N10991" s="2">
        <f>VLOOKUP(H10991, [1]Products!B:E, 4, FALSE)</f>
        <v>23</v>
      </c>
      <c r="O10991" t="str">
        <f>TEXT(Table1[[#This Row],[Transaction Date]], "yyyy-mm")</f>
        <v>2024-10</v>
      </c>
      <c r="P10991" s="1">
        <f ca="1">YEAR(TODAY()) - YEAR(Table1[[#This Row],[Buyer Date of Birth]])</f>
        <v>26</v>
      </c>
      <c r="Q10991" s="2">
        <f>Table1[[#This Row],[Total Revenue]] - Table1[[#This Row],[Total Cost]]</f>
        <v>3040</v>
      </c>
    </row>
    <row r="10992" spans="1:17" x14ac:dyDescent="0.25">
      <c r="A10992" s="1">
        <v>45573</v>
      </c>
      <c r="B10992" t="s">
        <v>67</v>
      </c>
      <c r="C10992" t="s">
        <v>1210</v>
      </c>
      <c r="D10992" t="s">
        <v>58</v>
      </c>
      <c r="E10992" s="1">
        <v>24348</v>
      </c>
      <c r="F10992" t="s">
        <v>21</v>
      </c>
      <c r="G10992">
        <v>228</v>
      </c>
      <c r="H10992" t="s">
        <v>35</v>
      </c>
      <c r="I10992" t="s">
        <v>59</v>
      </c>
      <c r="J10992" t="s">
        <v>37</v>
      </c>
      <c r="K10992" t="str">
        <f>VLOOKUP(H10992, [1]Products!B:E, 2, FALSE)</f>
        <v>Caramel Biscuits</v>
      </c>
      <c r="L10992" s="2">
        <f>VLOOKUP(H10992, [1]Products!B:D, 3, FALSE)</f>
        <v>18</v>
      </c>
      <c r="M10992" s="2">
        <f>Table1[[#This Row],[Quantity Purchased]] * Table1[[#This Row],[Unit Price]]</f>
        <v>5016</v>
      </c>
      <c r="N10992" s="2">
        <f>VLOOKUP(H10992, [1]Products!B:E, 4, FALSE)</f>
        <v>22</v>
      </c>
      <c r="O10992" t="str">
        <f>TEXT(Table1[[#This Row],[Transaction Date]], "yyyy-mm")</f>
        <v>2024-10</v>
      </c>
      <c r="P10992" s="1">
        <f ca="1">YEAR(TODAY()) - YEAR(Table1[[#This Row],[Buyer Date of Birth]])</f>
        <v>59</v>
      </c>
      <c r="Q10992" s="2">
        <f>Table1[[#This Row],[Total Revenue]] - Table1[[#This Row],[Total Cost]]</f>
        <v>4998</v>
      </c>
    </row>
    <row r="10993" spans="1:17" x14ac:dyDescent="0.25">
      <c r="A10993" s="1">
        <v>45574</v>
      </c>
      <c r="B10993" t="s">
        <v>121</v>
      </c>
      <c r="C10993" t="s">
        <v>186</v>
      </c>
      <c r="D10993" t="s">
        <v>78</v>
      </c>
      <c r="E10993" s="1">
        <v>23784</v>
      </c>
      <c r="F10993" t="s">
        <v>28</v>
      </c>
      <c r="G10993">
        <v>155</v>
      </c>
      <c r="H10993" t="s">
        <v>35</v>
      </c>
      <c r="I10993" t="s">
        <v>30</v>
      </c>
      <c r="J10993" t="s">
        <v>37</v>
      </c>
      <c r="K10993" t="str">
        <f>VLOOKUP(H10993, [1]Products!B:E, 2, FALSE)</f>
        <v>Caramel Biscuits</v>
      </c>
      <c r="L10993" s="2">
        <f>VLOOKUP(H10993, [1]Products!B:D, 3, FALSE)</f>
        <v>18</v>
      </c>
      <c r="M10993" s="2">
        <f>Table1[[#This Row],[Quantity Purchased]] * Table1[[#This Row],[Unit Price]]</f>
        <v>3410</v>
      </c>
      <c r="N10993" s="2">
        <f>VLOOKUP(H10993, [1]Products!B:E, 4, FALSE)</f>
        <v>22</v>
      </c>
      <c r="O10993" t="str">
        <f>TEXT(Table1[[#This Row],[Transaction Date]], "yyyy-mm")</f>
        <v>2024-10</v>
      </c>
      <c r="P10993" s="1">
        <f ca="1">YEAR(TODAY()) - YEAR(Table1[[#This Row],[Buyer Date of Birth]])</f>
        <v>60</v>
      </c>
      <c r="Q10993" s="2">
        <f>Table1[[#This Row],[Total Revenue]] - Table1[[#This Row],[Total Cost]]</f>
        <v>3392</v>
      </c>
    </row>
    <row r="10994" spans="1:17" x14ac:dyDescent="0.25">
      <c r="A10994" s="1">
        <v>45576</v>
      </c>
      <c r="B10994" t="s">
        <v>398</v>
      </c>
      <c r="C10994" t="s">
        <v>399</v>
      </c>
      <c r="D10994" t="s">
        <v>78</v>
      </c>
      <c r="E10994" s="1">
        <v>30714</v>
      </c>
      <c r="F10994" t="s">
        <v>28</v>
      </c>
      <c r="G10994">
        <v>464</v>
      </c>
      <c r="H10994" t="s">
        <v>54</v>
      </c>
      <c r="I10994" t="s">
        <v>42</v>
      </c>
      <c r="J10994" t="s">
        <v>24</v>
      </c>
      <c r="K10994" t="str">
        <f>VLOOKUP(H10994, [1]Products!B:E, 2, FALSE)</f>
        <v>Lemon Crisps</v>
      </c>
      <c r="L10994" s="2">
        <f>VLOOKUP(H10994, [1]Products!B:D, 3, FALSE)</f>
        <v>7</v>
      </c>
      <c r="M10994" s="2">
        <f>Table1[[#This Row],[Quantity Purchased]] * Table1[[#This Row],[Unit Price]]</f>
        <v>4176</v>
      </c>
      <c r="N10994" s="2">
        <f>VLOOKUP(H10994, [1]Products!B:E, 4, FALSE)</f>
        <v>9</v>
      </c>
      <c r="O10994" t="str">
        <f>TEXT(Table1[[#This Row],[Transaction Date]], "yyyy-mm")</f>
        <v>2024-10</v>
      </c>
      <c r="P10994" s="1">
        <f ca="1">YEAR(TODAY()) - YEAR(Table1[[#This Row],[Buyer Date of Birth]])</f>
        <v>41</v>
      </c>
      <c r="Q10994" s="2">
        <f>Table1[[#This Row],[Total Revenue]] - Table1[[#This Row],[Total Cost]]</f>
        <v>4169</v>
      </c>
    </row>
    <row r="10995" spans="1:17" x14ac:dyDescent="0.25">
      <c r="A10995" s="1">
        <v>45596</v>
      </c>
      <c r="B10995" t="s">
        <v>280</v>
      </c>
      <c r="C10995" t="s">
        <v>966</v>
      </c>
      <c r="D10995" t="s">
        <v>62</v>
      </c>
      <c r="E10995" s="1">
        <v>36702</v>
      </c>
      <c r="F10995" t="s">
        <v>28</v>
      </c>
      <c r="G10995">
        <v>156</v>
      </c>
      <c r="H10995" t="s">
        <v>72</v>
      </c>
      <c r="I10995" t="s">
        <v>30</v>
      </c>
      <c r="J10995" t="s">
        <v>24</v>
      </c>
      <c r="K10995" t="str">
        <f>VLOOKUP(H10995, [1]Products!B:E, 2, FALSE)</f>
        <v>Choco Delight</v>
      </c>
      <c r="L10995" s="2">
        <f>VLOOKUP(H10995, [1]Products!B:D, 3, FALSE)</f>
        <v>3</v>
      </c>
      <c r="M10995" s="2">
        <f>Table1[[#This Row],[Quantity Purchased]] * Table1[[#This Row],[Unit Price]]</f>
        <v>780</v>
      </c>
      <c r="N10995" s="2">
        <f>VLOOKUP(H10995, [1]Products!B:E, 4, FALSE)</f>
        <v>5</v>
      </c>
      <c r="O10995" t="str">
        <f>TEXT(Table1[[#This Row],[Transaction Date]], "yyyy-mm")</f>
        <v>2024-10</v>
      </c>
      <c r="P10995" s="1">
        <f ca="1">YEAR(TODAY()) - YEAR(Table1[[#This Row],[Buyer Date of Birth]])</f>
        <v>25</v>
      </c>
      <c r="Q10995" s="2">
        <f>Table1[[#This Row],[Total Revenue]] - Table1[[#This Row],[Total Cost]]</f>
        <v>777</v>
      </c>
    </row>
    <row r="10996" spans="1:17" x14ac:dyDescent="0.25">
      <c r="A10996" s="1">
        <v>45568</v>
      </c>
      <c r="B10996" t="s">
        <v>439</v>
      </c>
      <c r="C10996" t="s">
        <v>501</v>
      </c>
      <c r="D10996" t="s">
        <v>84</v>
      </c>
      <c r="E10996" s="1">
        <v>33578</v>
      </c>
      <c r="F10996" t="s">
        <v>75</v>
      </c>
      <c r="G10996">
        <v>412</v>
      </c>
      <c r="H10996" t="s">
        <v>41</v>
      </c>
      <c r="I10996" t="s">
        <v>50</v>
      </c>
      <c r="J10996" t="s">
        <v>31</v>
      </c>
      <c r="K10996" t="str">
        <f>VLOOKUP(H10996, [1]Products!B:E, 2, FALSE)</f>
        <v>Ginger Snaps</v>
      </c>
      <c r="L10996" s="2">
        <f>VLOOKUP(H10996, [1]Products!B:D, 3, FALSE)</f>
        <v>14</v>
      </c>
      <c r="M10996" s="2">
        <f>Table1[[#This Row],[Quantity Purchased]] * Table1[[#This Row],[Unit Price]]</f>
        <v>11536</v>
      </c>
      <c r="N10996" s="2">
        <f>VLOOKUP(H10996, [1]Products!B:E, 4, FALSE)</f>
        <v>28</v>
      </c>
      <c r="O10996" t="str">
        <f>TEXT(Table1[[#This Row],[Transaction Date]], "yyyy-mm")</f>
        <v>2024-10</v>
      </c>
      <c r="P10996" s="1">
        <f ca="1">YEAR(TODAY()) - YEAR(Table1[[#This Row],[Buyer Date of Birth]])</f>
        <v>34</v>
      </c>
      <c r="Q10996" s="2">
        <f>Table1[[#This Row],[Total Revenue]] - Table1[[#This Row],[Total Cost]]</f>
        <v>11522</v>
      </c>
    </row>
    <row r="10997" spans="1:17" x14ac:dyDescent="0.25">
      <c r="A10997" s="1">
        <v>45571</v>
      </c>
      <c r="B10997" t="s">
        <v>251</v>
      </c>
      <c r="C10997" t="s">
        <v>157</v>
      </c>
      <c r="D10997" t="s">
        <v>84</v>
      </c>
      <c r="E10997" s="1">
        <v>21130</v>
      </c>
      <c r="F10997" t="s">
        <v>21</v>
      </c>
      <c r="G10997">
        <v>116</v>
      </c>
      <c r="H10997" t="s">
        <v>29</v>
      </c>
      <c r="I10997" t="s">
        <v>30</v>
      </c>
      <c r="J10997" t="s">
        <v>24</v>
      </c>
      <c r="K10997" t="str">
        <f>VLOOKUP(H10997, [1]Products!B:E, 2, FALSE)</f>
        <v>Shortbread</v>
      </c>
      <c r="L10997" s="2">
        <f>VLOOKUP(H10997, [1]Products!B:D, 3, FALSE)</f>
        <v>10</v>
      </c>
      <c r="M10997" s="2">
        <f>Table1[[#This Row],[Quantity Purchased]] * Table1[[#This Row],[Unit Price]]</f>
        <v>5220</v>
      </c>
      <c r="N10997" s="2">
        <f>VLOOKUP(H10997, [1]Products!B:E, 4, FALSE)</f>
        <v>45</v>
      </c>
      <c r="O10997" t="str">
        <f>TEXT(Table1[[#This Row],[Transaction Date]], "yyyy-mm")</f>
        <v>2024-10</v>
      </c>
      <c r="P10997" s="1">
        <f ca="1">YEAR(TODAY()) - YEAR(Table1[[#This Row],[Buyer Date of Birth]])</f>
        <v>68</v>
      </c>
      <c r="Q10997" s="2">
        <f>Table1[[#This Row],[Total Revenue]] - Table1[[#This Row],[Total Cost]]</f>
        <v>5210</v>
      </c>
    </row>
    <row r="10998" spans="1:17" x14ac:dyDescent="0.25">
      <c r="A10998" s="1">
        <v>45589</v>
      </c>
      <c r="B10998" t="s">
        <v>166</v>
      </c>
      <c r="C10998" t="s">
        <v>495</v>
      </c>
      <c r="D10998" t="s">
        <v>20</v>
      </c>
      <c r="E10998" s="1">
        <v>16080</v>
      </c>
      <c r="F10998" t="s">
        <v>21</v>
      </c>
      <c r="G10998">
        <v>34</v>
      </c>
      <c r="H10998" t="s">
        <v>41</v>
      </c>
      <c r="I10998" t="s">
        <v>23</v>
      </c>
      <c r="J10998" t="s">
        <v>24</v>
      </c>
      <c r="K10998" t="str">
        <f>VLOOKUP(H10998, [1]Products!B:E, 2, FALSE)</f>
        <v>Ginger Snaps</v>
      </c>
      <c r="L10998" s="2">
        <f>VLOOKUP(H10998, [1]Products!B:D, 3, FALSE)</f>
        <v>14</v>
      </c>
      <c r="M10998" s="2">
        <f>Table1[[#This Row],[Quantity Purchased]] * Table1[[#This Row],[Unit Price]]</f>
        <v>952</v>
      </c>
      <c r="N10998" s="2">
        <f>VLOOKUP(H10998, [1]Products!B:E, 4, FALSE)</f>
        <v>28</v>
      </c>
      <c r="O10998" t="str">
        <f>TEXT(Table1[[#This Row],[Transaction Date]], "yyyy-mm")</f>
        <v>2024-10</v>
      </c>
      <c r="P10998" s="1">
        <f ca="1">YEAR(TODAY()) - YEAR(Table1[[#This Row],[Buyer Date of Birth]])</f>
        <v>81</v>
      </c>
      <c r="Q10998" s="2">
        <f>Table1[[#This Row],[Total Revenue]] - Table1[[#This Row],[Total Cost]]</f>
        <v>938</v>
      </c>
    </row>
    <row r="10999" spans="1:17" x14ac:dyDescent="0.25">
      <c r="A10999" s="1">
        <v>45585</v>
      </c>
      <c r="B10999" t="s">
        <v>400</v>
      </c>
      <c r="C10999" t="s">
        <v>903</v>
      </c>
      <c r="D10999" t="s">
        <v>45</v>
      </c>
      <c r="E10999" s="1">
        <v>31832</v>
      </c>
      <c r="F10999" t="s">
        <v>75</v>
      </c>
      <c r="G10999">
        <v>358</v>
      </c>
      <c r="H10999" t="s">
        <v>35</v>
      </c>
      <c r="I10999" t="s">
        <v>36</v>
      </c>
      <c r="J10999" t="s">
        <v>37</v>
      </c>
      <c r="K10999" t="str">
        <f>VLOOKUP(H10999, [1]Products!B:E, 2, FALSE)</f>
        <v>Caramel Biscuits</v>
      </c>
      <c r="L10999" s="2">
        <f>VLOOKUP(H10999, [1]Products!B:D, 3, FALSE)</f>
        <v>18</v>
      </c>
      <c r="M10999" s="2">
        <f>Table1[[#This Row],[Quantity Purchased]] * Table1[[#This Row],[Unit Price]]</f>
        <v>7876</v>
      </c>
      <c r="N10999" s="2">
        <f>VLOOKUP(H10999, [1]Products!B:E, 4, FALSE)</f>
        <v>22</v>
      </c>
      <c r="O10999" t="str">
        <f>TEXT(Table1[[#This Row],[Transaction Date]], "yyyy-mm")</f>
        <v>2024-10</v>
      </c>
      <c r="P10999" s="1">
        <f ca="1">YEAR(TODAY()) - YEAR(Table1[[#This Row],[Buyer Date of Birth]])</f>
        <v>38</v>
      </c>
      <c r="Q10999" s="2">
        <f>Table1[[#This Row],[Total Revenue]] - Table1[[#This Row],[Total Cost]]</f>
        <v>7858</v>
      </c>
    </row>
    <row r="11000" spans="1:17" x14ac:dyDescent="0.25">
      <c r="A11000" s="1">
        <v>45568</v>
      </c>
      <c r="B11000" t="s">
        <v>114</v>
      </c>
      <c r="C11000" t="s">
        <v>568</v>
      </c>
      <c r="D11000" t="s">
        <v>45</v>
      </c>
      <c r="E11000" s="1">
        <v>21401</v>
      </c>
      <c r="F11000" t="s">
        <v>40</v>
      </c>
      <c r="G11000">
        <v>407</v>
      </c>
      <c r="H11000" t="s">
        <v>54</v>
      </c>
      <c r="I11000" t="s">
        <v>23</v>
      </c>
      <c r="J11000" t="s">
        <v>24</v>
      </c>
      <c r="K11000" t="str">
        <f>VLOOKUP(H11000, [1]Products!B:E, 2, FALSE)</f>
        <v>Lemon Crisps</v>
      </c>
      <c r="L11000" s="2">
        <f>VLOOKUP(H11000, [1]Products!B:D, 3, FALSE)</f>
        <v>7</v>
      </c>
      <c r="M11000" s="2">
        <f>Table1[[#This Row],[Quantity Purchased]] * Table1[[#This Row],[Unit Price]]</f>
        <v>3663</v>
      </c>
      <c r="N11000" s="2">
        <f>VLOOKUP(H11000, [1]Products!B:E, 4, FALSE)</f>
        <v>9</v>
      </c>
      <c r="O11000" t="str">
        <f>TEXT(Table1[[#This Row],[Transaction Date]], "yyyy-mm")</f>
        <v>2024-10</v>
      </c>
      <c r="P11000" s="1">
        <f ca="1">YEAR(TODAY()) - YEAR(Table1[[#This Row],[Buyer Date of Birth]])</f>
        <v>67</v>
      </c>
      <c r="Q11000" s="2">
        <f>Table1[[#This Row],[Total Revenue]] - Table1[[#This Row],[Total Cost]]</f>
        <v>3656</v>
      </c>
    </row>
    <row r="11001" spans="1:17" x14ac:dyDescent="0.25">
      <c r="A11001" s="1">
        <v>45576</v>
      </c>
      <c r="B11001" t="s">
        <v>740</v>
      </c>
      <c r="C11001" t="s">
        <v>927</v>
      </c>
      <c r="D11001" t="s">
        <v>45</v>
      </c>
      <c r="E11001" s="1">
        <v>18422</v>
      </c>
      <c r="F11001" t="s">
        <v>40</v>
      </c>
      <c r="G11001">
        <v>489</v>
      </c>
      <c r="H11001" t="s">
        <v>41</v>
      </c>
      <c r="I11001" t="s">
        <v>55</v>
      </c>
      <c r="J11001" t="s">
        <v>31</v>
      </c>
      <c r="K11001" t="str">
        <f>VLOOKUP(H11001, [1]Products!B:E, 2, FALSE)</f>
        <v>Ginger Snaps</v>
      </c>
      <c r="L11001" s="2">
        <f>VLOOKUP(H11001, [1]Products!B:D, 3, FALSE)</f>
        <v>14</v>
      </c>
      <c r="M11001" s="2">
        <f>Table1[[#This Row],[Quantity Purchased]] * Table1[[#This Row],[Unit Price]]</f>
        <v>13692</v>
      </c>
      <c r="N11001" s="2">
        <f>VLOOKUP(H11001, [1]Products!B:E, 4, FALSE)</f>
        <v>28</v>
      </c>
      <c r="O11001" t="str">
        <f>TEXT(Table1[[#This Row],[Transaction Date]], "yyyy-mm")</f>
        <v>2024-10</v>
      </c>
      <c r="P11001" s="1">
        <f ca="1">YEAR(TODAY()) - YEAR(Table1[[#This Row],[Buyer Date of Birth]])</f>
        <v>75</v>
      </c>
      <c r="Q11001" s="2">
        <f>Table1[[#This Row],[Total Revenue]] - Table1[[#This Row],[Total Cost]]</f>
        <v>13678</v>
      </c>
    </row>
    <row r="11002" spans="1:17" x14ac:dyDescent="0.25">
      <c r="A11002" s="1">
        <v>45588</v>
      </c>
      <c r="B11002" t="s">
        <v>777</v>
      </c>
      <c r="C11002" t="s">
        <v>624</v>
      </c>
      <c r="D11002" t="s">
        <v>34</v>
      </c>
      <c r="E11002" s="1">
        <v>25299</v>
      </c>
      <c r="F11002" t="s">
        <v>21</v>
      </c>
      <c r="G11002">
        <v>305</v>
      </c>
      <c r="H11002" t="s">
        <v>54</v>
      </c>
      <c r="I11002" t="s">
        <v>55</v>
      </c>
      <c r="J11002" t="s">
        <v>24</v>
      </c>
      <c r="K11002" t="str">
        <f>VLOOKUP(H11002, [1]Products!B:E, 2, FALSE)</f>
        <v>Lemon Crisps</v>
      </c>
      <c r="L11002" s="2">
        <f>VLOOKUP(H11002, [1]Products!B:D, 3, FALSE)</f>
        <v>7</v>
      </c>
      <c r="M11002" s="2">
        <f>Table1[[#This Row],[Quantity Purchased]] * Table1[[#This Row],[Unit Price]]</f>
        <v>2745</v>
      </c>
      <c r="N11002" s="2">
        <f>VLOOKUP(H11002, [1]Products!B:E, 4, FALSE)</f>
        <v>9</v>
      </c>
      <c r="O11002" t="str">
        <f>TEXT(Table1[[#This Row],[Transaction Date]], "yyyy-mm")</f>
        <v>2024-10</v>
      </c>
      <c r="P11002" s="1">
        <f ca="1">YEAR(TODAY()) - YEAR(Table1[[#This Row],[Buyer Date of Birth]])</f>
        <v>56</v>
      </c>
      <c r="Q11002" s="2">
        <f>Table1[[#This Row],[Total Revenue]] - Table1[[#This Row],[Total Cost]]</f>
        <v>2738</v>
      </c>
    </row>
    <row r="11003" spans="1:17" x14ac:dyDescent="0.25">
      <c r="A11003" s="1">
        <v>45584</v>
      </c>
      <c r="B11003" t="s">
        <v>993</v>
      </c>
      <c r="C11003" t="s">
        <v>433</v>
      </c>
      <c r="D11003" t="s">
        <v>62</v>
      </c>
      <c r="E11003" s="1">
        <v>24220</v>
      </c>
      <c r="F11003" t="s">
        <v>21</v>
      </c>
      <c r="G11003">
        <v>432</v>
      </c>
      <c r="H11003" t="s">
        <v>41</v>
      </c>
      <c r="I11003" t="s">
        <v>50</v>
      </c>
      <c r="J11003" t="s">
        <v>37</v>
      </c>
      <c r="K11003" t="str">
        <f>VLOOKUP(H11003, [1]Products!B:E, 2, FALSE)</f>
        <v>Ginger Snaps</v>
      </c>
      <c r="L11003" s="2">
        <f>VLOOKUP(H11003, [1]Products!B:D, 3, FALSE)</f>
        <v>14</v>
      </c>
      <c r="M11003" s="2">
        <f>Table1[[#This Row],[Quantity Purchased]] * Table1[[#This Row],[Unit Price]]</f>
        <v>12096</v>
      </c>
      <c r="N11003" s="2">
        <f>VLOOKUP(H11003, [1]Products!B:E, 4, FALSE)</f>
        <v>28</v>
      </c>
      <c r="O11003" t="str">
        <f>TEXT(Table1[[#This Row],[Transaction Date]], "yyyy-mm")</f>
        <v>2024-10</v>
      </c>
      <c r="P11003" s="1">
        <f ca="1">YEAR(TODAY()) - YEAR(Table1[[#This Row],[Buyer Date of Birth]])</f>
        <v>59</v>
      </c>
      <c r="Q11003" s="2">
        <f>Table1[[#This Row],[Total Revenue]] - Table1[[#This Row],[Total Cost]]</f>
        <v>12082</v>
      </c>
    </row>
    <row r="11004" spans="1:17" x14ac:dyDescent="0.25">
      <c r="A11004" s="1">
        <v>45574</v>
      </c>
      <c r="B11004" t="s">
        <v>317</v>
      </c>
      <c r="C11004" t="s">
        <v>1024</v>
      </c>
      <c r="D11004" t="s">
        <v>78</v>
      </c>
      <c r="E11004" s="1">
        <v>38274</v>
      </c>
      <c r="F11004" t="s">
        <v>40</v>
      </c>
      <c r="G11004">
        <v>67</v>
      </c>
      <c r="H11004" t="s">
        <v>41</v>
      </c>
      <c r="I11004" t="s">
        <v>23</v>
      </c>
      <c r="J11004" t="s">
        <v>31</v>
      </c>
      <c r="K11004" t="str">
        <f>VLOOKUP(H11004, [1]Products!B:E, 2, FALSE)</f>
        <v>Ginger Snaps</v>
      </c>
      <c r="L11004" s="2">
        <f>VLOOKUP(H11004, [1]Products!B:D, 3, FALSE)</f>
        <v>14</v>
      </c>
      <c r="M11004" s="2">
        <f>Table1[[#This Row],[Quantity Purchased]] * Table1[[#This Row],[Unit Price]]</f>
        <v>1876</v>
      </c>
      <c r="N11004" s="2">
        <f>VLOOKUP(H11004, [1]Products!B:E, 4, FALSE)</f>
        <v>28</v>
      </c>
      <c r="O11004" t="str">
        <f>TEXT(Table1[[#This Row],[Transaction Date]], "yyyy-mm")</f>
        <v>2024-10</v>
      </c>
      <c r="P11004" s="1">
        <f ca="1">YEAR(TODAY()) - YEAR(Table1[[#This Row],[Buyer Date of Birth]])</f>
        <v>21</v>
      </c>
      <c r="Q11004" s="2">
        <f>Table1[[#This Row],[Total Revenue]] - Table1[[#This Row],[Total Cost]]</f>
        <v>1862</v>
      </c>
    </row>
    <row r="11005" spans="1:17" x14ac:dyDescent="0.25">
      <c r="A11005" s="1">
        <v>45594</v>
      </c>
      <c r="B11005" t="s">
        <v>197</v>
      </c>
      <c r="C11005" t="s">
        <v>494</v>
      </c>
      <c r="D11005" t="s">
        <v>62</v>
      </c>
      <c r="E11005" s="1">
        <v>20546</v>
      </c>
      <c r="F11005" t="s">
        <v>21</v>
      </c>
      <c r="G11005">
        <v>306</v>
      </c>
      <c r="H11005" t="s">
        <v>29</v>
      </c>
      <c r="I11005" t="s">
        <v>59</v>
      </c>
      <c r="J11005" t="s">
        <v>31</v>
      </c>
      <c r="K11005" t="str">
        <f>VLOOKUP(H11005, [1]Products!B:E, 2, FALSE)</f>
        <v>Shortbread</v>
      </c>
      <c r="L11005" s="2">
        <f>VLOOKUP(H11005, [1]Products!B:D, 3, FALSE)</f>
        <v>10</v>
      </c>
      <c r="M11005" s="2">
        <f>Table1[[#This Row],[Quantity Purchased]] * Table1[[#This Row],[Unit Price]]</f>
        <v>13770</v>
      </c>
      <c r="N11005" s="2">
        <f>VLOOKUP(H11005, [1]Products!B:E, 4, FALSE)</f>
        <v>45</v>
      </c>
      <c r="O11005" t="str">
        <f>TEXT(Table1[[#This Row],[Transaction Date]], "yyyy-mm")</f>
        <v>2024-10</v>
      </c>
      <c r="P11005" s="1">
        <f ca="1">YEAR(TODAY()) - YEAR(Table1[[#This Row],[Buyer Date of Birth]])</f>
        <v>69</v>
      </c>
      <c r="Q11005" s="2">
        <f>Table1[[#This Row],[Total Revenue]] - Table1[[#This Row],[Total Cost]]</f>
        <v>13760</v>
      </c>
    </row>
    <row r="11006" spans="1:17" x14ac:dyDescent="0.25">
      <c r="A11006" s="1">
        <v>45594</v>
      </c>
      <c r="B11006" t="s">
        <v>325</v>
      </c>
      <c r="C11006" t="s">
        <v>330</v>
      </c>
      <c r="D11006" t="s">
        <v>100</v>
      </c>
      <c r="E11006" s="1">
        <v>16655</v>
      </c>
      <c r="F11006" t="s">
        <v>40</v>
      </c>
      <c r="G11006">
        <v>29</v>
      </c>
      <c r="H11006" t="s">
        <v>66</v>
      </c>
      <c r="I11006" t="s">
        <v>59</v>
      </c>
      <c r="J11006" t="s">
        <v>37</v>
      </c>
      <c r="K11006" t="str">
        <f>VLOOKUP(H11006, [1]Products!B:E, 2, FALSE)</f>
        <v>Oatmeal Cookies</v>
      </c>
      <c r="L11006" s="2">
        <f>VLOOKUP(H11006, [1]Products!B:D, 3, FALSE)</f>
        <v>19</v>
      </c>
      <c r="M11006" s="2">
        <f>Table1[[#This Row],[Quantity Purchased]] * Table1[[#This Row],[Unit Price]]</f>
        <v>667</v>
      </c>
      <c r="N11006" s="2">
        <f>VLOOKUP(H11006, [1]Products!B:E, 4, FALSE)</f>
        <v>23</v>
      </c>
      <c r="O11006" t="str">
        <f>TEXT(Table1[[#This Row],[Transaction Date]], "yyyy-mm")</f>
        <v>2024-10</v>
      </c>
      <c r="P11006" s="1">
        <f ca="1">YEAR(TODAY()) - YEAR(Table1[[#This Row],[Buyer Date of Birth]])</f>
        <v>80</v>
      </c>
      <c r="Q11006" s="2">
        <f>Table1[[#This Row],[Total Revenue]] - Table1[[#This Row],[Total Cost]]</f>
        <v>648</v>
      </c>
    </row>
    <row r="11007" spans="1:17" x14ac:dyDescent="0.25">
      <c r="A11007" s="1">
        <v>45569</v>
      </c>
      <c r="B11007" t="s">
        <v>928</v>
      </c>
      <c r="C11007" t="s">
        <v>310</v>
      </c>
      <c r="D11007" t="s">
        <v>45</v>
      </c>
      <c r="E11007" s="1">
        <v>31484</v>
      </c>
      <c r="F11007" t="s">
        <v>40</v>
      </c>
      <c r="G11007">
        <v>210</v>
      </c>
      <c r="H11007" t="s">
        <v>66</v>
      </c>
      <c r="I11007" t="s">
        <v>23</v>
      </c>
      <c r="J11007" t="s">
        <v>37</v>
      </c>
      <c r="K11007" t="str">
        <f>VLOOKUP(H11007, [1]Products!B:E, 2, FALSE)</f>
        <v>Oatmeal Cookies</v>
      </c>
      <c r="L11007" s="2">
        <f>VLOOKUP(H11007, [1]Products!B:D, 3, FALSE)</f>
        <v>19</v>
      </c>
      <c r="M11007" s="2">
        <f>Table1[[#This Row],[Quantity Purchased]] * Table1[[#This Row],[Unit Price]]</f>
        <v>4830</v>
      </c>
      <c r="N11007" s="2">
        <f>VLOOKUP(H11007, [1]Products!B:E, 4, FALSE)</f>
        <v>23</v>
      </c>
      <c r="O11007" t="str">
        <f>TEXT(Table1[[#This Row],[Transaction Date]], "yyyy-mm")</f>
        <v>2024-10</v>
      </c>
      <c r="P11007" s="1">
        <f ca="1">YEAR(TODAY()) - YEAR(Table1[[#This Row],[Buyer Date of Birth]])</f>
        <v>39</v>
      </c>
      <c r="Q11007" s="2">
        <f>Table1[[#This Row],[Total Revenue]] - Table1[[#This Row],[Total Cost]]</f>
        <v>4811</v>
      </c>
    </row>
    <row r="11008" spans="1:17" x14ac:dyDescent="0.25">
      <c r="A11008" s="1">
        <v>45575</v>
      </c>
      <c r="B11008" t="s">
        <v>167</v>
      </c>
      <c r="C11008" t="s">
        <v>399</v>
      </c>
      <c r="D11008" t="s">
        <v>20</v>
      </c>
      <c r="E11008" s="1">
        <v>38039</v>
      </c>
      <c r="F11008" t="s">
        <v>75</v>
      </c>
      <c r="G11008">
        <v>314</v>
      </c>
      <c r="H11008" t="s">
        <v>63</v>
      </c>
      <c r="I11008" t="s">
        <v>36</v>
      </c>
      <c r="J11008" t="s">
        <v>24</v>
      </c>
      <c r="K11008" t="str">
        <f>VLOOKUP(H11008, [1]Products!B:E, 2, FALSE)</f>
        <v>Vanilla Wafers</v>
      </c>
      <c r="L11008" s="2">
        <f>VLOOKUP(H11008, [1]Products!B:D, 3, FALSE)</f>
        <v>18</v>
      </c>
      <c r="M11008" s="2">
        <f>Table1[[#This Row],[Quantity Purchased]] * Table1[[#This Row],[Unit Price]]</f>
        <v>11304</v>
      </c>
      <c r="N11008" s="2">
        <f>VLOOKUP(H11008, [1]Products!B:E, 4, FALSE)</f>
        <v>36</v>
      </c>
      <c r="O11008" t="str">
        <f>TEXT(Table1[[#This Row],[Transaction Date]], "yyyy-mm")</f>
        <v>2024-10</v>
      </c>
      <c r="P11008" s="1">
        <f ca="1">YEAR(TODAY()) - YEAR(Table1[[#This Row],[Buyer Date of Birth]])</f>
        <v>21</v>
      </c>
      <c r="Q11008" s="2">
        <f>Table1[[#This Row],[Total Revenue]] - Table1[[#This Row],[Total Cost]]</f>
        <v>11286</v>
      </c>
    </row>
    <row r="11009" spans="1:17" x14ac:dyDescent="0.25">
      <c r="A11009" s="1">
        <v>45584</v>
      </c>
      <c r="B11009" t="s">
        <v>204</v>
      </c>
      <c r="C11009" t="s">
        <v>879</v>
      </c>
      <c r="D11009" t="s">
        <v>100</v>
      </c>
      <c r="E11009" s="1">
        <v>23805</v>
      </c>
      <c r="F11009" t="s">
        <v>28</v>
      </c>
      <c r="G11009">
        <v>260</v>
      </c>
      <c r="H11009" t="s">
        <v>41</v>
      </c>
      <c r="I11009" t="s">
        <v>46</v>
      </c>
      <c r="J11009" t="s">
        <v>24</v>
      </c>
      <c r="K11009" t="str">
        <f>VLOOKUP(H11009, [1]Products!B:E, 2, FALSE)</f>
        <v>Ginger Snaps</v>
      </c>
      <c r="L11009" s="2">
        <f>VLOOKUP(H11009, [1]Products!B:D, 3, FALSE)</f>
        <v>14</v>
      </c>
      <c r="M11009" s="2">
        <f>Table1[[#This Row],[Quantity Purchased]] * Table1[[#This Row],[Unit Price]]</f>
        <v>7280</v>
      </c>
      <c r="N11009" s="2">
        <f>VLOOKUP(H11009, [1]Products!B:E, 4, FALSE)</f>
        <v>28</v>
      </c>
      <c r="O11009" t="str">
        <f>TEXT(Table1[[#This Row],[Transaction Date]], "yyyy-mm")</f>
        <v>2024-10</v>
      </c>
      <c r="P11009" s="1">
        <f ca="1">YEAR(TODAY()) - YEAR(Table1[[#This Row],[Buyer Date of Birth]])</f>
        <v>60</v>
      </c>
      <c r="Q11009" s="2">
        <f>Table1[[#This Row],[Total Revenue]] - Table1[[#This Row],[Total Cost]]</f>
        <v>7266</v>
      </c>
    </row>
    <row r="11010" spans="1:17" x14ac:dyDescent="0.25">
      <c r="A11010" s="1">
        <v>45595</v>
      </c>
      <c r="B11010" t="s">
        <v>259</v>
      </c>
      <c r="C11010" t="s">
        <v>126</v>
      </c>
      <c r="D11010" t="s">
        <v>58</v>
      </c>
      <c r="E11010" s="1">
        <v>37217</v>
      </c>
      <c r="F11010" t="s">
        <v>40</v>
      </c>
      <c r="G11010">
        <v>221</v>
      </c>
      <c r="H11010" t="s">
        <v>29</v>
      </c>
      <c r="I11010" t="s">
        <v>36</v>
      </c>
      <c r="J11010" t="s">
        <v>31</v>
      </c>
      <c r="K11010" t="str">
        <f>VLOOKUP(H11010, [1]Products!B:E, 2, FALSE)</f>
        <v>Shortbread</v>
      </c>
      <c r="L11010" s="2">
        <f>VLOOKUP(H11010, [1]Products!B:D, 3, FALSE)</f>
        <v>10</v>
      </c>
      <c r="M11010" s="2">
        <f>Table1[[#This Row],[Quantity Purchased]] * Table1[[#This Row],[Unit Price]]</f>
        <v>9945</v>
      </c>
      <c r="N11010" s="2">
        <f>VLOOKUP(H11010, [1]Products!B:E, 4, FALSE)</f>
        <v>45</v>
      </c>
      <c r="O11010" t="str">
        <f>TEXT(Table1[[#This Row],[Transaction Date]], "yyyy-mm")</f>
        <v>2024-10</v>
      </c>
      <c r="P11010" s="1">
        <f ca="1">YEAR(TODAY()) - YEAR(Table1[[#This Row],[Buyer Date of Birth]])</f>
        <v>24</v>
      </c>
      <c r="Q11010" s="2">
        <f>Table1[[#This Row],[Total Revenue]] - Table1[[#This Row],[Total Cost]]</f>
        <v>9935</v>
      </c>
    </row>
    <row r="11011" spans="1:17" x14ac:dyDescent="0.25">
      <c r="A11011" s="1">
        <v>45582</v>
      </c>
      <c r="B11011" t="s">
        <v>138</v>
      </c>
      <c r="C11011" t="s">
        <v>1513</v>
      </c>
      <c r="D11011" t="s">
        <v>89</v>
      </c>
      <c r="E11011" s="1">
        <v>30898</v>
      </c>
      <c r="F11011" t="s">
        <v>40</v>
      </c>
      <c r="G11011">
        <v>341</v>
      </c>
      <c r="H11011" t="s">
        <v>29</v>
      </c>
      <c r="I11011" t="s">
        <v>55</v>
      </c>
      <c r="J11011" t="s">
        <v>24</v>
      </c>
      <c r="K11011" t="str">
        <f>VLOOKUP(H11011, [1]Products!B:E, 2, FALSE)</f>
        <v>Shortbread</v>
      </c>
      <c r="L11011" s="2">
        <f>VLOOKUP(H11011, [1]Products!B:D, 3, FALSE)</f>
        <v>10</v>
      </c>
      <c r="M11011" s="2">
        <f>Table1[[#This Row],[Quantity Purchased]] * Table1[[#This Row],[Unit Price]]</f>
        <v>15345</v>
      </c>
      <c r="N11011" s="2">
        <f>VLOOKUP(H11011, [1]Products!B:E, 4, FALSE)</f>
        <v>45</v>
      </c>
      <c r="O11011" t="str">
        <f>TEXT(Table1[[#This Row],[Transaction Date]], "yyyy-mm")</f>
        <v>2024-10</v>
      </c>
      <c r="P11011" s="1">
        <f ca="1">YEAR(TODAY()) - YEAR(Table1[[#This Row],[Buyer Date of Birth]])</f>
        <v>41</v>
      </c>
      <c r="Q11011" s="2">
        <f>Table1[[#This Row],[Total Revenue]] - Table1[[#This Row],[Total Cost]]</f>
        <v>15335</v>
      </c>
    </row>
    <row r="11012" spans="1:17" x14ac:dyDescent="0.25">
      <c r="A11012" s="1">
        <v>45574</v>
      </c>
      <c r="B11012" t="s">
        <v>1048</v>
      </c>
      <c r="C11012" t="s">
        <v>242</v>
      </c>
      <c r="D11012" t="s">
        <v>53</v>
      </c>
      <c r="E11012" s="1">
        <v>28099</v>
      </c>
      <c r="F11012" t="s">
        <v>28</v>
      </c>
      <c r="G11012">
        <v>239</v>
      </c>
      <c r="H11012" t="s">
        <v>54</v>
      </c>
      <c r="I11012" t="s">
        <v>30</v>
      </c>
      <c r="J11012" t="s">
        <v>24</v>
      </c>
      <c r="K11012" t="str">
        <f>VLOOKUP(H11012, [1]Products!B:E, 2, FALSE)</f>
        <v>Lemon Crisps</v>
      </c>
      <c r="L11012" s="2">
        <f>VLOOKUP(H11012, [1]Products!B:D, 3, FALSE)</f>
        <v>7</v>
      </c>
      <c r="M11012" s="2">
        <f>Table1[[#This Row],[Quantity Purchased]] * Table1[[#This Row],[Unit Price]]</f>
        <v>2151</v>
      </c>
      <c r="N11012" s="2">
        <f>VLOOKUP(H11012, [1]Products!B:E, 4, FALSE)</f>
        <v>9</v>
      </c>
      <c r="O11012" t="str">
        <f>TEXT(Table1[[#This Row],[Transaction Date]], "yyyy-mm")</f>
        <v>2024-10</v>
      </c>
      <c r="P11012" s="1">
        <f ca="1">YEAR(TODAY()) - YEAR(Table1[[#This Row],[Buyer Date of Birth]])</f>
        <v>49</v>
      </c>
      <c r="Q11012" s="2">
        <f>Table1[[#This Row],[Total Revenue]] - Table1[[#This Row],[Total Cost]]</f>
        <v>2144</v>
      </c>
    </row>
    <row r="11013" spans="1:17" x14ac:dyDescent="0.25">
      <c r="A11013" s="1">
        <v>45580</v>
      </c>
      <c r="B11013" t="s">
        <v>469</v>
      </c>
      <c r="C11013" t="s">
        <v>168</v>
      </c>
      <c r="D11013" t="s">
        <v>34</v>
      </c>
      <c r="E11013" s="1">
        <v>34875</v>
      </c>
      <c r="F11013" t="s">
        <v>28</v>
      </c>
      <c r="G11013">
        <v>444</v>
      </c>
      <c r="H11013" t="s">
        <v>72</v>
      </c>
      <c r="I11013" t="s">
        <v>36</v>
      </c>
      <c r="J11013" t="s">
        <v>37</v>
      </c>
      <c r="K11013" t="str">
        <f>VLOOKUP(H11013, [1]Products!B:E, 2, FALSE)</f>
        <v>Choco Delight</v>
      </c>
      <c r="L11013" s="2">
        <f>VLOOKUP(H11013, [1]Products!B:D, 3, FALSE)</f>
        <v>3</v>
      </c>
      <c r="M11013" s="2">
        <f>Table1[[#This Row],[Quantity Purchased]] * Table1[[#This Row],[Unit Price]]</f>
        <v>2220</v>
      </c>
      <c r="N11013" s="2">
        <f>VLOOKUP(H11013, [1]Products!B:E, 4, FALSE)</f>
        <v>5</v>
      </c>
      <c r="O11013" t="str">
        <f>TEXT(Table1[[#This Row],[Transaction Date]], "yyyy-mm")</f>
        <v>2024-10</v>
      </c>
      <c r="P11013" s="1">
        <f ca="1">YEAR(TODAY()) - YEAR(Table1[[#This Row],[Buyer Date of Birth]])</f>
        <v>30</v>
      </c>
      <c r="Q11013" s="2">
        <f>Table1[[#This Row],[Total Revenue]] - Table1[[#This Row],[Total Cost]]</f>
        <v>2217</v>
      </c>
    </row>
    <row r="11014" spans="1:17" x14ac:dyDescent="0.25">
      <c r="A11014" s="1">
        <v>45589</v>
      </c>
      <c r="B11014" t="s">
        <v>189</v>
      </c>
      <c r="C11014" t="s">
        <v>521</v>
      </c>
      <c r="D11014" t="s">
        <v>89</v>
      </c>
      <c r="E11014" s="1">
        <v>23208</v>
      </c>
      <c r="F11014" t="s">
        <v>21</v>
      </c>
      <c r="G11014">
        <v>265</v>
      </c>
      <c r="H11014" t="s">
        <v>35</v>
      </c>
      <c r="I11014" t="s">
        <v>55</v>
      </c>
      <c r="J11014" t="s">
        <v>24</v>
      </c>
      <c r="K11014" t="str">
        <f>VLOOKUP(H11014, [1]Products!B:E, 2, FALSE)</f>
        <v>Caramel Biscuits</v>
      </c>
      <c r="L11014" s="2">
        <f>VLOOKUP(H11014, [1]Products!B:D, 3, FALSE)</f>
        <v>18</v>
      </c>
      <c r="M11014" s="2">
        <f>Table1[[#This Row],[Quantity Purchased]] * Table1[[#This Row],[Unit Price]]</f>
        <v>5830</v>
      </c>
      <c r="N11014" s="2">
        <f>VLOOKUP(H11014, [1]Products!B:E, 4, FALSE)</f>
        <v>22</v>
      </c>
      <c r="O11014" t="str">
        <f>TEXT(Table1[[#This Row],[Transaction Date]], "yyyy-mm")</f>
        <v>2024-10</v>
      </c>
      <c r="P11014" s="1">
        <f ca="1">YEAR(TODAY()) - YEAR(Table1[[#This Row],[Buyer Date of Birth]])</f>
        <v>62</v>
      </c>
      <c r="Q11014" s="2">
        <f>Table1[[#This Row],[Total Revenue]] - Table1[[#This Row],[Total Cost]]</f>
        <v>5812</v>
      </c>
    </row>
    <row r="11015" spans="1:17" x14ac:dyDescent="0.25">
      <c r="A11015" s="1">
        <v>45585</v>
      </c>
      <c r="B11015" t="s">
        <v>463</v>
      </c>
      <c r="C11015" t="s">
        <v>229</v>
      </c>
      <c r="D11015" t="s">
        <v>100</v>
      </c>
      <c r="E11015" s="1">
        <v>35144</v>
      </c>
      <c r="F11015" t="s">
        <v>28</v>
      </c>
      <c r="G11015">
        <v>212</v>
      </c>
      <c r="H11015" t="s">
        <v>22</v>
      </c>
      <c r="I11015" t="s">
        <v>50</v>
      </c>
      <c r="J11015" t="s">
        <v>37</v>
      </c>
      <c r="K11015" t="str">
        <f>VLOOKUP(H11015, [1]Products!B:E, 2, FALSE)</f>
        <v>Cinnamon Swirls</v>
      </c>
      <c r="L11015" s="2">
        <f>VLOOKUP(H11015, [1]Products!B:D, 3, FALSE)</f>
        <v>10</v>
      </c>
      <c r="M11015" s="2">
        <f>Table1[[#This Row],[Quantity Purchased]] * Table1[[#This Row],[Unit Price]]</f>
        <v>2968</v>
      </c>
      <c r="N11015" s="2">
        <f>VLOOKUP(H11015, [1]Products!B:E, 4, FALSE)</f>
        <v>14</v>
      </c>
      <c r="O11015" t="str">
        <f>TEXT(Table1[[#This Row],[Transaction Date]], "yyyy-mm")</f>
        <v>2024-10</v>
      </c>
      <c r="P11015" s="1">
        <f ca="1">YEAR(TODAY()) - YEAR(Table1[[#This Row],[Buyer Date of Birth]])</f>
        <v>29</v>
      </c>
      <c r="Q11015" s="2">
        <f>Table1[[#This Row],[Total Revenue]] - Table1[[#This Row],[Total Cost]]</f>
        <v>2958</v>
      </c>
    </row>
    <row r="11016" spans="1:17" x14ac:dyDescent="0.25">
      <c r="A11016" s="1">
        <v>45596</v>
      </c>
      <c r="B11016" t="s">
        <v>309</v>
      </c>
      <c r="C11016" t="s">
        <v>1429</v>
      </c>
      <c r="D11016" t="s">
        <v>45</v>
      </c>
      <c r="E11016" s="1">
        <v>22438</v>
      </c>
      <c r="F11016" t="s">
        <v>75</v>
      </c>
      <c r="G11016">
        <v>208</v>
      </c>
      <c r="H11016" t="s">
        <v>22</v>
      </c>
      <c r="I11016" t="s">
        <v>36</v>
      </c>
      <c r="J11016" t="s">
        <v>31</v>
      </c>
      <c r="K11016" t="str">
        <f>VLOOKUP(H11016, [1]Products!B:E, 2, FALSE)</f>
        <v>Cinnamon Swirls</v>
      </c>
      <c r="L11016" s="2">
        <f>VLOOKUP(H11016, [1]Products!B:D, 3, FALSE)</f>
        <v>10</v>
      </c>
      <c r="M11016" s="2">
        <f>Table1[[#This Row],[Quantity Purchased]] * Table1[[#This Row],[Unit Price]]</f>
        <v>2912</v>
      </c>
      <c r="N11016" s="2">
        <f>VLOOKUP(H11016, [1]Products!B:E, 4, FALSE)</f>
        <v>14</v>
      </c>
      <c r="O11016" t="str">
        <f>TEXT(Table1[[#This Row],[Transaction Date]], "yyyy-mm")</f>
        <v>2024-10</v>
      </c>
      <c r="P11016" s="1">
        <f ca="1">YEAR(TODAY()) - YEAR(Table1[[#This Row],[Buyer Date of Birth]])</f>
        <v>64</v>
      </c>
      <c r="Q11016" s="2">
        <f>Table1[[#This Row],[Total Revenue]] - Table1[[#This Row],[Total Cost]]</f>
        <v>2902</v>
      </c>
    </row>
    <row r="11017" spans="1:17" x14ac:dyDescent="0.25">
      <c r="A11017" s="1">
        <v>45595</v>
      </c>
      <c r="B11017" t="s">
        <v>379</v>
      </c>
      <c r="C11017" t="s">
        <v>344</v>
      </c>
      <c r="D11017" t="s">
        <v>62</v>
      </c>
      <c r="E11017" s="1">
        <v>22735</v>
      </c>
      <c r="F11017" t="s">
        <v>21</v>
      </c>
      <c r="G11017">
        <v>179</v>
      </c>
      <c r="H11017" t="s">
        <v>35</v>
      </c>
      <c r="I11017" t="s">
        <v>59</v>
      </c>
      <c r="J11017" t="s">
        <v>31</v>
      </c>
      <c r="K11017" t="str">
        <f>VLOOKUP(H11017, [1]Products!B:E, 2, FALSE)</f>
        <v>Caramel Biscuits</v>
      </c>
      <c r="L11017" s="2">
        <f>VLOOKUP(H11017, [1]Products!B:D, 3, FALSE)</f>
        <v>18</v>
      </c>
      <c r="M11017" s="2">
        <f>Table1[[#This Row],[Quantity Purchased]] * Table1[[#This Row],[Unit Price]]</f>
        <v>3938</v>
      </c>
      <c r="N11017" s="2">
        <f>VLOOKUP(H11017, [1]Products!B:E, 4, FALSE)</f>
        <v>22</v>
      </c>
      <c r="O11017" t="str">
        <f>TEXT(Table1[[#This Row],[Transaction Date]], "yyyy-mm")</f>
        <v>2024-10</v>
      </c>
      <c r="P11017" s="1">
        <f ca="1">YEAR(TODAY()) - YEAR(Table1[[#This Row],[Buyer Date of Birth]])</f>
        <v>63</v>
      </c>
      <c r="Q11017" s="2">
        <f>Table1[[#This Row],[Total Revenue]] - Table1[[#This Row],[Total Cost]]</f>
        <v>3920</v>
      </c>
    </row>
    <row r="11018" spans="1:17" x14ac:dyDescent="0.25">
      <c r="A11018" s="1">
        <v>45566</v>
      </c>
      <c r="B11018" t="s">
        <v>358</v>
      </c>
      <c r="C11018" t="s">
        <v>81</v>
      </c>
      <c r="D11018" t="s">
        <v>34</v>
      </c>
      <c r="E11018" s="1">
        <v>36944</v>
      </c>
      <c r="F11018" t="s">
        <v>40</v>
      </c>
      <c r="G11018">
        <v>188</v>
      </c>
      <c r="H11018" t="s">
        <v>49</v>
      </c>
      <c r="I11018" t="s">
        <v>30</v>
      </c>
      <c r="J11018" t="s">
        <v>37</v>
      </c>
      <c r="K11018" t="str">
        <f>VLOOKUP(H11018, [1]Products!B:E, 2, FALSE)</f>
        <v>Butter Crunch</v>
      </c>
      <c r="L11018" s="2">
        <f>VLOOKUP(H11018, [1]Products!B:D, 3, FALSE)</f>
        <v>10</v>
      </c>
      <c r="M11018" s="2">
        <f>Table1[[#This Row],[Quantity Purchased]] * Table1[[#This Row],[Unit Price]]</f>
        <v>2068</v>
      </c>
      <c r="N11018" s="2">
        <f>VLOOKUP(H11018, [1]Products!B:E, 4, FALSE)</f>
        <v>11</v>
      </c>
      <c r="O11018" t="str">
        <f>TEXT(Table1[[#This Row],[Transaction Date]], "yyyy-mm")</f>
        <v>2024-10</v>
      </c>
      <c r="P11018" s="1">
        <f ca="1">YEAR(TODAY()) - YEAR(Table1[[#This Row],[Buyer Date of Birth]])</f>
        <v>24</v>
      </c>
      <c r="Q11018" s="2">
        <f>Table1[[#This Row],[Total Revenue]] - Table1[[#This Row],[Total Cost]]</f>
        <v>2058</v>
      </c>
    </row>
    <row r="11019" spans="1:17" x14ac:dyDescent="0.25">
      <c r="A11019" s="1">
        <v>45574</v>
      </c>
      <c r="B11019" t="s">
        <v>204</v>
      </c>
      <c r="C11019" t="s">
        <v>422</v>
      </c>
      <c r="D11019" t="s">
        <v>78</v>
      </c>
      <c r="E11019" s="1">
        <v>33851</v>
      </c>
      <c r="F11019" t="s">
        <v>40</v>
      </c>
      <c r="G11019">
        <v>36</v>
      </c>
      <c r="H11019" t="s">
        <v>35</v>
      </c>
      <c r="I11019" t="s">
        <v>23</v>
      </c>
      <c r="J11019" t="s">
        <v>37</v>
      </c>
      <c r="K11019" t="str">
        <f>VLOOKUP(H11019, [1]Products!B:E, 2, FALSE)</f>
        <v>Caramel Biscuits</v>
      </c>
      <c r="L11019" s="2">
        <f>VLOOKUP(H11019, [1]Products!B:D, 3, FALSE)</f>
        <v>18</v>
      </c>
      <c r="M11019" s="2">
        <f>Table1[[#This Row],[Quantity Purchased]] * Table1[[#This Row],[Unit Price]]</f>
        <v>792</v>
      </c>
      <c r="N11019" s="2">
        <f>VLOOKUP(H11019, [1]Products!B:E, 4, FALSE)</f>
        <v>22</v>
      </c>
      <c r="O11019" t="str">
        <f>TEXT(Table1[[#This Row],[Transaction Date]], "yyyy-mm")</f>
        <v>2024-10</v>
      </c>
      <c r="P11019" s="1">
        <f ca="1">YEAR(TODAY()) - YEAR(Table1[[#This Row],[Buyer Date of Birth]])</f>
        <v>33</v>
      </c>
      <c r="Q11019" s="2">
        <f>Table1[[#This Row],[Total Revenue]] - Table1[[#This Row],[Total Cost]]</f>
        <v>774</v>
      </c>
    </row>
    <row r="11020" spans="1:17" x14ac:dyDescent="0.25">
      <c r="A11020" s="1">
        <v>45575</v>
      </c>
      <c r="B11020" t="s">
        <v>43</v>
      </c>
      <c r="C11020" t="s">
        <v>116</v>
      </c>
      <c r="D11020" t="s">
        <v>34</v>
      </c>
      <c r="E11020" s="1">
        <v>29754</v>
      </c>
      <c r="F11020" t="s">
        <v>21</v>
      </c>
      <c r="G11020">
        <v>154</v>
      </c>
      <c r="H11020" t="s">
        <v>66</v>
      </c>
      <c r="I11020" t="s">
        <v>50</v>
      </c>
      <c r="J11020" t="s">
        <v>24</v>
      </c>
      <c r="K11020" t="str">
        <f>VLOOKUP(H11020, [1]Products!B:E, 2, FALSE)</f>
        <v>Oatmeal Cookies</v>
      </c>
      <c r="L11020" s="2">
        <f>VLOOKUP(H11020, [1]Products!B:D, 3, FALSE)</f>
        <v>19</v>
      </c>
      <c r="M11020" s="2">
        <f>Table1[[#This Row],[Quantity Purchased]] * Table1[[#This Row],[Unit Price]]</f>
        <v>3542</v>
      </c>
      <c r="N11020" s="2">
        <f>VLOOKUP(H11020, [1]Products!B:E, 4, FALSE)</f>
        <v>23</v>
      </c>
      <c r="O11020" t="str">
        <f>TEXT(Table1[[#This Row],[Transaction Date]], "yyyy-mm")</f>
        <v>2024-10</v>
      </c>
      <c r="P11020" s="1">
        <f ca="1">YEAR(TODAY()) - YEAR(Table1[[#This Row],[Buyer Date of Birth]])</f>
        <v>44</v>
      </c>
      <c r="Q11020" s="2">
        <f>Table1[[#This Row],[Total Revenue]] - Table1[[#This Row],[Total Cost]]</f>
        <v>3523</v>
      </c>
    </row>
    <row r="11021" spans="1:17" x14ac:dyDescent="0.25">
      <c r="A11021" s="1">
        <v>45577</v>
      </c>
      <c r="B11021" t="s">
        <v>1222</v>
      </c>
      <c r="C11021" t="s">
        <v>163</v>
      </c>
      <c r="D11021" t="s">
        <v>62</v>
      </c>
      <c r="E11021" s="1">
        <v>27015</v>
      </c>
      <c r="F11021" t="s">
        <v>21</v>
      </c>
      <c r="G11021">
        <v>143</v>
      </c>
      <c r="H11021" t="s">
        <v>35</v>
      </c>
      <c r="I11021" t="s">
        <v>59</v>
      </c>
      <c r="J11021" t="s">
        <v>24</v>
      </c>
      <c r="K11021" t="str">
        <f>VLOOKUP(H11021, [1]Products!B:E, 2, FALSE)</f>
        <v>Caramel Biscuits</v>
      </c>
      <c r="L11021" s="2">
        <f>VLOOKUP(H11021, [1]Products!B:D, 3, FALSE)</f>
        <v>18</v>
      </c>
      <c r="M11021" s="2">
        <f>Table1[[#This Row],[Quantity Purchased]] * Table1[[#This Row],[Unit Price]]</f>
        <v>3146</v>
      </c>
      <c r="N11021" s="2">
        <f>VLOOKUP(H11021, [1]Products!B:E, 4, FALSE)</f>
        <v>22</v>
      </c>
      <c r="O11021" t="str">
        <f>TEXT(Table1[[#This Row],[Transaction Date]], "yyyy-mm")</f>
        <v>2024-10</v>
      </c>
      <c r="P11021" s="1">
        <f ca="1">YEAR(TODAY()) - YEAR(Table1[[#This Row],[Buyer Date of Birth]])</f>
        <v>52</v>
      </c>
      <c r="Q11021" s="2">
        <f>Table1[[#This Row],[Total Revenue]] - Table1[[#This Row],[Total Cost]]</f>
        <v>3128</v>
      </c>
    </row>
    <row r="11022" spans="1:17" x14ac:dyDescent="0.25">
      <c r="A11022" s="1">
        <v>45591</v>
      </c>
      <c r="B11022" t="s">
        <v>309</v>
      </c>
      <c r="C11022" t="s">
        <v>638</v>
      </c>
      <c r="D11022" t="s">
        <v>78</v>
      </c>
      <c r="E11022" s="1">
        <v>22504</v>
      </c>
      <c r="F11022" t="s">
        <v>40</v>
      </c>
      <c r="G11022">
        <v>478</v>
      </c>
      <c r="H11022" t="s">
        <v>35</v>
      </c>
      <c r="I11022" t="s">
        <v>36</v>
      </c>
      <c r="J11022" t="s">
        <v>31</v>
      </c>
      <c r="K11022" t="str">
        <f>VLOOKUP(H11022, [1]Products!B:E, 2, FALSE)</f>
        <v>Caramel Biscuits</v>
      </c>
      <c r="L11022" s="2">
        <f>VLOOKUP(H11022, [1]Products!B:D, 3, FALSE)</f>
        <v>18</v>
      </c>
      <c r="M11022" s="2">
        <f>Table1[[#This Row],[Quantity Purchased]] * Table1[[#This Row],[Unit Price]]</f>
        <v>10516</v>
      </c>
      <c r="N11022" s="2">
        <f>VLOOKUP(H11022, [1]Products!B:E, 4, FALSE)</f>
        <v>22</v>
      </c>
      <c r="O11022" t="str">
        <f>TEXT(Table1[[#This Row],[Transaction Date]], "yyyy-mm")</f>
        <v>2024-10</v>
      </c>
      <c r="P11022" s="1">
        <f ca="1">YEAR(TODAY()) - YEAR(Table1[[#This Row],[Buyer Date of Birth]])</f>
        <v>64</v>
      </c>
      <c r="Q11022" s="2">
        <f>Table1[[#This Row],[Total Revenue]] - Table1[[#This Row],[Total Cost]]</f>
        <v>10498</v>
      </c>
    </row>
    <row r="11023" spans="1:17" x14ac:dyDescent="0.25">
      <c r="A11023" s="1">
        <v>45587</v>
      </c>
      <c r="B11023" t="s">
        <v>1555</v>
      </c>
      <c r="C11023" t="s">
        <v>295</v>
      </c>
      <c r="D11023" t="s">
        <v>34</v>
      </c>
      <c r="E11023" s="1">
        <v>29901</v>
      </c>
      <c r="F11023" t="s">
        <v>40</v>
      </c>
      <c r="G11023">
        <v>304</v>
      </c>
      <c r="H11023" t="s">
        <v>29</v>
      </c>
      <c r="I11023" t="s">
        <v>30</v>
      </c>
      <c r="J11023" t="s">
        <v>24</v>
      </c>
      <c r="K11023" t="str">
        <f>VLOOKUP(H11023, [1]Products!B:E, 2, FALSE)</f>
        <v>Shortbread</v>
      </c>
      <c r="L11023" s="2">
        <f>VLOOKUP(H11023, [1]Products!B:D, 3, FALSE)</f>
        <v>10</v>
      </c>
      <c r="M11023" s="2">
        <f>Table1[[#This Row],[Quantity Purchased]] * Table1[[#This Row],[Unit Price]]</f>
        <v>13680</v>
      </c>
      <c r="N11023" s="2">
        <f>VLOOKUP(H11023, [1]Products!B:E, 4, FALSE)</f>
        <v>45</v>
      </c>
      <c r="O11023" t="str">
        <f>TEXT(Table1[[#This Row],[Transaction Date]], "yyyy-mm")</f>
        <v>2024-10</v>
      </c>
      <c r="P11023" s="1">
        <f ca="1">YEAR(TODAY()) - YEAR(Table1[[#This Row],[Buyer Date of Birth]])</f>
        <v>44</v>
      </c>
      <c r="Q11023" s="2">
        <f>Table1[[#This Row],[Total Revenue]] - Table1[[#This Row],[Total Cost]]</f>
        <v>13670</v>
      </c>
    </row>
    <row r="11024" spans="1:17" x14ac:dyDescent="0.25">
      <c r="A11024" s="1">
        <v>45578</v>
      </c>
      <c r="B11024" t="s">
        <v>204</v>
      </c>
      <c r="C11024" t="s">
        <v>594</v>
      </c>
      <c r="D11024" t="s">
        <v>89</v>
      </c>
      <c r="E11024" s="1">
        <v>21893</v>
      </c>
      <c r="F11024" t="s">
        <v>21</v>
      </c>
      <c r="G11024">
        <v>10</v>
      </c>
      <c r="H11024" t="s">
        <v>35</v>
      </c>
      <c r="I11024" t="s">
        <v>30</v>
      </c>
      <c r="J11024" t="s">
        <v>24</v>
      </c>
      <c r="K11024" t="str">
        <f>VLOOKUP(H11024, [1]Products!B:E, 2, FALSE)</f>
        <v>Caramel Biscuits</v>
      </c>
      <c r="L11024" s="2">
        <f>VLOOKUP(H11024, [1]Products!B:D, 3, FALSE)</f>
        <v>18</v>
      </c>
      <c r="M11024" s="2">
        <f>Table1[[#This Row],[Quantity Purchased]] * Table1[[#This Row],[Unit Price]]</f>
        <v>220</v>
      </c>
      <c r="N11024" s="2">
        <f>VLOOKUP(H11024, [1]Products!B:E, 4, FALSE)</f>
        <v>22</v>
      </c>
      <c r="O11024" t="str">
        <f>TEXT(Table1[[#This Row],[Transaction Date]], "yyyy-mm")</f>
        <v>2024-10</v>
      </c>
      <c r="P11024" s="1">
        <f ca="1">YEAR(TODAY()) - YEAR(Table1[[#This Row],[Buyer Date of Birth]])</f>
        <v>66</v>
      </c>
      <c r="Q11024" s="2">
        <f>Table1[[#This Row],[Total Revenue]] - Table1[[#This Row],[Total Cost]]</f>
        <v>202</v>
      </c>
    </row>
    <row r="11025" spans="1:17" x14ac:dyDescent="0.25">
      <c r="A11025" s="1">
        <v>45578</v>
      </c>
      <c r="B11025" t="s">
        <v>865</v>
      </c>
      <c r="C11025" t="s">
        <v>88</v>
      </c>
      <c r="D11025" t="s">
        <v>78</v>
      </c>
      <c r="E11025" s="1">
        <v>19625</v>
      </c>
      <c r="F11025" t="s">
        <v>28</v>
      </c>
      <c r="G11025">
        <v>479</v>
      </c>
      <c r="H11025" t="s">
        <v>35</v>
      </c>
      <c r="I11025" t="s">
        <v>36</v>
      </c>
      <c r="J11025" t="s">
        <v>37</v>
      </c>
      <c r="K11025" t="str">
        <f>VLOOKUP(H11025, [1]Products!B:E, 2, FALSE)</f>
        <v>Caramel Biscuits</v>
      </c>
      <c r="L11025" s="2">
        <f>VLOOKUP(H11025, [1]Products!B:D, 3, FALSE)</f>
        <v>18</v>
      </c>
      <c r="M11025" s="2">
        <f>Table1[[#This Row],[Quantity Purchased]] * Table1[[#This Row],[Unit Price]]</f>
        <v>10538</v>
      </c>
      <c r="N11025" s="2">
        <f>VLOOKUP(H11025, [1]Products!B:E, 4, FALSE)</f>
        <v>22</v>
      </c>
      <c r="O11025" t="str">
        <f>TEXT(Table1[[#This Row],[Transaction Date]], "yyyy-mm")</f>
        <v>2024-10</v>
      </c>
      <c r="P11025" s="1">
        <f ca="1">YEAR(TODAY()) - YEAR(Table1[[#This Row],[Buyer Date of Birth]])</f>
        <v>72</v>
      </c>
      <c r="Q11025" s="2">
        <f>Table1[[#This Row],[Total Revenue]] - Table1[[#This Row],[Total Cost]]</f>
        <v>10520</v>
      </c>
    </row>
    <row r="11026" spans="1:17" x14ac:dyDescent="0.25">
      <c r="A11026" s="1">
        <v>45581</v>
      </c>
      <c r="B11026" t="s">
        <v>319</v>
      </c>
      <c r="C11026" t="s">
        <v>640</v>
      </c>
      <c r="D11026" t="s">
        <v>58</v>
      </c>
      <c r="E11026" s="1">
        <v>30506</v>
      </c>
      <c r="F11026" t="s">
        <v>28</v>
      </c>
      <c r="G11026">
        <v>146</v>
      </c>
      <c r="H11026" t="s">
        <v>72</v>
      </c>
      <c r="I11026" t="s">
        <v>42</v>
      </c>
      <c r="J11026" t="s">
        <v>24</v>
      </c>
      <c r="K11026" t="str">
        <f>VLOOKUP(H11026, [1]Products!B:E, 2, FALSE)</f>
        <v>Choco Delight</v>
      </c>
      <c r="L11026" s="2">
        <f>VLOOKUP(H11026, [1]Products!B:D, 3, FALSE)</f>
        <v>3</v>
      </c>
      <c r="M11026" s="2">
        <f>Table1[[#This Row],[Quantity Purchased]] * Table1[[#This Row],[Unit Price]]</f>
        <v>730</v>
      </c>
      <c r="N11026" s="2">
        <f>VLOOKUP(H11026, [1]Products!B:E, 4, FALSE)</f>
        <v>5</v>
      </c>
      <c r="O11026" t="str">
        <f>TEXT(Table1[[#This Row],[Transaction Date]], "yyyy-mm")</f>
        <v>2024-10</v>
      </c>
      <c r="P11026" s="1">
        <f ca="1">YEAR(TODAY()) - YEAR(Table1[[#This Row],[Buyer Date of Birth]])</f>
        <v>42</v>
      </c>
      <c r="Q11026" s="2">
        <f>Table1[[#This Row],[Total Revenue]] - Table1[[#This Row],[Total Cost]]</f>
        <v>727</v>
      </c>
    </row>
    <row r="11027" spans="1:17" x14ac:dyDescent="0.25">
      <c r="A11027" s="1">
        <v>45583</v>
      </c>
      <c r="B11027" t="s">
        <v>829</v>
      </c>
      <c r="C11027" t="s">
        <v>551</v>
      </c>
      <c r="D11027" t="s">
        <v>45</v>
      </c>
      <c r="E11027" s="1">
        <v>31980</v>
      </c>
      <c r="F11027" t="s">
        <v>28</v>
      </c>
      <c r="G11027">
        <v>116</v>
      </c>
      <c r="H11027" t="s">
        <v>22</v>
      </c>
      <c r="I11027" t="s">
        <v>30</v>
      </c>
      <c r="J11027" t="s">
        <v>31</v>
      </c>
      <c r="K11027" t="str">
        <f>VLOOKUP(H11027, [1]Products!B:E, 2, FALSE)</f>
        <v>Cinnamon Swirls</v>
      </c>
      <c r="L11027" s="2">
        <f>VLOOKUP(H11027, [1]Products!B:D, 3, FALSE)</f>
        <v>10</v>
      </c>
      <c r="M11027" s="2">
        <f>Table1[[#This Row],[Quantity Purchased]] * Table1[[#This Row],[Unit Price]]</f>
        <v>1624</v>
      </c>
      <c r="N11027" s="2">
        <f>VLOOKUP(H11027, [1]Products!B:E, 4, FALSE)</f>
        <v>14</v>
      </c>
      <c r="O11027" t="str">
        <f>TEXT(Table1[[#This Row],[Transaction Date]], "yyyy-mm")</f>
        <v>2024-10</v>
      </c>
      <c r="P11027" s="1">
        <f ca="1">YEAR(TODAY()) - YEAR(Table1[[#This Row],[Buyer Date of Birth]])</f>
        <v>38</v>
      </c>
      <c r="Q11027" s="2">
        <f>Table1[[#This Row],[Total Revenue]] - Table1[[#This Row],[Total Cost]]</f>
        <v>1614</v>
      </c>
    </row>
    <row r="11028" spans="1:17" x14ac:dyDescent="0.25">
      <c r="A11028" s="1">
        <v>45576</v>
      </c>
      <c r="B11028" t="s">
        <v>142</v>
      </c>
      <c r="C11028" t="s">
        <v>917</v>
      </c>
      <c r="D11028" t="s">
        <v>89</v>
      </c>
      <c r="E11028" s="1">
        <v>26698</v>
      </c>
      <c r="F11028" t="s">
        <v>21</v>
      </c>
      <c r="G11028">
        <v>244</v>
      </c>
      <c r="H11028" t="s">
        <v>72</v>
      </c>
      <c r="I11028" t="s">
        <v>36</v>
      </c>
      <c r="J11028" t="s">
        <v>24</v>
      </c>
      <c r="K11028" t="str">
        <f>VLOOKUP(H11028, [1]Products!B:E, 2, FALSE)</f>
        <v>Choco Delight</v>
      </c>
      <c r="L11028" s="2">
        <f>VLOOKUP(H11028, [1]Products!B:D, 3, FALSE)</f>
        <v>3</v>
      </c>
      <c r="M11028" s="2">
        <f>Table1[[#This Row],[Quantity Purchased]] * Table1[[#This Row],[Unit Price]]</f>
        <v>1220</v>
      </c>
      <c r="N11028" s="2">
        <f>VLOOKUP(H11028, [1]Products!B:E, 4, FALSE)</f>
        <v>5</v>
      </c>
      <c r="O11028" t="str">
        <f>TEXT(Table1[[#This Row],[Transaction Date]], "yyyy-mm")</f>
        <v>2024-10</v>
      </c>
      <c r="P11028" s="1">
        <f ca="1">YEAR(TODAY()) - YEAR(Table1[[#This Row],[Buyer Date of Birth]])</f>
        <v>52</v>
      </c>
      <c r="Q11028" s="2">
        <f>Table1[[#This Row],[Total Revenue]] - Table1[[#This Row],[Total Cost]]</f>
        <v>1217</v>
      </c>
    </row>
    <row r="11029" spans="1:17" x14ac:dyDescent="0.25">
      <c r="A11029" s="1">
        <v>45593</v>
      </c>
      <c r="B11029" t="s">
        <v>439</v>
      </c>
      <c r="C11029" t="s">
        <v>179</v>
      </c>
      <c r="D11029" t="s">
        <v>62</v>
      </c>
      <c r="E11029" s="1">
        <v>27298</v>
      </c>
      <c r="F11029" t="s">
        <v>28</v>
      </c>
      <c r="G11029">
        <v>482</v>
      </c>
      <c r="H11029" t="s">
        <v>63</v>
      </c>
      <c r="I11029" t="s">
        <v>46</v>
      </c>
      <c r="J11029" t="s">
        <v>37</v>
      </c>
      <c r="K11029" t="str">
        <f>VLOOKUP(H11029, [1]Products!B:E, 2, FALSE)</f>
        <v>Vanilla Wafers</v>
      </c>
      <c r="L11029" s="2">
        <f>VLOOKUP(H11029, [1]Products!B:D, 3, FALSE)</f>
        <v>18</v>
      </c>
      <c r="M11029" s="2">
        <f>Table1[[#This Row],[Quantity Purchased]] * Table1[[#This Row],[Unit Price]]</f>
        <v>17352</v>
      </c>
      <c r="N11029" s="2">
        <f>VLOOKUP(H11029, [1]Products!B:E, 4, FALSE)</f>
        <v>36</v>
      </c>
      <c r="O11029" t="str">
        <f>TEXT(Table1[[#This Row],[Transaction Date]], "yyyy-mm")</f>
        <v>2024-10</v>
      </c>
      <c r="P11029" s="1">
        <f ca="1">YEAR(TODAY()) - YEAR(Table1[[#This Row],[Buyer Date of Birth]])</f>
        <v>51</v>
      </c>
      <c r="Q11029" s="2">
        <f>Table1[[#This Row],[Total Revenue]] - Table1[[#This Row],[Total Cost]]</f>
        <v>17334</v>
      </c>
    </row>
    <row r="11030" spans="1:17" x14ac:dyDescent="0.25">
      <c r="A11030" s="1">
        <v>45574</v>
      </c>
      <c r="B11030" t="s">
        <v>197</v>
      </c>
      <c r="C11030" t="s">
        <v>494</v>
      </c>
      <c r="D11030" t="s">
        <v>62</v>
      </c>
      <c r="E11030" s="1">
        <v>20546</v>
      </c>
      <c r="F11030" t="s">
        <v>21</v>
      </c>
      <c r="G11030">
        <v>306</v>
      </c>
      <c r="H11030" t="s">
        <v>29</v>
      </c>
      <c r="I11030" t="s">
        <v>59</v>
      </c>
      <c r="J11030" t="s">
        <v>31</v>
      </c>
      <c r="K11030" t="str">
        <f>VLOOKUP(H11030, [1]Products!B:E, 2, FALSE)</f>
        <v>Shortbread</v>
      </c>
      <c r="L11030" s="2">
        <f>VLOOKUP(H11030, [1]Products!B:D, 3, FALSE)</f>
        <v>10</v>
      </c>
      <c r="M11030" s="2">
        <f>Table1[[#This Row],[Quantity Purchased]] * Table1[[#This Row],[Unit Price]]</f>
        <v>13770</v>
      </c>
      <c r="N11030" s="2">
        <f>VLOOKUP(H11030, [1]Products!B:E, 4, FALSE)</f>
        <v>45</v>
      </c>
      <c r="O11030" t="str">
        <f>TEXT(Table1[[#This Row],[Transaction Date]], "yyyy-mm")</f>
        <v>2024-10</v>
      </c>
      <c r="P11030" s="1">
        <f ca="1">YEAR(TODAY()) - YEAR(Table1[[#This Row],[Buyer Date of Birth]])</f>
        <v>69</v>
      </c>
      <c r="Q11030" s="2">
        <f>Table1[[#This Row],[Total Revenue]] - Table1[[#This Row],[Total Cost]]</f>
        <v>13760</v>
      </c>
    </row>
    <row r="11031" spans="1:17" x14ac:dyDescent="0.25">
      <c r="A11031" s="1">
        <v>45571</v>
      </c>
      <c r="B11031" t="s">
        <v>499</v>
      </c>
      <c r="C11031" t="s">
        <v>626</v>
      </c>
      <c r="D11031" t="s">
        <v>89</v>
      </c>
      <c r="E11031" s="1">
        <v>32683</v>
      </c>
      <c r="F11031" t="s">
        <v>28</v>
      </c>
      <c r="G11031">
        <v>493</v>
      </c>
      <c r="H11031" t="s">
        <v>49</v>
      </c>
      <c r="I11031" t="s">
        <v>55</v>
      </c>
      <c r="J11031" t="s">
        <v>31</v>
      </c>
      <c r="K11031" t="str">
        <f>VLOOKUP(H11031, [1]Products!B:E, 2, FALSE)</f>
        <v>Butter Crunch</v>
      </c>
      <c r="L11031" s="2">
        <f>VLOOKUP(H11031, [1]Products!B:D, 3, FALSE)</f>
        <v>10</v>
      </c>
      <c r="M11031" s="2">
        <f>Table1[[#This Row],[Quantity Purchased]] * Table1[[#This Row],[Unit Price]]</f>
        <v>5423</v>
      </c>
      <c r="N11031" s="2">
        <f>VLOOKUP(H11031, [1]Products!B:E, 4, FALSE)</f>
        <v>11</v>
      </c>
      <c r="O11031" t="str">
        <f>TEXT(Table1[[#This Row],[Transaction Date]], "yyyy-mm")</f>
        <v>2024-10</v>
      </c>
      <c r="P11031" s="1">
        <f ca="1">YEAR(TODAY()) - YEAR(Table1[[#This Row],[Buyer Date of Birth]])</f>
        <v>36</v>
      </c>
      <c r="Q11031" s="2">
        <f>Table1[[#This Row],[Total Revenue]] - Table1[[#This Row],[Total Cost]]</f>
        <v>5413</v>
      </c>
    </row>
    <row r="11032" spans="1:17" x14ac:dyDescent="0.25">
      <c r="A11032" s="1">
        <v>45595</v>
      </c>
      <c r="B11032" t="s">
        <v>43</v>
      </c>
      <c r="C11032" t="s">
        <v>252</v>
      </c>
      <c r="D11032" t="s">
        <v>53</v>
      </c>
      <c r="E11032" s="1">
        <v>26007</v>
      </c>
      <c r="F11032" t="s">
        <v>28</v>
      </c>
      <c r="G11032">
        <v>49</v>
      </c>
      <c r="H11032" t="s">
        <v>41</v>
      </c>
      <c r="I11032" t="s">
        <v>36</v>
      </c>
      <c r="J11032" t="s">
        <v>37</v>
      </c>
      <c r="K11032" t="str">
        <f>VLOOKUP(H11032, [1]Products!B:E, 2, FALSE)</f>
        <v>Ginger Snaps</v>
      </c>
      <c r="L11032" s="2">
        <f>VLOOKUP(H11032, [1]Products!B:D, 3, FALSE)</f>
        <v>14</v>
      </c>
      <c r="M11032" s="2">
        <f>Table1[[#This Row],[Quantity Purchased]] * Table1[[#This Row],[Unit Price]]</f>
        <v>1372</v>
      </c>
      <c r="N11032" s="2">
        <f>VLOOKUP(H11032, [1]Products!B:E, 4, FALSE)</f>
        <v>28</v>
      </c>
      <c r="O11032" t="str">
        <f>TEXT(Table1[[#This Row],[Transaction Date]], "yyyy-mm")</f>
        <v>2024-10</v>
      </c>
      <c r="P11032" s="1">
        <f ca="1">YEAR(TODAY()) - YEAR(Table1[[#This Row],[Buyer Date of Birth]])</f>
        <v>54</v>
      </c>
      <c r="Q11032" s="2">
        <f>Table1[[#This Row],[Total Revenue]] - Table1[[#This Row],[Total Cost]]</f>
        <v>1358</v>
      </c>
    </row>
    <row r="11033" spans="1:17" x14ac:dyDescent="0.25">
      <c r="A11033" s="1">
        <v>45594</v>
      </c>
      <c r="B11033" t="s">
        <v>334</v>
      </c>
      <c r="C11033" t="s">
        <v>177</v>
      </c>
      <c r="D11033" t="s">
        <v>84</v>
      </c>
      <c r="E11033" s="1">
        <v>38571</v>
      </c>
      <c r="F11033" t="s">
        <v>28</v>
      </c>
      <c r="G11033">
        <v>79</v>
      </c>
      <c r="H11033" t="s">
        <v>41</v>
      </c>
      <c r="I11033" t="s">
        <v>46</v>
      </c>
      <c r="J11033" t="s">
        <v>37</v>
      </c>
      <c r="K11033" t="str">
        <f>VLOOKUP(H11033, [1]Products!B:E, 2, FALSE)</f>
        <v>Ginger Snaps</v>
      </c>
      <c r="L11033" s="2">
        <f>VLOOKUP(H11033, [1]Products!B:D, 3, FALSE)</f>
        <v>14</v>
      </c>
      <c r="M11033" s="2">
        <f>Table1[[#This Row],[Quantity Purchased]] * Table1[[#This Row],[Unit Price]]</f>
        <v>2212</v>
      </c>
      <c r="N11033" s="2">
        <f>VLOOKUP(H11033, [1]Products!B:E, 4, FALSE)</f>
        <v>28</v>
      </c>
      <c r="O11033" t="str">
        <f>TEXT(Table1[[#This Row],[Transaction Date]], "yyyy-mm")</f>
        <v>2024-10</v>
      </c>
      <c r="P11033" s="1">
        <f ca="1">YEAR(TODAY()) - YEAR(Table1[[#This Row],[Buyer Date of Birth]])</f>
        <v>20</v>
      </c>
      <c r="Q11033" s="2">
        <f>Table1[[#This Row],[Total Revenue]] - Table1[[#This Row],[Total Cost]]</f>
        <v>2198</v>
      </c>
    </row>
    <row r="11034" spans="1:17" x14ac:dyDescent="0.25">
      <c r="A11034" s="1">
        <v>45571</v>
      </c>
      <c r="B11034" t="s">
        <v>231</v>
      </c>
      <c r="C11034" t="s">
        <v>1592</v>
      </c>
      <c r="D11034" t="s">
        <v>89</v>
      </c>
      <c r="E11034" s="1">
        <v>19579</v>
      </c>
      <c r="F11034" t="s">
        <v>21</v>
      </c>
      <c r="G11034">
        <v>422</v>
      </c>
      <c r="H11034" t="s">
        <v>63</v>
      </c>
      <c r="I11034" t="s">
        <v>30</v>
      </c>
      <c r="J11034" t="s">
        <v>24</v>
      </c>
      <c r="K11034" t="str">
        <f>VLOOKUP(H11034, [1]Products!B:E, 2, FALSE)</f>
        <v>Vanilla Wafers</v>
      </c>
      <c r="L11034" s="2">
        <f>VLOOKUP(H11034, [1]Products!B:D, 3, FALSE)</f>
        <v>18</v>
      </c>
      <c r="M11034" s="2">
        <f>Table1[[#This Row],[Quantity Purchased]] * Table1[[#This Row],[Unit Price]]</f>
        <v>15192</v>
      </c>
      <c r="N11034" s="2">
        <f>VLOOKUP(H11034, [1]Products!B:E, 4, FALSE)</f>
        <v>36</v>
      </c>
      <c r="O11034" t="str">
        <f>TEXT(Table1[[#This Row],[Transaction Date]], "yyyy-mm")</f>
        <v>2024-10</v>
      </c>
      <c r="P11034" s="1">
        <f ca="1">YEAR(TODAY()) - YEAR(Table1[[#This Row],[Buyer Date of Birth]])</f>
        <v>72</v>
      </c>
      <c r="Q11034" s="2">
        <f>Table1[[#This Row],[Total Revenue]] - Table1[[#This Row],[Total Cost]]</f>
        <v>15174</v>
      </c>
    </row>
    <row r="11035" spans="1:17" x14ac:dyDescent="0.25">
      <c r="A11035" s="1">
        <v>45569</v>
      </c>
      <c r="B11035" t="s">
        <v>138</v>
      </c>
      <c r="C11035" t="s">
        <v>168</v>
      </c>
      <c r="D11035" t="s">
        <v>89</v>
      </c>
      <c r="E11035" s="1">
        <v>29720</v>
      </c>
      <c r="F11035" t="s">
        <v>21</v>
      </c>
      <c r="G11035">
        <v>500</v>
      </c>
      <c r="H11035" t="s">
        <v>63</v>
      </c>
      <c r="I11035" t="s">
        <v>23</v>
      </c>
      <c r="J11035" t="s">
        <v>24</v>
      </c>
      <c r="K11035" t="str">
        <f>VLOOKUP(H11035, [1]Products!B:E, 2, FALSE)</f>
        <v>Vanilla Wafers</v>
      </c>
      <c r="L11035" s="2">
        <f>VLOOKUP(H11035, [1]Products!B:D, 3, FALSE)</f>
        <v>18</v>
      </c>
      <c r="M11035" s="2">
        <f>Table1[[#This Row],[Quantity Purchased]] * Table1[[#This Row],[Unit Price]]</f>
        <v>18000</v>
      </c>
      <c r="N11035" s="2">
        <f>VLOOKUP(H11035, [1]Products!B:E, 4, FALSE)</f>
        <v>36</v>
      </c>
      <c r="O11035" t="str">
        <f>TEXT(Table1[[#This Row],[Transaction Date]], "yyyy-mm")</f>
        <v>2024-10</v>
      </c>
      <c r="P11035" s="1">
        <f ca="1">YEAR(TODAY()) - YEAR(Table1[[#This Row],[Buyer Date of Birth]])</f>
        <v>44</v>
      </c>
      <c r="Q11035" s="2">
        <f>Table1[[#This Row],[Total Revenue]] - Table1[[#This Row],[Total Cost]]</f>
        <v>17982</v>
      </c>
    </row>
    <row r="11036" spans="1:17" x14ac:dyDescent="0.25">
      <c r="A11036" s="1">
        <v>45595</v>
      </c>
      <c r="B11036" t="s">
        <v>444</v>
      </c>
      <c r="C11036" t="s">
        <v>74</v>
      </c>
      <c r="D11036" t="s">
        <v>62</v>
      </c>
      <c r="E11036" s="1">
        <v>21449</v>
      </c>
      <c r="F11036" t="s">
        <v>40</v>
      </c>
      <c r="G11036">
        <v>418</v>
      </c>
      <c r="H11036" t="s">
        <v>54</v>
      </c>
      <c r="I11036" t="s">
        <v>46</v>
      </c>
      <c r="J11036" t="s">
        <v>31</v>
      </c>
      <c r="K11036" t="str">
        <f>VLOOKUP(H11036, [1]Products!B:E, 2, FALSE)</f>
        <v>Lemon Crisps</v>
      </c>
      <c r="L11036" s="2">
        <f>VLOOKUP(H11036, [1]Products!B:D, 3, FALSE)</f>
        <v>7</v>
      </c>
      <c r="M11036" s="2">
        <f>Table1[[#This Row],[Quantity Purchased]] * Table1[[#This Row],[Unit Price]]</f>
        <v>3762</v>
      </c>
      <c r="N11036" s="2">
        <f>VLOOKUP(H11036, [1]Products!B:E, 4, FALSE)</f>
        <v>9</v>
      </c>
      <c r="O11036" t="str">
        <f>TEXT(Table1[[#This Row],[Transaction Date]], "yyyy-mm")</f>
        <v>2024-10</v>
      </c>
      <c r="P11036" s="1">
        <f ca="1">YEAR(TODAY()) - YEAR(Table1[[#This Row],[Buyer Date of Birth]])</f>
        <v>67</v>
      </c>
      <c r="Q11036" s="2">
        <f>Table1[[#This Row],[Total Revenue]] - Table1[[#This Row],[Total Cost]]</f>
        <v>3755</v>
      </c>
    </row>
    <row r="11037" spans="1:17" x14ac:dyDescent="0.25">
      <c r="A11037" s="1">
        <v>45590</v>
      </c>
      <c r="B11037" t="s">
        <v>1188</v>
      </c>
      <c r="C11037" t="s">
        <v>33</v>
      </c>
      <c r="D11037" t="s">
        <v>84</v>
      </c>
      <c r="E11037" s="1">
        <v>22792</v>
      </c>
      <c r="F11037" t="s">
        <v>21</v>
      </c>
      <c r="G11037">
        <v>407</v>
      </c>
      <c r="H11037" t="s">
        <v>71</v>
      </c>
      <c r="I11037" t="s">
        <v>50</v>
      </c>
      <c r="J11037" t="s">
        <v>24</v>
      </c>
      <c r="K11037" t="str">
        <f>VLOOKUP(H11037, [1]Products!B:E, 2, FALSE)</f>
        <v>Peanut Butter Bites</v>
      </c>
      <c r="L11037" s="2">
        <f>VLOOKUP(H11037, [1]Products!B:D, 3, FALSE)</f>
        <v>5</v>
      </c>
      <c r="M11037" s="2">
        <f>Table1[[#This Row],[Quantity Purchased]] * Table1[[#This Row],[Unit Price]]</f>
        <v>2849</v>
      </c>
      <c r="N11037" s="2">
        <f>VLOOKUP(H11037, [1]Products!B:E, 4, FALSE)</f>
        <v>7</v>
      </c>
      <c r="O11037" t="str">
        <f>TEXT(Table1[[#This Row],[Transaction Date]], "yyyy-mm")</f>
        <v>2024-10</v>
      </c>
      <c r="P11037" s="1">
        <f ca="1">YEAR(TODAY()) - YEAR(Table1[[#This Row],[Buyer Date of Birth]])</f>
        <v>63</v>
      </c>
      <c r="Q11037" s="2">
        <f>Table1[[#This Row],[Total Revenue]] - Table1[[#This Row],[Total Cost]]</f>
        <v>2844</v>
      </c>
    </row>
    <row r="11038" spans="1:17" x14ac:dyDescent="0.25">
      <c r="A11038" s="1">
        <v>45578</v>
      </c>
      <c r="B11038" t="s">
        <v>292</v>
      </c>
      <c r="C11038" t="s">
        <v>968</v>
      </c>
      <c r="D11038" t="s">
        <v>78</v>
      </c>
      <c r="E11038" s="1">
        <v>17919</v>
      </c>
      <c r="F11038" t="s">
        <v>28</v>
      </c>
      <c r="G11038">
        <v>291</v>
      </c>
      <c r="H11038" t="s">
        <v>63</v>
      </c>
      <c r="I11038" t="s">
        <v>55</v>
      </c>
      <c r="J11038" t="s">
        <v>24</v>
      </c>
      <c r="K11038" t="str">
        <f>VLOOKUP(H11038, [1]Products!B:E, 2, FALSE)</f>
        <v>Vanilla Wafers</v>
      </c>
      <c r="L11038" s="2">
        <f>VLOOKUP(H11038, [1]Products!B:D, 3, FALSE)</f>
        <v>18</v>
      </c>
      <c r="M11038" s="2">
        <f>Table1[[#This Row],[Quantity Purchased]] * Table1[[#This Row],[Unit Price]]</f>
        <v>10476</v>
      </c>
      <c r="N11038" s="2">
        <f>VLOOKUP(H11038, [1]Products!B:E, 4, FALSE)</f>
        <v>36</v>
      </c>
      <c r="O11038" t="str">
        <f>TEXT(Table1[[#This Row],[Transaction Date]], "yyyy-mm")</f>
        <v>2024-10</v>
      </c>
      <c r="P11038" s="1">
        <f ca="1">YEAR(TODAY()) - YEAR(Table1[[#This Row],[Buyer Date of Birth]])</f>
        <v>76</v>
      </c>
      <c r="Q11038" s="2">
        <f>Table1[[#This Row],[Total Revenue]] - Table1[[#This Row],[Total Cost]]</f>
        <v>10458</v>
      </c>
    </row>
    <row r="11039" spans="1:17" x14ac:dyDescent="0.25">
      <c r="A11039" s="1">
        <v>45577</v>
      </c>
      <c r="B11039" t="s">
        <v>630</v>
      </c>
      <c r="C11039" t="s">
        <v>328</v>
      </c>
      <c r="D11039" t="s">
        <v>20</v>
      </c>
      <c r="E11039" s="1">
        <v>25988</v>
      </c>
      <c r="F11039" t="s">
        <v>75</v>
      </c>
      <c r="G11039">
        <v>140</v>
      </c>
      <c r="H11039" t="s">
        <v>35</v>
      </c>
      <c r="I11039" t="s">
        <v>30</v>
      </c>
      <c r="J11039" t="s">
        <v>37</v>
      </c>
      <c r="K11039" t="str">
        <f>VLOOKUP(H11039, [1]Products!B:E, 2, FALSE)</f>
        <v>Caramel Biscuits</v>
      </c>
      <c r="L11039" s="2">
        <f>VLOOKUP(H11039, [1]Products!B:D, 3, FALSE)</f>
        <v>18</v>
      </c>
      <c r="M11039" s="2">
        <f>Table1[[#This Row],[Quantity Purchased]] * Table1[[#This Row],[Unit Price]]</f>
        <v>3080</v>
      </c>
      <c r="N11039" s="2">
        <f>VLOOKUP(H11039, [1]Products!B:E, 4, FALSE)</f>
        <v>22</v>
      </c>
      <c r="O11039" t="str">
        <f>TEXT(Table1[[#This Row],[Transaction Date]], "yyyy-mm")</f>
        <v>2024-10</v>
      </c>
      <c r="P11039" s="1">
        <f ca="1">YEAR(TODAY()) - YEAR(Table1[[#This Row],[Buyer Date of Birth]])</f>
        <v>54</v>
      </c>
      <c r="Q11039" s="2">
        <f>Table1[[#This Row],[Total Revenue]] - Table1[[#This Row],[Total Cost]]</f>
        <v>3062</v>
      </c>
    </row>
    <row r="11040" spans="1:17" x14ac:dyDescent="0.25">
      <c r="A11040" s="1">
        <v>45584</v>
      </c>
      <c r="B11040" t="s">
        <v>73</v>
      </c>
      <c r="C11040" t="s">
        <v>74</v>
      </c>
      <c r="D11040" t="s">
        <v>45</v>
      </c>
      <c r="E11040" s="1">
        <v>26568</v>
      </c>
      <c r="F11040" t="s">
        <v>75</v>
      </c>
      <c r="G11040">
        <v>350</v>
      </c>
      <c r="H11040" t="s">
        <v>66</v>
      </c>
      <c r="I11040" t="s">
        <v>55</v>
      </c>
      <c r="J11040" t="s">
        <v>24</v>
      </c>
      <c r="K11040" t="str">
        <f>VLOOKUP(H11040, [1]Products!B:E, 2, FALSE)</f>
        <v>Oatmeal Cookies</v>
      </c>
      <c r="L11040" s="2">
        <f>VLOOKUP(H11040, [1]Products!B:D, 3, FALSE)</f>
        <v>19</v>
      </c>
      <c r="M11040" s="2">
        <f>Table1[[#This Row],[Quantity Purchased]] * Table1[[#This Row],[Unit Price]]</f>
        <v>8050</v>
      </c>
      <c r="N11040" s="2">
        <f>VLOOKUP(H11040, [1]Products!B:E, 4, FALSE)</f>
        <v>23</v>
      </c>
      <c r="O11040" t="str">
        <f>TEXT(Table1[[#This Row],[Transaction Date]], "yyyy-mm")</f>
        <v>2024-10</v>
      </c>
      <c r="P11040" s="1">
        <f ca="1">YEAR(TODAY()) - YEAR(Table1[[#This Row],[Buyer Date of Birth]])</f>
        <v>53</v>
      </c>
      <c r="Q11040" s="2">
        <f>Table1[[#This Row],[Total Revenue]] - Table1[[#This Row],[Total Cost]]</f>
        <v>8031</v>
      </c>
    </row>
    <row r="11041" spans="1:17" x14ac:dyDescent="0.25">
      <c r="A11041" s="1">
        <v>45588</v>
      </c>
      <c r="B11041" t="s">
        <v>1310</v>
      </c>
      <c r="C11041" t="s">
        <v>1195</v>
      </c>
      <c r="D11041" t="s">
        <v>89</v>
      </c>
      <c r="E11041" s="1">
        <v>17670</v>
      </c>
      <c r="F11041" t="s">
        <v>21</v>
      </c>
      <c r="G11041">
        <v>338</v>
      </c>
      <c r="H11041" t="s">
        <v>54</v>
      </c>
      <c r="I11041" t="s">
        <v>23</v>
      </c>
      <c r="J11041" t="s">
        <v>37</v>
      </c>
      <c r="K11041" t="str">
        <f>VLOOKUP(H11041, [1]Products!B:E, 2, FALSE)</f>
        <v>Lemon Crisps</v>
      </c>
      <c r="L11041" s="2">
        <f>VLOOKUP(H11041, [1]Products!B:D, 3, FALSE)</f>
        <v>7</v>
      </c>
      <c r="M11041" s="2">
        <f>Table1[[#This Row],[Quantity Purchased]] * Table1[[#This Row],[Unit Price]]</f>
        <v>3042</v>
      </c>
      <c r="N11041" s="2">
        <f>VLOOKUP(H11041, [1]Products!B:E, 4, FALSE)</f>
        <v>9</v>
      </c>
      <c r="O11041" t="str">
        <f>TEXT(Table1[[#This Row],[Transaction Date]], "yyyy-mm")</f>
        <v>2024-10</v>
      </c>
      <c r="P11041" s="1">
        <f ca="1">YEAR(TODAY()) - YEAR(Table1[[#This Row],[Buyer Date of Birth]])</f>
        <v>77</v>
      </c>
      <c r="Q11041" s="2">
        <f>Table1[[#This Row],[Total Revenue]] - Table1[[#This Row],[Total Cost]]</f>
        <v>3035</v>
      </c>
    </row>
    <row r="11042" spans="1:17" x14ac:dyDescent="0.25">
      <c r="A11042" s="1">
        <v>45583</v>
      </c>
      <c r="B11042" t="s">
        <v>511</v>
      </c>
      <c r="C11042" t="s">
        <v>1412</v>
      </c>
      <c r="D11042" t="s">
        <v>78</v>
      </c>
      <c r="E11042" s="1">
        <v>35163</v>
      </c>
      <c r="F11042" t="s">
        <v>75</v>
      </c>
      <c r="G11042">
        <v>347</v>
      </c>
      <c r="H11042" t="s">
        <v>54</v>
      </c>
      <c r="I11042" t="s">
        <v>30</v>
      </c>
      <c r="J11042" t="s">
        <v>31</v>
      </c>
      <c r="K11042" t="str">
        <f>VLOOKUP(H11042, [1]Products!B:E, 2, FALSE)</f>
        <v>Lemon Crisps</v>
      </c>
      <c r="L11042" s="2">
        <f>VLOOKUP(H11042, [1]Products!B:D, 3, FALSE)</f>
        <v>7</v>
      </c>
      <c r="M11042" s="2">
        <f>Table1[[#This Row],[Quantity Purchased]] * Table1[[#This Row],[Unit Price]]</f>
        <v>3123</v>
      </c>
      <c r="N11042" s="2">
        <f>VLOOKUP(H11042, [1]Products!B:E, 4, FALSE)</f>
        <v>9</v>
      </c>
      <c r="O11042" t="str">
        <f>TEXT(Table1[[#This Row],[Transaction Date]], "yyyy-mm")</f>
        <v>2024-10</v>
      </c>
      <c r="P11042" s="1">
        <f ca="1">YEAR(TODAY()) - YEAR(Table1[[#This Row],[Buyer Date of Birth]])</f>
        <v>29</v>
      </c>
      <c r="Q11042" s="2">
        <f>Table1[[#This Row],[Total Revenue]] - Table1[[#This Row],[Total Cost]]</f>
        <v>3116</v>
      </c>
    </row>
    <row r="11043" spans="1:17" x14ac:dyDescent="0.25">
      <c r="A11043" s="1">
        <v>45589</v>
      </c>
      <c r="B11043" t="s">
        <v>653</v>
      </c>
      <c r="C11043" t="s">
        <v>1197</v>
      </c>
      <c r="D11043" t="s">
        <v>20</v>
      </c>
      <c r="E11043" s="1">
        <v>19409</v>
      </c>
      <c r="F11043" t="s">
        <v>40</v>
      </c>
      <c r="G11043">
        <v>444</v>
      </c>
      <c r="H11043" t="s">
        <v>63</v>
      </c>
      <c r="I11043" t="s">
        <v>23</v>
      </c>
      <c r="J11043" t="s">
        <v>31</v>
      </c>
      <c r="K11043" t="str">
        <f>VLOOKUP(H11043, [1]Products!B:E, 2, FALSE)</f>
        <v>Vanilla Wafers</v>
      </c>
      <c r="L11043" s="2">
        <f>VLOOKUP(H11043, [1]Products!B:D, 3, FALSE)</f>
        <v>18</v>
      </c>
      <c r="M11043" s="2">
        <f>Table1[[#This Row],[Quantity Purchased]] * Table1[[#This Row],[Unit Price]]</f>
        <v>15984</v>
      </c>
      <c r="N11043" s="2">
        <f>VLOOKUP(H11043, [1]Products!B:E, 4, FALSE)</f>
        <v>36</v>
      </c>
      <c r="O11043" t="str">
        <f>TEXT(Table1[[#This Row],[Transaction Date]], "yyyy-mm")</f>
        <v>2024-10</v>
      </c>
      <c r="P11043" s="1">
        <f ca="1">YEAR(TODAY()) - YEAR(Table1[[#This Row],[Buyer Date of Birth]])</f>
        <v>72</v>
      </c>
      <c r="Q11043" s="2">
        <f>Table1[[#This Row],[Total Revenue]] - Table1[[#This Row],[Total Cost]]</f>
        <v>15966</v>
      </c>
    </row>
    <row r="11044" spans="1:17" x14ac:dyDescent="0.25">
      <c r="A11044" s="1">
        <v>45575</v>
      </c>
      <c r="B11044" t="s">
        <v>496</v>
      </c>
      <c r="C11044" t="s">
        <v>147</v>
      </c>
      <c r="D11044" t="s">
        <v>62</v>
      </c>
      <c r="E11044" s="1">
        <v>22066</v>
      </c>
      <c r="F11044" t="s">
        <v>28</v>
      </c>
      <c r="G11044">
        <v>50</v>
      </c>
      <c r="H11044" t="s">
        <v>22</v>
      </c>
      <c r="I11044" t="s">
        <v>46</v>
      </c>
      <c r="J11044" t="s">
        <v>37</v>
      </c>
      <c r="K11044" t="str">
        <f>VLOOKUP(H11044, [1]Products!B:E, 2, FALSE)</f>
        <v>Cinnamon Swirls</v>
      </c>
      <c r="L11044" s="2">
        <f>VLOOKUP(H11044, [1]Products!B:D, 3, FALSE)</f>
        <v>10</v>
      </c>
      <c r="M11044" s="2">
        <f>Table1[[#This Row],[Quantity Purchased]] * Table1[[#This Row],[Unit Price]]</f>
        <v>700</v>
      </c>
      <c r="N11044" s="2">
        <f>VLOOKUP(H11044, [1]Products!B:E, 4, FALSE)</f>
        <v>14</v>
      </c>
      <c r="O11044" t="str">
        <f>TEXT(Table1[[#This Row],[Transaction Date]], "yyyy-mm")</f>
        <v>2024-10</v>
      </c>
      <c r="P11044" s="1">
        <f ca="1">YEAR(TODAY()) - YEAR(Table1[[#This Row],[Buyer Date of Birth]])</f>
        <v>65</v>
      </c>
      <c r="Q11044" s="2">
        <f>Table1[[#This Row],[Total Revenue]] - Table1[[#This Row],[Total Cost]]</f>
        <v>690</v>
      </c>
    </row>
    <row r="11045" spans="1:17" x14ac:dyDescent="0.25">
      <c r="A11045" s="1">
        <v>45577</v>
      </c>
      <c r="B11045" t="s">
        <v>705</v>
      </c>
      <c r="C11045" t="s">
        <v>537</v>
      </c>
      <c r="D11045" t="s">
        <v>53</v>
      </c>
      <c r="E11045" s="1">
        <v>38115</v>
      </c>
      <c r="F11045" t="s">
        <v>21</v>
      </c>
      <c r="G11045">
        <v>422</v>
      </c>
      <c r="H11045" t="s">
        <v>71</v>
      </c>
      <c r="I11045" t="s">
        <v>42</v>
      </c>
      <c r="J11045" t="s">
        <v>37</v>
      </c>
      <c r="K11045" t="str">
        <f>VLOOKUP(H11045, [1]Products!B:E, 2, FALSE)</f>
        <v>Peanut Butter Bites</v>
      </c>
      <c r="L11045" s="2">
        <f>VLOOKUP(H11045, [1]Products!B:D, 3, FALSE)</f>
        <v>5</v>
      </c>
      <c r="M11045" s="2">
        <f>Table1[[#This Row],[Quantity Purchased]] * Table1[[#This Row],[Unit Price]]</f>
        <v>2954</v>
      </c>
      <c r="N11045" s="2">
        <f>VLOOKUP(H11045, [1]Products!B:E, 4, FALSE)</f>
        <v>7</v>
      </c>
      <c r="O11045" t="str">
        <f>TEXT(Table1[[#This Row],[Transaction Date]], "yyyy-mm")</f>
        <v>2024-10</v>
      </c>
      <c r="P11045" s="1">
        <f ca="1">YEAR(TODAY()) - YEAR(Table1[[#This Row],[Buyer Date of Birth]])</f>
        <v>21</v>
      </c>
      <c r="Q11045" s="2">
        <f>Table1[[#This Row],[Total Revenue]] - Table1[[#This Row],[Total Cost]]</f>
        <v>2949</v>
      </c>
    </row>
    <row r="11046" spans="1:17" x14ac:dyDescent="0.25">
      <c r="A11046" s="1">
        <v>45572</v>
      </c>
      <c r="B11046" t="s">
        <v>32</v>
      </c>
      <c r="C11046" t="s">
        <v>33</v>
      </c>
      <c r="D11046" t="s">
        <v>34</v>
      </c>
      <c r="E11046" s="1">
        <v>33603</v>
      </c>
      <c r="F11046" t="s">
        <v>21</v>
      </c>
      <c r="G11046">
        <v>481</v>
      </c>
      <c r="H11046" t="s">
        <v>29</v>
      </c>
      <c r="I11046" t="s">
        <v>59</v>
      </c>
      <c r="J11046" t="s">
        <v>24</v>
      </c>
      <c r="K11046" t="str">
        <f>VLOOKUP(H11046, [1]Products!B:E, 2, FALSE)</f>
        <v>Shortbread</v>
      </c>
      <c r="L11046" s="2">
        <f>VLOOKUP(H11046, [1]Products!B:D, 3, FALSE)</f>
        <v>10</v>
      </c>
      <c r="M11046" s="2">
        <f>Table1[[#This Row],[Quantity Purchased]] * Table1[[#This Row],[Unit Price]]</f>
        <v>21645</v>
      </c>
      <c r="N11046" s="2">
        <f>VLOOKUP(H11046, [1]Products!B:E, 4, FALSE)</f>
        <v>45</v>
      </c>
      <c r="O11046" t="str">
        <f>TEXT(Table1[[#This Row],[Transaction Date]], "yyyy-mm")</f>
        <v>2024-10</v>
      </c>
      <c r="P11046" s="1">
        <f ca="1">YEAR(TODAY()) - YEAR(Table1[[#This Row],[Buyer Date of Birth]])</f>
        <v>34</v>
      </c>
      <c r="Q11046" s="2">
        <f>Table1[[#This Row],[Total Revenue]] - Table1[[#This Row],[Total Cost]]</f>
        <v>21635</v>
      </c>
    </row>
    <row r="11047" spans="1:17" x14ac:dyDescent="0.25">
      <c r="A11047" s="1">
        <v>45595</v>
      </c>
      <c r="B11047" t="s">
        <v>785</v>
      </c>
      <c r="C11047" t="s">
        <v>328</v>
      </c>
      <c r="D11047" t="s">
        <v>84</v>
      </c>
      <c r="E11047" s="1">
        <v>26533</v>
      </c>
      <c r="F11047" t="s">
        <v>40</v>
      </c>
      <c r="G11047">
        <v>462</v>
      </c>
      <c r="H11047" t="s">
        <v>49</v>
      </c>
      <c r="I11047" t="s">
        <v>50</v>
      </c>
      <c r="J11047" t="s">
        <v>24</v>
      </c>
      <c r="K11047" t="str">
        <f>VLOOKUP(H11047, [1]Products!B:E, 2, FALSE)</f>
        <v>Butter Crunch</v>
      </c>
      <c r="L11047" s="2">
        <f>VLOOKUP(H11047, [1]Products!B:D, 3, FALSE)</f>
        <v>10</v>
      </c>
      <c r="M11047" s="2">
        <f>Table1[[#This Row],[Quantity Purchased]] * Table1[[#This Row],[Unit Price]]</f>
        <v>5082</v>
      </c>
      <c r="N11047" s="2">
        <f>VLOOKUP(H11047, [1]Products!B:E, 4, FALSE)</f>
        <v>11</v>
      </c>
      <c r="O11047" t="str">
        <f>TEXT(Table1[[#This Row],[Transaction Date]], "yyyy-mm")</f>
        <v>2024-10</v>
      </c>
      <c r="P11047" s="1">
        <f ca="1">YEAR(TODAY()) - YEAR(Table1[[#This Row],[Buyer Date of Birth]])</f>
        <v>53</v>
      </c>
      <c r="Q11047" s="2">
        <f>Table1[[#This Row],[Total Revenue]] - Table1[[#This Row],[Total Cost]]</f>
        <v>5072</v>
      </c>
    </row>
    <row r="11048" spans="1:17" x14ac:dyDescent="0.25">
      <c r="A11048" s="1">
        <v>45594</v>
      </c>
      <c r="B11048" t="s">
        <v>111</v>
      </c>
      <c r="C11048" t="s">
        <v>114</v>
      </c>
      <c r="D11048" t="s">
        <v>78</v>
      </c>
      <c r="E11048" s="1">
        <v>28116</v>
      </c>
      <c r="F11048" t="s">
        <v>75</v>
      </c>
      <c r="G11048">
        <v>163</v>
      </c>
      <c r="H11048" t="s">
        <v>72</v>
      </c>
      <c r="I11048" t="s">
        <v>23</v>
      </c>
      <c r="J11048" t="s">
        <v>31</v>
      </c>
      <c r="K11048" t="str">
        <f>VLOOKUP(H11048, [1]Products!B:E, 2, FALSE)</f>
        <v>Choco Delight</v>
      </c>
      <c r="L11048" s="2">
        <f>VLOOKUP(H11048, [1]Products!B:D, 3, FALSE)</f>
        <v>3</v>
      </c>
      <c r="M11048" s="2">
        <f>Table1[[#This Row],[Quantity Purchased]] * Table1[[#This Row],[Unit Price]]</f>
        <v>815</v>
      </c>
      <c r="N11048" s="2">
        <f>VLOOKUP(H11048, [1]Products!B:E, 4, FALSE)</f>
        <v>5</v>
      </c>
      <c r="O11048" t="str">
        <f>TEXT(Table1[[#This Row],[Transaction Date]], "yyyy-mm")</f>
        <v>2024-10</v>
      </c>
      <c r="P11048" s="1">
        <f ca="1">YEAR(TODAY()) - YEAR(Table1[[#This Row],[Buyer Date of Birth]])</f>
        <v>49</v>
      </c>
      <c r="Q11048" s="2">
        <f>Table1[[#This Row],[Total Revenue]] - Table1[[#This Row],[Total Cost]]</f>
        <v>812</v>
      </c>
    </row>
    <row r="11049" spans="1:17" x14ac:dyDescent="0.25">
      <c r="A11049" s="1">
        <v>45594</v>
      </c>
      <c r="B11049" t="s">
        <v>251</v>
      </c>
      <c r="C11049" t="s">
        <v>1307</v>
      </c>
      <c r="D11049" t="s">
        <v>78</v>
      </c>
      <c r="E11049" s="1">
        <v>38427</v>
      </c>
      <c r="F11049" t="s">
        <v>21</v>
      </c>
      <c r="G11049">
        <v>236</v>
      </c>
      <c r="H11049" t="s">
        <v>66</v>
      </c>
      <c r="I11049" t="s">
        <v>36</v>
      </c>
      <c r="J11049" t="s">
        <v>24</v>
      </c>
      <c r="K11049" t="str">
        <f>VLOOKUP(H11049, [1]Products!B:E, 2, FALSE)</f>
        <v>Oatmeal Cookies</v>
      </c>
      <c r="L11049" s="2">
        <f>VLOOKUP(H11049, [1]Products!B:D, 3, FALSE)</f>
        <v>19</v>
      </c>
      <c r="M11049" s="2">
        <f>Table1[[#This Row],[Quantity Purchased]] * Table1[[#This Row],[Unit Price]]</f>
        <v>5428</v>
      </c>
      <c r="N11049" s="2">
        <f>VLOOKUP(H11049, [1]Products!B:E, 4, FALSE)</f>
        <v>23</v>
      </c>
      <c r="O11049" t="str">
        <f>TEXT(Table1[[#This Row],[Transaction Date]], "yyyy-mm")</f>
        <v>2024-10</v>
      </c>
      <c r="P11049" s="1">
        <f ca="1">YEAR(TODAY()) - YEAR(Table1[[#This Row],[Buyer Date of Birth]])</f>
        <v>20</v>
      </c>
      <c r="Q11049" s="2">
        <f>Table1[[#This Row],[Total Revenue]] - Table1[[#This Row],[Total Cost]]</f>
        <v>5409</v>
      </c>
    </row>
    <row r="11050" spans="1:17" x14ac:dyDescent="0.25">
      <c r="A11050" s="1">
        <v>45573</v>
      </c>
      <c r="B11050" t="s">
        <v>204</v>
      </c>
      <c r="C11050" t="s">
        <v>429</v>
      </c>
      <c r="D11050" t="s">
        <v>20</v>
      </c>
      <c r="E11050" s="1">
        <v>20846</v>
      </c>
      <c r="F11050" t="s">
        <v>21</v>
      </c>
      <c r="G11050">
        <v>460</v>
      </c>
      <c r="H11050" t="s">
        <v>41</v>
      </c>
      <c r="I11050" t="s">
        <v>55</v>
      </c>
      <c r="J11050" t="s">
        <v>24</v>
      </c>
      <c r="K11050" t="str">
        <f>VLOOKUP(H11050, [1]Products!B:E, 2, FALSE)</f>
        <v>Ginger Snaps</v>
      </c>
      <c r="L11050" s="2">
        <f>VLOOKUP(H11050, [1]Products!B:D, 3, FALSE)</f>
        <v>14</v>
      </c>
      <c r="M11050" s="2">
        <f>Table1[[#This Row],[Quantity Purchased]] * Table1[[#This Row],[Unit Price]]</f>
        <v>12880</v>
      </c>
      <c r="N11050" s="2">
        <f>VLOOKUP(H11050, [1]Products!B:E, 4, FALSE)</f>
        <v>28</v>
      </c>
      <c r="O11050" t="str">
        <f>TEXT(Table1[[#This Row],[Transaction Date]], "yyyy-mm")</f>
        <v>2024-10</v>
      </c>
      <c r="P11050" s="1">
        <f ca="1">YEAR(TODAY()) - YEAR(Table1[[#This Row],[Buyer Date of Birth]])</f>
        <v>68</v>
      </c>
      <c r="Q11050" s="2">
        <f>Table1[[#This Row],[Total Revenue]] - Table1[[#This Row],[Total Cost]]</f>
        <v>12866</v>
      </c>
    </row>
    <row r="11051" spans="1:17" x14ac:dyDescent="0.25">
      <c r="A11051" s="1">
        <v>45567</v>
      </c>
      <c r="B11051" t="s">
        <v>595</v>
      </c>
      <c r="C11051" t="s">
        <v>132</v>
      </c>
      <c r="D11051" t="s">
        <v>34</v>
      </c>
      <c r="E11051" s="1">
        <v>25231</v>
      </c>
      <c r="F11051" t="s">
        <v>40</v>
      </c>
      <c r="G11051">
        <v>422</v>
      </c>
      <c r="H11051" t="s">
        <v>29</v>
      </c>
      <c r="I11051" t="s">
        <v>23</v>
      </c>
      <c r="J11051" t="s">
        <v>37</v>
      </c>
      <c r="K11051" t="str">
        <f>VLOOKUP(H11051, [1]Products!B:E, 2, FALSE)</f>
        <v>Shortbread</v>
      </c>
      <c r="L11051" s="2">
        <f>VLOOKUP(H11051, [1]Products!B:D, 3, FALSE)</f>
        <v>10</v>
      </c>
      <c r="M11051" s="2">
        <f>Table1[[#This Row],[Quantity Purchased]] * Table1[[#This Row],[Unit Price]]</f>
        <v>18990</v>
      </c>
      <c r="N11051" s="2">
        <f>VLOOKUP(H11051, [1]Products!B:E, 4, FALSE)</f>
        <v>45</v>
      </c>
      <c r="O11051" t="str">
        <f>TEXT(Table1[[#This Row],[Transaction Date]], "yyyy-mm")</f>
        <v>2024-10</v>
      </c>
      <c r="P11051" s="1">
        <f ca="1">YEAR(TODAY()) - YEAR(Table1[[#This Row],[Buyer Date of Birth]])</f>
        <v>56</v>
      </c>
      <c r="Q11051" s="2">
        <f>Table1[[#This Row],[Total Revenue]] - Table1[[#This Row],[Total Cost]]</f>
        <v>18980</v>
      </c>
    </row>
    <row r="11052" spans="1:17" x14ac:dyDescent="0.25">
      <c r="A11052" s="1">
        <v>45596</v>
      </c>
      <c r="B11052" t="s">
        <v>515</v>
      </c>
      <c r="C11052" t="s">
        <v>116</v>
      </c>
      <c r="D11052" t="s">
        <v>58</v>
      </c>
      <c r="E11052" s="1">
        <v>35686</v>
      </c>
      <c r="F11052" t="s">
        <v>40</v>
      </c>
      <c r="G11052">
        <v>454</v>
      </c>
      <c r="H11052" t="s">
        <v>72</v>
      </c>
      <c r="I11052" t="s">
        <v>30</v>
      </c>
      <c r="J11052" t="s">
        <v>24</v>
      </c>
      <c r="K11052" t="str">
        <f>VLOOKUP(H11052, [1]Products!B:E, 2, FALSE)</f>
        <v>Choco Delight</v>
      </c>
      <c r="L11052" s="2">
        <f>VLOOKUP(H11052, [1]Products!B:D, 3, FALSE)</f>
        <v>3</v>
      </c>
      <c r="M11052" s="2">
        <f>Table1[[#This Row],[Quantity Purchased]] * Table1[[#This Row],[Unit Price]]</f>
        <v>2270</v>
      </c>
      <c r="N11052" s="2">
        <f>VLOOKUP(H11052, [1]Products!B:E, 4, FALSE)</f>
        <v>5</v>
      </c>
      <c r="O11052" t="str">
        <f>TEXT(Table1[[#This Row],[Transaction Date]], "yyyy-mm")</f>
        <v>2024-10</v>
      </c>
      <c r="P11052" s="1">
        <f ca="1">YEAR(TODAY()) - YEAR(Table1[[#This Row],[Buyer Date of Birth]])</f>
        <v>28</v>
      </c>
      <c r="Q11052" s="2">
        <f>Table1[[#This Row],[Total Revenue]] - Table1[[#This Row],[Total Cost]]</f>
        <v>2267</v>
      </c>
    </row>
    <row r="11053" spans="1:17" x14ac:dyDescent="0.25">
      <c r="A11053" s="1">
        <v>45585</v>
      </c>
      <c r="B11053" t="s">
        <v>204</v>
      </c>
      <c r="C11053" t="s">
        <v>134</v>
      </c>
      <c r="D11053" t="s">
        <v>58</v>
      </c>
      <c r="E11053" s="1">
        <v>22702</v>
      </c>
      <c r="F11053" t="s">
        <v>40</v>
      </c>
      <c r="G11053">
        <v>150</v>
      </c>
      <c r="H11053" t="s">
        <v>49</v>
      </c>
      <c r="I11053" t="s">
        <v>30</v>
      </c>
      <c r="J11053" t="s">
        <v>31</v>
      </c>
      <c r="K11053" t="str">
        <f>VLOOKUP(H11053, [1]Products!B:E, 2, FALSE)</f>
        <v>Butter Crunch</v>
      </c>
      <c r="L11053" s="2">
        <f>VLOOKUP(H11053, [1]Products!B:D, 3, FALSE)</f>
        <v>10</v>
      </c>
      <c r="M11053" s="2">
        <f>Table1[[#This Row],[Quantity Purchased]] * Table1[[#This Row],[Unit Price]]</f>
        <v>1650</v>
      </c>
      <c r="N11053" s="2">
        <f>VLOOKUP(H11053, [1]Products!B:E, 4, FALSE)</f>
        <v>11</v>
      </c>
      <c r="O11053" t="str">
        <f>TEXT(Table1[[#This Row],[Transaction Date]], "yyyy-mm")</f>
        <v>2024-10</v>
      </c>
      <c r="P11053" s="1">
        <f ca="1">YEAR(TODAY()) - YEAR(Table1[[#This Row],[Buyer Date of Birth]])</f>
        <v>63</v>
      </c>
      <c r="Q11053" s="2">
        <f>Table1[[#This Row],[Total Revenue]] - Table1[[#This Row],[Total Cost]]</f>
        <v>1640</v>
      </c>
    </row>
    <row r="11054" spans="1:17" x14ac:dyDescent="0.25">
      <c r="A11054" s="1">
        <v>45573</v>
      </c>
      <c r="B11054" t="s">
        <v>545</v>
      </c>
      <c r="C11054" t="s">
        <v>476</v>
      </c>
      <c r="D11054" t="s">
        <v>45</v>
      </c>
      <c r="E11054" s="1">
        <v>23034</v>
      </c>
      <c r="F11054" t="s">
        <v>28</v>
      </c>
      <c r="G11054">
        <v>458</v>
      </c>
      <c r="H11054" t="s">
        <v>72</v>
      </c>
      <c r="I11054" t="s">
        <v>23</v>
      </c>
      <c r="J11054" t="s">
        <v>24</v>
      </c>
      <c r="K11054" t="str">
        <f>VLOOKUP(H11054, [1]Products!B:E, 2, FALSE)</f>
        <v>Choco Delight</v>
      </c>
      <c r="L11054" s="2">
        <f>VLOOKUP(H11054, [1]Products!B:D, 3, FALSE)</f>
        <v>3</v>
      </c>
      <c r="M11054" s="2">
        <f>Table1[[#This Row],[Quantity Purchased]] * Table1[[#This Row],[Unit Price]]</f>
        <v>2290</v>
      </c>
      <c r="N11054" s="2">
        <f>VLOOKUP(H11054, [1]Products!B:E, 4, FALSE)</f>
        <v>5</v>
      </c>
      <c r="O11054" t="str">
        <f>TEXT(Table1[[#This Row],[Transaction Date]], "yyyy-mm")</f>
        <v>2024-10</v>
      </c>
      <c r="P11054" s="1">
        <f ca="1">YEAR(TODAY()) - YEAR(Table1[[#This Row],[Buyer Date of Birth]])</f>
        <v>62</v>
      </c>
      <c r="Q11054" s="2">
        <f>Table1[[#This Row],[Total Revenue]] - Table1[[#This Row],[Total Cost]]</f>
        <v>2287</v>
      </c>
    </row>
    <row r="11055" spans="1:17" x14ac:dyDescent="0.25">
      <c r="A11055" s="1">
        <v>45583</v>
      </c>
      <c r="B11055" t="s">
        <v>263</v>
      </c>
      <c r="C11055" t="s">
        <v>114</v>
      </c>
      <c r="D11055" t="s">
        <v>100</v>
      </c>
      <c r="E11055" s="1">
        <v>35109</v>
      </c>
      <c r="F11055" t="s">
        <v>40</v>
      </c>
      <c r="G11055">
        <v>110</v>
      </c>
      <c r="H11055" t="s">
        <v>63</v>
      </c>
      <c r="I11055" t="s">
        <v>30</v>
      </c>
      <c r="J11055" t="s">
        <v>37</v>
      </c>
      <c r="K11055" t="str">
        <f>VLOOKUP(H11055, [1]Products!B:E, 2, FALSE)</f>
        <v>Vanilla Wafers</v>
      </c>
      <c r="L11055" s="2">
        <f>VLOOKUP(H11055, [1]Products!B:D, 3, FALSE)</f>
        <v>18</v>
      </c>
      <c r="M11055" s="2">
        <f>Table1[[#This Row],[Quantity Purchased]] * Table1[[#This Row],[Unit Price]]</f>
        <v>3960</v>
      </c>
      <c r="N11055" s="2">
        <f>VLOOKUP(H11055, [1]Products!B:E, 4, FALSE)</f>
        <v>36</v>
      </c>
      <c r="O11055" t="str">
        <f>TEXT(Table1[[#This Row],[Transaction Date]], "yyyy-mm")</f>
        <v>2024-10</v>
      </c>
      <c r="P11055" s="1">
        <f ca="1">YEAR(TODAY()) - YEAR(Table1[[#This Row],[Buyer Date of Birth]])</f>
        <v>29</v>
      </c>
      <c r="Q11055" s="2">
        <f>Table1[[#This Row],[Total Revenue]] - Table1[[#This Row],[Total Cost]]</f>
        <v>3942</v>
      </c>
    </row>
    <row r="11056" spans="1:17" x14ac:dyDescent="0.25">
      <c r="A11056" s="1">
        <v>45581</v>
      </c>
      <c r="B11056" t="s">
        <v>756</v>
      </c>
      <c r="C11056" t="s">
        <v>1016</v>
      </c>
      <c r="D11056" t="s">
        <v>100</v>
      </c>
      <c r="E11056" s="1">
        <v>16459</v>
      </c>
      <c r="F11056" t="s">
        <v>21</v>
      </c>
      <c r="G11056">
        <v>262</v>
      </c>
      <c r="H11056" t="s">
        <v>66</v>
      </c>
      <c r="I11056" t="s">
        <v>23</v>
      </c>
      <c r="J11056" t="s">
        <v>31</v>
      </c>
      <c r="K11056" t="str">
        <f>VLOOKUP(H11056, [1]Products!B:E, 2, FALSE)</f>
        <v>Oatmeal Cookies</v>
      </c>
      <c r="L11056" s="2">
        <f>VLOOKUP(H11056, [1]Products!B:D, 3, FALSE)</f>
        <v>19</v>
      </c>
      <c r="M11056" s="2">
        <f>Table1[[#This Row],[Quantity Purchased]] * Table1[[#This Row],[Unit Price]]</f>
        <v>6026</v>
      </c>
      <c r="N11056" s="2">
        <f>VLOOKUP(H11056, [1]Products!B:E, 4, FALSE)</f>
        <v>23</v>
      </c>
      <c r="O11056" t="str">
        <f>TEXT(Table1[[#This Row],[Transaction Date]], "yyyy-mm")</f>
        <v>2024-10</v>
      </c>
      <c r="P11056" s="1">
        <f ca="1">YEAR(TODAY()) - YEAR(Table1[[#This Row],[Buyer Date of Birth]])</f>
        <v>80</v>
      </c>
      <c r="Q11056" s="2">
        <f>Table1[[#This Row],[Total Revenue]] - Table1[[#This Row],[Total Cost]]</f>
        <v>6007</v>
      </c>
    </row>
    <row r="11057" spans="1:17" x14ac:dyDescent="0.25">
      <c r="A11057" s="1">
        <v>45577</v>
      </c>
      <c r="B11057" t="s">
        <v>231</v>
      </c>
      <c r="C11057" t="s">
        <v>229</v>
      </c>
      <c r="D11057" t="s">
        <v>78</v>
      </c>
      <c r="E11057" s="1">
        <v>37886</v>
      </c>
      <c r="F11057" t="s">
        <v>28</v>
      </c>
      <c r="G11057">
        <v>477</v>
      </c>
      <c r="H11057" t="s">
        <v>54</v>
      </c>
      <c r="I11057" t="s">
        <v>23</v>
      </c>
      <c r="J11057" t="s">
        <v>31</v>
      </c>
      <c r="K11057" t="str">
        <f>VLOOKUP(H11057, [1]Products!B:E, 2, FALSE)</f>
        <v>Lemon Crisps</v>
      </c>
      <c r="L11057" s="2">
        <f>VLOOKUP(H11057, [1]Products!B:D, 3, FALSE)</f>
        <v>7</v>
      </c>
      <c r="M11057" s="2">
        <f>Table1[[#This Row],[Quantity Purchased]] * Table1[[#This Row],[Unit Price]]</f>
        <v>4293</v>
      </c>
      <c r="N11057" s="2">
        <f>VLOOKUP(H11057, [1]Products!B:E, 4, FALSE)</f>
        <v>9</v>
      </c>
      <c r="O11057" t="str">
        <f>TEXT(Table1[[#This Row],[Transaction Date]], "yyyy-mm")</f>
        <v>2024-10</v>
      </c>
      <c r="P11057" s="1">
        <f ca="1">YEAR(TODAY()) - YEAR(Table1[[#This Row],[Buyer Date of Birth]])</f>
        <v>22</v>
      </c>
      <c r="Q11057" s="2">
        <f>Table1[[#This Row],[Total Revenue]] - Table1[[#This Row],[Total Cost]]</f>
        <v>4286</v>
      </c>
    </row>
    <row r="11058" spans="1:17" x14ac:dyDescent="0.25">
      <c r="A11058" s="1">
        <v>45589</v>
      </c>
      <c r="B11058" t="s">
        <v>197</v>
      </c>
      <c r="C11058" t="s">
        <v>252</v>
      </c>
      <c r="D11058" t="s">
        <v>34</v>
      </c>
      <c r="E11058" s="1">
        <v>27462</v>
      </c>
      <c r="F11058" t="s">
        <v>40</v>
      </c>
      <c r="G11058">
        <v>52</v>
      </c>
      <c r="H11058" t="s">
        <v>41</v>
      </c>
      <c r="I11058" t="s">
        <v>59</v>
      </c>
      <c r="J11058" t="s">
        <v>37</v>
      </c>
      <c r="K11058" t="str">
        <f>VLOOKUP(H11058, [1]Products!B:E, 2, FALSE)</f>
        <v>Ginger Snaps</v>
      </c>
      <c r="L11058" s="2">
        <f>VLOOKUP(H11058, [1]Products!B:D, 3, FALSE)</f>
        <v>14</v>
      </c>
      <c r="M11058" s="2">
        <f>Table1[[#This Row],[Quantity Purchased]] * Table1[[#This Row],[Unit Price]]</f>
        <v>1456</v>
      </c>
      <c r="N11058" s="2">
        <f>VLOOKUP(H11058, [1]Products!B:E, 4, FALSE)</f>
        <v>28</v>
      </c>
      <c r="O11058" t="str">
        <f>TEXT(Table1[[#This Row],[Transaction Date]], "yyyy-mm")</f>
        <v>2024-10</v>
      </c>
      <c r="P11058" s="1">
        <f ca="1">YEAR(TODAY()) - YEAR(Table1[[#This Row],[Buyer Date of Birth]])</f>
        <v>50</v>
      </c>
      <c r="Q11058" s="2">
        <f>Table1[[#This Row],[Total Revenue]] - Table1[[#This Row],[Total Cost]]</f>
        <v>1442</v>
      </c>
    </row>
    <row r="11059" spans="1:17" x14ac:dyDescent="0.25">
      <c r="A11059" s="1">
        <v>45584</v>
      </c>
      <c r="B11059" t="s">
        <v>167</v>
      </c>
      <c r="C11059" t="s">
        <v>1346</v>
      </c>
      <c r="D11059" t="s">
        <v>89</v>
      </c>
      <c r="E11059" s="1">
        <v>29633</v>
      </c>
      <c r="F11059" t="s">
        <v>21</v>
      </c>
      <c r="G11059">
        <v>443</v>
      </c>
      <c r="H11059" t="s">
        <v>41</v>
      </c>
      <c r="I11059" t="s">
        <v>46</v>
      </c>
      <c r="J11059" t="s">
        <v>37</v>
      </c>
      <c r="K11059" t="str">
        <f>VLOOKUP(H11059, [1]Products!B:E, 2, FALSE)</f>
        <v>Ginger Snaps</v>
      </c>
      <c r="L11059" s="2">
        <f>VLOOKUP(H11059, [1]Products!B:D, 3, FALSE)</f>
        <v>14</v>
      </c>
      <c r="M11059" s="2">
        <f>Table1[[#This Row],[Quantity Purchased]] * Table1[[#This Row],[Unit Price]]</f>
        <v>12404</v>
      </c>
      <c r="N11059" s="2">
        <f>VLOOKUP(H11059, [1]Products!B:E, 4, FALSE)</f>
        <v>28</v>
      </c>
      <c r="O11059" t="str">
        <f>TEXT(Table1[[#This Row],[Transaction Date]], "yyyy-mm")</f>
        <v>2024-10</v>
      </c>
      <c r="P11059" s="1">
        <f ca="1">YEAR(TODAY()) - YEAR(Table1[[#This Row],[Buyer Date of Birth]])</f>
        <v>44</v>
      </c>
      <c r="Q11059" s="2">
        <f>Table1[[#This Row],[Total Revenue]] - Table1[[#This Row],[Total Cost]]</f>
        <v>12390</v>
      </c>
    </row>
    <row r="11060" spans="1:17" x14ac:dyDescent="0.25">
      <c r="A11060" s="1">
        <v>45580</v>
      </c>
      <c r="B11060" t="s">
        <v>436</v>
      </c>
      <c r="C11060" t="s">
        <v>126</v>
      </c>
      <c r="D11060" t="s">
        <v>84</v>
      </c>
      <c r="E11060" s="1">
        <v>26561</v>
      </c>
      <c r="F11060" t="s">
        <v>75</v>
      </c>
      <c r="G11060">
        <v>27</v>
      </c>
      <c r="H11060" t="s">
        <v>41</v>
      </c>
      <c r="I11060" t="s">
        <v>23</v>
      </c>
      <c r="J11060" t="s">
        <v>24</v>
      </c>
      <c r="K11060" t="str">
        <f>VLOOKUP(H11060, [1]Products!B:E, 2, FALSE)</f>
        <v>Ginger Snaps</v>
      </c>
      <c r="L11060" s="2">
        <f>VLOOKUP(H11060, [1]Products!B:D, 3, FALSE)</f>
        <v>14</v>
      </c>
      <c r="M11060" s="2">
        <f>Table1[[#This Row],[Quantity Purchased]] * Table1[[#This Row],[Unit Price]]</f>
        <v>756</v>
      </c>
      <c r="N11060" s="2">
        <f>VLOOKUP(H11060, [1]Products!B:E, 4, FALSE)</f>
        <v>28</v>
      </c>
      <c r="O11060" t="str">
        <f>TEXT(Table1[[#This Row],[Transaction Date]], "yyyy-mm")</f>
        <v>2024-10</v>
      </c>
      <c r="P11060" s="1">
        <f ca="1">YEAR(TODAY()) - YEAR(Table1[[#This Row],[Buyer Date of Birth]])</f>
        <v>53</v>
      </c>
      <c r="Q11060" s="2">
        <f>Table1[[#This Row],[Total Revenue]] - Table1[[#This Row],[Total Cost]]</f>
        <v>742</v>
      </c>
    </row>
    <row r="11061" spans="1:17" x14ac:dyDescent="0.25">
      <c r="A11061" s="1">
        <v>45582</v>
      </c>
      <c r="B11061" t="s">
        <v>111</v>
      </c>
      <c r="C11061" t="s">
        <v>826</v>
      </c>
      <c r="D11061" t="s">
        <v>34</v>
      </c>
      <c r="E11061" s="1">
        <v>26917</v>
      </c>
      <c r="F11061" t="s">
        <v>40</v>
      </c>
      <c r="G11061">
        <v>292</v>
      </c>
      <c r="H11061" t="s">
        <v>63</v>
      </c>
      <c r="I11061" t="s">
        <v>46</v>
      </c>
      <c r="J11061" t="s">
        <v>24</v>
      </c>
      <c r="K11061" t="str">
        <f>VLOOKUP(H11061, [1]Products!B:E, 2, FALSE)</f>
        <v>Vanilla Wafers</v>
      </c>
      <c r="L11061" s="2">
        <f>VLOOKUP(H11061, [1]Products!B:D, 3, FALSE)</f>
        <v>18</v>
      </c>
      <c r="M11061" s="2">
        <f>Table1[[#This Row],[Quantity Purchased]] * Table1[[#This Row],[Unit Price]]</f>
        <v>10512</v>
      </c>
      <c r="N11061" s="2">
        <f>VLOOKUP(H11061, [1]Products!B:E, 4, FALSE)</f>
        <v>36</v>
      </c>
      <c r="O11061" t="str">
        <f>TEXT(Table1[[#This Row],[Transaction Date]], "yyyy-mm")</f>
        <v>2024-10</v>
      </c>
      <c r="P11061" s="1">
        <f ca="1">YEAR(TODAY()) - YEAR(Table1[[#This Row],[Buyer Date of Birth]])</f>
        <v>52</v>
      </c>
      <c r="Q11061" s="2">
        <f>Table1[[#This Row],[Total Revenue]] - Table1[[#This Row],[Total Cost]]</f>
        <v>10494</v>
      </c>
    </row>
    <row r="11062" spans="1:17" x14ac:dyDescent="0.25">
      <c r="A11062" s="1">
        <v>45595</v>
      </c>
      <c r="B11062" t="s">
        <v>915</v>
      </c>
      <c r="C11062" t="s">
        <v>126</v>
      </c>
      <c r="D11062" t="s">
        <v>20</v>
      </c>
      <c r="E11062" s="1">
        <v>18551</v>
      </c>
      <c r="F11062" t="s">
        <v>28</v>
      </c>
      <c r="G11062">
        <v>19</v>
      </c>
      <c r="H11062" t="s">
        <v>29</v>
      </c>
      <c r="I11062" t="s">
        <v>55</v>
      </c>
      <c r="J11062" t="s">
        <v>31</v>
      </c>
      <c r="K11062" t="str">
        <f>VLOOKUP(H11062, [1]Products!B:E, 2, FALSE)</f>
        <v>Shortbread</v>
      </c>
      <c r="L11062" s="2">
        <f>VLOOKUP(H11062, [1]Products!B:D, 3, FALSE)</f>
        <v>10</v>
      </c>
      <c r="M11062" s="2">
        <f>Table1[[#This Row],[Quantity Purchased]] * Table1[[#This Row],[Unit Price]]</f>
        <v>855</v>
      </c>
      <c r="N11062" s="2">
        <f>VLOOKUP(H11062, [1]Products!B:E, 4, FALSE)</f>
        <v>45</v>
      </c>
      <c r="O11062" t="str">
        <f>TEXT(Table1[[#This Row],[Transaction Date]], "yyyy-mm")</f>
        <v>2024-10</v>
      </c>
      <c r="P11062" s="1">
        <f ca="1">YEAR(TODAY()) - YEAR(Table1[[#This Row],[Buyer Date of Birth]])</f>
        <v>75</v>
      </c>
      <c r="Q11062" s="2">
        <f>Table1[[#This Row],[Total Revenue]] - Table1[[#This Row],[Total Cost]]</f>
        <v>845</v>
      </c>
    </row>
    <row r="11063" spans="1:17" x14ac:dyDescent="0.25">
      <c r="A11063" s="1">
        <v>45591</v>
      </c>
      <c r="B11063" t="s">
        <v>381</v>
      </c>
      <c r="C11063" t="s">
        <v>1395</v>
      </c>
      <c r="D11063" t="s">
        <v>84</v>
      </c>
      <c r="E11063" s="1">
        <v>30059</v>
      </c>
      <c r="F11063" t="s">
        <v>28</v>
      </c>
      <c r="G11063">
        <v>258</v>
      </c>
      <c r="H11063" t="s">
        <v>54</v>
      </c>
      <c r="I11063" t="s">
        <v>36</v>
      </c>
      <c r="J11063" t="s">
        <v>24</v>
      </c>
      <c r="K11063" t="str">
        <f>VLOOKUP(H11063, [1]Products!B:E, 2, FALSE)</f>
        <v>Lemon Crisps</v>
      </c>
      <c r="L11063" s="2">
        <f>VLOOKUP(H11063, [1]Products!B:D, 3, FALSE)</f>
        <v>7</v>
      </c>
      <c r="M11063" s="2">
        <f>Table1[[#This Row],[Quantity Purchased]] * Table1[[#This Row],[Unit Price]]</f>
        <v>2322</v>
      </c>
      <c r="N11063" s="2">
        <f>VLOOKUP(H11063, [1]Products!B:E, 4, FALSE)</f>
        <v>9</v>
      </c>
      <c r="O11063" t="str">
        <f>TEXT(Table1[[#This Row],[Transaction Date]], "yyyy-mm")</f>
        <v>2024-10</v>
      </c>
      <c r="P11063" s="1">
        <f ca="1">YEAR(TODAY()) - YEAR(Table1[[#This Row],[Buyer Date of Birth]])</f>
        <v>43</v>
      </c>
      <c r="Q11063" s="2">
        <f>Table1[[#This Row],[Total Revenue]] - Table1[[#This Row],[Total Cost]]</f>
        <v>2315</v>
      </c>
    </row>
    <row r="11064" spans="1:17" x14ac:dyDescent="0.25">
      <c r="A11064" s="1">
        <v>45591</v>
      </c>
      <c r="B11064" t="s">
        <v>1117</v>
      </c>
      <c r="C11064" t="s">
        <v>608</v>
      </c>
      <c r="D11064" t="s">
        <v>34</v>
      </c>
      <c r="E11064" s="1">
        <v>17680</v>
      </c>
      <c r="F11064" t="s">
        <v>75</v>
      </c>
      <c r="G11064">
        <v>191</v>
      </c>
      <c r="H11064" t="s">
        <v>63</v>
      </c>
      <c r="I11064" t="s">
        <v>23</v>
      </c>
      <c r="J11064" t="s">
        <v>24</v>
      </c>
      <c r="K11064" t="str">
        <f>VLOOKUP(H11064, [1]Products!B:E, 2, FALSE)</f>
        <v>Vanilla Wafers</v>
      </c>
      <c r="L11064" s="2">
        <f>VLOOKUP(H11064, [1]Products!B:D, 3, FALSE)</f>
        <v>18</v>
      </c>
      <c r="M11064" s="2">
        <f>Table1[[#This Row],[Quantity Purchased]] * Table1[[#This Row],[Unit Price]]</f>
        <v>6876</v>
      </c>
      <c r="N11064" s="2">
        <f>VLOOKUP(H11064, [1]Products!B:E, 4, FALSE)</f>
        <v>36</v>
      </c>
      <c r="O11064" t="str">
        <f>TEXT(Table1[[#This Row],[Transaction Date]], "yyyy-mm")</f>
        <v>2024-10</v>
      </c>
      <c r="P11064" s="1">
        <f ca="1">YEAR(TODAY()) - YEAR(Table1[[#This Row],[Buyer Date of Birth]])</f>
        <v>77</v>
      </c>
      <c r="Q11064" s="2">
        <f>Table1[[#This Row],[Total Revenue]] - Table1[[#This Row],[Total Cost]]</f>
        <v>6858</v>
      </c>
    </row>
    <row r="11065" spans="1:17" x14ac:dyDescent="0.25">
      <c r="A11065" s="1">
        <v>45579</v>
      </c>
      <c r="B11065" t="s">
        <v>1225</v>
      </c>
      <c r="C11065" t="s">
        <v>93</v>
      </c>
      <c r="D11065" t="s">
        <v>62</v>
      </c>
      <c r="E11065" s="1">
        <v>19978</v>
      </c>
      <c r="F11065" t="s">
        <v>21</v>
      </c>
      <c r="G11065">
        <v>310</v>
      </c>
      <c r="H11065" t="s">
        <v>41</v>
      </c>
      <c r="I11065" t="s">
        <v>30</v>
      </c>
      <c r="J11065" t="s">
        <v>37</v>
      </c>
      <c r="K11065" t="str">
        <f>VLOOKUP(H11065, [1]Products!B:E, 2, FALSE)</f>
        <v>Ginger Snaps</v>
      </c>
      <c r="L11065" s="2">
        <f>VLOOKUP(H11065, [1]Products!B:D, 3, FALSE)</f>
        <v>14</v>
      </c>
      <c r="M11065" s="2">
        <f>Table1[[#This Row],[Quantity Purchased]] * Table1[[#This Row],[Unit Price]]</f>
        <v>8680</v>
      </c>
      <c r="N11065" s="2">
        <f>VLOOKUP(H11065, [1]Products!B:E, 4, FALSE)</f>
        <v>28</v>
      </c>
      <c r="O11065" t="str">
        <f>TEXT(Table1[[#This Row],[Transaction Date]], "yyyy-mm")</f>
        <v>2024-10</v>
      </c>
      <c r="P11065" s="1">
        <f ca="1">YEAR(TODAY()) - YEAR(Table1[[#This Row],[Buyer Date of Birth]])</f>
        <v>71</v>
      </c>
      <c r="Q11065" s="2">
        <f>Table1[[#This Row],[Total Revenue]] - Table1[[#This Row],[Total Cost]]</f>
        <v>8666</v>
      </c>
    </row>
    <row r="11066" spans="1:17" x14ac:dyDescent="0.25">
      <c r="A11066" s="1">
        <v>45566</v>
      </c>
      <c r="B11066" t="s">
        <v>667</v>
      </c>
      <c r="C11066" t="s">
        <v>328</v>
      </c>
      <c r="D11066" t="s">
        <v>53</v>
      </c>
      <c r="E11066" s="1">
        <v>35632</v>
      </c>
      <c r="F11066" t="s">
        <v>28</v>
      </c>
      <c r="G11066">
        <v>279</v>
      </c>
      <c r="H11066" t="s">
        <v>49</v>
      </c>
      <c r="I11066" t="s">
        <v>23</v>
      </c>
      <c r="J11066" t="s">
        <v>24</v>
      </c>
      <c r="K11066" t="str">
        <f>VLOOKUP(H11066, [1]Products!B:E, 2, FALSE)</f>
        <v>Butter Crunch</v>
      </c>
      <c r="L11066" s="2">
        <f>VLOOKUP(H11066, [1]Products!B:D, 3, FALSE)</f>
        <v>10</v>
      </c>
      <c r="M11066" s="2">
        <f>Table1[[#This Row],[Quantity Purchased]] * Table1[[#This Row],[Unit Price]]</f>
        <v>3069</v>
      </c>
      <c r="N11066" s="2">
        <f>VLOOKUP(H11066, [1]Products!B:E, 4, FALSE)</f>
        <v>11</v>
      </c>
      <c r="O11066" t="str">
        <f>TEXT(Table1[[#This Row],[Transaction Date]], "yyyy-mm")</f>
        <v>2024-10</v>
      </c>
      <c r="P11066" s="1">
        <f ca="1">YEAR(TODAY()) - YEAR(Table1[[#This Row],[Buyer Date of Birth]])</f>
        <v>28</v>
      </c>
      <c r="Q11066" s="2">
        <f>Table1[[#This Row],[Total Revenue]] - Table1[[#This Row],[Total Cost]]</f>
        <v>3059</v>
      </c>
    </row>
    <row r="11067" spans="1:17" x14ac:dyDescent="0.25">
      <c r="A11067" s="1">
        <v>45582</v>
      </c>
      <c r="B11067" t="s">
        <v>288</v>
      </c>
      <c r="C11067" t="s">
        <v>289</v>
      </c>
      <c r="D11067" t="s">
        <v>34</v>
      </c>
      <c r="E11067" s="1">
        <v>29484</v>
      </c>
      <c r="F11067" t="s">
        <v>28</v>
      </c>
      <c r="G11067">
        <v>456</v>
      </c>
      <c r="H11067" t="s">
        <v>63</v>
      </c>
      <c r="I11067" t="s">
        <v>59</v>
      </c>
      <c r="J11067" t="s">
        <v>37</v>
      </c>
      <c r="K11067" t="str">
        <f>VLOOKUP(H11067, [1]Products!B:E, 2, FALSE)</f>
        <v>Vanilla Wafers</v>
      </c>
      <c r="L11067" s="2">
        <f>VLOOKUP(H11067, [1]Products!B:D, 3, FALSE)</f>
        <v>18</v>
      </c>
      <c r="M11067" s="2">
        <f>Table1[[#This Row],[Quantity Purchased]] * Table1[[#This Row],[Unit Price]]</f>
        <v>16416</v>
      </c>
      <c r="N11067" s="2">
        <f>VLOOKUP(H11067, [1]Products!B:E, 4, FALSE)</f>
        <v>36</v>
      </c>
      <c r="O11067" t="str">
        <f>TEXT(Table1[[#This Row],[Transaction Date]], "yyyy-mm")</f>
        <v>2024-10</v>
      </c>
      <c r="P11067" s="1">
        <f ca="1">YEAR(TODAY()) - YEAR(Table1[[#This Row],[Buyer Date of Birth]])</f>
        <v>45</v>
      </c>
      <c r="Q11067" s="2">
        <f>Table1[[#This Row],[Total Revenue]] - Table1[[#This Row],[Total Cost]]</f>
        <v>16398</v>
      </c>
    </row>
    <row r="11068" spans="1:17" x14ac:dyDescent="0.25">
      <c r="A11068" s="1">
        <v>45566</v>
      </c>
      <c r="B11068" t="s">
        <v>98</v>
      </c>
      <c r="C11068" t="s">
        <v>258</v>
      </c>
      <c r="D11068" t="s">
        <v>58</v>
      </c>
      <c r="E11068" s="1">
        <v>32556</v>
      </c>
      <c r="F11068" t="s">
        <v>40</v>
      </c>
      <c r="G11068">
        <v>228</v>
      </c>
      <c r="H11068" t="s">
        <v>41</v>
      </c>
      <c r="I11068" t="s">
        <v>50</v>
      </c>
      <c r="J11068" t="s">
        <v>31</v>
      </c>
      <c r="K11068" t="str">
        <f>VLOOKUP(H11068, [1]Products!B:E, 2, FALSE)</f>
        <v>Ginger Snaps</v>
      </c>
      <c r="L11068" s="2">
        <f>VLOOKUP(H11068, [1]Products!B:D, 3, FALSE)</f>
        <v>14</v>
      </c>
      <c r="M11068" s="2">
        <f>Table1[[#This Row],[Quantity Purchased]] * Table1[[#This Row],[Unit Price]]</f>
        <v>6384</v>
      </c>
      <c r="N11068" s="2">
        <f>VLOOKUP(H11068, [1]Products!B:E, 4, FALSE)</f>
        <v>28</v>
      </c>
      <c r="O11068" t="str">
        <f>TEXT(Table1[[#This Row],[Transaction Date]], "yyyy-mm")</f>
        <v>2024-10</v>
      </c>
      <c r="P11068" s="1">
        <f ca="1">YEAR(TODAY()) - YEAR(Table1[[#This Row],[Buyer Date of Birth]])</f>
        <v>36</v>
      </c>
      <c r="Q11068" s="2">
        <f>Table1[[#This Row],[Total Revenue]] - Table1[[#This Row],[Total Cost]]</f>
        <v>6370</v>
      </c>
    </row>
    <row r="11069" spans="1:17" x14ac:dyDescent="0.25">
      <c r="A11069" s="1">
        <v>45579</v>
      </c>
      <c r="B11069" t="s">
        <v>447</v>
      </c>
      <c r="C11069" t="s">
        <v>550</v>
      </c>
      <c r="D11069" t="s">
        <v>89</v>
      </c>
      <c r="E11069" s="1">
        <v>20828</v>
      </c>
      <c r="F11069" t="s">
        <v>21</v>
      </c>
      <c r="G11069">
        <v>301</v>
      </c>
      <c r="H11069" t="s">
        <v>71</v>
      </c>
      <c r="I11069" t="s">
        <v>55</v>
      </c>
      <c r="J11069" t="s">
        <v>31</v>
      </c>
      <c r="K11069" t="str">
        <f>VLOOKUP(H11069, [1]Products!B:E, 2, FALSE)</f>
        <v>Peanut Butter Bites</v>
      </c>
      <c r="L11069" s="2">
        <f>VLOOKUP(H11069, [1]Products!B:D, 3, FALSE)</f>
        <v>5</v>
      </c>
      <c r="M11069" s="2">
        <f>Table1[[#This Row],[Quantity Purchased]] * Table1[[#This Row],[Unit Price]]</f>
        <v>2107</v>
      </c>
      <c r="N11069" s="2">
        <f>VLOOKUP(H11069, [1]Products!B:E, 4, FALSE)</f>
        <v>7</v>
      </c>
      <c r="O11069" t="str">
        <f>TEXT(Table1[[#This Row],[Transaction Date]], "yyyy-mm")</f>
        <v>2024-10</v>
      </c>
      <c r="P11069" s="1">
        <f ca="1">YEAR(TODAY()) - YEAR(Table1[[#This Row],[Buyer Date of Birth]])</f>
        <v>68</v>
      </c>
      <c r="Q11069" s="2">
        <f>Table1[[#This Row],[Total Revenue]] - Table1[[#This Row],[Total Cost]]</f>
        <v>2102</v>
      </c>
    </row>
    <row r="11070" spans="1:17" x14ac:dyDescent="0.25">
      <c r="A11070" s="1">
        <v>45587</v>
      </c>
      <c r="B11070" t="s">
        <v>292</v>
      </c>
      <c r="C11070" t="s">
        <v>287</v>
      </c>
      <c r="D11070" t="s">
        <v>45</v>
      </c>
      <c r="E11070" s="1">
        <v>32949</v>
      </c>
      <c r="F11070" t="s">
        <v>75</v>
      </c>
      <c r="G11070">
        <v>484</v>
      </c>
      <c r="H11070" t="s">
        <v>66</v>
      </c>
      <c r="I11070" t="s">
        <v>46</v>
      </c>
      <c r="J11070" t="s">
        <v>37</v>
      </c>
      <c r="K11070" t="str">
        <f>VLOOKUP(H11070, [1]Products!B:E, 2, FALSE)</f>
        <v>Oatmeal Cookies</v>
      </c>
      <c r="L11070" s="2">
        <f>VLOOKUP(H11070, [1]Products!B:D, 3, FALSE)</f>
        <v>19</v>
      </c>
      <c r="M11070" s="2">
        <f>Table1[[#This Row],[Quantity Purchased]] * Table1[[#This Row],[Unit Price]]</f>
        <v>11132</v>
      </c>
      <c r="N11070" s="2">
        <f>VLOOKUP(H11070, [1]Products!B:E, 4, FALSE)</f>
        <v>23</v>
      </c>
      <c r="O11070" t="str">
        <f>TEXT(Table1[[#This Row],[Transaction Date]], "yyyy-mm")</f>
        <v>2024-10</v>
      </c>
      <c r="P11070" s="1">
        <f ca="1">YEAR(TODAY()) - YEAR(Table1[[#This Row],[Buyer Date of Birth]])</f>
        <v>35</v>
      </c>
      <c r="Q11070" s="2">
        <f>Table1[[#This Row],[Total Revenue]] - Table1[[#This Row],[Total Cost]]</f>
        <v>11113</v>
      </c>
    </row>
    <row r="11071" spans="1:17" x14ac:dyDescent="0.25">
      <c r="A11071" s="1">
        <v>45588</v>
      </c>
      <c r="B11071" t="s">
        <v>166</v>
      </c>
      <c r="C11071" t="s">
        <v>483</v>
      </c>
      <c r="D11071" t="s">
        <v>78</v>
      </c>
      <c r="E11071" s="1">
        <v>16105</v>
      </c>
      <c r="F11071" t="s">
        <v>28</v>
      </c>
      <c r="G11071">
        <v>460</v>
      </c>
      <c r="H11071" t="s">
        <v>29</v>
      </c>
      <c r="I11071" t="s">
        <v>46</v>
      </c>
      <c r="J11071" t="s">
        <v>37</v>
      </c>
      <c r="K11071" t="str">
        <f>VLOOKUP(H11071, [1]Products!B:E, 2, FALSE)</f>
        <v>Shortbread</v>
      </c>
      <c r="L11071" s="2">
        <f>VLOOKUP(H11071, [1]Products!B:D, 3, FALSE)</f>
        <v>10</v>
      </c>
      <c r="M11071" s="2">
        <f>Table1[[#This Row],[Quantity Purchased]] * Table1[[#This Row],[Unit Price]]</f>
        <v>20700</v>
      </c>
      <c r="N11071" s="2">
        <f>VLOOKUP(H11071, [1]Products!B:E, 4, FALSE)</f>
        <v>45</v>
      </c>
      <c r="O11071" t="str">
        <f>TEXT(Table1[[#This Row],[Transaction Date]], "yyyy-mm")</f>
        <v>2024-10</v>
      </c>
      <c r="P11071" s="1">
        <f ca="1">YEAR(TODAY()) - YEAR(Table1[[#This Row],[Buyer Date of Birth]])</f>
        <v>81</v>
      </c>
      <c r="Q11071" s="2">
        <f>Table1[[#This Row],[Total Revenue]] - Table1[[#This Row],[Total Cost]]</f>
        <v>20690</v>
      </c>
    </row>
    <row r="11072" spans="1:17" x14ac:dyDescent="0.25">
      <c r="A11072" s="1">
        <v>45584</v>
      </c>
      <c r="B11072" t="s">
        <v>508</v>
      </c>
      <c r="C11072" t="s">
        <v>95</v>
      </c>
      <c r="D11072" t="s">
        <v>53</v>
      </c>
      <c r="E11072" s="1">
        <v>38529</v>
      </c>
      <c r="F11072" t="s">
        <v>28</v>
      </c>
      <c r="G11072">
        <v>18</v>
      </c>
      <c r="H11072" t="s">
        <v>35</v>
      </c>
      <c r="I11072" t="s">
        <v>36</v>
      </c>
      <c r="J11072" t="s">
        <v>24</v>
      </c>
      <c r="K11072" t="str">
        <f>VLOOKUP(H11072, [1]Products!B:E, 2, FALSE)</f>
        <v>Caramel Biscuits</v>
      </c>
      <c r="L11072" s="2">
        <f>VLOOKUP(H11072, [1]Products!B:D, 3, FALSE)</f>
        <v>18</v>
      </c>
      <c r="M11072" s="2">
        <f>Table1[[#This Row],[Quantity Purchased]] * Table1[[#This Row],[Unit Price]]</f>
        <v>396</v>
      </c>
      <c r="N11072" s="2">
        <f>VLOOKUP(H11072, [1]Products!B:E, 4, FALSE)</f>
        <v>22</v>
      </c>
      <c r="O11072" t="str">
        <f>TEXT(Table1[[#This Row],[Transaction Date]], "yyyy-mm")</f>
        <v>2024-10</v>
      </c>
      <c r="P11072" s="1">
        <f ca="1">YEAR(TODAY()) - YEAR(Table1[[#This Row],[Buyer Date of Birth]])</f>
        <v>20</v>
      </c>
      <c r="Q11072" s="2">
        <f>Table1[[#This Row],[Total Revenue]] - Table1[[#This Row],[Total Cost]]</f>
        <v>378</v>
      </c>
    </row>
    <row r="11073" spans="1:17" x14ac:dyDescent="0.25">
      <c r="A11073" s="1">
        <v>45591</v>
      </c>
      <c r="B11073" t="s">
        <v>107</v>
      </c>
      <c r="C11073" t="s">
        <v>979</v>
      </c>
      <c r="D11073" t="s">
        <v>62</v>
      </c>
      <c r="E11073" s="1">
        <v>29404</v>
      </c>
      <c r="F11073" t="s">
        <v>21</v>
      </c>
      <c r="G11073">
        <v>167</v>
      </c>
      <c r="H11073" t="s">
        <v>41</v>
      </c>
      <c r="I11073" t="s">
        <v>59</v>
      </c>
      <c r="J11073" t="s">
        <v>24</v>
      </c>
      <c r="K11073" t="str">
        <f>VLOOKUP(H11073, [1]Products!B:E, 2, FALSE)</f>
        <v>Ginger Snaps</v>
      </c>
      <c r="L11073" s="2">
        <f>VLOOKUP(H11073, [1]Products!B:D, 3, FALSE)</f>
        <v>14</v>
      </c>
      <c r="M11073" s="2">
        <f>Table1[[#This Row],[Quantity Purchased]] * Table1[[#This Row],[Unit Price]]</f>
        <v>4676</v>
      </c>
      <c r="N11073" s="2">
        <f>VLOOKUP(H11073, [1]Products!B:E, 4, FALSE)</f>
        <v>28</v>
      </c>
      <c r="O11073" t="str">
        <f>TEXT(Table1[[#This Row],[Transaction Date]], "yyyy-mm")</f>
        <v>2024-10</v>
      </c>
      <c r="P11073" s="1">
        <f ca="1">YEAR(TODAY()) - YEAR(Table1[[#This Row],[Buyer Date of Birth]])</f>
        <v>45</v>
      </c>
      <c r="Q11073" s="2">
        <f>Table1[[#This Row],[Total Revenue]] - Table1[[#This Row],[Total Cost]]</f>
        <v>4662</v>
      </c>
    </row>
    <row r="11074" spans="1:17" x14ac:dyDescent="0.25">
      <c r="A11074" s="1">
        <v>45569</v>
      </c>
      <c r="B11074" t="s">
        <v>117</v>
      </c>
      <c r="C11074" t="s">
        <v>159</v>
      </c>
      <c r="D11074" t="s">
        <v>84</v>
      </c>
      <c r="E11074" s="1">
        <v>37973</v>
      </c>
      <c r="F11074" t="s">
        <v>28</v>
      </c>
      <c r="G11074">
        <v>57</v>
      </c>
      <c r="H11074" t="s">
        <v>35</v>
      </c>
      <c r="I11074" t="s">
        <v>46</v>
      </c>
      <c r="J11074" t="s">
        <v>31</v>
      </c>
      <c r="K11074" t="str">
        <f>VLOOKUP(H11074, [1]Products!B:E, 2, FALSE)</f>
        <v>Caramel Biscuits</v>
      </c>
      <c r="L11074" s="2">
        <f>VLOOKUP(H11074, [1]Products!B:D, 3, FALSE)</f>
        <v>18</v>
      </c>
      <c r="M11074" s="2">
        <f>Table1[[#This Row],[Quantity Purchased]] * Table1[[#This Row],[Unit Price]]</f>
        <v>1254</v>
      </c>
      <c r="N11074" s="2">
        <f>VLOOKUP(H11074, [1]Products!B:E, 4, FALSE)</f>
        <v>22</v>
      </c>
      <c r="O11074" t="str">
        <f>TEXT(Table1[[#This Row],[Transaction Date]], "yyyy-mm")</f>
        <v>2024-10</v>
      </c>
      <c r="P11074" s="1">
        <f ca="1">YEAR(TODAY()) - YEAR(Table1[[#This Row],[Buyer Date of Birth]])</f>
        <v>22</v>
      </c>
      <c r="Q11074" s="2">
        <f>Table1[[#This Row],[Total Revenue]] - Table1[[#This Row],[Total Cost]]</f>
        <v>1236</v>
      </c>
    </row>
    <row r="11075" spans="1:17" x14ac:dyDescent="0.25">
      <c r="A11075" s="1">
        <v>45587</v>
      </c>
      <c r="B11075" t="s">
        <v>639</v>
      </c>
      <c r="C11075" t="s">
        <v>458</v>
      </c>
      <c r="D11075" t="s">
        <v>45</v>
      </c>
      <c r="E11075" s="1">
        <v>19596</v>
      </c>
      <c r="F11075" t="s">
        <v>75</v>
      </c>
      <c r="G11075">
        <v>455</v>
      </c>
      <c r="H11075" t="s">
        <v>35</v>
      </c>
      <c r="I11075" t="s">
        <v>23</v>
      </c>
      <c r="J11075" t="s">
        <v>24</v>
      </c>
      <c r="K11075" t="str">
        <f>VLOOKUP(H11075, [1]Products!B:E, 2, FALSE)</f>
        <v>Caramel Biscuits</v>
      </c>
      <c r="L11075" s="2">
        <f>VLOOKUP(H11075, [1]Products!B:D, 3, FALSE)</f>
        <v>18</v>
      </c>
      <c r="M11075" s="2">
        <f>Table1[[#This Row],[Quantity Purchased]] * Table1[[#This Row],[Unit Price]]</f>
        <v>10010</v>
      </c>
      <c r="N11075" s="2">
        <f>VLOOKUP(H11075, [1]Products!B:E, 4, FALSE)</f>
        <v>22</v>
      </c>
      <c r="O11075" t="str">
        <f>TEXT(Table1[[#This Row],[Transaction Date]], "yyyy-mm")</f>
        <v>2024-10</v>
      </c>
      <c r="P11075" s="1">
        <f ca="1">YEAR(TODAY()) - YEAR(Table1[[#This Row],[Buyer Date of Birth]])</f>
        <v>72</v>
      </c>
      <c r="Q11075" s="2">
        <f>Table1[[#This Row],[Total Revenue]] - Table1[[#This Row],[Total Cost]]</f>
        <v>9992</v>
      </c>
    </row>
    <row r="11076" spans="1:17" x14ac:dyDescent="0.25">
      <c r="A11076" s="1">
        <v>45573</v>
      </c>
      <c r="B11076" t="s">
        <v>201</v>
      </c>
      <c r="C11076" t="s">
        <v>88</v>
      </c>
      <c r="D11076" t="s">
        <v>53</v>
      </c>
      <c r="E11076" s="1">
        <v>34412</v>
      </c>
      <c r="F11076" t="s">
        <v>75</v>
      </c>
      <c r="G11076">
        <v>340</v>
      </c>
      <c r="H11076" t="s">
        <v>41</v>
      </c>
      <c r="I11076" t="s">
        <v>30</v>
      </c>
      <c r="J11076" t="s">
        <v>24</v>
      </c>
      <c r="K11076" t="str">
        <f>VLOOKUP(H11076, [1]Products!B:E, 2, FALSE)</f>
        <v>Ginger Snaps</v>
      </c>
      <c r="L11076" s="2">
        <f>VLOOKUP(H11076, [1]Products!B:D, 3, FALSE)</f>
        <v>14</v>
      </c>
      <c r="M11076" s="2">
        <f>Table1[[#This Row],[Quantity Purchased]] * Table1[[#This Row],[Unit Price]]</f>
        <v>9520</v>
      </c>
      <c r="N11076" s="2">
        <f>VLOOKUP(H11076, [1]Products!B:E, 4, FALSE)</f>
        <v>28</v>
      </c>
      <c r="O11076" t="str">
        <f>TEXT(Table1[[#This Row],[Transaction Date]], "yyyy-mm")</f>
        <v>2024-10</v>
      </c>
      <c r="P11076" s="1">
        <f ca="1">YEAR(TODAY()) - YEAR(Table1[[#This Row],[Buyer Date of Birth]])</f>
        <v>31</v>
      </c>
      <c r="Q11076" s="2">
        <f>Table1[[#This Row],[Total Revenue]] - Table1[[#This Row],[Total Cost]]</f>
        <v>9506</v>
      </c>
    </row>
    <row r="11077" spans="1:17" x14ac:dyDescent="0.25">
      <c r="A11077" s="1">
        <v>45594</v>
      </c>
      <c r="B11077" t="s">
        <v>199</v>
      </c>
      <c r="C11077" t="s">
        <v>494</v>
      </c>
      <c r="D11077" t="s">
        <v>20</v>
      </c>
      <c r="E11077" s="1">
        <v>19950</v>
      </c>
      <c r="F11077" t="s">
        <v>75</v>
      </c>
      <c r="G11077">
        <v>113</v>
      </c>
      <c r="H11077" t="s">
        <v>49</v>
      </c>
      <c r="I11077" t="s">
        <v>23</v>
      </c>
      <c r="J11077" t="s">
        <v>37</v>
      </c>
      <c r="K11077" t="str">
        <f>VLOOKUP(H11077, [1]Products!B:E, 2, FALSE)</f>
        <v>Butter Crunch</v>
      </c>
      <c r="L11077" s="2">
        <f>VLOOKUP(H11077, [1]Products!B:D, 3, FALSE)</f>
        <v>10</v>
      </c>
      <c r="M11077" s="2">
        <f>Table1[[#This Row],[Quantity Purchased]] * Table1[[#This Row],[Unit Price]]</f>
        <v>1243</v>
      </c>
      <c r="N11077" s="2">
        <f>VLOOKUP(H11077, [1]Products!B:E, 4, FALSE)</f>
        <v>11</v>
      </c>
      <c r="O11077" t="str">
        <f>TEXT(Table1[[#This Row],[Transaction Date]], "yyyy-mm")</f>
        <v>2024-10</v>
      </c>
      <c r="P11077" s="1">
        <f ca="1">YEAR(TODAY()) - YEAR(Table1[[#This Row],[Buyer Date of Birth]])</f>
        <v>71</v>
      </c>
      <c r="Q11077" s="2">
        <f>Table1[[#This Row],[Total Revenue]] - Table1[[#This Row],[Total Cost]]</f>
        <v>1233</v>
      </c>
    </row>
    <row r="11078" spans="1:17" x14ac:dyDescent="0.25">
      <c r="A11078" s="1">
        <v>45574</v>
      </c>
      <c r="B11078" t="s">
        <v>115</v>
      </c>
      <c r="C11078" t="s">
        <v>116</v>
      </c>
      <c r="D11078" t="s">
        <v>20</v>
      </c>
      <c r="E11078" s="1">
        <v>20918</v>
      </c>
      <c r="F11078" t="s">
        <v>21</v>
      </c>
      <c r="G11078">
        <v>426</v>
      </c>
      <c r="H11078" t="s">
        <v>35</v>
      </c>
      <c r="I11078" t="s">
        <v>59</v>
      </c>
      <c r="J11078" t="s">
        <v>24</v>
      </c>
      <c r="K11078" t="str">
        <f>VLOOKUP(H11078, [1]Products!B:E, 2, FALSE)</f>
        <v>Caramel Biscuits</v>
      </c>
      <c r="L11078" s="2">
        <f>VLOOKUP(H11078, [1]Products!B:D, 3, FALSE)</f>
        <v>18</v>
      </c>
      <c r="M11078" s="2">
        <f>Table1[[#This Row],[Quantity Purchased]] * Table1[[#This Row],[Unit Price]]</f>
        <v>9372</v>
      </c>
      <c r="N11078" s="2">
        <f>VLOOKUP(H11078, [1]Products!B:E, 4, FALSE)</f>
        <v>22</v>
      </c>
      <c r="O11078" t="str">
        <f>TEXT(Table1[[#This Row],[Transaction Date]], "yyyy-mm")</f>
        <v>2024-10</v>
      </c>
      <c r="P11078" s="1">
        <f ca="1">YEAR(TODAY()) - YEAR(Table1[[#This Row],[Buyer Date of Birth]])</f>
        <v>68</v>
      </c>
      <c r="Q11078" s="2">
        <f>Table1[[#This Row],[Total Revenue]] - Table1[[#This Row],[Total Cost]]</f>
        <v>9354</v>
      </c>
    </row>
    <row r="11079" spans="1:17" x14ac:dyDescent="0.25">
      <c r="A11079" s="1">
        <v>45569</v>
      </c>
      <c r="B11079" t="s">
        <v>389</v>
      </c>
      <c r="C11079" t="s">
        <v>617</v>
      </c>
      <c r="D11079" t="s">
        <v>58</v>
      </c>
      <c r="E11079" s="1">
        <v>36019</v>
      </c>
      <c r="F11079" t="s">
        <v>28</v>
      </c>
      <c r="G11079">
        <v>77</v>
      </c>
      <c r="H11079" t="s">
        <v>29</v>
      </c>
      <c r="I11079" t="s">
        <v>23</v>
      </c>
      <c r="J11079" t="s">
        <v>31</v>
      </c>
      <c r="K11079" t="str">
        <f>VLOOKUP(H11079, [1]Products!B:E, 2, FALSE)</f>
        <v>Shortbread</v>
      </c>
      <c r="L11079" s="2">
        <f>VLOOKUP(H11079, [1]Products!B:D, 3, FALSE)</f>
        <v>10</v>
      </c>
      <c r="M11079" s="2">
        <f>Table1[[#This Row],[Quantity Purchased]] * Table1[[#This Row],[Unit Price]]</f>
        <v>3465</v>
      </c>
      <c r="N11079" s="2">
        <f>VLOOKUP(H11079, [1]Products!B:E, 4, FALSE)</f>
        <v>45</v>
      </c>
      <c r="O11079" t="str">
        <f>TEXT(Table1[[#This Row],[Transaction Date]], "yyyy-mm")</f>
        <v>2024-10</v>
      </c>
      <c r="P11079" s="1">
        <f ca="1">YEAR(TODAY()) - YEAR(Table1[[#This Row],[Buyer Date of Birth]])</f>
        <v>27</v>
      </c>
      <c r="Q11079" s="2">
        <f>Table1[[#This Row],[Total Revenue]] - Table1[[#This Row],[Total Cost]]</f>
        <v>3455</v>
      </c>
    </row>
    <row r="11080" spans="1:17" x14ac:dyDescent="0.25">
      <c r="A11080" s="1">
        <v>45566</v>
      </c>
      <c r="B11080" t="s">
        <v>336</v>
      </c>
      <c r="C11080" t="s">
        <v>257</v>
      </c>
      <c r="D11080" t="s">
        <v>58</v>
      </c>
      <c r="E11080" s="1">
        <v>35119</v>
      </c>
      <c r="F11080" t="s">
        <v>28</v>
      </c>
      <c r="G11080">
        <v>297</v>
      </c>
      <c r="H11080" t="s">
        <v>63</v>
      </c>
      <c r="I11080" t="s">
        <v>30</v>
      </c>
      <c r="J11080" t="s">
        <v>24</v>
      </c>
      <c r="K11080" t="str">
        <f>VLOOKUP(H11080, [1]Products!B:E, 2, FALSE)</f>
        <v>Vanilla Wafers</v>
      </c>
      <c r="L11080" s="2">
        <f>VLOOKUP(H11080, [1]Products!B:D, 3, FALSE)</f>
        <v>18</v>
      </c>
      <c r="M11080" s="2">
        <f>Table1[[#This Row],[Quantity Purchased]] * Table1[[#This Row],[Unit Price]]</f>
        <v>10692</v>
      </c>
      <c r="N11080" s="2">
        <f>VLOOKUP(H11080, [1]Products!B:E, 4, FALSE)</f>
        <v>36</v>
      </c>
      <c r="O11080" t="str">
        <f>TEXT(Table1[[#This Row],[Transaction Date]], "yyyy-mm")</f>
        <v>2024-10</v>
      </c>
      <c r="P11080" s="1">
        <f ca="1">YEAR(TODAY()) - YEAR(Table1[[#This Row],[Buyer Date of Birth]])</f>
        <v>29</v>
      </c>
      <c r="Q11080" s="2">
        <f>Table1[[#This Row],[Total Revenue]] - Table1[[#This Row],[Total Cost]]</f>
        <v>10674</v>
      </c>
    </row>
    <row r="11081" spans="1:17" x14ac:dyDescent="0.25">
      <c r="A11081" s="1">
        <v>45592</v>
      </c>
      <c r="B11081" t="s">
        <v>167</v>
      </c>
      <c r="C11081" t="s">
        <v>551</v>
      </c>
      <c r="D11081" t="s">
        <v>78</v>
      </c>
      <c r="E11081" s="1">
        <v>31264</v>
      </c>
      <c r="F11081" t="s">
        <v>75</v>
      </c>
      <c r="G11081">
        <v>273</v>
      </c>
      <c r="H11081" t="s">
        <v>72</v>
      </c>
      <c r="I11081" t="s">
        <v>23</v>
      </c>
      <c r="J11081" t="s">
        <v>37</v>
      </c>
      <c r="K11081" t="str">
        <f>VLOOKUP(H11081, [1]Products!B:E, 2, FALSE)</f>
        <v>Choco Delight</v>
      </c>
      <c r="L11081" s="2">
        <f>VLOOKUP(H11081, [1]Products!B:D, 3, FALSE)</f>
        <v>3</v>
      </c>
      <c r="M11081" s="2">
        <f>Table1[[#This Row],[Quantity Purchased]] * Table1[[#This Row],[Unit Price]]</f>
        <v>1365</v>
      </c>
      <c r="N11081" s="2">
        <f>VLOOKUP(H11081, [1]Products!B:E, 4, FALSE)</f>
        <v>5</v>
      </c>
      <c r="O11081" t="str">
        <f>TEXT(Table1[[#This Row],[Transaction Date]], "yyyy-mm")</f>
        <v>2024-10</v>
      </c>
      <c r="P11081" s="1">
        <f ca="1">YEAR(TODAY()) - YEAR(Table1[[#This Row],[Buyer Date of Birth]])</f>
        <v>40</v>
      </c>
      <c r="Q11081" s="2">
        <f>Table1[[#This Row],[Total Revenue]] - Table1[[#This Row],[Total Cost]]</f>
        <v>1362</v>
      </c>
    </row>
    <row r="11082" spans="1:17" x14ac:dyDescent="0.25">
      <c r="A11082" s="1">
        <v>45586</v>
      </c>
      <c r="B11082" t="s">
        <v>697</v>
      </c>
      <c r="C11082" t="s">
        <v>252</v>
      </c>
      <c r="D11082" t="s">
        <v>20</v>
      </c>
      <c r="E11082" s="1">
        <v>17302</v>
      </c>
      <c r="F11082" t="s">
        <v>75</v>
      </c>
      <c r="G11082">
        <v>102</v>
      </c>
      <c r="H11082" t="s">
        <v>71</v>
      </c>
      <c r="I11082" t="s">
        <v>55</v>
      </c>
      <c r="J11082" t="s">
        <v>31</v>
      </c>
      <c r="K11082" t="str">
        <f>VLOOKUP(H11082, [1]Products!B:E, 2, FALSE)</f>
        <v>Peanut Butter Bites</v>
      </c>
      <c r="L11082" s="2">
        <f>VLOOKUP(H11082, [1]Products!B:D, 3, FALSE)</f>
        <v>5</v>
      </c>
      <c r="M11082" s="2">
        <f>Table1[[#This Row],[Quantity Purchased]] * Table1[[#This Row],[Unit Price]]</f>
        <v>714</v>
      </c>
      <c r="N11082" s="2">
        <f>VLOOKUP(H11082, [1]Products!B:E, 4, FALSE)</f>
        <v>7</v>
      </c>
      <c r="O11082" t="str">
        <f>TEXT(Table1[[#This Row],[Transaction Date]], "yyyy-mm")</f>
        <v>2024-10</v>
      </c>
      <c r="P11082" s="1">
        <f ca="1">YEAR(TODAY()) - YEAR(Table1[[#This Row],[Buyer Date of Birth]])</f>
        <v>78</v>
      </c>
      <c r="Q11082" s="2">
        <f>Table1[[#This Row],[Total Revenue]] - Table1[[#This Row],[Total Cost]]</f>
        <v>709</v>
      </c>
    </row>
    <row r="11083" spans="1:17" x14ac:dyDescent="0.25">
      <c r="A11083" s="1">
        <v>45596</v>
      </c>
      <c r="B11083" t="s">
        <v>90</v>
      </c>
      <c r="C11083" t="s">
        <v>497</v>
      </c>
      <c r="D11083" t="s">
        <v>100</v>
      </c>
      <c r="E11083" s="1">
        <v>30379</v>
      </c>
      <c r="F11083" t="s">
        <v>21</v>
      </c>
      <c r="G11083">
        <v>432</v>
      </c>
      <c r="H11083" t="s">
        <v>66</v>
      </c>
      <c r="I11083" t="s">
        <v>36</v>
      </c>
      <c r="J11083" t="s">
        <v>31</v>
      </c>
      <c r="K11083" t="str">
        <f>VLOOKUP(H11083, [1]Products!B:E, 2, FALSE)</f>
        <v>Oatmeal Cookies</v>
      </c>
      <c r="L11083" s="2">
        <f>VLOOKUP(H11083, [1]Products!B:D, 3, FALSE)</f>
        <v>19</v>
      </c>
      <c r="M11083" s="2">
        <f>Table1[[#This Row],[Quantity Purchased]] * Table1[[#This Row],[Unit Price]]</f>
        <v>9936</v>
      </c>
      <c r="N11083" s="2">
        <f>VLOOKUP(H11083, [1]Products!B:E, 4, FALSE)</f>
        <v>23</v>
      </c>
      <c r="O11083" t="str">
        <f>TEXT(Table1[[#This Row],[Transaction Date]], "yyyy-mm")</f>
        <v>2024-10</v>
      </c>
      <c r="P11083" s="1">
        <f ca="1">YEAR(TODAY()) - YEAR(Table1[[#This Row],[Buyer Date of Birth]])</f>
        <v>42</v>
      </c>
      <c r="Q11083" s="2">
        <f>Table1[[#This Row],[Total Revenue]] - Table1[[#This Row],[Total Cost]]</f>
        <v>9917</v>
      </c>
    </row>
    <row r="11084" spans="1:17" x14ac:dyDescent="0.25">
      <c r="A11084" s="1">
        <v>45583</v>
      </c>
      <c r="B11084" t="s">
        <v>278</v>
      </c>
      <c r="C11084" t="s">
        <v>878</v>
      </c>
      <c r="D11084" t="s">
        <v>84</v>
      </c>
      <c r="E11084" s="1">
        <v>29131</v>
      </c>
      <c r="F11084" t="s">
        <v>40</v>
      </c>
      <c r="G11084">
        <v>449</v>
      </c>
      <c r="H11084" t="s">
        <v>22</v>
      </c>
      <c r="I11084" t="s">
        <v>30</v>
      </c>
      <c r="J11084" t="s">
        <v>37</v>
      </c>
      <c r="K11084" t="str">
        <f>VLOOKUP(H11084, [1]Products!B:E, 2, FALSE)</f>
        <v>Cinnamon Swirls</v>
      </c>
      <c r="L11084" s="2">
        <f>VLOOKUP(H11084, [1]Products!B:D, 3, FALSE)</f>
        <v>10</v>
      </c>
      <c r="M11084" s="2">
        <f>Table1[[#This Row],[Quantity Purchased]] * Table1[[#This Row],[Unit Price]]</f>
        <v>6286</v>
      </c>
      <c r="N11084" s="2">
        <f>VLOOKUP(H11084, [1]Products!B:E, 4, FALSE)</f>
        <v>14</v>
      </c>
      <c r="O11084" t="str">
        <f>TEXT(Table1[[#This Row],[Transaction Date]], "yyyy-mm")</f>
        <v>2024-10</v>
      </c>
      <c r="P11084" s="1">
        <f ca="1">YEAR(TODAY()) - YEAR(Table1[[#This Row],[Buyer Date of Birth]])</f>
        <v>46</v>
      </c>
      <c r="Q11084" s="2">
        <f>Table1[[#This Row],[Total Revenue]] - Table1[[#This Row],[Total Cost]]</f>
        <v>6276</v>
      </c>
    </row>
    <row r="11085" spans="1:17" x14ac:dyDescent="0.25">
      <c r="A11085" s="1">
        <v>45581</v>
      </c>
      <c r="B11085" t="s">
        <v>140</v>
      </c>
      <c r="C11085" t="s">
        <v>1030</v>
      </c>
      <c r="D11085" t="s">
        <v>84</v>
      </c>
      <c r="E11085" s="1">
        <v>34372</v>
      </c>
      <c r="F11085" t="s">
        <v>21</v>
      </c>
      <c r="G11085">
        <v>444</v>
      </c>
      <c r="H11085" t="s">
        <v>49</v>
      </c>
      <c r="I11085" t="s">
        <v>46</v>
      </c>
      <c r="J11085" t="s">
        <v>37</v>
      </c>
      <c r="K11085" t="str">
        <f>VLOOKUP(H11085, [1]Products!B:E, 2, FALSE)</f>
        <v>Butter Crunch</v>
      </c>
      <c r="L11085" s="2">
        <f>VLOOKUP(H11085, [1]Products!B:D, 3, FALSE)</f>
        <v>10</v>
      </c>
      <c r="M11085" s="2">
        <f>Table1[[#This Row],[Quantity Purchased]] * Table1[[#This Row],[Unit Price]]</f>
        <v>4884</v>
      </c>
      <c r="N11085" s="2">
        <f>VLOOKUP(H11085, [1]Products!B:E, 4, FALSE)</f>
        <v>11</v>
      </c>
      <c r="O11085" t="str">
        <f>TEXT(Table1[[#This Row],[Transaction Date]], "yyyy-mm")</f>
        <v>2024-10</v>
      </c>
      <c r="P11085" s="1">
        <f ca="1">YEAR(TODAY()) - YEAR(Table1[[#This Row],[Buyer Date of Birth]])</f>
        <v>31</v>
      </c>
      <c r="Q11085" s="2">
        <f>Table1[[#This Row],[Total Revenue]] - Table1[[#This Row],[Total Cost]]</f>
        <v>4874</v>
      </c>
    </row>
    <row r="11086" spans="1:17" x14ac:dyDescent="0.25">
      <c r="A11086" s="1">
        <v>45594</v>
      </c>
      <c r="B11086" t="s">
        <v>500</v>
      </c>
      <c r="C11086" t="s">
        <v>1207</v>
      </c>
      <c r="D11086" t="s">
        <v>62</v>
      </c>
      <c r="E11086" s="1">
        <v>21339</v>
      </c>
      <c r="F11086" t="s">
        <v>28</v>
      </c>
      <c r="G11086">
        <v>484</v>
      </c>
      <c r="H11086" t="s">
        <v>41</v>
      </c>
      <c r="I11086" t="s">
        <v>23</v>
      </c>
      <c r="J11086" t="s">
        <v>24</v>
      </c>
      <c r="K11086" t="str">
        <f>VLOOKUP(H11086, [1]Products!B:E, 2, FALSE)</f>
        <v>Ginger Snaps</v>
      </c>
      <c r="L11086" s="2">
        <f>VLOOKUP(H11086, [1]Products!B:D, 3, FALSE)</f>
        <v>14</v>
      </c>
      <c r="M11086" s="2">
        <f>Table1[[#This Row],[Quantity Purchased]] * Table1[[#This Row],[Unit Price]]</f>
        <v>13552</v>
      </c>
      <c r="N11086" s="2">
        <f>VLOOKUP(H11086, [1]Products!B:E, 4, FALSE)</f>
        <v>28</v>
      </c>
      <c r="O11086" t="str">
        <f>TEXT(Table1[[#This Row],[Transaction Date]], "yyyy-mm")</f>
        <v>2024-10</v>
      </c>
      <c r="P11086" s="1">
        <f ca="1">YEAR(TODAY()) - YEAR(Table1[[#This Row],[Buyer Date of Birth]])</f>
        <v>67</v>
      </c>
      <c r="Q11086" s="2">
        <f>Table1[[#This Row],[Total Revenue]] - Table1[[#This Row],[Total Cost]]</f>
        <v>13538</v>
      </c>
    </row>
    <row r="11087" spans="1:17" x14ac:dyDescent="0.25">
      <c r="A11087" s="1">
        <v>45590</v>
      </c>
      <c r="B11087" t="s">
        <v>309</v>
      </c>
      <c r="C11087" t="s">
        <v>675</v>
      </c>
      <c r="D11087" t="s">
        <v>100</v>
      </c>
      <c r="E11087" s="1">
        <v>19903</v>
      </c>
      <c r="F11087" t="s">
        <v>40</v>
      </c>
      <c r="G11087">
        <v>124</v>
      </c>
      <c r="H11087" t="s">
        <v>29</v>
      </c>
      <c r="I11087" t="s">
        <v>59</v>
      </c>
      <c r="J11087" t="s">
        <v>24</v>
      </c>
      <c r="K11087" t="str">
        <f>VLOOKUP(H11087, [1]Products!B:E, 2, FALSE)</f>
        <v>Shortbread</v>
      </c>
      <c r="L11087" s="2">
        <f>VLOOKUP(H11087, [1]Products!B:D, 3, FALSE)</f>
        <v>10</v>
      </c>
      <c r="M11087" s="2">
        <f>Table1[[#This Row],[Quantity Purchased]] * Table1[[#This Row],[Unit Price]]</f>
        <v>5580</v>
      </c>
      <c r="N11087" s="2">
        <f>VLOOKUP(H11087, [1]Products!B:E, 4, FALSE)</f>
        <v>45</v>
      </c>
      <c r="O11087" t="str">
        <f>TEXT(Table1[[#This Row],[Transaction Date]], "yyyy-mm")</f>
        <v>2024-10</v>
      </c>
      <c r="P11087" s="1">
        <f ca="1">YEAR(TODAY()) - YEAR(Table1[[#This Row],[Buyer Date of Birth]])</f>
        <v>71</v>
      </c>
      <c r="Q11087" s="2">
        <f>Table1[[#This Row],[Total Revenue]] - Table1[[#This Row],[Total Cost]]</f>
        <v>5570</v>
      </c>
    </row>
    <row r="11088" spans="1:17" x14ac:dyDescent="0.25">
      <c r="A11088" s="1">
        <v>45572</v>
      </c>
      <c r="B11088" t="s">
        <v>1068</v>
      </c>
      <c r="C11088" t="s">
        <v>159</v>
      </c>
      <c r="D11088" t="s">
        <v>45</v>
      </c>
      <c r="E11088" s="1">
        <v>20492</v>
      </c>
      <c r="F11088" t="s">
        <v>28</v>
      </c>
      <c r="G11088">
        <v>483</v>
      </c>
      <c r="H11088" t="s">
        <v>35</v>
      </c>
      <c r="I11088" t="s">
        <v>23</v>
      </c>
      <c r="J11088" t="s">
        <v>31</v>
      </c>
      <c r="K11088" t="str">
        <f>VLOOKUP(H11088, [1]Products!B:E, 2, FALSE)</f>
        <v>Caramel Biscuits</v>
      </c>
      <c r="L11088" s="2">
        <f>VLOOKUP(H11088, [1]Products!B:D, 3, FALSE)</f>
        <v>18</v>
      </c>
      <c r="M11088" s="2">
        <f>Table1[[#This Row],[Quantity Purchased]] * Table1[[#This Row],[Unit Price]]</f>
        <v>10626</v>
      </c>
      <c r="N11088" s="2">
        <f>VLOOKUP(H11088, [1]Products!B:E, 4, FALSE)</f>
        <v>22</v>
      </c>
      <c r="O11088" t="str">
        <f>TEXT(Table1[[#This Row],[Transaction Date]], "yyyy-mm")</f>
        <v>2024-10</v>
      </c>
      <c r="P11088" s="1">
        <f ca="1">YEAR(TODAY()) - YEAR(Table1[[#This Row],[Buyer Date of Birth]])</f>
        <v>69</v>
      </c>
      <c r="Q11088" s="2">
        <f>Table1[[#This Row],[Total Revenue]] - Table1[[#This Row],[Total Cost]]</f>
        <v>10608</v>
      </c>
    </row>
    <row r="11089" spans="1:17" x14ac:dyDescent="0.25">
      <c r="A11089" s="1">
        <v>45589</v>
      </c>
      <c r="B11089" t="s">
        <v>278</v>
      </c>
      <c r="C11089" t="s">
        <v>1167</v>
      </c>
      <c r="D11089" t="s">
        <v>45</v>
      </c>
      <c r="E11089" s="1">
        <v>36883</v>
      </c>
      <c r="F11089" t="s">
        <v>40</v>
      </c>
      <c r="G11089">
        <v>341</v>
      </c>
      <c r="H11089" t="s">
        <v>35</v>
      </c>
      <c r="I11089" t="s">
        <v>30</v>
      </c>
      <c r="J11089" t="s">
        <v>24</v>
      </c>
      <c r="K11089" t="str">
        <f>VLOOKUP(H11089, [1]Products!B:E, 2, FALSE)</f>
        <v>Caramel Biscuits</v>
      </c>
      <c r="L11089" s="2">
        <f>VLOOKUP(H11089, [1]Products!B:D, 3, FALSE)</f>
        <v>18</v>
      </c>
      <c r="M11089" s="2">
        <f>Table1[[#This Row],[Quantity Purchased]] * Table1[[#This Row],[Unit Price]]</f>
        <v>7502</v>
      </c>
      <c r="N11089" s="2">
        <f>VLOOKUP(H11089, [1]Products!B:E, 4, FALSE)</f>
        <v>22</v>
      </c>
      <c r="O11089" t="str">
        <f>TEXT(Table1[[#This Row],[Transaction Date]], "yyyy-mm")</f>
        <v>2024-10</v>
      </c>
      <c r="P11089" s="1">
        <f ca="1">YEAR(TODAY()) - YEAR(Table1[[#This Row],[Buyer Date of Birth]])</f>
        <v>25</v>
      </c>
      <c r="Q11089" s="2">
        <f>Table1[[#This Row],[Total Revenue]] - Table1[[#This Row],[Total Cost]]</f>
        <v>7484</v>
      </c>
    </row>
    <row r="11090" spans="1:17" x14ac:dyDescent="0.25">
      <c r="A11090" s="1">
        <v>45586</v>
      </c>
      <c r="B11090" t="s">
        <v>381</v>
      </c>
      <c r="C11090" t="s">
        <v>222</v>
      </c>
      <c r="D11090" t="s">
        <v>20</v>
      </c>
      <c r="E11090" s="1">
        <v>23698</v>
      </c>
      <c r="F11090" t="s">
        <v>40</v>
      </c>
      <c r="G11090">
        <v>287</v>
      </c>
      <c r="H11090" t="s">
        <v>71</v>
      </c>
      <c r="I11090" t="s">
        <v>30</v>
      </c>
      <c r="J11090" t="s">
        <v>24</v>
      </c>
      <c r="K11090" t="str">
        <f>VLOOKUP(H11090, [1]Products!B:E, 2, FALSE)</f>
        <v>Peanut Butter Bites</v>
      </c>
      <c r="L11090" s="2">
        <f>VLOOKUP(H11090, [1]Products!B:D, 3, FALSE)</f>
        <v>5</v>
      </c>
      <c r="M11090" s="2">
        <f>Table1[[#This Row],[Quantity Purchased]] * Table1[[#This Row],[Unit Price]]</f>
        <v>2009</v>
      </c>
      <c r="N11090" s="2">
        <f>VLOOKUP(H11090, [1]Products!B:E, 4, FALSE)</f>
        <v>7</v>
      </c>
      <c r="O11090" t="str">
        <f>TEXT(Table1[[#This Row],[Transaction Date]], "yyyy-mm")</f>
        <v>2024-10</v>
      </c>
      <c r="P11090" s="1">
        <f ca="1">YEAR(TODAY()) - YEAR(Table1[[#This Row],[Buyer Date of Birth]])</f>
        <v>61</v>
      </c>
      <c r="Q11090" s="2">
        <f>Table1[[#This Row],[Total Revenue]] - Table1[[#This Row],[Total Cost]]</f>
        <v>2004</v>
      </c>
    </row>
    <row r="11091" spans="1:17" x14ac:dyDescent="0.25">
      <c r="A11091" s="1">
        <v>45569</v>
      </c>
      <c r="B11091" t="s">
        <v>123</v>
      </c>
      <c r="C11091" t="s">
        <v>1028</v>
      </c>
      <c r="D11091" t="s">
        <v>58</v>
      </c>
      <c r="E11091" s="1">
        <v>21521</v>
      </c>
      <c r="F11091" t="s">
        <v>28</v>
      </c>
      <c r="G11091">
        <v>40</v>
      </c>
      <c r="H11091" t="s">
        <v>22</v>
      </c>
      <c r="I11091" t="s">
        <v>23</v>
      </c>
      <c r="J11091" t="s">
        <v>37</v>
      </c>
      <c r="K11091" t="str">
        <f>VLOOKUP(H11091, [1]Products!B:E, 2, FALSE)</f>
        <v>Cinnamon Swirls</v>
      </c>
      <c r="L11091" s="2">
        <f>VLOOKUP(H11091, [1]Products!B:D, 3, FALSE)</f>
        <v>10</v>
      </c>
      <c r="M11091" s="2">
        <f>Table1[[#This Row],[Quantity Purchased]] * Table1[[#This Row],[Unit Price]]</f>
        <v>560</v>
      </c>
      <c r="N11091" s="2">
        <f>VLOOKUP(H11091, [1]Products!B:E, 4, FALSE)</f>
        <v>14</v>
      </c>
      <c r="O11091" t="str">
        <f>TEXT(Table1[[#This Row],[Transaction Date]], "yyyy-mm")</f>
        <v>2024-10</v>
      </c>
      <c r="P11091" s="1">
        <f ca="1">YEAR(TODAY()) - YEAR(Table1[[#This Row],[Buyer Date of Birth]])</f>
        <v>67</v>
      </c>
      <c r="Q11091" s="2">
        <f>Table1[[#This Row],[Total Revenue]] - Table1[[#This Row],[Total Cost]]</f>
        <v>550</v>
      </c>
    </row>
    <row r="11092" spans="1:17" x14ac:dyDescent="0.25">
      <c r="A11092" s="1">
        <v>45595</v>
      </c>
      <c r="B11092" t="s">
        <v>906</v>
      </c>
      <c r="C11092" t="s">
        <v>271</v>
      </c>
      <c r="D11092" t="s">
        <v>53</v>
      </c>
      <c r="E11092" s="1">
        <v>31251</v>
      </c>
      <c r="F11092" t="s">
        <v>21</v>
      </c>
      <c r="G11092">
        <v>306</v>
      </c>
      <c r="H11092" t="s">
        <v>41</v>
      </c>
      <c r="I11092" t="s">
        <v>59</v>
      </c>
      <c r="J11092" t="s">
        <v>24</v>
      </c>
      <c r="K11092" t="str">
        <f>VLOOKUP(H11092, [1]Products!B:E, 2, FALSE)</f>
        <v>Ginger Snaps</v>
      </c>
      <c r="L11092" s="2">
        <f>VLOOKUP(H11092, [1]Products!B:D, 3, FALSE)</f>
        <v>14</v>
      </c>
      <c r="M11092" s="2">
        <f>Table1[[#This Row],[Quantity Purchased]] * Table1[[#This Row],[Unit Price]]</f>
        <v>8568</v>
      </c>
      <c r="N11092" s="2">
        <f>VLOOKUP(H11092, [1]Products!B:E, 4, FALSE)</f>
        <v>28</v>
      </c>
      <c r="O11092" t="str">
        <f>TEXT(Table1[[#This Row],[Transaction Date]], "yyyy-mm")</f>
        <v>2024-10</v>
      </c>
      <c r="P11092" s="1">
        <f ca="1">YEAR(TODAY()) - YEAR(Table1[[#This Row],[Buyer Date of Birth]])</f>
        <v>40</v>
      </c>
      <c r="Q11092" s="2">
        <f>Table1[[#This Row],[Total Revenue]] - Table1[[#This Row],[Total Cost]]</f>
        <v>8554</v>
      </c>
    </row>
    <row r="11093" spans="1:17" x14ac:dyDescent="0.25">
      <c r="A11093" s="1">
        <v>45573</v>
      </c>
      <c r="B11093" t="s">
        <v>645</v>
      </c>
      <c r="C11093" t="s">
        <v>698</v>
      </c>
      <c r="D11093" t="s">
        <v>34</v>
      </c>
      <c r="E11093" s="1">
        <v>23152</v>
      </c>
      <c r="F11093" t="s">
        <v>75</v>
      </c>
      <c r="G11093">
        <v>39</v>
      </c>
      <c r="H11093" t="s">
        <v>29</v>
      </c>
      <c r="I11093" t="s">
        <v>30</v>
      </c>
      <c r="J11093" t="s">
        <v>37</v>
      </c>
      <c r="K11093" t="str">
        <f>VLOOKUP(H11093, [1]Products!B:E, 2, FALSE)</f>
        <v>Shortbread</v>
      </c>
      <c r="L11093" s="2">
        <f>VLOOKUP(H11093, [1]Products!B:D, 3, FALSE)</f>
        <v>10</v>
      </c>
      <c r="M11093" s="2">
        <f>Table1[[#This Row],[Quantity Purchased]] * Table1[[#This Row],[Unit Price]]</f>
        <v>1755</v>
      </c>
      <c r="N11093" s="2">
        <f>VLOOKUP(H11093, [1]Products!B:E, 4, FALSE)</f>
        <v>45</v>
      </c>
      <c r="O11093" t="str">
        <f>TEXT(Table1[[#This Row],[Transaction Date]], "yyyy-mm")</f>
        <v>2024-10</v>
      </c>
      <c r="P11093" s="1">
        <f ca="1">YEAR(TODAY()) - YEAR(Table1[[#This Row],[Buyer Date of Birth]])</f>
        <v>62</v>
      </c>
      <c r="Q11093" s="2">
        <f>Table1[[#This Row],[Total Revenue]] - Table1[[#This Row],[Total Cost]]</f>
        <v>1745</v>
      </c>
    </row>
    <row r="11094" spans="1:17" x14ac:dyDescent="0.25">
      <c r="A11094" s="1">
        <v>45571</v>
      </c>
      <c r="B11094" t="s">
        <v>191</v>
      </c>
      <c r="C11094" t="s">
        <v>116</v>
      </c>
      <c r="D11094" t="s">
        <v>78</v>
      </c>
      <c r="E11094" s="1">
        <v>21296</v>
      </c>
      <c r="F11094" t="s">
        <v>40</v>
      </c>
      <c r="G11094">
        <v>447</v>
      </c>
      <c r="H11094" t="s">
        <v>41</v>
      </c>
      <c r="I11094" t="s">
        <v>59</v>
      </c>
      <c r="J11094" t="s">
        <v>31</v>
      </c>
      <c r="K11094" t="str">
        <f>VLOOKUP(H11094, [1]Products!B:E, 2, FALSE)</f>
        <v>Ginger Snaps</v>
      </c>
      <c r="L11094" s="2">
        <f>VLOOKUP(H11094, [1]Products!B:D, 3, FALSE)</f>
        <v>14</v>
      </c>
      <c r="M11094" s="2">
        <f>Table1[[#This Row],[Quantity Purchased]] * Table1[[#This Row],[Unit Price]]</f>
        <v>12516</v>
      </c>
      <c r="N11094" s="2">
        <f>VLOOKUP(H11094, [1]Products!B:E, 4, FALSE)</f>
        <v>28</v>
      </c>
      <c r="O11094" t="str">
        <f>TEXT(Table1[[#This Row],[Transaction Date]], "yyyy-mm")</f>
        <v>2024-10</v>
      </c>
      <c r="P11094" s="1">
        <f ca="1">YEAR(TODAY()) - YEAR(Table1[[#This Row],[Buyer Date of Birth]])</f>
        <v>67</v>
      </c>
      <c r="Q11094" s="2">
        <f>Table1[[#This Row],[Total Revenue]] - Table1[[#This Row],[Total Cost]]</f>
        <v>12502</v>
      </c>
    </row>
    <row r="11095" spans="1:17" x14ac:dyDescent="0.25">
      <c r="A11095" s="1">
        <v>45570</v>
      </c>
      <c r="B11095" t="s">
        <v>803</v>
      </c>
      <c r="C11095" t="s">
        <v>257</v>
      </c>
      <c r="D11095" t="s">
        <v>78</v>
      </c>
      <c r="E11095" s="1">
        <v>25069</v>
      </c>
      <c r="F11095" t="s">
        <v>28</v>
      </c>
      <c r="G11095">
        <v>220</v>
      </c>
      <c r="H11095" t="s">
        <v>71</v>
      </c>
      <c r="I11095" t="s">
        <v>55</v>
      </c>
      <c r="J11095" t="s">
        <v>31</v>
      </c>
      <c r="K11095" t="str">
        <f>VLOOKUP(H11095, [1]Products!B:E, 2, FALSE)</f>
        <v>Peanut Butter Bites</v>
      </c>
      <c r="L11095" s="2">
        <f>VLOOKUP(H11095, [1]Products!B:D, 3, FALSE)</f>
        <v>5</v>
      </c>
      <c r="M11095" s="2">
        <f>Table1[[#This Row],[Quantity Purchased]] * Table1[[#This Row],[Unit Price]]</f>
        <v>1540</v>
      </c>
      <c r="N11095" s="2">
        <f>VLOOKUP(H11095, [1]Products!B:E, 4, FALSE)</f>
        <v>7</v>
      </c>
      <c r="O11095" t="str">
        <f>TEXT(Table1[[#This Row],[Transaction Date]], "yyyy-mm")</f>
        <v>2024-10</v>
      </c>
      <c r="P11095" s="1">
        <f ca="1">YEAR(TODAY()) - YEAR(Table1[[#This Row],[Buyer Date of Birth]])</f>
        <v>57</v>
      </c>
      <c r="Q11095" s="2">
        <f>Table1[[#This Row],[Total Revenue]] - Table1[[#This Row],[Total Cost]]</f>
        <v>1535</v>
      </c>
    </row>
    <row r="11096" spans="1:17" x14ac:dyDescent="0.25">
      <c r="A11096" s="1">
        <v>45573</v>
      </c>
      <c r="B11096" t="s">
        <v>932</v>
      </c>
      <c r="C11096" t="s">
        <v>116</v>
      </c>
      <c r="D11096" t="s">
        <v>20</v>
      </c>
      <c r="E11096" s="1">
        <v>20873</v>
      </c>
      <c r="F11096" t="s">
        <v>21</v>
      </c>
      <c r="G11096">
        <v>401</v>
      </c>
      <c r="H11096" t="s">
        <v>63</v>
      </c>
      <c r="I11096" t="s">
        <v>23</v>
      </c>
      <c r="J11096" t="s">
        <v>37</v>
      </c>
      <c r="K11096" t="str">
        <f>VLOOKUP(H11096, [1]Products!B:E, 2, FALSE)</f>
        <v>Vanilla Wafers</v>
      </c>
      <c r="L11096" s="2">
        <f>VLOOKUP(H11096, [1]Products!B:D, 3, FALSE)</f>
        <v>18</v>
      </c>
      <c r="M11096" s="2">
        <f>Table1[[#This Row],[Quantity Purchased]] * Table1[[#This Row],[Unit Price]]</f>
        <v>14436</v>
      </c>
      <c r="N11096" s="2">
        <f>VLOOKUP(H11096, [1]Products!B:E, 4, FALSE)</f>
        <v>36</v>
      </c>
      <c r="O11096" t="str">
        <f>TEXT(Table1[[#This Row],[Transaction Date]], "yyyy-mm")</f>
        <v>2024-10</v>
      </c>
      <c r="P11096" s="1">
        <f ca="1">YEAR(TODAY()) - YEAR(Table1[[#This Row],[Buyer Date of Birth]])</f>
        <v>68</v>
      </c>
      <c r="Q11096" s="2">
        <f>Table1[[#This Row],[Total Revenue]] - Table1[[#This Row],[Total Cost]]</f>
        <v>14418</v>
      </c>
    </row>
    <row r="11097" spans="1:17" x14ac:dyDescent="0.25">
      <c r="A11097" s="1">
        <v>45569</v>
      </c>
      <c r="B11097" t="s">
        <v>67</v>
      </c>
      <c r="C11097" t="s">
        <v>446</v>
      </c>
      <c r="D11097" t="s">
        <v>62</v>
      </c>
      <c r="E11097" s="1">
        <v>35670</v>
      </c>
      <c r="F11097" t="s">
        <v>21</v>
      </c>
      <c r="G11097">
        <v>95</v>
      </c>
      <c r="H11097" t="s">
        <v>66</v>
      </c>
      <c r="I11097" t="s">
        <v>36</v>
      </c>
      <c r="J11097" t="s">
        <v>37</v>
      </c>
      <c r="K11097" t="str">
        <f>VLOOKUP(H11097, [1]Products!B:E, 2, FALSE)</f>
        <v>Oatmeal Cookies</v>
      </c>
      <c r="L11097" s="2">
        <f>VLOOKUP(H11097, [1]Products!B:D, 3, FALSE)</f>
        <v>19</v>
      </c>
      <c r="M11097" s="2">
        <f>Table1[[#This Row],[Quantity Purchased]] * Table1[[#This Row],[Unit Price]]</f>
        <v>2185</v>
      </c>
      <c r="N11097" s="2">
        <f>VLOOKUP(H11097, [1]Products!B:E, 4, FALSE)</f>
        <v>23</v>
      </c>
      <c r="O11097" t="str">
        <f>TEXT(Table1[[#This Row],[Transaction Date]], "yyyy-mm")</f>
        <v>2024-10</v>
      </c>
      <c r="P11097" s="1">
        <f ca="1">YEAR(TODAY()) - YEAR(Table1[[#This Row],[Buyer Date of Birth]])</f>
        <v>28</v>
      </c>
      <c r="Q11097" s="2">
        <f>Table1[[#This Row],[Total Revenue]] - Table1[[#This Row],[Total Cost]]</f>
        <v>2166</v>
      </c>
    </row>
    <row r="11098" spans="1:17" x14ac:dyDescent="0.25">
      <c r="A11098" s="1">
        <v>45589</v>
      </c>
      <c r="B11098" t="s">
        <v>447</v>
      </c>
      <c r="C11098" t="s">
        <v>258</v>
      </c>
      <c r="D11098" t="s">
        <v>84</v>
      </c>
      <c r="E11098" s="1">
        <v>25181</v>
      </c>
      <c r="F11098" t="s">
        <v>75</v>
      </c>
      <c r="G11098">
        <v>352</v>
      </c>
      <c r="H11098" t="s">
        <v>49</v>
      </c>
      <c r="I11098" t="s">
        <v>36</v>
      </c>
      <c r="J11098" t="s">
        <v>24</v>
      </c>
      <c r="K11098" t="str">
        <f>VLOOKUP(H11098, [1]Products!B:E, 2, FALSE)</f>
        <v>Butter Crunch</v>
      </c>
      <c r="L11098" s="2">
        <f>VLOOKUP(H11098, [1]Products!B:D, 3, FALSE)</f>
        <v>10</v>
      </c>
      <c r="M11098" s="2">
        <f>Table1[[#This Row],[Quantity Purchased]] * Table1[[#This Row],[Unit Price]]</f>
        <v>3872</v>
      </c>
      <c r="N11098" s="2">
        <f>VLOOKUP(H11098, [1]Products!B:E, 4, FALSE)</f>
        <v>11</v>
      </c>
      <c r="O11098" t="str">
        <f>TEXT(Table1[[#This Row],[Transaction Date]], "yyyy-mm")</f>
        <v>2024-10</v>
      </c>
      <c r="P11098" s="1">
        <f ca="1">YEAR(TODAY()) - YEAR(Table1[[#This Row],[Buyer Date of Birth]])</f>
        <v>57</v>
      </c>
      <c r="Q11098" s="2">
        <f>Table1[[#This Row],[Total Revenue]] - Table1[[#This Row],[Total Cost]]</f>
        <v>3862</v>
      </c>
    </row>
    <row r="11099" spans="1:17" x14ac:dyDescent="0.25">
      <c r="A11099" s="1">
        <v>45568</v>
      </c>
      <c r="B11099" t="s">
        <v>198</v>
      </c>
      <c r="C11099" t="s">
        <v>1586</v>
      </c>
      <c r="D11099" t="s">
        <v>34</v>
      </c>
      <c r="E11099" s="1">
        <v>26018</v>
      </c>
      <c r="F11099" t="s">
        <v>75</v>
      </c>
      <c r="G11099">
        <v>342</v>
      </c>
      <c r="H11099" t="s">
        <v>35</v>
      </c>
      <c r="I11099" t="s">
        <v>23</v>
      </c>
      <c r="J11099" t="s">
        <v>24</v>
      </c>
      <c r="K11099" t="str">
        <f>VLOOKUP(H11099, [1]Products!B:E, 2, FALSE)</f>
        <v>Caramel Biscuits</v>
      </c>
      <c r="L11099" s="2">
        <f>VLOOKUP(H11099, [1]Products!B:D, 3, FALSE)</f>
        <v>18</v>
      </c>
      <c r="M11099" s="2">
        <f>Table1[[#This Row],[Quantity Purchased]] * Table1[[#This Row],[Unit Price]]</f>
        <v>7524</v>
      </c>
      <c r="N11099" s="2">
        <f>VLOOKUP(H11099, [1]Products!B:E, 4, FALSE)</f>
        <v>22</v>
      </c>
      <c r="O11099" t="str">
        <f>TEXT(Table1[[#This Row],[Transaction Date]], "yyyy-mm")</f>
        <v>2024-10</v>
      </c>
      <c r="P11099" s="1">
        <f ca="1">YEAR(TODAY()) - YEAR(Table1[[#This Row],[Buyer Date of Birth]])</f>
        <v>54</v>
      </c>
      <c r="Q11099" s="2">
        <f>Table1[[#This Row],[Total Revenue]] - Table1[[#This Row],[Total Cost]]</f>
        <v>7506</v>
      </c>
    </row>
    <row r="11100" spans="1:17" x14ac:dyDescent="0.25">
      <c r="A11100" s="1">
        <v>45566</v>
      </c>
      <c r="B11100" t="s">
        <v>166</v>
      </c>
      <c r="C11100" t="s">
        <v>1049</v>
      </c>
      <c r="D11100" t="s">
        <v>78</v>
      </c>
      <c r="E11100" s="1">
        <v>17127</v>
      </c>
      <c r="F11100" t="s">
        <v>21</v>
      </c>
      <c r="G11100">
        <v>366</v>
      </c>
      <c r="H11100" t="s">
        <v>63</v>
      </c>
      <c r="I11100" t="s">
        <v>23</v>
      </c>
      <c r="J11100" t="s">
        <v>31</v>
      </c>
      <c r="K11100" t="str">
        <f>VLOOKUP(H11100, [1]Products!B:E, 2, FALSE)</f>
        <v>Vanilla Wafers</v>
      </c>
      <c r="L11100" s="2">
        <f>VLOOKUP(H11100, [1]Products!B:D, 3, FALSE)</f>
        <v>18</v>
      </c>
      <c r="M11100" s="2">
        <f>Table1[[#This Row],[Quantity Purchased]] * Table1[[#This Row],[Unit Price]]</f>
        <v>13176</v>
      </c>
      <c r="N11100" s="2">
        <f>VLOOKUP(H11100, [1]Products!B:E, 4, FALSE)</f>
        <v>36</v>
      </c>
      <c r="O11100" t="str">
        <f>TEXT(Table1[[#This Row],[Transaction Date]], "yyyy-mm")</f>
        <v>2024-10</v>
      </c>
      <c r="P11100" s="1">
        <f ca="1">YEAR(TODAY()) - YEAR(Table1[[#This Row],[Buyer Date of Birth]])</f>
        <v>79</v>
      </c>
      <c r="Q11100" s="2">
        <f>Table1[[#This Row],[Total Revenue]] - Table1[[#This Row],[Total Cost]]</f>
        <v>13158</v>
      </c>
    </row>
    <row r="11101" spans="1:17" x14ac:dyDescent="0.25">
      <c r="A11101" s="1">
        <v>45590</v>
      </c>
      <c r="B11101" t="s">
        <v>73</v>
      </c>
      <c r="C11101" t="s">
        <v>954</v>
      </c>
      <c r="D11101" t="s">
        <v>53</v>
      </c>
      <c r="E11101" s="1">
        <v>16121</v>
      </c>
      <c r="F11101" t="s">
        <v>75</v>
      </c>
      <c r="G11101">
        <v>300</v>
      </c>
      <c r="H11101" t="s">
        <v>29</v>
      </c>
      <c r="I11101" t="s">
        <v>59</v>
      </c>
      <c r="J11101" t="s">
        <v>24</v>
      </c>
      <c r="K11101" t="str">
        <f>VLOOKUP(H11101, [1]Products!B:E, 2, FALSE)</f>
        <v>Shortbread</v>
      </c>
      <c r="L11101" s="2">
        <f>VLOOKUP(H11101, [1]Products!B:D, 3, FALSE)</f>
        <v>10</v>
      </c>
      <c r="M11101" s="2">
        <f>Table1[[#This Row],[Quantity Purchased]] * Table1[[#This Row],[Unit Price]]</f>
        <v>13500</v>
      </c>
      <c r="N11101" s="2">
        <f>VLOOKUP(H11101, [1]Products!B:E, 4, FALSE)</f>
        <v>45</v>
      </c>
      <c r="O11101" t="str">
        <f>TEXT(Table1[[#This Row],[Transaction Date]], "yyyy-mm")</f>
        <v>2024-10</v>
      </c>
      <c r="P11101" s="1">
        <f ca="1">YEAR(TODAY()) - YEAR(Table1[[#This Row],[Buyer Date of Birth]])</f>
        <v>81</v>
      </c>
      <c r="Q11101" s="2">
        <f>Table1[[#This Row],[Total Revenue]] - Table1[[#This Row],[Total Cost]]</f>
        <v>13490</v>
      </c>
    </row>
    <row r="11102" spans="1:17" x14ac:dyDescent="0.25">
      <c r="A11102" s="1">
        <v>45593</v>
      </c>
      <c r="B11102" t="s">
        <v>688</v>
      </c>
      <c r="C11102" t="s">
        <v>33</v>
      </c>
      <c r="D11102" t="s">
        <v>89</v>
      </c>
      <c r="E11102" s="1">
        <v>35805</v>
      </c>
      <c r="F11102" t="s">
        <v>28</v>
      </c>
      <c r="G11102">
        <v>308</v>
      </c>
      <c r="H11102" t="s">
        <v>63</v>
      </c>
      <c r="I11102" t="s">
        <v>23</v>
      </c>
      <c r="J11102" t="s">
        <v>24</v>
      </c>
      <c r="K11102" t="str">
        <f>VLOOKUP(H11102, [1]Products!B:E, 2, FALSE)</f>
        <v>Vanilla Wafers</v>
      </c>
      <c r="L11102" s="2">
        <f>VLOOKUP(H11102, [1]Products!B:D, 3, FALSE)</f>
        <v>18</v>
      </c>
      <c r="M11102" s="2">
        <f>Table1[[#This Row],[Quantity Purchased]] * Table1[[#This Row],[Unit Price]]</f>
        <v>11088</v>
      </c>
      <c r="N11102" s="2">
        <f>VLOOKUP(H11102, [1]Products!B:E, 4, FALSE)</f>
        <v>36</v>
      </c>
      <c r="O11102" t="str">
        <f>TEXT(Table1[[#This Row],[Transaction Date]], "yyyy-mm")</f>
        <v>2024-10</v>
      </c>
      <c r="P11102" s="1">
        <f ca="1">YEAR(TODAY()) - YEAR(Table1[[#This Row],[Buyer Date of Birth]])</f>
        <v>27</v>
      </c>
      <c r="Q11102" s="2">
        <f>Table1[[#This Row],[Total Revenue]] - Table1[[#This Row],[Total Cost]]</f>
        <v>11070</v>
      </c>
    </row>
    <row r="11103" spans="1:17" x14ac:dyDescent="0.25">
      <c r="A11103" s="1">
        <v>45574</v>
      </c>
      <c r="B11103" t="s">
        <v>818</v>
      </c>
      <c r="C11103" t="s">
        <v>827</v>
      </c>
      <c r="D11103" t="s">
        <v>53</v>
      </c>
      <c r="E11103" s="1">
        <v>38381</v>
      </c>
      <c r="F11103" t="s">
        <v>28</v>
      </c>
      <c r="G11103">
        <v>252</v>
      </c>
      <c r="H11103" t="s">
        <v>22</v>
      </c>
      <c r="I11103" t="s">
        <v>46</v>
      </c>
      <c r="J11103" t="s">
        <v>37</v>
      </c>
      <c r="K11103" t="str">
        <f>VLOOKUP(H11103, [1]Products!B:E, 2, FALSE)</f>
        <v>Cinnamon Swirls</v>
      </c>
      <c r="L11103" s="2">
        <f>VLOOKUP(H11103, [1]Products!B:D, 3, FALSE)</f>
        <v>10</v>
      </c>
      <c r="M11103" s="2">
        <f>Table1[[#This Row],[Quantity Purchased]] * Table1[[#This Row],[Unit Price]]</f>
        <v>3528</v>
      </c>
      <c r="N11103" s="2">
        <f>VLOOKUP(H11103, [1]Products!B:E, 4, FALSE)</f>
        <v>14</v>
      </c>
      <c r="O11103" t="str">
        <f>TEXT(Table1[[#This Row],[Transaction Date]], "yyyy-mm")</f>
        <v>2024-10</v>
      </c>
      <c r="P11103" s="1">
        <f ca="1">YEAR(TODAY()) - YEAR(Table1[[#This Row],[Buyer Date of Birth]])</f>
        <v>20</v>
      </c>
      <c r="Q11103" s="2">
        <f>Table1[[#This Row],[Total Revenue]] - Table1[[#This Row],[Total Cost]]</f>
        <v>3518</v>
      </c>
    </row>
    <row r="11104" spans="1:17" x14ac:dyDescent="0.25">
      <c r="A11104" s="1">
        <v>45595</v>
      </c>
      <c r="B11104" t="s">
        <v>261</v>
      </c>
      <c r="C11104" t="s">
        <v>602</v>
      </c>
      <c r="D11104" t="s">
        <v>34</v>
      </c>
      <c r="E11104" s="1">
        <v>22762</v>
      </c>
      <c r="F11104" t="s">
        <v>75</v>
      </c>
      <c r="G11104">
        <v>106</v>
      </c>
      <c r="H11104" t="s">
        <v>54</v>
      </c>
      <c r="I11104" t="s">
        <v>46</v>
      </c>
      <c r="J11104" t="s">
        <v>24</v>
      </c>
      <c r="K11104" t="str">
        <f>VLOOKUP(H11104, [1]Products!B:E, 2, FALSE)</f>
        <v>Lemon Crisps</v>
      </c>
      <c r="L11104" s="2">
        <f>VLOOKUP(H11104, [1]Products!B:D, 3, FALSE)</f>
        <v>7</v>
      </c>
      <c r="M11104" s="2">
        <f>Table1[[#This Row],[Quantity Purchased]] * Table1[[#This Row],[Unit Price]]</f>
        <v>954</v>
      </c>
      <c r="N11104" s="2">
        <f>VLOOKUP(H11104, [1]Products!B:E, 4, FALSE)</f>
        <v>9</v>
      </c>
      <c r="O11104" t="str">
        <f>TEXT(Table1[[#This Row],[Transaction Date]], "yyyy-mm")</f>
        <v>2024-10</v>
      </c>
      <c r="P11104" s="1">
        <f ca="1">YEAR(TODAY()) - YEAR(Table1[[#This Row],[Buyer Date of Birth]])</f>
        <v>63</v>
      </c>
      <c r="Q11104" s="2">
        <f>Table1[[#This Row],[Total Revenue]] - Table1[[#This Row],[Total Cost]]</f>
        <v>947</v>
      </c>
    </row>
    <row r="11105" spans="1:17" x14ac:dyDescent="0.25">
      <c r="A11105" s="1">
        <v>45569</v>
      </c>
      <c r="B11105" t="s">
        <v>166</v>
      </c>
      <c r="C11105" t="s">
        <v>70</v>
      </c>
      <c r="D11105" t="s">
        <v>20</v>
      </c>
      <c r="E11105" s="1">
        <v>37966</v>
      </c>
      <c r="F11105" t="s">
        <v>40</v>
      </c>
      <c r="G11105">
        <v>129</v>
      </c>
      <c r="H11105" t="s">
        <v>54</v>
      </c>
      <c r="I11105" t="s">
        <v>36</v>
      </c>
      <c r="J11105" t="s">
        <v>31</v>
      </c>
      <c r="K11105" t="str">
        <f>VLOOKUP(H11105, [1]Products!B:E, 2, FALSE)</f>
        <v>Lemon Crisps</v>
      </c>
      <c r="L11105" s="2">
        <f>VLOOKUP(H11105, [1]Products!B:D, 3, FALSE)</f>
        <v>7</v>
      </c>
      <c r="M11105" s="2">
        <f>Table1[[#This Row],[Quantity Purchased]] * Table1[[#This Row],[Unit Price]]</f>
        <v>1161</v>
      </c>
      <c r="N11105" s="2">
        <f>VLOOKUP(H11105, [1]Products!B:E, 4, FALSE)</f>
        <v>9</v>
      </c>
      <c r="O11105" t="str">
        <f>TEXT(Table1[[#This Row],[Transaction Date]], "yyyy-mm")</f>
        <v>2024-10</v>
      </c>
      <c r="P11105" s="1">
        <f ca="1">YEAR(TODAY()) - YEAR(Table1[[#This Row],[Buyer Date of Birth]])</f>
        <v>22</v>
      </c>
      <c r="Q11105" s="2">
        <f>Table1[[#This Row],[Total Revenue]] - Table1[[#This Row],[Total Cost]]</f>
        <v>1154</v>
      </c>
    </row>
    <row r="11106" spans="1:17" x14ac:dyDescent="0.25">
      <c r="A11106" s="1">
        <v>45566</v>
      </c>
      <c r="B11106" t="s">
        <v>319</v>
      </c>
      <c r="C11106" t="s">
        <v>287</v>
      </c>
      <c r="D11106" t="s">
        <v>58</v>
      </c>
      <c r="E11106" s="1">
        <v>29226</v>
      </c>
      <c r="F11106" t="s">
        <v>21</v>
      </c>
      <c r="G11106">
        <v>137</v>
      </c>
      <c r="H11106" t="s">
        <v>41</v>
      </c>
      <c r="I11106" t="s">
        <v>50</v>
      </c>
      <c r="J11106" t="s">
        <v>24</v>
      </c>
      <c r="K11106" t="str">
        <f>VLOOKUP(H11106, [1]Products!B:E, 2, FALSE)</f>
        <v>Ginger Snaps</v>
      </c>
      <c r="L11106" s="2">
        <f>VLOOKUP(H11106, [1]Products!B:D, 3, FALSE)</f>
        <v>14</v>
      </c>
      <c r="M11106" s="2">
        <f>Table1[[#This Row],[Quantity Purchased]] * Table1[[#This Row],[Unit Price]]</f>
        <v>3836</v>
      </c>
      <c r="N11106" s="2">
        <f>VLOOKUP(H11106, [1]Products!B:E, 4, FALSE)</f>
        <v>28</v>
      </c>
      <c r="O11106" t="str">
        <f>TEXT(Table1[[#This Row],[Transaction Date]], "yyyy-mm")</f>
        <v>2024-10</v>
      </c>
      <c r="P11106" s="1">
        <f ca="1">YEAR(TODAY()) - YEAR(Table1[[#This Row],[Buyer Date of Birth]])</f>
        <v>45</v>
      </c>
      <c r="Q11106" s="2">
        <f>Table1[[#This Row],[Total Revenue]] - Table1[[#This Row],[Total Cost]]</f>
        <v>3822</v>
      </c>
    </row>
    <row r="11107" spans="1:17" x14ac:dyDescent="0.25">
      <c r="A11107" s="1">
        <v>45568</v>
      </c>
      <c r="B11107" t="s">
        <v>204</v>
      </c>
      <c r="C11107" t="s">
        <v>395</v>
      </c>
      <c r="D11107" t="s">
        <v>62</v>
      </c>
      <c r="E11107" s="1">
        <v>17019</v>
      </c>
      <c r="F11107" t="s">
        <v>75</v>
      </c>
      <c r="G11107">
        <v>453</v>
      </c>
      <c r="H11107" t="s">
        <v>41</v>
      </c>
      <c r="I11107" t="s">
        <v>59</v>
      </c>
      <c r="J11107" t="s">
        <v>37</v>
      </c>
      <c r="K11107" t="str">
        <f>VLOOKUP(H11107, [1]Products!B:E, 2, FALSE)</f>
        <v>Ginger Snaps</v>
      </c>
      <c r="L11107" s="2">
        <f>VLOOKUP(H11107, [1]Products!B:D, 3, FALSE)</f>
        <v>14</v>
      </c>
      <c r="M11107" s="2">
        <f>Table1[[#This Row],[Quantity Purchased]] * Table1[[#This Row],[Unit Price]]</f>
        <v>12684</v>
      </c>
      <c r="N11107" s="2">
        <f>VLOOKUP(H11107, [1]Products!B:E, 4, FALSE)</f>
        <v>28</v>
      </c>
      <c r="O11107" t="str">
        <f>TEXT(Table1[[#This Row],[Transaction Date]], "yyyy-mm")</f>
        <v>2024-10</v>
      </c>
      <c r="P11107" s="1">
        <f ca="1">YEAR(TODAY()) - YEAR(Table1[[#This Row],[Buyer Date of Birth]])</f>
        <v>79</v>
      </c>
      <c r="Q11107" s="2">
        <f>Table1[[#This Row],[Total Revenue]] - Table1[[#This Row],[Total Cost]]</f>
        <v>12670</v>
      </c>
    </row>
    <row r="11108" spans="1:17" x14ac:dyDescent="0.25">
      <c r="A11108" s="1">
        <v>45578</v>
      </c>
      <c r="B11108" t="s">
        <v>876</v>
      </c>
      <c r="C11108" t="s">
        <v>345</v>
      </c>
      <c r="D11108" t="s">
        <v>53</v>
      </c>
      <c r="E11108" s="1">
        <v>33820</v>
      </c>
      <c r="F11108" t="s">
        <v>75</v>
      </c>
      <c r="G11108">
        <v>417</v>
      </c>
      <c r="H11108" t="s">
        <v>71</v>
      </c>
      <c r="I11108" t="s">
        <v>36</v>
      </c>
      <c r="J11108" t="s">
        <v>31</v>
      </c>
      <c r="K11108" t="str">
        <f>VLOOKUP(H11108, [1]Products!B:E, 2, FALSE)</f>
        <v>Peanut Butter Bites</v>
      </c>
      <c r="L11108" s="2">
        <f>VLOOKUP(H11108, [1]Products!B:D, 3, FALSE)</f>
        <v>5</v>
      </c>
      <c r="M11108" s="2">
        <f>Table1[[#This Row],[Quantity Purchased]] * Table1[[#This Row],[Unit Price]]</f>
        <v>2919</v>
      </c>
      <c r="N11108" s="2">
        <f>VLOOKUP(H11108, [1]Products!B:E, 4, FALSE)</f>
        <v>7</v>
      </c>
      <c r="O11108" t="str">
        <f>TEXT(Table1[[#This Row],[Transaction Date]], "yyyy-mm")</f>
        <v>2024-10</v>
      </c>
      <c r="P11108" s="1">
        <f ca="1">YEAR(TODAY()) - YEAR(Table1[[#This Row],[Buyer Date of Birth]])</f>
        <v>33</v>
      </c>
      <c r="Q11108" s="2">
        <f>Table1[[#This Row],[Total Revenue]] - Table1[[#This Row],[Total Cost]]</f>
        <v>2914</v>
      </c>
    </row>
    <row r="11109" spans="1:17" x14ac:dyDescent="0.25">
      <c r="A11109" s="1">
        <v>45574</v>
      </c>
      <c r="B11109" t="s">
        <v>447</v>
      </c>
      <c r="C11109" t="s">
        <v>39</v>
      </c>
      <c r="D11109" t="s">
        <v>20</v>
      </c>
      <c r="E11109" s="1">
        <v>35234</v>
      </c>
      <c r="F11109" t="s">
        <v>28</v>
      </c>
      <c r="G11109">
        <v>13</v>
      </c>
      <c r="H11109" t="s">
        <v>71</v>
      </c>
      <c r="I11109" t="s">
        <v>36</v>
      </c>
      <c r="J11109" t="s">
        <v>31</v>
      </c>
      <c r="K11109" t="str">
        <f>VLOOKUP(H11109, [1]Products!B:E, 2, FALSE)</f>
        <v>Peanut Butter Bites</v>
      </c>
      <c r="L11109" s="2">
        <f>VLOOKUP(H11109, [1]Products!B:D, 3, FALSE)</f>
        <v>5</v>
      </c>
      <c r="M11109" s="2">
        <f>Table1[[#This Row],[Quantity Purchased]] * Table1[[#This Row],[Unit Price]]</f>
        <v>91</v>
      </c>
      <c r="N11109" s="2">
        <f>VLOOKUP(H11109, [1]Products!B:E, 4, FALSE)</f>
        <v>7</v>
      </c>
      <c r="O11109" t="str">
        <f>TEXT(Table1[[#This Row],[Transaction Date]], "yyyy-mm")</f>
        <v>2024-10</v>
      </c>
      <c r="P11109" s="1">
        <f ca="1">YEAR(TODAY()) - YEAR(Table1[[#This Row],[Buyer Date of Birth]])</f>
        <v>29</v>
      </c>
      <c r="Q11109" s="2">
        <f>Table1[[#This Row],[Total Revenue]] - Table1[[#This Row],[Total Cost]]</f>
        <v>86</v>
      </c>
    </row>
    <row r="11110" spans="1:17" x14ac:dyDescent="0.25">
      <c r="A11110" s="1">
        <v>45595</v>
      </c>
      <c r="B11110" t="s">
        <v>56</v>
      </c>
      <c r="C11110" t="s">
        <v>486</v>
      </c>
      <c r="D11110" t="s">
        <v>53</v>
      </c>
      <c r="E11110" s="1">
        <v>29428</v>
      </c>
      <c r="F11110" t="s">
        <v>40</v>
      </c>
      <c r="G11110">
        <v>289</v>
      </c>
      <c r="H11110" t="s">
        <v>41</v>
      </c>
      <c r="I11110" t="s">
        <v>59</v>
      </c>
      <c r="J11110" t="s">
        <v>37</v>
      </c>
      <c r="K11110" t="str">
        <f>VLOOKUP(H11110, [1]Products!B:E, 2, FALSE)</f>
        <v>Ginger Snaps</v>
      </c>
      <c r="L11110" s="2">
        <f>VLOOKUP(H11110, [1]Products!B:D, 3, FALSE)</f>
        <v>14</v>
      </c>
      <c r="M11110" s="2">
        <f>Table1[[#This Row],[Quantity Purchased]] * Table1[[#This Row],[Unit Price]]</f>
        <v>8092</v>
      </c>
      <c r="N11110" s="2">
        <f>VLOOKUP(H11110, [1]Products!B:E, 4, FALSE)</f>
        <v>28</v>
      </c>
      <c r="O11110" t="str">
        <f>TEXT(Table1[[#This Row],[Transaction Date]], "yyyy-mm")</f>
        <v>2024-10</v>
      </c>
      <c r="P11110" s="1">
        <f ca="1">YEAR(TODAY()) - YEAR(Table1[[#This Row],[Buyer Date of Birth]])</f>
        <v>45</v>
      </c>
      <c r="Q11110" s="2">
        <f>Table1[[#This Row],[Total Revenue]] - Table1[[#This Row],[Total Cost]]</f>
        <v>8078</v>
      </c>
    </row>
    <row r="11111" spans="1:17" x14ac:dyDescent="0.25">
      <c r="A11111" s="1">
        <v>45577</v>
      </c>
      <c r="B11111" t="s">
        <v>456</v>
      </c>
      <c r="C11111" t="s">
        <v>52</v>
      </c>
      <c r="D11111" t="s">
        <v>84</v>
      </c>
      <c r="E11111" s="1">
        <v>38499</v>
      </c>
      <c r="F11111" t="s">
        <v>21</v>
      </c>
      <c r="G11111">
        <v>241</v>
      </c>
      <c r="H11111" t="s">
        <v>63</v>
      </c>
      <c r="I11111" t="s">
        <v>59</v>
      </c>
      <c r="J11111" t="s">
        <v>37</v>
      </c>
      <c r="K11111" t="str">
        <f>VLOOKUP(H11111, [1]Products!B:E, 2, FALSE)</f>
        <v>Vanilla Wafers</v>
      </c>
      <c r="L11111" s="2">
        <f>VLOOKUP(H11111, [1]Products!B:D, 3, FALSE)</f>
        <v>18</v>
      </c>
      <c r="M11111" s="2">
        <f>Table1[[#This Row],[Quantity Purchased]] * Table1[[#This Row],[Unit Price]]</f>
        <v>8676</v>
      </c>
      <c r="N11111" s="2">
        <f>VLOOKUP(H11111, [1]Products!B:E, 4, FALSE)</f>
        <v>36</v>
      </c>
      <c r="O11111" t="str">
        <f>TEXT(Table1[[#This Row],[Transaction Date]], "yyyy-mm")</f>
        <v>2024-10</v>
      </c>
      <c r="P11111" s="1">
        <f ca="1">YEAR(TODAY()) - YEAR(Table1[[#This Row],[Buyer Date of Birth]])</f>
        <v>20</v>
      </c>
      <c r="Q11111" s="2">
        <f>Table1[[#This Row],[Total Revenue]] - Table1[[#This Row],[Total Cost]]</f>
        <v>8658</v>
      </c>
    </row>
    <row r="11112" spans="1:17" x14ac:dyDescent="0.25">
      <c r="A11112" s="1">
        <v>45584</v>
      </c>
      <c r="B11112" t="s">
        <v>32</v>
      </c>
      <c r="C11112" t="s">
        <v>33</v>
      </c>
      <c r="D11112" t="s">
        <v>34</v>
      </c>
      <c r="E11112" s="1">
        <v>35257</v>
      </c>
      <c r="F11112" t="s">
        <v>40</v>
      </c>
      <c r="G11112">
        <v>282</v>
      </c>
      <c r="H11112" t="s">
        <v>22</v>
      </c>
      <c r="I11112" t="s">
        <v>59</v>
      </c>
      <c r="J11112" t="s">
        <v>24</v>
      </c>
      <c r="K11112" t="str">
        <f>VLOOKUP(H11112, [1]Products!B:E, 2, FALSE)</f>
        <v>Cinnamon Swirls</v>
      </c>
      <c r="L11112" s="2">
        <f>VLOOKUP(H11112, [1]Products!B:D, 3, FALSE)</f>
        <v>10</v>
      </c>
      <c r="M11112" s="2">
        <f>Table1[[#This Row],[Quantity Purchased]] * Table1[[#This Row],[Unit Price]]</f>
        <v>3948</v>
      </c>
      <c r="N11112" s="2">
        <f>VLOOKUP(H11112, [1]Products!B:E, 4, FALSE)</f>
        <v>14</v>
      </c>
      <c r="O11112" t="str">
        <f>TEXT(Table1[[#This Row],[Transaction Date]], "yyyy-mm")</f>
        <v>2024-10</v>
      </c>
      <c r="P11112" s="1">
        <f ca="1">YEAR(TODAY()) - YEAR(Table1[[#This Row],[Buyer Date of Birth]])</f>
        <v>29</v>
      </c>
      <c r="Q11112" s="2">
        <f>Table1[[#This Row],[Total Revenue]] - Table1[[#This Row],[Total Cost]]</f>
        <v>3938</v>
      </c>
    </row>
    <row r="11113" spans="1:17" x14ac:dyDescent="0.25">
      <c r="A11113" s="1">
        <v>45581</v>
      </c>
      <c r="B11113" t="s">
        <v>496</v>
      </c>
      <c r="C11113" t="s">
        <v>39</v>
      </c>
      <c r="D11113" t="s">
        <v>62</v>
      </c>
      <c r="E11113" s="1">
        <v>23967</v>
      </c>
      <c r="F11113" t="s">
        <v>28</v>
      </c>
      <c r="G11113">
        <v>233</v>
      </c>
      <c r="H11113" t="s">
        <v>63</v>
      </c>
      <c r="I11113" t="s">
        <v>50</v>
      </c>
      <c r="J11113" t="s">
        <v>24</v>
      </c>
      <c r="K11113" t="str">
        <f>VLOOKUP(H11113, [1]Products!B:E, 2, FALSE)</f>
        <v>Vanilla Wafers</v>
      </c>
      <c r="L11113" s="2">
        <f>VLOOKUP(H11113, [1]Products!B:D, 3, FALSE)</f>
        <v>18</v>
      </c>
      <c r="M11113" s="2">
        <f>Table1[[#This Row],[Quantity Purchased]] * Table1[[#This Row],[Unit Price]]</f>
        <v>8388</v>
      </c>
      <c r="N11113" s="2">
        <f>VLOOKUP(H11113, [1]Products!B:E, 4, FALSE)</f>
        <v>36</v>
      </c>
      <c r="O11113" t="str">
        <f>TEXT(Table1[[#This Row],[Transaction Date]], "yyyy-mm")</f>
        <v>2024-10</v>
      </c>
      <c r="P11113" s="1">
        <f ca="1">YEAR(TODAY()) - YEAR(Table1[[#This Row],[Buyer Date of Birth]])</f>
        <v>60</v>
      </c>
      <c r="Q11113" s="2">
        <f>Table1[[#This Row],[Total Revenue]] - Table1[[#This Row],[Total Cost]]</f>
        <v>8370</v>
      </c>
    </row>
    <row r="11114" spans="1:17" x14ac:dyDescent="0.25">
      <c r="A11114" s="1">
        <v>45567</v>
      </c>
      <c r="B11114" t="s">
        <v>1299</v>
      </c>
      <c r="C11114" t="s">
        <v>694</v>
      </c>
      <c r="D11114" t="s">
        <v>58</v>
      </c>
      <c r="E11114" s="1">
        <v>34247</v>
      </c>
      <c r="F11114" t="s">
        <v>28</v>
      </c>
      <c r="G11114">
        <v>280</v>
      </c>
      <c r="H11114" t="s">
        <v>29</v>
      </c>
      <c r="I11114" t="s">
        <v>36</v>
      </c>
      <c r="J11114" t="s">
        <v>31</v>
      </c>
      <c r="K11114" t="str">
        <f>VLOOKUP(H11114, [1]Products!B:E, 2, FALSE)</f>
        <v>Shortbread</v>
      </c>
      <c r="L11114" s="2">
        <f>VLOOKUP(H11114, [1]Products!B:D, 3, FALSE)</f>
        <v>10</v>
      </c>
      <c r="M11114" s="2">
        <f>Table1[[#This Row],[Quantity Purchased]] * Table1[[#This Row],[Unit Price]]</f>
        <v>12600</v>
      </c>
      <c r="N11114" s="2">
        <f>VLOOKUP(H11114, [1]Products!B:E, 4, FALSE)</f>
        <v>45</v>
      </c>
      <c r="O11114" t="str">
        <f>TEXT(Table1[[#This Row],[Transaction Date]], "yyyy-mm")</f>
        <v>2024-10</v>
      </c>
      <c r="P11114" s="1">
        <f ca="1">YEAR(TODAY()) - YEAR(Table1[[#This Row],[Buyer Date of Birth]])</f>
        <v>32</v>
      </c>
      <c r="Q11114" s="2">
        <f>Table1[[#This Row],[Total Revenue]] - Table1[[#This Row],[Total Cost]]</f>
        <v>12590</v>
      </c>
    </row>
    <row r="11115" spans="1:17" x14ac:dyDescent="0.25">
      <c r="A11115" s="1">
        <v>45594</v>
      </c>
      <c r="B11115" t="s">
        <v>854</v>
      </c>
      <c r="C11115" t="s">
        <v>241</v>
      </c>
      <c r="D11115" t="s">
        <v>53</v>
      </c>
      <c r="E11115" s="1">
        <v>18300</v>
      </c>
      <c r="F11115" t="s">
        <v>75</v>
      </c>
      <c r="G11115">
        <v>107</v>
      </c>
      <c r="H11115" t="s">
        <v>72</v>
      </c>
      <c r="I11115" t="s">
        <v>23</v>
      </c>
      <c r="J11115" t="s">
        <v>24</v>
      </c>
      <c r="K11115" t="str">
        <f>VLOOKUP(H11115, [1]Products!B:E, 2, FALSE)</f>
        <v>Choco Delight</v>
      </c>
      <c r="L11115" s="2">
        <f>VLOOKUP(H11115, [1]Products!B:D, 3, FALSE)</f>
        <v>3</v>
      </c>
      <c r="M11115" s="2">
        <f>Table1[[#This Row],[Quantity Purchased]] * Table1[[#This Row],[Unit Price]]</f>
        <v>535</v>
      </c>
      <c r="N11115" s="2">
        <f>VLOOKUP(H11115, [1]Products!B:E, 4, FALSE)</f>
        <v>5</v>
      </c>
      <c r="O11115" t="str">
        <f>TEXT(Table1[[#This Row],[Transaction Date]], "yyyy-mm")</f>
        <v>2024-10</v>
      </c>
      <c r="P11115" s="1">
        <f ca="1">YEAR(TODAY()) - YEAR(Table1[[#This Row],[Buyer Date of Birth]])</f>
        <v>75</v>
      </c>
      <c r="Q11115" s="2">
        <f>Table1[[#This Row],[Total Revenue]] - Table1[[#This Row],[Total Cost]]</f>
        <v>532</v>
      </c>
    </row>
    <row r="11116" spans="1:17" x14ac:dyDescent="0.25">
      <c r="A11116" s="1">
        <v>45588</v>
      </c>
      <c r="B11116" t="s">
        <v>290</v>
      </c>
      <c r="C11116" t="s">
        <v>1083</v>
      </c>
      <c r="D11116" t="s">
        <v>53</v>
      </c>
      <c r="E11116" s="1">
        <v>28232</v>
      </c>
      <c r="F11116" t="s">
        <v>40</v>
      </c>
      <c r="G11116">
        <v>347</v>
      </c>
      <c r="H11116" t="s">
        <v>66</v>
      </c>
      <c r="I11116" t="s">
        <v>23</v>
      </c>
      <c r="J11116" t="s">
        <v>24</v>
      </c>
      <c r="K11116" t="str">
        <f>VLOOKUP(H11116, [1]Products!B:E, 2, FALSE)</f>
        <v>Oatmeal Cookies</v>
      </c>
      <c r="L11116" s="2">
        <f>VLOOKUP(H11116, [1]Products!B:D, 3, FALSE)</f>
        <v>19</v>
      </c>
      <c r="M11116" s="2">
        <f>Table1[[#This Row],[Quantity Purchased]] * Table1[[#This Row],[Unit Price]]</f>
        <v>7981</v>
      </c>
      <c r="N11116" s="2">
        <f>VLOOKUP(H11116, [1]Products!B:E, 4, FALSE)</f>
        <v>23</v>
      </c>
      <c r="O11116" t="str">
        <f>TEXT(Table1[[#This Row],[Transaction Date]], "yyyy-mm")</f>
        <v>2024-10</v>
      </c>
      <c r="P11116" s="1">
        <f ca="1">YEAR(TODAY()) - YEAR(Table1[[#This Row],[Buyer Date of Birth]])</f>
        <v>48</v>
      </c>
      <c r="Q11116" s="2">
        <f>Table1[[#This Row],[Total Revenue]] - Table1[[#This Row],[Total Cost]]</f>
        <v>7962</v>
      </c>
    </row>
    <row r="11117" spans="1:17" x14ac:dyDescent="0.25">
      <c r="A11117" s="1">
        <v>45572</v>
      </c>
      <c r="B11117" t="s">
        <v>1278</v>
      </c>
      <c r="C11117" t="s">
        <v>77</v>
      </c>
      <c r="D11117" t="s">
        <v>100</v>
      </c>
      <c r="E11117" s="1">
        <v>33738</v>
      </c>
      <c r="F11117" t="s">
        <v>21</v>
      </c>
      <c r="G11117">
        <v>141</v>
      </c>
      <c r="H11117" t="s">
        <v>66</v>
      </c>
      <c r="I11117" t="s">
        <v>30</v>
      </c>
      <c r="J11117" t="s">
        <v>37</v>
      </c>
      <c r="K11117" t="str">
        <f>VLOOKUP(H11117, [1]Products!B:E, 2, FALSE)</f>
        <v>Oatmeal Cookies</v>
      </c>
      <c r="L11117" s="2">
        <f>VLOOKUP(H11117, [1]Products!B:D, 3, FALSE)</f>
        <v>19</v>
      </c>
      <c r="M11117" s="2">
        <f>Table1[[#This Row],[Quantity Purchased]] * Table1[[#This Row],[Unit Price]]</f>
        <v>3243</v>
      </c>
      <c r="N11117" s="2">
        <f>VLOOKUP(H11117, [1]Products!B:E, 4, FALSE)</f>
        <v>23</v>
      </c>
      <c r="O11117" t="str">
        <f>TEXT(Table1[[#This Row],[Transaction Date]], "yyyy-mm")</f>
        <v>2024-10</v>
      </c>
      <c r="P11117" s="1">
        <f ca="1">YEAR(TODAY()) - YEAR(Table1[[#This Row],[Buyer Date of Birth]])</f>
        <v>33</v>
      </c>
      <c r="Q11117" s="2">
        <f>Table1[[#This Row],[Total Revenue]] - Table1[[#This Row],[Total Cost]]</f>
        <v>3224</v>
      </c>
    </row>
    <row r="11118" spans="1:17" x14ac:dyDescent="0.25">
      <c r="A11118" s="1">
        <v>45567</v>
      </c>
      <c r="B11118" t="s">
        <v>715</v>
      </c>
      <c r="C11118" t="s">
        <v>170</v>
      </c>
      <c r="D11118" t="s">
        <v>62</v>
      </c>
      <c r="E11118" s="1">
        <v>35118</v>
      </c>
      <c r="F11118" t="s">
        <v>40</v>
      </c>
      <c r="G11118">
        <v>490</v>
      </c>
      <c r="H11118" t="s">
        <v>63</v>
      </c>
      <c r="I11118" t="s">
        <v>59</v>
      </c>
      <c r="J11118" t="s">
        <v>24</v>
      </c>
      <c r="K11118" t="str">
        <f>VLOOKUP(H11118, [1]Products!B:E, 2, FALSE)</f>
        <v>Vanilla Wafers</v>
      </c>
      <c r="L11118" s="2">
        <f>VLOOKUP(H11118, [1]Products!B:D, 3, FALSE)</f>
        <v>18</v>
      </c>
      <c r="M11118" s="2">
        <f>Table1[[#This Row],[Quantity Purchased]] * Table1[[#This Row],[Unit Price]]</f>
        <v>17640</v>
      </c>
      <c r="N11118" s="2">
        <f>VLOOKUP(H11118, [1]Products!B:E, 4, FALSE)</f>
        <v>36</v>
      </c>
      <c r="O11118" t="str">
        <f>TEXT(Table1[[#This Row],[Transaction Date]], "yyyy-mm")</f>
        <v>2024-10</v>
      </c>
      <c r="P11118" s="1">
        <f ca="1">YEAR(TODAY()) - YEAR(Table1[[#This Row],[Buyer Date of Birth]])</f>
        <v>29</v>
      </c>
      <c r="Q11118" s="2">
        <f>Table1[[#This Row],[Total Revenue]] - Table1[[#This Row],[Total Cost]]</f>
        <v>17622</v>
      </c>
    </row>
    <row r="11119" spans="1:17" x14ac:dyDescent="0.25">
      <c r="A11119" s="1">
        <v>45581</v>
      </c>
      <c r="B11119" t="s">
        <v>392</v>
      </c>
      <c r="C11119" t="s">
        <v>491</v>
      </c>
      <c r="D11119" t="s">
        <v>100</v>
      </c>
      <c r="E11119" s="1">
        <v>36680</v>
      </c>
      <c r="F11119" t="s">
        <v>40</v>
      </c>
      <c r="G11119">
        <v>408</v>
      </c>
      <c r="H11119" t="s">
        <v>63</v>
      </c>
      <c r="I11119" t="s">
        <v>50</v>
      </c>
      <c r="J11119" t="s">
        <v>37</v>
      </c>
      <c r="K11119" t="str">
        <f>VLOOKUP(H11119, [1]Products!B:E, 2, FALSE)</f>
        <v>Vanilla Wafers</v>
      </c>
      <c r="L11119" s="2">
        <f>VLOOKUP(H11119, [1]Products!B:D, 3, FALSE)</f>
        <v>18</v>
      </c>
      <c r="M11119" s="2">
        <f>Table1[[#This Row],[Quantity Purchased]] * Table1[[#This Row],[Unit Price]]</f>
        <v>14688</v>
      </c>
      <c r="N11119" s="2">
        <f>VLOOKUP(H11119, [1]Products!B:E, 4, FALSE)</f>
        <v>36</v>
      </c>
      <c r="O11119" t="str">
        <f>TEXT(Table1[[#This Row],[Transaction Date]], "yyyy-mm")</f>
        <v>2024-10</v>
      </c>
      <c r="P11119" s="1">
        <f ca="1">YEAR(TODAY()) - YEAR(Table1[[#This Row],[Buyer Date of Birth]])</f>
        <v>25</v>
      </c>
      <c r="Q11119" s="2">
        <f>Table1[[#This Row],[Total Revenue]] - Table1[[#This Row],[Total Cost]]</f>
        <v>14670</v>
      </c>
    </row>
    <row r="11120" spans="1:17" x14ac:dyDescent="0.25">
      <c r="A11120" s="1">
        <v>45567</v>
      </c>
      <c r="B11120" t="s">
        <v>249</v>
      </c>
      <c r="C11120" t="s">
        <v>724</v>
      </c>
      <c r="D11120" t="s">
        <v>20</v>
      </c>
      <c r="E11120" s="1">
        <v>31970</v>
      </c>
      <c r="F11120" t="s">
        <v>28</v>
      </c>
      <c r="G11120">
        <v>424</v>
      </c>
      <c r="H11120" t="s">
        <v>22</v>
      </c>
      <c r="I11120" t="s">
        <v>55</v>
      </c>
      <c r="J11120" t="s">
        <v>31</v>
      </c>
      <c r="K11120" t="str">
        <f>VLOOKUP(H11120, [1]Products!B:E, 2, FALSE)</f>
        <v>Cinnamon Swirls</v>
      </c>
      <c r="L11120" s="2">
        <f>VLOOKUP(H11120, [1]Products!B:D, 3, FALSE)</f>
        <v>10</v>
      </c>
      <c r="M11120" s="2">
        <f>Table1[[#This Row],[Quantity Purchased]] * Table1[[#This Row],[Unit Price]]</f>
        <v>5936</v>
      </c>
      <c r="N11120" s="2">
        <f>VLOOKUP(H11120, [1]Products!B:E, 4, FALSE)</f>
        <v>14</v>
      </c>
      <c r="O11120" t="str">
        <f>TEXT(Table1[[#This Row],[Transaction Date]], "yyyy-mm")</f>
        <v>2024-10</v>
      </c>
      <c r="P11120" s="1">
        <f ca="1">YEAR(TODAY()) - YEAR(Table1[[#This Row],[Buyer Date of Birth]])</f>
        <v>38</v>
      </c>
      <c r="Q11120" s="2">
        <f>Table1[[#This Row],[Total Revenue]] - Table1[[#This Row],[Total Cost]]</f>
        <v>5926</v>
      </c>
    </row>
    <row r="11121" spans="1:17" x14ac:dyDescent="0.25">
      <c r="A11121" s="1">
        <v>45591</v>
      </c>
      <c r="B11121" t="s">
        <v>535</v>
      </c>
      <c r="C11121" t="s">
        <v>572</v>
      </c>
      <c r="D11121" t="s">
        <v>34</v>
      </c>
      <c r="E11121" s="1">
        <v>20030</v>
      </c>
      <c r="F11121" t="s">
        <v>21</v>
      </c>
      <c r="G11121">
        <v>423</v>
      </c>
      <c r="H11121" t="s">
        <v>29</v>
      </c>
      <c r="I11121" t="s">
        <v>36</v>
      </c>
      <c r="J11121" t="s">
        <v>31</v>
      </c>
      <c r="K11121" t="str">
        <f>VLOOKUP(H11121, [1]Products!B:E, 2, FALSE)</f>
        <v>Shortbread</v>
      </c>
      <c r="L11121" s="2">
        <f>VLOOKUP(H11121, [1]Products!B:D, 3, FALSE)</f>
        <v>10</v>
      </c>
      <c r="M11121" s="2">
        <f>Table1[[#This Row],[Quantity Purchased]] * Table1[[#This Row],[Unit Price]]</f>
        <v>19035</v>
      </c>
      <c r="N11121" s="2">
        <f>VLOOKUP(H11121, [1]Products!B:E, 4, FALSE)</f>
        <v>45</v>
      </c>
      <c r="O11121" t="str">
        <f>TEXT(Table1[[#This Row],[Transaction Date]], "yyyy-mm")</f>
        <v>2024-10</v>
      </c>
      <c r="P11121" s="1">
        <f ca="1">YEAR(TODAY()) - YEAR(Table1[[#This Row],[Buyer Date of Birth]])</f>
        <v>71</v>
      </c>
      <c r="Q11121" s="2">
        <f>Table1[[#This Row],[Total Revenue]] - Table1[[#This Row],[Total Cost]]</f>
        <v>19025</v>
      </c>
    </row>
    <row r="11122" spans="1:17" x14ac:dyDescent="0.25">
      <c r="A11122" s="1">
        <v>45596</v>
      </c>
      <c r="B11122" t="s">
        <v>205</v>
      </c>
      <c r="C11122" t="s">
        <v>232</v>
      </c>
      <c r="D11122" t="s">
        <v>58</v>
      </c>
      <c r="E11122" s="1">
        <v>22871</v>
      </c>
      <c r="F11122" t="s">
        <v>40</v>
      </c>
      <c r="G11122">
        <v>103</v>
      </c>
      <c r="H11122" t="s">
        <v>66</v>
      </c>
      <c r="I11122" t="s">
        <v>36</v>
      </c>
      <c r="J11122" t="s">
        <v>37</v>
      </c>
      <c r="K11122" t="str">
        <f>VLOOKUP(H11122, [1]Products!B:E, 2, FALSE)</f>
        <v>Oatmeal Cookies</v>
      </c>
      <c r="L11122" s="2">
        <f>VLOOKUP(H11122, [1]Products!B:D, 3, FALSE)</f>
        <v>19</v>
      </c>
      <c r="M11122" s="2">
        <f>Table1[[#This Row],[Quantity Purchased]] * Table1[[#This Row],[Unit Price]]</f>
        <v>2369</v>
      </c>
      <c r="N11122" s="2">
        <f>VLOOKUP(H11122, [1]Products!B:E, 4, FALSE)</f>
        <v>23</v>
      </c>
      <c r="O11122" t="str">
        <f>TEXT(Table1[[#This Row],[Transaction Date]], "yyyy-mm")</f>
        <v>2024-10</v>
      </c>
      <c r="P11122" s="1">
        <f ca="1">YEAR(TODAY()) - YEAR(Table1[[#This Row],[Buyer Date of Birth]])</f>
        <v>63</v>
      </c>
      <c r="Q11122" s="2">
        <f>Table1[[#This Row],[Total Revenue]] - Table1[[#This Row],[Total Cost]]</f>
        <v>2350</v>
      </c>
    </row>
    <row r="11123" spans="1:17" x14ac:dyDescent="0.25">
      <c r="A11123" s="1">
        <v>45578</v>
      </c>
      <c r="B11123" t="s">
        <v>123</v>
      </c>
      <c r="C11123" t="s">
        <v>330</v>
      </c>
      <c r="D11123" t="s">
        <v>62</v>
      </c>
      <c r="E11123" s="1">
        <v>32329</v>
      </c>
      <c r="F11123" t="s">
        <v>28</v>
      </c>
      <c r="G11123">
        <v>344</v>
      </c>
      <c r="H11123" t="s">
        <v>63</v>
      </c>
      <c r="I11123" t="s">
        <v>46</v>
      </c>
      <c r="J11123" t="s">
        <v>37</v>
      </c>
      <c r="K11123" t="str">
        <f>VLOOKUP(H11123, [1]Products!B:E, 2, FALSE)</f>
        <v>Vanilla Wafers</v>
      </c>
      <c r="L11123" s="2">
        <f>VLOOKUP(H11123, [1]Products!B:D, 3, FALSE)</f>
        <v>18</v>
      </c>
      <c r="M11123" s="2">
        <f>Table1[[#This Row],[Quantity Purchased]] * Table1[[#This Row],[Unit Price]]</f>
        <v>12384</v>
      </c>
      <c r="N11123" s="2">
        <f>VLOOKUP(H11123, [1]Products!B:E, 4, FALSE)</f>
        <v>36</v>
      </c>
      <c r="O11123" t="str">
        <f>TEXT(Table1[[#This Row],[Transaction Date]], "yyyy-mm")</f>
        <v>2024-10</v>
      </c>
      <c r="P11123" s="1">
        <f ca="1">YEAR(TODAY()) - YEAR(Table1[[#This Row],[Buyer Date of Birth]])</f>
        <v>37</v>
      </c>
      <c r="Q11123" s="2">
        <f>Table1[[#This Row],[Total Revenue]] - Table1[[#This Row],[Total Cost]]</f>
        <v>12366</v>
      </c>
    </row>
    <row r="11124" spans="1:17" x14ac:dyDescent="0.25">
      <c r="A11124" s="1">
        <v>45594</v>
      </c>
      <c r="B11124" t="s">
        <v>51</v>
      </c>
      <c r="C11124" t="s">
        <v>703</v>
      </c>
      <c r="D11124" t="s">
        <v>84</v>
      </c>
      <c r="E11124" s="1">
        <v>18203</v>
      </c>
      <c r="F11124" t="s">
        <v>40</v>
      </c>
      <c r="G11124">
        <v>95</v>
      </c>
      <c r="H11124" t="s">
        <v>35</v>
      </c>
      <c r="I11124" t="s">
        <v>23</v>
      </c>
      <c r="J11124" t="s">
        <v>24</v>
      </c>
      <c r="K11124" t="str">
        <f>VLOOKUP(H11124, [1]Products!B:E, 2, FALSE)</f>
        <v>Caramel Biscuits</v>
      </c>
      <c r="L11124" s="2">
        <f>VLOOKUP(H11124, [1]Products!B:D, 3, FALSE)</f>
        <v>18</v>
      </c>
      <c r="M11124" s="2">
        <f>Table1[[#This Row],[Quantity Purchased]] * Table1[[#This Row],[Unit Price]]</f>
        <v>2090</v>
      </c>
      <c r="N11124" s="2">
        <f>VLOOKUP(H11124, [1]Products!B:E, 4, FALSE)</f>
        <v>22</v>
      </c>
      <c r="O11124" t="str">
        <f>TEXT(Table1[[#This Row],[Transaction Date]], "yyyy-mm")</f>
        <v>2024-10</v>
      </c>
      <c r="P11124" s="1">
        <f ca="1">YEAR(TODAY()) - YEAR(Table1[[#This Row],[Buyer Date of Birth]])</f>
        <v>76</v>
      </c>
      <c r="Q11124" s="2">
        <f>Table1[[#This Row],[Total Revenue]] - Table1[[#This Row],[Total Cost]]</f>
        <v>2072</v>
      </c>
    </row>
    <row r="11125" spans="1:17" x14ac:dyDescent="0.25">
      <c r="A11125" s="1">
        <v>45582</v>
      </c>
      <c r="B11125" t="s">
        <v>263</v>
      </c>
      <c r="C11125" t="s">
        <v>399</v>
      </c>
      <c r="D11125" t="s">
        <v>100</v>
      </c>
      <c r="E11125" s="1">
        <v>26438</v>
      </c>
      <c r="F11125" t="s">
        <v>75</v>
      </c>
      <c r="G11125">
        <v>367</v>
      </c>
      <c r="H11125" t="s">
        <v>72</v>
      </c>
      <c r="I11125" t="s">
        <v>55</v>
      </c>
      <c r="J11125" t="s">
        <v>24</v>
      </c>
      <c r="K11125" t="str">
        <f>VLOOKUP(H11125, [1]Products!B:E, 2, FALSE)</f>
        <v>Choco Delight</v>
      </c>
      <c r="L11125" s="2">
        <f>VLOOKUP(H11125, [1]Products!B:D, 3, FALSE)</f>
        <v>3</v>
      </c>
      <c r="M11125" s="2">
        <f>Table1[[#This Row],[Quantity Purchased]] * Table1[[#This Row],[Unit Price]]</f>
        <v>1835</v>
      </c>
      <c r="N11125" s="2">
        <f>VLOOKUP(H11125, [1]Products!B:E, 4, FALSE)</f>
        <v>5</v>
      </c>
      <c r="O11125" t="str">
        <f>TEXT(Table1[[#This Row],[Transaction Date]], "yyyy-mm")</f>
        <v>2024-10</v>
      </c>
      <c r="P11125" s="1">
        <f ca="1">YEAR(TODAY()) - YEAR(Table1[[#This Row],[Buyer Date of Birth]])</f>
        <v>53</v>
      </c>
      <c r="Q11125" s="2">
        <f>Table1[[#This Row],[Total Revenue]] - Table1[[#This Row],[Total Cost]]</f>
        <v>1832</v>
      </c>
    </row>
    <row r="11126" spans="1:17" x14ac:dyDescent="0.25">
      <c r="A11126" s="1">
        <v>45596</v>
      </c>
      <c r="B11126" t="s">
        <v>98</v>
      </c>
      <c r="C11126" t="s">
        <v>721</v>
      </c>
      <c r="D11126" t="s">
        <v>34</v>
      </c>
      <c r="E11126" s="1">
        <v>26033</v>
      </c>
      <c r="F11126" t="s">
        <v>21</v>
      </c>
      <c r="G11126">
        <v>310</v>
      </c>
      <c r="H11126" t="s">
        <v>22</v>
      </c>
      <c r="I11126" t="s">
        <v>46</v>
      </c>
      <c r="J11126" t="s">
        <v>31</v>
      </c>
      <c r="K11126" t="str">
        <f>VLOOKUP(H11126, [1]Products!B:E, 2, FALSE)</f>
        <v>Cinnamon Swirls</v>
      </c>
      <c r="L11126" s="2">
        <f>VLOOKUP(H11126, [1]Products!B:D, 3, FALSE)</f>
        <v>10</v>
      </c>
      <c r="M11126" s="2">
        <f>Table1[[#This Row],[Quantity Purchased]] * Table1[[#This Row],[Unit Price]]</f>
        <v>4340</v>
      </c>
      <c r="N11126" s="2">
        <f>VLOOKUP(H11126, [1]Products!B:E, 4, FALSE)</f>
        <v>14</v>
      </c>
      <c r="O11126" t="str">
        <f>TEXT(Table1[[#This Row],[Transaction Date]], "yyyy-mm")</f>
        <v>2024-10</v>
      </c>
      <c r="P11126" s="1">
        <f ca="1">YEAR(TODAY()) - YEAR(Table1[[#This Row],[Buyer Date of Birth]])</f>
        <v>54</v>
      </c>
      <c r="Q11126" s="2">
        <f>Table1[[#This Row],[Total Revenue]] - Table1[[#This Row],[Total Cost]]</f>
        <v>4330</v>
      </c>
    </row>
    <row r="11127" spans="1:17" x14ac:dyDescent="0.25">
      <c r="A11127" s="1">
        <v>45586</v>
      </c>
      <c r="B11127" t="s">
        <v>515</v>
      </c>
      <c r="C11127" t="s">
        <v>33</v>
      </c>
      <c r="D11127" t="s">
        <v>58</v>
      </c>
      <c r="E11127" s="1">
        <v>17013</v>
      </c>
      <c r="F11127" t="s">
        <v>21</v>
      </c>
      <c r="G11127">
        <v>243</v>
      </c>
      <c r="H11127" t="s">
        <v>41</v>
      </c>
      <c r="I11127" t="s">
        <v>30</v>
      </c>
      <c r="J11127" t="s">
        <v>24</v>
      </c>
      <c r="K11127" t="str">
        <f>VLOOKUP(H11127, [1]Products!B:E, 2, FALSE)</f>
        <v>Ginger Snaps</v>
      </c>
      <c r="L11127" s="2">
        <f>VLOOKUP(H11127, [1]Products!B:D, 3, FALSE)</f>
        <v>14</v>
      </c>
      <c r="M11127" s="2">
        <f>Table1[[#This Row],[Quantity Purchased]] * Table1[[#This Row],[Unit Price]]</f>
        <v>6804</v>
      </c>
      <c r="N11127" s="2">
        <f>VLOOKUP(H11127, [1]Products!B:E, 4, FALSE)</f>
        <v>28</v>
      </c>
      <c r="O11127" t="str">
        <f>TEXT(Table1[[#This Row],[Transaction Date]], "yyyy-mm")</f>
        <v>2024-10</v>
      </c>
      <c r="P11127" s="1">
        <f ca="1">YEAR(TODAY()) - YEAR(Table1[[#This Row],[Buyer Date of Birth]])</f>
        <v>79</v>
      </c>
      <c r="Q11127" s="2">
        <f>Table1[[#This Row],[Total Revenue]] - Table1[[#This Row],[Total Cost]]</f>
        <v>6790</v>
      </c>
    </row>
    <row r="11128" spans="1:17" x14ac:dyDescent="0.25">
      <c r="A11128" s="1">
        <v>45593</v>
      </c>
      <c r="B11128" t="s">
        <v>123</v>
      </c>
      <c r="C11128" t="s">
        <v>345</v>
      </c>
      <c r="D11128" t="s">
        <v>45</v>
      </c>
      <c r="E11128" s="1">
        <v>23618</v>
      </c>
      <c r="F11128" t="s">
        <v>75</v>
      </c>
      <c r="G11128">
        <v>150</v>
      </c>
      <c r="H11128" t="s">
        <v>22</v>
      </c>
      <c r="I11128" t="s">
        <v>36</v>
      </c>
      <c r="J11128" t="s">
        <v>24</v>
      </c>
      <c r="K11128" t="str">
        <f>VLOOKUP(H11128, [1]Products!B:E, 2, FALSE)</f>
        <v>Cinnamon Swirls</v>
      </c>
      <c r="L11128" s="2">
        <f>VLOOKUP(H11128, [1]Products!B:D, 3, FALSE)</f>
        <v>10</v>
      </c>
      <c r="M11128" s="2">
        <f>Table1[[#This Row],[Quantity Purchased]] * Table1[[#This Row],[Unit Price]]</f>
        <v>2100</v>
      </c>
      <c r="N11128" s="2">
        <f>VLOOKUP(H11128, [1]Products!B:E, 4, FALSE)</f>
        <v>14</v>
      </c>
      <c r="O11128" t="str">
        <f>TEXT(Table1[[#This Row],[Transaction Date]], "yyyy-mm")</f>
        <v>2024-10</v>
      </c>
      <c r="P11128" s="1">
        <f ca="1">YEAR(TODAY()) - YEAR(Table1[[#This Row],[Buyer Date of Birth]])</f>
        <v>61</v>
      </c>
      <c r="Q11128" s="2">
        <f>Table1[[#This Row],[Total Revenue]] - Table1[[#This Row],[Total Cost]]</f>
        <v>2090</v>
      </c>
    </row>
    <row r="11129" spans="1:17" x14ac:dyDescent="0.25">
      <c r="A11129" s="1">
        <v>45585</v>
      </c>
      <c r="B11129" t="s">
        <v>1209</v>
      </c>
      <c r="C11129" t="s">
        <v>730</v>
      </c>
      <c r="D11129" t="s">
        <v>45</v>
      </c>
      <c r="E11129" s="1">
        <v>26387</v>
      </c>
      <c r="F11129" t="s">
        <v>40</v>
      </c>
      <c r="G11129">
        <v>153</v>
      </c>
      <c r="H11129" t="s">
        <v>22</v>
      </c>
      <c r="I11129" t="s">
        <v>30</v>
      </c>
      <c r="J11129" t="s">
        <v>37</v>
      </c>
      <c r="K11129" t="str">
        <f>VLOOKUP(H11129, [1]Products!B:E, 2, FALSE)</f>
        <v>Cinnamon Swirls</v>
      </c>
      <c r="L11129" s="2">
        <f>VLOOKUP(H11129, [1]Products!B:D, 3, FALSE)</f>
        <v>10</v>
      </c>
      <c r="M11129" s="2">
        <f>Table1[[#This Row],[Quantity Purchased]] * Table1[[#This Row],[Unit Price]]</f>
        <v>2142</v>
      </c>
      <c r="N11129" s="2">
        <f>VLOOKUP(H11129, [1]Products!B:E, 4, FALSE)</f>
        <v>14</v>
      </c>
      <c r="O11129" t="str">
        <f>TEXT(Table1[[#This Row],[Transaction Date]], "yyyy-mm")</f>
        <v>2024-10</v>
      </c>
      <c r="P11129" s="1">
        <f ca="1">YEAR(TODAY()) - YEAR(Table1[[#This Row],[Buyer Date of Birth]])</f>
        <v>53</v>
      </c>
      <c r="Q11129" s="2">
        <f>Table1[[#This Row],[Total Revenue]] - Table1[[#This Row],[Total Cost]]</f>
        <v>2132</v>
      </c>
    </row>
    <row r="11130" spans="1:17" x14ac:dyDescent="0.25">
      <c r="A11130" s="1">
        <v>45590</v>
      </c>
      <c r="B11130" t="s">
        <v>859</v>
      </c>
      <c r="C11130" t="s">
        <v>769</v>
      </c>
      <c r="D11130" t="s">
        <v>53</v>
      </c>
      <c r="E11130" s="1">
        <v>28557</v>
      </c>
      <c r="F11130" t="s">
        <v>21</v>
      </c>
      <c r="G11130">
        <v>294</v>
      </c>
      <c r="H11130" t="s">
        <v>63</v>
      </c>
      <c r="I11130" t="s">
        <v>55</v>
      </c>
      <c r="J11130" t="s">
        <v>24</v>
      </c>
      <c r="K11130" t="str">
        <f>VLOOKUP(H11130, [1]Products!B:E, 2, FALSE)</f>
        <v>Vanilla Wafers</v>
      </c>
      <c r="L11130" s="2">
        <f>VLOOKUP(H11130, [1]Products!B:D, 3, FALSE)</f>
        <v>18</v>
      </c>
      <c r="M11130" s="2">
        <f>Table1[[#This Row],[Quantity Purchased]] * Table1[[#This Row],[Unit Price]]</f>
        <v>10584</v>
      </c>
      <c r="N11130" s="2">
        <f>VLOOKUP(H11130, [1]Products!B:E, 4, FALSE)</f>
        <v>36</v>
      </c>
      <c r="O11130" t="str">
        <f>TEXT(Table1[[#This Row],[Transaction Date]], "yyyy-mm")</f>
        <v>2024-10</v>
      </c>
      <c r="P11130" s="1">
        <f ca="1">YEAR(TODAY()) - YEAR(Table1[[#This Row],[Buyer Date of Birth]])</f>
        <v>47</v>
      </c>
      <c r="Q11130" s="2">
        <f>Table1[[#This Row],[Total Revenue]] - Table1[[#This Row],[Total Cost]]</f>
        <v>10566</v>
      </c>
    </row>
    <row r="11131" spans="1:17" x14ac:dyDescent="0.25">
      <c r="A11131" s="1">
        <v>45582</v>
      </c>
      <c r="B11131" t="s">
        <v>682</v>
      </c>
      <c r="C11131" t="s">
        <v>295</v>
      </c>
      <c r="D11131" t="s">
        <v>20</v>
      </c>
      <c r="E11131" s="1">
        <v>19278</v>
      </c>
      <c r="F11131" t="s">
        <v>28</v>
      </c>
      <c r="G11131">
        <v>357</v>
      </c>
      <c r="H11131" t="s">
        <v>41</v>
      </c>
      <c r="I11131" t="s">
        <v>23</v>
      </c>
      <c r="J11131" t="s">
        <v>31</v>
      </c>
      <c r="K11131" t="str">
        <f>VLOOKUP(H11131, [1]Products!B:E, 2, FALSE)</f>
        <v>Ginger Snaps</v>
      </c>
      <c r="L11131" s="2">
        <f>VLOOKUP(H11131, [1]Products!B:D, 3, FALSE)</f>
        <v>14</v>
      </c>
      <c r="M11131" s="2">
        <f>Table1[[#This Row],[Quantity Purchased]] * Table1[[#This Row],[Unit Price]]</f>
        <v>9996</v>
      </c>
      <c r="N11131" s="2">
        <f>VLOOKUP(H11131, [1]Products!B:E, 4, FALSE)</f>
        <v>28</v>
      </c>
      <c r="O11131" t="str">
        <f>TEXT(Table1[[#This Row],[Transaction Date]], "yyyy-mm")</f>
        <v>2024-10</v>
      </c>
      <c r="P11131" s="1">
        <f ca="1">YEAR(TODAY()) - YEAR(Table1[[#This Row],[Buyer Date of Birth]])</f>
        <v>73</v>
      </c>
      <c r="Q11131" s="2">
        <f>Table1[[#This Row],[Total Revenue]] - Table1[[#This Row],[Total Cost]]</f>
        <v>9982</v>
      </c>
    </row>
    <row r="11132" spans="1:17" x14ac:dyDescent="0.25">
      <c r="A11132" s="1">
        <v>45573</v>
      </c>
      <c r="B11132" t="s">
        <v>481</v>
      </c>
      <c r="C11132" t="s">
        <v>536</v>
      </c>
      <c r="D11132" t="s">
        <v>58</v>
      </c>
      <c r="E11132" s="1">
        <v>19387</v>
      </c>
      <c r="F11132" t="s">
        <v>28</v>
      </c>
      <c r="G11132">
        <v>39</v>
      </c>
      <c r="H11132" t="s">
        <v>35</v>
      </c>
      <c r="I11132" t="s">
        <v>30</v>
      </c>
      <c r="J11132" t="s">
        <v>24</v>
      </c>
      <c r="K11132" t="str">
        <f>VLOOKUP(H11132, [1]Products!B:E, 2, FALSE)</f>
        <v>Caramel Biscuits</v>
      </c>
      <c r="L11132" s="2">
        <f>VLOOKUP(H11132, [1]Products!B:D, 3, FALSE)</f>
        <v>18</v>
      </c>
      <c r="M11132" s="2">
        <f>Table1[[#This Row],[Quantity Purchased]] * Table1[[#This Row],[Unit Price]]</f>
        <v>858</v>
      </c>
      <c r="N11132" s="2">
        <f>VLOOKUP(H11132, [1]Products!B:E, 4, FALSE)</f>
        <v>22</v>
      </c>
      <c r="O11132" t="str">
        <f>TEXT(Table1[[#This Row],[Transaction Date]], "yyyy-mm")</f>
        <v>2024-10</v>
      </c>
      <c r="P11132" s="1">
        <f ca="1">YEAR(TODAY()) - YEAR(Table1[[#This Row],[Buyer Date of Birth]])</f>
        <v>72</v>
      </c>
      <c r="Q11132" s="2">
        <f>Table1[[#This Row],[Total Revenue]] - Table1[[#This Row],[Total Cost]]</f>
        <v>840</v>
      </c>
    </row>
    <row r="11133" spans="1:17" x14ac:dyDescent="0.25">
      <c r="A11133" s="1">
        <v>45586</v>
      </c>
      <c r="B11133" t="s">
        <v>167</v>
      </c>
      <c r="C11133" t="s">
        <v>364</v>
      </c>
      <c r="D11133" t="s">
        <v>53</v>
      </c>
      <c r="E11133" s="1">
        <v>35570</v>
      </c>
      <c r="F11133" t="s">
        <v>21</v>
      </c>
      <c r="G11133">
        <v>411</v>
      </c>
      <c r="H11133" t="s">
        <v>66</v>
      </c>
      <c r="I11133" t="s">
        <v>30</v>
      </c>
      <c r="J11133" t="s">
        <v>37</v>
      </c>
      <c r="K11133" t="str">
        <f>VLOOKUP(H11133, [1]Products!B:E, 2, FALSE)</f>
        <v>Oatmeal Cookies</v>
      </c>
      <c r="L11133" s="2">
        <f>VLOOKUP(H11133, [1]Products!B:D, 3, FALSE)</f>
        <v>19</v>
      </c>
      <c r="M11133" s="2">
        <f>Table1[[#This Row],[Quantity Purchased]] * Table1[[#This Row],[Unit Price]]</f>
        <v>9453</v>
      </c>
      <c r="N11133" s="2">
        <f>VLOOKUP(H11133, [1]Products!B:E, 4, FALSE)</f>
        <v>23</v>
      </c>
      <c r="O11133" t="str">
        <f>TEXT(Table1[[#This Row],[Transaction Date]], "yyyy-mm")</f>
        <v>2024-10</v>
      </c>
      <c r="P11133" s="1">
        <f ca="1">YEAR(TODAY()) - YEAR(Table1[[#This Row],[Buyer Date of Birth]])</f>
        <v>28</v>
      </c>
      <c r="Q11133" s="2">
        <f>Table1[[#This Row],[Total Revenue]] - Table1[[#This Row],[Total Cost]]</f>
        <v>9434</v>
      </c>
    </row>
    <row r="11134" spans="1:17" x14ac:dyDescent="0.25">
      <c r="A11134" s="1">
        <v>45583</v>
      </c>
      <c r="B11134" t="s">
        <v>643</v>
      </c>
      <c r="C11134" t="s">
        <v>99</v>
      </c>
      <c r="D11134" t="s">
        <v>62</v>
      </c>
      <c r="E11134" s="1">
        <v>29523</v>
      </c>
      <c r="F11134" t="s">
        <v>75</v>
      </c>
      <c r="G11134">
        <v>260</v>
      </c>
      <c r="H11134" t="s">
        <v>72</v>
      </c>
      <c r="I11134" t="s">
        <v>50</v>
      </c>
      <c r="J11134" t="s">
        <v>31</v>
      </c>
      <c r="K11134" t="str">
        <f>VLOOKUP(H11134, [1]Products!B:E, 2, FALSE)</f>
        <v>Choco Delight</v>
      </c>
      <c r="L11134" s="2">
        <f>VLOOKUP(H11134, [1]Products!B:D, 3, FALSE)</f>
        <v>3</v>
      </c>
      <c r="M11134" s="2">
        <f>Table1[[#This Row],[Quantity Purchased]] * Table1[[#This Row],[Unit Price]]</f>
        <v>1300</v>
      </c>
      <c r="N11134" s="2">
        <f>VLOOKUP(H11134, [1]Products!B:E, 4, FALSE)</f>
        <v>5</v>
      </c>
      <c r="O11134" t="str">
        <f>TEXT(Table1[[#This Row],[Transaction Date]], "yyyy-mm")</f>
        <v>2024-10</v>
      </c>
      <c r="P11134" s="1">
        <f ca="1">YEAR(TODAY()) - YEAR(Table1[[#This Row],[Buyer Date of Birth]])</f>
        <v>45</v>
      </c>
      <c r="Q11134" s="2">
        <f>Table1[[#This Row],[Total Revenue]] - Table1[[#This Row],[Total Cost]]</f>
        <v>1297</v>
      </c>
    </row>
    <row r="11135" spans="1:17" x14ac:dyDescent="0.25">
      <c r="A11135" s="1">
        <v>45567</v>
      </c>
      <c r="B11135" t="s">
        <v>496</v>
      </c>
      <c r="C11135" t="s">
        <v>955</v>
      </c>
      <c r="D11135" t="s">
        <v>100</v>
      </c>
      <c r="E11135" s="1">
        <v>29509</v>
      </c>
      <c r="F11135" t="s">
        <v>21</v>
      </c>
      <c r="G11135">
        <v>50</v>
      </c>
      <c r="H11135" t="s">
        <v>71</v>
      </c>
      <c r="I11135" t="s">
        <v>46</v>
      </c>
      <c r="J11135" t="s">
        <v>31</v>
      </c>
      <c r="K11135" t="str">
        <f>VLOOKUP(H11135, [1]Products!B:E, 2, FALSE)</f>
        <v>Peanut Butter Bites</v>
      </c>
      <c r="L11135" s="2">
        <f>VLOOKUP(H11135, [1]Products!B:D, 3, FALSE)</f>
        <v>5</v>
      </c>
      <c r="M11135" s="2">
        <f>Table1[[#This Row],[Quantity Purchased]] * Table1[[#This Row],[Unit Price]]</f>
        <v>350</v>
      </c>
      <c r="N11135" s="2">
        <f>VLOOKUP(H11135, [1]Products!B:E, 4, FALSE)</f>
        <v>7</v>
      </c>
      <c r="O11135" t="str">
        <f>TEXT(Table1[[#This Row],[Transaction Date]], "yyyy-mm")</f>
        <v>2024-10</v>
      </c>
      <c r="P11135" s="1">
        <f ca="1">YEAR(TODAY()) - YEAR(Table1[[#This Row],[Buyer Date of Birth]])</f>
        <v>45</v>
      </c>
      <c r="Q11135" s="2">
        <f>Table1[[#This Row],[Total Revenue]] - Table1[[#This Row],[Total Cost]]</f>
        <v>345</v>
      </c>
    </row>
    <row r="11136" spans="1:17" x14ac:dyDescent="0.25">
      <c r="A11136" s="1">
        <v>45578</v>
      </c>
      <c r="B11136" t="s">
        <v>283</v>
      </c>
      <c r="C11136" t="s">
        <v>897</v>
      </c>
      <c r="D11136" t="s">
        <v>84</v>
      </c>
      <c r="E11136" s="1">
        <v>20656</v>
      </c>
      <c r="F11136" t="s">
        <v>40</v>
      </c>
      <c r="G11136">
        <v>366</v>
      </c>
      <c r="H11136" t="s">
        <v>71</v>
      </c>
      <c r="I11136" t="s">
        <v>50</v>
      </c>
      <c r="J11136" t="s">
        <v>37</v>
      </c>
      <c r="K11136" t="str">
        <f>VLOOKUP(H11136, [1]Products!B:E, 2, FALSE)</f>
        <v>Peanut Butter Bites</v>
      </c>
      <c r="L11136" s="2">
        <f>VLOOKUP(H11136, [1]Products!B:D, 3, FALSE)</f>
        <v>5</v>
      </c>
      <c r="M11136" s="2">
        <f>Table1[[#This Row],[Quantity Purchased]] * Table1[[#This Row],[Unit Price]]</f>
        <v>2562</v>
      </c>
      <c r="N11136" s="2">
        <f>VLOOKUP(H11136, [1]Products!B:E, 4, FALSE)</f>
        <v>7</v>
      </c>
      <c r="O11136" t="str">
        <f>TEXT(Table1[[#This Row],[Transaction Date]], "yyyy-mm")</f>
        <v>2024-10</v>
      </c>
      <c r="P11136" s="1">
        <f ca="1">YEAR(TODAY()) - YEAR(Table1[[#This Row],[Buyer Date of Birth]])</f>
        <v>69</v>
      </c>
      <c r="Q11136" s="2">
        <f>Table1[[#This Row],[Total Revenue]] - Table1[[#This Row],[Total Cost]]</f>
        <v>2557</v>
      </c>
    </row>
    <row r="11137" spans="1:17" x14ac:dyDescent="0.25">
      <c r="A11137" s="1">
        <v>45571</v>
      </c>
      <c r="B11137" t="s">
        <v>264</v>
      </c>
      <c r="C11137" t="s">
        <v>39</v>
      </c>
      <c r="D11137" t="s">
        <v>20</v>
      </c>
      <c r="E11137" s="1">
        <v>16296</v>
      </c>
      <c r="F11137" t="s">
        <v>28</v>
      </c>
      <c r="G11137">
        <v>95</v>
      </c>
      <c r="H11137" t="s">
        <v>29</v>
      </c>
      <c r="I11137" t="s">
        <v>36</v>
      </c>
      <c r="J11137" t="s">
        <v>37</v>
      </c>
      <c r="K11137" t="str">
        <f>VLOOKUP(H11137, [1]Products!B:E, 2, FALSE)</f>
        <v>Shortbread</v>
      </c>
      <c r="L11137" s="2">
        <f>VLOOKUP(H11137, [1]Products!B:D, 3, FALSE)</f>
        <v>10</v>
      </c>
      <c r="M11137" s="2">
        <f>Table1[[#This Row],[Quantity Purchased]] * Table1[[#This Row],[Unit Price]]</f>
        <v>4275</v>
      </c>
      <c r="N11137" s="2">
        <f>VLOOKUP(H11137, [1]Products!B:E, 4, FALSE)</f>
        <v>45</v>
      </c>
      <c r="O11137" t="str">
        <f>TEXT(Table1[[#This Row],[Transaction Date]], "yyyy-mm")</f>
        <v>2024-10</v>
      </c>
      <c r="P11137" s="1">
        <f ca="1">YEAR(TODAY()) - YEAR(Table1[[#This Row],[Buyer Date of Birth]])</f>
        <v>81</v>
      </c>
      <c r="Q11137" s="2">
        <f>Table1[[#This Row],[Total Revenue]] - Table1[[#This Row],[Total Cost]]</f>
        <v>4265</v>
      </c>
    </row>
    <row r="11138" spans="1:17" x14ac:dyDescent="0.25">
      <c r="A11138" s="1">
        <v>45589</v>
      </c>
      <c r="B11138" t="s">
        <v>405</v>
      </c>
      <c r="C11138" t="s">
        <v>490</v>
      </c>
      <c r="D11138" t="s">
        <v>58</v>
      </c>
      <c r="E11138" s="1">
        <v>29200</v>
      </c>
      <c r="F11138" t="s">
        <v>28</v>
      </c>
      <c r="G11138">
        <v>489</v>
      </c>
      <c r="H11138" t="s">
        <v>29</v>
      </c>
      <c r="I11138" t="s">
        <v>23</v>
      </c>
      <c r="J11138" t="s">
        <v>24</v>
      </c>
      <c r="K11138" t="str">
        <f>VLOOKUP(H11138, [1]Products!B:E, 2, FALSE)</f>
        <v>Shortbread</v>
      </c>
      <c r="L11138" s="2">
        <f>VLOOKUP(H11138, [1]Products!B:D, 3, FALSE)</f>
        <v>10</v>
      </c>
      <c r="M11138" s="2">
        <f>Table1[[#This Row],[Quantity Purchased]] * Table1[[#This Row],[Unit Price]]</f>
        <v>22005</v>
      </c>
      <c r="N11138" s="2">
        <f>VLOOKUP(H11138, [1]Products!B:E, 4, FALSE)</f>
        <v>45</v>
      </c>
      <c r="O11138" t="str">
        <f>TEXT(Table1[[#This Row],[Transaction Date]], "yyyy-mm")</f>
        <v>2024-10</v>
      </c>
      <c r="P11138" s="1">
        <f ca="1">YEAR(TODAY()) - YEAR(Table1[[#This Row],[Buyer Date of Birth]])</f>
        <v>46</v>
      </c>
      <c r="Q11138" s="2">
        <f>Table1[[#This Row],[Total Revenue]] - Table1[[#This Row],[Total Cost]]</f>
        <v>21995</v>
      </c>
    </row>
    <row r="11139" spans="1:17" x14ac:dyDescent="0.25">
      <c r="A11139" s="1">
        <v>45567</v>
      </c>
      <c r="B11139" t="s">
        <v>216</v>
      </c>
      <c r="C11139" t="s">
        <v>1495</v>
      </c>
      <c r="D11139" t="s">
        <v>84</v>
      </c>
      <c r="E11139" s="1">
        <v>35111</v>
      </c>
      <c r="F11139" t="s">
        <v>75</v>
      </c>
      <c r="G11139">
        <v>244</v>
      </c>
      <c r="H11139" t="s">
        <v>63</v>
      </c>
      <c r="I11139" t="s">
        <v>23</v>
      </c>
      <c r="J11139" t="s">
        <v>24</v>
      </c>
      <c r="K11139" t="str">
        <f>VLOOKUP(H11139, [1]Products!B:E, 2, FALSE)</f>
        <v>Vanilla Wafers</v>
      </c>
      <c r="L11139" s="2">
        <f>VLOOKUP(H11139, [1]Products!B:D, 3, FALSE)</f>
        <v>18</v>
      </c>
      <c r="M11139" s="2">
        <f>Table1[[#This Row],[Quantity Purchased]] * Table1[[#This Row],[Unit Price]]</f>
        <v>8784</v>
      </c>
      <c r="N11139" s="2">
        <f>VLOOKUP(H11139, [1]Products!B:E, 4, FALSE)</f>
        <v>36</v>
      </c>
      <c r="O11139" t="str">
        <f>TEXT(Table1[[#This Row],[Transaction Date]], "yyyy-mm")</f>
        <v>2024-10</v>
      </c>
      <c r="P11139" s="1">
        <f ca="1">YEAR(TODAY()) - YEAR(Table1[[#This Row],[Buyer Date of Birth]])</f>
        <v>29</v>
      </c>
      <c r="Q11139" s="2">
        <f>Table1[[#This Row],[Total Revenue]] - Table1[[#This Row],[Total Cost]]</f>
        <v>8766</v>
      </c>
    </row>
    <row r="11140" spans="1:17" x14ac:dyDescent="0.25">
      <c r="A11140" s="1">
        <v>45575</v>
      </c>
      <c r="B11140" t="s">
        <v>456</v>
      </c>
      <c r="C11140" t="s">
        <v>827</v>
      </c>
      <c r="D11140" t="s">
        <v>84</v>
      </c>
      <c r="E11140" s="1">
        <v>28810</v>
      </c>
      <c r="F11140" t="s">
        <v>28</v>
      </c>
      <c r="G11140">
        <v>52</v>
      </c>
      <c r="H11140" t="s">
        <v>41</v>
      </c>
      <c r="I11140" t="s">
        <v>23</v>
      </c>
      <c r="J11140" t="s">
        <v>31</v>
      </c>
      <c r="K11140" t="str">
        <f>VLOOKUP(H11140, [1]Products!B:E, 2, FALSE)</f>
        <v>Ginger Snaps</v>
      </c>
      <c r="L11140" s="2">
        <f>VLOOKUP(H11140, [1]Products!B:D, 3, FALSE)</f>
        <v>14</v>
      </c>
      <c r="M11140" s="2">
        <f>Table1[[#This Row],[Quantity Purchased]] * Table1[[#This Row],[Unit Price]]</f>
        <v>1456</v>
      </c>
      <c r="N11140" s="2">
        <f>VLOOKUP(H11140, [1]Products!B:E, 4, FALSE)</f>
        <v>28</v>
      </c>
      <c r="O11140" t="str">
        <f>TEXT(Table1[[#This Row],[Transaction Date]], "yyyy-mm")</f>
        <v>2024-10</v>
      </c>
      <c r="P11140" s="1">
        <f ca="1">YEAR(TODAY()) - YEAR(Table1[[#This Row],[Buyer Date of Birth]])</f>
        <v>47</v>
      </c>
      <c r="Q11140" s="2">
        <f>Table1[[#This Row],[Total Revenue]] - Table1[[#This Row],[Total Cost]]</f>
        <v>1442</v>
      </c>
    </row>
    <row r="11141" spans="1:17" x14ac:dyDescent="0.25">
      <c r="A11141" s="1">
        <v>45589</v>
      </c>
      <c r="B11141" t="s">
        <v>123</v>
      </c>
      <c r="C11141" t="s">
        <v>1391</v>
      </c>
      <c r="D11141" t="s">
        <v>84</v>
      </c>
      <c r="E11141" s="1">
        <v>18918</v>
      </c>
      <c r="F11141" t="s">
        <v>75</v>
      </c>
      <c r="G11141">
        <v>230</v>
      </c>
      <c r="H11141" t="s">
        <v>71</v>
      </c>
      <c r="I11141" t="s">
        <v>23</v>
      </c>
      <c r="J11141" t="s">
        <v>24</v>
      </c>
      <c r="K11141" t="str">
        <f>VLOOKUP(H11141, [1]Products!B:E, 2, FALSE)</f>
        <v>Peanut Butter Bites</v>
      </c>
      <c r="L11141" s="2">
        <f>VLOOKUP(H11141, [1]Products!B:D, 3, FALSE)</f>
        <v>5</v>
      </c>
      <c r="M11141" s="2">
        <f>Table1[[#This Row],[Quantity Purchased]] * Table1[[#This Row],[Unit Price]]</f>
        <v>1610</v>
      </c>
      <c r="N11141" s="2">
        <f>VLOOKUP(H11141, [1]Products!B:E, 4, FALSE)</f>
        <v>7</v>
      </c>
      <c r="O11141" t="str">
        <f>TEXT(Table1[[#This Row],[Transaction Date]], "yyyy-mm")</f>
        <v>2024-10</v>
      </c>
      <c r="P11141" s="1">
        <f ca="1">YEAR(TODAY()) - YEAR(Table1[[#This Row],[Buyer Date of Birth]])</f>
        <v>74</v>
      </c>
      <c r="Q11141" s="2">
        <f>Table1[[#This Row],[Total Revenue]] - Table1[[#This Row],[Total Cost]]</f>
        <v>1605</v>
      </c>
    </row>
    <row r="11142" spans="1:17" x14ac:dyDescent="0.25">
      <c r="A11142" s="1">
        <v>45584</v>
      </c>
      <c r="B11142" t="s">
        <v>178</v>
      </c>
      <c r="C11142" t="s">
        <v>403</v>
      </c>
      <c r="D11142" t="s">
        <v>53</v>
      </c>
      <c r="E11142" s="1">
        <v>23353</v>
      </c>
      <c r="F11142" t="s">
        <v>21</v>
      </c>
      <c r="G11142">
        <v>13</v>
      </c>
      <c r="H11142" t="s">
        <v>29</v>
      </c>
      <c r="I11142" t="s">
        <v>30</v>
      </c>
      <c r="J11142" t="s">
        <v>24</v>
      </c>
      <c r="K11142" t="str">
        <f>VLOOKUP(H11142, [1]Products!B:E, 2, FALSE)</f>
        <v>Shortbread</v>
      </c>
      <c r="L11142" s="2">
        <f>VLOOKUP(H11142, [1]Products!B:D, 3, FALSE)</f>
        <v>10</v>
      </c>
      <c r="M11142" s="2">
        <f>Table1[[#This Row],[Quantity Purchased]] * Table1[[#This Row],[Unit Price]]</f>
        <v>585</v>
      </c>
      <c r="N11142" s="2">
        <f>VLOOKUP(H11142, [1]Products!B:E, 4, FALSE)</f>
        <v>45</v>
      </c>
      <c r="O11142" t="str">
        <f>TEXT(Table1[[#This Row],[Transaction Date]], "yyyy-mm")</f>
        <v>2024-10</v>
      </c>
      <c r="P11142" s="1">
        <f ca="1">YEAR(TODAY()) - YEAR(Table1[[#This Row],[Buyer Date of Birth]])</f>
        <v>62</v>
      </c>
      <c r="Q11142" s="2">
        <f>Table1[[#This Row],[Total Revenue]] - Table1[[#This Row],[Total Cost]]</f>
        <v>575</v>
      </c>
    </row>
    <row r="11143" spans="1:17" x14ac:dyDescent="0.25">
      <c r="A11143" s="1">
        <v>45567</v>
      </c>
      <c r="B11143" t="s">
        <v>627</v>
      </c>
      <c r="C11143" t="s">
        <v>257</v>
      </c>
      <c r="D11143" t="s">
        <v>84</v>
      </c>
      <c r="E11143" s="1">
        <v>23126</v>
      </c>
      <c r="F11143" t="s">
        <v>75</v>
      </c>
      <c r="G11143">
        <v>375</v>
      </c>
      <c r="H11143" t="s">
        <v>66</v>
      </c>
      <c r="I11143" t="s">
        <v>23</v>
      </c>
      <c r="J11143" t="s">
        <v>37</v>
      </c>
      <c r="K11143" t="str">
        <f>VLOOKUP(H11143, [1]Products!B:E, 2, FALSE)</f>
        <v>Oatmeal Cookies</v>
      </c>
      <c r="L11143" s="2">
        <f>VLOOKUP(H11143, [1]Products!B:D, 3, FALSE)</f>
        <v>19</v>
      </c>
      <c r="M11143" s="2">
        <f>Table1[[#This Row],[Quantity Purchased]] * Table1[[#This Row],[Unit Price]]</f>
        <v>8625</v>
      </c>
      <c r="N11143" s="2">
        <f>VLOOKUP(H11143, [1]Products!B:E, 4, FALSE)</f>
        <v>23</v>
      </c>
      <c r="O11143" t="str">
        <f>TEXT(Table1[[#This Row],[Transaction Date]], "yyyy-mm")</f>
        <v>2024-10</v>
      </c>
      <c r="P11143" s="1">
        <f ca="1">YEAR(TODAY()) - YEAR(Table1[[#This Row],[Buyer Date of Birth]])</f>
        <v>62</v>
      </c>
      <c r="Q11143" s="2">
        <f>Table1[[#This Row],[Total Revenue]] - Table1[[#This Row],[Total Cost]]</f>
        <v>8606</v>
      </c>
    </row>
    <row r="11144" spans="1:17" x14ac:dyDescent="0.25">
      <c r="A11144" s="1">
        <v>45574</v>
      </c>
      <c r="B11144" t="s">
        <v>356</v>
      </c>
      <c r="C11144" t="s">
        <v>815</v>
      </c>
      <c r="D11144" t="s">
        <v>84</v>
      </c>
      <c r="E11144" s="1">
        <v>31905</v>
      </c>
      <c r="F11144" t="s">
        <v>40</v>
      </c>
      <c r="G11144">
        <v>471</v>
      </c>
      <c r="H11144" t="s">
        <v>63</v>
      </c>
      <c r="I11144" t="s">
        <v>50</v>
      </c>
      <c r="J11144" t="s">
        <v>24</v>
      </c>
      <c r="K11144" t="str">
        <f>VLOOKUP(H11144, [1]Products!B:E, 2, FALSE)</f>
        <v>Vanilla Wafers</v>
      </c>
      <c r="L11144" s="2">
        <f>VLOOKUP(H11144, [1]Products!B:D, 3, FALSE)</f>
        <v>18</v>
      </c>
      <c r="M11144" s="2">
        <f>Table1[[#This Row],[Quantity Purchased]] * Table1[[#This Row],[Unit Price]]</f>
        <v>16956</v>
      </c>
      <c r="N11144" s="2">
        <f>VLOOKUP(H11144, [1]Products!B:E, 4, FALSE)</f>
        <v>36</v>
      </c>
      <c r="O11144" t="str">
        <f>TEXT(Table1[[#This Row],[Transaction Date]], "yyyy-mm")</f>
        <v>2024-10</v>
      </c>
      <c r="P11144" s="1">
        <f ca="1">YEAR(TODAY()) - YEAR(Table1[[#This Row],[Buyer Date of Birth]])</f>
        <v>38</v>
      </c>
      <c r="Q11144" s="2">
        <f>Table1[[#This Row],[Total Revenue]] - Table1[[#This Row],[Total Cost]]</f>
        <v>16938</v>
      </c>
    </row>
    <row r="11145" spans="1:17" x14ac:dyDescent="0.25">
      <c r="A11145" s="1">
        <v>45595</v>
      </c>
      <c r="B11145" t="s">
        <v>94</v>
      </c>
      <c r="C11145" t="s">
        <v>352</v>
      </c>
      <c r="D11145" t="s">
        <v>45</v>
      </c>
      <c r="E11145" s="1">
        <v>17199</v>
      </c>
      <c r="F11145" t="s">
        <v>75</v>
      </c>
      <c r="G11145">
        <v>373</v>
      </c>
      <c r="H11145" t="s">
        <v>71</v>
      </c>
      <c r="I11145" t="s">
        <v>23</v>
      </c>
      <c r="J11145" t="s">
        <v>37</v>
      </c>
      <c r="K11145" t="str">
        <f>VLOOKUP(H11145, [1]Products!B:E, 2, FALSE)</f>
        <v>Peanut Butter Bites</v>
      </c>
      <c r="L11145" s="2">
        <f>VLOOKUP(H11145, [1]Products!B:D, 3, FALSE)</f>
        <v>5</v>
      </c>
      <c r="M11145" s="2">
        <f>Table1[[#This Row],[Quantity Purchased]] * Table1[[#This Row],[Unit Price]]</f>
        <v>2611</v>
      </c>
      <c r="N11145" s="2">
        <f>VLOOKUP(H11145, [1]Products!B:E, 4, FALSE)</f>
        <v>7</v>
      </c>
      <c r="O11145" t="str">
        <f>TEXT(Table1[[#This Row],[Transaction Date]], "yyyy-mm")</f>
        <v>2024-10</v>
      </c>
      <c r="P11145" s="1">
        <f ca="1">YEAR(TODAY()) - YEAR(Table1[[#This Row],[Buyer Date of Birth]])</f>
        <v>78</v>
      </c>
      <c r="Q11145" s="2">
        <f>Table1[[#This Row],[Total Revenue]] - Table1[[#This Row],[Total Cost]]</f>
        <v>2606</v>
      </c>
    </row>
    <row r="11146" spans="1:17" x14ac:dyDescent="0.25">
      <c r="A11146" s="1">
        <v>45572</v>
      </c>
      <c r="B11146" t="s">
        <v>516</v>
      </c>
      <c r="C11146" t="s">
        <v>116</v>
      </c>
      <c r="D11146" t="s">
        <v>84</v>
      </c>
      <c r="E11146" s="1">
        <v>33578</v>
      </c>
      <c r="F11146" t="s">
        <v>28</v>
      </c>
      <c r="G11146">
        <v>244</v>
      </c>
      <c r="H11146" t="s">
        <v>66</v>
      </c>
      <c r="I11146" t="s">
        <v>50</v>
      </c>
      <c r="J11146" t="s">
        <v>31</v>
      </c>
      <c r="K11146" t="str">
        <f>VLOOKUP(H11146, [1]Products!B:E, 2, FALSE)</f>
        <v>Oatmeal Cookies</v>
      </c>
      <c r="L11146" s="2">
        <f>VLOOKUP(H11146, [1]Products!B:D, 3, FALSE)</f>
        <v>19</v>
      </c>
      <c r="M11146" s="2">
        <f>Table1[[#This Row],[Quantity Purchased]] * Table1[[#This Row],[Unit Price]]</f>
        <v>5612</v>
      </c>
      <c r="N11146" s="2">
        <f>VLOOKUP(H11146, [1]Products!B:E, 4, FALSE)</f>
        <v>23</v>
      </c>
      <c r="O11146" t="str">
        <f>TEXT(Table1[[#This Row],[Transaction Date]], "yyyy-mm")</f>
        <v>2024-10</v>
      </c>
      <c r="P11146" s="1">
        <f ca="1">YEAR(TODAY()) - YEAR(Table1[[#This Row],[Buyer Date of Birth]])</f>
        <v>34</v>
      </c>
      <c r="Q11146" s="2">
        <f>Table1[[#This Row],[Total Revenue]] - Table1[[#This Row],[Total Cost]]</f>
        <v>5593</v>
      </c>
    </row>
    <row r="11147" spans="1:17" x14ac:dyDescent="0.25">
      <c r="A11147" s="1">
        <v>45593</v>
      </c>
      <c r="B11147" t="s">
        <v>354</v>
      </c>
      <c r="C11147" t="s">
        <v>1247</v>
      </c>
      <c r="D11147" t="s">
        <v>45</v>
      </c>
      <c r="E11147" s="1">
        <v>29699</v>
      </c>
      <c r="F11147" t="s">
        <v>40</v>
      </c>
      <c r="G11147">
        <v>356</v>
      </c>
      <c r="H11147" t="s">
        <v>41</v>
      </c>
      <c r="I11147" t="s">
        <v>23</v>
      </c>
      <c r="J11147" t="s">
        <v>31</v>
      </c>
      <c r="K11147" t="str">
        <f>VLOOKUP(H11147, [1]Products!B:E, 2, FALSE)</f>
        <v>Ginger Snaps</v>
      </c>
      <c r="L11147" s="2">
        <f>VLOOKUP(H11147, [1]Products!B:D, 3, FALSE)</f>
        <v>14</v>
      </c>
      <c r="M11147" s="2">
        <f>Table1[[#This Row],[Quantity Purchased]] * Table1[[#This Row],[Unit Price]]</f>
        <v>9968</v>
      </c>
      <c r="N11147" s="2">
        <f>VLOOKUP(H11147, [1]Products!B:E, 4, FALSE)</f>
        <v>28</v>
      </c>
      <c r="O11147" t="str">
        <f>TEXT(Table1[[#This Row],[Transaction Date]], "yyyy-mm")</f>
        <v>2024-10</v>
      </c>
      <c r="P11147" s="1">
        <f ca="1">YEAR(TODAY()) - YEAR(Table1[[#This Row],[Buyer Date of Birth]])</f>
        <v>44</v>
      </c>
      <c r="Q11147" s="2">
        <f>Table1[[#This Row],[Total Revenue]] - Table1[[#This Row],[Total Cost]]</f>
        <v>9954</v>
      </c>
    </row>
    <row r="11148" spans="1:17" x14ac:dyDescent="0.25">
      <c r="A11148" s="1">
        <v>45588</v>
      </c>
      <c r="B11148" t="s">
        <v>462</v>
      </c>
      <c r="C11148" t="s">
        <v>163</v>
      </c>
      <c r="D11148" t="s">
        <v>100</v>
      </c>
      <c r="E11148" s="1">
        <v>22526</v>
      </c>
      <c r="F11148" t="s">
        <v>21</v>
      </c>
      <c r="G11148">
        <v>198</v>
      </c>
      <c r="H11148" t="s">
        <v>54</v>
      </c>
      <c r="I11148" t="s">
        <v>59</v>
      </c>
      <c r="J11148" t="s">
        <v>37</v>
      </c>
      <c r="K11148" t="str">
        <f>VLOOKUP(H11148, [1]Products!B:E, 2, FALSE)</f>
        <v>Lemon Crisps</v>
      </c>
      <c r="L11148" s="2">
        <f>VLOOKUP(H11148, [1]Products!B:D, 3, FALSE)</f>
        <v>7</v>
      </c>
      <c r="M11148" s="2">
        <f>Table1[[#This Row],[Quantity Purchased]] * Table1[[#This Row],[Unit Price]]</f>
        <v>1782</v>
      </c>
      <c r="N11148" s="2">
        <f>VLOOKUP(H11148, [1]Products!B:E, 4, FALSE)</f>
        <v>9</v>
      </c>
      <c r="O11148" t="str">
        <f>TEXT(Table1[[#This Row],[Transaction Date]], "yyyy-mm")</f>
        <v>2024-10</v>
      </c>
      <c r="P11148" s="1">
        <f ca="1">YEAR(TODAY()) - YEAR(Table1[[#This Row],[Buyer Date of Birth]])</f>
        <v>64</v>
      </c>
      <c r="Q11148" s="2">
        <f>Table1[[#This Row],[Total Revenue]] - Table1[[#This Row],[Total Cost]]</f>
        <v>1775</v>
      </c>
    </row>
    <row r="11149" spans="1:17" x14ac:dyDescent="0.25">
      <c r="A11149" s="1">
        <v>45566</v>
      </c>
      <c r="B11149" t="s">
        <v>201</v>
      </c>
      <c r="C11149" t="s">
        <v>88</v>
      </c>
      <c r="D11149" t="s">
        <v>53</v>
      </c>
      <c r="E11149" s="1">
        <v>34412</v>
      </c>
      <c r="F11149" t="s">
        <v>75</v>
      </c>
      <c r="G11149">
        <v>340</v>
      </c>
      <c r="H11149" t="s">
        <v>41</v>
      </c>
      <c r="I11149" t="s">
        <v>30</v>
      </c>
      <c r="J11149" t="s">
        <v>37</v>
      </c>
      <c r="K11149" t="str">
        <f>VLOOKUP(H11149, [1]Products!B:E, 2, FALSE)</f>
        <v>Ginger Snaps</v>
      </c>
      <c r="L11149" s="2">
        <f>VLOOKUP(H11149, [1]Products!B:D, 3, FALSE)</f>
        <v>14</v>
      </c>
      <c r="M11149" s="2">
        <f>Table1[[#This Row],[Quantity Purchased]] * Table1[[#This Row],[Unit Price]]</f>
        <v>9520</v>
      </c>
      <c r="N11149" s="2">
        <f>VLOOKUP(H11149, [1]Products!B:E, 4, FALSE)</f>
        <v>28</v>
      </c>
      <c r="O11149" t="str">
        <f>TEXT(Table1[[#This Row],[Transaction Date]], "yyyy-mm")</f>
        <v>2024-10</v>
      </c>
      <c r="P11149" s="1">
        <f ca="1">YEAR(TODAY()) - YEAR(Table1[[#This Row],[Buyer Date of Birth]])</f>
        <v>31</v>
      </c>
      <c r="Q11149" s="2">
        <f>Table1[[#This Row],[Total Revenue]] - Table1[[#This Row],[Total Cost]]</f>
        <v>9506</v>
      </c>
    </row>
    <row r="11150" spans="1:17" x14ac:dyDescent="0.25">
      <c r="A11150" s="1">
        <v>45569</v>
      </c>
      <c r="B11150" t="s">
        <v>123</v>
      </c>
      <c r="C11150" t="s">
        <v>134</v>
      </c>
      <c r="D11150" t="s">
        <v>89</v>
      </c>
      <c r="E11150" s="1">
        <v>26810</v>
      </c>
      <c r="F11150" t="s">
        <v>21</v>
      </c>
      <c r="G11150">
        <v>352</v>
      </c>
      <c r="H11150" t="s">
        <v>35</v>
      </c>
      <c r="I11150" t="s">
        <v>23</v>
      </c>
      <c r="J11150" t="s">
        <v>24</v>
      </c>
      <c r="K11150" t="str">
        <f>VLOOKUP(H11150, [1]Products!B:E, 2, FALSE)</f>
        <v>Caramel Biscuits</v>
      </c>
      <c r="L11150" s="2">
        <f>VLOOKUP(H11150, [1]Products!B:D, 3, FALSE)</f>
        <v>18</v>
      </c>
      <c r="M11150" s="2">
        <f>Table1[[#This Row],[Quantity Purchased]] * Table1[[#This Row],[Unit Price]]</f>
        <v>7744</v>
      </c>
      <c r="N11150" s="2">
        <f>VLOOKUP(H11150, [1]Products!B:E, 4, FALSE)</f>
        <v>22</v>
      </c>
      <c r="O11150" t="str">
        <f>TEXT(Table1[[#This Row],[Transaction Date]], "yyyy-mm")</f>
        <v>2024-10</v>
      </c>
      <c r="P11150" s="1">
        <f ca="1">YEAR(TODAY()) - YEAR(Table1[[#This Row],[Buyer Date of Birth]])</f>
        <v>52</v>
      </c>
      <c r="Q11150" s="2">
        <f>Table1[[#This Row],[Total Revenue]] - Table1[[#This Row],[Total Cost]]</f>
        <v>7726</v>
      </c>
    </row>
    <row r="11151" spans="1:17" x14ac:dyDescent="0.25">
      <c r="A11151" s="1">
        <v>45596</v>
      </c>
      <c r="B11151" t="s">
        <v>431</v>
      </c>
      <c r="C11151" t="s">
        <v>1022</v>
      </c>
      <c r="D11151" t="s">
        <v>62</v>
      </c>
      <c r="E11151" s="1">
        <v>19386</v>
      </c>
      <c r="F11151" t="s">
        <v>21</v>
      </c>
      <c r="G11151">
        <v>396</v>
      </c>
      <c r="H11151" t="s">
        <v>35</v>
      </c>
      <c r="I11151" t="s">
        <v>23</v>
      </c>
      <c r="J11151" t="s">
        <v>24</v>
      </c>
      <c r="K11151" t="str">
        <f>VLOOKUP(H11151, [1]Products!B:E, 2, FALSE)</f>
        <v>Caramel Biscuits</v>
      </c>
      <c r="L11151" s="2">
        <f>VLOOKUP(H11151, [1]Products!B:D, 3, FALSE)</f>
        <v>18</v>
      </c>
      <c r="M11151" s="2">
        <f>Table1[[#This Row],[Quantity Purchased]] * Table1[[#This Row],[Unit Price]]</f>
        <v>8712</v>
      </c>
      <c r="N11151" s="2">
        <f>VLOOKUP(H11151, [1]Products!B:E, 4, FALSE)</f>
        <v>22</v>
      </c>
      <c r="O11151" t="str">
        <f>TEXT(Table1[[#This Row],[Transaction Date]], "yyyy-mm")</f>
        <v>2024-10</v>
      </c>
      <c r="P11151" s="1">
        <f ca="1">YEAR(TODAY()) - YEAR(Table1[[#This Row],[Buyer Date of Birth]])</f>
        <v>72</v>
      </c>
      <c r="Q11151" s="2">
        <f>Table1[[#This Row],[Total Revenue]] - Table1[[#This Row],[Total Cost]]</f>
        <v>8694</v>
      </c>
    </row>
    <row r="11152" spans="1:17" x14ac:dyDescent="0.25">
      <c r="A11152" s="1">
        <v>45592</v>
      </c>
      <c r="B11152" t="s">
        <v>400</v>
      </c>
      <c r="C11152" t="s">
        <v>903</v>
      </c>
      <c r="D11152" t="s">
        <v>45</v>
      </c>
      <c r="E11152" s="1">
        <v>31832</v>
      </c>
      <c r="F11152" t="s">
        <v>75</v>
      </c>
      <c r="G11152">
        <v>358</v>
      </c>
      <c r="H11152" t="s">
        <v>35</v>
      </c>
      <c r="I11152" t="s">
        <v>36</v>
      </c>
      <c r="J11152" t="s">
        <v>31</v>
      </c>
      <c r="K11152" t="str">
        <f>VLOOKUP(H11152, [1]Products!B:E, 2, FALSE)</f>
        <v>Caramel Biscuits</v>
      </c>
      <c r="L11152" s="2">
        <f>VLOOKUP(H11152, [1]Products!B:D, 3, FALSE)</f>
        <v>18</v>
      </c>
      <c r="M11152" s="2">
        <f>Table1[[#This Row],[Quantity Purchased]] * Table1[[#This Row],[Unit Price]]</f>
        <v>7876</v>
      </c>
      <c r="N11152" s="2">
        <f>VLOOKUP(H11152, [1]Products!B:E, 4, FALSE)</f>
        <v>22</v>
      </c>
      <c r="O11152" t="str">
        <f>TEXT(Table1[[#This Row],[Transaction Date]], "yyyy-mm")</f>
        <v>2024-10</v>
      </c>
      <c r="P11152" s="1">
        <f ca="1">YEAR(TODAY()) - YEAR(Table1[[#This Row],[Buyer Date of Birth]])</f>
        <v>38</v>
      </c>
      <c r="Q11152" s="2">
        <f>Table1[[#This Row],[Total Revenue]] - Table1[[#This Row],[Total Cost]]</f>
        <v>7858</v>
      </c>
    </row>
    <row r="11153" spans="1:17" x14ac:dyDescent="0.25">
      <c r="A11153" s="1">
        <v>45572</v>
      </c>
      <c r="B11153" t="s">
        <v>734</v>
      </c>
      <c r="C11153" t="s">
        <v>130</v>
      </c>
      <c r="D11153" t="s">
        <v>62</v>
      </c>
      <c r="E11153" s="1">
        <v>17336</v>
      </c>
      <c r="F11153" t="s">
        <v>75</v>
      </c>
      <c r="G11153">
        <v>224</v>
      </c>
      <c r="H11153" t="s">
        <v>22</v>
      </c>
      <c r="I11153" t="s">
        <v>36</v>
      </c>
      <c r="J11153" t="s">
        <v>24</v>
      </c>
      <c r="K11153" t="str">
        <f>VLOOKUP(H11153, [1]Products!B:E, 2, FALSE)</f>
        <v>Cinnamon Swirls</v>
      </c>
      <c r="L11153" s="2">
        <f>VLOOKUP(H11153, [1]Products!B:D, 3, FALSE)</f>
        <v>10</v>
      </c>
      <c r="M11153" s="2">
        <f>Table1[[#This Row],[Quantity Purchased]] * Table1[[#This Row],[Unit Price]]</f>
        <v>3136</v>
      </c>
      <c r="N11153" s="2">
        <f>VLOOKUP(H11153, [1]Products!B:E, 4, FALSE)</f>
        <v>14</v>
      </c>
      <c r="O11153" t="str">
        <f>TEXT(Table1[[#This Row],[Transaction Date]], "yyyy-mm")</f>
        <v>2024-10</v>
      </c>
      <c r="P11153" s="1">
        <f ca="1">YEAR(TODAY()) - YEAR(Table1[[#This Row],[Buyer Date of Birth]])</f>
        <v>78</v>
      </c>
      <c r="Q11153" s="2">
        <f>Table1[[#This Row],[Total Revenue]] - Table1[[#This Row],[Total Cost]]</f>
        <v>3126</v>
      </c>
    </row>
    <row r="11154" spans="1:17" x14ac:dyDescent="0.25">
      <c r="A11154" s="1">
        <v>45584</v>
      </c>
      <c r="B11154" t="s">
        <v>469</v>
      </c>
      <c r="C11154" t="s">
        <v>1054</v>
      </c>
      <c r="D11154" t="s">
        <v>58</v>
      </c>
      <c r="E11154" s="1">
        <v>20047</v>
      </c>
      <c r="F11154" t="s">
        <v>75</v>
      </c>
      <c r="G11154">
        <v>476</v>
      </c>
      <c r="H11154" t="s">
        <v>35</v>
      </c>
      <c r="I11154" t="s">
        <v>50</v>
      </c>
      <c r="J11154" t="s">
        <v>24</v>
      </c>
      <c r="K11154" t="str">
        <f>VLOOKUP(H11154, [1]Products!B:E, 2, FALSE)</f>
        <v>Caramel Biscuits</v>
      </c>
      <c r="L11154" s="2">
        <f>VLOOKUP(H11154, [1]Products!B:D, 3, FALSE)</f>
        <v>18</v>
      </c>
      <c r="M11154" s="2">
        <f>Table1[[#This Row],[Quantity Purchased]] * Table1[[#This Row],[Unit Price]]</f>
        <v>10472</v>
      </c>
      <c r="N11154" s="2">
        <f>VLOOKUP(H11154, [1]Products!B:E, 4, FALSE)</f>
        <v>22</v>
      </c>
      <c r="O11154" t="str">
        <f>TEXT(Table1[[#This Row],[Transaction Date]], "yyyy-mm")</f>
        <v>2024-10</v>
      </c>
      <c r="P11154" s="1">
        <f ca="1">YEAR(TODAY()) - YEAR(Table1[[#This Row],[Buyer Date of Birth]])</f>
        <v>71</v>
      </c>
      <c r="Q11154" s="2">
        <f>Table1[[#This Row],[Total Revenue]] - Table1[[#This Row],[Total Cost]]</f>
        <v>10454</v>
      </c>
    </row>
    <row r="11155" spans="1:17" x14ac:dyDescent="0.25">
      <c r="A11155" s="1">
        <v>45578</v>
      </c>
      <c r="B11155" t="s">
        <v>858</v>
      </c>
      <c r="C11155" t="s">
        <v>1011</v>
      </c>
      <c r="D11155" t="s">
        <v>89</v>
      </c>
      <c r="E11155" s="1">
        <v>24900</v>
      </c>
      <c r="F11155" t="s">
        <v>75</v>
      </c>
      <c r="G11155">
        <v>434</v>
      </c>
      <c r="H11155" t="s">
        <v>71</v>
      </c>
      <c r="I11155" t="s">
        <v>23</v>
      </c>
      <c r="J11155" t="s">
        <v>37</v>
      </c>
      <c r="K11155" t="str">
        <f>VLOOKUP(H11155, [1]Products!B:E, 2, FALSE)</f>
        <v>Peanut Butter Bites</v>
      </c>
      <c r="L11155" s="2">
        <f>VLOOKUP(H11155, [1]Products!B:D, 3, FALSE)</f>
        <v>5</v>
      </c>
      <c r="M11155" s="2">
        <f>Table1[[#This Row],[Quantity Purchased]] * Table1[[#This Row],[Unit Price]]</f>
        <v>3038</v>
      </c>
      <c r="N11155" s="2">
        <f>VLOOKUP(H11155, [1]Products!B:E, 4, FALSE)</f>
        <v>7</v>
      </c>
      <c r="O11155" t="str">
        <f>TEXT(Table1[[#This Row],[Transaction Date]], "yyyy-mm")</f>
        <v>2024-10</v>
      </c>
      <c r="P11155" s="1">
        <f ca="1">YEAR(TODAY()) - YEAR(Table1[[#This Row],[Buyer Date of Birth]])</f>
        <v>57</v>
      </c>
      <c r="Q11155" s="2">
        <f>Table1[[#This Row],[Total Revenue]] - Table1[[#This Row],[Total Cost]]</f>
        <v>3033</v>
      </c>
    </row>
    <row r="11156" spans="1:17" x14ac:dyDescent="0.25">
      <c r="A11156" s="1">
        <v>45588</v>
      </c>
      <c r="B11156" t="s">
        <v>249</v>
      </c>
      <c r="C11156" t="s">
        <v>229</v>
      </c>
      <c r="D11156" t="s">
        <v>78</v>
      </c>
      <c r="E11156" s="1">
        <v>17298</v>
      </c>
      <c r="F11156" t="s">
        <v>40</v>
      </c>
      <c r="G11156">
        <v>341</v>
      </c>
      <c r="H11156" t="s">
        <v>22</v>
      </c>
      <c r="I11156" t="s">
        <v>59</v>
      </c>
      <c r="J11156" t="s">
        <v>24</v>
      </c>
      <c r="K11156" t="str">
        <f>VLOOKUP(H11156, [1]Products!B:E, 2, FALSE)</f>
        <v>Cinnamon Swirls</v>
      </c>
      <c r="L11156" s="2">
        <f>VLOOKUP(H11156, [1]Products!B:D, 3, FALSE)</f>
        <v>10</v>
      </c>
      <c r="M11156" s="2">
        <f>Table1[[#This Row],[Quantity Purchased]] * Table1[[#This Row],[Unit Price]]</f>
        <v>4774</v>
      </c>
      <c r="N11156" s="2">
        <f>VLOOKUP(H11156, [1]Products!B:E, 4, FALSE)</f>
        <v>14</v>
      </c>
      <c r="O11156" t="str">
        <f>TEXT(Table1[[#This Row],[Transaction Date]], "yyyy-mm")</f>
        <v>2024-10</v>
      </c>
      <c r="P11156" s="1">
        <f ca="1">YEAR(TODAY()) - YEAR(Table1[[#This Row],[Buyer Date of Birth]])</f>
        <v>78</v>
      </c>
      <c r="Q11156" s="2">
        <f>Table1[[#This Row],[Total Revenue]] - Table1[[#This Row],[Total Cost]]</f>
        <v>4764</v>
      </c>
    </row>
    <row r="11157" spans="1:17" x14ac:dyDescent="0.25">
      <c r="A11157" s="1">
        <v>45587</v>
      </c>
      <c r="B11157" t="s">
        <v>169</v>
      </c>
      <c r="C11157" t="s">
        <v>159</v>
      </c>
      <c r="D11157" t="s">
        <v>100</v>
      </c>
      <c r="E11157" s="1">
        <v>29201</v>
      </c>
      <c r="F11157" t="s">
        <v>28</v>
      </c>
      <c r="G11157">
        <v>50</v>
      </c>
      <c r="H11157" t="s">
        <v>41</v>
      </c>
      <c r="I11157" t="s">
        <v>36</v>
      </c>
      <c r="J11157" t="s">
        <v>31</v>
      </c>
      <c r="K11157" t="str">
        <f>VLOOKUP(H11157, [1]Products!B:E, 2, FALSE)</f>
        <v>Ginger Snaps</v>
      </c>
      <c r="L11157" s="2">
        <f>VLOOKUP(H11157, [1]Products!B:D, 3, FALSE)</f>
        <v>14</v>
      </c>
      <c r="M11157" s="2">
        <f>Table1[[#This Row],[Quantity Purchased]] * Table1[[#This Row],[Unit Price]]</f>
        <v>1400</v>
      </c>
      <c r="N11157" s="2">
        <f>VLOOKUP(H11157, [1]Products!B:E, 4, FALSE)</f>
        <v>28</v>
      </c>
      <c r="O11157" t="str">
        <f>TEXT(Table1[[#This Row],[Transaction Date]], "yyyy-mm")</f>
        <v>2024-10</v>
      </c>
      <c r="P11157" s="1">
        <f ca="1">YEAR(TODAY()) - YEAR(Table1[[#This Row],[Buyer Date of Birth]])</f>
        <v>46</v>
      </c>
      <c r="Q11157" s="2">
        <f>Table1[[#This Row],[Total Revenue]] - Table1[[#This Row],[Total Cost]]</f>
        <v>1386</v>
      </c>
    </row>
    <row r="11158" spans="1:17" x14ac:dyDescent="0.25">
      <c r="A11158" s="1">
        <v>45580</v>
      </c>
      <c r="B11158" t="s">
        <v>204</v>
      </c>
      <c r="C11158" t="s">
        <v>733</v>
      </c>
      <c r="D11158" t="s">
        <v>78</v>
      </c>
      <c r="E11158" s="1">
        <v>23943</v>
      </c>
      <c r="F11158" t="s">
        <v>28</v>
      </c>
      <c r="G11158">
        <v>430</v>
      </c>
      <c r="H11158" t="s">
        <v>63</v>
      </c>
      <c r="I11158" t="s">
        <v>23</v>
      </c>
      <c r="J11158" t="s">
        <v>24</v>
      </c>
      <c r="K11158" t="str">
        <f>VLOOKUP(H11158, [1]Products!B:E, 2, FALSE)</f>
        <v>Vanilla Wafers</v>
      </c>
      <c r="L11158" s="2">
        <f>VLOOKUP(H11158, [1]Products!B:D, 3, FALSE)</f>
        <v>18</v>
      </c>
      <c r="M11158" s="2">
        <f>Table1[[#This Row],[Quantity Purchased]] * Table1[[#This Row],[Unit Price]]</f>
        <v>15480</v>
      </c>
      <c r="N11158" s="2">
        <f>VLOOKUP(H11158, [1]Products!B:E, 4, FALSE)</f>
        <v>36</v>
      </c>
      <c r="O11158" t="str">
        <f>TEXT(Table1[[#This Row],[Transaction Date]], "yyyy-mm")</f>
        <v>2024-10</v>
      </c>
      <c r="P11158" s="1">
        <f ca="1">YEAR(TODAY()) - YEAR(Table1[[#This Row],[Buyer Date of Birth]])</f>
        <v>60</v>
      </c>
      <c r="Q11158" s="2">
        <f>Table1[[#This Row],[Total Revenue]] - Table1[[#This Row],[Total Cost]]</f>
        <v>15462</v>
      </c>
    </row>
    <row r="11159" spans="1:17" x14ac:dyDescent="0.25">
      <c r="A11159" s="1">
        <v>45569</v>
      </c>
      <c r="B11159" t="s">
        <v>439</v>
      </c>
      <c r="C11159" t="s">
        <v>1071</v>
      </c>
      <c r="D11159" t="s">
        <v>78</v>
      </c>
      <c r="E11159" s="1">
        <v>24018</v>
      </c>
      <c r="F11159" t="s">
        <v>28</v>
      </c>
      <c r="G11159">
        <v>246</v>
      </c>
      <c r="H11159" t="s">
        <v>49</v>
      </c>
      <c r="I11159" t="s">
        <v>59</v>
      </c>
      <c r="J11159" t="s">
        <v>37</v>
      </c>
      <c r="K11159" t="str">
        <f>VLOOKUP(H11159, [1]Products!B:E, 2, FALSE)</f>
        <v>Butter Crunch</v>
      </c>
      <c r="L11159" s="2">
        <f>VLOOKUP(H11159, [1]Products!B:D, 3, FALSE)</f>
        <v>10</v>
      </c>
      <c r="M11159" s="2">
        <f>Table1[[#This Row],[Quantity Purchased]] * Table1[[#This Row],[Unit Price]]</f>
        <v>2706</v>
      </c>
      <c r="N11159" s="2">
        <f>VLOOKUP(H11159, [1]Products!B:E, 4, FALSE)</f>
        <v>11</v>
      </c>
      <c r="O11159" t="str">
        <f>TEXT(Table1[[#This Row],[Transaction Date]], "yyyy-mm")</f>
        <v>2024-10</v>
      </c>
      <c r="P11159" s="1">
        <f ca="1">YEAR(TODAY()) - YEAR(Table1[[#This Row],[Buyer Date of Birth]])</f>
        <v>60</v>
      </c>
      <c r="Q11159" s="2">
        <f>Table1[[#This Row],[Total Revenue]] - Table1[[#This Row],[Total Cost]]</f>
        <v>2696</v>
      </c>
    </row>
    <row r="11160" spans="1:17" x14ac:dyDescent="0.25">
      <c r="A11160" s="1">
        <v>45596</v>
      </c>
      <c r="B11160" t="s">
        <v>1060</v>
      </c>
      <c r="C11160" t="s">
        <v>1566</v>
      </c>
      <c r="D11160" t="s">
        <v>34</v>
      </c>
      <c r="E11160" s="1">
        <v>31985</v>
      </c>
      <c r="F11160" t="s">
        <v>75</v>
      </c>
      <c r="G11160">
        <v>450</v>
      </c>
      <c r="H11160" t="s">
        <v>54</v>
      </c>
      <c r="I11160" t="s">
        <v>23</v>
      </c>
      <c r="J11160" t="s">
        <v>31</v>
      </c>
      <c r="K11160" t="str">
        <f>VLOOKUP(H11160, [1]Products!B:E, 2, FALSE)</f>
        <v>Lemon Crisps</v>
      </c>
      <c r="L11160" s="2">
        <f>VLOOKUP(H11160, [1]Products!B:D, 3, FALSE)</f>
        <v>7</v>
      </c>
      <c r="M11160" s="2">
        <f>Table1[[#This Row],[Quantity Purchased]] * Table1[[#This Row],[Unit Price]]</f>
        <v>4050</v>
      </c>
      <c r="N11160" s="2">
        <f>VLOOKUP(H11160, [1]Products!B:E, 4, FALSE)</f>
        <v>9</v>
      </c>
      <c r="O11160" t="str">
        <f>TEXT(Table1[[#This Row],[Transaction Date]], "yyyy-mm")</f>
        <v>2024-10</v>
      </c>
      <c r="P11160" s="1">
        <f ca="1">YEAR(TODAY()) - YEAR(Table1[[#This Row],[Buyer Date of Birth]])</f>
        <v>38</v>
      </c>
      <c r="Q11160" s="2">
        <f>Table1[[#This Row],[Total Revenue]] - Table1[[#This Row],[Total Cost]]</f>
        <v>4043</v>
      </c>
    </row>
    <row r="11161" spans="1:17" x14ac:dyDescent="0.25">
      <c r="A11161" s="1">
        <v>45593</v>
      </c>
      <c r="B11161" t="s">
        <v>906</v>
      </c>
      <c r="C11161" t="s">
        <v>39</v>
      </c>
      <c r="D11161" t="s">
        <v>45</v>
      </c>
      <c r="E11161" s="1">
        <v>33028</v>
      </c>
      <c r="F11161" t="s">
        <v>40</v>
      </c>
      <c r="G11161">
        <v>462</v>
      </c>
      <c r="H11161" t="s">
        <v>41</v>
      </c>
      <c r="I11161" t="s">
        <v>46</v>
      </c>
      <c r="J11161" t="s">
        <v>31</v>
      </c>
      <c r="K11161" t="str">
        <f>VLOOKUP(H11161, [1]Products!B:E, 2, FALSE)</f>
        <v>Ginger Snaps</v>
      </c>
      <c r="L11161" s="2">
        <f>VLOOKUP(H11161, [1]Products!B:D, 3, FALSE)</f>
        <v>14</v>
      </c>
      <c r="M11161" s="2">
        <f>Table1[[#This Row],[Quantity Purchased]] * Table1[[#This Row],[Unit Price]]</f>
        <v>12936</v>
      </c>
      <c r="N11161" s="2">
        <f>VLOOKUP(H11161, [1]Products!B:E, 4, FALSE)</f>
        <v>28</v>
      </c>
      <c r="O11161" t="str">
        <f>TEXT(Table1[[#This Row],[Transaction Date]], "yyyy-mm")</f>
        <v>2024-10</v>
      </c>
      <c r="P11161" s="1">
        <f ca="1">YEAR(TODAY()) - YEAR(Table1[[#This Row],[Buyer Date of Birth]])</f>
        <v>35</v>
      </c>
      <c r="Q11161" s="2">
        <f>Table1[[#This Row],[Total Revenue]] - Table1[[#This Row],[Total Cost]]</f>
        <v>12922</v>
      </c>
    </row>
    <row r="11162" spans="1:17" x14ac:dyDescent="0.25">
      <c r="A11162" s="1">
        <v>45584</v>
      </c>
      <c r="B11162" t="s">
        <v>129</v>
      </c>
      <c r="C11162" t="s">
        <v>1435</v>
      </c>
      <c r="D11162" t="s">
        <v>84</v>
      </c>
      <c r="E11162" s="1">
        <v>24952</v>
      </c>
      <c r="F11162" t="s">
        <v>40</v>
      </c>
      <c r="G11162">
        <v>155</v>
      </c>
      <c r="H11162" t="s">
        <v>66</v>
      </c>
      <c r="I11162" t="s">
        <v>30</v>
      </c>
      <c r="J11162" t="s">
        <v>37</v>
      </c>
      <c r="K11162" t="str">
        <f>VLOOKUP(H11162, [1]Products!B:E, 2, FALSE)</f>
        <v>Oatmeal Cookies</v>
      </c>
      <c r="L11162" s="2">
        <f>VLOOKUP(H11162, [1]Products!B:D, 3, FALSE)</f>
        <v>19</v>
      </c>
      <c r="M11162" s="2">
        <f>Table1[[#This Row],[Quantity Purchased]] * Table1[[#This Row],[Unit Price]]</f>
        <v>3565</v>
      </c>
      <c r="N11162" s="2">
        <f>VLOOKUP(H11162, [1]Products!B:E, 4, FALSE)</f>
        <v>23</v>
      </c>
      <c r="O11162" t="str">
        <f>TEXT(Table1[[#This Row],[Transaction Date]], "yyyy-mm")</f>
        <v>2024-10</v>
      </c>
      <c r="P11162" s="1">
        <f ca="1">YEAR(TODAY()) - YEAR(Table1[[#This Row],[Buyer Date of Birth]])</f>
        <v>57</v>
      </c>
      <c r="Q11162" s="2">
        <f>Table1[[#This Row],[Total Revenue]] - Table1[[#This Row],[Total Cost]]</f>
        <v>3546</v>
      </c>
    </row>
    <row r="11163" spans="1:17" x14ac:dyDescent="0.25">
      <c r="A11163" s="1">
        <v>45581</v>
      </c>
      <c r="B11163" t="s">
        <v>639</v>
      </c>
      <c r="C11163" t="s">
        <v>247</v>
      </c>
      <c r="D11163" t="s">
        <v>100</v>
      </c>
      <c r="E11163" s="1">
        <v>28474</v>
      </c>
      <c r="F11163" t="s">
        <v>21</v>
      </c>
      <c r="G11163">
        <v>286</v>
      </c>
      <c r="H11163" t="s">
        <v>63</v>
      </c>
      <c r="I11163" t="s">
        <v>36</v>
      </c>
      <c r="J11163" t="s">
        <v>37</v>
      </c>
      <c r="K11163" t="str">
        <f>VLOOKUP(H11163, [1]Products!B:E, 2, FALSE)</f>
        <v>Vanilla Wafers</v>
      </c>
      <c r="L11163" s="2">
        <f>VLOOKUP(H11163, [1]Products!B:D, 3, FALSE)</f>
        <v>18</v>
      </c>
      <c r="M11163" s="2">
        <f>Table1[[#This Row],[Quantity Purchased]] * Table1[[#This Row],[Unit Price]]</f>
        <v>10296</v>
      </c>
      <c r="N11163" s="2">
        <f>VLOOKUP(H11163, [1]Products!B:E, 4, FALSE)</f>
        <v>36</v>
      </c>
      <c r="O11163" t="str">
        <f>TEXT(Table1[[#This Row],[Transaction Date]], "yyyy-mm")</f>
        <v>2024-10</v>
      </c>
      <c r="P11163" s="1">
        <f ca="1">YEAR(TODAY()) - YEAR(Table1[[#This Row],[Buyer Date of Birth]])</f>
        <v>48</v>
      </c>
      <c r="Q11163" s="2">
        <f>Table1[[#This Row],[Total Revenue]] - Table1[[#This Row],[Total Cost]]</f>
        <v>10278</v>
      </c>
    </row>
    <row r="11164" spans="1:17" x14ac:dyDescent="0.25">
      <c r="A11164" s="1">
        <v>45580</v>
      </c>
      <c r="B11164" t="s">
        <v>336</v>
      </c>
      <c r="C11164" t="s">
        <v>956</v>
      </c>
      <c r="D11164" t="s">
        <v>100</v>
      </c>
      <c r="E11164" s="1">
        <v>25275</v>
      </c>
      <c r="F11164" t="s">
        <v>75</v>
      </c>
      <c r="G11164">
        <v>142</v>
      </c>
      <c r="H11164" t="s">
        <v>71</v>
      </c>
      <c r="I11164" t="s">
        <v>30</v>
      </c>
      <c r="J11164" t="s">
        <v>24</v>
      </c>
      <c r="K11164" t="str">
        <f>VLOOKUP(H11164, [1]Products!B:E, 2, FALSE)</f>
        <v>Peanut Butter Bites</v>
      </c>
      <c r="L11164" s="2">
        <f>VLOOKUP(H11164, [1]Products!B:D, 3, FALSE)</f>
        <v>5</v>
      </c>
      <c r="M11164" s="2">
        <f>Table1[[#This Row],[Quantity Purchased]] * Table1[[#This Row],[Unit Price]]</f>
        <v>994</v>
      </c>
      <c r="N11164" s="2">
        <f>VLOOKUP(H11164, [1]Products!B:E, 4, FALSE)</f>
        <v>7</v>
      </c>
      <c r="O11164" t="str">
        <f>TEXT(Table1[[#This Row],[Transaction Date]], "yyyy-mm")</f>
        <v>2024-10</v>
      </c>
      <c r="P11164" s="1">
        <f ca="1">YEAR(TODAY()) - YEAR(Table1[[#This Row],[Buyer Date of Birth]])</f>
        <v>56</v>
      </c>
      <c r="Q11164" s="2">
        <f>Table1[[#This Row],[Total Revenue]] - Table1[[#This Row],[Total Cost]]</f>
        <v>989</v>
      </c>
    </row>
    <row r="11165" spans="1:17" x14ac:dyDescent="0.25">
      <c r="A11165" s="1">
        <v>45586</v>
      </c>
      <c r="B11165" t="s">
        <v>115</v>
      </c>
      <c r="C11165" t="s">
        <v>651</v>
      </c>
      <c r="D11165" t="s">
        <v>62</v>
      </c>
      <c r="E11165" s="1">
        <v>33963</v>
      </c>
      <c r="F11165" t="s">
        <v>75</v>
      </c>
      <c r="G11165">
        <v>342</v>
      </c>
      <c r="H11165" t="s">
        <v>71</v>
      </c>
      <c r="I11165" t="s">
        <v>36</v>
      </c>
      <c r="J11165" t="s">
        <v>24</v>
      </c>
      <c r="K11165" t="str">
        <f>VLOOKUP(H11165, [1]Products!B:E, 2, FALSE)</f>
        <v>Peanut Butter Bites</v>
      </c>
      <c r="L11165" s="2">
        <f>VLOOKUP(H11165, [1]Products!B:D, 3, FALSE)</f>
        <v>5</v>
      </c>
      <c r="M11165" s="2">
        <f>Table1[[#This Row],[Quantity Purchased]] * Table1[[#This Row],[Unit Price]]</f>
        <v>2394</v>
      </c>
      <c r="N11165" s="2">
        <f>VLOOKUP(H11165, [1]Products!B:E, 4, FALSE)</f>
        <v>7</v>
      </c>
      <c r="O11165" t="str">
        <f>TEXT(Table1[[#This Row],[Transaction Date]], "yyyy-mm")</f>
        <v>2024-10</v>
      </c>
      <c r="P11165" s="1">
        <f ca="1">YEAR(TODAY()) - YEAR(Table1[[#This Row],[Buyer Date of Birth]])</f>
        <v>33</v>
      </c>
      <c r="Q11165" s="2">
        <f>Table1[[#This Row],[Total Revenue]] - Table1[[#This Row],[Total Cost]]</f>
        <v>2389</v>
      </c>
    </row>
    <row r="11166" spans="1:17" x14ac:dyDescent="0.25">
      <c r="A11166" s="1">
        <v>45591</v>
      </c>
      <c r="B11166" t="s">
        <v>201</v>
      </c>
      <c r="C11166" t="s">
        <v>181</v>
      </c>
      <c r="D11166" t="s">
        <v>78</v>
      </c>
      <c r="E11166" s="1">
        <v>24834</v>
      </c>
      <c r="F11166" t="s">
        <v>21</v>
      </c>
      <c r="G11166">
        <v>270</v>
      </c>
      <c r="H11166" t="s">
        <v>29</v>
      </c>
      <c r="I11166" t="s">
        <v>50</v>
      </c>
      <c r="J11166" t="s">
        <v>31</v>
      </c>
      <c r="K11166" t="str">
        <f>VLOOKUP(H11166, [1]Products!B:E, 2, FALSE)</f>
        <v>Shortbread</v>
      </c>
      <c r="L11166" s="2">
        <f>VLOOKUP(H11166, [1]Products!B:D, 3, FALSE)</f>
        <v>10</v>
      </c>
      <c r="M11166" s="2">
        <f>Table1[[#This Row],[Quantity Purchased]] * Table1[[#This Row],[Unit Price]]</f>
        <v>12150</v>
      </c>
      <c r="N11166" s="2">
        <f>VLOOKUP(H11166, [1]Products!B:E, 4, FALSE)</f>
        <v>45</v>
      </c>
      <c r="O11166" t="str">
        <f>TEXT(Table1[[#This Row],[Transaction Date]], "yyyy-mm")</f>
        <v>2024-10</v>
      </c>
      <c r="P11166" s="1">
        <f ca="1">YEAR(TODAY()) - YEAR(Table1[[#This Row],[Buyer Date of Birth]])</f>
        <v>58</v>
      </c>
      <c r="Q11166" s="2">
        <f>Table1[[#This Row],[Total Revenue]] - Table1[[#This Row],[Total Cost]]</f>
        <v>12140</v>
      </c>
    </row>
    <row r="11167" spans="1:17" x14ac:dyDescent="0.25">
      <c r="A11167" s="1">
        <v>45575</v>
      </c>
      <c r="B11167" t="s">
        <v>447</v>
      </c>
      <c r="C11167" t="s">
        <v>434</v>
      </c>
      <c r="D11167" t="s">
        <v>53</v>
      </c>
      <c r="E11167" s="1">
        <v>29911</v>
      </c>
      <c r="F11167" t="s">
        <v>40</v>
      </c>
      <c r="G11167">
        <v>467</v>
      </c>
      <c r="H11167" t="s">
        <v>49</v>
      </c>
      <c r="I11167" t="s">
        <v>55</v>
      </c>
      <c r="J11167" t="s">
        <v>24</v>
      </c>
      <c r="K11167" t="str">
        <f>VLOOKUP(H11167, [1]Products!B:E, 2, FALSE)</f>
        <v>Butter Crunch</v>
      </c>
      <c r="L11167" s="2">
        <f>VLOOKUP(H11167, [1]Products!B:D, 3, FALSE)</f>
        <v>10</v>
      </c>
      <c r="M11167" s="2">
        <f>Table1[[#This Row],[Quantity Purchased]] * Table1[[#This Row],[Unit Price]]</f>
        <v>5137</v>
      </c>
      <c r="N11167" s="2">
        <f>VLOOKUP(H11167, [1]Products!B:E, 4, FALSE)</f>
        <v>11</v>
      </c>
      <c r="O11167" t="str">
        <f>TEXT(Table1[[#This Row],[Transaction Date]], "yyyy-mm")</f>
        <v>2024-10</v>
      </c>
      <c r="P11167" s="1">
        <f ca="1">YEAR(TODAY()) - YEAR(Table1[[#This Row],[Buyer Date of Birth]])</f>
        <v>44</v>
      </c>
      <c r="Q11167" s="2">
        <f>Table1[[#This Row],[Total Revenue]] - Table1[[#This Row],[Total Cost]]</f>
        <v>5127</v>
      </c>
    </row>
    <row r="11168" spans="1:17" x14ac:dyDescent="0.25">
      <c r="A11168" s="1">
        <v>45573</v>
      </c>
      <c r="B11168" t="s">
        <v>236</v>
      </c>
      <c r="C11168" t="s">
        <v>208</v>
      </c>
      <c r="D11168" t="s">
        <v>84</v>
      </c>
      <c r="E11168" s="1">
        <v>35312</v>
      </c>
      <c r="F11168" t="s">
        <v>40</v>
      </c>
      <c r="G11168">
        <v>438</v>
      </c>
      <c r="H11168" t="s">
        <v>49</v>
      </c>
      <c r="I11168" t="s">
        <v>59</v>
      </c>
      <c r="J11168" t="s">
        <v>24</v>
      </c>
      <c r="K11168" t="str">
        <f>VLOOKUP(H11168, [1]Products!B:E, 2, FALSE)</f>
        <v>Butter Crunch</v>
      </c>
      <c r="L11168" s="2">
        <f>VLOOKUP(H11168, [1]Products!B:D, 3, FALSE)</f>
        <v>10</v>
      </c>
      <c r="M11168" s="2">
        <f>Table1[[#This Row],[Quantity Purchased]] * Table1[[#This Row],[Unit Price]]</f>
        <v>4818</v>
      </c>
      <c r="N11168" s="2">
        <f>VLOOKUP(H11168, [1]Products!B:E, 4, FALSE)</f>
        <v>11</v>
      </c>
      <c r="O11168" t="str">
        <f>TEXT(Table1[[#This Row],[Transaction Date]], "yyyy-mm")</f>
        <v>2024-10</v>
      </c>
      <c r="P11168" s="1">
        <f ca="1">YEAR(TODAY()) - YEAR(Table1[[#This Row],[Buyer Date of Birth]])</f>
        <v>29</v>
      </c>
      <c r="Q11168" s="2">
        <f>Table1[[#This Row],[Total Revenue]] - Table1[[#This Row],[Total Cost]]</f>
        <v>4808</v>
      </c>
    </row>
    <row r="11169" spans="1:17" x14ac:dyDescent="0.25">
      <c r="A11169" s="1">
        <v>45581</v>
      </c>
      <c r="B11169" t="s">
        <v>32</v>
      </c>
      <c r="C11169" t="s">
        <v>33</v>
      </c>
      <c r="D11169" t="s">
        <v>34</v>
      </c>
      <c r="E11169" s="1">
        <v>20477</v>
      </c>
      <c r="F11169" t="s">
        <v>28</v>
      </c>
      <c r="G11169">
        <v>405</v>
      </c>
      <c r="H11169" t="s">
        <v>63</v>
      </c>
      <c r="I11169" t="s">
        <v>36</v>
      </c>
      <c r="J11169" t="s">
        <v>37</v>
      </c>
      <c r="K11169" t="str">
        <f>VLOOKUP(H11169, [1]Products!B:E, 2, FALSE)</f>
        <v>Vanilla Wafers</v>
      </c>
      <c r="L11169" s="2">
        <f>VLOOKUP(H11169, [1]Products!B:D, 3, FALSE)</f>
        <v>18</v>
      </c>
      <c r="M11169" s="2">
        <f>Table1[[#This Row],[Quantity Purchased]] * Table1[[#This Row],[Unit Price]]</f>
        <v>14580</v>
      </c>
      <c r="N11169" s="2">
        <f>VLOOKUP(H11169, [1]Products!B:E, 4, FALSE)</f>
        <v>36</v>
      </c>
      <c r="O11169" t="str">
        <f>TEXT(Table1[[#This Row],[Transaction Date]], "yyyy-mm")</f>
        <v>2024-10</v>
      </c>
      <c r="P11169" s="1">
        <f ca="1">YEAR(TODAY()) - YEAR(Table1[[#This Row],[Buyer Date of Birth]])</f>
        <v>69</v>
      </c>
      <c r="Q11169" s="2">
        <f>Table1[[#This Row],[Total Revenue]] - Table1[[#This Row],[Total Cost]]</f>
        <v>14562</v>
      </c>
    </row>
    <row r="11170" spans="1:17" x14ac:dyDescent="0.25">
      <c r="A11170" s="1">
        <v>45593</v>
      </c>
      <c r="B11170" t="s">
        <v>462</v>
      </c>
      <c r="C11170" t="s">
        <v>157</v>
      </c>
      <c r="D11170" t="s">
        <v>58</v>
      </c>
      <c r="E11170" s="1">
        <v>38279</v>
      </c>
      <c r="F11170" t="s">
        <v>21</v>
      </c>
      <c r="G11170">
        <v>473</v>
      </c>
      <c r="H11170" t="s">
        <v>29</v>
      </c>
      <c r="I11170" t="s">
        <v>23</v>
      </c>
      <c r="J11170" t="s">
        <v>24</v>
      </c>
      <c r="K11170" t="str">
        <f>VLOOKUP(H11170, [1]Products!B:E, 2, FALSE)</f>
        <v>Shortbread</v>
      </c>
      <c r="L11170" s="2">
        <f>VLOOKUP(H11170, [1]Products!B:D, 3, FALSE)</f>
        <v>10</v>
      </c>
      <c r="M11170" s="2">
        <f>Table1[[#This Row],[Quantity Purchased]] * Table1[[#This Row],[Unit Price]]</f>
        <v>21285</v>
      </c>
      <c r="N11170" s="2">
        <f>VLOOKUP(H11170, [1]Products!B:E, 4, FALSE)</f>
        <v>45</v>
      </c>
      <c r="O11170" t="str">
        <f>TEXT(Table1[[#This Row],[Transaction Date]], "yyyy-mm")</f>
        <v>2024-10</v>
      </c>
      <c r="P11170" s="1">
        <f ca="1">YEAR(TODAY()) - YEAR(Table1[[#This Row],[Buyer Date of Birth]])</f>
        <v>21</v>
      </c>
      <c r="Q11170" s="2">
        <f>Table1[[#This Row],[Total Revenue]] - Table1[[#This Row],[Total Cost]]</f>
        <v>21275</v>
      </c>
    </row>
    <row r="11171" spans="1:17" x14ac:dyDescent="0.25">
      <c r="A11171" s="1">
        <v>45575</v>
      </c>
      <c r="B11171" t="s">
        <v>105</v>
      </c>
      <c r="C11171" t="s">
        <v>961</v>
      </c>
      <c r="D11171" t="s">
        <v>58</v>
      </c>
      <c r="E11171" s="1">
        <v>23956</v>
      </c>
      <c r="F11171" t="s">
        <v>21</v>
      </c>
      <c r="G11171">
        <v>435</v>
      </c>
      <c r="H11171" t="s">
        <v>22</v>
      </c>
      <c r="I11171" t="s">
        <v>30</v>
      </c>
      <c r="J11171" t="s">
        <v>37</v>
      </c>
      <c r="K11171" t="str">
        <f>VLOOKUP(H11171, [1]Products!B:E, 2, FALSE)</f>
        <v>Cinnamon Swirls</v>
      </c>
      <c r="L11171" s="2">
        <f>VLOOKUP(H11171, [1]Products!B:D, 3, FALSE)</f>
        <v>10</v>
      </c>
      <c r="M11171" s="2">
        <f>Table1[[#This Row],[Quantity Purchased]] * Table1[[#This Row],[Unit Price]]</f>
        <v>6090</v>
      </c>
      <c r="N11171" s="2">
        <f>VLOOKUP(H11171, [1]Products!B:E, 4, FALSE)</f>
        <v>14</v>
      </c>
      <c r="O11171" t="str">
        <f>TEXT(Table1[[#This Row],[Transaction Date]], "yyyy-mm")</f>
        <v>2024-10</v>
      </c>
      <c r="P11171" s="1">
        <f ca="1">YEAR(TODAY()) - YEAR(Table1[[#This Row],[Buyer Date of Birth]])</f>
        <v>60</v>
      </c>
      <c r="Q11171" s="2">
        <f>Table1[[#This Row],[Total Revenue]] - Table1[[#This Row],[Total Cost]]</f>
        <v>6080</v>
      </c>
    </row>
    <row r="11172" spans="1:17" x14ac:dyDescent="0.25">
      <c r="A11172" s="1">
        <v>45582</v>
      </c>
      <c r="B11172" t="s">
        <v>653</v>
      </c>
      <c r="C11172" t="s">
        <v>1023</v>
      </c>
      <c r="D11172" t="s">
        <v>53</v>
      </c>
      <c r="E11172" s="1">
        <v>35484</v>
      </c>
      <c r="F11172" t="s">
        <v>40</v>
      </c>
      <c r="G11172">
        <v>44</v>
      </c>
      <c r="H11172" t="s">
        <v>49</v>
      </c>
      <c r="I11172" t="s">
        <v>30</v>
      </c>
      <c r="J11172" t="s">
        <v>31</v>
      </c>
      <c r="K11172" t="str">
        <f>VLOOKUP(H11172, [1]Products!B:E, 2, FALSE)</f>
        <v>Butter Crunch</v>
      </c>
      <c r="L11172" s="2">
        <f>VLOOKUP(H11172, [1]Products!B:D, 3, FALSE)</f>
        <v>10</v>
      </c>
      <c r="M11172" s="2">
        <f>Table1[[#This Row],[Quantity Purchased]] * Table1[[#This Row],[Unit Price]]</f>
        <v>484</v>
      </c>
      <c r="N11172" s="2">
        <f>VLOOKUP(H11172, [1]Products!B:E, 4, FALSE)</f>
        <v>11</v>
      </c>
      <c r="O11172" t="str">
        <f>TEXT(Table1[[#This Row],[Transaction Date]], "yyyy-mm")</f>
        <v>2024-10</v>
      </c>
      <c r="P11172" s="1">
        <f ca="1">YEAR(TODAY()) - YEAR(Table1[[#This Row],[Buyer Date of Birth]])</f>
        <v>28</v>
      </c>
      <c r="Q11172" s="2">
        <f>Table1[[#This Row],[Total Revenue]] - Table1[[#This Row],[Total Cost]]</f>
        <v>474</v>
      </c>
    </row>
    <row r="11173" spans="1:17" x14ac:dyDescent="0.25">
      <c r="A11173" s="1">
        <v>45595</v>
      </c>
      <c r="B11173" t="s">
        <v>43</v>
      </c>
      <c r="C11173" t="s">
        <v>44</v>
      </c>
      <c r="D11173" t="s">
        <v>45</v>
      </c>
      <c r="E11173" s="1">
        <v>32742</v>
      </c>
      <c r="F11173" t="s">
        <v>40</v>
      </c>
      <c r="G11173">
        <v>383</v>
      </c>
      <c r="H11173" t="s">
        <v>49</v>
      </c>
      <c r="I11173" t="s">
        <v>36</v>
      </c>
      <c r="J11173" t="s">
        <v>31</v>
      </c>
      <c r="K11173" t="str">
        <f>VLOOKUP(H11173, [1]Products!B:E, 2, FALSE)</f>
        <v>Butter Crunch</v>
      </c>
      <c r="L11173" s="2">
        <f>VLOOKUP(H11173, [1]Products!B:D, 3, FALSE)</f>
        <v>10</v>
      </c>
      <c r="M11173" s="2">
        <f>Table1[[#This Row],[Quantity Purchased]] * Table1[[#This Row],[Unit Price]]</f>
        <v>4213</v>
      </c>
      <c r="N11173" s="2">
        <f>VLOOKUP(H11173, [1]Products!B:E, 4, FALSE)</f>
        <v>11</v>
      </c>
      <c r="O11173" t="str">
        <f>TEXT(Table1[[#This Row],[Transaction Date]], "yyyy-mm")</f>
        <v>2024-10</v>
      </c>
      <c r="P11173" s="1">
        <f ca="1">YEAR(TODAY()) - YEAR(Table1[[#This Row],[Buyer Date of Birth]])</f>
        <v>36</v>
      </c>
      <c r="Q11173" s="2">
        <f>Table1[[#This Row],[Total Revenue]] - Table1[[#This Row],[Total Cost]]</f>
        <v>4203</v>
      </c>
    </row>
    <row r="11174" spans="1:17" x14ac:dyDescent="0.25">
      <c r="A11174" s="1">
        <v>45594</v>
      </c>
      <c r="B11174" t="s">
        <v>283</v>
      </c>
      <c r="C11174" t="s">
        <v>467</v>
      </c>
      <c r="D11174" t="s">
        <v>100</v>
      </c>
      <c r="E11174" s="1">
        <v>17663</v>
      </c>
      <c r="F11174" t="s">
        <v>40</v>
      </c>
      <c r="G11174">
        <v>492</v>
      </c>
      <c r="H11174" t="s">
        <v>54</v>
      </c>
      <c r="I11174" t="s">
        <v>59</v>
      </c>
      <c r="J11174" t="s">
        <v>37</v>
      </c>
      <c r="K11174" t="str">
        <f>VLOOKUP(H11174, [1]Products!B:E, 2, FALSE)</f>
        <v>Lemon Crisps</v>
      </c>
      <c r="L11174" s="2">
        <f>VLOOKUP(H11174, [1]Products!B:D, 3, FALSE)</f>
        <v>7</v>
      </c>
      <c r="M11174" s="2">
        <f>Table1[[#This Row],[Quantity Purchased]] * Table1[[#This Row],[Unit Price]]</f>
        <v>4428</v>
      </c>
      <c r="N11174" s="2">
        <f>VLOOKUP(H11174, [1]Products!B:E, 4, FALSE)</f>
        <v>9</v>
      </c>
      <c r="O11174" t="str">
        <f>TEXT(Table1[[#This Row],[Transaction Date]], "yyyy-mm")</f>
        <v>2024-10</v>
      </c>
      <c r="P11174" s="1">
        <f ca="1">YEAR(TODAY()) - YEAR(Table1[[#This Row],[Buyer Date of Birth]])</f>
        <v>77</v>
      </c>
      <c r="Q11174" s="2">
        <f>Table1[[#This Row],[Total Revenue]] - Table1[[#This Row],[Total Cost]]</f>
        <v>4421</v>
      </c>
    </row>
    <row r="11175" spans="1:17" x14ac:dyDescent="0.25">
      <c r="A11175" s="1">
        <v>45572</v>
      </c>
      <c r="B11175" t="s">
        <v>280</v>
      </c>
      <c r="C11175" t="s">
        <v>97</v>
      </c>
      <c r="D11175" t="s">
        <v>20</v>
      </c>
      <c r="E11175" s="1">
        <v>33919</v>
      </c>
      <c r="F11175" t="s">
        <v>40</v>
      </c>
      <c r="G11175">
        <v>78</v>
      </c>
      <c r="H11175" t="s">
        <v>35</v>
      </c>
      <c r="I11175" t="s">
        <v>36</v>
      </c>
      <c r="J11175" t="s">
        <v>37</v>
      </c>
      <c r="K11175" t="str">
        <f>VLOOKUP(H11175, [1]Products!B:E, 2, FALSE)</f>
        <v>Caramel Biscuits</v>
      </c>
      <c r="L11175" s="2">
        <f>VLOOKUP(H11175, [1]Products!B:D, 3, FALSE)</f>
        <v>18</v>
      </c>
      <c r="M11175" s="2">
        <f>Table1[[#This Row],[Quantity Purchased]] * Table1[[#This Row],[Unit Price]]</f>
        <v>1716</v>
      </c>
      <c r="N11175" s="2">
        <f>VLOOKUP(H11175, [1]Products!B:E, 4, FALSE)</f>
        <v>22</v>
      </c>
      <c r="O11175" t="str">
        <f>TEXT(Table1[[#This Row],[Transaction Date]], "yyyy-mm")</f>
        <v>2024-10</v>
      </c>
      <c r="P11175" s="1">
        <f ca="1">YEAR(TODAY()) - YEAR(Table1[[#This Row],[Buyer Date of Birth]])</f>
        <v>33</v>
      </c>
      <c r="Q11175" s="2">
        <f>Table1[[#This Row],[Total Revenue]] - Table1[[#This Row],[Total Cost]]</f>
        <v>1698</v>
      </c>
    </row>
    <row r="11176" spans="1:17" x14ac:dyDescent="0.25">
      <c r="A11176" s="1">
        <v>45588</v>
      </c>
      <c r="B11176" t="s">
        <v>121</v>
      </c>
      <c r="C11176" t="s">
        <v>550</v>
      </c>
      <c r="D11176" t="s">
        <v>58</v>
      </c>
      <c r="E11176" s="1">
        <v>19953</v>
      </c>
      <c r="F11176" t="s">
        <v>21</v>
      </c>
      <c r="G11176">
        <v>430</v>
      </c>
      <c r="H11176" t="s">
        <v>22</v>
      </c>
      <c r="I11176" t="s">
        <v>59</v>
      </c>
      <c r="J11176" t="s">
        <v>24</v>
      </c>
      <c r="K11176" t="str">
        <f>VLOOKUP(H11176, [1]Products!B:E, 2, FALSE)</f>
        <v>Cinnamon Swirls</v>
      </c>
      <c r="L11176" s="2">
        <f>VLOOKUP(H11176, [1]Products!B:D, 3, FALSE)</f>
        <v>10</v>
      </c>
      <c r="M11176" s="2">
        <f>Table1[[#This Row],[Quantity Purchased]] * Table1[[#This Row],[Unit Price]]</f>
        <v>6020</v>
      </c>
      <c r="N11176" s="2">
        <f>VLOOKUP(H11176, [1]Products!B:E, 4, FALSE)</f>
        <v>14</v>
      </c>
      <c r="O11176" t="str">
        <f>TEXT(Table1[[#This Row],[Transaction Date]], "yyyy-mm")</f>
        <v>2024-10</v>
      </c>
      <c r="P11176" s="1">
        <f ca="1">YEAR(TODAY()) - YEAR(Table1[[#This Row],[Buyer Date of Birth]])</f>
        <v>71</v>
      </c>
      <c r="Q11176" s="2">
        <f>Table1[[#This Row],[Total Revenue]] - Table1[[#This Row],[Total Cost]]</f>
        <v>6010</v>
      </c>
    </row>
    <row r="11177" spans="1:17" x14ac:dyDescent="0.25">
      <c r="A11177" s="1">
        <v>45592</v>
      </c>
      <c r="B11177" t="s">
        <v>123</v>
      </c>
      <c r="C11177" t="s">
        <v>522</v>
      </c>
      <c r="D11177" t="s">
        <v>78</v>
      </c>
      <c r="E11177" s="1">
        <v>36624</v>
      </c>
      <c r="F11177" t="s">
        <v>75</v>
      </c>
      <c r="G11177">
        <v>236</v>
      </c>
      <c r="H11177" t="s">
        <v>63</v>
      </c>
      <c r="I11177" t="s">
        <v>23</v>
      </c>
      <c r="J11177" t="s">
        <v>24</v>
      </c>
      <c r="K11177" t="str">
        <f>VLOOKUP(H11177, [1]Products!B:E, 2, FALSE)</f>
        <v>Vanilla Wafers</v>
      </c>
      <c r="L11177" s="2">
        <f>VLOOKUP(H11177, [1]Products!B:D, 3, FALSE)</f>
        <v>18</v>
      </c>
      <c r="M11177" s="2">
        <f>Table1[[#This Row],[Quantity Purchased]] * Table1[[#This Row],[Unit Price]]</f>
        <v>8496</v>
      </c>
      <c r="N11177" s="2">
        <f>VLOOKUP(H11177, [1]Products!B:E, 4, FALSE)</f>
        <v>36</v>
      </c>
      <c r="O11177" t="str">
        <f>TEXT(Table1[[#This Row],[Transaction Date]], "yyyy-mm")</f>
        <v>2024-10</v>
      </c>
      <c r="P11177" s="1">
        <f ca="1">YEAR(TODAY()) - YEAR(Table1[[#This Row],[Buyer Date of Birth]])</f>
        <v>25</v>
      </c>
      <c r="Q11177" s="2">
        <f>Table1[[#This Row],[Total Revenue]] - Table1[[#This Row],[Total Cost]]</f>
        <v>8478</v>
      </c>
    </row>
    <row r="11178" spans="1:17" x14ac:dyDescent="0.25">
      <c r="A11178" s="1">
        <v>45585</v>
      </c>
      <c r="B11178" t="s">
        <v>60</v>
      </c>
      <c r="C11178" t="s">
        <v>163</v>
      </c>
      <c r="D11178" t="s">
        <v>58</v>
      </c>
      <c r="E11178" s="1">
        <v>20862</v>
      </c>
      <c r="F11178" t="s">
        <v>40</v>
      </c>
      <c r="G11178">
        <v>470</v>
      </c>
      <c r="H11178" t="s">
        <v>35</v>
      </c>
      <c r="I11178" t="s">
        <v>36</v>
      </c>
      <c r="J11178" t="s">
        <v>31</v>
      </c>
      <c r="K11178" t="str">
        <f>VLOOKUP(H11178, [1]Products!B:E, 2, FALSE)</f>
        <v>Caramel Biscuits</v>
      </c>
      <c r="L11178" s="2">
        <f>VLOOKUP(H11178, [1]Products!B:D, 3, FALSE)</f>
        <v>18</v>
      </c>
      <c r="M11178" s="2">
        <f>Table1[[#This Row],[Quantity Purchased]] * Table1[[#This Row],[Unit Price]]</f>
        <v>10340</v>
      </c>
      <c r="N11178" s="2">
        <f>VLOOKUP(H11178, [1]Products!B:E, 4, FALSE)</f>
        <v>22</v>
      </c>
      <c r="O11178" t="str">
        <f>TEXT(Table1[[#This Row],[Transaction Date]], "yyyy-mm")</f>
        <v>2024-10</v>
      </c>
      <c r="P11178" s="1">
        <f ca="1">YEAR(TODAY()) - YEAR(Table1[[#This Row],[Buyer Date of Birth]])</f>
        <v>68</v>
      </c>
      <c r="Q11178" s="2">
        <f>Table1[[#This Row],[Total Revenue]] - Table1[[#This Row],[Total Cost]]</f>
        <v>10322</v>
      </c>
    </row>
    <row r="11179" spans="1:17" x14ac:dyDescent="0.25">
      <c r="A11179" s="1">
        <v>45568</v>
      </c>
      <c r="B11179" t="s">
        <v>73</v>
      </c>
      <c r="C11179" t="s">
        <v>88</v>
      </c>
      <c r="D11179" t="s">
        <v>78</v>
      </c>
      <c r="E11179" s="1">
        <v>32350</v>
      </c>
      <c r="F11179" t="s">
        <v>40</v>
      </c>
      <c r="G11179">
        <v>111</v>
      </c>
      <c r="H11179" t="s">
        <v>63</v>
      </c>
      <c r="I11179" t="s">
        <v>30</v>
      </c>
      <c r="J11179" t="s">
        <v>24</v>
      </c>
      <c r="K11179" t="str">
        <f>VLOOKUP(H11179, [1]Products!B:E, 2, FALSE)</f>
        <v>Vanilla Wafers</v>
      </c>
      <c r="L11179" s="2">
        <f>VLOOKUP(H11179, [1]Products!B:D, 3, FALSE)</f>
        <v>18</v>
      </c>
      <c r="M11179" s="2">
        <f>Table1[[#This Row],[Quantity Purchased]] * Table1[[#This Row],[Unit Price]]</f>
        <v>3996</v>
      </c>
      <c r="N11179" s="2">
        <f>VLOOKUP(H11179, [1]Products!B:E, 4, FALSE)</f>
        <v>36</v>
      </c>
      <c r="O11179" t="str">
        <f>TEXT(Table1[[#This Row],[Transaction Date]], "yyyy-mm")</f>
        <v>2024-10</v>
      </c>
      <c r="P11179" s="1">
        <f ca="1">YEAR(TODAY()) - YEAR(Table1[[#This Row],[Buyer Date of Birth]])</f>
        <v>37</v>
      </c>
      <c r="Q11179" s="2">
        <f>Table1[[#This Row],[Total Revenue]] - Table1[[#This Row],[Total Cost]]</f>
        <v>3978</v>
      </c>
    </row>
    <row r="11180" spans="1:17" x14ac:dyDescent="0.25">
      <c r="A11180" s="1">
        <v>45582</v>
      </c>
      <c r="B11180" t="s">
        <v>508</v>
      </c>
      <c r="C11180" t="s">
        <v>1119</v>
      </c>
      <c r="D11180" t="s">
        <v>84</v>
      </c>
      <c r="E11180" s="1">
        <v>24763</v>
      </c>
      <c r="F11180" t="s">
        <v>28</v>
      </c>
      <c r="G11180">
        <v>94</v>
      </c>
      <c r="H11180" t="s">
        <v>71</v>
      </c>
      <c r="I11180" t="s">
        <v>23</v>
      </c>
      <c r="J11180" t="s">
        <v>24</v>
      </c>
      <c r="K11180" t="str">
        <f>VLOOKUP(H11180, [1]Products!B:E, 2, FALSE)</f>
        <v>Peanut Butter Bites</v>
      </c>
      <c r="L11180" s="2">
        <f>VLOOKUP(H11180, [1]Products!B:D, 3, FALSE)</f>
        <v>5</v>
      </c>
      <c r="M11180" s="2">
        <f>Table1[[#This Row],[Quantity Purchased]] * Table1[[#This Row],[Unit Price]]</f>
        <v>658</v>
      </c>
      <c r="N11180" s="2">
        <f>VLOOKUP(H11180, [1]Products!B:E, 4, FALSE)</f>
        <v>7</v>
      </c>
      <c r="O11180" t="str">
        <f>TEXT(Table1[[#This Row],[Transaction Date]], "yyyy-mm")</f>
        <v>2024-10</v>
      </c>
      <c r="P11180" s="1">
        <f ca="1">YEAR(TODAY()) - YEAR(Table1[[#This Row],[Buyer Date of Birth]])</f>
        <v>58</v>
      </c>
      <c r="Q11180" s="2">
        <f>Table1[[#This Row],[Total Revenue]] - Table1[[#This Row],[Total Cost]]</f>
        <v>653</v>
      </c>
    </row>
    <row r="11181" spans="1:17" x14ac:dyDescent="0.25">
      <c r="A11181" s="1">
        <v>45566</v>
      </c>
      <c r="B11181" t="s">
        <v>225</v>
      </c>
      <c r="C11181" t="s">
        <v>198</v>
      </c>
      <c r="D11181" t="s">
        <v>58</v>
      </c>
      <c r="E11181" s="1">
        <v>18374</v>
      </c>
      <c r="F11181" t="s">
        <v>28</v>
      </c>
      <c r="G11181">
        <v>83</v>
      </c>
      <c r="H11181" t="s">
        <v>22</v>
      </c>
      <c r="I11181" t="s">
        <v>46</v>
      </c>
      <c r="J11181" t="s">
        <v>37</v>
      </c>
      <c r="K11181" t="str">
        <f>VLOOKUP(H11181, [1]Products!B:E, 2, FALSE)</f>
        <v>Cinnamon Swirls</v>
      </c>
      <c r="L11181" s="2">
        <f>VLOOKUP(H11181, [1]Products!B:D, 3, FALSE)</f>
        <v>10</v>
      </c>
      <c r="M11181" s="2">
        <f>Table1[[#This Row],[Quantity Purchased]] * Table1[[#This Row],[Unit Price]]</f>
        <v>1162</v>
      </c>
      <c r="N11181" s="2">
        <f>VLOOKUP(H11181, [1]Products!B:E, 4, FALSE)</f>
        <v>14</v>
      </c>
      <c r="O11181" t="str">
        <f>TEXT(Table1[[#This Row],[Transaction Date]], "yyyy-mm")</f>
        <v>2024-10</v>
      </c>
      <c r="P11181" s="1">
        <f ca="1">YEAR(TODAY()) - YEAR(Table1[[#This Row],[Buyer Date of Birth]])</f>
        <v>75</v>
      </c>
      <c r="Q11181" s="2">
        <f>Table1[[#This Row],[Total Revenue]] - Table1[[#This Row],[Total Cost]]</f>
        <v>1152</v>
      </c>
    </row>
    <row r="11182" spans="1:17" x14ac:dyDescent="0.25">
      <c r="A11182" s="1">
        <v>45596</v>
      </c>
      <c r="B11182" t="s">
        <v>123</v>
      </c>
      <c r="C11182" t="s">
        <v>1196</v>
      </c>
      <c r="D11182" t="s">
        <v>89</v>
      </c>
      <c r="E11182" s="1">
        <v>34426</v>
      </c>
      <c r="F11182" t="s">
        <v>40</v>
      </c>
      <c r="G11182">
        <v>450</v>
      </c>
      <c r="H11182" t="s">
        <v>66</v>
      </c>
      <c r="I11182" t="s">
        <v>46</v>
      </c>
      <c r="J11182" t="s">
        <v>24</v>
      </c>
      <c r="K11182" t="str">
        <f>VLOOKUP(H11182, [1]Products!B:E, 2, FALSE)</f>
        <v>Oatmeal Cookies</v>
      </c>
      <c r="L11182" s="2">
        <f>VLOOKUP(H11182, [1]Products!B:D, 3, FALSE)</f>
        <v>19</v>
      </c>
      <c r="M11182" s="2">
        <f>Table1[[#This Row],[Quantity Purchased]] * Table1[[#This Row],[Unit Price]]</f>
        <v>10350</v>
      </c>
      <c r="N11182" s="2">
        <f>VLOOKUP(H11182, [1]Products!B:E, 4, FALSE)</f>
        <v>23</v>
      </c>
      <c r="O11182" t="str">
        <f>TEXT(Table1[[#This Row],[Transaction Date]], "yyyy-mm")</f>
        <v>2024-10</v>
      </c>
      <c r="P11182" s="1">
        <f ca="1">YEAR(TODAY()) - YEAR(Table1[[#This Row],[Buyer Date of Birth]])</f>
        <v>31</v>
      </c>
      <c r="Q11182" s="2">
        <f>Table1[[#This Row],[Total Revenue]] - Table1[[#This Row],[Total Cost]]</f>
        <v>10331</v>
      </c>
    </row>
    <row r="11183" spans="1:17" x14ac:dyDescent="0.25">
      <c r="A11183" s="1">
        <v>45573</v>
      </c>
      <c r="B11183" t="s">
        <v>462</v>
      </c>
      <c r="C11183" t="s">
        <v>1196</v>
      </c>
      <c r="D11183" t="s">
        <v>78</v>
      </c>
      <c r="E11183" s="1">
        <v>36581</v>
      </c>
      <c r="F11183" t="s">
        <v>40</v>
      </c>
      <c r="G11183">
        <v>311</v>
      </c>
      <c r="H11183" t="s">
        <v>35</v>
      </c>
      <c r="I11183" t="s">
        <v>30</v>
      </c>
      <c r="J11183" t="s">
        <v>31</v>
      </c>
      <c r="K11183" t="str">
        <f>VLOOKUP(H11183, [1]Products!B:E, 2, FALSE)</f>
        <v>Caramel Biscuits</v>
      </c>
      <c r="L11183" s="2">
        <f>VLOOKUP(H11183, [1]Products!B:D, 3, FALSE)</f>
        <v>18</v>
      </c>
      <c r="M11183" s="2">
        <f>Table1[[#This Row],[Quantity Purchased]] * Table1[[#This Row],[Unit Price]]</f>
        <v>6842</v>
      </c>
      <c r="N11183" s="2">
        <f>VLOOKUP(H11183, [1]Products!B:E, 4, FALSE)</f>
        <v>22</v>
      </c>
      <c r="O11183" t="str">
        <f>TEXT(Table1[[#This Row],[Transaction Date]], "yyyy-mm")</f>
        <v>2024-10</v>
      </c>
      <c r="P11183" s="1">
        <f ca="1">YEAR(TODAY()) - YEAR(Table1[[#This Row],[Buyer Date of Birth]])</f>
        <v>25</v>
      </c>
      <c r="Q11183" s="2">
        <f>Table1[[#This Row],[Total Revenue]] - Table1[[#This Row],[Total Cost]]</f>
        <v>6824</v>
      </c>
    </row>
    <row r="11184" spans="1:17" x14ac:dyDescent="0.25">
      <c r="A11184" s="1">
        <v>45566</v>
      </c>
      <c r="B11184" t="s">
        <v>831</v>
      </c>
      <c r="C11184" t="s">
        <v>211</v>
      </c>
      <c r="D11184" t="s">
        <v>78</v>
      </c>
      <c r="E11184" s="1">
        <v>15966</v>
      </c>
      <c r="F11184" t="s">
        <v>21</v>
      </c>
      <c r="G11184">
        <v>186</v>
      </c>
      <c r="H11184" t="s">
        <v>54</v>
      </c>
      <c r="I11184" t="s">
        <v>36</v>
      </c>
      <c r="J11184" t="s">
        <v>24</v>
      </c>
      <c r="K11184" t="str">
        <f>VLOOKUP(H11184, [1]Products!B:E, 2, FALSE)</f>
        <v>Lemon Crisps</v>
      </c>
      <c r="L11184" s="2">
        <f>VLOOKUP(H11184, [1]Products!B:D, 3, FALSE)</f>
        <v>7</v>
      </c>
      <c r="M11184" s="2">
        <f>Table1[[#This Row],[Quantity Purchased]] * Table1[[#This Row],[Unit Price]]</f>
        <v>1674</v>
      </c>
      <c r="N11184" s="2">
        <f>VLOOKUP(H11184, [1]Products!B:E, 4, FALSE)</f>
        <v>9</v>
      </c>
      <c r="O11184" t="str">
        <f>TEXT(Table1[[#This Row],[Transaction Date]], "yyyy-mm")</f>
        <v>2024-10</v>
      </c>
      <c r="P11184" s="1">
        <f ca="1">YEAR(TODAY()) - YEAR(Table1[[#This Row],[Buyer Date of Birth]])</f>
        <v>82</v>
      </c>
      <c r="Q11184" s="2">
        <f>Table1[[#This Row],[Total Revenue]] - Table1[[#This Row],[Total Cost]]</f>
        <v>1667</v>
      </c>
    </row>
    <row r="11185" spans="1:17" x14ac:dyDescent="0.25">
      <c r="A11185" s="1">
        <v>45594</v>
      </c>
      <c r="B11185" t="s">
        <v>167</v>
      </c>
      <c r="C11185" t="s">
        <v>329</v>
      </c>
      <c r="D11185" t="s">
        <v>62</v>
      </c>
      <c r="E11185" s="1">
        <v>31903</v>
      </c>
      <c r="F11185" t="s">
        <v>28</v>
      </c>
      <c r="G11185">
        <v>382</v>
      </c>
      <c r="H11185" t="s">
        <v>71</v>
      </c>
      <c r="I11185" t="s">
        <v>50</v>
      </c>
      <c r="J11185" t="s">
        <v>37</v>
      </c>
      <c r="K11185" t="str">
        <f>VLOOKUP(H11185, [1]Products!B:E, 2, FALSE)</f>
        <v>Peanut Butter Bites</v>
      </c>
      <c r="L11185" s="2">
        <f>VLOOKUP(H11185, [1]Products!B:D, 3, FALSE)</f>
        <v>5</v>
      </c>
      <c r="M11185" s="2">
        <f>Table1[[#This Row],[Quantity Purchased]] * Table1[[#This Row],[Unit Price]]</f>
        <v>2674</v>
      </c>
      <c r="N11185" s="2">
        <f>VLOOKUP(H11185, [1]Products!B:E, 4, FALSE)</f>
        <v>7</v>
      </c>
      <c r="O11185" t="str">
        <f>TEXT(Table1[[#This Row],[Transaction Date]], "yyyy-mm")</f>
        <v>2024-10</v>
      </c>
      <c r="P11185" s="1">
        <f ca="1">YEAR(TODAY()) - YEAR(Table1[[#This Row],[Buyer Date of Birth]])</f>
        <v>38</v>
      </c>
      <c r="Q11185" s="2">
        <f>Table1[[#This Row],[Total Revenue]] - Table1[[#This Row],[Total Cost]]</f>
        <v>2669</v>
      </c>
    </row>
    <row r="11186" spans="1:17" x14ac:dyDescent="0.25">
      <c r="A11186" s="1">
        <v>45593</v>
      </c>
      <c r="B11186" t="s">
        <v>348</v>
      </c>
      <c r="C11186" t="s">
        <v>157</v>
      </c>
      <c r="D11186" t="s">
        <v>53</v>
      </c>
      <c r="E11186" s="1">
        <v>19117</v>
      </c>
      <c r="F11186" t="s">
        <v>40</v>
      </c>
      <c r="G11186">
        <v>14</v>
      </c>
      <c r="H11186" t="s">
        <v>72</v>
      </c>
      <c r="I11186" t="s">
        <v>30</v>
      </c>
      <c r="J11186" t="s">
        <v>31</v>
      </c>
      <c r="K11186" t="str">
        <f>VLOOKUP(H11186, [1]Products!B:E, 2, FALSE)</f>
        <v>Choco Delight</v>
      </c>
      <c r="L11186" s="2">
        <f>VLOOKUP(H11186, [1]Products!B:D, 3, FALSE)</f>
        <v>3</v>
      </c>
      <c r="M11186" s="2">
        <f>Table1[[#This Row],[Quantity Purchased]] * Table1[[#This Row],[Unit Price]]</f>
        <v>70</v>
      </c>
      <c r="N11186" s="2">
        <f>VLOOKUP(H11186, [1]Products!B:E, 4, FALSE)</f>
        <v>5</v>
      </c>
      <c r="O11186" t="str">
        <f>TEXT(Table1[[#This Row],[Transaction Date]], "yyyy-mm")</f>
        <v>2024-10</v>
      </c>
      <c r="P11186" s="1">
        <f ca="1">YEAR(TODAY()) - YEAR(Table1[[#This Row],[Buyer Date of Birth]])</f>
        <v>73</v>
      </c>
      <c r="Q11186" s="2">
        <f>Table1[[#This Row],[Total Revenue]] - Table1[[#This Row],[Total Cost]]</f>
        <v>67</v>
      </c>
    </row>
    <row r="11187" spans="1:17" x14ac:dyDescent="0.25">
      <c r="A11187" s="1">
        <v>45576</v>
      </c>
      <c r="B11187" t="s">
        <v>738</v>
      </c>
      <c r="C11187" t="s">
        <v>548</v>
      </c>
      <c r="D11187" t="s">
        <v>45</v>
      </c>
      <c r="E11187" s="1">
        <v>19208</v>
      </c>
      <c r="F11187" t="s">
        <v>75</v>
      </c>
      <c r="G11187">
        <v>458</v>
      </c>
      <c r="H11187" t="s">
        <v>72</v>
      </c>
      <c r="I11187" t="s">
        <v>23</v>
      </c>
      <c r="J11187" t="s">
        <v>31</v>
      </c>
      <c r="K11187" t="str">
        <f>VLOOKUP(H11187, [1]Products!B:E, 2, FALSE)</f>
        <v>Choco Delight</v>
      </c>
      <c r="L11187" s="2">
        <f>VLOOKUP(H11187, [1]Products!B:D, 3, FALSE)</f>
        <v>3</v>
      </c>
      <c r="M11187" s="2">
        <f>Table1[[#This Row],[Quantity Purchased]] * Table1[[#This Row],[Unit Price]]</f>
        <v>2290</v>
      </c>
      <c r="N11187" s="2">
        <f>VLOOKUP(H11187, [1]Products!B:E, 4, FALSE)</f>
        <v>5</v>
      </c>
      <c r="O11187" t="str">
        <f>TEXT(Table1[[#This Row],[Transaction Date]], "yyyy-mm")</f>
        <v>2024-10</v>
      </c>
      <c r="P11187" s="1">
        <f ca="1">YEAR(TODAY()) - YEAR(Table1[[#This Row],[Buyer Date of Birth]])</f>
        <v>73</v>
      </c>
      <c r="Q11187" s="2">
        <f>Table1[[#This Row],[Total Revenue]] - Table1[[#This Row],[Total Cost]]</f>
        <v>2287</v>
      </c>
    </row>
    <row r="11188" spans="1:17" x14ac:dyDescent="0.25">
      <c r="A11188" s="1">
        <v>45579</v>
      </c>
      <c r="B11188" t="s">
        <v>558</v>
      </c>
      <c r="C11188" t="s">
        <v>282</v>
      </c>
      <c r="D11188" t="s">
        <v>34</v>
      </c>
      <c r="E11188" s="1">
        <v>36456</v>
      </c>
      <c r="F11188" t="s">
        <v>40</v>
      </c>
      <c r="G11188">
        <v>247</v>
      </c>
      <c r="H11188" t="s">
        <v>41</v>
      </c>
      <c r="I11188" t="s">
        <v>23</v>
      </c>
      <c r="J11188" t="s">
        <v>37</v>
      </c>
      <c r="K11188" t="str">
        <f>VLOOKUP(H11188, [1]Products!B:E, 2, FALSE)</f>
        <v>Ginger Snaps</v>
      </c>
      <c r="L11188" s="2">
        <f>VLOOKUP(H11188, [1]Products!B:D, 3, FALSE)</f>
        <v>14</v>
      </c>
      <c r="M11188" s="2">
        <f>Table1[[#This Row],[Quantity Purchased]] * Table1[[#This Row],[Unit Price]]</f>
        <v>6916</v>
      </c>
      <c r="N11188" s="2">
        <f>VLOOKUP(H11188, [1]Products!B:E, 4, FALSE)</f>
        <v>28</v>
      </c>
      <c r="O11188" t="str">
        <f>TEXT(Table1[[#This Row],[Transaction Date]], "yyyy-mm")</f>
        <v>2024-10</v>
      </c>
      <c r="P11188" s="1">
        <f ca="1">YEAR(TODAY()) - YEAR(Table1[[#This Row],[Buyer Date of Birth]])</f>
        <v>26</v>
      </c>
      <c r="Q11188" s="2">
        <f>Table1[[#This Row],[Total Revenue]] - Table1[[#This Row],[Total Cost]]</f>
        <v>6902</v>
      </c>
    </row>
    <row r="11189" spans="1:17" x14ac:dyDescent="0.25">
      <c r="A11189" s="1">
        <v>45580</v>
      </c>
      <c r="B11189" t="s">
        <v>469</v>
      </c>
      <c r="C11189" t="s">
        <v>86</v>
      </c>
      <c r="D11189" t="s">
        <v>89</v>
      </c>
      <c r="E11189" s="1">
        <v>17580</v>
      </c>
      <c r="F11189" t="s">
        <v>21</v>
      </c>
      <c r="G11189">
        <v>477</v>
      </c>
      <c r="H11189" t="s">
        <v>35</v>
      </c>
      <c r="I11189" t="s">
        <v>36</v>
      </c>
      <c r="J11189" t="s">
        <v>37</v>
      </c>
      <c r="K11189" t="str">
        <f>VLOOKUP(H11189, [1]Products!B:E, 2, FALSE)</f>
        <v>Caramel Biscuits</v>
      </c>
      <c r="L11189" s="2">
        <f>VLOOKUP(H11189, [1]Products!B:D, 3, FALSE)</f>
        <v>18</v>
      </c>
      <c r="M11189" s="2">
        <f>Table1[[#This Row],[Quantity Purchased]] * Table1[[#This Row],[Unit Price]]</f>
        <v>10494</v>
      </c>
      <c r="N11189" s="2">
        <f>VLOOKUP(H11189, [1]Products!B:E, 4, FALSE)</f>
        <v>22</v>
      </c>
      <c r="O11189" t="str">
        <f>TEXT(Table1[[#This Row],[Transaction Date]], "yyyy-mm")</f>
        <v>2024-10</v>
      </c>
      <c r="P11189" s="1">
        <f ca="1">YEAR(TODAY()) - YEAR(Table1[[#This Row],[Buyer Date of Birth]])</f>
        <v>77</v>
      </c>
      <c r="Q11189" s="2">
        <f>Table1[[#This Row],[Total Revenue]] - Table1[[#This Row],[Total Cost]]</f>
        <v>10476</v>
      </c>
    </row>
    <row r="11190" spans="1:17" x14ac:dyDescent="0.25">
      <c r="A11190" s="1">
        <v>45592</v>
      </c>
      <c r="B11190" t="s">
        <v>309</v>
      </c>
      <c r="C11190" t="s">
        <v>229</v>
      </c>
      <c r="D11190" t="s">
        <v>78</v>
      </c>
      <c r="E11190" s="1">
        <v>33993</v>
      </c>
      <c r="F11190" t="s">
        <v>75</v>
      </c>
      <c r="G11190">
        <v>28</v>
      </c>
      <c r="H11190" t="s">
        <v>22</v>
      </c>
      <c r="I11190" t="s">
        <v>46</v>
      </c>
      <c r="J11190" t="s">
        <v>24</v>
      </c>
      <c r="K11190" t="str">
        <f>VLOOKUP(H11190, [1]Products!B:E, 2, FALSE)</f>
        <v>Cinnamon Swirls</v>
      </c>
      <c r="L11190" s="2">
        <f>VLOOKUP(H11190, [1]Products!B:D, 3, FALSE)</f>
        <v>10</v>
      </c>
      <c r="M11190" s="2">
        <f>Table1[[#This Row],[Quantity Purchased]] * Table1[[#This Row],[Unit Price]]</f>
        <v>392</v>
      </c>
      <c r="N11190" s="2">
        <f>VLOOKUP(H11190, [1]Products!B:E, 4, FALSE)</f>
        <v>14</v>
      </c>
      <c r="O11190" t="str">
        <f>TEXT(Table1[[#This Row],[Transaction Date]], "yyyy-mm")</f>
        <v>2024-10</v>
      </c>
      <c r="P11190" s="1">
        <f ca="1">YEAR(TODAY()) - YEAR(Table1[[#This Row],[Buyer Date of Birth]])</f>
        <v>32</v>
      </c>
      <c r="Q11190" s="2">
        <f>Table1[[#This Row],[Total Revenue]] - Table1[[#This Row],[Total Cost]]</f>
        <v>382</v>
      </c>
    </row>
    <row r="11191" spans="1:17" x14ac:dyDescent="0.25">
      <c r="A11191" s="1">
        <v>45578</v>
      </c>
      <c r="B11191" t="s">
        <v>257</v>
      </c>
      <c r="C11191" t="s">
        <v>1044</v>
      </c>
      <c r="D11191" t="s">
        <v>78</v>
      </c>
      <c r="E11191" s="1">
        <v>21552</v>
      </c>
      <c r="F11191" t="s">
        <v>40</v>
      </c>
      <c r="G11191">
        <v>260</v>
      </c>
      <c r="H11191" t="s">
        <v>35</v>
      </c>
      <c r="I11191" t="s">
        <v>50</v>
      </c>
      <c r="J11191" t="s">
        <v>24</v>
      </c>
      <c r="K11191" t="str">
        <f>VLOOKUP(H11191, [1]Products!B:E, 2, FALSE)</f>
        <v>Caramel Biscuits</v>
      </c>
      <c r="L11191" s="2">
        <f>VLOOKUP(H11191, [1]Products!B:D, 3, FALSE)</f>
        <v>18</v>
      </c>
      <c r="M11191" s="2">
        <f>Table1[[#This Row],[Quantity Purchased]] * Table1[[#This Row],[Unit Price]]</f>
        <v>5720</v>
      </c>
      <c r="N11191" s="2">
        <f>VLOOKUP(H11191, [1]Products!B:E, 4, FALSE)</f>
        <v>22</v>
      </c>
      <c r="O11191" t="str">
        <f>TEXT(Table1[[#This Row],[Transaction Date]], "yyyy-mm")</f>
        <v>2024-10</v>
      </c>
      <c r="P11191" s="1">
        <f ca="1">YEAR(TODAY()) - YEAR(Table1[[#This Row],[Buyer Date of Birth]])</f>
        <v>66</v>
      </c>
      <c r="Q11191" s="2">
        <f>Table1[[#This Row],[Total Revenue]] - Table1[[#This Row],[Total Cost]]</f>
        <v>5702</v>
      </c>
    </row>
    <row r="11192" spans="1:17" x14ac:dyDescent="0.25">
      <c r="A11192" s="1">
        <v>45593</v>
      </c>
      <c r="B11192" t="s">
        <v>1179</v>
      </c>
      <c r="C11192" t="s">
        <v>522</v>
      </c>
      <c r="D11192" t="s">
        <v>58</v>
      </c>
      <c r="E11192" s="1">
        <v>30314</v>
      </c>
      <c r="F11192" t="s">
        <v>75</v>
      </c>
      <c r="G11192">
        <v>71</v>
      </c>
      <c r="H11192" t="s">
        <v>71</v>
      </c>
      <c r="I11192" t="s">
        <v>46</v>
      </c>
      <c r="J11192" t="s">
        <v>31</v>
      </c>
      <c r="K11192" t="str">
        <f>VLOOKUP(H11192, [1]Products!B:E, 2, FALSE)</f>
        <v>Peanut Butter Bites</v>
      </c>
      <c r="L11192" s="2">
        <f>VLOOKUP(H11192, [1]Products!B:D, 3, FALSE)</f>
        <v>5</v>
      </c>
      <c r="M11192" s="2">
        <f>Table1[[#This Row],[Quantity Purchased]] * Table1[[#This Row],[Unit Price]]</f>
        <v>497</v>
      </c>
      <c r="N11192" s="2">
        <f>VLOOKUP(H11192, [1]Products!B:E, 4, FALSE)</f>
        <v>7</v>
      </c>
      <c r="O11192" t="str">
        <f>TEXT(Table1[[#This Row],[Transaction Date]], "yyyy-mm")</f>
        <v>2024-10</v>
      </c>
      <c r="P11192" s="1">
        <f ca="1">YEAR(TODAY()) - YEAR(Table1[[#This Row],[Buyer Date of Birth]])</f>
        <v>43</v>
      </c>
      <c r="Q11192" s="2">
        <f>Table1[[#This Row],[Total Revenue]] - Table1[[#This Row],[Total Cost]]</f>
        <v>492</v>
      </c>
    </row>
    <row r="11193" spans="1:17" x14ac:dyDescent="0.25">
      <c r="A11193" s="1">
        <v>45583</v>
      </c>
      <c r="B11193" t="s">
        <v>212</v>
      </c>
      <c r="C11193" t="s">
        <v>1009</v>
      </c>
      <c r="D11193" t="s">
        <v>53</v>
      </c>
      <c r="E11193" s="1">
        <v>36177</v>
      </c>
      <c r="F11193" t="s">
        <v>21</v>
      </c>
      <c r="G11193">
        <v>49</v>
      </c>
      <c r="H11193" t="s">
        <v>54</v>
      </c>
      <c r="I11193" t="s">
        <v>46</v>
      </c>
      <c r="J11193" t="s">
        <v>24</v>
      </c>
      <c r="K11193" t="str">
        <f>VLOOKUP(H11193, [1]Products!B:E, 2, FALSE)</f>
        <v>Lemon Crisps</v>
      </c>
      <c r="L11193" s="2">
        <f>VLOOKUP(H11193, [1]Products!B:D, 3, FALSE)</f>
        <v>7</v>
      </c>
      <c r="M11193" s="2">
        <f>Table1[[#This Row],[Quantity Purchased]] * Table1[[#This Row],[Unit Price]]</f>
        <v>441</v>
      </c>
      <c r="N11193" s="2">
        <f>VLOOKUP(H11193, [1]Products!B:E, 4, FALSE)</f>
        <v>9</v>
      </c>
      <c r="O11193" t="str">
        <f>TEXT(Table1[[#This Row],[Transaction Date]], "yyyy-mm")</f>
        <v>2024-10</v>
      </c>
      <c r="P11193" s="1">
        <f ca="1">YEAR(TODAY()) - YEAR(Table1[[#This Row],[Buyer Date of Birth]])</f>
        <v>26</v>
      </c>
      <c r="Q11193" s="2">
        <f>Table1[[#This Row],[Total Revenue]] - Table1[[#This Row],[Total Cost]]</f>
        <v>434</v>
      </c>
    </row>
    <row r="11194" spans="1:17" x14ac:dyDescent="0.25">
      <c r="A11194" s="1">
        <v>45567</v>
      </c>
      <c r="B11194" t="s">
        <v>759</v>
      </c>
      <c r="C11194" t="s">
        <v>775</v>
      </c>
      <c r="D11194" t="s">
        <v>78</v>
      </c>
      <c r="E11194" s="1">
        <v>20478</v>
      </c>
      <c r="F11194" t="s">
        <v>28</v>
      </c>
      <c r="G11194">
        <v>402</v>
      </c>
      <c r="H11194" t="s">
        <v>41</v>
      </c>
      <c r="I11194" t="s">
        <v>36</v>
      </c>
      <c r="J11194" t="s">
        <v>24</v>
      </c>
      <c r="K11194" t="str">
        <f>VLOOKUP(H11194, [1]Products!B:E, 2, FALSE)</f>
        <v>Ginger Snaps</v>
      </c>
      <c r="L11194" s="2">
        <f>VLOOKUP(H11194, [1]Products!B:D, 3, FALSE)</f>
        <v>14</v>
      </c>
      <c r="M11194" s="2">
        <f>Table1[[#This Row],[Quantity Purchased]] * Table1[[#This Row],[Unit Price]]</f>
        <v>11256</v>
      </c>
      <c r="N11194" s="2">
        <f>VLOOKUP(H11194, [1]Products!B:E, 4, FALSE)</f>
        <v>28</v>
      </c>
      <c r="O11194" t="str">
        <f>TEXT(Table1[[#This Row],[Transaction Date]], "yyyy-mm")</f>
        <v>2024-10</v>
      </c>
      <c r="P11194" s="1">
        <f ca="1">YEAR(TODAY()) - YEAR(Table1[[#This Row],[Buyer Date of Birth]])</f>
        <v>69</v>
      </c>
      <c r="Q11194" s="2">
        <f>Table1[[#This Row],[Total Revenue]] - Table1[[#This Row],[Total Cost]]</f>
        <v>11242</v>
      </c>
    </row>
    <row r="11195" spans="1:17" x14ac:dyDescent="0.25">
      <c r="A11195" s="1">
        <v>45586</v>
      </c>
      <c r="B11195" t="s">
        <v>459</v>
      </c>
      <c r="C11195" t="s">
        <v>1234</v>
      </c>
      <c r="D11195" t="s">
        <v>100</v>
      </c>
      <c r="E11195" s="1">
        <v>37520</v>
      </c>
      <c r="F11195" t="s">
        <v>28</v>
      </c>
      <c r="G11195">
        <v>35</v>
      </c>
      <c r="H11195" t="s">
        <v>66</v>
      </c>
      <c r="I11195" t="s">
        <v>36</v>
      </c>
      <c r="J11195" t="s">
        <v>37</v>
      </c>
      <c r="K11195" t="str">
        <f>VLOOKUP(H11195, [1]Products!B:E, 2, FALSE)</f>
        <v>Oatmeal Cookies</v>
      </c>
      <c r="L11195" s="2">
        <f>VLOOKUP(H11195, [1]Products!B:D, 3, FALSE)</f>
        <v>19</v>
      </c>
      <c r="M11195" s="2">
        <f>Table1[[#This Row],[Quantity Purchased]] * Table1[[#This Row],[Unit Price]]</f>
        <v>805</v>
      </c>
      <c r="N11195" s="2">
        <f>VLOOKUP(H11195, [1]Products!B:E, 4, FALSE)</f>
        <v>23</v>
      </c>
      <c r="O11195" t="str">
        <f>TEXT(Table1[[#This Row],[Transaction Date]], "yyyy-mm")</f>
        <v>2024-10</v>
      </c>
      <c r="P11195" s="1">
        <f ca="1">YEAR(TODAY()) - YEAR(Table1[[#This Row],[Buyer Date of Birth]])</f>
        <v>23</v>
      </c>
      <c r="Q11195" s="2">
        <f>Table1[[#This Row],[Total Revenue]] - Table1[[#This Row],[Total Cost]]</f>
        <v>786</v>
      </c>
    </row>
    <row r="11196" spans="1:17" x14ac:dyDescent="0.25">
      <c r="A11196" s="1">
        <v>45574</v>
      </c>
      <c r="B11196" t="s">
        <v>216</v>
      </c>
      <c r="C11196" t="s">
        <v>39</v>
      </c>
      <c r="D11196" t="s">
        <v>45</v>
      </c>
      <c r="E11196" s="1">
        <v>25517</v>
      </c>
      <c r="F11196" t="s">
        <v>28</v>
      </c>
      <c r="G11196">
        <v>129</v>
      </c>
      <c r="H11196" t="s">
        <v>29</v>
      </c>
      <c r="I11196" t="s">
        <v>23</v>
      </c>
      <c r="J11196" t="s">
        <v>24</v>
      </c>
      <c r="K11196" t="str">
        <f>VLOOKUP(H11196, [1]Products!B:E, 2, FALSE)</f>
        <v>Shortbread</v>
      </c>
      <c r="L11196" s="2">
        <f>VLOOKUP(H11196, [1]Products!B:D, 3, FALSE)</f>
        <v>10</v>
      </c>
      <c r="M11196" s="2">
        <f>Table1[[#This Row],[Quantity Purchased]] * Table1[[#This Row],[Unit Price]]</f>
        <v>5805</v>
      </c>
      <c r="N11196" s="2">
        <f>VLOOKUP(H11196, [1]Products!B:E, 4, FALSE)</f>
        <v>45</v>
      </c>
      <c r="O11196" t="str">
        <f>TEXT(Table1[[#This Row],[Transaction Date]], "yyyy-mm")</f>
        <v>2024-10</v>
      </c>
      <c r="P11196" s="1">
        <f ca="1">YEAR(TODAY()) - YEAR(Table1[[#This Row],[Buyer Date of Birth]])</f>
        <v>56</v>
      </c>
      <c r="Q11196" s="2">
        <f>Table1[[#This Row],[Total Revenue]] - Table1[[#This Row],[Total Cost]]</f>
        <v>5795</v>
      </c>
    </row>
    <row r="11197" spans="1:17" x14ac:dyDescent="0.25">
      <c r="A11197" s="1">
        <v>45569</v>
      </c>
      <c r="B11197" t="s">
        <v>204</v>
      </c>
      <c r="C11197" t="s">
        <v>345</v>
      </c>
      <c r="D11197" t="s">
        <v>45</v>
      </c>
      <c r="E11197" s="1">
        <v>38819</v>
      </c>
      <c r="F11197" t="s">
        <v>21</v>
      </c>
      <c r="G11197">
        <v>173</v>
      </c>
      <c r="H11197" t="s">
        <v>22</v>
      </c>
      <c r="I11197" t="s">
        <v>59</v>
      </c>
      <c r="J11197" t="s">
        <v>37</v>
      </c>
      <c r="K11197" t="str">
        <f>VLOOKUP(H11197, [1]Products!B:E, 2, FALSE)</f>
        <v>Cinnamon Swirls</v>
      </c>
      <c r="L11197" s="2">
        <f>VLOOKUP(H11197, [1]Products!B:D, 3, FALSE)</f>
        <v>10</v>
      </c>
      <c r="M11197" s="2">
        <f>Table1[[#This Row],[Quantity Purchased]] * Table1[[#This Row],[Unit Price]]</f>
        <v>2422</v>
      </c>
      <c r="N11197" s="2">
        <f>VLOOKUP(H11197, [1]Products!B:E, 4, FALSE)</f>
        <v>14</v>
      </c>
      <c r="O11197" t="str">
        <f>TEXT(Table1[[#This Row],[Transaction Date]], "yyyy-mm")</f>
        <v>2024-10</v>
      </c>
      <c r="P11197" s="1">
        <f ca="1">YEAR(TODAY()) - YEAR(Table1[[#This Row],[Buyer Date of Birth]])</f>
        <v>19</v>
      </c>
      <c r="Q11197" s="2">
        <f>Table1[[#This Row],[Total Revenue]] - Table1[[#This Row],[Total Cost]]</f>
        <v>2412</v>
      </c>
    </row>
    <row r="11198" spans="1:17" x14ac:dyDescent="0.25">
      <c r="A11198" s="1">
        <v>45595</v>
      </c>
      <c r="B11198" t="s">
        <v>791</v>
      </c>
      <c r="C11198" t="s">
        <v>314</v>
      </c>
      <c r="D11198" t="s">
        <v>58</v>
      </c>
      <c r="E11198" s="1">
        <v>22373</v>
      </c>
      <c r="F11198" t="s">
        <v>21</v>
      </c>
      <c r="G11198">
        <v>333</v>
      </c>
      <c r="H11198" t="s">
        <v>66</v>
      </c>
      <c r="I11198" t="s">
        <v>59</v>
      </c>
      <c r="J11198" t="s">
        <v>31</v>
      </c>
      <c r="K11198" t="str">
        <f>VLOOKUP(H11198, [1]Products!B:E, 2, FALSE)</f>
        <v>Oatmeal Cookies</v>
      </c>
      <c r="L11198" s="2">
        <f>VLOOKUP(H11198, [1]Products!B:D, 3, FALSE)</f>
        <v>19</v>
      </c>
      <c r="M11198" s="2">
        <f>Table1[[#This Row],[Quantity Purchased]] * Table1[[#This Row],[Unit Price]]</f>
        <v>7659</v>
      </c>
      <c r="N11198" s="2">
        <f>VLOOKUP(H11198, [1]Products!B:E, 4, FALSE)</f>
        <v>23</v>
      </c>
      <c r="O11198" t="str">
        <f>TEXT(Table1[[#This Row],[Transaction Date]], "yyyy-mm")</f>
        <v>2024-10</v>
      </c>
      <c r="P11198" s="1">
        <f ca="1">YEAR(TODAY()) - YEAR(Table1[[#This Row],[Buyer Date of Birth]])</f>
        <v>64</v>
      </c>
      <c r="Q11198" s="2">
        <f>Table1[[#This Row],[Total Revenue]] - Table1[[#This Row],[Total Cost]]</f>
        <v>7640</v>
      </c>
    </row>
    <row r="11199" spans="1:17" x14ac:dyDescent="0.25">
      <c r="A11199" s="1">
        <v>45567</v>
      </c>
      <c r="B11199" t="s">
        <v>87</v>
      </c>
      <c r="C11199" t="s">
        <v>159</v>
      </c>
      <c r="D11199" t="s">
        <v>34</v>
      </c>
      <c r="E11199" s="1">
        <v>28133</v>
      </c>
      <c r="F11199" t="s">
        <v>40</v>
      </c>
      <c r="G11199">
        <v>205</v>
      </c>
      <c r="H11199" t="s">
        <v>72</v>
      </c>
      <c r="I11199" t="s">
        <v>30</v>
      </c>
      <c r="J11199" t="s">
        <v>31</v>
      </c>
      <c r="K11199" t="str">
        <f>VLOOKUP(H11199, [1]Products!B:E, 2, FALSE)</f>
        <v>Choco Delight</v>
      </c>
      <c r="L11199" s="2">
        <f>VLOOKUP(H11199, [1]Products!B:D, 3, FALSE)</f>
        <v>3</v>
      </c>
      <c r="M11199" s="2">
        <f>Table1[[#This Row],[Quantity Purchased]] * Table1[[#This Row],[Unit Price]]</f>
        <v>1025</v>
      </c>
      <c r="N11199" s="2">
        <f>VLOOKUP(H11199, [1]Products!B:E, 4, FALSE)</f>
        <v>5</v>
      </c>
      <c r="O11199" t="str">
        <f>TEXT(Table1[[#This Row],[Transaction Date]], "yyyy-mm")</f>
        <v>2024-10</v>
      </c>
      <c r="P11199" s="1">
        <f ca="1">YEAR(TODAY()) - YEAR(Table1[[#This Row],[Buyer Date of Birth]])</f>
        <v>48</v>
      </c>
      <c r="Q11199" s="2">
        <f>Table1[[#This Row],[Total Revenue]] - Table1[[#This Row],[Total Cost]]</f>
        <v>1022</v>
      </c>
    </row>
    <row r="11200" spans="1:17" x14ac:dyDescent="0.25">
      <c r="A11200" s="1">
        <v>45568</v>
      </c>
      <c r="B11200" t="s">
        <v>207</v>
      </c>
      <c r="C11200" t="s">
        <v>88</v>
      </c>
      <c r="D11200" t="s">
        <v>20</v>
      </c>
      <c r="E11200" s="1">
        <v>33799</v>
      </c>
      <c r="F11200" t="s">
        <v>21</v>
      </c>
      <c r="G11200">
        <v>171</v>
      </c>
      <c r="H11200" t="s">
        <v>72</v>
      </c>
      <c r="I11200" t="s">
        <v>59</v>
      </c>
      <c r="J11200" t="s">
        <v>37</v>
      </c>
      <c r="K11200" t="str">
        <f>VLOOKUP(H11200, [1]Products!B:E, 2, FALSE)</f>
        <v>Choco Delight</v>
      </c>
      <c r="L11200" s="2">
        <f>VLOOKUP(H11200, [1]Products!B:D, 3, FALSE)</f>
        <v>3</v>
      </c>
      <c r="M11200" s="2">
        <f>Table1[[#This Row],[Quantity Purchased]] * Table1[[#This Row],[Unit Price]]</f>
        <v>855</v>
      </c>
      <c r="N11200" s="2">
        <f>VLOOKUP(H11200, [1]Products!B:E, 4, FALSE)</f>
        <v>5</v>
      </c>
      <c r="O11200" t="str">
        <f>TEXT(Table1[[#This Row],[Transaction Date]], "yyyy-mm")</f>
        <v>2024-10</v>
      </c>
      <c r="P11200" s="1">
        <f ca="1">YEAR(TODAY()) - YEAR(Table1[[#This Row],[Buyer Date of Birth]])</f>
        <v>33</v>
      </c>
      <c r="Q11200" s="2">
        <f>Table1[[#This Row],[Total Revenue]] - Table1[[#This Row],[Total Cost]]</f>
        <v>852</v>
      </c>
    </row>
    <row r="11201" spans="1:17" x14ac:dyDescent="0.25">
      <c r="A11201" s="1">
        <v>45567</v>
      </c>
      <c r="B11201" t="s">
        <v>157</v>
      </c>
      <c r="C11201" t="s">
        <v>903</v>
      </c>
      <c r="D11201" t="s">
        <v>20</v>
      </c>
      <c r="E11201" s="1">
        <v>18893</v>
      </c>
      <c r="F11201" t="s">
        <v>75</v>
      </c>
      <c r="G11201">
        <v>257</v>
      </c>
      <c r="H11201" t="s">
        <v>71</v>
      </c>
      <c r="I11201" t="s">
        <v>42</v>
      </c>
      <c r="J11201" t="s">
        <v>37</v>
      </c>
      <c r="K11201" t="str">
        <f>VLOOKUP(H11201, [1]Products!B:E, 2, FALSE)</f>
        <v>Peanut Butter Bites</v>
      </c>
      <c r="L11201" s="2">
        <f>VLOOKUP(H11201, [1]Products!B:D, 3, FALSE)</f>
        <v>5</v>
      </c>
      <c r="M11201" s="2">
        <f>Table1[[#This Row],[Quantity Purchased]] * Table1[[#This Row],[Unit Price]]</f>
        <v>1799</v>
      </c>
      <c r="N11201" s="2">
        <f>VLOOKUP(H11201, [1]Products!B:E, 4, FALSE)</f>
        <v>7</v>
      </c>
      <c r="O11201" t="str">
        <f>TEXT(Table1[[#This Row],[Transaction Date]], "yyyy-mm")</f>
        <v>2024-10</v>
      </c>
      <c r="P11201" s="1">
        <f ca="1">YEAR(TODAY()) - YEAR(Table1[[#This Row],[Buyer Date of Birth]])</f>
        <v>74</v>
      </c>
      <c r="Q11201" s="2">
        <f>Table1[[#This Row],[Total Revenue]] - Table1[[#This Row],[Total Cost]]</f>
        <v>1794</v>
      </c>
    </row>
    <row r="11202" spans="1:17" x14ac:dyDescent="0.25">
      <c r="A11202" s="1">
        <v>45611</v>
      </c>
      <c r="B11202" t="s">
        <v>400</v>
      </c>
      <c r="C11202" t="s">
        <v>903</v>
      </c>
      <c r="D11202" t="s">
        <v>45</v>
      </c>
      <c r="E11202" s="1">
        <v>31832</v>
      </c>
      <c r="F11202" t="s">
        <v>75</v>
      </c>
      <c r="G11202">
        <v>358</v>
      </c>
      <c r="H11202" t="s">
        <v>35</v>
      </c>
      <c r="I11202" t="s">
        <v>36</v>
      </c>
      <c r="J11202" t="s">
        <v>24</v>
      </c>
      <c r="K11202" t="str">
        <f>VLOOKUP(H11202, [1]Products!B:E, 2, FALSE)</f>
        <v>Caramel Biscuits</v>
      </c>
      <c r="L11202" s="2">
        <f>VLOOKUP(H11202, [1]Products!B:D, 3, FALSE)</f>
        <v>18</v>
      </c>
      <c r="M11202" s="2">
        <f>Table1[[#This Row],[Quantity Purchased]] * Table1[[#This Row],[Unit Price]]</f>
        <v>7876</v>
      </c>
      <c r="N11202" s="2">
        <f>VLOOKUP(H11202, [1]Products!B:E, 4, FALSE)</f>
        <v>22</v>
      </c>
      <c r="O11202" t="str">
        <f>TEXT(Table1[[#This Row],[Transaction Date]], "yyyy-mm")</f>
        <v>2024-11</v>
      </c>
      <c r="P11202" s="1">
        <f ca="1">YEAR(TODAY()) - YEAR(Table1[[#This Row],[Buyer Date of Birth]])</f>
        <v>38</v>
      </c>
      <c r="Q11202" s="2">
        <f>Table1[[#This Row],[Total Revenue]] - Table1[[#This Row],[Total Cost]]</f>
        <v>7858</v>
      </c>
    </row>
    <row r="11203" spans="1:17" x14ac:dyDescent="0.25">
      <c r="A11203" s="1">
        <v>45598</v>
      </c>
      <c r="B11203" t="s">
        <v>263</v>
      </c>
      <c r="C11203" t="s">
        <v>116</v>
      </c>
      <c r="D11203" t="s">
        <v>78</v>
      </c>
      <c r="E11203" s="1">
        <v>32887</v>
      </c>
      <c r="F11203" t="s">
        <v>28</v>
      </c>
      <c r="G11203">
        <v>114</v>
      </c>
      <c r="H11203" t="s">
        <v>49</v>
      </c>
      <c r="I11203" t="s">
        <v>23</v>
      </c>
      <c r="J11203" t="s">
        <v>24</v>
      </c>
      <c r="K11203" t="str">
        <f>VLOOKUP(H11203, [1]Products!B:E, 2, FALSE)</f>
        <v>Butter Crunch</v>
      </c>
      <c r="L11203" s="2">
        <f>VLOOKUP(H11203, [1]Products!B:D, 3, FALSE)</f>
        <v>10</v>
      </c>
      <c r="M11203" s="2">
        <f>Table1[[#This Row],[Quantity Purchased]] * Table1[[#This Row],[Unit Price]]</f>
        <v>1254</v>
      </c>
      <c r="N11203" s="2">
        <f>VLOOKUP(H11203, [1]Products!B:E, 4, FALSE)</f>
        <v>11</v>
      </c>
      <c r="O11203" t="str">
        <f>TEXT(Table1[[#This Row],[Transaction Date]], "yyyy-mm")</f>
        <v>2024-11</v>
      </c>
      <c r="P11203" s="1">
        <f ca="1">YEAR(TODAY()) - YEAR(Table1[[#This Row],[Buyer Date of Birth]])</f>
        <v>35</v>
      </c>
      <c r="Q11203" s="2">
        <f>Table1[[#This Row],[Total Revenue]] - Table1[[#This Row],[Total Cost]]</f>
        <v>1244</v>
      </c>
    </row>
    <row r="11204" spans="1:17" x14ac:dyDescent="0.25">
      <c r="A11204" s="1">
        <v>45613</v>
      </c>
      <c r="B11204" t="s">
        <v>630</v>
      </c>
      <c r="C11204" t="s">
        <v>70</v>
      </c>
      <c r="D11204" t="s">
        <v>89</v>
      </c>
      <c r="E11204" s="1">
        <v>26398</v>
      </c>
      <c r="F11204" t="s">
        <v>28</v>
      </c>
      <c r="G11204">
        <v>112</v>
      </c>
      <c r="H11204" t="s">
        <v>71</v>
      </c>
      <c r="I11204" t="s">
        <v>59</v>
      </c>
      <c r="J11204" t="s">
        <v>31</v>
      </c>
      <c r="K11204" t="str">
        <f>VLOOKUP(H11204, [1]Products!B:E, 2, FALSE)</f>
        <v>Peanut Butter Bites</v>
      </c>
      <c r="L11204" s="2">
        <f>VLOOKUP(H11204, [1]Products!B:D, 3, FALSE)</f>
        <v>5</v>
      </c>
      <c r="M11204" s="2">
        <f>Table1[[#This Row],[Quantity Purchased]] * Table1[[#This Row],[Unit Price]]</f>
        <v>784</v>
      </c>
      <c r="N11204" s="2">
        <f>VLOOKUP(H11204, [1]Products!B:E, 4, FALSE)</f>
        <v>7</v>
      </c>
      <c r="O11204" t="str">
        <f>TEXT(Table1[[#This Row],[Transaction Date]], "yyyy-mm")</f>
        <v>2024-11</v>
      </c>
      <c r="P11204" s="1">
        <f ca="1">YEAR(TODAY()) - YEAR(Table1[[#This Row],[Buyer Date of Birth]])</f>
        <v>53</v>
      </c>
      <c r="Q11204" s="2">
        <f>Table1[[#This Row],[Total Revenue]] - Table1[[#This Row],[Total Cost]]</f>
        <v>779</v>
      </c>
    </row>
    <row r="11205" spans="1:17" x14ac:dyDescent="0.25">
      <c r="A11205" s="1">
        <v>45619</v>
      </c>
      <c r="B11205" t="s">
        <v>625</v>
      </c>
      <c r="C11205" t="s">
        <v>126</v>
      </c>
      <c r="D11205" t="s">
        <v>34</v>
      </c>
      <c r="E11205" s="1">
        <v>35186</v>
      </c>
      <c r="F11205" t="s">
        <v>21</v>
      </c>
      <c r="G11205">
        <v>379</v>
      </c>
      <c r="H11205" t="s">
        <v>49</v>
      </c>
      <c r="I11205" t="s">
        <v>23</v>
      </c>
      <c r="J11205" t="s">
        <v>24</v>
      </c>
      <c r="K11205" t="str">
        <f>VLOOKUP(H11205, [1]Products!B:E, 2, FALSE)</f>
        <v>Butter Crunch</v>
      </c>
      <c r="L11205" s="2">
        <f>VLOOKUP(H11205, [1]Products!B:D, 3, FALSE)</f>
        <v>10</v>
      </c>
      <c r="M11205" s="2">
        <f>Table1[[#This Row],[Quantity Purchased]] * Table1[[#This Row],[Unit Price]]</f>
        <v>4169</v>
      </c>
      <c r="N11205" s="2">
        <f>VLOOKUP(H11205, [1]Products!B:E, 4, FALSE)</f>
        <v>11</v>
      </c>
      <c r="O11205" t="str">
        <f>TEXT(Table1[[#This Row],[Transaction Date]], "yyyy-mm")</f>
        <v>2024-11</v>
      </c>
      <c r="P11205" s="1">
        <f ca="1">YEAR(TODAY()) - YEAR(Table1[[#This Row],[Buyer Date of Birth]])</f>
        <v>29</v>
      </c>
      <c r="Q11205" s="2">
        <f>Table1[[#This Row],[Total Revenue]] - Table1[[#This Row],[Total Cost]]</f>
        <v>4159</v>
      </c>
    </row>
    <row r="11206" spans="1:17" x14ac:dyDescent="0.25">
      <c r="A11206" s="1">
        <v>45621</v>
      </c>
      <c r="B11206" t="s">
        <v>439</v>
      </c>
      <c r="C11206" t="s">
        <v>501</v>
      </c>
      <c r="D11206" t="s">
        <v>84</v>
      </c>
      <c r="E11206" s="1">
        <v>33578</v>
      </c>
      <c r="F11206" t="s">
        <v>75</v>
      </c>
      <c r="G11206">
        <v>412</v>
      </c>
      <c r="H11206" t="s">
        <v>41</v>
      </c>
      <c r="I11206" t="s">
        <v>50</v>
      </c>
      <c r="J11206" t="s">
        <v>24</v>
      </c>
      <c r="K11206" t="str">
        <f>VLOOKUP(H11206, [1]Products!B:E, 2, FALSE)</f>
        <v>Ginger Snaps</v>
      </c>
      <c r="L11206" s="2">
        <f>VLOOKUP(H11206, [1]Products!B:D, 3, FALSE)</f>
        <v>14</v>
      </c>
      <c r="M11206" s="2">
        <f>Table1[[#This Row],[Quantity Purchased]] * Table1[[#This Row],[Unit Price]]</f>
        <v>11536</v>
      </c>
      <c r="N11206" s="2">
        <f>VLOOKUP(H11206, [1]Products!B:E, 4, FALSE)</f>
        <v>28</v>
      </c>
      <c r="O11206" t="str">
        <f>TEXT(Table1[[#This Row],[Transaction Date]], "yyyy-mm")</f>
        <v>2024-11</v>
      </c>
      <c r="P11206" s="1">
        <f ca="1">YEAR(TODAY()) - YEAR(Table1[[#This Row],[Buyer Date of Birth]])</f>
        <v>34</v>
      </c>
      <c r="Q11206" s="2">
        <f>Table1[[#This Row],[Total Revenue]] - Table1[[#This Row],[Total Cost]]</f>
        <v>11522</v>
      </c>
    </row>
    <row r="11207" spans="1:17" x14ac:dyDescent="0.25">
      <c r="A11207" s="1">
        <v>45615</v>
      </c>
      <c r="B11207" t="s">
        <v>722</v>
      </c>
      <c r="C11207" t="s">
        <v>551</v>
      </c>
      <c r="D11207" t="s">
        <v>45</v>
      </c>
      <c r="E11207" s="1">
        <v>16062</v>
      </c>
      <c r="F11207" t="s">
        <v>40</v>
      </c>
      <c r="G11207">
        <v>74</v>
      </c>
      <c r="H11207" t="s">
        <v>71</v>
      </c>
      <c r="I11207" t="s">
        <v>36</v>
      </c>
      <c r="J11207" t="s">
        <v>37</v>
      </c>
      <c r="K11207" t="str">
        <f>VLOOKUP(H11207, [1]Products!B:E, 2, FALSE)</f>
        <v>Peanut Butter Bites</v>
      </c>
      <c r="L11207" s="2">
        <f>VLOOKUP(H11207, [1]Products!B:D, 3, FALSE)</f>
        <v>5</v>
      </c>
      <c r="M11207" s="2">
        <f>Table1[[#This Row],[Quantity Purchased]] * Table1[[#This Row],[Unit Price]]</f>
        <v>518</v>
      </c>
      <c r="N11207" s="2">
        <f>VLOOKUP(H11207, [1]Products!B:E, 4, FALSE)</f>
        <v>7</v>
      </c>
      <c r="O11207" t="str">
        <f>TEXT(Table1[[#This Row],[Transaction Date]], "yyyy-mm")</f>
        <v>2024-11</v>
      </c>
      <c r="P11207" s="1">
        <f ca="1">YEAR(TODAY()) - YEAR(Table1[[#This Row],[Buyer Date of Birth]])</f>
        <v>82</v>
      </c>
      <c r="Q11207" s="2">
        <f>Table1[[#This Row],[Total Revenue]] - Table1[[#This Row],[Total Cost]]</f>
        <v>513</v>
      </c>
    </row>
    <row r="11208" spans="1:17" x14ac:dyDescent="0.25">
      <c r="A11208" s="1">
        <v>45601</v>
      </c>
      <c r="B11208" t="s">
        <v>544</v>
      </c>
      <c r="C11208" t="s">
        <v>1192</v>
      </c>
      <c r="D11208" t="s">
        <v>58</v>
      </c>
      <c r="E11208" s="1">
        <v>27440</v>
      </c>
      <c r="F11208" t="s">
        <v>40</v>
      </c>
      <c r="G11208">
        <v>263</v>
      </c>
      <c r="H11208" t="s">
        <v>41</v>
      </c>
      <c r="I11208" t="s">
        <v>36</v>
      </c>
      <c r="J11208" t="s">
        <v>24</v>
      </c>
      <c r="K11208" t="str">
        <f>VLOOKUP(H11208, [1]Products!B:E, 2, FALSE)</f>
        <v>Ginger Snaps</v>
      </c>
      <c r="L11208" s="2">
        <f>VLOOKUP(H11208, [1]Products!B:D, 3, FALSE)</f>
        <v>14</v>
      </c>
      <c r="M11208" s="2">
        <f>Table1[[#This Row],[Quantity Purchased]] * Table1[[#This Row],[Unit Price]]</f>
        <v>7364</v>
      </c>
      <c r="N11208" s="2">
        <f>VLOOKUP(H11208, [1]Products!B:E, 4, FALSE)</f>
        <v>28</v>
      </c>
      <c r="O11208" t="str">
        <f>TEXT(Table1[[#This Row],[Transaction Date]], "yyyy-mm")</f>
        <v>2024-11</v>
      </c>
      <c r="P11208" s="1">
        <f ca="1">YEAR(TODAY()) - YEAR(Table1[[#This Row],[Buyer Date of Birth]])</f>
        <v>50</v>
      </c>
      <c r="Q11208" s="2">
        <f>Table1[[#This Row],[Total Revenue]] - Table1[[#This Row],[Total Cost]]</f>
        <v>7350</v>
      </c>
    </row>
    <row r="11209" spans="1:17" x14ac:dyDescent="0.25">
      <c r="A11209" s="1">
        <v>45604</v>
      </c>
      <c r="B11209" t="s">
        <v>205</v>
      </c>
      <c r="C11209" t="s">
        <v>416</v>
      </c>
      <c r="D11209" t="s">
        <v>34</v>
      </c>
      <c r="E11209" s="1">
        <v>30275</v>
      </c>
      <c r="F11209" t="s">
        <v>40</v>
      </c>
      <c r="G11209">
        <v>213</v>
      </c>
      <c r="H11209" t="s">
        <v>63</v>
      </c>
      <c r="I11209" t="s">
        <v>59</v>
      </c>
      <c r="J11209" t="s">
        <v>31</v>
      </c>
      <c r="K11209" t="str">
        <f>VLOOKUP(H11209, [1]Products!B:E, 2, FALSE)</f>
        <v>Vanilla Wafers</v>
      </c>
      <c r="L11209" s="2">
        <f>VLOOKUP(H11209, [1]Products!B:D, 3, FALSE)</f>
        <v>18</v>
      </c>
      <c r="M11209" s="2">
        <f>Table1[[#This Row],[Quantity Purchased]] * Table1[[#This Row],[Unit Price]]</f>
        <v>7668</v>
      </c>
      <c r="N11209" s="2">
        <f>VLOOKUP(H11209, [1]Products!B:E, 4, FALSE)</f>
        <v>36</v>
      </c>
      <c r="O11209" t="str">
        <f>TEXT(Table1[[#This Row],[Transaction Date]], "yyyy-mm")</f>
        <v>2024-11</v>
      </c>
      <c r="P11209" s="1">
        <f ca="1">YEAR(TODAY()) - YEAR(Table1[[#This Row],[Buyer Date of Birth]])</f>
        <v>43</v>
      </c>
      <c r="Q11209" s="2">
        <f>Table1[[#This Row],[Total Revenue]] - Table1[[#This Row],[Total Cost]]</f>
        <v>7650</v>
      </c>
    </row>
    <row r="11210" spans="1:17" x14ac:dyDescent="0.25">
      <c r="A11210" s="1">
        <v>45609</v>
      </c>
      <c r="B11210" t="s">
        <v>138</v>
      </c>
      <c r="C11210" t="s">
        <v>168</v>
      </c>
      <c r="D11210" t="s">
        <v>45</v>
      </c>
      <c r="E11210" s="1">
        <v>32786</v>
      </c>
      <c r="F11210" t="s">
        <v>40</v>
      </c>
      <c r="G11210">
        <v>188</v>
      </c>
      <c r="H11210" t="s">
        <v>71</v>
      </c>
      <c r="I11210" t="s">
        <v>23</v>
      </c>
      <c r="J11210" t="s">
        <v>24</v>
      </c>
      <c r="K11210" t="str">
        <f>VLOOKUP(H11210, [1]Products!B:E, 2, FALSE)</f>
        <v>Peanut Butter Bites</v>
      </c>
      <c r="L11210" s="2">
        <f>VLOOKUP(H11210, [1]Products!B:D, 3, FALSE)</f>
        <v>5</v>
      </c>
      <c r="M11210" s="2">
        <f>Table1[[#This Row],[Quantity Purchased]] * Table1[[#This Row],[Unit Price]]</f>
        <v>1316</v>
      </c>
      <c r="N11210" s="2">
        <f>VLOOKUP(H11210, [1]Products!B:E, 4, FALSE)</f>
        <v>7</v>
      </c>
      <c r="O11210" t="str">
        <f>TEXT(Table1[[#This Row],[Transaction Date]], "yyyy-mm")</f>
        <v>2024-11</v>
      </c>
      <c r="P11210" s="1">
        <f ca="1">YEAR(TODAY()) - YEAR(Table1[[#This Row],[Buyer Date of Birth]])</f>
        <v>36</v>
      </c>
      <c r="Q11210" s="2">
        <f>Table1[[#This Row],[Total Revenue]] - Table1[[#This Row],[Total Cost]]</f>
        <v>1311</v>
      </c>
    </row>
    <row r="11211" spans="1:17" x14ac:dyDescent="0.25">
      <c r="A11211" s="1">
        <v>45610</v>
      </c>
      <c r="B11211" t="s">
        <v>205</v>
      </c>
      <c r="C11211" t="s">
        <v>584</v>
      </c>
      <c r="D11211" t="s">
        <v>34</v>
      </c>
      <c r="E11211" s="1">
        <v>37412</v>
      </c>
      <c r="F11211" t="s">
        <v>40</v>
      </c>
      <c r="G11211">
        <v>370</v>
      </c>
      <c r="H11211" t="s">
        <v>63</v>
      </c>
      <c r="I11211" t="s">
        <v>36</v>
      </c>
      <c r="J11211" t="s">
        <v>37</v>
      </c>
      <c r="K11211" t="str">
        <f>VLOOKUP(H11211, [1]Products!B:E, 2, FALSE)</f>
        <v>Vanilla Wafers</v>
      </c>
      <c r="L11211" s="2">
        <f>VLOOKUP(H11211, [1]Products!B:D, 3, FALSE)</f>
        <v>18</v>
      </c>
      <c r="M11211" s="2">
        <f>Table1[[#This Row],[Quantity Purchased]] * Table1[[#This Row],[Unit Price]]</f>
        <v>13320</v>
      </c>
      <c r="N11211" s="2">
        <f>VLOOKUP(H11211, [1]Products!B:E, 4, FALSE)</f>
        <v>36</v>
      </c>
      <c r="O11211" t="str">
        <f>TEXT(Table1[[#This Row],[Transaction Date]], "yyyy-mm")</f>
        <v>2024-11</v>
      </c>
      <c r="P11211" s="1">
        <f ca="1">YEAR(TODAY()) - YEAR(Table1[[#This Row],[Buyer Date of Birth]])</f>
        <v>23</v>
      </c>
      <c r="Q11211" s="2">
        <f>Table1[[#This Row],[Total Revenue]] - Table1[[#This Row],[Total Cost]]</f>
        <v>13302</v>
      </c>
    </row>
    <row r="11212" spans="1:17" x14ac:dyDescent="0.25">
      <c r="A11212" s="1">
        <v>45621</v>
      </c>
      <c r="B11212" t="s">
        <v>32</v>
      </c>
      <c r="C11212" t="s">
        <v>33</v>
      </c>
      <c r="D11212" t="s">
        <v>34</v>
      </c>
      <c r="E11212" s="1">
        <v>30151</v>
      </c>
      <c r="F11212" t="s">
        <v>21</v>
      </c>
      <c r="G11212">
        <v>341</v>
      </c>
      <c r="H11212" t="s">
        <v>54</v>
      </c>
      <c r="I11212" t="s">
        <v>55</v>
      </c>
      <c r="J11212" t="s">
        <v>31</v>
      </c>
      <c r="K11212" t="str">
        <f>VLOOKUP(H11212, [1]Products!B:E, 2, FALSE)</f>
        <v>Lemon Crisps</v>
      </c>
      <c r="L11212" s="2">
        <f>VLOOKUP(H11212, [1]Products!B:D, 3, FALSE)</f>
        <v>7</v>
      </c>
      <c r="M11212" s="2">
        <f>Table1[[#This Row],[Quantity Purchased]] * Table1[[#This Row],[Unit Price]]</f>
        <v>3069</v>
      </c>
      <c r="N11212" s="2">
        <f>VLOOKUP(H11212, [1]Products!B:E, 4, FALSE)</f>
        <v>9</v>
      </c>
      <c r="O11212" t="str">
        <f>TEXT(Table1[[#This Row],[Transaction Date]], "yyyy-mm")</f>
        <v>2024-11</v>
      </c>
      <c r="P11212" s="1">
        <f ca="1">YEAR(TODAY()) - YEAR(Table1[[#This Row],[Buyer Date of Birth]])</f>
        <v>43</v>
      </c>
      <c r="Q11212" s="2">
        <f>Table1[[#This Row],[Total Revenue]] - Table1[[#This Row],[Total Cost]]</f>
        <v>3062</v>
      </c>
    </row>
    <row r="11213" spans="1:17" x14ac:dyDescent="0.25">
      <c r="A11213" s="1">
        <v>45608</v>
      </c>
      <c r="B11213" t="s">
        <v>244</v>
      </c>
      <c r="C11213" t="s">
        <v>44</v>
      </c>
      <c r="D11213" t="s">
        <v>45</v>
      </c>
      <c r="E11213" s="1">
        <v>23065</v>
      </c>
      <c r="F11213" t="s">
        <v>75</v>
      </c>
      <c r="G11213">
        <v>245</v>
      </c>
      <c r="H11213" t="s">
        <v>71</v>
      </c>
      <c r="I11213" t="s">
        <v>55</v>
      </c>
      <c r="J11213" t="s">
        <v>31</v>
      </c>
      <c r="K11213" t="str">
        <f>VLOOKUP(H11213, [1]Products!B:E, 2, FALSE)</f>
        <v>Peanut Butter Bites</v>
      </c>
      <c r="L11213" s="2">
        <f>VLOOKUP(H11213, [1]Products!B:D, 3, FALSE)</f>
        <v>5</v>
      </c>
      <c r="M11213" s="2">
        <f>Table1[[#This Row],[Quantity Purchased]] * Table1[[#This Row],[Unit Price]]</f>
        <v>1715</v>
      </c>
      <c r="N11213" s="2">
        <f>VLOOKUP(H11213, [1]Products!B:E, 4, FALSE)</f>
        <v>7</v>
      </c>
      <c r="O11213" t="str">
        <f>TEXT(Table1[[#This Row],[Transaction Date]], "yyyy-mm")</f>
        <v>2024-11</v>
      </c>
      <c r="P11213" s="1">
        <f ca="1">YEAR(TODAY()) - YEAR(Table1[[#This Row],[Buyer Date of Birth]])</f>
        <v>62</v>
      </c>
      <c r="Q11213" s="2">
        <f>Table1[[#This Row],[Total Revenue]] - Table1[[#This Row],[Total Cost]]</f>
        <v>1710</v>
      </c>
    </row>
    <row r="11214" spans="1:17" x14ac:dyDescent="0.25">
      <c r="A11214" s="1">
        <v>45626</v>
      </c>
      <c r="B11214" t="s">
        <v>439</v>
      </c>
      <c r="C11214" t="s">
        <v>1079</v>
      </c>
      <c r="D11214" t="s">
        <v>84</v>
      </c>
      <c r="E11214" s="1">
        <v>36518</v>
      </c>
      <c r="F11214" t="s">
        <v>75</v>
      </c>
      <c r="G11214">
        <v>256</v>
      </c>
      <c r="H11214" t="s">
        <v>35</v>
      </c>
      <c r="I11214" t="s">
        <v>23</v>
      </c>
      <c r="J11214" t="s">
        <v>37</v>
      </c>
      <c r="K11214" t="str">
        <f>VLOOKUP(H11214, [1]Products!B:E, 2, FALSE)</f>
        <v>Caramel Biscuits</v>
      </c>
      <c r="L11214" s="2">
        <f>VLOOKUP(H11214, [1]Products!B:D, 3, FALSE)</f>
        <v>18</v>
      </c>
      <c r="M11214" s="2">
        <f>Table1[[#This Row],[Quantity Purchased]] * Table1[[#This Row],[Unit Price]]</f>
        <v>5632</v>
      </c>
      <c r="N11214" s="2">
        <f>VLOOKUP(H11214, [1]Products!B:E, 4, FALSE)</f>
        <v>22</v>
      </c>
      <c r="O11214" t="str">
        <f>TEXT(Table1[[#This Row],[Transaction Date]], "yyyy-mm")</f>
        <v>2024-11</v>
      </c>
      <c r="P11214" s="1">
        <f ca="1">YEAR(TODAY()) - YEAR(Table1[[#This Row],[Buyer Date of Birth]])</f>
        <v>26</v>
      </c>
      <c r="Q11214" s="2">
        <f>Table1[[#This Row],[Total Revenue]] - Table1[[#This Row],[Total Cost]]</f>
        <v>5614</v>
      </c>
    </row>
    <row r="11215" spans="1:17" x14ac:dyDescent="0.25">
      <c r="A11215" s="1">
        <v>45606</v>
      </c>
      <c r="B11215" t="s">
        <v>382</v>
      </c>
      <c r="C11215" t="s">
        <v>118</v>
      </c>
      <c r="D11215" t="s">
        <v>100</v>
      </c>
      <c r="E11215" s="1">
        <v>29391</v>
      </c>
      <c r="F11215" t="s">
        <v>40</v>
      </c>
      <c r="G11215">
        <v>36</v>
      </c>
      <c r="H11215" t="s">
        <v>29</v>
      </c>
      <c r="I11215" t="s">
        <v>55</v>
      </c>
      <c r="J11215" t="s">
        <v>37</v>
      </c>
      <c r="K11215" t="str">
        <f>VLOOKUP(H11215, [1]Products!B:E, 2, FALSE)</f>
        <v>Shortbread</v>
      </c>
      <c r="L11215" s="2">
        <f>VLOOKUP(H11215, [1]Products!B:D, 3, FALSE)</f>
        <v>10</v>
      </c>
      <c r="M11215" s="2">
        <f>Table1[[#This Row],[Quantity Purchased]] * Table1[[#This Row],[Unit Price]]</f>
        <v>1620</v>
      </c>
      <c r="N11215" s="2">
        <f>VLOOKUP(H11215, [1]Products!B:E, 4, FALSE)</f>
        <v>45</v>
      </c>
      <c r="O11215" t="str">
        <f>TEXT(Table1[[#This Row],[Transaction Date]], "yyyy-mm")</f>
        <v>2024-11</v>
      </c>
      <c r="P11215" s="1">
        <f ca="1">YEAR(TODAY()) - YEAR(Table1[[#This Row],[Buyer Date of Birth]])</f>
        <v>45</v>
      </c>
      <c r="Q11215" s="2">
        <f>Table1[[#This Row],[Total Revenue]] - Table1[[#This Row],[Total Cost]]</f>
        <v>1610</v>
      </c>
    </row>
    <row r="11216" spans="1:17" x14ac:dyDescent="0.25">
      <c r="A11216" s="1">
        <v>45612</v>
      </c>
      <c r="B11216" t="s">
        <v>484</v>
      </c>
      <c r="C11216" t="s">
        <v>878</v>
      </c>
      <c r="D11216" t="s">
        <v>53</v>
      </c>
      <c r="E11216" s="1">
        <v>36246</v>
      </c>
      <c r="F11216" t="s">
        <v>40</v>
      </c>
      <c r="G11216">
        <v>415</v>
      </c>
      <c r="H11216" t="s">
        <v>66</v>
      </c>
      <c r="I11216" t="s">
        <v>23</v>
      </c>
      <c r="J11216" t="s">
        <v>24</v>
      </c>
      <c r="K11216" t="str">
        <f>VLOOKUP(H11216, [1]Products!B:E, 2, FALSE)</f>
        <v>Oatmeal Cookies</v>
      </c>
      <c r="L11216" s="2">
        <f>VLOOKUP(H11216, [1]Products!B:D, 3, FALSE)</f>
        <v>19</v>
      </c>
      <c r="M11216" s="2">
        <f>Table1[[#This Row],[Quantity Purchased]] * Table1[[#This Row],[Unit Price]]</f>
        <v>9545</v>
      </c>
      <c r="N11216" s="2">
        <f>VLOOKUP(H11216, [1]Products!B:E, 4, FALSE)</f>
        <v>23</v>
      </c>
      <c r="O11216" t="str">
        <f>TEXT(Table1[[#This Row],[Transaction Date]], "yyyy-mm")</f>
        <v>2024-11</v>
      </c>
      <c r="P11216" s="1">
        <f ca="1">YEAR(TODAY()) - YEAR(Table1[[#This Row],[Buyer Date of Birth]])</f>
        <v>26</v>
      </c>
      <c r="Q11216" s="2">
        <f>Table1[[#This Row],[Total Revenue]] - Table1[[#This Row],[Total Cost]]</f>
        <v>9526</v>
      </c>
    </row>
    <row r="11217" spans="1:17" x14ac:dyDescent="0.25">
      <c r="A11217" s="1">
        <v>45617</v>
      </c>
      <c r="B11217" t="s">
        <v>98</v>
      </c>
      <c r="C11217" t="s">
        <v>1341</v>
      </c>
      <c r="D11217" t="s">
        <v>89</v>
      </c>
      <c r="E11217" s="1">
        <v>32661</v>
      </c>
      <c r="F11217" t="s">
        <v>75</v>
      </c>
      <c r="G11217">
        <v>499</v>
      </c>
      <c r="H11217" t="s">
        <v>41</v>
      </c>
      <c r="I11217" t="s">
        <v>36</v>
      </c>
      <c r="J11217" t="s">
        <v>24</v>
      </c>
      <c r="K11217" t="str">
        <f>VLOOKUP(H11217, [1]Products!B:E, 2, FALSE)</f>
        <v>Ginger Snaps</v>
      </c>
      <c r="L11217" s="2">
        <f>VLOOKUP(H11217, [1]Products!B:D, 3, FALSE)</f>
        <v>14</v>
      </c>
      <c r="M11217" s="2">
        <f>Table1[[#This Row],[Quantity Purchased]] * Table1[[#This Row],[Unit Price]]</f>
        <v>13972</v>
      </c>
      <c r="N11217" s="2">
        <f>VLOOKUP(H11217, [1]Products!B:E, 4, FALSE)</f>
        <v>28</v>
      </c>
      <c r="O11217" t="str">
        <f>TEXT(Table1[[#This Row],[Transaction Date]], "yyyy-mm")</f>
        <v>2024-11</v>
      </c>
      <c r="P11217" s="1">
        <f ca="1">YEAR(TODAY()) - YEAR(Table1[[#This Row],[Buyer Date of Birth]])</f>
        <v>36</v>
      </c>
      <c r="Q11217" s="2">
        <f>Table1[[#This Row],[Total Revenue]] - Table1[[#This Row],[Total Cost]]</f>
        <v>13958</v>
      </c>
    </row>
    <row r="11218" spans="1:17" x14ac:dyDescent="0.25">
      <c r="A11218" s="1">
        <v>45615</v>
      </c>
      <c r="B11218" t="s">
        <v>98</v>
      </c>
      <c r="C11218" t="s">
        <v>284</v>
      </c>
      <c r="D11218" t="s">
        <v>62</v>
      </c>
      <c r="E11218" s="1">
        <v>28039</v>
      </c>
      <c r="F11218" t="s">
        <v>21</v>
      </c>
      <c r="G11218">
        <v>210</v>
      </c>
      <c r="H11218" t="s">
        <v>66</v>
      </c>
      <c r="I11218" t="s">
        <v>30</v>
      </c>
      <c r="J11218" t="s">
        <v>31</v>
      </c>
      <c r="K11218" t="str">
        <f>VLOOKUP(H11218, [1]Products!B:E, 2, FALSE)</f>
        <v>Oatmeal Cookies</v>
      </c>
      <c r="L11218" s="2">
        <f>VLOOKUP(H11218, [1]Products!B:D, 3, FALSE)</f>
        <v>19</v>
      </c>
      <c r="M11218" s="2">
        <f>Table1[[#This Row],[Quantity Purchased]] * Table1[[#This Row],[Unit Price]]</f>
        <v>4830</v>
      </c>
      <c r="N11218" s="2">
        <f>VLOOKUP(H11218, [1]Products!B:E, 4, FALSE)</f>
        <v>23</v>
      </c>
      <c r="O11218" t="str">
        <f>TEXT(Table1[[#This Row],[Transaction Date]], "yyyy-mm")</f>
        <v>2024-11</v>
      </c>
      <c r="P11218" s="1">
        <f ca="1">YEAR(TODAY()) - YEAR(Table1[[#This Row],[Buyer Date of Birth]])</f>
        <v>49</v>
      </c>
      <c r="Q11218" s="2">
        <f>Table1[[#This Row],[Total Revenue]] - Table1[[#This Row],[Total Cost]]</f>
        <v>4811</v>
      </c>
    </row>
    <row r="11219" spans="1:17" x14ac:dyDescent="0.25">
      <c r="A11219" s="1">
        <v>45624</v>
      </c>
      <c r="B11219" t="s">
        <v>142</v>
      </c>
      <c r="C11219" t="s">
        <v>438</v>
      </c>
      <c r="D11219" t="s">
        <v>53</v>
      </c>
      <c r="E11219" s="1">
        <v>20396</v>
      </c>
      <c r="F11219" t="s">
        <v>21</v>
      </c>
      <c r="G11219">
        <v>162</v>
      </c>
      <c r="H11219" t="s">
        <v>41</v>
      </c>
      <c r="I11219" t="s">
        <v>42</v>
      </c>
      <c r="J11219" t="s">
        <v>24</v>
      </c>
      <c r="K11219" t="str">
        <f>VLOOKUP(H11219, [1]Products!B:E, 2, FALSE)</f>
        <v>Ginger Snaps</v>
      </c>
      <c r="L11219" s="2">
        <f>VLOOKUP(H11219, [1]Products!B:D, 3, FALSE)</f>
        <v>14</v>
      </c>
      <c r="M11219" s="2">
        <f>Table1[[#This Row],[Quantity Purchased]] * Table1[[#This Row],[Unit Price]]</f>
        <v>4536</v>
      </c>
      <c r="N11219" s="2">
        <f>VLOOKUP(H11219, [1]Products!B:E, 4, FALSE)</f>
        <v>28</v>
      </c>
      <c r="O11219" t="str">
        <f>TEXT(Table1[[#This Row],[Transaction Date]], "yyyy-mm")</f>
        <v>2024-11</v>
      </c>
      <c r="P11219" s="1">
        <f ca="1">YEAR(TODAY()) - YEAR(Table1[[#This Row],[Buyer Date of Birth]])</f>
        <v>70</v>
      </c>
      <c r="Q11219" s="2">
        <f>Table1[[#This Row],[Total Revenue]] - Table1[[#This Row],[Total Cost]]</f>
        <v>4522</v>
      </c>
    </row>
    <row r="11220" spans="1:17" x14ac:dyDescent="0.25">
      <c r="A11220" s="1">
        <v>45608</v>
      </c>
      <c r="B11220" t="s">
        <v>140</v>
      </c>
      <c r="C11220" t="s">
        <v>279</v>
      </c>
      <c r="D11220" t="s">
        <v>34</v>
      </c>
      <c r="E11220" s="1">
        <v>32066</v>
      </c>
      <c r="F11220" t="s">
        <v>28</v>
      </c>
      <c r="G11220">
        <v>345</v>
      </c>
      <c r="H11220" t="s">
        <v>29</v>
      </c>
      <c r="I11220" t="s">
        <v>36</v>
      </c>
      <c r="J11220" t="s">
        <v>24</v>
      </c>
      <c r="K11220" t="str">
        <f>VLOOKUP(H11220, [1]Products!B:E, 2, FALSE)</f>
        <v>Shortbread</v>
      </c>
      <c r="L11220" s="2">
        <f>VLOOKUP(H11220, [1]Products!B:D, 3, FALSE)</f>
        <v>10</v>
      </c>
      <c r="M11220" s="2">
        <f>Table1[[#This Row],[Quantity Purchased]] * Table1[[#This Row],[Unit Price]]</f>
        <v>15525</v>
      </c>
      <c r="N11220" s="2">
        <f>VLOOKUP(H11220, [1]Products!B:E, 4, FALSE)</f>
        <v>45</v>
      </c>
      <c r="O11220" t="str">
        <f>TEXT(Table1[[#This Row],[Transaction Date]], "yyyy-mm")</f>
        <v>2024-11</v>
      </c>
      <c r="P11220" s="1">
        <f ca="1">YEAR(TODAY()) - YEAR(Table1[[#This Row],[Buyer Date of Birth]])</f>
        <v>38</v>
      </c>
      <c r="Q11220" s="2">
        <f>Table1[[#This Row],[Total Revenue]] - Table1[[#This Row],[Total Cost]]</f>
        <v>15515</v>
      </c>
    </row>
    <row r="11221" spans="1:17" x14ac:dyDescent="0.25">
      <c r="A11221" s="1">
        <v>45615</v>
      </c>
      <c r="B11221" t="s">
        <v>259</v>
      </c>
      <c r="C11221" t="s">
        <v>601</v>
      </c>
      <c r="D11221" t="s">
        <v>84</v>
      </c>
      <c r="E11221" s="1">
        <v>16543</v>
      </c>
      <c r="F11221" t="s">
        <v>21</v>
      </c>
      <c r="G11221">
        <v>493</v>
      </c>
      <c r="H11221" t="s">
        <v>71</v>
      </c>
      <c r="I11221" t="s">
        <v>36</v>
      </c>
      <c r="J11221" t="s">
        <v>37</v>
      </c>
      <c r="K11221" t="str">
        <f>VLOOKUP(H11221, [1]Products!B:E, 2, FALSE)</f>
        <v>Peanut Butter Bites</v>
      </c>
      <c r="L11221" s="2">
        <f>VLOOKUP(H11221, [1]Products!B:D, 3, FALSE)</f>
        <v>5</v>
      </c>
      <c r="M11221" s="2">
        <f>Table1[[#This Row],[Quantity Purchased]] * Table1[[#This Row],[Unit Price]]</f>
        <v>3451</v>
      </c>
      <c r="N11221" s="2">
        <f>VLOOKUP(H11221, [1]Products!B:E, 4, FALSE)</f>
        <v>7</v>
      </c>
      <c r="O11221" t="str">
        <f>TEXT(Table1[[#This Row],[Transaction Date]], "yyyy-mm")</f>
        <v>2024-11</v>
      </c>
      <c r="P11221" s="1">
        <f ca="1">YEAR(TODAY()) - YEAR(Table1[[#This Row],[Buyer Date of Birth]])</f>
        <v>80</v>
      </c>
      <c r="Q11221" s="2">
        <f>Table1[[#This Row],[Total Revenue]] - Table1[[#This Row],[Total Cost]]</f>
        <v>3446</v>
      </c>
    </row>
    <row r="11222" spans="1:17" x14ac:dyDescent="0.25">
      <c r="A11222" s="1">
        <v>45607</v>
      </c>
      <c r="B11222" t="s">
        <v>167</v>
      </c>
      <c r="C11222" t="s">
        <v>849</v>
      </c>
      <c r="D11222" t="s">
        <v>84</v>
      </c>
      <c r="E11222" s="1">
        <v>35058</v>
      </c>
      <c r="F11222" t="s">
        <v>28</v>
      </c>
      <c r="G11222">
        <v>378</v>
      </c>
      <c r="H11222" t="s">
        <v>54</v>
      </c>
      <c r="I11222" t="s">
        <v>50</v>
      </c>
      <c r="J11222" t="s">
        <v>24</v>
      </c>
      <c r="K11222" t="str">
        <f>VLOOKUP(H11222, [1]Products!B:E, 2, FALSE)</f>
        <v>Lemon Crisps</v>
      </c>
      <c r="L11222" s="2">
        <f>VLOOKUP(H11222, [1]Products!B:D, 3, FALSE)</f>
        <v>7</v>
      </c>
      <c r="M11222" s="2">
        <f>Table1[[#This Row],[Quantity Purchased]] * Table1[[#This Row],[Unit Price]]</f>
        <v>3402</v>
      </c>
      <c r="N11222" s="2">
        <f>VLOOKUP(H11222, [1]Products!B:E, 4, FALSE)</f>
        <v>9</v>
      </c>
      <c r="O11222" t="str">
        <f>TEXT(Table1[[#This Row],[Transaction Date]], "yyyy-mm")</f>
        <v>2024-11</v>
      </c>
      <c r="P11222" s="1">
        <f ca="1">YEAR(TODAY()) - YEAR(Table1[[#This Row],[Buyer Date of Birth]])</f>
        <v>30</v>
      </c>
      <c r="Q11222" s="2">
        <f>Table1[[#This Row],[Total Revenue]] - Table1[[#This Row],[Total Cost]]</f>
        <v>3395</v>
      </c>
    </row>
    <row r="11223" spans="1:17" x14ac:dyDescent="0.25">
      <c r="A11223" s="1">
        <v>45597</v>
      </c>
      <c r="B11223" t="s">
        <v>38</v>
      </c>
      <c r="C11223" t="s">
        <v>39</v>
      </c>
      <c r="D11223" t="s">
        <v>20</v>
      </c>
      <c r="E11223" s="1">
        <v>22475</v>
      </c>
      <c r="F11223" t="s">
        <v>40</v>
      </c>
      <c r="G11223">
        <v>254</v>
      </c>
      <c r="H11223" t="s">
        <v>41</v>
      </c>
      <c r="I11223" t="s">
        <v>50</v>
      </c>
      <c r="J11223" t="s">
        <v>37</v>
      </c>
      <c r="K11223" t="str">
        <f>VLOOKUP(H11223, [1]Products!B:E, 2, FALSE)</f>
        <v>Ginger Snaps</v>
      </c>
      <c r="L11223" s="2">
        <f>VLOOKUP(H11223, [1]Products!B:D, 3, FALSE)</f>
        <v>14</v>
      </c>
      <c r="M11223" s="2">
        <f>Table1[[#This Row],[Quantity Purchased]] * Table1[[#This Row],[Unit Price]]</f>
        <v>7112</v>
      </c>
      <c r="N11223" s="2">
        <f>VLOOKUP(H11223, [1]Products!B:E, 4, FALSE)</f>
        <v>28</v>
      </c>
      <c r="O11223" t="str">
        <f>TEXT(Table1[[#This Row],[Transaction Date]], "yyyy-mm")</f>
        <v>2024-11</v>
      </c>
      <c r="P11223" s="1">
        <f ca="1">YEAR(TODAY()) - YEAR(Table1[[#This Row],[Buyer Date of Birth]])</f>
        <v>64</v>
      </c>
      <c r="Q11223" s="2">
        <f>Table1[[#This Row],[Total Revenue]] - Table1[[#This Row],[Total Cost]]</f>
        <v>7098</v>
      </c>
    </row>
    <row r="11224" spans="1:17" x14ac:dyDescent="0.25">
      <c r="A11224" s="1">
        <v>45606</v>
      </c>
      <c r="B11224" t="s">
        <v>157</v>
      </c>
      <c r="C11224" t="s">
        <v>1219</v>
      </c>
      <c r="D11224" t="s">
        <v>78</v>
      </c>
      <c r="E11224" s="1">
        <v>26838</v>
      </c>
      <c r="F11224" t="s">
        <v>40</v>
      </c>
      <c r="G11224">
        <v>258</v>
      </c>
      <c r="H11224" t="s">
        <v>49</v>
      </c>
      <c r="I11224" t="s">
        <v>30</v>
      </c>
      <c r="J11224" t="s">
        <v>31</v>
      </c>
      <c r="K11224" t="str">
        <f>VLOOKUP(H11224, [1]Products!B:E, 2, FALSE)</f>
        <v>Butter Crunch</v>
      </c>
      <c r="L11224" s="2">
        <f>VLOOKUP(H11224, [1]Products!B:D, 3, FALSE)</f>
        <v>10</v>
      </c>
      <c r="M11224" s="2">
        <f>Table1[[#This Row],[Quantity Purchased]] * Table1[[#This Row],[Unit Price]]</f>
        <v>2838</v>
      </c>
      <c r="N11224" s="2">
        <f>VLOOKUP(H11224, [1]Products!B:E, 4, FALSE)</f>
        <v>11</v>
      </c>
      <c r="O11224" t="str">
        <f>TEXT(Table1[[#This Row],[Transaction Date]], "yyyy-mm")</f>
        <v>2024-11</v>
      </c>
      <c r="P11224" s="1">
        <f ca="1">YEAR(TODAY()) - YEAR(Table1[[#This Row],[Buyer Date of Birth]])</f>
        <v>52</v>
      </c>
      <c r="Q11224" s="2">
        <f>Table1[[#This Row],[Total Revenue]] - Table1[[#This Row],[Total Cost]]</f>
        <v>2828</v>
      </c>
    </row>
    <row r="11225" spans="1:17" x14ac:dyDescent="0.25">
      <c r="A11225" s="1">
        <v>45611</v>
      </c>
      <c r="B11225" t="s">
        <v>939</v>
      </c>
      <c r="C11225" t="s">
        <v>1120</v>
      </c>
      <c r="D11225" t="s">
        <v>45</v>
      </c>
      <c r="E11225" s="1">
        <v>35062</v>
      </c>
      <c r="F11225" t="s">
        <v>28</v>
      </c>
      <c r="G11225">
        <v>484</v>
      </c>
      <c r="H11225" t="s">
        <v>29</v>
      </c>
      <c r="I11225" t="s">
        <v>36</v>
      </c>
      <c r="J11225" t="s">
        <v>31</v>
      </c>
      <c r="K11225" t="str">
        <f>VLOOKUP(H11225, [1]Products!B:E, 2, FALSE)</f>
        <v>Shortbread</v>
      </c>
      <c r="L11225" s="2">
        <f>VLOOKUP(H11225, [1]Products!B:D, 3, FALSE)</f>
        <v>10</v>
      </c>
      <c r="M11225" s="2">
        <f>Table1[[#This Row],[Quantity Purchased]] * Table1[[#This Row],[Unit Price]]</f>
        <v>21780</v>
      </c>
      <c r="N11225" s="2">
        <f>VLOOKUP(H11225, [1]Products!B:E, 4, FALSE)</f>
        <v>45</v>
      </c>
      <c r="O11225" t="str">
        <f>TEXT(Table1[[#This Row],[Transaction Date]], "yyyy-mm")</f>
        <v>2024-11</v>
      </c>
      <c r="P11225" s="1">
        <f ca="1">YEAR(TODAY()) - YEAR(Table1[[#This Row],[Buyer Date of Birth]])</f>
        <v>30</v>
      </c>
      <c r="Q11225" s="2">
        <f>Table1[[#This Row],[Total Revenue]] - Table1[[#This Row],[Total Cost]]</f>
        <v>21770</v>
      </c>
    </row>
    <row r="11226" spans="1:17" x14ac:dyDescent="0.25">
      <c r="A11226" s="1">
        <v>45605</v>
      </c>
      <c r="B11226" t="s">
        <v>1165</v>
      </c>
      <c r="C11226" t="s">
        <v>106</v>
      </c>
      <c r="D11226" t="s">
        <v>78</v>
      </c>
      <c r="E11226" s="1">
        <v>18126</v>
      </c>
      <c r="F11226" t="s">
        <v>40</v>
      </c>
      <c r="G11226">
        <v>483</v>
      </c>
      <c r="H11226" t="s">
        <v>54</v>
      </c>
      <c r="I11226" t="s">
        <v>50</v>
      </c>
      <c r="J11226" t="s">
        <v>37</v>
      </c>
      <c r="K11226" t="str">
        <f>VLOOKUP(H11226, [1]Products!B:E, 2, FALSE)</f>
        <v>Lemon Crisps</v>
      </c>
      <c r="L11226" s="2">
        <f>VLOOKUP(H11226, [1]Products!B:D, 3, FALSE)</f>
        <v>7</v>
      </c>
      <c r="M11226" s="2">
        <f>Table1[[#This Row],[Quantity Purchased]] * Table1[[#This Row],[Unit Price]]</f>
        <v>4347</v>
      </c>
      <c r="N11226" s="2">
        <f>VLOOKUP(H11226, [1]Products!B:E, 4, FALSE)</f>
        <v>9</v>
      </c>
      <c r="O11226" t="str">
        <f>TEXT(Table1[[#This Row],[Transaction Date]], "yyyy-mm")</f>
        <v>2024-11</v>
      </c>
      <c r="P11226" s="1">
        <f ca="1">YEAR(TODAY()) - YEAR(Table1[[#This Row],[Buyer Date of Birth]])</f>
        <v>76</v>
      </c>
      <c r="Q11226" s="2">
        <f>Table1[[#This Row],[Total Revenue]] - Table1[[#This Row],[Total Cost]]</f>
        <v>4340</v>
      </c>
    </row>
    <row r="11227" spans="1:17" x14ac:dyDescent="0.25">
      <c r="A11227" s="1">
        <v>45617</v>
      </c>
      <c r="B11227" t="s">
        <v>320</v>
      </c>
      <c r="C11227" t="s">
        <v>467</v>
      </c>
      <c r="D11227" t="s">
        <v>45</v>
      </c>
      <c r="E11227" s="1">
        <v>29283</v>
      </c>
      <c r="F11227" t="s">
        <v>21</v>
      </c>
      <c r="G11227">
        <v>178</v>
      </c>
      <c r="H11227" t="s">
        <v>41</v>
      </c>
      <c r="I11227" t="s">
        <v>59</v>
      </c>
      <c r="J11227" t="s">
        <v>37</v>
      </c>
      <c r="K11227" t="str">
        <f>VLOOKUP(H11227, [1]Products!B:E, 2, FALSE)</f>
        <v>Ginger Snaps</v>
      </c>
      <c r="L11227" s="2">
        <f>VLOOKUP(H11227, [1]Products!B:D, 3, FALSE)</f>
        <v>14</v>
      </c>
      <c r="M11227" s="2">
        <f>Table1[[#This Row],[Quantity Purchased]] * Table1[[#This Row],[Unit Price]]</f>
        <v>4984</v>
      </c>
      <c r="N11227" s="2">
        <f>VLOOKUP(H11227, [1]Products!B:E, 4, FALSE)</f>
        <v>28</v>
      </c>
      <c r="O11227" t="str">
        <f>TEXT(Table1[[#This Row],[Transaction Date]], "yyyy-mm")</f>
        <v>2024-11</v>
      </c>
      <c r="P11227" s="1">
        <f ca="1">YEAR(TODAY()) - YEAR(Table1[[#This Row],[Buyer Date of Birth]])</f>
        <v>45</v>
      </c>
      <c r="Q11227" s="2">
        <f>Table1[[#This Row],[Total Revenue]] - Table1[[#This Row],[Total Cost]]</f>
        <v>4970</v>
      </c>
    </row>
    <row r="11228" spans="1:17" x14ac:dyDescent="0.25">
      <c r="A11228" s="1">
        <v>45599</v>
      </c>
      <c r="B11228" t="s">
        <v>286</v>
      </c>
      <c r="C11228" t="s">
        <v>174</v>
      </c>
      <c r="D11228" t="s">
        <v>45</v>
      </c>
      <c r="E11228" s="1">
        <v>34743</v>
      </c>
      <c r="F11228" t="s">
        <v>28</v>
      </c>
      <c r="G11228">
        <v>48</v>
      </c>
      <c r="H11228" t="s">
        <v>22</v>
      </c>
      <c r="I11228" t="s">
        <v>30</v>
      </c>
      <c r="J11228" t="s">
        <v>24</v>
      </c>
      <c r="K11228" t="str">
        <f>VLOOKUP(H11228, [1]Products!B:E, 2, FALSE)</f>
        <v>Cinnamon Swirls</v>
      </c>
      <c r="L11228" s="2">
        <f>VLOOKUP(H11228, [1]Products!B:D, 3, FALSE)</f>
        <v>10</v>
      </c>
      <c r="M11228" s="2">
        <f>Table1[[#This Row],[Quantity Purchased]] * Table1[[#This Row],[Unit Price]]</f>
        <v>672</v>
      </c>
      <c r="N11228" s="2">
        <f>VLOOKUP(H11228, [1]Products!B:E, 4, FALSE)</f>
        <v>14</v>
      </c>
      <c r="O11228" t="str">
        <f>TEXT(Table1[[#This Row],[Transaction Date]], "yyyy-mm")</f>
        <v>2024-11</v>
      </c>
      <c r="P11228" s="1">
        <f ca="1">YEAR(TODAY()) - YEAR(Table1[[#This Row],[Buyer Date of Birth]])</f>
        <v>30</v>
      </c>
      <c r="Q11228" s="2">
        <f>Table1[[#This Row],[Total Revenue]] - Table1[[#This Row],[Total Cost]]</f>
        <v>662</v>
      </c>
    </row>
    <row r="11229" spans="1:17" x14ac:dyDescent="0.25">
      <c r="A11229" s="1">
        <v>45606</v>
      </c>
      <c r="B11229" t="s">
        <v>695</v>
      </c>
      <c r="C11229" t="s">
        <v>823</v>
      </c>
      <c r="D11229" t="s">
        <v>20</v>
      </c>
      <c r="E11229" s="1">
        <v>25096</v>
      </c>
      <c r="F11229" t="s">
        <v>21</v>
      </c>
      <c r="G11229">
        <v>273</v>
      </c>
      <c r="H11229" t="s">
        <v>54</v>
      </c>
      <c r="I11229" t="s">
        <v>30</v>
      </c>
      <c r="J11229" t="s">
        <v>24</v>
      </c>
      <c r="K11229" t="str">
        <f>VLOOKUP(H11229, [1]Products!B:E, 2, FALSE)</f>
        <v>Lemon Crisps</v>
      </c>
      <c r="L11229" s="2">
        <f>VLOOKUP(H11229, [1]Products!B:D, 3, FALSE)</f>
        <v>7</v>
      </c>
      <c r="M11229" s="2">
        <f>Table1[[#This Row],[Quantity Purchased]] * Table1[[#This Row],[Unit Price]]</f>
        <v>2457</v>
      </c>
      <c r="N11229" s="2">
        <f>VLOOKUP(H11229, [1]Products!B:E, 4, FALSE)</f>
        <v>9</v>
      </c>
      <c r="O11229" t="str">
        <f>TEXT(Table1[[#This Row],[Transaction Date]], "yyyy-mm")</f>
        <v>2024-11</v>
      </c>
      <c r="P11229" s="1">
        <f ca="1">YEAR(TODAY()) - YEAR(Table1[[#This Row],[Buyer Date of Birth]])</f>
        <v>57</v>
      </c>
      <c r="Q11229" s="2">
        <f>Table1[[#This Row],[Total Revenue]] - Table1[[#This Row],[Total Cost]]</f>
        <v>2450</v>
      </c>
    </row>
    <row r="11230" spans="1:17" x14ac:dyDescent="0.25">
      <c r="A11230" s="1">
        <v>45610</v>
      </c>
      <c r="B11230" t="s">
        <v>257</v>
      </c>
      <c r="C11230" t="s">
        <v>790</v>
      </c>
      <c r="D11230" t="s">
        <v>62</v>
      </c>
      <c r="E11230" s="1">
        <v>31743</v>
      </c>
      <c r="F11230" t="s">
        <v>21</v>
      </c>
      <c r="G11230">
        <v>369</v>
      </c>
      <c r="H11230" t="s">
        <v>66</v>
      </c>
      <c r="I11230" t="s">
        <v>30</v>
      </c>
      <c r="J11230" t="s">
        <v>31</v>
      </c>
      <c r="K11230" t="str">
        <f>VLOOKUP(H11230, [1]Products!B:E, 2, FALSE)</f>
        <v>Oatmeal Cookies</v>
      </c>
      <c r="L11230" s="2">
        <f>VLOOKUP(H11230, [1]Products!B:D, 3, FALSE)</f>
        <v>19</v>
      </c>
      <c r="M11230" s="2">
        <f>Table1[[#This Row],[Quantity Purchased]] * Table1[[#This Row],[Unit Price]]</f>
        <v>8487</v>
      </c>
      <c r="N11230" s="2">
        <f>VLOOKUP(H11230, [1]Products!B:E, 4, FALSE)</f>
        <v>23</v>
      </c>
      <c r="O11230" t="str">
        <f>TEXT(Table1[[#This Row],[Transaction Date]], "yyyy-mm")</f>
        <v>2024-11</v>
      </c>
      <c r="P11230" s="1">
        <f ca="1">YEAR(TODAY()) - YEAR(Table1[[#This Row],[Buyer Date of Birth]])</f>
        <v>39</v>
      </c>
      <c r="Q11230" s="2">
        <f>Table1[[#This Row],[Total Revenue]] - Table1[[#This Row],[Total Cost]]</f>
        <v>8468</v>
      </c>
    </row>
    <row r="11231" spans="1:17" x14ac:dyDescent="0.25">
      <c r="A11231" s="1">
        <v>45612</v>
      </c>
      <c r="B11231" t="s">
        <v>189</v>
      </c>
      <c r="C11231" t="s">
        <v>1141</v>
      </c>
      <c r="D11231" t="s">
        <v>34</v>
      </c>
      <c r="E11231" s="1">
        <v>38259</v>
      </c>
      <c r="F11231" t="s">
        <v>28</v>
      </c>
      <c r="G11231">
        <v>126</v>
      </c>
      <c r="H11231" t="s">
        <v>35</v>
      </c>
      <c r="I11231" t="s">
        <v>50</v>
      </c>
      <c r="J11231" t="s">
        <v>24</v>
      </c>
      <c r="K11231" t="str">
        <f>VLOOKUP(H11231, [1]Products!B:E, 2, FALSE)</f>
        <v>Caramel Biscuits</v>
      </c>
      <c r="L11231" s="2">
        <f>VLOOKUP(H11231, [1]Products!B:D, 3, FALSE)</f>
        <v>18</v>
      </c>
      <c r="M11231" s="2">
        <f>Table1[[#This Row],[Quantity Purchased]] * Table1[[#This Row],[Unit Price]]</f>
        <v>2772</v>
      </c>
      <c r="N11231" s="2">
        <f>VLOOKUP(H11231, [1]Products!B:E, 4, FALSE)</f>
        <v>22</v>
      </c>
      <c r="O11231" t="str">
        <f>TEXT(Table1[[#This Row],[Transaction Date]], "yyyy-mm")</f>
        <v>2024-11</v>
      </c>
      <c r="P11231" s="1">
        <f ca="1">YEAR(TODAY()) - YEAR(Table1[[#This Row],[Buyer Date of Birth]])</f>
        <v>21</v>
      </c>
      <c r="Q11231" s="2">
        <f>Table1[[#This Row],[Total Revenue]] - Table1[[#This Row],[Total Cost]]</f>
        <v>2754</v>
      </c>
    </row>
    <row r="11232" spans="1:17" x14ac:dyDescent="0.25">
      <c r="A11232" s="1">
        <v>45611</v>
      </c>
      <c r="B11232" t="s">
        <v>469</v>
      </c>
      <c r="C11232" t="s">
        <v>229</v>
      </c>
      <c r="D11232" t="s">
        <v>78</v>
      </c>
      <c r="E11232" s="1">
        <v>28883</v>
      </c>
      <c r="F11232" t="s">
        <v>40</v>
      </c>
      <c r="G11232">
        <v>396</v>
      </c>
      <c r="H11232" t="s">
        <v>72</v>
      </c>
      <c r="I11232" t="s">
        <v>30</v>
      </c>
      <c r="J11232" t="s">
        <v>24</v>
      </c>
      <c r="K11232" t="str">
        <f>VLOOKUP(H11232, [1]Products!B:E, 2, FALSE)</f>
        <v>Choco Delight</v>
      </c>
      <c r="L11232" s="2">
        <f>VLOOKUP(H11232, [1]Products!B:D, 3, FALSE)</f>
        <v>3</v>
      </c>
      <c r="M11232" s="2">
        <f>Table1[[#This Row],[Quantity Purchased]] * Table1[[#This Row],[Unit Price]]</f>
        <v>1980</v>
      </c>
      <c r="N11232" s="2">
        <f>VLOOKUP(H11232, [1]Products!B:E, 4, FALSE)</f>
        <v>5</v>
      </c>
      <c r="O11232" t="str">
        <f>TEXT(Table1[[#This Row],[Transaction Date]], "yyyy-mm")</f>
        <v>2024-11</v>
      </c>
      <c r="P11232" s="1">
        <f ca="1">YEAR(TODAY()) - YEAR(Table1[[#This Row],[Buyer Date of Birth]])</f>
        <v>46</v>
      </c>
      <c r="Q11232" s="2">
        <f>Table1[[#This Row],[Total Revenue]] - Table1[[#This Row],[Total Cost]]</f>
        <v>1977</v>
      </c>
    </row>
    <row r="11233" spans="1:17" x14ac:dyDescent="0.25">
      <c r="A11233" s="1">
        <v>45612</v>
      </c>
      <c r="B11233" t="s">
        <v>865</v>
      </c>
      <c r="C11233" t="s">
        <v>219</v>
      </c>
      <c r="D11233" t="s">
        <v>58</v>
      </c>
      <c r="E11233" s="1">
        <v>17058</v>
      </c>
      <c r="F11233" t="s">
        <v>75</v>
      </c>
      <c r="G11233">
        <v>41</v>
      </c>
      <c r="H11233" t="s">
        <v>35</v>
      </c>
      <c r="I11233" t="s">
        <v>36</v>
      </c>
      <c r="J11233" t="s">
        <v>37</v>
      </c>
      <c r="K11233" t="str">
        <f>VLOOKUP(H11233, [1]Products!B:E, 2, FALSE)</f>
        <v>Caramel Biscuits</v>
      </c>
      <c r="L11233" s="2">
        <f>VLOOKUP(H11233, [1]Products!B:D, 3, FALSE)</f>
        <v>18</v>
      </c>
      <c r="M11233" s="2">
        <f>Table1[[#This Row],[Quantity Purchased]] * Table1[[#This Row],[Unit Price]]</f>
        <v>902</v>
      </c>
      <c r="N11233" s="2">
        <f>VLOOKUP(H11233, [1]Products!B:E, 4, FALSE)</f>
        <v>22</v>
      </c>
      <c r="O11233" t="str">
        <f>TEXT(Table1[[#This Row],[Transaction Date]], "yyyy-mm")</f>
        <v>2024-11</v>
      </c>
      <c r="P11233" s="1">
        <f ca="1">YEAR(TODAY()) - YEAR(Table1[[#This Row],[Buyer Date of Birth]])</f>
        <v>79</v>
      </c>
      <c r="Q11233" s="2">
        <f>Table1[[#This Row],[Total Revenue]] - Table1[[#This Row],[Total Cost]]</f>
        <v>884</v>
      </c>
    </row>
    <row r="11234" spans="1:17" x14ac:dyDescent="0.25">
      <c r="A11234" s="1">
        <v>45617</v>
      </c>
      <c r="B11234" t="s">
        <v>1349</v>
      </c>
      <c r="C11234" t="s">
        <v>470</v>
      </c>
      <c r="D11234" t="s">
        <v>45</v>
      </c>
      <c r="E11234" s="1">
        <v>18580</v>
      </c>
      <c r="F11234" t="s">
        <v>21</v>
      </c>
      <c r="G11234">
        <v>466</v>
      </c>
      <c r="H11234" t="s">
        <v>66</v>
      </c>
      <c r="I11234" t="s">
        <v>46</v>
      </c>
      <c r="J11234" t="s">
        <v>24</v>
      </c>
      <c r="K11234" t="str">
        <f>VLOOKUP(H11234, [1]Products!B:E, 2, FALSE)</f>
        <v>Oatmeal Cookies</v>
      </c>
      <c r="L11234" s="2">
        <f>VLOOKUP(H11234, [1]Products!B:D, 3, FALSE)</f>
        <v>19</v>
      </c>
      <c r="M11234" s="2">
        <f>Table1[[#This Row],[Quantity Purchased]] * Table1[[#This Row],[Unit Price]]</f>
        <v>10718</v>
      </c>
      <c r="N11234" s="2">
        <f>VLOOKUP(H11234, [1]Products!B:E, 4, FALSE)</f>
        <v>23</v>
      </c>
      <c r="O11234" t="str">
        <f>TEXT(Table1[[#This Row],[Transaction Date]], "yyyy-mm")</f>
        <v>2024-11</v>
      </c>
      <c r="P11234" s="1">
        <f ca="1">YEAR(TODAY()) - YEAR(Table1[[#This Row],[Buyer Date of Birth]])</f>
        <v>75</v>
      </c>
      <c r="Q11234" s="2">
        <f>Table1[[#This Row],[Total Revenue]] - Table1[[#This Row],[Total Cost]]</f>
        <v>10699</v>
      </c>
    </row>
    <row r="11235" spans="1:17" x14ac:dyDescent="0.25">
      <c r="A11235" s="1">
        <v>45624</v>
      </c>
      <c r="B11235" t="s">
        <v>236</v>
      </c>
      <c r="C11235" t="s">
        <v>118</v>
      </c>
      <c r="D11235" t="s">
        <v>34</v>
      </c>
      <c r="E11235" s="1">
        <v>18284</v>
      </c>
      <c r="F11235" t="s">
        <v>40</v>
      </c>
      <c r="G11235">
        <v>349</v>
      </c>
      <c r="H11235" t="s">
        <v>41</v>
      </c>
      <c r="I11235" t="s">
        <v>36</v>
      </c>
      <c r="J11235" t="s">
        <v>31</v>
      </c>
      <c r="K11235" t="str">
        <f>VLOOKUP(H11235, [1]Products!B:E, 2, FALSE)</f>
        <v>Ginger Snaps</v>
      </c>
      <c r="L11235" s="2">
        <f>VLOOKUP(H11235, [1]Products!B:D, 3, FALSE)</f>
        <v>14</v>
      </c>
      <c r="M11235" s="2">
        <f>Table1[[#This Row],[Quantity Purchased]] * Table1[[#This Row],[Unit Price]]</f>
        <v>9772</v>
      </c>
      <c r="N11235" s="2">
        <f>VLOOKUP(H11235, [1]Products!B:E, 4, FALSE)</f>
        <v>28</v>
      </c>
      <c r="O11235" t="str">
        <f>TEXT(Table1[[#This Row],[Transaction Date]], "yyyy-mm")</f>
        <v>2024-11</v>
      </c>
      <c r="P11235" s="1">
        <f ca="1">YEAR(TODAY()) - YEAR(Table1[[#This Row],[Buyer Date of Birth]])</f>
        <v>75</v>
      </c>
      <c r="Q11235" s="2">
        <f>Table1[[#This Row],[Total Revenue]] - Table1[[#This Row],[Total Cost]]</f>
        <v>9758</v>
      </c>
    </row>
    <row r="11236" spans="1:17" x14ac:dyDescent="0.25">
      <c r="A11236" s="1">
        <v>45604</v>
      </c>
      <c r="B11236" t="s">
        <v>244</v>
      </c>
      <c r="C11236" t="s">
        <v>437</v>
      </c>
      <c r="D11236" t="s">
        <v>20</v>
      </c>
      <c r="E11236" s="1">
        <v>28183</v>
      </c>
      <c r="F11236" t="s">
        <v>40</v>
      </c>
      <c r="G11236">
        <v>365</v>
      </c>
      <c r="H11236" t="s">
        <v>71</v>
      </c>
      <c r="I11236" t="s">
        <v>59</v>
      </c>
      <c r="J11236" t="s">
        <v>24</v>
      </c>
      <c r="K11236" t="str">
        <f>VLOOKUP(H11236, [1]Products!B:E, 2, FALSE)</f>
        <v>Peanut Butter Bites</v>
      </c>
      <c r="L11236" s="2">
        <f>VLOOKUP(H11236, [1]Products!B:D, 3, FALSE)</f>
        <v>5</v>
      </c>
      <c r="M11236" s="2">
        <f>Table1[[#This Row],[Quantity Purchased]] * Table1[[#This Row],[Unit Price]]</f>
        <v>2555</v>
      </c>
      <c r="N11236" s="2">
        <f>VLOOKUP(H11236, [1]Products!B:E, 4, FALSE)</f>
        <v>7</v>
      </c>
      <c r="O11236" t="str">
        <f>TEXT(Table1[[#This Row],[Transaction Date]], "yyyy-mm")</f>
        <v>2024-11</v>
      </c>
      <c r="P11236" s="1">
        <f ca="1">YEAR(TODAY()) - YEAR(Table1[[#This Row],[Buyer Date of Birth]])</f>
        <v>48</v>
      </c>
      <c r="Q11236" s="2">
        <f>Table1[[#This Row],[Total Revenue]] - Table1[[#This Row],[Total Cost]]</f>
        <v>2550</v>
      </c>
    </row>
    <row r="11237" spans="1:17" x14ac:dyDescent="0.25">
      <c r="A11237" s="1">
        <v>45600</v>
      </c>
      <c r="B11237" t="s">
        <v>166</v>
      </c>
      <c r="C11237" t="s">
        <v>788</v>
      </c>
      <c r="D11237" t="s">
        <v>78</v>
      </c>
      <c r="E11237" s="1">
        <v>20282</v>
      </c>
      <c r="F11237" t="s">
        <v>40</v>
      </c>
      <c r="G11237">
        <v>238</v>
      </c>
      <c r="H11237" t="s">
        <v>41</v>
      </c>
      <c r="I11237" t="s">
        <v>59</v>
      </c>
      <c r="J11237" t="s">
        <v>37</v>
      </c>
      <c r="K11237" t="str">
        <f>VLOOKUP(H11237, [1]Products!B:E, 2, FALSE)</f>
        <v>Ginger Snaps</v>
      </c>
      <c r="L11237" s="2">
        <f>VLOOKUP(H11237, [1]Products!B:D, 3, FALSE)</f>
        <v>14</v>
      </c>
      <c r="M11237" s="2">
        <f>Table1[[#This Row],[Quantity Purchased]] * Table1[[#This Row],[Unit Price]]</f>
        <v>6664</v>
      </c>
      <c r="N11237" s="2">
        <f>VLOOKUP(H11237, [1]Products!B:E, 4, FALSE)</f>
        <v>28</v>
      </c>
      <c r="O11237" t="str">
        <f>TEXT(Table1[[#This Row],[Transaction Date]], "yyyy-mm")</f>
        <v>2024-11</v>
      </c>
      <c r="P11237" s="1">
        <f ca="1">YEAR(TODAY()) - YEAR(Table1[[#This Row],[Buyer Date of Birth]])</f>
        <v>70</v>
      </c>
      <c r="Q11237" s="2">
        <f>Table1[[#This Row],[Total Revenue]] - Table1[[#This Row],[Total Cost]]</f>
        <v>6650</v>
      </c>
    </row>
    <row r="11238" spans="1:17" x14ac:dyDescent="0.25">
      <c r="A11238" s="1">
        <v>45608</v>
      </c>
      <c r="B11238" t="s">
        <v>43</v>
      </c>
      <c r="C11238" t="s">
        <v>163</v>
      </c>
      <c r="D11238" t="s">
        <v>58</v>
      </c>
      <c r="E11238" s="1">
        <v>26820</v>
      </c>
      <c r="F11238" t="s">
        <v>21</v>
      </c>
      <c r="G11238">
        <v>63</v>
      </c>
      <c r="H11238" t="s">
        <v>54</v>
      </c>
      <c r="I11238" t="s">
        <v>30</v>
      </c>
      <c r="J11238" t="s">
        <v>31</v>
      </c>
      <c r="K11238" t="str">
        <f>VLOOKUP(H11238, [1]Products!B:E, 2, FALSE)</f>
        <v>Lemon Crisps</v>
      </c>
      <c r="L11238" s="2">
        <f>VLOOKUP(H11238, [1]Products!B:D, 3, FALSE)</f>
        <v>7</v>
      </c>
      <c r="M11238" s="2">
        <f>Table1[[#This Row],[Quantity Purchased]] * Table1[[#This Row],[Unit Price]]</f>
        <v>567</v>
      </c>
      <c r="N11238" s="2">
        <f>VLOOKUP(H11238, [1]Products!B:E, 4, FALSE)</f>
        <v>9</v>
      </c>
      <c r="O11238" t="str">
        <f>TEXT(Table1[[#This Row],[Transaction Date]], "yyyy-mm")</f>
        <v>2024-11</v>
      </c>
      <c r="P11238" s="1">
        <f ca="1">YEAR(TODAY()) - YEAR(Table1[[#This Row],[Buyer Date of Birth]])</f>
        <v>52</v>
      </c>
      <c r="Q11238" s="2">
        <f>Table1[[#This Row],[Total Revenue]] - Table1[[#This Row],[Total Cost]]</f>
        <v>560</v>
      </c>
    </row>
    <row r="11239" spans="1:17" x14ac:dyDescent="0.25">
      <c r="A11239" s="1">
        <v>45623</v>
      </c>
      <c r="B11239" t="s">
        <v>334</v>
      </c>
      <c r="C11239" t="s">
        <v>851</v>
      </c>
      <c r="D11239" t="s">
        <v>53</v>
      </c>
      <c r="E11239" s="1">
        <v>21428</v>
      </c>
      <c r="F11239" t="s">
        <v>21</v>
      </c>
      <c r="G11239">
        <v>61</v>
      </c>
      <c r="H11239" t="s">
        <v>22</v>
      </c>
      <c r="I11239" t="s">
        <v>23</v>
      </c>
      <c r="J11239" t="s">
        <v>31</v>
      </c>
      <c r="K11239" t="str">
        <f>VLOOKUP(H11239, [1]Products!B:E, 2, FALSE)</f>
        <v>Cinnamon Swirls</v>
      </c>
      <c r="L11239" s="2">
        <f>VLOOKUP(H11239, [1]Products!B:D, 3, FALSE)</f>
        <v>10</v>
      </c>
      <c r="M11239" s="2">
        <f>Table1[[#This Row],[Quantity Purchased]] * Table1[[#This Row],[Unit Price]]</f>
        <v>854</v>
      </c>
      <c r="N11239" s="2">
        <f>VLOOKUP(H11239, [1]Products!B:E, 4, FALSE)</f>
        <v>14</v>
      </c>
      <c r="O11239" t="str">
        <f>TEXT(Table1[[#This Row],[Transaction Date]], "yyyy-mm")</f>
        <v>2024-11</v>
      </c>
      <c r="P11239" s="1">
        <f ca="1">YEAR(TODAY()) - YEAR(Table1[[#This Row],[Buyer Date of Birth]])</f>
        <v>67</v>
      </c>
      <c r="Q11239" s="2">
        <f>Table1[[#This Row],[Total Revenue]] - Table1[[#This Row],[Total Cost]]</f>
        <v>844</v>
      </c>
    </row>
    <row r="11240" spans="1:17" x14ac:dyDescent="0.25">
      <c r="A11240" s="1">
        <v>45608</v>
      </c>
      <c r="B11240" t="s">
        <v>151</v>
      </c>
      <c r="C11240" t="s">
        <v>39</v>
      </c>
      <c r="D11240" t="s">
        <v>78</v>
      </c>
      <c r="E11240" s="1">
        <v>28082</v>
      </c>
      <c r="F11240" t="s">
        <v>75</v>
      </c>
      <c r="G11240">
        <v>300</v>
      </c>
      <c r="H11240" t="s">
        <v>35</v>
      </c>
      <c r="I11240" t="s">
        <v>36</v>
      </c>
      <c r="J11240" t="s">
        <v>37</v>
      </c>
      <c r="K11240" t="str">
        <f>VLOOKUP(H11240, [1]Products!B:E, 2, FALSE)</f>
        <v>Caramel Biscuits</v>
      </c>
      <c r="L11240" s="2">
        <f>VLOOKUP(H11240, [1]Products!B:D, 3, FALSE)</f>
        <v>18</v>
      </c>
      <c r="M11240" s="2">
        <f>Table1[[#This Row],[Quantity Purchased]] * Table1[[#This Row],[Unit Price]]</f>
        <v>6600</v>
      </c>
      <c r="N11240" s="2">
        <f>VLOOKUP(H11240, [1]Products!B:E, 4, FALSE)</f>
        <v>22</v>
      </c>
      <c r="O11240" t="str">
        <f>TEXT(Table1[[#This Row],[Transaction Date]], "yyyy-mm")</f>
        <v>2024-11</v>
      </c>
      <c r="P11240" s="1">
        <f ca="1">YEAR(TODAY()) - YEAR(Table1[[#This Row],[Buyer Date of Birth]])</f>
        <v>49</v>
      </c>
      <c r="Q11240" s="2">
        <f>Table1[[#This Row],[Total Revenue]] - Table1[[#This Row],[Total Cost]]</f>
        <v>6582</v>
      </c>
    </row>
    <row r="11241" spans="1:17" x14ac:dyDescent="0.25">
      <c r="A11241" s="1">
        <v>45604</v>
      </c>
      <c r="B11241" t="s">
        <v>493</v>
      </c>
      <c r="C11241" t="s">
        <v>494</v>
      </c>
      <c r="D11241" t="s">
        <v>53</v>
      </c>
      <c r="E11241" s="1">
        <v>24221</v>
      </c>
      <c r="F11241" t="s">
        <v>21</v>
      </c>
      <c r="G11241">
        <v>412</v>
      </c>
      <c r="H11241" t="s">
        <v>66</v>
      </c>
      <c r="I11241" t="s">
        <v>59</v>
      </c>
      <c r="J11241" t="s">
        <v>37</v>
      </c>
      <c r="K11241" t="str">
        <f>VLOOKUP(H11241, [1]Products!B:E, 2, FALSE)</f>
        <v>Oatmeal Cookies</v>
      </c>
      <c r="L11241" s="2">
        <f>VLOOKUP(H11241, [1]Products!B:D, 3, FALSE)</f>
        <v>19</v>
      </c>
      <c r="M11241" s="2">
        <f>Table1[[#This Row],[Quantity Purchased]] * Table1[[#This Row],[Unit Price]]</f>
        <v>9476</v>
      </c>
      <c r="N11241" s="2">
        <f>VLOOKUP(H11241, [1]Products!B:E, 4, FALSE)</f>
        <v>23</v>
      </c>
      <c r="O11241" t="str">
        <f>TEXT(Table1[[#This Row],[Transaction Date]], "yyyy-mm")</f>
        <v>2024-11</v>
      </c>
      <c r="P11241" s="1">
        <f ca="1">YEAR(TODAY()) - YEAR(Table1[[#This Row],[Buyer Date of Birth]])</f>
        <v>59</v>
      </c>
      <c r="Q11241" s="2">
        <f>Table1[[#This Row],[Total Revenue]] - Table1[[#This Row],[Total Cost]]</f>
        <v>9457</v>
      </c>
    </row>
    <row r="11242" spans="1:17" x14ac:dyDescent="0.25">
      <c r="A11242" s="1">
        <v>45601</v>
      </c>
      <c r="B11242" t="s">
        <v>273</v>
      </c>
      <c r="C11242" t="s">
        <v>1078</v>
      </c>
      <c r="D11242" t="s">
        <v>45</v>
      </c>
      <c r="E11242" s="1">
        <v>20971</v>
      </c>
      <c r="F11242" t="s">
        <v>75</v>
      </c>
      <c r="G11242">
        <v>290</v>
      </c>
      <c r="H11242" t="s">
        <v>29</v>
      </c>
      <c r="I11242" t="s">
        <v>36</v>
      </c>
      <c r="J11242" t="s">
        <v>24</v>
      </c>
      <c r="K11242" t="str">
        <f>VLOOKUP(H11242, [1]Products!B:E, 2, FALSE)</f>
        <v>Shortbread</v>
      </c>
      <c r="L11242" s="2">
        <f>VLOOKUP(H11242, [1]Products!B:D, 3, FALSE)</f>
        <v>10</v>
      </c>
      <c r="M11242" s="2">
        <f>Table1[[#This Row],[Quantity Purchased]] * Table1[[#This Row],[Unit Price]]</f>
        <v>13050</v>
      </c>
      <c r="N11242" s="2">
        <f>VLOOKUP(H11242, [1]Products!B:E, 4, FALSE)</f>
        <v>45</v>
      </c>
      <c r="O11242" t="str">
        <f>TEXT(Table1[[#This Row],[Transaction Date]], "yyyy-mm")</f>
        <v>2024-11</v>
      </c>
      <c r="P11242" s="1">
        <f ca="1">YEAR(TODAY()) - YEAR(Table1[[#This Row],[Buyer Date of Birth]])</f>
        <v>68</v>
      </c>
      <c r="Q11242" s="2">
        <f>Table1[[#This Row],[Total Revenue]] - Table1[[#This Row],[Total Cost]]</f>
        <v>13040</v>
      </c>
    </row>
    <row r="11243" spans="1:17" x14ac:dyDescent="0.25">
      <c r="A11243" s="1">
        <v>45608</v>
      </c>
      <c r="B11243" t="s">
        <v>645</v>
      </c>
      <c r="C11243" t="s">
        <v>933</v>
      </c>
      <c r="D11243" t="s">
        <v>84</v>
      </c>
      <c r="E11243" s="1">
        <v>27827</v>
      </c>
      <c r="F11243" t="s">
        <v>40</v>
      </c>
      <c r="G11243">
        <v>198</v>
      </c>
      <c r="H11243" t="s">
        <v>35</v>
      </c>
      <c r="I11243" t="s">
        <v>50</v>
      </c>
      <c r="J11243" t="s">
        <v>24</v>
      </c>
      <c r="K11243" t="str">
        <f>VLOOKUP(H11243, [1]Products!B:E, 2, FALSE)</f>
        <v>Caramel Biscuits</v>
      </c>
      <c r="L11243" s="2">
        <f>VLOOKUP(H11243, [1]Products!B:D, 3, FALSE)</f>
        <v>18</v>
      </c>
      <c r="M11243" s="2">
        <f>Table1[[#This Row],[Quantity Purchased]] * Table1[[#This Row],[Unit Price]]</f>
        <v>4356</v>
      </c>
      <c r="N11243" s="2">
        <f>VLOOKUP(H11243, [1]Products!B:E, 4, FALSE)</f>
        <v>22</v>
      </c>
      <c r="O11243" t="str">
        <f>TEXT(Table1[[#This Row],[Transaction Date]], "yyyy-mm")</f>
        <v>2024-11</v>
      </c>
      <c r="P11243" s="1">
        <f ca="1">YEAR(TODAY()) - YEAR(Table1[[#This Row],[Buyer Date of Birth]])</f>
        <v>49</v>
      </c>
      <c r="Q11243" s="2">
        <f>Table1[[#This Row],[Total Revenue]] - Table1[[#This Row],[Total Cost]]</f>
        <v>4338</v>
      </c>
    </row>
    <row r="11244" spans="1:17" x14ac:dyDescent="0.25">
      <c r="A11244" s="1">
        <v>45604</v>
      </c>
      <c r="B11244" t="s">
        <v>844</v>
      </c>
      <c r="C11244" t="s">
        <v>491</v>
      </c>
      <c r="D11244" t="s">
        <v>20</v>
      </c>
      <c r="E11244" s="1">
        <v>26640</v>
      </c>
      <c r="F11244" t="s">
        <v>40</v>
      </c>
      <c r="G11244">
        <v>421</v>
      </c>
      <c r="H11244" t="s">
        <v>54</v>
      </c>
      <c r="I11244" t="s">
        <v>46</v>
      </c>
      <c r="J11244" t="s">
        <v>31</v>
      </c>
      <c r="K11244" t="str">
        <f>VLOOKUP(H11244, [1]Products!B:E, 2, FALSE)</f>
        <v>Lemon Crisps</v>
      </c>
      <c r="L11244" s="2">
        <f>VLOOKUP(H11244, [1]Products!B:D, 3, FALSE)</f>
        <v>7</v>
      </c>
      <c r="M11244" s="2">
        <f>Table1[[#This Row],[Quantity Purchased]] * Table1[[#This Row],[Unit Price]]</f>
        <v>3789</v>
      </c>
      <c r="N11244" s="2">
        <f>VLOOKUP(H11244, [1]Products!B:E, 4, FALSE)</f>
        <v>9</v>
      </c>
      <c r="O11244" t="str">
        <f>TEXT(Table1[[#This Row],[Transaction Date]], "yyyy-mm")</f>
        <v>2024-11</v>
      </c>
      <c r="P11244" s="1">
        <f ca="1">YEAR(TODAY()) - YEAR(Table1[[#This Row],[Buyer Date of Birth]])</f>
        <v>53</v>
      </c>
      <c r="Q11244" s="2">
        <f>Table1[[#This Row],[Total Revenue]] - Table1[[#This Row],[Total Cost]]</f>
        <v>3782</v>
      </c>
    </row>
    <row r="11245" spans="1:17" x14ac:dyDescent="0.25">
      <c r="A11245" s="1">
        <v>45600</v>
      </c>
      <c r="B11245" t="s">
        <v>236</v>
      </c>
      <c r="C11245" t="s">
        <v>771</v>
      </c>
      <c r="D11245" t="s">
        <v>78</v>
      </c>
      <c r="E11245" s="1">
        <v>27643</v>
      </c>
      <c r="F11245" t="s">
        <v>21</v>
      </c>
      <c r="G11245">
        <v>360</v>
      </c>
      <c r="H11245" t="s">
        <v>72</v>
      </c>
      <c r="I11245" t="s">
        <v>59</v>
      </c>
      <c r="J11245" t="s">
        <v>24</v>
      </c>
      <c r="K11245" t="str">
        <f>VLOOKUP(H11245, [1]Products!B:E, 2, FALSE)</f>
        <v>Choco Delight</v>
      </c>
      <c r="L11245" s="2">
        <f>VLOOKUP(H11245, [1]Products!B:D, 3, FALSE)</f>
        <v>3</v>
      </c>
      <c r="M11245" s="2">
        <f>Table1[[#This Row],[Quantity Purchased]] * Table1[[#This Row],[Unit Price]]</f>
        <v>1800</v>
      </c>
      <c r="N11245" s="2">
        <f>VLOOKUP(H11245, [1]Products!B:E, 4, FALSE)</f>
        <v>5</v>
      </c>
      <c r="O11245" t="str">
        <f>TEXT(Table1[[#This Row],[Transaction Date]], "yyyy-mm")</f>
        <v>2024-11</v>
      </c>
      <c r="P11245" s="1">
        <f ca="1">YEAR(TODAY()) - YEAR(Table1[[#This Row],[Buyer Date of Birth]])</f>
        <v>50</v>
      </c>
      <c r="Q11245" s="2">
        <f>Table1[[#This Row],[Total Revenue]] - Table1[[#This Row],[Total Cost]]</f>
        <v>1797</v>
      </c>
    </row>
    <row r="11246" spans="1:17" x14ac:dyDescent="0.25">
      <c r="A11246" s="1">
        <v>45624</v>
      </c>
      <c r="B11246" t="s">
        <v>400</v>
      </c>
      <c r="C11246" t="s">
        <v>973</v>
      </c>
      <c r="D11246" t="s">
        <v>62</v>
      </c>
      <c r="E11246" s="1">
        <v>34542</v>
      </c>
      <c r="F11246" t="s">
        <v>75</v>
      </c>
      <c r="G11246">
        <v>157</v>
      </c>
      <c r="H11246" t="s">
        <v>35</v>
      </c>
      <c r="I11246" t="s">
        <v>30</v>
      </c>
      <c r="J11246" t="s">
        <v>24</v>
      </c>
      <c r="K11246" t="str">
        <f>VLOOKUP(H11246, [1]Products!B:E, 2, FALSE)</f>
        <v>Caramel Biscuits</v>
      </c>
      <c r="L11246" s="2">
        <f>VLOOKUP(H11246, [1]Products!B:D, 3, FALSE)</f>
        <v>18</v>
      </c>
      <c r="M11246" s="2">
        <f>Table1[[#This Row],[Quantity Purchased]] * Table1[[#This Row],[Unit Price]]</f>
        <v>3454</v>
      </c>
      <c r="N11246" s="2">
        <f>VLOOKUP(H11246, [1]Products!B:E, 4, FALSE)</f>
        <v>22</v>
      </c>
      <c r="O11246" t="str">
        <f>TEXT(Table1[[#This Row],[Transaction Date]], "yyyy-mm")</f>
        <v>2024-11</v>
      </c>
      <c r="P11246" s="1">
        <f ca="1">YEAR(TODAY()) - YEAR(Table1[[#This Row],[Buyer Date of Birth]])</f>
        <v>31</v>
      </c>
      <c r="Q11246" s="2">
        <f>Table1[[#This Row],[Total Revenue]] - Table1[[#This Row],[Total Cost]]</f>
        <v>3436</v>
      </c>
    </row>
    <row r="11247" spans="1:17" x14ac:dyDescent="0.25">
      <c r="A11247" s="1">
        <v>45604</v>
      </c>
      <c r="B11247" t="s">
        <v>64</v>
      </c>
      <c r="C11247" t="s">
        <v>227</v>
      </c>
      <c r="D11247" t="s">
        <v>89</v>
      </c>
      <c r="E11247" s="1">
        <v>30389</v>
      </c>
      <c r="F11247" t="s">
        <v>28</v>
      </c>
      <c r="G11247">
        <v>163</v>
      </c>
      <c r="H11247" t="s">
        <v>49</v>
      </c>
      <c r="I11247" t="s">
        <v>50</v>
      </c>
      <c r="J11247" t="s">
        <v>37</v>
      </c>
      <c r="K11247" t="str">
        <f>VLOOKUP(H11247, [1]Products!B:E, 2, FALSE)</f>
        <v>Butter Crunch</v>
      </c>
      <c r="L11247" s="2">
        <f>VLOOKUP(H11247, [1]Products!B:D, 3, FALSE)</f>
        <v>10</v>
      </c>
      <c r="M11247" s="2">
        <f>Table1[[#This Row],[Quantity Purchased]] * Table1[[#This Row],[Unit Price]]</f>
        <v>1793</v>
      </c>
      <c r="N11247" s="2">
        <f>VLOOKUP(H11247, [1]Products!B:E, 4, FALSE)</f>
        <v>11</v>
      </c>
      <c r="O11247" t="str">
        <f>TEXT(Table1[[#This Row],[Transaction Date]], "yyyy-mm")</f>
        <v>2024-11</v>
      </c>
      <c r="P11247" s="1">
        <f ca="1">YEAR(TODAY()) - YEAR(Table1[[#This Row],[Buyer Date of Birth]])</f>
        <v>42</v>
      </c>
      <c r="Q11247" s="2">
        <f>Table1[[#This Row],[Total Revenue]] - Table1[[#This Row],[Total Cost]]</f>
        <v>1783</v>
      </c>
    </row>
    <row r="11248" spans="1:17" x14ac:dyDescent="0.25">
      <c r="A11248" s="1">
        <v>45625</v>
      </c>
      <c r="B11248" t="s">
        <v>356</v>
      </c>
      <c r="C11248" t="s">
        <v>407</v>
      </c>
      <c r="D11248" t="s">
        <v>62</v>
      </c>
      <c r="E11248" s="1">
        <v>36756</v>
      </c>
      <c r="F11248" t="s">
        <v>75</v>
      </c>
      <c r="G11248">
        <v>85</v>
      </c>
      <c r="H11248" t="s">
        <v>35</v>
      </c>
      <c r="I11248" t="s">
        <v>50</v>
      </c>
      <c r="J11248" t="s">
        <v>24</v>
      </c>
      <c r="K11248" t="str">
        <f>VLOOKUP(H11248, [1]Products!B:E, 2, FALSE)</f>
        <v>Caramel Biscuits</v>
      </c>
      <c r="L11248" s="2">
        <f>VLOOKUP(H11248, [1]Products!B:D, 3, FALSE)</f>
        <v>18</v>
      </c>
      <c r="M11248" s="2">
        <f>Table1[[#This Row],[Quantity Purchased]] * Table1[[#This Row],[Unit Price]]</f>
        <v>1870</v>
      </c>
      <c r="N11248" s="2">
        <f>VLOOKUP(H11248, [1]Products!B:E, 4, FALSE)</f>
        <v>22</v>
      </c>
      <c r="O11248" t="str">
        <f>TEXT(Table1[[#This Row],[Transaction Date]], "yyyy-mm")</f>
        <v>2024-11</v>
      </c>
      <c r="P11248" s="1">
        <f ca="1">YEAR(TODAY()) - YEAR(Table1[[#This Row],[Buyer Date of Birth]])</f>
        <v>25</v>
      </c>
      <c r="Q11248" s="2">
        <f>Table1[[#This Row],[Total Revenue]] - Table1[[#This Row],[Total Cost]]</f>
        <v>1852</v>
      </c>
    </row>
    <row r="11249" spans="1:17" x14ac:dyDescent="0.25">
      <c r="A11249" s="1">
        <v>45626</v>
      </c>
      <c r="B11249" t="s">
        <v>51</v>
      </c>
      <c r="C11249" t="s">
        <v>397</v>
      </c>
      <c r="D11249" t="s">
        <v>58</v>
      </c>
      <c r="E11249" s="1">
        <v>23826</v>
      </c>
      <c r="F11249" t="s">
        <v>28</v>
      </c>
      <c r="G11249">
        <v>53</v>
      </c>
      <c r="H11249" t="s">
        <v>35</v>
      </c>
      <c r="I11249" t="s">
        <v>23</v>
      </c>
      <c r="J11249" t="s">
        <v>37</v>
      </c>
      <c r="K11249" t="str">
        <f>VLOOKUP(H11249, [1]Products!B:E, 2, FALSE)</f>
        <v>Caramel Biscuits</v>
      </c>
      <c r="L11249" s="2">
        <f>VLOOKUP(H11249, [1]Products!B:D, 3, FALSE)</f>
        <v>18</v>
      </c>
      <c r="M11249" s="2">
        <f>Table1[[#This Row],[Quantity Purchased]] * Table1[[#This Row],[Unit Price]]</f>
        <v>1166</v>
      </c>
      <c r="N11249" s="2">
        <f>VLOOKUP(H11249, [1]Products!B:E, 4, FALSE)</f>
        <v>22</v>
      </c>
      <c r="O11249" t="str">
        <f>TEXT(Table1[[#This Row],[Transaction Date]], "yyyy-mm")</f>
        <v>2024-11</v>
      </c>
      <c r="P11249" s="1">
        <f ca="1">YEAR(TODAY()) - YEAR(Table1[[#This Row],[Buyer Date of Birth]])</f>
        <v>60</v>
      </c>
      <c r="Q11249" s="2">
        <f>Table1[[#This Row],[Total Revenue]] - Table1[[#This Row],[Total Cost]]</f>
        <v>1148</v>
      </c>
    </row>
    <row r="11250" spans="1:17" x14ac:dyDescent="0.25">
      <c r="A11250" s="1">
        <v>45603</v>
      </c>
      <c r="B11250" t="s">
        <v>401</v>
      </c>
      <c r="C11250" t="s">
        <v>38</v>
      </c>
      <c r="D11250" t="s">
        <v>53</v>
      </c>
      <c r="E11250" s="1">
        <v>33044</v>
      </c>
      <c r="F11250" t="s">
        <v>28</v>
      </c>
      <c r="G11250">
        <v>247</v>
      </c>
      <c r="H11250" t="s">
        <v>35</v>
      </c>
      <c r="I11250" t="s">
        <v>23</v>
      </c>
      <c r="J11250" t="s">
        <v>31</v>
      </c>
      <c r="K11250" t="str">
        <f>VLOOKUP(H11250, [1]Products!B:E, 2, FALSE)</f>
        <v>Caramel Biscuits</v>
      </c>
      <c r="L11250" s="2">
        <f>VLOOKUP(H11250, [1]Products!B:D, 3, FALSE)</f>
        <v>18</v>
      </c>
      <c r="M11250" s="2">
        <f>Table1[[#This Row],[Quantity Purchased]] * Table1[[#This Row],[Unit Price]]</f>
        <v>5434</v>
      </c>
      <c r="N11250" s="2">
        <f>VLOOKUP(H11250, [1]Products!B:E, 4, FALSE)</f>
        <v>22</v>
      </c>
      <c r="O11250" t="str">
        <f>TEXT(Table1[[#This Row],[Transaction Date]], "yyyy-mm")</f>
        <v>2024-11</v>
      </c>
      <c r="P11250" s="1">
        <f ca="1">YEAR(TODAY()) - YEAR(Table1[[#This Row],[Buyer Date of Birth]])</f>
        <v>35</v>
      </c>
      <c r="Q11250" s="2">
        <f>Table1[[#This Row],[Total Revenue]] - Table1[[#This Row],[Total Cost]]</f>
        <v>5416</v>
      </c>
    </row>
    <row r="11251" spans="1:17" x14ac:dyDescent="0.25">
      <c r="A11251" s="1">
        <v>45597</v>
      </c>
      <c r="B11251" t="s">
        <v>32</v>
      </c>
      <c r="C11251" t="s">
        <v>33</v>
      </c>
      <c r="D11251" t="s">
        <v>34</v>
      </c>
      <c r="E11251" s="1">
        <v>21643</v>
      </c>
      <c r="F11251" t="s">
        <v>21</v>
      </c>
      <c r="G11251">
        <v>495</v>
      </c>
      <c r="H11251" t="s">
        <v>29</v>
      </c>
      <c r="I11251" t="s">
        <v>55</v>
      </c>
      <c r="J11251" t="s">
        <v>31</v>
      </c>
      <c r="K11251" t="str">
        <f>VLOOKUP(H11251, [1]Products!B:E, 2, FALSE)</f>
        <v>Shortbread</v>
      </c>
      <c r="L11251" s="2">
        <f>VLOOKUP(H11251, [1]Products!B:D, 3, FALSE)</f>
        <v>10</v>
      </c>
      <c r="M11251" s="2">
        <f>Table1[[#This Row],[Quantity Purchased]] * Table1[[#This Row],[Unit Price]]</f>
        <v>22275</v>
      </c>
      <c r="N11251" s="2">
        <f>VLOOKUP(H11251, [1]Products!B:E, 4, FALSE)</f>
        <v>45</v>
      </c>
      <c r="O11251" t="str">
        <f>TEXT(Table1[[#This Row],[Transaction Date]], "yyyy-mm")</f>
        <v>2024-11</v>
      </c>
      <c r="P11251" s="1">
        <f ca="1">YEAR(TODAY()) - YEAR(Table1[[#This Row],[Buyer Date of Birth]])</f>
        <v>66</v>
      </c>
      <c r="Q11251" s="2">
        <f>Table1[[#This Row],[Total Revenue]] - Table1[[#This Row],[Total Cost]]</f>
        <v>22265</v>
      </c>
    </row>
    <row r="11252" spans="1:17" x14ac:dyDescent="0.25">
      <c r="A11252" s="1">
        <v>45626</v>
      </c>
      <c r="B11252" t="s">
        <v>182</v>
      </c>
      <c r="C11252" t="s">
        <v>383</v>
      </c>
      <c r="D11252" t="s">
        <v>78</v>
      </c>
      <c r="E11252" s="1">
        <v>18198</v>
      </c>
      <c r="F11252" t="s">
        <v>75</v>
      </c>
      <c r="G11252">
        <v>404</v>
      </c>
      <c r="H11252" t="s">
        <v>41</v>
      </c>
      <c r="I11252" t="s">
        <v>55</v>
      </c>
      <c r="J11252" t="s">
        <v>37</v>
      </c>
      <c r="K11252" t="str">
        <f>VLOOKUP(H11252, [1]Products!B:E, 2, FALSE)</f>
        <v>Ginger Snaps</v>
      </c>
      <c r="L11252" s="2">
        <f>VLOOKUP(H11252, [1]Products!B:D, 3, FALSE)</f>
        <v>14</v>
      </c>
      <c r="M11252" s="2">
        <f>Table1[[#This Row],[Quantity Purchased]] * Table1[[#This Row],[Unit Price]]</f>
        <v>11312</v>
      </c>
      <c r="N11252" s="2">
        <f>VLOOKUP(H11252, [1]Products!B:E, 4, FALSE)</f>
        <v>28</v>
      </c>
      <c r="O11252" t="str">
        <f>TEXT(Table1[[#This Row],[Transaction Date]], "yyyy-mm")</f>
        <v>2024-11</v>
      </c>
      <c r="P11252" s="1">
        <f ca="1">YEAR(TODAY()) - YEAR(Table1[[#This Row],[Buyer Date of Birth]])</f>
        <v>76</v>
      </c>
      <c r="Q11252" s="2">
        <f>Table1[[#This Row],[Total Revenue]] - Table1[[#This Row],[Total Cost]]</f>
        <v>11298</v>
      </c>
    </row>
    <row r="11253" spans="1:17" x14ac:dyDescent="0.25">
      <c r="A11253" s="1">
        <v>45601</v>
      </c>
      <c r="B11253" t="s">
        <v>516</v>
      </c>
      <c r="C11253" t="s">
        <v>65</v>
      </c>
      <c r="D11253" t="s">
        <v>58</v>
      </c>
      <c r="E11253" s="1">
        <v>30195</v>
      </c>
      <c r="F11253" t="s">
        <v>28</v>
      </c>
      <c r="G11253">
        <v>18</v>
      </c>
      <c r="H11253" t="s">
        <v>71</v>
      </c>
      <c r="I11253" t="s">
        <v>55</v>
      </c>
      <c r="J11253" t="s">
        <v>37</v>
      </c>
      <c r="K11253" t="str">
        <f>VLOOKUP(H11253, [1]Products!B:E, 2, FALSE)</f>
        <v>Peanut Butter Bites</v>
      </c>
      <c r="L11253" s="2">
        <f>VLOOKUP(H11253, [1]Products!B:D, 3, FALSE)</f>
        <v>5</v>
      </c>
      <c r="M11253" s="2">
        <f>Table1[[#This Row],[Quantity Purchased]] * Table1[[#This Row],[Unit Price]]</f>
        <v>126</v>
      </c>
      <c r="N11253" s="2">
        <f>VLOOKUP(H11253, [1]Products!B:E, 4, FALSE)</f>
        <v>7</v>
      </c>
      <c r="O11253" t="str">
        <f>TEXT(Table1[[#This Row],[Transaction Date]], "yyyy-mm")</f>
        <v>2024-11</v>
      </c>
      <c r="P11253" s="1">
        <f ca="1">YEAR(TODAY()) - YEAR(Table1[[#This Row],[Buyer Date of Birth]])</f>
        <v>43</v>
      </c>
      <c r="Q11253" s="2">
        <f>Table1[[#This Row],[Total Revenue]] - Table1[[#This Row],[Total Cost]]</f>
        <v>121</v>
      </c>
    </row>
    <row r="11254" spans="1:17" x14ac:dyDescent="0.25">
      <c r="A11254" s="1">
        <v>45611</v>
      </c>
      <c r="B11254" t="s">
        <v>199</v>
      </c>
      <c r="C11254" t="s">
        <v>1419</v>
      </c>
      <c r="D11254" t="s">
        <v>62</v>
      </c>
      <c r="E11254" s="1">
        <v>36394</v>
      </c>
      <c r="F11254" t="s">
        <v>40</v>
      </c>
      <c r="G11254">
        <v>56</v>
      </c>
      <c r="H11254" t="s">
        <v>41</v>
      </c>
      <c r="I11254" t="s">
        <v>59</v>
      </c>
      <c r="J11254" t="s">
        <v>24</v>
      </c>
      <c r="K11254" t="str">
        <f>VLOOKUP(H11254, [1]Products!B:E, 2, FALSE)</f>
        <v>Ginger Snaps</v>
      </c>
      <c r="L11254" s="2">
        <f>VLOOKUP(H11254, [1]Products!B:D, 3, FALSE)</f>
        <v>14</v>
      </c>
      <c r="M11254" s="2">
        <f>Table1[[#This Row],[Quantity Purchased]] * Table1[[#This Row],[Unit Price]]</f>
        <v>1568</v>
      </c>
      <c r="N11254" s="2">
        <f>VLOOKUP(H11254, [1]Products!B:E, 4, FALSE)</f>
        <v>28</v>
      </c>
      <c r="O11254" t="str">
        <f>TEXT(Table1[[#This Row],[Transaction Date]], "yyyy-mm")</f>
        <v>2024-11</v>
      </c>
      <c r="P11254" s="1">
        <f ca="1">YEAR(TODAY()) - YEAR(Table1[[#This Row],[Buyer Date of Birth]])</f>
        <v>26</v>
      </c>
      <c r="Q11254" s="2">
        <f>Table1[[#This Row],[Total Revenue]] - Table1[[#This Row],[Total Cost]]</f>
        <v>1554</v>
      </c>
    </row>
    <row r="11255" spans="1:17" x14ac:dyDescent="0.25">
      <c r="A11255" s="1">
        <v>45612</v>
      </c>
      <c r="B11255" t="s">
        <v>125</v>
      </c>
      <c r="C11255" t="s">
        <v>159</v>
      </c>
      <c r="D11255" t="s">
        <v>78</v>
      </c>
      <c r="E11255" s="1">
        <v>36595</v>
      </c>
      <c r="F11255" t="s">
        <v>28</v>
      </c>
      <c r="G11255">
        <v>245</v>
      </c>
      <c r="H11255" t="s">
        <v>63</v>
      </c>
      <c r="I11255" t="s">
        <v>36</v>
      </c>
      <c r="J11255" t="s">
        <v>24</v>
      </c>
      <c r="K11255" t="str">
        <f>VLOOKUP(H11255, [1]Products!B:E, 2, FALSE)</f>
        <v>Vanilla Wafers</v>
      </c>
      <c r="L11255" s="2">
        <f>VLOOKUP(H11255, [1]Products!B:D, 3, FALSE)</f>
        <v>18</v>
      </c>
      <c r="M11255" s="2">
        <f>Table1[[#This Row],[Quantity Purchased]] * Table1[[#This Row],[Unit Price]]</f>
        <v>8820</v>
      </c>
      <c r="N11255" s="2">
        <f>VLOOKUP(H11255, [1]Products!B:E, 4, FALSE)</f>
        <v>36</v>
      </c>
      <c r="O11255" t="str">
        <f>TEXT(Table1[[#This Row],[Transaction Date]], "yyyy-mm")</f>
        <v>2024-11</v>
      </c>
      <c r="P11255" s="1">
        <f ca="1">YEAR(TODAY()) - YEAR(Table1[[#This Row],[Buyer Date of Birth]])</f>
        <v>25</v>
      </c>
      <c r="Q11255" s="2">
        <f>Table1[[#This Row],[Total Revenue]] - Table1[[#This Row],[Total Cost]]</f>
        <v>8802</v>
      </c>
    </row>
    <row r="11256" spans="1:17" x14ac:dyDescent="0.25">
      <c r="A11256" s="1">
        <v>45607</v>
      </c>
      <c r="B11256" t="s">
        <v>103</v>
      </c>
      <c r="C11256" t="s">
        <v>671</v>
      </c>
      <c r="D11256" t="s">
        <v>89</v>
      </c>
      <c r="E11256" s="1">
        <v>37256</v>
      </c>
      <c r="F11256" t="s">
        <v>28</v>
      </c>
      <c r="G11256">
        <v>16</v>
      </c>
      <c r="H11256" t="s">
        <v>41</v>
      </c>
      <c r="I11256" t="s">
        <v>30</v>
      </c>
      <c r="J11256" t="s">
        <v>31</v>
      </c>
      <c r="K11256" t="str">
        <f>VLOOKUP(H11256, [1]Products!B:E, 2, FALSE)</f>
        <v>Ginger Snaps</v>
      </c>
      <c r="L11256" s="2">
        <f>VLOOKUP(H11256, [1]Products!B:D, 3, FALSE)</f>
        <v>14</v>
      </c>
      <c r="M11256" s="2">
        <f>Table1[[#This Row],[Quantity Purchased]] * Table1[[#This Row],[Unit Price]]</f>
        <v>448</v>
      </c>
      <c r="N11256" s="2">
        <f>VLOOKUP(H11256, [1]Products!B:E, 4, FALSE)</f>
        <v>28</v>
      </c>
      <c r="O11256" t="str">
        <f>TEXT(Table1[[#This Row],[Transaction Date]], "yyyy-mm")</f>
        <v>2024-11</v>
      </c>
      <c r="P11256" s="1">
        <f ca="1">YEAR(TODAY()) - YEAR(Table1[[#This Row],[Buyer Date of Birth]])</f>
        <v>24</v>
      </c>
      <c r="Q11256" s="2">
        <f>Table1[[#This Row],[Total Revenue]] - Table1[[#This Row],[Total Cost]]</f>
        <v>434</v>
      </c>
    </row>
    <row r="11257" spans="1:17" x14ac:dyDescent="0.25">
      <c r="A11257" s="1">
        <v>45626</v>
      </c>
      <c r="B11257" t="s">
        <v>199</v>
      </c>
      <c r="C11257" t="s">
        <v>507</v>
      </c>
      <c r="D11257" t="s">
        <v>62</v>
      </c>
      <c r="E11257" s="1">
        <v>21966</v>
      </c>
      <c r="F11257" t="s">
        <v>21</v>
      </c>
      <c r="G11257">
        <v>197</v>
      </c>
      <c r="H11257" t="s">
        <v>71</v>
      </c>
      <c r="I11257" t="s">
        <v>46</v>
      </c>
      <c r="J11257" t="s">
        <v>24</v>
      </c>
      <c r="K11257" t="str">
        <f>VLOOKUP(H11257, [1]Products!B:E, 2, FALSE)</f>
        <v>Peanut Butter Bites</v>
      </c>
      <c r="L11257" s="2">
        <f>VLOOKUP(H11257, [1]Products!B:D, 3, FALSE)</f>
        <v>5</v>
      </c>
      <c r="M11257" s="2">
        <f>Table1[[#This Row],[Quantity Purchased]] * Table1[[#This Row],[Unit Price]]</f>
        <v>1379</v>
      </c>
      <c r="N11257" s="2">
        <f>VLOOKUP(H11257, [1]Products!B:E, 4, FALSE)</f>
        <v>7</v>
      </c>
      <c r="O11257" t="str">
        <f>TEXT(Table1[[#This Row],[Transaction Date]], "yyyy-mm")</f>
        <v>2024-11</v>
      </c>
      <c r="P11257" s="1">
        <f ca="1">YEAR(TODAY()) - YEAR(Table1[[#This Row],[Buyer Date of Birth]])</f>
        <v>65</v>
      </c>
      <c r="Q11257" s="2">
        <f>Table1[[#This Row],[Total Revenue]] - Table1[[#This Row],[Total Cost]]</f>
        <v>1374</v>
      </c>
    </row>
    <row r="11258" spans="1:17" x14ac:dyDescent="0.25">
      <c r="A11258" s="1">
        <v>45601</v>
      </c>
      <c r="B11258" t="s">
        <v>269</v>
      </c>
      <c r="C11258" t="s">
        <v>331</v>
      </c>
      <c r="D11258" t="s">
        <v>89</v>
      </c>
      <c r="E11258" s="1">
        <v>32311</v>
      </c>
      <c r="F11258" t="s">
        <v>75</v>
      </c>
      <c r="G11258">
        <v>346</v>
      </c>
      <c r="H11258" t="s">
        <v>29</v>
      </c>
      <c r="I11258" t="s">
        <v>23</v>
      </c>
      <c r="J11258" t="s">
        <v>24</v>
      </c>
      <c r="K11258" t="str">
        <f>VLOOKUP(H11258, [1]Products!B:E, 2, FALSE)</f>
        <v>Shortbread</v>
      </c>
      <c r="L11258" s="2">
        <f>VLOOKUP(H11258, [1]Products!B:D, 3, FALSE)</f>
        <v>10</v>
      </c>
      <c r="M11258" s="2">
        <f>Table1[[#This Row],[Quantity Purchased]] * Table1[[#This Row],[Unit Price]]</f>
        <v>15570</v>
      </c>
      <c r="N11258" s="2">
        <f>VLOOKUP(H11258, [1]Products!B:E, 4, FALSE)</f>
        <v>45</v>
      </c>
      <c r="O11258" t="str">
        <f>TEXT(Table1[[#This Row],[Transaction Date]], "yyyy-mm")</f>
        <v>2024-11</v>
      </c>
      <c r="P11258" s="1">
        <f ca="1">YEAR(TODAY()) - YEAR(Table1[[#This Row],[Buyer Date of Birth]])</f>
        <v>37</v>
      </c>
      <c r="Q11258" s="2">
        <f>Table1[[#This Row],[Total Revenue]] - Table1[[#This Row],[Total Cost]]</f>
        <v>15560</v>
      </c>
    </row>
    <row r="11259" spans="1:17" x14ac:dyDescent="0.25">
      <c r="A11259" s="1">
        <v>45612</v>
      </c>
      <c r="B11259" t="s">
        <v>309</v>
      </c>
      <c r="C11259" t="s">
        <v>761</v>
      </c>
      <c r="D11259" t="s">
        <v>62</v>
      </c>
      <c r="E11259" s="1">
        <v>36967</v>
      </c>
      <c r="F11259" t="s">
        <v>40</v>
      </c>
      <c r="G11259">
        <v>50</v>
      </c>
      <c r="H11259" t="s">
        <v>71</v>
      </c>
      <c r="I11259" t="s">
        <v>30</v>
      </c>
      <c r="J11259" t="s">
        <v>37</v>
      </c>
      <c r="K11259" t="str">
        <f>VLOOKUP(H11259, [1]Products!B:E, 2, FALSE)</f>
        <v>Peanut Butter Bites</v>
      </c>
      <c r="L11259" s="2">
        <f>VLOOKUP(H11259, [1]Products!B:D, 3, FALSE)</f>
        <v>5</v>
      </c>
      <c r="M11259" s="2">
        <f>Table1[[#This Row],[Quantity Purchased]] * Table1[[#This Row],[Unit Price]]</f>
        <v>350</v>
      </c>
      <c r="N11259" s="2">
        <f>VLOOKUP(H11259, [1]Products!B:E, 4, FALSE)</f>
        <v>7</v>
      </c>
      <c r="O11259" t="str">
        <f>TEXT(Table1[[#This Row],[Transaction Date]], "yyyy-mm")</f>
        <v>2024-11</v>
      </c>
      <c r="P11259" s="1">
        <f ca="1">YEAR(TODAY()) - YEAR(Table1[[#This Row],[Buyer Date of Birth]])</f>
        <v>24</v>
      </c>
      <c r="Q11259" s="2">
        <f>Table1[[#This Row],[Total Revenue]] - Table1[[#This Row],[Total Cost]]</f>
        <v>345</v>
      </c>
    </row>
    <row r="11260" spans="1:17" x14ac:dyDescent="0.25">
      <c r="A11260" s="1">
        <v>45617</v>
      </c>
      <c r="B11260" t="s">
        <v>60</v>
      </c>
      <c r="C11260" t="s">
        <v>159</v>
      </c>
      <c r="D11260" t="s">
        <v>20</v>
      </c>
      <c r="E11260" s="1">
        <v>34171</v>
      </c>
      <c r="F11260" t="s">
        <v>28</v>
      </c>
      <c r="G11260">
        <v>64</v>
      </c>
      <c r="H11260" t="s">
        <v>66</v>
      </c>
      <c r="I11260" t="s">
        <v>23</v>
      </c>
      <c r="J11260" t="s">
        <v>24</v>
      </c>
      <c r="K11260" t="str">
        <f>VLOOKUP(H11260, [1]Products!B:E, 2, FALSE)</f>
        <v>Oatmeal Cookies</v>
      </c>
      <c r="L11260" s="2">
        <f>VLOOKUP(H11260, [1]Products!B:D, 3, FALSE)</f>
        <v>19</v>
      </c>
      <c r="M11260" s="2">
        <f>Table1[[#This Row],[Quantity Purchased]] * Table1[[#This Row],[Unit Price]]</f>
        <v>1472</v>
      </c>
      <c r="N11260" s="2">
        <f>VLOOKUP(H11260, [1]Products!B:E, 4, FALSE)</f>
        <v>23</v>
      </c>
      <c r="O11260" t="str">
        <f>TEXT(Table1[[#This Row],[Transaction Date]], "yyyy-mm")</f>
        <v>2024-11</v>
      </c>
      <c r="P11260" s="1">
        <f ca="1">YEAR(TODAY()) - YEAR(Table1[[#This Row],[Buyer Date of Birth]])</f>
        <v>32</v>
      </c>
      <c r="Q11260" s="2">
        <f>Table1[[#This Row],[Total Revenue]] - Table1[[#This Row],[Total Cost]]</f>
        <v>1453</v>
      </c>
    </row>
    <row r="11261" spans="1:17" x14ac:dyDescent="0.25">
      <c r="A11261" s="1">
        <v>45616</v>
      </c>
      <c r="B11261" t="s">
        <v>1001</v>
      </c>
      <c r="C11261" t="s">
        <v>433</v>
      </c>
      <c r="D11261" t="s">
        <v>78</v>
      </c>
      <c r="E11261" s="1">
        <v>20233</v>
      </c>
      <c r="F11261" t="s">
        <v>28</v>
      </c>
      <c r="G11261">
        <v>107</v>
      </c>
      <c r="H11261" t="s">
        <v>72</v>
      </c>
      <c r="I11261" t="s">
        <v>50</v>
      </c>
      <c r="J11261" t="s">
        <v>31</v>
      </c>
      <c r="K11261" t="str">
        <f>VLOOKUP(H11261, [1]Products!B:E, 2, FALSE)</f>
        <v>Choco Delight</v>
      </c>
      <c r="L11261" s="2">
        <f>VLOOKUP(H11261, [1]Products!B:D, 3, FALSE)</f>
        <v>3</v>
      </c>
      <c r="M11261" s="2">
        <f>Table1[[#This Row],[Quantity Purchased]] * Table1[[#This Row],[Unit Price]]</f>
        <v>535</v>
      </c>
      <c r="N11261" s="2">
        <f>VLOOKUP(H11261, [1]Products!B:E, 4, FALSE)</f>
        <v>5</v>
      </c>
      <c r="O11261" t="str">
        <f>TEXT(Table1[[#This Row],[Transaction Date]], "yyyy-mm")</f>
        <v>2024-11</v>
      </c>
      <c r="P11261" s="1">
        <f ca="1">YEAR(TODAY()) - YEAR(Table1[[#This Row],[Buyer Date of Birth]])</f>
        <v>70</v>
      </c>
      <c r="Q11261" s="2">
        <f>Table1[[#This Row],[Total Revenue]] - Table1[[#This Row],[Total Cost]]</f>
        <v>532</v>
      </c>
    </row>
    <row r="11262" spans="1:17" x14ac:dyDescent="0.25">
      <c r="A11262" s="1">
        <v>45611</v>
      </c>
      <c r="B11262" t="s">
        <v>334</v>
      </c>
      <c r="C11262" t="s">
        <v>642</v>
      </c>
      <c r="D11262" t="s">
        <v>62</v>
      </c>
      <c r="E11262" s="1">
        <v>26588</v>
      </c>
      <c r="F11262" t="s">
        <v>28</v>
      </c>
      <c r="G11262">
        <v>141</v>
      </c>
      <c r="H11262" t="s">
        <v>54</v>
      </c>
      <c r="I11262" t="s">
        <v>55</v>
      </c>
      <c r="J11262" t="s">
        <v>24</v>
      </c>
      <c r="K11262" t="str">
        <f>VLOOKUP(H11262, [1]Products!B:E, 2, FALSE)</f>
        <v>Lemon Crisps</v>
      </c>
      <c r="L11262" s="2">
        <f>VLOOKUP(H11262, [1]Products!B:D, 3, FALSE)</f>
        <v>7</v>
      </c>
      <c r="M11262" s="2">
        <f>Table1[[#This Row],[Quantity Purchased]] * Table1[[#This Row],[Unit Price]]</f>
        <v>1269</v>
      </c>
      <c r="N11262" s="2">
        <f>VLOOKUP(H11262, [1]Products!B:E, 4, FALSE)</f>
        <v>9</v>
      </c>
      <c r="O11262" t="str">
        <f>TEXT(Table1[[#This Row],[Transaction Date]], "yyyy-mm")</f>
        <v>2024-11</v>
      </c>
      <c r="P11262" s="1">
        <f ca="1">YEAR(TODAY()) - YEAR(Table1[[#This Row],[Buyer Date of Birth]])</f>
        <v>53</v>
      </c>
      <c r="Q11262" s="2">
        <f>Table1[[#This Row],[Total Revenue]] - Table1[[#This Row],[Total Cost]]</f>
        <v>1262</v>
      </c>
    </row>
    <row r="11263" spans="1:17" x14ac:dyDescent="0.25">
      <c r="A11263" s="1">
        <v>45625</v>
      </c>
      <c r="B11263" t="s">
        <v>500</v>
      </c>
      <c r="C11263" t="s">
        <v>1153</v>
      </c>
      <c r="D11263" t="s">
        <v>20</v>
      </c>
      <c r="E11263" s="1">
        <v>37918</v>
      </c>
      <c r="F11263" t="s">
        <v>28</v>
      </c>
      <c r="G11263">
        <v>486</v>
      </c>
      <c r="H11263" t="s">
        <v>29</v>
      </c>
      <c r="I11263" t="s">
        <v>23</v>
      </c>
      <c r="J11263" t="s">
        <v>37</v>
      </c>
      <c r="K11263" t="str">
        <f>VLOOKUP(H11263, [1]Products!B:E, 2, FALSE)</f>
        <v>Shortbread</v>
      </c>
      <c r="L11263" s="2">
        <f>VLOOKUP(H11263, [1]Products!B:D, 3, FALSE)</f>
        <v>10</v>
      </c>
      <c r="M11263" s="2">
        <f>Table1[[#This Row],[Quantity Purchased]] * Table1[[#This Row],[Unit Price]]</f>
        <v>21870</v>
      </c>
      <c r="N11263" s="2">
        <f>VLOOKUP(H11263, [1]Products!B:E, 4, FALSE)</f>
        <v>45</v>
      </c>
      <c r="O11263" t="str">
        <f>TEXT(Table1[[#This Row],[Transaction Date]], "yyyy-mm")</f>
        <v>2024-11</v>
      </c>
      <c r="P11263" s="1">
        <f ca="1">YEAR(TODAY()) - YEAR(Table1[[#This Row],[Buyer Date of Birth]])</f>
        <v>22</v>
      </c>
      <c r="Q11263" s="2">
        <f>Table1[[#This Row],[Total Revenue]] - Table1[[#This Row],[Total Cost]]</f>
        <v>21860</v>
      </c>
    </row>
    <row r="11264" spans="1:17" x14ac:dyDescent="0.25">
      <c r="A11264" s="1">
        <v>45603</v>
      </c>
      <c r="B11264" t="s">
        <v>43</v>
      </c>
      <c r="C11264" t="s">
        <v>668</v>
      </c>
      <c r="D11264" t="s">
        <v>78</v>
      </c>
      <c r="E11264" s="1">
        <v>36317</v>
      </c>
      <c r="F11264" t="s">
        <v>75</v>
      </c>
      <c r="G11264">
        <v>260</v>
      </c>
      <c r="H11264" t="s">
        <v>63</v>
      </c>
      <c r="I11264" t="s">
        <v>50</v>
      </c>
      <c r="J11264" t="s">
        <v>31</v>
      </c>
      <c r="K11264" t="str">
        <f>VLOOKUP(H11264, [1]Products!B:E, 2, FALSE)</f>
        <v>Vanilla Wafers</v>
      </c>
      <c r="L11264" s="2">
        <f>VLOOKUP(H11264, [1]Products!B:D, 3, FALSE)</f>
        <v>18</v>
      </c>
      <c r="M11264" s="2">
        <f>Table1[[#This Row],[Quantity Purchased]] * Table1[[#This Row],[Unit Price]]</f>
        <v>9360</v>
      </c>
      <c r="N11264" s="2">
        <f>VLOOKUP(H11264, [1]Products!B:E, 4, FALSE)</f>
        <v>36</v>
      </c>
      <c r="O11264" t="str">
        <f>TEXT(Table1[[#This Row],[Transaction Date]], "yyyy-mm")</f>
        <v>2024-11</v>
      </c>
      <c r="P11264" s="1">
        <f ca="1">YEAR(TODAY()) - YEAR(Table1[[#This Row],[Buyer Date of Birth]])</f>
        <v>26</v>
      </c>
      <c r="Q11264" s="2">
        <f>Table1[[#This Row],[Total Revenue]] - Table1[[#This Row],[Total Cost]]</f>
        <v>9342</v>
      </c>
    </row>
    <row r="11265" spans="1:17" x14ac:dyDescent="0.25">
      <c r="A11265" s="1">
        <v>45617</v>
      </c>
      <c r="B11265" t="s">
        <v>257</v>
      </c>
      <c r="C11265" t="s">
        <v>1061</v>
      </c>
      <c r="D11265" t="s">
        <v>53</v>
      </c>
      <c r="E11265" s="1">
        <v>38038</v>
      </c>
      <c r="F11265" t="s">
        <v>28</v>
      </c>
      <c r="G11265">
        <v>91</v>
      </c>
      <c r="H11265" t="s">
        <v>66</v>
      </c>
      <c r="I11265" t="s">
        <v>50</v>
      </c>
      <c r="J11265" t="s">
        <v>31</v>
      </c>
      <c r="K11265" t="str">
        <f>VLOOKUP(H11265, [1]Products!B:E, 2, FALSE)</f>
        <v>Oatmeal Cookies</v>
      </c>
      <c r="L11265" s="2">
        <f>VLOOKUP(H11265, [1]Products!B:D, 3, FALSE)</f>
        <v>19</v>
      </c>
      <c r="M11265" s="2">
        <f>Table1[[#This Row],[Quantity Purchased]] * Table1[[#This Row],[Unit Price]]</f>
        <v>2093</v>
      </c>
      <c r="N11265" s="2">
        <f>VLOOKUP(H11265, [1]Products!B:E, 4, FALSE)</f>
        <v>23</v>
      </c>
      <c r="O11265" t="str">
        <f>TEXT(Table1[[#This Row],[Transaction Date]], "yyyy-mm")</f>
        <v>2024-11</v>
      </c>
      <c r="P11265" s="1">
        <f ca="1">YEAR(TODAY()) - YEAR(Table1[[#This Row],[Buyer Date of Birth]])</f>
        <v>21</v>
      </c>
      <c r="Q11265" s="2">
        <f>Table1[[#This Row],[Total Revenue]] - Table1[[#This Row],[Total Cost]]</f>
        <v>2074</v>
      </c>
    </row>
    <row r="11266" spans="1:17" x14ac:dyDescent="0.25">
      <c r="A11266" s="1">
        <v>45620</v>
      </c>
      <c r="B11266" t="s">
        <v>257</v>
      </c>
      <c r="C11266" t="s">
        <v>227</v>
      </c>
      <c r="D11266" t="s">
        <v>78</v>
      </c>
      <c r="E11266" s="1">
        <v>16086</v>
      </c>
      <c r="F11266" t="s">
        <v>75</v>
      </c>
      <c r="G11266">
        <v>57</v>
      </c>
      <c r="H11266" t="s">
        <v>22</v>
      </c>
      <c r="I11266" t="s">
        <v>46</v>
      </c>
      <c r="J11266" t="s">
        <v>37</v>
      </c>
      <c r="K11266" t="str">
        <f>VLOOKUP(H11266, [1]Products!B:E, 2, FALSE)</f>
        <v>Cinnamon Swirls</v>
      </c>
      <c r="L11266" s="2">
        <f>VLOOKUP(H11266, [1]Products!B:D, 3, FALSE)</f>
        <v>10</v>
      </c>
      <c r="M11266" s="2">
        <f>Table1[[#This Row],[Quantity Purchased]] * Table1[[#This Row],[Unit Price]]</f>
        <v>798</v>
      </c>
      <c r="N11266" s="2">
        <f>VLOOKUP(H11266, [1]Products!B:E, 4, FALSE)</f>
        <v>14</v>
      </c>
      <c r="O11266" t="str">
        <f>TEXT(Table1[[#This Row],[Transaction Date]], "yyyy-mm")</f>
        <v>2024-11</v>
      </c>
      <c r="P11266" s="1">
        <f ca="1">YEAR(TODAY()) - YEAR(Table1[[#This Row],[Buyer Date of Birth]])</f>
        <v>81</v>
      </c>
      <c r="Q11266" s="2">
        <f>Table1[[#This Row],[Total Revenue]] - Table1[[#This Row],[Total Cost]]</f>
        <v>788</v>
      </c>
    </row>
    <row r="11267" spans="1:17" x14ac:dyDescent="0.25">
      <c r="A11267" s="1">
        <v>45616</v>
      </c>
      <c r="B11267" t="s">
        <v>138</v>
      </c>
      <c r="C11267" t="s">
        <v>61</v>
      </c>
      <c r="D11267" t="s">
        <v>58</v>
      </c>
      <c r="E11267" s="1">
        <v>18994</v>
      </c>
      <c r="F11267" t="s">
        <v>40</v>
      </c>
      <c r="G11267">
        <v>142</v>
      </c>
      <c r="H11267" t="s">
        <v>41</v>
      </c>
      <c r="I11267" t="s">
        <v>59</v>
      </c>
      <c r="J11267" t="s">
        <v>37</v>
      </c>
      <c r="K11267" t="str">
        <f>VLOOKUP(H11267, [1]Products!B:E, 2, FALSE)</f>
        <v>Ginger Snaps</v>
      </c>
      <c r="L11267" s="2">
        <f>VLOOKUP(H11267, [1]Products!B:D, 3, FALSE)</f>
        <v>14</v>
      </c>
      <c r="M11267" s="2">
        <f>Table1[[#This Row],[Quantity Purchased]] * Table1[[#This Row],[Unit Price]]</f>
        <v>3976</v>
      </c>
      <c r="N11267" s="2">
        <f>VLOOKUP(H11267, [1]Products!B:E, 4, FALSE)</f>
        <v>28</v>
      </c>
      <c r="O11267" t="str">
        <f>TEXT(Table1[[#This Row],[Transaction Date]], "yyyy-mm")</f>
        <v>2024-11</v>
      </c>
      <c r="P11267" s="1">
        <f ca="1">YEAR(TODAY()) - YEAR(Table1[[#This Row],[Buyer Date of Birth]])</f>
        <v>73</v>
      </c>
      <c r="Q11267" s="2">
        <f>Table1[[#This Row],[Total Revenue]] - Table1[[#This Row],[Total Cost]]</f>
        <v>3962</v>
      </c>
    </row>
    <row r="11268" spans="1:17" x14ac:dyDescent="0.25">
      <c r="A11268" s="1">
        <v>45614</v>
      </c>
      <c r="B11268" t="s">
        <v>912</v>
      </c>
      <c r="C11268" t="s">
        <v>402</v>
      </c>
      <c r="D11268" t="s">
        <v>62</v>
      </c>
      <c r="E11268" s="1">
        <v>24549</v>
      </c>
      <c r="F11268" t="s">
        <v>40</v>
      </c>
      <c r="G11268">
        <v>481</v>
      </c>
      <c r="H11268" t="s">
        <v>66</v>
      </c>
      <c r="I11268" t="s">
        <v>30</v>
      </c>
      <c r="J11268" t="s">
        <v>24</v>
      </c>
      <c r="K11268" t="str">
        <f>VLOOKUP(H11268, [1]Products!B:E, 2, FALSE)</f>
        <v>Oatmeal Cookies</v>
      </c>
      <c r="L11268" s="2">
        <f>VLOOKUP(H11268, [1]Products!B:D, 3, FALSE)</f>
        <v>19</v>
      </c>
      <c r="M11268" s="2">
        <f>Table1[[#This Row],[Quantity Purchased]] * Table1[[#This Row],[Unit Price]]</f>
        <v>11063</v>
      </c>
      <c r="N11268" s="2">
        <f>VLOOKUP(H11268, [1]Products!B:E, 4, FALSE)</f>
        <v>23</v>
      </c>
      <c r="O11268" t="str">
        <f>TEXT(Table1[[#This Row],[Transaction Date]], "yyyy-mm")</f>
        <v>2024-11</v>
      </c>
      <c r="P11268" s="1">
        <f ca="1">YEAR(TODAY()) - YEAR(Table1[[#This Row],[Buyer Date of Birth]])</f>
        <v>58</v>
      </c>
      <c r="Q11268" s="2">
        <f>Table1[[#This Row],[Total Revenue]] - Table1[[#This Row],[Total Cost]]</f>
        <v>11044</v>
      </c>
    </row>
    <row r="11269" spans="1:17" x14ac:dyDescent="0.25">
      <c r="A11269" s="1">
        <v>45609</v>
      </c>
      <c r="B11269" t="s">
        <v>231</v>
      </c>
      <c r="C11269" t="s">
        <v>295</v>
      </c>
      <c r="D11269" t="s">
        <v>45</v>
      </c>
      <c r="E11269" s="1">
        <v>35916</v>
      </c>
      <c r="F11269" t="s">
        <v>75</v>
      </c>
      <c r="G11269">
        <v>392</v>
      </c>
      <c r="H11269" t="s">
        <v>22</v>
      </c>
      <c r="I11269" t="s">
        <v>23</v>
      </c>
      <c r="J11269" t="s">
        <v>24</v>
      </c>
      <c r="K11269" t="str">
        <f>VLOOKUP(H11269, [1]Products!B:E, 2, FALSE)</f>
        <v>Cinnamon Swirls</v>
      </c>
      <c r="L11269" s="2">
        <f>VLOOKUP(H11269, [1]Products!B:D, 3, FALSE)</f>
        <v>10</v>
      </c>
      <c r="M11269" s="2">
        <f>Table1[[#This Row],[Quantity Purchased]] * Table1[[#This Row],[Unit Price]]</f>
        <v>5488</v>
      </c>
      <c r="N11269" s="2">
        <f>VLOOKUP(H11269, [1]Products!B:E, 4, FALSE)</f>
        <v>14</v>
      </c>
      <c r="O11269" t="str">
        <f>TEXT(Table1[[#This Row],[Transaction Date]], "yyyy-mm")</f>
        <v>2024-11</v>
      </c>
      <c r="P11269" s="1">
        <f ca="1">YEAR(TODAY()) - YEAR(Table1[[#This Row],[Buyer Date of Birth]])</f>
        <v>27</v>
      </c>
      <c r="Q11269" s="2">
        <f>Table1[[#This Row],[Total Revenue]] - Table1[[#This Row],[Total Cost]]</f>
        <v>5478</v>
      </c>
    </row>
    <row r="11270" spans="1:17" x14ac:dyDescent="0.25">
      <c r="A11270" s="1">
        <v>45626</v>
      </c>
      <c r="B11270" t="s">
        <v>79</v>
      </c>
      <c r="C11270" t="s">
        <v>38</v>
      </c>
      <c r="D11270" t="s">
        <v>53</v>
      </c>
      <c r="E11270" s="1">
        <v>27909</v>
      </c>
      <c r="F11270" t="s">
        <v>40</v>
      </c>
      <c r="G11270">
        <v>470</v>
      </c>
      <c r="H11270" t="s">
        <v>41</v>
      </c>
      <c r="I11270" t="s">
        <v>36</v>
      </c>
      <c r="J11270" t="s">
        <v>31</v>
      </c>
      <c r="K11270" t="str">
        <f>VLOOKUP(H11270, [1]Products!B:E, 2, FALSE)</f>
        <v>Ginger Snaps</v>
      </c>
      <c r="L11270" s="2">
        <f>VLOOKUP(H11270, [1]Products!B:D, 3, FALSE)</f>
        <v>14</v>
      </c>
      <c r="M11270" s="2">
        <f>Table1[[#This Row],[Quantity Purchased]] * Table1[[#This Row],[Unit Price]]</f>
        <v>13160</v>
      </c>
      <c r="N11270" s="2">
        <f>VLOOKUP(H11270, [1]Products!B:E, 4, FALSE)</f>
        <v>28</v>
      </c>
      <c r="O11270" t="str">
        <f>TEXT(Table1[[#This Row],[Transaction Date]], "yyyy-mm")</f>
        <v>2024-11</v>
      </c>
      <c r="P11270" s="1">
        <f ca="1">YEAR(TODAY()) - YEAR(Table1[[#This Row],[Buyer Date of Birth]])</f>
        <v>49</v>
      </c>
      <c r="Q11270" s="2">
        <f>Table1[[#This Row],[Total Revenue]] - Table1[[#This Row],[Total Cost]]</f>
        <v>13146</v>
      </c>
    </row>
    <row r="11271" spans="1:17" x14ac:dyDescent="0.25">
      <c r="A11271" s="1">
        <v>45597</v>
      </c>
      <c r="B11271" t="s">
        <v>225</v>
      </c>
      <c r="C11271" t="s">
        <v>395</v>
      </c>
      <c r="D11271" t="s">
        <v>78</v>
      </c>
      <c r="E11271" s="1">
        <v>22597</v>
      </c>
      <c r="F11271" t="s">
        <v>75</v>
      </c>
      <c r="G11271">
        <v>165</v>
      </c>
      <c r="H11271" t="s">
        <v>41</v>
      </c>
      <c r="I11271" t="s">
        <v>59</v>
      </c>
      <c r="J11271" t="s">
        <v>24</v>
      </c>
      <c r="K11271" t="str">
        <f>VLOOKUP(H11271, [1]Products!B:E, 2, FALSE)</f>
        <v>Ginger Snaps</v>
      </c>
      <c r="L11271" s="2">
        <f>VLOOKUP(H11271, [1]Products!B:D, 3, FALSE)</f>
        <v>14</v>
      </c>
      <c r="M11271" s="2">
        <f>Table1[[#This Row],[Quantity Purchased]] * Table1[[#This Row],[Unit Price]]</f>
        <v>4620</v>
      </c>
      <c r="N11271" s="2">
        <f>VLOOKUP(H11271, [1]Products!B:E, 4, FALSE)</f>
        <v>28</v>
      </c>
      <c r="O11271" t="str">
        <f>TEXT(Table1[[#This Row],[Transaction Date]], "yyyy-mm")</f>
        <v>2024-11</v>
      </c>
      <c r="P11271" s="1">
        <f ca="1">YEAR(TODAY()) - YEAR(Table1[[#This Row],[Buyer Date of Birth]])</f>
        <v>64</v>
      </c>
      <c r="Q11271" s="2">
        <f>Table1[[#This Row],[Total Revenue]] - Table1[[#This Row],[Total Cost]]</f>
        <v>4606</v>
      </c>
    </row>
    <row r="11272" spans="1:17" x14ac:dyDescent="0.25">
      <c r="A11272" s="1">
        <v>45617</v>
      </c>
      <c r="B11272" t="s">
        <v>236</v>
      </c>
      <c r="C11272" t="s">
        <v>293</v>
      </c>
      <c r="D11272" t="s">
        <v>53</v>
      </c>
      <c r="E11272" s="1">
        <v>17120</v>
      </c>
      <c r="F11272" t="s">
        <v>21</v>
      </c>
      <c r="G11272">
        <v>175</v>
      </c>
      <c r="H11272" t="s">
        <v>22</v>
      </c>
      <c r="I11272" t="s">
        <v>55</v>
      </c>
      <c r="J11272" t="s">
        <v>24</v>
      </c>
      <c r="K11272" t="str">
        <f>VLOOKUP(H11272, [1]Products!B:E, 2, FALSE)</f>
        <v>Cinnamon Swirls</v>
      </c>
      <c r="L11272" s="2">
        <f>VLOOKUP(H11272, [1]Products!B:D, 3, FALSE)</f>
        <v>10</v>
      </c>
      <c r="M11272" s="2">
        <f>Table1[[#This Row],[Quantity Purchased]] * Table1[[#This Row],[Unit Price]]</f>
        <v>2450</v>
      </c>
      <c r="N11272" s="2">
        <f>VLOOKUP(H11272, [1]Products!B:E, 4, FALSE)</f>
        <v>14</v>
      </c>
      <c r="O11272" t="str">
        <f>TEXT(Table1[[#This Row],[Transaction Date]], "yyyy-mm")</f>
        <v>2024-11</v>
      </c>
      <c r="P11272" s="1">
        <f ca="1">YEAR(TODAY()) - YEAR(Table1[[#This Row],[Buyer Date of Birth]])</f>
        <v>79</v>
      </c>
      <c r="Q11272" s="2">
        <f>Table1[[#This Row],[Total Revenue]] - Table1[[#This Row],[Total Cost]]</f>
        <v>2440</v>
      </c>
    </row>
    <row r="11273" spans="1:17" x14ac:dyDescent="0.25">
      <c r="A11273" s="1">
        <v>45608</v>
      </c>
      <c r="B11273" t="s">
        <v>123</v>
      </c>
      <c r="C11273" t="s">
        <v>114</v>
      </c>
      <c r="D11273" t="s">
        <v>34</v>
      </c>
      <c r="E11273" s="1">
        <v>24534</v>
      </c>
      <c r="F11273" t="s">
        <v>75</v>
      </c>
      <c r="G11273">
        <v>46</v>
      </c>
      <c r="H11273" t="s">
        <v>41</v>
      </c>
      <c r="I11273" t="s">
        <v>42</v>
      </c>
      <c r="J11273" t="s">
        <v>37</v>
      </c>
      <c r="K11273" t="str">
        <f>VLOOKUP(H11273, [1]Products!B:E, 2, FALSE)</f>
        <v>Ginger Snaps</v>
      </c>
      <c r="L11273" s="2">
        <f>VLOOKUP(H11273, [1]Products!B:D, 3, FALSE)</f>
        <v>14</v>
      </c>
      <c r="M11273" s="2">
        <f>Table1[[#This Row],[Quantity Purchased]] * Table1[[#This Row],[Unit Price]]</f>
        <v>1288</v>
      </c>
      <c r="N11273" s="2">
        <f>VLOOKUP(H11273, [1]Products!B:E, 4, FALSE)</f>
        <v>28</v>
      </c>
      <c r="O11273" t="str">
        <f>TEXT(Table1[[#This Row],[Transaction Date]], "yyyy-mm")</f>
        <v>2024-11</v>
      </c>
      <c r="P11273" s="1">
        <f ca="1">YEAR(TODAY()) - YEAR(Table1[[#This Row],[Buyer Date of Birth]])</f>
        <v>58</v>
      </c>
      <c r="Q11273" s="2">
        <f>Table1[[#This Row],[Total Revenue]] - Table1[[#This Row],[Total Cost]]</f>
        <v>1274</v>
      </c>
    </row>
    <row r="11274" spans="1:17" x14ac:dyDescent="0.25">
      <c r="A11274" s="1">
        <v>45618</v>
      </c>
      <c r="B11274" t="s">
        <v>146</v>
      </c>
      <c r="C11274" t="s">
        <v>370</v>
      </c>
      <c r="D11274" t="s">
        <v>78</v>
      </c>
      <c r="E11274" s="1">
        <v>29192</v>
      </c>
      <c r="F11274" t="s">
        <v>28</v>
      </c>
      <c r="G11274">
        <v>364</v>
      </c>
      <c r="H11274" t="s">
        <v>49</v>
      </c>
      <c r="I11274" t="s">
        <v>46</v>
      </c>
      <c r="J11274" t="s">
        <v>24</v>
      </c>
      <c r="K11274" t="str">
        <f>VLOOKUP(H11274, [1]Products!B:E, 2, FALSE)</f>
        <v>Butter Crunch</v>
      </c>
      <c r="L11274" s="2">
        <f>VLOOKUP(H11274, [1]Products!B:D, 3, FALSE)</f>
        <v>10</v>
      </c>
      <c r="M11274" s="2">
        <f>Table1[[#This Row],[Quantity Purchased]] * Table1[[#This Row],[Unit Price]]</f>
        <v>4004</v>
      </c>
      <c r="N11274" s="2">
        <f>VLOOKUP(H11274, [1]Products!B:E, 4, FALSE)</f>
        <v>11</v>
      </c>
      <c r="O11274" t="str">
        <f>TEXT(Table1[[#This Row],[Transaction Date]], "yyyy-mm")</f>
        <v>2024-11</v>
      </c>
      <c r="P11274" s="1">
        <f ca="1">YEAR(TODAY()) - YEAR(Table1[[#This Row],[Buyer Date of Birth]])</f>
        <v>46</v>
      </c>
      <c r="Q11274" s="2">
        <f>Table1[[#This Row],[Total Revenue]] - Table1[[#This Row],[Total Cost]]</f>
        <v>3994</v>
      </c>
    </row>
    <row r="11275" spans="1:17" x14ac:dyDescent="0.25">
      <c r="A11275" s="1">
        <v>45600</v>
      </c>
      <c r="B11275" t="s">
        <v>273</v>
      </c>
      <c r="C11275" t="s">
        <v>550</v>
      </c>
      <c r="D11275" t="s">
        <v>45</v>
      </c>
      <c r="E11275" s="1">
        <v>31879</v>
      </c>
      <c r="F11275" t="s">
        <v>75</v>
      </c>
      <c r="G11275">
        <v>322</v>
      </c>
      <c r="H11275" t="s">
        <v>63</v>
      </c>
      <c r="I11275" t="s">
        <v>36</v>
      </c>
      <c r="J11275" t="s">
        <v>37</v>
      </c>
      <c r="K11275" t="str">
        <f>VLOOKUP(H11275, [1]Products!B:E, 2, FALSE)</f>
        <v>Vanilla Wafers</v>
      </c>
      <c r="L11275" s="2">
        <f>VLOOKUP(H11275, [1]Products!B:D, 3, FALSE)</f>
        <v>18</v>
      </c>
      <c r="M11275" s="2">
        <f>Table1[[#This Row],[Quantity Purchased]] * Table1[[#This Row],[Unit Price]]</f>
        <v>11592</v>
      </c>
      <c r="N11275" s="2">
        <f>VLOOKUP(H11275, [1]Products!B:E, 4, FALSE)</f>
        <v>36</v>
      </c>
      <c r="O11275" t="str">
        <f>TEXT(Table1[[#This Row],[Transaction Date]], "yyyy-mm")</f>
        <v>2024-11</v>
      </c>
      <c r="P11275" s="1">
        <f ca="1">YEAR(TODAY()) - YEAR(Table1[[#This Row],[Buyer Date of Birth]])</f>
        <v>38</v>
      </c>
      <c r="Q11275" s="2">
        <f>Table1[[#This Row],[Total Revenue]] - Table1[[#This Row],[Total Cost]]</f>
        <v>11574</v>
      </c>
    </row>
    <row r="11276" spans="1:17" x14ac:dyDescent="0.25">
      <c r="A11276" s="1">
        <v>45614</v>
      </c>
      <c r="B11276" t="s">
        <v>51</v>
      </c>
      <c r="C11276" t="s">
        <v>88</v>
      </c>
      <c r="D11276" t="s">
        <v>53</v>
      </c>
      <c r="E11276" s="1">
        <v>35658</v>
      </c>
      <c r="F11276" t="s">
        <v>40</v>
      </c>
      <c r="G11276">
        <v>179</v>
      </c>
      <c r="H11276" t="s">
        <v>41</v>
      </c>
      <c r="I11276" t="s">
        <v>30</v>
      </c>
      <c r="J11276" t="s">
        <v>31</v>
      </c>
      <c r="K11276" t="str">
        <f>VLOOKUP(H11276, [1]Products!B:E, 2, FALSE)</f>
        <v>Ginger Snaps</v>
      </c>
      <c r="L11276" s="2">
        <f>VLOOKUP(H11276, [1]Products!B:D, 3, FALSE)</f>
        <v>14</v>
      </c>
      <c r="M11276" s="2">
        <f>Table1[[#This Row],[Quantity Purchased]] * Table1[[#This Row],[Unit Price]]</f>
        <v>5012</v>
      </c>
      <c r="N11276" s="2">
        <f>VLOOKUP(H11276, [1]Products!B:E, 4, FALSE)</f>
        <v>28</v>
      </c>
      <c r="O11276" t="str">
        <f>TEXT(Table1[[#This Row],[Transaction Date]], "yyyy-mm")</f>
        <v>2024-11</v>
      </c>
      <c r="P11276" s="1">
        <f ca="1">YEAR(TODAY()) - YEAR(Table1[[#This Row],[Buyer Date of Birth]])</f>
        <v>28</v>
      </c>
      <c r="Q11276" s="2">
        <f>Table1[[#This Row],[Total Revenue]] - Table1[[#This Row],[Total Cost]]</f>
        <v>4998</v>
      </c>
    </row>
    <row r="11277" spans="1:17" x14ac:dyDescent="0.25">
      <c r="A11277" s="1">
        <v>45625</v>
      </c>
      <c r="B11277" t="s">
        <v>857</v>
      </c>
      <c r="C11277" t="s">
        <v>257</v>
      </c>
      <c r="D11277" t="s">
        <v>78</v>
      </c>
      <c r="E11277" s="1">
        <v>29354</v>
      </c>
      <c r="F11277" t="s">
        <v>21</v>
      </c>
      <c r="G11277">
        <v>16</v>
      </c>
      <c r="H11277" t="s">
        <v>63</v>
      </c>
      <c r="I11277" t="s">
        <v>59</v>
      </c>
      <c r="J11277" t="s">
        <v>31</v>
      </c>
      <c r="K11277" t="str">
        <f>VLOOKUP(H11277, [1]Products!B:E, 2, FALSE)</f>
        <v>Vanilla Wafers</v>
      </c>
      <c r="L11277" s="2">
        <f>VLOOKUP(H11277, [1]Products!B:D, 3, FALSE)</f>
        <v>18</v>
      </c>
      <c r="M11277" s="2">
        <f>Table1[[#This Row],[Quantity Purchased]] * Table1[[#This Row],[Unit Price]]</f>
        <v>576</v>
      </c>
      <c r="N11277" s="2">
        <f>VLOOKUP(H11277, [1]Products!B:E, 4, FALSE)</f>
        <v>36</v>
      </c>
      <c r="O11277" t="str">
        <f>TEXT(Table1[[#This Row],[Transaction Date]], "yyyy-mm")</f>
        <v>2024-11</v>
      </c>
      <c r="P11277" s="1">
        <f ca="1">YEAR(TODAY()) - YEAR(Table1[[#This Row],[Buyer Date of Birth]])</f>
        <v>45</v>
      </c>
      <c r="Q11277" s="2">
        <f>Table1[[#This Row],[Total Revenue]] - Table1[[#This Row],[Total Cost]]</f>
        <v>558</v>
      </c>
    </row>
    <row r="11278" spans="1:17" x14ac:dyDescent="0.25">
      <c r="A11278" s="1">
        <v>45623</v>
      </c>
      <c r="B11278" t="s">
        <v>667</v>
      </c>
      <c r="C11278" t="s">
        <v>282</v>
      </c>
      <c r="D11278" t="s">
        <v>58</v>
      </c>
      <c r="E11278" s="1">
        <v>24397</v>
      </c>
      <c r="F11278" t="s">
        <v>28</v>
      </c>
      <c r="G11278">
        <v>250</v>
      </c>
      <c r="H11278" t="s">
        <v>35</v>
      </c>
      <c r="I11278" t="s">
        <v>23</v>
      </c>
      <c r="J11278" t="s">
        <v>37</v>
      </c>
      <c r="K11278" t="str">
        <f>VLOOKUP(H11278, [1]Products!B:E, 2, FALSE)</f>
        <v>Caramel Biscuits</v>
      </c>
      <c r="L11278" s="2">
        <f>VLOOKUP(H11278, [1]Products!B:D, 3, FALSE)</f>
        <v>18</v>
      </c>
      <c r="M11278" s="2">
        <f>Table1[[#This Row],[Quantity Purchased]] * Table1[[#This Row],[Unit Price]]</f>
        <v>5500</v>
      </c>
      <c r="N11278" s="2">
        <f>VLOOKUP(H11278, [1]Products!B:E, 4, FALSE)</f>
        <v>22</v>
      </c>
      <c r="O11278" t="str">
        <f>TEXT(Table1[[#This Row],[Transaction Date]], "yyyy-mm")</f>
        <v>2024-11</v>
      </c>
      <c r="P11278" s="1">
        <f ca="1">YEAR(TODAY()) - YEAR(Table1[[#This Row],[Buyer Date of Birth]])</f>
        <v>59</v>
      </c>
      <c r="Q11278" s="2">
        <f>Table1[[#This Row],[Total Revenue]] - Table1[[#This Row],[Total Cost]]</f>
        <v>5482</v>
      </c>
    </row>
    <row r="11279" spans="1:17" x14ac:dyDescent="0.25">
      <c r="A11279" s="1">
        <v>45603</v>
      </c>
      <c r="B11279" t="s">
        <v>323</v>
      </c>
      <c r="C11279" t="s">
        <v>1215</v>
      </c>
      <c r="D11279" t="s">
        <v>100</v>
      </c>
      <c r="E11279" s="1">
        <v>34071</v>
      </c>
      <c r="F11279" t="s">
        <v>21</v>
      </c>
      <c r="G11279">
        <v>12</v>
      </c>
      <c r="H11279" t="s">
        <v>72</v>
      </c>
      <c r="I11279" t="s">
        <v>23</v>
      </c>
      <c r="J11279" t="s">
        <v>37</v>
      </c>
      <c r="K11279" t="str">
        <f>VLOOKUP(H11279, [1]Products!B:E, 2, FALSE)</f>
        <v>Choco Delight</v>
      </c>
      <c r="L11279" s="2">
        <f>VLOOKUP(H11279, [1]Products!B:D, 3, FALSE)</f>
        <v>3</v>
      </c>
      <c r="M11279" s="2">
        <f>Table1[[#This Row],[Quantity Purchased]] * Table1[[#This Row],[Unit Price]]</f>
        <v>60</v>
      </c>
      <c r="N11279" s="2">
        <f>VLOOKUP(H11279, [1]Products!B:E, 4, FALSE)</f>
        <v>5</v>
      </c>
      <c r="O11279" t="str">
        <f>TEXT(Table1[[#This Row],[Transaction Date]], "yyyy-mm")</f>
        <v>2024-11</v>
      </c>
      <c r="P11279" s="1">
        <f ca="1">YEAR(TODAY()) - YEAR(Table1[[#This Row],[Buyer Date of Birth]])</f>
        <v>32</v>
      </c>
      <c r="Q11279" s="2">
        <f>Table1[[#This Row],[Total Revenue]] - Table1[[#This Row],[Total Cost]]</f>
        <v>57</v>
      </c>
    </row>
    <row r="11280" spans="1:17" x14ac:dyDescent="0.25">
      <c r="A11280" s="1">
        <v>45601</v>
      </c>
      <c r="B11280" t="s">
        <v>462</v>
      </c>
      <c r="C11280" t="s">
        <v>1235</v>
      </c>
      <c r="D11280" t="s">
        <v>78</v>
      </c>
      <c r="E11280" s="1">
        <v>33513</v>
      </c>
      <c r="F11280" t="s">
        <v>75</v>
      </c>
      <c r="G11280">
        <v>49</v>
      </c>
      <c r="H11280" t="s">
        <v>35</v>
      </c>
      <c r="I11280" t="s">
        <v>46</v>
      </c>
      <c r="J11280" t="s">
        <v>24</v>
      </c>
      <c r="K11280" t="str">
        <f>VLOOKUP(H11280, [1]Products!B:E, 2, FALSE)</f>
        <v>Caramel Biscuits</v>
      </c>
      <c r="L11280" s="2">
        <f>VLOOKUP(H11280, [1]Products!B:D, 3, FALSE)</f>
        <v>18</v>
      </c>
      <c r="M11280" s="2">
        <f>Table1[[#This Row],[Quantity Purchased]] * Table1[[#This Row],[Unit Price]]</f>
        <v>1078</v>
      </c>
      <c r="N11280" s="2">
        <f>VLOOKUP(H11280, [1]Products!B:E, 4, FALSE)</f>
        <v>22</v>
      </c>
      <c r="O11280" t="str">
        <f>TEXT(Table1[[#This Row],[Transaction Date]], "yyyy-mm")</f>
        <v>2024-11</v>
      </c>
      <c r="P11280" s="1">
        <f ca="1">YEAR(TODAY()) - YEAR(Table1[[#This Row],[Buyer Date of Birth]])</f>
        <v>34</v>
      </c>
      <c r="Q11280" s="2">
        <f>Table1[[#This Row],[Total Revenue]] - Table1[[#This Row],[Total Cost]]</f>
        <v>1060</v>
      </c>
    </row>
    <row r="11281" spans="1:17" x14ac:dyDescent="0.25">
      <c r="A11281" s="1">
        <v>45624</v>
      </c>
      <c r="B11281" t="s">
        <v>705</v>
      </c>
      <c r="C11281" t="s">
        <v>744</v>
      </c>
      <c r="D11281" t="s">
        <v>34</v>
      </c>
      <c r="E11281" s="1">
        <v>16451</v>
      </c>
      <c r="F11281" t="s">
        <v>21</v>
      </c>
      <c r="G11281">
        <v>401</v>
      </c>
      <c r="H11281" t="s">
        <v>71</v>
      </c>
      <c r="I11281" t="s">
        <v>23</v>
      </c>
      <c r="J11281" t="s">
        <v>24</v>
      </c>
      <c r="K11281" t="str">
        <f>VLOOKUP(H11281, [1]Products!B:E, 2, FALSE)</f>
        <v>Peanut Butter Bites</v>
      </c>
      <c r="L11281" s="2">
        <f>VLOOKUP(H11281, [1]Products!B:D, 3, FALSE)</f>
        <v>5</v>
      </c>
      <c r="M11281" s="2">
        <f>Table1[[#This Row],[Quantity Purchased]] * Table1[[#This Row],[Unit Price]]</f>
        <v>2807</v>
      </c>
      <c r="N11281" s="2">
        <f>VLOOKUP(H11281, [1]Products!B:E, 4, FALSE)</f>
        <v>7</v>
      </c>
      <c r="O11281" t="str">
        <f>TEXT(Table1[[#This Row],[Transaction Date]], "yyyy-mm")</f>
        <v>2024-11</v>
      </c>
      <c r="P11281" s="1">
        <f ca="1">YEAR(TODAY()) - YEAR(Table1[[#This Row],[Buyer Date of Birth]])</f>
        <v>80</v>
      </c>
      <c r="Q11281" s="2">
        <f>Table1[[#This Row],[Total Revenue]] - Table1[[#This Row],[Total Cost]]</f>
        <v>2802</v>
      </c>
    </row>
    <row r="11282" spans="1:17" x14ac:dyDescent="0.25">
      <c r="A11282" s="1">
        <v>45602</v>
      </c>
      <c r="B11282" t="s">
        <v>1487</v>
      </c>
      <c r="C11282" t="s">
        <v>671</v>
      </c>
      <c r="D11282" t="s">
        <v>78</v>
      </c>
      <c r="E11282" s="1">
        <v>22450</v>
      </c>
      <c r="F11282" t="s">
        <v>40</v>
      </c>
      <c r="G11282">
        <v>493</v>
      </c>
      <c r="H11282" t="s">
        <v>66</v>
      </c>
      <c r="I11282" t="s">
        <v>50</v>
      </c>
      <c r="J11282" t="s">
        <v>31</v>
      </c>
      <c r="K11282" t="str">
        <f>VLOOKUP(H11282, [1]Products!B:E, 2, FALSE)</f>
        <v>Oatmeal Cookies</v>
      </c>
      <c r="L11282" s="2">
        <f>VLOOKUP(H11282, [1]Products!B:D, 3, FALSE)</f>
        <v>19</v>
      </c>
      <c r="M11282" s="2">
        <f>Table1[[#This Row],[Quantity Purchased]] * Table1[[#This Row],[Unit Price]]</f>
        <v>11339</v>
      </c>
      <c r="N11282" s="2">
        <f>VLOOKUP(H11282, [1]Products!B:E, 4, FALSE)</f>
        <v>23</v>
      </c>
      <c r="O11282" t="str">
        <f>TEXT(Table1[[#This Row],[Transaction Date]], "yyyy-mm")</f>
        <v>2024-11</v>
      </c>
      <c r="P11282" s="1">
        <f ca="1">YEAR(TODAY()) - YEAR(Table1[[#This Row],[Buyer Date of Birth]])</f>
        <v>64</v>
      </c>
      <c r="Q11282" s="2">
        <f>Table1[[#This Row],[Total Revenue]] - Table1[[#This Row],[Total Cost]]</f>
        <v>11320</v>
      </c>
    </row>
    <row r="11283" spans="1:17" x14ac:dyDescent="0.25">
      <c r="A11283" s="1">
        <v>45616</v>
      </c>
      <c r="B11283" t="s">
        <v>117</v>
      </c>
      <c r="C11283" t="s">
        <v>532</v>
      </c>
      <c r="D11283" t="s">
        <v>58</v>
      </c>
      <c r="E11283" s="1">
        <v>38189</v>
      </c>
      <c r="F11283" t="s">
        <v>21</v>
      </c>
      <c r="G11283">
        <v>159</v>
      </c>
      <c r="H11283" t="s">
        <v>35</v>
      </c>
      <c r="I11283" t="s">
        <v>46</v>
      </c>
      <c r="J11283" t="s">
        <v>24</v>
      </c>
      <c r="K11283" t="str">
        <f>VLOOKUP(H11283, [1]Products!B:E, 2, FALSE)</f>
        <v>Caramel Biscuits</v>
      </c>
      <c r="L11283" s="2">
        <f>VLOOKUP(H11283, [1]Products!B:D, 3, FALSE)</f>
        <v>18</v>
      </c>
      <c r="M11283" s="2">
        <f>Table1[[#This Row],[Quantity Purchased]] * Table1[[#This Row],[Unit Price]]</f>
        <v>3498</v>
      </c>
      <c r="N11283" s="2">
        <f>VLOOKUP(H11283, [1]Products!B:E, 4, FALSE)</f>
        <v>22</v>
      </c>
      <c r="O11283" t="str">
        <f>TEXT(Table1[[#This Row],[Transaction Date]], "yyyy-mm")</f>
        <v>2024-11</v>
      </c>
      <c r="P11283" s="1">
        <f ca="1">YEAR(TODAY()) - YEAR(Table1[[#This Row],[Buyer Date of Birth]])</f>
        <v>21</v>
      </c>
      <c r="Q11283" s="2">
        <f>Table1[[#This Row],[Total Revenue]] - Table1[[#This Row],[Total Cost]]</f>
        <v>3480</v>
      </c>
    </row>
    <row r="11284" spans="1:17" x14ac:dyDescent="0.25">
      <c r="A11284" s="1">
        <v>45625</v>
      </c>
      <c r="B11284" t="s">
        <v>32</v>
      </c>
      <c r="C11284" t="s">
        <v>593</v>
      </c>
      <c r="D11284" t="s">
        <v>45</v>
      </c>
      <c r="E11284" s="1">
        <v>24047</v>
      </c>
      <c r="F11284" t="s">
        <v>21</v>
      </c>
      <c r="G11284">
        <v>334</v>
      </c>
      <c r="H11284" t="s">
        <v>29</v>
      </c>
      <c r="I11284" t="s">
        <v>55</v>
      </c>
      <c r="J11284" t="s">
        <v>24</v>
      </c>
      <c r="K11284" t="str">
        <f>VLOOKUP(H11284, [1]Products!B:E, 2, FALSE)</f>
        <v>Shortbread</v>
      </c>
      <c r="L11284" s="2">
        <f>VLOOKUP(H11284, [1]Products!B:D, 3, FALSE)</f>
        <v>10</v>
      </c>
      <c r="M11284" s="2">
        <f>Table1[[#This Row],[Quantity Purchased]] * Table1[[#This Row],[Unit Price]]</f>
        <v>15030</v>
      </c>
      <c r="N11284" s="2">
        <f>VLOOKUP(H11284, [1]Products!B:E, 4, FALSE)</f>
        <v>45</v>
      </c>
      <c r="O11284" t="str">
        <f>TEXT(Table1[[#This Row],[Transaction Date]], "yyyy-mm")</f>
        <v>2024-11</v>
      </c>
      <c r="P11284" s="1">
        <f ca="1">YEAR(TODAY()) - YEAR(Table1[[#This Row],[Buyer Date of Birth]])</f>
        <v>60</v>
      </c>
      <c r="Q11284" s="2">
        <f>Table1[[#This Row],[Total Revenue]] - Table1[[#This Row],[Total Cost]]</f>
        <v>15020</v>
      </c>
    </row>
    <row r="11285" spans="1:17" x14ac:dyDescent="0.25">
      <c r="A11285" s="1">
        <v>45617</v>
      </c>
      <c r="B11285" t="s">
        <v>79</v>
      </c>
      <c r="C11285" t="s">
        <v>583</v>
      </c>
      <c r="D11285" t="s">
        <v>34</v>
      </c>
      <c r="E11285" s="1">
        <v>19596</v>
      </c>
      <c r="F11285" t="s">
        <v>40</v>
      </c>
      <c r="G11285">
        <v>120</v>
      </c>
      <c r="H11285" t="s">
        <v>29</v>
      </c>
      <c r="I11285" t="s">
        <v>50</v>
      </c>
      <c r="J11285" t="s">
        <v>37</v>
      </c>
      <c r="K11285" t="str">
        <f>VLOOKUP(H11285, [1]Products!B:E, 2, FALSE)</f>
        <v>Shortbread</v>
      </c>
      <c r="L11285" s="2">
        <f>VLOOKUP(H11285, [1]Products!B:D, 3, FALSE)</f>
        <v>10</v>
      </c>
      <c r="M11285" s="2">
        <f>Table1[[#This Row],[Quantity Purchased]] * Table1[[#This Row],[Unit Price]]</f>
        <v>5400</v>
      </c>
      <c r="N11285" s="2">
        <f>VLOOKUP(H11285, [1]Products!B:E, 4, FALSE)</f>
        <v>45</v>
      </c>
      <c r="O11285" t="str">
        <f>TEXT(Table1[[#This Row],[Transaction Date]], "yyyy-mm")</f>
        <v>2024-11</v>
      </c>
      <c r="P11285" s="1">
        <f ca="1">YEAR(TODAY()) - YEAR(Table1[[#This Row],[Buyer Date of Birth]])</f>
        <v>72</v>
      </c>
      <c r="Q11285" s="2">
        <f>Table1[[#This Row],[Total Revenue]] - Table1[[#This Row],[Total Cost]]</f>
        <v>5390</v>
      </c>
    </row>
    <row r="11286" spans="1:17" x14ac:dyDescent="0.25">
      <c r="A11286" s="1">
        <v>45622</v>
      </c>
      <c r="B11286" t="s">
        <v>461</v>
      </c>
      <c r="C11286" t="s">
        <v>252</v>
      </c>
      <c r="D11286" t="s">
        <v>100</v>
      </c>
      <c r="E11286" s="1">
        <v>28946</v>
      </c>
      <c r="F11286" t="s">
        <v>28</v>
      </c>
      <c r="G11286">
        <v>212</v>
      </c>
      <c r="H11286" t="s">
        <v>72</v>
      </c>
      <c r="I11286" t="s">
        <v>23</v>
      </c>
      <c r="J11286" t="s">
        <v>24</v>
      </c>
      <c r="K11286" t="str">
        <f>VLOOKUP(H11286, [1]Products!B:E, 2, FALSE)</f>
        <v>Choco Delight</v>
      </c>
      <c r="L11286" s="2">
        <f>VLOOKUP(H11286, [1]Products!B:D, 3, FALSE)</f>
        <v>3</v>
      </c>
      <c r="M11286" s="2">
        <f>Table1[[#This Row],[Quantity Purchased]] * Table1[[#This Row],[Unit Price]]</f>
        <v>1060</v>
      </c>
      <c r="N11286" s="2">
        <f>VLOOKUP(H11286, [1]Products!B:E, 4, FALSE)</f>
        <v>5</v>
      </c>
      <c r="O11286" t="str">
        <f>TEXT(Table1[[#This Row],[Transaction Date]], "yyyy-mm")</f>
        <v>2024-11</v>
      </c>
      <c r="P11286" s="1">
        <f ca="1">YEAR(TODAY()) - YEAR(Table1[[#This Row],[Buyer Date of Birth]])</f>
        <v>46</v>
      </c>
      <c r="Q11286" s="2">
        <f>Table1[[#This Row],[Total Revenue]] - Table1[[#This Row],[Total Cost]]</f>
        <v>1057</v>
      </c>
    </row>
    <row r="11287" spans="1:17" x14ac:dyDescent="0.25">
      <c r="A11287" s="1">
        <v>45606</v>
      </c>
      <c r="B11287" t="s">
        <v>69</v>
      </c>
      <c r="C11287" t="s">
        <v>1371</v>
      </c>
      <c r="D11287" t="s">
        <v>89</v>
      </c>
      <c r="E11287" s="1">
        <v>20125</v>
      </c>
      <c r="F11287" t="s">
        <v>75</v>
      </c>
      <c r="G11287">
        <v>385</v>
      </c>
      <c r="H11287" t="s">
        <v>72</v>
      </c>
      <c r="I11287" t="s">
        <v>46</v>
      </c>
      <c r="J11287" t="s">
        <v>31</v>
      </c>
      <c r="K11287" t="str">
        <f>VLOOKUP(H11287, [1]Products!B:E, 2, FALSE)</f>
        <v>Choco Delight</v>
      </c>
      <c r="L11287" s="2">
        <f>VLOOKUP(H11287, [1]Products!B:D, 3, FALSE)</f>
        <v>3</v>
      </c>
      <c r="M11287" s="2">
        <f>Table1[[#This Row],[Quantity Purchased]] * Table1[[#This Row],[Unit Price]]</f>
        <v>1925</v>
      </c>
      <c r="N11287" s="2">
        <f>VLOOKUP(H11287, [1]Products!B:E, 4, FALSE)</f>
        <v>5</v>
      </c>
      <c r="O11287" t="str">
        <f>TEXT(Table1[[#This Row],[Transaction Date]], "yyyy-mm")</f>
        <v>2024-11</v>
      </c>
      <c r="P11287" s="1">
        <f ca="1">YEAR(TODAY()) - YEAR(Table1[[#This Row],[Buyer Date of Birth]])</f>
        <v>70</v>
      </c>
      <c r="Q11287" s="2">
        <f>Table1[[#This Row],[Total Revenue]] - Table1[[#This Row],[Total Cost]]</f>
        <v>1922</v>
      </c>
    </row>
    <row r="11288" spans="1:17" x14ac:dyDescent="0.25">
      <c r="A11288" s="1">
        <v>45618</v>
      </c>
      <c r="B11288" t="s">
        <v>286</v>
      </c>
      <c r="C11288" t="s">
        <v>509</v>
      </c>
      <c r="D11288" t="s">
        <v>20</v>
      </c>
      <c r="E11288" s="1">
        <v>27691</v>
      </c>
      <c r="F11288" t="s">
        <v>75</v>
      </c>
      <c r="G11288">
        <v>16</v>
      </c>
      <c r="H11288" t="s">
        <v>66</v>
      </c>
      <c r="I11288" t="s">
        <v>30</v>
      </c>
      <c r="J11288" t="s">
        <v>24</v>
      </c>
      <c r="K11288" t="str">
        <f>VLOOKUP(H11288, [1]Products!B:E, 2, FALSE)</f>
        <v>Oatmeal Cookies</v>
      </c>
      <c r="L11288" s="2">
        <f>VLOOKUP(H11288, [1]Products!B:D, 3, FALSE)</f>
        <v>19</v>
      </c>
      <c r="M11288" s="2">
        <f>Table1[[#This Row],[Quantity Purchased]] * Table1[[#This Row],[Unit Price]]</f>
        <v>368</v>
      </c>
      <c r="N11288" s="2">
        <f>VLOOKUP(H11288, [1]Products!B:E, 4, FALSE)</f>
        <v>23</v>
      </c>
      <c r="O11288" t="str">
        <f>TEXT(Table1[[#This Row],[Transaction Date]], "yyyy-mm")</f>
        <v>2024-11</v>
      </c>
      <c r="P11288" s="1">
        <f ca="1">YEAR(TODAY()) - YEAR(Table1[[#This Row],[Buyer Date of Birth]])</f>
        <v>50</v>
      </c>
      <c r="Q11288" s="2">
        <f>Table1[[#This Row],[Total Revenue]] - Table1[[#This Row],[Total Cost]]</f>
        <v>349</v>
      </c>
    </row>
    <row r="11289" spans="1:17" x14ac:dyDescent="0.25">
      <c r="A11289" s="1">
        <v>45604</v>
      </c>
      <c r="B11289" t="s">
        <v>204</v>
      </c>
      <c r="C11289" t="s">
        <v>494</v>
      </c>
      <c r="D11289" t="s">
        <v>45</v>
      </c>
      <c r="E11289" s="1">
        <v>28795</v>
      </c>
      <c r="F11289" t="s">
        <v>28</v>
      </c>
      <c r="G11289">
        <v>329</v>
      </c>
      <c r="H11289" t="s">
        <v>63</v>
      </c>
      <c r="I11289" t="s">
        <v>36</v>
      </c>
      <c r="J11289" t="s">
        <v>37</v>
      </c>
      <c r="K11289" t="str">
        <f>VLOOKUP(H11289, [1]Products!B:E, 2, FALSE)</f>
        <v>Vanilla Wafers</v>
      </c>
      <c r="L11289" s="2">
        <f>VLOOKUP(H11289, [1]Products!B:D, 3, FALSE)</f>
        <v>18</v>
      </c>
      <c r="M11289" s="2">
        <f>Table1[[#This Row],[Quantity Purchased]] * Table1[[#This Row],[Unit Price]]</f>
        <v>11844</v>
      </c>
      <c r="N11289" s="2">
        <f>VLOOKUP(H11289, [1]Products!B:E, 4, FALSE)</f>
        <v>36</v>
      </c>
      <c r="O11289" t="str">
        <f>TEXT(Table1[[#This Row],[Transaction Date]], "yyyy-mm")</f>
        <v>2024-11</v>
      </c>
      <c r="P11289" s="1">
        <f ca="1">YEAR(TODAY()) - YEAR(Table1[[#This Row],[Buyer Date of Birth]])</f>
        <v>47</v>
      </c>
      <c r="Q11289" s="2">
        <f>Table1[[#This Row],[Total Revenue]] - Table1[[#This Row],[Total Cost]]</f>
        <v>11826</v>
      </c>
    </row>
    <row r="11290" spans="1:17" x14ac:dyDescent="0.25">
      <c r="A11290" s="1">
        <v>45620</v>
      </c>
      <c r="B11290" t="s">
        <v>496</v>
      </c>
      <c r="C11290" t="s">
        <v>239</v>
      </c>
      <c r="D11290" t="s">
        <v>45</v>
      </c>
      <c r="E11290" s="1">
        <v>23282</v>
      </c>
      <c r="F11290" t="s">
        <v>75</v>
      </c>
      <c r="G11290">
        <v>331</v>
      </c>
      <c r="H11290" t="s">
        <v>22</v>
      </c>
      <c r="I11290" t="s">
        <v>50</v>
      </c>
      <c r="J11290" t="s">
        <v>31</v>
      </c>
      <c r="K11290" t="str">
        <f>VLOOKUP(H11290, [1]Products!B:E, 2, FALSE)</f>
        <v>Cinnamon Swirls</v>
      </c>
      <c r="L11290" s="2">
        <f>VLOOKUP(H11290, [1]Products!B:D, 3, FALSE)</f>
        <v>10</v>
      </c>
      <c r="M11290" s="2">
        <f>Table1[[#This Row],[Quantity Purchased]] * Table1[[#This Row],[Unit Price]]</f>
        <v>4634</v>
      </c>
      <c r="N11290" s="2">
        <f>VLOOKUP(H11290, [1]Products!B:E, 4, FALSE)</f>
        <v>14</v>
      </c>
      <c r="O11290" t="str">
        <f>TEXT(Table1[[#This Row],[Transaction Date]], "yyyy-mm")</f>
        <v>2024-11</v>
      </c>
      <c r="P11290" s="1">
        <f ca="1">YEAR(TODAY()) - YEAR(Table1[[#This Row],[Buyer Date of Birth]])</f>
        <v>62</v>
      </c>
      <c r="Q11290" s="2">
        <f>Table1[[#This Row],[Total Revenue]] - Table1[[#This Row],[Total Cost]]</f>
        <v>4624</v>
      </c>
    </row>
    <row r="11291" spans="1:17" x14ac:dyDescent="0.25">
      <c r="A11291" s="1">
        <v>45622</v>
      </c>
      <c r="B11291" t="s">
        <v>236</v>
      </c>
      <c r="C11291" t="s">
        <v>1126</v>
      </c>
      <c r="D11291" t="s">
        <v>89</v>
      </c>
      <c r="E11291" s="1">
        <v>26758</v>
      </c>
      <c r="F11291" t="s">
        <v>40</v>
      </c>
      <c r="G11291">
        <v>160</v>
      </c>
      <c r="H11291" t="s">
        <v>29</v>
      </c>
      <c r="I11291" t="s">
        <v>46</v>
      </c>
      <c r="J11291" t="s">
        <v>31</v>
      </c>
      <c r="K11291" t="str">
        <f>VLOOKUP(H11291, [1]Products!B:E, 2, FALSE)</f>
        <v>Shortbread</v>
      </c>
      <c r="L11291" s="2">
        <f>VLOOKUP(H11291, [1]Products!B:D, 3, FALSE)</f>
        <v>10</v>
      </c>
      <c r="M11291" s="2">
        <f>Table1[[#This Row],[Quantity Purchased]] * Table1[[#This Row],[Unit Price]]</f>
        <v>7200</v>
      </c>
      <c r="N11291" s="2">
        <f>VLOOKUP(H11291, [1]Products!B:E, 4, FALSE)</f>
        <v>45</v>
      </c>
      <c r="O11291" t="str">
        <f>TEXT(Table1[[#This Row],[Transaction Date]], "yyyy-mm")</f>
        <v>2024-11</v>
      </c>
      <c r="P11291" s="1">
        <f ca="1">YEAR(TODAY()) - YEAR(Table1[[#This Row],[Buyer Date of Birth]])</f>
        <v>52</v>
      </c>
      <c r="Q11291" s="2">
        <f>Table1[[#This Row],[Total Revenue]] - Table1[[#This Row],[Total Cost]]</f>
        <v>7190</v>
      </c>
    </row>
    <row r="11292" spans="1:17" x14ac:dyDescent="0.25">
      <c r="A11292" s="1">
        <v>45604</v>
      </c>
      <c r="B11292" t="s">
        <v>363</v>
      </c>
      <c r="C11292" t="s">
        <v>623</v>
      </c>
      <c r="D11292" t="s">
        <v>100</v>
      </c>
      <c r="E11292" s="1">
        <v>31958</v>
      </c>
      <c r="F11292" t="s">
        <v>28</v>
      </c>
      <c r="G11292">
        <v>356</v>
      </c>
      <c r="H11292" t="s">
        <v>66</v>
      </c>
      <c r="I11292" t="s">
        <v>59</v>
      </c>
      <c r="J11292" t="s">
        <v>37</v>
      </c>
      <c r="K11292" t="str">
        <f>VLOOKUP(H11292, [1]Products!B:E, 2, FALSE)</f>
        <v>Oatmeal Cookies</v>
      </c>
      <c r="L11292" s="2">
        <f>VLOOKUP(H11292, [1]Products!B:D, 3, FALSE)</f>
        <v>19</v>
      </c>
      <c r="M11292" s="2">
        <f>Table1[[#This Row],[Quantity Purchased]] * Table1[[#This Row],[Unit Price]]</f>
        <v>8188</v>
      </c>
      <c r="N11292" s="2">
        <f>VLOOKUP(H11292, [1]Products!B:E, 4, FALSE)</f>
        <v>23</v>
      </c>
      <c r="O11292" t="str">
        <f>TEXT(Table1[[#This Row],[Transaction Date]], "yyyy-mm")</f>
        <v>2024-11</v>
      </c>
      <c r="P11292" s="1">
        <f ca="1">YEAR(TODAY()) - YEAR(Table1[[#This Row],[Buyer Date of Birth]])</f>
        <v>38</v>
      </c>
      <c r="Q11292" s="2">
        <f>Table1[[#This Row],[Total Revenue]] - Table1[[#This Row],[Total Cost]]</f>
        <v>8169</v>
      </c>
    </row>
    <row r="11293" spans="1:17" x14ac:dyDescent="0.25">
      <c r="A11293" s="1">
        <v>45608</v>
      </c>
      <c r="B11293" t="s">
        <v>182</v>
      </c>
      <c r="C11293" t="s">
        <v>624</v>
      </c>
      <c r="D11293" t="s">
        <v>62</v>
      </c>
      <c r="E11293" s="1">
        <v>25539</v>
      </c>
      <c r="F11293" t="s">
        <v>40</v>
      </c>
      <c r="G11293">
        <v>41</v>
      </c>
      <c r="H11293" t="s">
        <v>29</v>
      </c>
      <c r="I11293" t="s">
        <v>36</v>
      </c>
      <c r="J11293" t="s">
        <v>37</v>
      </c>
      <c r="K11293" t="str">
        <f>VLOOKUP(H11293, [1]Products!B:E, 2, FALSE)</f>
        <v>Shortbread</v>
      </c>
      <c r="L11293" s="2">
        <f>VLOOKUP(H11293, [1]Products!B:D, 3, FALSE)</f>
        <v>10</v>
      </c>
      <c r="M11293" s="2">
        <f>Table1[[#This Row],[Quantity Purchased]] * Table1[[#This Row],[Unit Price]]</f>
        <v>1845</v>
      </c>
      <c r="N11293" s="2">
        <f>VLOOKUP(H11293, [1]Products!B:E, 4, FALSE)</f>
        <v>45</v>
      </c>
      <c r="O11293" t="str">
        <f>TEXT(Table1[[#This Row],[Transaction Date]], "yyyy-mm")</f>
        <v>2024-11</v>
      </c>
      <c r="P11293" s="1">
        <f ca="1">YEAR(TODAY()) - YEAR(Table1[[#This Row],[Buyer Date of Birth]])</f>
        <v>56</v>
      </c>
      <c r="Q11293" s="2">
        <f>Table1[[#This Row],[Total Revenue]] - Table1[[#This Row],[Total Cost]]</f>
        <v>1835</v>
      </c>
    </row>
    <row r="11294" spans="1:17" x14ac:dyDescent="0.25">
      <c r="A11294" s="1">
        <v>45617</v>
      </c>
      <c r="B11294" t="s">
        <v>336</v>
      </c>
      <c r="C11294" t="s">
        <v>979</v>
      </c>
      <c r="D11294" t="s">
        <v>84</v>
      </c>
      <c r="E11294" s="1">
        <v>28248</v>
      </c>
      <c r="F11294" t="s">
        <v>75</v>
      </c>
      <c r="G11294">
        <v>172</v>
      </c>
      <c r="H11294" t="s">
        <v>66</v>
      </c>
      <c r="I11294" t="s">
        <v>23</v>
      </c>
      <c r="J11294" t="s">
        <v>24</v>
      </c>
      <c r="K11294" t="str">
        <f>VLOOKUP(H11294, [1]Products!B:E, 2, FALSE)</f>
        <v>Oatmeal Cookies</v>
      </c>
      <c r="L11294" s="2">
        <f>VLOOKUP(H11294, [1]Products!B:D, 3, FALSE)</f>
        <v>19</v>
      </c>
      <c r="M11294" s="2">
        <f>Table1[[#This Row],[Quantity Purchased]] * Table1[[#This Row],[Unit Price]]</f>
        <v>3956</v>
      </c>
      <c r="N11294" s="2">
        <f>VLOOKUP(H11294, [1]Products!B:E, 4, FALSE)</f>
        <v>23</v>
      </c>
      <c r="O11294" t="str">
        <f>TEXT(Table1[[#This Row],[Transaction Date]], "yyyy-mm")</f>
        <v>2024-11</v>
      </c>
      <c r="P11294" s="1">
        <f ca="1">YEAR(TODAY()) - YEAR(Table1[[#This Row],[Buyer Date of Birth]])</f>
        <v>48</v>
      </c>
      <c r="Q11294" s="2">
        <f>Table1[[#This Row],[Total Revenue]] - Table1[[#This Row],[Total Cost]]</f>
        <v>3937</v>
      </c>
    </row>
    <row r="11295" spans="1:17" x14ac:dyDescent="0.25">
      <c r="A11295" s="1">
        <v>45617</v>
      </c>
      <c r="B11295" t="s">
        <v>496</v>
      </c>
      <c r="C11295" t="s">
        <v>956</v>
      </c>
      <c r="D11295" t="s">
        <v>20</v>
      </c>
      <c r="E11295" s="1">
        <v>32990</v>
      </c>
      <c r="F11295" t="s">
        <v>75</v>
      </c>
      <c r="G11295">
        <v>194</v>
      </c>
      <c r="H11295" t="s">
        <v>66</v>
      </c>
      <c r="I11295" t="s">
        <v>46</v>
      </c>
      <c r="J11295" t="s">
        <v>24</v>
      </c>
      <c r="K11295" t="str">
        <f>VLOOKUP(H11295, [1]Products!B:E, 2, FALSE)</f>
        <v>Oatmeal Cookies</v>
      </c>
      <c r="L11295" s="2">
        <f>VLOOKUP(H11295, [1]Products!B:D, 3, FALSE)</f>
        <v>19</v>
      </c>
      <c r="M11295" s="2">
        <f>Table1[[#This Row],[Quantity Purchased]] * Table1[[#This Row],[Unit Price]]</f>
        <v>4462</v>
      </c>
      <c r="N11295" s="2">
        <f>VLOOKUP(H11295, [1]Products!B:E, 4, FALSE)</f>
        <v>23</v>
      </c>
      <c r="O11295" t="str">
        <f>TEXT(Table1[[#This Row],[Transaction Date]], "yyyy-mm")</f>
        <v>2024-11</v>
      </c>
      <c r="P11295" s="1">
        <f ca="1">YEAR(TODAY()) - YEAR(Table1[[#This Row],[Buyer Date of Birth]])</f>
        <v>35</v>
      </c>
      <c r="Q11295" s="2">
        <f>Table1[[#This Row],[Total Revenue]] - Table1[[#This Row],[Total Cost]]</f>
        <v>4443</v>
      </c>
    </row>
    <row r="11296" spans="1:17" x14ac:dyDescent="0.25">
      <c r="A11296" s="1">
        <v>45605</v>
      </c>
      <c r="B11296" t="s">
        <v>1342</v>
      </c>
      <c r="C11296" t="s">
        <v>229</v>
      </c>
      <c r="D11296" t="s">
        <v>45</v>
      </c>
      <c r="E11296" s="1">
        <v>25649</v>
      </c>
      <c r="F11296" t="s">
        <v>75</v>
      </c>
      <c r="G11296">
        <v>301</v>
      </c>
      <c r="H11296" t="s">
        <v>71</v>
      </c>
      <c r="I11296" t="s">
        <v>59</v>
      </c>
      <c r="J11296" t="s">
        <v>31</v>
      </c>
      <c r="K11296" t="str">
        <f>VLOOKUP(H11296, [1]Products!B:E, 2, FALSE)</f>
        <v>Peanut Butter Bites</v>
      </c>
      <c r="L11296" s="2">
        <f>VLOOKUP(H11296, [1]Products!B:D, 3, FALSE)</f>
        <v>5</v>
      </c>
      <c r="M11296" s="2">
        <f>Table1[[#This Row],[Quantity Purchased]] * Table1[[#This Row],[Unit Price]]</f>
        <v>2107</v>
      </c>
      <c r="N11296" s="2">
        <f>VLOOKUP(H11296, [1]Products!B:E, 4, FALSE)</f>
        <v>7</v>
      </c>
      <c r="O11296" t="str">
        <f>TEXT(Table1[[#This Row],[Transaction Date]], "yyyy-mm")</f>
        <v>2024-11</v>
      </c>
      <c r="P11296" s="1">
        <f ca="1">YEAR(TODAY()) - YEAR(Table1[[#This Row],[Buyer Date of Birth]])</f>
        <v>55</v>
      </c>
      <c r="Q11296" s="2">
        <f>Table1[[#This Row],[Total Revenue]] - Table1[[#This Row],[Total Cost]]</f>
        <v>2102</v>
      </c>
    </row>
    <row r="11297" spans="1:17" x14ac:dyDescent="0.25">
      <c r="A11297" s="1">
        <v>45624</v>
      </c>
      <c r="B11297" t="s">
        <v>79</v>
      </c>
      <c r="C11297" t="s">
        <v>186</v>
      </c>
      <c r="D11297" t="s">
        <v>58</v>
      </c>
      <c r="E11297" s="1">
        <v>17322</v>
      </c>
      <c r="F11297" t="s">
        <v>28</v>
      </c>
      <c r="G11297">
        <v>117</v>
      </c>
      <c r="H11297" t="s">
        <v>66</v>
      </c>
      <c r="I11297" t="s">
        <v>50</v>
      </c>
      <c r="J11297" t="s">
        <v>24</v>
      </c>
      <c r="K11297" t="str">
        <f>VLOOKUP(H11297, [1]Products!B:E, 2, FALSE)</f>
        <v>Oatmeal Cookies</v>
      </c>
      <c r="L11297" s="2">
        <f>VLOOKUP(H11297, [1]Products!B:D, 3, FALSE)</f>
        <v>19</v>
      </c>
      <c r="M11297" s="2">
        <f>Table1[[#This Row],[Quantity Purchased]] * Table1[[#This Row],[Unit Price]]</f>
        <v>2691</v>
      </c>
      <c r="N11297" s="2">
        <f>VLOOKUP(H11297, [1]Products!B:E, 4, FALSE)</f>
        <v>23</v>
      </c>
      <c r="O11297" t="str">
        <f>TEXT(Table1[[#This Row],[Transaction Date]], "yyyy-mm")</f>
        <v>2024-11</v>
      </c>
      <c r="P11297" s="1">
        <f ca="1">YEAR(TODAY()) - YEAR(Table1[[#This Row],[Buyer Date of Birth]])</f>
        <v>78</v>
      </c>
      <c r="Q11297" s="2">
        <f>Table1[[#This Row],[Total Revenue]] - Table1[[#This Row],[Total Cost]]</f>
        <v>2672</v>
      </c>
    </row>
    <row r="11298" spans="1:17" x14ac:dyDescent="0.25">
      <c r="A11298" s="1">
        <v>45604</v>
      </c>
      <c r="B11298" t="s">
        <v>425</v>
      </c>
      <c r="C11298" t="s">
        <v>902</v>
      </c>
      <c r="D11298" t="s">
        <v>89</v>
      </c>
      <c r="E11298" s="1">
        <v>32892</v>
      </c>
      <c r="F11298" t="s">
        <v>75</v>
      </c>
      <c r="G11298">
        <v>120</v>
      </c>
      <c r="H11298" t="s">
        <v>41</v>
      </c>
      <c r="I11298" t="s">
        <v>50</v>
      </c>
      <c r="J11298" t="s">
        <v>24</v>
      </c>
      <c r="K11298" t="str">
        <f>VLOOKUP(H11298, [1]Products!B:E, 2, FALSE)</f>
        <v>Ginger Snaps</v>
      </c>
      <c r="L11298" s="2">
        <f>VLOOKUP(H11298, [1]Products!B:D, 3, FALSE)</f>
        <v>14</v>
      </c>
      <c r="M11298" s="2">
        <f>Table1[[#This Row],[Quantity Purchased]] * Table1[[#This Row],[Unit Price]]</f>
        <v>3360</v>
      </c>
      <c r="N11298" s="2">
        <f>VLOOKUP(H11298, [1]Products!B:E, 4, FALSE)</f>
        <v>28</v>
      </c>
      <c r="O11298" t="str">
        <f>TEXT(Table1[[#This Row],[Transaction Date]], "yyyy-mm")</f>
        <v>2024-11</v>
      </c>
      <c r="P11298" s="1">
        <f ca="1">YEAR(TODAY()) - YEAR(Table1[[#This Row],[Buyer Date of Birth]])</f>
        <v>35</v>
      </c>
      <c r="Q11298" s="2">
        <f>Table1[[#This Row],[Total Revenue]] - Table1[[#This Row],[Total Cost]]</f>
        <v>3346</v>
      </c>
    </row>
    <row r="11299" spans="1:17" x14ac:dyDescent="0.25">
      <c r="A11299" s="1">
        <v>45601</v>
      </c>
      <c r="B11299" t="s">
        <v>123</v>
      </c>
      <c r="C11299" t="s">
        <v>936</v>
      </c>
      <c r="D11299" t="s">
        <v>100</v>
      </c>
      <c r="E11299" s="1">
        <v>20471</v>
      </c>
      <c r="F11299" t="s">
        <v>21</v>
      </c>
      <c r="G11299">
        <v>467</v>
      </c>
      <c r="H11299" t="s">
        <v>41</v>
      </c>
      <c r="I11299" t="s">
        <v>36</v>
      </c>
      <c r="J11299" t="s">
        <v>37</v>
      </c>
      <c r="K11299" t="str">
        <f>VLOOKUP(H11299, [1]Products!B:E, 2, FALSE)</f>
        <v>Ginger Snaps</v>
      </c>
      <c r="L11299" s="2">
        <f>VLOOKUP(H11299, [1]Products!B:D, 3, FALSE)</f>
        <v>14</v>
      </c>
      <c r="M11299" s="2">
        <f>Table1[[#This Row],[Quantity Purchased]] * Table1[[#This Row],[Unit Price]]</f>
        <v>13076</v>
      </c>
      <c r="N11299" s="2">
        <f>VLOOKUP(H11299, [1]Products!B:E, 4, FALSE)</f>
        <v>28</v>
      </c>
      <c r="O11299" t="str">
        <f>TEXT(Table1[[#This Row],[Transaction Date]], "yyyy-mm")</f>
        <v>2024-11</v>
      </c>
      <c r="P11299" s="1">
        <f ca="1">YEAR(TODAY()) - YEAR(Table1[[#This Row],[Buyer Date of Birth]])</f>
        <v>69</v>
      </c>
      <c r="Q11299" s="2">
        <f>Table1[[#This Row],[Total Revenue]] - Table1[[#This Row],[Total Cost]]</f>
        <v>13062</v>
      </c>
    </row>
    <row r="11300" spans="1:17" x14ac:dyDescent="0.25">
      <c r="A11300" s="1">
        <v>45626</v>
      </c>
      <c r="B11300" t="s">
        <v>1397</v>
      </c>
      <c r="C11300" t="s">
        <v>1029</v>
      </c>
      <c r="D11300" t="s">
        <v>20</v>
      </c>
      <c r="E11300" s="1">
        <v>35720</v>
      </c>
      <c r="F11300" t="s">
        <v>21</v>
      </c>
      <c r="G11300">
        <v>459</v>
      </c>
      <c r="H11300" t="s">
        <v>29</v>
      </c>
      <c r="I11300" t="s">
        <v>50</v>
      </c>
      <c r="J11300" t="s">
        <v>24</v>
      </c>
      <c r="K11300" t="str">
        <f>VLOOKUP(H11300, [1]Products!B:E, 2, FALSE)</f>
        <v>Shortbread</v>
      </c>
      <c r="L11300" s="2">
        <f>VLOOKUP(H11300, [1]Products!B:D, 3, FALSE)</f>
        <v>10</v>
      </c>
      <c r="M11300" s="2">
        <f>Table1[[#This Row],[Quantity Purchased]] * Table1[[#This Row],[Unit Price]]</f>
        <v>20655</v>
      </c>
      <c r="N11300" s="2">
        <f>VLOOKUP(H11300, [1]Products!B:E, 4, FALSE)</f>
        <v>45</v>
      </c>
      <c r="O11300" t="str">
        <f>TEXT(Table1[[#This Row],[Transaction Date]], "yyyy-mm")</f>
        <v>2024-11</v>
      </c>
      <c r="P11300" s="1">
        <f ca="1">YEAR(TODAY()) - YEAR(Table1[[#This Row],[Buyer Date of Birth]])</f>
        <v>28</v>
      </c>
      <c r="Q11300" s="2">
        <f>Table1[[#This Row],[Total Revenue]] - Table1[[#This Row],[Total Cost]]</f>
        <v>20645</v>
      </c>
    </row>
    <row r="11301" spans="1:17" x14ac:dyDescent="0.25">
      <c r="A11301" s="1">
        <v>45620</v>
      </c>
      <c r="B11301" t="s">
        <v>64</v>
      </c>
      <c r="C11301" t="s">
        <v>410</v>
      </c>
      <c r="D11301" t="s">
        <v>34</v>
      </c>
      <c r="E11301" s="1">
        <v>18238</v>
      </c>
      <c r="F11301" t="s">
        <v>75</v>
      </c>
      <c r="G11301">
        <v>347</v>
      </c>
      <c r="H11301" t="s">
        <v>41</v>
      </c>
      <c r="I11301" t="s">
        <v>50</v>
      </c>
      <c r="J11301" t="s">
        <v>37</v>
      </c>
      <c r="K11301" t="str">
        <f>VLOOKUP(H11301, [1]Products!B:E, 2, FALSE)</f>
        <v>Ginger Snaps</v>
      </c>
      <c r="L11301" s="2">
        <f>VLOOKUP(H11301, [1]Products!B:D, 3, FALSE)</f>
        <v>14</v>
      </c>
      <c r="M11301" s="2">
        <f>Table1[[#This Row],[Quantity Purchased]] * Table1[[#This Row],[Unit Price]]</f>
        <v>9716</v>
      </c>
      <c r="N11301" s="2">
        <f>VLOOKUP(H11301, [1]Products!B:E, 4, FALSE)</f>
        <v>28</v>
      </c>
      <c r="O11301" t="str">
        <f>TEXT(Table1[[#This Row],[Transaction Date]], "yyyy-mm")</f>
        <v>2024-11</v>
      </c>
      <c r="P11301" s="1">
        <f ca="1">YEAR(TODAY()) - YEAR(Table1[[#This Row],[Buyer Date of Birth]])</f>
        <v>76</v>
      </c>
      <c r="Q11301" s="2">
        <f>Table1[[#This Row],[Total Revenue]] - Table1[[#This Row],[Total Cost]]</f>
        <v>9702</v>
      </c>
    </row>
    <row r="11302" spans="1:17" x14ac:dyDescent="0.25">
      <c r="A11302" s="1">
        <v>45619</v>
      </c>
      <c r="B11302" t="s">
        <v>197</v>
      </c>
      <c r="C11302" t="s">
        <v>602</v>
      </c>
      <c r="D11302" t="s">
        <v>84</v>
      </c>
      <c r="E11302" s="1">
        <v>19327</v>
      </c>
      <c r="F11302" t="s">
        <v>28</v>
      </c>
      <c r="G11302">
        <v>449</v>
      </c>
      <c r="H11302" t="s">
        <v>54</v>
      </c>
      <c r="I11302" t="s">
        <v>36</v>
      </c>
      <c r="J11302" t="s">
        <v>31</v>
      </c>
      <c r="K11302" t="str">
        <f>VLOOKUP(H11302, [1]Products!B:E, 2, FALSE)</f>
        <v>Lemon Crisps</v>
      </c>
      <c r="L11302" s="2">
        <f>VLOOKUP(H11302, [1]Products!B:D, 3, FALSE)</f>
        <v>7</v>
      </c>
      <c r="M11302" s="2">
        <f>Table1[[#This Row],[Quantity Purchased]] * Table1[[#This Row],[Unit Price]]</f>
        <v>4041</v>
      </c>
      <c r="N11302" s="2">
        <f>VLOOKUP(H11302, [1]Products!B:E, 4, FALSE)</f>
        <v>9</v>
      </c>
      <c r="O11302" t="str">
        <f>TEXT(Table1[[#This Row],[Transaction Date]], "yyyy-mm")</f>
        <v>2024-11</v>
      </c>
      <c r="P11302" s="1">
        <f ca="1">YEAR(TODAY()) - YEAR(Table1[[#This Row],[Buyer Date of Birth]])</f>
        <v>73</v>
      </c>
      <c r="Q11302" s="2">
        <f>Table1[[#This Row],[Total Revenue]] - Table1[[#This Row],[Total Cost]]</f>
        <v>4034</v>
      </c>
    </row>
    <row r="11303" spans="1:17" x14ac:dyDescent="0.25">
      <c r="A11303" s="1">
        <v>45600</v>
      </c>
      <c r="B11303" t="s">
        <v>1216</v>
      </c>
      <c r="C11303" t="s">
        <v>1039</v>
      </c>
      <c r="D11303" t="s">
        <v>78</v>
      </c>
      <c r="E11303" s="1">
        <v>25865</v>
      </c>
      <c r="F11303" t="s">
        <v>21</v>
      </c>
      <c r="G11303">
        <v>230</v>
      </c>
      <c r="H11303" t="s">
        <v>66</v>
      </c>
      <c r="I11303" t="s">
        <v>46</v>
      </c>
      <c r="J11303" t="s">
        <v>31</v>
      </c>
      <c r="K11303" t="str">
        <f>VLOOKUP(H11303, [1]Products!B:E, 2, FALSE)</f>
        <v>Oatmeal Cookies</v>
      </c>
      <c r="L11303" s="2">
        <f>VLOOKUP(H11303, [1]Products!B:D, 3, FALSE)</f>
        <v>19</v>
      </c>
      <c r="M11303" s="2">
        <f>Table1[[#This Row],[Quantity Purchased]] * Table1[[#This Row],[Unit Price]]</f>
        <v>5290</v>
      </c>
      <c r="N11303" s="2">
        <f>VLOOKUP(H11303, [1]Products!B:E, 4, FALSE)</f>
        <v>23</v>
      </c>
      <c r="O11303" t="str">
        <f>TEXT(Table1[[#This Row],[Transaction Date]], "yyyy-mm")</f>
        <v>2024-11</v>
      </c>
      <c r="P11303" s="1">
        <f ca="1">YEAR(TODAY()) - YEAR(Table1[[#This Row],[Buyer Date of Birth]])</f>
        <v>55</v>
      </c>
      <c r="Q11303" s="2">
        <f>Table1[[#This Row],[Total Revenue]] - Table1[[#This Row],[Total Cost]]</f>
        <v>5271</v>
      </c>
    </row>
    <row r="11304" spans="1:17" x14ac:dyDescent="0.25">
      <c r="A11304" s="1">
        <v>45608</v>
      </c>
      <c r="B11304" t="s">
        <v>98</v>
      </c>
      <c r="C11304" t="s">
        <v>97</v>
      </c>
      <c r="D11304" t="s">
        <v>78</v>
      </c>
      <c r="E11304" s="1">
        <v>29911</v>
      </c>
      <c r="F11304" t="s">
        <v>75</v>
      </c>
      <c r="G11304">
        <v>15</v>
      </c>
      <c r="H11304" t="s">
        <v>54</v>
      </c>
      <c r="I11304" t="s">
        <v>59</v>
      </c>
      <c r="J11304" t="s">
        <v>37</v>
      </c>
      <c r="K11304" t="str">
        <f>VLOOKUP(H11304, [1]Products!B:E, 2, FALSE)</f>
        <v>Lemon Crisps</v>
      </c>
      <c r="L11304" s="2">
        <f>VLOOKUP(H11304, [1]Products!B:D, 3, FALSE)</f>
        <v>7</v>
      </c>
      <c r="M11304" s="2">
        <f>Table1[[#This Row],[Quantity Purchased]] * Table1[[#This Row],[Unit Price]]</f>
        <v>135</v>
      </c>
      <c r="N11304" s="2">
        <f>VLOOKUP(H11304, [1]Products!B:E, 4, FALSE)</f>
        <v>9</v>
      </c>
      <c r="O11304" t="str">
        <f>TEXT(Table1[[#This Row],[Transaction Date]], "yyyy-mm")</f>
        <v>2024-11</v>
      </c>
      <c r="P11304" s="1">
        <f ca="1">YEAR(TODAY()) - YEAR(Table1[[#This Row],[Buyer Date of Birth]])</f>
        <v>44</v>
      </c>
      <c r="Q11304" s="2">
        <f>Table1[[#This Row],[Total Revenue]] - Table1[[#This Row],[Total Cost]]</f>
        <v>128</v>
      </c>
    </row>
    <row r="11305" spans="1:17" x14ac:dyDescent="0.25">
      <c r="A11305" s="1">
        <v>45599</v>
      </c>
      <c r="B11305" t="s">
        <v>92</v>
      </c>
      <c r="C11305" t="s">
        <v>674</v>
      </c>
      <c r="D11305" t="s">
        <v>58</v>
      </c>
      <c r="E11305" s="1">
        <v>34108</v>
      </c>
      <c r="F11305" t="s">
        <v>75</v>
      </c>
      <c r="G11305">
        <v>192</v>
      </c>
      <c r="H11305" t="s">
        <v>66</v>
      </c>
      <c r="I11305" t="s">
        <v>23</v>
      </c>
      <c r="J11305" t="s">
        <v>37</v>
      </c>
      <c r="K11305" t="str">
        <f>VLOOKUP(H11305, [1]Products!B:E, 2, FALSE)</f>
        <v>Oatmeal Cookies</v>
      </c>
      <c r="L11305" s="2">
        <f>VLOOKUP(H11305, [1]Products!B:D, 3, FALSE)</f>
        <v>19</v>
      </c>
      <c r="M11305" s="2">
        <f>Table1[[#This Row],[Quantity Purchased]] * Table1[[#This Row],[Unit Price]]</f>
        <v>4416</v>
      </c>
      <c r="N11305" s="2">
        <f>VLOOKUP(H11305, [1]Products!B:E, 4, FALSE)</f>
        <v>23</v>
      </c>
      <c r="O11305" t="str">
        <f>TEXT(Table1[[#This Row],[Transaction Date]], "yyyy-mm")</f>
        <v>2024-11</v>
      </c>
      <c r="P11305" s="1">
        <f ca="1">YEAR(TODAY()) - YEAR(Table1[[#This Row],[Buyer Date of Birth]])</f>
        <v>32</v>
      </c>
      <c r="Q11305" s="2">
        <f>Table1[[#This Row],[Total Revenue]] - Table1[[#This Row],[Total Cost]]</f>
        <v>4397</v>
      </c>
    </row>
    <row r="11306" spans="1:17" x14ac:dyDescent="0.25">
      <c r="A11306" s="1">
        <v>45625</v>
      </c>
      <c r="B11306" t="s">
        <v>575</v>
      </c>
      <c r="C11306" t="s">
        <v>33</v>
      </c>
      <c r="D11306" t="s">
        <v>84</v>
      </c>
      <c r="E11306" s="1">
        <v>38056</v>
      </c>
      <c r="F11306" t="s">
        <v>40</v>
      </c>
      <c r="G11306">
        <v>163</v>
      </c>
      <c r="H11306" t="s">
        <v>41</v>
      </c>
      <c r="I11306" t="s">
        <v>46</v>
      </c>
      <c r="J11306" t="s">
        <v>24</v>
      </c>
      <c r="K11306" t="str">
        <f>VLOOKUP(H11306, [1]Products!B:E, 2, FALSE)</f>
        <v>Ginger Snaps</v>
      </c>
      <c r="L11306" s="2">
        <f>VLOOKUP(H11306, [1]Products!B:D, 3, FALSE)</f>
        <v>14</v>
      </c>
      <c r="M11306" s="2">
        <f>Table1[[#This Row],[Quantity Purchased]] * Table1[[#This Row],[Unit Price]]</f>
        <v>4564</v>
      </c>
      <c r="N11306" s="2">
        <f>VLOOKUP(H11306, [1]Products!B:E, 4, FALSE)</f>
        <v>28</v>
      </c>
      <c r="O11306" t="str">
        <f>TEXT(Table1[[#This Row],[Transaction Date]], "yyyy-mm")</f>
        <v>2024-11</v>
      </c>
      <c r="P11306" s="1">
        <f ca="1">YEAR(TODAY()) - YEAR(Table1[[#This Row],[Buyer Date of Birth]])</f>
        <v>21</v>
      </c>
      <c r="Q11306" s="2">
        <f>Table1[[#This Row],[Total Revenue]] - Table1[[#This Row],[Total Cost]]</f>
        <v>4550</v>
      </c>
    </row>
    <row r="11307" spans="1:17" x14ac:dyDescent="0.25">
      <c r="A11307" s="1">
        <v>45610</v>
      </c>
      <c r="B11307" t="s">
        <v>225</v>
      </c>
      <c r="C11307" t="s">
        <v>943</v>
      </c>
      <c r="D11307" t="s">
        <v>62</v>
      </c>
      <c r="E11307" s="1">
        <v>24336</v>
      </c>
      <c r="F11307" t="s">
        <v>40</v>
      </c>
      <c r="G11307">
        <v>236</v>
      </c>
      <c r="H11307" t="s">
        <v>35</v>
      </c>
      <c r="I11307" t="s">
        <v>23</v>
      </c>
      <c r="J11307" t="s">
        <v>24</v>
      </c>
      <c r="K11307" t="str">
        <f>VLOOKUP(H11307, [1]Products!B:E, 2, FALSE)</f>
        <v>Caramel Biscuits</v>
      </c>
      <c r="L11307" s="2">
        <f>VLOOKUP(H11307, [1]Products!B:D, 3, FALSE)</f>
        <v>18</v>
      </c>
      <c r="M11307" s="2">
        <f>Table1[[#This Row],[Quantity Purchased]] * Table1[[#This Row],[Unit Price]]</f>
        <v>5192</v>
      </c>
      <c r="N11307" s="2">
        <f>VLOOKUP(H11307, [1]Products!B:E, 4, FALSE)</f>
        <v>22</v>
      </c>
      <c r="O11307" t="str">
        <f>TEXT(Table1[[#This Row],[Transaction Date]], "yyyy-mm")</f>
        <v>2024-11</v>
      </c>
      <c r="P11307" s="1">
        <f ca="1">YEAR(TODAY()) - YEAR(Table1[[#This Row],[Buyer Date of Birth]])</f>
        <v>59</v>
      </c>
      <c r="Q11307" s="2">
        <f>Table1[[#This Row],[Total Revenue]] - Table1[[#This Row],[Total Cost]]</f>
        <v>5174</v>
      </c>
    </row>
    <row r="11308" spans="1:17" x14ac:dyDescent="0.25">
      <c r="A11308" s="1">
        <v>45620</v>
      </c>
      <c r="B11308" t="s">
        <v>278</v>
      </c>
      <c r="C11308" t="s">
        <v>964</v>
      </c>
      <c r="D11308" t="s">
        <v>84</v>
      </c>
      <c r="E11308" s="1">
        <v>25417</v>
      </c>
      <c r="F11308" t="s">
        <v>75</v>
      </c>
      <c r="G11308">
        <v>68</v>
      </c>
      <c r="H11308" t="s">
        <v>29</v>
      </c>
      <c r="I11308" t="s">
        <v>36</v>
      </c>
      <c r="J11308" t="s">
        <v>31</v>
      </c>
      <c r="K11308" t="str">
        <f>VLOOKUP(H11308, [1]Products!B:E, 2, FALSE)</f>
        <v>Shortbread</v>
      </c>
      <c r="L11308" s="2">
        <f>VLOOKUP(H11308, [1]Products!B:D, 3, FALSE)</f>
        <v>10</v>
      </c>
      <c r="M11308" s="2">
        <f>Table1[[#This Row],[Quantity Purchased]] * Table1[[#This Row],[Unit Price]]</f>
        <v>3060</v>
      </c>
      <c r="N11308" s="2">
        <f>VLOOKUP(H11308, [1]Products!B:E, 4, FALSE)</f>
        <v>45</v>
      </c>
      <c r="O11308" t="str">
        <f>TEXT(Table1[[#This Row],[Transaction Date]], "yyyy-mm")</f>
        <v>2024-11</v>
      </c>
      <c r="P11308" s="1">
        <f ca="1">YEAR(TODAY()) - YEAR(Table1[[#This Row],[Buyer Date of Birth]])</f>
        <v>56</v>
      </c>
      <c r="Q11308" s="2">
        <f>Table1[[#This Row],[Total Revenue]] - Table1[[#This Row],[Total Cost]]</f>
        <v>3050</v>
      </c>
    </row>
    <row r="11309" spans="1:17" x14ac:dyDescent="0.25">
      <c r="A11309" s="1">
        <v>45597</v>
      </c>
      <c r="B11309" t="s">
        <v>142</v>
      </c>
      <c r="C11309" t="s">
        <v>1388</v>
      </c>
      <c r="D11309" t="s">
        <v>45</v>
      </c>
      <c r="E11309" s="1">
        <v>19203</v>
      </c>
      <c r="F11309" t="s">
        <v>75</v>
      </c>
      <c r="G11309">
        <v>446</v>
      </c>
      <c r="H11309" t="s">
        <v>35</v>
      </c>
      <c r="I11309" t="s">
        <v>55</v>
      </c>
      <c r="J11309" t="s">
        <v>24</v>
      </c>
      <c r="K11309" t="str">
        <f>VLOOKUP(H11309, [1]Products!B:E, 2, FALSE)</f>
        <v>Caramel Biscuits</v>
      </c>
      <c r="L11309" s="2">
        <f>VLOOKUP(H11309, [1]Products!B:D, 3, FALSE)</f>
        <v>18</v>
      </c>
      <c r="M11309" s="2">
        <f>Table1[[#This Row],[Quantity Purchased]] * Table1[[#This Row],[Unit Price]]</f>
        <v>9812</v>
      </c>
      <c r="N11309" s="2">
        <f>VLOOKUP(H11309, [1]Products!B:E, 4, FALSE)</f>
        <v>22</v>
      </c>
      <c r="O11309" t="str">
        <f>TEXT(Table1[[#This Row],[Transaction Date]], "yyyy-mm")</f>
        <v>2024-11</v>
      </c>
      <c r="P11309" s="1">
        <f ca="1">YEAR(TODAY()) - YEAR(Table1[[#This Row],[Buyer Date of Birth]])</f>
        <v>73</v>
      </c>
      <c r="Q11309" s="2">
        <f>Table1[[#This Row],[Total Revenue]] - Table1[[#This Row],[Total Cost]]</f>
        <v>9794</v>
      </c>
    </row>
    <row r="11310" spans="1:17" x14ac:dyDescent="0.25">
      <c r="A11310" s="1">
        <v>45622</v>
      </c>
      <c r="B11310" t="s">
        <v>672</v>
      </c>
      <c r="C11310" t="s">
        <v>1027</v>
      </c>
      <c r="D11310" t="s">
        <v>89</v>
      </c>
      <c r="E11310" s="1">
        <v>32284</v>
      </c>
      <c r="F11310" t="s">
        <v>21</v>
      </c>
      <c r="G11310">
        <v>311</v>
      </c>
      <c r="H11310" t="s">
        <v>22</v>
      </c>
      <c r="I11310" t="s">
        <v>55</v>
      </c>
      <c r="J11310" t="s">
        <v>24</v>
      </c>
      <c r="K11310" t="str">
        <f>VLOOKUP(H11310, [1]Products!B:E, 2, FALSE)</f>
        <v>Cinnamon Swirls</v>
      </c>
      <c r="L11310" s="2">
        <f>VLOOKUP(H11310, [1]Products!B:D, 3, FALSE)</f>
        <v>10</v>
      </c>
      <c r="M11310" s="2">
        <f>Table1[[#This Row],[Quantity Purchased]] * Table1[[#This Row],[Unit Price]]</f>
        <v>4354</v>
      </c>
      <c r="N11310" s="2">
        <f>VLOOKUP(H11310, [1]Products!B:E, 4, FALSE)</f>
        <v>14</v>
      </c>
      <c r="O11310" t="str">
        <f>TEXT(Table1[[#This Row],[Transaction Date]], "yyyy-mm")</f>
        <v>2024-11</v>
      </c>
      <c r="P11310" s="1">
        <f ca="1">YEAR(TODAY()) - YEAR(Table1[[#This Row],[Buyer Date of Birth]])</f>
        <v>37</v>
      </c>
      <c r="Q11310" s="2">
        <f>Table1[[#This Row],[Total Revenue]] - Table1[[#This Row],[Total Cost]]</f>
        <v>4344</v>
      </c>
    </row>
    <row r="11311" spans="1:17" x14ac:dyDescent="0.25">
      <c r="A11311" s="1">
        <v>45612</v>
      </c>
      <c r="B11311" t="s">
        <v>248</v>
      </c>
      <c r="C11311" t="s">
        <v>174</v>
      </c>
      <c r="D11311" t="s">
        <v>20</v>
      </c>
      <c r="E11311" s="1">
        <v>28627</v>
      </c>
      <c r="F11311" t="s">
        <v>75</v>
      </c>
      <c r="G11311">
        <v>13</v>
      </c>
      <c r="H11311" t="s">
        <v>63</v>
      </c>
      <c r="I11311" t="s">
        <v>59</v>
      </c>
      <c r="J11311" t="s">
        <v>37</v>
      </c>
      <c r="K11311" t="str">
        <f>VLOOKUP(H11311, [1]Products!B:E, 2, FALSE)</f>
        <v>Vanilla Wafers</v>
      </c>
      <c r="L11311" s="2">
        <f>VLOOKUP(H11311, [1]Products!B:D, 3, FALSE)</f>
        <v>18</v>
      </c>
      <c r="M11311" s="2">
        <f>Table1[[#This Row],[Quantity Purchased]] * Table1[[#This Row],[Unit Price]]</f>
        <v>468</v>
      </c>
      <c r="N11311" s="2">
        <f>VLOOKUP(H11311, [1]Products!B:E, 4, FALSE)</f>
        <v>36</v>
      </c>
      <c r="O11311" t="str">
        <f>TEXT(Table1[[#This Row],[Transaction Date]], "yyyy-mm")</f>
        <v>2024-11</v>
      </c>
      <c r="P11311" s="1">
        <f ca="1">YEAR(TODAY()) - YEAR(Table1[[#This Row],[Buyer Date of Birth]])</f>
        <v>47</v>
      </c>
      <c r="Q11311" s="2">
        <f>Table1[[#This Row],[Total Revenue]] - Table1[[#This Row],[Total Cost]]</f>
        <v>450</v>
      </c>
    </row>
    <row r="11312" spans="1:17" x14ac:dyDescent="0.25">
      <c r="A11312" s="1">
        <v>45605</v>
      </c>
      <c r="B11312" t="s">
        <v>313</v>
      </c>
      <c r="C11312" t="s">
        <v>1386</v>
      </c>
      <c r="D11312" t="s">
        <v>89</v>
      </c>
      <c r="E11312" s="1">
        <v>16003</v>
      </c>
      <c r="F11312" t="s">
        <v>21</v>
      </c>
      <c r="G11312">
        <v>194</v>
      </c>
      <c r="H11312" t="s">
        <v>72</v>
      </c>
      <c r="I11312" t="s">
        <v>46</v>
      </c>
      <c r="J11312" t="s">
        <v>24</v>
      </c>
      <c r="K11312" t="str">
        <f>VLOOKUP(H11312, [1]Products!B:E, 2, FALSE)</f>
        <v>Choco Delight</v>
      </c>
      <c r="L11312" s="2">
        <f>VLOOKUP(H11312, [1]Products!B:D, 3, FALSE)</f>
        <v>3</v>
      </c>
      <c r="M11312" s="2">
        <f>Table1[[#This Row],[Quantity Purchased]] * Table1[[#This Row],[Unit Price]]</f>
        <v>970</v>
      </c>
      <c r="N11312" s="2">
        <f>VLOOKUP(H11312, [1]Products!B:E, 4, FALSE)</f>
        <v>5</v>
      </c>
      <c r="O11312" t="str">
        <f>TEXT(Table1[[#This Row],[Transaction Date]], "yyyy-mm")</f>
        <v>2024-11</v>
      </c>
      <c r="P11312" s="1">
        <f ca="1">YEAR(TODAY()) - YEAR(Table1[[#This Row],[Buyer Date of Birth]])</f>
        <v>82</v>
      </c>
      <c r="Q11312" s="2">
        <f>Table1[[#This Row],[Total Revenue]] - Table1[[#This Row],[Total Cost]]</f>
        <v>967</v>
      </c>
    </row>
    <row r="11313" spans="1:17" x14ac:dyDescent="0.25">
      <c r="A11313" s="1">
        <v>45618</v>
      </c>
      <c r="B11313" t="s">
        <v>927</v>
      </c>
      <c r="C11313" t="s">
        <v>114</v>
      </c>
      <c r="D11313" t="s">
        <v>20</v>
      </c>
      <c r="E11313" s="1">
        <v>32644</v>
      </c>
      <c r="F11313" t="s">
        <v>40</v>
      </c>
      <c r="G11313">
        <v>205</v>
      </c>
      <c r="H11313" t="s">
        <v>49</v>
      </c>
      <c r="I11313" t="s">
        <v>30</v>
      </c>
      <c r="J11313" t="s">
        <v>31</v>
      </c>
      <c r="K11313" t="str">
        <f>VLOOKUP(H11313, [1]Products!B:E, 2, FALSE)</f>
        <v>Butter Crunch</v>
      </c>
      <c r="L11313" s="2">
        <f>VLOOKUP(H11313, [1]Products!B:D, 3, FALSE)</f>
        <v>10</v>
      </c>
      <c r="M11313" s="2">
        <f>Table1[[#This Row],[Quantity Purchased]] * Table1[[#This Row],[Unit Price]]</f>
        <v>2255</v>
      </c>
      <c r="N11313" s="2">
        <f>VLOOKUP(H11313, [1]Products!B:E, 4, FALSE)</f>
        <v>11</v>
      </c>
      <c r="O11313" t="str">
        <f>TEXT(Table1[[#This Row],[Transaction Date]], "yyyy-mm")</f>
        <v>2024-11</v>
      </c>
      <c r="P11313" s="1">
        <f ca="1">YEAR(TODAY()) - YEAR(Table1[[#This Row],[Buyer Date of Birth]])</f>
        <v>36</v>
      </c>
      <c r="Q11313" s="2">
        <f>Table1[[#This Row],[Total Revenue]] - Table1[[#This Row],[Total Cost]]</f>
        <v>2245</v>
      </c>
    </row>
    <row r="11314" spans="1:17" x14ac:dyDescent="0.25">
      <c r="A11314" s="1">
        <v>45621</v>
      </c>
      <c r="B11314" t="s">
        <v>67</v>
      </c>
      <c r="C11314" t="s">
        <v>698</v>
      </c>
      <c r="D11314" t="s">
        <v>84</v>
      </c>
      <c r="E11314" s="1">
        <v>36259</v>
      </c>
      <c r="F11314" t="s">
        <v>21</v>
      </c>
      <c r="G11314">
        <v>442</v>
      </c>
      <c r="H11314" t="s">
        <v>72</v>
      </c>
      <c r="I11314" t="s">
        <v>50</v>
      </c>
      <c r="J11314" t="s">
        <v>24</v>
      </c>
      <c r="K11314" t="str">
        <f>VLOOKUP(H11314, [1]Products!B:E, 2, FALSE)</f>
        <v>Choco Delight</v>
      </c>
      <c r="L11314" s="2">
        <f>VLOOKUP(H11314, [1]Products!B:D, 3, FALSE)</f>
        <v>3</v>
      </c>
      <c r="M11314" s="2">
        <f>Table1[[#This Row],[Quantity Purchased]] * Table1[[#This Row],[Unit Price]]</f>
        <v>2210</v>
      </c>
      <c r="N11314" s="2">
        <f>VLOOKUP(H11314, [1]Products!B:E, 4, FALSE)</f>
        <v>5</v>
      </c>
      <c r="O11314" t="str">
        <f>TEXT(Table1[[#This Row],[Transaction Date]], "yyyy-mm")</f>
        <v>2024-11</v>
      </c>
      <c r="P11314" s="1">
        <f ca="1">YEAR(TODAY()) - YEAR(Table1[[#This Row],[Buyer Date of Birth]])</f>
        <v>26</v>
      </c>
      <c r="Q11314" s="2">
        <f>Table1[[#This Row],[Total Revenue]] - Table1[[#This Row],[Total Cost]]</f>
        <v>2207</v>
      </c>
    </row>
    <row r="11315" spans="1:17" x14ac:dyDescent="0.25">
      <c r="A11315" s="1">
        <v>45617</v>
      </c>
      <c r="B11315" t="s">
        <v>763</v>
      </c>
      <c r="C11315" t="s">
        <v>91</v>
      </c>
      <c r="D11315" t="s">
        <v>62</v>
      </c>
      <c r="E11315" s="1">
        <v>30337</v>
      </c>
      <c r="F11315" t="s">
        <v>21</v>
      </c>
      <c r="G11315">
        <v>391</v>
      </c>
      <c r="H11315" t="s">
        <v>72</v>
      </c>
      <c r="I11315" t="s">
        <v>36</v>
      </c>
      <c r="J11315" t="s">
        <v>37</v>
      </c>
      <c r="K11315" t="str">
        <f>VLOOKUP(H11315, [1]Products!B:E, 2, FALSE)</f>
        <v>Choco Delight</v>
      </c>
      <c r="L11315" s="2">
        <f>VLOOKUP(H11315, [1]Products!B:D, 3, FALSE)</f>
        <v>3</v>
      </c>
      <c r="M11315" s="2">
        <f>Table1[[#This Row],[Quantity Purchased]] * Table1[[#This Row],[Unit Price]]</f>
        <v>1955</v>
      </c>
      <c r="N11315" s="2">
        <f>VLOOKUP(H11315, [1]Products!B:E, 4, FALSE)</f>
        <v>5</v>
      </c>
      <c r="O11315" t="str">
        <f>TEXT(Table1[[#This Row],[Transaction Date]], "yyyy-mm")</f>
        <v>2024-11</v>
      </c>
      <c r="P11315" s="1">
        <f ca="1">YEAR(TODAY()) - YEAR(Table1[[#This Row],[Buyer Date of Birth]])</f>
        <v>42</v>
      </c>
      <c r="Q11315" s="2">
        <f>Table1[[#This Row],[Total Revenue]] - Table1[[#This Row],[Total Cost]]</f>
        <v>1952</v>
      </c>
    </row>
    <row r="11316" spans="1:17" x14ac:dyDescent="0.25">
      <c r="A11316" s="1">
        <v>45606</v>
      </c>
      <c r="B11316" t="s">
        <v>382</v>
      </c>
      <c r="C11316" t="s">
        <v>227</v>
      </c>
      <c r="D11316" t="s">
        <v>53</v>
      </c>
      <c r="E11316" s="1">
        <v>25289</v>
      </c>
      <c r="F11316" t="s">
        <v>40</v>
      </c>
      <c r="G11316">
        <v>233</v>
      </c>
      <c r="H11316" t="s">
        <v>35</v>
      </c>
      <c r="I11316" t="s">
        <v>50</v>
      </c>
      <c r="J11316" t="s">
        <v>31</v>
      </c>
      <c r="K11316" t="str">
        <f>VLOOKUP(H11316, [1]Products!B:E, 2, FALSE)</f>
        <v>Caramel Biscuits</v>
      </c>
      <c r="L11316" s="2">
        <f>VLOOKUP(H11316, [1]Products!B:D, 3, FALSE)</f>
        <v>18</v>
      </c>
      <c r="M11316" s="2">
        <f>Table1[[#This Row],[Quantity Purchased]] * Table1[[#This Row],[Unit Price]]</f>
        <v>5126</v>
      </c>
      <c r="N11316" s="2">
        <f>VLOOKUP(H11316, [1]Products!B:E, 4, FALSE)</f>
        <v>22</v>
      </c>
      <c r="O11316" t="str">
        <f>TEXT(Table1[[#This Row],[Transaction Date]], "yyyy-mm")</f>
        <v>2024-11</v>
      </c>
      <c r="P11316" s="1">
        <f ca="1">YEAR(TODAY()) - YEAR(Table1[[#This Row],[Buyer Date of Birth]])</f>
        <v>56</v>
      </c>
      <c r="Q11316" s="2">
        <f>Table1[[#This Row],[Total Revenue]] - Table1[[#This Row],[Total Cost]]</f>
        <v>5108</v>
      </c>
    </row>
    <row r="11317" spans="1:17" x14ac:dyDescent="0.25">
      <c r="A11317" s="1">
        <v>45621</v>
      </c>
      <c r="B11317" t="s">
        <v>740</v>
      </c>
      <c r="C11317" t="s">
        <v>104</v>
      </c>
      <c r="D11317" t="s">
        <v>62</v>
      </c>
      <c r="E11317" s="1">
        <v>21326</v>
      </c>
      <c r="F11317" t="s">
        <v>21</v>
      </c>
      <c r="G11317">
        <v>165</v>
      </c>
      <c r="H11317" t="s">
        <v>22</v>
      </c>
      <c r="I11317" t="s">
        <v>50</v>
      </c>
      <c r="J11317" t="s">
        <v>31</v>
      </c>
      <c r="K11317" t="str">
        <f>VLOOKUP(H11317, [1]Products!B:E, 2, FALSE)</f>
        <v>Cinnamon Swirls</v>
      </c>
      <c r="L11317" s="2">
        <f>VLOOKUP(H11317, [1]Products!B:D, 3, FALSE)</f>
        <v>10</v>
      </c>
      <c r="M11317" s="2">
        <f>Table1[[#This Row],[Quantity Purchased]] * Table1[[#This Row],[Unit Price]]</f>
        <v>2310</v>
      </c>
      <c r="N11317" s="2">
        <f>VLOOKUP(H11317, [1]Products!B:E, 4, FALSE)</f>
        <v>14</v>
      </c>
      <c r="O11317" t="str">
        <f>TEXT(Table1[[#This Row],[Transaction Date]], "yyyy-mm")</f>
        <v>2024-11</v>
      </c>
      <c r="P11317" s="1">
        <f ca="1">YEAR(TODAY()) - YEAR(Table1[[#This Row],[Buyer Date of Birth]])</f>
        <v>67</v>
      </c>
      <c r="Q11317" s="2">
        <f>Table1[[#This Row],[Total Revenue]] - Table1[[#This Row],[Total Cost]]</f>
        <v>2300</v>
      </c>
    </row>
    <row r="11318" spans="1:17" x14ac:dyDescent="0.25">
      <c r="A11318" s="1">
        <v>45606</v>
      </c>
      <c r="B11318" t="s">
        <v>257</v>
      </c>
      <c r="C11318" t="s">
        <v>385</v>
      </c>
      <c r="D11318" t="s">
        <v>58</v>
      </c>
      <c r="E11318" s="1">
        <v>30161</v>
      </c>
      <c r="F11318" t="s">
        <v>75</v>
      </c>
      <c r="G11318">
        <v>115</v>
      </c>
      <c r="H11318" t="s">
        <v>66</v>
      </c>
      <c r="I11318" t="s">
        <v>30</v>
      </c>
      <c r="J11318" t="s">
        <v>37</v>
      </c>
      <c r="K11318" t="str">
        <f>VLOOKUP(H11318, [1]Products!B:E, 2, FALSE)</f>
        <v>Oatmeal Cookies</v>
      </c>
      <c r="L11318" s="2">
        <f>VLOOKUP(H11318, [1]Products!B:D, 3, FALSE)</f>
        <v>19</v>
      </c>
      <c r="M11318" s="2">
        <f>Table1[[#This Row],[Quantity Purchased]] * Table1[[#This Row],[Unit Price]]</f>
        <v>2645</v>
      </c>
      <c r="N11318" s="2">
        <f>VLOOKUP(H11318, [1]Products!B:E, 4, FALSE)</f>
        <v>23</v>
      </c>
      <c r="O11318" t="str">
        <f>TEXT(Table1[[#This Row],[Transaction Date]], "yyyy-mm")</f>
        <v>2024-11</v>
      </c>
      <c r="P11318" s="1">
        <f ca="1">YEAR(TODAY()) - YEAR(Table1[[#This Row],[Buyer Date of Birth]])</f>
        <v>43</v>
      </c>
      <c r="Q11318" s="2">
        <f>Table1[[#This Row],[Total Revenue]] - Table1[[#This Row],[Total Cost]]</f>
        <v>2626</v>
      </c>
    </row>
    <row r="11319" spans="1:17" x14ac:dyDescent="0.25">
      <c r="A11319" s="1">
        <v>45602</v>
      </c>
      <c r="B11319" t="s">
        <v>228</v>
      </c>
      <c r="C11319" t="s">
        <v>38</v>
      </c>
      <c r="D11319" t="s">
        <v>89</v>
      </c>
      <c r="E11319" s="1">
        <v>33269</v>
      </c>
      <c r="F11319" t="s">
        <v>75</v>
      </c>
      <c r="G11319">
        <v>107</v>
      </c>
      <c r="H11319" t="s">
        <v>41</v>
      </c>
      <c r="I11319" t="s">
        <v>36</v>
      </c>
      <c r="J11319" t="s">
        <v>37</v>
      </c>
      <c r="K11319" t="str">
        <f>VLOOKUP(H11319, [1]Products!B:E, 2, FALSE)</f>
        <v>Ginger Snaps</v>
      </c>
      <c r="L11319" s="2">
        <f>VLOOKUP(H11319, [1]Products!B:D, 3, FALSE)</f>
        <v>14</v>
      </c>
      <c r="M11319" s="2">
        <f>Table1[[#This Row],[Quantity Purchased]] * Table1[[#This Row],[Unit Price]]</f>
        <v>2996</v>
      </c>
      <c r="N11319" s="2">
        <f>VLOOKUP(H11319, [1]Products!B:E, 4, FALSE)</f>
        <v>28</v>
      </c>
      <c r="O11319" t="str">
        <f>TEXT(Table1[[#This Row],[Transaction Date]], "yyyy-mm")</f>
        <v>2024-11</v>
      </c>
      <c r="P11319" s="1">
        <f ca="1">YEAR(TODAY()) - YEAR(Table1[[#This Row],[Buyer Date of Birth]])</f>
        <v>34</v>
      </c>
      <c r="Q11319" s="2">
        <f>Table1[[#This Row],[Total Revenue]] - Table1[[#This Row],[Total Cost]]</f>
        <v>2982</v>
      </c>
    </row>
    <row r="11320" spans="1:17" x14ac:dyDescent="0.25">
      <c r="A11320" s="1">
        <v>45620</v>
      </c>
      <c r="B11320" t="s">
        <v>1176</v>
      </c>
      <c r="C11320" t="s">
        <v>385</v>
      </c>
      <c r="D11320" t="s">
        <v>100</v>
      </c>
      <c r="E11320" s="1">
        <v>21082</v>
      </c>
      <c r="F11320" t="s">
        <v>28</v>
      </c>
      <c r="G11320">
        <v>266</v>
      </c>
      <c r="H11320" t="s">
        <v>41</v>
      </c>
      <c r="I11320" t="s">
        <v>36</v>
      </c>
      <c r="J11320" t="s">
        <v>24</v>
      </c>
      <c r="K11320" t="str">
        <f>VLOOKUP(H11320, [1]Products!B:E, 2, FALSE)</f>
        <v>Ginger Snaps</v>
      </c>
      <c r="L11320" s="2">
        <f>VLOOKUP(H11320, [1]Products!B:D, 3, FALSE)</f>
        <v>14</v>
      </c>
      <c r="M11320" s="2">
        <f>Table1[[#This Row],[Quantity Purchased]] * Table1[[#This Row],[Unit Price]]</f>
        <v>7448</v>
      </c>
      <c r="N11320" s="2">
        <f>VLOOKUP(H11320, [1]Products!B:E, 4, FALSE)</f>
        <v>28</v>
      </c>
      <c r="O11320" t="str">
        <f>TEXT(Table1[[#This Row],[Transaction Date]], "yyyy-mm")</f>
        <v>2024-11</v>
      </c>
      <c r="P11320" s="1">
        <f ca="1">YEAR(TODAY()) - YEAR(Table1[[#This Row],[Buyer Date of Birth]])</f>
        <v>68</v>
      </c>
      <c r="Q11320" s="2">
        <f>Table1[[#This Row],[Total Revenue]] - Table1[[#This Row],[Total Cost]]</f>
        <v>7434</v>
      </c>
    </row>
    <row r="11321" spans="1:17" x14ac:dyDescent="0.25">
      <c r="A11321" s="1">
        <v>45597</v>
      </c>
      <c r="B11321" t="s">
        <v>336</v>
      </c>
      <c r="C11321" t="s">
        <v>716</v>
      </c>
      <c r="D11321" t="s">
        <v>62</v>
      </c>
      <c r="E11321" s="1">
        <v>20031</v>
      </c>
      <c r="F11321" t="s">
        <v>21</v>
      </c>
      <c r="G11321">
        <v>40</v>
      </c>
      <c r="H11321" t="s">
        <v>54</v>
      </c>
      <c r="I11321" t="s">
        <v>46</v>
      </c>
      <c r="J11321" t="s">
        <v>24</v>
      </c>
      <c r="K11321" t="str">
        <f>VLOOKUP(H11321, [1]Products!B:E, 2, FALSE)</f>
        <v>Lemon Crisps</v>
      </c>
      <c r="L11321" s="2">
        <f>VLOOKUP(H11321, [1]Products!B:D, 3, FALSE)</f>
        <v>7</v>
      </c>
      <c r="M11321" s="2">
        <f>Table1[[#This Row],[Quantity Purchased]] * Table1[[#This Row],[Unit Price]]</f>
        <v>360</v>
      </c>
      <c r="N11321" s="2">
        <f>VLOOKUP(H11321, [1]Products!B:E, 4, FALSE)</f>
        <v>9</v>
      </c>
      <c r="O11321" t="str">
        <f>TEXT(Table1[[#This Row],[Transaction Date]], "yyyy-mm")</f>
        <v>2024-11</v>
      </c>
      <c r="P11321" s="1">
        <f ca="1">YEAR(TODAY()) - YEAR(Table1[[#This Row],[Buyer Date of Birth]])</f>
        <v>71</v>
      </c>
      <c r="Q11321" s="2">
        <f>Table1[[#This Row],[Total Revenue]] - Table1[[#This Row],[Total Cost]]</f>
        <v>353</v>
      </c>
    </row>
    <row r="11322" spans="1:17" x14ac:dyDescent="0.25">
      <c r="A11322" s="1">
        <v>45623</v>
      </c>
      <c r="B11322" t="s">
        <v>401</v>
      </c>
      <c r="C11322" t="s">
        <v>1338</v>
      </c>
      <c r="D11322" t="s">
        <v>34</v>
      </c>
      <c r="E11322" s="1">
        <v>16143</v>
      </c>
      <c r="F11322" t="s">
        <v>75</v>
      </c>
      <c r="G11322">
        <v>498</v>
      </c>
      <c r="H11322" t="s">
        <v>66</v>
      </c>
      <c r="I11322" t="s">
        <v>50</v>
      </c>
      <c r="J11322" t="s">
        <v>31</v>
      </c>
      <c r="K11322" t="str">
        <f>VLOOKUP(H11322, [1]Products!B:E, 2, FALSE)</f>
        <v>Oatmeal Cookies</v>
      </c>
      <c r="L11322" s="2">
        <f>VLOOKUP(H11322, [1]Products!B:D, 3, FALSE)</f>
        <v>19</v>
      </c>
      <c r="M11322" s="2">
        <f>Table1[[#This Row],[Quantity Purchased]] * Table1[[#This Row],[Unit Price]]</f>
        <v>11454</v>
      </c>
      <c r="N11322" s="2">
        <f>VLOOKUP(H11322, [1]Products!B:E, 4, FALSE)</f>
        <v>23</v>
      </c>
      <c r="O11322" t="str">
        <f>TEXT(Table1[[#This Row],[Transaction Date]], "yyyy-mm")</f>
        <v>2024-11</v>
      </c>
      <c r="P11322" s="1">
        <f ca="1">YEAR(TODAY()) - YEAR(Table1[[#This Row],[Buyer Date of Birth]])</f>
        <v>81</v>
      </c>
      <c r="Q11322" s="2">
        <f>Table1[[#This Row],[Total Revenue]] - Table1[[#This Row],[Total Cost]]</f>
        <v>11435</v>
      </c>
    </row>
    <row r="11323" spans="1:17" x14ac:dyDescent="0.25">
      <c r="A11323" s="1">
        <v>45606</v>
      </c>
      <c r="B11323" t="s">
        <v>142</v>
      </c>
      <c r="C11323" t="s">
        <v>438</v>
      </c>
      <c r="D11323" t="s">
        <v>53</v>
      </c>
      <c r="E11323" s="1">
        <v>18018</v>
      </c>
      <c r="F11323" t="s">
        <v>28</v>
      </c>
      <c r="G11323">
        <v>475</v>
      </c>
      <c r="H11323" t="s">
        <v>72</v>
      </c>
      <c r="I11323" t="s">
        <v>59</v>
      </c>
      <c r="J11323" t="s">
        <v>24</v>
      </c>
      <c r="K11323" t="str">
        <f>VLOOKUP(H11323, [1]Products!B:E, 2, FALSE)</f>
        <v>Choco Delight</v>
      </c>
      <c r="L11323" s="2">
        <f>VLOOKUP(H11323, [1]Products!B:D, 3, FALSE)</f>
        <v>3</v>
      </c>
      <c r="M11323" s="2">
        <f>Table1[[#This Row],[Quantity Purchased]] * Table1[[#This Row],[Unit Price]]</f>
        <v>2375</v>
      </c>
      <c r="N11323" s="2">
        <f>VLOOKUP(H11323, [1]Products!B:E, 4, FALSE)</f>
        <v>5</v>
      </c>
      <c r="O11323" t="str">
        <f>TEXT(Table1[[#This Row],[Transaction Date]], "yyyy-mm")</f>
        <v>2024-11</v>
      </c>
      <c r="P11323" s="1">
        <f ca="1">YEAR(TODAY()) - YEAR(Table1[[#This Row],[Buyer Date of Birth]])</f>
        <v>76</v>
      </c>
      <c r="Q11323" s="2">
        <f>Table1[[#This Row],[Total Revenue]] - Table1[[#This Row],[Total Cost]]</f>
        <v>2372</v>
      </c>
    </row>
    <row r="11324" spans="1:17" x14ac:dyDescent="0.25">
      <c r="A11324" s="1">
        <v>45599</v>
      </c>
      <c r="B11324" t="s">
        <v>32</v>
      </c>
      <c r="C11324" t="s">
        <v>33</v>
      </c>
      <c r="D11324" t="s">
        <v>34</v>
      </c>
      <c r="E11324" s="1">
        <v>34879</v>
      </c>
      <c r="F11324" t="s">
        <v>75</v>
      </c>
      <c r="G11324">
        <v>323</v>
      </c>
      <c r="H11324" t="s">
        <v>22</v>
      </c>
      <c r="I11324" t="s">
        <v>55</v>
      </c>
      <c r="J11324" t="s">
        <v>24</v>
      </c>
      <c r="K11324" t="str">
        <f>VLOOKUP(H11324, [1]Products!B:E, 2, FALSE)</f>
        <v>Cinnamon Swirls</v>
      </c>
      <c r="L11324" s="2">
        <f>VLOOKUP(H11324, [1]Products!B:D, 3, FALSE)</f>
        <v>10</v>
      </c>
      <c r="M11324" s="2">
        <f>Table1[[#This Row],[Quantity Purchased]] * Table1[[#This Row],[Unit Price]]</f>
        <v>4522</v>
      </c>
      <c r="N11324" s="2">
        <f>VLOOKUP(H11324, [1]Products!B:E, 4, FALSE)</f>
        <v>14</v>
      </c>
      <c r="O11324" t="str">
        <f>TEXT(Table1[[#This Row],[Transaction Date]], "yyyy-mm")</f>
        <v>2024-11</v>
      </c>
      <c r="P11324" s="1">
        <f ca="1">YEAR(TODAY()) - YEAR(Table1[[#This Row],[Buyer Date of Birth]])</f>
        <v>30</v>
      </c>
      <c r="Q11324" s="2">
        <f>Table1[[#This Row],[Total Revenue]] - Table1[[#This Row],[Total Cost]]</f>
        <v>4512</v>
      </c>
    </row>
    <row r="11325" spans="1:17" x14ac:dyDescent="0.25">
      <c r="A11325" s="1">
        <v>45625</v>
      </c>
      <c r="B11325" t="s">
        <v>862</v>
      </c>
      <c r="C11325" t="s">
        <v>307</v>
      </c>
      <c r="D11325" t="s">
        <v>62</v>
      </c>
      <c r="E11325" s="1">
        <v>26892</v>
      </c>
      <c r="F11325" t="s">
        <v>75</v>
      </c>
      <c r="G11325">
        <v>251</v>
      </c>
      <c r="H11325" t="s">
        <v>29</v>
      </c>
      <c r="I11325" t="s">
        <v>30</v>
      </c>
      <c r="J11325" t="s">
        <v>37</v>
      </c>
      <c r="K11325" t="str">
        <f>VLOOKUP(H11325, [1]Products!B:E, 2, FALSE)</f>
        <v>Shortbread</v>
      </c>
      <c r="L11325" s="2">
        <f>VLOOKUP(H11325, [1]Products!B:D, 3, FALSE)</f>
        <v>10</v>
      </c>
      <c r="M11325" s="2">
        <f>Table1[[#This Row],[Quantity Purchased]] * Table1[[#This Row],[Unit Price]]</f>
        <v>11295</v>
      </c>
      <c r="N11325" s="2">
        <f>VLOOKUP(H11325, [1]Products!B:E, 4, FALSE)</f>
        <v>45</v>
      </c>
      <c r="O11325" t="str">
        <f>TEXT(Table1[[#This Row],[Transaction Date]], "yyyy-mm")</f>
        <v>2024-11</v>
      </c>
      <c r="P11325" s="1">
        <f ca="1">YEAR(TODAY()) - YEAR(Table1[[#This Row],[Buyer Date of Birth]])</f>
        <v>52</v>
      </c>
      <c r="Q11325" s="2">
        <f>Table1[[#This Row],[Total Revenue]] - Table1[[#This Row],[Total Cost]]</f>
        <v>11285</v>
      </c>
    </row>
    <row r="11326" spans="1:17" x14ac:dyDescent="0.25">
      <c r="A11326" s="1">
        <v>45601</v>
      </c>
      <c r="B11326" t="s">
        <v>853</v>
      </c>
      <c r="C11326" t="s">
        <v>746</v>
      </c>
      <c r="D11326" t="s">
        <v>20</v>
      </c>
      <c r="E11326" s="1">
        <v>20532</v>
      </c>
      <c r="F11326" t="s">
        <v>75</v>
      </c>
      <c r="G11326">
        <v>339</v>
      </c>
      <c r="H11326" t="s">
        <v>63</v>
      </c>
      <c r="I11326" t="s">
        <v>59</v>
      </c>
      <c r="J11326" t="s">
        <v>24</v>
      </c>
      <c r="K11326" t="str">
        <f>VLOOKUP(H11326, [1]Products!B:E, 2, FALSE)</f>
        <v>Vanilla Wafers</v>
      </c>
      <c r="L11326" s="2">
        <f>VLOOKUP(H11326, [1]Products!B:D, 3, FALSE)</f>
        <v>18</v>
      </c>
      <c r="M11326" s="2">
        <f>Table1[[#This Row],[Quantity Purchased]] * Table1[[#This Row],[Unit Price]]</f>
        <v>12204</v>
      </c>
      <c r="N11326" s="2">
        <f>VLOOKUP(H11326, [1]Products!B:E, 4, FALSE)</f>
        <v>36</v>
      </c>
      <c r="O11326" t="str">
        <f>TEXT(Table1[[#This Row],[Transaction Date]], "yyyy-mm")</f>
        <v>2024-11</v>
      </c>
      <c r="P11326" s="1">
        <f ca="1">YEAR(TODAY()) - YEAR(Table1[[#This Row],[Buyer Date of Birth]])</f>
        <v>69</v>
      </c>
      <c r="Q11326" s="2">
        <f>Table1[[#This Row],[Total Revenue]] - Table1[[#This Row],[Total Cost]]</f>
        <v>12186</v>
      </c>
    </row>
    <row r="11327" spans="1:17" x14ac:dyDescent="0.25">
      <c r="A11327" s="1">
        <v>45601</v>
      </c>
      <c r="B11327" t="s">
        <v>1100</v>
      </c>
      <c r="C11327" t="s">
        <v>1429</v>
      </c>
      <c r="D11327" t="s">
        <v>89</v>
      </c>
      <c r="E11327" s="1">
        <v>29622</v>
      </c>
      <c r="F11327" t="s">
        <v>28</v>
      </c>
      <c r="G11327">
        <v>63</v>
      </c>
      <c r="H11327" t="s">
        <v>35</v>
      </c>
      <c r="I11327" t="s">
        <v>50</v>
      </c>
      <c r="J11327" t="s">
        <v>37</v>
      </c>
      <c r="K11327" t="str">
        <f>VLOOKUP(H11327, [1]Products!B:E, 2, FALSE)</f>
        <v>Caramel Biscuits</v>
      </c>
      <c r="L11327" s="2">
        <f>VLOOKUP(H11327, [1]Products!B:D, 3, FALSE)</f>
        <v>18</v>
      </c>
      <c r="M11327" s="2">
        <f>Table1[[#This Row],[Quantity Purchased]] * Table1[[#This Row],[Unit Price]]</f>
        <v>1386</v>
      </c>
      <c r="N11327" s="2">
        <f>VLOOKUP(H11327, [1]Products!B:E, 4, FALSE)</f>
        <v>22</v>
      </c>
      <c r="O11327" t="str">
        <f>TEXT(Table1[[#This Row],[Transaction Date]], "yyyy-mm")</f>
        <v>2024-11</v>
      </c>
      <c r="P11327" s="1">
        <f ca="1">YEAR(TODAY()) - YEAR(Table1[[#This Row],[Buyer Date of Birth]])</f>
        <v>44</v>
      </c>
      <c r="Q11327" s="2">
        <f>Table1[[#This Row],[Total Revenue]] - Table1[[#This Row],[Total Cost]]</f>
        <v>1368</v>
      </c>
    </row>
    <row r="11328" spans="1:17" x14ac:dyDescent="0.25">
      <c r="A11328" s="1">
        <v>45609</v>
      </c>
      <c r="B11328" t="s">
        <v>915</v>
      </c>
      <c r="C11328" t="s">
        <v>816</v>
      </c>
      <c r="D11328" t="s">
        <v>45</v>
      </c>
      <c r="E11328" s="1">
        <v>23655</v>
      </c>
      <c r="F11328" t="s">
        <v>75</v>
      </c>
      <c r="G11328">
        <v>349</v>
      </c>
      <c r="H11328" t="s">
        <v>72</v>
      </c>
      <c r="I11328" t="s">
        <v>50</v>
      </c>
      <c r="J11328" t="s">
        <v>31</v>
      </c>
      <c r="K11328" t="str">
        <f>VLOOKUP(H11328, [1]Products!B:E, 2, FALSE)</f>
        <v>Choco Delight</v>
      </c>
      <c r="L11328" s="2">
        <f>VLOOKUP(H11328, [1]Products!B:D, 3, FALSE)</f>
        <v>3</v>
      </c>
      <c r="M11328" s="2">
        <f>Table1[[#This Row],[Quantity Purchased]] * Table1[[#This Row],[Unit Price]]</f>
        <v>1745</v>
      </c>
      <c r="N11328" s="2">
        <f>VLOOKUP(H11328, [1]Products!B:E, 4, FALSE)</f>
        <v>5</v>
      </c>
      <c r="O11328" t="str">
        <f>TEXT(Table1[[#This Row],[Transaction Date]], "yyyy-mm")</f>
        <v>2024-11</v>
      </c>
      <c r="P11328" s="1">
        <f ca="1">YEAR(TODAY()) - YEAR(Table1[[#This Row],[Buyer Date of Birth]])</f>
        <v>61</v>
      </c>
      <c r="Q11328" s="2">
        <f>Table1[[#This Row],[Total Revenue]] - Table1[[#This Row],[Total Cost]]</f>
        <v>1742</v>
      </c>
    </row>
    <row r="11329" spans="1:17" x14ac:dyDescent="0.25">
      <c r="A11329" s="1">
        <v>45608</v>
      </c>
      <c r="B11329" t="s">
        <v>73</v>
      </c>
      <c r="C11329" t="s">
        <v>74</v>
      </c>
      <c r="D11329" t="s">
        <v>45</v>
      </c>
      <c r="E11329" s="1">
        <v>26568</v>
      </c>
      <c r="F11329" t="s">
        <v>75</v>
      </c>
      <c r="G11329">
        <v>350</v>
      </c>
      <c r="H11329" t="s">
        <v>66</v>
      </c>
      <c r="I11329" t="s">
        <v>55</v>
      </c>
      <c r="J11329" t="s">
        <v>31</v>
      </c>
      <c r="K11329" t="str">
        <f>VLOOKUP(H11329, [1]Products!B:E, 2, FALSE)</f>
        <v>Oatmeal Cookies</v>
      </c>
      <c r="L11329" s="2">
        <f>VLOOKUP(H11329, [1]Products!B:D, 3, FALSE)</f>
        <v>19</v>
      </c>
      <c r="M11329" s="2">
        <f>Table1[[#This Row],[Quantity Purchased]] * Table1[[#This Row],[Unit Price]]</f>
        <v>8050</v>
      </c>
      <c r="N11329" s="2">
        <f>VLOOKUP(H11329, [1]Products!B:E, 4, FALSE)</f>
        <v>23</v>
      </c>
      <c r="O11329" t="str">
        <f>TEXT(Table1[[#This Row],[Transaction Date]], "yyyy-mm")</f>
        <v>2024-11</v>
      </c>
      <c r="P11329" s="1">
        <f ca="1">YEAR(TODAY()) - YEAR(Table1[[#This Row],[Buyer Date of Birth]])</f>
        <v>53</v>
      </c>
      <c r="Q11329" s="2">
        <f>Table1[[#This Row],[Total Revenue]] - Table1[[#This Row],[Total Cost]]</f>
        <v>8031</v>
      </c>
    </row>
    <row r="11330" spans="1:17" x14ac:dyDescent="0.25">
      <c r="A11330" s="1">
        <v>45617</v>
      </c>
      <c r="B11330" t="s">
        <v>1165</v>
      </c>
      <c r="C11330" t="s">
        <v>1425</v>
      </c>
      <c r="D11330" t="s">
        <v>34</v>
      </c>
      <c r="E11330" s="1">
        <v>30547</v>
      </c>
      <c r="F11330" t="s">
        <v>40</v>
      </c>
      <c r="G11330">
        <v>335</v>
      </c>
      <c r="H11330" t="s">
        <v>49</v>
      </c>
      <c r="I11330" t="s">
        <v>36</v>
      </c>
      <c r="J11330" t="s">
        <v>37</v>
      </c>
      <c r="K11330" t="str">
        <f>VLOOKUP(H11330, [1]Products!B:E, 2, FALSE)</f>
        <v>Butter Crunch</v>
      </c>
      <c r="L11330" s="2">
        <f>VLOOKUP(H11330, [1]Products!B:D, 3, FALSE)</f>
        <v>10</v>
      </c>
      <c r="M11330" s="2">
        <f>Table1[[#This Row],[Quantity Purchased]] * Table1[[#This Row],[Unit Price]]</f>
        <v>3685</v>
      </c>
      <c r="N11330" s="2">
        <f>VLOOKUP(H11330, [1]Products!B:E, 4, FALSE)</f>
        <v>11</v>
      </c>
      <c r="O11330" t="str">
        <f>TEXT(Table1[[#This Row],[Transaction Date]], "yyyy-mm")</f>
        <v>2024-11</v>
      </c>
      <c r="P11330" s="1">
        <f ca="1">YEAR(TODAY()) - YEAR(Table1[[#This Row],[Buyer Date of Birth]])</f>
        <v>42</v>
      </c>
      <c r="Q11330" s="2">
        <f>Table1[[#This Row],[Total Revenue]] - Table1[[#This Row],[Total Cost]]</f>
        <v>3675</v>
      </c>
    </row>
    <row r="11331" spans="1:17" x14ac:dyDescent="0.25">
      <c r="A11331" s="1">
        <v>45622</v>
      </c>
      <c r="B11331" t="s">
        <v>257</v>
      </c>
      <c r="C11331" t="s">
        <v>169</v>
      </c>
      <c r="D11331" t="s">
        <v>84</v>
      </c>
      <c r="E11331" s="1">
        <v>30197</v>
      </c>
      <c r="F11331" t="s">
        <v>28</v>
      </c>
      <c r="G11331">
        <v>465</v>
      </c>
      <c r="H11331" t="s">
        <v>22</v>
      </c>
      <c r="I11331" t="s">
        <v>55</v>
      </c>
      <c r="J11331" t="s">
        <v>37</v>
      </c>
      <c r="K11331" t="str">
        <f>VLOOKUP(H11331, [1]Products!B:E, 2, FALSE)</f>
        <v>Cinnamon Swirls</v>
      </c>
      <c r="L11331" s="2">
        <f>VLOOKUP(H11331, [1]Products!B:D, 3, FALSE)</f>
        <v>10</v>
      </c>
      <c r="M11331" s="2">
        <f>Table1[[#This Row],[Quantity Purchased]] * Table1[[#This Row],[Unit Price]]</f>
        <v>6510</v>
      </c>
      <c r="N11331" s="2">
        <f>VLOOKUP(H11331, [1]Products!B:E, 4, FALSE)</f>
        <v>14</v>
      </c>
      <c r="O11331" t="str">
        <f>TEXT(Table1[[#This Row],[Transaction Date]], "yyyy-mm")</f>
        <v>2024-11</v>
      </c>
      <c r="P11331" s="1">
        <f ca="1">YEAR(TODAY()) - YEAR(Table1[[#This Row],[Buyer Date of Birth]])</f>
        <v>43</v>
      </c>
      <c r="Q11331" s="2">
        <f>Table1[[#This Row],[Total Revenue]] - Table1[[#This Row],[Total Cost]]</f>
        <v>6500</v>
      </c>
    </row>
    <row r="11332" spans="1:17" x14ac:dyDescent="0.25">
      <c r="A11332" s="1">
        <v>45598</v>
      </c>
      <c r="B11332" t="s">
        <v>932</v>
      </c>
      <c r="C11332" t="s">
        <v>407</v>
      </c>
      <c r="D11332" t="s">
        <v>53</v>
      </c>
      <c r="E11332" s="1">
        <v>35118</v>
      </c>
      <c r="F11332" t="s">
        <v>40</v>
      </c>
      <c r="G11332">
        <v>353</v>
      </c>
      <c r="H11332" t="s">
        <v>22</v>
      </c>
      <c r="I11332" t="s">
        <v>50</v>
      </c>
      <c r="J11332" t="s">
        <v>24</v>
      </c>
      <c r="K11332" t="str">
        <f>VLOOKUP(H11332, [1]Products!B:E, 2, FALSE)</f>
        <v>Cinnamon Swirls</v>
      </c>
      <c r="L11332" s="2">
        <f>VLOOKUP(H11332, [1]Products!B:D, 3, FALSE)</f>
        <v>10</v>
      </c>
      <c r="M11332" s="2">
        <f>Table1[[#This Row],[Quantity Purchased]] * Table1[[#This Row],[Unit Price]]</f>
        <v>4942</v>
      </c>
      <c r="N11332" s="2">
        <f>VLOOKUP(H11332, [1]Products!B:E, 4, FALSE)</f>
        <v>14</v>
      </c>
      <c r="O11332" t="str">
        <f>TEXT(Table1[[#This Row],[Transaction Date]], "yyyy-mm")</f>
        <v>2024-11</v>
      </c>
      <c r="P11332" s="1">
        <f ca="1">YEAR(TODAY()) - YEAR(Table1[[#This Row],[Buyer Date of Birth]])</f>
        <v>29</v>
      </c>
      <c r="Q11332" s="2">
        <f>Table1[[#This Row],[Total Revenue]] - Table1[[#This Row],[Total Cost]]</f>
        <v>4932</v>
      </c>
    </row>
    <row r="11333" spans="1:17" x14ac:dyDescent="0.25">
      <c r="A11333" s="1">
        <v>45615</v>
      </c>
      <c r="B11333" t="s">
        <v>329</v>
      </c>
      <c r="C11333" t="s">
        <v>721</v>
      </c>
      <c r="D11333" t="s">
        <v>62</v>
      </c>
      <c r="E11333" s="1">
        <v>37582</v>
      </c>
      <c r="F11333" t="s">
        <v>75</v>
      </c>
      <c r="G11333">
        <v>212</v>
      </c>
      <c r="H11333" t="s">
        <v>54</v>
      </c>
      <c r="I11333" t="s">
        <v>55</v>
      </c>
      <c r="J11333" t="s">
        <v>24</v>
      </c>
      <c r="K11333" t="str">
        <f>VLOOKUP(H11333, [1]Products!B:E, 2, FALSE)</f>
        <v>Lemon Crisps</v>
      </c>
      <c r="L11333" s="2">
        <f>VLOOKUP(H11333, [1]Products!B:D, 3, FALSE)</f>
        <v>7</v>
      </c>
      <c r="M11333" s="2">
        <f>Table1[[#This Row],[Quantity Purchased]] * Table1[[#This Row],[Unit Price]]</f>
        <v>1908</v>
      </c>
      <c r="N11333" s="2">
        <f>VLOOKUP(H11333, [1]Products!B:E, 4, FALSE)</f>
        <v>9</v>
      </c>
      <c r="O11333" t="str">
        <f>TEXT(Table1[[#This Row],[Transaction Date]], "yyyy-mm")</f>
        <v>2024-11</v>
      </c>
      <c r="P11333" s="1">
        <f ca="1">YEAR(TODAY()) - YEAR(Table1[[#This Row],[Buyer Date of Birth]])</f>
        <v>23</v>
      </c>
      <c r="Q11333" s="2">
        <f>Table1[[#This Row],[Total Revenue]] - Table1[[#This Row],[Total Cost]]</f>
        <v>1901</v>
      </c>
    </row>
    <row r="11334" spans="1:17" x14ac:dyDescent="0.25">
      <c r="A11334" s="1">
        <v>45613</v>
      </c>
      <c r="B11334" t="s">
        <v>182</v>
      </c>
      <c r="C11334" t="s">
        <v>572</v>
      </c>
      <c r="D11334" t="s">
        <v>34</v>
      </c>
      <c r="E11334" s="1">
        <v>35685</v>
      </c>
      <c r="F11334" t="s">
        <v>21</v>
      </c>
      <c r="G11334">
        <v>90</v>
      </c>
      <c r="H11334" t="s">
        <v>29</v>
      </c>
      <c r="I11334" t="s">
        <v>59</v>
      </c>
      <c r="J11334" t="s">
        <v>31</v>
      </c>
      <c r="K11334" t="str">
        <f>VLOOKUP(H11334, [1]Products!B:E, 2, FALSE)</f>
        <v>Shortbread</v>
      </c>
      <c r="L11334" s="2">
        <f>VLOOKUP(H11334, [1]Products!B:D, 3, FALSE)</f>
        <v>10</v>
      </c>
      <c r="M11334" s="2">
        <f>Table1[[#This Row],[Quantity Purchased]] * Table1[[#This Row],[Unit Price]]</f>
        <v>4050</v>
      </c>
      <c r="N11334" s="2">
        <f>VLOOKUP(H11334, [1]Products!B:E, 4, FALSE)</f>
        <v>45</v>
      </c>
      <c r="O11334" t="str">
        <f>TEXT(Table1[[#This Row],[Transaction Date]], "yyyy-mm")</f>
        <v>2024-11</v>
      </c>
      <c r="P11334" s="1">
        <f ca="1">YEAR(TODAY()) - YEAR(Table1[[#This Row],[Buyer Date of Birth]])</f>
        <v>28</v>
      </c>
      <c r="Q11334" s="2">
        <f>Table1[[#This Row],[Total Revenue]] - Table1[[#This Row],[Total Cost]]</f>
        <v>4040</v>
      </c>
    </row>
    <row r="11335" spans="1:17" x14ac:dyDescent="0.25">
      <c r="A11335" s="1">
        <v>45623</v>
      </c>
      <c r="B11335" t="s">
        <v>140</v>
      </c>
      <c r="C11335" t="s">
        <v>258</v>
      </c>
      <c r="D11335" t="s">
        <v>78</v>
      </c>
      <c r="E11335" s="1">
        <v>24680</v>
      </c>
      <c r="F11335" t="s">
        <v>75</v>
      </c>
      <c r="G11335">
        <v>100</v>
      </c>
      <c r="H11335" t="s">
        <v>49</v>
      </c>
      <c r="I11335" t="s">
        <v>46</v>
      </c>
      <c r="J11335" t="s">
        <v>24</v>
      </c>
      <c r="K11335" t="str">
        <f>VLOOKUP(H11335, [1]Products!B:E, 2, FALSE)</f>
        <v>Butter Crunch</v>
      </c>
      <c r="L11335" s="2">
        <f>VLOOKUP(H11335, [1]Products!B:D, 3, FALSE)</f>
        <v>10</v>
      </c>
      <c r="M11335" s="2">
        <f>Table1[[#This Row],[Quantity Purchased]] * Table1[[#This Row],[Unit Price]]</f>
        <v>1100</v>
      </c>
      <c r="N11335" s="2">
        <f>VLOOKUP(H11335, [1]Products!B:E, 4, FALSE)</f>
        <v>11</v>
      </c>
      <c r="O11335" t="str">
        <f>TEXT(Table1[[#This Row],[Transaction Date]], "yyyy-mm")</f>
        <v>2024-11</v>
      </c>
      <c r="P11335" s="1">
        <f ca="1">YEAR(TODAY()) - YEAR(Table1[[#This Row],[Buyer Date of Birth]])</f>
        <v>58</v>
      </c>
      <c r="Q11335" s="2">
        <f>Table1[[#This Row],[Total Revenue]] - Table1[[#This Row],[Total Cost]]</f>
        <v>1090</v>
      </c>
    </row>
    <row r="11336" spans="1:17" x14ac:dyDescent="0.25">
      <c r="A11336" s="1">
        <v>45598</v>
      </c>
      <c r="B11336" t="s">
        <v>764</v>
      </c>
      <c r="C11336" t="s">
        <v>116</v>
      </c>
      <c r="D11336" t="s">
        <v>89</v>
      </c>
      <c r="E11336" s="1">
        <v>35112</v>
      </c>
      <c r="F11336" t="s">
        <v>28</v>
      </c>
      <c r="G11336">
        <v>32</v>
      </c>
      <c r="H11336" t="s">
        <v>41</v>
      </c>
      <c r="I11336" t="s">
        <v>59</v>
      </c>
      <c r="J11336" t="s">
        <v>24</v>
      </c>
      <c r="K11336" t="str">
        <f>VLOOKUP(H11336, [1]Products!B:E, 2, FALSE)</f>
        <v>Ginger Snaps</v>
      </c>
      <c r="L11336" s="2">
        <f>VLOOKUP(H11336, [1]Products!B:D, 3, FALSE)</f>
        <v>14</v>
      </c>
      <c r="M11336" s="2">
        <f>Table1[[#This Row],[Quantity Purchased]] * Table1[[#This Row],[Unit Price]]</f>
        <v>896</v>
      </c>
      <c r="N11336" s="2">
        <f>VLOOKUP(H11336, [1]Products!B:E, 4, FALSE)</f>
        <v>28</v>
      </c>
      <c r="O11336" t="str">
        <f>TEXT(Table1[[#This Row],[Transaction Date]], "yyyy-mm")</f>
        <v>2024-11</v>
      </c>
      <c r="P11336" s="1">
        <f ca="1">YEAR(TODAY()) - YEAR(Table1[[#This Row],[Buyer Date of Birth]])</f>
        <v>29</v>
      </c>
      <c r="Q11336" s="2">
        <f>Table1[[#This Row],[Total Revenue]] - Table1[[#This Row],[Total Cost]]</f>
        <v>882</v>
      </c>
    </row>
    <row r="11337" spans="1:17" x14ac:dyDescent="0.25">
      <c r="A11337" s="1">
        <v>45599</v>
      </c>
      <c r="B11337" t="s">
        <v>906</v>
      </c>
      <c r="C11337" t="s">
        <v>631</v>
      </c>
      <c r="D11337" t="s">
        <v>84</v>
      </c>
      <c r="E11337" s="1">
        <v>37060</v>
      </c>
      <c r="F11337" t="s">
        <v>40</v>
      </c>
      <c r="G11337">
        <v>399</v>
      </c>
      <c r="H11337" t="s">
        <v>72</v>
      </c>
      <c r="I11337" t="s">
        <v>36</v>
      </c>
      <c r="J11337" t="s">
        <v>37</v>
      </c>
      <c r="K11337" t="str">
        <f>VLOOKUP(H11337, [1]Products!B:E, 2, FALSE)</f>
        <v>Choco Delight</v>
      </c>
      <c r="L11337" s="2">
        <f>VLOOKUP(H11337, [1]Products!B:D, 3, FALSE)</f>
        <v>3</v>
      </c>
      <c r="M11337" s="2">
        <f>Table1[[#This Row],[Quantity Purchased]] * Table1[[#This Row],[Unit Price]]</f>
        <v>1995</v>
      </c>
      <c r="N11337" s="2">
        <f>VLOOKUP(H11337, [1]Products!B:E, 4, FALSE)</f>
        <v>5</v>
      </c>
      <c r="O11337" t="str">
        <f>TEXT(Table1[[#This Row],[Transaction Date]], "yyyy-mm")</f>
        <v>2024-11</v>
      </c>
      <c r="P11337" s="1">
        <f ca="1">YEAR(TODAY()) - YEAR(Table1[[#This Row],[Buyer Date of Birth]])</f>
        <v>24</v>
      </c>
      <c r="Q11337" s="2">
        <f>Table1[[#This Row],[Total Revenue]] - Table1[[#This Row],[Total Cost]]</f>
        <v>1992</v>
      </c>
    </row>
    <row r="11338" spans="1:17" x14ac:dyDescent="0.25">
      <c r="A11338" s="1">
        <v>45621</v>
      </c>
      <c r="B11338" t="s">
        <v>315</v>
      </c>
      <c r="C11338" t="s">
        <v>316</v>
      </c>
      <c r="D11338" t="s">
        <v>84</v>
      </c>
      <c r="E11338" s="1">
        <v>15974</v>
      </c>
      <c r="F11338" t="s">
        <v>28</v>
      </c>
      <c r="G11338">
        <v>205</v>
      </c>
      <c r="H11338" t="s">
        <v>29</v>
      </c>
      <c r="I11338" t="s">
        <v>59</v>
      </c>
      <c r="J11338" t="s">
        <v>24</v>
      </c>
      <c r="K11338" t="str">
        <f>VLOOKUP(H11338, [1]Products!B:E, 2, FALSE)</f>
        <v>Shortbread</v>
      </c>
      <c r="L11338" s="2">
        <f>VLOOKUP(H11338, [1]Products!B:D, 3, FALSE)</f>
        <v>10</v>
      </c>
      <c r="M11338" s="2">
        <f>Table1[[#This Row],[Quantity Purchased]] * Table1[[#This Row],[Unit Price]]</f>
        <v>9225</v>
      </c>
      <c r="N11338" s="2">
        <f>VLOOKUP(H11338, [1]Products!B:E, 4, FALSE)</f>
        <v>45</v>
      </c>
      <c r="O11338" t="str">
        <f>TEXT(Table1[[#This Row],[Transaction Date]], "yyyy-mm")</f>
        <v>2024-11</v>
      </c>
      <c r="P11338" s="1">
        <f ca="1">YEAR(TODAY()) - YEAR(Table1[[#This Row],[Buyer Date of Birth]])</f>
        <v>82</v>
      </c>
      <c r="Q11338" s="2">
        <f>Table1[[#This Row],[Total Revenue]] - Table1[[#This Row],[Total Cost]]</f>
        <v>9215</v>
      </c>
    </row>
    <row r="11339" spans="1:17" x14ac:dyDescent="0.25">
      <c r="A11339" s="1">
        <v>45610</v>
      </c>
      <c r="B11339" t="s">
        <v>715</v>
      </c>
      <c r="C11339" t="s">
        <v>169</v>
      </c>
      <c r="D11339" t="s">
        <v>53</v>
      </c>
      <c r="E11339" s="1">
        <v>21230</v>
      </c>
      <c r="F11339" t="s">
        <v>40</v>
      </c>
      <c r="G11339">
        <v>299</v>
      </c>
      <c r="H11339" t="s">
        <v>29</v>
      </c>
      <c r="I11339" t="s">
        <v>50</v>
      </c>
      <c r="J11339" t="s">
        <v>31</v>
      </c>
      <c r="K11339" t="str">
        <f>VLOOKUP(H11339, [1]Products!B:E, 2, FALSE)</f>
        <v>Shortbread</v>
      </c>
      <c r="L11339" s="2">
        <f>VLOOKUP(H11339, [1]Products!B:D, 3, FALSE)</f>
        <v>10</v>
      </c>
      <c r="M11339" s="2">
        <f>Table1[[#This Row],[Quantity Purchased]] * Table1[[#This Row],[Unit Price]]</f>
        <v>13455</v>
      </c>
      <c r="N11339" s="2">
        <f>VLOOKUP(H11339, [1]Products!B:E, 4, FALSE)</f>
        <v>45</v>
      </c>
      <c r="O11339" t="str">
        <f>TEXT(Table1[[#This Row],[Transaction Date]], "yyyy-mm")</f>
        <v>2024-11</v>
      </c>
      <c r="P11339" s="1">
        <f ca="1">YEAR(TODAY()) - YEAR(Table1[[#This Row],[Buyer Date of Birth]])</f>
        <v>67</v>
      </c>
      <c r="Q11339" s="2">
        <f>Table1[[#This Row],[Total Revenue]] - Table1[[#This Row],[Total Cost]]</f>
        <v>13445</v>
      </c>
    </row>
    <row r="11340" spans="1:17" x14ac:dyDescent="0.25">
      <c r="A11340" s="1">
        <v>45619</v>
      </c>
      <c r="B11340" t="s">
        <v>589</v>
      </c>
      <c r="C11340" t="s">
        <v>422</v>
      </c>
      <c r="D11340" t="s">
        <v>20</v>
      </c>
      <c r="E11340" s="1">
        <v>37652</v>
      </c>
      <c r="F11340" t="s">
        <v>75</v>
      </c>
      <c r="G11340">
        <v>466</v>
      </c>
      <c r="H11340" t="s">
        <v>49</v>
      </c>
      <c r="I11340" t="s">
        <v>55</v>
      </c>
      <c r="J11340" t="s">
        <v>24</v>
      </c>
      <c r="K11340" t="str">
        <f>VLOOKUP(H11340, [1]Products!B:E, 2, FALSE)</f>
        <v>Butter Crunch</v>
      </c>
      <c r="L11340" s="2">
        <f>VLOOKUP(H11340, [1]Products!B:D, 3, FALSE)</f>
        <v>10</v>
      </c>
      <c r="M11340" s="2">
        <f>Table1[[#This Row],[Quantity Purchased]] * Table1[[#This Row],[Unit Price]]</f>
        <v>5126</v>
      </c>
      <c r="N11340" s="2">
        <f>VLOOKUP(H11340, [1]Products!B:E, 4, FALSE)</f>
        <v>11</v>
      </c>
      <c r="O11340" t="str">
        <f>TEXT(Table1[[#This Row],[Transaction Date]], "yyyy-mm")</f>
        <v>2024-11</v>
      </c>
      <c r="P11340" s="1">
        <f ca="1">YEAR(TODAY()) - YEAR(Table1[[#This Row],[Buyer Date of Birth]])</f>
        <v>22</v>
      </c>
      <c r="Q11340" s="2">
        <f>Table1[[#This Row],[Total Revenue]] - Table1[[#This Row],[Total Cost]]</f>
        <v>5116</v>
      </c>
    </row>
    <row r="11341" spans="1:17" x14ac:dyDescent="0.25">
      <c r="A11341" s="1">
        <v>45603</v>
      </c>
      <c r="B11341" t="s">
        <v>259</v>
      </c>
      <c r="C11341" t="s">
        <v>551</v>
      </c>
      <c r="D11341" t="s">
        <v>58</v>
      </c>
      <c r="E11341" s="1">
        <v>27564</v>
      </c>
      <c r="F11341" t="s">
        <v>21</v>
      </c>
      <c r="G11341">
        <v>314</v>
      </c>
      <c r="H11341" t="s">
        <v>71</v>
      </c>
      <c r="I11341" t="s">
        <v>50</v>
      </c>
      <c r="J11341" t="s">
        <v>37</v>
      </c>
      <c r="K11341" t="str">
        <f>VLOOKUP(H11341, [1]Products!B:E, 2, FALSE)</f>
        <v>Peanut Butter Bites</v>
      </c>
      <c r="L11341" s="2">
        <f>VLOOKUP(H11341, [1]Products!B:D, 3, FALSE)</f>
        <v>5</v>
      </c>
      <c r="M11341" s="2">
        <f>Table1[[#This Row],[Quantity Purchased]] * Table1[[#This Row],[Unit Price]]</f>
        <v>2198</v>
      </c>
      <c r="N11341" s="2">
        <f>VLOOKUP(H11341, [1]Products!B:E, 4, FALSE)</f>
        <v>7</v>
      </c>
      <c r="O11341" t="str">
        <f>TEXT(Table1[[#This Row],[Transaction Date]], "yyyy-mm")</f>
        <v>2024-11</v>
      </c>
      <c r="P11341" s="1">
        <f ca="1">YEAR(TODAY()) - YEAR(Table1[[#This Row],[Buyer Date of Birth]])</f>
        <v>50</v>
      </c>
      <c r="Q11341" s="2">
        <f>Table1[[#This Row],[Total Revenue]] - Table1[[#This Row],[Total Cost]]</f>
        <v>2193</v>
      </c>
    </row>
    <row r="11342" spans="1:17" x14ac:dyDescent="0.25">
      <c r="A11342" s="1">
        <v>45621</v>
      </c>
      <c r="B11342" t="s">
        <v>439</v>
      </c>
      <c r="C11342" t="s">
        <v>965</v>
      </c>
      <c r="D11342" t="s">
        <v>84</v>
      </c>
      <c r="E11342" s="1">
        <v>23666</v>
      </c>
      <c r="F11342" t="s">
        <v>40</v>
      </c>
      <c r="G11342">
        <v>198</v>
      </c>
      <c r="H11342" t="s">
        <v>29</v>
      </c>
      <c r="I11342" t="s">
        <v>55</v>
      </c>
      <c r="J11342" t="s">
        <v>31</v>
      </c>
      <c r="K11342" t="str">
        <f>VLOOKUP(H11342, [1]Products!B:E, 2, FALSE)</f>
        <v>Shortbread</v>
      </c>
      <c r="L11342" s="2">
        <f>VLOOKUP(H11342, [1]Products!B:D, 3, FALSE)</f>
        <v>10</v>
      </c>
      <c r="M11342" s="2">
        <f>Table1[[#This Row],[Quantity Purchased]] * Table1[[#This Row],[Unit Price]]</f>
        <v>8910</v>
      </c>
      <c r="N11342" s="2">
        <f>VLOOKUP(H11342, [1]Products!B:E, 4, FALSE)</f>
        <v>45</v>
      </c>
      <c r="O11342" t="str">
        <f>TEXT(Table1[[#This Row],[Transaction Date]], "yyyy-mm")</f>
        <v>2024-11</v>
      </c>
      <c r="P11342" s="1">
        <f ca="1">YEAR(TODAY()) - YEAR(Table1[[#This Row],[Buyer Date of Birth]])</f>
        <v>61</v>
      </c>
      <c r="Q11342" s="2">
        <f>Table1[[#This Row],[Total Revenue]] - Table1[[#This Row],[Total Cost]]</f>
        <v>8900</v>
      </c>
    </row>
    <row r="11343" spans="1:17" x14ac:dyDescent="0.25">
      <c r="A11343" s="1">
        <v>45606</v>
      </c>
      <c r="B11343" t="s">
        <v>829</v>
      </c>
      <c r="C11343" t="s">
        <v>232</v>
      </c>
      <c r="D11343" t="s">
        <v>45</v>
      </c>
      <c r="E11343" s="1">
        <v>38324</v>
      </c>
      <c r="F11343" t="s">
        <v>40</v>
      </c>
      <c r="G11343">
        <v>266</v>
      </c>
      <c r="H11343" t="s">
        <v>41</v>
      </c>
      <c r="I11343" t="s">
        <v>50</v>
      </c>
      <c r="J11343" t="s">
        <v>31</v>
      </c>
      <c r="K11343" t="str">
        <f>VLOOKUP(H11343, [1]Products!B:E, 2, FALSE)</f>
        <v>Ginger Snaps</v>
      </c>
      <c r="L11343" s="2">
        <f>VLOOKUP(H11343, [1]Products!B:D, 3, FALSE)</f>
        <v>14</v>
      </c>
      <c r="M11343" s="2">
        <f>Table1[[#This Row],[Quantity Purchased]] * Table1[[#This Row],[Unit Price]]</f>
        <v>7448</v>
      </c>
      <c r="N11343" s="2">
        <f>VLOOKUP(H11343, [1]Products!B:E, 4, FALSE)</f>
        <v>28</v>
      </c>
      <c r="O11343" t="str">
        <f>TEXT(Table1[[#This Row],[Transaction Date]], "yyyy-mm")</f>
        <v>2024-11</v>
      </c>
      <c r="P11343" s="1">
        <f ca="1">YEAR(TODAY()) - YEAR(Table1[[#This Row],[Buyer Date of Birth]])</f>
        <v>21</v>
      </c>
      <c r="Q11343" s="2">
        <f>Table1[[#This Row],[Total Revenue]] - Table1[[#This Row],[Total Cost]]</f>
        <v>7434</v>
      </c>
    </row>
    <row r="11344" spans="1:17" x14ac:dyDescent="0.25">
      <c r="A11344" s="1">
        <v>45620</v>
      </c>
      <c r="B11344" t="s">
        <v>103</v>
      </c>
      <c r="C11344" t="s">
        <v>307</v>
      </c>
      <c r="D11344" t="s">
        <v>78</v>
      </c>
      <c r="E11344" s="1">
        <v>20826</v>
      </c>
      <c r="F11344" t="s">
        <v>28</v>
      </c>
      <c r="G11344">
        <v>288</v>
      </c>
      <c r="H11344" t="s">
        <v>66</v>
      </c>
      <c r="I11344" t="s">
        <v>30</v>
      </c>
      <c r="J11344" t="s">
        <v>37</v>
      </c>
      <c r="K11344" t="str">
        <f>VLOOKUP(H11344, [1]Products!B:E, 2, FALSE)</f>
        <v>Oatmeal Cookies</v>
      </c>
      <c r="L11344" s="2">
        <f>VLOOKUP(H11344, [1]Products!B:D, 3, FALSE)</f>
        <v>19</v>
      </c>
      <c r="M11344" s="2">
        <f>Table1[[#This Row],[Quantity Purchased]] * Table1[[#This Row],[Unit Price]]</f>
        <v>6624</v>
      </c>
      <c r="N11344" s="2">
        <f>VLOOKUP(H11344, [1]Products!B:E, 4, FALSE)</f>
        <v>23</v>
      </c>
      <c r="O11344" t="str">
        <f>TEXT(Table1[[#This Row],[Transaction Date]], "yyyy-mm")</f>
        <v>2024-11</v>
      </c>
      <c r="P11344" s="1">
        <f ca="1">YEAR(TODAY()) - YEAR(Table1[[#This Row],[Buyer Date of Birth]])</f>
        <v>68</v>
      </c>
      <c r="Q11344" s="2">
        <f>Table1[[#This Row],[Total Revenue]] - Table1[[#This Row],[Total Cost]]</f>
        <v>6605</v>
      </c>
    </row>
    <row r="11345" spans="1:17" x14ac:dyDescent="0.25">
      <c r="A11345" s="1">
        <v>45616</v>
      </c>
      <c r="B11345" t="s">
        <v>167</v>
      </c>
      <c r="C11345" t="s">
        <v>137</v>
      </c>
      <c r="D11345" t="s">
        <v>89</v>
      </c>
      <c r="E11345" s="1">
        <v>23206</v>
      </c>
      <c r="F11345" t="s">
        <v>21</v>
      </c>
      <c r="G11345">
        <v>115</v>
      </c>
      <c r="H11345" t="s">
        <v>41</v>
      </c>
      <c r="I11345" t="s">
        <v>50</v>
      </c>
      <c r="J11345" t="s">
        <v>37</v>
      </c>
      <c r="K11345" t="str">
        <f>VLOOKUP(H11345, [1]Products!B:E, 2, FALSE)</f>
        <v>Ginger Snaps</v>
      </c>
      <c r="L11345" s="2">
        <f>VLOOKUP(H11345, [1]Products!B:D, 3, FALSE)</f>
        <v>14</v>
      </c>
      <c r="M11345" s="2">
        <f>Table1[[#This Row],[Quantity Purchased]] * Table1[[#This Row],[Unit Price]]</f>
        <v>3220</v>
      </c>
      <c r="N11345" s="2">
        <f>VLOOKUP(H11345, [1]Products!B:E, 4, FALSE)</f>
        <v>28</v>
      </c>
      <c r="O11345" t="str">
        <f>TEXT(Table1[[#This Row],[Transaction Date]], "yyyy-mm")</f>
        <v>2024-11</v>
      </c>
      <c r="P11345" s="1">
        <f ca="1">YEAR(TODAY()) - YEAR(Table1[[#This Row],[Buyer Date of Birth]])</f>
        <v>62</v>
      </c>
      <c r="Q11345" s="2">
        <f>Table1[[#This Row],[Total Revenue]] - Table1[[#This Row],[Total Cost]]</f>
        <v>3206</v>
      </c>
    </row>
    <row r="11346" spans="1:17" x14ac:dyDescent="0.25">
      <c r="A11346" s="1">
        <v>45612</v>
      </c>
      <c r="B11346" t="s">
        <v>915</v>
      </c>
      <c r="C11346" t="s">
        <v>364</v>
      </c>
      <c r="D11346" t="s">
        <v>45</v>
      </c>
      <c r="E11346" s="1">
        <v>20162</v>
      </c>
      <c r="F11346" t="s">
        <v>28</v>
      </c>
      <c r="G11346">
        <v>486</v>
      </c>
      <c r="H11346" t="s">
        <v>71</v>
      </c>
      <c r="I11346" t="s">
        <v>59</v>
      </c>
      <c r="J11346" t="s">
        <v>24</v>
      </c>
      <c r="K11346" t="str">
        <f>VLOOKUP(H11346, [1]Products!B:E, 2, FALSE)</f>
        <v>Peanut Butter Bites</v>
      </c>
      <c r="L11346" s="2">
        <f>VLOOKUP(H11346, [1]Products!B:D, 3, FALSE)</f>
        <v>5</v>
      </c>
      <c r="M11346" s="2">
        <f>Table1[[#This Row],[Quantity Purchased]] * Table1[[#This Row],[Unit Price]]</f>
        <v>3402</v>
      </c>
      <c r="N11346" s="2">
        <f>VLOOKUP(H11346, [1]Products!B:E, 4, FALSE)</f>
        <v>7</v>
      </c>
      <c r="O11346" t="str">
        <f>TEXT(Table1[[#This Row],[Transaction Date]], "yyyy-mm")</f>
        <v>2024-11</v>
      </c>
      <c r="P11346" s="1">
        <f ca="1">YEAR(TODAY()) - YEAR(Table1[[#This Row],[Buyer Date of Birth]])</f>
        <v>70</v>
      </c>
      <c r="Q11346" s="2">
        <f>Table1[[#This Row],[Total Revenue]] - Table1[[#This Row],[Total Cost]]</f>
        <v>3397</v>
      </c>
    </row>
    <row r="11347" spans="1:17" x14ac:dyDescent="0.25">
      <c r="A11347" s="1">
        <v>45614</v>
      </c>
      <c r="B11347" t="s">
        <v>313</v>
      </c>
      <c r="C11347" t="s">
        <v>1470</v>
      </c>
      <c r="D11347" t="s">
        <v>20</v>
      </c>
      <c r="E11347" s="1">
        <v>38117</v>
      </c>
      <c r="F11347" t="s">
        <v>21</v>
      </c>
      <c r="G11347">
        <v>379</v>
      </c>
      <c r="H11347" t="s">
        <v>54</v>
      </c>
      <c r="I11347" t="s">
        <v>30</v>
      </c>
      <c r="J11347" t="s">
        <v>24</v>
      </c>
      <c r="K11347" t="str">
        <f>VLOOKUP(H11347, [1]Products!B:E, 2, FALSE)</f>
        <v>Lemon Crisps</v>
      </c>
      <c r="L11347" s="2">
        <f>VLOOKUP(H11347, [1]Products!B:D, 3, FALSE)</f>
        <v>7</v>
      </c>
      <c r="M11347" s="2">
        <f>Table1[[#This Row],[Quantity Purchased]] * Table1[[#This Row],[Unit Price]]</f>
        <v>3411</v>
      </c>
      <c r="N11347" s="2">
        <f>VLOOKUP(H11347, [1]Products!B:E, 4, FALSE)</f>
        <v>9</v>
      </c>
      <c r="O11347" t="str">
        <f>TEXT(Table1[[#This Row],[Transaction Date]], "yyyy-mm")</f>
        <v>2024-11</v>
      </c>
      <c r="P11347" s="1">
        <f ca="1">YEAR(TODAY()) - YEAR(Table1[[#This Row],[Buyer Date of Birth]])</f>
        <v>21</v>
      </c>
      <c r="Q11347" s="2">
        <f>Table1[[#This Row],[Total Revenue]] - Table1[[#This Row],[Total Cost]]</f>
        <v>3404</v>
      </c>
    </row>
    <row r="11348" spans="1:17" x14ac:dyDescent="0.25">
      <c r="A11348" s="1">
        <v>45603</v>
      </c>
      <c r="B11348" t="s">
        <v>493</v>
      </c>
      <c r="C11348" t="s">
        <v>1029</v>
      </c>
      <c r="D11348" t="s">
        <v>84</v>
      </c>
      <c r="E11348" s="1">
        <v>30765</v>
      </c>
      <c r="F11348" t="s">
        <v>75</v>
      </c>
      <c r="G11348">
        <v>47</v>
      </c>
      <c r="H11348" t="s">
        <v>35</v>
      </c>
      <c r="I11348" t="s">
        <v>36</v>
      </c>
      <c r="J11348" t="s">
        <v>31</v>
      </c>
      <c r="K11348" t="str">
        <f>VLOOKUP(H11348, [1]Products!B:E, 2, FALSE)</f>
        <v>Caramel Biscuits</v>
      </c>
      <c r="L11348" s="2">
        <f>VLOOKUP(H11348, [1]Products!B:D, 3, FALSE)</f>
        <v>18</v>
      </c>
      <c r="M11348" s="2">
        <f>Table1[[#This Row],[Quantity Purchased]] * Table1[[#This Row],[Unit Price]]</f>
        <v>1034</v>
      </c>
      <c r="N11348" s="2">
        <f>VLOOKUP(H11348, [1]Products!B:E, 4, FALSE)</f>
        <v>22</v>
      </c>
      <c r="O11348" t="str">
        <f>TEXT(Table1[[#This Row],[Transaction Date]], "yyyy-mm")</f>
        <v>2024-11</v>
      </c>
      <c r="P11348" s="1">
        <f ca="1">YEAR(TODAY()) - YEAR(Table1[[#This Row],[Buyer Date of Birth]])</f>
        <v>41</v>
      </c>
      <c r="Q11348" s="2">
        <f>Table1[[#This Row],[Total Revenue]] - Table1[[#This Row],[Total Cost]]</f>
        <v>1016</v>
      </c>
    </row>
    <row r="11349" spans="1:17" x14ac:dyDescent="0.25">
      <c r="A11349" s="1">
        <v>45624</v>
      </c>
      <c r="B11349" t="s">
        <v>38</v>
      </c>
      <c r="C11349" t="s">
        <v>316</v>
      </c>
      <c r="D11349" t="s">
        <v>34</v>
      </c>
      <c r="E11349" s="1">
        <v>33424</v>
      </c>
      <c r="F11349" t="s">
        <v>28</v>
      </c>
      <c r="G11349">
        <v>146</v>
      </c>
      <c r="H11349" t="s">
        <v>63</v>
      </c>
      <c r="I11349" t="s">
        <v>30</v>
      </c>
      <c r="J11349" t="s">
        <v>24</v>
      </c>
      <c r="K11349" t="str">
        <f>VLOOKUP(H11349, [1]Products!B:E, 2, FALSE)</f>
        <v>Vanilla Wafers</v>
      </c>
      <c r="L11349" s="2">
        <f>VLOOKUP(H11349, [1]Products!B:D, 3, FALSE)</f>
        <v>18</v>
      </c>
      <c r="M11349" s="2">
        <f>Table1[[#This Row],[Quantity Purchased]] * Table1[[#This Row],[Unit Price]]</f>
        <v>5256</v>
      </c>
      <c r="N11349" s="2">
        <f>VLOOKUP(H11349, [1]Products!B:E, 4, FALSE)</f>
        <v>36</v>
      </c>
      <c r="O11349" t="str">
        <f>TEXT(Table1[[#This Row],[Transaction Date]], "yyyy-mm")</f>
        <v>2024-11</v>
      </c>
      <c r="P11349" s="1">
        <f ca="1">YEAR(TODAY()) - YEAR(Table1[[#This Row],[Buyer Date of Birth]])</f>
        <v>34</v>
      </c>
      <c r="Q11349" s="2">
        <f>Table1[[#This Row],[Total Revenue]] - Table1[[#This Row],[Total Cost]]</f>
        <v>5238</v>
      </c>
    </row>
    <row r="11350" spans="1:17" x14ac:dyDescent="0.25">
      <c r="A11350" s="1">
        <v>45597</v>
      </c>
      <c r="B11350" t="s">
        <v>408</v>
      </c>
      <c r="C11350" t="s">
        <v>592</v>
      </c>
      <c r="D11350" t="s">
        <v>89</v>
      </c>
      <c r="E11350" s="1">
        <v>17267</v>
      </c>
      <c r="F11350" t="s">
        <v>40</v>
      </c>
      <c r="G11350">
        <v>221</v>
      </c>
      <c r="H11350" t="s">
        <v>29</v>
      </c>
      <c r="I11350" t="s">
        <v>23</v>
      </c>
      <c r="J11350" t="s">
        <v>24</v>
      </c>
      <c r="K11350" t="str">
        <f>VLOOKUP(H11350, [1]Products!B:E, 2, FALSE)</f>
        <v>Shortbread</v>
      </c>
      <c r="L11350" s="2">
        <f>VLOOKUP(H11350, [1]Products!B:D, 3, FALSE)</f>
        <v>10</v>
      </c>
      <c r="M11350" s="2">
        <f>Table1[[#This Row],[Quantity Purchased]] * Table1[[#This Row],[Unit Price]]</f>
        <v>9945</v>
      </c>
      <c r="N11350" s="2">
        <f>VLOOKUP(H11350, [1]Products!B:E, 4, FALSE)</f>
        <v>45</v>
      </c>
      <c r="O11350" t="str">
        <f>TEXT(Table1[[#This Row],[Transaction Date]], "yyyy-mm")</f>
        <v>2024-11</v>
      </c>
      <c r="P11350" s="1">
        <f ca="1">YEAR(TODAY()) - YEAR(Table1[[#This Row],[Buyer Date of Birth]])</f>
        <v>78</v>
      </c>
      <c r="Q11350" s="2">
        <f>Table1[[#This Row],[Total Revenue]] - Table1[[#This Row],[Total Cost]]</f>
        <v>9935</v>
      </c>
    </row>
    <row r="11351" spans="1:17" x14ac:dyDescent="0.25">
      <c r="A11351" s="1">
        <v>45600</v>
      </c>
      <c r="B11351" t="s">
        <v>317</v>
      </c>
      <c r="C11351" t="s">
        <v>116</v>
      </c>
      <c r="D11351" t="s">
        <v>89</v>
      </c>
      <c r="E11351" s="1">
        <v>32870</v>
      </c>
      <c r="F11351" t="s">
        <v>75</v>
      </c>
      <c r="G11351">
        <v>449</v>
      </c>
      <c r="H11351" t="s">
        <v>71</v>
      </c>
      <c r="I11351" t="s">
        <v>46</v>
      </c>
      <c r="J11351" t="s">
        <v>37</v>
      </c>
      <c r="K11351" t="str">
        <f>VLOOKUP(H11351, [1]Products!B:E, 2, FALSE)</f>
        <v>Peanut Butter Bites</v>
      </c>
      <c r="L11351" s="2">
        <f>VLOOKUP(H11351, [1]Products!B:D, 3, FALSE)</f>
        <v>5</v>
      </c>
      <c r="M11351" s="2">
        <f>Table1[[#This Row],[Quantity Purchased]] * Table1[[#This Row],[Unit Price]]</f>
        <v>3143</v>
      </c>
      <c r="N11351" s="2">
        <f>VLOOKUP(H11351, [1]Products!B:E, 4, FALSE)</f>
        <v>7</v>
      </c>
      <c r="O11351" t="str">
        <f>TEXT(Table1[[#This Row],[Transaction Date]], "yyyy-mm")</f>
        <v>2024-11</v>
      </c>
      <c r="P11351" s="1">
        <f ca="1">YEAR(TODAY()) - YEAR(Table1[[#This Row],[Buyer Date of Birth]])</f>
        <v>36</v>
      </c>
      <c r="Q11351" s="2">
        <f>Table1[[#This Row],[Total Revenue]] - Table1[[#This Row],[Total Cost]]</f>
        <v>3138</v>
      </c>
    </row>
    <row r="11352" spans="1:17" x14ac:dyDescent="0.25">
      <c r="A11352" s="1">
        <v>45613</v>
      </c>
      <c r="B11352" t="s">
        <v>113</v>
      </c>
      <c r="C11352" t="s">
        <v>298</v>
      </c>
      <c r="D11352" t="s">
        <v>53</v>
      </c>
      <c r="E11352" s="1">
        <v>27699</v>
      </c>
      <c r="F11352" t="s">
        <v>75</v>
      </c>
      <c r="G11352">
        <v>103</v>
      </c>
      <c r="H11352" t="s">
        <v>29</v>
      </c>
      <c r="I11352" t="s">
        <v>50</v>
      </c>
      <c r="J11352" t="s">
        <v>24</v>
      </c>
      <c r="K11352" t="str">
        <f>VLOOKUP(H11352, [1]Products!B:E, 2, FALSE)</f>
        <v>Shortbread</v>
      </c>
      <c r="L11352" s="2">
        <f>VLOOKUP(H11352, [1]Products!B:D, 3, FALSE)</f>
        <v>10</v>
      </c>
      <c r="M11352" s="2">
        <f>Table1[[#This Row],[Quantity Purchased]] * Table1[[#This Row],[Unit Price]]</f>
        <v>4635</v>
      </c>
      <c r="N11352" s="2">
        <f>VLOOKUP(H11352, [1]Products!B:E, 4, FALSE)</f>
        <v>45</v>
      </c>
      <c r="O11352" t="str">
        <f>TEXT(Table1[[#This Row],[Transaction Date]], "yyyy-mm")</f>
        <v>2024-11</v>
      </c>
      <c r="P11352" s="1">
        <f ca="1">YEAR(TODAY()) - YEAR(Table1[[#This Row],[Buyer Date of Birth]])</f>
        <v>50</v>
      </c>
      <c r="Q11352" s="2">
        <f>Table1[[#This Row],[Total Revenue]] - Table1[[#This Row],[Total Cost]]</f>
        <v>4625</v>
      </c>
    </row>
    <row r="11353" spans="1:17" x14ac:dyDescent="0.25">
      <c r="A11353" s="1">
        <v>45602</v>
      </c>
      <c r="B11353" t="s">
        <v>142</v>
      </c>
      <c r="C11353" t="s">
        <v>438</v>
      </c>
      <c r="D11353" t="s">
        <v>53</v>
      </c>
      <c r="E11353" s="1">
        <v>23638</v>
      </c>
      <c r="F11353" t="s">
        <v>75</v>
      </c>
      <c r="G11353">
        <v>205</v>
      </c>
      <c r="H11353" t="s">
        <v>49</v>
      </c>
      <c r="I11353" t="s">
        <v>23</v>
      </c>
      <c r="J11353" t="s">
        <v>37</v>
      </c>
      <c r="K11353" t="str">
        <f>VLOOKUP(H11353, [1]Products!B:E, 2, FALSE)</f>
        <v>Butter Crunch</v>
      </c>
      <c r="L11353" s="2">
        <f>VLOOKUP(H11353, [1]Products!B:D, 3, FALSE)</f>
        <v>10</v>
      </c>
      <c r="M11353" s="2">
        <f>Table1[[#This Row],[Quantity Purchased]] * Table1[[#This Row],[Unit Price]]</f>
        <v>2255</v>
      </c>
      <c r="N11353" s="2">
        <f>VLOOKUP(H11353, [1]Products!B:E, 4, FALSE)</f>
        <v>11</v>
      </c>
      <c r="O11353" t="str">
        <f>TEXT(Table1[[#This Row],[Transaction Date]], "yyyy-mm")</f>
        <v>2024-11</v>
      </c>
      <c r="P11353" s="1">
        <f ca="1">YEAR(TODAY()) - YEAR(Table1[[#This Row],[Buyer Date of Birth]])</f>
        <v>61</v>
      </c>
      <c r="Q11353" s="2">
        <f>Table1[[#This Row],[Total Revenue]] - Table1[[#This Row],[Total Cost]]</f>
        <v>2245</v>
      </c>
    </row>
    <row r="11354" spans="1:17" x14ac:dyDescent="0.25">
      <c r="A11354" s="1">
        <v>45611</v>
      </c>
      <c r="B11354" t="s">
        <v>579</v>
      </c>
      <c r="C11354" t="s">
        <v>163</v>
      </c>
      <c r="D11354" t="s">
        <v>78</v>
      </c>
      <c r="E11354" s="1">
        <v>34473</v>
      </c>
      <c r="F11354" t="s">
        <v>40</v>
      </c>
      <c r="G11354">
        <v>312</v>
      </c>
      <c r="H11354" t="s">
        <v>49</v>
      </c>
      <c r="I11354" t="s">
        <v>36</v>
      </c>
      <c r="J11354" t="s">
        <v>31</v>
      </c>
      <c r="K11354" t="str">
        <f>VLOOKUP(H11354, [1]Products!B:E, 2, FALSE)</f>
        <v>Butter Crunch</v>
      </c>
      <c r="L11354" s="2">
        <f>VLOOKUP(H11354, [1]Products!B:D, 3, FALSE)</f>
        <v>10</v>
      </c>
      <c r="M11354" s="2">
        <f>Table1[[#This Row],[Quantity Purchased]] * Table1[[#This Row],[Unit Price]]</f>
        <v>3432</v>
      </c>
      <c r="N11354" s="2">
        <f>VLOOKUP(H11354, [1]Products!B:E, 4, FALSE)</f>
        <v>11</v>
      </c>
      <c r="O11354" t="str">
        <f>TEXT(Table1[[#This Row],[Transaction Date]], "yyyy-mm")</f>
        <v>2024-11</v>
      </c>
      <c r="P11354" s="1">
        <f ca="1">YEAR(TODAY()) - YEAR(Table1[[#This Row],[Buyer Date of Birth]])</f>
        <v>31</v>
      </c>
      <c r="Q11354" s="2">
        <f>Table1[[#This Row],[Total Revenue]] - Table1[[#This Row],[Total Cost]]</f>
        <v>3422</v>
      </c>
    </row>
    <row r="11355" spans="1:17" x14ac:dyDescent="0.25">
      <c r="A11355" s="1">
        <v>45609</v>
      </c>
      <c r="B11355" t="s">
        <v>462</v>
      </c>
      <c r="C11355" t="s">
        <v>349</v>
      </c>
      <c r="D11355" t="s">
        <v>100</v>
      </c>
      <c r="E11355" s="1">
        <v>17735</v>
      </c>
      <c r="F11355" t="s">
        <v>75</v>
      </c>
      <c r="G11355">
        <v>282</v>
      </c>
      <c r="H11355" t="s">
        <v>66</v>
      </c>
      <c r="I11355" t="s">
        <v>23</v>
      </c>
      <c r="J11355" t="s">
        <v>31</v>
      </c>
      <c r="K11355" t="str">
        <f>VLOOKUP(H11355, [1]Products!B:E, 2, FALSE)</f>
        <v>Oatmeal Cookies</v>
      </c>
      <c r="L11355" s="2">
        <f>VLOOKUP(H11355, [1]Products!B:D, 3, FALSE)</f>
        <v>19</v>
      </c>
      <c r="M11355" s="2">
        <f>Table1[[#This Row],[Quantity Purchased]] * Table1[[#This Row],[Unit Price]]</f>
        <v>6486</v>
      </c>
      <c r="N11355" s="2">
        <f>VLOOKUP(H11355, [1]Products!B:E, 4, FALSE)</f>
        <v>23</v>
      </c>
      <c r="O11355" t="str">
        <f>TEXT(Table1[[#This Row],[Transaction Date]], "yyyy-mm")</f>
        <v>2024-11</v>
      </c>
      <c r="P11355" s="1">
        <f ca="1">YEAR(TODAY()) - YEAR(Table1[[#This Row],[Buyer Date of Birth]])</f>
        <v>77</v>
      </c>
      <c r="Q11355" s="2">
        <f>Table1[[#This Row],[Total Revenue]] - Table1[[#This Row],[Total Cost]]</f>
        <v>6467</v>
      </c>
    </row>
    <row r="11356" spans="1:17" x14ac:dyDescent="0.25">
      <c r="A11356" s="1">
        <v>45622</v>
      </c>
      <c r="B11356" t="s">
        <v>1416</v>
      </c>
      <c r="C11356" t="s">
        <v>163</v>
      </c>
      <c r="D11356" t="s">
        <v>34</v>
      </c>
      <c r="E11356" s="1">
        <v>31320</v>
      </c>
      <c r="F11356" t="s">
        <v>40</v>
      </c>
      <c r="G11356">
        <v>136</v>
      </c>
      <c r="H11356" t="s">
        <v>63</v>
      </c>
      <c r="I11356" t="s">
        <v>50</v>
      </c>
      <c r="J11356" t="s">
        <v>37</v>
      </c>
      <c r="K11356" t="str">
        <f>VLOOKUP(H11356, [1]Products!B:E, 2, FALSE)</f>
        <v>Vanilla Wafers</v>
      </c>
      <c r="L11356" s="2">
        <f>VLOOKUP(H11356, [1]Products!B:D, 3, FALSE)</f>
        <v>18</v>
      </c>
      <c r="M11356" s="2">
        <f>Table1[[#This Row],[Quantity Purchased]] * Table1[[#This Row],[Unit Price]]</f>
        <v>4896</v>
      </c>
      <c r="N11356" s="2">
        <f>VLOOKUP(H11356, [1]Products!B:E, 4, FALSE)</f>
        <v>36</v>
      </c>
      <c r="O11356" t="str">
        <f>TEXT(Table1[[#This Row],[Transaction Date]], "yyyy-mm")</f>
        <v>2024-11</v>
      </c>
      <c r="P11356" s="1">
        <f ca="1">YEAR(TODAY()) - YEAR(Table1[[#This Row],[Buyer Date of Birth]])</f>
        <v>40</v>
      </c>
      <c r="Q11356" s="2">
        <f>Table1[[#This Row],[Total Revenue]] - Table1[[#This Row],[Total Cost]]</f>
        <v>4878</v>
      </c>
    </row>
    <row r="11357" spans="1:17" x14ac:dyDescent="0.25">
      <c r="A11357" s="1">
        <v>45611</v>
      </c>
      <c r="B11357" t="s">
        <v>334</v>
      </c>
      <c r="C11357" t="s">
        <v>889</v>
      </c>
      <c r="D11357" t="s">
        <v>58</v>
      </c>
      <c r="E11357" s="1">
        <v>28023</v>
      </c>
      <c r="F11357" t="s">
        <v>75</v>
      </c>
      <c r="G11357">
        <v>237</v>
      </c>
      <c r="H11357" t="s">
        <v>66</v>
      </c>
      <c r="I11357" t="s">
        <v>59</v>
      </c>
      <c r="J11357" t="s">
        <v>37</v>
      </c>
      <c r="K11357" t="str">
        <f>VLOOKUP(H11357, [1]Products!B:E, 2, FALSE)</f>
        <v>Oatmeal Cookies</v>
      </c>
      <c r="L11357" s="2">
        <f>VLOOKUP(H11357, [1]Products!B:D, 3, FALSE)</f>
        <v>19</v>
      </c>
      <c r="M11357" s="2">
        <f>Table1[[#This Row],[Quantity Purchased]] * Table1[[#This Row],[Unit Price]]</f>
        <v>5451</v>
      </c>
      <c r="N11357" s="2">
        <f>VLOOKUP(H11357, [1]Products!B:E, 4, FALSE)</f>
        <v>23</v>
      </c>
      <c r="O11357" t="str">
        <f>TEXT(Table1[[#This Row],[Transaction Date]], "yyyy-mm")</f>
        <v>2024-11</v>
      </c>
      <c r="P11357" s="1">
        <f ca="1">YEAR(TODAY()) - YEAR(Table1[[#This Row],[Buyer Date of Birth]])</f>
        <v>49</v>
      </c>
      <c r="Q11357" s="2">
        <f>Table1[[#This Row],[Total Revenue]] - Table1[[#This Row],[Total Cost]]</f>
        <v>5432</v>
      </c>
    </row>
    <row r="11358" spans="1:17" x14ac:dyDescent="0.25">
      <c r="A11358" s="1">
        <v>45625</v>
      </c>
      <c r="B11358" t="s">
        <v>559</v>
      </c>
      <c r="C11358" t="s">
        <v>479</v>
      </c>
      <c r="D11358" t="s">
        <v>89</v>
      </c>
      <c r="E11358" s="1">
        <v>15936</v>
      </c>
      <c r="F11358" t="s">
        <v>75</v>
      </c>
      <c r="G11358">
        <v>291</v>
      </c>
      <c r="H11358" t="s">
        <v>66</v>
      </c>
      <c r="I11358" t="s">
        <v>55</v>
      </c>
      <c r="J11358" t="s">
        <v>24</v>
      </c>
      <c r="K11358" t="str">
        <f>VLOOKUP(H11358, [1]Products!B:E, 2, FALSE)</f>
        <v>Oatmeal Cookies</v>
      </c>
      <c r="L11358" s="2">
        <f>VLOOKUP(H11358, [1]Products!B:D, 3, FALSE)</f>
        <v>19</v>
      </c>
      <c r="M11358" s="2">
        <f>Table1[[#This Row],[Quantity Purchased]] * Table1[[#This Row],[Unit Price]]</f>
        <v>6693</v>
      </c>
      <c r="N11358" s="2">
        <f>VLOOKUP(H11358, [1]Products!B:E, 4, FALSE)</f>
        <v>23</v>
      </c>
      <c r="O11358" t="str">
        <f>TEXT(Table1[[#This Row],[Transaction Date]], "yyyy-mm")</f>
        <v>2024-11</v>
      </c>
      <c r="P11358" s="1">
        <f ca="1">YEAR(TODAY()) - YEAR(Table1[[#This Row],[Buyer Date of Birth]])</f>
        <v>82</v>
      </c>
      <c r="Q11358" s="2">
        <f>Table1[[#This Row],[Total Revenue]] - Table1[[#This Row],[Total Cost]]</f>
        <v>6674</v>
      </c>
    </row>
    <row r="11359" spans="1:17" x14ac:dyDescent="0.25">
      <c r="A11359" s="1">
        <v>45616</v>
      </c>
      <c r="B11359" t="s">
        <v>304</v>
      </c>
      <c r="C11359" t="s">
        <v>903</v>
      </c>
      <c r="D11359" t="s">
        <v>89</v>
      </c>
      <c r="E11359" s="1">
        <v>35131</v>
      </c>
      <c r="F11359" t="s">
        <v>75</v>
      </c>
      <c r="G11359">
        <v>104</v>
      </c>
      <c r="H11359" t="s">
        <v>71</v>
      </c>
      <c r="I11359" t="s">
        <v>55</v>
      </c>
      <c r="J11359" t="s">
        <v>24</v>
      </c>
      <c r="K11359" t="str">
        <f>VLOOKUP(H11359, [1]Products!B:E, 2, FALSE)</f>
        <v>Peanut Butter Bites</v>
      </c>
      <c r="L11359" s="2">
        <f>VLOOKUP(H11359, [1]Products!B:D, 3, FALSE)</f>
        <v>5</v>
      </c>
      <c r="M11359" s="2">
        <f>Table1[[#This Row],[Quantity Purchased]] * Table1[[#This Row],[Unit Price]]</f>
        <v>728</v>
      </c>
      <c r="N11359" s="2">
        <f>VLOOKUP(H11359, [1]Products!B:E, 4, FALSE)</f>
        <v>7</v>
      </c>
      <c r="O11359" t="str">
        <f>TEXT(Table1[[#This Row],[Transaction Date]], "yyyy-mm")</f>
        <v>2024-11</v>
      </c>
      <c r="P11359" s="1">
        <f ca="1">YEAR(TODAY()) - YEAR(Table1[[#This Row],[Buyer Date of Birth]])</f>
        <v>29</v>
      </c>
      <c r="Q11359" s="2">
        <f>Table1[[#This Row],[Total Revenue]] - Table1[[#This Row],[Total Cost]]</f>
        <v>723</v>
      </c>
    </row>
    <row r="11360" spans="1:17" x14ac:dyDescent="0.25">
      <c r="A11360" s="1">
        <v>45620</v>
      </c>
      <c r="B11360" t="s">
        <v>523</v>
      </c>
      <c r="C11360" t="s">
        <v>795</v>
      </c>
      <c r="D11360" t="s">
        <v>53</v>
      </c>
      <c r="E11360" s="1">
        <v>22591</v>
      </c>
      <c r="F11360" t="s">
        <v>40</v>
      </c>
      <c r="G11360">
        <v>159</v>
      </c>
      <c r="H11360" t="s">
        <v>22</v>
      </c>
      <c r="I11360" t="s">
        <v>30</v>
      </c>
      <c r="J11360" t="s">
        <v>31</v>
      </c>
      <c r="K11360" t="str">
        <f>VLOOKUP(H11360, [1]Products!B:E, 2, FALSE)</f>
        <v>Cinnamon Swirls</v>
      </c>
      <c r="L11360" s="2">
        <f>VLOOKUP(H11360, [1]Products!B:D, 3, FALSE)</f>
        <v>10</v>
      </c>
      <c r="M11360" s="2">
        <f>Table1[[#This Row],[Quantity Purchased]] * Table1[[#This Row],[Unit Price]]</f>
        <v>2226</v>
      </c>
      <c r="N11360" s="2">
        <f>VLOOKUP(H11360, [1]Products!B:E, 4, FALSE)</f>
        <v>14</v>
      </c>
      <c r="O11360" t="str">
        <f>TEXT(Table1[[#This Row],[Transaction Date]], "yyyy-mm")</f>
        <v>2024-11</v>
      </c>
      <c r="P11360" s="1">
        <f ca="1">YEAR(TODAY()) - YEAR(Table1[[#This Row],[Buyer Date of Birth]])</f>
        <v>64</v>
      </c>
      <c r="Q11360" s="2">
        <f>Table1[[#This Row],[Total Revenue]] - Table1[[#This Row],[Total Cost]]</f>
        <v>2216</v>
      </c>
    </row>
    <row r="11361" spans="1:17" x14ac:dyDescent="0.25">
      <c r="A11361" s="1">
        <v>45608</v>
      </c>
      <c r="B11361" t="s">
        <v>98</v>
      </c>
      <c r="C11361" t="s">
        <v>330</v>
      </c>
      <c r="D11361" t="s">
        <v>89</v>
      </c>
      <c r="E11361" s="1">
        <v>31522</v>
      </c>
      <c r="F11361" t="s">
        <v>28</v>
      </c>
      <c r="G11361">
        <v>388</v>
      </c>
      <c r="H11361" t="s">
        <v>54</v>
      </c>
      <c r="I11361" t="s">
        <v>30</v>
      </c>
      <c r="J11361" t="s">
        <v>24</v>
      </c>
      <c r="K11361" t="str">
        <f>VLOOKUP(H11361, [1]Products!B:E, 2, FALSE)</f>
        <v>Lemon Crisps</v>
      </c>
      <c r="L11361" s="2">
        <f>VLOOKUP(H11361, [1]Products!B:D, 3, FALSE)</f>
        <v>7</v>
      </c>
      <c r="M11361" s="2">
        <f>Table1[[#This Row],[Quantity Purchased]] * Table1[[#This Row],[Unit Price]]</f>
        <v>3492</v>
      </c>
      <c r="N11361" s="2">
        <f>VLOOKUP(H11361, [1]Products!B:E, 4, FALSE)</f>
        <v>9</v>
      </c>
      <c r="O11361" t="str">
        <f>TEXT(Table1[[#This Row],[Transaction Date]], "yyyy-mm")</f>
        <v>2024-11</v>
      </c>
      <c r="P11361" s="1">
        <f ca="1">YEAR(TODAY()) - YEAR(Table1[[#This Row],[Buyer Date of Birth]])</f>
        <v>39</v>
      </c>
      <c r="Q11361" s="2">
        <f>Table1[[#This Row],[Total Revenue]] - Table1[[#This Row],[Total Cost]]</f>
        <v>3485</v>
      </c>
    </row>
    <row r="11362" spans="1:17" x14ac:dyDescent="0.25">
      <c r="A11362" s="1">
        <v>45601</v>
      </c>
      <c r="B11362" t="s">
        <v>191</v>
      </c>
      <c r="C11362" t="s">
        <v>750</v>
      </c>
      <c r="D11362" t="s">
        <v>100</v>
      </c>
      <c r="E11362" s="1">
        <v>19943</v>
      </c>
      <c r="F11362" t="s">
        <v>21</v>
      </c>
      <c r="G11362">
        <v>82</v>
      </c>
      <c r="H11362" t="s">
        <v>63</v>
      </c>
      <c r="I11362" t="s">
        <v>30</v>
      </c>
      <c r="J11362" t="s">
        <v>24</v>
      </c>
      <c r="K11362" t="str">
        <f>VLOOKUP(H11362, [1]Products!B:E, 2, FALSE)</f>
        <v>Vanilla Wafers</v>
      </c>
      <c r="L11362" s="2">
        <f>VLOOKUP(H11362, [1]Products!B:D, 3, FALSE)</f>
        <v>18</v>
      </c>
      <c r="M11362" s="2">
        <f>Table1[[#This Row],[Quantity Purchased]] * Table1[[#This Row],[Unit Price]]</f>
        <v>2952</v>
      </c>
      <c r="N11362" s="2">
        <f>VLOOKUP(H11362, [1]Products!B:E, 4, FALSE)</f>
        <v>36</v>
      </c>
      <c r="O11362" t="str">
        <f>TEXT(Table1[[#This Row],[Transaction Date]], "yyyy-mm")</f>
        <v>2024-11</v>
      </c>
      <c r="P11362" s="1">
        <f ca="1">YEAR(TODAY()) - YEAR(Table1[[#This Row],[Buyer Date of Birth]])</f>
        <v>71</v>
      </c>
      <c r="Q11362" s="2">
        <f>Table1[[#This Row],[Total Revenue]] - Table1[[#This Row],[Total Cost]]</f>
        <v>2934</v>
      </c>
    </row>
    <row r="11363" spans="1:17" x14ac:dyDescent="0.25">
      <c r="A11363" s="1">
        <v>45599</v>
      </c>
      <c r="B11363" t="s">
        <v>372</v>
      </c>
      <c r="C11363" t="s">
        <v>770</v>
      </c>
      <c r="D11363" t="s">
        <v>62</v>
      </c>
      <c r="E11363" s="1">
        <v>32936</v>
      </c>
      <c r="F11363" t="s">
        <v>28</v>
      </c>
      <c r="G11363">
        <v>16</v>
      </c>
      <c r="H11363" t="s">
        <v>35</v>
      </c>
      <c r="I11363" t="s">
        <v>30</v>
      </c>
      <c r="J11363" t="s">
        <v>37</v>
      </c>
      <c r="K11363" t="str">
        <f>VLOOKUP(H11363, [1]Products!B:E, 2, FALSE)</f>
        <v>Caramel Biscuits</v>
      </c>
      <c r="L11363" s="2">
        <f>VLOOKUP(H11363, [1]Products!B:D, 3, FALSE)</f>
        <v>18</v>
      </c>
      <c r="M11363" s="2">
        <f>Table1[[#This Row],[Quantity Purchased]] * Table1[[#This Row],[Unit Price]]</f>
        <v>352</v>
      </c>
      <c r="N11363" s="2">
        <f>VLOOKUP(H11363, [1]Products!B:E, 4, FALSE)</f>
        <v>22</v>
      </c>
      <c r="O11363" t="str">
        <f>TEXT(Table1[[#This Row],[Transaction Date]], "yyyy-mm")</f>
        <v>2024-11</v>
      </c>
      <c r="P11363" s="1">
        <f ca="1">YEAR(TODAY()) - YEAR(Table1[[#This Row],[Buyer Date of Birth]])</f>
        <v>35</v>
      </c>
      <c r="Q11363" s="2">
        <f>Table1[[#This Row],[Total Revenue]] - Table1[[#This Row],[Total Cost]]</f>
        <v>334</v>
      </c>
    </row>
    <row r="11364" spans="1:17" x14ac:dyDescent="0.25">
      <c r="A11364" s="1">
        <v>45613</v>
      </c>
      <c r="B11364" t="s">
        <v>140</v>
      </c>
      <c r="C11364" t="s">
        <v>116</v>
      </c>
      <c r="D11364" t="s">
        <v>89</v>
      </c>
      <c r="E11364" s="1">
        <v>19691</v>
      </c>
      <c r="F11364" t="s">
        <v>28</v>
      </c>
      <c r="G11364">
        <v>133</v>
      </c>
      <c r="H11364" t="s">
        <v>22</v>
      </c>
      <c r="I11364" t="s">
        <v>46</v>
      </c>
      <c r="J11364" t="s">
        <v>24</v>
      </c>
      <c r="K11364" t="str">
        <f>VLOOKUP(H11364, [1]Products!B:E, 2, FALSE)</f>
        <v>Cinnamon Swirls</v>
      </c>
      <c r="L11364" s="2">
        <f>VLOOKUP(H11364, [1]Products!B:D, 3, FALSE)</f>
        <v>10</v>
      </c>
      <c r="M11364" s="2">
        <f>Table1[[#This Row],[Quantity Purchased]] * Table1[[#This Row],[Unit Price]]</f>
        <v>1862</v>
      </c>
      <c r="N11364" s="2">
        <f>VLOOKUP(H11364, [1]Products!B:E, 4, FALSE)</f>
        <v>14</v>
      </c>
      <c r="O11364" t="str">
        <f>TEXT(Table1[[#This Row],[Transaction Date]], "yyyy-mm")</f>
        <v>2024-11</v>
      </c>
      <c r="P11364" s="1">
        <f ca="1">YEAR(TODAY()) - YEAR(Table1[[#This Row],[Buyer Date of Birth]])</f>
        <v>72</v>
      </c>
      <c r="Q11364" s="2">
        <f>Table1[[#This Row],[Total Revenue]] - Table1[[#This Row],[Total Cost]]</f>
        <v>1852</v>
      </c>
    </row>
    <row r="11365" spans="1:17" x14ac:dyDescent="0.25">
      <c r="A11365" s="1">
        <v>45620</v>
      </c>
      <c r="B11365" t="s">
        <v>199</v>
      </c>
      <c r="C11365" t="s">
        <v>257</v>
      </c>
      <c r="D11365" t="s">
        <v>62</v>
      </c>
      <c r="E11365" s="1">
        <v>35043</v>
      </c>
      <c r="F11365" t="s">
        <v>75</v>
      </c>
      <c r="G11365">
        <v>400</v>
      </c>
      <c r="H11365" t="s">
        <v>22</v>
      </c>
      <c r="I11365" t="s">
        <v>36</v>
      </c>
      <c r="J11365" t="s">
        <v>31</v>
      </c>
      <c r="K11365" t="str">
        <f>VLOOKUP(H11365, [1]Products!B:E, 2, FALSE)</f>
        <v>Cinnamon Swirls</v>
      </c>
      <c r="L11365" s="2">
        <f>VLOOKUP(H11365, [1]Products!B:D, 3, FALSE)</f>
        <v>10</v>
      </c>
      <c r="M11365" s="2">
        <f>Table1[[#This Row],[Quantity Purchased]] * Table1[[#This Row],[Unit Price]]</f>
        <v>5600</v>
      </c>
      <c r="N11365" s="2">
        <f>VLOOKUP(H11365, [1]Products!B:E, 4, FALSE)</f>
        <v>14</v>
      </c>
      <c r="O11365" t="str">
        <f>TEXT(Table1[[#This Row],[Transaction Date]], "yyyy-mm")</f>
        <v>2024-11</v>
      </c>
      <c r="P11365" s="1">
        <f ca="1">YEAR(TODAY()) - YEAR(Table1[[#This Row],[Buyer Date of Birth]])</f>
        <v>30</v>
      </c>
      <c r="Q11365" s="2">
        <f>Table1[[#This Row],[Total Revenue]] - Table1[[#This Row],[Total Cost]]</f>
        <v>5590</v>
      </c>
    </row>
    <row r="11366" spans="1:17" x14ac:dyDescent="0.25">
      <c r="A11366" s="1">
        <v>45597</v>
      </c>
      <c r="B11366" t="s">
        <v>1327</v>
      </c>
      <c r="C11366" t="s">
        <v>438</v>
      </c>
      <c r="D11366" t="s">
        <v>100</v>
      </c>
      <c r="E11366" s="1">
        <v>23922</v>
      </c>
      <c r="F11366" t="s">
        <v>75</v>
      </c>
      <c r="G11366">
        <v>28</v>
      </c>
      <c r="H11366" t="s">
        <v>66</v>
      </c>
      <c r="I11366" t="s">
        <v>36</v>
      </c>
      <c r="J11366" t="s">
        <v>24</v>
      </c>
      <c r="K11366" t="str">
        <f>VLOOKUP(H11366, [1]Products!B:E, 2, FALSE)</f>
        <v>Oatmeal Cookies</v>
      </c>
      <c r="L11366" s="2">
        <f>VLOOKUP(H11366, [1]Products!B:D, 3, FALSE)</f>
        <v>19</v>
      </c>
      <c r="M11366" s="2">
        <f>Table1[[#This Row],[Quantity Purchased]] * Table1[[#This Row],[Unit Price]]</f>
        <v>644</v>
      </c>
      <c r="N11366" s="2">
        <f>VLOOKUP(H11366, [1]Products!B:E, 4, FALSE)</f>
        <v>23</v>
      </c>
      <c r="O11366" t="str">
        <f>TEXT(Table1[[#This Row],[Transaction Date]], "yyyy-mm")</f>
        <v>2024-11</v>
      </c>
      <c r="P11366" s="1">
        <f ca="1">YEAR(TODAY()) - YEAR(Table1[[#This Row],[Buyer Date of Birth]])</f>
        <v>60</v>
      </c>
      <c r="Q11366" s="2">
        <f>Table1[[#This Row],[Total Revenue]] - Table1[[#This Row],[Total Cost]]</f>
        <v>625</v>
      </c>
    </row>
    <row r="11367" spans="1:17" x14ac:dyDescent="0.25">
      <c r="A11367" s="1">
        <v>45626</v>
      </c>
      <c r="B11367" t="s">
        <v>259</v>
      </c>
      <c r="C11367" t="s">
        <v>847</v>
      </c>
      <c r="D11367" t="s">
        <v>89</v>
      </c>
      <c r="E11367" s="1">
        <v>15960</v>
      </c>
      <c r="F11367" t="s">
        <v>40</v>
      </c>
      <c r="G11367">
        <v>328</v>
      </c>
      <c r="H11367" t="s">
        <v>71</v>
      </c>
      <c r="I11367" t="s">
        <v>55</v>
      </c>
      <c r="J11367" t="s">
        <v>37</v>
      </c>
      <c r="K11367" t="str">
        <f>VLOOKUP(H11367, [1]Products!B:E, 2, FALSE)</f>
        <v>Peanut Butter Bites</v>
      </c>
      <c r="L11367" s="2">
        <f>VLOOKUP(H11367, [1]Products!B:D, 3, FALSE)</f>
        <v>5</v>
      </c>
      <c r="M11367" s="2">
        <f>Table1[[#This Row],[Quantity Purchased]] * Table1[[#This Row],[Unit Price]]</f>
        <v>2296</v>
      </c>
      <c r="N11367" s="2">
        <f>VLOOKUP(H11367, [1]Products!B:E, 4, FALSE)</f>
        <v>7</v>
      </c>
      <c r="O11367" t="str">
        <f>TEXT(Table1[[#This Row],[Transaction Date]], "yyyy-mm")</f>
        <v>2024-11</v>
      </c>
      <c r="P11367" s="1">
        <f ca="1">YEAR(TODAY()) - YEAR(Table1[[#This Row],[Buyer Date of Birth]])</f>
        <v>82</v>
      </c>
      <c r="Q11367" s="2">
        <f>Table1[[#This Row],[Total Revenue]] - Table1[[#This Row],[Total Cost]]</f>
        <v>2291</v>
      </c>
    </row>
    <row r="11368" spans="1:17" x14ac:dyDescent="0.25">
      <c r="A11368" s="1">
        <v>45625</v>
      </c>
      <c r="B11368" t="s">
        <v>564</v>
      </c>
      <c r="C11368" t="s">
        <v>454</v>
      </c>
      <c r="D11368" t="s">
        <v>78</v>
      </c>
      <c r="E11368" s="1">
        <v>27841</v>
      </c>
      <c r="F11368" t="s">
        <v>40</v>
      </c>
      <c r="G11368">
        <v>281</v>
      </c>
      <c r="H11368" t="s">
        <v>35</v>
      </c>
      <c r="I11368" t="s">
        <v>36</v>
      </c>
      <c r="J11368" t="s">
        <v>31</v>
      </c>
      <c r="K11368" t="str">
        <f>VLOOKUP(H11368, [1]Products!B:E, 2, FALSE)</f>
        <v>Caramel Biscuits</v>
      </c>
      <c r="L11368" s="2">
        <f>VLOOKUP(H11368, [1]Products!B:D, 3, FALSE)</f>
        <v>18</v>
      </c>
      <c r="M11368" s="2">
        <f>Table1[[#This Row],[Quantity Purchased]] * Table1[[#This Row],[Unit Price]]</f>
        <v>6182</v>
      </c>
      <c r="N11368" s="2">
        <f>VLOOKUP(H11368, [1]Products!B:E, 4, FALSE)</f>
        <v>22</v>
      </c>
      <c r="O11368" t="str">
        <f>TEXT(Table1[[#This Row],[Transaction Date]], "yyyy-mm")</f>
        <v>2024-11</v>
      </c>
      <c r="P11368" s="1">
        <f ca="1">YEAR(TODAY()) - YEAR(Table1[[#This Row],[Buyer Date of Birth]])</f>
        <v>49</v>
      </c>
      <c r="Q11368" s="2">
        <f>Table1[[#This Row],[Total Revenue]] - Table1[[#This Row],[Total Cost]]</f>
        <v>6164</v>
      </c>
    </row>
    <row r="11369" spans="1:17" x14ac:dyDescent="0.25">
      <c r="A11369" s="1">
        <v>45617</v>
      </c>
      <c r="B11369" t="s">
        <v>1039</v>
      </c>
      <c r="C11369" t="s">
        <v>314</v>
      </c>
      <c r="D11369" t="s">
        <v>84</v>
      </c>
      <c r="E11369" s="1">
        <v>35346</v>
      </c>
      <c r="F11369" t="s">
        <v>75</v>
      </c>
      <c r="G11369">
        <v>130</v>
      </c>
      <c r="H11369" t="s">
        <v>49</v>
      </c>
      <c r="I11369" t="s">
        <v>59</v>
      </c>
      <c r="J11369" t="s">
        <v>31</v>
      </c>
      <c r="K11369" t="str">
        <f>VLOOKUP(H11369, [1]Products!B:E, 2, FALSE)</f>
        <v>Butter Crunch</v>
      </c>
      <c r="L11369" s="2">
        <f>VLOOKUP(H11369, [1]Products!B:D, 3, FALSE)</f>
        <v>10</v>
      </c>
      <c r="M11369" s="2">
        <f>Table1[[#This Row],[Quantity Purchased]] * Table1[[#This Row],[Unit Price]]</f>
        <v>1430</v>
      </c>
      <c r="N11369" s="2">
        <f>VLOOKUP(H11369, [1]Products!B:E, 4, FALSE)</f>
        <v>11</v>
      </c>
      <c r="O11369" t="str">
        <f>TEXT(Table1[[#This Row],[Transaction Date]], "yyyy-mm")</f>
        <v>2024-11</v>
      </c>
      <c r="P11369" s="1">
        <f ca="1">YEAR(TODAY()) - YEAR(Table1[[#This Row],[Buyer Date of Birth]])</f>
        <v>29</v>
      </c>
      <c r="Q11369" s="2">
        <f>Table1[[#This Row],[Total Revenue]] - Table1[[#This Row],[Total Cost]]</f>
        <v>1420</v>
      </c>
    </row>
    <row r="11370" spans="1:17" x14ac:dyDescent="0.25">
      <c r="A11370" s="1">
        <v>45620</v>
      </c>
      <c r="B11370" t="s">
        <v>1209</v>
      </c>
      <c r="C11370" t="s">
        <v>404</v>
      </c>
      <c r="D11370" t="s">
        <v>78</v>
      </c>
      <c r="E11370" s="1">
        <v>27045</v>
      </c>
      <c r="F11370" t="s">
        <v>28</v>
      </c>
      <c r="G11370">
        <v>193</v>
      </c>
      <c r="H11370" t="s">
        <v>66</v>
      </c>
      <c r="I11370" t="s">
        <v>46</v>
      </c>
      <c r="J11370" t="s">
        <v>37</v>
      </c>
      <c r="K11370" t="str">
        <f>VLOOKUP(H11370, [1]Products!B:E, 2, FALSE)</f>
        <v>Oatmeal Cookies</v>
      </c>
      <c r="L11370" s="2">
        <f>VLOOKUP(H11370, [1]Products!B:D, 3, FALSE)</f>
        <v>19</v>
      </c>
      <c r="M11370" s="2">
        <f>Table1[[#This Row],[Quantity Purchased]] * Table1[[#This Row],[Unit Price]]</f>
        <v>4439</v>
      </c>
      <c r="N11370" s="2">
        <f>VLOOKUP(H11370, [1]Products!B:E, 4, FALSE)</f>
        <v>23</v>
      </c>
      <c r="O11370" t="str">
        <f>TEXT(Table1[[#This Row],[Transaction Date]], "yyyy-mm")</f>
        <v>2024-11</v>
      </c>
      <c r="P11370" s="1">
        <f ca="1">YEAR(TODAY()) - YEAR(Table1[[#This Row],[Buyer Date of Birth]])</f>
        <v>51</v>
      </c>
      <c r="Q11370" s="2">
        <f>Table1[[#This Row],[Total Revenue]] - Table1[[#This Row],[Total Cost]]</f>
        <v>4420</v>
      </c>
    </row>
    <row r="11371" spans="1:17" x14ac:dyDescent="0.25">
      <c r="A11371" s="1">
        <v>45606</v>
      </c>
      <c r="B11371" t="s">
        <v>123</v>
      </c>
      <c r="C11371" t="s">
        <v>1199</v>
      </c>
      <c r="D11371" t="s">
        <v>78</v>
      </c>
      <c r="E11371" s="1">
        <v>18448</v>
      </c>
      <c r="F11371" t="s">
        <v>75</v>
      </c>
      <c r="G11371">
        <v>442</v>
      </c>
      <c r="H11371" t="s">
        <v>22</v>
      </c>
      <c r="I11371" t="s">
        <v>23</v>
      </c>
      <c r="J11371" t="s">
        <v>37</v>
      </c>
      <c r="K11371" t="str">
        <f>VLOOKUP(H11371, [1]Products!B:E, 2, FALSE)</f>
        <v>Cinnamon Swirls</v>
      </c>
      <c r="L11371" s="2">
        <f>VLOOKUP(H11371, [1]Products!B:D, 3, FALSE)</f>
        <v>10</v>
      </c>
      <c r="M11371" s="2">
        <f>Table1[[#This Row],[Quantity Purchased]] * Table1[[#This Row],[Unit Price]]</f>
        <v>6188</v>
      </c>
      <c r="N11371" s="2">
        <f>VLOOKUP(H11371, [1]Products!B:E, 4, FALSE)</f>
        <v>14</v>
      </c>
      <c r="O11371" t="str">
        <f>TEXT(Table1[[#This Row],[Transaction Date]], "yyyy-mm")</f>
        <v>2024-11</v>
      </c>
      <c r="P11371" s="1">
        <f ca="1">YEAR(TODAY()) - YEAR(Table1[[#This Row],[Buyer Date of Birth]])</f>
        <v>75</v>
      </c>
      <c r="Q11371" s="2">
        <f>Table1[[#This Row],[Total Revenue]] - Table1[[#This Row],[Total Cost]]</f>
        <v>6178</v>
      </c>
    </row>
    <row r="11372" spans="1:17" x14ac:dyDescent="0.25">
      <c r="A11372" s="1">
        <v>45611</v>
      </c>
      <c r="B11372" t="s">
        <v>739</v>
      </c>
      <c r="C11372" t="s">
        <v>450</v>
      </c>
      <c r="D11372" t="s">
        <v>100</v>
      </c>
      <c r="E11372" s="1">
        <v>29192</v>
      </c>
      <c r="F11372" t="s">
        <v>75</v>
      </c>
      <c r="G11372">
        <v>273</v>
      </c>
      <c r="H11372" t="s">
        <v>63</v>
      </c>
      <c r="I11372" t="s">
        <v>30</v>
      </c>
      <c r="J11372" t="s">
        <v>24</v>
      </c>
      <c r="K11372" t="str">
        <f>VLOOKUP(H11372, [1]Products!B:E, 2, FALSE)</f>
        <v>Vanilla Wafers</v>
      </c>
      <c r="L11372" s="2">
        <f>VLOOKUP(H11372, [1]Products!B:D, 3, FALSE)</f>
        <v>18</v>
      </c>
      <c r="M11372" s="2">
        <f>Table1[[#This Row],[Quantity Purchased]] * Table1[[#This Row],[Unit Price]]</f>
        <v>9828</v>
      </c>
      <c r="N11372" s="2">
        <f>VLOOKUP(H11372, [1]Products!B:E, 4, FALSE)</f>
        <v>36</v>
      </c>
      <c r="O11372" t="str">
        <f>TEXT(Table1[[#This Row],[Transaction Date]], "yyyy-mm")</f>
        <v>2024-11</v>
      </c>
      <c r="P11372" s="1">
        <f ca="1">YEAR(TODAY()) - YEAR(Table1[[#This Row],[Buyer Date of Birth]])</f>
        <v>46</v>
      </c>
      <c r="Q11372" s="2">
        <f>Table1[[#This Row],[Total Revenue]] - Table1[[#This Row],[Total Cost]]</f>
        <v>9810</v>
      </c>
    </row>
    <row r="11373" spans="1:17" x14ac:dyDescent="0.25">
      <c r="A11373" s="1">
        <v>45624</v>
      </c>
      <c r="B11373" t="s">
        <v>1302</v>
      </c>
      <c r="C11373" t="s">
        <v>168</v>
      </c>
      <c r="D11373" t="s">
        <v>34</v>
      </c>
      <c r="E11373" s="1">
        <v>34447</v>
      </c>
      <c r="F11373" t="s">
        <v>28</v>
      </c>
      <c r="G11373">
        <v>311</v>
      </c>
      <c r="H11373" t="s">
        <v>29</v>
      </c>
      <c r="I11373" t="s">
        <v>59</v>
      </c>
      <c r="J11373" t="s">
        <v>24</v>
      </c>
      <c r="K11373" t="str">
        <f>VLOOKUP(H11373, [1]Products!B:E, 2, FALSE)</f>
        <v>Shortbread</v>
      </c>
      <c r="L11373" s="2">
        <f>VLOOKUP(H11373, [1]Products!B:D, 3, FALSE)</f>
        <v>10</v>
      </c>
      <c r="M11373" s="2">
        <f>Table1[[#This Row],[Quantity Purchased]] * Table1[[#This Row],[Unit Price]]</f>
        <v>13995</v>
      </c>
      <c r="N11373" s="2">
        <f>VLOOKUP(H11373, [1]Products!B:E, 4, FALSE)</f>
        <v>45</v>
      </c>
      <c r="O11373" t="str">
        <f>TEXT(Table1[[#This Row],[Transaction Date]], "yyyy-mm")</f>
        <v>2024-11</v>
      </c>
      <c r="P11373" s="1">
        <f ca="1">YEAR(TODAY()) - YEAR(Table1[[#This Row],[Buyer Date of Birth]])</f>
        <v>31</v>
      </c>
      <c r="Q11373" s="2">
        <f>Table1[[#This Row],[Total Revenue]] - Table1[[#This Row],[Total Cost]]</f>
        <v>13985</v>
      </c>
    </row>
    <row r="11374" spans="1:17" x14ac:dyDescent="0.25">
      <c r="A11374" s="1">
        <v>45621</v>
      </c>
      <c r="B11374" t="s">
        <v>682</v>
      </c>
      <c r="C11374" t="s">
        <v>287</v>
      </c>
      <c r="D11374" t="s">
        <v>58</v>
      </c>
      <c r="E11374" s="1">
        <v>27962</v>
      </c>
      <c r="F11374" t="s">
        <v>75</v>
      </c>
      <c r="G11374">
        <v>143</v>
      </c>
      <c r="H11374" t="s">
        <v>22</v>
      </c>
      <c r="I11374" t="s">
        <v>42</v>
      </c>
      <c r="J11374" t="s">
        <v>31</v>
      </c>
      <c r="K11374" t="str">
        <f>VLOOKUP(H11374, [1]Products!B:E, 2, FALSE)</f>
        <v>Cinnamon Swirls</v>
      </c>
      <c r="L11374" s="2">
        <f>VLOOKUP(H11374, [1]Products!B:D, 3, FALSE)</f>
        <v>10</v>
      </c>
      <c r="M11374" s="2">
        <f>Table1[[#This Row],[Quantity Purchased]] * Table1[[#This Row],[Unit Price]]</f>
        <v>2002</v>
      </c>
      <c r="N11374" s="2">
        <f>VLOOKUP(H11374, [1]Products!B:E, 4, FALSE)</f>
        <v>14</v>
      </c>
      <c r="O11374" t="str">
        <f>TEXT(Table1[[#This Row],[Transaction Date]], "yyyy-mm")</f>
        <v>2024-11</v>
      </c>
      <c r="P11374" s="1">
        <f ca="1">YEAR(TODAY()) - YEAR(Table1[[#This Row],[Buyer Date of Birth]])</f>
        <v>49</v>
      </c>
      <c r="Q11374" s="2">
        <f>Table1[[#This Row],[Total Revenue]] - Table1[[#This Row],[Total Cost]]</f>
        <v>1992</v>
      </c>
    </row>
    <row r="11375" spans="1:17" x14ac:dyDescent="0.25">
      <c r="A11375" s="1">
        <v>45602</v>
      </c>
      <c r="B11375" t="s">
        <v>1018</v>
      </c>
      <c r="C11375" t="s">
        <v>655</v>
      </c>
      <c r="D11375" t="s">
        <v>34</v>
      </c>
      <c r="E11375" s="1">
        <v>38464</v>
      </c>
      <c r="F11375" t="s">
        <v>28</v>
      </c>
      <c r="G11375">
        <v>106</v>
      </c>
      <c r="H11375" t="s">
        <v>49</v>
      </c>
      <c r="I11375" t="s">
        <v>23</v>
      </c>
      <c r="J11375" t="s">
        <v>24</v>
      </c>
      <c r="K11375" t="str">
        <f>VLOOKUP(H11375, [1]Products!B:E, 2, FALSE)</f>
        <v>Butter Crunch</v>
      </c>
      <c r="L11375" s="2">
        <f>VLOOKUP(H11375, [1]Products!B:D, 3, FALSE)</f>
        <v>10</v>
      </c>
      <c r="M11375" s="2">
        <f>Table1[[#This Row],[Quantity Purchased]] * Table1[[#This Row],[Unit Price]]</f>
        <v>1166</v>
      </c>
      <c r="N11375" s="2">
        <f>VLOOKUP(H11375, [1]Products!B:E, 4, FALSE)</f>
        <v>11</v>
      </c>
      <c r="O11375" t="str">
        <f>TEXT(Table1[[#This Row],[Transaction Date]], "yyyy-mm")</f>
        <v>2024-11</v>
      </c>
      <c r="P11375" s="1">
        <f ca="1">YEAR(TODAY()) - YEAR(Table1[[#This Row],[Buyer Date of Birth]])</f>
        <v>20</v>
      </c>
      <c r="Q11375" s="2">
        <f>Table1[[#This Row],[Total Revenue]] - Table1[[#This Row],[Total Cost]]</f>
        <v>1156</v>
      </c>
    </row>
    <row r="11376" spans="1:17" x14ac:dyDescent="0.25">
      <c r="A11376" s="1">
        <v>45625</v>
      </c>
      <c r="B11376" t="s">
        <v>408</v>
      </c>
      <c r="C11376" t="s">
        <v>229</v>
      </c>
      <c r="D11376" t="s">
        <v>58</v>
      </c>
      <c r="E11376" s="1">
        <v>20027</v>
      </c>
      <c r="F11376" t="s">
        <v>21</v>
      </c>
      <c r="G11376">
        <v>123</v>
      </c>
      <c r="H11376" t="s">
        <v>22</v>
      </c>
      <c r="I11376" t="s">
        <v>50</v>
      </c>
      <c r="J11376" t="s">
        <v>24</v>
      </c>
      <c r="K11376" t="str">
        <f>VLOOKUP(H11376, [1]Products!B:E, 2, FALSE)</f>
        <v>Cinnamon Swirls</v>
      </c>
      <c r="L11376" s="2">
        <f>VLOOKUP(H11376, [1]Products!B:D, 3, FALSE)</f>
        <v>10</v>
      </c>
      <c r="M11376" s="2">
        <f>Table1[[#This Row],[Quantity Purchased]] * Table1[[#This Row],[Unit Price]]</f>
        <v>1722</v>
      </c>
      <c r="N11376" s="2">
        <f>VLOOKUP(H11376, [1]Products!B:E, 4, FALSE)</f>
        <v>14</v>
      </c>
      <c r="O11376" t="str">
        <f>TEXT(Table1[[#This Row],[Transaction Date]], "yyyy-mm")</f>
        <v>2024-11</v>
      </c>
      <c r="P11376" s="1">
        <f ca="1">YEAR(TODAY()) - YEAR(Table1[[#This Row],[Buyer Date of Birth]])</f>
        <v>71</v>
      </c>
      <c r="Q11376" s="2">
        <f>Table1[[#This Row],[Total Revenue]] - Table1[[#This Row],[Total Cost]]</f>
        <v>1712</v>
      </c>
    </row>
    <row r="11377" spans="1:17" x14ac:dyDescent="0.25">
      <c r="A11377" s="1">
        <v>45613</v>
      </c>
      <c r="B11377" t="s">
        <v>113</v>
      </c>
      <c r="C11377" t="s">
        <v>1389</v>
      </c>
      <c r="D11377" t="s">
        <v>100</v>
      </c>
      <c r="E11377" s="1">
        <v>33440</v>
      </c>
      <c r="F11377" t="s">
        <v>75</v>
      </c>
      <c r="G11377">
        <v>466</v>
      </c>
      <c r="H11377" t="s">
        <v>49</v>
      </c>
      <c r="I11377" t="s">
        <v>55</v>
      </c>
      <c r="J11377" t="s">
        <v>37</v>
      </c>
      <c r="K11377" t="str">
        <f>VLOOKUP(H11377, [1]Products!B:E, 2, FALSE)</f>
        <v>Butter Crunch</v>
      </c>
      <c r="L11377" s="2">
        <f>VLOOKUP(H11377, [1]Products!B:D, 3, FALSE)</f>
        <v>10</v>
      </c>
      <c r="M11377" s="2">
        <f>Table1[[#This Row],[Quantity Purchased]] * Table1[[#This Row],[Unit Price]]</f>
        <v>5126</v>
      </c>
      <c r="N11377" s="2">
        <f>VLOOKUP(H11377, [1]Products!B:E, 4, FALSE)</f>
        <v>11</v>
      </c>
      <c r="O11377" t="str">
        <f>TEXT(Table1[[#This Row],[Transaction Date]], "yyyy-mm")</f>
        <v>2024-11</v>
      </c>
      <c r="P11377" s="1">
        <f ca="1">YEAR(TODAY()) - YEAR(Table1[[#This Row],[Buyer Date of Birth]])</f>
        <v>34</v>
      </c>
      <c r="Q11377" s="2">
        <f>Table1[[#This Row],[Total Revenue]] - Table1[[#This Row],[Total Cost]]</f>
        <v>5116</v>
      </c>
    </row>
    <row r="11378" spans="1:17" x14ac:dyDescent="0.25">
      <c r="A11378" s="1">
        <v>45615</v>
      </c>
      <c r="B11378" t="s">
        <v>1358</v>
      </c>
      <c r="C11378" t="s">
        <v>804</v>
      </c>
      <c r="D11378" t="s">
        <v>62</v>
      </c>
      <c r="E11378" s="1">
        <v>25826</v>
      </c>
      <c r="F11378" t="s">
        <v>75</v>
      </c>
      <c r="G11378">
        <v>66</v>
      </c>
      <c r="H11378" t="s">
        <v>72</v>
      </c>
      <c r="I11378" t="s">
        <v>23</v>
      </c>
      <c r="J11378" t="s">
        <v>24</v>
      </c>
      <c r="K11378" t="str">
        <f>VLOOKUP(H11378, [1]Products!B:E, 2, FALSE)</f>
        <v>Choco Delight</v>
      </c>
      <c r="L11378" s="2">
        <f>VLOOKUP(H11378, [1]Products!B:D, 3, FALSE)</f>
        <v>3</v>
      </c>
      <c r="M11378" s="2">
        <f>Table1[[#This Row],[Quantity Purchased]] * Table1[[#This Row],[Unit Price]]</f>
        <v>330</v>
      </c>
      <c r="N11378" s="2">
        <f>VLOOKUP(H11378, [1]Products!B:E, 4, FALSE)</f>
        <v>5</v>
      </c>
      <c r="O11378" t="str">
        <f>TEXT(Table1[[#This Row],[Transaction Date]], "yyyy-mm")</f>
        <v>2024-11</v>
      </c>
      <c r="P11378" s="1">
        <f ca="1">YEAR(TODAY()) - YEAR(Table1[[#This Row],[Buyer Date of Birth]])</f>
        <v>55</v>
      </c>
      <c r="Q11378" s="2">
        <f>Table1[[#This Row],[Total Revenue]] - Table1[[#This Row],[Total Cost]]</f>
        <v>327</v>
      </c>
    </row>
    <row r="11379" spans="1:17" x14ac:dyDescent="0.25">
      <c r="A11379" s="1">
        <v>45606</v>
      </c>
      <c r="B11379" t="s">
        <v>915</v>
      </c>
      <c r="C11379" t="s">
        <v>137</v>
      </c>
      <c r="D11379" t="s">
        <v>45</v>
      </c>
      <c r="E11379" s="1">
        <v>35437</v>
      </c>
      <c r="F11379" t="s">
        <v>75</v>
      </c>
      <c r="G11379">
        <v>423</v>
      </c>
      <c r="H11379" t="s">
        <v>66</v>
      </c>
      <c r="I11379" t="s">
        <v>50</v>
      </c>
      <c r="J11379" t="s">
        <v>37</v>
      </c>
      <c r="K11379" t="str">
        <f>VLOOKUP(H11379, [1]Products!B:E, 2, FALSE)</f>
        <v>Oatmeal Cookies</v>
      </c>
      <c r="L11379" s="2">
        <f>VLOOKUP(H11379, [1]Products!B:D, 3, FALSE)</f>
        <v>19</v>
      </c>
      <c r="M11379" s="2">
        <f>Table1[[#This Row],[Quantity Purchased]] * Table1[[#This Row],[Unit Price]]</f>
        <v>9729</v>
      </c>
      <c r="N11379" s="2">
        <f>VLOOKUP(H11379, [1]Products!B:E, 4, FALSE)</f>
        <v>23</v>
      </c>
      <c r="O11379" t="str">
        <f>TEXT(Table1[[#This Row],[Transaction Date]], "yyyy-mm")</f>
        <v>2024-11</v>
      </c>
      <c r="P11379" s="1">
        <f ca="1">YEAR(TODAY()) - YEAR(Table1[[#This Row],[Buyer Date of Birth]])</f>
        <v>28</v>
      </c>
      <c r="Q11379" s="2">
        <f>Table1[[#This Row],[Total Revenue]] - Table1[[#This Row],[Total Cost]]</f>
        <v>9710</v>
      </c>
    </row>
    <row r="11380" spans="1:17" x14ac:dyDescent="0.25">
      <c r="A11380" s="1">
        <v>45604</v>
      </c>
      <c r="B11380" t="s">
        <v>199</v>
      </c>
      <c r="C11380" t="s">
        <v>147</v>
      </c>
      <c r="D11380" t="s">
        <v>78</v>
      </c>
      <c r="E11380" s="1">
        <v>21055</v>
      </c>
      <c r="F11380" t="s">
        <v>21</v>
      </c>
      <c r="G11380">
        <v>266</v>
      </c>
      <c r="H11380" t="s">
        <v>22</v>
      </c>
      <c r="I11380" t="s">
        <v>23</v>
      </c>
      <c r="J11380" t="s">
        <v>31</v>
      </c>
      <c r="K11380" t="str">
        <f>VLOOKUP(H11380, [1]Products!B:E, 2, FALSE)</f>
        <v>Cinnamon Swirls</v>
      </c>
      <c r="L11380" s="2">
        <f>VLOOKUP(H11380, [1]Products!B:D, 3, FALSE)</f>
        <v>10</v>
      </c>
      <c r="M11380" s="2">
        <f>Table1[[#This Row],[Quantity Purchased]] * Table1[[#This Row],[Unit Price]]</f>
        <v>3724</v>
      </c>
      <c r="N11380" s="2">
        <f>VLOOKUP(H11380, [1]Products!B:E, 4, FALSE)</f>
        <v>14</v>
      </c>
      <c r="O11380" t="str">
        <f>TEXT(Table1[[#This Row],[Transaction Date]], "yyyy-mm")</f>
        <v>2024-11</v>
      </c>
      <c r="P11380" s="1">
        <f ca="1">YEAR(TODAY()) - YEAR(Table1[[#This Row],[Buyer Date of Birth]])</f>
        <v>68</v>
      </c>
      <c r="Q11380" s="2">
        <f>Table1[[#This Row],[Total Revenue]] - Table1[[#This Row],[Total Cost]]</f>
        <v>3714</v>
      </c>
    </row>
    <row r="11381" spans="1:17" x14ac:dyDescent="0.25">
      <c r="A11381" s="1">
        <v>45623</v>
      </c>
      <c r="B11381" t="s">
        <v>117</v>
      </c>
      <c r="C11381" t="s">
        <v>845</v>
      </c>
      <c r="D11381" t="s">
        <v>84</v>
      </c>
      <c r="E11381" s="1">
        <v>25349</v>
      </c>
      <c r="F11381" t="s">
        <v>75</v>
      </c>
      <c r="G11381">
        <v>233</v>
      </c>
      <c r="H11381" t="s">
        <v>66</v>
      </c>
      <c r="I11381" t="s">
        <v>30</v>
      </c>
      <c r="J11381" t="s">
        <v>31</v>
      </c>
      <c r="K11381" t="str">
        <f>VLOOKUP(H11381, [1]Products!B:E, 2, FALSE)</f>
        <v>Oatmeal Cookies</v>
      </c>
      <c r="L11381" s="2">
        <f>VLOOKUP(H11381, [1]Products!B:D, 3, FALSE)</f>
        <v>19</v>
      </c>
      <c r="M11381" s="2">
        <f>Table1[[#This Row],[Quantity Purchased]] * Table1[[#This Row],[Unit Price]]</f>
        <v>5359</v>
      </c>
      <c r="N11381" s="2">
        <f>VLOOKUP(H11381, [1]Products!B:E, 4, FALSE)</f>
        <v>23</v>
      </c>
      <c r="O11381" t="str">
        <f>TEXT(Table1[[#This Row],[Transaction Date]], "yyyy-mm")</f>
        <v>2024-11</v>
      </c>
      <c r="P11381" s="1">
        <f ca="1">YEAR(TODAY()) - YEAR(Table1[[#This Row],[Buyer Date of Birth]])</f>
        <v>56</v>
      </c>
      <c r="Q11381" s="2">
        <f>Table1[[#This Row],[Total Revenue]] - Table1[[#This Row],[Total Cost]]</f>
        <v>5340</v>
      </c>
    </row>
    <row r="11382" spans="1:17" x14ac:dyDescent="0.25">
      <c r="A11382" s="1">
        <v>45612</v>
      </c>
      <c r="B11382" t="s">
        <v>313</v>
      </c>
      <c r="C11382" t="s">
        <v>542</v>
      </c>
      <c r="D11382" t="s">
        <v>89</v>
      </c>
      <c r="E11382" s="1">
        <v>38047</v>
      </c>
      <c r="F11382" t="s">
        <v>21</v>
      </c>
      <c r="G11382">
        <v>184</v>
      </c>
      <c r="H11382" t="s">
        <v>66</v>
      </c>
      <c r="I11382" t="s">
        <v>23</v>
      </c>
      <c r="J11382" t="s">
        <v>37</v>
      </c>
      <c r="K11382" t="str">
        <f>VLOOKUP(H11382, [1]Products!B:E, 2, FALSE)</f>
        <v>Oatmeal Cookies</v>
      </c>
      <c r="L11382" s="2">
        <f>VLOOKUP(H11382, [1]Products!B:D, 3, FALSE)</f>
        <v>19</v>
      </c>
      <c r="M11382" s="2">
        <f>Table1[[#This Row],[Quantity Purchased]] * Table1[[#This Row],[Unit Price]]</f>
        <v>4232</v>
      </c>
      <c r="N11382" s="2">
        <f>VLOOKUP(H11382, [1]Products!B:E, 4, FALSE)</f>
        <v>23</v>
      </c>
      <c r="O11382" t="str">
        <f>TEXT(Table1[[#This Row],[Transaction Date]], "yyyy-mm")</f>
        <v>2024-11</v>
      </c>
      <c r="P11382" s="1">
        <f ca="1">YEAR(TODAY()) - YEAR(Table1[[#This Row],[Buyer Date of Birth]])</f>
        <v>21</v>
      </c>
      <c r="Q11382" s="2">
        <f>Table1[[#This Row],[Total Revenue]] - Table1[[#This Row],[Total Cost]]</f>
        <v>4213</v>
      </c>
    </row>
    <row r="11383" spans="1:17" x14ac:dyDescent="0.25">
      <c r="A11383" s="1">
        <v>45598</v>
      </c>
      <c r="B11383" t="s">
        <v>957</v>
      </c>
      <c r="C11383" t="s">
        <v>252</v>
      </c>
      <c r="D11383" t="s">
        <v>34</v>
      </c>
      <c r="E11383" s="1">
        <v>33465</v>
      </c>
      <c r="F11383" t="s">
        <v>21</v>
      </c>
      <c r="G11383">
        <v>11</v>
      </c>
      <c r="H11383" t="s">
        <v>41</v>
      </c>
      <c r="I11383" t="s">
        <v>30</v>
      </c>
      <c r="J11383" t="s">
        <v>37</v>
      </c>
      <c r="K11383" t="str">
        <f>VLOOKUP(H11383, [1]Products!B:E, 2, FALSE)</f>
        <v>Ginger Snaps</v>
      </c>
      <c r="L11383" s="2">
        <f>VLOOKUP(H11383, [1]Products!B:D, 3, FALSE)</f>
        <v>14</v>
      </c>
      <c r="M11383" s="2">
        <f>Table1[[#This Row],[Quantity Purchased]] * Table1[[#This Row],[Unit Price]]</f>
        <v>308</v>
      </c>
      <c r="N11383" s="2">
        <f>VLOOKUP(H11383, [1]Products!B:E, 4, FALSE)</f>
        <v>28</v>
      </c>
      <c r="O11383" t="str">
        <f>TEXT(Table1[[#This Row],[Transaction Date]], "yyyy-mm")</f>
        <v>2024-11</v>
      </c>
      <c r="P11383" s="1">
        <f ca="1">YEAR(TODAY()) - YEAR(Table1[[#This Row],[Buyer Date of Birth]])</f>
        <v>34</v>
      </c>
      <c r="Q11383" s="2">
        <f>Table1[[#This Row],[Total Revenue]] - Table1[[#This Row],[Total Cost]]</f>
        <v>294</v>
      </c>
    </row>
    <row r="11384" spans="1:17" x14ac:dyDescent="0.25">
      <c r="A11384" s="1">
        <v>45608</v>
      </c>
      <c r="B11384" t="s">
        <v>321</v>
      </c>
      <c r="C11384" t="s">
        <v>114</v>
      </c>
      <c r="D11384" t="s">
        <v>100</v>
      </c>
      <c r="E11384" s="1">
        <v>27120</v>
      </c>
      <c r="F11384" t="s">
        <v>40</v>
      </c>
      <c r="G11384">
        <v>334</v>
      </c>
      <c r="H11384" t="s">
        <v>71</v>
      </c>
      <c r="I11384" t="s">
        <v>55</v>
      </c>
      <c r="J11384" t="s">
        <v>24</v>
      </c>
      <c r="K11384" t="str">
        <f>VLOOKUP(H11384, [1]Products!B:E, 2, FALSE)</f>
        <v>Peanut Butter Bites</v>
      </c>
      <c r="L11384" s="2">
        <f>VLOOKUP(H11384, [1]Products!B:D, 3, FALSE)</f>
        <v>5</v>
      </c>
      <c r="M11384" s="2">
        <f>Table1[[#This Row],[Quantity Purchased]] * Table1[[#This Row],[Unit Price]]</f>
        <v>2338</v>
      </c>
      <c r="N11384" s="2">
        <f>VLOOKUP(H11384, [1]Products!B:E, 4, FALSE)</f>
        <v>7</v>
      </c>
      <c r="O11384" t="str">
        <f>TEXT(Table1[[#This Row],[Transaction Date]], "yyyy-mm")</f>
        <v>2024-11</v>
      </c>
      <c r="P11384" s="1">
        <f ca="1">YEAR(TODAY()) - YEAR(Table1[[#This Row],[Buyer Date of Birth]])</f>
        <v>51</v>
      </c>
      <c r="Q11384" s="2">
        <f>Table1[[#This Row],[Total Revenue]] - Table1[[#This Row],[Total Cost]]</f>
        <v>2333</v>
      </c>
    </row>
    <row r="11385" spans="1:17" x14ac:dyDescent="0.25">
      <c r="A11385" s="1">
        <v>45610</v>
      </c>
      <c r="B11385" t="s">
        <v>240</v>
      </c>
      <c r="C11385" t="s">
        <v>962</v>
      </c>
      <c r="D11385" t="s">
        <v>78</v>
      </c>
      <c r="E11385" s="1">
        <v>32090</v>
      </c>
      <c r="F11385" t="s">
        <v>40</v>
      </c>
      <c r="G11385">
        <v>240</v>
      </c>
      <c r="H11385" t="s">
        <v>54</v>
      </c>
      <c r="I11385" t="s">
        <v>23</v>
      </c>
      <c r="J11385" t="s">
        <v>24</v>
      </c>
      <c r="K11385" t="str">
        <f>VLOOKUP(H11385, [1]Products!B:E, 2, FALSE)</f>
        <v>Lemon Crisps</v>
      </c>
      <c r="L11385" s="2">
        <f>VLOOKUP(H11385, [1]Products!B:D, 3, FALSE)</f>
        <v>7</v>
      </c>
      <c r="M11385" s="2">
        <f>Table1[[#This Row],[Quantity Purchased]] * Table1[[#This Row],[Unit Price]]</f>
        <v>2160</v>
      </c>
      <c r="N11385" s="2">
        <f>VLOOKUP(H11385, [1]Products!B:E, 4, FALSE)</f>
        <v>9</v>
      </c>
      <c r="O11385" t="str">
        <f>TEXT(Table1[[#This Row],[Transaction Date]], "yyyy-mm")</f>
        <v>2024-11</v>
      </c>
      <c r="P11385" s="1">
        <f ca="1">YEAR(TODAY()) - YEAR(Table1[[#This Row],[Buyer Date of Birth]])</f>
        <v>38</v>
      </c>
      <c r="Q11385" s="2">
        <f>Table1[[#This Row],[Total Revenue]] - Table1[[#This Row],[Total Cost]]</f>
        <v>2153</v>
      </c>
    </row>
    <row r="11386" spans="1:17" x14ac:dyDescent="0.25">
      <c r="A11386" s="1">
        <v>45597</v>
      </c>
      <c r="B11386" t="s">
        <v>993</v>
      </c>
      <c r="C11386" t="s">
        <v>819</v>
      </c>
      <c r="D11386" t="s">
        <v>20</v>
      </c>
      <c r="E11386" s="1">
        <v>24587</v>
      </c>
      <c r="F11386" t="s">
        <v>75</v>
      </c>
      <c r="G11386">
        <v>497</v>
      </c>
      <c r="H11386" t="s">
        <v>72</v>
      </c>
      <c r="I11386" t="s">
        <v>23</v>
      </c>
      <c r="J11386" t="s">
        <v>31</v>
      </c>
      <c r="K11386" t="str">
        <f>VLOOKUP(H11386, [1]Products!B:E, 2, FALSE)</f>
        <v>Choco Delight</v>
      </c>
      <c r="L11386" s="2">
        <f>VLOOKUP(H11386, [1]Products!B:D, 3, FALSE)</f>
        <v>3</v>
      </c>
      <c r="M11386" s="2">
        <f>Table1[[#This Row],[Quantity Purchased]] * Table1[[#This Row],[Unit Price]]</f>
        <v>2485</v>
      </c>
      <c r="N11386" s="2">
        <f>VLOOKUP(H11386, [1]Products!B:E, 4, FALSE)</f>
        <v>5</v>
      </c>
      <c r="O11386" t="str">
        <f>TEXT(Table1[[#This Row],[Transaction Date]], "yyyy-mm")</f>
        <v>2024-11</v>
      </c>
      <c r="P11386" s="1">
        <f ca="1">YEAR(TODAY()) - YEAR(Table1[[#This Row],[Buyer Date of Birth]])</f>
        <v>58</v>
      </c>
      <c r="Q11386" s="2">
        <f>Table1[[#This Row],[Total Revenue]] - Table1[[#This Row],[Total Cost]]</f>
        <v>2482</v>
      </c>
    </row>
    <row r="11387" spans="1:17" x14ac:dyDescent="0.25">
      <c r="A11387" s="1">
        <v>45622</v>
      </c>
      <c r="B11387" t="s">
        <v>455</v>
      </c>
      <c r="C11387" t="s">
        <v>215</v>
      </c>
      <c r="D11387" t="s">
        <v>78</v>
      </c>
      <c r="E11387" s="1">
        <v>33125</v>
      </c>
      <c r="F11387" t="s">
        <v>28</v>
      </c>
      <c r="G11387">
        <v>69</v>
      </c>
      <c r="H11387" t="s">
        <v>41</v>
      </c>
      <c r="I11387" t="s">
        <v>59</v>
      </c>
      <c r="J11387" t="s">
        <v>24</v>
      </c>
      <c r="K11387" t="str">
        <f>VLOOKUP(H11387, [1]Products!B:E, 2, FALSE)</f>
        <v>Ginger Snaps</v>
      </c>
      <c r="L11387" s="2">
        <f>VLOOKUP(H11387, [1]Products!B:D, 3, FALSE)</f>
        <v>14</v>
      </c>
      <c r="M11387" s="2">
        <f>Table1[[#This Row],[Quantity Purchased]] * Table1[[#This Row],[Unit Price]]</f>
        <v>1932</v>
      </c>
      <c r="N11387" s="2">
        <f>VLOOKUP(H11387, [1]Products!B:E, 4, FALSE)</f>
        <v>28</v>
      </c>
      <c r="O11387" t="str">
        <f>TEXT(Table1[[#This Row],[Transaction Date]], "yyyy-mm")</f>
        <v>2024-11</v>
      </c>
      <c r="P11387" s="1">
        <f ca="1">YEAR(TODAY()) - YEAR(Table1[[#This Row],[Buyer Date of Birth]])</f>
        <v>35</v>
      </c>
      <c r="Q11387" s="2">
        <f>Table1[[#This Row],[Total Revenue]] - Table1[[#This Row],[Total Cost]]</f>
        <v>1918</v>
      </c>
    </row>
    <row r="11388" spans="1:17" x14ac:dyDescent="0.25">
      <c r="A11388" s="1">
        <v>45604</v>
      </c>
      <c r="B11388" t="s">
        <v>858</v>
      </c>
      <c r="C11388" t="s">
        <v>513</v>
      </c>
      <c r="D11388" t="s">
        <v>34</v>
      </c>
      <c r="E11388" s="1">
        <v>30978</v>
      </c>
      <c r="F11388" t="s">
        <v>21</v>
      </c>
      <c r="G11388">
        <v>458</v>
      </c>
      <c r="H11388" t="s">
        <v>29</v>
      </c>
      <c r="I11388" t="s">
        <v>23</v>
      </c>
      <c r="J11388" t="s">
        <v>24</v>
      </c>
      <c r="K11388" t="str">
        <f>VLOOKUP(H11388, [1]Products!B:E, 2, FALSE)</f>
        <v>Shortbread</v>
      </c>
      <c r="L11388" s="2">
        <f>VLOOKUP(H11388, [1]Products!B:D, 3, FALSE)</f>
        <v>10</v>
      </c>
      <c r="M11388" s="2">
        <f>Table1[[#This Row],[Quantity Purchased]] * Table1[[#This Row],[Unit Price]]</f>
        <v>20610</v>
      </c>
      <c r="N11388" s="2">
        <f>VLOOKUP(H11388, [1]Products!B:E, 4, FALSE)</f>
        <v>45</v>
      </c>
      <c r="O11388" t="str">
        <f>TEXT(Table1[[#This Row],[Transaction Date]], "yyyy-mm")</f>
        <v>2024-11</v>
      </c>
      <c r="P11388" s="1">
        <f ca="1">YEAR(TODAY()) - YEAR(Table1[[#This Row],[Buyer Date of Birth]])</f>
        <v>41</v>
      </c>
      <c r="Q11388" s="2">
        <f>Table1[[#This Row],[Total Revenue]] - Table1[[#This Row],[Total Cost]]</f>
        <v>20600</v>
      </c>
    </row>
    <row r="11389" spans="1:17" x14ac:dyDescent="0.25">
      <c r="A11389" s="1">
        <v>45621</v>
      </c>
      <c r="B11389" t="s">
        <v>663</v>
      </c>
      <c r="C11389" t="s">
        <v>470</v>
      </c>
      <c r="D11389" t="s">
        <v>34</v>
      </c>
      <c r="E11389" s="1">
        <v>24038</v>
      </c>
      <c r="F11389" t="s">
        <v>40</v>
      </c>
      <c r="G11389">
        <v>466</v>
      </c>
      <c r="H11389" t="s">
        <v>49</v>
      </c>
      <c r="I11389" t="s">
        <v>46</v>
      </c>
      <c r="J11389" t="s">
        <v>37</v>
      </c>
      <c r="K11389" t="str">
        <f>VLOOKUP(H11389, [1]Products!B:E, 2, FALSE)</f>
        <v>Butter Crunch</v>
      </c>
      <c r="L11389" s="2">
        <f>VLOOKUP(H11389, [1]Products!B:D, 3, FALSE)</f>
        <v>10</v>
      </c>
      <c r="M11389" s="2">
        <f>Table1[[#This Row],[Quantity Purchased]] * Table1[[#This Row],[Unit Price]]</f>
        <v>5126</v>
      </c>
      <c r="N11389" s="2">
        <f>VLOOKUP(H11389, [1]Products!B:E, 4, FALSE)</f>
        <v>11</v>
      </c>
      <c r="O11389" t="str">
        <f>TEXT(Table1[[#This Row],[Transaction Date]], "yyyy-mm")</f>
        <v>2024-11</v>
      </c>
      <c r="P11389" s="1">
        <f ca="1">YEAR(TODAY()) - YEAR(Table1[[#This Row],[Buyer Date of Birth]])</f>
        <v>60</v>
      </c>
      <c r="Q11389" s="2">
        <f>Table1[[#This Row],[Total Revenue]] - Table1[[#This Row],[Total Cost]]</f>
        <v>5116</v>
      </c>
    </row>
    <row r="11390" spans="1:17" x14ac:dyDescent="0.25">
      <c r="A11390" s="1">
        <v>45605</v>
      </c>
      <c r="B11390" t="s">
        <v>443</v>
      </c>
      <c r="C11390" t="s">
        <v>842</v>
      </c>
      <c r="D11390" t="s">
        <v>89</v>
      </c>
      <c r="E11390" s="1">
        <v>38213</v>
      </c>
      <c r="F11390" t="s">
        <v>75</v>
      </c>
      <c r="G11390">
        <v>346</v>
      </c>
      <c r="H11390" t="s">
        <v>41</v>
      </c>
      <c r="I11390" t="s">
        <v>46</v>
      </c>
      <c r="J11390" t="s">
        <v>24</v>
      </c>
      <c r="K11390" t="str">
        <f>VLOOKUP(H11390, [1]Products!B:E, 2, FALSE)</f>
        <v>Ginger Snaps</v>
      </c>
      <c r="L11390" s="2">
        <f>VLOOKUP(H11390, [1]Products!B:D, 3, FALSE)</f>
        <v>14</v>
      </c>
      <c r="M11390" s="2">
        <f>Table1[[#This Row],[Quantity Purchased]] * Table1[[#This Row],[Unit Price]]</f>
        <v>9688</v>
      </c>
      <c r="N11390" s="2">
        <f>VLOOKUP(H11390, [1]Products!B:E, 4, FALSE)</f>
        <v>28</v>
      </c>
      <c r="O11390" t="str">
        <f>TEXT(Table1[[#This Row],[Transaction Date]], "yyyy-mm")</f>
        <v>2024-11</v>
      </c>
      <c r="P11390" s="1">
        <f ca="1">YEAR(TODAY()) - YEAR(Table1[[#This Row],[Buyer Date of Birth]])</f>
        <v>21</v>
      </c>
      <c r="Q11390" s="2">
        <f>Table1[[#This Row],[Total Revenue]] - Table1[[#This Row],[Total Cost]]</f>
        <v>9674</v>
      </c>
    </row>
    <row r="11391" spans="1:17" x14ac:dyDescent="0.25">
      <c r="A11391" s="1">
        <v>45613</v>
      </c>
      <c r="B11391" t="s">
        <v>236</v>
      </c>
      <c r="C11391" t="s">
        <v>69</v>
      </c>
      <c r="D11391" t="s">
        <v>84</v>
      </c>
      <c r="E11391" s="1">
        <v>33320</v>
      </c>
      <c r="F11391" t="s">
        <v>28</v>
      </c>
      <c r="G11391">
        <v>436</v>
      </c>
      <c r="H11391" t="s">
        <v>41</v>
      </c>
      <c r="I11391" t="s">
        <v>30</v>
      </c>
      <c r="J11391" t="s">
        <v>31</v>
      </c>
      <c r="K11391" t="str">
        <f>VLOOKUP(H11391, [1]Products!B:E, 2, FALSE)</f>
        <v>Ginger Snaps</v>
      </c>
      <c r="L11391" s="2">
        <f>VLOOKUP(H11391, [1]Products!B:D, 3, FALSE)</f>
        <v>14</v>
      </c>
      <c r="M11391" s="2">
        <f>Table1[[#This Row],[Quantity Purchased]] * Table1[[#This Row],[Unit Price]]</f>
        <v>12208</v>
      </c>
      <c r="N11391" s="2">
        <f>VLOOKUP(H11391, [1]Products!B:E, 4, FALSE)</f>
        <v>28</v>
      </c>
      <c r="O11391" t="str">
        <f>TEXT(Table1[[#This Row],[Transaction Date]], "yyyy-mm")</f>
        <v>2024-11</v>
      </c>
      <c r="P11391" s="1">
        <f ca="1">YEAR(TODAY()) - YEAR(Table1[[#This Row],[Buyer Date of Birth]])</f>
        <v>34</v>
      </c>
      <c r="Q11391" s="2">
        <f>Table1[[#This Row],[Total Revenue]] - Table1[[#This Row],[Total Cost]]</f>
        <v>12194</v>
      </c>
    </row>
    <row r="11392" spans="1:17" x14ac:dyDescent="0.25">
      <c r="A11392" s="1">
        <v>45608</v>
      </c>
      <c r="B11392" t="s">
        <v>244</v>
      </c>
      <c r="C11392" t="s">
        <v>465</v>
      </c>
      <c r="D11392" t="s">
        <v>78</v>
      </c>
      <c r="E11392" s="1">
        <v>18191</v>
      </c>
      <c r="F11392" t="s">
        <v>21</v>
      </c>
      <c r="G11392">
        <v>328</v>
      </c>
      <c r="H11392" t="s">
        <v>71</v>
      </c>
      <c r="I11392" t="s">
        <v>23</v>
      </c>
      <c r="J11392" t="s">
        <v>24</v>
      </c>
      <c r="K11392" t="str">
        <f>VLOOKUP(H11392, [1]Products!B:E, 2, FALSE)</f>
        <v>Peanut Butter Bites</v>
      </c>
      <c r="L11392" s="2">
        <f>VLOOKUP(H11392, [1]Products!B:D, 3, FALSE)</f>
        <v>5</v>
      </c>
      <c r="M11392" s="2">
        <f>Table1[[#This Row],[Quantity Purchased]] * Table1[[#This Row],[Unit Price]]</f>
        <v>2296</v>
      </c>
      <c r="N11392" s="2">
        <f>VLOOKUP(H11392, [1]Products!B:E, 4, FALSE)</f>
        <v>7</v>
      </c>
      <c r="O11392" t="str">
        <f>TEXT(Table1[[#This Row],[Transaction Date]], "yyyy-mm")</f>
        <v>2024-11</v>
      </c>
      <c r="P11392" s="1">
        <f ca="1">YEAR(TODAY()) - YEAR(Table1[[#This Row],[Buyer Date of Birth]])</f>
        <v>76</v>
      </c>
      <c r="Q11392" s="2">
        <f>Table1[[#This Row],[Total Revenue]] - Table1[[#This Row],[Total Cost]]</f>
        <v>2291</v>
      </c>
    </row>
    <row r="11393" spans="1:17" x14ac:dyDescent="0.25">
      <c r="A11393" s="1">
        <v>45625</v>
      </c>
      <c r="B11393" t="s">
        <v>199</v>
      </c>
      <c r="C11393" t="s">
        <v>568</v>
      </c>
      <c r="D11393" t="s">
        <v>78</v>
      </c>
      <c r="E11393" s="1">
        <v>17149</v>
      </c>
      <c r="F11393" t="s">
        <v>75</v>
      </c>
      <c r="G11393">
        <v>323</v>
      </c>
      <c r="H11393" t="s">
        <v>49</v>
      </c>
      <c r="I11393" t="s">
        <v>36</v>
      </c>
      <c r="J11393" t="s">
        <v>37</v>
      </c>
      <c r="K11393" t="str">
        <f>VLOOKUP(H11393, [1]Products!B:E, 2, FALSE)</f>
        <v>Butter Crunch</v>
      </c>
      <c r="L11393" s="2">
        <f>VLOOKUP(H11393, [1]Products!B:D, 3, FALSE)</f>
        <v>10</v>
      </c>
      <c r="M11393" s="2">
        <f>Table1[[#This Row],[Quantity Purchased]] * Table1[[#This Row],[Unit Price]]</f>
        <v>3553</v>
      </c>
      <c r="N11393" s="2">
        <f>VLOOKUP(H11393, [1]Products!B:E, 4, FALSE)</f>
        <v>11</v>
      </c>
      <c r="O11393" t="str">
        <f>TEXT(Table1[[#This Row],[Transaction Date]], "yyyy-mm")</f>
        <v>2024-11</v>
      </c>
      <c r="P11393" s="1">
        <f ca="1">YEAR(TODAY()) - YEAR(Table1[[#This Row],[Buyer Date of Birth]])</f>
        <v>79</v>
      </c>
      <c r="Q11393" s="2">
        <f>Table1[[#This Row],[Total Revenue]] - Table1[[#This Row],[Total Cost]]</f>
        <v>3543</v>
      </c>
    </row>
    <row r="11394" spans="1:17" x14ac:dyDescent="0.25">
      <c r="A11394" s="1">
        <v>45619</v>
      </c>
      <c r="B11394" t="s">
        <v>358</v>
      </c>
      <c r="C11394" t="s">
        <v>33</v>
      </c>
      <c r="D11394" t="s">
        <v>58</v>
      </c>
      <c r="E11394" s="1">
        <v>16759</v>
      </c>
      <c r="F11394" t="s">
        <v>28</v>
      </c>
      <c r="G11394">
        <v>294</v>
      </c>
      <c r="H11394" t="s">
        <v>22</v>
      </c>
      <c r="I11394" t="s">
        <v>30</v>
      </c>
      <c r="J11394" t="s">
        <v>31</v>
      </c>
      <c r="K11394" t="str">
        <f>VLOOKUP(H11394, [1]Products!B:E, 2, FALSE)</f>
        <v>Cinnamon Swirls</v>
      </c>
      <c r="L11394" s="2">
        <f>VLOOKUP(H11394, [1]Products!B:D, 3, FALSE)</f>
        <v>10</v>
      </c>
      <c r="M11394" s="2">
        <f>Table1[[#This Row],[Quantity Purchased]] * Table1[[#This Row],[Unit Price]]</f>
        <v>4116</v>
      </c>
      <c r="N11394" s="2">
        <f>VLOOKUP(H11394, [1]Products!B:E, 4, FALSE)</f>
        <v>14</v>
      </c>
      <c r="O11394" t="str">
        <f>TEXT(Table1[[#This Row],[Transaction Date]], "yyyy-mm")</f>
        <v>2024-11</v>
      </c>
      <c r="P11394" s="1">
        <f ca="1">YEAR(TODAY()) - YEAR(Table1[[#This Row],[Buyer Date of Birth]])</f>
        <v>80</v>
      </c>
      <c r="Q11394" s="2">
        <f>Table1[[#This Row],[Total Revenue]] - Table1[[#This Row],[Total Cost]]</f>
        <v>4106</v>
      </c>
    </row>
    <row r="11395" spans="1:17" x14ac:dyDescent="0.25">
      <c r="A11395" s="1">
        <v>45611</v>
      </c>
      <c r="B11395" t="s">
        <v>230</v>
      </c>
      <c r="C11395" t="s">
        <v>39</v>
      </c>
      <c r="D11395" t="s">
        <v>45</v>
      </c>
      <c r="E11395" s="1">
        <v>16470</v>
      </c>
      <c r="F11395" t="s">
        <v>75</v>
      </c>
      <c r="G11395">
        <v>311</v>
      </c>
      <c r="H11395" t="s">
        <v>54</v>
      </c>
      <c r="I11395" t="s">
        <v>30</v>
      </c>
      <c r="J11395" t="s">
        <v>31</v>
      </c>
      <c r="K11395" t="str">
        <f>VLOOKUP(H11395, [1]Products!B:E, 2, FALSE)</f>
        <v>Lemon Crisps</v>
      </c>
      <c r="L11395" s="2">
        <f>VLOOKUP(H11395, [1]Products!B:D, 3, FALSE)</f>
        <v>7</v>
      </c>
      <c r="M11395" s="2">
        <f>Table1[[#This Row],[Quantity Purchased]] * Table1[[#This Row],[Unit Price]]</f>
        <v>2799</v>
      </c>
      <c r="N11395" s="2">
        <f>VLOOKUP(H11395, [1]Products!B:E, 4, FALSE)</f>
        <v>9</v>
      </c>
      <c r="O11395" t="str">
        <f>TEXT(Table1[[#This Row],[Transaction Date]], "yyyy-mm")</f>
        <v>2024-11</v>
      </c>
      <c r="P11395" s="1">
        <f ca="1">YEAR(TODAY()) - YEAR(Table1[[#This Row],[Buyer Date of Birth]])</f>
        <v>80</v>
      </c>
      <c r="Q11395" s="2">
        <f>Table1[[#This Row],[Total Revenue]] - Table1[[#This Row],[Total Cost]]</f>
        <v>2792</v>
      </c>
    </row>
    <row r="11396" spans="1:17" x14ac:dyDescent="0.25">
      <c r="A11396" s="1">
        <v>45610</v>
      </c>
      <c r="B11396" t="s">
        <v>1250</v>
      </c>
      <c r="C11396" t="s">
        <v>900</v>
      </c>
      <c r="D11396" t="s">
        <v>53</v>
      </c>
      <c r="E11396" s="1">
        <v>28187</v>
      </c>
      <c r="F11396" t="s">
        <v>40</v>
      </c>
      <c r="G11396">
        <v>298</v>
      </c>
      <c r="H11396" t="s">
        <v>49</v>
      </c>
      <c r="I11396" t="s">
        <v>23</v>
      </c>
      <c r="J11396" t="s">
        <v>37</v>
      </c>
      <c r="K11396" t="str">
        <f>VLOOKUP(H11396, [1]Products!B:E, 2, FALSE)</f>
        <v>Butter Crunch</v>
      </c>
      <c r="L11396" s="2">
        <f>VLOOKUP(H11396, [1]Products!B:D, 3, FALSE)</f>
        <v>10</v>
      </c>
      <c r="M11396" s="2">
        <f>Table1[[#This Row],[Quantity Purchased]] * Table1[[#This Row],[Unit Price]]</f>
        <v>3278</v>
      </c>
      <c r="N11396" s="2">
        <f>VLOOKUP(H11396, [1]Products!B:E, 4, FALSE)</f>
        <v>11</v>
      </c>
      <c r="O11396" t="str">
        <f>TEXT(Table1[[#This Row],[Transaction Date]], "yyyy-mm")</f>
        <v>2024-11</v>
      </c>
      <c r="P11396" s="1">
        <f ca="1">YEAR(TODAY()) - YEAR(Table1[[#This Row],[Buyer Date of Birth]])</f>
        <v>48</v>
      </c>
      <c r="Q11396" s="2">
        <f>Table1[[#This Row],[Total Revenue]] - Table1[[#This Row],[Total Cost]]</f>
        <v>3268</v>
      </c>
    </row>
    <row r="11397" spans="1:17" x14ac:dyDescent="0.25">
      <c r="A11397" s="1">
        <v>45617</v>
      </c>
      <c r="B11397" t="s">
        <v>428</v>
      </c>
      <c r="C11397" t="s">
        <v>345</v>
      </c>
      <c r="D11397" t="s">
        <v>89</v>
      </c>
      <c r="E11397" s="1">
        <v>23622</v>
      </c>
      <c r="F11397" t="s">
        <v>21</v>
      </c>
      <c r="G11397">
        <v>138</v>
      </c>
      <c r="H11397" t="s">
        <v>63</v>
      </c>
      <c r="I11397" t="s">
        <v>46</v>
      </c>
      <c r="J11397" t="s">
        <v>37</v>
      </c>
      <c r="K11397" t="str">
        <f>VLOOKUP(H11397, [1]Products!B:E, 2, FALSE)</f>
        <v>Vanilla Wafers</v>
      </c>
      <c r="L11397" s="2">
        <f>VLOOKUP(H11397, [1]Products!B:D, 3, FALSE)</f>
        <v>18</v>
      </c>
      <c r="M11397" s="2">
        <f>Table1[[#This Row],[Quantity Purchased]] * Table1[[#This Row],[Unit Price]]</f>
        <v>4968</v>
      </c>
      <c r="N11397" s="2">
        <f>VLOOKUP(H11397, [1]Products!B:E, 4, FALSE)</f>
        <v>36</v>
      </c>
      <c r="O11397" t="str">
        <f>TEXT(Table1[[#This Row],[Transaction Date]], "yyyy-mm")</f>
        <v>2024-11</v>
      </c>
      <c r="P11397" s="1">
        <f ca="1">YEAR(TODAY()) - YEAR(Table1[[#This Row],[Buyer Date of Birth]])</f>
        <v>61</v>
      </c>
      <c r="Q11397" s="2">
        <f>Table1[[#This Row],[Total Revenue]] - Table1[[#This Row],[Total Cost]]</f>
        <v>4950</v>
      </c>
    </row>
    <row r="11398" spans="1:17" x14ac:dyDescent="0.25">
      <c r="A11398" s="1">
        <v>45598</v>
      </c>
      <c r="B11398" t="s">
        <v>278</v>
      </c>
      <c r="C11398" t="s">
        <v>1208</v>
      </c>
      <c r="D11398" t="s">
        <v>100</v>
      </c>
      <c r="E11398" s="1">
        <v>27540</v>
      </c>
      <c r="F11398" t="s">
        <v>21</v>
      </c>
      <c r="G11398">
        <v>200</v>
      </c>
      <c r="H11398" t="s">
        <v>35</v>
      </c>
      <c r="I11398" t="s">
        <v>30</v>
      </c>
      <c r="J11398" t="s">
        <v>24</v>
      </c>
      <c r="K11398" t="str">
        <f>VLOOKUP(H11398, [1]Products!B:E, 2, FALSE)</f>
        <v>Caramel Biscuits</v>
      </c>
      <c r="L11398" s="2">
        <f>VLOOKUP(H11398, [1]Products!B:D, 3, FALSE)</f>
        <v>18</v>
      </c>
      <c r="M11398" s="2">
        <f>Table1[[#This Row],[Quantity Purchased]] * Table1[[#This Row],[Unit Price]]</f>
        <v>4400</v>
      </c>
      <c r="N11398" s="2">
        <f>VLOOKUP(H11398, [1]Products!B:E, 4, FALSE)</f>
        <v>22</v>
      </c>
      <c r="O11398" t="str">
        <f>TEXT(Table1[[#This Row],[Transaction Date]], "yyyy-mm")</f>
        <v>2024-11</v>
      </c>
      <c r="P11398" s="1">
        <f ca="1">YEAR(TODAY()) - YEAR(Table1[[#This Row],[Buyer Date of Birth]])</f>
        <v>50</v>
      </c>
      <c r="Q11398" s="2">
        <f>Table1[[#This Row],[Total Revenue]] - Table1[[#This Row],[Total Cost]]</f>
        <v>4382</v>
      </c>
    </row>
    <row r="11399" spans="1:17" x14ac:dyDescent="0.25">
      <c r="A11399" s="1">
        <v>45608</v>
      </c>
      <c r="B11399" t="s">
        <v>1236</v>
      </c>
      <c r="C11399" t="s">
        <v>700</v>
      </c>
      <c r="D11399" t="s">
        <v>58</v>
      </c>
      <c r="E11399" s="1">
        <v>20616</v>
      </c>
      <c r="F11399" t="s">
        <v>28</v>
      </c>
      <c r="G11399">
        <v>435</v>
      </c>
      <c r="H11399" t="s">
        <v>49</v>
      </c>
      <c r="I11399" t="s">
        <v>55</v>
      </c>
      <c r="J11399" t="s">
        <v>24</v>
      </c>
      <c r="K11399" t="str">
        <f>VLOOKUP(H11399, [1]Products!B:E, 2, FALSE)</f>
        <v>Butter Crunch</v>
      </c>
      <c r="L11399" s="2">
        <f>VLOOKUP(H11399, [1]Products!B:D, 3, FALSE)</f>
        <v>10</v>
      </c>
      <c r="M11399" s="2">
        <f>Table1[[#This Row],[Quantity Purchased]] * Table1[[#This Row],[Unit Price]]</f>
        <v>4785</v>
      </c>
      <c r="N11399" s="2">
        <f>VLOOKUP(H11399, [1]Products!B:E, 4, FALSE)</f>
        <v>11</v>
      </c>
      <c r="O11399" t="str">
        <f>TEXT(Table1[[#This Row],[Transaction Date]], "yyyy-mm")</f>
        <v>2024-11</v>
      </c>
      <c r="P11399" s="1">
        <f ca="1">YEAR(TODAY()) - YEAR(Table1[[#This Row],[Buyer Date of Birth]])</f>
        <v>69</v>
      </c>
      <c r="Q11399" s="2">
        <f>Table1[[#This Row],[Total Revenue]] - Table1[[#This Row],[Total Cost]]</f>
        <v>4775</v>
      </c>
    </row>
    <row r="11400" spans="1:17" x14ac:dyDescent="0.25">
      <c r="A11400" s="1">
        <v>45612</v>
      </c>
      <c r="B11400" t="s">
        <v>1092</v>
      </c>
      <c r="C11400" t="s">
        <v>592</v>
      </c>
      <c r="D11400" t="s">
        <v>100</v>
      </c>
      <c r="E11400" s="1">
        <v>22666</v>
      </c>
      <c r="F11400" t="s">
        <v>28</v>
      </c>
      <c r="G11400">
        <v>271</v>
      </c>
      <c r="H11400" t="s">
        <v>35</v>
      </c>
      <c r="I11400" t="s">
        <v>30</v>
      </c>
      <c r="J11400" t="s">
        <v>31</v>
      </c>
      <c r="K11400" t="str">
        <f>VLOOKUP(H11400, [1]Products!B:E, 2, FALSE)</f>
        <v>Caramel Biscuits</v>
      </c>
      <c r="L11400" s="2">
        <f>VLOOKUP(H11400, [1]Products!B:D, 3, FALSE)</f>
        <v>18</v>
      </c>
      <c r="M11400" s="2">
        <f>Table1[[#This Row],[Quantity Purchased]] * Table1[[#This Row],[Unit Price]]</f>
        <v>5962</v>
      </c>
      <c r="N11400" s="2">
        <f>VLOOKUP(H11400, [1]Products!B:E, 4, FALSE)</f>
        <v>22</v>
      </c>
      <c r="O11400" t="str">
        <f>TEXT(Table1[[#This Row],[Transaction Date]], "yyyy-mm")</f>
        <v>2024-11</v>
      </c>
      <c r="P11400" s="1">
        <f ca="1">YEAR(TODAY()) - YEAR(Table1[[#This Row],[Buyer Date of Birth]])</f>
        <v>63</v>
      </c>
      <c r="Q11400" s="2">
        <f>Table1[[#This Row],[Total Revenue]] - Table1[[#This Row],[Total Cost]]</f>
        <v>5944</v>
      </c>
    </row>
    <row r="11401" spans="1:17" x14ac:dyDescent="0.25">
      <c r="A11401" s="1">
        <v>45616</v>
      </c>
      <c r="B11401" t="s">
        <v>627</v>
      </c>
      <c r="C11401" t="s">
        <v>257</v>
      </c>
      <c r="D11401" t="s">
        <v>58</v>
      </c>
      <c r="E11401" s="1">
        <v>16602</v>
      </c>
      <c r="F11401" t="s">
        <v>28</v>
      </c>
      <c r="G11401">
        <v>101</v>
      </c>
      <c r="H11401" t="s">
        <v>29</v>
      </c>
      <c r="I11401" t="s">
        <v>36</v>
      </c>
      <c r="J11401" t="s">
        <v>24</v>
      </c>
      <c r="K11401" t="str">
        <f>VLOOKUP(H11401, [1]Products!B:E, 2, FALSE)</f>
        <v>Shortbread</v>
      </c>
      <c r="L11401" s="2">
        <f>VLOOKUP(H11401, [1]Products!B:D, 3, FALSE)</f>
        <v>10</v>
      </c>
      <c r="M11401" s="2">
        <f>Table1[[#This Row],[Quantity Purchased]] * Table1[[#This Row],[Unit Price]]</f>
        <v>4545</v>
      </c>
      <c r="N11401" s="2">
        <f>VLOOKUP(H11401, [1]Products!B:E, 4, FALSE)</f>
        <v>45</v>
      </c>
      <c r="O11401" t="str">
        <f>TEXT(Table1[[#This Row],[Transaction Date]], "yyyy-mm")</f>
        <v>2024-11</v>
      </c>
      <c r="P11401" s="1">
        <f ca="1">YEAR(TODAY()) - YEAR(Table1[[#This Row],[Buyer Date of Birth]])</f>
        <v>80</v>
      </c>
      <c r="Q11401" s="2">
        <f>Table1[[#This Row],[Total Revenue]] - Table1[[#This Row],[Total Cost]]</f>
        <v>4535</v>
      </c>
    </row>
    <row r="11402" spans="1:17" x14ac:dyDescent="0.25">
      <c r="A11402" s="1">
        <v>45617</v>
      </c>
      <c r="B11402" t="s">
        <v>98</v>
      </c>
      <c r="C11402" t="s">
        <v>159</v>
      </c>
      <c r="D11402" t="s">
        <v>89</v>
      </c>
      <c r="E11402" s="1">
        <v>36532</v>
      </c>
      <c r="F11402" t="s">
        <v>21</v>
      </c>
      <c r="G11402">
        <v>109</v>
      </c>
      <c r="H11402" t="s">
        <v>71</v>
      </c>
      <c r="I11402" t="s">
        <v>23</v>
      </c>
      <c r="J11402" t="s">
        <v>24</v>
      </c>
      <c r="K11402" t="str">
        <f>VLOOKUP(H11402, [1]Products!B:E, 2, FALSE)</f>
        <v>Peanut Butter Bites</v>
      </c>
      <c r="L11402" s="2">
        <f>VLOOKUP(H11402, [1]Products!B:D, 3, FALSE)</f>
        <v>5</v>
      </c>
      <c r="M11402" s="2">
        <f>Table1[[#This Row],[Quantity Purchased]] * Table1[[#This Row],[Unit Price]]</f>
        <v>763</v>
      </c>
      <c r="N11402" s="2">
        <f>VLOOKUP(H11402, [1]Products!B:E, 4, FALSE)</f>
        <v>7</v>
      </c>
      <c r="O11402" t="str">
        <f>TEXT(Table1[[#This Row],[Transaction Date]], "yyyy-mm")</f>
        <v>2024-11</v>
      </c>
      <c r="P11402" s="1">
        <f ca="1">YEAR(TODAY()) - YEAR(Table1[[#This Row],[Buyer Date of Birth]])</f>
        <v>25</v>
      </c>
      <c r="Q11402" s="2">
        <f>Table1[[#This Row],[Total Revenue]] - Table1[[#This Row],[Total Cost]]</f>
        <v>758</v>
      </c>
    </row>
    <row r="11403" spans="1:17" x14ac:dyDescent="0.25">
      <c r="A11403" s="1">
        <v>45610</v>
      </c>
      <c r="B11403" t="s">
        <v>336</v>
      </c>
      <c r="C11403" t="s">
        <v>655</v>
      </c>
      <c r="D11403" t="s">
        <v>78</v>
      </c>
      <c r="E11403" s="1">
        <v>34877</v>
      </c>
      <c r="F11403" t="s">
        <v>21</v>
      </c>
      <c r="G11403">
        <v>391</v>
      </c>
      <c r="H11403" t="s">
        <v>22</v>
      </c>
      <c r="I11403" t="s">
        <v>30</v>
      </c>
      <c r="J11403" t="s">
        <v>37</v>
      </c>
      <c r="K11403" t="str">
        <f>VLOOKUP(H11403, [1]Products!B:E, 2, FALSE)</f>
        <v>Cinnamon Swirls</v>
      </c>
      <c r="L11403" s="2">
        <f>VLOOKUP(H11403, [1]Products!B:D, 3, FALSE)</f>
        <v>10</v>
      </c>
      <c r="M11403" s="2">
        <f>Table1[[#This Row],[Quantity Purchased]] * Table1[[#This Row],[Unit Price]]</f>
        <v>5474</v>
      </c>
      <c r="N11403" s="2">
        <f>VLOOKUP(H11403, [1]Products!B:E, 4, FALSE)</f>
        <v>14</v>
      </c>
      <c r="O11403" t="str">
        <f>TEXT(Table1[[#This Row],[Transaction Date]], "yyyy-mm")</f>
        <v>2024-11</v>
      </c>
      <c r="P11403" s="1">
        <f ca="1">YEAR(TODAY()) - YEAR(Table1[[#This Row],[Buyer Date of Birth]])</f>
        <v>30</v>
      </c>
      <c r="Q11403" s="2">
        <f>Table1[[#This Row],[Total Revenue]] - Table1[[#This Row],[Total Cost]]</f>
        <v>5464</v>
      </c>
    </row>
    <row r="11404" spans="1:17" x14ac:dyDescent="0.25">
      <c r="A11404" s="1">
        <v>45612</v>
      </c>
      <c r="B11404" t="s">
        <v>278</v>
      </c>
      <c r="C11404" t="s">
        <v>542</v>
      </c>
      <c r="D11404" t="s">
        <v>34</v>
      </c>
      <c r="E11404" s="1">
        <v>35120</v>
      </c>
      <c r="F11404" t="s">
        <v>28</v>
      </c>
      <c r="G11404">
        <v>300</v>
      </c>
      <c r="H11404" t="s">
        <v>71</v>
      </c>
      <c r="I11404" t="s">
        <v>23</v>
      </c>
      <c r="J11404" t="s">
        <v>24</v>
      </c>
      <c r="K11404" t="str">
        <f>VLOOKUP(H11404, [1]Products!B:E, 2, FALSE)</f>
        <v>Peanut Butter Bites</v>
      </c>
      <c r="L11404" s="2">
        <f>VLOOKUP(H11404, [1]Products!B:D, 3, FALSE)</f>
        <v>5</v>
      </c>
      <c r="M11404" s="2">
        <f>Table1[[#This Row],[Quantity Purchased]] * Table1[[#This Row],[Unit Price]]</f>
        <v>2100</v>
      </c>
      <c r="N11404" s="2">
        <f>VLOOKUP(H11404, [1]Products!B:E, 4, FALSE)</f>
        <v>7</v>
      </c>
      <c r="O11404" t="str">
        <f>TEXT(Table1[[#This Row],[Transaction Date]], "yyyy-mm")</f>
        <v>2024-11</v>
      </c>
      <c r="P11404" s="1">
        <f ca="1">YEAR(TODAY()) - YEAR(Table1[[#This Row],[Buyer Date of Birth]])</f>
        <v>29</v>
      </c>
      <c r="Q11404" s="2">
        <f>Table1[[#This Row],[Total Revenue]] - Table1[[#This Row],[Total Cost]]</f>
        <v>2095</v>
      </c>
    </row>
    <row r="11405" spans="1:17" x14ac:dyDescent="0.25">
      <c r="A11405" s="1">
        <v>45597</v>
      </c>
      <c r="B11405" t="s">
        <v>38</v>
      </c>
      <c r="C11405" t="s">
        <v>39</v>
      </c>
      <c r="D11405" t="s">
        <v>20</v>
      </c>
      <c r="E11405" s="1">
        <v>33975</v>
      </c>
      <c r="F11405" t="s">
        <v>40</v>
      </c>
      <c r="G11405">
        <v>177</v>
      </c>
      <c r="H11405" t="s">
        <v>63</v>
      </c>
      <c r="I11405" t="s">
        <v>59</v>
      </c>
      <c r="J11405" t="s">
        <v>37</v>
      </c>
      <c r="K11405" t="str">
        <f>VLOOKUP(H11405, [1]Products!B:E, 2, FALSE)</f>
        <v>Vanilla Wafers</v>
      </c>
      <c r="L11405" s="2">
        <f>VLOOKUP(H11405, [1]Products!B:D, 3, FALSE)</f>
        <v>18</v>
      </c>
      <c r="M11405" s="2">
        <f>Table1[[#This Row],[Quantity Purchased]] * Table1[[#This Row],[Unit Price]]</f>
        <v>6372</v>
      </c>
      <c r="N11405" s="2">
        <f>VLOOKUP(H11405, [1]Products!B:E, 4, FALSE)</f>
        <v>36</v>
      </c>
      <c r="O11405" t="str">
        <f>TEXT(Table1[[#This Row],[Transaction Date]], "yyyy-mm")</f>
        <v>2024-11</v>
      </c>
      <c r="P11405" s="1">
        <f ca="1">YEAR(TODAY()) - YEAR(Table1[[#This Row],[Buyer Date of Birth]])</f>
        <v>32</v>
      </c>
      <c r="Q11405" s="2">
        <f>Table1[[#This Row],[Total Revenue]] - Table1[[#This Row],[Total Cost]]</f>
        <v>6354</v>
      </c>
    </row>
    <row r="11406" spans="1:17" x14ac:dyDescent="0.25">
      <c r="A11406" s="1">
        <v>45616</v>
      </c>
      <c r="B11406" t="s">
        <v>598</v>
      </c>
      <c r="C11406" t="s">
        <v>1531</v>
      </c>
      <c r="D11406" t="s">
        <v>78</v>
      </c>
      <c r="E11406" s="1">
        <v>20866</v>
      </c>
      <c r="F11406" t="s">
        <v>21</v>
      </c>
      <c r="G11406">
        <v>368</v>
      </c>
      <c r="H11406" t="s">
        <v>22</v>
      </c>
      <c r="I11406" t="s">
        <v>30</v>
      </c>
      <c r="J11406" t="s">
        <v>31</v>
      </c>
      <c r="K11406" t="str">
        <f>VLOOKUP(H11406, [1]Products!B:E, 2, FALSE)</f>
        <v>Cinnamon Swirls</v>
      </c>
      <c r="L11406" s="2">
        <f>VLOOKUP(H11406, [1]Products!B:D, 3, FALSE)</f>
        <v>10</v>
      </c>
      <c r="M11406" s="2">
        <f>Table1[[#This Row],[Quantity Purchased]] * Table1[[#This Row],[Unit Price]]</f>
        <v>5152</v>
      </c>
      <c r="N11406" s="2">
        <f>VLOOKUP(H11406, [1]Products!B:E, 4, FALSE)</f>
        <v>14</v>
      </c>
      <c r="O11406" t="str">
        <f>TEXT(Table1[[#This Row],[Transaction Date]], "yyyy-mm")</f>
        <v>2024-11</v>
      </c>
      <c r="P11406" s="1">
        <f ca="1">YEAR(TODAY()) - YEAR(Table1[[#This Row],[Buyer Date of Birth]])</f>
        <v>68</v>
      </c>
      <c r="Q11406" s="2">
        <f>Table1[[#This Row],[Total Revenue]] - Table1[[#This Row],[Total Cost]]</f>
        <v>5142</v>
      </c>
    </row>
    <row r="11407" spans="1:17" x14ac:dyDescent="0.25">
      <c r="A11407" s="1">
        <v>45610</v>
      </c>
      <c r="B11407" t="s">
        <v>73</v>
      </c>
      <c r="C11407" t="s">
        <v>501</v>
      </c>
      <c r="D11407" t="s">
        <v>100</v>
      </c>
      <c r="E11407" s="1">
        <v>37856</v>
      </c>
      <c r="F11407" t="s">
        <v>40</v>
      </c>
      <c r="G11407">
        <v>68</v>
      </c>
      <c r="H11407" t="s">
        <v>72</v>
      </c>
      <c r="I11407" t="s">
        <v>30</v>
      </c>
      <c r="J11407" t="s">
        <v>31</v>
      </c>
      <c r="K11407" t="str">
        <f>VLOOKUP(H11407, [1]Products!B:E, 2, FALSE)</f>
        <v>Choco Delight</v>
      </c>
      <c r="L11407" s="2">
        <f>VLOOKUP(H11407, [1]Products!B:D, 3, FALSE)</f>
        <v>3</v>
      </c>
      <c r="M11407" s="2">
        <f>Table1[[#This Row],[Quantity Purchased]] * Table1[[#This Row],[Unit Price]]</f>
        <v>340</v>
      </c>
      <c r="N11407" s="2">
        <f>VLOOKUP(H11407, [1]Products!B:E, 4, FALSE)</f>
        <v>5</v>
      </c>
      <c r="O11407" t="str">
        <f>TEXT(Table1[[#This Row],[Transaction Date]], "yyyy-mm")</f>
        <v>2024-11</v>
      </c>
      <c r="P11407" s="1">
        <f ca="1">YEAR(TODAY()) - YEAR(Table1[[#This Row],[Buyer Date of Birth]])</f>
        <v>22</v>
      </c>
      <c r="Q11407" s="2">
        <f>Table1[[#This Row],[Total Revenue]] - Table1[[#This Row],[Total Cost]]</f>
        <v>337</v>
      </c>
    </row>
    <row r="11408" spans="1:17" x14ac:dyDescent="0.25">
      <c r="A11408" s="1">
        <v>45619</v>
      </c>
      <c r="B11408" t="s">
        <v>652</v>
      </c>
      <c r="C11408" t="s">
        <v>530</v>
      </c>
      <c r="D11408" t="s">
        <v>34</v>
      </c>
      <c r="E11408" s="1">
        <v>19790</v>
      </c>
      <c r="F11408" t="s">
        <v>21</v>
      </c>
      <c r="G11408">
        <v>384</v>
      </c>
      <c r="H11408" t="s">
        <v>49</v>
      </c>
      <c r="I11408" t="s">
        <v>23</v>
      </c>
      <c r="J11408" t="s">
        <v>37</v>
      </c>
      <c r="K11408" t="str">
        <f>VLOOKUP(H11408, [1]Products!B:E, 2, FALSE)</f>
        <v>Butter Crunch</v>
      </c>
      <c r="L11408" s="2">
        <f>VLOOKUP(H11408, [1]Products!B:D, 3, FALSE)</f>
        <v>10</v>
      </c>
      <c r="M11408" s="2">
        <f>Table1[[#This Row],[Quantity Purchased]] * Table1[[#This Row],[Unit Price]]</f>
        <v>4224</v>
      </c>
      <c r="N11408" s="2">
        <f>VLOOKUP(H11408, [1]Products!B:E, 4, FALSE)</f>
        <v>11</v>
      </c>
      <c r="O11408" t="str">
        <f>TEXT(Table1[[#This Row],[Transaction Date]], "yyyy-mm")</f>
        <v>2024-11</v>
      </c>
      <c r="P11408" s="1">
        <f ca="1">YEAR(TODAY()) - YEAR(Table1[[#This Row],[Buyer Date of Birth]])</f>
        <v>71</v>
      </c>
      <c r="Q11408" s="2">
        <f>Table1[[#This Row],[Total Revenue]] - Table1[[#This Row],[Total Cost]]</f>
        <v>4214</v>
      </c>
    </row>
    <row r="11409" spans="1:17" x14ac:dyDescent="0.25">
      <c r="A11409" s="1">
        <v>45606</v>
      </c>
      <c r="B11409" t="s">
        <v>38</v>
      </c>
      <c r="C11409" t="s">
        <v>39</v>
      </c>
      <c r="D11409" t="s">
        <v>20</v>
      </c>
      <c r="E11409" s="1">
        <v>22564</v>
      </c>
      <c r="F11409" t="s">
        <v>40</v>
      </c>
      <c r="G11409">
        <v>19</v>
      </c>
      <c r="H11409" t="s">
        <v>29</v>
      </c>
      <c r="I11409" t="s">
        <v>59</v>
      </c>
      <c r="J11409" t="s">
        <v>37</v>
      </c>
      <c r="K11409" t="str">
        <f>VLOOKUP(H11409, [1]Products!B:E, 2, FALSE)</f>
        <v>Shortbread</v>
      </c>
      <c r="L11409" s="2">
        <f>VLOOKUP(H11409, [1]Products!B:D, 3, FALSE)</f>
        <v>10</v>
      </c>
      <c r="M11409" s="2">
        <f>Table1[[#This Row],[Quantity Purchased]] * Table1[[#This Row],[Unit Price]]</f>
        <v>855</v>
      </c>
      <c r="N11409" s="2">
        <f>VLOOKUP(H11409, [1]Products!B:E, 4, FALSE)</f>
        <v>45</v>
      </c>
      <c r="O11409" t="str">
        <f>TEXT(Table1[[#This Row],[Transaction Date]], "yyyy-mm")</f>
        <v>2024-11</v>
      </c>
      <c r="P11409" s="1">
        <f ca="1">YEAR(TODAY()) - YEAR(Table1[[#This Row],[Buyer Date of Birth]])</f>
        <v>64</v>
      </c>
      <c r="Q11409" s="2">
        <f>Table1[[#This Row],[Total Revenue]] - Table1[[#This Row],[Total Cost]]</f>
        <v>845</v>
      </c>
    </row>
    <row r="11410" spans="1:17" x14ac:dyDescent="0.25">
      <c r="A11410" s="1">
        <v>45606</v>
      </c>
      <c r="B11410" t="s">
        <v>146</v>
      </c>
      <c r="C11410" t="s">
        <v>1011</v>
      </c>
      <c r="D11410" t="s">
        <v>62</v>
      </c>
      <c r="E11410" s="1">
        <v>31453</v>
      </c>
      <c r="F11410" t="s">
        <v>21</v>
      </c>
      <c r="G11410">
        <v>331</v>
      </c>
      <c r="H11410" t="s">
        <v>22</v>
      </c>
      <c r="I11410" t="s">
        <v>50</v>
      </c>
      <c r="J11410" t="s">
        <v>24</v>
      </c>
      <c r="K11410" t="str">
        <f>VLOOKUP(H11410, [1]Products!B:E, 2, FALSE)</f>
        <v>Cinnamon Swirls</v>
      </c>
      <c r="L11410" s="2">
        <f>VLOOKUP(H11410, [1]Products!B:D, 3, FALSE)</f>
        <v>10</v>
      </c>
      <c r="M11410" s="2">
        <f>Table1[[#This Row],[Quantity Purchased]] * Table1[[#This Row],[Unit Price]]</f>
        <v>4634</v>
      </c>
      <c r="N11410" s="2">
        <f>VLOOKUP(H11410, [1]Products!B:E, 4, FALSE)</f>
        <v>14</v>
      </c>
      <c r="O11410" t="str">
        <f>TEXT(Table1[[#This Row],[Transaction Date]], "yyyy-mm")</f>
        <v>2024-11</v>
      </c>
      <c r="P11410" s="1">
        <f ca="1">YEAR(TODAY()) - YEAR(Table1[[#This Row],[Buyer Date of Birth]])</f>
        <v>39</v>
      </c>
      <c r="Q11410" s="2">
        <f>Table1[[#This Row],[Total Revenue]] - Table1[[#This Row],[Total Cost]]</f>
        <v>4624</v>
      </c>
    </row>
    <row r="11411" spans="1:17" x14ac:dyDescent="0.25">
      <c r="A11411" s="1">
        <v>45605</v>
      </c>
      <c r="B11411" t="s">
        <v>123</v>
      </c>
      <c r="C11411" t="s">
        <v>414</v>
      </c>
      <c r="D11411" t="s">
        <v>53</v>
      </c>
      <c r="E11411" s="1">
        <v>34012</v>
      </c>
      <c r="F11411" t="s">
        <v>28</v>
      </c>
      <c r="G11411">
        <v>435</v>
      </c>
      <c r="H11411" t="s">
        <v>29</v>
      </c>
      <c r="I11411" t="s">
        <v>59</v>
      </c>
      <c r="J11411" t="s">
        <v>24</v>
      </c>
      <c r="K11411" t="str">
        <f>VLOOKUP(H11411, [1]Products!B:E, 2, FALSE)</f>
        <v>Shortbread</v>
      </c>
      <c r="L11411" s="2">
        <f>VLOOKUP(H11411, [1]Products!B:D, 3, FALSE)</f>
        <v>10</v>
      </c>
      <c r="M11411" s="2">
        <f>Table1[[#This Row],[Quantity Purchased]] * Table1[[#This Row],[Unit Price]]</f>
        <v>19575</v>
      </c>
      <c r="N11411" s="2">
        <f>VLOOKUP(H11411, [1]Products!B:E, 4, FALSE)</f>
        <v>45</v>
      </c>
      <c r="O11411" t="str">
        <f>TEXT(Table1[[#This Row],[Transaction Date]], "yyyy-mm")</f>
        <v>2024-11</v>
      </c>
      <c r="P11411" s="1">
        <f ca="1">YEAR(TODAY()) - YEAR(Table1[[#This Row],[Buyer Date of Birth]])</f>
        <v>32</v>
      </c>
      <c r="Q11411" s="2">
        <f>Table1[[#This Row],[Total Revenue]] - Table1[[#This Row],[Total Cost]]</f>
        <v>19565</v>
      </c>
    </row>
    <row r="11412" spans="1:17" x14ac:dyDescent="0.25">
      <c r="A11412" s="1">
        <v>45602</v>
      </c>
      <c r="B11412" t="s">
        <v>236</v>
      </c>
      <c r="C11412" t="s">
        <v>433</v>
      </c>
      <c r="D11412" t="s">
        <v>78</v>
      </c>
      <c r="E11412" s="1">
        <v>35908</v>
      </c>
      <c r="F11412" t="s">
        <v>40</v>
      </c>
      <c r="G11412">
        <v>73</v>
      </c>
      <c r="H11412" t="s">
        <v>22</v>
      </c>
      <c r="I11412" t="s">
        <v>36</v>
      </c>
      <c r="J11412" t="s">
        <v>31</v>
      </c>
      <c r="K11412" t="str">
        <f>VLOOKUP(H11412, [1]Products!B:E, 2, FALSE)</f>
        <v>Cinnamon Swirls</v>
      </c>
      <c r="L11412" s="2">
        <f>VLOOKUP(H11412, [1]Products!B:D, 3, FALSE)</f>
        <v>10</v>
      </c>
      <c r="M11412" s="2">
        <f>Table1[[#This Row],[Quantity Purchased]] * Table1[[#This Row],[Unit Price]]</f>
        <v>1022</v>
      </c>
      <c r="N11412" s="2">
        <f>VLOOKUP(H11412, [1]Products!B:E, 4, FALSE)</f>
        <v>14</v>
      </c>
      <c r="O11412" t="str">
        <f>TEXT(Table1[[#This Row],[Transaction Date]], "yyyy-mm")</f>
        <v>2024-11</v>
      </c>
      <c r="P11412" s="1">
        <f ca="1">YEAR(TODAY()) - YEAR(Table1[[#This Row],[Buyer Date of Birth]])</f>
        <v>27</v>
      </c>
      <c r="Q11412" s="2">
        <f>Table1[[#This Row],[Total Revenue]] - Table1[[#This Row],[Total Cost]]</f>
        <v>1012</v>
      </c>
    </row>
    <row r="11413" spans="1:17" x14ac:dyDescent="0.25">
      <c r="A11413" s="1">
        <v>45601</v>
      </c>
      <c r="B11413" t="s">
        <v>529</v>
      </c>
      <c r="C11413" t="s">
        <v>159</v>
      </c>
      <c r="D11413" t="s">
        <v>84</v>
      </c>
      <c r="E11413" s="1">
        <v>15980</v>
      </c>
      <c r="F11413" t="s">
        <v>28</v>
      </c>
      <c r="G11413">
        <v>327</v>
      </c>
      <c r="H11413" t="s">
        <v>63</v>
      </c>
      <c r="I11413" t="s">
        <v>55</v>
      </c>
      <c r="J11413" t="s">
        <v>24</v>
      </c>
      <c r="K11413" t="str">
        <f>VLOOKUP(H11413, [1]Products!B:E, 2, FALSE)</f>
        <v>Vanilla Wafers</v>
      </c>
      <c r="L11413" s="2">
        <f>VLOOKUP(H11413, [1]Products!B:D, 3, FALSE)</f>
        <v>18</v>
      </c>
      <c r="M11413" s="2">
        <f>Table1[[#This Row],[Quantity Purchased]] * Table1[[#This Row],[Unit Price]]</f>
        <v>11772</v>
      </c>
      <c r="N11413" s="2">
        <f>VLOOKUP(H11413, [1]Products!B:E, 4, FALSE)</f>
        <v>36</v>
      </c>
      <c r="O11413" t="str">
        <f>TEXT(Table1[[#This Row],[Transaction Date]], "yyyy-mm")</f>
        <v>2024-11</v>
      </c>
      <c r="P11413" s="1">
        <f ca="1">YEAR(TODAY()) - YEAR(Table1[[#This Row],[Buyer Date of Birth]])</f>
        <v>82</v>
      </c>
      <c r="Q11413" s="2">
        <f>Table1[[#This Row],[Total Revenue]] - Table1[[#This Row],[Total Cost]]</f>
        <v>11754</v>
      </c>
    </row>
    <row r="11414" spans="1:17" x14ac:dyDescent="0.25">
      <c r="A11414" s="1">
        <v>45606</v>
      </c>
      <c r="B11414" t="s">
        <v>123</v>
      </c>
      <c r="C11414" t="s">
        <v>196</v>
      </c>
      <c r="D11414" t="s">
        <v>89</v>
      </c>
      <c r="E11414" s="1">
        <v>18162</v>
      </c>
      <c r="F11414" t="s">
        <v>40</v>
      </c>
      <c r="G11414">
        <v>216</v>
      </c>
      <c r="H11414" t="s">
        <v>71</v>
      </c>
      <c r="I11414" t="s">
        <v>30</v>
      </c>
      <c r="J11414" t="s">
        <v>24</v>
      </c>
      <c r="K11414" t="str">
        <f>VLOOKUP(H11414, [1]Products!B:E, 2, FALSE)</f>
        <v>Peanut Butter Bites</v>
      </c>
      <c r="L11414" s="2">
        <f>VLOOKUP(H11414, [1]Products!B:D, 3, FALSE)</f>
        <v>5</v>
      </c>
      <c r="M11414" s="2">
        <f>Table1[[#This Row],[Quantity Purchased]] * Table1[[#This Row],[Unit Price]]</f>
        <v>1512</v>
      </c>
      <c r="N11414" s="2">
        <f>VLOOKUP(H11414, [1]Products!B:E, 4, FALSE)</f>
        <v>7</v>
      </c>
      <c r="O11414" t="str">
        <f>TEXT(Table1[[#This Row],[Transaction Date]], "yyyy-mm")</f>
        <v>2024-11</v>
      </c>
      <c r="P11414" s="1">
        <f ca="1">YEAR(TODAY()) - YEAR(Table1[[#This Row],[Buyer Date of Birth]])</f>
        <v>76</v>
      </c>
      <c r="Q11414" s="2">
        <f>Table1[[#This Row],[Total Revenue]] - Table1[[#This Row],[Total Cost]]</f>
        <v>1507</v>
      </c>
    </row>
    <row r="11415" spans="1:17" x14ac:dyDescent="0.25">
      <c r="A11415" s="1">
        <v>45598</v>
      </c>
      <c r="B11415" t="s">
        <v>751</v>
      </c>
      <c r="C11415" t="s">
        <v>1294</v>
      </c>
      <c r="D11415" t="s">
        <v>53</v>
      </c>
      <c r="E11415" s="1">
        <v>25245</v>
      </c>
      <c r="F11415" t="s">
        <v>21</v>
      </c>
      <c r="G11415">
        <v>293</v>
      </c>
      <c r="H11415" t="s">
        <v>71</v>
      </c>
      <c r="I11415" t="s">
        <v>30</v>
      </c>
      <c r="J11415" t="s">
        <v>37</v>
      </c>
      <c r="K11415" t="str">
        <f>VLOOKUP(H11415, [1]Products!B:E, 2, FALSE)</f>
        <v>Peanut Butter Bites</v>
      </c>
      <c r="L11415" s="2">
        <f>VLOOKUP(H11415, [1]Products!B:D, 3, FALSE)</f>
        <v>5</v>
      </c>
      <c r="M11415" s="2">
        <f>Table1[[#This Row],[Quantity Purchased]] * Table1[[#This Row],[Unit Price]]</f>
        <v>2051</v>
      </c>
      <c r="N11415" s="2">
        <f>VLOOKUP(H11415, [1]Products!B:E, 4, FALSE)</f>
        <v>7</v>
      </c>
      <c r="O11415" t="str">
        <f>TEXT(Table1[[#This Row],[Transaction Date]], "yyyy-mm")</f>
        <v>2024-11</v>
      </c>
      <c r="P11415" s="1">
        <f ca="1">YEAR(TODAY()) - YEAR(Table1[[#This Row],[Buyer Date of Birth]])</f>
        <v>56</v>
      </c>
      <c r="Q11415" s="2">
        <f>Table1[[#This Row],[Total Revenue]] - Table1[[#This Row],[Total Cost]]</f>
        <v>2046</v>
      </c>
    </row>
    <row r="11416" spans="1:17" x14ac:dyDescent="0.25">
      <c r="A11416" s="1">
        <v>45607</v>
      </c>
      <c r="B11416" t="s">
        <v>950</v>
      </c>
      <c r="C11416" t="s">
        <v>430</v>
      </c>
      <c r="D11416" t="s">
        <v>20</v>
      </c>
      <c r="E11416" s="1">
        <v>17996</v>
      </c>
      <c r="F11416" t="s">
        <v>40</v>
      </c>
      <c r="G11416">
        <v>242</v>
      </c>
      <c r="H11416" t="s">
        <v>72</v>
      </c>
      <c r="I11416" t="s">
        <v>36</v>
      </c>
      <c r="J11416" t="s">
        <v>24</v>
      </c>
      <c r="K11416" t="str">
        <f>VLOOKUP(H11416, [1]Products!B:E, 2, FALSE)</f>
        <v>Choco Delight</v>
      </c>
      <c r="L11416" s="2">
        <f>VLOOKUP(H11416, [1]Products!B:D, 3, FALSE)</f>
        <v>3</v>
      </c>
      <c r="M11416" s="2">
        <f>Table1[[#This Row],[Quantity Purchased]] * Table1[[#This Row],[Unit Price]]</f>
        <v>1210</v>
      </c>
      <c r="N11416" s="2">
        <f>VLOOKUP(H11416, [1]Products!B:E, 4, FALSE)</f>
        <v>5</v>
      </c>
      <c r="O11416" t="str">
        <f>TEXT(Table1[[#This Row],[Transaction Date]], "yyyy-mm")</f>
        <v>2024-11</v>
      </c>
      <c r="P11416" s="1">
        <f ca="1">YEAR(TODAY()) - YEAR(Table1[[#This Row],[Buyer Date of Birth]])</f>
        <v>76</v>
      </c>
      <c r="Q11416" s="2">
        <f>Table1[[#This Row],[Total Revenue]] - Table1[[#This Row],[Total Cost]]</f>
        <v>1207</v>
      </c>
    </row>
    <row r="11417" spans="1:17" x14ac:dyDescent="0.25">
      <c r="A11417" s="1">
        <v>45598</v>
      </c>
      <c r="B11417" t="s">
        <v>1240</v>
      </c>
      <c r="C11417" t="s">
        <v>229</v>
      </c>
      <c r="D11417" t="s">
        <v>62</v>
      </c>
      <c r="E11417" s="1">
        <v>36606</v>
      </c>
      <c r="F11417" t="s">
        <v>75</v>
      </c>
      <c r="G11417">
        <v>335</v>
      </c>
      <c r="H11417" t="s">
        <v>35</v>
      </c>
      <c r="I11417" t="s">
        <v>36</v>
      </c>
      <c r="J11417" t="s">
        <v>31</v>
      </c>
      <c r="K11417" t="str">
        <f>VLOOKUP(H11417, [1]Products!B:E, 2, FALSE)</f>
        <v>Caramel Biscuits</v>
      </c>
      <c r="L11417" s="2">
        <f>VLOOKUP(H11417, [1]Products!B:D, 3, FALSE)</f>
        <v>18</v>
      </c>
      <c r="M11417" s="2">
        <f>Table1[[#This Row],[Quantity Purchased]] * Table1[[#This Row],[Unit Price]]</f>
        <v>7370</v>
      </c>
      <c r="N11417" s="2">
        <f>VLOOKUP(H11417, [1]Products!B:E, 4, FALSE)</f>
        <v>22</v>
      </c>
      <c r="O11417" t="str">
        <f>TEXT(Table1[[#This Row],[Transaction Date]], "yyyy-mm")</f>
        <v>2024-11</v>
      </c>
      <c r="P11417" s="1">
        <f ca="1">YEAR(TODAY()) - YEAR(Table1[[#This Row],[Buyer Date of Birth]])</f>
        <v>25</v>
      </c>
      <c r="Q11417" s="2">
        <f>Table1[[#This Row],[Total Revenue]] - Table1[[#This Row],[Total Cost]]</f>
        <v>7352</v>
      </c>
    </row>
    <row r="11418" spans="1:17" x14ac:dyDescent="0.25">
      <c r="A11418" s="1">
        <v>45619</v>
      </c>
      <c r="B11418" t="s">
        <v>511</v>
      </c>
      <c r="C11418" t="s">
        <v>512</v>
      </c>
      <c r="D11418" t="s">
        <v>20</v>
      </c>
      <c r="E11418" s="1">
        <v>27967</v>
      </c>
      <c r="F11418" t="s">
        <v>21</v>
      </c>
      <c r="G11418">
        <v>359</v>
      </c>
      <c r="H11418" t="s">
        <v>49</v>
      </c>
      <c r="I11418" t="s">
        <v>59</v>
      </c>
      <c r="J11418" t="s">
        <v>24</v>
      </c>
      <c r="K11418" t="str">
        <f>VLOOKUP(H11418, [1]Products!B:E, 2, FALSE)</f>
        <v>Butter Crunch</v>
      </c>
      <c r="L11418" s="2">
        <f>VLOOKUP(H11418, [1]Products!B:D, 3, FALSE)</f>
        <v>10</v>
      </c>
      <c r="M11418" s="2">
        <f>Table1[[#This Row],[Quantity Purchased]] * Table1[[#This Row],[Unit Price]]</f>
        <v>3949</v>
      </c>
      <c r="N11418" s="2">
        <f>VLOOKUP(H11418, [1]Products!B:E, 4, FALSE)</f>
        <v>11</v>
      </c>
      <c r="O11418" t="str">
        <f>TEXT(Table1[[#This Row],[Transaction Date]], "yyyy-mm")</f>
        <v>2024-11</v>
      </c>
      <c r="P11418" s="1">
        <f ca="1">YEAR(TODAY()) - YEAR(Table1[[#This Row],[Buyer Date of Birth]])</f>
        <v>49</v>
      </c>
      <c r="Q11418" s="2">
        <f>Table1[[#This Row],[Total Revenue]] - Table1[[#This Row],[Total Cost]]</f>
        <v>3939</v>
      </c>
    </row>
    <row r="11419" spans="1:17" x14ac:dyDescent="0.25">
      <c r="A11419" s="1">
        <v>45609</v>
      </c>
      <c r="B11419" t="s">
        <v>325</v>
      </c>
      <c r="C11419" t="s">
        <v>690</v>
      </c>
      <c r="D11419" t="s">
        <v>84</v>
      </c>
      <c r="E11419" s="1">
        <v>21326</v>
      </c>
      <c r="F11419" t="s">
        <v>75</v>
      </c>
      <c r="G11419">
        <v>413</v>
      </c>
      <c r="H11419" t="s">
        <v>63</v>
      </c>
      <c r="I11419" t="s">
        <v>59</v>
      </c>
      <c r="J11419" t="s">
        <v>37</v>
      </c>
      <c r="K11419" t="str">
        <f>VLOOKUP(H11419, [1]Products!B:E, 2, FALSE)</f>
        <v>Vanilla Wafers</v>
      </c>
      <c r="L11419" s="2">
        <f>VLOOKUP(H11419, [1]Products!B:D, 3, FALSE)</f>
        <v>18</v>
      </c>
      <c r="M11419" s="2">
        <f>Table1[[#This Row],[Quantity Purchased]] * Table1[[#This Row],[Unit Price]]</f>
        <v>14868</v>
      </c>
      <c r="N11419" s="2">
        <f>VLOOKUP(H11419, [1]Products!B:E, 4, FALSE)</f>
        <v>36</v>
      </c>
      <c r="O11419" t="str">
        <f>TEXT(Table1[[#This Row],[Transaction Date]], "yyyy-mm")</f>
        <v>2024-11</v>
      </c>
      <c r="P11419" s="1">
        <f ca="1">YEAR(TODAY()) - YEAR(Table1[[#This Row],[Buyer Date of Birth]])</f>
        <v>67</v>
      </c>
      <c r="Q11419" s="2">
        <f>Table1[[#This Row],[Total Revenue]] - Table1[[#This Row],[Total Cost]]</f>
        <v>14850</v>
      </c>
    </row>
    <row r="11420" spans="1:17" x14ac:dyDescent="0.25">
      <c r="A11420" s="1">
        <v>45616</v>
      </c>
      <c r="B11420" t="s">
        <v>263</v>
      </c>
      <c r="C11420" t="s">
        <v>258</v>
      </c>
      <c r="D11420" t="s">
        <v>20</v>
      </c>
      <c r="E11420" s="1">
        <v>18944</v>
      </c>
      <c r="F11420" t="s">
        <v>28</v>
      </c>
      <c r="G11420">
        <v>226</v>
      </c>
      <c r="H11420" t="s">
        <v>41</v>
      </c>
      <c r="I11420" t="s">
        <v>46</v>
      </c>
      <c r="J11420" t="s">
        <v>31</v>
      </c>
      <c r="K11420" t="str">
        <f>VLOOKUP(H11420, [1]Products!B:E, 2, FALSE)</f>
        <v>Ginger Snaps</v>
      </c>
      <c r="L11420" s="2">
        <f>VLOOKUP(H11420, [1]Products!B:D, 3, FALSE)</f>
        <v>14</v>
      </c>
      <c r="M11420" s="2">
        <f>Table1[[#This Row],[Quantity Purchased]] * Table1[[#This Row],[Unit Price]]</f>
        <v>6328</v>
      </c>
      <c r="N11420" s="2">
        <f>VLOOKUP(H11420, [1]Products!B:E, 4, FALSE)</f>
        <v>28</v>
      </c>
      <c r="O11420" t="str">
        <f>TEXT(Table1[[#This Row],[Transaction Date]], "yyyy-mm")</f>
        <v>2024-11</v>
      </c>
      <c r="P11420" s="1">
        <f ca="1">YEAR(TODAY()) - YEAR(Table1[[#This Row],[Buyer Date of Birth]])</f>
        <v>74</v>
      </c>
      <c r="Q11420" s="2">
        <f>Table1[[#This Row],[Total Revenue]] - Table1[[#This Row],[Total Cost]]</f>
        <v>6314</v>
      </c>
    </row>
    <row r="11421" spans="1:17" x14ac:dyDescent="0.25">
      <c r="A11421" s="1">
        <v>45609</v>
      </c>
      <c r="B11421" t="s">
        <v>463</v>
      </c>
      <c r="C11421" t="s">
        <v>914</v>
      </c>
      <c r="D11421" t="s">
        <v>45</v>
      </c>
      <c r="E11421" s="1">
        <v>37932</v>
      </c>
      <c r="F11421" t="s">
        <v>21</v>
      </c>
      <c r="G11421">
        <v>252</v>
      </c>
      <c r="H11421" t="s">
        <v>35</v>
      </c>
      <c r="I11421" t="s">
        <v>59</v>
      </c>
      <c r="J11421" t="s">
        <v>31</v>
      </c>
      <c r="K11421" t="str">
        <f>VLOOKUP(H11421, [1]Products!B:E, 2, FALSE)</f>
        <v>Caramel Biscuits</v>
      </c>
      <c r="L11421" s="2">
        <f>VLOOKUP(H11421, [1]Products!B:D, 3, FALSE)</f>
        <v>18</v>
      </c>
      <c r="M11421" s="2">
        <f>Table1[[#This Row],[Quantity Purchased]] * Table1[[#This Row],[Unit Price]]</f>
        <v>5544</v>
      </c>
      <c r="N11421" s="2">
        <f>VLOOKUP(H11421, [1]Products!B:E, 4, FALSE)</f>
        <v>22</v>
      </c>
      <c r="O11421" t="str">
        <f>TEXT(Table1[[#This Row],[Transaction Date]], "yyyy-mm")</f>
        <v>2024-11</v>
      </c>
      <c r="P11421" s="1">
        <f ca="1">YEAR(TODAY()) - YEAR(Table1[[#This Row],[Buyer Date of Birth]])</f>
        <v>22</v>
      </c>
      <c r="Q11421" s="2">
        <f>Table1[[#This Row],[Total Revenue]] - Table1[[#This Row],[Total Cost]]</f>
        <v>5526</v>
      </c>
    </row>
    <row r="11422" spans="1:17" x14ac:dyDescent="0.25">
      <c r="A11422" s="1">
        <v>45609</v>
      </c>
      <c r="B11422" t="s">
        <v>193</v>
      </c>
      <c r="C11422" t="s">
        <v>284</v>
      </c>
      <c r="D11422" t="s">
        <v>89</v>
      </c>
      <c r="E11422" s="1">
        <v>19637</v>
      </c>
      <c r="F11422" t="s">
        <v>28</v>
      </c>
      <c r="G11422">
        <v>158</v>
      </c>
      <c r="H11422" t="s">
        <v>41</v>
      </c>
      <c r="I11422" t="s">
        <v>50</v>
      </c>
      <c r="J11422" t="s">
        <v>37</v>
      </c>
      <c r="K11422" t="str">
        <f>VLOOKUP(H11422, [1]Products!B:E, 2, FALSE)</f>
        <v>Ginger Snaps</v>
      </c>
      <c r="L11422" s="2">
        <f>VLOOKUP(H11422, [1]Products!B:D, 3, FALSE)</f>
        <v>14</v>
      </c>
      <c r="M11422" s="2">
        <f>Table1[[#This Row],[Quantity Purchased]] * Table1[[#This Row],[Unit Price]]</f>
        <v>4424</v>
      </c>
      <c r="N11422" s="2">
        <f>VLOOKUP(H11422, [1]Products!B:E, 4, FALSE)</f>
        <v>28</v>
      </c>
      <c r="O11422" t="str">
        <f>TEXT(Table1[[#This Row],[Transaction Date]], "yyyy-mm")</f>
        <v>2024-11</v>
      </c>
      <c r="P11422" s="1">
        <f ca="1">YEAR(TODAY()) - YEAR(Table1[[#This Row],[Buyer Date of Birth]])</f>
        <v>72</v>
      </c>
      <c r="Q11422" s="2">
        <f>Table1[[#This Row],[Total Revenue]] - Table1[[#This Row],[Total Cost]]</f>
        <v>4410</v>
      </c>
    </row>
    <row r="11423" spans="1:17" x14ac:dyDescent="0.25">
      <c r="A11423" s="1">
        <v>45618</v>
      </c>
      <c r="B11423" t="s">
        <v>487</v>
      </c>
      <c r="C11423" t="s">
        <v>1054</v>
      </c>
      <c r="D11423" t="s">
        <v>34</v>
      </c>
      <c r="E11423" s="1">
        <v>23412</v>
      </c>
      <c r="F11423" t="s">
        <v>75</v>
      </c>
      <c r="G11423">
        <v>201</v>
      </c>
      <c r="H11423" t="s">
        <v>41</v>
      </c>
      <c r="I11423" t="s">
        <v>30</v>
      </c>
      <c r="J11423" t="s">
        <v>37</v>
      </c>
      <c r="K11423" t="str">
        <f>VLOOKUP(H11423, [1]Products!B:E, 2, FALSE)</f>
        <v>Ginger Snaps</v>
      </c>
      <c r="L11423" s="2">
        <f>VLOOKUP(H11423, [1]Products!B:D, 3, FALSE)</f>
        <v>14</v>
      </c>
      <c r="M11423" s="2">
        <f>Table1[[#This Row],[Quantity Purchased]] * Table1[[#This Row],[Unit Price]]</f>
        <v>5628</v>
      </c>
      <c r="N11423" s="2">
        <f>VLOOKUP(H11423, [1]Products!B:E, 4, FALSE)</f>
        <v>28</v>
      </c>
      <c r="O11423" t="str">
        <f>TEXT(Table1[[#This Row],[Transaction Date]], "yyyy-mm")</f>
        <v>2024-11</v>
      </c>
      <c r="P11423" s="1">
        <f ca="1">YEAR(TODAY()) - YEAR(Table1[[#This Row],[Buyer Date of Birth]])</f>
        <v>61</v>
      </c>
      <c r="Q11423" s="2">
        <f>Table1[[#This Row],[Total Revenue]] - Table1[[#This Row],[Total Cost]]</f>
        <v>5614</v>
      </c>
    </row>
    <row r="11424" spans="1:17" x14ac:dyDescent="0.25">
      <c r="A11424" s="1">
        <v>45612</v>
      </c>
      <c r="B11424" t="s">
        <v>457</v>
      </c>
      <c r="C11424" t="s">
        <v>1045</v>
      </c>
      <c r="D11424" t="s">
        <v>53</v>
      </c>
      <c r="E11424" s="1">
        <v>18083</v>
      </c>
      <c r="F11424" t="s">
        <v>75</v>
      </c>
      <c r="G11424">
        <v>243</v>
      </c>
      <c r="H11424" t="s">
        <v>35</v>
      </c>
      <c r="I11424" t="s">
        <v>36</v>
      </c>
      <c r="J11424" t="s">
        <v>24</v>
      </c>
      <c r="K11424" t="str">
        <f>VLOOKUP(H11424, [1]Products!B:E, 2, FALSE)</f>
        <v>Caramel Biscuits</v>
      </c>
      <c r="L11424" s="2">
        <f>VLOOKUP(H11424, [1]Products!B:D, 3, FALSE)</f>
        <v>18</v>
      </c>
      <c r="M11424" s="2">
        <f>Table1[[#This Row],[Quantity Purchased]] * Table1[[#This Row],[Unit Price]]</f>
        <v>5346</v>
      </c>
      <c r="N11424" s="2">
        <f>VLOOKUP(H11424, [1]Products!B:E, 4, FALSE)</f>
        <v>22</v>
      </c>
      <c r="O11424" t="str">
        <f>TEXT(Table1[[#This Row],[Transaction Date]], "yyyy-mm")</f>
        <v>2024-11</v>
      </c>
      <c r="P11424" s="1">
        <f ca="1">YEAR(TODAY()) - YEAR(Table1[[#This Row],[Buyer Date of Birth]])</f>
        <v>76</v>
      </c>
      <c r="Q11424" s="2">
        <f>Table1[[#This Row],[Total Revenue]] - Table1[[#This Row],[Total Cost]]</f>
        <v>5328</v>
      </c>
    </row>
    <row r="11425" spans="1:17" x14ac:dyDescent="0.25">
      <c r="A11425" s="1">
        <v>45598</v>
      </c>
      <c r="B11425" t="s">
        <v>661</v>
      </c>
      <c r="C11425" t="s">
        <v>1161</v>
      </c>
      <c r="D11425" t="s">
        <v>20</v>
      </c>
      <c r="E11425" s="1">
        <v>17550</v>
      </c>
      <c r="F11425" t="s">
        <v>28</v>
      </c>
      <c r="G11425">
        <v>28</v>
      </c>
      <c r="H11425" t="s">
        <v>71</v>
      </c>
      <c r="I11425" t="s">
        <v>23</v>
      </c>
      <c r="J11425" t="s">
        <v>24</v>
      </c>
      <c r="K11425" t="str">
        <f>VLOOKUP(H11425, [1]Products!B:E, 2, FALSE)</f>
        <v>Peanut Butter Bites</v>
      </c>
      <c r="L11425" s="2">
        <f>VLOOKUP(H11425, [1]Products!B:D, 3, FALSE)</f>
        <v>5</v>
      </c>
      <c r="M11425" s="2">
        <f>Table1[[#This Row],[Quantity Purchased]] * Table1[[#This Row],[Unit Price]]</f>
        <v>196</v>
      </c>
      <c r="N11425" s="2">
        <f>VLOOKUP(H11425, [1]Products!B:E, 4, FALSE)</f>
        <v>7</v>
      </c>
      <c r="O11425" t="str">
        <f>TEXT(Table1[[#This Row],[Transaction Date]], "yyyy-mm")</f>
        <v>2024-11</v>
      </c>
      <c r="P11425" s="1">
        <f ca="1">YEAR(TODAY()) - YEAR(Table1[[#This Row],[Buyer Date of Birth]])</f>
        <v>77</v>
      </c>
      <c r="Q11425" s="2">
        <f>Table1[[#This Row],[Total Revenue]] - Table1[[#This Row],[Total Cost]]</f>
        <v>191</v>
      </c>
    </row>
    <row r="11426" spans="1:17" x14ac:dyDescent="0.25">
      <c r="A11426" s="1">
        <v>45599</v>
      </c>
      <c r="B11426" t="s">
        <v>243</v>
      </c>
      <c r="C11426" t="s">
        <v>254</v>
      </c>
      <c r="D11426" t="s">
        <v>62</v>
      </c>
      <c r="E11426" s="1">
        <v>26058</v>
      </c>
      <c r="F11426" t="s">
        <v>75</v>
      </c>
      <c r="G11426">
        <v>232</v>
      </c>
      <c r="H11426" t="s">
        <v>22</v>
      </c>
      <c r="I11426" t="s">
        <v>30</v>
      </c>
      <c r="J11426" t="s">
        <v>31</v>
      </c>
      <c r="K11426" t="str">
        <f>VLOOKUP(H11426, [1]Products!B:E, 2, FALSE)</f>
        <v>Cinnamon Swirls</v>
      </c>
      <c r="L11426" s="2">
        <f>VLOOKUP(H11426, [1]Products!B:D, 3, FALSE)</f>
        <v>10</v>
      </c>
      <c r="M11426" s="2">
        <f>Table1[[#This Row],[Quantity Purchased]] * Table1[[#This Row],[Unit Price]]</f>
        <v>3248</v>
      </c>
      <c r="N11426" s="2">
        <f>VLOOKUP(H11426, [1]Products!B:E, 4, FALSE)</f>
        <v>14</v>
      </c>
      <c r="O11426" t="str">
        <f>TEXT(Table1[[#This Row],[Transaction Date]], "yyyy-mm")</f>
        <v>2024-11</v>
      </c>
      <c r="P11426" s="1">
        <f ca="1">YEAR(TODAY()) - YEAR(Table1[[#This Row],[Buyer Date of Birth]])</f>
        <v>54</v>
      </c>
      <c r="Q11426" s="2">
        <f>Table1[[#This Row],[Total Revenue]] - Table1[[#This Row],[Total Cost]]</f>
        <v>3238</v>
      </c>
    </row>
    <row r="11427" spans="1:17" x14ac:dyDescent="0.25">
      <c r="A11427" s="1">
        <v>45609</v>
      </c>
      <c r="B11427" t="s">
        <v>1152</v>
      </c>
      <c r="C11427" t="s">
        <v>701</v>
      </c>
      <c r="D11427" t="s">
        <v>53</v>
      </c>
      <c r="E11427" s="1">
        <v>36654</v>
      </c>
      <c r="F11427" t="s">
        <v>40</v>
      </c>
      <c r="G11427">
        <v>209</v>
      </c>
      <c r="H11427" t="s">
        <v>63</v>
      </c>
      <c r="I11427" t="s">
        <v>30</v>
      </c>
      <c r="J11427" t="s">
        <v>24</v>
      </c>
      <c r="K11427" t="str">
        <f>VLOOKUP(H11427, [1]Products!B:E, 2, FALSE)</f>
        <v>Vanilla Wafers</v>
      </c>
      <c r="L11427" s="2">
        <f>VLOOKUP(H11427, [1]Products!B:D, 3, FALSE)</f>
        <v>18</v>
      </c>
      <c r="M11427" s="2">
        <f>Table1[[#This Row],[Quantity Purchased]] * Table1[[#This Row],[Unit Price]]</f>
        <v>7524</v>
      </c>
      <c r="N11427" s="2">
        <f>VLOOKUP(H11427, [1]Products!B:E, 4, FALSE)</f>
        <v>36</v>
      </c>
      <c r="O11427" t="str">
        <f>TEXT(Table1[[#This Row],[Transaction Date]], "yyyy-mm")</f>
        <v>2024-11</v>
      </c>
      <c r="P11427" s="1">
        <f ca="1">YEAR(TODAY()) - YEAR(Table1[[#This Row],[Buyer Date of Birth]])</f>
        <v>25</v>
      </c>
      <c r="Q11427" s="2">
        <f>Table1[[#This Row],[Total Revenue]] - Table1[[#This Row],[Total Cost]]</f>
        <v>7506</v>
      </c>
    </row>
    <row r="11428" spans="1:17" x14ac:dyDescent="0.25">
      <c r="A11428" s="1">
        <v>45606</v>
      </c>
      <c r="B11428" t="s">
        <v>835</v>
      </c>
      <c r="C11428" t="s">
        <v>295</v>
      </c>
      <c r="D11428" t="s">
        <v>58</v>
      </c>
      <c r="E11428" s="1">
        <v>23954</v>
      </c>
      <c r="F11428" t="s">
        <v>28</v>
      </c>
      <c r="G11428">
        <v>493</v>
      </c>
      <c r="H11428" t="s">
        <v>72</v>
      </c>
      <c r="I11428" t="s">
        <v>59</v>
      </c>
      <c r="J11428" t="s">
        <v>24</v>
      </c>
      <c r="K11428" t="str">
        <f>VLOOKUP(H11428, [1]Products!B:E, 2, FALSE)</f>
        <v>Choco Delight</v>
      </c>
      <c r="L11428" s="2">
        <f>VLOOKUP(H11428, [1]Products!B:D, 3, FALSE)</f>
        <v>3</v>
      </c>
      <c r="M11428" s="2">
        <f>Table1[[#This Row],[Quantity Purchased]] * Table1[[#This Row],[Unit Price]]</f>
        <v>2465</v>
      </c>
      <c r="N11428" s="2">
        <f>VLOOKUP(H11428, [1]Products!B:E, 4, FALSE)</f>
        <v>5</v>
      </c>
      <c r="O11428" t="str">
        <f>TEXT(Table1[[#This Row],[Transaction Date]], "yyyy-mm")</f>
        <v>2024-11</v>
      </c>
      <c r="P11428" s="1">
        <f ca="1">YEAR(TODAY()) - YEAR(Table1[[#This Row],[Buyer Date of Birth]])</f>
        <v>60</v>
      </c>
      <c r="Q11428" s="2">
        <f>Table1[[#This Row],[Total Revenue]] - Table1[[#This Row],[Total Cost]]</f>
        <v>2462</v>
      </c>
    </row>
    <row r="11429" spans="1:17" x14ac:dyDescent="0.25">
      <c r="A11429" s="1">
        <v>45620</v>
      </c>
      <c r="B11429" t="s">
        <v>922</v>
      </c>
      <c r="C11429" t="s">
        <v>923</v>
      </c>
      <c r="D11429" t="s">
        <v>84</v>
      </c>
      <c r="E11429" s="1">
        <v>27888</v>
      </c>
      <c r="F11429" t="s">
        <v>21</v>
      </c>
      <c r="G11429">
        <v>258</v>
      </c>
      <c r="H11429" t="s">
        <v>22</v>
      </c>
      <c r="I11429" t="s">
        <v>55</v>
      </c>
      <c r="J11429" t="s">
        <v>37</v>
      </c>
      <c r="K11429" t="str">
        <f>VLOOKUP(H11429, [1]Products!B:E, 2, FALSE)</f>
        <v>Cinnamon Swirls</v>
      </c>
      <c r="L11429" s="2">
        <f>VLOOKUP(H11429, [1]Products!B:D, 3, FALSE)</f>
        <v>10</v>
      </c>
      <c r="M11429" s="2">
        <f>Table1[[#This Row],[Quantity Purchased]] * Table1[[#This Row],[Unit Price]]</f>
        <v>3612</v>
      </c>
      <c r="N11429" s="2">
        <f>VLOOKUP(H11429, [1]Products!B:E, 4, FALSE)</f>
        <v>14</v>
      </c>
      <c r="O11429" t="str">
        <f>TEXT(Table1[[#This Row],[Transaction Date]], "yyyy-mm")</f>
        <v>2024-11</v>
      </c>
      <c r="P11429" s="1">
        <f ca="1">YEAR(TODAY()) - YEAR(Table1[[#This Row],[Buyer Date of Birth]])</f>
        <v>49</v>
      </c>
      <c r="Q11429" s="2">
        <f>Table1[[#This Row],[Total Revenue]] - Table1[[#This Row],[Total Cost]]</f>
        <v>3602</v>
      </c>
    </row>
    <row r="11430" spans="1:17" x14ac:dyDescent="0.25">
      <c r="A11430" s="1">
        <v>45608</v>
      </c>
      <c r="B11430" t="s">
        <v>372</v>
      </c>
      <c r="C11430" t="s">
        <v>637</v>
      </c>
      <c r="D11430" t="s">
        <v>100</v>
      </c>
      <c r="E11430" s="1">
        <v>35887</v>
      </c>
      <c r="F11430" t="s">
        <v>40</v>
      </c>
      <c r="G11430">
        <v>217</v>
      </c>
      <c r="H11430" t="s">
        <v>71</v>
      </c>
      <c r="I11430" t="s">
        <v>59</v>
      </c>
      <c r="J11430" t="s">
        <v>24</v>
      </c>
      <c r="K11430" t="str">
        <f>VLOOKUP(H11430, [1]Products!B:E, 2, FALSE)</f>
        <v>Peanut Butter Bites</v>
      </c>
      <c r="L11430" s="2">
        <f>VLOOKUP(H11430, [1]Products!B:D, 3, FALSE)</f>
        <v>5</v>
      </c>
      <c r="M11430" s="2">
        <f>Table1[[#This Row],[Quantity Purchased]] * Table1[[#This Row],[Unit Price]]</f>
        <v>1519</v>
      </c>
      <c r="N11430" s="2">
        <f>VLOOKUP(H11430, [1]Products!B:E, 4, FALSE)</f>
        <v>7</v>
      </c>
      <c r="O11430" t="str">
        <f>TEXT(Table1[[#This Row],[Transaction Date]], "yyyy-mm")</f>
        <v>2024-11</v>
      </c>
      <c r="P11430" s="1">
        <f ca="1">YEAR(TODAY()) - YEAR(Table1[[#This Row],[Buyer Date of Birth]])</f>
        <v>27</v>
      </c>
      <c r="Q11430" s="2">
        <f>Table1[[#This Row],[Total Revenue]] - Table1[[#This Row],[Total Cost]]</f>
        <v>1514</v>
      </c>
    </row>
    <row r="11431" spans="1:17" x14ac:dyDescent="0.25">
      <c r="A11431" s="1">
        <v>45611</v>
      </c>
      <c r="B11431" t="s">
        <v>356</v>
      </c>
      <c r="C11431" t="s">
        <v>1205</v>
      </c>
      <c r="D11431" t="s">
        <v>89</v>
      </c>
      <c r="E11431" s="1">
        <v>36127</v>
      </c>
      <c r="F11431" t="s">
        <v>40</v>
      </c>
      <c r="G11431">
        <v>328</v>
      </c>
      <c r="H11431" t="s">
        <v>66</v>
      </c>
      <c r="I11431" t="s">
        <v>30</v>
      </c>
      <c r="J11431" t="s">
        <v>37</v>
      </c>
      <c r="K11431" t="str">
        <f>VLOOKUP(H11431, [1]Products!B:E, 2, FALSE)</f>
        <v>Oatmeal Cookies</v>
      </c>
      <c r="L11431" s="2">
        <f>VLOOKUP(H11431, [1]Products!B:D, 3, FALSE)</f>
        <v>19</v>
      </c>
      <c r="M11431" s="2">
        <f>Table1[[#This Row],[Quantity Purchased]] * Table1[[#This Row],[Unit Price]]</f>
        <v>7544</v>
      </c>
      <c r="N11431" s="2">
        <f>VLOOKUP(H11431, [1]Products!B:E, 4, FALSE)</f>
        <v>23</v>
      </c>
      <c r="O11431" t="str">
        <f>TEXT(Table1[[#This Row],[Transaction Date]], "yyyy-mm")</f>
        <v>2024-11</v>
      </c>
      <c r="P11431" s="1">
        <f ca="1">YEAR(TODAY()) - YEAR(Table1[[#This Row],[Buyer Date of Birth]])</f>
        <v>27</v>
      </c>
      <c r="Q11431" s="2">
        <f>Table1[[#This Row],[Total Revenue]] - Table1[[#This Row],[Total Cost]]</f>
        <v>7525</v>
      </c>
    </row>
    <row r="11432" spans="1:17" x14ac:dyDescent="0.25">
      <c r="A11432" s="1">
        <v>45598</v>
      </c>
      <c r="B11432" t="s">
        <v>538</v>
      </c>
      <c r="C11432" t="s">
        <v>991</v>
      </c>
      <c r="D11432" t="s">
        <v>20</v>
      </c>
      <c r="E11432" s="1">
        <v>34998</v>
      </c>
      <c r="F11432" t="s">
        <v>21</v>
      </c>
      <c r="G11432">
        <v>364</v>
      </c>
      <c r="H11432" t="s">
        <v>49</v>
      </c>
      <c r="I11432" t="s">
        <v>50</v>
      </c>
      <c r="J11432" t="s">
        <v>31</v>
      </c>
      <c r="K11432" t="str">
        <f>VLOOKUP(H11432, [1]Products!B:E, 2, FALSE)</f>
        <v>Butter Crunch</v>
      </c>
      <c r="L11432" s="2">
        <f>VLOOKUP(H11432, [1]Products!B:D, 3, FALSE)</f>
        <v>10</v>
      </c>
      <c r="M11432" s="2">
        <f>Table1[[#This Row],[Quantity Purchased]] * Table1[[#This Row],[Unit Price]]</f>
        <v>4004</v>
      </c>
      <c r="N11432" s="2">
        <f>VLOOKUP(H11432, [1]Products!B:E, 4, FALSE)</f>
        <v>11</v>
      </c>
      <c r="O11432" t="str">
        <f>TEXT(Table1[[#This Row],[Transaction Date]], "yyyy-mm")</f>
        <v>2024-11</v>
      </c>
      <c r="P11432" s="1">
        <f ca="1">YEAR(TODAY()) - YEAR(Table1[[#This Row],[Buyer Date of Birth]])</f>
        <v>30</v>
      </c>
      <c r="Q11432" s="2">
        <f>Table1[[#This Row],[Total Revenue]] - Table1[[#This Row],[Total Cost]]</f>
        <v>3994</v>
      </c>
    </row>
    <row r="11433" spans="1:17" x14ac:dyDescent="0.25">
      <c r="A11433" s="1">
        <v>45621</v>
      </c>
      <c r="B11433" t="s">
        <v>26</v>
      </c>
      <c r="C11433" t="s">
        <v>39</v>
      </c>
      <c r="D11433" t="s">
        <v>100</v>
      </c>
      <c r="E11433" s="1">
        <v>28988</v>
      </c>
      <c r="F11433" t="s">
        <v>28</v>
      </c>
      <c r="G11433">
        <v>144</v>
      </c>
      <c r="H11433" t="s">
        <v>22</v>
      </c>
      <c r="I11433" t="s">
        <v>36</v>
      </c>
      <c r="J11433" t="s">
        <v>31</v>
      </c>
      <c r="K11433" t="str">
        <f>VLOOKUP(H11433, [1]Products!B:E, 2, FALSE)</f>
        <v>Cinnamon Swirls</v>
      </c>
      <c r="L11433" s="2">
        <f>VLOOKUP(H11433, [1]Products!B:D, 3, FALSE)</f>
        <v>10</v>
      </c>
      <c r="M11433" s="2">
        <f>Table1[[#This Row],[Quantity Purchased]] * Table1[[#This Row],[Unit Price]]</f>
        <v>2016</v>
      </c>
      <c r="N11433" s="2">
        <f>VLOOKUP(H11433, [1]Products!B:E, 4, FALSE)</f>
        <v>14</v>
      </c>
      <c r="O11433" t="str">
        <f>TEXT(Table1[[#This Row],[Transaction Date]], "yyyy-mm")</f>
        <v>2024-11</v>
      </c>
      <c r="P11433" s="1">
        <f ca="1">YEAR(TODAY()) - YEAR(Table1[[#This Row],[Buyer Date of Birth]])</f>
        <v>46</v>
      </c>
      <c r="Q11433" s="2">
        <f>Table1[[#This Row],[Total Revenue]] - Table1[[#This Row],[Total Cost]]</f>
        <v>2006</v>
      </c>
    </row>
    <row r="11434" spans="1:17" x14ac:dyDescent="0.25">
      <c r="A11434" s="1">
        <v>45610</v>
      </c>
      <c r="B11434" t="s">
        <v>113</v>
      </c>
      <c r="C11434" t="s">
        <v>245</v>
      </c>
      <c r="D11434" t="s">
        <v>20</v>
      </c>
      <c r="E11434" s="1">
        <v>25474</v>
      </c>
      <c r="F11434" t="s">
        <v>21</v>
      </c>
      <c r="G11434">
        <v>483</v>
      </c>
      <c r="H11434" t="s">
        <v>22</v>
      </c>
      <c r="I11434" t="s">
        <v>36</v>
      </c>
      <c r="J11434" t="s">
        <v>37</v>
      </c>
      <c r="K11434" t="str">
        <f>VLOOKUP(H11434, [1]Products!B:E, 2, FALSE)</f>
        <v>Cinnamon Swirls</v>
      </c>
      <c r="L11434" s="2">
        <f>VLOOKUP(H11434, [1]Products!B:D, 3, FALSE)</f>
        <v>10</v>
      </c>
      <c r="M11434" s="2">
        <f>Table1[[#This Row],[Quantity Purchased]] * Table1[[#This Row],[Unit Price]]</f>
        <v>6762</v>
      </c>
      <c r="N11434" s="2">
        <f>VLOOKUP(H11434, [1]Products!B:E, 4, FALSE)</f>
        <v>14</v>
      </c>
      <c r="O11434" t="str">
        <f>TEXT(Table1[[#This Row],[Transaction Date]], "yyyy-mm")</f>
        <v>2024-11</v>
      </c>
      <c r="P11434" s="1">
        <f ca="1">YEAR(TODAY()) - YEAR(Table1[[#This Row],[Buyer Date of Birth]])</f>
        <v>56</v>
      </c>
      <c r="Q11434" s="2">
        <f>Table1[[#This Row],[Total Revenue]] - Table1[[#This Row],[Total Cost]]</f>
        <v>6752</v>
      </c>
    </row>
    <row r="11435" spans="1:17" x14ac:dyDescent="0.25">
      <c r="A11435" s="1">
        <v>45626</v>
      </c>
      <c r="B11435" t="s">
        <v>379</v>
      </c>
      <c r="C11435" t="s">
        <v>116</v>
      </c>
      <c r="D11435" t="s">
        <v>53</v>
      </c>
      <c r="E11435" s="1">
        <v>32593</v>
      </c>
      <c r="F11435" t="s">
        <v>40</v>
      </c>
      <c r="G11435">
        <v>129</v>
      </c>
      <c r="H11435" t="s">
        <v>54</v>
      </c>
      <c r="I11435" t="s">
        <v>59</v>
      </c>
      <c r="J11435" t="s">
        <v>37</v>
      </c>
      <c r="K11435" t="str">
        <f>VLOOKUP(H11435, [1]Products!B:E, 2, FALSE)</f>
        <v>Lemon Crisps</v>
      </c>
      <c r="L11435" s="2">
        <f>VLOOKUP(H11435, [1]Products!B:D, 3, FALSE)</f>
        <v>7</v>
      </c>
      <c r="M11435" s="2">
        <f>Table1[[#This Row],[Quantity Purchased]] * Table1[[#This Row],[Unit Price]]</f>
        <v>1161</v>
      </c>
      <c r="N11435" s="2">
        <f>VLOOKUP(H11435, [1]Products!B:E, 4, FALSE)</f>
        <v>9</v>
      </c>
      <c r="O11435" t="str">
        <f>TEXT(Table1[[#This Row],[Transaction Date]], "yyyy-mm")</f>
        <v>2024-11</v>
      </c>
      <c r="P11435" s="1">
        <f ca="1">YEAR(TODAY()) - YEAR(Table1[[#This Row],[Buyer Date of Birth]])</f>
        <v>36</v>
      </c>
      <c r="Q11435" s="2">
        <f>Table1[[#This Row],[Total Revenue]] - Table1[[#This Row],[Total Cost]]</f>
        <v>1154</v>
      </c>
    </row>
    <row r="11436" spans="1:17" x14ac:dyDescent="0.25">
      <c r="A11436" s="1">
        <v>45601</v>
      </c>
      <c r="B11436" t="s">
        <v>123</v>
      </c>
      <c r="C11436" t="s">
        <v>118</v>
      </c>
      <c r="D11436" t="s">
        <v>45</v>
      </c>
      <c r="E11436" s="1">
        <v>32311</v>
      </c>
      <c r="F11436" t="s">
        <v>28</v>
      </c>
      <c r="G11436">
        <v>238</v>
      </c>
      <c r="H11436" t="s">
        <v>35</v>
      </c>
      <c r="I11436" t="s">
        <v>30</v>
      </c>
      <c r="J11436" t="s">
        <v>24</v>
      </c>
      <c r="K11436" t="str">
        <f>VLOOKUP(H11436, [1]Products!B:E, 2, FALSE)</f>
        <v>Caramel Biscuits</v>
      </c>
      <c r="L11436" s="2">
        <f>VLOOKUP(H11436, [1]Products!B:D, 3, FALSE)</f>
        <v>18</v>
      </c>
      <c r="M11436" s="2">
        <f>Table1[[#This Row],[Quantity Purchased]] * Table1[[#This Row],[Unit Price]]</f>
        <v>5236</v>
      </c>
      <c r="N11436" s="2">
        <f>VLOOKUP(H11436, [1]Products!B:E, 4, FALSE)</f>
        <v>22</v>
      </c>
      <c r="O11436" t="str">
        <f>TEXT(Table1[[#This Row],[Transaction Date]], "yyyy-mm")</f>
        <v>2024-11</v>
      </c>
      <c r="P11436" s="1">
        <f ca="1">YEAR(TODAY()) - YEAR(Table1[[#This Row],[Buyer Date of Birth]])</f>
        <v>37</v>
      </c>
      <c r="Q11436" s="2">
        <f>Table1[[#This Row],[Total Revenue]] - Table1[[#This Row],[Total Cost]]</f>
        <v>5218</v>
      </c>
    </row>
    <row r="11437" spans="1:17" x14ac:dyDescent="0.25">
      <c r="A11437" s="1">
        <v>45615</v>
      </c>
      <c r="B11437" t="s">
        <v>1257</v>
      </c>
      <c r="C11437" t="s">
        <v>495</v>
      </c>
      <c r="D11437" t="s">
        <v>20</v>
      </c>
      <c r="E11437" s="1">
        <v>26628</v>
      </c>
      <c r="F11437" t="s">
        <v>28</v>
      </c>
      <c r="G11437">
        <v>285</v>
      </c>
      <c r="H11437" t="s">
        <v>41</v>
      </c>
      <c r="I11437" t="s">
        <v>30</v>
      </c>
      <c r="J11437" t="s">
        <v>24</v>
      </c>
      <c r="K11437" t="str">
        <f>VLOOKUP(H11437, [1]Products!B:E, 2, FALSE)</f>
        <v>Ginger Snaps</v>
      </c>
      <c r="L11437" s="2">
        <f>VLOOKUP(H11437, [1]Products!B:D, 3, FALSE)</f>
        <v>14</v>
      </c>
      <c r="M11437" s="2">
        <f>Table1[[#This Row],[Quantity Purchased]] * Table1[[#This Row],[Unit Price]]</f>
        <v>7980</v>
      </c>
      <c r="N11437" s="2">
        <f>VLOOKUP(H11437, [1]Products!B:E, 4, FALSE)</f>
        <v>28</v>
      </c>
      <c r="O11437" t="str">
        <f>TEXT(Table1[[#This Row],[Transaction Date]], "yyyy-mm")</f>
        <v>2024-11</v>
      </c>
      <c r="P11437" s="1">
        <f ca="1">YEAR(TODAY()) - YEAR(Table1[[#This Row],[Buyer Date of Birth]])</f>
        <v>53</v>
      </c>
      <c r="Q11437" s="2">
        <f>Table1[[#This Row],[Total Revenue]] - Table1[[#This Row],[Total Cost]]</f>
        <v>7966</v>
      </c>
    </row>
    <row r="11438" spans="1:17" x14ac:dyDescent="0.25">
      <c r="A11438" s="1">
        <v>45616</v>
      </c>
      <c r="B11438" t="s">
        <v>456</v>
      </c>
      <c r="C11438" t="s">
        <v>470</v>
      </c>
      <c r="D11438" t="s">
        <v>89</v>
      </c>
      <c r="E11438" s="1">
        <v>19376</v>
      </c>
      <c r="F11438" t="s">
        <v>21</v>
      </c>
      <c r="G11438">
        <v>99</v>
      </c>
      <c r="H11438" t="s">
        <v>54</v>
      </c>
      <c r="I11438" t="s">
        <v>30</v>
      </c>
      <c r="J11438" t="s">
        <v>31</v>
      </c>
      <c r="K11438" t="str">
        <f>VLOOKUP(H11438, [1]Products!B:E, 2, FALSE)</f>
        <v>Lemon Crisps</v>
      </c>
      <c r="L11438" s="2">
        <f>VLOOKUP(H11438, [1]Products!B:D, 3, FALSE)</f>
        <v>7</v>
      </c>
      <c r="M11438" s="2">
        <f>Table1[[#This Row],[Quantity Purchased]] * Table1[[#This Row],[Unit Price]]</f>
        <v>891</v>
      </c>
      <c r="N11438" s="2">
        <f>VLOOKUP(H11438, [1]Products!B:E, 4, FALSE)</f>
        <v>9</v>
      </c>
      <c r="O11438" t="str">
        <f>TEXT(Table1[[#This Row],[Transaction Date]], "yyyy-mm")</f>
        <v>2024-11</v>
      </c>
      <c r="P11438" s="1">
        <f ca="1">YEAR(TODAY()) - YEAR(Table1[[#This Row],[Buyer Date of Birth]])</f>
        <v>72</v>
      </c>
      <c r="Q11438" s="2">
        <f>Table1[[#This Row],[Total Revenue]] - Table1[[#This Row],[Total Cost]]</f>
        <v>884</v>
      </c>
    </row>
    <row r="11439" spans="1:17" x14ac:dyDescent="0.25">
      <c r="A11439" s="1">
        <v>45603</v>
      </c>
      <c r="B11439" t="s">
        <v>240</v>
      </c>
      <c r="C11439" t="s">
        <v>1011</v>
      </c>
      <c r="D11439" t="s">
        <v>78</v>
      </c>
      <c r="E11439" s="1">
        <v>25869</v>
      </c>
      <c r="F11439" t="s">
        <v>21</v>
      </c>
      <c r="G11439">
        <v>416</v>
      </c>
      <c r="H11439" t="s">
        <v>22</v>
      </c>
      <c r="I11439" t="s">
        <v>23</v>
      </c>
      <c r="J11439" t="s">
        <v>24</v>
      </c>
      <c r="K11439" t="str">
        <f>VLOOKUP(H11439, [1]Products!B:E, 2, FALSE)</f>
        <v>Cinnamon Swirls</v>
      </c>
      <c r="L11439" s="2">
        <f>VLOOKUP(H11439, [1]Products!B:D, 3, FALSE)</f>
        <v>10</v>
      </c>
      <c r="M11439" s="2">
        <f>Table1[[#This Row],[Quantity Purchased]] * Table1[[#This Row],[Unit Price]]</f>
        <v>5824</v>
      </c>
      <c r="N11439" s="2">
        <f>VLOOKUP(H11439, [1]Products!B:E, 4, FALSE)</f>
        <v>14</v>
      </c>
      <c r="O11439" t="str">
        <f>TEXT(Table1[[#This Row],[Transaction Date]], "yyyy-mm")</f>
        <v>2024-11</v>
      </c>
      <c r="P11439" s="1">
        <f ca="1">YEAR(TODAY()) - YEAR(Table1[[#This Row],[Buyer Date of Birth]])</f>
        <v>55</v>
      </c>
      <c r="Q11439" s="2">
        <f>Table1[[#This Row],[Total Revenue]] - Table1[[#This Row],[Total Cost]]</f>
        <v>5814</v>
      </c>
    </row>
    <row r="11440" spans="1:17" x14ac:dyDescent="0.25">
      <c r="A11440" s="1">
        <v>45622</v>
      </c>
      <c r="B11440" t="s">
        <v>313</v>
      </c>
      <c r="C11440" t="s">
        <v>961</v>
      </c>
      <c r="D11440" t="s">
        <v>53</v>
      </c>
      <c r="E11440" s="1">
        <v>23996</v>
      </c>
      <c r="F11440" t="s">
        <v>28</v>
      </c>
      <c r="G11440">
        <v>264</v>
      </c>
      <c r="H11440" t="s">
        <v>29</v>
      </c>
      <c r="I11440" t="s">
        <v>30</v>
      </c>
      <c r="J11440" t="s">
        <v>24</v>
      </c>
      <c r="K11440" t="str">
        <f>VLOOKUP(H11440, [1]Products!B:E, 2, FALSE)</f>
        <v>Shortbread</v>
      </c>
      <c r="L11440" s="2">
        <f>VLOOKUP(H11440, [1]Products!B:D, 3, FALSE)</f>
        <v>10</v>
      </c>
      <c r="M11440" s="2">
        <f>Table1[[#This Row],[Quantity Purchased]] * Table1[[#This Row],[Unit Price]]</f>
        <v>11880</v>
      </c>
      <c r="N11440" s="2">
        <f>VLOOKUP(H11440, [1]Products!B:E, 4, FALSE)</f>
        <v>45</v>
      </c>
      <c r="O11440" t="str">
        <f>TEXT(Table1[[#This Row],[Transaction Date]], "yyyy-mm")</f>
        <v>2024-11</v>
      </c>
      <c r="P11440" s="1">
        <f ca="1">YEAR(TODAY()) - YEAR(Table1[[#This Row],[Buyer Date of Birth]])</f>
        <v>60</v>
      </c>
      <c r="Q11440" s="2">
        <f>Table1[[#This Row],[Total Revenue]] - Table1[[#This Row],[Total Cost]]</f>
        <v>11870</v>
      </c>
    </row>
    <row r="11441" spans="1:17" x14ac:dyDescent="0.25">
      <c r="A11441" s="1">
        <v>45625</v>
      </c>
      <c r="B11441" t="s">
        <v>1327</v>
      </c>
      <c r="C11441" t="s">
        <v>1029</v>
      </c>
      <c r="D11441" t="s">
        <v>34</v>
      </c>
      <c r="E11441" s="1">
        <v>17113</v>
      </c>
      <c r="F11441" t="s">
        <v>75</v>
      </c>
      <c r="G11441">
        <v>175</v>
      </c>
      <c r="H11441" t="s">
        <v>72</v>
      </c>
      <c r="I11441" t="s">
        <v>23</v>
      </c>
      <c r="J11441" t="s">
        <v>37</v>
      </c>
      <c r="K11441" t="str">
        <f>VLOOKUP(H11441, [1]Products!B:E, 2, FALSE)</f>
        <v>Choco Delight</v>
      </c>
      <c r="L11441" s="2">
        <f>VLOOKUP(H11441, [1]Products!B:D, 3, FALSE)</f>
        <v>3</v>
      </c>
      <c r="M11441" s="2">
        <f>Table1[[#This Row],[Quantity Purchased]] * Table1[[#This Row],[Unit Price]]</f>
        <v>875</v>
      </c>
      <c r="N11441" s="2">
        <f>VLOOKUP(H11441, [1]Products!B:E, 4, FALSE)</f>
        <v>5</v>
      </c>
      <c r="O11441" t="str">
        <f>TEXT(Table1[[#This Row],[Transaction Date]], "yyyy-mm")</f>
        <v>2024-11</v>
      </c>
      <c r="P11441" s="1">
        <f ca="1">YEAR(TODAY()) - YEAR(Table1[[#This Row],[Buyer Date of Birth]])</f>
        <v>79</v>
      </c>
      <c r="Q11441" s="2">
        <f>Table1[[#This Row],[Total Revenue]] - Table1[[#This Row],[Total Cost]]</f>
        <v>872</v>
      </c>
    </row>
    <row r="11442" spans="1:17" x14ac:dyDescent="0.25">
      <c r="A11442" s="1">
        <v>45606</v>
      </c>
      <c r="B11442" t="s">
        <v>377</v>
      </c>
      <c r="C11442" t="s">
        <v>1142</v>
      </c>
      <c r="D11442" t="s">
        <v>34</v>
      </c>
      <c r="E11442" s="1">
        <v>26076</v>
      </c>
      <c r="F11442" t="s">
        <v>28</v>
      </c>
      <c r="G11442">
        <v>190</v>
      </c>
      <c r="H11442" t="s">
        <v>35</v>
      </c>
      <c r="I11442" t="s">
        <v>23</v>
      </c>
      <c r="J11442" t="s">
        <v>24</v>
      </c>
      <c r="K11442" t="str">
        <f>VLOOKUP(H11442, [1]Products!B:E, 2, FALSE)</f>
        <v>Caramel Biscuits</v>
      </c>
      <c r="L11442" s="2">
        <f>VLOOKUP(H11442, [1]Products!B:D, 3, FALSE)</f>
        <v>18</v>
      </c>
      <c r="M11442" s="2">
        <f>Table1[[#This Row],[Quantity Purchased]] * Table1[[#This Row],[Unit Price]]</f>
        <v>4180</v>
      </c>
      <c r="N11442" s="2">
        <f>VLOOKUP(H11442, [1]Products!B:E, 4, FALSE)</f>
        <v>22</v>
      </c>
      <c r="O11442" t="str">
        <f>TEXT(Table1[[#This Row],[Transaction Date]], "yyyy-mm")</f>
        <v>2024-11</v>
      </c>
      <c r="P11442" s="1">
        <f ca="1">YEAR(TODAY()) - YEAR(Table1[[#This Row],[Buyer Date of Birth]])</f>
        <v>54</v>
      </c>
      <c r="Q11442" s="2">
        <f>Table1[[#This Row],[Total Revenue]] - Table1[[#This Row],[Total Cost]]</f>
        <v>4162</v>
      </c>
    </row>
    <row r="11443" spans="1:17" x14ac:dyDescent="0.25">
      <c r="A11443" s="1">
        <v>45621</v>
      </c>
      <c r="B11443" t="s">
        <v>92</v>
      </c>
      <c r="C11443" t="s">
        <v>792</v>
      </c>
      <c r="D11443" t="s">
        <v>89</v>
      </c>
      <c r="E11443" s="1">
        <v>37833</v>
      </c>
      <c r="F11443" t="s">
        <v>21</v>
      </c>
      <c r="G11443">
        <v>133</v>
      </c>
      <c r="H11443" t="s">
        <v>29</v>
      </c>
      <c r="I11443" t="s">
        <v>50</v>
      </c>
      <c r="J11443" t="s">
        <v>31</v>
      </c>
      <c r="K11443" t="str">
        <f>VLOOKUP(H11443, [1]Products!B:E, 2, FALSE)</f>
        <v>Shortbread</v>
      </c>
      <c r="L11443" s="2">
        <f>VLOOKUP(H11443, [1]Products!B:D, 3, FALSE)</f>
        <v>10</v>
      </c>
      <c r="M11443" s="2">
        <f>Table1[[#This Row],[Quantity Purchased]] * Table1[[#This Row],[Unit Price]]</f>
        <v>5985</v>
      </c>
      <c r="N11443" s="2">
        <f>VLOOKUP(H11443, [1]Products!B:E, 4, FALSE)</f>
        <v>45</v>
      </c>
      <c r="O11443" t="str">
        <f>TEXT(Table1[[#This Row],[Transaction Date]], "yyyy-mm")</f>
        <v>2024-11</v>
      </c>
      <c r="P11443" s="1">
        <f ca="1">YEAR(TODAY()) - YEAR(Table1[[#This Row],[Buyer Date of Birth]])</f>
        <v>22</v>
      </c>
      <c r="Q11443" s="2">
        <f>Table1[[#This Row],[Total Revenue]] - Table1[[#This Row],[Total Cost]]</f>
        <v>5975</v>
      </c>
    </row>
    <row r="11444" spans="1:17" x14ac:dyDescent="0.25">
      <c r="A11444" s="1">
        <v>45597</v>
      </c>
      <c r="B11444" t="s">
        <v>1343</v>
      </c>
      <c r="C11444" t="s">
        <v>1468</v>
      </c>
      <c r="D11444" t="s">
        <v>20</v>
      </c>
      <c r="E11444" s="1">
        <v>37952</v>
      </c>
      <c r="F11444" t="s">
        <v>40</v>
      </c>
      <c r="G11444">
        <v>247</v>
      </c>
      <c r="H11444" t="s">
        <v>63</v>
      </c>
      <c r="I11444" t="s">
        <v>50</v>
      </c>
      <c r="J11444" t="s">
        <v>24</v>
      </c>
      <c r="K11444" t="str">
        <f>VLOOKUP(H11444, [1]Products!B:E, 2, FALSE)</f>
        <v>Vanilla Wafers</v>
      </c>
      <c r="L11444" s="2">
        <f>VLOOKUP(H11444, [1]Products!B:D, 3, FALSE)</f>
        <v>18</v>
      </c>
      <c r="M11444" s="2">
        <f>Table1[[#This Row],[Quantity Purchased]] * Table1[[#This Row],[Unit Price]]</f>
        <v>8892</v>
      </c>
      <c r="N11444" s="2">
        <f>VLOOKUP(H11444, [1]Products!B:E, 4, FALSE)</f>
        <v>36</v>
      </c>
      <c r="O11444" t="str">
        <f>TEXT(Table1[[#This Row],[Transaction Date]], "yyyy-mm")</f>
        <v>2024-11</v>
      </c>
      <c r="P11444" s="1">
        <f ca="1">YEAR(TODAY()) - YEAR(Table1[[#This Row],[Buyer Date of Birth]])</f>
        <v>22</v>
      </c>
      <c r="Q11444" s="2">
        <f>Table1[[#This Row],[Total Revenue]] - Table1[[#This Row],[Total Cost]]</f>
        <v>8874</v>
      </c>
    </row>
    <row r="11445" spans="1:17" x14ac:dyDescent="0.25">
      <c r="A11445" s="1">
        <v>45621</v>
      </c>
      <c r="B11445" t="s">
        <v>666</v>
      </c>
      <c r="C11445" t="s">
        <v>452</v>
      </c>
      <c r="D11445" t="s">
        <v>20</v>
      </c>
      <c r="E11445" s="1">
        <v>33801</v>
      </c>
      <c r="F11445" t="s">
        <v>40</v>
      </c>
      <c r="G11445">
        <v>202</v>
      </c>
      <c r="H11445" t="s">
        <v>22</v>
      </c>
      <c r="I11445" t="s">
        <v>46</v>
      </c>
      <c r="J11445" t="s">
        <v>37</v>
      </c>
      <c r="K11445" t="str">
        <f>VLOOKUP(H11445, [1]Products!B:E, 2, FALSE)</f>
        <v>Cinnamon Swirls</v>
      </c>
      <c r="L11445" s="2">
        <f>VLOOKUP(H11445, [1]Products!B:D, 3, FALSE)</f>
        <v>10</v>
      </c>
      <c r="M11445" s="2">
        <f>Table1[[#This Row],[Quantity Purchased]] * Table1[[#This Row],[Unit Price]]</f>
        <v>2828</v>
      </c>
      <c r="N11445" s="2">
        <f>VLOOKUP(H11445, [1]Products!B:E, 4, FALSE)</f>
        <v>14</v>
      </c>
      <c r="O11445" t="str">
        <f>TEXT(Table1[[#This Row],[Transaction Date]], "yyyy-mm")</f>
        <v>2024-11</v>
      </c>
      <c r="P11445" s="1">
        <f ca="1">YEAR(TODAY()) - YEAR(Table1[[#This Row],[Buyer Date of Birth]])</f>
        <v>33</v>
      </c>
      <c r="Q11445" s="2">
        <f>Table1[[#This Row],[Total Revenue]] - Table1[[#This Row],[Total Cost]]</f>
        <v>2818</v>
      </c>
    </row>
    <row r="11446" spans="1:17" x14ac:dyDescent="0.25">
      <c r="A11446" s="1">
        <v>45614</v>
      </c>
      <c r="B11446" t="s">
        <v>221</v>
      </c>
      <c r="C11446" t="s">
        <v>364</v>
      </c>
      <c r="D11446" t="s">
        <v>45</v>
      </c>
      <c r="E11446" s="1">
        <v>35847</v>
      </c>
      <c r="F11446" t="s">
        <v>28</v>
      </c>
      <c r="G11446">
        <v>256</v>
      </c>
      <c r="H11446" t="s">
        <v>63</v>
      </c>
      <c r="I11446" t="s">
        <v>59</v>
      </c>
      <c r="J11446" t="s">
        <v>31</v>
      </c>
      <c r="K11446" t="str">
        <f>VLOOKUP(H11446, [1]Products!B:E, 2, FALSE)</f>
        <v>Vanilla Wafers</v>
      </c>
      <c r="L11446" s="2">
        <f>VLOOKUP(H11446, [1]Products!B:D, 3, FALSE)</f>
        <v>18</v>
      </c>
      <c r="M11446" s="2">
        <f>Table1[[#This Row],[Quantity Purchased]] * Table1[[#This Row],[Unit Price]]</f>
        <v>9216</v>
      </c>
      <c r="N11446" s="2">
        <f>VLOOKUP(H11446, [1]Products!B:E, 4, FALSE)</f>
        <v>36</v>
      </c>
      <c r="O11446" t="str">
        <f>TEXT(Table1[[#This Row],[Transaction Date]], "yyyy-mm")</f>
        <v>2024-11</v>
      </c>
      <c r="P11446" s="1">
        <f ca="1">YEAR(TODAY()) - YEAR(Table1[[#This Row],[Buyer Date of Birth]])</f>
        <v>27</v>
      </c>
      <c r="Q11446" s="2">
        <f>Table1[[#This Row],[Total Revenue]] - Table1[[#This Row],[Total Cost]]</f>
        <v>9198</v>
      </c>
    </row>
    <row r="11447" spans="1:17" x14ac:dyDescent="0.25">
      <c r="A11447" s="1">
        <v>45611</v>
      </c>
      <c r="B11447" t="s">
        <v>107</v>
      </c>
      <c r="C11447" t="s">
        <v>1078</v>
      </c>
      <c r="D11447" t="s">
        <v>45</v>
      </c>
      <c r="E11447" s="1">
        <v>35037</v>
      </c>
      <c r="F11447" t="s">
        <v>75</v>
      </c>
      <c r="G11447">
        <v>153</v>
      </c>
      <c r="H11447" t="s">
        <v>29</v>
      </c>
      <c r="I11447" t="s">
        <v>23</v>
      </c>
      <c r="J11447" t="s">
        <v>31</v>
      </c>
      <c r="K11447" t="str">
        <f>VLOOKUP(H11447, [1]Products!B:E, 2, FALSE)</f>
        <v>Shortbread</v>
      </c>
      <c r="L11447" s="2">
        <f>VLOOKUP(H11447, [1]Products!B:D, 3, FALSE)</f>
        <v>10</v>
      </c>
      <c r="M11447" s="2">
        <f>Table1[[#This Row],[Quantity Purchased]] * Table1[[#This Row],[Unit Price]]</f>
        <v>6885</v>
      </c>
      <c r="N11447" s="2">
        <f>VLOOKUP(H11447, [1]Products!B:E, 4, FALSE)</f>
        <v>45</v>
      </c>
      <c r="O11447" t="str">
        <f>TEXT(Table1[[#This Row],[Transaction Date]], "yyyy-mm")</f>
        <v>2024-11</v>
      </c>
      <c r="P11447" s="1">
        <f ca="1">YEAR(TODAY()) - YEAR(Table1[[#This Row],[Buyer Date of Birth]])</f>
        <v>30</v>
      </c>
      <c r="Q11447" s="2">
        <f>Table1[[#This Row],[Total Revenue]] - Table1[[#This Row],[Total Cost]]</f>
        <v>6875</v>
      </c>
    </row>
    <row r="11448" spans="1:17" x14ac:dyDescent="0.25">
      <c r="A11448" s="1">
        <v>45624</v>
      </c>
      <c r="B11448" t="s">
        <v>356</v>
      </c>
      <c r="C11448" t="s">
        <v>815</v>
      </c>
      <c r="D11448" t="s">
        <v>84</v>
      </c>
      <c r="E11448" s="1">
        <v>31905</v>
      </c>
      <c r="F11448" t="s">
        <v>40</v>
      </c>
      <c r="G11448">
        <v>471</v>
      </c>
      <c r="H11448" t="s">
        <v>63</v>
      </c>
      <c r="I11448" t="s">
        <v>50</v>
      </c>
      <c r="J11448" t="s">
        <v>37</v>
      </c>
      <c r="K11448" t="str">
        <f>VLOOKUP(H11448, [1]Products!B:E, 2, FALSE)</f>
        <v>Vanilla Wafers</v>
      </c>
      <c r="L11448" s="2">
        <f>VLOOKUP(H11448, [1]Products!B:D, 3, FALSE)</f>
        <v>18</v>
      </c>
      <c r="M11448" s="2">
        <f>Table1[[#This Row],[Quantity Purchased]] * Table1[[#This Row],[Unit Price]]</f>
        <v>16956</v>
      </c>
      <c r="N11448" s="2">
        <f>VLOOKUP(H11448, [1]Products!B:E, 4, FALSE)</f>
        <v>36</v>
      </c>
      <c r="O11448" t="str">
        <f>TEXT(Table1[[#This Row],[Transaction Date]], "yyyy-mm")</f>
        <v>2024-11</v>
      </c>
      <c r="P11448" s="1">
        <f ca="1">YEAR(TODAY()) - YEAR(Table1[[#This Row],[Buyer Date of Birth]])</f>
        <v>38</v>
      </c>
      <c r="Q11448" s="2">
        <f>Table1[[#This Row],[Total Revenue]] - Table1[[#This Row],[Total Cost]]</f>
        <v>16938</v>
      </c>
    </row>
    <row r="11449" spans="1:17" x14ac:dyDescent="0.25">
      <c r="A11449" s="1">
        <v>45616</v>
      </c>
      <c r="B11449" t="s">
        <v>257</v>
      </c>
      <c r="C11449" t="s">
        <v>1491</v>
      </c>
      <c r="D11449" t="s">
        <v>89</v>
      </c>
      <c r="E11449" s="1">
        <v>26150</v>
      </c>
      <c r="F11449" t="s">
        <v>40</v>
      </c>
      <c r="G11449">
        <v>153</v>
      </c>
      <c r="H11449" t="s">
        <v>66</v>
      </c>
      <c r="I11449" t="s">
        <v>46</v>
      </c>
      <c r="J11449" t="s">
        <v>37</v>
      </c>
      <c r="K11449" t="str">
        <f>VLOOKUP(H11449, [1]Products!B:E, 2, FALSE)</f>
        <v>Oatmeal Cookies</v>
      </c>
      <c r="L11449" s="2">
        <f>VLOOKUP(H11449, [1]Products!B:D, 3, FALSE)</f>
        <v>19</v>
      </c>
      <c r="M11449" s="2">
        <f>Table1[[#This Row],[Quantity Purchased]] * Table1[[#This Row],[Unit Price]]</f>
        <v>3519</v>
      </c>
      <c r="N11449" s="2">
        <f>VLOOKUP(H11449, [1]Products!B:E, 4, FALSE)</f>
        <v>23</v>
      </c>
      <c r="O11449" t="str">
        <f>TEXT(Table1[[#This Row],[Transaction Date]], "yyyy-mm")</f>
        <v>2024-11</v>
      </c>
      <c r="P11449" s="1">
        <f ca="1">YEAR(TODAY()) - YEAR(Table1[[#This Row],[Buyer Date of Birth]])</f>
        <v>54</v>
      </c>
      <c r="Q11449" s="2">
        <f>Table1[[#This Row],[Total Revenue]] - Table1[[#This Row],[Total Cost]]</f>
        <v>3500</v>
      </c>
    </row>
    <row r="11450" spans="1:17" x14ac:dyDescent="0.25">
      <c r="A11450" s="1">
        <v>45620</v>
      </c>
      <c r="B11450" t="s">
        <v>1128</v>
      </c>
      <c r="C11450" t="s">
        <v>1238</v>
      </c>
      <c r="D11450" t="s">
        <v>62</v>
      </c>
      <c r="E11450" s="1">
        <v>20015</v>
      </c>
      <c r="F11450" t="s">
        <v>40</v>
      </c>
      <c r="G11450">
        <v>214</v>
      </c>
      <c r="H11450" t="s">
        <v>29</v>
      </c>
      <c r="I11450" t="s">
        <v>30</v>
      </c>
      <c r="J11450" t="s">
        <v>24</v>
      </c>
      <c r="K11450" t="str">
        <f>VLOOKUP(H11450, [1]Products!B:E, 2, FALSE)</f>
        <v>Shortbread</v>
      </c>
      <c r="L11450" s="2">
        <f>VLOOKUP(H11450, [1]Products!B:D, 3, FALSE)</f>
        <v>10</v>
      </c>
      <c r="M11450" s="2">
        <f>Table1[[#This Row],[Quantity Purchased]] * Table1[[#This Row],[Unit Price]]</f>
        <v>9630</v>
      </c>
      <c r="N11450" s="2">
        <f>VLOOKUP(H11450, [1]Products!B:E, 4, FALSE)</f>
        <v>45</v>
      </c>
      <c r="O11450" t="str">
        <f>TEXT(Table1[[#This Row],[Transaction Date]], "yyyy-mm")</f>
        <v>2024-11</v>
      </c>
      <c r="P11450" s="1">
        <f ca="1">YEAR(TODAY()) - YEAR(Table1[[#This Row],[Buyer Date of Birth]])</f>
        <v>71</v>
      </c>
      <c r="Q11450" s="2">
        <f>Table1[[#This Row],[Total Revenue]] - Table1[[#This Row],[Total Cost]]</f>
        <v>9620</v>
      </c>
    </row>
    <row r="11451" spans="1:17" x14ac:dyDescent="0.25">
      <c r="A11451" s="1">
        <v>45610</v>
      </c>
      <c r="B11451" t="s">
        <v>94</v>
      </c>
      <c r="C11451" t="s">
        <v>44</v>
      </c>
      <c r="D11451" t="s">
        <v>53</v>
      </c>
      <c r="E11451" s="1">
        <v>26124</v>
      </c>
      <c r="F11451" t="s">
        <v>21</v>
      </c>
      <c r="G11451">
        <v>375</v>
      </c>
      <c r="H11451" t="s">
        <v>41</v>
      </c>
      <c r="I11451" t="s">
        <v>55</v>
      </c>
      <c r="J11451" t="s">
        <v>24</v>
      </c>
      <c r="K11451" t="str">
        <f>VLOOKUP(H11451, [1]Products!B:E, 2, FALSE)</f>
        <v>Ginger Snaps</v>
      </c>
      <c r="L11451" s="2">
        <f>VLOOKUP(H11451, [1]Products!B:D, 3, FALSE)</f>
        <v>14</v>
      </c>
      <c r="M11451" s="2">
        <f>Table1[[#This Row],[Quantity Purchased]] * Table1[[#This Row],[Unit Price]]</f>
        <v>10500</v>
      </c>
      <c r="N11451" s="2">
        <f>VLOOKUP(H11451, [1]Products!B:E, 4, FALSE)</f>
        <v>28</v>
      </c>
      <c r="O11451" t="str">
        <f>TEXT(Table1[[#This Row],[Transaction Date]], "yyyy-mm")</f>
        <v>2024-11</v>
      </c>
      <c r="P11451" s="1">
        <f ca="1">YEAR(TODAY()) - YEAR(Table1[[#This Row],[Buyer Date of Birth]])</f>
        <v>54</v>
      </c>
      <c r="Q11451" s="2">
        <f>Table1[[#This Row],[Total Revenue]] - Table1[[#This Row],[Total Cost]]</f>
        <v>10486</v>
      </c>
    </row>
    <row r="11452" spans="1:17" x14ac:dyDescent="0.25">
      <c r="A11452" s="1">
        <v>45617</v>
      </c>
      <c r="B11452" t="s">
        <v>317</v>
      </c>
      <c r="C11452" t="s">
        <v>822</v>
      </c>
      <c r="D11452" t="s">
        <v>78</v>
      </c>
      <c r="E11452" s="1">
        <v>36023</v>
      </c>
      <c r="F11452" t="s">
        <v>28</v>
      </c>
      <c r="G11452">
        <v>422</v>
      </c>
      <c r="H11452" t="s">
        <v>71</v>
      </c>
      <c r="I11452" t="s">
        <v>23</v>
      </c>
      <c r="J11452" t="s">
        <v>31</v>
      </c>
      <c r="K11452" t="str">
        <f>VLOOKUP(H11452, [1]Products!B:E, 2, FALSE)</f>
        <v>Peanut Butter Bites</v>
      </c>
      <c r="L11452" s="2">
        <f>VLOOKUP(H11452, [1]Products!B:D, 3, FALSE)</f>
        <v>5</v>
      </c>
      <c r="M11452" s="2">
        <f>Table1[[#This Row],[Quantity Purchased]] * Table1[[#This Row],[Unit Price]]</f>
        <v>2954</v>
      </c>
      <c r="N11452" s="2">
        <f>VLOOKUP(H11452, [1]Products!B:E, 4, FALSE)</f>
        <v>7</v>
      </c>
      <c r="O11452" t="str">
        <f>TEXT(Table1[[#This Row],[Transaction Date]], "yyyy-mm")</f>
        <v>2024-11</v>
      </c>
      <c r="P11452" s="1">
        <f ca="1">YEAR(TODAY()) - YEAR(Table1[[#This Row],[Buyer Date of Birth]])</f>
        <v>27</v>
      </c>
      <c r="Q11452" s="2">
        <f>Table1[[#This Row],[Total Revenue]] - Table1[[#This Row],[Total Cost]]</f>
        <v>2949</v>
      </c>
    </row>
    <row r="11453" spans="1:17" x14ac:dyDescent="0.25">
      <c r="A11453" s="1">
        <v>45603</v>
      </c>
      <c r="B11453" t="s">
        <v>32</v>
      </c>
      <c r="C11453" t="s">
        <v>1431</v>
      </c>
      <c r="D11453" t="s">
        <v>45</v>
      </c>
      <c r="E11453" s="1">
        <v>19357</v>
      </c>
      <c r="F11453" t="s">
        <v>75</v>
      </c>
      <c r="G11453">
        <v>103</v>
      </c>
      <c r="H11453" t="s">
        <v>66</v>
      </c>
      <c r="I11453" t="s">
        <v>30</v>
      </c>
      <c r="J11453" t="s">
        <v>24</v>
      </c>
      <c r="K11453" t="str">
        <f>VLOOKUP(H11453, [1]Products!B:E, 2, FALSE)</f>
        <v>Oatmeal Cookies</v>
      </c>
      <c r="L11453" s="2">
        <f>VLOOKUP(H11453, [1]Products!B:D, 3, FALSE)</f>
        <v>19</v>
      </c>
      <c r="M11453" s="2">
        <f>Table1[[#This Row],[Quantity Purchased]] * Table1[[#This Row],[Unit Price]]</f>
        <v>2369</v>
      </c>
      <c r="N11453" s="2">
        <f>VLOOKUP(H11453, [1]Products!B:E, 4, FALSE)</f>
        <v>23</v>
      </c>
      <c r="O11453" t="str">
        <f>TEXT(Table1[[#This Row],[Transaction Date]], "yyyy-mm")</f>
        <v>2024-11</v>
      </c>
      <c r="P11453" s="1">
        <f ca="1">YEAR(TODAY()) - YEAR(Table1[[#This Row],[Buyer Date of Birth]])</f>
        <v>73</v>
      </c>
      <c r="Q11453" s="2">
        <f>Table1[[#This Row],[Total Revenue]] - Table1[[#This Row],[Total Cost]]</f>
        <v>2350</v>
      </c>
    </row>
    <row r="11454" spans="1:17" x14ac:dyDescent="0.25">
      <c r="A11454" s="1">
        <v>45620</v>
      </c>
      <c r="B11454" t="s">
        <v>868</v>
      </c>
      <c r="C11454" t="s">
        <v>651</v>
      </c>
      <c r="D11454" t="s">
        <v>34</v>
      </c>
      <c r="E11454" s="1">
        <v>38922</v>
      </c>
      <c r="F11454" t="s">
        <v>28</v>
      </c>
      <c r="G11454">
        <v>56</v>
      </c>
      <c r="H11454" t="s">
        <v>63</v>
      </c>
      <c r="I11454" t="s">
        <v>30</v>
      </c>
      <c r="J11454" t="s">
        <v>24</v>
      </c>
      <c r="K11454" t="str">
        <f>VLOOKUP(H11454, [1]Products!B:E, 2, FALSE)</f>
        <v>Vanilla Wafers</v>
      </c>
      <c r="L11454" s="2">
        <f>VLOOKUP(H11454, [1]Products!B:D, 3, FALSE)</f>
        <v>18</v>
      </c>
      <c r="M11454" s="2">
        <f>Table1[[#This Row],[Quantity Purchased]] * Table1[[#This Row],[Unit Price]]</f>
        <v>2016</v>
      </c>
      <c r="N11454" s="2">
        <f>VLOOKUP(H11454, [1]Products!B:E, 4, FALSE)</f>
        <v>36</v>
      </c>
      <c r="O11454" t="str">
        <f>TEXT(Table1[[#This Row],[Transaction Date]], "yyyy-mm")</f>
        <v>2024-11</v>
      </c>
      <c r="P11454" s="1">
        <f ca="1">YEAR(TODAY()) - YEAR(Table1[[#This Row],[Buyer Date of Birth]])</f>
        <v>19</v>
      </c>
      <c r="Q11454" s="2">
        <f>Table1[[#This Row],[Total Revenue]] - Table1[[#This Row],[Total Cost]]</f>
        <v>1998</v>
      </c>
    </row>
    <row r="11455" spans="1:17" x14ac:dyDescent="0.25">
      <c r="A11455" s="1">
        <v>45603</v>
      </c>
      <c r="B11455" t="s">
        <v>204</v>
      </c>
      <c r="C11455" t="s">
        <v>345</v>
      </c>
      <c r="D11455" t="s">
        <v>45</v>
      </c>
      <c r="E11455" s="1">
        <v>15989</v>
      </c>
      <c r="F11455" t="s">
        <v>75</v>
      </c>
      <c r="G11455">
        <v>274</v>
      </c>
      <c r="H11455" t="s">
        <v>29</v>
      </c>
      <c r="I11455" t="s">
        <v>30</v>
      </c>
      <c r="J11455" t="s">
        <v>37</v>
      </c>
      <c r="K11455" t="str">
        <f>VLOOKUP(H11455, [1]Products!B:E, 2, FALSE)</f>
        <v>Shortbread</v>
      </c>
      <c r="L11455" s="2">
        <f>VLOOKUP(H11455, [1]Products!B:D, 3, FALSE)</f>
        <v>10</v>
      </c>
      <c r="M11455" s="2">
        <f>Table1[[#This Row],[Quantity Purchased]] * Table1[[#This Row],[Unit Price]]</f>
        <v>12330</v>
      </c>
      <c r="N11455" s="2">
        <f>VLOOKUP(H11455, [1]Products!B:E, 4, FALSE)</f>
        <v>45</v>
      </c>
      <c r="O11455" t="str">
        <f>TEXT(Table1[[#This Row],[Transaction Date]], "yyyy-mm")</f>
        <v>2024-11</v>
      </c>
      <c r="P11455" s="1">
        <f ca="1">YEAR(TODAY()) - YEAR(Table1[[#This Row],[Buyer Date of Birth]])</f>
        <v>82</v>
      </c>
      <c r="Q11455" s="2">
        <f>Table1[[#This Row],[Total Revenue]] - Table1[[#This Row],[Total Cost]]</f>
        <v>12320</v>
      </c>
    </row>
    <row r="11456" spans="1:17" x14ac:dyDescent="0.25">
      <c r="A11456" s="1">
        <v>45620</v>
      </c>
      <c r="B11456" t="s">
        <v>401</v>
      </c>
      <c r="C11456" t="s">
        <v>422</v>
      </c>
      <c r="D11456" t="s">
        <v>78</v>
      </c>
      <c r="E11456" s="1">
        <v>28648</v>
      </c>
      <c r="F11456" t="s">
        <v>21</v>
      </c>
      <c r="G11456">
        <v>478</v>
      </c>
      <c r="H11456" t="s">
        <v>49</v>
      </c>
      <c r="I11456" t="s">
        <v>36</v>
      </c>
      <c r="J11456" t="s">
        <v>24</v>
      </c>
      <c r="K11456" t="str">
        <f>VLOOKUP(H11456, [1]Products!B:E, 2, FALSE)</f>
        <v>Butter Crunch</v>
      </c>
      <c r="L11456" s="2">
        <f>VLOOKUP(H11456, [1]Products!B:D, 3, FALSE)</f>
        <v>10</v>
      </c>
      <c r="M11456" s="2">
        <f>Table1[[#This Row],[Quantity Purchased]] * Table1[[#This Row],[Unit Price]]</f>
        <v>5258</v>
      </c>
      <c r="N11456" s="2">
        <f>VLOOKUP(H11456, [1]Products!B:E, 4, FALSE)</f>
        <v>11</v>
      </c>
      <c r="O11456" t="str">
        <f>TEXT(Table1[[#This Row],[Transaction Date]], "yyyy-mm")</f>
        <v>2024-11</v>
      </c>
      <c r="P11456" s="1">
        <f ca="1">YEAR(TODAY()) - YEAR(Table1[[#This Row],[Buyer Date of Birth]])</f>
        <v>47</v>
      </c>
      <c r="Q11456" s="2">
        <f>Table1[[#This Row],[Total Revenue]] - Table1[[#This Row],[Total Cost]]</f>
        <v>5248</v>
      </c>
    </row>
    <row r="11457" spans="1:17" x14ac:dyDescent="0.25">
      <c r="A11457" s="1">
        <v>45611</v>
      </c>
      <c r="B11457" t="s">
        <v>111</v>
      </c>
      <c r="C11457" t="s">
        <v>1031</v>
      </c>
      <c r="D11457" t="s">
        <v>100</v>
      </c>
      <c r="E11457" s="1">
        <v>37139</v>
      </c>
      <c r="F11457" t="s">
        <v>75</v>
      </c>
      <c r="G11457">
        <v>480</v>
      </c>
      <c r="H11457" t="s">
        <v>29</v>
      </c>
      <c r="I11457" t="s">
        <v>59</v>
      </c>
      <c r="J11457" t="s">
        <v>37</v>
      </c>
      <c r="K11457" t="str">
        <f>VLOOKUP(H11457, [1]Products!B:E, 2, FALSE)</f>
        <v>Shortbread</v>
      </c>
      <c r="L11457" s="2">
        <f>VLOOKUP(H11457, [1]Products!B:D, 3, FALSE)</f>
        <v>10</v>
      </c>
      <c r="M11457" s="2">
        <f>Table1[[#This Row],[Quantity Purchased]] * Table1[[#This Row],[Unit Price]]</f>
        <v>21600</v>
      </c>
      <c r="N11457" s="2">
        <f>VLOOKUP(H11457, [1]Products!B:E, 4, FALSE)</f>
        <v>45</v>
      </c>
      <c r="O11457" t="str">
        <f>TEXT(Table1[[#This Row],[Transaction Date]], "yyyy-mm")</f>
        <v>2024-11</v>
      </c>
      <c r="P11457" s="1">
        <f ca="1">YEAR(TODAY()) - YEAR(Table1[[#This Row],[Buyer Date of Birth]])</f>
        <v>24</v>
      </c>
      <c r="Q11457" s="2">
        <f>Table1[[#This Row],[Total Revenue]] - Table1[[#This Row],[Total Cost]]</f>
        <v>21590</v>
      </c>
    </row>
    <row r="11458" spans="1:17" x14ac:dyDescent="0.25">
      <c r="A11458" s="1">
        <v>45622</v>
      </c>
      <c r="B11458" t="s">
        <v>523</v>
      </c>
      <c r="C11458" t="s">
        <v>903</v>
      </c>
      <c r="D11458" t="s">
        <v>89</v>
      </c>
      <c r="E11458" s="1">
        <v>24546</v>
      </c>
      <c r="F11458" t="s">
        <v>75</v>
      </c>
      <c r="G11458">
        <v>56</v>
      </c>
      <c r="H11458" t="s">
        <v>29</v>
      </c>
      <c r="I11458" t="s">
        <v>23</v>
      </c>
      <c r="J11458" t="s">
        <v>31</v>
      </c>
      <c r="K11458" t="str">
        <f>VLOOKUP(H11458, [1]Products!B:E, 2, FALSE)</f>
        <v>Shortbread</v>
      </c>
      <c r="L11458" s="2">
        <f>VLOOKUP(H11458, [1]Products!B:D, 3, FALSE)</f>
        <v>10</v>
      </c>
      <c r="M11458" s="2">
        <f>Table1[[#This Row],[Quantity Purchased]] * Table1[[#This Row],[Unit Price]]</f>
        <v>2520</v>
      </c>
      <c r="N11458" s="2">
        <f>VLOOKUP(H11458, [1]Products!B:E, 4, FALSE)</f>
        <v>45</v>
      </c>
      <c r="O11458" t="str">
        <f>TEXT(Table1[[#This Row],[Transaction Date]], "yyyy-mm")</f>
        <v>2024-11</v>
      </c>
      <c r="P11458" s="1">
        <f ca="1">YEAR(TODAY()) - YEAR(Table1[[#This Row],[Buyer Date of Birth]])</f>
        <v>58</v>
      </c>
      <c r="Q11458" s="2">
        <f>Table1[[#This Row],[Total Revenue]] - Table1[[#This Row],[Total Cost]]</f>
        <v>2510</v>
      </c>
    </row>
    <row r="11459" spans="1:17" x14ac:dyDescent="0.25">
      <c r="A11459" s="1">
        <v>45604</v>
      </c>
      <c r="B11459" t="s">
        <v>129</v>
      </c>
      <c r="C11459" t="s">
        <v>880</v>
      </c>
      <c r="D11459" t="s">
        <v>45</v>
      </c>
      <c r="E11459" s="1">
        <v>33883</v>
      </c>
      <c r="F11459" t="s">
        <v>21</v>
      </c>
      <c r="G11459">
        <v>478</v>
      </c>
      <c r="H11459" t="s">
        <v>49</v>
      </c>
      <c r="I11459" t="s">
        <v>55</v>
      </c>
      <c r="J11459" t="s">
        <v>31</v>
      </c>
      <c r="K11459" t="str">
        <f>VLOOKUP(H11459, [1]Products!B:E, 2, FALSE)</f>
        <v>Butter Crunch</v>
      </c>
      <c r="L11459" s="2">
        <f>VLOOKUP(H11459, [1]Products!B:D, 3, FALSE)</f>
        <v>10</v>
      </c>
      <c r="M11459" s="2">
        <f>Table1[[#This Row],[Quantity Purchased]] * Table1[[#This Row],[Unit Price]]</f>
        <v>5258</v>
      </c>
      <c r="N11459" s="2">
        <f>VLOOKUP(H11459, [1]Products!B:E, 4, FALSE)</f>
        <v>11</v>
      </c>
      <c r="O11459" t="str">
        <f>TEXT(Table1[[#This Row],[Transaction Date]], "yyyy-mm")</f>
        <v>2024-11</v>
      </c>
      <c r="P11459" s="1">
        <f ca="1">YEAR(TODAY()) - YEAR(Table1[[#This Row],[Buyer Date of Birth]])</f>
        <v>33</v>
      </c>
      <c r="Q11459" s="2">
        <f>Table1[[#This Row],[Total Revenue]] - Table1[[#This Row],[Total Cost]]</f>
        <v>5248</v>
      </c>
    </row>
    <row r="11460" spans="1:17" x14ac:dyDescent="0.25">
      <c r="A11460" s="1">
        <v>45602</v>
      </c>
      <c r="B11460" t="s">
        <v>38</v>
      </c>
      <c r="C11460" t="s">
        <v>39</v>
      </c>
      <c r="D11460" t="s">
        <v>20</v>
      </c>
      <c r="E11460" s="1">
        <v>26875</v>
      </c>
      <c r="F11460" t="s">
        <v>75</v>
      </c>
      <c r="G11460">
        <v>131</v>
      </c>
      <c r="H11460" t="s">
        <v>72</v>
      </c>
      <c r="I11460" t="s">
        <v>59</v>
      </c>
      <c r="J11460" t="s">
        <v>37</v>
      </c>
      <c r="K11460" t="str">
        <f>VLOOKUP(H11460, [1]Products!B:E, 2, FALSE)</f>
        <v>Choco Delight</v>
      </c>
      <c r="L11460" s="2">
        <f>VLOOKUP(H11460, [1]Products!B:D, 3, FALSE)</f>
        <v>3</v>
      </c>
      <c r="M11460" s="2">
        <f>Table1[[#This Row],[Quantity Purchased]] * Table1[[#This Row],[Unit Price]]</f>
        <v>655</v>
      </c>
      <c r="N11460" s="2">
        <f>VLOOKUP(H11460, [1]Products!B:E, 4, FALSE)</f>
        <v>5</v>
      </c>
      <c r="O11460" t="str">
        <f>TEXT(Table1[[#This Row],[Transaction Date]], "yyyy-mm")</f>
        <v>2024-11</v>
      </c>
      <c r="P11460" s="1">
        <f ca="1">YEAR(TODAY()) - YEAR(Table1[[#This Row],[Buyer Date of Birth]])</f>
        <v>52</v>
      </c>
      <c r="Q11460" s="2">
        <f>Table1[[#This Row],[Total Revenue]] - Table1[[#This Row],[Total Cost]]</f>
        <v>652</v>
      </c>
    </row>
    <row r="11461" spans="1:17" x14ac:dyDescent="0.25">
      <c r="A11461" s="1">
        <v>45611</v>
      </c>
      <c r="B11461" t="s">
        <v>398</v>
      </c>
      <c r="C11461" t="s">
        <v>547</v>
      </c>
      <c r="D11461" t="s">
        <v>89</v>
      </c>
      <c r="E11461" s="1">
        <v>17155</v>
      </c>
      <c r="F11461" t="s">
        <v>40</v>
      </c>
      <c r="G11461">
        <v>411</v>
      </c>
      <c r="H11461" t="s">
        <v>41</v>
      </c>
      <c r="I11461" t="s">
        <v>59</v>
      </c>
      <c r="J11461" t="s">
        <v>37</v>
      </c>
      <c r="K11461" t="str">
        <f>VLOOKUP(H11461, [1]Products!B:E, 2, FALSE)</f>
        <v>Ginger Snaps</v>
      </c>
      <c r="L11461" s="2">
        <f>VLOOKUP(H11461, [1]Products!B:D, 3, FALSE)</f>
        <v>14</v>
      </c>
      <c r="M11461" s="2">
        <f>Table1[[#This Row],[Quantity Purchased]] * Table1[[#This Row],[Unit Price]]</f>
        <v>11508</v>
      </c>
      <c r="N11461" s="2">
        <f>VLOOKUP(H11461, [1]Products!B:E, 4, FALSE)</f>
        <v>28</v>
      </c>
      <c r="O11461" t="str">
        <f>TEXT(Table1[[#This Row],[Transaction Date]], "yyyy-mm")</f>
        <v>2024-11</v>
      </c>
      <c r="P11461" s="1">
        <f ca="1">YEAR(TODAY()) - YEAR(Table1[[#This Row],[Buyer Date of Birth]])</f>
        <v>79</v>
      </c>
      <c r="Q11461" s="2">
        <f>Table1[[#This Row],[Total Revenue]] - Table1[[#This Row],[Total Cost]]</f>
        <v>11494</v>
      </c>
    </row>
    <row r="11462" spans="1:17" x14ac:dyDescent="0.25">
      <c r="A11462" s="1">
        <v>45600</v>
      </c>
      <c r="B11462" t="s">
        <v>64</v>
      </c>
      <c r="C11462" t="s">
        <v>410</v>
      </c>
      <c r="D11462" t="s">
        <v>34</v>
      </c>
      <c r="E11462" s="1">
        <v>18238</v>
      </c>
      <c r="F11462" t="s">
        <v>75</v>
      </c>
      <c r="G11462">
        <v>347</v>
      </c>
      <c r="H11462" t="s">
        <v>41</v>
      </c>
      <c r="I11462" t="s">
        <v>50</v>
      </c>
      <c r="J11462" t="s">
        <v>24</v>
      </c>
      <c r="K11462" t="str">
        <f>VLOOKUP(H11462, [1]Products!B:E, 2, FALSE)</f>
        <v>Ginger Snaps</v>
      </c>
      <c r="L11462" s="2">
        <f>VLOOKUP(H11462, [1]Products!B:D, 3, FALSE)</f>
        <v>14</v>
      </c>
      <c r="M11462" s="2">
        <f>Table1[[#This Row],[Quantity Purchased]] * Table1[[#This Row],[Unit Price]]</f>
        <v>9716</v>
      </c>
      <c r="N11462" s="2">
        <f>VLOOKUP(H11462, [1]Products!B:E, 4, FALSE)</f>
        <v>28</v>
      </c>
      <c r="O11462" t="str">
        <f>TEXT(Table1[[#This Row],[Transaction Date]], "yyyy-mm")</f>
        <v>2024-11</v>
      </c>
      <c r="P11462" s="1">
        <f ca="1">YEAR(TODAY()) - YEAR(Table1[[#This Row],[Buyer Date of Birth]])</f>
        <v>76</v>
      </c>
      <c r="Q11462" s="2">
        <f>Table1[[#This Row],[Total Revenue]] - Table1[[#This Row],[Total Cost]]</f>
        <v>9702</v>
      </c>
    </row>
    <row r="11463" spans="1:17" x14ac:dyDescent="0.25">
      <c r="A11463" s="1">
        <v>45600</v>
      </c>
      <c r="B11463" t="s">
        <v>920</v>
      </c>
      <c r="C11463" t="s">
        <v>1110</v>
      </c>
      <c r="D11463" t="s">
        <v>58</v>
      </c>
      <c r="E11463" s="1">
        <v>25468</v>
      </c>
      <c r="F11463" t="s">
        <v>28</v>
      </c>
      <c r="G11463">
        <v>277</v>
      </c>
      <c r="H11463" t="s">
        <v>66</v>
      </c>
      <c r="I11463" t="s">
        <v>50</v>
      </c>
      <c r="J11463" t="s">
        <v>24</v>
      </c>
      <c r="K11463" t="str">
        <f>VLOOKUP(H11463, [1]Products!B:E, 2, FALSE)</f>
        <v>Oatmeal Cookies</v>
      </c>
      <c r="L11463" s="2">
        <f>VLOOKUP(H11463, [1]Products!B:D, 3, FALSE)</f>
        <v>19</v>
      </c>
      <c r="M11463" s="2">
        <f>Table1[[#This Row],[Quantity Purchased]] * Table1[[#This Row],[Unit Price]]</f>
        <v>6371</v>
      </c>
      <c r="N11463" s="2">
        <f>VLOOKUP(H11463, [1]Products!B:E, 4, FALSE)</f>
        <v>23</v>
      </c>
      <c r="O11463" t="str">
        <f>TEXT(Table1[[#This Row],[Transaction Date]], "yyyy-mm")</f>
        <v>2024-11</v>
      </c>
      <c r="P11463" s="1">
        <f ca="1">YEAR(TODAY()) - YEAR(Table1[[#This Row],[Buyer Date of Birth]])</f>
        <v>56</v>
      </c>
      <c r="Q11463" s="2">
        <f>Table1[[#This Row],[Total Revenue]] - Table1[[#This Row],[Total Cost]]</f>
        <v>6352</v>
      </c>
    </row>
    <row r="11464" spans="1:17" x14ac:dyDescent="0.25">
      <c r="A11464" s="1">
        <v>45609</v>
      </c>
      <c r="B11464" t="s">
        <v>198</v>
      </c>
      <c r="C11464" t="s">
        <v>1586</v>
      </c>
      <c r="D11464" t="s">
        <v>34</v>
      </c>
      <c r="E11464" s="1">
        <v>26018</v>
      </c>
      <c r="F11464" t="s">
        <v>75</v>
      </c>
      <c r="G11464">
        <v>342</v>
      </c>
      <c r="H11464" t="s">
        <v>35</v>
      </c>
      <c r="I11464" t="s">
        <v>23</v>
      </c>
      <c r="J11464" t="s">
        <v>31</v>
      </c>
      <c r="K11464" t="str">
        <f>VLOOKUP(H11464, [1]Products!B:E, 2, FALSE)</f>
        <v>Caramel Biscuits</v>
      </c>
      <c r="L11464" s="2">
        <f>VLOOKUP(H11464, [1]Products!B:D, 3, FALSE)</f>
        <v>18</v>
      </c>
      <c r="M11464" s="2">
        <f>Table1[[#This Row],[Quantity Purchased]] * Table1[[#This Row],[Unit Price]]</f>
        <v>7524</v>
      </c>
      <c r="N11464" s="2">
        <f>VLOOKUP(H11464, [1]Products!B:E, 4, FALSE)</f>
        <v>22</v>
      </c>
      <c r="O11464" t="str">
        <f>TEXT(Table1[[#This Row],[Transaction Date]], "yyyy-mm")</f>
        <v>2024-11</v>
      </c>
      <c r="P11464" s="1">
        <f ca="1">YEAR(TODAY()) - YEAR(Table1[[#This Row],[Buyer Date of Birth]])</f>
        <v>54</v>
      </c>
      <c r="Q11464" s="2">
        <f>Table1[[#This Row],[Total Revenue]] - Table1[[#This Row],[Total Cost]]</f>
        <v>7506</v>
      </c>
    </row>
    <row r="11465" spans="1:17" x14ac:dyDescent="0.25">
      <c r="A11465" s="1">
        <v>45614</v>
      </c>
      <c r="B11465" t="s">
        <v>43</v>
      </c>
      <c r="C11465" t="s">
        <v>825</v>
      </c>
      <c r="D11465" t="s">
        <v>20</v>
      </c>
      <c r="E11465" s="1">
        <v>35207</v>
      </c>
      <c r="F11465" t="s">
        <v>40</v>
      </c>
      <c r="G11465">
        <v>442</v>
      </c>
      <c r="H11465" t="s">
        <v>49</v>
      </c>
      <c r="I11465" t="s">
        <v>23</v>
      </c>
      <c r="J11465" t="s">
        <v>24</v>
      </c>
      <c r="K11465" t="str">
        <f>VLOOKUP(H11465, [1]Products!B:E, 2, FALSE)</f>
        <v>Butter Crunch</v>
      </c>
      <c r="L11465" s="2">
        <f>VLOOKUP(H11465, [1]Products!B:D, 3, FALSE)</f>
        <v>10</v>
      </c>
      <c r="M11465" s="2">
        <f>Table1[[#This Row],[Quantity Purchased]] * Table1[[#This Row],[Unit Price]]</f>
        <v>4862</v>
      </c>
      <c r="N11465" s="2">
        <f>VLOOKUP(H11465, [1]Products!B:E, 4, FALSE)</f>
        <v>11</v>
      </c>
      <c r="O11465" t="str">
        <f>TEXT(Table1[[#This Row],[Transaction Date]], "yyyy-mm")</f>
        <v>2024-11</v>
      </c>
      <c r="P11465" s="1">
        <f ca="1">YEAR(TODAY()) - YEAR(Table1[[#This Row],[Buyer Date of Birth]])</f>
        <v>29</v>
      </c>
      <c r="Q11465" s="2">
        <f>Table1[[#This Row],[Total Revenue]] - Table1[[#This Row],[Total Cost]]</f>
        <v>4852</v>
      </c>
    </row>
    <row r="11466" spans="1:17" x14ac:dyDescent="0.25">
      <c r="A11466" s="1">
        <v>45604</v>
      </c>
      <c r="B11466" t="s">
        <v>198</v>
      </c>
      <c r="C11466" t="s">
        <v>364</v>
      </c>
      <c r="D11466" t="s">
        <v>34</v>
      </c>
      <c r="E11466" s="1">
        <v>18403</v>
      </c>
      <c r="F11466" t="s">
        <v>28</v>
      </c>
      <c r="G11466">
        <v>29</v>
      </c>
      <c r="H11466" t="s">
        <v>41</v>
      </c>
      <c r="I11466" t="s">
        <v>55</v>
      </c>
      <c r="J11466" t="s">
        <v>24</v>
      </c>
      <c r="K11466" t="str">
        <f>VLOOKUP(H11466, [1]Products!B:E, 2, FALSE)</f>
        <v>Ginger Snaps</v>
      </c>
      <c r="L11466" s="2">
        <f>VLOOKUP(H11466, [1]Products!B:D, 3, FALSE)</f>
        <v>14</v>
      </c>
      <c r="M11466" s="2">
        <f>Table1[[#This Row],[Quantity Purchased]] * Table1[[#This Row],[Unit Price]]</f>
        <v>812</v>
      </c>
      <c r="N11466" s="2">
        <f>VLOOKUP(H11466, [1]Products!B:E, 4, FALSE)</f>
        <v>28</v>
      </c>
      <c r="O11466" t="str">
        <f>TEXT(Table1[[#This Row],[Transaction Date]], "yyyy-mm")</f>
        <v>2024-11</v>
      </c>
      <c r="P11466" s="1">
        <f ca="1">YEAR(TODAY()) - YEAR(Table1[[#This Row],[Buyer Date of Birth]])</f>
        <v>75</v>
      </c>
      <c r="Q11466" s="2">
        <f>Table1[[#This Row],[Total Revenue]] - Table1[[#This Row],[Total Cost]]</f>
        <v>798</v>
      </c>
    </row>
    <row r="11467" spans="1:17" x14ac:dyDescent="0.25">
      <c r="A11467" s="1">
        <v>45609</v>
      </c>
      <c r="B11467" t="s">
        <v>538</v>
      </c>
      <c r="C11467" t="s">
        <v>130</v>
      </c>
      <c r="D11467" t="s">
        <v>20</v>
      </c>
      <c r="E11467" s="1">
        <v>35988</v>
      </c>
      <c r="F11467" t="s">
        <v>40</v>
      </c>
      <c r="G11467">
        <v>198</v>
      </c>
      <c r="H11467" t="s">
        <v>66</v>
      </c>
      <c r="I11467" t="s">
        <v>55</v>
      </c>
      <c r="J11467" t="s">
        <v>37</v>
      </c>
      <c r="K11467" t="str">
        <f>VLOOKUP(H11467, [1]Products!B:E, 2, FALSE)</f>
        <v>Oatmeal Cookies</v>
      </c>
      <c r="L11467" s="2">
        <f>VLOOKUP(H11467, [1]Products!B:D, 3, FALSE)</f>
        <v>19</v>
      </c>
      <c r="M11467" s="2">
        <f>Table1[[#This Row],[Quantity Purchased]] * Table1[[#This Row],[Unit Price]]</f>
        <v>4554</v>
      </c>
      <c r="N11467" s="2">
        <f>VLOOKUP(H11467, [1]Products!B:E, 4, FALSE)</f>
        <v>23</v>
      </c>
      <c r="O11467" t="str">
        <f>TEXT(Table1[[#This Row],[Transaction Date]], "yyyy-mm")</f>
        <v>2024-11</v>
      </c>
      <c r="P11467" s="1">
        <f ca="1">YEAR(TODAY()) - YEAR(Table1[[#This Row],[Buyer Date of Birth]])</f>
        <v>27</v>
      </c>
      <c r="Q11467" s="2">
        <f>Table1[[#This Row],[Total Revenue]] - Table1[[#This Row],[Total Cost]]</f>
        <v>4535</v>
      </c>
    </row>
    <row r="11468" spans="1:17" x14ac:dyDescent="0.25">
      <c r="A11468" s="1">
        <v>45608</v>
      </c>
      <c r="B11468" t="s">
        <v>354</v>
      </c>
      <c r="C11468" t="s">
        <v>1230</v>
      </c>
      <c r="D11468" t="s">
        <v>78</v>
      </c>
      <c r="E11468" s="1">
        <v>28197</v>
      </c>
      <c r="F11468" t="s">
        <v>75</v>
      </c>
      <c r="G11468">
        <v>112</v>
      </c>
      <c r="H11468" t="s">
        <v>29</v>
      </c>
      <c r="I11468" t="s">
        <v>30</v>
      </c>
      <c r="J11468" t="s">
        <v>24</v>
      </c>
      <c r="K11468" t="str">
        <f>VLOOKUP(H11468, [1]Products!B:E, 2, FALSE)</f>
        <v>Shortbread</v>
      </c>
      <c r="L11468" s="2">
        <f>VLOOKUP(H11468, [1]Products!B:D, 3, FALSE)</f>
        <v>10</v>
      </c>
      <c r="M11468" s="2">
        <f>Table1[[#This Row],[Quantity Purchased]] * Table1[[#This Row],[Unit Price]]</f>
        <v>5040</v>
      </c>
      <c r="N11468" s="2">
        <f>VLOOKUP(H11468, [1]Products!B:E, 4, FALSE)</f>
        <v>45</v>
      </c>
      <c r="O11468" t="str">
        <f>TEXT(Table1[[#This Row],[Transaction Date]], "yyyy-mm")</f>
        <v>2024-11</v>
      </c>
      <c r="P11468" s="1">
        <f ca="1">YEAR(TODAY()) - YEAR(Table1[[#This Row],[Buyer Date of Birth]])</f>
        <v>48</v>
      </c>
      <c r="Q11468" s="2">
        <f>Table1[[#This Row],[Total Revenue]] - Table1[[#This Row],[Total Cost]]</f>
        <v>5030</v>
      </c>
    </row>
    <row r="11469" spans="1:17" x14ac:dyDescent="0.25">
      <c r="A11469" s="1">
        <v>45598</v>
      </c>
      <c r="B11469" t="s">
        <v>56</v>
      </c>
      <c r="C11469" t="s">
        <v>39</v>
      </c>
      <c r="D11469" t="s">
        <v>53</v>
      </c>
      <c r="E11469" s="1">
        <v>18515</v>
      </c>
      <c r="F11469" t="s">
        <v>40</v>
      </c>
      <c r="G11469">
        <v>417</v>
      </c>
      <c r="H11469" t="s">
        <v>54</v>
      </c>
      <c r="I11469" t="s">
        <v>30</v>
      </c>
      <c r="J11469" t="s">
        <v>31</v>
      </c>
      <c r="K11469" t="str">
        <f>VLOOKUP(H11469, [1]Products!B:E, 2, FALSE)</f>
        <v>Lemon Crisps</v>
      </c>
      <c r="L11469" s="2">
        <f>VLOOKUP(H11469, [1]Products!B:D, 3, FALSE)</f>
        <v>7</v>
      </c>
      <c r="M11469" s="2">
        <f>Table1[[#This Row],[Quantity Purchased]] * Table1[[#This Row],[Unit Price]]</f>
        <v>3753</v>
      </c>
      <c r="N11469" s="2">
        <f>VLOOKUP(H11469, [1]Products!B:E, 4, FALSE)</f>
        <v>9</v>
      </c>
      <c r="O11469" t="str">
        <f>TEXT(Table1[[#This Row],[Transaction Date]], "yyyy-mm")</f>
        <v>2024-11</v>
      </c>
      <c r="P11469" s="1">
        <f ca="1">YEAR(TODAY()) - YEAR(Table1[[#This Row],[Buyer Date of Birth]])</f>
        <v>75</v>
      </c>
      <c r="Q11469" s="2">
        <f>Table1[[#This Row],[Total Revenue]] - Table1[[#This Row],[Total Cost]]</f>
        <v>3746</v>
      </c>
    </row>
    <row r="11470" spans="1:17" x14ac:dyDescent="0.25">
      <c r="A11470" s="1">
        <v>45626</v>
      </c>
      <c r="B11470" t="s">
        <v>323</v>
      </c>
      <c r="C11470" t="s">
        <v>1005</v>
      </c>
      <c r="D11470" t="s">
        <v>62</v>
      </c>
      <c r="E11470" s="1">
        <v>36545</v>
      </c>
      <c r="F11470" t="s">
        <v>28</v>
      </c>
      <c r="G11470">
        <v>432</v>
      </c>
      <c r="H11470" t="s">
        <v>63</v>
      </c>
      <c r="I11470" t="s">
        <v>50</v>
      </c>
      <c r="J11470" t="s">
        <v>24</v>
      </c>
      <c r="K11470" t="str">
        <f>VLOOKUP(H11470, [1]Products!B:E, 2, FALSE)</f>
        <v>Vanilla Wafers</v>
      </c>
      <c r="L11470" s="2">
        <f>VLOOKUP(H11470, [1]Products!B:D, 3, FALSE)</f>
        <v>18</v>
      </c>
      <c r="M11470" s="2">
        <f>Table1[[#This Row],[Quantity Purchased]] * Table1[[#This Row],[Unit Price]]</f>
        <v>15552</v>
      </c>
      <c r="N11470" s="2">
        <f>VLOOKUP(H11470, [1]Products!B:E, 4, FALSE)</f>
        <v>36</v>
      </c>
      <c r="O11470" t="str">
        <f>TEXT(Table1[[#This Row],[Transaction Date]], "yyyy-mm")</f>
        <v>2024-11</v>
      </c>
      <c r="P11470" s="1">
        <f ca="1">YEAR(TODAY()) - YEAR(Table1[[#This Row],[Buyer Date of Birth]])</f>
        <v>25</v>
      </c>
      <c r="Q11470" s="2">
        <f>Table1[[#This Row],[Total Revenue]] - Table1[[#This Row],[Total Cost]]</f>
        <v>15534</v>
      </c>
    </row>
    <row r="11471" spans="1:17" x14ac:dyDescent="0.25">
      <c r="A11471" s="1">
        <v>45620</v>
      </c>
      <c r="B11471" t="s">
        <v>199</v>
      </c>
      <c r="C11471" t="s">
        <v>220</v>
      </c>
      <c r="D11471" t="s">
        <v>62</v>
      </c>
      <c r="E11471" s="1">
        <v>30693</v>
      </c>
      <c r="F11471" t="s">
        <v>28</v>
      </c>
      <c r="G11471">
        <v>142</v>
      </c>
      <c r="H11471" t="s">
        <v>41</v>
      </c>
      <c r="I11471" t="s">
        <v>46</v>
      </c>
      <c r="J11471" t="s">
        <v>37</v>
      </c>
      <c r="K11471" t="str">
        <f>VLOOKUP(H11471, [1]Products!B:E, 2, FALSE)</f>
        <v>Ginger Snaps</v>
      </c>
      <c r="L11471" s="2">
        <f>VLOOKUP(H11471, [1]Products!B:D, 3, FALSE)</f>
        <v>14</v>
      </c>
      <c r="M11471" s="2">
        <f>Table1[[#This Row],[Quantity Purchased]] * Table1[[#This Row],[Unit Price]]</f>
        <v>3976</v>
      </c>
      <c r="N11471" s="2">
        <f>VLOOKUP(H11471, [1]Products!B:E, 4, FALSE)</f>
        <v>28</v>
      </c>
      <c r="O11471" t="str">
        <f>TEXT(Table1[[#This Row],[Transaction Date]], "yyyy-mm")</f>
        <v>2024-11</v>
      </c>
      <c r="P11471" s="1">
        <f ca="1">YEAR(TODAY()) - YEAR(Table1[[#This Row],[Buyer Date of Birth]])</f>
        <v>41</v>
      </c>
      <c r="Q11471" s="2">
        <f>Table1[[#This Row],[Total Revenue]] - Table1[[#This Row],[Total Cost]]</f>
        <v>3962</v>
      </c>
    </row>
    <row r="11472" spans="1:17" x14ac:dyDescent="0.25">
      <c r="A11472" s="1">
        <v>45601</v>
      </c>
      <c r="B11472" t="s">
        <v>98</v>
      </c>
      <c r="C11472" t="s">
        <v>364</v>
      </c>
      <c r="D11472" t="s">
        <v>78</v>
      </c>
      <c r="E11472" s="1">
        <v>29113</v>
      </c>
      <c r="F11472" t="s">
        <v>28</v>
      </c>
      <c r="G11472">
        <v>73</v>
      </c>
      <c r="H11472" t="s">
        <v>35</v>
      </c>
      <c r="I11472" t="s">
        <v>50</v>
      </c>
      <c r="J11472" t="s">
        <v>31</v>
      </c>
      <c r="K11472" t="str">
        <f>VLOOKUP(H11472, [1]Products!B:E, 2, FALSE)</f>
        <v>Caramel Biscuits</v>
      </c>
      <c r="L11472" s="2">
        <f>VLOOKUP(H11472, [1]Products!B:D, 3, FALSE)</f>
        <v>18</v>
      </c>
      <c r="M11472" s="2">
        <f>Table1[[#This Row],[Quantity Purchased]] * Table1[[#This Row],[Unit Price]]</f>
        <v>1606</v>
      </c>
      <c r="N11472" s="2">
        <f>VLOOKUP(H11472, [1]Products!B:E, 4, FALSE)</f>
        <v>22</v>
      </c>
      <c r="O11472" t="str">
        <f>TEXT(Table1[[#This Row],[Transaction Date]], "yyyy-mm")</f>
        <v>2024-11</v>
      </c>
      <c r="P11472" s="1">
        <f ca="1">YEAR(TODAY()) - YEAR(Table1[[#This Row],[Buyer Date of Birth]])</f>
        <v>46</v>
      </c>
      <c r="Q11472" s="2">
        <f>Table1[[#This Row],[Total Revenue]] - Table1[[#This Row],[Total Cost]]</f>
        <v>1588</v>
      </c>
    </row>
    <row r="11473" spans="1:17" x14ac:dyDescent="0.25">
      <c r="A11473" s="1">
        <v>45608</v>
      </c>
      <c r="B11473" t="s">
        <v>111</v>
      </c>
      <c r="C11473" t="s">
        <v>114</v>
      </c>
      <c r="D11473" t="s">
        <v>78</v>
      </c>
      <c r="E11473" s="1">
        <v>28116</v>
      </c>
      <c r="F11473" t="s">
        <v>75</v>
      </c>
      <c r="G11473">
        <v>163</v>
      </c>
      <c r="H11473" t="s">
        <v>72</v>
      </c>
      <c r="I11473" t="s">
        <v>23</v>
      </c>
      <c r="J11473" t="s">
        <v>31</v>
      </c>
      <c r="K11473" t="str">
        <f>VLOOKUP(H11473, [1]Products!B:E, 2, FALSE)</f>
        <v>Choco Delight</v>
      </c>
      <c r="L11473" s="2">
        <f>VLOOKUP(H11473, [1]Products!B:D, 3, FALSE)</f>
        <v>3</v>
      </c>
      <c r="M11473" s="2">
        <f>Table1[[#This Row],[Quantity Purchased]] * Table1[[#This Row],[Unit Price]]</f>
        <v>815</v>
      </c>
      <c r="N11473" s="2">
        <f>VLOOKUP(H11473, [1]Products!B:E, 4, FALSE)</f>
        <v>5</v>
      </c>
      <c r="O11473" t="str">
        <f>TEXT(Table1[[#This Row],[Transaction Date]], "yyyy-mm")</f>
        <v>2024-11</v>
      </c>
      <c r="P11473" s="1">
        <f ca="1">YEAR(TODAY()) - YEAR(Table1[[#This Row],[Buyer Date of Birth]])</f>
        <v>49</v>
      </c>
      <c r="Q11473" s="2">
        <f>Table1[[#This Row],[Total Revenue]] - Table1[[#This Row],[Total Cost]]</f>
        <v>812</v>
      </c>
    </row>
    <row r="11474" spans="1:17" x14ac:dyDescent="0.25">
      <c r="A11474" s="1">
        <v>45618</v>
      </c>
      <c r="B11474" t="s">
        <v>350</v>
      </c>
      <c r="C11474" t="s">
        <v>324</v>
      </c>
      <c r="D11474" t="s">
        <v>20</v>
      </c>
      <c r="E11474" s="1">
        <v>37960</v>
      </c>
      <c r="F11474" t="s">
        <v>75</v>
      </c>
      <c r="G11474">
        <v>260</v>
      </c>
      <c r="H11474" t="s">
        <v>71</v>
      </c>
      <c r="I11474" t="s">
        <v>59</v>
      </c>
      <c r="J11474" t="s">
        <v>37</v>
      </c>
      <c r="K11474" t="str">
        <f>VLOOKUP(H11474, [1]Products!B:E, 2, FALSE)</f>
        <v>Peanut Butter Bites</v>
      </c>
      <c r="L11474" s="2">
        <f>VLOOKUP(H11474, [1]Products!B:D, 3, FALSE)</f>
        <v>5</v>
      </c>
      <c r="M11474" s="2">
        <f>Table1[[#This Row],[Quantity Purchased]] * Table1[[#This Row],[Unit Price]]</f>
        <v>1820</v>
      </c>
      <c r="N11474" s="2">
        <f>VLOOKUP(H11474, [1]Products!B:E, 4, FALSE)</f>
        <v>7</v>
      </c>
      <c r="O11474" t="str">
        <f>TEXT(Table1[[#This Row],[Transaction Date]], "yyyy-mm")</f>
        <v>2024-11</v>
      </c>
      <c r="P11474" s="1">
        <f ca="1">YEAR(TODAY()) - YEAR(Table1[[#This Row],[Buyer Date of Birth]])</f>
        <v>22</v>
      </c>
      <c r="Q11474" s="2">
        <f>Table1[[#This Row],[Total Revenue]] - Table1[[#This Row],[Total Cost]]</f>
        <v>1815</v>
      </c>
    </row>
    <row r="11475" spans="1:17" x14ac:dyDescent="0.25">
      <c r="A11475" s="1">
        <v>45618</v>
      </c>
      <c r="B11475" t="s">
        <v>244</v>
      </c>
      <c r="C11475" t="s">
        <v>1273</v>
      </c>
      <c r="D11475" t="s">
        <v>45</v>
      </c>
      <c r="E11475" s="1">
        <v>31907</v>
      </c>
      <c r="F11475" t="s">
        <v>28</v>
      </c>
      <c r="G11475">
        <v>399</v>
      </c>
      <c r="H11475" t="s">
        <v>49</v>
      </c>
      <c r="I11475" t="s">
        <v>36</v>
      </c>
      <c r="J11475" t="s">
        <v>37</v>
      </c>
      <c r="K11475" t="str">
        <f>VLOOKUP(H11475, [1]Products!B:E, 2, FALSE)</f>
        <v>Butter Crunch</v>
      </c>
      <c r="L11475" s="2">
        <f>VLOOKUP(H11475, [1]Products!B:D, 3, FALSE)</f>
        <v>10</v>
      </c>
      <c r="M11475" s="2">
        <f>Table1[[#This Row],[Quantity Purchased]] * Table1[[#This Row],[Unit Price]]</f>
        <v>4389</v>
      </c>
      <c r="N11475" s="2">
        <f>VLOOKUP(H11475, [1]Products!B:E, 4, FALSE)</f>
        <v>11</v>
      </c>
      <c r="O11475" t="str">
        <f>TEXT(Table1[[#This Row],[Transaction Date]], "yyyy-mm")</f>
        <v>2024-11</v>
      </c>
      <c r="P11475" s="1">
        <f ca="1">YEAR(TODAY()) - YEAR(Table1[[#This Row],[Buyer Date of Birth]])</f>
        <v>38</v>
      </c>
      <c r="Q11475" s="2">
        <f>Table1[[#This Row],[Total Revenue]] - Table1[[#This Row],[Total Cost]]</f>
        <v>4379</v>
      </c>
    </row>
    <row r="11476" spans="1:17" x14ac:dyDescent="0.25">
      <c r="A11476" s="1">
        <v>45612</v>
      </c>
      <c r="B11476" t="s">
        <v>129</v>
      </c>
      <c r="C11476" t="s">
        <v>402</v>
      </c>
      <c r="D11476" t="s">
        <v>53</v>
      </c>
      <c r="E11476" s="1">
        <v>17147</v>
      </c>
      <c r="F11476" t="s">
        <v>21</v>
      </c>
      <c r="G11476">
        <v>102</v>
      </c>
      <c r="H11476" t="s">
        <v>63</v>
      </c>
      <c r="I11476" t="s">
        <v>59</v>
      </c>
      <c r="J11476" t="s">
        <v>24</v>
      </c>
      <c r="K11476" t="str">
        <f>VLOOKUP(H11476, [1]Products!B:E, 2, FALSE)</f>
        <v>Vanilla Wafers</v>
      </c>
      <c r="L11476" s="2">
        <f>VLOOKUP(H11476, [1]Products!B:D, 3, FALSE)</f>
        <v>18</v>
      </c>
      <c r="M11476" s="2">
        <f>Table1[[#This Row],[Quantity Purchased]] * Table1[[#This Row],[Unit Price]]</f>
        <v>3672</v>
      </c>
      <c r="N11476" s="2">
        <f>VLOOKUP(H11476, [1]Products!B:E, 4, FALSE)</f>
        <v>36</v>
      </c>
      <c r="O11476" t="str">
        <f>TEXT(Table1[[#This Row],[Transaction Date]], "yyyy-mm")</f>
        <v>2024-11</v>
      </c>
      <c r="P11476" s="1">
        <f ca="1">YEAR(TODAY()) - YEAR(Table1[[#This Row],[Buyer Date of Birth]])</f>
        <v>79</v>
      </c>
      <c r="Q11476" s="2">
        <f>Table1[[#This Row],[Total Revenue]] - Table1[[#This Row],[Total Cost]]</f>
        <v>3654</v>
      </c>
    </row>
    <row r="11477" spans="1:17" x14ac:dyDescent="0.25">
      <c r="A11477" s="1">
        <v>45622</v>
      </c>
      <c r="B11477" t="s">
        <v>115</v>
      </c>
      <c r="C11477" t="s">
        <v>429</v>
      </c>
      <c r="D11477" t="s">
        <v>89</v>
      </c>
      <c r="E11477" s="1">
        <v>27203</v>
      </c>
      <c r="F11477" t="s">
        <v>75</v>
      </c>
      <c r="G11477">
        <v>371</v>
      </c>
      <c r="H11477" t="s">
        <v>49</v>
      </c>
      <c r="I11477" t="s">
        <v>36</v>
      </c>
      <c r="J11477" t="s">
        <v>24</v>
      </c>
      <c r="K11477" t="str">
        <f>VLOOKUP(H11477, [1]Products!B:E, 2, FALSE)</f>
        <v>Butter Crunch</v>
      </c>
      <c r="L11477" s="2">
        <f>VLOOKUP(H11477, [1]Products!B:D, 3, FALSE)</f>
        <v>10</v>
      </c>
      <c r="M11477" s="2">
        <f>Table1[[#This Row],[Quantity Purchased]] * Table1[[#This Row],[Unit Price]]</f>
        <v>4081</v>
      </c>
      <c r="N11477" s="2">
        <f>VLOOKUP(H11477, [1]Products!B:E, 4, FALSE)</f>
        <v>11</v>
      </c>
      <c r="O11477" t="str">
        <f>TEXT(Table1[[#This Row],[Transaction Date]], "yyyy-mm")</f>
        <v>2024-11</v>
      </c>
      <c r="P11477" s="1">
        <f ca="1">YEAR(TODAY()) - YEAR(Table1[[#This Row],[Buyer Date of Birth]])</f>
        <v>51</v>
      </c>
      <c r="Q11477" s="2">
        <f>Table1[[#This Row],[Total Revenue]] - Table1[[#This Row],[Total Cost]]</f>
        <v>4071</v>
      </c>
    </row>
    <row r="11478" spans="1:17" x14ac:dyDescent="0.25">
      <c r="A11478" s="1">
        <v>45601</v>
      </c>
      <c r="B11478" t="s">
        <v>225</v>
      </c>
      <c r="C11478" t="s">
        <v>1134</v>
      </c>
      <c r="D11478" t="s">
        <v>45</v>
      </c>
      <c r="E11478" s="1">
        <v>36620</v>
      </c>
      <c r="F11478" t="s">
        <v>21</v>
      </c>
      <c r="G11478">
        <v>188</v>
      </c>
      <c r="H11478" t="s">
        <v>54</v>
      </c>
      <c r="I11478" t="s">
        <v>55</v>
      </c>
      <c r="J11478" t="s">
        <v>31</v>
      </c>
      <c r="K11478" t="str">
        <f>VLOOKUP(H11478, [1]Products!B:E, 2, FALSE)</f>
        <v>Lemon Crisps</v>
      </c>
      <c r="L11478" s="2">
        <f>VLOOKUP(H11478, [1]Products!B:D, 3, FALSE)</f>
        <v>7</v>
      </c>
      <c r="M11478" s="2">
        <f>Table1[[#This Row],[Quantity Purchased]] * Table1[[#This Row],[Unit Price]]</f>
        <v>1692</v>
      </c>
      <c r="N11478" s="2">
        <f>VLOOKUP(H11478, [1]Products!B:E, 4, FALSE)</f>
        <v>9</v>
      </c>
      <c r="O11478" t="str">
        <f>TEXT(Table1[[#This Row],[Transaction Date]], "yyyy-mm")</f>
        <v>2024-11</v>
      </c>
      <c r="P11478" s="1">
        <f ca="1">YEAR(TODAY()) - YEAR(Table1[[#This Row],[Buyer Date of Birth]])</f>
        <v>25</v>
      </c>
      <c r="Q11478" s="2">
        <f>Table1[[#This Row],[Total Revenue]] - Table1[[#This Row],[Total Cost]]</f>
        <v>1685</v>
      </c>
    </row>
    <row r="11479" spans="1:17" x14ac:dyDescent="0.25">
      <c r="A11479" s="1">
        <v>45604</v>
      </c>
      <c r="B11479" t="s">
        <v>367</v>
      </c>
      <c r="C11479" t="s">
        <v>834</v>
      </c>
      <c r="D11479" t="s">
        <v>62</v>
      </c>
      <c r="E11479" s="1">
        <v>19876</v>
      </c>
      <c r="F11479" t="s">
        <v>40</v>
      </c>
      <c r="G11479">
        <v>305</v>
      </c>
      <c r="H11479" t="s">
        <v>29</v>
      </c>
      <c r="I11479" t="s">
        <v>55</v>
      </c>
      <c r="J11479" t="s">
        <v>24</v>
      </c>
      <c r="K11479" t="str">
        <f>VLOOKUP(H11479, [1]Products!B:E, 2, FALSE)</f>
        <v>Shortbread</v>
      </c>
      <c r="L11479" s="2">
        <f>VLOOKUP(H11479, [1]Products!B:D, 3, FALSE)</f>
        <v>10</v>
      </c>
      <c r="M11479" s="2">
        <f>Table1[[#This Row],[Quantity Purchased]] * Table1[[#This Row],[Unit Price]]</f>
        <v>13725</v>
      </c>
      <c r="N11479" s="2">
        <f>VLOOKUP(H11479, [1]Products!B:E, 4, FALSE)</f>
        <v>45</v>
      </c>
      <c r="O11479" t="str">
        <f>TEXT(Table1[[#This Row],[Transaction Date]], "yyyy-mm")</f>
        <v>2024-11</v>
      </c>
      <c r="P11479" s="1">
        <f ca="1">YEAR(TODAY()) - YEAR(Table1[[#This Row],[Buyer Date of Birth]])</f>
        <v>71</v>
      </c>
      <c r="Q11479" s="2">
        <f>Table1[[#This Row],[Total Revenue]] - Table1[[#This Row],[Total Cost]]</f>
        <v>13715</v>
      </c>
    </row>
    <row r="11480" spans="1:17" x14ac:dyDescent="0.25">
      <c r="A11480" s="1">
        <v>45605</v>
      </c>
      <c r="B11480" t="s">
        <v>854</v>
      </c>
      <c r="C11480" t="s">
        <v>1101</v>
      </c>
      <c r="D11480" t="s">
        <v>20</v>
      </c>
      <c r="E11480" s="1">
        <v>20564</v>
      </c>
      <c r="F11480" t="s">
        <v>28</v>
      </c>
      <c r="G11480">
        <v>275</v>
      </c>
      <c r="H11480" t="s">
        <v>22</v>
      </c>
      <c r="I11480" t="s">
        <v>55</v>
      </c>
      <c r="J11480" t="s">
        <v>24</v>
      </c>
      <c r="K11480" t="str">
        <f>VLOOKUP(H11480, [1]Products!B:E, 2, FALSE)</f>
        <v>Cinnamon Swirls</v>
      </c>
      <c r="L11480" s="2">
        <f>VLOOKUP(H11480, [1]Products!B:D, 3, FALSE)</f>
        <v>10</v>
      </c>
      <c r="M11480" s="2">
        <f>Table1[[#This Row],[Quantity Purchased]] * Table1[[#This Row],[Unit Price]]</f>
        <v>3850</v>
      </c>
      <c r="N11480" s="2">
        <f>VLOOKUP(H11480, [1]Products!B:E, 4, FALSE)</f>
        <v>14</v>
      </c>
      <c r="O11480" t="str">
        <f>TEXT(Table1[[#This Row],[Transaction Date]], "yyyy-mm")</f>
        <v>2024-11</v>
      </c>
      <c r="P11480" s="1">
        <f ca="1">YEAR(TODAY()) - YEAR(Table1[[#This Row],[Buyer Date of Birth]])</f>
        <v>69</v>
      </c>
      <c r="Q11480" s="2">
        <f>Table1[[#This Row],[Total Revenue]] - Table1[[#This Row],[Total Cost]]</f>
        <v>3840</v>
      </c>
    </row>
    <row r="11481" spans="1:17" x14ac:dyDescent="0.25">
      <c r="A11481" s="1">
        <v>45599</v>
      </c>
      <c r="B11481" t="s">
        <v>129</v>
      </c>
      <c r="C11481" t="s">
        <v>888</v>
      </c>
      <c r="D11481" t="s">
        <v>78</v>
      </c>
      <c r="E11481" s="1">
        <v>29768</v>
      </c>
      <c r="F11481" t="s">
        <v>40</v>
      </c>
      <c r="G11481">
        <v>105</v>
      </c>
      <c r="H11481" t="s">
        <v>29</v>
      </c>
      <c r="I11481" t="s">
        <v>46</v>
      </c>
      <c r="J11481" t="s">
        <v>37</v>
      </c>
      <c r="K11481" t="str">
        <f>VLOOKUP(H11481, [1]Products!B:E, 2, FALSE)</f>
        <v>Shortbread</v>
      </c>
      <c r="L11481" s="2">
        <f>VLOOKUP(H11481, [1]Products!B:D, 3, FALSE)</f>
        <v>10</v>
      </c>
      <c r="M11481" s="2">
        <f>Table1[[#This Row],[Quantity Purchased]] * Table1[[#This Row],[Unit Price]]</f>
        <v>4725</v>
      </c>
      <c r="N11481" s="2">
        <f>VLOOKUP(H11481, [1]Products!B:E, 4, FALSE)</f>
        <v>45</v>
      </c>
      <c r="O11481" t="str">
        <f>TEXT(Table1[[#This Row],[Transaction Date]], "yyyy-mm")</f>
        <v>2024-11</v>
      </c>
      <c r="P11481" s="1">
        <f ca="1">YEAR(TODAY()) - YEAR(Table1[[#This Row],[Buyer Date of Birth]])</f>
        <v>44</v>
      </c>
      <c r="Q11481" s="2">
        <f>Table1[[#This Row],[Total Revenue]] - Table1[[#This Row],[Total Cost]]</f>
        <v>4715</v>
      </c>
    </row>
    <row r="11482" spans="1:17" x14ac:dyDescent="0.25">
      <c r="A11482" s="1">
        <v>45613</v>
      </c>
      <c r="B11482" t="s">
        <v>178</v>
      </c>
      <c r="C11482" t="s">
        <v>403</v>
      </c>
      <c r="D11482" t="s">
        <v>53</v>
      </c>
      <c r="E11482" s="1">
        <v>23353</v>
      </c>
      <c r="F11482" t="s">
        <v>21</v>
      </c>
      <c r="G11482">
        <v>13</v>
      </c>
      <c r="H11482" t="s">
        <v>29</v>
      </c>
      <c r="I11482" t="s">
        <v>30</v>
      </c>
      <c r="J11482" t="s">
        <v>24</v>
      </c>
      <c r="K11482" t="str">
        <f>VLOOKUP(H11482, [1]Products!B:E, 2, FALSE)</f>
        <v>Shortbread</v>
      </c>
      <c r="L11482" s="2">
        <f>VLOOKUP(H11482, [1]Products!B:D, 3, FALSE)</f>
        <v>10</v>
      </c>
      <c r="M11482" s="2">
        <f>Table1[[#This Row],[Quantity Purchased]] * Table1[[#This Row],[Unit Price]]</f>
        <v>585</v>
      </c>
      <c r="N11482" s="2">
        <f>VLOOKUP(H11482, [1]Products!B:E, 4, FALSE)</f>
        <v>45</v>
      </c>
      <c r="O11482" t="str">
        <f>TEXT(Table1[[#This Row],[Transaction Date]], "yyyy-mm")</f>
        <v>2024-11</v>
      </c>
      <c r="P11482" s="1">
        <f ca="1">YEAR(TODAY()) - YEAR(Table1[[#This Row],[Buyer Date of Birth]])</f>
        <v>62</v>
      </c>
      <c r="Q11482" s="2">
        <f>Table1[[#This Row],[Total Revenue]] - Table1[[#This Row],[Total Cost]]</f>
        <v>575</v>
      </c>
    </row>
    <row r="11483" spans="1:17" x14ac:dyDescent="0.25">
      <c r="A11483" s="1">
        <v>45614</v>
      </c>
      <c r="B11483" t="s">
        <v>500</v>
      </c>
      <c r="C11483" t="s">
        <v>1263</v>
      </c>
      <c r="D11483" t="s">
        <v>34</v>
      </c>
      <c r="E11483" s="1">
        <v>21358</v>
      </c>
      <c r="F11483" t="s">
        <v>75</v>
      </c>
      <c r="G11483">
        <v>484</v>
      </c>
      <c r="H11483" t="s">
        <v>54</v>
      </c>
      <c r="I11483" t="s">
        <v>36</v>
      </c>
      <c r="J11483" t="s">
        <v>37</v>
      </c>
      <c r="K11483" t="str">
        <f>VLOOKUP(H11483, [1]Products!B:E, 2, FALSE)</f>
        <v>Lemon Crisps</v>
      </c>
      <c r="L11483" s="2">
        <f>VLOOKUP(H11483, [1]Products!B:D, 3, FALSE)</f>
        <v>7</v>
      </c>
      <c r="M11483" s="2">
        <f>Table1[[#This Row],[Quantity Purchased]] * Table1[[#This Row],[Unit Price]]</f>
        <v>4356</v>
      </c>
      <c r="N11483" s="2">
        <f>VLOOKUP(H11483, [1]Products!B:E, 4, FALSE)</f>
        <v>9</v>
      </c>
      <c r="O11483" t="str">
        <f>TEXT(Table1[[#This Row],[Transaction Date]], "yyyy-mm")</f>
        <v>2024-11</v>
      </c>
      <c r="P11483" s="1">
        <f ca="1">YEAR(TODAY()) - YEAR(Table1[[#This Row],[Buyer Date of Birth]])</f>
        <v>67</v>
      </c>
      <c r="Q11483" s="2">
        <f>Table1[[#This Row],[Total Revenue]] - Table1[[#This Row],[Total Cost]]</f>
        <v>4349</v>
      </c>
    </row>
    <row r="11484" spans="1:17" x14ac:dyDescent="0.25">
      <c r="A11484" s="1">
        <v>45607</v>
      </c>
      <c r="B11484" t="s">
        <v>1103</v>
      </c>
      <c r="C11484" t="s">
        <v>116</v>
      </c>
      <c r="D11484" t="s">
        <v>53</v>
      </c>
      <c r="E11484" s="1">
        <v>26899</v>
      </c>
      <c r="F11484" t="s">
        <v>28</v>
      </c>
      <c r="G11484">
        <v>280</v>
      </c>
      <c r="H11484" t="s">
        <v>54</v>
      </c>
      <c r="I11484" t="s">
        <v>36</v>
      </c>
      <c r="J11484" t="s">
        <v>31</v>
      </c>
      <c r="K11484" t="str">
        <f>VLOOKUP(H11484, [1]Products!B:E, 2, FALSE)</f>
        <v>Lemon Crisps</v>
      </c>
      <c r="L11484" s="2">
        <f>VLOOKUP(H11484, [1]Products!B:D, 3, FALSE)</f>
        <v>7</v>
      </c>
      <c r="M11484" s="2">
        <f>Table1[[#This Row],[Quantity Purchased]] * Table1[[#This Row],[Unit Price]]</f>
        <v>2520</v>
      </c>
      <c r="N11484" s="2">
        <f>VLOOKUP(H11484, [1]Products!B:E, 4, FALSE)</f>
        <v>9</v>
      </c>
      <c r="O11484" t="str">
        <f>TEXT(Table1[[#This Row],[Transaction Date]], "yyyy-mm")</f>
        <v>2024-11</v>
      </c>
      <c r="P11484" s="1">
        <f ca="1">YEAR(TODAY()) - YEAR(Table1[[#This Row],[Buyer Date of Birth]])</f>
        <v>52</v>
      </c>
      <c r="Q11484" s="2">
        <f>Table1[[#This Row],[Total Revenue]] - Table1[[#This Row],[Total Cost]]</f>
        <v>2513</v>
      </c>
    </row>
    <row r="11485" spans="1:17" x14ac:dyDescent="0.25">
      <c r="A11485" s="1">
        <v>45605</v>
      </c>
      <c r="B11485" t="s">
        <v>523</v>
      </c>
      <c r="C11485" t="s">
        <v>1235</v>
      </c>
      <c r="D11485" t="s">
        <v>89</v>
      </c>
      <c r="E11485" s="1">
        <v>16266</v>
      </c>
      <c r="F11485" t="s">
        <v>75</v>
      </c>
      <c r="G11485">
        <v>252</v>
      </c>
      <c r="H11485" t="s">
        <v>66</v>
      </c>
      <c r="I11485" t="s">
        <v>30</v>
      </c>
      <c r="J11485" t="s">
        <v>31</v>
      </c>
      <c r="K11485" t="str">
        <f>VLOOKUP(H11485, [1]Products!B:E, 2, FALSE)</f>
        <v>Oatmeal Cookies</v>
      </c>
      <c r="L11485" s="2">
        <f>VLOOKUP(H11485, [1]Products!B:D, 3, FALSE)</f>
        <v>19</v>
      </c>
      <c r="M11485" s="2">
        <f>Table1[[#This Row],[Quantity Purchased]] * Table1[[#This Row],[Unit Price]]</f>
        <v>5796</v>
      </c>
      <c r="N11485" s="2">
        <f>VLOOKUP(H11485, [1]Products!B:E, 4, FALSE)</f>
        <v>23</v>
      </c>
      <c r="O11485" t="str">
        <f>TEXT(Table1[[#This Row],[Transaction Date]], "yyyy-mm")</f>
        <v>2024-11</v>
      </c>
      <c r="P11485" s="1">
        <f ca="1">YEAR(TODAY()) - YEAR(Table1[[#This Row],[Buyer Date of Birth]])</f>
        <v>81</v>
      </c>
      <c r="Q11485" s="2">
        <f>Table1[[#This Row],[Total Revenue]] - Table1[[#This Row],[Total Cost]]</f>
        <v>5777</v>
      </c>
    </row>
    <row r="11486" spans="1:17" x14ac:dyDescent="0.25">
      <c r="A11486" s="1">
        <v>45611</v>
      </c>
      <c r="B11486" t="s">
        <v>236</v>
      </c>
      <c r="C11486" t="s">
        <v>490</v>
      </c>
      <c r="D11486" t="s">
        <v>84</v>
      </c>
      <c r="E11486" s="1">
        <v>38301</v>
      </c>
      <c r="F11486" t="s">
        <v>28</v>
      </c>
      <c r="G11486">
        <v>388</v>
      </c>
      <c r="H11486" t="s">
        <v>71</v>
      </c>
      <c r="I11486" t="s">
        <v>23</v>
      </c>
      <c r="J11486" t="s">
        <v>37</v>
      </c>
      <c r="K11486" t="str">
        <f>VLOOKUP(H11486, [1]Products!B:E, 2, FALSE)</f>
        <v>Peanut Butter Bites</v>
      </c>
      <c r="L11486" s="2">
        <f>VLOOKUP(H11486, [1]Products!B:D, 3, FALSE)</f>
        <v>5</v>
      </c>
      <c r="M11486" s="2">
        <f>Table1[[#This Row],[Quantity Purchased]] * Table1[[#This Row],[Unit Price]]</f>
        <v>2716</v>
      </c>
      <c r="N11486" s="2">
        <f>VLOOKUP(H11486, [1]Products!B:E, 4, FALSE)</f>
        <v>7</v>
      </c>
      <c r="O11486" t="str">
        <f>TEXT(Table1[[#This Row],[Transaction Date]], "yyyy-mm")</f>
        <v>2024-11</v>
      </c>
      <c r="P11486" s="1">
        <f ca="1">YEAR(TODAY()) - YEAR(Table1[[#This Row],[Buyer Date of Birth]])</f>
        <v>21</v>
      </c>
      <c r="Q11486" s="2">
        <f>Table1[[#This Row],[Total Revenue]] - Table1[[#This Row],[Total Cost]]</f>
        <v>2711</v>
      </c>
    </row>
    <row r="11487" spans="1:17" x14ac:dyDescent="0.25">
      <c r="A11487" s="1">
        <v>45599</v>
      </c>
      <c r="B11487" t="s">
        <v>205</v>
      </c>
      <c r="C11487" t="s">
        <v>196</v>
      </c>
      <c r="D11487" t="s">
        <v>84</v>
      </c>
      <c r="E11487" s="1">
        <v>20671</v>
      </c>
      <c r="F11487" t="s">
        <v>75</v>
      </c>
      <c r="G11487">
        <v>31</v>
      </c>
      <c r="H11487" t="s">
        <v>35</v>
      </c>
      <c r="I11487" t="s">
        <v>50</v>
      </c>
      <c r="J11487" t="s">
        <v>37</v>
      </c>
      <c r="K11487" t="str">
        <f>VLOOKUP(H11487, [1]Products!B:E, 2, FALSE)</f>
        <v>Caramel Biscuits</v>
      </c>
      <c r="L11487" s="2">
        <f>VLOOKUP(H11487, [1]Products!B:D, 3, FALSE)</f>
        <v>18</v>
      </c>
      <c r="M11487" s="2">
        <f>Table1[[#This Row],[Quantity Purchased]] * Table1[[#This Row],[Unit Price]]</f>
        <v>682</v>
      </c>
      <c r="N11487" s="2">
        <f>VLOOKUP(H11487, [1]Products!B:E, 4, FALSE)</f>
        <v>22</v>
      </c>
      <c r="O11487" t="str">
        <f>TEXT(Table1[[#This Row],[Transaction Date]], "yyyy-mm")</f>
        <v>2024-11</v>
      </c>
      <c r="P11487" s="1">
        <f ca="1">YEAR(TODAY()) - YEAR(Table1[[#This Row],[Buyer Date of Birth]])</f>
        <v>69</v>
      </c>
      <c r="Q11487" s="2">
        <f>Table1[[#This Row],[Total Revenue]] - Table1[[#This Row],[Total Cost]]</f>
        <v>664</v>
      </c>
    </row>
    <row r="11488" spans="1:17" x14ac:dyDescent="0.25">
      <c r="A11488" s="1">
        <v>45599</v>
      </c>
      <c r="B11488" t="s">
        <v>233</v>
      </c>
      <c r="C11488" t="s">
        <v>44</v>
      </c>
      <c r="D11488" t="s">
        <v>62</v>
      </c>
      <c r="E11488" s="1">
        <v>26062</v>
      </c>
      <c r="F11488" t="s">
        <v>75</v>
      </c>
      <c r="G11488">
        <v>258</v>
      </c>
      <c r="H11488" t="s">
        <v>41</v>
      </c>
      <c r="I11488" t="s">
        <v>23</v>
      </c>
      <c r="J11488" t="s">
        <v>24</v>
      </c>
      <c r="K11488" t="str">
        <f>VLOOKUP(H11488, [1]Products!B:E, 2, FALSE)</f>
        <v>Ginger Snaps</v>
      </c>
      <c r="L11488" s="2">
        <f>VLOOKUP(H11488, [1]Products!B:D, 3, FALSE)</f>
        <v>14</v>
      </c>
      <c r="M11488" s="2">
        <f>Table1[[#This Row],[Quantity Purchased]] * Table1[[#This Row],[Unit Price]]</f>
        <v>7224</v>
      </c>
      <c r="N11488" s="2">
        <f>VLOOKUP(H11488, [1]Products!B:E, 4, FALSE)</f>
        <v>28</v>
      </c>
      <c r="O11488" t="str">
        <f>TEXT(Table1[[#This Row],[Transaction Date]], "yyyy-mm")</f>
        <v>2024-11</v>
      </c>
      <c r="P11488" s="1">
        <f ca="1">YEAR(TODAY()) - YEAR(Table1[[#This Row],[Buyer Date of Birth]])</f>
        <v>54</v>
      </c>
      <c r="Q11488" s="2">
        <f>Table1[[#This Row],[Total Revenue]] - Table1[[#This Row],[Total Cost]]</f>
        <v>7210</v>
      </c>
    </row>
    <row r="11489" spans="1:17" x14ac:dyDescent="0.25">
      <c r="A11489" s="1">
        <v>45615</v>
      </c>
      <c r="B11489" t="s">
        <v>481</v>
      </c>
      <c r="C11489" t="s">
        <v>174</v>
      </c>
      <c r="D11489" t="s">
        <v>20</v>
      </c>
      <c r="E11489" s="1">
        <v>31359</v>
      </c>
      <c r="F11489" t="s">
        <v>75</v>
      </c>
      <c r="G11489">
        <v>54</v>
      </c>
      <c r="H11489" t="s">
        <v>29</v>
      </c>
      <c r="I11489" t="s">
        <v>36</v>
      </c>
      <c r="J11489" t="s">
        <v>24</v>
      </c>
      <c r="K11489" t="str">
        <f>VLOOKUP(H11489, [1]Products!B:E, 2, FALSE)</f>
        <v>Shortbread</v>
      </c>
      <c r="L11489" s="2">
        <f>VLOOKUP(H11489, [1]Products!B:D, 3, FALSE)</f>
        <v>10</v>
      </c>
      <c r="M11489" s="2">
        <f>Table1[[#This Row],[Quantity Purchased]] * Table1[[#This Row],[Unit Price]]</f>
        <v>2430</v>
      </c>
      <c r="N11489" s="2">
        <f>VLOOKUP(H11489, [1]Products!B:E, 4, FALSE)</f>
        <v>45</v>
      </c>
      <c r="O11489" t="str">
        <f>TEXT(Table1[[#This Row],[Transaction Date]], "yyyy-mm")</f>
        <v>2024-11</v>
      </c>
      <c r="P11489" s="1">
        <f ca="1">YEAR(TODAY()) - YEAR(Table1[[#This Row],[Buyer Date of Birth]])</f>
        <v>40</v>
      </c>
      <c r="Q11489" s="2">
        <f>Table1[[#This Row],[Total Revenue]] - Table1[[#This Row],[Total Cost]]</f>
        <v>2420</v>
      </c>
    </row>
    <row r="11490" spans="1:17" x14ac:dyDescent="0.25">
      <c r="A11490" s="1">
        <v>45615</v>
      </c>
      <c r="B11490" t="s">
        <v>1209</v>
      </c>
      <c r="C11490" t="s">
        <v>1029</v>
      </c>
      <c r="D11490" t="s">
        <v>45</v>
      </c>
      <c r="E11490" s="1">
        <v>35950</v>
      </c>
      <c r="F11490" t="s">
        <v>21</v>
      </c>
      <c r="G11490">
        <v>384</v>
      </c>
      <c r="H11490" t="s">
        <v>71</v>
      </c>
      <c r="I11490" t="s">
        <v>42</v>
      </c>
      <c r="J11490" t="s">
        <v>31</v>
      </c>
      <c r="K11490" t="str">
        <f>VLOOKUP(H11490, [1]Products!B:E, 2, FALSE)</f>
        <v>Peanut Butter Bites</v>
      </c>
      <c r="L11490" s="2">
        <f>VLOOKUP(H11490, [1]Products!B:D, 3, FALSE)</f>
        <v>5</v>
      </c>
      <c r="M11490" s="2">
        <f>Table1[[#This Row],[Quantity Purchased]] * Table1[[#This Row],[Unit Price]]</f>
        <v>2688</v>
      </c>
      <c r="N11490" s="2">
        <f>VLOOKUP(H11490, [1]Products!B:E, 4, FALSE)</f>
        <v>7</v>
      </c>
      <c r="O11490" t="str">
        <f>TEXT(Table1[[#This Row],[Transaction Date]], "yyyy-mm")</f>
        <v>2024-11</v>
      </c>
      <c r="P11490" s="1">
        <f ca="1">YEAR(TODAY()) - YEAR(Table1[[#This Row],[Buyer Date of Birth]])</f>
        <v>27</v>
      </c>
      <c r="Q11490" s="2">
        <f>Table1[[#This Row],[Total Revenue]] - Table1[[#This Row],[Total Cost]]</f>
        <v>2683</v>
      </c>
    </row>
    <row r="11491" spans="1:17" x14ac:dyDescent="0.25">
      <c r="A11491" s="1">
        <v>45610</v>
      </c>
      <c r="B11491" t="s">
        <v>313</v>
      </c>
      <c r="C11491" t="s">
        <v>1317</v>
      </c>
      <c r="D11491" t="s">
        <v>20</v>
      </c>
      <c r="E11491" s="1">
        <v>21605</v>
      </c>
      <c r="F11491" t="s">
        <v>28</v>
      </c>
      <c r="G11491">
        <v>231</v>
      </c>
      <c r="H11491" t="s">
        <v>72</v>
      </c>
      <c r="I11491" t="s">
        <v>23</v>
      </c>
      <c r="J11491" t="s">
        <v>24</v>
      </c>
      <c r="K11491" t="str">
        <f>VLOOKUP(H11491, [1]Products!B:E, 2, FALSE)</f>
        <v>Choco Delight</v>
      </c>
      <c r="L11491" s="2">
        <f>VLOOKUP(H11491, [1]Products!B:D, 3, FALSE)</f>
        <v>3</v>
      </c>
      <c r="M11491" s="2">
        <f>Table1[[#This Row],[Quantity Purchased]] * Table1[[#This Row],[Unit Price]]</f>
        <v>1155</v>
      </c>
      <c r="N11491" s="2">
        <f>VLOOKUP(H11491, [1]Products!B:E, 4, FALSE)</f>
        <v>5</v>
      </c>
      <c r="O11491" t="str">
        <f>TEXT(Table1[[#This Row],[Transaction Date]], "yyyy-mm")</f>
        <v>2024-11</v>
      </c>
      <c r="P11491" s="1">
        <f ca="1">YEAR(TODAY()) - YEAR(Table1[[#This Row],[Buyer Date of Birth]])</f>
        <v>66</v>
      </c>
      <c r="Q11491" s="2">
        <f>Table1[[#This Row],[Total Revenue]] - Table1[[#This Row],[Total Cost]]</f>
        <v>1152</v>
      </c>
    </row>
    <row r="11492" spans="1:17" x14ac:dyDescent="0.25">
      <c r="A11492" s="1">
        <v>45624</v>
      </c>
      <c r="B11492" t="s">
        <v>144</v>
      </c>
      <c r="C11492" t="s">
        <v>357</v>
      </c>
      <c r="D11492" t="s">
        <v>53</v>
      </c>
      <c r="E11492" s="1">
        <v>36910</v>
      </c>
      <c r="F11492" t="s">
        <v>40</v>
      </c>
      <c r="G11492">
        <v>317</v>
      </c>
      <c r="H11492" t="s">
        <v>71</v>
      </c>
      <c r="I11492" t="s">
        <v>30</v>
      </c>
      <c r="J11492" t="s">
        <v>24</v>
      </c>
      <c r="K11492" t="str">
        <f>VLOOKUP(H11492, [1]Products!B:E, 2, FALSE)</f>
        <v>Peanut Butter Bites</v>
      </c>
      <c r="L11492" s="2">
        <f>VLOOKUP(H11492, [1]Products!B:D, 3, FALSE)</f>
        <v>5</v>
      </c>
      <c r="M11492" s="2">
        <f>Table1[[#This Row],[Quantity Purchased]] * Table1[[#This Row],[Unit Price]]</f>
        <v>2219</v>
      </c>
      <c r="N11492" s="2">
        <f>VLOOKUP(H11492, [1]Products!B:E, 4, FALSE)</f>
        <v>7</v>
      </c>
      <c r="O11492" t="str">
        <f>TEXT(Table1[[#This Row],[Transaction Date]], "yyyy-mm")</f>
        <v>2024-11</v>
      </c>
      <c r="P11492" s="1">
        <f ca="1">YEAR(TODAY()) - YEAR(Table1[[#This Row],[Buyer Date of Birth]])</f>
        <v>24</v>
      </c>
      <c r="Q11492" s="2">
        <f>Table1[[#This Row],[Total Revenue]] - Table1[[#This Row],[Total Cost]]</f>
        <v>2214</v>
      </c>
    </row>
    <row r="11493" spans="1:17" x14ac:dyDescent="0.25">
      <c r="A11493" s="1">
        <v>45613</v>
      </c>
      <c r="B11493" t="s">
        <v>233</v>
      </c>
      <c r="C11493" t="s">
        <v>122</v>
      </c>
      <c r="D11493" t="s">
        <v>100</v>
      </c>
      <c r="E11493" s="1">
        <v>27902</v>
      </c>
      <c r="F11493" t="s">
        <v>21</v>
      </c>
      <c r="G11493">
        <v>67</v>
      </c>
      <c r="H11493" t="s">
        <v>71</v>
      </c>
      <c r="I11493" t="s">
        <v>30</v>
      </c>
      <c r="J11493" t="s">
        <v>37</v>
      </c>
      <c r="K11493" t="str">
        <f>VLOOKUP(H11493, [1]Products!B:E, 2, FALSE)</f>
        <v>Peanut Butter Bites</v>
      </c>
      <c r="L11493" s="2">
        <f>VLOOKUP(H11493, [1]Products!B:D, 3, FALSE)</f>
        <v>5</v>
      </c>
      <c r="M11493" s="2">
        <f>Table1[[#This Row],[Quantity Purchased]] * Table1[[#This Row],[Unit Price]]</f>
        <v>469</v>
      </c>
      <c r="N11493" s="2">
        <f>VLOOKUP(H11493, [1]Products!B:E, 4, FALSE)</f>
        <v>7</v>
      </c>
      <c r="O11493" t="str">
        <f>TEXT(Table1[[#This Row],[Transaction Date]], "yyyy-mm")</f>
        <v>2024-11</v>
      </c>
      <c r="P11493" s="1">
        <f ca="1">YEAR(TODAY()) - YEAR(Table1[[#This Row],[Buyer Date of Birth]])</f>
        <v>49</v>
      </c>
      <c r="Q11493" s="2">
        <f>Table1[[#This Row],[Total Revenue]] - Table1[[#This Row],[Total Cost]]</f>
        <v>464</v>
      </c>
    </row>
    <row r="11494" spans="1:17" x14ac:dyDescent="0.25">
      <c r="A11494" s="1">
        <v>45600</v>
      </c>
      <c r="B11494" t="s">
        <v>375</v>
      </c>
      <c r="C11494" t="s">
        <v>342</v>
      </c>
      <c r="D11494" t="s">
        <v>58</v>
      </c>
      <c r="E11494" s="1">
        <v>23826</v>
      </c>
      <c r="F11494" t="s">
        <v>75</v>
      </c>
      <c r="G11494">
        <v>54</v>
      </c>
      <c r="H11494" t="s">
        <v>49</v>
      </c>
      <c r="I11494" t="s">
        <v>30</v>
      </c>
      <c r="J11494" t="s">
        <v>24</v>
      </c>
      <c r="K11494" t="str">
        <f>VLOOKUP(H11494, [1]Products!B:E, 2, FALSE)</f>
        <v>Butter Crunch</v>
      </c>
      <c r="L11494" s="2">
        <f>VLOOKUP(H11494, [1]Products!B:D, 3, FALSE)</f>
        <v>10</v>
      </c>
      <c r="M11494" s="2">
        <f>Table1[[#This Row],[Quantity Purchased]] * Table1[[#This Row],[Unit Price]]</f>
        <v>594</v>
      </c>
      <c r="N11494" s="2">
        <f>VLOOKUP(H11494, [1]Products!B:E, 4, FALSE)</f>
        <v>11</v>
      </c>
      <c r="O11494" t="str">
        <f>TEXT(Table1[[#This Row],[Transaction Date]], "yyyy-mm")</f>
        <v>2024-11</v>
      </c>
      <c r="P11494" s="1">
        <f ca="1">YEAR(TODAY()) - YEAR(Table1[[#This Row],[Buyer Date of Birth]])</f>
        <v>60</v>
      </c>
      <c r="Q11494" s="2">
        <f>Table1[[#This Row],[Total Revenue]] - Table1[[#This Row],[Total Cost]]</f>
        <v>584</v>
      </c>
    </row>
    <row r="11495" spans="1:17" x14ac:dyDescent="0.25">
      <c r="A11495" s="1">
        <v>45623</v>
      </c>
      <c r="B11495" t="s">
        <v>354</v>
      </c>
      <c r="C11495" t="s">
        <v>710</v>
      </c>
      <c r="D11495" t="s">
        <v>89</v>
      </c>
      <c r="E11495" s="1">
        <v>27229</v>
      </c>
      <c r="F11495" t="s">
        <v>28</v>
      </c>
      <c r="G11495">
        <v>391</v>
      </c>
      <c r="H11495" t="s">
        <v>54</v>
      </c>
      <c r="I11495" t="s">
        <v>36</v>
      </c>
      <c r="J11495" t="s">
        <v>31</v>
      </c>
      <c r="K11495" t="str">
        <f>VLOOKUP(H11495, [1]Products!B:E, 2, FALSE)</f>
        <v>Lemon Crisps</v>
      </c>
      <c r="L11495" s="2">
        <f>VLOOKUP(H11495, [1]Products!B:D, 3, FALSE)</f>
        <v>7</v>
      </c>
      <c r="M11495" s="2">
        <f>Table1[[#This Row],[Quantity Purchased]] * Table1[[#This Row],[Unit Price]]</f>
        <v>3519</v>
      </c>
      <c r="N11495" s="2">
        <f>VLOOKUP(H11495, [1]Products!B:E, 4, FALSE)</f>
        <v>9</v>
      </c>
      <c r="O11495" t="str">
        <f>TEXT(Table1[[#This Row],[Transaction Date]], "yyyy-mm")</f>
        <v>2024-11</v>
      </c>
      <c r="P11495" s="1">
        <f ca="1">YEAR(TODAY()) - YEAR(Table1[[#This Row],[Buyer Date of Birth]])</f>
        <v>51</v>
      </c>
      <c r="Q11495" s="2">
        <f>Table1[[#This Row],[Total Revenue]] - Table1[[#This Row],[Total Cost]]</f>
        <v>3512</v>
      </c>
    </row>
    <row r="11496" spans="1:17" x14ac:dyDescent="0.25">
      <c r="A11496" s="1">
        <v>45603</v>
      </c>
      <c r="B11496" t="s">
        <v>157</v>
      </c>
      <c r="C11496" t="s">
        <v>19</v>
      </c>
      <c r="D11496" t="s">
        <v>100</v>
      </c>
      <c r="E11496" s="1">
        <v>24151</v>
      </c>
      <c r="F11496" t="s">
        <v>21</v>
      </c>
      <c r="G11496">
        <v>98</v>
      </c>
      <c r="H11496" t="s">
        <v>29</v>
      </c>
      <c r="I11496" t="s">
        <v>50</v>
      </c>
      <c r="J11496" t="s">
        <v>24</v>
      </c>
      <c r="K11496" t="str">
        <f>VLOOKUP(H11496, [1]Products!B:E, 2, FALSE)</f>
        <v>Shortbread</v>
      </c>
      <c r="L11496" s="2">
        <f>VLOOKUP(H11496, [1]Products!B:D, 3, FALSE)</f>
        <v>10</v>
      </c>
      <c r="M11496" s="2">
        <f>Table1[[#This Row],[Quantity Purchased]] * Table1[[#This Row],[Unit Price]]</f>
        <v>4410</v>
      </c>
      <c r="N11496" s="2">
        <f>VLOOKUP(H11496, [1]Products!B:E, 4, FALSE)</f>
        <v>45</v>
      </c>
      <c r="O11496" t="str">
        <f>TEXT(Table1[[#This Row],[Transaction Date]], "yyyy-mm")</f>
        <v>2024-11</v>
      </c>
      <c r="P11496" s="1">
        <f ca="1">YEAR(TODAY()) - YEAR(Table1[[#This Row],[Buyer Date of Birth]])</f>
        <v>59</v>
      </c>
      <c r="Q11496" s="2">
        <f>Table1[[#This Row],[Total Revenue]] - Table1[[#This Row],[Total Cost]]</f>
        <v>4400</v>
      </c>
    </row>
    <row r="11497" spans="1:17" x14ac:dyDescent="0.25">
      <c r="A11497" s="1">
        <v>45598</v>
      </c>
      <c r="B11497" t="s">
        <v>336</v>
      </c>
      <c r="C11497" t="s">
        <v>849</v>
      </c>
      <c r="D11497" t="s">
        <v>20</v>
      </c>
      <c r="E11497" s="1">
        <v>20967</v>
      </c>
      <c r="F11497" t="s">
        <v>21</v>
      </c>
      <c r="G11497">
        <v>63</v>
      </c>
      <c r="H11497" t="s">
        <v>63</v>
      </c>
      <c r="I11497" t="s">
        <v>30</v>
      </c>
      <c r="J11497" t="s">
        <v>37</v>
      </c>
      <c r="K11497" t="str">
        <f>VLOOKUP(H11497, [1]Products!B:E, 2, FALSE)</f>
        <v>Vanilla Wafers</v>
      </c>
      <c r="L11497" s="2">
        <f>VLOOKUP(H11497, [1]Products!B:D, 3, FALSE)</f>
        <v>18</v>
      </c>
      <c r="M11497" s="2">
        <f>Table1[[#This Row],[Quantity Purchased]] * Table1[[#This Row],[Unit Price]]</f>
        <v>2268</v>
      </c>
      <c r="N11497" s="2">
        <f>VLOOKUP(H11497, [1]Products!B:E, 4, FALSE)</f>
        <v>36</v>
      </c>
      <c r="O11497" t="str">
        <f>TEXT(Table1[[#This Row],[Transaction Date]], "yyyy-mm")</f>
        <v>2024-11</v>
      </c>
      <c r="P11497" s="1">
        <f ca="1">YEAR(TODAY()) - YEAR(Table1[[#This Row],[Buyer Date of Birth]])</f>
        <v>68</v>
      </c>
      <c r="Q11497" s="2">
        <f>Table1[[#This Row],[Total Revenue]] - Table1[[#This Row],[Total Cost]]</f>
        <v>2250</v>
      </c>
    </row>
    <row r="11498" spans="1:17" x14ac:dyDescent="0.25">
      <c r="A11498" s="1">
        <v>45626</v>
      </c>
      <c r="B11498" t="s">
        <v>199</v>
      </c>
      <c r="C11498" t="s">
        <v>706</v>
      </c>
      <c r="D11498" t="s">
        <v>20</v>
      </c>
      <c r="E11498" s="1">
        <v>30481</v>
      </c>
      <c r="F11498" t="s">
        <v>75</v>
      </c>
      <c r="G11498">
        <v>204</v>
      </c>
      <c r="H11498" t="s">
        <v>49</v>
      </c>
      <c r="I11498" t="s">
        <v>36</v>
      </c>
      <c r="J11498" t="s">
        <v>31</v>
      </c>
      <c r="K11498" t="str">
        <f>VLOOKUP(H11498, [1]Products!B:E, 2, FALSE)</f>
        <v>Butter Crunch</v>
      </c>
      <c r="L11498" s="2">
        <f>VLOOKUP(H11498, [1]Products!B:D, 3, FALSE)</f>
        <v>10</v>
      </c>
      <c r="M11498" s="2">
        <f>Table1[[#This Row],[Quantity Purchased]] * Table1[[#This Row],[Unit Price]]</f>
        <v>2244</v>
      </c>
      <c r="N11498" s="2">
        <f>VLOOKUP(H11498, [1]Products!B:E, 4, FALSE)</f>
        <v>11</v>
      </c>
      <c r="O11498" t="str">
        <f>TEXT(Table1[[#This Row],[Transaction Date]], "yyyy-mm")</f>
        <v>2024-11</v>
      </c>
      <c r="P11498" s="1">
        <f ca="1">YEAR(TODAY()) - YEAR(Table1[[#This Row],[Buyer Date of Birth]])</f>
        <v>42</v>
      </c>
      <c r="Q11498" s="2">
        <f>Table1[[#This Row],[Total Revenue]] - Table1[[#This Row],[Total Cost]]</f>
        <v>2234</v>
      </c>
    </row>
    <row r="11499" spans="1:17" x14ac:dyDescent="0.25">
      <c r="A11499" s="1">
        <v>45624</v>
      </c>
      <c r="B11499" t="s">
        <v>500</v>
      </c>
      <c r="C11499" t="s">
        <v>1569</v>
      </c>
      <c r="D11499" t="s">
        <v>89</v>
      </c>
      <c r="E11499" s="1">
        <v>37430</v>
      </c>
      <c r="F11499" t="s">
        <v>75</v>
      </c>
      <c r="G11499">
        <v>395</v>
      </c>
      <c r="H11499" t="s">
        <v>71</v>
      </c>
      <c r="I11499" t="s">
        <v>23</v>
      </c>
      <c r="J11499" t="s">
        <v>31</v>
      </c>
      <c r="K11499" t="str">
        <f>VLOOKUP(H11499, [1]Products!B:E, 2, FALSE)</f>
        <v>Peanut Butter Bites</v>
      </c>
      <c r="L11499" s="2">
        <f>VLOOKUP(H11499, [1]Products!B:D, 3, FALSE)</f>
        <v>5</v>
      </c>
      <c r="M11499" s="2">
        <f>Table1[[#This Row],[Quantity Purchased]] * Table1[[#This Row],[Unit Price]]</f>
        <v>2765</v>
      </c>
      <c r="N11499" s="2">
        <f>VLOOKUP(H11499, [1]Products!B:E, 4, FALSE)</f>
        <v>7</v>
      </c>
      <c r="O11499" t="str">
        <f>TEXT(Table1[[#This Row],[Transaction Date]], "yyyy-mm")</f>
        <v>2024-11</v>
      </c>
      <c r="P11499" s="1">
        <f ca="1">YEAR(TODAY()) - YEAR(Table1[[#This Row],[Buyer Date of Birth]])</f>
        <v>23</v>
      </c>
      <c r="Q11499" s="2">
        <f>Table1[[#This Row],[Total Revenue]] - Table1[[#This Row],[Total Cost]]</f>
        <v>2760</v>
      </c>
    </row>
    <row r="11500" spans="1:17" x14ac:dyDescent="0.25">
      <c r="A11500" s="1">
        <v>45614</v>
      </c>
      <c r="B11500" t="s">
        <v>197</v>
      </c>
      <c r="C11500" t="s">
        <v>606</v>
      </c>
      <c r="D11500" t="s">
        <v>62</v>
      </c>
      <c r="E11500" s="1">
        <v>29548</v>
      </c>
      <c r="F11500" t="s">
        <v>21</v>
      </c>
      <c r="G11500">
        <v>31</v>
      </c>
      <c r="H11500" t="s">
        <v>63</v>
      </c>
      <c r="I11500" t="s">
        <v>23</v>
      </c>
      <c r="J11500" t="s">
        <v>37</v>
      </c>
      <c r="K11500" t="str">
        <f>VLOOKUP(H11500, [1]Products!B:E, 2, FALSE)</f>
        <v>Vanilla Wafers</v>
      </c>
      <c r="L11500" s="2">
        <f>VLOOKUP(H11500, [1]Products!B:D, 3, FALSE)</f>
        <v>18</v>
      </c>
      <c r="M11500" s="2">
        <f>Table1[[#This Row],[Quantity Purchased]] * Table1[[#This Row],[Unit Price]]</f>
        <v>1116</v>
      </c>
      <c r="N11500" s="2">
        <f>VLOOKUP(H11500, [1]Products!B:E, 4, FALSE)</f>
        <v>36</v>
      </c>
      <c r="O11500" t="str">
        <f>TEXT(Table1[[#This Row],[Transaction Date]], "yyyy-mm")</f>
        <v>2024-11</v>
      </c>
      <c r="P11500" s="1">
        <f ca="1">YEAR(TODAY()) - YEAR(Table1[[#This Row],[Buyer Date of Birth]])</f>
        <v>45</v>
      </c>
      <c r="Q11500" s="2">
        <f>Table1[[#This Row],[Total Revenue]] - Table1[[#This Row],[Total Cost]]</f>
        <v>1098</v>
      </c>
    </row>
    <row r="11501" spans="1:17" x14ac:dyDescent="0.25">
      <c r="A11501" s="1">
        <v>45610</v>
      </c>
      <c r="B11501" t="s">
        <v>461</v>
      </c>
      <c r="C11501" t="s">
        <v>116</v>
      </c>
      <c r="D11501" t="s">
        <v>53</v>
      </c>
      <c r="E11501" s="1">
        <v>23811</v>
      </c>
      <c r="F11501" t="s">
        <v>40</v>
      </c>
      <c r="G11501">
        <v>244</v>
      </c>
      <c r="H11501" t="s">
        <v>22</v>
      </c>
      <c r="I11501" t="s">
        <v>59</v>
      </c>
      <c r="J11501" t="s">
        <v>37</v>
      </c>
      <c r="K11501" t="str">
        <f>VLOOKUP(H11501, [1]Products!B:E, 2, FALSE)</f>
        <v>Cinnamon Swirls</v>
      </c>
      <c r="L11501" s="2">
        <f>VLOOKUP(H11501, [1]Products!B:D, 3, FALSE)</f>
        <v>10</v>
      </c>
      <c r="M11501" s="2">
        <f>Table1[[#This Row],[Quantity Purchased]] * Table1[[#This Row],[Unit Price]]</f>
        <v>3416</v>
      </c>
      <c r="N11501" s="2">
        <f>VLOOKUP(H11501, [1]Products!B:E, 4, FALSE)</f>
        <v>14</v>
      </c>
      <c r="O11501" t="str">
        <f>TEXT(Table1[[#This Row],[Transaction Date]], "yyyy-mm")</f>
        <v>2024-11</v>
      </c>
      <c r="P11501" s="1">
        <f ca="1">YEAR(TODAY()) - YEAR(Table1[[#This Row],[Buyer Date of Birth]])</f>
        <v>60</v>
      </c>
      <c r="Q11501" s="2">
        <f>Table1[[#This Row],[Total Revenue]] - Table1[[#This Row],[Total Cost]]</f>
        <v>3406</v>
      </c>
    </row>
    <row r="11502" spans="1:17" x14ac:dyDescent="0.25">
      <c r="A11502" s="1">
        <v>45602</v>
      </c>
      <c r="B11502" t="s">
        <v>142</v>
      </c>
      <c r="C11502" t="s">
        <v>438</v>
      </c>
      <c r="D11502" t="s">
        <v>53</v>
      </c>
      <c r="E11502" s="1">
        <v>21662</v>
      </c>
      <c r="F11502" t="s">
        <v>21</v>
      </c>
      <c r="G11502">
        <v>16</v>
      </c>
      <c r="H11502" t="s">
        <v>54</v>
      </c>
      <c r="I11502" t="s">
        <v>30</v>
      </c>
      <c r="J11502" t="s">
        <v>24</v>
      </c>
      <c r="K11502" t="str">
        <f>VLOOKUP(H11502, [1]Products!B:E, 2, FALSE)</f>
        <v>Lemon Crisps</v>
      </c>
      <c r="L11502" s="2">
        <f>VLOOKUP(H11502, [1]Products!B:D, 3, FALSE)</f>
        <v>7</v>
      </c>
      <c r="M11502" s="2">
        <f>Table1[[#This Row],[Quantity Purchased]] * Table1[[#This Row],[Unit Price]]</f>
        <v>144</v>
      </c>
      <c r="N11502" s="2">
        <f>VLOOKUP(H11502, [1]Products!B:E, 4, FALSE)</f>
        <v>9</v>
      </c>
      <c r="O11502" t="str">
        <f>TEXT(Table1[[#This Row],[Transaction Date]], "yyyy-mm")</f>
        <v>2024-11</v>
      </c>
      <c r="P11502" s="1">
        <f ca="1">YEAR(TODAY()) - YEAR(Table1[[#This Row],[Buyer Date of Birth]])</f>
        <v>66</v>
      </c>
      <c r="Q11502" s="2">
        <f>Table1[[#This Row],[Total Revenue]] - Table1[[#This Row],[Total Cost]]</f>
        <v>137</v>
      </c>
    </row>
    <row r="11503" spans="1:17" x14ac:dyDescent="0.25">
      <c r="A11503" s="1">
        <v>45611</v>
      </c>
      <c r="B11503" t="s">
        <v>115</v>
      </c>
      <c r="C11503" t="s">
        <v>911</v>
      </c>
      <c r="D11503" t="s">
        <v>84</v>
      </c>
      <c r="E11503" s="1">
        <v>21352</v>
      </c>
      <c r="F11503" t="s">
        <v>21</v>
      </c>
      <c r="G11503">
        <v>414</v>
      </c>
      <c r="H11503" t="s">
        <v>66</v>
      </c>
      <c r="I11503" t="s">
        <v>36</v>
      </c>
      <c r="J11503" t="s">
        <v>24</v>
      </c>
      <c r="K11503" t="str">
        <f>VLOOKUP(H11503, [1]Products!B:E, 2, FALSE)</f>
        <v>Oatmeal Cookies</v>
      </c>
      <c r="L11503" s="2">
        <f>VLOOKUP(H11503, [1]Products!B:D, 3, FALSE)</f>
        <v>19</v>
      </c>
      <c r="M11503" s="2">
        <f>Table1[[#This Row],[Quantity Purchased]] * Table1[[#This Row],[Unit Price]]</f>
        <v>9522</v>
      </c>
      <c r="N11503" s="2">
        <f>VLOOKUP(H11503, [1]Products!B:E, 4, FALSE)</f>
        <v>23</v>
      </c>
      <c r="O11503" t="str">
        <f>TEXT(Table1[[#This Row],[Transaction Date]], "yyyy-mm")</f>
        <v>2024-11</v>
      </c>
      <c r="P11503" s="1">
        <f ca="1">YEAR(TODAY()) - YEAR(Table1[[#This Row],[Buyer Date of Birth]])</f>
        <v>67</v>
      </c>
      <c r="Q11503" s="2">
        <f>Table1[[#This Row],[Total Revenue]] - Table1[[#This Row],[Total Cost]]</f>
        <v>9503</v>
      </c>
    </row>
    <row r="11504" spans="1:17" x14ac:dyDescent="0.25">
      <c r="A11504" s="1">
        <v>45605</v>
      </c>
      <c r="B11504" t="s">
        <v>1392</v>
      </c>
      <c r="C11504" t="s">
        <v>252</v>
      </c>
      <c r="D11504" t="s">
        <v>20</v>
      </c>
      <c r="E11504" s="1">
        <v>34687</v>
      </c>
      <c r="F11504" t="s">
        <v>21</v>
      </c>
      <c r="G11504">
        <v>122</v>
      </c>
      <c r="H11504" t="s">
        <v>35</v>
      </c>
      <c r="I11504" t="s">
        <v>46</v>
      </c>
      <c r="J11504" t="s">
        <v>31</v>
      </c>
      <c r="K11504" t="str">
        <f>VLOOKUP(H11504, [1]Products!B:E, 2, FALSE)</f>
        <v>Caramel Biscuits</v>
      </c>
      <c r="L11504" s="2">
        <f>VLOOKUP(H11504, [1]Products!B:D, 3, FALSE)</f>
        <v>18</v>
      </c>
      <c r="M11504" s="2">
        <f>Table1[[#This Row],[Quantity Purchased]] * Table1[[#This Row],[Unit Price]]</f>
        <v>2684</v>
      </c>
      <c r="N11504" s="2">
        <f>VLOOKUP(H11504, [1]Products!B:E, 4, FALSE)</f>
        <v>22</v>
      </c>
      <c r="O11504" t="str">
        <f>TEXT(Table1[[#This Row],[Transaction Date]], "yyyy-mm")</f>
        <v>2024-11</v>
      </c>
      <c r="P11504" s="1">
        <f ca="1">YEAR(TODAY()) - YEAR(Table1[[#This Row],[Buyer Date of Birth]])</f>
        <v>31</v>
      </c>
      <c r="Q11504" s="2">
        <f>Table1[[#This Row],[Total Revenue]] - Table1[[#This Row],[Total Cost]]</f>
        <v>2666</v>
      </c>
    </row>
    <row r="11505" spans="1:17" x14ac:dyDescent="0.25">
      <c r="A11505" s="1">
        <v>45623</v>
      </c>
      <c r="B11505" t="s">
        <v>1106</v>
      </c>
      <c r="C11505" t="s">
        <v>374</v>
      </c>
      <c r="D11505" t="s">
        <v>89</v>
      </c>
      <c r="E11505" s="1">
        <v>25703</v>
      </c>
      <c r="F11505" t="s">
        <v>28</v>
      </c>
      <c r="G11505">
        <v>275</v>
      </c>
      <c r="H11505" t="s">
        <v>29</v>
      </c>
      <c r="I11505" t="s">
        <v>30</v>
      </c>
      <c r="J11505" t="s">
        <v>24</v>
      </c>
      <c r="K11505" t="str">
        <f>VLOOKUP(H11505, [1]Products!B:E, 2, FALSE)</f>
        <v>Shortbread</v>
      </c>
      <c r="L11505" s="2">
        <f>VLOOKUP(H11505, [1]Products!B:D, 3, FALSE)</f>
        <v>10</v>
      </c>
      <c r="M11505" s="2">
        <f>Table1[[#This Row],[Quantity Purchased]] * Table1[[#This Row],[Unit Price]]</f>
        <v>12375</v>
      </c>
      <c r="N11505" s="2">
        <f>VLOOKUP(H11505, [1]Products!B:E, 4, FALSE)</f>
        <v>45</v>
      </c>
      <c r="O11505" t="str">
        <f>TEXT(Table1[[#This Row],[Transaction Date]], "yyyy-mm")</f>
        <v>2024-11</v>
      </c>
      <c r="P11505" s="1">
        <f ca="1">YEAR(TODAY()) - YEAR(Table1[[#This Row],[Buyer Date of Birth]])</f>
        <v>55</v>
      </c>
      <c r="Q11505" s="2">
        <f>Table1[[#This Row],[Total Revenue]] - Table1[[#This Row],[Total Cost]]</f>
        <v>12365</v>
      </c>
    </row>
    <row r="11506" spans="1:17" x14ac:dyDescent="0.25">
      <c r="A11506" s="1">
        <v>45608</v>
      </c>
      <c r="B11506" t="s">
        <v>32</v>
      </c>
      <c r="C11506" t="s">
        <v>403</v>
      </c>
      <c r="D11506" t="s">
        <v>100</v>
      </c>
      <c r="E11506" s="1">
        <v>19710</v>
      </c>
      <c r="F11506" t="s">
        <v>75</v>
      </c>
      <c r="G11506">
        <v>177</v>
      </c>
      <c r="H11506" t="s">
        <v>72</v>
      </c>
      <c r="I11506" t="s">
        <v>50</v>
      </c>
      <c r="J11506" t="s">
        <v>24</v>
      </c>
      <c r="K11506" t="str">
        <f>VLOOKUP(H11506, [1]Products!B:E, 2, FALSE)</f>
        <v>Choco Delight</v>
      </c>
      <c r="L11506" s="2">
        <f>VLOOKUP(H11506, [1]Products!B:D, 3, FALSE)</f>
        <v>3</v>
      </c>
      <c r="M11506" s="2">
        <f>Table1[[#This Row],[Quantity Purchased]] * Table1[[#This Row],[Unit Price]]</f>
        <v>885</v>
      </c>
      <c r="N11506" s="2">
        <f>VLOOKUP(H11506, [1]Products!B:E, 4, FALSE)</f>
        <v>5</v>
      </c>
      <c r="O11506" t="str">
        <f>TEXT(Table1[[#This Row],[Transaction Date]], "yyyy-mm")</f>
        <v>2024-11</v>
      </c>
      <c r="P11506" s="1">
        <f ca="1">YEAR(TODAY()) - YEAR(Table1[[#This Row],[Buyer Date of Birth]])</f>
        <v>72</v>
      </c>
      <c r="Q11506" s="2">
        <f>Table1[[#This Row],[Total Revenue]] - Table1[[#This Row],[Total Cost]]</f>
        <v>882</v>
      </c>
    </row>
    <row r="11507" spans="1:17" x14ac:dyDescent="0.25">
      <c r="A11507" s="1">
        <v>45618</v>
      </c>
      <c r="B11507" t="s">
        <v>696</v>
      </c>
      <c r="C11507" t="s">
        <v>403</v>
      </c>
      <c r="D11507" t="s">
        <v>62</v>
      </c>
      <c r="E11507" s="1">
        <v>34673</v>
      </c>
      <c r="F11507" t="s">
        <v>40</v>
      </c>
      <c r="G11507">
        <v>288</v>
      </c>
      <c r="H11507" t="s">
        <v>22</v>
      </c>
      <c r="I11507" t="s">
        <v>55</v>
      </c>
      <c r="J11507" t="s">
        <v>37</v>
      </c>
      <c r="K11507" t="str">
        <f>VLOOKUP(H11507, [1]Products!B:E, 2, FALSE)</f>
        <v>Cinnamon Swirls</v>
      </c>
      <c r="L11507" s="2">
        <f>VLOOKUP(H11507, [1]Products!B:D, 3, FALSE)</f>
        <v>10</v>
      </c>
      <c r="M11507" s="2">
        <f>Table1[[#This Row],[Quantity Purchased]] * Table1[[#This Row],[Unit Price]]</f>
        <v>4032</v>
      </c>
      <c r="N11507" s="2">
        <f>VLOOKUP(H11507, [1]Products!B:E, 4, FALSE)</f>
        <v>14</v>
      </c>
      <c r="O11507" t="str">
        <f>TEXT(Table1[[#This Row],[Transaction Date]], "yyyy-mm")</f>
        <v>2024-11</v>
      </c>
      <c r="P11507" s="1">
        <f ca="1">YEAR(TODAY()) - YEAR(Table1[[#This Row],[Buyer Date of Birth]])</f>
        <v>31</v>
      </c>
      <c r="Q11507" s="2">
        <f>Table1[[#This Row],[Total Revenue]] - Table1[[#This Row],[Total Cost]]</f>
        <v>4022</v>
      </c>
    </row>
    <row r="11508" spans="1:17" x14ac:dyDescent="0.25">
      <c r="A11508" s="1">
        <v>45602</v>
      </c>
      <c r="B11508" t="s">
        <v>248</v>
      </c>
      <c r="C11508" t="s">
        <v>168</v>
      </c>
      <c r="D11508" t="s">
        <v>62</v>
      </c>
      <c r="E11508" s="1">
        <v>38343</v>
      </c>
      <c r="F11508" t="s">
        <v>75</v>
      </c>
      <c r="G11508">
        <v>283</v>
      </c>
      <c r="H11508" t="s">
        <v>54</v>
      </c>
      <c r="I11508" t="s">
        <v>50</v>
      </c>
      <c r="J11508" t="s">
        <v>24</v>
      </c>
      <c r="K11508" t="str">
        <f>VLOOKUP(H11508, [1]Products!B:E, 2, FALSE)</f>
        <v>Lemon Crisps</v>
      </c>
      <c r="L11508" s="2">
        <f>VLOOKUP(H11508, [1]Products!B:D, 3, FALSE)</f>
        <v>7</v>
      </c>
      <c r="M11508" s="2">
        <f>Table1[[#This Row],[Quantity Purchased]] * Table1[[#This Row],[Unit Price]]</f>
        <v>2547</v>
      </c>
      <c r="N11508" s="2">
        <f>VLOOKUP(H11508, [1]Products!B:E, 4, FALSE)</f>
        <v>9</v>
      </c>
      <c r="O11508" t="str">
        <f>TEXT(Table1[[#This Row],[Transaction Date]], "yyyy-mm")</f>
        <v>2024-11</v>
      </c>
      <c r="P11508" s="1">
        <f ca="1">YEAR(TODAY()) - YEAR(Table1[[#This Row],[Buyer Date of Birth]])</f>
        <v>21</v>
      </c>
      <c r="Q11508" s="2">
        <f>Table1[[#This Row],[Total Revenue]] - Table1[[#This Row],[Total Cost]]</f>
        <v>2540</v>
      </c>
    </row>
    <row r="11509" spans="1:17" x14ac:dyDescent="0.25">
      <c r="A11509" s="1">
        <v>45606</v>
      </c>
      <c r="B11509" t="s">
        <v>290</v>
      </c>
      <c r="C11509" t="s">
        <v>961</v>
      </c>
      <c r="D11509" t="s">
        <v>89</v>
      </c>
      <c r="E11509" s="1">
        <v>31695</v>
      </c>
      <c r="F11509" t="s">
        <v>21</v>
      </c>
      <c r="G11509">
        <v>435</v>
      </c>
      <c r="H11509" t="s">
        <v>54</v>
      </c>
      <c r="I11509" t="s">
        <v>36</v>
      </c>
      <c r="J11509" t="s">
        <v>37</v>
      </c>
      <c r="K11509" t="str">
        <f>VLOOKUP(H11509, [1]Products!B:E, 2, FALSE)</f>
        <v>Lemon Crisps</v>
      </c>
      <c r="L11509" s="2">
        <f>VLOOKUP(H11509, [1]Products!B:D, 3, FALSE)</f>
        <v>7</v>
      </c>
      <c r="M11509" s="2">
        <f>Table1[[#This Row],[Quantity Purchased]] * Table1[[#This Row],[Unit Price]]</f>
        <v>3915</v>
      </c>
      <c r="N11509" s="2">
        <f>VLOOKUP(H11509, [1]Products!B:E, 4, FALSE)</f>
        <v>9</v>
      </c>
      <c r="O11509" t="str">
        <f>TEXT(Table1[[#This Row],[Transaction Date]], "yyyy-mm")</f>
        <v>2024-11</v>
      </c>
      <c r="P11509" s="1">
        <f ca="1">YEAR(TODAY()) - YEAR(Table1[[#This Row],[Buyer Date of Birth]])</f>
        <v>39</v>
      </c>
      <c r="Q11509" s="2">
        <f>Table1[[#This Row],[Total Revenue]] - Table1[[#This Row],[Total Cost]]</f>
        <v>3908</v>
      </c>
    </row>
    <row r="11510" spans="1:17" x14ac:dyDescent="0.25">
      <c r="A11510" s="1">
        <v>45607</v>
      </c>
      <c r="B11510" t="s">
        <v>251</v>
      </c>
      <c r="C11510" t="s">
        <v>574</v>
      </c>
      <c r="D11510" t="s">
        <v>20</v>
      </c>
      <c r="E11510" s="1">
        <v>28707</v>
      </c>
      <c r="F11510" t="s">
        <v>28</v>
      </c>
      <c r="G11510">
        <v>371</v>
      </c>
      <c r="H11510" t="s">
        <v>71</v>
      </c>
      <c r="I11510" t="s">
        <v>50</v>
      </c>
      <c r="J11510" t="s">
        <v>31</v>
      </c>
      <c r="K11510" t="str">
        <f>VLOOKUP(H11510, [1]Products!B:E, 2, FALSE)</f>
        <v>Peanut Butter Bites</v>
      </c>
      <c r="L11510" s="2">
        <f>VLOOKUP(H11510, [1]Products!B:D, 3, FALSE)</f>
        <v>5</v>
      </c>
      <c r="M11510" s="2">
        <f>Table1[[#This Row],[Quantity Purchased]] * Table1[[#This Row],[Unit Price]]</f>
        <v>2597</v>
      </c>
      <c r="N11510" s="2">
        <f>VLOOKUP(H11510, [1]Products!B:E, 4, FALSE)</f>
        <v>7</v>
      </c>
      <c r="O11510" t="str">
        <f>TEXT(Table1[[#This Row],[Transaction Date]], "yyyy-mm")</f>
        <v>2024-11</v>
      </c>
      <c r="P11510" s="1">
        <f ca="1">YEAR(TODAY()) - YEAR(Table1[[#This Row],[Buyer Date of Birth]])</f>
        <v>47</v>
      </c>
      <c r="Q11510" s="2">
        <f>Table1[[#This Row],[Total Revenue]] - Table1[[#This Row],[Total Cost]]</f>
        <v>2592</v>
      </c>
    </row>
    <row r="11511" spans="1:17" x14ac:dyDescent="0.25">
      <c r="A11511" s="1">
        <v>45619</v>
      </c>
      <c r="B11511" t="s">
        <v>401</v>
      </c>
      <c r="C11511" t="s">
        <v>157</v>
      </c>
      <c r="D11511" t="s">
        <v>45</v>
      </c>
      <c r="E11511" s="1">
        <v>23031</v>
      </c>
      <c r="F11511" t="s">
        <v>21</v>
      </c>
      <c r="G11511">
        <v>422</v>
      </c>
      <c r="H11511" t="s">
        <v>72</v>
      </c>
      <c r="I11511" t="s">
        <v>30</v>
      </c>
      <c r="J11511" t="s">
        <v>31</v>
      </c>
      <c r="K11511" t="str">
        <f>VLOOKUP(H11511, [1]Products!B:E, 2, FALSE)</f>
        <v>Choco Delight</v>
      </c>
      <c r="L11511" s="2">
        <f>VLOOKUP(H11511, [1]Products!B:D, 3, FALSE)</f>
        <v>3</v>
      </c>
      <c r="M11511" s="2">
        <f>Table1[[#This Row],[Quantity Purchased]] * Table1[[#This Row],[Unit Price]]</f>
        <v>2110</v>
      </c>
      <c r="N11511" s="2">
        <f>VLOOKUP(H11511, [1]Products!B:E, 4, FALSE)</f>
        <v>5</v>
      </c>
      <c r="O11511" t="str">
        <f>TEXT(Table1[[#This Row],[Transaction Date]], "yyyy-mm")</f>
        <v>2024-11</v>
      </c>
      <c r="P11511" s="1">
        <f ca="1">YEAR(TODAY()) - YEAR(Table1[[#This Row],[Buyer Date of Birth]])</f>
        <v>62</v>
      </c>
      <c r="Q11511" s="2">
        <f>Table1[[#This Row],[Total Revenue]] - Table1[[#This Row],[Total Cost]]</f>
        <v>2107</v>
      </c>
    </row>
    <row r="11512" spans="1:17" x14ac:dyDescent="0.25">
      <c r="A11512" s="1">
        <v>45603</v>
      </c>
      <c r="B11512" t="s">
        <v>123</v>
      </c>
      <c r="C11512" t="s">
        <v>88</v>
      </c>
      <c r="D11512" t="s">
        <v>84</v>
      </c>
      <c r="E11512" s="1">
        <v>16005</v>
      </c>
      <c r="F11512" t="s">
        <v>40</v>
      </c>
      <c r="G11512">
        <v>28</v>
      </c>
      <c r="H11512" t="s">
        <v>22</v>
      </c>
      <c r="I11512" t="s">
        <v>23</v>
      </c>
      <c r="J11512" t="s">
        <v>37</v>
      </c>
      <c r="K11512" t="str">
        <f>VLOOKUP(H11512, [1]Products!B:E, 2, FALSE)</f>
        <v>Cinnamon Swirls</v>
      </c>
      <c r="L11512" s="2">
        <f>VLOOKUP(H11512, [1]Products!B:D, 3, FALSE)</f>
        <v>10</v>
      </c>
      <c r="M11512" s="2">
        <f>Table1[[#This Row],[Quantity Purchased]] * Table1[[#This Row],[Unit Price]]</f>
        <v>392</v>
      </c>
      <c r="N11512" s="2">
        <f>VLOOKUP(H11512, [1]Products!B:E, 4, FALSE)</f>
        <v>14</v>
      </c>
      <c r="O11512" t="str">
        <f>TEXT(Table1[[#This Row],[Transaction Date]], "yyyy-mm")</f>
        <v>2024-11</v>
      </c>
      <c r="P11512" s="1">
        <f ca="1">YEAR(TODAY()) - YEAR(Table1[[#This Row],[Buyer Date of Birth]])</f>
        <v>82</v>
      </c>
      <c r="Q11512" s="2">
        <f>Table1[[#This Row],[Total Revenue]] - Table1[[#This Row],[Total Cost]]</f>
        <v>382</v>
      </c>
    </row>
    <row r="11513" spans="1:17" x14ac:dyDescent="0.25">
      <c r="A11513" s="1">
        <v>45622</v>
      </c>
      <c r="B11513" t="s">
        <v>354</v>
      </c>
      <c r="C11513" t="s">
        <v>710</v>
      </c>
      <c r="D11513" t="s">
        <v>89</v>
      </c>
      <c r="E11513" s="1">
        <v>27229</v>
      </c>
      <c r="F11513" t="s">
        <v>28</v>
      </c>
      <c r="G11513">
        <v>391</v>
      </c>
      <c r="H11513" t="s">
        <v>54</v>
      </c>
      <c r="I11513" t="s">
        <v>36</v>
      </c>
      <c r="J11513" t="s">
        <v>37</v>
      </c>
      <c r="K11513" t="str">
        <f>VLOOKUP(H11513, [1]Products!B:E, 2, FALSE)</f>
        <v>Lemon Crisps</v>
      </c>
      <c r="L11513" s="2">
        <f>VLOOKUP(H11513, [1]Products!B:D, 3, FALSE)</f>
        <v>7</v>
      </c>
      <c r="M11513" s="2">
        <f>Table1[[#This Row],[Quantity Purchased]] * Table1[[#This Row],[Unit Price]]</f>
        <v>3519</v>
      </c>
      <c r="N11513" s="2">
        <f>VLOOKUP(H11513, [1]Products!B:E, 4, FALSE)</f>
        <v>9</v>
      </c>
      <c r="O11513" t="str">
        <f>TEXT(Table1[[#This Row],[Transaction Date]], "yyyy-mm")</f>
        <v>2024-11</v>
      </c>
      <c r="P11513" s="1">
        <f ca="1">YEAR(TODAY()) - YEAR(Table1[[#This Row],[Buyer Date of Birth]])</f>
        <v>51</v>
      </c>
      <c r="Q11513" s="2">
        <f>Table1[[#This Row],[Total Revenue]] - Table1[[#This Row],[Total Cost]]</f>
        <v>3512</v>
      </c>
    </row>
    <row r="11514" spans="1:17" x14ac:dyDescent="0.25">
      <c r="A11514" s="1">
        <v>45605</v>
      </c>
      <c r="B11514" t="s">
        <v>579</v>
      </c>
      <c r="C11514" t="s">
        <v>1294</v>
      </c>
      <c r="D11514" t="s">
        <v>45</v>
      </c>
      <c r="E11514" s="1">
        <v>25720</v>
      </c>
      <c r="F11514" t="s">
        <v>40</v>
      </c>
      <c r="G11514">
        <v>60</v>
      </c>
      <c r="H11514" t="s">
        <v>49</v>
      </c>
      <c r="I11514" t="s">
        <v>23</v>
      </c>
      <c r="J11514" t="s">
        <v>24</v>
      </c>
      <c r="K11514" t="str">
        <f>VLOOKUP(H11514, [1]Products!B:E, 2, FALSE)</f>
        <v>Butter Crunch</v>
      </c>
      <c r="L11514" s="2">
        <f>VLOOKUP(H11514, [1]Products!B:D, 3, FALSE)</f>
        <v>10</v>
      </c>
      <c r="M11514" s="2">
        <f>Table1[[#This Row],[Quantity Purchased]] * Table1[[#This Row],[Unit Price]]</f>
        <v>660</v>
      </c>
      <c r="N11514" s="2">
        <f>VLOOKUP(H11514, [1]Products!B:E, 4, FALSE)</f>
        <v>11</v>
      </c>
      <c r="O11514" t="str">
        <f>TEXT(Table1[[#This Row],[Transaction Date]], "yyyy-mm")</f>
        <v>2024-11</v>
      </c>
      <c r="P11514" s="1">
        <f ca="1">YEAR(TODAY()) - YEAR(Table1[[#This Row],[Buyer Date of Birth]])</f>
        <v>55</v>
      </c>
      <c r="Q11514" s="2">
        <f>Table1[[#This Row],[Total Revenue]] - Table1[[#This Row],[Total Cost]]</f>
        <v>650</v>
      </c>
    </row>
    <row r="11515" spans="1:17" x14ac:dyDescent="0.25">
      <c r="A11515" s="1">
        <v>45601</v>
      </c>
      <c r="B11515" t="s">
        <v>598</v>
      </c>
      <c r="C11515" t="s">
        <v>1424</v>
      </c>
      <c r="D11515" t="s">
        <v>58</v>
      </c>
      <c r="E11515" s="1">
        <v>31556</v>
      </c>
      <c r="F11515" t="s">
        <v>28</v>
      </c>
      <c r="G11515">
        <v>375</v>
      </c>
      <c r="H11515" t="s">
        <v>71</v>
      </c>
      <c r="I11515" t="s">
        <v>23</v>
      </c>
      <c r="J11515" t="s">
        <v>24</v>
      </c>
      <c r="K11515" t="str">
        <f>VLOOKUP(H11515, [1]Products!B:E, 2, FALSE)</f>
        <v>Peanut Butter Bites</v>
      </c>
      <c r="L11515" s="2">
        <f>VLOOKUP(H11515, [1]Products!B:D, 3, FALSE)</f>
        <v>5</v>
      </c>
      <c r="M11515" s="2">
        <f>Table1[[#This Row],[Quantity Purchased]] * Table1[[#This Row],[Unit Price]]</f>
        <v>2625</v>
      </c>
      <c r="N11515" s="2">
        <f>VLOOKUP(H11515, [1]Products!B:E, 4, FALSE)</f>
        <v>7</v>
      </c>
      <c r="O11515" t="str">
        <f>TEXT(Table1[[#This Row],[Transaction Date]], "yyyy-mm")</f>
        <v>2024-11</v>
      </c>
      <c r="P11515" s="1">
        <f ca="1">YEAR(TODAY()) - YEAR(Table1[[#This Row],[Buyer Date of Birth]])</f>
        <v>39</v>
      </c>
      <c r="Q11515" s="2">
        <f>Table1[[#This Row],[Total Revenue]] - Table1[[#This Row],[Total Cost]]</f>
        <v>2620</v>
      </c>
    </row>
    <row r="11516" spans="1:17" x14ac:dyDescent="0.25">
      <c r="A11516" s="1">
        <v>45620</v>
      </c>
      <c r="B11516" t="s">
        <v>43</v>
      </c>
      <c r="C11516" t="s">
        <v>1082</v>
      </c>
      <c r="D11516" t="s">
        <v>45</v>
      </c>
      <c r="E11516" s="1">
        <v>17276</v>
      </c>
      <c r="F11516" t="s">
        <v>40</v>
      </c>
      <c r="G11516">
        <v>58</v>
      </c>
      <c r="H11516" t="s">
        <v>63</v>
      </c>
      <c r="I11516" t="s">
        <v>30</v>
      </c>
      <c r="J11516" t="s">
        <v>31</v>
      </c>
      <c r="K11516" t="str">
        <f>VLOOKUP(H11516, [1]Products!B:E, 2, FALSE)</f>
        <v>Vanilla Wafers</v>
      </c>
      <c r="L11516" s="2">
        <f>VLOOKUP(H11516, [1]Products!B:D, 3, FALSE)</f>
        <v>18</v>
      </c>
      <c r="M11516" s="2">
        <f>Table1[[#This Row],[Quantity Purchased]] * Table1[[#This Row],[Unit Price]]</f>
        <v>2088</v>
      </c>
      <c r="N11516" s="2">
        <f>VLOOKUP(H11516, [1]Products!B:E, 4, FALSE)</f>
        <v>36</v>
      </c>
      <c r="O11516" t="str">
        <f>TEXT(Table1[[#This Row],[Transaction Date]], "yyyy-mm")</f>
        <v>2024-11</v>
      </c>
      <c r="P11516" s="1">
        <f ca="1">YEAR(TODAY()) - YEAR(Table1[[#This Row],[Buyer Date of Birth]])</f>
        <v>78</v>
      </c>
      <c r="Q11516" s="2">
        <f>Table1[[#This Row],[Total Revenue]] - Table1[[#This Row],[Total Cost]]</f>
        <v>2070</v>
      </c>
    </row>
    <row r="11517" spans="1:17" x14ac:dyDescent="0.25">
      <c r="A11517" s="1">
        <v>45624</v>
      </c>
      <c r="B11517" t="s">
        <v>379</v>
      </c>
      <c r="C11517" t="s">
        <v>790</v>
      </c>
      <c r="D11517" t="s">
        <v>45</v>
      </c>
      <c r="E11517" s="1">
        <v>30083</v>
      </c>
      <c r="F11517" t="s">
        <v>40</v>
      </c>
      <c r="G11517">
        <v>51</v>
      </c>
      <c r="H11517" t="s">
        <v>22</v>
      </c>
      <c r="I11517" t="s">
        <v>23</v>
      </c>
      <c r="J11517" t="s">
        <v>24</v>
      </c>
      <c r="K11517" t="str">
        <f>VLOOKUP(H11517, [1]Products!B:E, 2, FALSE)</f>
        <v>Cinnamon Swirls</v>
      </c>
      <c r="L11517" s="2">
        <f>VLOOKUP(H11517, [1]Products!B:D, 3, FALSE)</f>
        <v>10</v>
      </c>
      <c r="M11517" s="2">
        <f>Table1[[#This Row],[Quantity Purchased]] * Table1[[#This Row],[Unit Price]]</f>
        <v>714</v>
      </c>
      <c r="N11517" s="2">
        <f>VLOOKUP(H11517, [1]Products!B:E, 4, FALSE)</f>
        <v>14</v>
      </c>
      <c r="O11517" t="str">
        <f>TEXT(Table1[[#This Row],[Transaction Date]], "yyyy-mm")</f>
        <v>2024-11</v>
      </c>
      <c r="P11517" s="1">
        <f ca="1">YEAR(TODAY()) - YEAR(Table1[[#This Row],[Buyer Date of Birth]])</f>
        <v>43</v>
      </c>
      <c r="Q11517" s="2">
        <f>Table1[[#This Row],[Total Revenue]] - Table1[[#This Row],[Total Cost]]</f>
        <v>704</v>
      </c>
    </row>
    <row r="11518" spans="1:17" x14ac:dyDescent="0.25">
      <c r="A11518" s="1">
        <v>45603</v>
      </c>
      <c r="B11518" t="s">
        <v>400</v>
      </c>
      <c r="C11518" t="s">
        <v>156</v>
      </c>
      <c r="D11518" t="s">
        <v>34</v>
      </c>
      <c r="E11518" s="1">
        <v>16768</v>
      </c>
      <c r="F11518" t="s">
        <v>21</v>
      </c>
      <c r="G11518">
        <v>401</v>
      </c>
      <c r="H11518" t="s">
        <v>22</v>
      </c>
      <c r="I11518" t="s">
        <v>30</v>
      </c>
      <c r="J11518" t="s">
        <v>24</v>
      </c>
      <c r="K11518" t="str">
        <f>VLOOKUP(H11518, [1]Products!B:E, 2, FALSE)</f>
        <v>Cinnamon Swirls</v>
      </c>
      <c r="L11518" s="2">
        <f>VLOOKUP(H11518, [1]Products!B:D, 3, FALSE)</f>
        <v>10</v>
      </c>
      <c r="M11518" s="2">
        <f>Table1[[#This Row],[Quantity Purchased]] * Table1[[#This Row],[Unit Price]]</f>
        <v>5614</v>
      </c>
      <c r="N11518" s="2">
        <f>VLOOKUP(H11518, [1]Products!B:E, 4, FALSE)</f>
        <v>14</v>
      </c>
      <c r="O11518" t="str">
        <f>TEXT(Table1[[#This Row],[Transaction Date]], "yyyy-mm")</f>
        <v>2024-11</v>
      </c>
      <c r="P11518" s="1">
        <f ca="1">YEAR(TODAY()) - YEAR(Table1[[#This Row],[Buyer Date of Birth]])</f>
        <v>80</v>
      </c>
      <c r="Q11518" s="2">
        <f>Table1[[#This Row],[Total Revenue]] - Table1[[#This Row],[Total Cost]]</f>
        <v>5604</v>
      </c>
    </row>
    <row r="11519" spans="1:17" x14ac:dyDescent="0.25">
      <c r="A11519" s="1">
        <v>45623</v>
      </c>
      <c r="B11519" t="s">
        <v>313</v>
      </c>
      <c r="C11519" t="s">
        <v>525</v>
      </c>
      <c r="D11519" t="s">
        <v>89</v>
      </c>
      <c r="E11519" s="1">
        <v>25599</v>
      </c>
      <c r="F11519" t="s">
        <v>40</v>
      </c>
      <c r="G11519">
        <v>175</v>
      </c>
      <c r="H11519" t="s">
        <v>49</v>
      </c>
      <c r="I11519" t="s">
        <v>30</v>
      </c>
      <c r="J11519" t="s">
        <v>37</v>
      </c>
      <c r="K11519" t="str">
        <f>VLOOKUP(H11519, [1]Products!B:E, 2, FALSE)</f>
        <v>Butter Crunch</v>
      </c>
      <c r="L11519" s="2">
        <f>VLOOKUP(H11519, [1]Products!B:D, 3, FALSE)</f>
        <v>10</v>
      </c>
      <c r="M11519" s="2">
        <f>Table1[[#This Row],[Quantity Purchased]] * Table1[[#This Row],[Unit Price]]</f>
        <v>1925</v>
      </c>
      <c r="N11519" s="2">
        <f>VLOOKUP(H11519, [1]Products!B:E, 4, FALSE)</f>
        <v>11</v>
      </c>
      <c r="O11519" t="str">
        <f>TEXT(Table1[[#This Row],[Transaction Date]], "yyyy-mm")</f>
        <v>2024-11</v>
      </c>
      <c r="P11519" s="1">
        <f ca="1">YEAR(TODAY()) - YEAR(Table1[[#This Row],[Buyer Date of Birth]])</f>
        <v>55</v>
      </c>
      <c r="Q11519" s="2">
        <f>Table1[[#This Row],[Total Revenue]] - Table1[[#This Row],[Total Cost]]</f>
        <v>1915</v>
      </c>
    </row>
    <row r="11520" spans="1:17" x14ac:dyDescent="0.25">
      <c r="A11520" s="1">
        <v>45615</v>
      </c>
      <c r="B11520" t="s">
        <v>506</v>
      </c>
      <c r="C11520" t="s">
        <v>532</v>
      </c>
      <c r="D11520" t="s">
        <v>45</v>
      </c>
      <c r="E11520" s="1">
        <v>32223</v>
      </c>
      <c r="F11520" t="s">
        <v>28</v>
      </c>
      <c r="G11520">
        <v>44</v>
      </c>
      <c r="H11520" t="s">
        <v>22</v>
      </c>
      <c r="I11520" t="s">
        <v>55</v>
      </c>
      <c r="J11520" t="s">
        <v>24</v>
      </c>
      <c r="K11520" t="str">
        <f>VLOOKUP(H11520, [1]Products!B:E, 2, FALSE)</f>
        <v>Cinnamon Swirls</v>
      </c>
      <c r="L11520" s="2">
        <f>VLOOKUP(H11520, [1]Products!B:D, 3, FALSE)</f>
        <v>10</v>
      </c>
      <c r="M11520" s="2">
        <f>Table1[[#This Row],[Quantity Purchased]] * Table1[[#This Row],[Unit Price]]</f>
        <v>616</v>
      </c>
      <c r="N11520" s="2">
        <f>VLOOKUP(H11520, [1]Products!B:E, 4, FALSE)</f>
        <v>14</v>
      </c>
      <c r="O11520" t="str">
        <f>TEXT(Table1[[#This Row],[Transaction Date]], "yyyy-mm")</f>
        <v>2024-11</v>
      </c>
      <c r="P11520" s="1">
        <f ca="1">YEAR(TODAY()) - YEAR(Table1[[#This Row],[Buyer Date of Birth]])</f>
        <v>37</v>
      </c>
      <c r="Q11520" s="2">
        <f>Table1[[#This Row],[Total Revenue]] - Table1[[#This Row],[Total Cost]]</f>
        <v>606</v>
      </c>
    </row>
    <row r="11521" spans="1:17" x14ac:dyDescent="0.25">
      <c r="A11521" s="1">
        <v>45626</v>
      </c>
      <c r="B11521" t="s">
        <v>315</v>
      </c>
      <c r="C11521" t="s">
        <v>186</v>
      </c>
      <c r="D11521" t="s">
        <v>100</v>
      </c>
      <c r="E11521" s="1">
        <v>32328</v>
      </c>
      <c r="F11521" t="s">
        <v>28</v>
      </c>
      <c r="G11521">
        <v>35</v>
      </c>
      <c r="H11521" t="s">
        <v>41</v>
      </c>
      <c r="I11521" t="s">
        <v>36</v>
      </c>
      <c r="J11521" t="s">
        <v>31</v>
      </c>
      <c r="K11521" t="str">
        <f>VLOOKUP(H11521, [1]Products!B:E, 2, FALSE)</f>
        <v>Ginger Snaps</v>
      </c>
      <c r="L11521" s="2">
        <f>VLOOKUP(H11521, [1]Products!B:D, 3, FALSE)</f>
        <v>14</v>
      </c>
      <c r="M11521" s="2">
        <f>Table1[[#This Row],[Quantity Purchased]] * Table1[[#This Row],[Unit Price]]</f>
        <v>980</v>
      </c>
      <c r="N11521" s="2">
        <f>VLOOKUP(H11521, [1]Products!B:E, 4, FALSE)</f>
        <v>28</v>
      </c>
      <c r="O11521" t="str">
        <f>TEXT(Table1[[#This Row],[Transaction Date]], "yyyy-mm")</f>
        <v>2024-11</v>
      </c>
      <c r="P11521" s="1">
        <f ca="1">YEAR(TODAY()) - YEAR(Table1[[#This Row],[Buyer Date of Birth]])</f>
        <v>37</v>
      </c>
      <c r="Q11521" s="2">
        <f>Table1[[#This Row],[Total Revenue]] - Table1[[#This Row],[Total Cost]]</f>
        <v>966</v>
      </c>
    </row>
    <row r="11522" spans="1:17" x14ac:dyDescent="0.25">
      <c r="A11522" s="1">
        <v>45606</v>
      </c>
      <c r="B11522" t="s">
        <v>313</v>
      </c>
      <c r="C11522" t="s">
        <v>855</v>
      </c>
      <c r="D11522" t="s">
        <v>34</v>
      </c>
      <c r="E11522" s="1">
        <v>21433</v>
      </c>
      <c r="F11522" t="s">
        <v>21</v>
      </c>
      <c r="G11522">
        <v>65</v>
      </c>
      <c r="H11522" t="s">
        <v>29</v>
      </c>
      <c r="I11522" t="s">
        <v>30</v>
      </c>
      <c r="J11522" t="s">
        <v>24</v>
      </c>
      <c r="K11522" t="str">
        <f>VLOOKUP(H11522, [1]Products!B:E, 2, FALSE)</f>
        <v>Shortbread</v>
      </c>
      <c r="L11522" s="2">
        <f>VLOOKUP(H11522, [1]Products!B:D, 3, FALSE)</f>
        <v>10</v>
      </c>
      <c r="M11522" s="2">
        <f>Table1[[#This Row],[Quantity Purchased]] * Table1[[#This Row],[Unit Price]]</f>
        <v>2925</v>
      </c>
      <c r="N11522" s="2">
        <f>VLOOKUP(H11522, [1]Products!B:E, 4, FALSE)</f>
        <v>45</v>
      </c>
      <c r="O11522" t="str">
        <f>TEXT(Table1[[#This Row],[Transaction Date]], "yyyy-mm")</f>
        <v>2024-11</v>
      </c>
      <c r="P11522" s="1">
        <f ca="1">YEAR(TODAY()) - YEAR(Table1[[#This Row],[Buyer Date of Birth]])</f>
        <v>67</v>
      </c>
      <c r="Q11522" s="2">
        <f>Table1[[#This Row],[Total Revenue]] - Table1[[#This Row],[Total Cost]]</f>
        <v>2915</v>
      </c>
    </row>
    <row r="11523" spans="1:17" x14ac:dyDescent="0.25">
      <c r="A11523" s="1">
        <v>45610</v>
      </c>
      <c r="B11523" t="s">
        <v>435</v>
      </c>
      <c r="C11523" t="s">
        <v>1248</v>
      </c>
      <c r="D11523" t="s">
        <v>62</v>
      </c>
      <c r="E11523" s="1">
        <v>16077</v>
      </c>
      <c r="F11523" t="s">
        <v>28</v>
      </c>
      <c r="G11523">
        <v>374</v>
      </c>
      <c r="H11523" t="s">
        <v>66</v>
      </c>
      <c r="I11523" t="s">
        <v>23</v>
      </c>
      <c r="J11523" t="s">
        <v>37</v>
      </c>
      <c r="K11523" t="str">
        <f>VLOOKUP(H11523, [1]Products!B:E, 2, FALSE)</f>
        <v>Oatmeal Cookies</v>
      </c>
      <c r="L11523" s="2">
        <f>VLOOKUP(H11523, [1]Products!B:D, 3, FALSE)</f>
        <v>19</v>
      </c>
      <c r="M11523" s="2">
        <f>Table1[[#This Row],[Quantity Purchased]] * Table1[[#This Row],[Unit Price]]</f>
        <v>8602</v>
      </c>
      <c r="N11523" s="2">
        <f>VLOOKUP(H11523, [1]Products!B:E, 4, FALSE)</f>
        <v>23</v>
      </c>
      <c r="O11523" t="str">
        <f>TEXT(Table1[[#This Row],[Transaction Date]], "yyyy-mm")</f>
        <v>2024-11</v>
      </c>
      <c r="P11523" s="1">
        <f ca="1">YEAR(TODAY()) - YEAR(Table1[[#This Row],[Buyer Date of Birth]])</f>
        <v>81</v>
      </c>
      <c r="Q11523" s="2">
        <f>Table1[[#This Row],[Total Revenue]] - Table1[[#This Row],[Total Cost]]</f>
        <v>8583</v>
      </c>
    </row>
    <row r="11524" spans="1:17" x14ac:dyDescent="0.25">
      <c r="A11524" s="1">
        <v>45611</v>
      </c>
      <c r="B11524" t="s">
        <v>325</v>
      </c>
      <c r="C11524" t="s">
        <v>364</v>
      </c>
      <c r="D11524" t="s">
        <v>78</v>
      </c>
      <c r="E11524" s="1">
        <v>36065</v>
      </c>
      <c r="F11524" t="s">
        <v>28</v>
      </c>
      <c r="G11524">
        <v>450</v>
      </c>
      <c r="H11524" t="s">
        <v>72</v>
      </c>
      <c r="I11524" t="s">
        <v>30</v>
      </c>
      <c r="J11524" t="s">
        <v>31</v>
      </c>
      <c r="K11524" t="str">
        <f>VLOOKUP(H11524, [1]Products!B:E, 2, FALSE)</f>
        <v>Choco Delight</v>
      </c>
      <c r="L11524" s="2">
        <f>VLOOKUP(H11524, [1]Products!B:D, 3, FALSE)</f>
        <v>3</v>
      </c>
      <c r="M11524" s="2">
        <f>Table1[[#This Row],[Quantity Purchased]] * Table1[[#This Row],[Unit Price]]</f>
        <v>2250</v>
      </c>
      <c r="N11524" s="2">
        <f>VLOOKUP(H11524, [1]Products!B:E, 4, FALSE)</f>
        <v>5</v>
      </c>
      <c r="O11524" t="str">
        <f>TEXT(Table1[[#This Row],[Transaction Date]], "yyyy-mm")</f>
        <v>2024-11</v>
      </c>
      <c r="P11524" s="1">
        <f ca="1">YEAR(TODAY()) - YEAR(Table1[[#This Row],[Buyer Date of Birth]])</f>
        <v>27</v>
      </c>
      <c r="Q11524" s="2">
        <f>Table1[[#This Row],[Total Revenue]] - Table1[[#This Row],[Total Cost]]</f>
        <v>2247</v>
      </c>
    </row>
    <row r="11525" spans="1:17" x14ac:dyDescent="0.25">
      <c r="A11525" s="1">
        <v>45604</v>
      </c>
      <c r="B11525" t="s">
        <v>67</v>
      </c>
      <c r="C11525" t="s">
        <v>949</v>
      </c>
      <c r="D11525" t="s">
        <v>20</v>
      </c>
      <c r="E11525" s="1">
        <v>23313</v>
      </c>
      <c r="F11525" t="s">
        <v>40</v>
      </c>
      <c r="G11525">
        <v>370</v>
      </c>
      <c r="H11525" t="s">
        <v>29</v>
      </c>
      <c r="I11525" t="s">
        <v>55</v>
      </c>
      <c r="J11525" t="s">
        <v>31</v>
      </c>
      <c r="K11525" t="str">
        <f>VLOOKUP(H11525, [1]Products!B:E, 2, FALSE)</f>
        <v>Shortbread</v>
      </c>
      <c r="L11525" s="2">
        <f>VLOOKUP(H11525, [1]Products!B:D, 3, FALSE)</f>
        <v>10</v>
      </c>
      <c r="M11525" s="2">
        <f>Table1[[#This Row],[Quantity Purchased]] * Table1[[#This Row],[Unit Price]]</f>
        <v>16650</v>
      </c>
      <c r="N11525" s="2">
        <f>VLOOKUP(H11525, [1]Products!B:E, 4, FALSE)</f>
        <v>45</v>
      </c>
      <c r="O11525" t="str">
        <f>TEXT(Table1[[#This Row],[Transaction Date]], "yyyy-mm")</f>
        <v>2024-11</v>
      </c>
      <c r="P11525" s="1">
        <f ca="1">YEAR(TODAY()) - YEAR(Table1[[#This Row],[Buyer Date of Birth]])</f>
        <v>62</v>
      </c>
      <c r="Q11525" s="2">
        <f>Table1[[#This Row],[Total Revenue]] - Table1[[#This Row],[Total Cost]]</f>
        <v>16640</v>
      </c>
    </row>
    <row r="11526" spans="1:17" x14ac:dyDescent="0.25">
      <c r="A11526" s="1">
        <v>45616</v>
      </c>
      <c r="B11526" t="s">
        <v>218</v>
      </c>
      <c r="C11526" t="s">
        <v>88</v>
      </c>
      <c r="D11526" t="s">
        <v>89</v>
      </c>
      <c r="E11526" s="1">
        <v>24969</v>
      </c>
      <c r="F11526" t="s">
        <v>40</v>
      </c>
      <c r="G11526">
        <v>457</v>
      </c>
      <c r="H11526" t="s">
        <v>63</v>
      </c>
      <c r="I11526" t="s">
        <v>36</v>
      </c>
      <c r="J11526" t="s">
        <v>37</v>
      </c>
      <c r="K11526" t="str">
        <f>VLOOKUP(H11526, [1]Products!B:E, 2, FALSE)</f>
        <v>Vanilla Wafers</v>
      </c>
      <c r="L11526" s="2">
        <f>VLOOKUP(H11526, [1]Products!B:D, 3, FALSE)</f>
        <v>18</v>
      </c>
      <c r="M11526" s="2">
        <f>Table1[[#This Row],[Quantity Purchased]] * Table1[[#This Row],[Unit Price]]</f>
        <v>16452</v>
      </c>
      <c r="N11526" s="2">
        <f>VLOOKUP(H11526, [1]Products!B:E, 4, FALSE)</f>
        <v>36</v>
      </c>
      <c r="O11526" t="str">
        <f>TEXT(Table1[[#This Row],[Transaction Date]], "yyyy-mm")</f>
        <v>2024-11</v>
      </c>
      <c r="P11526" s="1">
        <f ca="1">YEAR(TODAY()) - YEAR(Table1[[#This Row],[Buyer Date of Birth]])</f>
        <v>57</v>
      </c>
      <c r="Q11526" s="2">
        <f>Table1[[#This Row],[Total Revenue]] - Table1[[#This Row],[Total Cost]]</f>
        <v>16434</v>
      </c>
    </row>
    <row r="11527" spans="1:17" x14ac:dyDescent="0.25">
      <c r="A11527" s="1">
        <v>45620</v>
      </c>
      <c r="B11527" t="s">
        <v>480</v>
      </c>
      <c r="C11527" t="s">
        <v>39</v>
      </c>
      <c r="D11527" t="s">
        <v>89</v>
      </c>
      <c r="E11527" s="1">
        <v>20107</v>
      </c>
      <c r="F11527" t="s">
        <v>21</v>
      </c>
      <c r="G11527">
        <v>459</v>
      </c>
      <c r="H11527" t="s">
        <v>72</v>
      </c>
      <c r="I11527" t="s">
        <v>50</v>
      </c>
      <c r="J11527" t="s">
        <v>37</v>
      </c>
      <c r="K11527" t="str">
        <f>VLOOKUP(H11527, [1]Products!B:E, 2, FALSE)</f>
        <v>Choco Delight</v>
      </c>
      <c r="L11527" s="2">
        <f>VLOOKUP(H11527, [1]Products!B:D, 3, FALSE)</f>
        <v>3</v>
      </c>
      <c r="M11527" s="2">
        <f>Table1[[#This Row],[Quantity Purchased]] * Table1[[#This Row],[Unit Price]]</f>
        <v>2295</v>
      </c>
      <c r="N11527" s="2">
        <f>VLOOKUP(H11527, [1]Products!B:E, 4, FALSE)</f>
        <v>5</v>
      </c>
      <c r="O11527" t="str">
        <f>TEXT(Table1[[#This Row],[Transaction Date]], "yyyy-mm")</f>
        <v>2024-11</v>
      </c>
      <c r="P11527" s="1">
        <f ca="1">YEAR(TODAY()) - YEAR(Table1[[#This Row],[Buyer Date of Birth]])</f>
        <v>70</v>
      </c>
      <c r="Q11527" s="2">
        <f>Table1[[#This Row],[Total Revenue]] - Table1[[#This Row],[Total Cost]]</f>
        <v>2292</v>
      </c>
    </row>
    <row r="11528" spans="1:17" x14ac:dyDescent="0.25">
      <c r="A11528" s="1">
        <v>45620</v>
      </c>
      <c r="B11528" t="s">
        <v>43</v>
      </c>
      <c r="C11528" t="s">
        <v>44</v>
      </c>
      <c r="D11528" t="s">
        <v>53</v>
      </c>
      <c r="E11528" s="1">
        <v>32109</v>
      </c>
      <c r="F11528" t="s">
        <v>40</v>
      </c>
      <c r="G11528">
        <v>49</v>
      </c>
      <c r="H11528" t="s">
        <v>35</v>
      </c>
      <c r="I11528" t="s">
        <v>36</v>
      </c>
      <c r="J11528" t="s">
        <v>24</v>
      </c>
      <c r="K11528" t="str">
        <f>VLOOKUP(H11528, [1]Products!B:E, 2, FALSE)</f>
        <v>Caramel Biscuits</v>
      </c>
      <c r="L11528" s="2">
        <f>VLOOKUP(H11528, [1]Products!B:D, 3, FALSE)</f>
        <v>18</v>
      </c>
      <c r="M11528" s="2">
        <f>Table1[[#This Row],[Quantity Purchased]] * Table1[[#This Row],[Unit Price]]</f>
        <v>1078</v>
      </c>
      <c r="N11528" s="2">
        <f>VLOOKUP(H11528, [1]Products!B:E, 4, FALSE)</f>
        <v>22</v>
      </c>
      <c r="O11528" t="str">
        <f>TEXT(Table1[[#This Row],[Transaction Date]], "yyyy-mm")</f>
        <v>2024-11</v>
      </c>
      <c r="P11528" s="1">
        <f ca="1">YEAR(TODAY()) - YEAR(Table1[[#This Row],[Buyer Date of Birth]])</f>
        <v>38</v>
      </c>
      <c r="Q11528" s="2">
        <f>Table1[[#This Row],[Total Revenue]] - Table1[[#This Row],[Total Cost]]</f>
        <v>1060</v>
      </c>
    </row>
    <row r="11529" spans="1:17" x14ac:dyDescent="0.25">
      <c r="A11529" s="1">
        <v>45618</v>
      </c>
      <c r="B11529" t="s">
        <v>1170</v>
      </c>
      <c r="C11529" t="s">
        <v>1414</v>
      </c>
      <c r="D11529" t="s">
        <v>84</v>
      </c>
      <c r="E11529" s="1">
        <v>26671</v>
      </c>
      <c r="F11529" t="s">
        <v>75</v>
      </c>
      <c r="G11529">
        <v>294</v>
      </c>
      <c r="H11529" t="s">
        <v>49</v>
      </c>
      <c r="I11529" t="s">
        <v>23</v>
      </c>
      <c r="J11529" t="s">
        <v>24</v>
      </c>
      <c r="K11529" t="str">
        <f>VLOOKUP(H11529, [1]Products!B:E, 2, FALSE)</f>
        <v>Butter Crunch</v>
      </c>
      <c r="L11529" s="2">
        <f>VLOOKUP(H11529, [1]Products!B:D, 3, FALSE)</f>
        <v>10</v>
      </c>
      <c r="M11529" s="2">
        <f>Table1[[#This Row],[Quantity Purchased]] * Table1[[#This Row],[Unit Price]]</f>
        <v>3234</v>
      </c>
      <c r="N11529" s="2">
        <f>VLOOKUP(H11529, [1]Products!B:E, 4, FALSE)</f>
        <v>11</v>
      </c>
      <c r="O11529" t="str">
        <f>TEXT(Table1[[#This Row],[Transaction Date]], "yyyy-mm")</f>
        <v>2024-11</v>
      </c>
      <c r="P11529" s="1">
        <f ca="1">YEAR(TODAY()) - YEAR(Table1[[#This Row],[Buyer Date of Birth]])</f>
        <v>52</v>
      </c>
      <c r="Q11529" s="2">
        <f>Table1[[#This Row],[Total Revenue]] - Table1[[#This Row],[Total Cost]]</f>
        <v>3224</v>
      </c>
    </row>
    <row r="11530" spans="1:17" x14ac:dyDescent="0.25">
      <c r="A11530" s="1">
        <v>45599</v>
      </c>
      <c r="B11530" t="s">
        <v>562</v>
      </c>
      <c r="C11530" t="s">
        <v>88</v>
      </c>
      <c r="D11530" t="s">
        <v>62</v>
      </c>
      <c r="E11530" s="1">
        <v>27595</v>
      </c>
      <c r="F11530" t="s">
        <v>75</v>
      </c>
      <c r="G11530">
        <v>276</v>
      </c>
      <c r="H11530" t="s">
        <v>49</v>
      </c>
      <c r="I11530" t="s">
        <v>30</v>
      </c>
      <c r="J11530" t="s">
        <v>31</v>
      </c>
      <c r="K11530" t="str">
        <f>VLOOKUP(H11530, [1]Products!B:E, 2, FALSE)</f>
        <v>Butter Crunch</v>
      </c>
      <c r="L11530" s="2">
        <f>VLOOKUP(H11530, [1]Products!B:D, 3, FALSE)</f>
        <v>10</v>
      </c>
      <c r="M11530" s="2">
        <f>Table1[[#This Row],[Quantity Purchased]] * Table1[[#This Row],[Unit Price]]</f>
        <v>3036</v>
      </c>
      <c r="N11530" s="2">
        <f>VLOOKUP(H11530, [1]Products!B:E, 4, FALSE)</f>
        <v>11</v>
      </c>
      <c r="O11530" t="str">
        <f>TEXT(Table1[[#This Row],[Transaction Date]], "yyyy-mm")</f>
        <v>2024-11</v>
      </c>
      <c r="P11530" s="1">
        <f ca="1">YEAR(TODAY()) - YEAR(Table1[[#This Row],[Buyer Date of Birth]])</f>
        <v>50</v>
      </c>
      <c r="Q11530" s="2">
        <f>Table1[[#This Row],[Total Revenue]] - Table1[[#This Row],[Total Cost]]</f>
        <v>3026</v>
      </c>
    </row>
    <row r="11531" spans="1:17" x14ac:dyDescent="0.25">
      <c r="A11531" s="1">
        <v>45624</v>
      </c>
      <c r="B11531" t="s">
        <v>1459</v>
      </c>
      <c r="C11531" t="s">
        <v>798</v>
      </c>
      <c r="D11531" t="s">
        <v>34</v>
      </c>
      <c r="E11531" s="1">
        <v>36317</v>
      </c>
      <c r="F11531" t="s">
        <v>75</v>
      </c>
      <c r="G11531">
        <v>28</v>
      </c>
      <c r="H11531" t="s">
        <v>29</v>
      </c>
      <c r="I11531" t="s">
        <v>50</v>
      </c>
      <c r="J11531" t="s">
        <v>24</v>
      </c>
      <c r="K11531" t="str">
        <f>VLOOKUP(H11531, [1]Products!B:E, 2, FALSE)</f>
        <v>Shortbread</v>
      </c>
      <c r="L11531" s="2">
        <f>VLOOKUP(H11531, [1]Products!B:D, 3, FALSE)</f>
        <v>10</v>
      </c>
      <c r="M11531" s="2">
        <f>Table1[[#This Row],[Quantity Purchased]] * Table1[[#This Row],[Unit Price]]</f>
        <v>1260</v>
      </c>
      <c r="N11531" s="2">
        <f>VLOOKUP(H11531, [1]Products!B:E, 4, FALSE)</f>
        <v>45</v>
      </c>
      <c r="O11531" t="str">
        <f>TEXT(Table1[[#This Row],[Transaction Date]], "yyyy-mm")</f>
        <v>2024-11</v>
      </c>
      <c r="P11531" s="1">
        <f ca="1">YEAR(TODAY()) - YEAR(Table1[[#This Row],[Buyer Date of Birth]])</f>
        <v>26</v>
      </c>
      <c r="Q11531" s="2">
        <f>Table1[[#This Row],[Total Revenue]] - Table1[[#This Row],[Total Cost]]</f>
        <v>1250</v>
      </c>
    </row>
    <row r="11532" spans="1:17" x14ac:dyDescent="0.25">
      <c r="A11532" s="1">
        <v>45610</v>
      </c>
      <c r="B11532" t="s">
        <v>56</v>
      </c>
      <c r="C11532" t="s">
        <v>1200</v>
      </c>
      <c r="D11532" t="s">
        <v>78</v>
      </c>
      <c r="E11532" s="1">
        <v>37011</v>
      </c>
      <c r="F11532" t="s">
        <v>40</v>
      </c>
      <c r="G11532">
        <v>204</v>
      </c>
      <c r="H11532" t="s">
        <v>22</v>
      </c>
      <c r="I11532" t="s">
        <v>36</v>
      </c>
      <c r="J11532" t="s">
        <v>24</v>
      </c>
      <c r="K11532" t="str">
        <f>VLOOKUP(H11532, [1]Products!B:E, 2, FALSE)</f>
        <v>Cinnamon Swirls</v>
      </c>
      <c r="L11532" s="2">
        <f>VLOOKUP(H11532, [1]Products!B:D, 3, FALSE)</f>
        <v>10</v>
      </c>
      <c r="M11532" s="2">
        <f>Table1[[#This Row],[Quantity Purchased]] * Table1[[#This Row],[Unit Price]]</f>
        <v>2856</v>
      </c>
      <c r="N11532" s="2">
        <f>VLOOKUP(H11532, [1]Products!B:E, 4, FALSE)</f>
        <v>14</v>
      </c>
      <c r="O11532" t="str">
        <f>TEXT(Table1[[#This Row],[Transaction Date]], "yyyy-mm")</f>
        <v>2024-11</v>
      </c>
      <c r="P11532" s="1">
        <f ca="1">YEAR(TODAY()) - YEAR(Table1[[#This Row],[Buyer Date of Birth]])</f>
        <v>24</v>
      </c>
      <c r="Q11532" s="2">
        <f>Table1[[#This Row],[Total Revenue]] - Table1[[#This Row],[Total Cost]]</f>
        <v>2846</v>
      </c>
    </row>
    <row r="11533" spans="1:17" x14ac:dyDescent="0.25">
      <c r="A11533" s="1">
        <v>45619</v>
      </c>
      <c r="B11533" t="s">
        <v>336</v>
      </c>
      <c r="C11533" t="s">
        <v>88</v>
      </c>
      <c r="D11533" t="s">
        <v>20</v>
      </c>
      <c r="E11533" s="1">
        <v>27079</v>
      </c>
      <c r="F11533" t="s">
        <v>21</v>
      </c>
      <c r="G11533">
        <v>329</v>
      </c>
      <c r="H11533" t="s">
        <v>63</v>
      </c>
      <c r="I11533" t="s">
        <v>55</v>
      </c>
      <c r="J11533" t="s">
        <v>37</v>
      </c>
      <c r="K11533" t="str">
        <f>VLOOKUP(H11533, [1]Products!B:E, 2, FALSE)</f>
        <v>Vanilla Wafers</v>
      </c>
      <c r="L11533" s="2">
        <f>VLOOKUP(H11533, [1]Products!B:D, 3, FALSE)</f>
        <v>18</v>
      </c>
      <c r="M11533" s="2">
        <f>Table1[[#This Row],[Quantity Purchased]] * Table1[[#This Row],[Unit Price]]</f>
        <v>11844</v>
      </c>
      <c r="N11533" s="2">
        <f>VLOOKUP(H11533, [1]Products!B:E, 4, FALSE)</f>
        <v>36</v>
      </c>
      <c r="O11533" t="str">
        <f>TEXT(Table1[[#This Row],[Transaction Date]], "yyyy-mm")</f>
        <v>2024-11</v>
      </c>
      <c r="P11533" s="1">
        <f ca="1">YEAR(TODAY()) - YEAR(Table1[[#This Row],[Buyer Date of Birth]])</f>
        <v>51</v>
      </c>
      <c r="Q11533" s="2">
        <f>Table1[[#This Row],[Total Revenue]] - Table1[[#This Row],[Total Cost]]</f>
        <v>11826</v>
      </c>
    </row>
    <row r="11534" spans="1:17" x14ac:dyDescent="0.25">
      <c r="A11534" s="1">
        <v>45616</v>
      </c>
      <c r="B11534" t="s">
        <v>60</v>
      </c>
      <c r="C11534" t="s">
        <v>518</v>
      </c>
      <c r="D11534" t="s">
        <v>53</v>
      </c>
      <c r="E11534" s="1">
        <v>33411</v>
      </c>
      <c r="F11534" t="s">
        <v>28</v>
      </c>
      <c r="G11534">
        <v>32</v>
      </c>
      <c r="H11534" t="s">
        <v>63</v>
      </c>
      <c r="I11534" t="s">
        <v>23</v>
      </c>
      <c r="J11534" t="s">
        <v>24</v>
      </c>
      <c r="K11534" t="str">
        <f>VLOOKUP(H11534, [1]Products!B:E, 2, FALSE)</f>
        <v>Vanilla Wafers</v>
      </c>
      <c r="L11534" s="2">
        <f>VLOOKUP(H11534, [1]Products!B:D, 3, FALSE)</f>
        <v>18</v>
      </c>
      <c r="M11534" s="2">
        <f>Table1[[#This Row],[Quantity Purchased]] * Table1[[#This Row],[Unit Price]]</f>
        <v>1152</v>
      </c>
      <c r="N11534" s="2">
        <f>VLOOKUP(H11534, [1]Products!B:E, 4, FALSE)</f>
        <v>36</v>
      </c>
      <c r="O11534" t="str">
        <f>TEXT(Table1[[#This Row],[Transaction Date]], "yyyy-mm")</f>
        <v>2024-11</v>
      </c>
      <c r="P11534" s="1">
        <f ca="1">YEAR(TODAY()) - YEAR(Table1[[#This Row],[Buyer Date of Birth]])</f>
        <v>34</v>
      </c>
      <c r="Q11534" s="2">
        <f>Table1[[#This Row],[Total Revenue]] - Table1[[#This Row],[Total Cost]]</f>
        <v>1134</v>
      </c>
    </row>
    <row r="11535" spans="1:17" x14ac:dyDescent="0.25">
      <c r="A11535" s="1">
        <v>45608</v>
      </c>
      <c r="B11535" t="s">
        <v>278</v>
      </c>
      <c r="C11535" t="s">
        <v>168</v>
      </c>
      <c r="D11535" t="s">
        <v>20</v>
      </c>
      <c r="E11535" s="1">
        <v>32704</v>
      </c>
      <c r="F11535" t="s">
        <v>28</v>
      </c>
      <c r="G11535">
        <v>481</v>
      </c>
      <c r="H11535" t="s">
        <v>29</v>
      </c>
      <c r="I11535" t="s">
        <v>46</v>
      </c>
      <c r="J11535" t="s">
        <v>37</v>
      </c>
      <c r="K11535" t="str">
        <f>VLOOKUP(H11535, [1]Products!B:E, 2, FALSE)</f>
        <v>Shortbread</v>
      </c>
      <c r="L11535" s="2">
        <f>VLOOKUP(H11535, [1]Products!B:D, 3, FALSE)</f>
        <v>10</v>
      </c>
      <c r="M11535" s="2">
        <f>Table1[[#This Row],[Quantity Purchased]] * Table1[[#This Row],[Unit Price]]</f>
        <v>21645</v>
      </c>
      <c r="N11535" s="2">
        <f>VLOOKUP(H11535, [1]Products!B:E, 4, FALSE)</f>
        <v>45</v>
      </c>
      <c r="O11535" t="str">
        <f>TEXT(Table1[[#This Row],[Transaction Date]], "yyyy-mm")</f>
        <v>2024-11</v>
      </c>
      <c r="P11535" s="1">
        <f ca="1">YEAR(TODAY()) - YEAR(Table1[[#This Row],[Buyer Date of Birth]])</f>
        <v>36</v>
      </c>
      <c r="Q11535" s="2">
        <f>Table1[[#This Row],[Total Revenue]] - Table1[[#This Row],[Total Cost]]</f>
        <v>21635</v>
      </c>
    </row>
    <row r="11536" spans="1:17" x14ac:dyDescent="0.25">
      <c r="A11536" s="1">
        <v>45600</v>
      </c>
      <c r="B11536" t="s">
        <v>663</v>
      </c>
      <c r="C11536" t="s">
        <v>746</v>
      </c>
      <c r="D11536" t="s">
        <v>58</v>
      </c>
      <c r="E11536" s="1">
        <v>37470</v>
      </c>
      <c r="F11536" t="s">
        <v>75</v>
      </c>
      <c r="G11536">
        <v>497</v>
      </c>
      <c r="H11536" t="s">
        <v>49</v>
      </c>
      <c r="I11536" t="s">
        <v>55</v>
      </c>
      <c r="J11536" t="s">
        <v>31</v>
      </c>
      <c r="K11536" t="str">
        <f>VLOOKUP(H11536, [1]Products!B:E, 2, FALSE)</f>
        <v>Butter Crunch</v>
      </c>
      <c r="L11536" s="2">
        <f>VLOOKUP(H11536, [1]Products!B:D, 3, FALSE)</f>
        <v>10</v>
      </c>
      <c r="M11536" s="2">
        <f>Table1[[#This Row],[Quantity Purchased]] * Table1[[#This Row],[Unit Price]]</f>
        <v>5467</v>
      </c>
      <c r="N11536" s="2">
        <f>VLOOKUP(H11536, [1]Products!B:E, 4, FALSE)</f>
        <v>11</v>
      </c>
      <c r="O11536" t="str">
        <f>TEXT(Table1[[#This Row],[Transaction Date]], "yyyy-mm")</f>
        <v>2024-11</v>
      </c>
      <c r="P11536" s="1">
        <f ca="1">YEAR(TODAY()) - YEAR(Table1[[#This Row],[Buyer Date of Birth]])</f>
        <v>23</v>
      </c>
      <c r="Q11536" s="2">
        <f>Table1[[#This Row],[Total Revenue]] - Table1[[#This Row],[Total Cost]]</f>
        <v>5457</v>
      </c>
    </row>
    <row r="11537" spans="1:17" x14ac:dyDescent="0.25">
      <c r="A11537" s="1">
        <v>45607</v>
      </c>
      <c r="B11537" t="s">
        <v>138</v>
      </c>
      <c r="C11537" t="s">
        <v>234</v>
      </c>
      <c r="D11537" t="s">
        <v>100</v>
      </c>
      <c r="E11537" s="1">
        <v>20098</v>
      </c>
      <c r="F11537" t="s">
        <v>21</v>
      </c>
      <c r="G11537">
        <v>412</v>
      </c>
      <c r="H11537" t="s">
        <v>71</v>
      </c>
      <c r="I11537" t="s">
        <v>55</v>
      </c>
      <c r="J11537" t="s">
        <v>31</v>
      </c>
      <c r="K11537" t="str">
        <f>VLOOKUP(H11537, [1]Products!B:E, 2, FALSE)</f>
        <v>Peanut Butter Bites</v>
      </c>
      <c r="L11537" s="2">
        <f>VLOOKUP(H11537, [1]Products!B:D, 3, FALSE)</f>
        <v>5</v>
      </c>
      <c r="M11537" s="2">
        <f>Table1[[#This Row],[Quantity Purchased]] * Table1[[#This Row],[Unit Price]]</f>
        <v>2884</v>
      </c>
      <c r="N11537" s="2">
        <f>VLOOKUP(H11537, [1]Products!B:E, 4, FALSE)</f>
        <v>7</v>
      </c>
      <c r="O11537" t="str">
        <f>TEXT(Table1[[#This Row],[Transaction Date]], "yyyy-mm")</f>
        <v>2024-11</v>
      </c>
      <c r="P11537" s="1">
        <f ca="1">YEAR(TODAY()) - YEAR(Table1[[#This Row],[Buyer Date of Birth]])</f>
        <v>70</v>
      </c>
      <c r="Q11537" s="2">
        <f>Table1[[#This Row],[Total Revenue]] - Table1[[#This Row],[Total Cost]]</f>
        <v>2879</v>
      </c>
    </row>
    <row r="11538" spans="1:17" x14ac:dyDescent="0.25">
      <c r="A11538" s="1">
        <v>45623</v>
      </c>
      <c r="B11538" t="s">
        <v>336</v>
      </c>
      <c r="C11538" t="s">
        <v>659</v>
      </c>
      <c r="D11538" t="s">
        <v>100</v>
      </c>
      <c r="E11538" s="1">
        <v>29035</v>
      </c>
      <c r="F11538" t="s">
        <v>40</v>
      </c>
      <c r="G11538">
        <v>422</v>
      </c>
      <c r="H11538" t="s">
        <v>63</v>
      </c>
      <c r="I11538" t="s">
        <v>30</v>
      </c>
      <c r="J11538" t="s">
        <v>37</v>
      </c>
      <c r="K11538" t="str">
        <f>VLOOKUP(H11538, [1]Products!B:E, 2, FALSE)</f>
        <v>Vanilla Wafers</v>
      </c>
      <c r="L11538" s="2">
        <f>VLOOKUP(H11538, [1]Products!B:D, 3, FALSE)</f>
        <v>18</v>
      </c>
      <c r="M11538" s="2">
        <f>Table1[[#This Row],[Quantity Purchased]] * Table1[[#This Row],[Unit Price]]</f>
        <v>15192</v>
      </c>
      <c r="N11538" s="2">
        <f>VLOOKUP(H11538, [1]Products!B:E, 4, FALSE)</f>
        <v>36</v>
      </c>
      <c r="O11538" t="str">
        <f>TEXT(Table1[[#This Row],[Transaction Date]], "yyyy-mm")</f>
        <v>2024-11</v>
      </c>
      <c r="P11538" s="1">
        <f ca="1">YEAR(TODAY()) - YEAR(Table1[[#This Row],[Buyer Date of Birth]])</f>
        <v>46</v>
      </c>
      <c r="Q11538" s="2">
        <f>Table1[[#This Row],[Total Revenue]] - Table1[[#This Row],[Total Cost]]</f>
        <v>15174</v>
      </c>
    </row>
    <row r="11539" spans="1:17" x14ac:dyDescent="0.25">
      <c r="A11539" s="1">
        <v>45624</v>
      </c>
      <c r="B11539" t="s">
        <v>56</v>
      </c>
      <c r="C11539" t="s">
        <v>141</v>
      </c>
      <c r="D11539" t="s">
        <v>53</v>
      </c>
      <c r="E11539" s="1">
        <v>18434</v>
      </c>
      <c r="F11539" t="s">
        <v>21</v>
      </c>
      <c r="G11539">
        <v>175</v>
      </c>
      <c r="H11539" t="s">
        <v>63</v>
      </c>
      <c r="I11539" t="s">
        <v>50</v>
      </c>
      <c r="J11539" t="s">
        <v>37</v>
      </c>
      <c r="K11539" t="str">
        <f>VLOOKUP(H11539, [1]Products!B:E, 2, FALSE)</f>
        <v>Vanilla Wafers</v>
      </c>
      <c r="L11539" s="2">
        <f>VLOOKUP(H11539, [1]Products!B:D, 3, FALSE)</f>
        <v>18</v>
      </c>
      <c r="M11539" s="2">
        <f>Table1[[#This Row],[Quantity Purchased]] * Table1[[#This Row],[Unit Price]]</f>
        <v>6300</v>
      </c>
      <c r="N11539" s="2">
        <f>VLOOKUP(H11539, [1]Products!B:E, 4, FALSE)</f>
        <v>36</v>
      </c>
      <c r="O11539" t="str">
        <f>TEXT(Table1[[#This Row],[Transaction Date]], "yyyy-mm")</f>
        <v>2024-11</v>
      </c>
      <c r="P11539" s="1">
        <f ca="1">YEAR(TODAY()) - YEAR(Table1[[#This Row],[Buyer Date of Birth]])</f>
        <v>75</v>
      </c>
      <c r="Q11539" s="2">
        <f>Table1[[#This Row],[Total Revenue]] - Table1[[#This Row],[Total Cost]]</f>
        <v>6282</v>
      </c>
    </row>
    <row r="11540" spans="1:17" x14ac:dyDescent="0.25">
      <c r="A11540" s="1">
        <v>45609</v>
      </c>
      <c r="B11540" t="s">
        <v>1211</v>
      </c>
      <c r="C11540" t="s">
        <v>698</v>
      </c>
      <c r="D11540" t="s">
        <v>84</v>
      </c>
      <c r="E11540" s="1">
        <v>17937</v>
      </c>
      <c r="F11540" t="s">
        <v>28</v>
      </c>
      <c r="G11540">
        <v>117</v>
      </c>
      <c r="H11540" t="s">
        <v>66</v>
      </c>
      <c r="I11540" t="s">
        <v>50</v>
      </c>
      <c r="J11540" t="s">
        <v>24</v>
      </c>
      <c r="K11540" t="str">
        <f>VLOOKUP(H11540, [1]Products!B:E, 2, FALSE)</f>
        <v>Oatmeal Cookies</v>
      </c>
      <c r="L11540" s="2">
        <f>VLOOKUP(H11540, [1]Products!B:D, 3, FALSE)</f>
        <v>19</v>
      </c>
      <c r="M11540" s="2">
        <f>Table1[[#This Row],[Quantity Purchased]] * Table1[[#This Row],[Unit Price]]</f>
        <v>2691</v>
      </c>
      <c r="N11540" s="2">
        <f>VLOOKUP(H11540, [1]Products!B:E, 4, FALSE)</f>
        <v>23</v>
      </c>
      <c r="O11540" t="str">
        <f>TEXT(Table1[[#This Row],[Transaction Date]], "yyyy-mm")</f>
        <v>2024-11</v>
      </c>
      <c r="P11540" s="1">
        <f ca="1">YEAR(TODAY()) - YEAR(Table1[[#This Row],[Buyer Date of Birth]])</f>
        <v>76</v>
      </c>
      <c r="Q11540" s="2">
        <f>Table1[[#This Row],[Total Revenue]] - Table1[[#This Row],[Total Cost]]</f>
        <v>2672</v>
      </c>
    </row>
    <row r="11541" spans="1:17" x14ac:dyDescent="0.25">
      <c r="A11541" s="1">
        <v>45607</v>
      </c>
      <c r="B11541" t="s">
        <v>639</v>
      </c>
      <c r="C11541" t="s">
        <v>237</v>
      </c>
      <c r="D11541" t="s">
        <v>53</v>
      </c>
      <c r="E11541" s="1">
        <v>27701</v>
      </c>
      <c r="F11541" t="s">
        <v>21</v>
      </c>
      <c r="G11541">
        <v>193</v>
      </c>
      <c r="H11541" t="s">
        <v>71</v>
      </c>
      <c r="I11541" t="s">
        <v>23</v>
      </c>
      <c r="J11541" t="s">
        <v>24</v>
      </c>
      <c r="K11541" t="str">
        <f>VLOOKUP(H11541, [1]Products!B:E, 2, FALSE)</f>
        <v>Peanut Butter Bites</v>
      </c>
      <c r="L11541" s="2">
        <f>VLOOKUP(H11541, [1]Products!B:D, 3, FALSE)</f>
        <v>5</v>
      </c>
      <c r="M11541" s="2">
        <f>Table1[[#This Row],[Quantity Purchased]] * Table1[[#This Row],[Unit Price]]</f>
        <v>1351</v>
      </c>
      <c r="N11541" s="2">
        <f>VLOOKUP(H11541, [1]Products!B:E, 4, FALSE)</f>
        <v>7</v>
      </c>
      <c r="O11541" t="str">
        <f>TEXT(Table1[[#This Row],[Transaction Date]], "yyyy-mm")</f>
        <v>2024-11</v>
      </c>
      <c r="P11541" s="1">
        <f ca="1">YEAR(TODAY()) - YEAR(Table1[[#This Row],[Buyer Date of Birth]])</f>
        <v>50</v>
      </c>
      <c r="Q11541" s="2">
        <f>Table1[[#This Row],[Total Revenue]] - Table1[[#This Row],[Total Cost]]</f>
        <v>1346</v>
      </c>
    </row>
    <row r="11542" spans="1:17" x14ac:dyDescent="0.25">
      <c r="A11542" s="1">
        <v>45614</v>
      </c>
      <c r="B11542" t="s">
        <v>447</v>
      </c>
      <c r="C11542" t="s">
        <v>607</v>
      </c>
      <c r="D11542" t="s">
        <v>78</v>
      </c>
      <c r="E11542" s="1">
        <v>27357</v>
      </c>
      <c r="F11542" t="s">
        <v>28</v>
      </c>
      <c r="G11542">
        <v>482</v>
      </c>
      <c r="H11542" t="s">
        <v>41</v>
      </c>
      <c r="I11542" t="s">
        <v>30</v>
      </c>
      <c r="J11542" t="s">
        <v>31</v>
      </c>
      <c r="K11542" t="str">
        <f>VLOOKUP(H11542, [1]Products!B:E, 2, FALSE)</f>
        <v>Ginger Snaps</v>
      </c>
      <c r="L11542" s="2">
        <f>VLOOKUP(H11542, [1]Products!B:D, 3, FALSE)</f>
        <v>14</v>
      </c>
      <c r="M11542" s="2">
        <f>Table1[[#This Row],[Quantity Purchased]] * Table1[[#This Row],[Unit Price]]</f>
        <v>13496</v>
      </c>
      <c r="N11542" s="2">
        <f>VLOOKUP(H11542, [1]Products!B:E, 4, FALSE)</f>
        <v>28</v>
      </c>
      <c r="O11542" t="str">
        <f>TEXT(Table1[[#This Row],[Transaction Date]], "yyyy-mm")</f>
        <v>2024-11</v>
      </c>
      <c r="P11542" s="1">
        <f ca="1">YEAR(TODAY()) - YEAR(Table1[[#This Row],[Buyer Date of Birth]])</f>
        <v>51</v>
      </c>
      <c r="Q11542" s="2">
        <f>Table1[[#This Row],[Total Revenue]] - Table1[[#This Row],[Total Cost]]</f>
        <v>13482</v>
      </c>
    </row>
    <row r="11543" spans="1:17" x14ac:dyDescent="0.25">
      <c r="A11543" s="1">
        <v>45617</v>
      </c>
      <c r="B11543" t="s">
        <v>1462</v>
      </c>
      <c r="C11543" t="s">
        <v>328</v>
      </c>
      <c r="D11543" t="s">
        <v>84</v>
      </c>
      <c r="E11543" s="1">
        <v>27950</v>
      </c>
      <c r="F11543" t="s">
        <v>40</v>
      </c>
      <c r="G11543">
        <v>234</v>
      </c>
      <c r="H11543" t="s">
        <v>54</v>
      </c>
      <c r="I11543" t="s">
        <v>46</v>
      </c>
      <c r="J11543" t="s">
        <v>24</v>
      </c>
      <c r="K11543" t="str">
        <f>VLOOKUP(H11543, [1]Products!B:E, 2, FALSE)</f>
        <v>Lemon Crisps</v>
      </c>
      <c r="L11543" s="2">
        <f>VLOOKUP(H11543, [1]Products!B:D, 3, FALSE)</f>
        <v>7</v>
      </c>
      <c r="M11543" s="2">
        <f>Table1[[#This Row],[Quantity Purchased]] * Table1[[#This Row],[Unit Price]]</f>
        <v>2106</v>
      </c>
      <c r="N11543" s="2">
        <f>VLOOKUP(H11543, [1]Products!B:E, 4, FALSE)</f>
        <v>9</v>
      </c>
      <c r="O11543" t="str">
        <f>TEXT(Table1[[#This Row],[Transaction Date]], "yyyy-mm")</f>
        <v>2024-11</v>
      </c>
      <c r="P11543" s="1">
        <f ca="1">YEAR(TODAY()) - YEAR(Table1[[#This Row],[Buyer Date of Birth]])</f>
        <v>49</v>
      </c>
      <c r="Q11543" s="2">
        <f>Table1[[#This Row],[Total Revenue]] - Table1[[#This Row],[Total Cost]]</f>
        <v>2099</v>
      </c>
    </row>
    <row r="11544" spans="1:17" x14ac:dyDescent="0.25">
      <c r="A11544" s="1">
        <v>45624</v>
      </c>
      <c r="B11544" t="s">
        <v>103</v>
      </c>
      <c r="C11544" t="s">
        <v>61</v>
      </c>
      <c r="D11544" t="s">
        <v>53</v>
      </c>
      <c r="E11544" s="1">
        <v>17938</v>
      </c>
      <c r="F11544" t="s">
        <v>40</v>
      </c>
      <c r="G11544">
        <v>468</v>
      </c>
      <c r="H11544" t="s">
        <v>41</v>
      </c>
      <c r="I11544" t="s">
        <v>30</v>
      </c>
      <c r="J11544" t="s">
        <v>24</v>
      </c>
      <c r="K11544" t="str">
        <f>VLOOKUP(H11544, [1]Products!B:E, 2, FALSE)</f>
        <v>Ginger Snaps</v>
      </c>
      <c r="L11544" s="2">
        <f>VLOOKUP(H11544, [1]Products!B:D, 3, FALSE)</f>
        <v>14</v>
      </c>
      <c r="M11544" s="2">
        <f>Table1[[#This Row],[Quantity Purchased]] * Table1[[#This Row],[Unit Price]]</f>
        <v>13104</v>
      </c>
      <c r="N11544" s="2">
        <f>VLOOKUP(H11544, [1]Products!B:E, 4, FALSE)</f>
        <v>28</v>
      </c>
      <c r="O11544" t="str">
        <f>TEXT(Table1[[#This Row],[Transaction Date]], "yyyy-mm")</f>
        <v>2024-11</v>
      </c>
      <c r="P11544" s="1">
        <f ca="1">YEAR(TODAY()) - YEAR(Table1[[#This Row],[Buyer Date of Birth]])</f>
        <v>76</v>
      </c>
      <c r="Q11544" s="2">
        <f>Table1[[#This Row],[Total Revenue]] - Table1[[#This Row],[Total Cost]]</f>
        <v>13090</v>
      </c>
    </row>
    <row r="11545" spans="1:17" x14ac:dyDescent="0.25">
      <c r="A11545" s="1">
        <v>45599</v>
      </c>
      <c r="B11545" t="s">
        <v>123</v>
      </c>
      <c r="C11545" t="s">
        <v>364</v>
      </c>
      <c r="D11545" t="s">
        <v>58</v>
      </c>
      <c r="E11545" s="1">
        <v>35825</v>
      </c>
      <c r="F11545" t="s">
        <v>40</v>
      </c>
      <c r="G11545">
        <v>13</v>
      </c>
      <c r="H11545" t="s">
        <v>63</v>
      </c>
      <c r="I11545" t="s">
        <v>23</v>
      </c>
      <c r="J11545" t="s">
        <v>37</v>
      </c>
      <c r="K11545" t="str">
        <f>VLOOKUP(H11545, [1]Products!B:E, 2, FALSE)</f>
        <v>Vanilla Wafers</v>
      </c>
      <c r="L11545" s="2">
        <f>VLOOKUP(H11545, [1]Products!B:D, 3, FALSE)</f>
        <v>18</v>
      </c>
      <c r="M11545" s="2">
        <f>Table1[[#This Row],[Quantity Purchased]] * Table1[[#This Row],[Unit Price]]</f>
        <v>468</v>
      </c>
      <c r="N11545" s="2">
        <f>VLOOKUP(H11545, [1]Products!B:E, 4, FALSE)</f>
        <v>36</v>
      </c>
      <c r="O11545" t="str">
        <f>TEXT(Table1[[#This Row],[Transaction Date]], "yyyy-mm")</f>
        <v>2024-11</v>
      </c>
      <c r="P11545" s="1">
        <f ca="1">YEAR(TODAY()) - YEAR(Table1[[#This Row],[Buyer Date of Birth]])</f>
        <v>27</v>
      </c>
      <c r="Q11545" s="2">
        <f>Table1[[#This Row],[Total Revenue]] - Table1[[#This Row],[Total Cost]]</f>
        <v>450</v>
      </c>
    </row>
    <row r="11546" spans="1:17" x14ac:dyDescent="0.25">
      <c r="A11546" s="1">
        <v>45607</v>
      </c>
      <c r="B11546" t="s">
        <v>167</v>
      </c>
      <c r="C11546" t="s">
        <v>329</v>
      </c>
      <c r="D11546" t="s">
        <v>62</v>
      </c>
      <c r="E11546" s="1">
        <v>31903</v>
      </c>
      <c r="F11546" t="s">
        <v>28</v>
      </c>
      <c r="G11546">
        <v>382</v>
      </c>
      <c r="H11546" t="s">
        <v>71</v>
      </c>
      <c r="I11546" t="s">
        <v>50</v>
      </c>
      <c r="J11546" t="s">
        <v>24</v>
      </c>
      <c r="K11546" t="str">
        <f>VLOOKUP(H11546, [1]Products!B:E, 2, FALSE)</f>
        <v>Peanut Butter Bites</v>
      </c>
      <c r="L11546" s="2">
        <f>VLOOKUP(H11546, [1]Products!B:D, 3, FALSE)</f>
        <v>5</v>
      </c>
      <c r="M11546" s="2">
        <f>Table1[[#This Row],[Quantity Purchased]] * Table1[[#This Row],[Unit Price]]</f>
        <v>2674</v>
      </c>
      <c r="N11546" s="2">
        <f>VLOOKUP(H11546, [1]Products!B:E, 4, FALSE)</f>
        <v>7</v>
      </c>
      <c r="O11546" t="str">
        <f>TEXT(Table1[[#This Row],[Transaction Date]], "yyyy-mm")</f>
        <v>2024-11</v>
      </c>
      <c r="P11546" s="1">
        <f ca="1">YEAR(TODAY()) - YEAR(Table1[[#This Row],[Buyer Date of Birth]])</f>
        <v>38</v>
      </c>
      <c r="Q11546" s="2">
        <f>Table1[[#This Row],[Total Revenue]] - Table1[[#This Row],[Total Cost]]</f>
        <v>2669</v>
      </c>
    </row>
    <row r="11547" spans="1:17" x14ac:dyDescent="0.25">
      <c r="A11547" s="1">
        <v>45604</v>
      </c>
      <c r="B11547" t="s">
        <v>639</v>
      </c>
      <c r="C11547" t="s">
        <v>247</v>
      </c>
      <c r="D11547" t="s">
        <v>100</v>
      </c>
      <c r="E11547" s="1">
        <v>28474</v>
      </c>
      <c r="F11547" t="s">
        <v>21</v>
      </c>
      <c r="G11547">
        <v>286</v>
      </c>
      <c r="H11547" t="s">
        <v>63</v>
      </c>
      <c r="I11547" t="s">
        <v>36</v>
      </c>
      <c r="J11547" t="s">
        <v>31</v>
      </c>
      <c r="K11547" t="str">
        <f>VLOOKUP(H11547, [1]Products!B:E, 2, FALSE)</f>
        <v>Vanilla Wafers</v>
      </c>
      <c r="L11547" s="2">
        <f>VLOOKUP(H11547, [1]Products!B:D, 3, FALSE)</f>
        <v>18</v>
      </c>
      <c r="M11547" s="2">
        <f>Table1[[#This Row],[Quantity Purchased]] * Table1[[#This Row],[Unit Price]]</f>
        <v>10296</v>
      </c>
      <c r="N11547" s="2">
        <f>VLOOKUP(H11547, [1]Products!B:E, 4, FALSE)</f>
        <v>36</v>
      </c>
      <c r="O11547" t="str">
        <f>TEXT(Table1[[#This Row],[Transaction Date]], "yyyy-mm")</f>
        <v>2024-11</v>
      </c>
      <c r="P11547" s="1">
        <f ca="1">YEAR(TODAY()) - YEAR(Table1[[#This Row],[Buyer Date of Birth]])</f>
        <v>48</v>
      </c>
      <c r="Q11547" s="2">
        <f>Table1[[#This Row],[Total Revenue]] - Table1[[#This Row],[Total Cost]]</f>
        <v>10278</v>
      </c>
    </row>
    <row r="11548" spans="1:17" x14ac:dyDescent="0.25">
      <c r="A11548" s="1">
        <v>45616</v>
      </c>
      <c r="B11548" t="s">
        <v>389</v>
      </c>
      <c r="C11548" t="s">
        <v>174</v>
      </c>
      <c r="D11548" t="s">
        <v>53</v>
      </c>
      <c r="E11548" s="1">
        <v>31028</v>
      </c>
      <c r="F11548" t="s">
        <v>40</v>
      </c>
      <c r="G11548">
        <v>72</v>
      </c>
      <c r="H11548" t="s">
        <v>63</v>
      </c>
      <c r="I11548" t="s">
        <v>46</v>
      </c>
      <c r="J11548" t="s">
        <v>24</v>
      </c>
      <c r="K11548" t="str">
        <f>VLOOKUP(H11548, [1]Products!B:E, 2, FALSE)</f>
        <v>Vanilla Wafers</v>
      </c>
      <c r="L11548" s="2">
        <f>VLOOKUP(H11548, [1]Products!B:D, 3, FALSE)</f>
        <v>18</v>
      </c>
      <c r="M11548" s="2">
        <f>Table1[[#This Row],[Quantity Purchased]] * Table1[[#This Row],[Unit Price]]</f>
        <v>2592</v>
      </c>
      <c r="N11548" s="2">
        <f>VLOOKUP(H11548, [1]Products!B:E, 4, FALSE)</f>
        <v>36</v>
      </c>
      <c r="O11548" t="str">
        <f>TEXT(Table1[[#This Row],[Transaction Date]], "yyyy-mm")</f>
        <v>2024-11</v>
      </c>
      <c r="P11548" s="1">
        <f ca="1">YEAR(TODAY()) - YEAR(Table1[[#This Row],[Buyer Date of Birth]])</f>
        <v>41</v>
      </c>
      <c r="Q11548" s="2">
        <f>Table1[[#This Row],[Total Revenue]] - Table1[[#This Row],[Total Cost]]</f>
        <v>2574</v>
      </c>
    </row>
    <row r="11549" spans="1:17" x14ac:dyDescent="0.25">
      <c r="A11549" s="1">
        <v>45605</v>
      </c>
      <c r="B11549" t="s">
        <v>259</v>
      </c>
      <c r="C11549" t="s">
        <v>430</v>
      </c>
      <c r="D11549" t="s">
        <v>20</v>
      </c>
      <c r="E11549" s="1">
        <v>19379</v>
      </c>
      <c r="F11549" t="s">
        <v>21</v>
      </c>
      <c r="G11549">
        <v>186</v>
      </c>
      <c r="H11549" t="s">
        <v>29</v>
      </c>
      <c r="I11549" t="s">
        <v>30</v>
      </c>
      <c r="J11549" t="s">
        <v>37</v>
      </c>
      <c r="K11549" t="str">
        <f>VLOOKUP(H11549, [1]Products!B:E, 2, FALSE)</f>
        <v>Shortbread</v>
      </c>
      <c r="L11549" s="2">
        <f>VLOOKUP(H11549, [1]Products!B:D, 3, FALSE)</f>
        <v>10</v>
      </c>
      <c r="M11549" s="2">
        <f>Table1[[#This Row],[Quantity Purchased]] * Table1[[#This Row],[Unit Price]]</f>
        <v>8370</v>
      </c>
      <c r="N11549" s="2">
        <f>VLOOKUP(H11549, [1]Products!B:E, 4, FALSE)</f>
        <v>45</v>
      </c>
      <c r="O11549" t="str">
        <f>TEXT(Table1[[#This Row],[Transaction Date]], "yyyy-mm")</f>
        <v>2024-11</v>
      </c>
      <c r="P11549" s="1">
        <f ca="1">YEAR(TODAY()) - YEAR(Table1[[#This Row],[Buyer Date of Birth]])</f>
        <v>72</v>
      </c>
      <c r="Q11549" s="2">
        <f>Table1[[#This Row],[Total Revenue]] - Table1[[#This Row],[Total Cost]]</f>
        <v>8360</v>
      </c>
    </row>
    <row r="11550" spans="1:17" x14ac:dyDescent="0.25">
      <c r="A11550" s="1">
        <v>45601</v>
      </c>
      <c r="B11550" t="s">
        <v>167</v>
      </c>
      <c r="C11550" t="s">
        <v>1334</v>
      </c>
      <c r="D11550" t="s">
        <v>45</v>
      </c>
      <c r="E11550" s="1">
        <v>27136</v>
      </c>
      <c r="F11550" t="s">
        <v>21</v>
      </c>
      <c r="G11550">
        <v>278</v>
      </c>
      <c r="H11550" t="s">
        <v>41</v>
      </c>
      <c r="I11550" t="s">
        <v>59</v>
      </c>
      <c r="J11550" t="s">
        <v>31</v>
      </c>
      <c r="K11550" t="str">
        <f>VLOOKUP(H11550, [1]Products!B:E, 2, FALSE)</f>
        <v>Ginger Snaps</v>
      </c>
      <c r="L11550" s="2">
        <f>VLOOKUP(H11550, [1]Products!B:D, 3, FALSE)</f>
        <v>14</v>
      </c>
      <c r="M11550" s="2">
        <f>Table1[[#This Row],[Quantity Purchased]] * Table1[[#This Row],[Unit Price]]</f>
        <v>7784</v>
      </c>
      <c r="N11550" s="2">
        <f>VLOOKUP(H11550, [1]Products!B:E, 4, FALSE)</f>
        <v>28</v>
      </c>
      <c r="O11550" t="str">
        <f>TEXT(Table1[[#This Row],[Transaction Date]], "yyyy-mm")</f>
        <v>2024-11</v>
      </c>
      <c r="P11550" s="1">
        <f ca="1">YEAR(TODAY()) - YEAR(Table1[[#This Row],[Buyer Date of Birth]])</f>
        <v>51</v>
      </c>
      <c r="Q11550" s="2">
        <f>Table1[[#This Row],[Total Revenue]] - Table1[[#This Row],[Total Cost]]</f>
        <v>7770</v>
      </c>
    </row>
    <row r="11551" spans="1:17" x14ac:dyDescent="0.25">
      <c r="A11551" s="1">
        <v>45612</v>
      </c>
      <c r="B11551" t="s">
        <v>212</v>
      </c>
      <c r="C11551" t="s">
        <v>39</v>
      </c>
      <c r="D11551" t="s">
        <v>20</v>
      </c>
      <c r="E11551" s="1">
        <v>18369</v>
      </c>
      <c r="F11551" t="s">
        <v>75</v>
      </c>
      <c r="G11551">
        <v>100</v>
      </c>
      <c r="H11551" t="s">
        <v>29</v>
      </c>
      <c r="I11551" t="s">
        <v>23</v>
      </c>
      <c r="J11551" t="s">
        <v>31</v>
      </c>
      <c r="K11551" t="str">
        <f>VLOOKUP(H11551, [1]Products!B:E, 2, FALSE)</f>
        <v>Shortbread</v>
      </c>
      <c r="L11551" s="2">
        <f>VLOOKUP(H11551, [1]Products!B:D, 3, FALSE)</f>
        <v>10</v>
      </c>
      <c r="M11551" s="2">
        <f>Table1[[#This Row],[Quantity Purchased]] * Table1[[#This Row],[Unit Price]]</f>
        <v>4500</v>
      </c>
      <c r="N11551" s="2">
        <f>VLOOKUP(H11551, [1]Products!B:E, 4, FALSE)</f>
        <v>45</v>
      </c>
      <c r="O11551" t="str">
        <f>TEXT(Table1[[#This Row],[Transaction Date]], "yyyy-mm")</f>
        <v>2024-11</v>
      </c>
      <c r="P11551" s="1">
        <f ca="1">YEAR(TODAY()) - YEAR(Table1[[#This Row],[Buyer Date of Birth]])</f>
        <v>75</v>
      </c>
      <c r="Q11551" s="2">
        <f>Table1[[#This Row],[Total Revenue]] - Table1[[#This Row],[Total Cost]]</f>
        <v>4490</v>
      </c>
    </row>
    <row r="11552" spans="1:17" x14ac:dyDescent="0.25">
      <c r="A11552" s="1">
        <v>45618</v>
      </c>
      <c r="B11552" t="s">
        <v>129</v>
      </c>
      <c r="C11552" t="s">
        <v>910</v>
      </c>
      <c r="D11552" t="s">
        <v>62</v>
      </c>
      <c r="E11552" s="1">
        <v>26858</v>
      </c>
      <c r="F11552" t="s">
        <v>75</v>
      </c>
      <c r="G11552">
        <v>309</v>
      </c>
      <c r="H11552" t="s">
        <v>72</v>
      </c>
      <c r="I11552" t="s">
        <v>36</v>
      </c>
      <c r="J11552" t="s">
        <v>37</v>
      </c>
      <c r="K11552" t="str">
        <f>VLOOKUP(H11552, [1]Products!B:E, 2, FALSE)</f>
        <v>Choco Delight</v>
      </c>
      <c r="L11552" s="2">
        <f>VLOOKUP(H11552, [1]Products!B:D, 3, FALSE)</f>
        <v>3</v>
      </c>
      <c r="M11552" s="2">
        <f>Table1[[#This Row],[Quantity Purchased]] * Table1[[#This Row],[Unit Price]]</f>
        <v>1545</v>
      </c>
      <c r="N11552" s="2">
        <f>VLOOKUP(H11552, [1]Products!B:E, 4, FALSE)</f>
        <v>5</v>
      </c>
      <c r="O11552" t="str">
        <f>TEXT(Table1[[#This Row],[Transaction Date]], "yyyy-mm")</f>
        <v>2024-11</v>
      </c>
      <c r="P11552" s="1">
        <f ca="1">YEAR(TODAY()) - YEAR(Table1[[#This Row],[Buyer Date of Birth]])</f>
        <v>52</v>
      </c>
      <c r="Q11552" s="2">
        <f>Table1[[#This Row],[Total Revenue]] - Table1[[#This Row],[Total Cost]]</f>
        <v>1542</v>
      </c>
    </row>
    <row r="11553" spans="1:17" x14ac:dyDescent="0.25">
      <c r="A11553" s="1">
        <v>45599</v>
      </c>
      <c r="B11553" t="s">
        <v>627</v>
      </c>
      <c r="C11553" t="s">
        <v>134</v>
      </c>
      <c r="D11553" t="s">
        <v>78</v>
      </c>
      <c r="E11553" s="1">
        <v>36883</v>
      </c>
      <c r="F11553" t="s">
        <v>21</v>
      </c>
      <c r="G11553">
        <v>68</v>
      </c>
      <c r="H11553" t="s">
        <v>41</v>
      </c>
      <c r="I11553" t="s">
        <v>59</v>
      </c>
      <c r="J11553" t="s">
        <v>37</v>
      </c>
      <c r="K11553" t="str">
        <f>VLOOKUP(H11553, [1]Products!B:E, 2, FALSE)</f>
        <v>Ginger Snaps</v>
      </c>
      <c r="L11553" s="2">
        <f>VLOOKUP(H11553, [1]Products!B:D, 3, FALSE)</f>
        <v>14</v>
      </c>
      <c r="M11553" s="2">
        <f>Table1[[#This Row],[Quantity Purchased]] * Table1[[#This Row],[Unit Price]]</f>
        <v>1904</v>
      </c>
      <c r="N11553" s="2">
        <f>VLOOKUP(H11553, [1]Products!B:E, 4, FALSE)</f>
        <v>28</v>
      </c>
      <c r="O11553" t="str">
        <f>TEXT(Table1[[#This Row],[Transaction Date]], "yyyy-mm")</f>
        <v>2024-11</v>
      </c>
      <c r="P11553" s="1">
        <f ca="1">YEAR(TODAY()) - YEAR(Table1[[#This Row],[Buyer Date of Birth]])</f>
        <v>25</v>
      </c>
      <c r="Q11553" s="2">
        <f>Table1[[#This Row],[Total Revenue]] - Table1[[#This Row],[Total Cost]]</f>
        <v>1890</v>
      </c>
    </row>
    <row r="11554" spans="1:17" x14ac:dyDescent="0.25">
      <c r="A11554" s="1">
        <v>45617</v>
      </c>
      <c r="B11554" t="s">
        <v>508</v>
      </c>
      <c r="C11554" t="s">
        <v>810</v>
      </c>
      <c r="D11554" t="s">
        <v>84</v>
      </c>
      <c r="E11554" s="1">
        <v>26630</v>
      </c>
      <c r="F11554" t="s">
        <v>75</v>
      </c>
      <c r="G11554">
        <v>160</v>
      </c>
      <c r="H11554" t="s">
        <v>72</v>
      </c>
      <c r="I11554" t="s">
        <v>59</v>
      </c>
      <c r="J11554" t="s">
        <v>24</v>
      </c>
      <c r="K11554" t="str">
        <f>VLOOKUP(H11554, [1]Products!B:E, 2, FALSE)</f>
        <v>Choco Delight</v>
      </c>
      <c r="L11554" s="2">
        <f>VLOOKUP(H11554, [1]Products!B:D, 3, FALSE)</f>
        <v>3</v>
      </c>
      <c r="M11554" s="2">
        <f>Table1[[#This Row],[Quantity Purchased]] * Table1[[#This Row],[Unit Price]]</f>
        <v>800</v>
      </c>
      <c r="N11554" s="2">
        <f>VLOOKUP(H11554, [1]Products!B:E, 4, FALSE)</f>
        <v>5</v>
      </c>
      <c r="O11554" t="str">
        <f>TEXT(Table1[[#This Row],[Transaction Date]], "yyyy-mm")</f>
        <v>2024-11</v>
      </c>
      <c r="P11554" s="1">
        <f ca="1">YEAR(TODAY()) - YEAR(Table1[[#This Row],[Buyer Date of Birth]])</f>
        <v>53</v>
      </c>
      <c r="Q11554" s="2">
        <f>Table1[[#This Row],[Total Revenue]] - Table1[[#This Row],[Total Cost]]</f>
        <v>797</v>
      </c>
    </row>
    <row r="11555" spans="1:17" x14ac:dyDescent="0.25">
      <c r="A11555" s="1">
        <v>45602</v>
      </c>
      <c r="B11555" t="s">
        <v>459</v>
      </c>
      <c r="C11555" t="s">
        <v>271</v>
      </c>
      <c r="D11555" t="s">
        <v>89</v>
      </c>
      <c r="E11555" s="1">
        <v>36246</v>
      </c>
      <c r="F11555" t="s">
        <v>28</v>
      </c>
      <c r="G11555">
        <v>213</v>
      </c>
      <c r="H11555" t="s">
        <v>63</v>
      </c>
      <c r="I11555" t="s">
        <v>59</v>
      </c>
      <c r="J11555" t="s">
        <v>24</v>
      </c>
      <c r="K11555" t="str">
        <f>VLOOKUP(H11555, [1]Products!B:E, 2, FALSE)</f>
        <v>Vanilla Wafers</v>
      </c>
      <c r="L11555" s="2">
        <f>VLOOKUP(H11555, [1]Products!B:D, 3, FALSE)</f>
        <v>18</v>
      </c>
      <c r="M11555" s="2">
        <f>Table1[[#This Row],[Quantity Purchased]] * Table1[[#This Row],[Unit Price]]</f>
        <v>7668</v>
      </c>
      <c r="N11555" s="2">
        <f>VLOOKUP(H11555, [1]Products!B:E, 4, FALSE)</f>
        <v>36</v>
      </c>
      <c r="O11555" t="str">
        <f>TEXT(Table1[[#This Row],[Transaction Date]], "yyyy-mm")</f>
        <v>2024-11</v>
      </c>
      <c r="P11555" s="1">
        <f ca="1">YEAR(TODAY()) - YEAR(Table1[[#This Row],[Buyer Date of Birth]])</f>
        <v>26</v>
      </c>
      <c r="Q11555" s="2">
        <f>Table1[[#This Row],[Total Revenue]] - Table1[[#This Row],[Total Cost]]</f>
        <v>7650</v>
      </c>
    </row>
    <row r="11556" spans="1:17" x14ac:dyDescent="0.25">
      <c r="A11556" s="1">
        <v>45611</v>
      </c>
      <c r="B11556" t="s">
        <v>203</v>
      </c>
      <c r="C11556" t="s">
        <v>147</v>
      </c>
      <c r="D11556" t="s">
        <v>89</v>
      </c>
      <c r="E11556" s="1">
        <v>31290</v>
      </c>
      <c r="F11556" t="s">
        <v>75</v>
      </c>
      <c r="G11556">
        <v>217</v>
      </c>
      <c r="H11556" t="s">
        <v>54</v>
      </c>
      <c r="I11556" t="s">
        <v>23</v>
      </c>
      <c r="J11556" t="s">
        <v>31</v>
      </c>
      <c r="K11556" t="str">
        <f>VLOOKUP(H11556, [1]Products!B:E, 2, FALSE)</f>
        <v>Lemon Crisps</v>
      </c>
      <c r="L11556" s="2">
        <f>VLOOKUP(H11556, [1]Products!B:D, 3, FALSE)</f>
        <v>7</v>
      </c>
      <c r="M11556" s="2">
        <f>Table1[[#This Row],[Quantity Purchased]] * Table1[[#This Row],[Unit Price]]</f>
        <v>1953</v>
      </c>
      <c r="N11556" s="2">
        <f>VLOOKUP(H11556, [1]Products!B:E, 4, FALSE)</f>
        <v>9</v>
      </c>
      <c r="O11556" t="str">
        <f>TEXT(Table1[[#This Row],[Transaction Date]], "yyyy-mm")</f>
        <v>2024-11</v>
      </c>
      <c r="P11556" s="1">
        <f ca="1">YEAR(TODAY()) - YEAR(Table1[[#This Row],[Buyer Date of Birth]])</f>
        <v>40</v>
      </c>
      <c r="Q11556" s="2">
        <f>Table1[[#This Row],[Total Revenue]] - Table1[[#This Row],[Total Cost]]</f>
        <v>1946</v>
      </c>
    </row>
    <row r="11557" spans="1:17" x14ac:dyDescent="0.25">
      <c r="A11557" s="1">
        <v>45607</v>
      </c>
      <c r="B11557" t="s">
        <v>304</v>
      </c>
      <c r="C11557" t="s">
        <v>445</v>
      </c>
      <c r="D11557" t="s">
        <v>45</v>
      </c>
      <c r="E11557" s="1">
        <v>36498</v>
      </c>
      <c r="F11557" t="s">
        <v>28</v>
      </c>
      <c r="G11557">
        <v>226</v>
      </c>
      <c r="H11557" t="s">
        <v>63</v>
      </c>
      <c r="I11557" t="s">
        <v>23</v>
      </c>
      <c r="J11557" t="s">
        <v>24</v>
      </c>
      <c r="K11557" t="str">
        <f>VLOOKUP(H11557, [1]Products!B:E, 2, FALSE)</f>
        <v>Vanilla Wafers</v>
      </c>
      <c r="L11557" s="2">
        <f>VLOOKUP(H11557, [1]Products!B:D, 3, FALSE)</f>
        <v>18</v>
      </c>
      <c r="M11557" s="2">
        <f>Table1[[#This Row],[Quantity Purchased]] * Table1[[#This Row],[Unit Price]]</f>
        <v>8136</v>
      </c>
      <c r="N11557" s="2">
        <f>VLOOKUP(H11557, [1]Products!B:E, 4, FALSE)</f>
        <v>36</v>
      </c>
      <c r="O11557" t="str">
        <f>TEXT(Table1[[#This Row],[Transaction Date]], "yyyy-mm")</f>
        <v>2024-11</v>
      </c>
      <c r="P11557" s="1">
        <f ca="1">YEAR(TODAY()) - YEAR(Table1[[#This Row],[Buyer Date of Birth]])</f>
        <v>26</v>
      </c>
      <c r="Q11557" s="2">
        <f>Table1[[#This Row],[Total Revenue]] - Table1[[#This Row],[Total Cost]]</f>
        <v>8118</v>
      </c>
    </row>
    <row r="11558" spans="1:17" x14ac:dyDescent="0.25">
      <c r="A11558" s="1">
        <v>45604</v>
      </c>
      <c r="B11558" t="s">
        <v>861</v>
      </c>
      <c r="C11558" t="s">
        <v>675</v>
      </c>
      <c r="D11558" t="s">
        <v>58</v>
      </c>
      <c r="E11558" s="1">
        <v>37928</v>
      </c>
      <c r="F11558" t="s">
        <v>40</v>
      </c>
      <c r="G11558">
        <v>133</v>
      </c>
      <c r="H11558" t="s">
        <v>71</v>
      </c>
      <c r="I11558" t="s">
        <v>46</v>
      </c>
      <c r="J11558" t="s">
        <v>24</v>
      </c>
      <c r="K11558" t="str">
        <f>VLOOKUP(H11558, [1]Products!B:E, 2, FALSE)</f>
        <v>Peanut Butter Bites</v>
      </c>
      <c r="L11558" s="2">
        <f>VLOOKUP(H11558, [1]Products!B:D, 3, FALSE)</f>
        <v>5</v>
      </c>
      <c r="M11558" s="2">
        <f>Table1[[#This Row],[Quantity Purchased]] * Table1[[#This Row],[Unit Price]]</f>
        <v>931</v>
      </c>
      <c r="N11558" s="2">
        <f>VLOOKUP(H11558, [1]Products!B:E, 4, FALSE)</f>
        <v>7</v>
      </c>
      <c r="O11558" t="str">
        <f>TEXT(Table1[[#This Row],[Transaction Date]], "yyyy-mm")</f>
        <v>2024-11</v>
      </c>
      <c r="P11558" s="1">
        <f ca="1">YEAR(TODAY()) - YEAR(Table1[[#This Row],[Buyer Date of Birth]])</f>
        <v>22</v>
      </c>
      <c r="Q11558" s="2">
        <f>Table1[[#This Row],[Total Revenue]] - Table1[[#This Row],[Total Cost]]</f>
        <v>926</v>
      </c>
    </row>
    <row r="11559" spans="1:17" x14ac:dyDescent="0.25">
      <c r="A11559" s="1">
        <v>45606</v>
      </c>
      <c r="B11559" t="s">
        <v>476</v>
      </c>
      <c r="C11559" t="s">
        <v>561</v>
      </c>
      <c r="D11559" t="s">
        <v>34</v>
      </c>
      <c r="E11559" s="1">
        <v>18379</v>
      </c>
      <c r="F11559" t="s">
        <v>40</v>
      </c>
      <c r="G11559">
        <v>459</v>
      </c>
      <c r="H11559" t="s">
        <v>29</v>
      </c>
      <c r="I11559" t="s">
        <v>30</v>
      </c>
      <c r="J11559" t="s">
        <v>37</v>
      </c>
      <c r="K11559" t="str">
        <f>VLOOKUP(H11559, [1]Products!B:E, 2, FALSE)</f>
        <v>Shortbread</v>
      </c>
      <c r="L11559" s="2">
        <f>VLOOKUP(H11559, [1]Products!B:D, 3, FALSE)</f>
        <v>10</v>
      </c>
      <c r="M11559" s="2">
        <f>Table1[[#This Row],[Quantity Purchased]] * Table1[[#This Row],[Unit Price]]</f>
        <v>20655</v>
      </c>
      <c r="N11559" s="2">
        <f>VLOOKUP(H11559, [1]Products!B:E, 4, FALSE)</f>
        <v>45</v>
      </c>
      <c r="O11559" t="str">
        <f>TEXT(Table1[[#This Row],[Transaction Date]], "yyyy-mm")</f>
        <v>2024-11</v>
      </c>
      <c r="P11559" s="1">
        <f ca="1">YEAR(TODAY()) - YEAR(Table1[[#This Row],[Buyer Date of Birth]])</f>
        <v>75</v>
      </c>
      <c r="Q11559" s="2">
        <f>Table1[[#This Row],[Total Revenue]] - Table1[[#This Row],[Total Cost]]</f>
        <v>20645</v>
      </c>
    </row>
    <row r="11560" spans="1:17" x14ac:dyDescent="0.25">
      <c r="A11560" s="1">
        <v>45611</v>
      </c>
      <c r="B11560" t="s">
        <v>320</v>
      </c>
      <c r="C11560" t="s">
        <v>460</v>
      </c>
      <c r="D11560" t="s">
        <v>20</v>
      </c>
      <c r="E11560" s="1">
        <v>20774</v>
      </c>
      <c r="F11560" t="s">
        <v>75</v>
      </c>
      <c r="G11560">
        <v>477</v>
      </c>
      <c r="H11560" t="s">
        <v>71</v>
      </c>
      <c r="I11560" t="s">
        <v>55</v>
      </c>
      <c r="J11560" t="s">
        <v>24</v>
      </c>
      <c r="K11560" t="str">
        <f>VLOOKUP(H11560, [1]Products!B:E, 2, FALSE)</f>
        <v>Peanut Butter Bites</v>
      </c>
      <c r="L11560" s="2">
        <f>VLOOKUP(H11560, [1]Products!B:D, 3, FALSE)</f>
        <v>5</v>
      </c>
      <c r="M11560" s="2">
        <f>Table1[[#This Row],[Quantity Purchased]] * Table1[[#This Row],[Unit Price]]</f>
        <v>3339</v>
      </c>
      <c r="N11560" s="2">
        <f>VLOOKUP(H11560, [1]Products!B:E, 4, FALSE)</f>
        <v>7</v>
      </c>
      <c r="O11560" t="str">
        <f>TEXT(Table1[[#This Row],[Transaction Date]], "yyyy-mm")</f>
        <v>2024-11</v>
      </c>
      <c r="P11560" s="1">
        <f ca="1">YEAR(TODAY()) - YEAR(Table1[[#This Row],[Buyer Date of Birth]])</f>
        <v>69</v>
      </c>
      <c r="Q11560" s="2">
        <f>Table1[[#This Row],[Total Revenue]] - Table1[[#This Row],[Total Cost]]</f>
        <v>3334</v>
      </c>
    </row>
    <row r="11561" spans="1:17" x14ac:dyDescent="0.25">
      <c r="A11561" s="1">
        <v>45617</v>
      </c>
      <c r="B11561" t="s">
        <v>300</v>
      </c>
      <c r="C11561" t="s">
        <v>513</v>
      </c>
      <c r="D11561" t="s">
        <v>20</v>
      </c>
      <c r="E11561" s="1">
        <v>37624</v>
      </c>
      <c r="F11561" t="s">
        <v>75</v>
      </c>
      <c r="G11561">
        <v>405</v>
      </c>
      <c r="H11561" t="s">
        <v>71</v>
      </c>
      <c r="I11561" t="s">
        <v>23</v>
      </c>
      <c r="J11561" t="s">
        <v>37</v>
      </c>
      <c r="K11561" t="str">
        <f>VLOOKUP(H11561, [1]Products!B:E, 2, FALSE)</f>
        <v>Peanut Butter Bites</v>
      </c>
      <c r="L11561" s="2">
        <f>VLOOKUP(H11561, [1]Products!B:D, 3, FALSE)</f>
        <v>5</v>
      </c>
      <c r="M11561" s="2">
        <f>Table1[[#This Row],[Quantity Purchased]] * Table1[[#This Row],[Unit Price]]</f>
        <v>2835</v>
      </c>
      <c r="N11561" s="2">
        <f>VLOOKUP(H11561, [1]Products!B:E, 4, FALSE)</f>
        <v>7</v>
      </c>
      <c r="O11561" t="str">
        <f>TEXT(Table1[[#This Row],[Transaction Date]], "yyyy-mm")</f>
        <v>2024-11</v>
      </c>
      <c r="P11561" s="1">
        <f ca="1">YEAR(TODAY()) - YEAR(Table1[[#This Row],[Buyer Date of Birth]])</f>
        <v>22</v>
      </c>
      <c r="Q11561" s="2">
        <f>Table1[[#This Row],[Total Revenue]] - Table1[[#This Row],[Total Cost]]</f>
        <v>2830</v>
      </c>
    </row>
    <row r="11562" spans="1:17" x14ac:dyDescent="0.25">
      <c r="A11562" s="1">
        <v>45600</v>
      </c>
      <c r="B11562" t="s">
        <v>379</v>
      </c>
      <c r="C11562" t="s">
        <v>88</v>
      </c>
      <c r="D11562" t="s">
        <v>62</v>
      </c>
      <c r="E11562" s="1">
        <v>21219</v>
      </c>
      <c r="F11562" t="s">
        <v>40</v>
      </c>
      <c r="G11562">
        <v>383</v>
      </c>
      <c r="H11562" t="s">
        <v>63</v>
      </c>
      <c r="I11562" t="s">
        <v>59</v>
      </c>
      <c r="J11562" t="s">
        <v>31</v>
      </c>
      <c r="K11562" t="str">
        <f>VLOOKUP(H11562, [1]Products!B:E, 2, FALSE)</f>
        <v>Vanilla Wafers</v>
      </c>
      <c r="L11562" s="2">
        <f>VLOOKUP(H11562, [1]Products!B:D, 3, FALSE)</f>
        <v>18</v>
      </c>
      <c r="M11562" s="2">
        <f>Table1[[#This Row],[Quantity Purchased]] * Table1[[#This Row],[Unit Price]]</f>
        <v>13788</v>
      </c>
      <c r="N11562" s="2">
        <f>VLOOKUP(H11562, [1]Products!B:E, 4, FALSE)</f>
        <v>36</v>
      </c>
      <c r="O11562" t="str">
        <f>TEXT(Table1[[#This Row],[Transaction Date]], "yyyy-mm")</f>
        <v>2024-11</v>
      </c>
      <c r="P11562" s="1">
        <f ca="1">YEAR(TODAY()) - YEAR(Table1[[#This Row],[Buyer Date of Birth]])</f>
        <v>67</v>
      </c>
      <c r="Q11562" s="2">
        <f>Table1[[#This Row],[Total Revenue]] - Table1[[#This Row],[Total Cost]]</f>
        <v>13770</v>
      </c>
    </row>
    <row r="11563" spans="1:17" x14ac:dyDescent="0.25">
      <c r="A11563" s="1">
        <v>45598</v>
      </c>
      <c r="B11563" t="s">
        <v>941</v>
      </c>
      <c r="C11563" t="s">
        <v>245</v>
      </c>
      <c r="D11563" t="s">
        <v>53</v>
      </c>
      <c r="E11563" s="1">
        <v>33068</v>
      </c>
      <c r="F11563" t="s">
        <v>75</v>
      </c>
      <c r="G11563">
        <v>146</v>
      </c>
      <c r="H11563" t="s">
        <v>72</v>
      </c>
      <c r="I11563" t="s">
        <v>59</v>
      </c>
      <c r="J11563" t="s">
        <v>31</v>
      </c>
      <c r="K11563" t="str">
        <f>VLOOKUP(H11563, [1]Products!B:E, 2, FALSE)</f>
        <v>Choco Delight</v>
      </c>
      <c r="L11563" s="2">
        <f>VLOOKUP(H11563, [1]Products!B:D, 3, FALSE)</f>
        <v>3</v>
      </c>
      <c r="M11563" s="2">
        <f>Table1[[#This Row],[Quantity Purchased]] * Table1[[#This Row],[Unit Price]]</f>
        <v>730</v>
      </c>
      <c r="N11563" s="2">
        <f>VLOOKUP(H11563, [1]Products!B:E, 4, FALSE)</f>
        <v>5</v>
      </c>
      <c r="O11563" t="str">
        <f>TEXT(Table1[[#This Row],[Transaction Date]], "yyyy-mm")</f>
        <v>2024-11</v>
      </c>
      <c r="P11563" s="1">
        <f ca="1">YEAR(TODAY()) - YEAR(Table1[[#This Row],[Buyer Date of Birth]])</f>
        <v>35</v>
      </c>
      <c r="Q11563" s="2">
        <f>Table1[[#This Row],[Total Revenue]] - Table1[[#This Row],[Total Cost]]</f>
        <v>727</v>
      </c>
    </row>
    <row r="11564" spans="1:17" x14ac:dyDescent="0.25">
      <c r="A11564" s="1">
        <v>45603</v>
      </c>
      <c r="B11564" t="s">
        <v>544</v>
      </c>
      <c r="C11564" t="s">
        <v>1192</v>
      </c>
      <c r="D11564" t="s">
        <v>58</v>
      </c>
      <c r="E11564" s="1">
        <v>27440</v>
      </c>
      <c r="F11564" t="s">
        <v>40</v>
      </c>
      <c r="G11564">
        <v>263</v>
      </c>
      <c r="H11564" t="s">
        <v>41</v>
      </c>
      <c r="I11564" t="s">
        <v>36</v>
      </c>
      <c r="J11564" t="s">
        <v>37</v>
      </c>
      <c r="K11564" t="str">
        <f>VLOOKUP(H11564, [1]Products!B:E, 2, FALSE)</f>
        <v>Ginger Snaps</v>
      </c>
      <c r="L11564" s="2">
        <f>VLOOKUP(H11564, [1]Products!B:D, 3, FALSE)</f>
        <v>14</v>
      </c>
      <c r="M11564" s="2">
        <f>Table1[[#This Row],[Quantity Purchased]] * Table1[[#This Row],[Unit Price]]</f>
        <v>7364</v>
      </c>
      <c r="N11564" s="2">
        <f>VLOOKUP(H11564, [1]Products!B:E, 4, FALSE)</f>
        <v>28</v>
      </c>
      <c r="O11564" t="str">
        <f>TEXT(Table1[[#This Row],[Transaction Date]], "yyyy-mm")</f>
        <v>2024-11</v>
      </c>
      <c r="P11564" s="1">
        <f ca="1">YEAR(TODAY()) - YEAR(Table1[[#This Row],[Buyer Date of Birth]])</f>
        <v>50</v>
      </c>
      <c r="Q11564" s="2">
        <f>Table1[[#This Row],[Total Revenue]] - Table1[[#This Row],[Total Cost]]</f>
        <v>7350</v>
      </c>
    </row>
    <row r="11565" spans="1:17" x14ac:dyDescent="0.25">
      <c r="A11565" s="1">
        <v>45610</v>
      </c>
      <c r="B11565" t="s">
        <v>1301</v>
      </c>
      <c r="C11565" t="s">
        <v>958</v>
      </c>
      <c r="D11565" t="s">
        <v>45</v>
      </c>
      <c r="E11565" s="1">
        <v>38429</v>
      </c>
      <c r="F11565" t="s">
        <v>21</v>
      </c>
      <c r="G11565">
        <v>225</v>
      </c>
      <c r="H11565" t="s">
        <v>35</v>
      </c>
      <c r="I11565" t="s">
        <v>50</v>
      </c>
      <c r="J11565" t="s">
        <v>37</v>
      </c>
      <c r="K11565" t="str">
        <f>VLOOKUP(H11565, [1]Products!B:E, 2, FALSE)</f>
        <v>Caramel Biscuits</v>
      </c>
      <c r="L11565" s="2">
        <f>VLOOKUP(H11565, [1]Products!B:D, 3, FALSE)</f>
        <v>18</v>
      </c>
      <c r="M11565" s="2">
        <f>Table1[[#This Row],[Quantity Purchased]] * Table1[[#This Row],[Unit Price]]</f>
        <v>4950</v>
      </c>
      <c r="N11565" s="2">
        <f>VLOOKUP(H11565, [1]Products!B:E, 4, FALSE)</f>
        <v>22</v>
      </c>
      <c r="O11565" t="str">
        <f>TEXT(Table1[[#This Row],[Transaction Date]], "yyyy-mm")</f>
        <v>2024-11</v>
      </c>
      <c r="P11565" s="1">
        <f ca="1">YEAR(TODAY()) - YEAR(Table1[[#This Row],[Buyer Date of Birth]])</f>
        <v>20</v>
      </c>
      <c r="Q11565" s="2">
        <f>Table1[[#This Row],[Total Revenue]] - Table1[[#This Row],[Total Cost]]</f>
        <v>4932</v>
      </c>
    </row>
    <row r="11566" spans="1:17" x14ac:dyDescent="0.25">
      <c r="A11566" s="1">
        <v>45615</v>
      </c>
      <c r="B11566" t="s">
        <v>392</v>
      </c>
      <c r="C11566" t="s">
        <v>528</v>
      </c>
      <c r="D11566" t="s">
        <v>58</v>
      </c>
      <c r="E11566" s="1">
        <v>32384</v>
      </c>
      <c r="F11566" t="s">
        <v>28</v>
      </c>
      <c r="G11566">
        <v>233</v>
      </c>
      <c r="H11566" t="s">
        <v>54</v>
      </c>
      <c r="I11566" t="s">
        <v>36</v>
      </c>
      <c r="J11566" t="s">
        <v>24</v>
      </c>
      <c r="K11566" t="str">
        <f>VLOOKUP(H11566, [1]Products!B:E, 2, FALSE)</f>
        <v>Lemon Crisps</v>
      </c>
      <c r="L11566" s="2">
        <f>VLOOKUP(H11566, [1]Products!B:D, 3, FALSE)</f>
        <v>7</v>
      </c>
      <c r="M11566" s="2">
        <f>Table1[[#This Row],[Quantity Purchased]] * Table1[[#This Row],[Unit Price]]</f>
        <v>2097</v>
      </c>
      <c r="N11566" s="2">
        <f>VLOOKUP(H11566, [1]Products!B:E, 4, FALSE)</f>
        <v>9</v>
      </c>
      <c r="O11566" t="str">
        <f>TEXT(Table1[[#This Row],[Transaction Date]], "yyyy-mm")</f>
        <v>2024-11</v>
      </c>
      <c r="P11566" s="1">
        <f ca="1">YEAR(TODAY()) - YEAR(Table1[[#This Row],[Buyer Date of Birth]])</f>
        <v>37</v>
      </c>
      <c r="Q11566" s="2">
        <f>Table1[[#This Row],[Total Revenue]] - Table1[[#This Row],[Total Cost]]</f>
        <v>2090</v>
      </c>
    </row>
    <row r="11567" spans="1:17" x14ac:dyDescent="0.25">
      <c r="A11567" s="1">
        <v>45626</v>
      </c>
      <c r="B11567" t="s">
        <v>379</v>
      </c>
      <c r="C11567" t="s">
        <v>198</v>
      </c>
      <c r="D11567" t="s">
        <v>53</v>
      </c>
      <c r="E11567" s="1">
        <v>33992</v>
      </c>
      <c r="F11567" t="s">
        <v>40</v>
      </c>
      <c r="G11567">
        <v>288</v>
      </c>
      <c r="H11567" t="s">
        <v>35</v>
      </c>
      <c r="I11567" t="s">
        <v>30</v>
      </c>
      <c r="J11567" t="s">
        <v>24</v>
      </c>
      <c r="K11567" t="str">
        <f>VLOOKUP(H11567, [1]Products!B:E, 2, FALSE)</f>
        <v>Caramel Biscuits</v>
      </c>
      <c r="L11567" s="2">
        <f>VLOOKUP(H11567, [1]Products!B:D, 3, FALSE)</f>
        <v>18</v>
      </c>
      <c r="M11567" s="2">
        <f>Table1[[#This Row],[Quantity Purchased]] * Table1[[#This Row],[Unit Price]]</f>
        <v>6336</v>
      </c>
      <c r="N11567" s="2">
        <f>VLOOKUP(H11567, [1]Products!B:E, 4, FALSE)</f>
        <v>22</v>
      </c>
      <c r="O11567" t="str">
        <f>TEXT(Table1[[#This Row],[Transaction Date]], "yyyy-mm")</f>
        <v>2024-11</v>
      </c>
      <c r="P11567" s="1">
        <f ca="1">YEAR(TODAY()) - YEAR(Table1[[#This Row],[Buyer Date of Birth]])</f>
        <v>32</v>
      </c>
      <c r="Q11567" s="2">
        <f>Table1[[#This Row],[Total Revenue]] - Table1[[#This Row],[Total Cost]]</f>
        <v>6318</v>
      </c>
    </row>
    <row r="11568" spans="1:17" x14ac:dyDescent="0.25">
      <c r="A11568" s="1">
        <v>45624</v>
      </c>
      <c r="B11568" t="s">
        <v>243</v>
      </c>
      <c r="C11568" t="s">
        <v>295</v>
      </c>
      <c r="D11568" t="s">
        <v>34</v>
      </c>
      <c r="E11568" s="1">
        <v>31900</v>
      </c>
      <c r="F11568" t="s">
        <v>75</v>
      </c>
      <c r="G11568">
        <v>274</v>
      </c>
      <c r="H11568" t="s">
        <v>63</v>
      </c>
      <c r="I11568" t="s">
        <v>36</v>
      </c>
      <c r="J11568" t="s">
        <v>31</v>
      </c>
      <c r="K11568" t="str">
        <f>VLOOKUP(H11568, [1]Products!B:E, 2, FALSE)</f>
        <v>Vanilla Wafers</v>
      </c>
      <c r="L11568" s="2">
        <f>VLOOKUP(H11568, [1]Products!B:D, 3, FALSE)</f>
        <v>18</v>
      </c>
      <c r="M11568" s="2">
        <f>Table1[[#This Row],[Quantity Purchased]] * Table1[[#This Row],[Unit Price]]</f>
        <v>9864</v>
      </c>
      <c r="N11568" s="2">
        <f>VLOOKUP(H11568, [1]Products!B:E, 4, FALSE)</f>
        <v>36</v>
      </c>
      <c r="O11568" t="str">
        <f>TEXT(Table1[[#This Row],[Transaction Date]], "yyyy-mm")</f>
        <v>2024-11</v>
      </c>
      <c r="P11568" s="1">
        <f ca="1">YEAR(TODAY()) - YEAR(Table1[[#This Row],[Buyer Date of Birth]])</f>
        <v>38</v>
      </c>
      <c r="Q11568" s="2">
        <f>Table1[[#This Row],[Total Revenue]] - Table1[[#This Row],[Total Cost]]</f>
        <v>9846</v>
      </c>
    </row>
    <row r="11569" spans="1:17" x14ac:dyDescent="0.25">
      <c r="A11569" s="1">
        <v>45625</v>
      </c>
      <c r="B11569" t="s">
        <v>667</v>
      </c>
      <c r="C11569" t="s">
        <v>485</v>
      </c>
      <c r="D11569" t="s">
        <v>100</v>
      </c>
      <c r="E11569" s="1">
        <v>28738</v>
      </c>
      <c r="F11569" t="s">
        <v>28</v>
      </c>
      <c r="G11569">
        <v>291</v>
      </c>
      <c r="H11569" t="s">
        <v>49</v>
      </c>
      <c r="I11569" t="s">
        <v>36</v>
      </c>
      <c r="J11569" t="s">
        <v>24</v>
      </c>
      <c r="K11569" t="str">
        <f>VLOOKUP(H11569, [1]Products!B:E, 2, FALSE)</f>
        <v>Butter Crunch</v>
      </c>
      <c r="L11569" s="2">
        <f>VLOOKUP(H11569, [1]Products!B:D, 3, FALSE)</f>
        <v>10</v>
      </c>
      <c r="M11569" s="2">
        <f>Table1[[#This Row],[Quantity Purchased]] * Table1[[#This Row],[Unit Price]]</f>
        <v>3201</v>
      </c>
      <c r="N11569" s="2">
        <f>VLOOKUP(H11569, [1]Products!B:E, 4, FALSE)</f>
        <v>11</v>
      </c>
      <c r="O11569" t="str">
        <f>TEXT(Table1[[#This Row],[Transaction Date]], "yyyy-mm")</f>
        <v>2024-11</v>
      </c>
      <c r="P11569" s="1">
        <f ca="1">YEAR(TODAY()) - YEAR(Table1[[#This Row],[Buyer Date of Birth]])</f>
        <v>47</v>
      </c>
      <c r="Q11569" s="2">
        <f>Table1[[#This Row],[Total Revenue]] - Table1[[#This Row],[Total Cost]]</f>
        <v>3191</v>
      </c>
    </row>
    <row r="11570" spans="1:17" x14ac:dyDescent="0.25">
      <c r="A11570" s="1">
        <v>45619</v>
      </c>
      <c r="B11570" t="s">
        <v>142</v>
      </c>
      <c r="C11570" t="s">
        <v>710</v>
      </c>
      <c r="D11570" t="s">
        <v>34</v>
      </c>
      <c r="E11570" s="1">
        <v>28095</v>
      </c>
      <c r="F11570" t="s">
        <v>28</v>
      </c>
      <c r="G11570">
        <v>264</v>
      </c>
      <c r="H11570" t="s">
        <v>66</v>
      </c>
      <c r="I11570" t="s">
        <v>23</v>
      </c>
      <c r="J11570" t="s">
        <v>24</v>
      </c>
      <c r="K11570" t="str">
        <f>VLOOKUP(H11570, [1]Products!B:E, 2, FALSE)</f>
        <v>Oatmeal Cookies</v>
      </c>
      <c r="L11570" s="2">
        <f>VLOOKUP(H11570, [1]Products!B:D, 3, FALSE)</f>
        <v>19</v>
      </c>
      <c r="M11570" s="2">
        <f>Table1[[#This Row],[Quantity Purchased]] * Table1[[#This Row],[Unit Price]]</f>
        <v>6072</v>
      </c>
      <c r="N11570" s="2">
        <f>VLOOKUP(H11570, [1]Products!B:E, 4, FALSE)</f>
        <v>23</v>
      </c>
      <c r="O11570" t="str">
        <f>TEXT(Table1[[#This Row],[Transaction Date]], "yyyy-mm")</f>
        <v>2024-11</v>
      </c>
      <c r="P11570" s="1">
        <f ca="1">YEAR(TODAY()) - YEAR(Table1[[#This Row],[Buyer Date of Birth]])</f>
        <v>49</v>
      </c>
      <c r="Q11570" s="2">
        <f>Table1[[#This Row],[Total Revenue]] - Table1[[#This Row],[Total Cost]]</f>
        <v>6053</v>
      </c>
    </row>
    <row r="11571" spans="1:17" x14ac:dyDescent="0.25">
      <c r="A11571" s="1">
        <v>45606</v>
      </c>
      <c r="B11571" t="s">
        <v>379</v>
      </c>
      <c r="C11571" t="s">
        <v>359</v>
      </c>
      <c r="D11571" t="s">
        <v>45</v>
      </c>
      <c r="E11571" s="1">
        <v>34568</v>
      </c>
      <c r="F11571" t="s">
        <v>75</v>
      </c>
      <c r="G11571">
        <v>234</v>
      </c>
      <c r="H11571" t="s">
        <v>66</v>
      </c>
      <c r="I11571" t="s">
        <v>50</v>
      </c>
      <c r="J11571" t="s">
        <v>37</v>
      </c>
      <c r="K11571" t="str">
        <f>VLOOKUP(H11571, [1]Products!B:E, 2, FALSE)</f>
        <v>Oatmeal Cookies</v>
      </c>
      <c r="L11571" s="2">
        <f>VLOOKUP(H11571, [1]Products!B:D, 3, FALSE)</f>
        <v>19</v>
      </c>
      <c r="M11571" s="2">
        <f>Table1[[#This Row],[Quantity Purchased]] * Table1[[#This Row],[Unit Price]]</f>
        <v>5382</v>
      </c>
      <c r="N11571" s="2">
        <f>VLOOKUP(H11571, [1]Products!B:E, 4, FALSE)</f>
        <v>23</v>
      </c>
      <c r="O11571" t="str">
        <f>TEXT(Table1[[#This Row],[Transaction Date]], "yyyy-mm")</f>
        <v>2024-11</v>
      </c>
      <c r="P11571" s="1">
        <f ca="1">YEAR(TODAY()) - YEAR(Table1[[#This Row],[Buyer Date of Birth]])</f>
        <v>31</v>
      </c>
      <c r="Q11571" s="2">
        <f>Table1[[#This Row],[Total Revenue]] - Table1[[#This Row],[Total Cost]]</f>
        <v>5363</v>
      </c>
    </row>
    <row r="11572" spans="1:17" x14ac:dyDescent="0.25">
      <c r="A11572" s="1">
        <v>45612</v>
      </c>
      <c r="B11572" t="s">
        <v>1221</v>
      </c>
      <c r="C11572" t="s">
        <v>44</v>
      </c>
      <c r="D11572" t="s">
        <v>84</v>
      </c>
      <c r="E11572" s="1">
        <v>28915</v>
      </c>
      <c r="F11572" t="s">
        <v>75</v>
      </c>
      <c r="G11572">
        <v>141</v>
      </c>
      <c r="H11572" t="s">
        <v>49</v>
      </c>
      <c r="I11572" t="s">
        <v>59</v>
      </c>
      <c r="J11572" t="s">
        <v>24</v>
      </c>
      <c r="K11572" t="str">
        <f>VLOOKUP(H11572, [1]Products!B:E, 2, FALSE)</f>
        <v>Butter Crunch</v>
      </c>
      <c r="L11572" s="2">
        <f>VLOOKUP(H11572, [1]Products!B:D, 3, FALSE)</f>
        <v>10</v>
      </c>
      <c r="M11572" s="2">
        <f>Table1[[#This Row],[Quantity Purchased]] * Table1[[#This Row],[Unit Price]]</f>
        <v>1551</v>
      </c>
      <c r="N11572" s="2">
        <f>VLOOKUP(H11572, [1]Products!B:E, 4, FALSE)</f>
        <v>11</v>
      </c>
      <c r="O11572" t="str">
        <f>TEXT(Table1[[#This Row],[Transaction Date]], "yyyy-mm")</f>
        <v>2024-11</v>
      </c>
      <c r="P11572" s="1">
        <f ca="1">YEAR(TODAY()) - YEAR(Table1[[#This Row],[Buyer Date of Birth]])</f>
        <v>46</v>
      </c>
      <c r="Q11572" s="2">
        <f>Table1[[#This Row],[Total Revenue]] - Table1[[#This Row],[Total Cost]]</f>
        <v>1541</v>
      </c>
    </row>
    <row r="11573" spans="1:17" x14ac:dyDescent="0.25">
      <c r="A11573" s="1">
        <v>45616</v>
      </c>
      <c r="B11573" t="s">
        <v>67</v>
      </c>
      <c r="C11573" t="s">
        <v>39</v>
      </c>
      <c r="D11573" t="s">
        <v>45</v>
      </c>
      <c r="E11573" s="1">
        <v>22008</v>
      </c>
      <c r="F11573" t="s">
        <v>28</v>
      </c>
      <c r="G11573">
        <v>138</v>
      </c>
      <c r="H11573" t="s">
        <v>41</v>
      </c>
      <c r="I11573" t="s">
        <v>36</v>
      </c>
      <c r="J11573" t="s">
        <v>31</v>
      </c>
      <c r="K11573" t="str">
        <f>VLOOKUP(H11573, [1]Products!B:E, 2, FALSE)</f>
        <v>Ginger Snaps</v>
      </c>
      <c r="L11573" s="2">
        <f>VLOOKUP(H11573, [1]Products!B:D, 3, FALSE)</f>
        <v>14</v>
      </c>
      <c r="M11573" s="2">
        <f>Table1[[#This Row],[Quantity Purchased]] * Table1[[#This Row],[Unit Price]]</f>
        <v>3864</v>
      </c>
      <c r="N11573" s="2">
        <f>VLOOKUP(H11573, [1]Products!B:E, 4, FALSE)</f>
        <v>28</v>
      </c>
      <c r="O11573" t="str">
        <f>TEXT(Table1[[#This Row],[Transaction Date]], "yyyy-mm")</f>
        <v>2024-11</v>
      </c>
      <c r="P11573" s="1">
        <f ca="1">YEAR(TODAY()) - YEAR(Table1[[#This Row],[Buyer Date of Birth]])</f>
        <v>65</v>
      </c>
      <c r="Q11573" s="2">
        <f>Table1[[#This Row],[Total Revenue]] - Table1[[#This Row],[Total Cost]]</f>
        <v>3850</v>
      </c>
    </row>
    <row r="11574" spans="1:17" x14ac:dyDescent="0.25">
      <c r="A11574" s="1">
        <v>45624</v>
      </c>
      <c r="B11574" t="s">
        <v>862</v>
      </c>
      <c r="C11574" t="s">
        <v>357</v>
      </c>
      <c r="D11574" t="s">
        <v>34</v>
      </c>
      <c r="E11574" s="1">
        <v>22034</v>
      </c>
      <c r="F11574" t="s">
        <v>40</v>
      </c>
      <c r="G11574">
        <v>30</v>
      </c>
      <c r="H11574" t="s">
        <v>49</v>
      </c>
      <c r="I11574" t="s">
        <v>42</v>
      </c>
      <c r="J11574" t="s">
        <v>24</v>
      </c>
      <c r="K11574" t="str">
        <f>VLOOKUP(H11574, [1]Products!B:E, 2, FALSE)</f>
        <v>Butter Crunch</v>
      </c>
      <c r="L11574" s="2">
        <f>VLOOKUP(H11574, [1]Products!B:D, 3, FALSE)</f>
        <v>10</v>
      </c>
      <c r="M11574" s="2">
        <f>Table1[[#This Row],[Quantity Purchased]] * Table1[[#This Row],[Unit Price]]</f>
        <v>330</v>
      </c>
      <c r="N11574" s="2">
        <f>VLOOKUP(H11574, [1]Products!B:E, 4, FALSE)</f>
        <v>11</v>
      </c>
      <c r="O11574" t="str">
        <f>TEXT(Table1[[#This Row],[Transaction Date]], "yyyy-mm")</f>
        <v>2024-11</v>
      </c>
      <c r="P11574" s="1">
        <f ca="1">YEAR(TODAY()) - YEAR(Table1[[#This Row],[Buyer Date of Birth]])</f>
        <v>65</v>
      </c>
      <c r="Q11574" s="2">
        <f>Table1[[#This Row],[Total Revenue]] - Table1[[#This Row],[Total Cost]]</f>
        <v>320</v>
      </c>
    </row>
    <row r="11575" spans="1:17" x14ac:dyDescent="0.25">
      <c r="A11575" s="1">
        <v>45614</v>
      </c>
      <c r="B11575" t="s">
        <v>123</v>
      </c>
      <c r="C11575" t="s">
        <v>102</v>
      </c>
      <c r="D11575" t="s">
        <v>62</v>
      </c>
      <c r="E11575" s="1">
        <v>32524</v>
      </c>
      <c r="F11575" t="s">
        <v>21</v>
      </c>
      <c r="G11575">
        <v>286</v>
      </c>
      <c r="H11575" t="s">
        <v>41</v>
      </c>
      <c r="I11575" t="s">
        <v>50</v>
      </c>
      <c r="J11575" t="s">
        <v>37</v>
      </c>
      <c r="K11575" t="str">
        <f>VLOOKUP(H11575, [1]Products!B:E, 2, FALSE)</f>
        <v>Ginger Snaps</v>
      </c>
      <c r="L11575" s="2">
        <f>VLOOKUP(H11575, [1]Products!B:D, 3, FALSE)</f>
        <v>14</v>
      </c>
      <c r="M11575" s="2">
        <f>Table1[[#This Row],[Quantity Purchased]] * Table1[[#This Row],[Unit Price]]</f>
        <v>8008</v>
      </c>
      <c r="N11575" s="2">
        <f>VLOOKUP(H11575, [1]Products!B:E, 4, FALSE)</f>
        <v>28</v>
      </c>
      <c r="O11575" t="str">
        <f>TEXT(Table1[[#This Row],[Transaction Date]], "yyyy-mm")</f>
        <v>2024-11</v>
      </c>
      <c r="P11575" s="1">
        <f ca="1">YEAR(TODAY()) - YEAR(Table1[[#This Row],[Buyer Date of Birth]])</f>
        <v>36</v>
      </c>
      <c r="Q11575" s="2">
        <f>Table1[[#This Row],[Total Revenue]] - Table1[[#This Row],[Total Cost]]</f>
        <v>7994</v>
      </c>
    </row>
    <row r="11576" spans="1:17" x14ac:dyDescent="0.25">
      <c r="A11576" s="1">
        <v>45623</v>
      </c>
      <c r="B11576" t="s">
        <v>32</v>
      </c>
      <c r="C11576" t="s">
        <v>1180</v>
      </c>
      <c r="D11576" t="s">
        <v>45</v>
      </c>
      <c r="E11576" s="1">
        <v>30165</v>
      </c>
      <c r="F11576" t="s">
        <v>40</v>
      </c>
      <c r="G11576">
        <v>281</v>
      </c>
      <c r="H11576" t="s">
        <v>49</v>
      </c>
      <c r="I11576" t="s">
        <v>59</v>
      </c>
      <c r="J11576" t="s">
        <v>31</v>
      </c>
      <c r="K11576" t="str">
        <f>VLOOKUP(H11576, [1]Products!B:E, 2, FALSE)</f>
        <v>Butter Crunch</v>
      </c>
      <c r="L11576" s="2">
        <f>VLOOKUP(H11576, [1]Products!B:D, 3, FALSE)</f>
        <v>10</v>
      </c>
      <c r="M11576" s="2">
        <f>Table1[[#This Row],[Quantity Purchased]] * Table1[[#This Row],[Unit Price]]</f>
        <v>3091</v>
      </c>
      <c r="N11576" s="2">
        <f>VLOOKUP(H11576, [1]Products!B:E, 4, FALSE)</f>
        <v>11</v>
      </c>
      <c r="O11576" t="str">
        <f>TEXT(Table1[[#This Row],[Transaction Date]], "yyyy-mm")</f>
        <v>2024-11</v>
      </c>
      <c r="P11576" s="1">
        <f ca="1">YEAR(TODAY()) - YEAR(Table1[[#This Row],[Buyer Date of Birth]])</f>
        <v>43</v>
      </c>
      <c r="Q11576" s="2">
        <f>Table1[[#This Row],[Total Revenue]] - Table1[[#This Row],[Total Cost]]</f>
        <v>3081</v>
      </c>
    </row>
    <row r="11577" spans="1:17" x14ac:dyDescent="0.25">
      <c r="A11577" s="1">
        <v>45610</v>
      </c>
      <c r="B11577" t="s">
        <v>796</v>
      </c>
      <c r="C11577" t="s">
        <v>307</v>
      </c>
      <c r="D11577" t="s">
        <v>62</v>
      </c>
      <c r="E11577" s="1">
        <v>20869</v>
      </c>
      <c r="F11577" t="s">
        <v>28</v>
      </c>
      <c r="G11577">
        <v>48</v>
      </c>
      <c r="H11577" t="s">
        <v>66</v>
      </c>
      <c r="I11577" t="s">
        <v>55</v>
      </c>
      <c r="J11577" t="s">
        <v>31</v>
      </c>
      <c r="K11577" t="str">
        <f>VLOOKUP(H11577, [1]Products!B:E, 2, FALSE)</f>
        <v>Oatmeal Cookies</v>
      </c>
      <c r="L11577" s="2">
        <f>VLOOKUP(H11577, [1]Products!B:D, 3, FALSE)</f>
        <v>19</v>
      </c>
      <c r="M11577" s="2">
        <f>Table1[[#This Row],[Quantity Purchased]] * Table1[[#This Row],[Unit Price]]</f>
        <v>1104</v>
      </c>
      <c r="N11577" s="2">
        <f>VLOOKUP(H11577, [1]Products!B:E, 4, FALSE)</f>
        <v>23</v>
      </c>
      <c r="O11577" t="str">
        <f>TEXT(Table1[[#This Row],[Transaction Date]], "yyyy-mm")</f>
        <v>2024-11</v>
      </c>
      <c r="P11577" s="1">
        <f ca="1">YEAR(TODAY()) - YEAR(Table1[[#This Row],[Buyer Date of Birth]])</f>
        <v>68</v>
      </c>
      <c r="Q11577" s="2">
        <f>Table1[[#This Row],[Total Revenue]] - Table1[[#This Row],[Total Cost]]</f>
        <v>1085</v>
      </c>
    </row>
    <row r="11578" spans="1:17" x14ac:dyDescent="0.25">
      <c r="A11578" s="1">
        <v>45619</v>
      </c>
      <c r="B11578" t="s">
        <v>113</v>
      </c>
      <c r="C11578" t="s">
        <v>364</v>
      </c>
      <c r="D11578" t="s">
        <v>45</v>
      </c>
      <c r="E11578" s="1">
        <v>29872</v>
      </c>
      <c r="F11578" t="s">
        <v>28</v>
      </c>
      <c r="G11578">
        <v>107</v>
      </c>
      <c r="H11578" t="s">
        <v>22</v>
      </c>
      <c r="I11578" t="s">
        <v>36</v>
      </c>
      <c r="J11578" t="s">
        <v>37</v>
      </c>
      <c r="K11578" t="str">
        <f>VLOOKUP(H11578, [1]Products!B:E, 2, FALSE)</f>
        <v>Cinnamon Swirls</v>
      </c>
      <c r="L11578" s="2">
        <f>VLOOKUP(H11578, [1]Products!B:D, 3, FALSE)</f>
        <v>10</v>
      </c>
      <c r="M11578" s="2">
        <f>Table1[[#This Row],[Quantity Purchased]] * Table1[[#This Row],[Unit Price]]</f>
        <v>1498</v>
      </c>
      <c r="N11578" s="2">
        <f>VLOOKUP(H11578, [1]Products!B:E, 4, FALSE)</f>
        <v>14</v>
      </c>
      <c r="O11578" t="str">
        <f>TEXT(Table1[[#This Row],[Transaction Date]], "yyyy-mm")</f>
        <v>2024-11</v>
      </c>
      <c r="P11578" s="1">
        <f ca="1">YEAR(TODAY()) - YEAR(Table1[[#This Row],[Buyer Date of Birth]])</f>
        <v>44</v>
      </c>
      <c r="Q11578" s="2">
        <f>Table1[[#This Row],[Total Revenue]] - Table1[[#This Row],[Total Cost]]</f>
        <v>1488</v>
      </c>
    </row>
    <row r="11579" spans="1:17" x14ac:dyDescent="0.25">
      <c r="A11579" s="1">
        <v>45625</v>
      </c>
      <c r="B11579" t="s">
        <v>109</v>
      </c>
      <c r="C11579" t="s">
        <v>305</v>
      </c>
      <c r="D11579" t="s">
        <v>34</v>
      </c>
      <c r="E11579" s="1">
        <v>32824</v>
      </c>
      <c r="F11579" t="s">
        <v>21</v>
      </c>
      <c r="G11579">
        <v>280</v>
      </c>
      <c r="H11579" t="s">
        <v>63</v>
      </c>
      <c r="I11579" t="s">
        <v>46</v>
      </c>
      <c r="J11579" t="s">
        <v>37</v>
      </c>
      <c r="K11579" t="str">
        <f>VLOOKUP(H11579, [1]Products!B:E, 2, FALSE)</f>
        <v>Vanilla Wafers</v>
      </c>
      <c r="L11579" s="2">
        <f>VLOOKUP(H11579, [1]Products!B:D, 3, FALSE)</f>
        <v>18</v>
      </c>
      <c r="M11579" s="2">
        <f>Table1[[#This Row],[Quantity Purchased]] * Table1[[#This Row],[Unit Price]]</f>
        <v>10080</v>
      </c>
      <c r="N11579" s="2">
        <f>VLOOKUP(H11579, [1]Products!B:E, 4, FALSE)</f>
        <v>36</v>
      </c>
      <c r="O11579" t="str">
        <f>TEXT(Table1[[#This Row],[Transaction Date]], "yyyy-mm")</f>
        <v>2024-11</v>
      </c>
      <c r="P11579" s="1">
        <f ca="1">YEAR(TODAY()) - YEAR(Table1[[#This Row],[Buyer Date of Birth]])</f>
        <v>36</v>
      </c>
      <c r="Q11579" s="2">
        <f>Table1[[#This Row],[Total Revenue]] - Table1[[#This Row],[Total Cost]]</f>
        <v>10062</v>
      </c>
    </row>
    <row r="11580" spans="1:17" x14ac:dyDescent="0.25">
      <c r="A11580" s="1">
        <v>45619</v>
      </c>
      <c r="B11580" t="s">
        <v>204</v>
      </c>
      <c r="C11580" t="s">
        <v>999</v>
      </c>
      <c r="D11580" t="s">
        <v>20</v>
      </c>
      <c r="E11580" s="1">
        <v>21220</v>
      </c>
      <c r="F11580" t="s">
        <v>21</v>
      </c>
      <c r="G11580">
        <v>177</v>
      </c>
      <c r="H11580" t="s">
        <v>29</v>
      </c>
      <c r="I11580" t="s">
        <v>59</v>
      </c>
      <c r="J11580" t="s">
        <v>24</v>
      </c>
      <c r="K11580" t="str">
        <f>VLOOKUP(H11580, [1]Products!B:E, 2, FALSE)</f>
        <v>Shortbread</v>
      </c>
      <c r="L11580" s="2">
        <f>VLOOKUP(H11580, [1]Products!B:D, 3, FALSE)</f>
        <v>10</v>
      </c>
      <c r="M11580" s="2">
        <f>Table1[[#This Row],[Quantity Purchased]] * Table1[[#This Row],[Unit Price]]</f>
        <v>7965</v>
      </c>
      <c r="N11580" s="2">
        <f>VLOOKUP(H11580, [1]Products!B:E, 4, FALSE)</f>
        <v>45</v>
      </c>
      <c r="O11580" t="str">
        <f>TEXT(Table1[[#This Row],[Transaction Date]], "yyyy-mm")</f>
        <v>2024-11</v>
      </c>
      <c r="P11580" s="1">
        <f ca="1">YEAR(TODAY()) - YEAR(Table1[[#This Row],[Buyer Date of Birth]])</f>
        <v>67</v>
      </c>
      <c r="Q11580" s="2">
        <f>Table1[[#This Row],[Total Revenue]] - Table1[[#This Row],[Total Cost]]</f>
        <v>7955</v>
      </c>
    </row>
    <row r="11581" spans="1:17" x14ac:dyDescent="0.25">
      <c r="A11581" s="1">
        <v>45610</v>
      </c>
      <c r="B11581" t="s">
        <v>447</v>
      </c>
      <c r="C11581" t="s">
        <v>168</v>
      </c>
      <c r="D11581" t="s">
        <v>78</v>
      </c>
      <c r="E11581" s="1">
        <v>29151</v>
      </c>
      <c r="F11581" t="s">
        <v>75</v>
      </c>
      <c r="G11581">
        <v>86</v>
      </c>
      <c r="H11581" t="s">
        <v>66</v>
      </c>
      <c r="I11581" t="s">
        <v>50</v>
      </c>
      <c r="J11581" t="s">
        <v>24</v>
      </c>
      <c r="K11581" t="str">
        <f>VLOOKUP(H11581, [1]Products!B:E, 2, FALSE)</f>
        <v>Oatmeal Cookies</v>
      </c>
      <c r="L11581" s="2">
        <f>VLOOKUP(H11581, [1]Products!B:D, 3, FALSE)</f>
        <v>19</v>
      </c>
      <c r="M11581" s="2">
        <f>Table1[[#This Row],[Quantity Purchased]] * Table1[[#This Row],[Unit Price]]</f>
        <v>1978</v>
      </c>
      <c r="N11581" s="2">
        <f>VLOOKUP(H11581, [1]Products!B:E, 4, FALSE)</f>
        <v>23</v>
      </c>
      <c r="O11581" t="str">
        <f>TEXT(Table1[[#This Row],[Transaction Date]], "yyyy-mm")</f>
        <v>2024-11</v>
      </c>
      <c r="P11581" s="1">
        <f ca="1">YEAR(TODAY()) - YEAR(Table1[[#This Row],[Buyer Date of Birth]])</f>
        <v>46</v>
      </c>
      <c r="Q11581" s="2">
        <f>Table1[[#This Row],[Total Revenue]] - Table1[[#This Row],[Total Cost]]</f>
        <v>1959</v>
      </c>
    </row>
    <row r="11582" spans="1:17" x14ac:dyDescent="0.25">
      <c r="A11582" s="1">
        <v>45600</v>
      </c>
      <c r="B11582" t="s">
        <v>561</v>
      </c>
      <c r="C11582" t="s">
        <v>116</v>
      </c>
      <c r="D11582" t="s">
        <v>58</v>
      </c>
      <c r="E11582" s="1">
        <v>22392</v>
      </c>
      <c r="F11582" t="s">
        <v>75</v>
      </c>
      <c r="G11582">
        <v>49</v>
      </c>
      <c r="H11582" t="s">
        <v>35</v>
      </c>
      <c r="I11582" t="s">
        <v>59</v>
      </c>
      <c r="J11582" t="s">
        <v>31</v>
      </c>
      <c r="K11582" t="str">
        <f>VLOOKUP(H11582, [1]Products!B:E, 2, FALSE)</f>
        <v>Caramel Biscuits</v>
      </c>
      <c r="L11582" s="2">
        <f>VLOOKUP(H11582, [1]Products!B:D, 3, FALSE)</f>
        <v>18</v>
      </c>
      <c r="M11582" s="2">
        <f>Table1[[#This Row],[Quantity Purchased]] * Table1[[#This Row],[Unit Price]]</f>
        <v>1078</v>
      </c>
      <c r="N11582" s="2">
        <f>VLOOKUP(H11582, [1]Products!B:E, 4, FALSE)</f>
        <v>22</v>
      </c>
      <c r="O11582" t="str">
        <f>TEXT(Table1[[#This Row],[Transaction Date]], "yyyy-mm")</f>
        <v>2024-11</v>
      </c>
      <c r="P11582" s="1">
        <f ca="1">YEAR(TODAY()) - YEAR(Table1[[#This Row],[Buyer Date of Birth]])</f>
        <v>64</v>
      </c>
      <c r="Q11582" s="2">
        <f>Table1[[#This Row],[Total Revenue]] - Table1[[#This Row],[Total Cost]]</f>
        <v>1060</v>
      </c>
    </row>
    <row r="11583" spans="1:17" x14ac:dyDescent="0.25">
      <c r="A11583" s="1">
        <v>45614</v>
      </c>
      <c r="B11583" t="s">
        <v>286</v>
      </c>
      <c r="C11583" t="s">
        <v>174</v>
      </c>
      <c r="D11583" t="s">
        <v>45</v>
      </c>
      <c r="E11583" s="1">
        <v>34743</v>
      </c>
      <c r="F11583" t="s">
        <v>28</v>
      </c>
      <c r="G11583">
        <v>48</v>
      </c>
      <c r="H11583" t="s">
        <v>22</v>
      </c>
      <c r="I11583" t="s">
        <v>30</v>
      </c>
      <c r="J11583" t="s">
        <v>24</v>
      </c>
      <c r="K11583" t="str">
        <f>VLOOKUP(H11583, [1]Products!B:E, 2, FALSE)</f>
        <v>Cinnamon Swirls</v>
      </c>
      <c r="L11583" s="2">
        <f>VLOOKUP(H11583, [1]Products!B:D, 3, FALSE)</f>
        <v>10</v>
      </c>
      <c r="M11583" s="2">
        <f>Table1[[#This Row],[Quantity Purchased]] * Table1[[#This Row],[Unit Price]]</f>
        <v>672</v>
      </c>
      <c r="N11583" s="2">
        <f>VLOOKUP(H11583, [1]Products!B:E, 4, FALSE)</f>
        <v>14</v>
      </c>
      <c r="O11583" t="str">
        <f>TEXT(Table1[[#This Row],[Transaction Date]], "yyyy-mm")</f>
        <v>2024-11</v>
      </c>
      <c r="P11583" s="1">
        <f ca="1">YEAR(TODAY()) - YEAR(Table1[[#This Row],[Buyer Date of Birth]])</f>
        <v>30</v>
      </c>
      <c r="Q11583" s="2">
        <f>Table1[[#This Row],[Total Revenue]] - Table1[[#This Row],[Total Cost]]</f>
        <v>662</v>
      </c>
    </row>
    <row r="11584" spans="1:17" x14ac:dyDescent="0.25">
      <c r="A11584" s="1">
        <v>45605</v>
      </c>
      <c r="B11584" t="s">
        <v>400</v>
      </c>
      <c r="C11584" t="s">
        <v>571</v>
      </c>
      <c r="D11584" t="s">
        <v>34</v>
      </c>
      <c r="E11584" s="1">
        <v>26308</v>
      </c>
      <c r="F11584" t="s">
        <v>28</v>
      </c>
      <c r="G11584">
        <v>443</v>
      </c>
      <c r="H11584" t="s">
        <v>71</v>
      </c>
      <c r="I11584" t="s">
        <v>50</v>
      </c>
      <c r="J11584" t="s">
        <v>24</v>
      </c>
      <c r="K11584" t="str">
        <f>VLOOKUP(H11584, [1]Products!B:E, 2, FALSE)</f>
        <v>Peanut Butter Bites</v>
      </c>
      <c r="L11584" s="2">
        <f>VLOOKUP(H11584, [1]Products!B:D, 3, FALSE)</f>
        <v>5</v>
      </c>
      <c r="M11584" s="2">
        <f>Table1[[#This Row],[Quantity Purchased]] * Table1[[#This Row],[Unit Price]]</f>
        <v>3101</v>
      </c>
      <c r="N11584" s="2">
        <f>VLOOKUP(H11584, [1]Products!B:E, 4, FALSE)</f>
        <v>7</v>
      </c>
      <c r="O11584" t="str">
        <f>TEXT(Table1[[#This Row],[Transaction Date]], "yyyy-mm")</f>
        <v>2024-11</v>
      </c>
      <c r="P11584" s="1">
        <f ca="1">YEAR(TODAY()) - YEAR(Table1[[#This Row],[Buyer Date of Birth]])</f>
        <v>53</v>
      </c>
      <c r="Q11584" s="2">
        <f>Table1[[#This Row],[Total Revenue]] - Table1[[#This Row],[Total Cost]]</f>
        <v>3096</v>
      </c>
    </row>
    <row r="11585" spans="1:17" x14ac:dyDescent="0.25">
      <c r="A11585" s="1">
        <v>45600</v>
      </c>
      <c r="B11585" t="s">
        <v>666</v>
      </c>
      <c r="C11585" t="s">
        <v>1226</v>
      </c>
      <c r="D11585" t="s">
        <v>53</v>
      </c>
      <c r="E11585" s="1">
        <v>18725</v>
      </c>
      <c r="F11585" t="s">
        <v>75</v>
      </c>
      <c r="G11585">
        <v>332</v>
      </c>
      <c r="H11585" t="s">
        <v>49</v>
      </c>
      <c r="I11585" t="s">
        <v>50</v>
      </c>
      <c r="J11585" t="s">
        <v>37</v>
      </c>
      <c r="K11585" t="str">
        <f>VLOOKUP(H11585, [1]Products!B:E, 2, FALSE)</f>
        <v>Butter Crunch</v>
      </c>
      <c r="L11585" s="2">
        <f>VLOOKUP(H11585, [1]Products!B:D, 3, FALSE)</f>
        <v>10</v>
      </c>
      <c r="M11585" s="2">
        <f>Table1[[#This Row],[Quantity Purchased]] * Table1[[#This Row],[Unit Price]]</f>
        <v>3652</v>
      </c>
      <c r="N11585" s="2">
        <f>VLOOKUP(H11585, [1]Products!B:E, 4, FALSE)</f>
        <v>11</v>
      </c>
      <c r="O11585" t="str">
        <f>TEXT(Table1[[#This Row],[Transaction Date]], "yyyy-mm")</f>
        <v>2024-11</v>
      </c>
      <c r="P11585" s="1">
        <f ca="1">YEAR(TODAY()) - YEAR(Table1[[#This Row],[Buyer Date of Birth]])</f>
        <v>74</v>
      </c>
      <c r="Q11585" s="2">
        <f>Table1[[#This Row],[Total Revenue]] - Table1[[#This Row],[Total Cost]]</f>
        <v>3642</v>
      </c>
    </row>
    <row r="11586" spans="1:17" x14ac:dyDescent="0.25">
      <c r="A11586" s="1">
        <v>45603</v>
      </c>
      <c r="B11586" t="s">
        <v>101</v>
      </c>
      <c r="C11586" t="s">
        <v>329</v>
      </c>
      <c r="D11586" t="s">
        <v>20</v>
      </c>
      <c r="E11586" s="1">
        <v>19237</v>
      </c>
      <c r="F11586" t="s">
        <v>28</v>
      </c>
      <c r="G11586">
        <v>211</v>
      </c>
      <c r="H11586" t="s">
        <v>35</v>
      </c>
      <c r="I11586" t="s">
        <v>55</v>
      </c>
      <c r="J11586" t="s">
        <v>24</v>
      </c>
      <c r="K11586" t="str">
        <f>VLOOKUP(H11586, [1]Products!B:E, 2, FALSE)</f>
        <v>Caramel Biscuits</v>
      </c>
      <c r="L11586" s="2">
        <f>VLOOKUP(H11586, [1]Products!B:D, 3, FALSE)</f>
        <v>18</v>
      </c>
      <c r="M11586" s="2">
        <f>Table1[[#This Row],[Quantity Purchased]] * Table1[[#This Row],[Unit Price]]</f>
        <v>4642</v>
      </c>
      <c r="N11586" s="2">
        <f>VLOOKUP(H11586, [1]Products!B:E, 4, FALSE)</f>
        <v>22</v>
      </c>
      <c r="O11586" t="str">
        <f>TEXT(Table1[[#This Row],[Transaction Date]], "yyyy-mm")</f>
        <v>2024-11</v>
      </c>
      <c r="P11586" s="1">
        <f ca="1">YEAR(TODAY()) - YEAR(Table1[[#This Row],[Buyer Date of Birth]])</f>
        <v>73</v>
      </c>
      <c r="Q11586" s="2">
        <f>Table1[[#This Row],[Total Revenue]] - Table1[[#This Row],[Total Cost]]</f>
        <v>4624</v>
      </c>
    </row>
    <row r="11587" spans="1:17" x14ac:dyDescent="0.25">
      <c r="A11587" s="1">
        <v>45626</v>
      </c>
      <c r="B11587" t="s">
        <v>136</v>
      </c>
      <c r="C11587" t="s">
        <v>114</v>
      </c>
      <c r="D11587" t="s">
        <v>45</v>
      </c>
      <c r="E11587" s="1">
        <v>35241</v>
      </c>
      <c r="F11587" t="s">
        <v>28</v>
      </c>
      <c r="G11587">
        <v>118</v>
      </c>
      <c r="H11587" t="s">
        <v>29</v>
      </c>
      <c r="I11587" t="s">
        <v>36</v>
      </c>
      <c r="J11587" t="s">
        <v>37</v>
      </c>
      <c r="K11587" t="str">
        <f>VLOOKUP(H11587, [1]Products!B:E, 2, FALSE)</f>
        <v>Shortbread</v>
      </c>
      <c r="L11587" s="2">
        <f>VLOOKUP(H11587, [1]Products!B:D, 3, FALSE)</f>
        <v>10</v>
      </c>
      <c r="M11587" s="2">
        <f>Table1[[#This Row],[Quantity Purchased]] * Table1[[#This Row],[Unit Price]]</f>
        <v>5310</v>
      </c>
      <c r="N11587" s="2">
        <f>VLOOKUP(H11587, [1]Products!B:E, 4, FALSE)</f>
        <v>45</v>
      </c>
      <c r="O11587" t="str">
        <f>TEXT(Table1[[#This Row],[Transaction Date]], "yyyy-mm")</f>
        <v>2024-11</v>
      </c>
      <c r="P11587" s="1">
        <f ca="1">YEAR(TODAY()) - YEAR(Table1[[#This Row],[Buyer Date of Birth]])</f>
        <v>29</v>
      </c>
      <c r="Q11587" s="2">
        <f>Table1[[#This Row],[Total Revenue]] - Table1[[#This Row],[Total Cost]]</f>
        <v>5300</v>
      </c>
    </row>
    <row r="11588" spans="1:17" x14ac:dyDescent="0.25">
      <c r="A11588" s="1">
        <v>45609</v>
      </c>
      <c r="B11588" t="s">
        <v>993</v>
      </c>
      <c r="C11588" t="s">
        <v>521</v>
      </c>
      <c r="D11588" t="s">
        <v>58</v>
      </c>
      <c r="E11588" s="1">
        <v>22281</v>
      </c>
      <c r="F11588" t="s">
        <v>40</v>
      </c>
      <c r="G11588">
        <v>463</v>
      </c>
      <c r="H11588" t="s">
        <v>63</v>
      </c>
      <c r="I11588" t="s">
        <v>36</v>
      </c>
      <c r="J11588" t="s">
        <v>31</v>
      </c>
      <c r="K11588" t="str">
        <f>VLOOKUP(H11588, [1]Products!B:E, 2, FALSE)</f>
        <v>Vanilla Wafers</v>
      </c>
      <c r="L11588" s="2">
        <f>VLOOKUP(H11588, [1]Products!B:D, 3, FALSE)</f>
        <v>18</v>
      </c>
      <c r="M11588" s="2">
        <f>Table1[[#This Row],[Quantity Purchased]] * Table1[[#This Row],[Unit Price]]</f>
        <v>16668</v>
      </c>
      <c r="N11588" s="2">
        <f>VLOOKUP(H11588, [1]Products!B:E, 4, FALSE)</f>
        <v>36</v>
      </c>
      <c r="O11588" t="str">
        <f>TEXT(Table1[[#This Row],[Transaction Date]], "yyyy-mm")</f>
        <v>2024-11</v>
      </c>
      <c r="P11588" s="1">
        <f ca="1">YEAR(TODAY()) - YEAR(Table1[[#This Row],[Buyer Date of Birth]])</f>
        <v>65</v>
      </c>
      <c r="Q11588" s="2">
        <f>Table1[[#This Row],[Total Revenue]] - Table1[[#This Row],[Total Cost]]</f>
        <v>16650</v>
      </c>
    </row>
    <row r="11589" spans="1:17" x14ac:dyDescent="0.25">
      <c r="A11589" s="1">
        <v>45604</v>
      </c>
      <c r="B11589" t="s">
        <v>538</v>
      </c>
      <c r="C11589" t="s">
        <v>342</v>
      </c>
      <c r="D11589" t="s">
        <v>84</v>
      </c>
      <c r="E11589" s="1">
        <v>29497</v>
      </c>
      <c r="F11589" t="s">
        <v>28</v>
      </c>
      <c r="G11589">
        <v>404</v>
      </c>
      <c r="H11589" t="s">
        <v>63</v>
      </c>
      <c r="I11589" t="s">
        <v>30</v>
      </c>
      <c r="J11589" t="s">
        <v>31</v>
      </c>
      <c r="K11589" t="str">
        <f>VLOOKUP(H11589, [1]Products!B:E, 2, FALSE)</f>
        <v>Vanilla Wafers</v>
      </c>
      <c r="L11589" s="2">
        <f>VLOOKUP(H11589, [1]Products!B:D, 3, FALSE)</f>
        <v>18</v>
      </c>
      <c r="M11589" s="2">
        <f>Table1[[#This Row],[Quantity Purchased]] * Table1[[#This Row],[Unit Price]]</f>
        <v>14544</v>
      </c>
      <c r="N11589" s="2">
        <f>VLOOKUP(H11589, [1]Products!B:E, 4, FALSE)</f>
        <v>36</v>
      </c>
      <c r="O11589" t="str">
        <f>TEXT(Table1[[#This Row],[Transaction Date]], "yyyy-mm")</f>
        <v>2024-11</v>
      </c>
      <c r="P11589" s="1">
        <f ca="1">YEAR(TODAY()) - YEAR(Table1[[#This Row],[Buyer Date of Birth]])</f>
        <v>45</v>
      </c>
      <c r="Q11589" s="2">
        <f>Table1[[#This Row],[Total Revenue]] - Table1[[#This Row],[Total Cost]]</f>
        <v>14526</v>
      </c>
    </row>
    <row r="11590" spans="1:17" x14ac:dyDescent="0.25">
      <c r="A11590" s="1">
        <v>45616</v>
      </c>
      <c r="B11590" t="s">
        <v>278</v>
      </c>
      <c r="C11590" t="s">
        <v>342</v>
      </c>
      <c r="D11590" t="s">
        <v>100</v>
      </c>
      <c r="E11590" s="1">
        <v>22234</v>
      </c>
      <c r="F11590" t="s">
        <v>40</v>
      </c>
      <c r="G11590">
        <v>122</v>
      </c>
      <c r="H11590" t="s">
        <v>71</v>
      </c>
      <c r="I11590" t="s">
        <v>36</v>
      </c>
      <c r="J11590" t="s">
        <v>37</v>
      </c>
      <c r="K11590" t="str">
        <f>VLOOKUP(H11590, [1]Products!B:E, 2, FALSE)</f>
        <v>Peanut Butter Bites</v>
      </c>
      <c r="L11590" s="2">
        <f>VLOOKUP(H11590, [1]Products!B:D, 3, FALSE)</f>
        <v>5</v>
      </c>
      <c r="M11590" s="2">
        <f>Table1[[#This Row],[Quantity Purchased]] * Table1[[#This Row],[Unit Price]]</f>
        <v>854</v>
      </c>
      <c r="N11590" s="2">
        <f>VLOOKUP(H11590, [1]Products!B:E, 4, FALSE)</f>
        <v>7</v>
      </c>
      <c r="O11590" t="str">
        <f>TEXT(Table1[[#This Row],[Transaction Date]], "yyyy-mm")</f>
        <v>2024-11</v>
      </c>
      <c r="P11590" s="1">
        <f ca="1">YEAR(TODAY()) - YEAR(Table1[[#This Row],[Buyer Date of Birth]])</f>
        <v>65</v>
      </c>
      <c r="Q11590" s="2">
        <f>Table1[[#This Row],[Total Revenue]] - Table1[[#This Row],[Total Cost]]</f>
        <v>849</v>
      </c>
    </row>
    <row r="11591" spans="1:17" x14ac:dyDescent="0.25">
      <c r="A11591" s="1">
        <v>45613</v>
      </c>
      <c r="B11591" t="s">
        <v>255</v>
      </c>
      <c r="C11591" t="s">
        <v>163</v>
      </c>
      <c r="D11591" t="s">
        <v>53</v>
      </c>
      <c r="E11591" s="1">
        <v>33382</v>
      </c>
      <c r="F11591" t="s">
        <v>40</v>
      </c>
      <c r="G11591">
        <v>319</v>
      </c>
      <c r="H11591" t="s">
        <v>66</v>
      </c>
      <c r="I11591" t="s">
        <v>23</v>
      </c>
      <c r="J11591" t="s">
        <v>37</v>
      </c>
      <c r="K11591" t="str">
        <f>VLOOKUP(H11591, [1]Products!B:E, 2, FALSE)</f>
        <v>Oatmeal Cookies</v>
      </c>
      <c r="L11591" s="2">
        <f>VLOOKUP(H11591, [1]Products!B:D, 3, FALSE)</f>
        <v>19</v>
      </c>
      <c r="M11591" s="2">
        <f>Table1[[#This Row],[Quantity Purchased]] * Table1[[#This Row],[Unit Price]]</f>
        <v>7337</v>
      </c>
      <c r="N11591" s="2">
        <f>VLOOKUP(H11591, [1]Products!B:E, 4, FALSE)</f>
        <v>23</v>
      </c>
      <c r="O11591" t="str">
        <f>TEXT(Table1[[#This Row],[Transaction Date]], "yyyy-mm")</f>
        <v>2024-11</v>
      </c>
      <c r="P11591" s="1">
        <f ca="1">YEAR(TODAY()) - YEAR(Table1[[#This Row],[Buyer Date of Birth]])</f>
        <v>34</v>
      </c>
      <c r="Q11591" s="2">
        <f>Table1[[#This Row],[Total Revenue]] - Table1[[#This Row],[Total Cost]]</f>
        <v>7318</v>
      </c>
    </row>
    <row r="11592" spans="1:17" x14ac:dyDescent="0.25">
      <c r="A11592" s="1">
        <v>45605</v>
      </c>
      <c r="B11592" t="s">
        <v>225</v>
      </c>
      <c r="C11592" t="s">
        <v>429</v>
      </c>
      <c r="D11592" t="s">
        <v>53</v>
      </c>
      <c r="E11592" s="1">
        <v>22996</v>
      </c>
      <c r="F11592" t="s">
        <v>75</v>
      </c>
      <c r="G11592">
        <v>79</v>
      </c>
      <c r="H11592" t="s">
        <v>22</v>
      </c>
      <c r="I11592" t="s">
        <v>36</v>
      </c>
      <c r="J11592" t="s">
        <v>24</v>
      </c>
      <c r="K11592" t="str">
        <f>VLOOKUP(H11592, [1]Products!B:E, 2, FALSE)</f>
        <v>Cinnamon Swirls</v>
      </c>
      <c r="L11592" s="2">
        <f>VLOOKUP(H11592, [1]Products!B:D, 3, FALSE)</f>
        <v>10</v>
      </c>
      <c r="M11592" s="2">
        <f>Table1[[#This Row],[Quantity Purchased]] * Table1[[#This Row],[Unit Price]]</f>
        <v>1106</v>
      </c>
      <c r="N11592" s="2">
        <f>VLOOKUP(H11592, [1]Products!B:E, 4, FALSE)</f>
        <v>14</v>
      </c>
      <c r="O11592" t="str">
        <f>TEXT(Table1[[#This Row],[Transaction Date]], "yyyy-mm")</f>
        <v>2024-11</v>
      </c>
      <c r="P11592" s="1">
        <f ca="1">YEAR(TODAY()) - YEAR(Table1[[#This Row],[Buyer Date of Birth]])</f>
        <v>63</v>
      </c>
      <c r="Q11592" s="2">
        <f>Table1[[#This Row],[Total Revenue]] - Table1[[#This Row],[Total Cost]]</f>
        <v>1096</v>
      </c>
    </row>
    <row r="11593" spans="1:17" x14ac:dyDescent="0.25">
      <c r="A11593" s="1">
        <v>45622</v>
      </c>
      <c r="B11593" t="s">
        <v>645</v>
      </c>
      <c r="C11593" t="s">
        <v>577</v>
      </c>
      <c r="D11593" t="s">
        <v>53</v>
      </c>
      <c r="E11593" s="1">
        <v>38218</v>
      </c>
      <c r="F11593" t="s">
        <v>40</v>
      </c>
      <c r="G11593">
        <v>85</v>
      </c>
      <c r="H11593" t="s">
        <v>29</v>
      </c>
      <c r="I11593" t="s">
        <v>59</v>
      </c>
      <c r="J11593" t="s">
        <v>24</v>
      </c>
      <c r="K11593" t="str">
        <f>VLOOKUP(H11593, [1]Products!B:E, 2, FALSE)</f>
        <v>Shortbread</v>
      </c>
      <c r="L11593" s="2">
        <f>VLOOKUP(H11593, [1]Products!B:D, 3, FALSE)</f>
        <v>10</v>
      </c>
      <c r="M11593" s="2">
        <f>Table1[[#This Row],[Quantity Purchased]] * Table1[[#This Row],[Unit Price]]</f>
        <v>3825</v>
      </c>
      <c r="N11593" s="2">
        <f>VLOOKUP(H11593, [1]Products!B:E, 4, FALSE)</f>
        <v>45</v>
      </c>
      <c r="O11593" t="str">
        <f>TEXT(Table1[[#This Row],[Transaction Date]], "yyyy-mm")</f>
        <v>2024-11</v>
      </c>
      <c r="P11593" s="1">
        <f ca="1">YEAR(TODAY()) - YEAR(Table1[[#This Row],[Buyer Date of Birth]])</f>
        <v>21</v>
      </c>
      <c r="Q11593" s="2">
        <f>Table1[[#This Row],[Total Revenue]] - Table1[[#This Row],[Total Cost]]</f>
        <v>3815</v>
      </c>
    </row>
    <row r="11594" spans="1:17" x14ac:dyDescent="0.25">
      <c r="A11594" s="1">
        <v>45601</v>
      </c>
      <c r="B11594" t="s">
        <v>555</v>
      </c>
      <c r="C11594" t="s">
        <v>556</v>
      </c>
      <c r="D11594" t="s">
        <v>58</v>
      </c>
      <c r="E11594" s="1">
        <v>30210</v>
      </c>
      <c r="F11594" t="s">
        <v>75</v>
      </c>
      <c r="G11594">
        <v>205</v>
      </c>
      <c r="H11594" t="s">
        <v>63</v>
      </c>
      <c r="I11594" t="s">
        <v>59</v>
      </c>
      <c r="J11594" t="s">
        <v>31</v>
      </c>
      <c r="K11594" t="str">
        <f>VLOOKUP(H11594, [1]Products!B:E, 2, FALSE)</f>
        <v>Vanilla Wafers</v>
      </c>
      <c r="L11594" s="2">
        <f>VLOOKUP(H11594, [1]Products!B:D, 3, FALSE)</f>
        <v>18</v>
      </c>
      <c r="M11594" s="2">
        <f>Table1[[#This Row],[Quantity Purchased]] * Table1[[#This Row],[Unit Price]]</f>
        <v>7380</v>
      </c>
      <c r="N11594" s="2">
        <f>VLOOKUP(H11594, [1]Products!B:E, 4, FALSE)</f>
        <v>36</v>
      </c>
      <c r="O11594" t="str">
        <f>TEXT(Table1[[#This Row],[Transaction Date]], "yyyy-mm")</f>
        <v>2024-11</v>
      </c>
      <c r="P11594" s="1">
        <f ca="1">YEAR(TODAY()) - YEAR(Table1[[#This Row],[Buyer Date of Birth]])</f>
        <v>43</v>
      </c>
      <c r="Q11594" s="2">
        <f>Table1[[#This Row],[Total Revenue]] - Table1[[#This Row],[Total Cost]]</f>
        <v>7362</v>
      </c>
    </row>
    <row r="11595" spans="1:17" x14ac:dyDescent="0.25">
      <c r="A11595" s="1">
        <v>45598</v>
      </c>
      <c r="B11595" t="s">
        <v>113</v>
      </c>
      <c r="C11595" t="s">
        <v>950</v>
      </c>
      <c r="D11595" t="s">
        <v>34</v>
      </c>
      <c r="E11595" s="1">
        <v>17178</v>
      </c>
      <c r="F11595" t="s">
        <v>21</v>
      </c>
      <c r="G11595">
        <v>75</v>
      </c>
      <c r="H11595" t="s">
        <v>41</v>
      </c>
      <c r="I11595" t="s">
        <v>30</v>
      </c>
      <c r="J11595" t="s">
        <v>24</v>
      </c>
      <c r="K11595" t="str">
        <f>VLOOKUP(H11595, [1]Products!B:E, 2, FALSE)</f>
        <v>Ginger Snaps</v>
      </c>
      <c r="L11595" s="2">
        <f>VLOOKUP(H11595, [1]Products!B:D, 3, FALSE)</f>
        <v>14</v>
      </c>
      <c r="M11595" s="2">
        <f>Table1[[#This Row],[Quantity Purchased]] * Table1[[#This Row],[Unit Price]]</f>
        <v>2100</v>
      </c>
      <c r="N11595" s="2">
        <f>VLOOKUP(H11595, [1]Products!B:E, 4, FALSE)</f>
        <v>28</v>
      </c>
      <c r="O11595" t="str">
        <f>TEXT(Table1[[#This Row],[Transaction Date]], "yyyy-mm")</f>
        <v>2024-11</v>
      </c>
      <c r="P11595" s="1">
        <f ca="1">YEAR(TODAY()) - YEAR(Table1[[#This Row],[Buyer Date of Birth]])</f>
        <v>78</v>
      </c>
      <c r="Q11595" s="2">
        <f>Table1[[#This Row],[Total Revenue]] - Table1[[#This Row],[Total Cost]]</f>
        <v>2086</v>
      </c>
    </row>
    <row r="11596" spans="1:17" x14ac:dyDescent="0.25">
      <c r="A11596" s="1">
        <v>45619</v>
      </c>
      <c r="B11596" t="s">
        <v>325</v>
      </c>
      <c r="C11596" t="s">
        <v>546</v>
      </c>
      <c r="D11596" t="s">
        <v>84</v>
      </c>
      <c r="E11596" s="1">
        <v>20825</v>
      </c>
      <c r="F11596" t="s">
        <v>75</v>
      </c>
      <c r="G11596">
        <v>374</v>
      </c>
      <c r="H11596" t="s">
        <v>41</v>
      </c>
      <c r="I11596" t="s">
        <v>30</v>
      </c>
      <c r="J11596" t="s">
        <v>24</v>
      </c>
      <c r="K11596" t="str">
        <f>VLOOKUP(H11596, [1]Products!B:E, 2, FALSE)</f>
        <v>Ginger Snaps</v>
      </c>
      <c r="L11596" s="2">
        <f>VLOOKUP(H11596, [1]Products!B:D, 3, FALSE)</f>
        <v>14</v>
      </c>
      <c r="M11596" s="2">
        <f>Table1[[#This Row],[Quantity Purchased]] * Table1[[#This Row],[Unit Price]]</f>
        <v>10472</v>
      </c>
      <c r="N11596" s="2">
        <f>VLOOKUP(H11596, [1]Products!B:E, 4, FALSE)</f>
        <v>28</v>
      </c>
      <c r="O11596" t="str">
        <f>TEXT(Table1[[#This Row],[Transaction Date]], "yyyy-mm")</f>
        <v>2024-11</v>
      </c>
      <c r="P11596" s="1">
        <f ca="1">YEAR(TODAY()) - YEAR(Table1[[#This Row],[Buyer Date of Birth]])</f>
        <v>68</v>
      </c>
      <c r="Q11596" s="2">
        <f>Table1[[#This Row],[Total Revenue]] - Table1[[#This Row],[Total Cost]]</f>
        <v>10458</v>
      </c>
    </row>
    <row r="11597" spans="1:17" x14ac:dyDescent="0.25">
      <c r="A11597" s="1">
        <v>45615</v>
      </c>
      <c r="B11597" t="s">
        <v>589</v>
      </c>
      <c r="C11597" t="s">
        <v>1035</v>
      </c>
      <c r="D11597" t="s">
        <v>58</v>
      </c>
      <c r="E11597" s="1">
        <v>21700</v>
      </c>
      <c r="F11597" t="s">
        <v>28</v>
      </c>
      <c r="G11597">
        <v>265</v>
      </c>
      <c r="H11597" t="s">
        <v>41</v>
      </c>
      <c r="I11597" t="s">
        <v>30</v>
      </c>
      <c r="J11597" t="s">
        <v>37</v>
      </c>
      <c r="K11597" t="str">
        <f>VLOOKUP(H11597, [1]Products!B:E, 2, FALSE)</f>
        <v>Ginger Snaps</v>
      </c>
      <c r="L11597" s="2">
        <f>VLOOKUP(H11597, [1]Products!B:D, 3, FALSE)</f>
        <v>14</v>
      </c>
      <c r="M11597" s="2">
        <f>Table1[[#This Row],[Quantity Purchased]] * Table1[[#This Row],[Unit Price]]</f>
        <v>7420</v>
      </c>
      <c r="N11597" s="2">
        <f>VLOOKUP(H11597, [1]Products!B:E, 4, FALSE)</f>
        <v>28</v>
      </c>
      <c r="O11597" t="str">
        <f>TEXT(Table1[[#This Row],[Transaction Date]], "yyyy-mm")</f>
        <v>2024-11</v>
      </c>
      <c r="P11597" s="1">
        <f ca="1">YEAR(TODAY()) - YEAR(Table1[[#This Row],[Buyer Date of Birth]])</f>
        <v>66</v>
      </c>
      <c r="Q11597" s="2">
        <f>Table1[[#This Row],[Total Revenue]] - Table1[[#This Row],[Total Cost]]</f>
        <v>7406</v>
      </c>
    </row>
    <row r="11598" spans="1:17" x14ac:dyDescent="0.25">
      <c r="A11598" s="1">
        <v>45620</v>
      </c>
      <c r="B11598" t="s">
        <v>199</v>
      </c>
      <c r="C11598" t="s">
        <v>1419</v>
      </c>
      <c r="D11598" t="s">
        <v>62</v>
      </c>
      <c r="E11598" s="1">
        <v>36394</v>
      </c>
      <c r="F11598" t="s">
        <v>40</v>
      </c>
      <c r="G11598">
        <v>56</v>
      </c>
      <c r="H11598" t="s">
        <v>41</v>
      </c>
      <c r="I11598" t="s">
        <v>59</v>
      </c>
      <c r="J11598" t="s">
        <v>24</v>
      </c>
      <c r="K11598" t="str">
        <f>VLOOKUP(H11598, [1]Products!B:E, 2, FALSE)</f>
        <v>Ginger Snaps</v>
      </c>
      <c r="L11598" s="2">
        <f>VLOOKUP(H11598, [1]Products!B:D, 3, FALSE)</f>
        <v>14</v>
      </c>
      <c r="M11598" s="2">
        <f>Table1[[#This Row],[Quantity Purchased]] * Table1[[#This Row],[Unit Price]]</f>
        <v>1568</v>
      </c>
      <c r="N11598" s="2">
        <f>VLOOKUP(H11598, [1]Products!B:E, 4, FALSE)</f>
        <v>28</v>
      </c>
      <c r="O11598" t="str">
        <f>TEXT(Table1[[#This Row],[Transaction Date]], "yyyy-mm")</f>
        <v>2024-11</v>
      </c>
      <c r="P11598" s="1">
        <f ca="1">YEAR(TODAY()) - YEAR(Table1[[#This Row],[Buyer Date of Birth]])</f>
        <v>26</v>
      </c>
      <c r="Q11598" s="2">
        <f>Table1[[#This Row],[Total Revenue]] - Table1[[#This Row],[Total Cost]]</f>
        <v>1554</v>
      </c>
    </row>
    <row r="11599" spans="1:17" x14ac:dyDescent="0.25">
      <c r="A11599" s="1">
        <v>45613</v>
      </c>
      <c r="B11599" t="s">
        <v>240</v>
      </c>
      <c r="C11599" t="s">
        <v>39</v>
      </c>
      <c r="D11599" t="s">
        <v>20</v>
      </c>
      <c r="E11599" s="1">
        <v>16258</v>
      </c>
      <c r="F11599" t="s">
        <v>75</v>
      </c>
      <c r="G11599">
        <v>351</v>
      </c>
      <c r="H11599" t="s">
        <v>71</v>
      </c>
      <c r="I11599" t="s">
        <v>50</v>
      </c>
      <c r="J11599" t="s">
        <v>31</v>
      </c>
      <c r="K11599" t="str">
        <f>VLOOKUP(H11599, [1]Products!B:E, 2, FALSE)</f>
        <v>Peanut Butter Bites</v>
      </c>
      <c r="L11599" s="2">
        <f>VLOOKUP(H11599, [1]Products!B:D, 3, FALSE)</f>
        <v>5</v>
      </c>
      <c r="M11599" s="2">
        <f>Table1[[#This Row],[Quantity Purchased]] * Table1[[#This Row],[Unit Price]]</f>
        <v>2457</v>
      </c>
      <c r="N11599" s="2">
        <f>VLOOKUP(H11599, [1]Products!B:E, 4, FALSE)</f>
        <v>7</v>
      </c>
      <c r="O11599" t="str">
        <f>TEXT(Table1[[#This Row],[Transaction Date]], "yyyy-mm")</f>
        <v>2024-11</v>
      </c>
      <c r="P11599" s="1">
        <f ca="1">YEAR(TODAY()) - YEAR(Table1[[#This Row],[Buyer Date of Birth]])</f>
        <v>81</v>
      </c>
      <c r="Q11599" s="2">
        <f>Table1[[#This Row],[Total Revenue]] - Table1[[#This Row],[Total Cost]]</f>
        <v>2452</v>
      </c>
    </row>
    <row r="11600" spans="1:17" x14ac:dyDescent="0.25">
      <c r="A11600" s="1">
        <v>45614</v>
      </c>
      <c r="B11600" t="s">
        <v>138</v>
      </c>
      <c r="C11600" t="s">
        <v>1452</v>
      </c>
      <c r="D11600" t="s">
        <v>53</v>
      </c>
      <c r="E11600" s="1">
        <v>37826</v>
      </c>
      <c r="F11600" t="s">
        <v>75</v>
      </c>
      <c r="G11600">
        <v>316</v>
      </c>
      <c r="H11600" t="s">
        <v>66</v>
      </c>
      <c r="I11600" t="s">
        <v>55</v>
      </c>
      <c r="J11600" t="s">
        <v>24</v>
      </c>
      <c r="K11600" t="str">
        <f>VLOOKUP(H11600, [1]Products!B:E, 2, FALSE)</f>
        <v>Oatmeal Cookies</v>
      </c>
      <c r="L11600" s="2">
        <f>VLOOKUP(H11600, [1]Products!B:D, 3, FALSE)</f>
        <v>19</v>
      </c>
      <c r="M11600" s="2">
        <f>Table1[[#This Row],[Quantity Purchased]] * Table1[[#This Row],[Unit Price]]</f>
        <v>7268</v>
      </c>
      <c r="N11600" s="2">
        <f>VLOOKUP(H11600, [1]Products!B:E, 4, FALSE)</f>
        <v>23</v>
      </c>
      <c r="O11600" t="str">
        <f>TEXT(Table1[[#This Row],[Transaction Date]], "yyyy-mm")</f>
        <v>2024-11</v>
      </c>
      <c r="P11600" s="1">
        <f ca="1">YEAR(TODAY()) - YEAR(Table1[[#This Row],[Buyer Date of Birth]])</f>
        <v>22</v>
      </c>
      <c r="Q11600" s="2">
        <f>Table1[[#This Row],[Total Revenue]] - Table1[[#This Row],[Total Cost]]</f>
        <v>7249</v>
      </c>
    </row>
    <row r="11601" spans="1:17" x14ac:dyDescent="0.25">
      <c r="A11601" s="1">
        <v>45599</v>
      </c>
      <c r="B11601" t="s">
        <v>1547</v>
      </c>
      <c r="C11601" t="s">
        <v>180</v>
      </c>
      <c r="D11601" t="s">
        <v>100</v>
      </c>
      <c r="E11601" s="1">
        <v>22693</v>
      </c>
      <c r="F11601" t="s">
        <v>40</v>
      </c>
      <c r="G11601">
        <v>96</v>
      </c>
      <c r="H11601" t="s">
        <v>72</v>
      </c>
      <c r="I11601" t="s">
        <v>42</v>
      </c>
      <c r="J11601" t="s">
        <v>37</v>
      </c>
      <c r="K11601" t="str">
        <f>VLOOKUP(H11601, [1]Products!B:E, 2, FALSE)</f>
        <v>Choco Delight</v>
      </c>
      <c r="L11601" s="2">
        <f>VLOOKUP(H11601, [1]Products!B:D, 3, FALSE)</f>
        <v>3</v>
      </c>
      <c r="M11601" s="2">
        <f>Table1[[#This Row],[Quantity Purchased]] * Table1[[#This Row],[Unit Price]]</f>
        <v>480</v>
      </c>
      <c r="N11601" s="2">
        <f>VLOOKUP(H11601, [1]Products!B:E, 4, FALSE)</f>
        <v>5</v>
      </c>
      <c r="O11601" t="str">
        <f>TEXT(Table1[[#This Row],[Transaction Date]], "yyyy-mm")</f>
        <v>2024-11</v>
      </c>
      <c r="P11601" s="1">
        <f ca="1">YEAR(TODAY()) - YEAR(Table1[[#This Row],[Buyer Date of Birth]])</f>
        <v>63</v>
      </c>
      <c r="Q11601" s="2">
        <f>Table1[[#This Row],[Total Revenue]] - Table1[[#This Row],[Total Cost]]</f>
        <v>477</v>
      </c>
    </row>
    <row r="11602" spans="1:17" x14ac:dyDescent="0.25">
      <c r="A11602" s="1">
        <v>45634</v>
      </c>
      <c r="B11602" t="s">
        <v>43</v>
      </c>
      <c r="C11602" t="s">
        <v>533</v>
      </c>
      <c r="D11602" t="s">
        <v>58</v>
      </c>
      <c r="E11602" s="1">
        <v>35407</v>
      </c>
      <c r="F11602" t="s">
        <v>28</v>
      </c>
      <c r="G11602">
        <v>13</v>
      </c>
      <c r="H11602" t="s">
        <v>66</v>
      </c>
      <c r="I11602" t="s">
        <v>36</v>
      </c>
      <c r="J11602" t="s">
        <v>31</v>
      </c>
      <c r="K11602" t="str">
        <f>VLOOKUP(H11602, [1]Products!B:E, 2, FALSE)</f>
        <v>Oatmeal Cookies</v>
      </c>
      <c r="L11602" s="2">
        <f>VLOOKUP(H11602, [1]Products!B:D, 3, FALSE)</f>
        <v>19</v>
      </c>
      <c r="M11602" s="2">
        <f>Table1[[#This Row],[Quantity Purchased]] * Table1[[#This Row],[Unit Price]]</f>
        <v>299</v>
      </c>
      <c r="N11602" s="2">
        <f>VLOOKUP(H11602, [1]Products!B:E, 4, FALSE)</f>
        <v>23</v>
      </c>
      <c r="O11602" t="str">
        <f>TEXT(Table1[[#This Row],[Transaction Date]], "yyyy-mm")</f>
        <v>2024-12</v>
      </c>
      <c r="P11602" s="1">
        <f ca="1">YEAR(TODAY()) - YEAR(Table1[[#This Row],[Buyer Date of Birth]])</f>
        <v>29</v>
      </c>
      <c r="Q11602" s="2">
        <f>Table1[[#This Row],[Total Revenue]] - Table1[[#This Row],[Total Cost]]</f>
        <v>280</v>
      </c>
    </row>
    <row r="11603" spans="1:17" x14ac:dyDescent="0.25">
      <c r="A11603" s="1">
        <v>45646</v>
      </c>
      <c r="B11603" t="s">
        <v>459</v>
      </c>
      <c r="C11603" t="s">
        <v>168</v>
      </c>
      <c r="D11603" t="s">
        <v>20</v>
      </c>
      <c r="E11603" s="1">
        <v>24055</v>
      </c>
      <c r="F11603" t="s">
        <v>28</v>
      </c>
      <c r="G11603">
        <v>156</v>
      </c>
      <c r="H11603" t="s">
        <v>35</v>
      </c>
      <c r="I11603" t="s">
        <v>30</v>
      </c>
      <c r="J11603" t="s">
        <v>31</v>
      </c>
      <c r="K11603" t="str">
        <f>VLOOKUP(H11603, [1]Products!B:E, 2, FALSE)</f>
        <v>Caramel Biscuits</v>
      </c>
      <c r="L11603" s="2">
        <f>VLOOKUP(H11603, [1]Products!B:D, 3, FALSE)</f>
        <v>18</v>
      </c>
      <c r="M11603" s="2">
        <f>Table1[[#This Row],[Quantity Purchased]] * Table1[[#This Row],[Unit Price]]</f>
        <v>3432</v>
      </c>
      <c r="N11603" s="2">
        <f>VLOOKUP(H11603, [1]Products!B:E, 4, FALSE)</f>
        <v>22</v>
      </c>
      <c r="O11603" t="str">
        <f>TEXT(Table1[[#This Row],[Transaction Date]], "yyyy-mm")</f>
        <v>2024-12</v>
      </c>
      <c r="P11603" s="1">
        <f ca="1">YEAR(TODAY()) - YEAR(Table1[[#This Row],[Buyer Date of Birth]])</f>
        <v>60</v>
      </c>
      <c r="Q11603" s="2">
        <f>Table1[[#This Row],[Total Revenue]] - Table1[[#This Row],[Total Cost]]</f>
        <v>3414</v>
      </c>
    </row>
    <row r="11604" spans="1:17" x14ac:dyDescent="0.25">
      <c r="A11604" s="1">
        <v>45645</v>
      </c>
      <c r="B11604" t="s">
        <v>396</v>
      </c>
      <c r="C11604" t="s">
        <v>1108</v>
      </c>
      <c r="D11604" t="s">
        <v>62</v>
      </c>
      <c r="E11604" s="1">
        <v>20484</v>
      </c>
      <c r="F11604" t="s">
        <v>21</v>
      </c>
      <c r="G11604">
        <v>491</v>
      </c>
      <c r="H11604" t="s">
        <v>49</v>
      </c>
      <c r="I11604" t="s">
        <v>30</v>
      </c>
      <c r="J11604" t="s">
        <v>37</v>
      </c>
      <c r="K11604" t="str">
        <f>VLOOKUP(H11604, [1]Products!B:E, 2, FALSE)</f>
        <v>Butter Crunch</v>
      </c>
      <c r="L11604" s="2">
        <f>VLOOKUP(H11604, [1]Products!B:D, 3, FALSE)</f>
        <v>10</v>
      </c>
      <c r="M11604" s="2">
        <f>Table1[[#This Row],[Quantity Purchased]] * Table1[[#This Row],[Unit Price]]</f>
        <v>5401</v>
      </c>
      <c r="N11604" s="2">
        <f>VLOOKUP(H11604, [1]Products!B:E, 4, FALSE)</f>
        <v>11</v>
      </c>
      <c r="O11604" t="str">
        <f>TEXT(Table1[[#This Row],[Transaction Date]], "yyyy-mm")</f>
        <v>2024-12</v>
      </c>
      <c r="P11604" s="1">
        <f ca="1">YEAR(TODAY()) - YEAR(Table1[[#This Row],[Buyer Date of Birth]])</f>
        <v>69</v>
      </c>
      <c r="Q11604" s="2">
        <f>Table1[[#This Row],[Total Revenue]] - Table1[[#This Row],[Total Cost]]</f>
        <v>5391</v>
      </c>
    </row>
    <row r="11605" spans="1:17" x14ac:dyDescent="0.25">
      <c r="A11605" s="1">
        <v>45655</v>
      </c>
      <c r="B11605" t="s">
        <v>38</v>
      </c>
      <c r="C11605" t="s">
        <v>39</v>
      </c>
      <c r="D11605" t="s">
        <v>20</v>
      </c>
      <c r="E11605" s="1">
        <v>34829</v>
      </c>
      <c r="F11605" t="s">
        <v>28</v>
      </c>
      <c r="G11605">
        <v>452</v>
      </c>
      <c r="H11605" t="s">
        <v>66</v>
      </c>
      <c r="I11605" t="s">
        <v>30</v>
      </c>
      <c r="J11605" t="s">
        <v>37</v>
      </c>
      <c r="K11605" t="str">
        <f>VLOOKUP(H11605, [1]Products!B:E, 2, FALSE)</f>
        <v>Oatmeal Cookies</v>
      </c>
      <c r="L11605" s="2">
        <f>VLOOKUP(H11605, [1]Products!B:D, 3, FALSE)</f>
        <v>19</v>
      </c>
      <c r="M11605" s="2">
        <f>Table1[[#This Row],[Quantity Purchased]] * Table1[[#This Row],[Unit Price]]</f>
        <v>10396</v>
      </c>
      <c r="N11605" s="2">
        <f>VLOOKUP(H11605, [1]Products!B:E, 4, FALSE)</f>
        <v>23</v>
      </c>
      <c r="O11605" t="str">
        <f>TEXT(Table1[[#This Row],[Transaction Date]], "yyyy-mm")</f>
        <v>2024-12</v>
      </c>
      <c r="P11605" s="1">
        <f ca="1">YEAR(TODAY()) - YEAR(Table1[[#This Row],[Buyer Date of Birth]])</f>
        <v>30</v>
      </c>
      <c r="Q11605" s="2">
        <f>Table1[[#This Row],[Total Revenue]] - Table1[[#This Row],[Total Cost]]</f>
        <v>10377</v>
      </c>
    </row>
    <row r="11606" spans="1:17" x14ac:dyDescent="0.25">
      <c r="A11606" s="1">
        <v>45654</v>
      </c>
      <c r="B11606" t="s">
        <v>43</v>
      </c>
      <c r="C11606" t="s">
        <v>1307</v>
      </c>
      <c r="D11606" t="s">
        <v>100</v>
      </c>
      <c r="E11606" s="1">
        <v>19334</v>
      </c>
      <c r="F11606" t="s">
        <v>40</v>
      </c>
      <c r="G11606">
        <v>176</v>
      </c>
      <c r="H11606" t="s">
        <v>35</v>
      </c>
      <c r="I11606" t="s">
        <v>30</v>
      </c>
      <c r="J11606" t="s">
        <v>24</v>
      </c>
      <c r="K11606" t="str">
        <f>VLOOKUP(H11606, [1]Products!B:E, 2, FALSE)</f>
        <v>Caramel Biscuits</v>
      </c>
      <c r="L11606" s="2">
        <f>VLOOKUP(H11606, [1]Products!B:D, 3, FALSE)</f>
        <v>18</v>
      </c>
      <c r="M11606" s="2">
        <f>Table1[[#This Row],[Quantity Purchased]] * Table1[[#This Row],[Unit Price]]</f>
        <v>3872</v>
      </c>
      <c r="N11606" s="2">
        <f>VLOOKUP(H11606, [1]Products!B:E, 4, FALSE)</f>
        <v>22</v>
      </c>
      <c r="O11606" t="str">
        <f>TEXT(Table1[[#This Row],[Transaction Date]], "yyyy-mm")</f>
        <v>2024-12</v>
      </c>
      <c r="P11606" s="1">
        <f ca="1">YEAR(TODAY()) - YEAR(Table1[[#This Row],[Buyer Date of Birth]])</f>
        <v>73</v>
      </c>
      <c r="Q11606" s="2">
        <f>Table1[[#This Row],[Total Revenue]] - Table1[[#This Row],[Total Cost]]</f>
        <v>3854</v>
      </c>
    </row>
    <row r="11607" spans="1:17" x14ac:dyDescent="0.25">
      <c r="A11607" s="1">
        <v>45631</v>
      </c>
      <c r="B11607" t="s">
        <v>123</v>
      </c>
      <c r="C11607" t="s">
        <v>885</v>
      </c>
      <c r="D11607" t="s">
        <v>100</v>
      </c>
      <c r="E11607" s="1">
        <v>30324</v>
      </c>
      <c r="F11607" t="s">
        <v>28</v>
      </c>
      <c r="G11607">
        <v>427</v>
      </c>
      <c r="H11607" t="s">
        <v>41</v>
      </c>
      <c r="I11607" t="s">
        <v>55</v>
      </c>
      <c r="J11607" t="s">
        <v>24</v>
      </c>
      <c r="K11607" t="str">
        <f>VLOOKUP(H11607, [1]Products!B:E, 2, FALSE)</f>
        <v>Ginger Snaps</v>
      </c>
      <c r="L11607" s="2">
        <f>VLOOKUP(H11607, [1]Products!B:D, 3, FALSE)</f>
        <v>14</v>
      </c>
      <c r="M11607" s="2">
        <f>Table1[[#This Row],[Quantity Purchased]] * Table1[[#This Row],[Unit Price]]</f>
        <v>11956</v>
      </c>
      <c r="N11607" s="2">
        <f>VLOOKUP(H11607, [1]Products!B:E, 4, FALSE)</f>
        <v>28</v>
      </c>
      <c r="O11607" t="str">
        <f>TEXT(Table1[[#This Row],[Transaction Date]], "yyyy-mm")</f>
        <v>2024-12</v>
      </c>
      <c r="P11607" s="1">
        <f ca="1">YEAR(TODAY()) - YEAR(Table1[[#This Row],[Buyer Date of Birth]])</f>
        <v>42</v>
      </c>
      <c r="Q11607" s="2">
        <f>Table1[[#This Row],[Total Revenue]] - Table1[[#This Row],[Total Cost]]</f>
        <v>11942</v>
      </c>
    </row>
    <row r="11608" spans="1:17" x14ac:dyDescent="0.25">
      <c r="A11608" s="1">
        <v>45629</v>
      </c>
      <c r="B11608" t="s">
        <v>1423</v>
      </c>
      <c r="C11608" t="s">
        <v>464</v>
      </c>
      <c r="D11608" t="s">
        <v>34</v>
      </c>
      <c r="E11608" s="1">
        <v>28420</v>
      </c>
      <c r="F11608" t="s">
        <v>75</v>
      </c>
      <c r="G11608">
        <v>168</v>
      </c>
      <c r="H11608" t="s">
        <v>22</v>
      </c>
      <c r="I11608" t="s">
        <v>30</v>
      </c>
      <c r="J11608" t="s">
        <v>31</v>
      </c>
      <c r="K11608" t="str">
        <f>VLOOKUP(H11608, [1]Products!B:E, 2, FALSE)</f>
        <v>Cinnamon Swirls</v>
      </c>
      <c r="L11608" s="2">
        <f>VLOOKUP(H11608, [1]Products!B:D, 3, FALSE)</f>
        <v>10</v>
      </c>
      <c r="M11608" s="2">
        <f>Table1[[#This Row],[Quantity Purchased]] * Table1[[#This Row],[Unit Price]]</f>
        <v>2352</v>
      </c>
      <c r="N11608" s="2">
        <f>VLOOKUP(H11608, [1]Products!B:E, 4, FALSE)</f>
        <v>14</v>
      </c>
      <c r="O11608" t="str">
        <f>TEXT(Table1[[#This Row],[Transaction Date]], "yyyy-mm")</f>
        <v>2024-12</v>
      </c>
      <c r="P11608" s="1">
        <f ca="1">YEAR(TODAY()) - YEAR(Table1[[#This Row],[Buyer Date of Birth]])</f>
        <v>48</v>
      </c>
      <c r="Q11608" s="2">
        <f>Table1[[#This Row],[Total Revenue]] - Table1[[#This Row],[Total Cost]]</f>
        <v>2342</v>
      </c>
    </row>
    <row r="11609" spans="1:17" x14ac:dyDescent="0.25">
      <c r="A11609" s="1">
        <v>45653</v>
      </c>
      <c r="B11609" t="s">
        <v>157</v>
      </c>
      <c r="C11609" t="s">
        <v>1379</v>
      </c>
      <c r="D11609" t="s">
        <v>89</v>
      </c>
      <c r="E11609" s="1">
        <v>25991</v>
      </c>
      <c r="F11609" t="s">
        <v>75</v>
      </c>
      <c r="G11609">
        <v>473</v>
      </c>
      <c r="H11609" t="s">
        <v>49</v>
      </c>
      <c r="I11609" t="s">
        <v>55</v>
      </c>
      <c r="J11609" t="s">
        <v>24</v>
      </c>
      <c r="K11609" t="str">
        <f>VLOOKUP(H11609, [1]Products!B:E, 2, FALSE)</f>
        <v>Butter Crunch</v>
      </c>
      <c r="L11609" s="2">
        <f>VLOOKUP(H11609, [1]Products!B:D, 3, FALSE)</f>
        <v>10</v>
      </c>
      <c r="M11609" s="2">
        <f>Table1[[#This Row],[Quantity Purchased]] * Table1[[#This Row],[Unit Price]]</f>
        <v>5203</v>
      </c>
      <c r="N11609" s="2">
        <f>VLOOKUP(H11609, [1]Products!B:E, 4, FALSE)</f>
        <v>11</v>
      </c>
      <c r="O11609" t="str">
        <f>TEXT(Table1[[#This Row],[Transaction Date]], "yyyy-mm")</f>
        <v>2024-12</v>
      </c>
      <c r="P11609" s="1">
        <f ca="1">YEAR(TODAY()) - YEAR(Table1[[#This Row],[Buyer Date of Birth]])</f>
        <v>54</v>
      </c>
      <c r="Q11609" s="2">
        <f>Table1[[#This Row],[Total Revenue]] - Table1[[#This Row],[Total Cost]]</f>
        <v>5193</v>
      </c>
    </row>
    <row r="11610" spans="1:17" x14ac:dyDescent="0.25">
      <c r="A11610" s="1">
        <v>45657</v>
      </c>
      <c r="B11610" t="s">
        <v>257</v>
      </c>
      <c r="C11610" t="s">
        <v>1491</v>
      </c>
      <c r="D11610" t="s">
        <v>89</v>
      </c>
      <c r="E11610" s="1">
        <v>26150</v>
      </c>
      <c r="F11610" t="s">
        <v>40</v>
      </c>
      <c r="G11610">
        <v>153</v>
      </c>
      <c r="H11610" t="s">
        <v>66</v>
      </c>
      <c r="I11610" t="s">
        <v>46</v>
      </c>
      <c r="J11610" t="s">
        <v>24</v>
      </c>
      <c r="K11610" t="str">
        <f>VLOOKUP(H11610, [1]Products!B:E, 2, FALSE)</f>
        <v>Oatmeal Cookies</v>
      </c>
      <c r="L11610" s="2">
        <f>VLOOKUP(H11610, [1]Products!B:D, 3, FALSE)</f>
        <v>19</v>
      </c>
      <c r="M11610" s="2">
        <f>Table1[[#This Row],[Quantity Purchased]] * Table1[[#This Row],[Unit Price]]</f>
        <v>3519</v>
      </c>
      <c r="N11610" s="2">
        <f>VLOOKUP(H11610, [1]Products!B:E, 4, FALSE)</f>
        <v>23</v>
      </c>
      <c r="O11610" t="str">
        <f>TEXT(Table1[[#This Row],[Transaction Date]], "yyyy-mm")</f>
        <v>2024-12</v>
      </c>
      <c r="P11610" s="1">
        <f ca="1">YEAR(TODAY()) - YEAR(Table1[[#This Row],[Buyer Date of Birth]])</f>
        <v>54</v>
      </c>
      <c r="Q11610" s="2">
        <f>Table1[[#This Row],[Total Revenue]] - Table1[[#This Row],[Total Cost]]</f>
        <v>3500</v>
      </c>
    </row>
    <row r="11611" spans="1:17" x14ac:dyDescent="0.25">
      <c r="A11611" s="1">
        <v>45653</v>
      </c>
      <c r="B11611" t="s">
        <v>447</v>
      </c>
      <c r="C11611" t="s">
        <v>607</v>
      </c>
      <c r="D11611" t="s">
        <v>78</v>
      </c>
      <c r="E11611" s="1">
        <v>27357</v>
      </c>
      <c r="F11611" t="s">
        <v>28</v>
      </c>
      <c r="G11611">
        <v>482</v>
      </c>
      <c r="H11611" t="s">
        <v>41</v>
      </c>
      <c r="I11611" t="s">
        <v>30</v>
      </c>
      <c r="J11611" t="s">
        <v>37</v>
      </c>
      <c r="K11611" t="str">
        <f>VLOOKUP(H11611, [1]Products!B:E, 2, FALSE)</f>
        <v>Ginger Snaps</v>
      </c>
      <c r="L11611" s="2">
        <f>VLOOKUP(H11611, [1]Products!B:D, 3, FALSE)</f>
        <v>14</v>
      </c>
      <c r="M11611" s="2">
        <f>Table1[[#This Row],[Quantity Purchased]] * Table1[[#This Row],[Unit Price]]</f>
        <v>13496</v>
      </c>
      <c r="N11611" s="2">
        <f>VLOOKUP(H11611, [1]Products!B:E, 4, FALSE)</f>
        <v>28</v>
      </c>
      <c r="O11611" t="str">
        <f>TEXT(Table1[[#This Row],[Transaction Date]], "yyyy-mm")</f>
        <v>2024-12</v>
      </c>
      <c r="P11611" s="1">
        <f ca="1">YEAR(TODAY()) - YEAR(Table1[[#This Row],[Buyer Date of Birth]])</f>
        <v>51</v>
      </c>
      <c r="Q11611" s="2">
        <f>Table1[[#This Row],[Total Revenue]] - Table1[[#This Row],[Total Cost]]</f>
        <v>13482</v>
      </c>
    </row>
    <row r="11612" spans="1:17" x14ac:dyDescent="0.25">
      <c r="A11612" s="1">
        <v>45646</v>
      </c>
      <c r="B11612" t="s">
        <v>261</v>
      </c>
      <c r="C11612" t="s">
        <v>179</v>
      </c>
      <c r="D11612" t="s">
        <v>100</v>
      </c>
      <c r="E11612" s="1">
        <v>33677</v>
      </c>
      <c r="F11612" t="s">
        <v>21</v>
      </c>
      <c r="G11612">
        <v>314</v>
      </c>
      <c r="H11612" t="s">
        <v>35</v>
      </c>
      <c r="I11612" t="s">
        <v>30</v>
      </c>
      <c r="J11612" t="s">
        <v>24</v>
      </c>
      <c r="K11612" t="str">
        <f>VLOOKUP(H11612, [1]Products!B:E, 2, FALSE)</f>
        <v>Caramel Biscuits</v>
      </c>
      <c r="L11612" s="2">
        <f>VLOOKUP(H11612, [1]Products!B:D, 3, FALSE)</f>
        <v>18</v>
      </c>
      <c r="M11612" s="2">
        <f>Table1[[#This Row],[Quantity Purchased]] * Table1[[#This Row],[Unit Price]]</f>
        <v>6908</v>
      </c>
      <c r="N11612" s="2">
        <f>VLOOKUP(H11612, [1]Products!B:E, 4, FALSE)</f>
        <v>22</v>
      </c>
      <c r="O11612" t="str">
        <f>TEXT(Table1[[#This Row],[Transaction Date]], "yyyy-mm")</f>
        <v>2024-12</v>
      </c>
      <c r="P11612" s="1">
        <f ca="1">YEAR(TODAY()) - YEAR(Table1[[#This Row],[Buyer Date of Birth]])</f>
        <v>33</v>
      </c>
      <c r="Q11612" s="2">
        <f>Table1[[#This Row],[Total Revenue]] - Table1[[#This Row],[Total Cost]]</f>
        <v>6890</v>
      </c>
    </row>
    <row r="11613" spans="1:17" x14ac:dyDescent="0.25">
      <c r="A11613" s="1">
        <v>45628</v>
      </c>
      <c r="B11613" t="s">
        <v>96</v>
      </c>
      <c r="C11613" t="s">
        <v>760</v>
      </c>
      <c r="D11613" t="s">
        <v>84</v>
      </c>
      <c r="E11613" s="1">
        <v>27817</v>
      </c>
      <c r="F11613" t="s">
        <v>40</v>
      </c>
      <c r="G11613">
        <v>377</v>
      </c>
      <c r="H11613" t="s">
        <v>71</v>
      </c>
      <c r="I11613" t="s">
        <v>23</v>
      </c>
      <c r="J11613" t="s">
        <v>37</v>
      </c>
      <c r="K11613" t="str">
        <f>VLOOKUP(H11613, [1]Products!B:E, 2, FALSE)</f>
        <v>Peanut Butter Bites</v>
      </c>
      <c r="L11613" s="2">
        <f>VLOOKUP(H11613, [1]Products!B:D, 3, FALSE)</f>
        <v>5</v>
      </c>
      <c r="M11613" s="2">
        <f>Table1[[#This Row],[Quantity Purchased]] * Table1[[#This Row],[Unit Price]]</f>
        <v>2639</v>
      </c>
      <c r="N11613" s="2">
        <f>VLOOKUP(H11613, [1]Products!B:E, 4, FALSE)</f>
        <v>7</v>
      </c>
      <c r="O11613" t="str">
        <f>TEXT(Table1[[#This Row],[Transaction Date]], "yyyy-mm")</f>
        <v>2024-12</v>
      </c>
      <c r="P11613" s="1">
        <f ca="1">YEAR(TODAY()) - YEAR(Table1[[#This Row],[Buyer Date of Birth]])</f>
        <v>49</v>
      </c>
      <c r="Q11613" s="2">
        <f>Table1[[#This Row],[Total Revenue]] - Table1[[#This Row],[Total Cost]]</f>
        <v>2634</v>
      </c>
    </row>
    <row r="11614" spans="1:17" x14ac:dyDescent="0.25">
      <c r="A11614" s="1">
        <v>45630</v>
      </c>
      <c r="B11614" t="s">
        <v>123</v>
      </c>
      <c r="C11614" t="s">
        <v>227</v>
      </c>
      <c r="D11614" t="s">
        <v>53</v>
      </c>
      <c r="E11614" s="1">
        <v>35425</v>
      </c>
      <c r="F11614" t="s">
        <v>75</v>
      </c>
      <c r="G11614">
        <v>230</v>
      </c>
      <c r="H11614" t="s">
        <v>41</v>
      </c>
      <c r="I11614" t="s">
        <v>55</v>
      </c>
      <c r="J11614" t="s">
        <v>31</v>
      </c>
      <c r="K11614" t="str">
        <f>VLOOKUP(H11614, [1]Products!B:E, 2, FALSE)</f>
        <v>Ginger Snaps</v>
      </c>
      <c r="L11614" s="2">
        <f>VLOOKUP(H11614, [1]Products!B:D, 3, FALSE)</f>
        <v>14</v>
      </c>
      <c r="M11614" s="2">
        <f>Table1[[#This Row],[Quantity Purchased]] * Table1[[#This Row],[Unit Price]]</f>
        <v>6440</v>
      </c>
      <c r="N11614" s="2">
        <f>VLOOKUP(H11614, [1]Products!B:E, 4, FALSE)</f>
        <v>28</v>
      </c>
      <c r="O11614" t="str">
        <f>TEXT(Table1[[#This Row],[Transaction Date]], "yyyy-mm")</f>
        <v>2024-12</v>
      </c>
      <c r="P11614" s="1">
        <f ca="1">YEAR(TODAY()) - YEAR(Table1[[#This Row],[Buyer Date of Birth]])</f>
        <v>29</v>
      </c>
      <c r="Q11614" s="2">
        <f>Table1[[#This Row],[Total Revenue]] - Table1[[#This Row],[Total Cost]]</f>
        <v>6426</v>
      </c>
    </row>
    <row r="11615" spans="1:17" x14ac:dyDescent="0.25">
      <c r="A11615" s="1">
        <v>45631</v>
      </c>
      <c r="B11615" t="s">
        <v>447</v>
      </c>
      <c r="C11615" t="s">
        <v>949</v>
      </c>
      <c r="D11615" t="s">
        <v>100</v>
      </c>
      <c r="E11615" s="1">
        <v>38028</v>
      </c>
      <c r="F11615" t="s">
        <v>28</v>
      </c>
      <c r="G11615">
        <v>25</v>
      </c>
      <c r="H11615" t="s">
        <v>72</v>
      </c>
      <c r="I11615" t="s">
        <v>46</v>
      </c>
      <c r="J11615" t="s">
        <v>31</v>
      </c>
      <c r="K11615" t="str">
        <f>VLOOKUP(H11615, [1]Products!B:E, 2, FALSE)</f>
        <v>Choco Delight</v>
      </c>
      <c r="L11615" s="2">
        <f>VLOOKUP(H11615, [1]Products!B:D, 3, FALSE)</f>
        <v>3</v>
      </c>
      <c r="M11615" s="2">
        <f>Table1[[#This Row],[Quantity Purchased]] * Table1[[#This Row],[Unit Price]]</f>
        <v>125</v>
      </c>
      <c r="N11615" s="2">
        <f>VLOOKUP(H11615, [1]Products!B:E, 4, FALSE)</f>
        <v>5</v>
      </c>
      <c r="O11615" t="str">
        <f>TEXT(Table1[[#This Row],[Transaction Date]], "yyyy-mm")</f>
        <v>2024-12</v>
      </c>
      <c r="P11615" s="1">
        <f ca="1">YEAR(TODAY()) - YEAR(Table1[[#This Row],[Buyer Date of Birth]])</f>
        <v>21</v>
      </c>
      <c r="Q11615" s="2">
        <f>Table1[[#This Row],[Total Revenue]] - Table1[[#This Row],[Total Cost]]</f>
        <v>122</v>
      </c>
    </row>
    <row r="11616" spans="1:17" x14ac:dyDescent="0.25">
      <c r="A11616" s="1">
        <v>45656</v>
      </c>
      <c r="B11616" t="s">
        <v>167</v>
      </c>
      <c r="C11616" t="s">
        <v>349</v>
      </c>
      <c r="D11616" t="s">
        <v>53</v>
      </c>
      <c r="E11616" s="1">
        <v>35168</v>
      </c>
      <c r="F11616" t="s">
        <v>40</v>
      </c>
      <c r="G11616">
        <v>129</v>
      </c>
      <c r="H11616" t="s">
        <v>66</v>
      </c>
      <c r="I11616" t="s">
        <v>23</v>
      </c>
      <c r="J11616" t="s">
        <v>37</v>
      </c>
      <c r="K11616" t="str">
        <f>VLOOKUP(H11616, [1]Products!B:E, 2, FALSE)</f>
        <v>Oatmeal Cookies</v>
      </c>
      <c r="L11616" s="2">
        <f>VLOOKUP(H11616, [1]Products!B:D, 3, FALSE)</f>
        <v>19</v>
      </c>
      <c r="M11616" s="2">
        <f>Table1[[#This Row],[Quantity Purchased]] * Table1[[#This Row],[Unit Price]]</f>
        <v>2967</v>
      </c>
      <c r="N11616" s="2">
        <f>VLOOKUP(H11616, [1]Products!B:E, 4, FALSE)</f>
        <v>23</v>
      </c>
      <c r="O11616" t="str">
        <f>TEXT(Table1[[#This Row],[Transaction Date]], "yyyy-mm")</f>
        <v>2024-12</v>
      </c>
      <c r="P11616" s="1">
        <f ca="1">YEAR(TODAY()) - YEAR(Table1[[#This Row],[Buyer Date of Birth]])</f>
        <v>29</v>
      </c>
      <c r="Q11616" s="2">
        <f>Table1[[#This Row],[Total Revenue]] - Table1[[#This Row],[Total Cost]]</f>
        <v>2948</v>
      </c>
    </row>
    <row r="11617" spans="1:17" x14ac:dyDescent="0.25">
      <c r="A11617" s="1">
        <v>45634</v>
      </c>
      <c r="B11617" t="s">
        <v>1094</v>
      </c>
      <c r="C11617" t="s">
        <v>116</v>
      </c>
      <c r="D11617" t="s">
        <v>58</v>
      </c>
      <c r="E11617" s="1">
        <v>29123</v>
      </c>
      <c r="F11617" t="s">
        <v>21</v>
      </c>
      <c r="G11617">
        <v>497</v>
      </c>
      <c r="H11617" t="s">
        <v>66</v>
      </c>
      <c r="I11617" t="s">
        <v>23</v>
      </c>
      <c r="J11617" t="s">
        <v>37</v>
      </c>
      <c r="K11617" t="str">
        <f>VLOOKUP(H11617, [1]Products!B:E, 2, FALSE)</f>
        <v>Oatmeal Cookies</v>
      </c>
      <c r="L11617" s="2">
        <f>VLOOKUP(H11617, [1]Products!B:D, 3, FALSE)</f>
        <v>19</v>
      </c>
      <c r="M11617" s="2">
        <f>Table1[[#This Row],[Quantity Purchased]] * Table1[[#This Row],[Unit Price]]</f>
        <v>11431</v>
      </c>
      <c r="N11617" s="2">
        <f>VLOOKUP(H11617, [1]Products!B:E, 4, FALSE)</f>
        <v>23</v>
      </c>
      <c r="O11617" t="str">
        <f>TEXT(Table1[[#This Row],[Transaction Date]], "yyyy-mm")</f>
        <v>2024-12</v>
      </c>
      <c r="P11617" s="1">
        <f ca="1">YEAR(TODAY()) - YEAR(Table1[[#This Row],[Buyer Date of Birth]])</f>
        <v>46</v>
      </c>
      <c r="Q11617" s="2">
        <f>Table1[[#This Row],[Total Revenue]] - Table1[[#This Row],[Total Cost]]</f>
        <v>11412</v>
      </c>
    </row>
    <row r="11618" spans="1:17" x14ac:dyDescent="0.25">
      <c r="A11618" s="1">
        <v>45641</v>
      </c>
      <c r="B11618" t="s">
        <v>123</v>
      </c>
      <c r="C11618" t="s">
        <v>219</v>
      </c>
      <c r="D11618" t="s">
        <v>62</v>
      </c>
      <c r="E11618" s="1">
        <v>24887</v>
      </c>
      <c r="F11618" t="s">
        <v>40</v>
      </c>
      <c r="G11618">
        <v>246</v>
      </c>
      <c r="H11618" t="s">
        <v>35</v>
      </c>
      <c r="I11618" t="s">
        <v>59</v>
      </c>
      <c r="J11618" t="s">
        <v>24</v>
      </c>
      <c r="K11618" t="str">
        <f>VLOOKUP(H11618, [1]Products!B:E, 2, FALSE)</f>
        <v>Caramel Biscuits</v>
      </c>
      <c r="L11618" s="2">
        <f>VLOOKUP(H11618, [1]Products!B:D, 3, FALSE)</f>
        <v>18</v>
      </c>
      <c r="M11618" s="2">
        <f>Table1[[#This Row],[Quantity Purchased]] * Table1[[#This Row],[Unit Price]]</f>
        <v>5412</v>
      </c>
      <c r="N11618" s="2">
        <f>VLOOKUP(H11618, [1]Products!B:E, 4, FALSE)</f>
        <v>22</v>
      </c>
      <c r="O11618" t="str">
        <f>TEXT(Table1[[#This Row],[Transaction Date]], "yyyy-mm")</f>
        <v>2024-12</v>
      </c>
      <c r="P11618" s="1">
        <f ca="1">YEAR(TODAY()) - YEAR(Table1[[#This Row],[Buyer Date of Birth]])</f>
        <v>57</v>
      </c>
      <c r="Q11618" s="2">
        <f>Table1[[#This Row],[Total Revenue]] - Table1[[#This Row],[Total Cost]]</f>
        <v>5394</v>
      </c>
    </row>
    <row r="11619" spans="1:17" x14ac:dyDescent="0.25">
      <c r="A11619" s="1">
        <v>45657</v>
      </c>
      <c r="B11619" t="s">
        <v>98</v>
      </c>
      <c r="C11619" t="s">
        <v>97</v>
      </c>
      <c r="D11619" t="s">
        <v>78</v>
      </c>
      <c r="E11619" s="1">
        <v>29911</v>
      </c>
      <c r="F11619" t="s">
        <v>75</v>
      </c>
      <c r="G11619">
        <v>15</v>
      </c>
      <c r="H11619" t="s">
        <v>54</v>
      </c>
      <c r="I11619" t="s">
        <v>59</v>
      </c>
      <c r="J11619" t="s">
        <v>24</v>
      </c>
      <c r="K11619" t="str">
        <f>VLOOKUP(H11619, [1]Products!B:E, 2, FALSE)</f>
        <v>Lemon Crisps</v>
      </c>
      <c r="L11619" s="2">
        <f>VLOOKUP(H11619, [1]Products!B:D, 3, FALSE)</f>
        <v>7</v>
      </c>
      <c r="M11619" s="2">
        <f>Table1[[#This Row],[Quantity Purchased]] * Table1[[#This Row],[Unit Price]]</f>
        <v>135</v>
      </c>
      <c r="N11619" s="2">
        <f>VLOOKUP(H11619, [1]Products!B:E, 4, FALSE)</f>
        <v>9</v>
      </c>
      <c r="O11619" t="str">
        <f>TEXT(Table1[[#This Row],[Transaction Date]], "yyyy-mm")</f>
        <v>2024-12</v>
      </c>
      <c r="P11619" s="1">
        <f ca="1">YEAR(TODAY()) - YEAR(Table1[[#This Row],[Buyer Date of Birth]])</f>
        <v>44</v>
      </c>
      <c r="Q11619" s="2">
        <f>Table1[[#This Row],[Total Revenue]] - Table1[[#This Row],[Total Cost]]</f>
        <v>128</v>
      </c>
    </row>
    <row r="11620" spans="1:17" x14ac:dyDescent="0.25">
      <c r="A11620" s="1">
        <v>45649</v>
      </c>
      <c r="B11620" t="s">
        <v>431</v>
      </c>
      <c r="C11620" t="s">
        <v>1110</v>
      </c>
      <c r="D11620" t="s">
        <v>45</v>
      </c>
      <c r="E11620" s="1">
        <v>18885</v>
      </c>
      <c r="F11620" t="s">
        <v>40</v>
      </c>
      <c r="G11620">
        <v>388</v>
      </c>
      <c r="H11620" t="s">
        <v>29</v>
      </c>
      <c r="I11620" t="s">
        <v>36</v>
      </c>
      <c r="J11620" t="s">
        <v>31</v>
      </c>
      <c r="K11620" t="str">
        <f>VLOOKUP(H11620, [1]Products!B:E, 2, FALSE)</f>
        <v>Shortbread</v>
      </c>
      <c r="L11620" s="2">
        <f>VLOOKUP(H11620, [1]Products!B:D, 3, FALSE)</f>
        <v>10</v>
      </c>
      <c r="M11620" s="2">
        <f>Table1[[#This Row],[Quantity Purchased]] * Table1[[#This Row],[Unit Price]]</f>
        <v>17460</v>
      </c>
      <c r="N11620" s="2">
        <f>VLOOKUP(H11620, [1]Products!B:E, 4, FALSE)</f>
        <v>45</v>
      </c>
      <c r="O11620" t="str">
        <f>TEXT(Table1[[#This Row],[Transaction Date]], "yyyy-mm")</f>
        <v>2024-12</v>
      </c>
      <c r="P11620" s="1">
        <f ca="1">YEAR(TODAY()) - YEAR(Table1[[#This Row],[Buyer Date of Birth]])</f>
        <v>74</v>
      </c>
      <c r="Q11620" s="2">
        <f>Table1[[#This Row],[Total Revenue]] - Table1[[#This Row],[Total Cost]]</f>
        <v>17450</v>
      </c>
    </row>
    <row r="11621" spans="1:17" x14ac:dyDescent="0.25">
      <c r="A11621" s="1">
        <v>45636</v>
      </c>
      <c r="B11621" t="s">
        <v>73</v>
      </c>
      <c r="C11621" t="s">
        <v>502</v>
      </c>
      <c r="D11621" t="s">
        <v>62</v>
      </c>
      <c r="E11621" s="1">
        <v>28247</v>
      </c>
      <c r="F11621" t="s">
        <v>28</v>
      </c>
      <c r="G11621">
        <v>189</v>
      </c>
      <c r="H11621" t="s">
        <v>29</v>
      </c>
      <c r="I11621" t="s">
        <v>23</v>
      </c>
      <c r="J11621" t="s">
        <v>24</v>
      </c>
      <c r="K11621" t="str">
        <f>VLOOKUP(H11621, [1]Products!B:E, 2, FALSE)</f>
        <v>Shortbread</v>
      </c>
      <c r="L11621" s="2">
        <f>VLOOKUP(H11621, [1]Products!B:D, 3, FALSE)</f>
        <v>10</v>
      </c>
      <c r="M11621" s="2">
        <f>Table1[[#This Row],[Quantity Purchased]] * Table1[[#This Row],[Unit Price]]</f>
        <v>8505</v>
      </c>
      <c r="N11621" s="2">
        <f>VLOOKUP(H11621, [1]Products!B:E, 4, FALSE)</f>
        <v>45</v>
      </c>
      <c r="O11621" t="str">
        <f>TEXT(Table1[[#This Row],[Transaction Date]], "yyyy-mm")</f>
        <v>2024-12</v>
      </c>
      <c r="P11621" s="1">
        <f ca="1">YEAR(TODAY()) - YEAR(Table1[[#This Row],[Buyer Date of Birth]])</f>
        <v>48</v>
      </c>
      <c r="Q11621" s="2">
        <f>Table1[[#This Row],[Total Revenue]] - Table1[[#This Row],[Total Cost]]</f>
        <v>8495</v>
      </c>
    </row>
    <row r="11622" spans="1:17" x14ac:dyDescent="0.25">
      <c r="A11622" s="1">
        <v>45633</v>
      </c>
      <c r="B11622" t="s">
        <v>79</v>
      </c>
      <c r="C11622" t="s">
        <v>252</v>
      </c>
      <c r="D11622" t="s">
        <v>53</v>
      </c>
      <c r="E11622" s="1">
        <v>34733</v>
      </c>
      <c r="F11622" t="s">
        <v>28</v>
      </c>
      <c r="G11622">
        <v>167</v>
      </c>
      <c r="H11622" t="s">
        <v>54</v>
      </c>
      <c r="I11622" t="s">
        <v>55</v>
      </c>
      <c r="J11622" t="s">
        <v>24</v>
      </c>
      <c r="K11622" t="str">
        <f>VLOOKUP(H11622, [1]Products!B:E, 2, FALSE)</f>
        <v>Lemon Crisps</v>
      </c>
      <c r="L11622" s="2">
        <f>VLOOKUP(H11622, [1]Products!B:D, 3, FALSE)</f>
        <v>7</v>
      </c>
      <c r="M11622" s="2">
        <f>Table1[[#This Row],[Quantity Purchased]] * Table1[[#This Row],[Unit Price]]</f>
        <v>1503</v>
      </c>
      <c r="N11622" s="2">
        <f>VLOOKUP(H11622, [1]Products!B:E, 4, FALSE)</f>
        <v>9</v>
      </c>
      <c r="O11622" t="str">
        <f>TEXT(Table1[[#This Row],[Transaction Date]], "yyyy-mm")</f>
        <v>2024-12</v>
      </c>
      <c r="P11622" s="1">
        <f ca="1">YEAR(TODAY()) - YEAR(Table1[[#This Row],[Buyer Date of Birth]])</f>
        <v>30</v>
      </c>
      <c r="Q11622" s="2">
        <f>Table1[[#This Row],[Total Revenue]] - Table1[[#This Row],[Total Cost]]</f>
        <v>1496</v>
      </c>
    </row>
    <row r="11623" spans="1:17" x14ac:dyDescent="0.25">
      <c r="A11623" s="1">
        <v>45631</v>
      </c>
      <c r="B11623" t="s">
        <v>1374</v>
      </c>
      <c r="C11623" t="s">
        <v>1029</v>
      </c>
      <c r="D11623" t="s">
        <v>53</v>
      </c>
      <c r="E11623" s="1">
        <v>37535</v>
      </c>
      <c r="F11623" t="s">
        <v>21</v>
      </c>
      <c r="G11623">
        <v>246</v>
      </c>
      <c r="H11623" t="s">
        <v>29</v>
      </c>
      <c r="I11623" t="s">
        <v>23</v>
      </c>
      <c r="J11623" t="s">
        <v>37</v>
      </c>
      <c r="K11623" t="str">
        <f>VLOOKUP(H11623, [1]Products!B:E, 2, FALSE)</f>
        <v>Shortbread</v>
      </c>
      <c r="L11623" s="2">
        <f>VLOOKUP(H11623, [1]Products!B:D, 3, FALSE)</f>
        <v>10</v>
      </c>
      <c r="M11623" s="2">
        <f>Table1[[#This Row],[Quantity Purchased]] * Table1[[#This Row],[Unit Price]]</f>
        <v>11070</v>
      </c>
      <c r="N11623" s="2">
        <f>VLOOKUP(H11623, [1]Products!B:E, 4, FALSE)</f>
        <v>45</v>
      </c>
      <c r="O11623" t="str">
        <f>TEXT(Table1[[#This Row],[Transaction Date]], "yyyy-mm")</f>
        <v>2024-12</v>
      </c>
      <c r="P11623" s="1">
        <f ca="1">YEAR(TODAY()) - YEAR(Table1[[#This Row],[Buyer Date of Birth]])</f>
        <v>23</v>
      </c>
      <c r="Q11623" s="2">
        <f>Table1[[#This Row],[Total Revenue]] - Table1[[#This Row],[Total Cost]]</f>
        <v>11060</v>
      </c>
    </row>
    <row r="11624" spans="1:17" x14ac:dyDescent="0.25">
      <c r="A11624" s="1">
        <v>45651</v>
      </c>
      <c r="B11624" t="s">
        <v>297</v>
      </c>
      <c r="C11624" t="s">
        <v>467</v>
      </c>
      <c r="D11624" t="s">
        <v>34</v>
      </c>
      <c r="E11624" s="1">
        <v>20856</v>
      </c>
      <c r="F11624" t="s">
        <v>28</v>
      </c>
      <c r="G11624">
        <v>133</v>
      </c>
      <c r="H11624" t="s">
        <v>29</v>
      </c>
      <c r="I11624" t="s">
        <v>36</v>
      </c>
      <c r="J11624" t="s">
        <v>24</v>
      </c>
      <c r="K11624" t="str">
        <f>VLOOKUP(H11624, [1]Products!B:E, 2, FALSE)</f>
        <v>Shortbread</v>
      </c>
      <c r="L11624" s="2">
        <f>VLOOKUP(H11624, [1]Products!B:D, 3, FALSE)</f>
        <v>10</v>
      </c>
      <c r="M11624" s="2">
        <f>Table1[[#This Row],[Quantity Purchased]] * Table1[[#This Row],[Unit Price]]</f>
        <v>5985</v>
      </c>
      <c r="N11624" s="2">
        <f>VLOOKUP(H11624, [1]Products!B:E, 4, FALSE)</f>
        <v>45</v>
      </c>
      <c r="O11624" t="str">
        <f>TEXT(Table1[[#This Row],[Transaction Date]], "yyyy-mm")</f>
        <v>2024-12</v>
      </c>
      <c r="P11624" s="1">
        <f ca="1">YEAR(TODAY()) - YEAR(Table1[[#This Row],[Buyer Date of Birth]])</f>
        <v>68</v>
      </c>
      <c r="Q11624" s="2">
        <f>Table1[[#This Row],[Total Revenue]] - Table1[[#This Row],[Total Cost]]</f>
        <v>5975</v>
      </c>
    </row>
    <row r="11625" spans="1:17" x14ac:dyDescent="0.25">
      <c r="A11625" s="1">
        <v>45641</v>
      </c>
      <c r="B11625" t="s">
        <v>67</v>
      </c>
      <c r="C11625" t="s">
        <v>948</v>
      </c>
      <c r="D11625" t="s">
        <v>84</v>
      </c>
      <c r="E11625" s="1">
        <v>21053</v>
      </c>
      <c r="F11625" t="s">
        <v>75</v>
      </c>
      <c r="G11625">
        <v>37</v>
      </c>
      <c r="H11625" t="s">
        <v>71</v>
      </c>
      <c r="I11625" t="s">
        <v>46</v>
      </c>
      <c r="J11625" t="s">
        <v>31</v>
      </c>
      <c r="K11625" t="str">
        <f>VLOOKUP(H11625, [1]Products!B:E, 2, FALSE)</f>
        <v>Peanut Butter Bites</v>
      </c>
      <c r="L11625" s="2">
        <f>VLOOKUP(H11625, [1]Products!B:D, 3, FALSE)</f>
        <v>5</v>
      </c>
      <c r="M11625" s="2">
        <f>Table1[[#This Row],[Quantity Purchased]] * Table1[[#This Row],[Unit Price]]</f>
        <v>259</v>
      </c>
      <c r="N11625" s="2">
        <f>VLOOKUP(H11625, [1]Products!B:E, 4, FALSE)</f>
        <v>7</v>
      </c>
      <c r="O11625" t="str">
        <f>TEXT(Table1[[#This Row],[Transaction Date]], "yyyy-mm")</f>
        <v>2024-12</v>
      </c>
      <c r="P11625" s="1">
        <f ca="1">YEAR(TODAY()) - YEAR(Table1[[#This Row],[Buyer Date of Birth]])</f>
        <v>68</v>
      </c>
      <c r="Q11625" s="2">
        <f>Table1[[#This Row],[Total Revenue]] - Table1[[#This Row],[Total Cost]]</f>
        <v>254</v>
      </c>
    </row>
    <row r="11626" spans="1:17" x14ac:dyDescent="0.25">
      <c r="A11626" s="1">
        <v>45629</v>
      </c>
      <c r="B11626" t="s">
        <v>259</v>
      </c>
      <c r="C11626" t="s">
        <v>33</v>
      </c>
      <c r="D11626" t="s">
        <v>78</v>
      </c>
      <c r="E11626" s="1">
        <v>23709</v>
      </c>
      <c r="F11626" t="s">
        <v>75</v>
      </c>
      <c r="G11626">
        <v>408</v>
      </c>
      <c r="H11626" t="s">
        <v>63</v>
      </c>
      <c r="I11626" t="s">
        <v>46</v>
      </c>
      <c r="J11626" t="s">
        <v>24</v>
      </c>
      <c r="K11626" t="str">
        <f>VLOOKUP(H11626, [1]Products!B:E, 2, FALSE)</f>
        <v>Vanilla Wafers</v>
      </c>
      <c r="L11626" s="2">
        <f>VLOOKUP(H11626, [1]Products!B:D, 3, FALSE)</f>
        <v>18</v>
      </c>
      <c r="M11626" s="2">
        <f>Table1[[#This Row],[Quantity Purchased]] * Table1[[#This Row],[Unit Price]]</f>
        <v>14688</v>
      </c>
      <c r="N11626" s="2">
        <f>VLOOKUP(H11626, [1]Products!B:E, 4, FALSE)</f>
        <v>36</v>
      </c>
      <c r="O11626" t="str">
        <f>TEXT(Table1[[#This Row],[Transaction Date]], "yyyy-mm")</f>
        <v>2024-12</v>
      </c>
      <c r="P11626" s="1">
        <f ca="1">YEAR(TODAY()) - YEAR(Table1[[#This Row],[Buyer Date of Birth]])</f>
        <v>61</v>
      </c>
      <c r="Q11626" s="2">
        <f>Table1[[#This Row],[Total Revenue]] - Table1[[#This Row],[Total Cost]]</f>
        <v>14670</v>
      </c>
    </row>
    <row r="11627" spans="1:17" x14ac:dyDescent="0.25">
      <c r="A11627" s="1">
        <v>45627</v>
      </c>
      <c r="B11627" t="s">
        <v>456</v>
      </c>
      <c r="C11627" t="s">
        <v>1126</v>
      </c>
      <c r="D11627" t="s">
        <v>62</v>
      </c>
      <c r="E11627" s="1">
        <v>30845</v>
      </c>
      <c r="F11627" t="s">
        <v>21</v>
      </c>
      <c r="G11627">
        <v>249</v>
      </c>
      <c r="H11627" t="s">
        <v>66</v>
      </c>
      <c r="I11627" t="s">
        <v>55</v>
      </c>
      <c r="J11627" t="s">
        <v>37</v>
      </c>
      <c r="K11627" t="str">
        <f>VLOOKUP(H11627, [1]Products!B:E, 2, FALSE)</f>
        <v>Oatmeal Cookies</v>
      </c>
      <c r="L11627" s="2">
        <f>VLOOKUP(H11627, [1]Products!B:D, 3, FALSE)</f>
        <v>19</v>
      </c>
      <c r="M11627" s="2">
        <f>Table1[[#This Row],[Quantity Purchased]] * Table1[[#This Row],[Unit Price]]</f>
        <v>5727</v>
      </c>
      <c r="N11627" s="2">
        <f>VLOOKUP(H11627, [1]Products!B:E, 4, FALSE)</f>
        <v>23</v>
      </c>
      <c r="O11627" t="str">
        <f>TEXT(Table1[[#This Row],[Transaction Date]], "yyyy-mm")</f>
        <v>2024-12</v>
      </c>
      <c r="P11627" s="1">
        <f ca="1">YEAR(TODAY()) - YEAR(Table1[[#This Row],[Buyer Date of Birth]])</f>
        <v>41</v>
      </c>
      <c r="Q11627" s="2">
        <f>Table1[[#This Row],[Total Revenue]] - Table1[[#This Row],[Total Cost]]</f>
        <v>5708</v>
      </c>
    </row>
    <row r="11628" spans="1:17" x14ac:dyDescent="0.25">
      <c r="A11628" s="1">
        <v>45632</v>
      </c>
      <c r="B11628" t="s">
        <v>379</v>
      </c>
      <c r="C11628" t="s">
        <v>131</v>
      </c>
      <c r="D11628" t="s">
        <v>84</v>
      </c>
      <c r="E11628" s="1">
        <v>35599</v>
      </c>
      <c r="F11628" t="s">
        <v>75</v>
      </c>
      <c r="G11628">
        <v>294</v>
      </c>
      <c r="H11628" t="s">
        <v>41</v>
      </c>
      <c r="I11628" t="s">
        <v>30</v>
      </c>
      <c r="J11628" t="s">
        <v>31</v>
      </c>
      <c r="K11628" t="str">
        <f>VLOOKUP(H11628, [1]Products!B:E, 2, FALSE)</f>
        <v>Ginger Snaps</v>
      </c>
      <c r="L11628" s="2">
        <f>VLOOKUP(H11628, [1]Products!B:D, 3, FALSE)</f>
        <v>14</v>
      </c>
      <c r="M11628" s="2">
        <f>Table1[[#This Row],[Quantity Purchased]] * Table1[[#This Row],[Unit Price]]</f>
        <v>8232</v>
      </c>
      <c r="N11628" s="2">
        <f>VLOOKUP(H11628, [1]Products!B:E, 4, FALSE)</f>
        <v>28</v>
      </c>
      <c r="O11628" t="str">
        <f>TEXT(Table1[[#This Row],[Transaction Date]], "yyyy-mm")</f>
        <v>2024-12</v>
      </c>
      <c r="P11628" s="1">
        <f ca="1">YEAR(TODAY()) - YEAR(Table1[[#This Row],[Buyer Date of Birth]])</f>
        <v>28</v>
      </c>
      <c r="Q11628" s="2">
        <f>Table1[[#This Row],[Total Revenue]] - Table1[[#This Row],[Total Cost]]</f>
        <v>8218</v>
      </c>
    </row>
    <row r="11629" spans="1:17" x14ac:dyDescent="0.25">
      <c r="A11629" s="1">
        <v>45654</v>
      </c>
      <c r="B11629" t="s">
        <v>73</v>
      </c>
      <c r="C11629" t="s">
        <v>1127</v>
      </c>
      <c r="D11629" t="s">
        <v>89</v>
      </c>
      <c r="E11629" s="1">
        <v>28605</v>
      </c>
      <c r="F11629" t="s">
        <v>75</v>
      </c>
      <c r="G11629">
        <v>423</v>
      </c>
      <c r="H11629" t="s">
        <v>49</v>
      </c>
      <c r="I11629" t="s">
        <v>23</v>
      </c>
      <c r="J11629" t="s">
        <v>31</v>
      </c>
      <c r="K11629" t="str">
        <f>VLOOKUP(H11629, [1]Products!B:E, 2, FALSE)</f>
        <v>Butter Crunch</v>
      </c>
      <c r="L11629" s="2">
        <f>VLOOKUP(H11629, [1]Products!B:D, 3, FALSE)</f>
        <v>10</v>
      </c>
      <c r="M11629" s="2">
        <f>Table1[[#This Row],[Quantity Purchased]] * Table1[[#This Row],[Unit Price]]</f>
        <v>4653</v>
      </c>
      <c r="N11629" s="2">
        <f>VLOOKUP(H11629, [1]Products!B:E, 4, FALSE)</f>
        <v>11</v>
      </c>
      <c r="O11629" t="str">
        <f>TEXT(Table1[[#This Row],[Transaction Date]], "yyyy-mm")</f>
        <v>2024-12</v>
      </c>
      <c r="P11629" s="1">
        <f ca="1">YEAR(TODAY()) - YEAR(Table1[[#This Row],[Buyer Date of Birth]])</f>
        <v>47</v>
      </c>
      <c r="Q11629" s="2">
        <f>Table1[[#This Row],[Total Revenue]] - Table1[[#This Row],[Total Cost]]</f>
        <v>4643</v>
      </c>
    </row>
    <row r="11630" spans="1:17" x14ac:dyDescent="0.25">
      <c r="A11630" s="1">
        <v>45635</v>
      </c>
      <c r="B11630" t="s">
        <v>151</v>
      </c>
      <c r="C11630" t="s">
        <v>330</v>
      </c>
      <c r="D11630" t="s">
        <v>34</v>
      </c>
      <c r="E11630" s="1">
        <v>29853</v>
      </c>
      <c r="F11630" t="s">
        <v>75</v>
      </c>
      <c r="G11630">
        <v>259</v>
      </c>
      <c r="H11630" t="s">
        <v>66</v>
      </c>
      <c r="I11630" t="s">
        <v>23</v>
      </c>
      <c r="J11630" t="s">
        <v>37</v>
      </c>
      <c r="K11630" t="str">
        <f>VLOOKUP(H11630, [1]Products!B:E, 2, FALSE)</f>
        <v>Oatmeal Cookies</v>
      </c>
      <c r="L11630" s="2">
        <f>VLOOKUP(H11630, [1]Products!B:D, 3, FALSE)</f>
        <v>19</v>
      </c>
      <c r="M11630" s="2">
        <f>Table1[[#This Row],[Quantity Purchased]] * Table1[[#This Row],[Unit Price]]</f>
        <v>5957</v>
      </c>
      <c r="N11630" s="2">
        <f>VLOOKUP(H11630, [1]Products!B:E, 4, FALSE)</f>
        <v>23</v>
      </c>
      <c r="O11630" t="str">
        <f>TEXT(Table1[[#This Row],[Transaction Date]], "yyyy-mm")</f>
        <v>2024-12</v>
      </c>
      <c r="P11630" s="1">
        <f ca="1">YEAR(TODAY()) - YEAR(Table1[[#This Row],[Buyer Date of Birth]])</f>
        <v>44</v>
      </c>
      <c r="Q11630" s="2">
        <f>Table1[[#This Row],[Total Revenue]] - Table1[[#This Row],[Total Cost]]</f>
        <v>5938</v>
      </c>
    </row>
    <row r="11631" spans="1:17" x14ac:dyDescent="0.25">
      <c r="A11631" s="1">
        <v>45642</v>
      </c>
      <c r="B11631" t="s">
        <v>212</v>
      </c>
      <c r="C11631" t="s">
        <v>654</v>
      </c>
      <c r="D11631" t="s">
        <v>58</v>
      </c>
      <c r="E11631" s="1">
        <v>28054</v>
      </c>
      <c r="F11631" t="s">
        <v>21</v>
      </c>
      <c r="G11631">
        <v>11</v>
      </c>
      <c r="H11631" t="s">
        <v>41</v>
      </c>
      <c r="I11631" t="s">
        <v>36</v>
      </c>
      <c r="J11631" t="s">
        <v>37</v>
      </c>
      <c r="K11631" t="str">
        <f>VLOOKUP(H11631, [1]Products!B:E, 2, FALSE)</f>
        <v>Ginger Snaps</v>
      </c>
      <c r="L11631" s="2">
        <f>VLOOKUP(H11631, [1]Products!B:D, 3, FALSE)</f>
        <v>14</v>
      </c>
      <c r="M11631" s="2">
        <f>Table1[[#This Row],[Quantity Purchased]] * Table1[[#This Row],[Unit Price]]</f>
        <v>308</v>
      </c>
      <c r="N11631" s="2">
        <f>VLOOKUP(H11631, [1]Products!B:E, 4, FALSE)</f>
        <v>28</v>
      </c>
      <c r="O11631" t="str">
        <f>TEXT(Table1[[#This Row],[Transaction Date]], "yyyy-mm")</f>
        <v>2024-12</v>
      </c>
      <c r="P11631" s="1">
        <f ca="1">YEAR(TODAY()) - YEAR(Table1[[#This Row],[Buyer Date of Birth]])</f>
        <v>49</v>
      </c>
      <c r="Q11631" s="2">
        <f>Table1[[#This Row],[Total Revenue]] - Table1[[#This Row],[Total Cost]]</f>
        <v>294</v>
      </c>
    </row>
    <row r="11632" spans="1:17" x14ac:dyDescent="0.25">
      <c r="A11632" s="1">
        <v>45640</v>
      </c>
      <c r="B11632" t="s">
        <v>647</v>
      </c>
      <c r="C11632" t="s">
        <v>110</v>
      </c>
      <c r="D11632" t="s">
        <v>34</v>
      </c>
      <c r="E11632" s="1">
        <v>34104</v>
      </c>
      <c r="F11632" t="s">
        <v>21</v>
      </c>
      <c r="G11632">
        <v>76</v>
      </c>
      <c r="H11632" t="s">
        <v>22</v>
      </c>
      <c r="I11632" t="s">
        <v>36</v>
      </c>
      <c r="J11632" t="s">
        <v>24</v>
      </c>
      <c r="K11632" t="str">
        <f>VLOOKUP(H11632, [1]Products!B:E, 2, FALSE)</f>
        <v>Cinnamon Swirls</v>
      </c>
      <c r="L11632" s="2">
        <f>VLOOKUP(H11632, [1]Products!B:D, 3, FALSE)</f>
        <v>10</v>
      </c>
      <c r="M11632" s="2">
        <f>Table1[[#This Row],[Quantity Purchased]] * Table1[[#This Row],[Unit Price]]</f>
        <v>1064</v>
      </c>
      <c r="N11632" s="2">
        <f>VLOOKUP(H11632, [1]Products!B:E, 4, FALSE)</f>
        <v>14</v>
      </c>
      <c r="O11632" t="str">
        <f>TEXT(Table1[[#This Row],[Transaction Date]], "yyyy-mm")</f>
        <v>2024-12</v>
      </c>
      <c r="P11632" s="1">
        <f ca="1">YEAR(TODAY()) - YEAR(Table1[[#This Row],[Buyer Date of Birth]])</f>
        <v>32</v>
      </c>
      <c r="Q11632" s="2">
        <f>Table1[[#This Row],[Total Revenue]] - Table1[[#This Row],[Total Cost]]</f>
        <v>1054</v>
      </c>
    </row>
    <row r="11633" spans="1:17" x14ac:dyDescent="0.25">
      <c r="A11633" s="1">
        <v>45635</v>
      </c>
      <c r="B11633" t="s">
        <v>248</v>
      </c>
      <c r="C11633" t="s">
        <v>345</v>
      </c>
      <c r="D11633" t="s">
        <v>78</v>
      </c>
      <c r="E11633" s="1">
        <v>31675</v>
      </c>
      <c r="F11633" t="s">
        <v>28</v>
      </c>
      <c r="G11633">
        <v>300</v>
      </c>
      <c r="H11633" t="s">
        <v>54</v>
      </c>
      <c r="I11633" t="s">
        <v>55</v>
      </c>
      <c r="J11633" t="s">
        <v>24</v>
      </c>
      <c r="K11633" t="str">
        <f>VLOOKUP(H11633, [1]Products!B:E, 2, FALSE)</f>
        <v>Lemon Crisps</v>
      </c>
      <c r="L11633" s="2">
        <f>VLOOKUP(H11633, [1]Products!B:D, 3, FALSE)</f>
        <v>7</v>
      </c>
      <c r="M11633" s="2">
        <f>Table1[[#This Row],[Quantity Purchased]] * Table1[[#This Row],[Unit Price]]</f>
        <v>2700</v>
      </c>
      <c r="N11633" s="2">
        <f>VLOOKUP(H11633, [1]Products!B:E, 4, FALSE)</f>
        <v>9</v>
      </c>
      <c r="O11633" t="str">
        <f>TEXT(Table1[[#This Row],[Transaction Date]], "yyyy-mm")</f>
        <v>2024-12</v>
      </c>
      <c r="P11633" s="1">
        <f ca="1">YEAR(TODAY()) - YEAR(Table1[[#This Row],[Buyer Date of Birth]])</f>
        <v>39</v>
      </c>
      <c r="Q11633" s="2">
        <f>Table1[[#This Row],[Total Revenue]] - Table1[[#This Row],[Total Cost]]</f>
        <v>2693</v>
      </c>
    </row>
    <row r="11634" spans="1:17" x14ac:dyDescent="0.25">
      <c r="A11634" s="1">
        <v>45631</v>
      </c>
      <c r="B11634" t="s">
        <v>1116</v>
      </c>
      <c r="C11634" t="s">
        <v>245</v>
      </c>
      <c r="D11634" t="s">
        <v>34</v>
      </c>
      <c r="E11634" s="1">
        <v>26312</v>
      </c>
      <c r="F11634" t="s">
        <v>40</v>
      </c>
      <c r="G11634">
        <v>356</v>
      </c>
      <c r="H11634" t="s">
        <v>54</v>
      </c>
      <c r="I11634" t="s">
        <v>42</v>
      </c>
      <c r="J11634" t="s">
        <v>31</v>
      </c>
      <c r="K11634" t="str">
        <f>VLOOKUP(H11634, [1]Products!B:E, 2, FALSE)</f>
        <v>Lemon Crisps</v>
      </c>
      <c r="L11634" s="2">
        <f>VLOOKUP(H11634, [1]Products!B:D, 3, FALSE)</f>
        <v>7</v>
      </c>
      <c r="M11634" s="2">
        <f>Table1[[#This Row],[Quantity Purchased]] * Table1[[#This Row],[Unit Price]]</f>
        <v>3204</v>
      </c>
      <c r="N11634" s="2">
        <f>VLOOKUP(H11634, [1]Products!B:E, 4, FALSE)</f>
        <v>9</v>
      </c>
      <c r="O11634" t="str">
        <f>TEXT(Table1[[#This Row],[Transaction Date]], "yyyy-mm")</f>
        <v>2024-12</v>
      </c>
      <c r="P11634" s="1">
        <f ca="1">YEAR(TODAY()) - YEAR(Table1[[#This Row],[Buyer Date of Birth]])</f>
        <v>53</v>
      </c>
      <c r="Q11634" s="2">
        <f>Table1[[#This Row],[Total Revenue]] - Table1[[#This Row],[Total Cost]]</f>
        <v>3197</v>
      </c>
    </row>
    <row r="11635" spans="1:17" x14ac:dyDescent="0.25">
      <c r="A11635" s="1">
        <v>45633</v>
      </c>
      <c r="B11635" t="s">
        <v>157</v>
      </c>
      <c r="C11635" t="s">
        <v>537</v>
      </c>
      <c r="D11635" t="s">
        <v>53</v>
      </c>
      <c r="E11635" s="1">
        <v>36274</v>
      </c>
      <c r="F11635" t="s">
        <v>21</v>
      </c>
      <c r="G11635">
        <v>321</v>
      </c>
      <c r="H11635" t="s">
        <v>54</v>
      </c>
      <c r="I11635" t="s">
        <v>36</v>
      </c>
      <c r="J11635" t="s">
        <v>24</v>
      </c>
      <c r="K11635" t="str">
        <f>VLOOKUP(H11635, [1]Products!B:E, 2, FALSE)</f>
        <v>Lemon Crisps</v>
      </c>
      <c r="L11635" s="2">
        <f>VLOOKUP(H11635, [1]Products!B:D, 3, FALSE)</f>
        <v>7</v>
      </c>
      <c r="M11635" s="2">
        <f>Table1[[#This Row],[Quantity Purchased]] * Table1[[#This Row],[Unit Price]]</f>
        <v>2889</v>
      </c>
      <c r="N11635" s="2">
        <f>VLOOKUP(H11635, [1]Products!B:E, 4, FALSE)</f>
        <v>9</v>
      </c>
      <c r="O11635" t="str">
        <f>TEXT(Table1[[#This Row],[Transaction Date]], "yyyy-mm")</f>
        <v>2024-12</v>
      </c>
      <c r="P11635" s="1">
        <f ca="1">YEAR(TODAY()) - YEAR(Table1[[#This Row],[Buyer Date of Birth]])</f>
        <v>26</v>
      </c>
      <c r="Q11635" s="2">
        <f>Table1[[#This Row],[Total Revenue]] - Table1[[#This Row],[Total Cost]]</f>
        <v>2882</v>
      </c>
    </row>
    <row r="11636" spans="1:17" x14ac:dyDescent="0.25">
      <c r="A11636" s="1">
        <v>45628</v>
      </c>
      <c r="B11636" t="s">
        <v>1286</v>
      </c>
      <c r="C11636" t="s">
        <v>1077</v>
      </c>
      <c r="D11636" t="s">
        <v>58</v>
      </c>
      <c r="E11636" s="1">
        <v>25299</v>
      </c>
      <c r="F11636" t="s">
        <v>21</v>
      </c>
      <c r="G11636">
        <v>279</v>
      </c>
      <c r="H11636" t="s">
        <v>71</v>
      </c>
      <c r="I11636" t="s">
        <v>36</v>
      </c>
      <c r="J11636" t="s">
        <v>24</v>
      </c>
      <c r="K11636" t="str">
        <f>VLOOKUP(H11636, [1]Products!B:E, 2, FALSE)</f>
        <v>Peanut Butter Bites</v>
      </c>
      <c r="L11636" s="2">
        <f>VLOOKUP(H11636, [1]Products!B:D, 3, FALSE)</f>
        <v>5</v>
      </c>
      <c r="M11636" s="2">
        <f>Table1[[#This Row],[Quantity Purchased]] * Table1[[#This Row],[Unit Price]]</f>
        <v>1953</v>
      </c>
      <c r="N11636" s="2">
        <f>VLOOKUP(H11636, [1]Products!B:E, 4, FALSE)</f>
        <v>7</v>
      </c>
      <c r="O11636" t="str">
        <f>TEXT(Table1[[#This Row],[Transaction Date]], "yyyy-mm")</f>
        <v>2024-12</v>
      </c>
      <c r="P11636" s="1">
        <f ca="1">YEAR(TODAY()) - YEAR(Table1[[#This Row],[Buyer Date of Birth]])</f>
        <v>56</v>
      </c>
      <c r="Q11636" s="2">
        <f>Table1[[#This Row],[Total Revenue]] - Table1[[#This Row],[Total Cost]]</f>
        <v>1948</v>
      </c>
    </row>
    <row r="11637" spans="1:17" x14ac:dyDescent="0.25">
      <c r="A11637" s="1">
        <v>45655</v>
      </c>
      <c r="B11637" t="s">
        <v>204</v>
      </c>
      <c r="C11637" t="s">
        <v>295</v>
      </c>
      <c r="D11637" t="s">
        <v>89</v>
      </c>
      <c r="E11637" s="1">
        <v>21912</v>
      </c>
      <c r="F11637" t="s">
        <v>75</v>
      </c>
      <c r="G11637">
        <v>337</v>
      </c>
      <c r="H11637" t="s">
        <v>72</v>
      </c>
      <c r="I11637" t="s">
        <v>36</v>
      </c>
      <c r="J11637" t="s">
        <v>37</v>
      </c>
      <c r="K11637" t="str">
        <f>VLOOKUP(H11637, [1]Products!B:E, 2, FALSE)</f>
        <v>Choco Delight</v>
      </c>
      <c r="L11637" s="2">
        <f>VLOOKUP(H11637, [1]Products!B:D, 3, FALSE)</f>
        <v>3</v>
      </c>
      <c r="M11637" s="2">
        <f>Table1[[#This Row],[Quantity Purchased]] * Table1[[#This Row],[Unit Price]]</f>
        <v>1685</v>
      </c>
      <c r="N11637" s="2">
        <f>VLOOKUP(H11637, [1]Products!B:E, 4, FALSE)</f>
        <v>5</v>
      </c>
      <c r="O11637" t="str">
        <f>TEXT(Table1[[#This Row],[Transaction Date]], "yyyy-mm")</f>
        <v>2024-12</v>
      </c>
      <c r="P11637" s="1">
        <f ca="1">YEAR(TODAY()) - YEAR(Table1[[#This Row],[Buyer Date of Birth]])</f>
        <v>66</v>
      </c>
      <c r="Q11637" s="2">
        <f>Table1[[#This Row],[Total Revenue]] - Table1[[#This Row],[Total Cost]]</f>
        <v>1682</v>
      </c>
    </row>
    <row r="11638" spans="1:17" x14ac:dyDescent="0.25">
      <c r="A11638" s="1">
        <v>45648</v>
      </c>
      <c r="B11638" t="s">
        <v>56</v>
      </c>
      <c r="C11638" t="s">
        <v>486</v>
      </c>
      <c r="D11638" t="s">
        <v>78</v>
      </c>
      <c r="E11638" s="1">
        <v>37245</v>
      </c>
      <c r="F11638" t="s">
        <v>21</v>
      </c>
      <c r="G11638">
        <v>335</v>
      </c>
      <c r="H11638" t="s">
        <v>72</v>
      </c>
      <c r="I11638" t="s">
        <v>36</v>
      </c>
      <c r="J11638" t="s">
        <v>24</v>
      </c>
      <c r="K11638" t="str">
        <f>VLOOKUP(H11638, [1]Products!B:E, 2, FALSE)</f>
        <v>Choco Delight</v>
      </c>
      <c r="L11638" s="2">
        <f>VLOOKUP(H11638, [1]Products!B:D, 3, FALSE)</f>
        <v>3</v>
      </c>
      <c r="M11638" s="2">
        <f>Table1[[#This Row],[Quantity Purchased]] * Table1[[#This Row],[Unit Price]]</f>
        <v>1675</v>
      </c>
      <c r="N11638" s="2">
        <f>VLOOKUP(H11638, [1]Products!B:E, 4, FALSE)</f>
        <v>5</v>
      </c>
      <c r="O11638" t="str">
        <f>TEXT(Table1[[#This Row],[Transaction Date]], "yyyy-mm")</f>
        <v>2024-12</v>
      </c>
      <c r="P11638" s="1">
        <f ca="1">YEAR(TODAY()) - YEAR(Table1[[#This Row],[Buyer Date of Birth]])</f>
        <v>24</v>
      </c>
      <c r="Q11638" s="2">
        <f>Table1[[#This Row],[Total Revenue]] - Table1[[#This Row],[Total Cost]]</f>
        <v>1672</v>
      </c>
    </row>
    <row r="11639" spans="1:17" x14ac:dyDescent="0.25">
      <c r="A11639" s="1">
        <v>45650</v>
      </c>
      <c r="B11639" t="s">
        <v>666</v>
      </c>
      <c r="C11639" t="s">
        <v>168</v>
      </c>
      <c r="D11639" t="s">
        <v>78</v>
      </c>
      <c r="E11639" s="1">
        <v>29423</v>
      </c>
      <c r="F11639" t="s">
        <v>21</v>
      </c>
      <c r="G11639">
        <v>116</v>
      </c>
      <c r="H11639" t="s">
        <v>63</v>
      </c>
      <c r="I11639" t="s">
        <v>59</v>
      </c>
      <c r="J11639" t="s">
        <v>37</v>
      </c>
      <c r="K11639" t="str">
        <f>VLOOKUP(H11639, [1]Products!B:E, 2, FALSE)</f>
        <v>Vanilla Wafers</v>
      </c>
      <c r="L11639" s="2">
        <f>VLOOKUP(H11639, [1]Products!B:D, 3, FALSE)</f>
        <v>18</v>
      </c>
      <c r="M11639" s="2">
        <f>Table1[[#This Row],[Quantity Purchased]] * Table1[[#This Row],[Unit Price]]</f>
        <v>4176</v>
      </c>
      <c r="N11639" s="2">
        <f>VLOOKUP(H11639, [1]Products!B:E, 4, FALSE)</f>
        <v>36</v>
      </c>
      <c r="O11639" t="str">
        <f>TEXT(Table1[[#This Row],[Transaction Date]], "yyyy-mm")</f>
        <v>2024-12</v>
      </c>
      <c r="P11639" s="1">
        <f ca="1">YEAR(TODAY()) - YEAR(Table1[[#This Row],[Buyer Date of Birth]])</f>
        <v>45</v>
      </c>
      <c r="Q11639" s="2">
        <f>Table1[[#This Row],[Total Revenue]] - Table1[[#This Row],[Total Cost]]</f>
        <v>4158</v>
      </c>
    </row>
    <row r="11640" spans="1:17" x14ac:dyDescent="0.25">
      <c r="A11640" s="1">
        <v>45632</v>
      </c>
      <c r="B11640" t="s">
        <v>862</v>
      </c>
      <c r="C11640" t="s">
        <v>159</v>
      </c>
      <c r="D11640" t="s">
        <v>100</v>
      </c>
      <c r="E11640" s="1">
        <v>31320</v>
      </c>
      <c r="F11640" t="s">
        <v>75</v>
      </c>
      <c r="G11640">
        <v>209</v>
      </c>
      <c r="H11640" t="s">
        <v>41</v>
      </c>
      <c r="I11640" t="s">
        <v>55</v>
      </c>
      <c r="J11640" t="s">
        <v>31</v>
      </c>
      <c r="K11640" t="str">
        <f>VLOOKUP(H11640, [1]Products!B:E, 2, FALSE)</f>
        <v>Ginger Snaps</v>
      </c>
      <c r="L11640" s="2">
        <f>VLOOKUP(H11640, [1]Products!B:D, 3, FALSE)</f>
        <v>14</v>
      </c>
      <c r="M11640" s="2">
        <f>Table1[[#This Row],[Quantity Purchased]] * Table1[[#This Row],[Unit Price]]</f>
        <v>5852</v>
      </c>
      <c r="N11640" s="2">
        <f>VLOOKUP(H11640, [1]Products!B:E, 4, FALSE)</f>
        <v>28</v>
      </c>
      <c r="O11640" t="str">
        <f>TEXT(Table1[[#This Row],[Transaction Date]], "yyyy-mm")</f>
        <v>2024-12</v>
      </c>
      <c r="P11640" s="1">
        <f ca="1">YEAR(TODAY()) - YEAR(Table1[[#This Row],[Buyer Date of Birth]])</f>
        <v>40</v>
      </c>
      <c r="Q11640" s="2">
        <f>Table1[[#This Row],[Total Revenue]] - Table1[[#This Row],[Total Cost]]</f>
        <v>5838</v>
      </c>
    </row>
    <row r="11641" spans="1:17" x14ac:dyDescent="0.25">
      <c r="A11641" s="1">
        <v>45656</v>
      </c>
      <c r="B11641" t="s">
        <v>877</v>
      </c>
      <c r="C11641" t="s">
        <v>403</v>
      </c>
      <c r="D11641" t="s">
        <v>45</v>
      </c>
      <c r="E11641" s="1">
        <v>30909</v>
      </c>
      <c r="F11641" t="s">
        <v>21</v>
      </c>
      <c r="G11641">
        <v>21</v>
      </c>
      <c r="H11641" t="s">
        <v>72</v>
      </c>
      <c r="I11641" t="s">
        <v>36</v>
      </c>
      <c r="J11641" t="s">
        <v>31</v>
      </c>
      <c r="K11641" t="str">
        <f>VLOOKUP(H11641, [1]Products!B:E, 2, FALSE)</f>
        <v>Choco Delight</v>
      </c>
      <c r="L11641" s="2">
        <f>VLOOKUP(H11641, [1]Products!B:D, 3, FALSE)</f>
        <v>3</v>
      </c>
      <c r="M11641" s="2">
        <f>Table1[[#This Row],[Quantity Purchased]] * Table1[[#This Row],[Unit Price]]</f>
        <v>105</v>
      </c>
      <c r="N11641" s="2">
        <f>VLOOKUP(H11641, [1]Products!B:E, 4, FALSE)</f>
        <v>5</v>
      </c>
      <c r="O11641" t="str">
        <f>TEXT(Table1[[#This Row],[Transaction Date]], "yyyy-mm")</f>
        <v>2024-12</v>
      </c>
      <c r="P11641" s="1">
        <f ca="1">YEAR(TODAY()) - YEAR(Table1[[#This Row],[Buyer Date of Birth]])</f>
        <v>41</v>
      </c>
      <c r="Q11641" s="2">
        <f>Table1[[#This Row],[Total Revenue]] - Table1[[#This Row],[Total Cost]]</f>
        <v>102</v>
      </c>
    </row>
    <row r="11642" spans="1:17" x14ac:dyDescent="0.25">
      <c r="A11642" s="1">
        <v>45653</v>
      </c>
      <c r="B11642" t="s">
        <v>113</v>
      </c>
      <c r="C11642" t="s">
        <v>366</v>
      </c>
      <c r="D11642" t="s">
        <v>100</v>
      </c>
      <c r="E11642" s="1">
        <v>20739</v>
      </c>
      <c r="F11642" t="s">
        <v>75</v>
      </c>
      <c r="G11642">
        <v>153</v>
      </c>
      <c r="H11642" t="s">
        <v>41</v>
      </c>
      <c r="I11642" t="s">
        <v>59</v>
      </c>
      <c r="J11642" t="s">
        <v>37</v>
      </c>
      <c r="K11642" t="str">
        <f>VLOOKUP(H11642, [1]Products!B:E, 2, FALSE)</f>
        <v>Ginger Snaps</v>
      </c>
      <c r="L11642" s="2">
        <f>VLOOKUP(H11642, [1]Products!B:D, 3, FALSE)</f>
        <v>14</v>
      </c>
      <c r="M11642" s="2">
        <f>Table1[[#This Row],[Quantity Purchased]] * Table1[[#This Row],[Unit Price]]</f>
        <v>4284</v>
      </c>
      <c r="N11642" s="2">
        <f>VLOOKUP(H11642, [1]Products!B:E, 4, FALSE)</f>
        <v>28</v>
      </c>
      <c r="O11642" t="str">
        <f>TEXT(Table1[[#This Row],[Transaction Date]], "yyyy-mm")</f>
        <v>2024-12</v>
      </c>
      <c r="P11642" s="1">
        <f ca="1">YEAR(TODAY()) - YEAR(Table1[[#This Row],[Buyer Date of Birth]])</f>
        <v>69</v>
      </c>
      <c r="Q11642" s="2">
        <f>Table1[[#This Row],[Total Revenue]] - Table1[[#This Row],[Total Cost]]</f>
        <v>4270</v>
      </c>
    </row>
    <row r="11643" spans="1:17" x14ac:dyDescent="0.25">
      <c r="A11643" s="1">
        <v>45638</v>
      </c>
      <c r="B11643" t="s">
        <v>643</v>
      </c>
      <c r="C11643" t="s">
        <v>200</v>
      </c>
      <c r="D11643" t="s">
        <v>78</v>
      </c>
      <c r="E11643" s="1">
        <v>26161</v>
      </c>
      <c r="F11643" t="s">
        <v>40</v>
      </c>
      <c r="G11643">
        <v>182</v>
      </c>
      <c r="H11643" t="s">
        <v>72</v>
      </c>
      <c r="I11643" t="s">
        <v>59</v>
      </c>
      <c r="J11643" t="s">
        <v>37</v>
      </c>
      <c r="K11643" t="str">
        <f>VLOOKUP(H11643, [1]Products!B:E, 2, FALSE)</f>
        <v>Choco Delight</v>
      </c>
      <c r="L11643" s="2">
        <f>VLOOKUP(H11643, [1]Products!B:D, 3, FALSE)</f>
        <v>3</v>
      </c>
      <c r="M11643" s="2">
        <f>Table1[[#This Row],[Quantity Purchased]] * Table1[[#This Row],[Unit Price]]</f>
        <v>910</v>
      </c>
      <c r="N11643" s="2">
        <f>VLOOKUP(H11643, [1]Products!B:E, 4, FALSE)</f>
        <v>5</v>
      </c>
      <c r="O11643" t="str">
        <f>TEXT(Table1[[#This Row],[Transaction Date]], "yyyy-mm")</f>
        <v>2024-12</v>
      </c>
      <c r="P11643" s="1">
        <f ca="1">YEAR(TODAY()) - YEAR(Table1[[#This Row],[Buyer Date of Birth]])</f>
        <v>54</v>
      </c>
      <c r="Q11643" s="2">
        <f>Table1[[#This Row],[Total Revenue]] - Table1[[#This Row],[Total Cost]]</f>
        <v>907</v>
      </c>
    </row>
    <row r="11644" spans="1:17" x14ac:dyDescent="0.25">
      <c r="A11644" s="1">
        <v>45653</v>
      </c>
      <c r="B11644" t="s">
        <v>189</v>
      </c>
      <c r="C11644" t="s">
        <v>889</v>
      </c>
      <c r="D11644" t="s">
        <v>100</v>
      </c>
      <c r="E11644" s="1">
        <v>31716</v>
      </c>
      <c r="F11644" t="s">
        <v>75</v>
      </c>
      <c r="G11644">
        <v>377</v>
      </c>
      <c r="H11644" t="s">
        <v>22</v>
      </c>
      <c r="I11644" t="s">
        <v>59</v>
      </c>
      <c r="J11644" t="s">
        <v>24</v>
      </c>
      <c r="K11644" t="str">
        <f>VLOOKUP(H11644, [1]Products!B:E, 2, FALSE)</f>
        <v>Cinnamon Swirls</v>
      </c>
      <c r="L11644" s="2">
        <f>VLOOKUP(H11644, [1]Products!B:D, 3, FALSE)</f>
        <v>10</v>
      </c>
      <c r="M11644" s="2">
        <f>Table1[[#This Row],[Quantity Purchased]] * Table1[[#This Row],[Unit Price]]</f>
        <v>5278</v>
      </c>
      <c r="N11644" s="2">
        <f>VLOOKUP(H11644, [1]Products!B:E, 4, FALSE)</f>
        <v>14</v>
      </c>
      <c r="O11644" t="str">
        <f>TEXT(Table1[[#This Row],[Transaction Date]], "yyyy-mm")</f>
        <v>2024-12</v>
      </c>
      <c r="P11644" s="1">
        <f ca="1">YEAR(TODAY()) - YEAR(Table1[[#This Row],[Buyer Date of Birth]])</f>
        <v>39</v>
      </c>
      <c r="Q11644" s="2">
        <f>Table1[[#This Row],[Total Revenue]] - Table1[[#This Row],[Total Cost]]</f>
        <v>5268</v>
      </c>
    </row>
    <row r="11645" spans="1:17" x14ac:dyDescent="0.25">
      <c r="A11645" s="1">
        <v>45651</v>
      </c>
      <c r="B11645" t="s">
        <v>579</v>
      </c>
      <c r="C11645" t="s">
        <v>137</v>
      </c>
      <c r="D11645" t="s">
        <v>58</v>
      </c>
      <c r="E11645" s="1">
        <v>20394</v>
      </c>
      <c r="F11645" t="s">
        <v>75</v>
      </c>
      <c r="G11645">
        <v>92</v>
      </c>
      <c r="H11645" t="s">
        <v>71</v>
      </c>
      <c r="I11645" t="s">
        <v>42</v>
      </c>
      <c r="J11645" t="s">
        <v>24</v>
      </c>
      <c r="K11645" t="str">
        <f>VLOOKUP(H11645, [1]Products!B:E, 2, FALSE)</f>
        <v>Peanut Butter Bites</v>
      </c>
      <c r="L11645" s="2">
        <f>VLOOKUP(H11645, [1]Products!B:D, 3, FALSE)</f>
        <v>5</v>
      </c>
      <c r="M11645" s="2">
        <f>Table1[[#This Row],[Quantity Purchased]] * Table1[[#This Row],[Unit Price]]</f>
        <v>644</v>
      </c>
      <c r="N11645" s="2">
        <f>VLOOKUP(H11645, [1]Products!B:E, 4, FALSE)</f>
        <v>7</v>
      </c>
      <c r="O11645" t="str">
        <f>TEXT(Table1[[#This Row],[Transaction Date]], "yyyy-mm")</f>
        <v>2024-12</v>
      </c>
      <c r="P11645" s="1">
        <f ca="1">YEAR(TODAY()) - YEAR(Table1[[#This Row],[Buyer Date of Birth]])</f>
        <v>70</v>
      </c>
      <c r="Q11645" s="2">
        <f>Table1[[#This Row],[Total Revenue]] - Table1[[#This Row],[Total Cost]]</f>
        <v>639</v>
      </c>
    </row>
    <row r="11646" spans="1:17" x14ac:dyDescent="0.25">
      <c r="A11646" s="1">
        <v>45636</v>
      </c>
      <c r="B11646" t="s">
        <v>309</v>
      </c>
      <c r="C11646" t="s">
        <v>345</v>
      </c>
      <c r="D11646" t="s">
        <v>20</v>
      </c>
      <c r="E11646" s="1">
        <v>16632</v>
      </c>
      <c r="F11646" t="s">
        <v>40</v>
      </c>
      <c r="G11646">
        <v>152</v>
      </c>
      <c r="H11646" t="s">
        <v>72</v>
      </c>
      <c r="I11646" t="s">
        <v>59</v>
      </c>
      <c r="J11646" t="s">
        <v>31</v>
      </c>
      <c r="K11646" t="str">
        <f>VLOOKUP(H11646, [1]Products!B:E, 2, FALSE)</f>
        <v>Choco Delight</v>
      </c>
      <c r="L11646" s="2">
        <f>VLOOKUP(H11646, [1]Products!B:D, 3, FALSE)</f>
        <v>3</v>
      </c>
      <c r="M11646" s="2">
        <f>Table1[[#This Row],[Quantity Purchased]] * Table1[[#This Row],[Unit Price]]</f>
        <v>760</v>
      </c>
      <c r="N11646" s="2">
        <f>VLOOKUP(H11646, [1]Products!B:E, 4, FALSE)</f>
        <v>5</v>
      </c>
      <c r="O11646" t="str">
        <f>TEXT(Table1[[#This Row],[Transaction Date]], "yyyy-mm")</f>
        <v>2024-12</v>
      </c>
      <c r="P11646" s="1">
        <f ca="1">YEAR(TODAY()) - YEAR(Table1[[#This Row],[Buyer Date of Birth]])</f>
        <v>80</v>
      </c>
      <c r="Q11646" s="2">
        <f>Table1[[#This Row],[Total Revenue]] - Table1[[#This Row],[Total Cost]]</f>
        <v>757</v>
      </c>
    </row>
    <row r="11647" spans="1:17" x14ac:dyDescent="0.25">
      <c r="A11647" s="1">
        <v>45651</v>
      </c>
      <c r="B11647" t="s">
        <v>389</v>
      </c>
      <c r="C11647" t="s">
        <v>39</v>
      </c>
      <c r="D11647" t="s">
        <v>53</v>
      </c>
      <c r="E11647" s="1">
        <v>38461</v>
      </c>
      <c r="F11647" t="s">
        <v>75</v>
      </c>
      <c r="G11647">
        <v>284</v>
      </c>
      <c r="H11647" t="s">
        <v>29</v>
      </c>
      <c r="I11647" t="s">
        <v>50</v>
      </c>
      <c r="J11647" t="s">
        <v>24</v>
      </c>
      <c r="K11647" t="str">
        <f>VLOOKUP(H11647, [1]Products!B:E, 2, FALSE)</f>
        <v>Shortbread</v>
      </c>
      <c r="L11647" s="2">
        <f>VLOOKUP(H11647, [1]Products!B:D, 3, FALSE)</f>
        <v>10</v>
      </c>
      <c r="M11647" s="2">
        <f>Table1[[#This Row],[Quantity Purchased]] * Table1[[#This Row],[Unit Price]]</f>
        <v>12780</v>
      </c>
      <c r="N11647" s="2">
        <f>VLOOKUP(H11647, [1]Products!B:E, 4, FALSE)</f>
        <v>45</v>
      </c>
      <c r="O11647" t="str">
        <f>TEXT(Table1[[#This Row],[Transaction Date]], "yyyy-mm")</f>
        <v>2024-12</v>
      </c>
      <c r="P11647" s="1">
        <f ca="1">YEAR(TODAY()) - YEAR(Table1[[#This Row],[Buyer Date of Birth]])</f>
        <v>20</v>
      </c>
      <c r="Q11647" s="2">
        <f>Table1[[#This Row],[Total Revenue]] - Table1[[#This Row],[Total Cost]]</f>
        <v>12770</v>
      </c>
    </row>
    <row r="11648" spans="1:17" x14ac:dyDescent="0.25">
      <c r="A11648" s="1">
        <v>45639</v>
      </c>
      <c r="B11648" t="s">
        <v>269</v>
      </c>
      <c r="C11648" t="s">
        <v>252</v>
      </c>
      <c r="D11648" t="s">
        <v>20</v>
      </c>
      <c r="E11648" s="1">
        <v>28111</v>
      </c>
      <c r="F11648" t="s">
        <v>21</v>
      </c>
      <c r="G11648">
        <v>92</v>
      </c>
      <c r="H11648" t="s">
        <v>71</v>
      </c>
      <c r="I11648" t="s">
        <v>30</v>
      </c>
      <c r="J11648" t="s">
        <v>24</v>
      </c>
      <c r="K11648" t="str">
        <f>VLOOKUP(H11648, [1]Products!B:E, 2, FALSE)</f>
        <v>Peanut Butter Bites</v>
      </c>
      <c r="L11648" s="2">
        <f>VLOOKUP(H11648, [1]Products!B:D, 3, FALSE)</f>
        <v>5</v>
      </c>
      <c r="M11648" s="2">
        <f>Table1[[#This Row],[Quantity Purchased]] * Table1[[#This Row],[Unit Price]]</f>
        <v>644</v>
      </c>
      <c r="N11648" s="2">
        <f>VLOOKUP(H11648, [1]Products!B:E, 4, FALSE)</f>
        <v>7</v>
      </c>
      <c r="O11648" t="str">
        <f>TEXT(Table1[[#This Row],[Transaction Date]], "yyyy-mm")</f>
        <v>2024-12</v>
      </c>
      <c r="P11648" s="1">
        <f ca="1">YEAR(TODAY()) - YEAR(Table1[[#This Row],[Buyer Date of Birth]])</f>
        <v>49</v>
      </c>
      <c r="Q11648" s="2">
        <f>Table1[[#This Row],[Total Revenue]] - Table1[[#This Row],[Total Cost]]</f>
        <v>639</v>
      </c>
    </row>
    <row r="11649" spans="1:17" x14ac:dyDescent="0.25">
      <c r="A11649" s="1">
        <v>45627</v>
      </c>
      <c r="B11649" t="s">
        <v>734</v>
      </c>
      <c r="C11649" t="s">
        <v>130</v>
      </c>
      <c r="D11649" t="s">
        <v>62</v>
      </c>
      <c r="E11649" s="1">
        <v>17336</v>
      </c>
      <c r="F11649" t="s">
        <v>75</v>
      </c>
      <c r="G11649">
        <v>224</v>
      </c>
      <c r="H11649" t="s">
        <v>22</v>
      </c>
      <c r="I11649" t="s">
        <v>36</v>
      </c>
      <c r="J11649" t="s">
        <v>37</v>
      </c>
      <c r="K11649" t="str">
        <f>VLOOKUP(H11649, [1]Products!B:E, 2, FALSE)</f>
        <v>Cinnamon Swirls</v>
      </c>
      <c r="L11649" s="2">
        <f>VLOOKUP(H11649, [1]Products!B:D, 3, FALSE)</f>
        <v>10</v>
      </c>
      <c r="M11649" s="2">
        <f>Table1[[#This Row],[Quantity Purchased]] * Table1[[#This Row],[Unit Price]]</f>
        <v>3136</v>
      </c>
      <c r="N11649" s="2">
        <f>VLOOKUP(H11649, [1]Products!B:E, 4, FALSE)</f>
        <v>14</v>
      </c>
      <c r="O11649" t="str">
        <f>TEXT(Table1[[#This Row],[Transaction Date]], "yyyy-mm")</f>
        <v>2024-12</v>
      </c>
      <c r="P11649" s="1">
        <f ca="1">YEAR(TODAY()) - YEAR(Table1[[#This Row],[Buyer Date of Birth]])</f>
        <v>78</v>
      </c>
      <c r="Q11649" s="2">
        <f>Table1[[#This Row],[Total Revenue]] - Table1[[#This Row],[Total Cost]]</f>
        <v>3126</v>
      </c>
    </row>
    <row r="11650" spans="1:17" x14ac:dyDescent="0.25">
      <c r="A11650" s="1">
        <v>45645</v>
      </c>
      <c r="B11650" t="s">
        <v>313</v>
      </c>
      <c r="C11650" t="s">
        <v>255</v>
      </c>
      <c r="D11650" t="s">
        <v>89</v>
      </c>
      <c r="E11650" s="1">
        <v>34998</v>
      </c>
      <c r="F11650" t="s">
        <v>28</v>
      </c>
      <c r="G11650">
        <v>265</v>
      </c>
      <c r="H11650" t="s">
        <v>66</v>
      </c>
      <c r="I11650" t="s">
        <v>59</v>
      </c>
      <c r="J11650" t="s">
        <v>24</v>
      </c>
      <c r="K11650" t="str">
        <f>VLOOKUP(H11650, [1]Products!B:E, 2, FALSE)</f>
        <v>Oatmeal Cookies</v>
      </c>
      <c r="L11650" s="2">
        <f>VLOOKUP(H11650, [1]Products!B:D, 3, FALSE)</f>
        <v>19</v>
      </c>
      <c r="M11650" s="2">
        <f>Table1[[#This Row],[Quantity Purchased]] * Table1[[#This Row],[Unit Price]]</f>
        <v>6095</v>
      </c>
      <c r="N11650" s="2">
        <f>VLOOKUP(H11650, [1]Products!B:E, 4, FALSE)</f>
        <v>23</v>
      </c>
      <c r="O11650" t="str">
        <f>TEXT(Table1[[#This Row],[Transaction Date]], "yyyy-mm")</f>
        <v>2024-12</v>
      </c>
      <c r="P11650" s="1">
        <f ca="1">YEAR(TODAY()) - YEAR(Table1[[#This Row],[Buyer Date of Birth]])</f>
        <v>30</v>
      </c>
      <c r="Q11650" s="2">
        <f>Table1[[#This Row],[Total Revenue]] - Table1[[#This Row],[Total Cost]]</f>
        <v>6076</v>
      </c>
    </row>
    <row r="11651" spans="1:17" x14ac:dyDescent="0.25">
      <c r="A11651" s="1">
        <v>45627</v>
      </c>
      <c r="B11651" t="s">
        <v>249</v>
      </c>
      <c r="C11651" t="s">
        <v>668</v>
      </c>
      <c r="D11651" t="s">
        <v>45</v>
      </c>
      <c r="E11651" s="1">
        <v>28870</v>
      </c>
      <c r="F11651" t="s">
        <v>40</v>
      </c>
      <c r="G11651">
        <v>270</v>
      </c>
      <c r="H11651" t="s">
        <v>29</v>
      </c>
      <c r="I11651" t="s">
        <v>30</v>
      </c>
      <c r="J11651" t="s">
        <v>31</v>
      </c>
      <c r="K11651" t="str">
        <f>VLOOKUP(H11651, [1]Products!B:E, 2, FALSE)</f>
        <v>Shortbread</v>
      </c>
      <c r="L11651" s="2">
        <f>VLOOKUP(H11651, [1]Products!B:D, 3, FALSE)</f>
        <v>10</v>
      </c>
      <c r="M11651" s="2">
        <f>Table1[[#This Row],[Quantity Purchased]] * Table1[[#This Row],[Unit Price]]</f>
        <v>12150</v>
      </c>
      <c r="N11651" s="2">
        <f>VLOOKUP(H11651, [1]Products!B:E, 4, FALSE)</f>
        <v>45</v>
      </c>
      <c r="O11651" t="str">
        <f>TEXT(Table1[[#This Row],[Transaction Date]], "yyyy-mm")</f>
        <v>2024-12</v>
      </c>
      <c r="P11651" s="1">
        <f ca="1">YEAR(TODAY()) - YEAR(Table1[[#This Row],[Buyer Date of Birth]])</f>
        <v>46</v>
      </c>
      <c r="Q11651" s="2">
        <f>Table1[[#This Row],[Total Revenue]] - Table1[[#This Row],[Total Cost]]</f>
        <v>12140</v>
      </c>
    </row>
    <row r="11652" spans="1:17" x14ac:dyDescent="0.25">
      <c r="A11652" s="1">
        <v>45652</v>
      </c>
      <c r="B11652" t="s">
        <v>1508</v>
      </c>
      <c r="C11652" t="s">
        <v>176</v>
      </c>
      <c r="D11652" t="s">
        <v>89</v>
      </c>
      <c r="E11652" s="1">
        <v>36755</v>
      </c>
      <c r="F11652" t="s">
        <v>21</v>
      </c>
      <c r="G11652">
        <v>50</v>
      </c>
      <c r="H11652" t="s">
        <v>71</v>
      </c>
      <c r="I11652" t="s">
        <v>23</v>
      </c>
      <c r="J11652" t="s">
        <v>24</v>
      </c>
      <c r="K11652" t="str">
        <f>VLOOKUP(H11652, [1]Products!B:E, 2, FALSE)</f>
        <v>Peanut Butter Bites</v>
      </c>
      <c r="L11652" s="2">
        <f>VLOOKUP(H11652, [1]Products!B:D, 3, FALSE)</f>
        <v>5</v>
      </c>
      <c r="M11652" s="2">
        <f>Table1[[#This Row],[Quantity Purchased]] * Table1[[#This Row],[Unit Price]]</f>
        <v>350</v>
      </c>
      <c r="N11652" s="2">
        <f>VLOOKUP(H11652, [1]Products!B:E, 4, FALSE)</f>
        <v>7</v>
      </c>
      <c r="O11652" t="str">
        <f>TEXT(Table1[[#This Row],[Transaction Date]], "yyyy-mm")</f>
        <v>2024-12</v>
      </c>
      <c r="P11652" s="1">
        <f ca="1">YEAR(TODAY()) - YEAR(Table1[[#This Row],[Buyer Date of Birth]])</f>
        <v>25</v>
      </c>
      <c r="Q11652" s="2">
        <f>Table1[[#This Row],[Total Revenue]] - Table1[[#This Row],[Total Cost]]</f>
        <v>345</v>
      </c>
    </row>
    <row r="11653" spans="1:17" x14ac:dyDescent="0.25">
      <c r="A11653" s="1">
        <v>45635</v>
      </c>
      <c r="B11653" t="s">
        <v>435</v>
      </c>
      <c r="C11653" t="s">
        <v>252</v>
      </c>
      <c r="D11653" t="s">
        <v>45</v>
      </c>
      <c r="E11653" s="1">
        <v>24976</v>
      </c>
      <c r="F11653" t="s">
        <v>28</v>
      </c>
      <c r="G11653">
        <v>31</v>
      </c>
      <c r="H11653" t="s">
        <v>29</v>
      </c>
      <c r="I11653" t="s">
        <v>36</v>
      </c>
      <c r="J11653" t="s">
        <v>37</v>
      </c>
      <c r="K11653" t="str">
        <f>VLOOKUP(H11653, [1]Products!B:E, 2, FALSE)</f>
        <v>Shortbread</v>
      </c>
      <c r="L11653" s="2">
        <f>VLOOKUP(H11653, [1]Products!B:D, 3, FALSE)</f>
        <v>10</v>
      </c>
      <c r="M11653" s="2">
        <f>Table1[[#This Row],[Quantity Purchased]] * Table1[[#This Row],[Unit Price]]</f>
        <v>1395</v>
      </c>
      <c r="N11653" s="2">
        <f>VLOOKUP(H11653, [1]Products!B:E, 4, FALSE)</f>
        <v>45</v>
      </c>
      <c r="O11653" t="str">
        <f>TEXT(Table1[[#This Row],[Transaction Date]], "yyyy-mm")</f>
        <v>2024-12</v>
      </c>
      <c r="P11653" s="1">
        <f ca="1">YEAR(TODAY()) - YEAR(Table1[[#This Row],[Buyer Date of Birth]])</f>
        <v>57</v>
      </c>
      <c r="Q11653" s="2">
        <f>Table1[[#This Row],[Total Revenue]] - Table1[[#This Row],[Total Cost]]</f>
        <v>1385</v>
      </c>
    </row>
    <row r="11654" spans="1:17" x14ac:dyDescent="0.25">
      <c r="A11654" s="1">
        <v>45648</v>
      </c>
      <c r="B11654" t="s">
        <v>882</v>
      </c>
      <c r="C11654" t="s">
        <v>303</v>
      </c>
      <c r="D11654" t="s">
        <v>89</v>
      </c>
      <c r="E11654" s="1">
        <v>17576</v>
      </c>
      <c r="F11654" t="s">
        <v>21</v>
      </c>
      <c r="G11654">
        <v>128</v>
      </c>
      <c r="H11654" t="s">
        <v>22</v>
      </c>
      <c r="I11654" t="s">
        <v>46</v>
      </c>
      <c r="J11654" t="s">
        <v>31</v>
      </c>
      <c r="K11654" t="str">
        <f>VLOOKUP(H11654, [1]Products!B:E, 2, FALSE)</f>
        <v>Cinnamon Swirls</v>
      </c>
      <c r="L11654" s="2">
        <f>VLOOKUP(H11654, [1]Products!B:D, 3, FALSE)</f>
        <v>10</v>
      </c>
      <c r="M11654" s="2">
        <f>Table1[[#This Row],[Quantity Purchased]] * Table1[[#This Row],[Unit Price]]</f>
        <v>1792</v>
      </c>
      <c r="N11654" s="2">
        <f>VLOOKUP(H11654, [1]Products!B:E, 4, FALSE)</f>
        <v>14</v>
      </c>
      <c r="O11654" t="str">
        <f>TEXT(Table1[[#This Row],[Transaction Date]], "yyyy-mm")</f>
        <v>2024-12</v>
      </c>
      <c r="P11654" s="1">
        <f ca="1">YEAR(TODAY()) - YEAR(Table1[[#This Row],[Buyer Date of Birth]])</f>
        <v>77</v>
      </c>
      <c r="Q11654" s="2">
        <f>Table1[[#This Row],[Total Revenue]] - Table1[[#This Row],[Total Cost]]</f>
        <v>1782</v>
      </c>
    </row>
    <row r="11655" spans="1:17" x14ac:dyDescent="0.25">
      <c r="A11655" s="1">
        <v>45636</v>
      </c>
      <c r="B11655" t="s">
        <v>26</v>
      </c>
      <c r="C11655" t="s">
        <v>885</v>
      </c>
      <c r="D11655" t="s">
        <v>78</v>
      </c>
      <c r="E11655" s="1">
        <v>18656</v>
      </c>
      <c r="F11655" t="s">
        <v>21</v>
      </c>
      <c r="G11655">
        <v>169</v>
      </c>
      <c r="H11655" t="s">
        <v>35</v>
      </c>
      <c r="I11655" t="s">
        <v>36</v>
      </c>
      <c r="J11655" t="s">
        <v>31</v>
      </c>
      <c r="K11655" t="str">
        <f>VLOOKUP(H11655, [1]Products!B:E, 2, FALSE)</f>
        <v>Caramel Biscuits</v>
      </c>
      <c r="L11655" s="2">
        <f>VLOOKUP(H11655, [1]Products!B:D, 3, FALSE)</f>
        <v>18</v>
      </c>
      <c r="M11655" s="2">
        <f>Table1[[#This Row],[Quantity Purchased]] * Table1[[#This Row],[Unit Price]]</f>
        <v>3718</v>
      </c>
      <c r="N11655" s="2">
        <f>VLOOKUP(H11655, [1]Products!B:E, 4, FALSE)</f>
        <v>22</v>
      </c>
      <c r="O11655" t="str">
        <f>TEXT(Table1[[#This Row],[Transaction Date]], "yyyy-mm")</f>
        <v>2024-12</v>
      </c>
      <c r="P11655" s="1">
        <f ca="1">YEAR(TODAY()) - YEAR(Table1[[#This Row],[Buyer Date of Birth]])</f>
        <v>74</v>
      </c>
      <c r="Q11655" s="2">
        <f>Table1[[#This Row],[Total Revenue]] - Table1[[#This Row],[Total Cost]]</f>
        <v>3700</v>
      </c>
    </row>
    <row r="11656" spans="1:17" x14ac:dyDescent="0.25">
      <c r="A11656" s="1">
        <v>45636</v>
      </c>
      <c r="B11656" t="s">
        <v>189</v>
      </c>
      <c r="C11656" t="s">
        <v>1101</v>
      </c>
      <c r="D11656" t="s">
        <v>62</v>
      </c>
      <c r="E11656" s="1">
        <v>25530</v>
      </c>
      <c r="F11656" t="s">
        <v>21</v>
      </c>
      <c r="G11656">
        <v>17</v>
      </c>
      <c r="H11656" t="s">
        <v>54</v>
      </c>
      <c r="I11656" t="s">
        <v>46</v>
      </c>
      <c r="J11656" t="s">
        <v>37</v>
      </c>
      <c r="K11656" t="str">
        <f>VLOOKUP(H11656, [1]Products!B:E, 2, FALSE)</f>
        <v>Lemon Crisps</v>
      </c>
      <c r="L11656" s="2">
        <f>VLOOKUP(H11656, [1]Products!B:D, 3, FALSE)</f>
        <v>7</v>
      </c>
      <c r="M11656" s="2">
        <f>Table1[[#This Row],[Quantity Purchased]] * Table1[[#This Row],[Unit Price]]</f>
        <v>153</v>
      </c>
      <c r="N11656" s="2">
        <f>VLOOKUP(H11656, [1]Products!B:E, 4, FALSE)</f>
        <v>9</v>
      </c>
      <c r="O11656" t="str">
        <f>TEXT(Table1[[#This Row],[Transaction Date]], "yyyy-mm")</f>
        <v>2024-12</v>
      </c>
      <c r="P11656" s="1">
        <f ca="1">YEAR(TODAY()) - YEAR(Table1[[#This Row],[Buyer Date of Birth]])</f>
        <v>56</v>
      </c>
      <c r="Q11656" s="2">
        <f>Table1[[#This Row],[Total Revenue]] - Table1[[#This Row],[Total Cost]]</f>
        <v>146</v>
      </c>
    </row>
    <row r="11657" spans="1:17" x14ac:dyDescent="0.25">
      <c r="A11657" s="1">
        <v>45653</v>
      </c>
      <c r="B11657" t="s">
        <v>854</v>
      </c>
      <c r="C11657" t="s">
        <v>39</v>
      </c>
      <c r="D11657" t="s">
        <v>89</v>
      </c>
      <c r="E11657" s="1">
        <v>16099</v>
      </c>
      <c r="F11657" t="s">
        <v>28</v>
      </c>
      <c r="G11657">
        <v>72</v>
      </c>
      <c r="H11657" t="s">
        <v>71</v>
      </c>
      <c r="I11657" t="s">
        <v>50</v>
      </c>
      <c r="J11657" t="s">
        <v>37</v>
      </c>
      <c r="K11657" t="str">
        <f>VLOOKUP(H11657, [1]Products!B:E, 2, FALSE)</f>
        <v>Peanut Butter Bites</v>
      </c>
      <c r="L11657" s="2">
        <f>VLOOKUP(H11657, [1]Products!B:D, 3, FALSE)</f>
        <v>5</v>
      </c>
      <c r="M11657" s="2">
        <f>Table1[[#This Row],[Quantity Purchased]] * Table1[[#This Row],[Unit Price]]</f>
        <v>504</v>
      </c>
      <c r="N11657" s="2">
        <f>VLOOKUP(H11657, [1]Products!B:E, 4, FALSE)</f>
        <v>7</v>
      </c>
      <c r="O11657" t="str">
        <f>TEXT(Table1[[#This Row],[Transaction Date]], "yyyy-mm")</f>
        <v>2024-12</v>
      </c>
      <c r="P11657" s="1">
        <f ca="1">YEAR(TODAY()) - YEAR(Table1[[#This Row],[Buyer Date of Birth]])</f>
        <v>81</v>
      </c>
      <c r="Q11657" s="2">
        <f>Table1[[#This Row],[Total Revenue]] - Table1[[#This Row],[Total Cost]]</f>
        <v>499</v>
      </c>
    </row>
    <row r="11658" spans="1:17" x14ac:dyDescent="0.25">
      <c r="A11658" s="1">
        <v>45648</v>
      </c>
      <c r="B11658" t="s">
        <v>1344</v>
      </c>
      <c r="C11658" t="s">
        <v>743</v>
      </c>
      <c r="D11658" t="s">
        <v>89</v>
      </c>
      <c r="E11658" s="1">
        <v>19167</v>
      </c>
      <c r="F11658" t="s">
        <v>28</v>
      </c>
      <c r="G11658">
        <v>166</v>
      </c>
      <c r="H11658" t="s">
        <v>22</v>
      </c>
      <c r="I11658" t="s">
        <v>42</v>
      </c>
      <c r="J11658" t="s">
        <v>24</v>
      </c>
      <c r="K11658" t="str">
        <f>VLOOKUP(H11658, [1]Products!B:E, 2, FALSE)</f>
        <v>Cinnamon Swirls</v>
      </c>
      <c r="L11658" s="2">
        <f>VLOOKUP(H11658, [1]Products!B:D, 3, FALSE)</f>
        <v>10</v>
      </c>
      <c r="M11658" s="2">
        <f>Table1[[#This Row],[Quantity Purchased]] * Table1[[#This Row],[Unit Price]]</f>
        <v>2324</v>
      </c>
      <c r="N11658" s="2">
        <f>VLOOKUP(H11658, [1]Products!B:E, 4, FALSE)</f>
        <v>14</v>
      </c>
      <c r="O11658" t="str">
        <f>TEXT(Table1[[#This Row],[Transaction Date]], "yyyy-mm")</f>
        <v>2024-12</v>
      </c>
      <c r="P11658" s="1">
        <f ca="1">YEAR(TODAY()) - YEAR(Table1[[#This Row],[Buyer Date of Birth]])</f>
        <v>73</v>
      </c>
      <c r="Q11658" s="2">
        <f>Table1[[#This Row],[Total Revenue]] - Table1[[#This Row],[Total Cost]]</f>
        <v>2314</v>
      </c>
    </row>
    <row r="11659" spans="1:17" x14ac:dyDescent="0.25">
      <c r="A11659" s="1">
        <v>45635</v>
      </c>
      <c r="B11659" t="s">
        <v>480</v>
      </c>
      <c r="C11659" t="s">
        <v>1034</v>
      </c>
      <c r="D11659" t="s">
        <v>78</v>
      </c>
      <c r="E11659" s="1">
        <v>27568</v>
      </c>
      <c r="F11659" t="s">
        <v>28</v>
      </c>
      <c r="G11659">
        <v>124</v>
      </c>
      <c r="H11659" t="s">
        <v>66</v>
      </c>
      <c r="I11659" t="s">
        <v>55</v>
      </c>
      <c r="J11659" t="s">
        <v>24</v>
      </c>
      <c r="K11659" t="str">
        <f>VLOOKUP(H11659, [1]Products!B:E, 2, FALSE)</f>
        <v>Oatmeal Cookies</v>
      </c>
      <c r="L11659" s="2">
        <f>VLOOKUP(H11659, [1]Products!B:D, 3, FALSE)</f>
        <v>19</v>
      </c>
      <c r="M11659" s="2">
        <f>Table1[[#This Row],[Quantity Purchased]] * Table1[[#This Row],[Unit Price]]</f>
        <v>2852</v>
      </c>
      <c r="N11659" s="2">
        <f>VLOOKUP(H11659, [1]Products!B:E, 4, FALSE)</f>
        <v>23</v>
      </c>
      <c r="O11659" t="str">
        <f>TEXT(Table1[[#This Row],[Transaction Date]], "yyyy-mm")</f>
        <v>2024-12</v>
      </c>
      <c r="P11659" s="1">
        <f ca="1">YEAR(TODAY()) - YEAR(Table1[[#This Row],[Buyer Date of Birth]])</f>
        <v>50</v>
      </c>
      <c r="Q11659" s="2">
        <f>Table1[[#This Row],[Total Revenue]] - Table1[[#This Row],[Total Cost]]</f>
        <v>2833</v>
      </c>
    </row>
    <row r="11660" spans="1:17" x14ac:dyDescent="0.25">
      <c r="A11660" s="1">
        <v>45652</v>
      </c>
      <c r="B11660" t="s">
        <v>652</v>
      </c>
      <c r="C11660" t="s">
        <v>789</v>
      </c>
      <c r="D11660" t="s">
        <v>20</v>
      </c>
      <c r="E11660" s="1">
        <v>34763</v>
      </c>
      <c r="F11660" t="s">
        <v>21</v>
      </c>
      <c r="G11660">
        <v>178</v>
      </c>
      <c r="H11660" t="s">
        <v>71</v>
      </c>
      <c r="I11660" t="s">
        <v>50</v>
      </c>
      <c r="J11660" t="s">
        <v>31</v>
      </c>
      <c r="K11660" t="str">
        <f>VLOOKUP(H11660, [1]Products!B:E, 2, FALSE)</f>
        <v>Peanut Butter Bites</v>
      </c>
      <c r="L11660" s="2">
        <f>VLOOKUP(H11660, [1]Products!B:D, 3, FALSE)</f>
        <v>5</v>
      </c>
      <c r="M11660" s="2">
        <f>Table1[[#This Row],[Quantity Purchased]] * Table1[[#This Row],[Unit Price]]</f>
        <v>1246</v>
      </c>
      <c r="N11660" s="2">
        <f>VLOOKUP(H11660, [1]Products!B:E, 4, FALSE)</f>
        <v>7</v>
      </c>
      <c r="O11660" t="str">
        <f>TEXT(Table1[[#This Row],[Transaction Date]], "yyyy-mm")</f>
        <v>2024-12</v>
      </c>
      <c r="P11660" s="1">
        <f ca="1">YEAR(TODAY()) - YEAR(Table1[[#This Row],[Buyer Date of Birth]])</f>
        <v>30</v>
      </c>
      <c r="Q11660" s="2">
        <f>Table1[[#This Row],[Total Revenue]] - Table1[[#This Row],[Total Cost]]</f>
        <v>1241</v>
      </c>
    </row>
    <row r="11661" spans="1:17" x14ac:dyDescent="0.25">
      <c r="A11661" s="1">
        <v>45646</v>
      </c>
      <c r="B11661" t="s">
        <v>135</v>
      </c>
      <c r="C11661" t="s">
        <v>122</v>
      </c>
      <c r="D11661" t="s">
        <v>62</v>
      </c>
      <c r="E11661" s="1">
        <v>28076</v>
      </c>
      <c r="F11661" t="s">
        <v>21</v>
      </c>
      <c r="G11661">
        <v>82</v>
      </c>
      <c r="H11661" t="s">
        <v>63</v>
      </c>
      <c r="I11661" t="s">
        <v>55</v>
      </c>
      <c r="J11661" t="s">
        <v>24</v>
      </c>
      <c r="K11661" t="str">
        <f>VLOOKUP(H11661, [1]Products!B:E, 2, FALSE)</f>
        <v>Vanilla Wafers</v>
      </c>
      <c r="L11661" s="2">
        <f>VLOOKUP(H11661, [1]Products!B:D, 3, FALSE)</f>
        <v>18</v>
      </c>
      <c r="M11661" s="2">
        <f>Table1[[#This Row],[Quantity Purchased]] * Table1[[#This Row],[Unit Price]]</f>
        <v>2952</v>
      </c>
      <c r="N11661" s="2">
        <f>VLOOKUP(H11661, [1]Products!B:E, 4, FALSE)</f>
        <v>36</v>
      </c>
      <c r="O11661" t="str">
        <f>TEXT(Table1[[#This Row],[Transaction Date]], "yyyy-mm")</f>
        <v>2024-12</v>
      </c>
      <c r="P11661" s="1">
        <f ca="1">YEAR(TODAY()) - YEAR(Table1[[#This Row],[Buyer Date of Birth]])</f>
        <v>49</v>
      </c>
      <c r="Q11661" s="2">
        <f>Table1[[#This Row],[Total Revenue]] - Table1[[#This Row],[Total Cost]]</f>
        <v>2934</v>
      </c>
    </row>
    <row r="11662" spans="1:17" x14ac:dyDescent="0.25">
      <c r="A11662" s="1">
        <v>45649</v>
      </c>
      <c r="B11662" t="s">
        <v>167</v>
      </c>
      <c r="C11662" t="s">
        <v>174</v>
      </c>
      <c r="D11662" t="s">
        <v>100</v>
      </c>
      <c r="E11662" s="1">
        <v>38650</v>
      </c>
      <c r="F11662" t="s">
        <v>40</v>
      </c>
      <c r="G11662">
        <v>69</v>
      </c>
      <c r="H11662" t="s">
        <v>41</v>
      </c>
      <c r="I11662" t="s">
        <v>50</v>
      </c>
      <c r="J11662" t="s">
        <v>24</v>
      </c>
      <c r="K11662" t="str">
        <f>VLOOKUP(H11662, [1]Products!B:E, 2, FALSE)</f>
        <v>Ginger Snaps</v>
      </c>
      <c r="L11662" s="2">
        <f>VLOOKUP(H11662, [1]Products!B:D, 3, FALSE)</f>
        <v>14</v>
      </c>
      <c r="M11662" s="2">
        <f>Table1[[#This Row],[Quantity Purchased]] * Table1[[#This Row],[Unit Price]]</f>
        <v>1932</v>
      </c>
      <c r="N11662" s="2">
        <f>VLOOKUP(H11662, [1]Products!B:E, 4, FALSE)</f>
        <v>28</v>
      </c>
      <c r="O11662" t="str">
        <f>TEXT(Table1[[#This Row],[Transaction Date]], "yyyy-mm")</f>
        <v>2024-12</v>
      </c>
      <c r="P11662" s="1">
        <f ca="1">YEAR(TODAY()) - YEAR(Table1[[#This Row],[Buyer Date of Birth]])</f>
        <v>20</v>
      </c>
      <c r="Q11662" s="2">
        <f>Table1[[#This Row],[Total Revenue]] - Table1[[#This Row],[Total Cost]]</f>
        <v>1918</v>
      </c>
    </row>
    <row r="11663" spans="1:17" x14ac:dyDescent="0.25">
      <c r="A11663" s="1">
        <v>45635</v>
      </c>
      <c r="B11663" t="s">
        <v>496</v>
      </c>
      <c r="C11663" t="s">
        <v>39</v>
      </c>
      <c r="D11663" t="s">
        <v>53</v>
      </c>
      <c r="E11663" s="1">
        <v>19647</v>
      </c>
      <c r="F11663" t="s">
        <v>40</v>
      </c>
      <c r="G11663">
        <v>109</v>
      </c>
      <c r="H11663" t="s">
        <v>71</v>
      </c>
      <c r="I11663" t="s">
        <v>50</v>
      </c>
      <c r="J11663" t="s">
        <v>37</v>
      </c>
      <c r="K11663" t="str">
        <f>VLOOKUP(H11663, [1]Products!B:E, 2, FALSE)</f>
        <v>Peanut Butter Bites</v>
      </c>
      <c r="L11663" s="2">
        <f>VLOOKUP(H11663, [1]Products!B:D, 3, FALSE)</f>
        <v>5</v>
      </c>
      <c r="M11663" s="2">
        <f>Table1[[#This Row],[Quantity Purchased]] * Table1[[#This Row],[Unit Price]]</f>
        <v>763</v>
      </c>
      <c r="N11663" s="2">
        <f>VLOOKUP(H11663, [1]Products!B:E, 4, FALSE)</f>
        <v>7</v>
      </c>
      <c r="O11663" t="str">
        <f>TEXT(Table1[[#This Row],[Transaction Date]], "yyyy-mm")</f>
        <v>2024-12</v>
      </c>
      <c r="P11663" s="1">
        <f ca="1">YEAR(TODAY()) - YEAR(Table1[[#This Row],[Buyer Date of Birth]])</f>
        <v>72</v>
      </c>
      <c r="Q11663" s="2">
        <f>Table1[[#This Row],[Total Revenue]] - Table1[[#This Row],[Total Cost]]</f>
        <v>758</v>
      </c>
    </row>
    <row r="11664" spans="1:17" x14ac:dyDescent="0.25">
      <c r="A11664" s="1">
        <v>45630</v>
      </c>
      <c r="B11664" t="s">
        <v>214</v>
      </c>
      <c r="C11664" t="s">
        <v>1154</v>
      </c>
      <c r="D11664" t="s">
        <v>58</v>
      </c>
      <c r="E11664" s="1">
        <v>17975</v>
      </c>
      <c r="F11664" t="s">
        <v>75</v>
      </c>
      <c r="G11664">
        <v>394</v>
      </c>
      <c r="H11664" t="s">
        <v>66</v>
      </c>
      <c r="I11664" t="s">
        <v>23</v>
      </c>
      <c r="J11664" t="s">
        <v>24</v>
      </c>
      <c r="K11664" t="str">
        <f>VLOOKUP(H11664, [1]Products!B:E, 2, FALSE)</f>
        <v>Oatmeal Cookies</v>
      </c>
      <c r="L11664" s="2">
        <f>VLOOKUP(H11664, [1]Products!B:D, 3, FALSE)</f>
        <v>19</v>
      </c>
      <c r="M11664" s="2">
        <f>Table1[[#This Row],[Quantity Purchased]] * Table1[[#This Row],[Unit Price]]</f>
        <v>9062</v>
      </c>
      <c r="N11664" s="2">
        <f>VLOOKUP(H11664, [1]Products!B:E, 4, FALSE)</f>
        <v>23</v>
      </c>
      <c r="O11664" t="str">
        <f>TEXT(Table1[[#This Row],[Transaction Date]], "yyyy-mm")</f>
        <v>2024-12</v>
      </c>
      <c r="P11664" s="1">
        <f ca="1">YEAR(TODAY()) - YEAR(Table1[[#This Row],[Buyer Date of Birth]])</f>
        <v>76</v>
      </c>
      <c r="Q11664" s="2">
        <f>Table1[[#This Row],[Total Revenue]] - Table1[[#This Row],[Total Cost]]</f>
        <v>9043</v>
      </c>
    </row>
    <row r="11665" spans="1:17" x14ac:dyDescent="0.25">
      <c r="A11665" s="1">
        <v>45645</v>
      </c>
      <c r="B11665" t="s">
        <v>598</v>
      </c>
      <c r="C11665" t="s">
        <v>753</v>
      </c>
      <c r="D11665" t="s">
        <v>45</v>
      </c>
      <c r="E11665" s="1">
        <v>30268</v>
      </c>
      <c r="F11665" t="s">
        <v>40</v>
      </c>
      <c r="G11665">
        <v>367</v>
      </c>
      <c r="H11665" t="s">
        <v>22</v>
      </c>
      <c r="I11665" t="s">
        <v>46</v>
      </c>
      <c r="J11665" t="s">
        <v>37</v>
      </c>
      <c r="K11665" t="str">
        <f>VLOOKUP(H11665, [1]Products!B:E, 2, FALSE)</f>
        <v>Cinnamon Swirls</v>
      </c>
      <c r="L11665" s="2">
        <f>VLOOKUP(H11665, [1]Products!B:D, 3, FALSE)</f>
        <v>10</v>
      </c>
      <c r="M11665" s="2">
        <f>Table1[[#This Row],[Quantity Purchased]] * Table1[[#This Row],[Unit Price]]</f>
        <v>5138</v>
      </c>
      <c r="N11665" s="2">
        <f>VLOOKUP(H11665, [1]Products!B:E, 4, FALSE)</f>
        <v>14</v>
      </c>
      <c r="O11665" t="str">
        <f>TEXT(Table1[[#This Row],[Transaction Date]], "yyyy-mm")</f>
        <v>2024-12</v>
      </c>
      <c r="P11665" s="1">
        <f ca="1">YEAR(TODAY()) - YEAR(Table1[[#This Row],[Buyer Date of Birth]])</f>
        <v>43</v>
      </c>
      <c r="Q11665" s="2">
        <f>Table1[[#This Row],[Total Revenue]] - Table1[[#This Row],[Total Cost]]</f>
        <v>5128</v>
      </c>
    </row>
    <row r="11666" spans="1:17" x14ac:dyDescent="0.25">
      <c r="A11666" s="1">
        <v>45648</v>
      </c>
      <c r="B11666" t="s">
        <v>119</v>
      </c>
      <c r="C11666" t="s">
        <v>1367</v>
      </c>
      <c r="D11666" t="s">
        <v>89</v>
      </c>
      <c r="E11666" s="1">
        <v>28619</v>
      </c>
      <c r="F11666" t="s">
        <v>40</v>
      </c>
      <c r="G11666">
        <v>13</v>
      </c>
      <c r="H11666" t="s">
        <v>49</v>
      </c>
      <c r="I11666" t="s">
        <v>55</v>
      </c>
      <c r="J11666" t="s">
        <v>31</v>
      </c>
      <c r="K11666" t="str">
        <f>VLOOKUP(H11666, [1]Products!B:E, 2, FALSE)</f>
        <v>Butter Crunch</v>
      </c>
      <c r="L11666" s="2">
        <f>VLOOKUP(H11666, [1]Products!B:D, 3, FALSE)</f>
        <v>10</v>
      </c>
      <c r="M11666" s="2">
        <f>Table1[[#This Row],[Quantity Purchased]] * Table1[[#This Row],[Unit Price]]</f>
        <v>143</v>
      </c>
      <c r="N11666" s="2">
        <f>VLOOKUP(H11666, [1]Products!B:E, 4, FALSE)</f>
        <v>11</v>
      </c>
      <c r="O11666" t="str">
        <f>TEXT(Table1[[#This Row],[Transaction Date]], "yyyy-mm")</f>
        <v>2024-12</v>
      </c>
      <c r="P11666" s="1">
        <f ca="1">YEAR(TODAY()) - YEAR(Table1[[#This Row],[Buyer Date of Birth]])</f>
        <v>47</v>
      </c>
      <c r="Q11666" s="2">
        <f>Table1[[#This Row],[Total Revenue]] - Table1[[#This Row],[Total Cost]]</f>
        <v>133</v>
      </c>
    </row>
    <row r="11667" spans="1:17" x14ac:dyDescent="0.25">
      <c r="A11667" s="1">
        <v>45647</v>
      </c>
      <c r="B11667" t="s">
        <v>456</v>
      </c>
      <c r="C11667" t="s">
        <v>816</v>
      </c>
      <c r="D11667" t="s">
        <v>58</v>
      </c>
      <c r="E11667" s="1">
        <v>20312</v>
      </c>
      <c r="F11667" t="s">
        <v>28</v>
      </c>
      <c r="G11667">
        <v>389</v>
      </c>
      <c r="H11667" t="s">
        <v>66</v>
      </c>
      <c r="I11667" t="s">
        <v>50</v>
      </c>
      <c r="J11667" t="s">
        <v>31</v>
      </c>
      <c r="K11667" t="str">
        <f>VLOOKUP(H11667, [1]Products!B:E, 2, FALSE)</f>
        <v>Oatmeal Cookies</v>
      </c>
      <c r="L11667" s="2">
        <f>VLOOKUP(H11667, [1]Products!B:D, 3, FALSE)</f>
        <v>19</v>
      </c>
      <c r="M11667" s="2">
        <f>Table1[[#This Row],[Quantity Purchased]] * Table1[[#This Row],[Unit Price]]</f>
        <v>8947</v>
      </c>
      <c r="N11667" s="2">
        <f>VLOOKUP(H11667, [1]Products!B:E, 4, FALSE)</f>
        <v>23</v>
      </c>
      <c r="O11667" t="str">
        <f>TEXT(Table1[[#This Row],[Transaction Date]], "yyyy-mm")</f>
        <v>2024-12</v>
      </c>
      <c r="P11667" s="1">
        <f ca="1">YEAR(TODAY()) - YEAR(Table1[[#This Row],[Buyer Date of Birth]])</f>
        <v>70</v>
      </c>
      <c r="Q11667" s="2">
        <f>Table1[[#This Row],[Total Revenue]] - Table1[[#This Row],[Total Cost]]</f>
        <v>8928</v>
      </c>
    </row>
    <row r="11668" spans="1:17" x14ac:dyDescent="0.25">
      <c r="A11668" s="1">
        <v>45648</v>
      </c>
      <c r="B11668" t="s">
        <v>1301</v>
      </c>
      <c r="C11668" t="s">
        <v>168</v>
      </c>
      <c r="D11668" t="s">
        <v>100</v>
      </c>
      <c r="E11668" s="1">
        <v>34717</v>
      </c>
      <c r="F11668" t="s">
        <v>40</v>
      </c>
      <c r="G11668">
        <v>241</v>
      </c>
      <c r="H11668" t="s">
        <v>41</v>
      </c>
      <c r="I11668" t="s">
        <v>46</v>
      </c>
      <c r="J11668" t="s">
        <v>37</v>
      </c>
      <c r="K11668" t="str">
        <f>VLOOKUP(H11668, [1]Products!B:E, 2, FALSE)</f>
        <v>Ginger Snaps</v>
      </c>
      <c r="L11668" s="2">
        <f>VLOOKUP(H11668, [1]Products!B:D, 3, FALSE)</f>
        <v>14</v>
      </c>
      <c r="M11668" s="2">
        <f>Table1[[#This Row],[Quantity Purchased]] * Table1[[#This Row],[Unit Price]]</f>
        <v>6748</v>
      </c>
      <c r="N11668" s="2">
        <f>VLOOKUP(H11668, [1]Products!B:E, 4, FALSE)</f>
        <v>28</v>
      </c>
      <c r="O11668" t="str">
        <f>TEXT(Table1[[#This Row],[Transaction Date]], "yyyy-mm")</f>
        <v>2024-12</v>
      </c>
      <c r="P11668" s="1">
        <f ca="1">YEAR(TODAY()) - YEAR(Table1[[#This Row],[Buyer Date of Birth]])</f>
        <v>30</v>
      </c>
      <c r="Q11668" s="2">
        <f>Table1[[#This Row],[Total Revenue]] - Table1[[#This Row],[Total Cost]]</f>
        <v>6734</v>
      </c>
    </row>
    <row r="11669" spans="1:17" x14ac:dyDescent="0.25">
      <c r="A11669" s="1">
        <v>45638</v>
      </c>
      <c r="B11669" t="s">
        <v>666</v>
      </c>
      <c r="C11669" t="s">
        <v>39</v>
      </c>
      <c r="D11669" t="s">
        <v>53</v>
      </c>
      <c r="E11669" s="1">
        <v>32720</v>
      </c>
      <c r="F11669" t="s">
        <v>75</v>
      </c>
      <c r="G11669">
        <v>43</v>
      </c>
      <c r="H11669" t="s">
        <v>22</v>
      </c>
      <c r="I11669" t="s">
        <v>30</v>
      </c>
      <c r="J11669" t="s">
        <v>37</v>
      </c>
      <c r="K11669" t="str">
        <f>VLOOKUP(H11669, [1]Products!B:E, 2, FALSE)</f>
        <v>Cinnamon Swirls</v>
      </c>
      <c r="L11669" s="2">
        <f>VLOOKUP(H11669, [1]Products!B:D, 3, FALSE)</f>
        <v>10</v>
      </c>
      <c r="M11669" s="2">
        <f>Table1[[#This Row],[Quantity Purchased]] * Table1[[#This Row],[Unit Price]]</f>
        <v>602</v>
      </c>
      <c r="N11669" s="2">
        <f>VLOOKUP(H11669, [1]Products!B:E, 4, FALSE)</f>
        <v>14</v>
      </c>
      <c r="O11669" t="str">
        <f>TEXT(Table1[[#This Row],[Transaction Date]], "yyyy-mm")</f>
        <v>2024-12</v>
      </c>
      <c r="P11669" s="1">
        <f ca="1">YEAR(TODAY()) - YEAR(Table1[[#This Row],[Buyer Date of Birth]])</f>
        <v>36</v>
      </c>
      <c r="Q11669" s="2">
        <f>Table1[[#This Row],[Total Revenue]] - Table1[[#This Row],[Total Cost]]</f>
        <v>592</v>
      </c>
    </row>
    <row r="11670" spans="1:17" x14ac:dyDescent="0.25">
      <c r="A11670" s="1">
        <v>45647</v>
      </c>
      <c r="B11670" t="s">
        <v>140</v>
      </c>
      <c r="C11670" t="s">
        <v>703</v>
      </c>
      <c r="D11670" t="s">
        <v>62</v>
      </c>
      <c r="E11670" s="1">
        <v>25781</v>
      </c>
      <c r="F11670" t="s">
        <v>21</v>
      </c>
      <c r="G11670">
        <v>320</v>
      </c>
      <c r="H11670" t="s">
        <v>35</v>
      </c>
      <c r="I11670" t="s">
        <v>23</v>
      </c>
      <c r="J11670" t="s">
        <v>24</v>
      </c>
      <c r="K11670" t="str">
        <f>VLOOKUP(H11670, [1]Products!B:E, 2, FALSE)</f>
        <v>Caramel Biscuits</v>
      </c>
      <c r="L11670" s="2">
        <f>VLOOKUP(H11670, [1]Products!B:D, 3, FALSE)</f>
        <v>18</v>
      </c>
      <c r="M11670" s="2">
        <f>Table1[[#This Row],[Quantity Purchased]] * Table1[[#This Row],[Unit Price]]</f>
        <v>7040</v>
      </c>
      <c r="N11670" s="2">
        <f>VLOOKUP(H11670, [1]Products!B:E, 4, FALSE)</f>
        <v>22</v>
      </c>
      <c r="O11670" t="str">
        <f>TEXT(Table1[[#This Row],[Transaction Date]], "yyyy-mm")</f>
        <v>2024-12</v>
      </c>
      <c r="P11670" s="1">
        <f ca="1">YEAR(TODAY()) - YEAR(Table1[[#This Row],[Buyer Date of Birth]])</f>
        <v>55</v>
      </c>
      <c r="Q11670" s="2">
        <f>Table1[[#This Row],[Total Revenue]] - Table1[[#This Row],[Total Cost]]</f>
        <v>7022</v>
      </c>
    </row>
    <row r="11671" spans="1:17" x14ac:dyDescent="0.25">
      <c r="A11671" s="1">
        <v>45644</v>
      </c>
      <c r="B11671" t="s">
        <v>552</v>
      </c>
      <c r="C11671" t="s">
        <v>464</v>
      </c>
      <c r="D11671" t="s">
        <v>58</v>
      </c>
      <c r="E11671" s="1">
        <v>25931</v>
      </c>
      <c r="F11671" t="s">
        <v>28</v>
      </c>
      <c r="G11671">
        <v>478</v>
      </c>
      <c r="H11671" t="s">
        <v>72</v>
      </c>
      <c r="I11671" t="s">
        <v>46</v>
      </c>
      <c r="J11671" t="s">
        <v>24</v>
      </c>
      <c r="K11671" t="str">
        <f>VLOOKUP(H11671, [1]Products!B:E, 2, FALSE)</f>
        <v>Choco Delight</v>
      </c>
      <c r="L11671" s="2">
        <f>VLOOKUP(H11671, [1]Products!B:D, 3, FALSE)</f>
        <v>3</v>
      </c>
      <c r="M11671" s="2">
        <f>Table1[[#This Row],[Quantity Purchased]] * Table1[[#This Row],[Unit Price]]</f>
        <v>2390</v>
      </c>
      <c r="N11671" s="2">
        <f>VLOOKUP(H11671, [1]Products!B:E, 4, FALSE)</f>
        <v>5</v>
      </c>
      <c r="O11671" t="str">
        <f>TEXT(Table1[[#This Row],[Transaction Date]], "yyyy-mm")</f>
        <v>2024-12</v>
      </c>
      <c r="P11671" s="1">
        <f ca="1">YEAR(TODAY()) - YEAR(Table1[[#This Row],[Buyer Date of Birth]])</f>
        <v>55</v>
      </c>
      <c r="Q11671" s="2">
        <f>Table1[[#This Row],[Total Revenue]] - Table1[[#This Row],[Total Cost]]</f>
        <v>2387</v>
      </c>
    </row>
    <row r="11672" spans="1:17" x14ac:dyDescent="0.25">
      <c r="A11672" s="1">
        <v>45648</v>
      </c>
      <c r="B11672" t="s">
        <v>103</v>
      </c>
      <c r="C11672" t="s">
        <v>163</v>
      </c>
      <c r="D11672" t="s">
        <v>20</v>
      </c>
      <c r="E11672" s="1">
        <v>16180</v>
      </c>
      <c r="F11672" t="s">
        <v>28</v>
      </c>
      <c r="G11672">
        <v>113</v>
      </c>
      <c r="H11672" t="s">
        <v>63</v>
      </c>
      <c r="I11672" t="s">
        <v>46</v>
      </c>
      <c r="J11672" t="s">
        <v>31</v>
      </c>
      <c r="K11672" t="str">
        <f>VLOOKUP(H11672, [1]Products!B:E, 2, FALSE)</f>
        <v>Vanilla Wafers</v>
      </c>
      <c r="L11672" s="2">
        <f>VLOOKUP(H11672, [1]Products!B:D, 3, FALSE)</f>
        <v>18</v>
      </c>
      <c r="M11672" s="2">
        <f>Table1[[#This Row],[Quantity Purchased]] * Table1[[#This Row],[Unit Price]]</f>
        <v>4068</v>
      </c>
      <c r="N11672" s="2">
        <f>VLOOKUP(H11672, [1]Products!B:E, 4, FALSE)</f>
        <v>36</v>
      </c>
      <c r="O11672" t="str">
        <f>TEXT(Table1[[#This Row],[Transaction Date]], "yyyy-mm")</f>
        <v>2024-12</v>
      </c>
      <c r="P11672" s="1">
        <f ca="1">YEAR(TODAY()) - YEAR(Table1[[#This Row],[Buyer Date of Birth]])</f>
        <v>81</v>
      </c>
      <c r="Q11672" s="2">
        <f>Table1[[#This Row],[Total Revenue]] - Table1[[#This Row],[Total Cost]]</f>
        <v>4050</v>
      </c>
    </row>
    <row r="11673" spans="1:17" x14ac:dyDescent="0.25">
      <c r="A11673" s="1">
        <v>45635</v>
      </c>
      <c r="B11673" t="s">
        <v>493</v>
      </c>
      <c r="C11673" t="s">
        <v>1404</v>
      </c>
      <c r="D11673" t="s">
        <v>53</v>
      </c>
      <c r="E11673" s="1">
        <v>21006</v>
      </c>
      <c r="F11673" t="s">
        <v>28</v>
      </c>
      <c r="G11673">
        <v>164</v>
      </c>
      <c r="H11673" t="s">
        <v>29</v>
      </c>
      <c r="I11673" t="s">
        <v>23</v>
      </c>
      <c r="J11673" t="s">
        <v>24</v>
      </c>
      <c r="K11673" t="str">
        <f>VLOOKUP(H11673, [1]Products!B:E, 2, FALSE)</f>
        <v>Shortbread</v>
      </c>
      <c r="L11673" s="2">
        <f>VLOOKUP(H11673, [1]Products!B:D, 3, FALSE)</f>
        <v>10</v>
      </c>
      <c r="M11673" s="2">
        <f>Table1[[#This Row],[Quantity Purchased]] * Table1[[#This Row],[Unit Price]]</f>
        <v>7380</v>
      </c>
      <c r="N11673" s="2">
        <f>VLOOKUP(H11673, [1]Products!B:E, 4, FALSE)</f>
        <v>45</v>
      </c>
      <c r="O11673" t="str">
        <f>TEXT(Table1[[#This Row],[Transaction Date]], "yyyy-mm")</f>
        <v>2024-12</v>
      </c>
      <c r="P11673" s="1">
        <f ca="1">YEAR(TODAY()) - YEAR(Table1[[#This Row],[Buyer Date of Birth]])</f>
        <v>68</v>
      </c>
      <c r="Q11673" s="2">
        <f>Table1[[#This Row],[Total Revenue]] - Table1[[#This Row],[Total Cost]]</f>
        <v>7370</v>
      </c>
    </row>
    <row r="11674" spans="1:17" x14ac:dyDescent="0.25">
      <c r="A11674" s="1">
        <v>45655</v>
      </c>
      <c r="B11674" t="s">
        <v>562</v>
      </c>
      <c r="C11674" t="s">
        <v>285</v>
      </c>
      <c r="D11674" t="s">
        <v>20</v>
      </c>
      <c r="E11674" s="1">
        <v>25843</v>
      </c>
      <c r="F11674" t="s">
        <v>40</v>
      </c>
      <c r="G11674">
        <v>107</v>
      </c>
      <c r="H11674" t="s">
        <v>54</v>
      </c>
      <c r="I11674" t="s">
        <v>23</v>
      </c>
      <c r="J11674" t="s">
        <v>24</v>
      </c>
      <c r="K11674" t="str">
        <f>VLOOKUP(H11674, [1]Products!B:E, 2, FALSE)</f>
        <v>Lemon Crisps</v>
      </c>
      <c r="L11674" s="2">
        <f>VLOOKUP(H11674, [1]Products!B:D, 3, FALSE)</f>
        <v>7</v>
      </c>
      <c r="M11674" s="2">
        <f>Table1[[#This Row],[Quantity Purchased]] * Table1[[#This Row],[Unit Price]]</f>
        <v>963</v>
      </c>
      <c r="N11674" s="2">
        <f>VLOOKUP(H11674, [1]Products!B:E, 4, FALSE)</f>
        <v>9</v>
      </c>
      <c r="O11674" t="str">
        <f>TEXT(Table1[[#This Row],[Transaction Date]], "yyyy-mm")</f>
        <v>2024-12</v>
      </c>
      <c r="P11674" s="1">
        <f ca="1">YEAR(TODAY()) - YEAR(Table1[[#This Row],[Buyer Date of Birth]])</f>
        <v>55</v>
      </c>
      <c r="Q11674" s="2">
        <f>Table1[[#This Row],[Total Revenue]] - Table1[[#This Row],[Total Cost]]</f>
        <v>956</v>
      </c>
    </row>
    <row r="11675" spans="1:17" x14ac:dyDescent="0.25">
      <c r="A11675" s="1">
        <v>45628</v>
      </c>
      <c r="B11675" t="s">
        <v>101</v>
      </c>
      <c r="C11675" t="s">
        <v>88</v>
      </c>
      <c r="D11675" t="s">
        <v>34</v>
      </c>
      <c r="E11675" s="1">
        <v>21897</v>
      </c>
      <c r="F11675" t="s">
        <v>21</v>
      </c>
      <c r="G11675">
        <v>298</v>
      </c>
      <c r="H11675" t="s">
        <v>71</v>
      </c>
      <c r="I11675" t="s">
        <v>30</v>
      </c>
      <c r="J11675" t="s">
        <v>37</v>
      </c>
      <c r="K11675" t="str">
        <f>VLOOKUP(H11675, [1]Products!B:E, 2, FALSE)</f>
        <v>Peanut Butter Bites</v>
      </c>
      <c r="L11675" s="2">
        <f>VLOOKUP(H11675, [1]Products!B:D, 3, FALSE)</f>
        <v>5</v>
      </c>
      <c r="M11675" s="2">
        <f>Table1[[#This Row],[Quantity Purchased]] * Table1[[#This Row],[Unit Price]]</f>
        <v>2086</v>
      </c>
      <c r="N11675" s="2">
        <f>VLOOKUP(H11675, [1]Products!B:E, 4, FALSE)</f>
        <v>7</v>
      </c>
      <c r="O11675" t="str">
        <f>TEXT(Table1[[#This Row],[Transaction Date]], "yyyy-mm")</f>
        <v>2024-12</v>
      </c>
      <c r="P11675" s="1">
        <f ca="1">YEAR(TODAY()) - YEAR(Table1[[#This Row],[Buyer Date of Birth]])</f>
        <v>66</v>
      </c>
      <c r="Q11675" s="2">
        <f>Table1[[#This Row],[Total Revenue]] - Table1[[#This Row],[Total Cost]]</f>
        <v>2081</v>
      </c>
    </row>
    <row r="11676" spans="1:17" x14ac:dyDescent="0.25">
      <c r="A11676" s="1">
        <v>45641</v>
      </c>
      <c r="B11676" t="s">
        <v>204</v>
      </c>
      <c r="C11676" t="s">
        <v>359</v>
      </c>
      <c r="D11676" t="s">
        <v>34</v>
      </c>
      <c r="E11676" s="1">
        <v>29945</v>
      </c>
      <c r="F11676" t="s">
        <v>75</v>
      </c>
      <c r="G11676">
        <v>135</v>
      </c>
      <c r="H11676" t="s">
        <v>72</v>
      </c>
      <c r="I11676" t="s">
        <v>42</v>
      </c>
      <c r="J11676" t="s">
        <v>24</v>
      </c>
      <c r="K11676" t="str">
        <f>VLOOKUP(H11676, [1]Products!B:E, 2, FALSE)</f>
        <v>Choco Delight</v>
      </c>
      <c r="L11676" s="2">
        <f>VLOOKUP(H11676, [1]Products!B:D, 3, FALSE)</f>
        <v>3</v>
      </c>
      <c r="M11676" s="2">
        <f>Table1[[#This Row],[Quantity Purchased]] * Table1[[#This Row],[Unit Price]]</f>
        <v>675</v>
      </c>
      <c r="N11676" s="2">
        <f>VLOOKUP(H11676, [1]Products!B:E, 4, FALSE)</f>
        <v>5</v>
      </c>
      <c r="O11676" t="str">
        <f>TEXT(Table1[[#This Row],[Transaction Date]], "yyyy-mm")</f>
        <v>2024-12</v>
      </c>
      <c r="P11676" s="1">
        <f ca="1">YEAR(TODAY()) - YEAR(Table1[[#This Row],[Buyer Date of Birth]])</f>
        <v>44</v>
      </c>
      <c r="Q11676" s="2">
        <f>Table1[[#This Row],[Total Revenue]] - Table1[[#This Row],[Total Cost]]</f>
        <v>672</v>
      </c>
    </row>
    <row r="11677" spans="1:17" x14ac:dyDescent="0.25">
      <c r="A11677" s="1">
        <v>45652</v>
      </c>
      <c r="B11677" t="s">
        <v>320</v>
      </c>
      <c r="C11677" t="s">
        <v>126</v>
      </c>
      <c r="D11677" t="s">
        <v>62</v>
      </c>
      <c r="E11677" s="1">
        <v>17082</v>
      </c>
      <c r="F11677" t="s">
        <v>28</v>
      </c>
      <c r="G11677">
        <v>482</v>
      </c>
      <c r="H11677" t="s">
        <v>22</v>
      </c>
      <c r="I11677" t="s">
        <v>36</v>
      </c>
      <c r="J11677" t="s">
        <v>31</v>
      </c>
      <c r="K11677" t="str">
        <f>VLOOKUP(H11677, [1]Products!B:E, 2, FALSE)</f>
        <v>Cinnamon Swirls</v>
      </c>
      <c r="L11677" s="2">
        <f>VLOOKUP(H11677, [1]Products!B:D, 3, FALSE)</f>
        <v>10</v>
      </c>
      <c r="M11677" s="2">
        <f>Table1[[#This Row],[Quantity Purchased]] * Table1[[#This Row],[Unit Price]]</f>
        <v>6748</v>
      </c>
      <c r="N11677" s="2">
        <f>VLOOKUP(H11677, [1]Products!B:E, 4, FALSE)</f>
        <v>14</v>
      </c>
      <c r="O11677" t="str">
        <f>TEXT(Table1[[#This Row],[Transaction Date]], "yyyy-mm")</f>
        <v>2024-12</v>
      </c>
      <c r="P11677" s="1">
        <f ca="1">YEAR(TODAY()) - YEAR(Table1[[#This Row],[Buyer Date of Birth]])</f>
        <v>79</v>
      </c>
      <c r="Q11677" s="2">
        <f>Table1[[#This Row],[Total Revenue]] - Table1[[#This Row],[Total Cost]]</f>
        <v>6738</v>
      </c>
    </row>
    <row r="11678" spans="1:17" x14ac:dyDescent="0.25">
      <c r="A11678" s="1">
        <v>45636</v>
      </c>
      <c r="B11678" t="s">
        <v>869</v>
      </c>
      <c r="C11678" t="s">
        <v>1052</v>
      </c>
      <c r="D11678" t="s">
        <v>34</v>
      </c>
      <c r="E11678" s="1">
        <v>24855</v>
      </c>
      <c r="F11678" t="s">
        <v>40</v>
      </c>
      <c r="G11678">
        <v>462</v>
      </c>
      <c r="H11678" t="s">
        <v>49</v>
      </c>
      <c r="I11678" t="s">
        <v>30</v>
      </c>
      <c r="J11678" t="s">
        <v>24</v>
      </c>
      <c r="K11678" t="str">
        <f>VLOOKUP(H11678, [1]Products!B:E, 2, FALSE)</f>
        <v>Butter Crunch</v>
      </c>
      <c r="L11678" s="2">
        <f>VLOOKUP(H11678, [1]Products!B:D, 3, FALSE)</f>
        <v>10</v>
      </c>
      <c r="M11678" s="2">
        <f>Table1[[#This Row],[Quantity Purchased]] * Table1[[#This Row],[Unit Price]]</f>
        <v>5082</v>
      </c>
      <c r="N11678" s="2">
        <f>VLOOKUP(H11678, [1]Products!B:E, 4, FALSE)</f>
        <v>11</v>
      </c>
      <c r="O11678" t="str">
        <f>TEXT(Table1[[#This Row],[Transaction Date]], "yyyy-mm")</f>
        <v>2024-12</v>
      </c>
      <c r="P11678" s="1">
        <f ca="1">YEAR(TODAY()) - YEAR(Table1[[#This Row],[Buyer Date of Birth]])</f>
        <v>57</v>
      </c>
      <c r="Q11678" s="2">
        <f>Table1[[#This Row],[Total Revenue]] - Table1[[#This Row],[Total Cost]]</f>
        <v>5072</v>
      </c>
    </row>
    <row r="11679" spans="1:17" x14ac:dyDescent="0.25">
      <c r="A11679" s="1">
        <v>45645</v>
      </c>
      <c r="B11679" t="s">
        <v>529</v>
      </c>
      <c r="C11679" t="s">
        <v>1191</v>
      </c>
      <c r="D11679" t="s">
        <v>58</v>
      </c>
      <c r="E11679" s="1">
        <v>31081</v>
      </c>
      <c r="F11679" t="s">
        <v>28</v>
      </c>
      <c r="G11679">
        <v>336</v>
      </c>
      <c r="H11679" t="s">
        <v>29</v>
      </c>
      <c r="I11679" t="s">
        <v>36</v>
      </c>
      <c r="J11679" t="s">
        <v>37</v>
      </c>
      <c r="K11679" t="str">
        <f>VLOOKUP(H11679, [1]Products!B:E, 2, FALSE)</f>
        <v>Shortbread</v>
      </c>
      <c r="L11679" s="2">
        <f>VLOOKUP(H11679, [1]Products!B:D, 3, FALSE)</f>
        <v>10</v>
      </c>
      <c r="M11679" s="2">
        <f>Table1[[#This Row],[Quantity Purchased]] * Table1[[#This Row],[Unit Price]]</f>
        <v>15120</v>
      </c>
      <c r="N11679" s="2">
        <f>VLOOKUP(H11679, [1]Products!B:E, 4, FALSE)</f>
        <v>45</v>
      </c>
      <c r="O11679" t="str">
        <f>TEXT(Table1[[#This Row],[Transaction Date]], "yyyy-mm")</f>
        <v>2024-12</v>
      </c>
      <c r="P11679" s="1">
        <f ca="1">YEAR(TODAY()) - YEAR(Table1[[#This Row],[Buyer Date of Birth]])</f>
        <v>40</v>
      </c>
      <c r="Q11679" s="2">
        <f>Table1[[#This Row],[Total Revenue]] - Table1[[#This Row],[Total Cost]]</f>
        <v>15110</v>
      </c>
    </row>
    <row r="11680" spans="1:17" x14ac:dyDescent="0.25">
      <c r="A11680" s="1">
        <v>45635</v>
      </c>
      <c r="B11680" t="s">
        <v>1128</v>
      </c>
      <c r="C11680" t="s">
        <v>1033</v>
      </c>
      <c r="D11680" t="s">
        <v>20</v>
      </c>
      <c r="E11680" s="1">
        <v>22181</v>
      </c>
      <c r="F11680" t="s">
        <v>21</v>
      </c>
      <c r="G11680">
        <v>370</v>
      </c>
      <c r="H11680" t="s">
        <v>22</v>
      </c>
      <c r="I11680" t="s">
        <v>36</v>
      </c>
      <c r="J11680" t="s">
        <v>31</v>
      </c>
      <c r="K11680" t="str">
        <f>VLOOKUP(H11680, [1]Products!B:E, 2, FALSE)</f>
        <v>Cinnamon Swirls</v>
      </c>
      <c r="L11680" s="2">
        <f>VLOOKUP(H11680, [1]Products!B:D, 3, FALSE)</f>
        <v>10</v>
      </c>
      <c r="M11680" s="2">
        <f>Table1[[#This Row],[Quantity Purchased]] * Table1[[#This Row],[Unit Price]]</f>
        <v>5180</v>
      </c>
      <c r="N11680" s="2">
        <f>VLOOKUP(H11680, [1]Products!B:E, 4, FALSE)</f>
        <v>14</v>
      </c>
      <c r="O11680" t="str">
        <f>TEXT(Table1[[#This Row],[Transaction Date]], "yyyy-mm")</f>
        <v>2024-12</v>
      </c>
      <c r="P11680" s="1">
        <f ca="1">YEAR(TODAY()) - YEAR(Table1[[#This Row],[Buyer Date of Birth]])</f>
        <v>65</v>
      </c>
      <c r="Q11680" s="2">
        <f>Table1[[#This Row],[Total Revenue]] - Table1[[#This Row],[Total Cost]]</f>
        <v>5170</v>
      </c>
    </row>
    <row r="11681" spans="1:17" x14ac:dyDescent="0.25">
      <c r="A11681" s="1">
        <v>45633</v>
      </c>
      <c r="B11681" t="s">
        <v>225</v>
      </c>
      <c r="C11681" t="s">
        <v>116</v>
      </c>
      <c r="D11681" t="s">
        <v>20</v>
      </c>
      <c r="E11681" s="1">
        <v>26038</v>
      </c>
      <c r="F11681" t="s">
        <v>21</v>
      </c>
      <c r="G11681">
        <v>274</v>
      </c>
      <c r="H11681" t="s">
        <v>22</v>
      </c>
      <c r="I11681" t="s">
        <v>50</v>
      </c>
      <c r="J11681" t="s">
        <v>31</v>
      </c>
      <c r="K11681" t="str">
        <f>VLOOKUP(H11681, [1]Products!B:E, 2, FALSE)</f>
        <v>Cinnamon Swirls</v>
      </c>
      <c r="L11681" s="2">
        <f>VLOOKUP(H11681, [1]Products!B:D, 3, FALSE)</f>
        <v>10</v>
      </c>
      <c r="M11681" s="2">
        <f>Table1[[#This Row],[Quantity Purchased]] * Table1[[#This Row],[Unit Price]]</f>
        <v>3836</v>
      </c>
      <c r="N11681" s="2">
        <f>VLOOKUP(H11681, [1]Products!B:E, 4, FALSE)</f>
        <v>14</v>
      </c>
      <c r="O11681" t="str">
        <f>TEXT(Table1[[#This Row],[Transaction Date]], "yyyy-mm")</f>
        <v>2024-12</v>
      </c>
      <c r="P11681" s="1">
        <f ca="1">YEAR(TODAY()) - YEAR(Table1[[#This Row],[Buyer Date of Birth]])</f>
        <v>54</v>
      </c>
      <c r="Q11681" s="2">
        <f>Table1[[#This Row],[Total Revenue]] - Table1[[#This Row],[Total Cost]]</f>
        <v>3826</v>
      </c>
    </row>
    <row r="11682" spans="1:17" x14ac:dyDescent="0.25">
      <c r="A11682" s="1">
        <v>45647</v>
      </c>
      <c r="B11682" t="s">
        <v>166</v>
      </c>
      <c r="C11682" t="s">
        <v>1082</v>
      </c>
      <c r="D11682" t="s">
        <v>84</v>
      </c>
      <c r="E11682" s="1">
        <v>16815</v>
      </c>
      <c r="F11682" t="s">
        <v>40</v>
      </c>
      <c r="G11682">
        <v>264</v>
      </c>
      <c r="H11682" t="s">
        <v>29</v>
      </c>
      <c r="I11682" t="s">
        <v>23</v>
      </c>
      <c r="J11682" t="s">
        <v>37</v>
      </c>
      <c r="K11682" t="str">
        <f>VLOOKUP(H11682, [1]Products!B:E, 2, FALSE)</f>
        <v>Shortbread</v>
      </c>
      <c r="L11682" s="2">
        <f>VLOOKUP(H11682, [1]Products!B:D, 3, FALSE)</f>
        <v>10</v>
      </c>
      <c r="M11682" s="2">
        <f>Table1[[#This Row],[Quantity Purchased]] * Table1[[#This Row],[Unit Price]]</f>
        <v>11880</v>
      </c>
      <c r="N11682" s="2">
        <f>VLOOKUP(H11682, [1]Products!B:E, 4, FALSE)</f>
        <v>45</v>
      </c>
      <c r="O11682" t="str">
        <f>TEXT(Table1[[#This Row],[Transaction Date]], "yyyy-mm")</f>
        <v>2024-12</v>
      </c>
      <c r="P11682" s="1">
        <f ca="1">YEAR(TODAY()) - YEAR(Table1[[#This Row],[Buyer Date of Birth]])</f>
        <v>79</v>
      </c>
      <c r="Q11682" s="2">
        <f>Table1[[#This Row],[Total Revenue]] - Table1[[#This Row],[Total Cost]]</f>
        <v>11870</v>
      </c>
    </row>
    <row r="11683" spans="1:17" x14ac:dyDescent="0.25">
      <c r="A11683" s="1">
        <v>45652</v>
      </c>
      <c r="B11683" t="s">
        <v>73</v>
      </c>
      <c r="C11683" t="s">
        <v>179</v>
      </c>
      <c r="D11683" t="s">
        <v>53</v>
      </c>
      <c r="E11683" s="1">
        <v>36414</v>
      </c>
      <c r="F11683" t="s">
        <v>28</v>
      </c>
      <c r="G11683">
        <v>320</v>
      </c>
      <c r="H11683" t="s">
        <v>22</v>
      </c>
      <c r="I11683" t="s">
        <v>42</v>
      </c>
      <c r="J11683" t="s">
        <v>37</v>
      </c>
      <c r="K11683" t="str">
        <f>VLOOKUP(H11683, [1]Products!B:E, 2, FALSE)</f>
        <v>Cinnamon Swirls</v>
      </c>
      <c r="L11683" s="2">
        <f>VLOOKUP(H11683, [1]Products!B:D, 3, FALSE)</f>
        <v>10</v>
      </c>
      <c r="M11683" s="2">
        <f>Table1[[#This Row],[Quantity Purchased]] * Table1[[#This Row],[Unit Price]]</f>
        <v>4480</v>
      </c>
      <c r="N11683" s="2">
        <f>VLOOKUP(H11683, [1]Products!B:E, 4, FALSE)</f>
        <v>14</v>
      </c>
      <c r="O11683" t="str">
        <f>TEXT(Table1[[#This Row],[Transaction Date]], "yyyy-mm")</f>
        <v>2024-12</v>
      </c>
      <c r="P11683" s="1">
        <f ca="1">YEAR(TODAY()) - YEAR(Table1[[#This Row],[Buyer Date of Birth]])</f>
        <v>26</v>
      </c>
      <c r="Q11683" s="2">
        <f>Table1[[#This Row],[Total Revenue]] - Table1[[#This Row],[Total Cost]]</f>
        <v>4470</v>
      </c>
    </row>
    <row r="11684" spans="1:17" x14ac:dyDescent="0.25">
      <c r="A11684" s="1">
        <v>45640</v>
      </c>
      <c r="B11684" t="s">
        <v>113</v>
      </c>
      <c r="C11684" t="s">
        <v>586</v>
      </c>
      <c r="D11684" t="s">
        <v>34</v>
      </c>
      <c r="E11684" s="1">
        <v>18009</v>
      </c>
      <c r="F11684" t="s">
        <v>75</v>
      </c>
      <c r="G11684">
        <v>215</v>
      </c>
      <c r="H11684" t="s">
        <v>41</v>
      </c>
      <c r="I11684" t="s">
        <v>50</v>
      </c>
      <c r="J11684" t="s">
        <v>24</v>
      </c>
      <c r="K11684" t="str">
        <f>VLOOKUP(H11684, [1]Products!B:E, 2, FALSE)</f>
        <v>Ginger Snaps</v>
      </c>
      <c r="L11684" s="2">
        <f>VLOOKUP(H11684, [1]Products!B:D, 3, FALSE)</f>
        <v>14</v>
      </c>
      <c r="M11684" s="2">
        <f>Table1[[#This Row],[Quantity Purchased]] * Table1[[#This Row],[Unit Price]]</f>
        <v>6020</v>
      </c>
      <c r="N11684" s="2">
        <f>VLOOKUP(H11684, [1]Products!B:E, 4, FALSE)</f>
        <v>28</v>
      </c>
      <c r="O11684" t="str">
        <f>TEXT(Table1[[#This Row],[Transaction Date]], "yyyy-mm")</f>
        <v>2024-12</v>
      </c>
      <c r="P11684" s="1">
        <f ca="1">YEAR(TODAY()) - YEAR(Table1[[#This Row],[Buyer Date of Birth]])</f>
        <v>76</v>
      </c>
      <c r="Q11684" s="2">
        <f>Table1[[#This Row],[Total Revenue]] - Table1[[#This Row],[Total Cost]]</f>
        <v>6006</v>
      </c>
    </row>
    <row r="11685" spans="1:17" x14ac:dyDescent="0.25">
      <c r="A11685" s="1">
        <v>45653</v>
      </c>
      <c r="B11685" t="s">
        <v>1343</v>
      </c>
      <c r="C11685" t="s">
        <v>194</v>
      </c>
      <c r="D11685" t="s">
        <v>20</v>
      </c>
      <c r="E11685" s="1">
        <v>34930</v>
      </c>
      <c r="F11685" t="s">
        <v>21</v>
      </c>
      <c r="G11685">
        <v>427</v>
      </c>
      <c r="H11685" t="s">
        <v>66</v>
      </c>
      <c r="I11685" t="s">
        <v>55</v>
      </c>
      <c r="J11685" t="s">
        <v>24</v>
      </c>
      <c r="K11685" t="str">
        <f>VLOOKUP(H11685, [1]Products!B:E, 2, FALSE)</f>
        <v>Oatmeal Cookies</v>
      </c>
      <c r="L11685" s="2">
        <f>VLOOKUP(H11685, [1]Products!B:D, 3, FALSE)</f>
        <v>19</v>
      </c>
      <c r="M11685" s="2">
        <f>Table1[[#This Row],[Quantity Purchased]] * Table1[[#This Row],[Unit Price]]</f>
        <v>9821</v>
      </c>
      <c r="N11685" s="2">
        <f>VLOOKUP(H11685, [1]Products!B:E, 4, FALSE)</f>
        <v>23</v>
      </c>
      <c r="O11685" t="str">
        <f>TEXT(Table1[[#This Row],[Transaction Date]], "yyyy-mm")</f>
        <v>2024-12</v>
      </c>
      <c r="P11685" s="1">
        <f ca="1">YEAR(TODAY()) - YEAR(Table1[[#This Row],[Buyer Date of Birth]])</f>
        <v>30</v>
      </c>
      <c r="Q11685" s="2">
        <f>Table1[[#This Row],[Total Revenue]] - Table1[[#This Row],[Total Cost]]</f>
        <v>9802</v>
      </c>
    </row>
    <row r="11686" spans="1:17" x14ac:dyDescent="0.25">
      <c r="A11686" s="1">
        <v>45627</v>
      </c>
      <c r="B11686" t="s">
        <v>818</v>
      </c>
      <c r="C11686" t="s">
        <v>1028</v>
      </c>
      <c r="D11686" t="s">
        <v>53</v>
      </c>
      <c r="E11686" s="1">
        <v>37406</v>
      </c>
      <c r="F11686" t="s">
        <v>21</v>
      </c>
      <c r="G11686">
        <v>35</v>
      </c>
      <c r="H11686" t="s">
        <v>63</v>
      </c>
      <c r="I11686" t="s">
        <v>50</v>
      </c>
      <c r="J11686" t="s">
        <v>31</v>
      </c>
      <c r="K11686" t="str">
        <f>VLOOKUP(H11686, [1]Products!B:E, 2, FALSE)</f>
        <v>Vanilla Wafers</v>
      </c>
      <c r="L11686" s="2">
        <f>VLOOKUP(H11686, [1]Products!B:D, 3, FALSE)</f>
        <v>18</v>
      </c>
      <c r="M11686" s="2">
        <f>Table1[[#This Row],[Quantity Purchased]] * Table1[[#This Row],[Unit Price]]</f>
        <v>1260</v>
      </c>
      <c r="N11686" s="2">
        <f>VLOOKUP(H11686, [1]Products!B:E, 4, FALSE)</f>
        <v>36</v>
      </c>
      <c r="O11686" t="str">
        <f>TEXT(Table1[[#This Row],[Transaction Date]], "yyyy-mm")</f>
        <v>2024-12</v>
      </c>
      <c r="P11686" s="1">
        <f ca="1">YEAR(TODAY()) - YEAR(Table1[[#This Row],[Buyer Date of Birth]])</f>
        <v>23</v>
      </c>
      <c r="Q11686" s="2">
        <f>Table1[[#This Row],[Total Revenue]] - Table1[[#This Row],[Total Cost]]</f>
        <v>1242</v>
      </c>
    </row>
    <row r="11687" spans="1:17" x14ac:dyDescent="0.25">
      <c r="A11687" s="1">
        <v>45635</v>
      </c>
      <c r="B11687" t="s">
        <v>32</v>
      </c>
      <c r="C11687" t="s">
        <v>224</v>
      </c>
      <c r="D11687" t="s">
        <v>78</v>
      </c>
      <c r="E11687" s="1">
        <v>35782</v>
      </c>
      <c r="F11687" t="s">
        <v>28</v>
      </c>
      <c r="G11687">
        <v>433</v>
      </c>
      <c r="H11687" t="s">
        <v>41</v>
      </c>
      <c r="I11687" t="s">
        <v>46</v>
      </c>
      <c r="J11687" t="s">
        <v>24</v>
      </c>
      <c r="K11687" t="str">
        <f>VLOOKUP(H11687, [1]Products!B:E, 2, FALSE)</f>
        <v>Ginger Snaps</v>
      </c>
      <c r="L11687" s="2">
        <f>VLOOKUP(H11687, [1]Products!B:D, 3, FALSE)</f>
        <v>14</v>
      </c>
      <c r="M11687" s="2">
        <f>Table1[[#This Row],[Quantity Purchased]] * Table1[[#This Row],[Unit Price]]</f>
        <v>12124</v>
      </c>
      <c r="N11687" s="2">
        <f>VLOOKUP(H11687, [1]Products!B:E, 4, FALSE)</f>
        <v>28</v>
      </c>
      <c r="O11687" t="str">
        <f>TEXT(Table1[[#This Row],[Transaction Date]], "yyyy-mm")</f>
        <v>2024-12</v>
      </c>
      <c r="P11687" s="1">
        <f ca="1">YEAR(TODAY()) - YEAR(Table1[[#This Row],[Buyer Date of Birth]])</f>
        <v>28</v>
      </c>
      <c r="Q11687" s="2">
        <f>Table1[[#This Row],[Total Revenue]] - Table1[[#This Row],[Total Cost]]</f>
        <v>12110</v>
      </c>
    </row>
    <row r="11688" spans="1:17" x14ac:dyDescent="0.25">
      <c r="A11688" s="1">
        <v>45656</v>
      </c>
      <c r="B11688" t="s">
        <v>205</v>
      </c>
      <c r="C11688" t="s">
        <v>374</v>
      </c>
      <c r="D11688" t="s">
        <v>89</v>
      </c>
      <c r="E11688" s="1">
        <v>38882</v>
      </c>
      <c r="F11688" t="s">
        <v>40</v>
      </c>
      <c r="G11688">
        <v>200</v>
      </c>
      <c r="H11688" t="s">
        <v>54</v>
      </c>
      <c r="I11688" t="s">
        <v>50</v>
      </c>
      <c r="J11688" t="s">
        <v>24</v>
      </c>
      <c r="K11688" t="str">
        <f>VLOOKUP(H11688, [1]Products!B:E, 2, FALSE)</f>
        <v>Lemon Crisps</v>
      </c>
      <c r="L11688" s="2">
        <f>VLOOKUP(H11688, [1]Products!B:D, 3, FALSE)</f>
        <v>7</v>
      </c>
      <c r="M11688" s="2">
        <f>Table1[[#This Row],[Quantity Purchased]] * Table1[[#This Row],[Unit Price]]</f>
        <v>1800</v>
      </c>
      <c r="N11688" s="2">
        <f>VLOOKUP(H11688, [1]Products!B:E, 4, FALSE)</f>
        <v>9</v>
      </c>
      <c r="O11688" t="str">
        <f>TEXT(Table1[[#This Row],[Transaction Date]], "yyyy-mm")</f>
        <v>2024-12</v>
      </c>
      <c r="P11688" s="1">
        <f ca="1">YEAR(TODAY()) - YEAR(Table1[[#This Row],[Buyer Date of Birth]])</f>
        <v>19</v>
      </c>
      <c r="Q11688" s="2">
        <f>Table1[[#This Row],[Total Revenue]] - Table1[[#This Row],[Total Cost]]</f>
        <v>1793</v>
      </c>
    </row>
    <row r="11689" spans="1:17" x14ac:dyDescent="0.25">
      <c r="A11689" s="1">
        <v>45650</v>
      </c>
      <c r="B11689" t="s">
        <v>401</v>
      </c>
      <c r="C11689" t="s">
        <v>376</v>
      </c>
      <c r="D11689" t="s">
        <v>34</v>
      </c>
      <c r="E11689" s="1">
        <v>24665</v>
      </c>
      <c r="F11689" t="s">
        <v>75</v>
      </c>
      <c r="G11689">
        <v>301</v>
      </c>
      <c r="H11689" t="s">
        <v>41</v>
      </c>
      <c r="I11689" t="s">
        <v>36</v>
      </c>
      <c r="J11689" t="s">
        <v>37</v>
      </c>
      <c r="K11689" t="str">
        <f>VLOOKUP(H11689, [1]Products!B:E, 2, FALSE)</f>
        <v>Ginger Snaps</v>
      </c>
      <c r="L11689" s="2">
        <f>VLOOKUP(H11689, [1]Products!B:D, 3, FALSE)</f>
        <v>14</v>
      </c>
      <c r="M11689" s="2">
        <f>Table1[[#This Row],[Quantity Purchased]] * Table1[[#This Row],[Unit Price]]</f>
        <v>8428</v>
      </c>
      <c r="N11689" s="2">
        <f>VLOOKUP(H11689, [1]Products!B:E, 4, FALSE)</f>
        <v>28</v>
      </c>
      <c r="O11689" t="str">
        <f>TEXT(Table1[[#This Row],[Transaction Date]], "yyyy-mm")</f>
        <v>2024-12</v>
      </c>
      <c r="P11689" s="1">
        <f ca="1">YEAR(TODAY()) - YEAR(Table1[[#This Row],[Buyer Date of Birth]])</f>
        <v>58</v>
      </c>
      <c r="Q11689" s="2">
        <f>Table1[[#This Row],[Total Revenue]] - Table1[[#This Row],[Total Cost]]</f>
        <v>8414</v>
      </c>
    </row>
    <row r="11690" spans="1:17" x14ac:dyDescent="0.25">
      <c r="A11690" s="1">
        <v>45657</v>
      </c>
      <c r="B11690" t="s">
        <v>244</v>
      </c>
      <c r="C11690" t="s">
        <v>122</v>
      </c>
      <c r="D11690" t="s">
        <v>45</v>
      </c>
      <c r="E11690" s="1">
        <v>26081</v>
      </c>
      <c r="F11690" t="s">
        <v>28</v>
      </c>
      <c r="G11690">
        <v>13</v>
      </c>
      <c r="H11690" t="s">
        <v>66</v>
      </c>
      <c r="I11690" t="s">
        <v>46</v>
      </c>
      <c r="J11690" t="s">
        <v>24</v>
      </c>
      <c r="K11690" t="str">
        <f>VLOOKUP(H11690, [1]Products!B:E, 2, FALSE)</f>
        <v>Oatmeal Cookies</v>
      </c>
      <c r="L11690" s="2">
        <f>VLOOKUP(H11690, [1]Products!B:D, 3, FALSE)</f>
        <v>19</v>
      </c>
      <c r="M11690" s="2">
        <f>Table1[[#This Row],[Quantity Purchased]] * Table1[[#This Row],[Unit Price]]</f>
        <v>299</v>
      </c>
      <c r="N11690" s="2">
        <f>VLOOKUP(H11690, [1]Products!B:E, 4, FALSE)</f>
        <v>23</v>
      </c>
      <c r="O11690" t="str">
        <f>TEXT(Table1[[#This Row],[Transaction Date]], "yyyy-mm")</f>
        <v>2024-12</v>
      </c>
      <c r="P11690" s="1">
        <f ca="1">YEAR(TODAY()) - YEAR(Table1[[#This Row],[Buyer Date of Birth]])</f>
        <v>54</v>
      </c>
      <c r="Q11690" s="2">
        <f>Table1[[#This Row],[Total Revenue]] - Table1[[#This Row],[Total Cost]]</f>
        <v>280</v>
      </c>
    </row>
    <row r="11691" spans="1:17" x14ac:dyDescent="0.25">
      <c r="A11691" s="1">
        <v>45637</v>
      </c>
      <c r="B11691" t="s">
        <v>439</v>
      </c>
      <c r="C11691" t="s">
        <v>257</v>
      </c>
      <c r="D11691" t="s">
        <v>100</v>
      </c>
      <c r="E11691" s="1">
        <v>20879</v>
      </c>
      <c r="F11691" t="s">
        <v>28</v>
      </c>
      <c r="G11691">
        <v>374</v>
      </c>
      <c r="H11691" t="s">
        <v>35</v>
      </c>
      <c r="I11691" t="s">
        <v>36</v>
      </c>
      <c r="J11691" t="s">
        <v>37</v>
      </c>
      <c r="K11691" t="str">
        <f>VLOOKUP(H11691, [1]Products!B:E, 2, FALSE)</f>
        <v>Caramel Biscuits</v>
      </c>
      <c r="L11691" s="2">
        <f>VLOOKUP(H11691, [1]Products!B:D, 3, FALSE)</f>
        <v>18</v>
      </c>
      <c r="M11691" s="2">
        <f>Table1[[#This Row],[Quantity Purchased]] * Table1[[#This Row],[Unit Price]]</f>
        <v>8228</v>
      </c>
      <c r="N11691" s="2">
        <f>VLOOKUP(H11691, [1]Products!B:E, 4, FALSE)</f>
        <v>22</v>
      </c>
      <c r="O11691" t="str">
        <f>TEXT(Table1[[#This Row],[Transaction Date]], "yyyy-mm")</f>
        <v>2024-12</v>
      </c>
      <c r="P11691" s="1">
        <f ca="1">YEAR(TODAY()) - YEAR(Table1[[#This Row],[Buyer Date of Birth]])</f>
        <v>68</v>
      </c>
      <c r="Q11691" s="2">
        <f>Table1[[#This Row],[Total Revenue]] - Table1[[#This Row],[Total Cost]]</f>
        <v>8210</v>
      </c>
    </row>
    <row r="11692" spans="1:17" x14ac:dyDescent="0.25">
      <c r="A11692" s="1">
        <v>45652</v>
      </c>
      <c r="B11692" t="s">
        <v>431</v>
      </c>
      <c r="C11692" t="s">
        <v>99</v>
      </c>
      <c r="D11692" t="s">
        <v>34</v>
      </c>
      <c r="E11692" s="1">
        <v>25395</v>
      </c>
      <c r="F11692" t="s">
        <v>28</v>
      </c>
      <c r="G11692">
        <v>364</v>
      </c>
      <c r="H11692" t="s">
        <v>54</v>
      </c>
      <c r="I11692" t="s">
        <v>23</v>
      </c>
      <c r="J11692" t="s">
        <v>31</v>
      </c>
      <c r="K11692" t="str">
        <f>VLOOKUP(H11692, [1]Products!B:E, 2, FALSE)</f>
        <v>Lemon Crisps</v>
      </c>
      <c r="L11692" s="2">
        <f>VLOOKUP(H11692, [1]Products!B:D, 3, FALSE)</f>
        <v>7</v>
      </c>
      <c r="M11692" s="2">
        <f>Table1[[#This Row],[Quantity Purchased]] * Table1[[#This Row],[Unit Price]]</f>
        <v>3276</v>
      </c>
      <c r="N11692" s="2">
        <f>VLOOKUP(H11692, [1]Products!B:E, 4, FALSE)</f>
        <v>9</v>
      </c>
      <c r="O11692" t="str">
        <f>TEXT(Table1[[#This Row],[Transaction Date]], "yyyy-mm")</f>
        <v>2024-12</v>
      </c>
      <c r="P11692" s="1">
        <f ca="1">YEAR(TODAY()) - YEAR(Table1[[#This Row],[Buyer Date of Birth]])</f>
        <v>56</v>
      </c>
      <c r="Q11692" s="2">
        <f>Table1[[#This Row],[Total Revenue]] - Table1[[#This Row],[Total Cost]]</f>
        <v>3269</v>
      </c>
    </row>
    <row r="11693" spans="1:17" x14ac:dyDescent="0.25">
      <c r="A11693" s="1">
        <v>45651</v>
      </c>
      <c r="B11693" t="s">
        <v>444</v>
      </c>
      <c r="C11693" t="s">
        <v>1069</v>
      </c>
      <c r="D11693" t="s">
        <v>34</v>
      </c>
      <c r="E11693" s="1">
        <v>36681</v>
      </c>
      <c r="F11693" t="s">
        <v>75</v>
      </c>
      <c r="G11693">
        <v>16</v>
      </c>
      <c r="H11693" t="s">
        <v>41</v>
      </c>
      <c r="I11693" t="s">
        <v>59</v>
      </c>
      <c r="J11693" t="s">
        <v>31</v>
      </c>
      <c r="K11693" t="str">
        <f>VLOOKUP(H11693, [1]Products!B:E, 2, FALSE)</f>
        <v>Ginger Snaps</v>
      </c>
      <c r="L11693" s="2">
        <f>VLOOKUP(H11693, [1]Products!B:D, 3, FALSE)</f>
        <v>14</v>
      </c>
      <c r="M11693" s="2">
        <f>Table1[[#This Row],[Quantity Purchased]] * Table1[[#This Row],[Unit Price]]</f>
        <v>448</v>
      </c>
      <c r="N11693" s="2">
        <f>VLOOKUP(H11693, [1]Products!B:E, 4, FALSE)</f>
        <v>28</v>
      </c>
      <c r="O11693" t="str">
        <f>TEXT(Table1[[#This Row],[Transaction Date]], "yyyy-mm")</f>
        <v>2024-12</v>
      </c>
      <c r="P11693" s="1">
        <f ca="1">YEAR(TODAY()) - YEAR(Table1[[#This Row],[Buyer Date of Birth]])</f>
        <v>25</v>
      </c>
      <c r="Q11693" s="2">
        <f>Table1[[#This Row],[Total Revenue]] - Table1[[#This Row],[Total Cost]]</f>
        <v>434</v>
      </c>
    </row>
    <row r="11694" spans="1:17" x14ac:dyDescent="0.25">
      <c r="A11694" s="1">
        <v>45634</v>
      </c>
      <c r="B11694" t="s">
        <v>500</v>
      </c>
      <c r="C11694" t="s">
        <v>644</v>
      </c>
      <c r="D11694" t="s">
        <v>45</v>
      </c>
      <c r="E11694" s="1">
        <v>30078</v>
      </c>
      <c r="F11694" t="s">
        <v>75</v>
      </c>
      <c r="G11694">
        <v>207</v>
      </c>
      <c r="H11694" t="s">
        <v>63</v>
      </c>
      <c r="I11694" t="s">
        <v>59</v>
      </c>
      <c r="J11694" t="s">
        <v>37</v>
      </c>
      <c r="K11694" t="str">
        <f>VLOOKUP(H11694, [1]Products!B:E, 2, FALSE)</f>
        <v>Vanilla Wafers</v>
      </c>
      <c r="L11694" s="2">
        <f>VLOOKUP(H11694, [1]Products!B:D, 3, FALSE)</f>
        <v>18</v>
      </c>
      <c r="M11694" s="2">
        <f>Table1[[#This Row],[Quantity Purchased]] * Table1[[#This Row],[Unit Price]]</f>
        <v>7452</v>
      </c>
      <c r="N11694" s="2">
        <f>VLOOKUP(H11694, [1]Products!B:E, 4, FALSE)</f>
        <v>36</v>
      </c>
      <c r="O11694" t="str">
        <f>TEXT(Table1[[#This Row],[Transaction Date]], "yyyy-mm")</f>
        <v>2024-12</v>
      </c>
      <c r="P11694" s="1">
        <f ca="1">YEAR(TODAY()) - YEAR(Table1[[#This Row],[Buyer Date of Birth]])</f>
        <v>43</v>
      </c>
      <c r="Q11694" s="2">
        <f>Table1[[#This Row],[Total Revenue]] - Table1[[#This Row],[Total Cost]]</f>
        <v>7434</v>
      </c>
    </row>
    <row r="11695" spans="1:17" x14ac:dyDescent="0.25">
      <c r="A11695" s="1">
        <v>45631</v>
      </c>
      <c r="B11695" t="s">
        <v>38</v>
      </c>
      <c r="C11695" t="s">
        <v>39</v>
      </c>
      <c r="D11695" t="s">
        <v>20</v>
      </c>
      <c r="E11695" s="1">
        <v>35765</v>
      </c>
      <c r="F11695" t="s">
        <v>21</v>
      </c>
      <c r="G11695">
        <v>303</v>
      </c>
      <c r="H11695" t="s">
        <v>49</v>
      </c>
      <c r="I11695" t="s">
        <v>23</v>
      </c>
      <c r="J11695" t="s">
        <v>37</v>
      </c>
      <c r="K11695" t="str">
        <f>VLOOKUP(H11695, [1]Products!B:E, 2, FALSE)</f>
        <v>Butter Crunch</v>
      </c>
      <c r="L11695" s="2">
        <f>VLOOKUP(H11695, [1]Products!B:D, 3, FALSE)</f>
        <v>10</v>
      </c>
      <c r="M11695" s="2">
        <f>Table1[[#This Row],[Quantity Purchased]] * Table1[[#This Row],[Unit Price]]</f>
        <v>3333</v>
      </c>
      <c r="N11695" s="2">
        <f>VLOOKUP(H11695, [1]Products!B:E, 4, FALSE)</f>
        <v>11</v>
      </c>
      <c r="O11695" t="str">
        <f>TEXT(Table1[[#This Row],[Transaction Date]], "yyyy-mm")</f>
        <v>2024-12</v>
      </c>
      <c r="P11695" s="1">
        <f ca="1">YEAR(TODAY()) - YEAR(Table1[[#This Row],[Buyer Date of Birth]])</f>
        <v>28</v>
      </c>
      <c r="Q11695" s="2">
        <f>Table1[[#This Row],[Total Revenue]] - Table1[[#This Row],[Total Cost]]</f>
        <v>3323</v>
      </c>
    </row>
    <row r="11696" spans="1:17" x14ac:dyDescent="0.25">
      <c r="A11696" s="1">
        <v>45636</v>
      </c>
      <c r="B11696" t="s">
        <v>109</v>
      </c>
      <c r="C11696" t="s">
        <v>44</v>
      </c>
      <c r="D11696" t="s">
        <v>89</v>
      </c>
      <c r="E11696" s="1">
        <v>21886</v>
      </c>
      <c r="F11696" t="s">
        <v>21</v>
      </c>
      <c r="G11696">
        <v>241</v>
      </c>
      <c r="H11696" t="s">
        <v>22</v>
      </c>
      <c r="I11696" t="s">
        <v>50</v>
      </c>
      <c r="J11696" t="s">
        <v>24</v>
      </c>
      <c r="K11696" t="str">
        <f>VLOOKUP(H11696, [1]Products!B:E, 2, FALSE)</f>
        <v>Cinnamon Swirls</v>
      </c>
      <c r="L11696" s="2">
        <f>VLOOKUP(H11696, [1]Products!B:D, 3, FALSE)</f>
        <v>10</v>
      </c>
      <c r="M11696" s="2">
        <f>Table1[[#This Row],[Quantity Purchased]] * Table1[[#This Row],[Unit Price]]</f>
        <v>3374</v>
      </c>
      <c r="N11696" s="2">
        <f>VLOOKUP(H11696, [1]Products!B:E, 4, FALSE)</f>
        <v>14</v>
      </c>
      <c r="O11696" t="str">
        <f>TEXT(Table1[[#This Row],[Transaction Date]], "yyyy-mm")</f>
        <v>2024-12</v>
      </c>
      <c r="P11696" s="1">
        <f ca="1">YEAR(TODAY()) - YEAR(Table1[[#This Row],[Buyer Date of Birth]])</f>
        <v>66</v>
      </c>
      <c r="Q11696" s="2">
        <f>Table1[[#This Row],[Total Revenue]] - Table1[[#This Row],[Total Cost]]</f>
        <v>3364</v>
      </c>
    </row>
    <row r="11697" spans="1:17" x14ac:dyDescent="0.25">
      <c r="A11697" s="1">
        <v>45643</v>
      </c>
      <c r="B11697" t="s">
        <v>1211</v>
      </c>
      <c r="C11697" t="s">
        <v>1283</v>
      </c>
      <c r="D11697" t="s">
        <v>78</v>
      </c>
      <c r="E11697" s="1">
        <v>31361</v>
      </c>
      <c r="F11697" t="s">
        <v>40</v>
      </c>
      <c r="G11697">
        <v>72</v>
      </c>
      <c r="H11697" t="s">
        <v>41</v>
      </c>
      <c r="I11697" t="s">
        <v>50</v>
      </c>
      <c r="J11697" t="s">
        <v>24</v>
      </c>
      <c r="K11697" t="str">
        <f>VLOOKUP(H11697, [1]Products!B:E, 2, FALSE)</f>
        <v>Ginger Snaps</v>
      </c>
      <c r="L11697" s="2">
        <f>VLOOKUP(H11697, [1]Products!B:D, 3, FALSE)</f>
        <v>14</v>
      </c>
      <c r="M11697" s="2">
        <f>Table1[[#This Row],[Quantity Purchased]] * Table1[[#This Row],[Unit Price]]</f>
        <v>2016</v>
      </c>
      <c r="N11697" s="2">
        <f>VLOOKUP(H11697, [1]Products!B:E, 4, FALSE)</f>
        <v>28</v>
      </c>
      <c r="O11697" t="str">
        <f>TEXT(Table1[[#This Row],[Transaction Date]], "yyyy-mm")</f>
        <v>2024-12</v>
      </c>
      <c r="P11697" s="1">
        <f ca="1">YEAR(TODAY()) - YEAR(Table1[[#This Row],[Buyer Date of Birth]])</f>
        <v>40</v>
      </c>
      <c r="Q11697" s="2">
        <f>Table1[[#This Row],[Total Revenue]] - Table1[[#This Row],[Total Cost]]</f>
        <v>2002</v>
      </c>
    </row>
    <row r="11698" spans="1:17" x14ac:dyDescent="0.25">
      <c r="A11698" s="1">
        <v>45630</v>
      </c>
      <c r="B11698" t="s">
        <v>363</v>
      </c>
      <c r="C11698" t="s">
        <v>410</v>
      </c>
      <c r="D11698" t="s">
        <v>100</v>
      </c>
      <c r="E11698" s="1">
        <v>28448</v>
      </c>
      <c r="F11698" t="s">
        <v>28</v>
      </c>
      <c r="G11698">
        <v>354</v>
      </c>
      <c r="H11698" t="s">
        <v>71</v>
      </c>
      <c r="I11698" t="s">
        <v>46</v>
      </c>
      <c r="J11698" t="s">
        <v>31</v>
      </c>
      <c r="K11698" t="str">
        <f>VLOOKUP(H11698, [1]Products!B:E, 2, FALSE)</f>
        <v>Peanut Butter Bites</v>
      </c>
      <c r="L11698" s="2">
        <f>VLOOKUP(H11698, [1]Products!B:D, 3, FALSE)</f>
        <v>5</v>
      </c>
      <c r="M11698" s="2">
        <f>Table1[[#This Row],[Quantity Purchased]] * Table1[[#This Row],[Unit Price]]</f>
        <v>2478</v>
      </c>
      <c r="N11698" s="2">
        <f>VLOOKUP(H11698, [1]Products!B:E, 4, FALSE)</f>
        <v>7</v>
      </c>
      <c r="O11698" t="str">
        <f>TEXT(Table1[[#This Row],[Transaction Date]], "yyyy-mm")</f>
        <v>2024-12</v>
      </c>
      <c r="P11698" s="1">
        <f ca="1">YEAR(TODAY()) - YEAR(Table1[[#This Row],[Buyer Date of Birth]])</f>
        <v>48</v>
      </c>
      <c r="Q11698" s="2">
        <f>Table1[[#This Row],[Total Revenue]] - Table1[[#This Row],[Total Cost]]</f>
        <v>2473</v>
      </c>
    </row>
    <row r="11699" spans="1:17" x14ac:dyDescent="0.25">
      <c r="A11699" s="1">
        <v>45631</v>
      </c>
      <c r="B11699" t="s">
        <v>764</v>
      </c>
      <c r="C11699" t="s">
        <v>927</v>
      </c>
      <c r="D11699" t="s">
        <v>84</v>
      </c>
      <c r="E11699" s="1">
        <v>25399</v>
      </c>
      <c r="F11699" t="s">
        <v>28</v>
      </c>
      <c r="G11699">
        <v>83</v>
      </c>
      <c r="H11699" t="s">
        <v>22</v>
      </c>
      <c r="I11699" t="s">
        <v>59</v>
      </c>
      <c r="J11699" t="s">
        <v>24</v>
      </c>
      <c r="K11699" t="str">
        <f>VLOOKUP(H11699, [1]Products!B:E, 2, FALSE)</f>
        <v>Cinnamon Swirls</v>
      </c>
      <c r="L11699" s="2">
        <f>VLOOKUP(H11699, [1]Products!B:D, 3, FALSE)</f>
        <v>10</v>
      </c>
      <c r="M11699" s="2">
        <f>Table1[[#This Row],[Quantity Purchased]] * Table1[[#This Row],[Unit Price]]</f>
        <v>1162</v>
      </c>
      <c r="N11699" s="2">
        <f>VLOOKUP(H11699, [1]Products!B:E, 4, FALSE)</f>
        <v>14</v>
      </c>
      <c r="O11699" t="str">
        <f>TEXT(Table1[[#This Row],[Transaction Date]], "yyyy-mm")</f>
        <v>2024-12</v>
      </c>
      <c r="P11699" s="1">
        <f ca="1">YEAR(TODAY()) - YEAR(Table1[[#This Row],[Buyer Date of Birth]])</f>
        <v>56</v>
      </c>
      <c r="Q11699" s="2">
        <f>Table1[[#This Row],[Total Revenue]] - Table1[[#This Row],[Total Cost]]</f>
        <v>1152</v>
      </c>
    </row>
    <row r="11700" spans="1:17" x14ac:dyDescent="0.25">
      <c r="A11700" s="1">
        <v>45652</v>
      </c>
      <c r="B11700" t="s">
        <v>204</v>
      </c>
      <c r="C11700" t="s">
        <v>422</v>
      </c>
      <c r="D11700" t="s">
        <v>78</v>
      </c>
      <c r="E11700" s="1">
        <v>33851</v>
      </c>
      <c r="F11700" t="s">
        <v>40</v>
      </c>
      <c r="G11700">
        <v>36</v>
      </c>
      <c r="H11700" t="s">
        <v>35</v>
      </c>
      <c r="I11700" t="s">
        <v>23</v>
      </c>
      <c r="J11700" t="s">
        <v>24</v>
      </c>
      <c r="K11700" t="str">
        <f>VLOOKUP(H11700, [1]Products!B:E, 2, FALSE)</f>
        <v>Caramel Biscuits</v>
      </c>
      <c r="L11700" s="2">
        <f>VLOOKUP(H11700, [1]Products!B:D, 3, FALSE)</f>
        <v>18</v>
      </c>
      <c r="M11700" s="2">
        <f>Table1[[#This Row],[Quantity Purchased]] * Table1[[#This Row],[Unit Price]]</f>
        <v>792</v>
      </c>
      <c r="N11700" s="2">
        <f>VLOOKUP(H11700, [1]Products!B:E, 4, FALSE)</f>
        <v>22</v>
      </c>
      <c r="O11700" t="str">
        <f>TEXT(Table1[[#This Row],[Transaction Date]], "yyyy-mm")</f>
        <v>2024-12</v>
      </c>
      <c r="P11700" s="1">
        <f ca="1">YEAR(TODAY()) - YEAR(Table1[[#This Row],[Buyer Date of Birth]])</f>
        <v>33</v>
      </c>
      <c r="Q11700" s="2">
        <f>Table1[[#This Row],[Total Revenue]] - Table1[[#This Row],[Total Cost]]</f>
        <v>774</v>
      </c>
    </row>
    <row r="11701" spans="1:17" x14ac:dyDescent="0.25">
      <c r="A11701" s="1">
        <v>45642</v>
      </c>
      <c r="B11701" t="s">
        <v>598</v>
      </c>
      <c r="C11701" t="s">
        <v>208</v>
      </c>
      <c r="D11701" t="s">
        <v>53</v>
      </c>
      <c r="E11701" s="1">
        <v>38295</v>
      </c>
      <c r="F11701" t="s">
        <v>28</v>
      </c>
      <c r="G11701">
        <v>181</v>
      </c>
      <c r="H11701" t="s">
        <v>22</v>
      </c>
      <c r="I11701" t="s">
        <v>30</v>
      </c>
      <c r="J11701" t="s">
        <v>37</v>
      </c>
      <c r="K11701" t="str">
        <f>VLOOKUP(H11701, [1]Products!B:E, 2, FALSE)</f>
        <v>Cinnamon Swirls</v>
      </c>
      <c r="L11701" s="2">
        <f>VLOOKUP(H11701, [1]Products!B:D, 3, FALSE)</f>
        <v>10</v>
      </c>
      <c r="M11701" s="2">
        <f>Table1[[#This Row],[Quantity Purchased]] * Table1[[#This Row],[Unit Price]]</f>
        <v>2534</v>
      </c>
      <c r="N11701" s="2">
        <f>VLOOKUP(H11701, [1]Products!B:E, 4, FALSE)</f>
        <v>14</v>
      </c>
      <c r="O11701" t="str">
        <f>TEXT(Table1[[#This Row],[Transaction Date]], "yyyy-mm")</f>
        <v>2024-12</v>
      </c>
      <c r="P11701" s="1">
        <f ca="1">YEAR(TODAY()) - YEAR(Table1[[#This Row],[Buyer Date of Birth]])</f>
        <v>21</v>
      </c>
      <c r="Q11701" s="2">
        <f>Table1[[#This Row],[Total Revenue]] - Table1[[#This Row],[Total Cost]]</f>
        <v>2524</v>
      </c>
    </row>
    <row r="11702" spans="1:17" x14ac:dyDescent="0.25">
      <c r="A11702" s="1">
        <v>45645</v>
      </c>
      <c r="B11702" t="s">
        <v>325</v>
      </c>
      <c r="C11702" t="s">
        <v>122</v>
      </c>
      <c r="D11702" t="s">
        <v>89</v>
      </c>
      <c r="E11702" s="1">
        <v>20046</v>
      </c>
      <c r="F11702" t="s">
        <v>40</v>
      </c>
      <c r="G11702">
        <v>451</v>
      </c>
      <c r="H11702" t="s">
        <v>71</v>
      </c>
      <c r="I11702" t="s">
        <v>50</v>
      </c>
      <c r="J11702" t="s">
        <v>24</v>
      </c>
      <c r="K11702" t="str">
        <f>VLOOKUP(H11702, [1]Products!B:E, 2, FALSE)</f>
        <v>Peanut Butter Bites</v>
      </c>
      <c r="L11702" s="2">
        <f>VLOOKUP(H11702, [1]Products!B:D, 3, FALSE)</f>
        <v>5</v>
      </c>
      <c r="M11702" s="2">
        <f>Table1[[#This Row],[Quantity Purchased]] * Table1[[#This Row],[Unit Price]]</f>
        <v>3157</v>
      </c>
      <c r="N11702" s="2">
        <f>VLOOKUP(H11702, [1]Products!B:E, 4, FALSE)</f>
        <v>7</v>
      </c>
      <c r="O11702" t="str">
        <f>TEXT(Table1[[#This Row],[Transaction Date]], "yyyy-mm")</f>
        <v>2024-12</v>
      </c>
      <c r="P11702" s="1">
        <f ca="1">YEAR(TODAY()) - YEAR(Table1[[#This Row],[Buyer Date of Birth]])</f>
        <v>71</v>
      </c>
      <c r="Q11702" s="2">
        <f>Table1[[#This Row],[Total Revenue]] - Table1[[#This Row],[Total Cost]]</f>
        <v>3152</v>
      </c>
    </row>
    <row r="11703" spans="1:17" x14ac:dyDescent="0.25">
      <c r="A11703" s="1">
        <v>45648</v>
      </c>
      <c r="B11703" t="s">
        <v>857</v>
      </c>
      <c r="C11703" t="s">
        <v>410</v>
      </c>
      <c r="D11703" t="s">
        <v>20</v>
      </c>
      <c r="E11703" s="1">
        <v>21200</v>
      </c>
      <c r="F11703" t="s">
        <v>75</v>
      </c>
      <c r="G11703">
        <v>219</v>
      </c>
      <c r="H11703" t="s">
        <v>22</v>
      </c>
      <c r="I11703" t="s">
        <v>46</v>
      </c>
      <c r="J11703" t="s">
        <v>31</v>
      </c>
      <c r="K11703" t="str">
        <f>VLOOKUP(H11703, [1]Products!B:E, 2, FALSE)</f>
        <v>Cinnamon Swirls</v>
      </c>
      <c r="L11703" s="2">
        <f>VLOOKUP(H11703, [1]Products!B:D, 3, FALSE)</f>
        <v>10</v>
      </c>
      <c r="M11703" s="2">
        <f>Table1[[#This Row],[Quantity Purchased]] * Table1[[#This Row],[Unit Price]]</f>
        <v>3066</v>
      </c>
      <c r="N11703" s="2">
        <f>VLOOKUP(H11703, [1]Products!B:E, 4, FALSE)</f>
        <v>14</v>
      </c>
      <c r="O11703" t="str">
        <f>TEXT(Table1[[#This Row],[Transaction Date]], "yyyy-mm")</f>
        <v>2024-12</v>
      </c>
      <c r="P11703" s="1">
        <f ca="1">YEAR(TODAY()) - YEAR(Table1[[#This Row],[Buyer Date of Birth]])</f>
        <v>67</v>
      </c>
      <c r="Q11703" s="2">
        <f>Table1[[#This Row],[Total Revenue]] - Table1[[#This Row],[Total Cost]]</f>
        <v>3056</v>
      </c>
    </row>
    <row r="11704" spans="1:17" x14ac:dyDescent="0.25">
      <c r="A11704" s="1">
        <v>45650</v>
      </c>
      <c r="B11704" t="s">
        <v>138</v>
      </c>
      <c r="C11704" t="s">
        <v>1141</v>
      </c>
      <c r="D11704" t="s">
        <v>53</v>
      </c>
      <c r="E11704" s="1">
        <v>28435</v>
      </c>
      <c r="F11704" t="s">
        <v>28</v>
      </c>
      <c r="G11704">
        <v>485</v>
      </c>
      <c r="H11704" t="s">
        <v>41</v>
      </c>
      <c r="I11704" t="s">
        <v>50</v>
      </c>
      <c r="J11704" t="s">
        <v>24</v>
      </c>
      <c r="K11704" t="str">
        <f>VLOOKUP(H11704, [1]Products!B:E, 2, FALSE)</f>
        <v>Ginger Snaps</v>
      </c>
      <c r="L11704" s="2">
        <f>VLOOKUP(H11704, [1]Products!B:D, 3, FALSE)</f>
        <v>14</v>
      </c>
      <c r="M11704" s="2">
        <f>Table1[[#This Row],[Quantity Purchased]] * Table1[[#This Row],[Unit Price]]</f>
        <v>13580</v>
      </c>
      <c r="N11704" s="2">
        <f>VLOOKUP(H11704, [1]Products!B:E, 4, FALSE)</f>
        <v>28</v>
      </c>
      <c r="O11704" t="str">
        <f>TEXT(Table1[[#This Row],[Transaction Date]], "yyyy-mm")</f>
        <v>2024-12</v>
      </c>
      <c r="P11704" s="1">
        <f ca="1">YEAR(TODAY()) - YEAR(Table1[[#This Row],[Buyer Date of Birth]])</f>
        <v>48</v>
      </c>
      <c r="Q11704" s="2">
        <f>Table1[[#This Row],[Total Revenue]] - Table1[[#This Row],[Total Cost]]</f>
        <v>13566</v>
      </c>
    </row>
    <row r="11705" spans="1:17" x14ac:dyDescent="0.25">
      <c r="A11705" s="1">
        <v>45653</v>
      </c>
      <c r="B11705" t="s">
        <v>135</v>
      </c>
      <c r="C11705" t="s">
        <v>446</v>
      </c>
      <c r="D11705" t="s">
        <v>78</v>
      </c>
      <c r="E11705" s="1">
        <v>35779</v>
      </c>
      <c r="F11705" t="s">
        <v>75</v>
      </c>
      <c r="G11705">
        <v>373</v>
      </c>
      <c r="H11705" t="s">
        <v>54</v>
      </c>
      <c r="I11705" t="s">
        <v>23</v>
      </c>
      <c r="J11705" t="s">
        <v>37</v>
      </c>
      <c r="K11705" t="str">
        <f>VLOOKUP(H11705, [1]Products!B:E, 2, FALSE)</f>
        <v>Lemon Crisps</v>
      </c>
      <c r="L11705" s="2">
        <f>VLOOKUP(H11705, [1]Products!B:D, 3, FALSE)</f>
        <v>7</v>
      </c>
      <c r="M11705" s="2">
        <f>Table1[[#This Row],[Quantity Purchased]] * Table1[[#This Row],[Unit Price]]</f>
        <v>3357</v>
      </c>
      <c r="N11705" s="2">
        <f>VLOOKUP(H11705, [1]Products!B:E, 4, FALSE)</f>
        <v>9</v>
      </c>
      <c r="O11705" t="str">
        <f>TEXT(Table1[[#This Row],[Transaction Date]], "yyyy-mm")</f>
        <v>2024-12</v>
      </c>
      <c r="P11705" s="1">
        <f ca="1">YEAR(TODAY()) - YEAR(Table1[[#This Row],[Buyer Date of Birth]])</f>
        <v>28</v>
      </c>
      <c r="Q11705" s="2">
        <f>Table1[[#This Row],[Total Revenue]] - Table1[[#This Row],[Total Cost]]</f>
        <v>3350</v>
      </c>
    </row>
    <row r="11706" spans="1:17" x14ac:dyDescent="0.25">
      <c r="A11706" s="1">
        <v>45650</v>
      </c>
      <c r="B11706" t="s">
        <v>411</v>
      </c>
      <c r="C11706" t="s">
        <v>18</v>
      </c>
      <c r="D11706" t="s">
        <v>89</v>
      </c>
      <c r="E11706" s="1">
        <v>18057</v>
      </c>
      <c r="F11706" t="s">
        <v>40</v>
      </c>
      <c r="G11706">
        <v>349</v>
      </c>
      <c r="H11706" t="s">
        <v>72</v>
      </c>
      <c r="I11706" t="s">
        <v>23</v>
      </c>
      <c r="J11706" t="s">
        <v>31</v>
      </c>
      <c r="K11706" t="str">
        <f>VLOOKUP(H11706, [1]Products!B:E, 2, FALSE)</f>
        <v>Choco Delight</v>
      </c>
      <c r="L11706" s="2">
        <f>VLOOKUP(H11706, [1]Products!B:D, 3, FALSE)</f>
        <v>3</v>
      </c>
      <c r="M11706" s="2">
        <f>Table1[[#This Row],[Quantity Purchased]] * Table1[[#This Row],[Unit Price]]</f>
        <v>1745</v>
      </c>
      <c r="N11706" s="2">
        <f>VLOOKUP(H11706, [1]Products!B:E, 4, FALSE)</f>
        <v>5</v>
      </c>
      <c r="O11706" t="str">
        <f>TEXT(Table1[[#This Row],[Transaction Date]], "yyyy-mm")</f>
        <v>2024-12</v>
      </c>
      <c r="P11706" s="1">
        <f ca="1">YEAR(TODAY()) - YEAR(Table1[[#This Row],[Buyer Date of Birth]])</f>
        <v>76</v>
      </c>
      <c r="Q11706" s="2">
        <f>Table1[[#This Row],[Total Revenue]] - Table1[[#This Row],[Total Cost]]</f>
        <v>1742</v>
      </c>
    </row>
    <row r="11707" spans="1:17" x14ac:dyDescent="0.25">
      <c r="A11707" s="1">
        <v>45654</v>
      </c>
      <c r="B11707" t="s">
        <v>1342</v>
      </c>
      <c r="C11707" t="s">
        <v>114</v>
      </c>
      <c r="D11707" t="s">
        <v>53</v>
      </c>
      <c r="E11707" s="1">
        <v>34850</v>
      </c>
      <c r="F11707" t="s">
        <v>75</v>
      </c>
      <c r="G11707">
        <v>120</v>
      </c>
      <c r="H11707" t="s">
        <v>66</v>
      </c>
      <c r="I11707" t="s">
        <v>50</v>
      </c>
      <c r="J11707" t="s">
        <v>31</v>
      </c>
      <c r="K11707" t="str">
        <f>VLOOKUP(H11707, [1]Products!B:E, 2, FALSE)</f>
        <v>Oatmeal Cookies</v>
      </c>
      <c r="L11707" s="2">
        <f>VLOOKUP(H11707, [1]Products!B:D, 3, FALSE)</f>
        <v>19</v>
      </c>
      <c r="M11707" s="2">
        <f>Table1[[#This Row],[Quantity Purchased]] * Table1[[#This Row],[Unit Price]]</f>
        <v>2760</v>
      </c>
      <c r="N11707" s="2">
        <f>VLOOKUP(H11707, [1]Products!B:E, 4, FALSE)</f>
        <v>23</v>
      </c>
      <c r="O11707" t="str">
        <f>TEXT(Table1[[#This Row],[Transaction Date]], "yyyy-mm")</f>
        <v>2024-12</v>
      </c>
      <c r="P11707" s="1">
        <f ca="1">YEAR(TODAY()) - YEAR(Table1[[#This Row],[Buyer Date of Birth]])</f>
        <v>30</v>
      </c>
      <c r="Q11707" s="2">
        <f>Table1[[#This Row],[Total Revenue]] - Table1[[#This Row],[Total Cost]]</f>
        <v>2741</v>
      </c>
    </row>
    <row r="11708" spans="1:17" x14ac:dyDescent="0.25">
      <c r="A11708" s="1">
        <v>45627</v>
      </c>
      <c r="B11708" t="s">
        <v>372</v>
      </c>
      <c r="C11708" t="s">
        <v>373</v>
      </c>
      <c r="D11708" t="s">
        <v>78</v>
      </c>
      <c r="E11708" s="1">
        <v>26256</v>
      </c>
      <c r="F11708" t="s">
        <v>40</v>
      </c>
      <c r="G11708">
        <v>78</v>
      </c>
      <c r="H11708" t="s">
        <v>66</v>
      </c>
      <c r="I11708" t="s">
        <v>55</v>
      </c>
      <c r="J11708" t="s">
        <v>37</v>
      </c>
      <c r="K11708" t="str">
        <f>VLOOKUP(H11708, [1]Products!B:E, 2, FALSE)</f>
        <v>Oatmeal Cookies</v>
      </c>
      <c r="L11708" s="2">
        <f>VLOOKUP(H11708, [1]Products!B:D, 3, FALSE)</f>
        <v>19</v>
      </c>
      <c r="M11708" s="2">
        <f>Table1[[#This Row],[Quantity Purchased]] * Table1[[#This Row],[Unit Price]]</f>
        <v>1794</v>
      </c>
      <c r="N11708" s="2">
        <f>VLOOKUP(H11708, [1]Products!B:E, 4, FALSE)</f>
        <v>23</v>
      </c>
      <c r="O11708" t="str">
        <f>TEXT(Table1[[#This Row],[Transaction Date]], "yyyy-mm")</f>
        <v>2024-12</v>
      </c>
      <c r="P11708" s="1">
        <f ca="1">YEAR(TODAY()) - YEAR(Table1[[#This Row],[Buyer Date of Birth]])</f>
        <v>54</v>
      </c>
      <c r="Q11708" s="2">
        <f>Table1[[#This Row],[Total Revenue]] - Table1[[#This Row],[Total Cost]]</f>
        <v>1775</v>
      </c>
    </row>
    <row r="11709" spans="1:17" x14ac:dyDescent="0.25">
      <c r="A11709" s="1">
        <v>45634</v>
      </c>
      <c r="B11709" t="s">
        <v>826</v>
      </c>
      <c r="C11709" t="s">
        <v>566</v>
      </c>
      <c r="D11709" t="s">
        <v>89</v>
      </c>
      <c r="E11709" s="1">
        <v>29513</v>
      </c>
      <c r="F11709" t="s">
        <v>40</v>
      </c>
      <c r="G11709">
        <v>164</v>
      </c>
      <c r="H11709" t="s">
        <v>63</v>
      </c>
      <c r="I11709" t="s">
        <v>55</v>
      </c>
      <c r="J11709" t="s">
        <v>37</v>
      </c>
      <c r="K11709" t="str">
        <f>VLOOKUP(H11709, [1]Products!B:E, 2, FALSE)</f>
        <v>Vanilla Wafers</v>
      </c>
      <c r="L11709" s="2">
        <f>VLOOKUP(H11709, [1]Products!B:D, 3, FALSE)</f>
        <v>18</v>
      </c>
      <c r="M11709" s="2">
        <f>Table1[[#This Row],[Quantity Purchased]] * Table1[[#This Row],[Unit Price]]</f>
        <v>5904</v>
      </c>
      <c r="N11709" s="2">
        <f>VLOOKUP(H11709, [1]Products!B:E, 4, FALSE)</f>
        <v>36</v>
      </c>
      <c r="O11709" t="str">
        <f>TEXT(Table1[[#This Row],[Transaction Date]], "yyyy-mm")</f>
        <v>2024-12</v>
      </c>
      <c r="P11709" s="1">
        <f ca="1">YEAR(TODAY()) - YEAR(Table1[[#This Row],[Buyer Date of Birth]])</f>
        <v>45</v>
      </c>
      <c r="Q11709" s="2">
        <f>Table1[[#This Row],[Total Revenue]] - Table1[[#This Row],[Total Cost]]</f>
        <v>5886</v>
      </c>
    </row>
    <row r="11710" spans="1:17" x14ac:dyDescent="0.25">
      <c r="A11710" s="1">
        <v>45639</v>
      </c>
      <c r="B11710" t="s">
        <v>1240</v>
      </c>
      <c r="C11710" t="s">
        <v>419</v>
      </c>
      <c r="D11710" t="s">
        <v>34</v>
      </c>
      <c r="E11710" s="1">
        <v>24800</v>
      </c>
      <c r="F11710" t="s">
        <v>21</v>
      </c>
      <c r="G11710">
        <v>423</v>
      </c>
      <c r="H11710" t="s">
        <v>71</v>
      </c>
      <c r="I11710" t="s">
        <v>55</v>
      </c>
      <c r="J11710" t="s">
        <v>24</v>
      </c>
      <c r="K11710" t="str">
        <f>VLOOKUP(H11710, [1]Products!B:E, 2, FALSE)</f>
        <v>Peanut Butter Bites</v>
      </c>
      <c r="L11710" s="2">
        <f>VLOOKUP(H11710, [1]Products!B:D, 3, FALSE)</f>
        <v>5</v>
      </c>
      <c r="M11710" s="2">
        <f>Table1[[#This Row],[Quantity Purchased]] * Table1[[#This Row],[Unit Price]]</f>
        <v>2961</v>
      </c>
      <c r="N11710" s="2">
        <f>VLOOKUP(H11710, [1]Products!B:E, 4, FALSE)</f>
        <v>7</v>
      </c>
      <c r="O11710" t="str">
        <f>TEXT(Table1[[#This Row],[Transaction Date]], "yyyy-mm")</f>
        <v>2024-12</v>
      </c>
      <c r="P11710" s="1">
        <f ca="1">YEAR(TODAY()) - YEAR(Table1[[#This Row],[Buyer Date of Birth]])</f>
        <v>58</v>
      </c>
      <c r="Q11710" s="2">
        <f>Table1[[#This Row],[Total Revenue]] - Table1[[#This Row],[Total Cost]]</f>
        <v>2956</v>
      </c>
    </row>
    <row r="11711" spans="1:17" x14ac:dyDescent="0.25">
      <c r="A11711" s="1">
        <v>45632</v>
      </c>
      <c r="B11711" t="s">
        <v>207</v>
      </c>
      <c r="C11711" t="s">
        <v>168</v>
      </c>
      <c r="D11711" t="s">
        <v>53</v>
      </c>
      <c r="E11711" s="1">
        <v>25517</v>
      </c>
      <c r="F11711" t="s">
        <v>40</v>
      </c>
      <c r="G11711">
        <v>282</v>
      </c>
      <c r="H11711" t="s">
        <v>66</v>
      </c>
      <c r="I11711" t="s">
        <v>50</v>
      </c>
      <c r="J11711" t="s">
        <v>24</v>
      </c>
      <c r="K11711" t="str">
        <f>VLOOKUP(H11711, [1]Products!B:E, 2, FALSE)</f>
        <v>Oatmeal Cookies</v>
      </c>
      <c r="L11711" s="2">
        <f>VLOOKUP(H11711, [1]Products!B:D, 3, FALSE)</f>
        <v>19</v>
      </c>
      <c r="M11711" s="2">
        <f>Table1[[#This Row],[Quantity Purchased]] * Table1[[#This Row],[Unit Price]]</f>
        <v>6486</v>
      </c>
      <c r="N11711" s="2">
        <f>VLOOKUP(H11711, [1]Products!B:E, 4, FALSE)</f>
        <v>23</v>
      </c>
      <c r="O11711" t="str">
        <f>TEXT(Table1[[#This Row],[Transaction Date]], "yyyy-mm")</f>
        <v>2024-12</v>
      </c>
      <c r="P11711" s="1">
        <f ca="1">YEAR(TODAY()) - YEAR(Table1[[#This Row],[Buyer Date of Birth]])</f>
        <v>56</v>
      </c>
      <c r="Q11711" s="2">
        <f>Table1[[#This Row],[Total Revenue]] - Table1[[#This Row],[Total Cost]]</f>
        <v>6467</v>
      </c>
    </row>
    <row r="11712" spans="1:17" x14ac:dyDescent="0.25">
      <c r="A11712" s="1">
        <v>45656</v>
      </c>
      <c r="B11712" t="s">
        <v>400</v>
      </c>
      <c r="C11712" t="s">
        <v>497</v>
      </c>
      <c r="D11712" t="s">
        <v>100</v>
      </c>
      <c r="E11712" s="1">
        <v>16737</v>
      </c>
      <c r="F11712" t="s">
        <v>28</v>
      </c>
      <c r="G11712">
        <v>159</v>
      </c>
      <c r="H11712" t="s">
        <v>29</v>
      </c>
      <c r="I11712" t="s">
        <v>30</v>
      </c>
      <c r="J11712" t="s">
        <v>31</v>
      </c>
      <c r="K11712" t="str">
        <f>VLOOKUP(H11712, [1]Products!B:E, 2, FALSE)</f>
        <v>Shortbread</v>
      </c>
      <c r="L11712" s="2">
        <f>VLOOKUP(H11712, [1]Products!B:D, 3, FALSE)</f>
        <v>10</v>
      </c>
      <c r="M11712" s="2">
        <f>Table1[[#This Row],[Quantity Purchased]] * Table1[[#This Row],[Unit Price]]</f>
        <v>7155</v>
      </c>
      <c r="N11712" s="2">
        <f>VLOOKUP(H11712, [1]Products!B:E, 4, FALSE)</f>
        <v>45</v>
      </c>
      <c r="O11712" t="str">
        <f>TEXT(Table1[[#This Row],[Transaction Date]], "yyyy-mm")</f>
        <v>2024-12</v>
      </c>
      <c r="P11712" s="1">
        <f ca="1">YEAR(TODAY()) - YEAR(Table1[[#This Row],[Buyer Date of Birth]])</f>
        <v>80</v>
      </c>
      <c r="Q11712" s="2">
        <f>Table1[[#This Row],[Total Revenue]] - Table1[[#This Row],[Total Cost]]</f>
        <v>7145</v>
      </c>
    </row>
    <row r="11713" spans="1:17" x14ac:dyDescent="0.25">
      <c r="A11713" s="1">
        <v>45645</v>
      </c>
      <c r="B11713" t="s">
        <v>56</v>
      </c>
      <c r="C11713" t="s">
        <v>112</v>
      </c>
      <c r="D11713" t="s">
        <v>89</v>
      </c>
      <c r="E11713" s="1">
        <v>28232</v>
      </c>
      <c r="F11713" t="s">
        <v>75</v>
      </c>
      <c r="G11713">
        <v>194</v>
      </c>
      <c r="H11713" t="s">
        <v>41</v>
      </c>
      <c r="I11713" t="s">
        <v>23</v>
      </c>
      <c r="J11713" t="s">
        <v>24</v>
      </c>
      <c r="K11713" t="str">
        <f>VLOOKUP(H11713, [1]Products!B:E, 2, FALSE)</f>
        <v>Ginger Snaps</v>
      </c>
      <c r="L11713" s="2">
        <f>VLOOKUP(H11713, [1]Products!B:D, 3, FALSE)</f>
        <v>14</v>
      </c>
      <c r="M11713" s="2">
        <f>Table1[[#This Row],[Quantity Purchased]] * Table1[[#This Row],[Unit Price]]</f>
        <v>5432</v>
      </c>
      <c r="N11713" s="2">
        <f>VLOOKUP(H11713, [1]Products!B:E, 4, FALSE)</f>
        <v>28</v>
      </c>
      <c r="O11713" t="str">
        <f>TEXT(Table1[[#This Row],[Transaction Date]], "yyyy-mm")</f>
        <v>2024-12</v>
      </c>
      <c r="P11713" s="1">
        <f ca="1">YEAR(TODAY()) - YEAR(Table1[[#This Row],[Buyer Date of Birth]])</f>
        <v>48</v>
      </c>
      <c r="Q11713" s="2">
        <f>Table1[[#This Row],[Total Revenue]] - Table1[[#This Row],[Total Cost]]</f>
        <v>5418</v>
      </c>
    </row>
    <row r="11714" spans="1:17" x14ac:dyDescent="0.25">
      <c r="A11714" s="1">
        <v>45645</v>
      </c>
      <c r="B11714" t="s">
        <v>1216</v>
      </c>
      <c r="C11714" t="s">
        <v>1227</v>
      </c>
      <c r="D11714" t="s">
        <v>84</v>
      </c>
      <c r="E11714" s="1">
        <v>26288</v>
      </c>
      <c r="F11714" t="s">
        <v>28</v>
      </c>
      <c r="G11714">
        <v>418</v>
      </c>
      <c r="H11714" t="s">
        <v>63</v>
      </c>
      <c r="I11714" t="s">
        <v>46</v>
      </c>
      <c r="J11714" t="s">
        <v>24</v>
      </c>
      <c r="K11714" t="str">
        <f>VLOOKUP(H11714, [1]Products!B:E, 2, FALSE)</f>
        <v>Vanilla Wafers</v>
      </c>
      <c r="L11714" s="2">
        <f>VLOOKUP(H11714, [1]Products!B:D, 3, FALSE)</f>
        <v>18</v>
      </c>
      <c r="M11714" s="2">
        <f>Table1[[#This Row],[Quantity Purchased]] * Table1[[#This Row],[Unit Price]]</f>
        <v>15048</v>
      </c>
      <c r="N11714" s="2">
        <f>VLOOKUP(H11714, [1]Products!B:E, 4, FALSE)</f>
        <v>36</v>
      </c>
      <c r="O11714" t="str">
        <f>TEXT(Table1[[#This Row],[Transaction Date]], "yyyy-mm")</f>
        <v>2024-12</v>
      </c>
      <c r="P11714" s="1">
        <f ca="1">YEAR(TODAY()) - YEAR(Table1[[#This Row],[Buyer Date of Birth]])</f>
        <v>54</v>
      </c>
      <c r="Q11714" s="2">
        <f>Table1[[#This Row],[Total Revenue]] - Table1[[#This Row],[Total Cost]]</f>
        <v>15030</v>
      </c>
    </row>
    <row r="11715" spans="1:17" x14ac:dyDescent="0.25">
      <c r="A11715" s="1">
        <v>45636</v>
      </c>
      <c r="B11715" t="s">
        <v>236</v>
      </c>
      <c r="C11715" t="s">
        <v>1050</v>
      </c>
      <c r="D11715" t="s">
        <v>100</v>
      </c>
      <c r="E11715" s="1">
        <v>27416</v>
      </c>
      <c r="F11715" t="s">
        <v>75</v>
      </c>
      <c r="G11715">
        <v>66</v>
      </c>
      <c r="H11715" t="s">
        <v>66</v>
      </c>
      <c r="I11715" t="s">
        <v>23</v>
      </c>
      <c r="J11715" t="s">
        <v>37</v>
      </c>
      <c r="K11715" t="str">
        <f>VLOOKUP(H11715, [1]Products!B:E, 2, FALSE)</f>
        <v>Oatmeal Cookies</v>
      </c>
      <c r="L11715" s="2">
        <f>VLOOKUP(H11715, [1]Products!B:D, 3, FALSE)</f>
        <v>19</v>
      </c>
      <c r="M11715" s="2">
        <f>Table1[[#This Row],[Quantity Purchased]] * Table1[[#This Row],[Unit Price]]</f>
        <v>1518</v>
      </c>
      <c r="N11715" s="2">
        <f>VLOOKUP(H11715, [1]Products!B:E, 4, FALSE)</f>
        <v>23</v>
      </c>
      <c r="O11715" t="str">
        <f>TEXT(Table1[[#This Row],[Transaction Date]], "yyyy-mm")</f>
        <v>2024-12</v>
      </c>
      <c r="P11715" s="1">
        <f ca="1">YEAR(TODAY()) - YEAR(Table1[[#This Row],[Buyer Date of Birth]])</f>
        <v>50</v>
      </c>
      <c r="Q11715" s="2">
        <f>Table1[[#This Row],[Total Revenue]] - Table1[[#This Row],[Total Cost]]</f>
        <v>1499</v>
      </c>
    </row>
    <row r="11716" spans="1:17" x14ac:dyDescent="0.25">
      <c r="A11716" s="1">
        <v>45635</v>
      </c>
      <c r="B11716" t="s">
        <v>689</v>
      </c>
      <c r="C11716" t="s">
        <v>232</v>
      </c>
      <c r="D11716" t="s">
        <v>58</v>
      </c>
      <c r="E11716" s="1">
        <v>37139</v>
      </c>
      <c r="F11716" t="s">
        <v>21</v>
      </c>
      <c r="G11716">
        <v>305</v>
      </c>
      <c r="H11716" t="s">
        <v>22</v>
      </c>
      <c r="I11716" t="s">
        <v>55</v>
      </c>
      <c r="J11716" t="s">
        <v>24</v>
      </c>
      <c r="K11716" t="str">
        <f>VLOOKUP(H11716, [1]Products!B:E, 2, FALSE)</f>
        <v>Cinnamon Swirls</v>
      </c>
      <c r="L11716" s="2">
        <f>VLOOKUP(H11716, [1]Products!B:D, 3, FALSE)</f>
        <v>10</v>
      </c>
      <c r="M11716" s="2">
        <f>Table1[[#This Row],[Quantity Purchased]] * Table1[[#This Row],[Unit Price]]</f>
        <v>4270</v>
      </c>
      <c r="N11716" s="2">
        <f>VLOOKUP(H11716, [1]Products!B:E, 4, FALSE)</f>
        <v>14</v>
      </c>
      <c r="O11716" t="str">
        <f>TEXT(Table1[[#This Row],[Transaction Date]], "yyyy-mm")</f>
        <v>2024-12</v>
      </c>
      <c r="P11716" s="1">
        <f ca="1">YEAR(TODAY()) - YEAR(Table1[[#This Row],[Buyer Date of Birth]])</f>
        <v>24</v>
      </c>
      <c r="Q11716" s="2">
        <f>Table1[[#This Row],[Total Revenue]] - Table1[[#This Row],[Total Cost]]</f>
        <v>4260</v>
      </c>
    </row>
    <row r="11717" spans="1:17" x14ac:dyDescent="0.25">
      <c r="A11717" s="1">
        <v>45651</v>
      </c>
      <c r="B11717" t="s">
        <v>204</v>
      </c>
      <c r="C11717" t="s">
        <v>99</v>
      </c>
      <c r="D11717" t="s">
        <v>34</v>
      </c>
      <c r="E11717" s="1">
        <v>17591</v>
      </c>
      <c r="F11717" t="s">
        <v>28</v>
      </c>
      <c r="G11717">
        <v>55</v>
      </c>
      <c r="H11717" t="s">
        <v>35</v>
      </c>
      <c r="I11717" t="s">
        <v>30</v>
      </c>
      <c r="J11717" t="s">
        <v>37</v>
      </c>
      <c r="K11717" t="str">
        <f>VLOOKUP(H11717, [1]Products!B:E, 2, FALSE)</f>
        <v>Caramel Biscuits</v>
      </c>
      <c r="L11717" s="2">
        <f>VLOOKUP(H11717, [1]Products!B:D, 3, FALSE)</f>
        <v>18</v>
      </c>
      <c r="M11717" s="2">
        <f>Table1[[#This Row],[Quantity Purchased]] * Table1[[#This Row],[Unit Price]]</f>
        <v>1210</v>
      </c>
      <c r="N11717" s="2">
        <f>VLOOKUP(H11717, [1]Products!B:E, 4, FALSE)</f>
        <v>22</v>
      </c>
      <c r="O11717" t="str">
        <f>TEXT(Table1[[#This Row],[Transaction Date]], "yyyy-mm")</f>
        <v>2024-12</v>
      </c>
      <c r="P11717" s="1">
        <f ca="1">YEAR(TODAY()) - YEAR(Table1[[#This Row],[Buyer Date of Birth]])</f>
        <v>77</v>
      </c>
      <c r="Q11717" s="2">
        <f>Table1[[#This Row],[Total Revenue]] - Table1[[#This Row],[Total Cost]]</f>
        <v>1192</v>
      </c>
    </row>
    <row r="11718" spans="1:17" x14ac:dyDescent="0.25">
      <c r="A11718" s="1">
        <v>45645</v>
      </c>
      <c r="B11718" t="s">
        <v>290</v>
      </c>
      <c r="C11718" t="s">
        <v>168</v>
      </c>
      <c r="D11718" t="s">
        <v>78</v>
      </c>
      <c r="E11718" s="1">
        <v>25007</v>
      </c>
      <c r="F11718" t="s">
        <v>21</v>
      </c>
      <c r="G11718">
        <v>397</v>
      </c>
      <c r="H11718" t="s">
        <v>35</v>
      </c>
      <c r="I11718" t="s">
        <v>36</v>
      </c>
      <c r="J11718" t="s">
        <v>31</v>
      </c>
      <c r="K11718" t="str">
        <f>VLOOKUP(H11718, [1]Products!B:E, 2, FALSE)</f>
        <v>Caramel Biscuits</v>
      </c>
      <c r="L11718" s="2">
        <f>VLOOKUP(H11718, [1]Products!B:D, 3, FALSE)</f>
        <v>18</v>
      </c>
      <c r="M11718" s="2">
        <f>Table1[[#This Row],[Quantity Purchased]] * Table1[[#This Row],[Unit Price]]</f>
        <v>8734</v>
      </c>
      <c r="N11718" s="2">
        <f>VLOOKUP(H11718, [1]Products!B:E, 4, FALSE)</f>
        <v>22</v>
      </c>
      <c r="O11718" t="str">
        <f>TEXT(Table1[[#This Row],[Transaction Date]], "yyyy-mm")</f>
        <v>2024-12</v>
      </c>
      <c r="P11718" s="1">
        <f ca="1">YEAR(TODAY()) - YEAR(Table1[[#This Row],[Buyer Date of Birth]])</f>
        <v>57</v>
      </c>
      <c r="Q11718" s="2">
        <f>Table1[[#This Row],[Total Revenue]] - Table1[[#This Row],[Total Cost]]</f>
        <v>8716</v>
      </c>
    </row>
    <row r="11719" spans="1:17" x14ac:dyDescent="0.25">
      <c r="A11719" s="1">
        <v>45640</v>
      </c>
      <c r="B11719" t="s">
        <v>193</v>
      </c>
      <c r="C11719" t="s">
        <v>39</v>
      </c>
      <c r="D11719" t="s">
        <v>89</v>
      </c>
      <c r="E11719" s="1">
        <v>35209</v>
      </c>
      <c r="F11719" t="s">
        <v>40</v>
      </c>
      <c r="G11719">
        <v>91</v>
      </c>
      <c r="H11719" t="s">
        <v>71</v>
      </c>
      <c r="I11719" t="s">
        <v>30</v>
      </c>
      <c r="J11719" t="s">
        <v>31</v>
      </c>
      <c r="K11719" t="str">
        <f>VLOOKUP(H11719, [1]Products!B:E, 2, FALSE)</f>
        <v>Peanut Butter Bites</v>
      </c>
      <c r="L11719" s="2">
        <f>VLOOKUP(H11719, [1]Products!B:D, 3, FALSE)</f>
        <v>5</v>
      </c>
      <c r="M11719" s="2">
        <f>Table1[[#This Row],[Quantity Purchased]] * Table1[[#This Row],[Unit Price]]</f>
        <v>637</v>
      </c>
      <c r="N11719" s="2">
        <f>VLOOKUP(H11719, [1]Products!B:E, 4, FALSE)</f>
        <v>7</v>
      </c>
      <c r="O11719" t="str">
        <f>TEXT(Table1[[#This Row],[Transaction Date]], "yyyy-mm")</f>
        <v>2024-12</v>
      </c>
      <c r="P11719" s="1">
        <f ca="1">YEAR(TODAY()) - YEAR(Table1[[#This Row],[Buyer Date of Birth]])</f>
        <v>29</v>
      </c>
      <c r="Q11719" s="2">
        <f>Table1[[#This Row],[Total Revenue]] - Table1[[#This Row],[Total Cost]]</f>
        <v>632</v>
      </c>
    </row>
    <row r="11720" spans="1:17" x14ac:dyDescent="0.25">
      <c r="A11720" s="1">
        <v>45628</v>
      </c>
      <c r="B11720" t="s">
        <v>236</v>
      </c>
      <c r="C11720" t="s">
        <v>116</v>
      </c>
      <c r="D11720" t="s">
        <v>62</v>
      </c>
      <c r="E11720" s="1">
        <v>24915</v>
      </c>
      <c r="F11720" t="s">
        <v>21</v>
      </c>
      <c r="G11720">
        <v>144</v>
      </c>
      <c r="H11720" t="s">
        <v>54</v>
      </c>
      <c r="I11720" t="s">
        <v>23</v>
      </c>
      <c r="J11720" t="s">
        <v>37</v>
      </c>
      <c r="K11720" t="str">
        <f>VLOOKUP(H11720, [1]Products!B:E, 2, FALSE)</f>
        <v>Lemon Crisps</v>
      </c>
      <c r="L11720" s="2">
        <f>VLOOKUP(H11720, [1]Products!B:D, 3, FALSE)</f>
        <v>7</v>
      </c>
      <c r="M11720" s="2">
        <f>Table1[[#This Row],[Quantity Purchased]] * Table1[[#This Row],[Unit Price]]</f>
        <v>1296</v>
      </c>
      <c r="N11720" s="2">
        <f>VLOOKUP(H11720, [1]Products!B:E, 4, FALSE)</f>
        <v>9</v>
      </c>
      <c r="O11720" t="str">
        <f>TEXT(Table1[[#This Row],[Transaction Date]], "yyyy-mm")</f>
        <v>2024-12</v>
      </c>
      <c r="P11720" s="1">
        <f ca="1">YEAR(TODAY()) - YEAR(Table1[[#This Row],[Buyer Date of Birth]])</f>
        <v>57</v>
      </c>
      <c r="Q11720" s="2">
        <f>Table1[[#This Row],[Total Revenue]] - Table1[[#This Row],[Total Cost]]</f>
        <v>1289</v>
      </c>
    </row>
    <row r="11721" spans="1:17" x14ac:dyDescent="0.25">
      <c r="A11721" s="1">
        <v>45649</v>
      </c>
      <c r="B11721" t="s">
        <v>309</v>
      </c>
      <c r="C11721" t="s">
        <v>267</v>
      </c>
      <c r="D11721" t="s">
        <v>89</v>
      </c>
      <c r="E11721" s="1">
        <v>31726</v>
      </c>
      <c r="F11721" t="s">
        <v>28</v>
      </c>
      <c r="G11721">
        <v>496</v>
      </c>
      <c r="H11721" t="s">
        <v>63</v>
      </c>
      <c r="I11721" t="s">
        <v>55</v>
      </c>
      <c r="J11721" t="s">
        <v>37</v>
      </c>
      <c r="K11721" t="str">
        <f>VLOOKUP(H11721, [1]Products!B:E, 2, FALSE)</f>
        <v>Vanilla Wafers</v>
      </c>
      <c r="L11721" s="2">
        <f>VLOOKUP(H11721, [1]Products!B:D, 3, FALSE)</f>
        <v>18</v>
      </c>
      <c r="M11721" s="2">
        <f>Table1[[#This Row],[Quantity Purchased]] * Table1[[#This Row],[Unit Price]]</f>
        <v>17856</v>
      </c>
      <c r="N11721" s="2">
        <f>VLOOKUP(H11721, [1]Products!B:E, 4, FALSE)</f>
        <v>36</v>
      </c>
      <c r="O11721" t="str">
        <f>TEXT(Table1[[#This Row],[Transaction Date]], "yyyy-mm")</f>
        <v>2024-12</v>
      </c>
      <c r="P11721" s="1">
        <f ca="1">YEAR(TODAY()) - YEAR(Table1[[#This Row],[Buyer Date of Birth]])</f>
        <v>39</v>
      </c>
      <c r="Q11721" s="2">
        <f>Table1[[#This Row],[Total Revenue]] - Table1[[#This Row],[Total Cost]]</f>
        <v>17838</v>
      </c>
    </row>
    <row r="11722" spans="1:17" x14ac:dyDescent="0.25">
      <c r="A11722" s="1">
        <v>45637</v>
      </c>
      <c r="B11722" t="s">
        <v>538</v>
      </c>
      <c r="C11722" t="s">
        <v>410</v>
      </c>
      <c r="D11722" t="s">
        <v>78</v>
      </c>
      <c r="E11722" s="1">
        <v>25032</v>
      </c>
      <c r="F11722" t="s">
        <v>40</v>
      </c>
      <c r="G11722">
        <v>308</v>
      </c>
      <c r="H11722" t="s">
        <v>41</v>
      </c>
      <c r="I11722" t="s">
        <v>36</v>
      </c>
      <c r="J11722" t="s">
        <v>24</v>
      </c>
      <c r="K11722" t="str">
        <f>VLOOKUP(H11722, [1]Products!B:E, 2, FALSE)</f>
        <v>Ginger Snaps</v>
      </c>
      <c r="L11722" s="2">
        <f>VLOOKUP(H11722, [1]Products!B:D, 3, FALSE)</f>
        <v>14</v>
      </c>
      <c r="M11722" s="2">
        <f>Table1[[#This Row],[Quantity Purchased]] * Table1[[#This Row],[Unit Price]]</f>
        <v>8624</v>
      </c>
      <c r="N11722" s="2">
        <f>VLOOKUP(H11722, [1]Products!B:E, 4, FALSE)</f>
        <v>28</v>
      </c>
      <c r="O11722" t="str">
        <f>TEXT(Table1[[#This Row],[Transaction Date]], "yyyy-mm")</f>
        <v>2024-12</v>
      </c>
      <c r="P11722" s="1">
        <f ca="1">YEAR(TODAY()) - YEAR(Table1[[#This Row],[Buyer Date of Birth]])</f>
        <v>57</v>
      </c>
      <c r="Q11722" s="2">
        <f>Table1[[#This Row],[Total Revenue]] - Table1[[#This Row],[Total Cost]]</f>
        <v>8610</v>
      </c>
    </row>
    <row r="11723" spans="1:17" x14ac:dyDescent="0.25">
      <c r="A11723" s="1">
        <v>45645</v>
      </c>
      <c r="B11723" t="s">
        <v>167</v>
      </c>
      <c r="C11723" t="s">
        <v>945</v>
      </c>
      <c r="D11723" t="s">
        <v>20</v>
      </c>
      <c r="E11723" s="1">
        <v>34587</v>
      </c>
      <c r="F11723" t="s">
        <v>40</v>
      </c>
      <c r="G11723">
        <v>117</v>
      </c>
      <c r="H11723" t="s">
        <v>72</v>
      </c>
      <c r="I11723" t="s">
        <v>55</v>
      </c>
      <c r="J11723" t="s">
        <v>24</v>
      </c>
      <c r="K11723" t="str">
        <f>VLOOKUP(H11723, [1]Products!B:E, 2, FALSE)</f>
        <v>Choco Delight</v>
      </c>
      <c r="L11723" s="2">
        <f>VLOOKUP(H11723, [1]Products!B:D, 3, FALSE)</f>
        <v>3</v>
      </c>
      <c r="M11723" s="2">
        <f>Table1[[#This Row],[Quantity Purchased]] * Table1[[#This Row],[Unit Price]]</f>
        <v>585</v>
      </c>
      <c r="N11723" s="2">
        <f>VLOOKUP(H11723, [1]Products!B:E, 4, FALSE)</f>
        <v>5</v>
      </c>
      <c r="O11723" t="str">
        <f>TEXT(Table1[[#This Row],[Transaction Date]], "yyyy-mm")</f>
        <v>2024-12</v>
      </c>
      <c r="P11723" s="1">
        <f ca="1">YEAR(TODAY()) - YEAR(Table1[[#This Row],[Buyer Date of Birth]])</f>
        <v>31</v>
      </c>
      <c r="Q11723" s="2">
        <f>Table1[[#This Row],[Total Revenue]] - Table1[[#This Row],[Total Cost]]</f>
        <v>582</v>
      </c>
    </row>
    <row r="11724" spans="1:17" x14ac:dyDescent="0.25">
      <c r="A11724" s="1">
        <v>45651</v>
      </c>
      <c r="B11724" t="s">
        <v>336</v>
      </c>
      <c r="C11724" t="s">
        <v>247</v>
      </c>
      <c r="D11724" t="s">
        <v>100</v>
      </c>
      <c r="E11724" s="1">
        <v>29041</v>
      </c>
      <c r="F11724" t="s">
        <v>21</v>
      </c>
      <c r="G11724">
        <v>319</v>
      </c>
      <c r="H11724" t="s">
        <v>66</v>
      </c>
      <c r="I11724" t="s">
        <v>59</v>
      </c>
      <c r="J11724" t="s">
        <v>31</v>
      </c>
      <c r="K11724" t="str">
        <f>VLOOKUP(H11724, [1]Products!B:E, 2, FALSE)</f>
        <v>Oatmeal Cookies</v>
      </c>
      <c r="L11724" s="2">
        <f>VLOOKUP(H11724, [1]Products!B:D, 3, FALSE)</f>
        <v>19</v>
      </c>
      <c r="M11724" s="2">
        <f>Table1[[#This Row],[Quantity Purchased]] * Table1[[#This Row],[Unit Price]]</f>
        <v>7337</v>
      </c>
      <c r="N11724" s="2">
        <f>VLOOKUP(H11724, [1]Products!B:E, 4, FALSE)</f>
        <v>23</v>
      </c>
      <c r="O11724" t="str">
        <f>TEXT(Table1[[#This Row],[Transaction Date]], "yyyy-mm")</f>
        <v>2024-12</v>
      </c>
      <c r="P11724" s="1">
        <f ca="1">YEAR(TODAY()) - YEAR(Table1[[#This Row],[Buyer Date of Birth]])</f>
        <v>46</v>
      </c>
      <c r="Q11724" s="2">
        <f>Table1[[#This Row],[Total Revenue]] - Table1[[#This Row],[Total Cost]]</f>
        <v>7318</v>
      </c>
    </row>
    <row r="11725" spans="1:17" x14ac:dyDescent="0.25">
      <c r="A11725" s="1">
        <v>45636</v>
      </c>
      <c r="B11725" t="s">
        <v>197</v>
      </c>
      <c r="C11725" t="s">
        <v>1054</v>
      </c>
      <c r="D11725" t="s">
        <v>53</v>
      </c>
      <c r="E11725" s="1">
        <v>24963</v>
      </c>
      <c r="F11725" t="s">
        <v>28</v>
      </c>
      <c r="G11725">
        <v>390</v>
      </c>
      <c r="H11725" t="s">
        <v>41</v>
      </c>
      <c r="I11725" t="s">
        <v>23</v>
      </c>
      <c r="J11725" t="s">
        <v>24</v>
      </c>
      <c r="K11725" t="str">
        <f>VLOOKUP(H11725, [1]Products!B:E, 2, FALSE)</f>
        <v>Ginger Snaps</v>
      </c>
      <c r="L11725" s="2">
        <f>VLOOKUP(H11725, [1]Products!B:D, 3, FALSE)</f>
        <v>14</v>
      </c>
      <c r="M11725" s="2">
        <f>Table1[[#This Row],[Quantity Purchased]] * Table1[[#This Row],[Unit Price]]</f>
        <v>10920</v>
      </c>
      <c r="N11725" s="2">
        <f>VLOOKUP(H11725, [1]Products!B:E, 4, FALSE)</f>
        <v>28</v>
      </c>
      <c r="O11725" t="str">
        <f>TEXT(Table1[[#This Row],[Transaction Date]], "yyyy-mm")</f>
        <v>2024-12</v>
      </c>
      <c r="P11725" s="1">
        <f ca="1">YEAR(TODAY()) - YEAR(Table1[[#This Row],[Buyer Date of Birth]])</f>
        <v>57</v>
      </c>
      <c r="Q11725" s="2">
        <f>Table1[[#This Row],[Total Revenue]] - Table1[[#This Row],[Total Cost]]</f>
        <v>10906</v>
      </c>
    </row>
    <row r="11726" spans="1:17" x14ac:dyDescent="0.25">
      <c r="A11726" s="1">
        <v>45645</v>
      </c>
      <c r="B11726" t="s">
        <v>114</v>
      </c>
      <c r="C11726" t="s">
        <v>159</v>
      </c>
      <c r="D11726" t="s">
        <v>53</v>
      </c>
      <c r="E11726" s="1">
        <v>26506</v>
      </c>
      <c r="F11726" t="s">
        <v>21</v>
      </c>
      <c r="G11726">
        <v>269</v>
      </c>
      <c r="H11726" t="s">
        <v>66</v>
      </c>
      <c r="I11726" t="s">
        <v>50</v>
      </c>
      <c r="J11726" t="s">
        <v>24</v>
      </c>
      <c r="K11726" t="str">
        <f>VLOOKUP(H11726, [1]Products!B:E, 2, FALSE)</f>
        <v>Oatmeal Cookies</v>
      </c>
      <c r="L11726" s="2">
        <f>VLOOKUP(H11726, [1]Products!B:D, 3, FALSE)</f>
        <v>19</v>
      </c>
      <c r="M11726" s="2">
        <f>Table1[[#This Row],[Quantity Purchased]] * Table1[[#This Row],[Unit Price]]</f>
        <v>6187</v>
      </c>
      <c r="N11726" s="2">
        <f>VLOOKUP(H11726, [1]Products!B:E, 4, FALSE)</f>
        <v>23</v>
      </c>
      <c r="O11726" t="str">
        <f>TEXT(Table1[[#This Row],[Transaction Date]], "yyyy-mm")</f>
        <v>2024-12</v>
      </c>
      <c r="P11726" s="1">
        <f ca="1">YEAR(TODAY()) - YEAR(Table1[[#This Row],[Buyer Date of Birth]])</f>
        <v>53</v>
      </c>
      <c r="Q11726" s="2">
        <f>Table1[[#This Row],[Total Revenue]] - Table1[[#This Row],[Total Cost]]</f>
        <v>6168</v>
      </c>
    </row>
    <row r="11727" spans="1:17" x14ac:dyDescent="0.25">
      <c r="A11727" s="1">
        <v>45629</v>
      </c>
      <c r="B11727" t="s">
        <v>400</v>
      </c>
      <c r="C11727" t="s">
        <v>403</v>
      </c>
      <c r="D11727" t="s">
        <v>89</v>
      </c>
      <c r="E11727" s="1">
        <v>32866</v>
      </c>
      <c r="F11727" t="s">
        <v>28</v>
      </c>
      <c r="G11727">
        <v>150</v>
      </c>
      <c r="H11727" t="s">
        <v>41</v>
      </c>
      <c r="I11727" t="s">
        <v>50</v>
      </c>
      <c r="J11727" t="s">
        <v>37</v>
      </c>
      <c r="K11727" t="str">
        <f>VLOOKUP(H11727, [1]Products!B:E, 2, FALSE)</f>
        <v>Ginger Snaps</v>
      </c>
      <c r="L11727" s="2">
        <f>VLOOKUP(H11727, [1]Products!B:D, 3, FALSE)</f>
        <v>14</v>
      </c>
      <c r="M11727" s="2">
        <f>Table1[[#This Row],[Quantity Purchased]] * Table1[[#This Row],[Unit Price]]</f>
        <v>4200</v>
      </c>
      <c r="N11727" s="2">
        <f>VLOOKUP(H11727, [1]Products!B:E, 4, FALSE)</f>
        <v>28</v>
      </c>
      <c r="O11727" t="str">
        <f>TEXT(Table1[[#This Row],[Transaction Date]], "yyyy-mm")</f>
        <v>2024-12</v>
      </c>
      <c r="P11727" s="1">
        <f ca="1">YEAR(TODAY()) - YEAR(Table1[[#This Row],[Buyer Date of Birth]])</f>
        <v>36</v>
      </c>
      <c r="Q11727" s="2">
        <f>Table1[[#This Row],[Total Revenue]] - Table1[[#This Row],[Total Cost]]</f>
        <v>4186</v>
      </c>
    </row>
    <row r="11728" spans="1:17" x14ac:dyDescent="0.25">
      <c r="A11728" s="1">
        <v>45638</v>
      </c>
      <c r="B11728" t="s">
        <v>169</v>
      </c>
      <c r="C11728" t="s">
        <v>159</v>
      </c>
      <c r="D11728" t="s">
        <v>100</v>
      </c>
      <c r="E11728" s="1">
        <v>29201</v>
      </c>
      <c r="F11728" t="s">
        <v>28</v>
      </c>
      <c r="G11728">
        <v>50</v>
      </c>
      <c r="H11728" t="s">
        <v>41</v>
      </c>
      <c r="I11728" t="s">
        <v>36</v>
      </c>
      <c r="J11728" t="s">
        <v>24</v>
      </c>
      <c r="K11728" t="str">
        <f>VLOOKUP(H11728, [1]Products!B:E, 2, FALSE)</f>
        <v>Ginger Snaps</v>
      </c>
      <c r="L11728" s="2">
        <f>VLOOKUP(H11728, [1]Products!B:D, 3, FALSE)</f>
        <v>14</v>
      </c>
      <c r="M11728" s="2">
        <f>Table1[[#This Row],[Quantity Purchased]] * Table1[[#This Row],[Unit Price]]</f>
        <v>1400</v>
      </c>
      <c r="N11728" s="2">
        <f>VLOOKUP(H11728, [1]Products!B:E, 4, FALSE)</f>
        <v>28</v>
      </c>
      <c r="O11728" t="str">
        <f>TEXT(Table1[[#This Row],[Transaction Date]], "yyyy-mm")</f>
        <v>2024-12</v>
      </c>
      <c r="P11728" s="1">
        <f ca="1">YEAR(TODAY()) - YEAR(Table1[[#This Row],[Buyer Date of Birth]])</f>
        <v>46</v>
      </c>
      <c r="Q11728" s="2">
        <f>Table1[[#This Row],[Total Revenue]] - Table1[[#This Row],[Total Cost]]</f>
        <v>1386</v>
      </c>
    </row>
    <row r="11729" spans="1:17" x14ac:dyDescent="0.25">
      <c r="A11729" s="1">
        <v>45643</v>
      </c>
      <c r="B11729" t="s">
        <v>818</v>
      </c>
      <c r="C11729" t="s">
        <v>147</v>
      </c>
      <c r="D11729" t="s">
        <v>45</v>
      </c>
      <c r="E11729" s="1">
        <v>29599</v>
      </c>
      <c r="F11729" t="s">
        <v>21</v>
      </c>
      <c r="G11729">
        <v>181</v>
      </c>
      <c r="H11729" t="s">
        <v>35</v>
      </c>
      <c r="I11729" t="s">
        <v>55</v>
      </c>
      <c r="J11729" t="s">
        <v>31</v>
      </c>
      <c r="K11729" t="str">
        <f>VLOOKUP(H11729, [1]Products!B:E, 2, FALSE)</f>
        <v>Caramel Biscuits</v>
      </c>
      <c r="L11729" s="2">
        <f>VLOOKUP(H11729, [1]Products!B:D, 3, FALSE)</f>
        <v>18</v>
      </c>
      <c r="M11729" s="2">
        <f>Table1[[#This Row],[Quantity Purchased]] * Table1[[#This Row],[Unit Price]]</f>
        <v>3982</v>
      </c>
      <c r="N11729" s="2">
        <f>VLOOKUP(H11729, [1]Products!B:E, 4, FALSE)</f>
        <v>22</v>
      </c>
      <c r="O11729" t="str">
        <f>TEXT(Table1[[#This Row],[Transaction Date]], "yyyy-mm")</f>
        <v>2024-12</v>
      </c>
      <c r="P11729" s="1">
        <f ca="1">YEAR(TODAY()) - YEAR(Table1[[#This Row],[Buyer Date of Birth]])</f>
        <v>44</v>
      </c>
      <c r="Q11729" s="2">
        <f>Table1[[#This Row],[Total Revenue]] - Table1[[#This Row],[Total Cost]]</f>
        <v>3964</v>
      </c>
    </row>
    <row r="11730" spans="1:17" x14ac:dyDescent="0.25">
      <c r="A11730" s="1">
        <v>45655</v>
      </c>
      <c r="B11730" t="s">
        <v>236</v>
      </c>
      <c r="C11730" t="s">
        <v>359</v>
      </c>
      <c r="D11730" t="s">
        <v>58</v>
      </c>
      <c r="E11730" s="1">
        <v>31752</v>
      </c>
      <c r="F11730" t="s">
        <v>75</v>
      </c>
      <c r="G11730">
        <v>25</v>
      </c>
      <c r="H11730" t="s">
        <v>54</v>
      </c>
      <c r="I11730" t="s">
        <v>46</v>
      </c>
      <c r="J11730" t="s">
        <v>24</v>
      </c>
      <c r="K11730" t="str">
        <f>VLOOKUP(H11730, [1]Products!B:E, 2, FALSE)</f>
        <v>Lemon Crisps</v>
      </c>
      <c r="L11730" s="2">
        <f>VLOOKUP(H11730, [1]Products!B:D, 3, FALSE)</f>
        <v>7</v>
      </c>
      <c r="M11730" s="2">
        <f>Table1[[#This Row],[Quantity Purchased]] * Table1[[#This Row],[Unit Price]]</f>
        <v>225</v>
      </c>
      <c r="N11730" s="2">
        <f>VLOOKUP(H11730, [1]Products!B:E, 4, FALSE)</f>
        <v>9</v>
      </c>
      <c r="O11730" t="str">
        <f>TEXT(Table1[[#This Row],[Transaction Date]], "yyyy-mm")</f>
        <v>2024-12</v>
      </c>
      <c r="P11730" s="1">
        <f ca="1">YEAR(TODAY()) - YEAR(Table1[[#This Row],[Buyer Date of Birth]])</f>
        <v>39</v>
      </c>
      <c r="Q11730" s="2">
        <f>Table1[[#This Row],[Total Revenue]] - Table1[[#This Row],[Total Cost]]</f>
        <v>218</v>
      </c>
    </row>
    <row r="11731" spans="1:17" x14ac:dyDescent="0.25">
      <c r="A11731" s="1">
        <v>45652</v>
      </c>
      <c r="B11731" t="s">
        <v>952</v>
      </c>
      <c r="C11731" t="s">
        <v>282</v>
      </c>
      <c r="D11731" t="s">
        <v>78</v>
      </c>
      <c r="E11731" s="1">
        <v>18272</v>
      </c>
      <c r="F11731" t="s">
        <v>75</v>
      </c>
      <c r="G11731">
        <v>58</v>
      </c>
      <c r="H11731" t="s">
        <v>29</v>
      </c>
      <c r="I11731" t="s">
        <v>50</v>
      </c>
      <c r="J11731" t="s">
        <v>37</v>
      </c>
      <c r="K11731" t="str">
        <f>VLOOKUP(H11731, [1]Products!B:E, 2, FALSE)</f>
        <v>Shortbread</v>
      </c>
      <c r="L11731" s="2">
        <f>VLOOKUP(H11731, [1]Products!B:D, 3, FALSE)</f>
        <v>10</v>
      </c>
      <c r="M11731" s="2">
        <f>Table1[[#This Row],[Quantity Purchased]] * Table1[[#This Row],[Unit Price]]</f>
        <v>2610</v>
      </c>
      <c r="N11731" s="2">
        <f>VLOOKUP(H11731, [1]Products!B:E, 4, FALSE)</f>
        <v>45</v>
      </c>
      <c r="O11731" t="str">
        <f>TEXT(Table1[[#This Row],[Transaction Date]], "yyyy-mm")</f>
        <v>2024-12</v>
      </c>
      <c r="P11731" s="1">
        <f ca="1">YEAR(TODAY()) - YEAR(Table1[[#This Row],[Buyer Date of Birth]])</f>
        <v>75</v>
      </c>
      <c r="Q11731" s="2">
        <f>Table1[[#This Row],[Total Revenue]] - Table1[[#This Row],[Total Cost]]</f>
        <v>2600</v>
      </c>
    </row>
    <row r="11732" spans="1:17" x14ac:dyDescent="0.25">
      <c r="A11732" s="1">
        <v>45646</v>
      </c>
      <c r="B11732" t="s">
        <v>317</v>
      </c>
      <c r="C11732" t="s">
        <v>116</v>
      </c>
      <c r="D11732" t="s">
        <v>89</v>
      </c>
      <c r="E11732" s="1">
        <v>32870</v>
      </c>
      <c r="F11732" t="s">
        <v>75</v>
      </c>
      <c r="G11732">
        <v>449</v>
      </c>
      <c r="H11732" t="s">
        <v>71</v>
      </c>
      <c r="I11732" t="s">
        <v>46</v>
      </c>
      <c r="J11732" t="s">
        <v>31</v>
      </c>
      <c r="K11732" t="str">
        <f>VLOOKUP(H11732, [1]Products!B:E, 2, FALSE)</f>
        <v>Peanut Butter Bites</v>
      </c>
      <c r="L11732" s="2">
        <f>VLOOKUP(H11732, [1]Products!B:D, 3, FALSE)</f>
        <v>5</v>
      </c>
      <c r="M11732" s="2">
        <f>Table1[[#This Row],[Quantity Purchased]] * Table1[[#This Row],[Unit Price]]</f>
        <v>3143</v>
      </c>
      <c r="N11732" s="2">
        <f>VLOOKUP(H11732, [1]Products!B:E, 4, FALSE)</f>
        <v>7</v>
      </c>
      <c r="O11732" t="str">
        <f>TEXT(Table1[[#This Row],[Transaction Date]], "yyyy-mm")</f>
        <v>2024-12</v>
      </c>
      <c r="P11732" s="1">
        <f ca="1">YEAR(TODAY()) - YEAR(Table1[[#This Row],[Buyer Date of Birth]])</f>
        <v>36</v>
      </c>
      <c r="Q11732" s="2">
        <f>Table1[[#This Row],[Total Revenue]] - Table1[[#This Row],[Total Cost]]</f>
        <v>3138</v>
      </c>
    </row>
    <row r="11733" spans="1:17" x14ac:dyDescent="0.25">
      <c r="A11733" s="1">
        <v>45642</v>
      </c>
      <c r="B11733" t="s">
        <v>123</v>
      </c>
      <c r="C11733" t="s">
        <v>1000</v>
      </c>
      <c r="D11733" t="s">
        <v>84</v>
      </c>
      <c r="E11733" s="1">
        <v>28154</v>
      </c>
      <c r="F11733" t="s">
        <v>75</v>
      </c>
      <c r="G11733">
        <v>326</v>
      </c>
      <c r="H11733" t="s">
        <v>22</v>
      </c>
      <c r="I11733" t="s">
        <v>59</v>
      </c>
      <c r="J11733" t="s">
        <v>31</v>
      </c>
      <c r="K11733" t="str">
        <f>VLOOKUP(H11733, [1]Products!B:E, 2, FALSE)</f>
        <v>Cinnamon Swirls</v>
      </c>
      <c r="L11733" s="2">
        <f>VLOOKUP(H11733, [1]Products!B:D, 3, FALSE)</f>
        <v>10</v>
      </c>
      <c r="M11733" s="2">
        <f>Table1[[#This Row],[Quantity Purchased]] * Table1[[#This Row],[Unit Price]]</f>
        <v>4564</v>
      </c>
      <c r="N11733" s="2">
        <f>VLOOKUP(H11733, [1]Products!B:E, 4, FALSE)</f>
        <v>14</v>
      </c>
      <c r="O11733" t="str">
        <f>TEXT(Table1[[#This Row],[Transaction Date]], "yyyy-mm")</f>
        <v>2024-12</v>
      </c>
      <c r="P11733" s="1">
        <f ca="1">YEAR(TODAY()) - YEAR(Table1[[#This Row],[Buyer Date of Birth]])</f>
        <v>48</v>
      </c>
      <c r="Q11733" s="2">
        <f>Table1[[#This Row],[Total Revenue]] - Table1[[#This Row],[Total Cost]]</f>
        <v>4554</v>
      </c>
    </row>
    <row r="11734" spans="1:17" x14ac:dyDescent="0.25">
      <c r="A11734" s="1">
        <v>45656</v>
      </c>
      <c r="B11734" t="s">
        <v>138</v>
      </c>
      <c r="C11734" t="s">
        <v>1187</v>
      </c>
      <c r="D11734" t="s">
        <v>53</v>
      </c>
      <c r="E11734" s="1">
        <v>17384</v>
      </c>
      <c r="F11734" t="s">
        <v>28</v>
      </c>
      <c r="G11734">
        <v>87</v>
      </c>
      <c r="H11734" t="s">
        <v>54</v>
      </c>
      <c r="I11734" t="s">
        <v>23</v>
      </c>
      <c r="J11734" t="s">
        <v>37</v>
      </c>
      <c r="K11734" t="str">
        <f>VLOOKUP(H11734, [1]Products!B:E, 2, FALSE)</f>
        <v>Lemon Crisps</v>
      </c>
      <c r="L11734" s="2">
        <f>VLOOKUP(H11734, [1]Products!B:D, 3, FALSE)</f>
        <v>7</v>
      </c>
      <c r="M11734" s="2">
        <f>Table1[[#This Row],[Quantity Purchased]] * Table1[[#This Row],[Unit Price]]</f>
        <v>783</v>
      </c>
      <c r="N11734" s="2">
        <f>VLOOKUP(H11734, [1]Products!B:E, 4, FALSE)</f>
        <v>9</v>
      </c>
      <c r="O11734" t="str">
        <f>TEXT(Table1[[#This Row],[Transaction Date]], "yyyy-mm")</f>
        <v>2024-12</v>
      </c>
      <c r="P11734" s="1">
        <f ca="1">YEAR(TODAY()) - YEAR(Table1[[#This Row],[Buyer Date of Birth]])</f>
        <v>78</v>
      </c>
      <c r="Q11734" s="2">
        <f>Table1[[#This Row],[Total Revenue]] - Table1[[#This Row],[Total Cost]]</f>
        <v>776</v>
      </c>
    </row>
    <row r="11735" spans="1:17" x14ac:dyDescent="0.25">
      <c r="A11735" s="1">
        <v>45652</v>
      </c>
      <c r="B11735" t="s">
        <v>336</v>
      </c>
      <c r="C11735" t="s">
        <v>795</v>
      </c>
      <c r="D11735" t="s">
        <v>45</v>
      </c>
      <c r="E11735" s="1">
        <v>17744</v>
      </c>
      <c r="F11735" t="s">
        <v>28</v>
      </c>
      <c r="G11735">
        <v>470</v>
      </c>
      <c r="H11735" t="s">
        <v>49</v>
      </c>
      <c r="I11735" t="s">
        <v>30</v>
      </c>
      <c r="J11735" t="s">
        <v>37</v>
      </c>
      <c r="K11735" t="str">
        <f>VLOOKUP(H11735, [1]Products!B:E, 2, FALSE)</f>
        <v>Butter Crunch</v>
      </c>
      <c r="L11735" s="2">
        <f>VLOOKUP(H11735, [1]Products!B:D, 3, FALSE)</f>
        <v>10</v>
      </c>
      <c r="M11735" s="2">
        <f>Table1[[#This Row],[Quantity Purchased]] * Table1[[#This Row],[Unit Price]]</f>
        <v>5170</v>
      </c>
      <c r="N11735" s="2">
        <f>VLOOKUP(H11735, [1]Products!B:E, 4, FALSE)</f>
        <v>11</v>
      </c>
      <c r="O11735" t="str">
        <f>TEXT(Table1[[#This Row],[Transaction Date]], "yyyy-mm")</f>
        <v>2024-12</v>
      </c>
      <c r="P11735" s="1">
        <f ca="1">YEAR(TODAY()) - YEAR(Table1[[#This Row],[Buyer Date of Birth]])</f>
        <v>77</v>
      </c>
      <c r="Q11735" s="2">
        <f>Table1[[#This Row],[Total Revenue]] - Table1[[#This Row],[Total Cost]]</f>
        <v>5160</v>
      </c>
    </row>
    <row r="11736" spans="1:17" x14ac:dyDescent="0.25">
      <c r="A11736" s="1">
        <v>45655</v>
      </c>
      <c r="B11736" t="s">
        <v>473</v>
      </c>
      <c r="C11736" t="s">
        <v>326</v>
      </c>
      <c r="D11736" t="s">
        <v>58</v>
      </c>
      <c r="E11736" s="1">
        <v>37349</v>
      </c>
      <c r="F11736" t="s">
        <v>28</v>
      </c>
      <c r="G11736">
        <v>241</v>
      </c>
      <c r="H11736" t="s">
        <v>66</v>
      </c>
      <c r="I11736" t="s">
        <v>59</v>
      </c>
      <c r="J11736" t="s">
        <v>24</v>
      </c>
      <c r="K11736" t="str">
        <f>VLOOKUP(H11736, [1]Products!B:E, 2, FALSE)</f>
        <v>Oatmeal Cookies</v>
      </c>
      <c r="L11736" s="2">
        <f>VLOOKUP(H11736, [1]Products!B:D, 3, FALSE)</f>
        <v>19</v>
      </c>
      <c r="M11736" s="2">
        <f>Table1[[#This Row],[Quantity Purchased]] * Table1[[#This Row],[Unit Price]]</f>
        <v>5543</v>
      </c>
      <c r="N11736" s="2">
        <f>VLOOKUP(H11736, [1]Products!B:E, 4, FALSE)</f>
        <v>23</v>
      </c>
      <c r="O11736" t="str">
        <f>TEXT(Table1[[#This Row],[Transaction Date]], "yyyy-mm")</f>
        <v>2024-12</v>
      </c>
      <c r="P11736" s="1">
        <f ca="1">YEAR(TODAY()) - YEAR(Table1[[#This Row],[Buyer Date of Birth]])</f>
        <v>23</v>
      </c>
      <c r="Q11736" s="2">
        <f>Table1[[#This Row],[Total Revenue]] - Table1[[#This Row],[Total Cost]]</f>
        <v>5524</v>
      </c>
    </row>
    <row r="11737" spans="1:17" x14ac:dyDescent="0.25">
      <c r="A11737" s="1">
        <v>45632</v>
      </c>
      <c r="B11737" t="s">
        <v>456</v>
      </c>
      <c r="C11737" t="s">
        <v>816</v>
      </c>
      <c r="D11737" t="s">
        <v>58</v>
      </c>
      <c r="E11737" s="1">
        <v>20312</v>
      </c>
      <c r="F11737" t="s">
        <v>28</v>
      </c>
      <c r="G11737">
        <v>389</v>
      </c>
      <c r="H11737" t="s">
        <v>66</v>
      </c>
      <c r="I11737" t="s">
        <v>50</v>
      </c>
      <c r="J11737" t="s">
        <v>24</v>
      </c>
      <c r="K11737" t="str">
        <f>VLOOKUP(H11737, [1]Products!B:E, 2, FALSE)</f>
        <v>Oatmeal Cookies</v>
      </c>
      <c r="L11737" s="2">
        <f>VLOOKUP(H11737, [1]Products!B:D, 3, FALSE)</f>
        <v>19</v>
      </c>
      <c r="M11737" s="2">
        <f>Table1[[#This Row],[Quantity Purchased]] * Table1[[#This Row],[Unit Price]]</f>
        <v>8947</v>
      </c>
      <c r="N11737" s="2">
        <f>VLOOKUP(H11737, [1]Products!B:E, 4, FALSE)</f>
        <v>23</v>
      </c>
      <c r="O11737" t="str">
        <f>TEXT(Table1[[#This Row],[Transaction Date]], "yyyy-mm")</f>
        <v>2024-12</v>
      </c>
      <c r="P11737" s="1">
        <f ca="1">YEAR(TODAY()) - YEAR(Table1[[#This Row],[Buyer Date of Birth]])</f>
        <v>70</v>
      </c>
      <c r="Q11737" s="2">
        <f>Table1[[#This Row],[Total Revenue]] - Table1[[#This Row],[Total Cost]]</f>
        <v>8928</v>
      </c>
    </row>
    <row r="11738" spans="1:17" x14ac:dyDescent="0.25">
      <c r="A11738" s="1">
        <v>45651</v>
      </c>
      <c r="B11738" t="s">
        <v>140</v>
      </c>
      <c r="C11738" t="s">
        <v>536</v>
      </c>
      <c r="D11738" t="s">
        <v>20</v>
      </c>
      <c r="E11738" s="1">
        <v>23646</v>
      </c>
      <c r="F11738" t="s">
        <v>28</v>
      </c>
      <c r="G11738">
        <v>490</v>
      </c>
      <c r="H11738" t="s">
        <v>41</v>
      </c>
      <c r="I11738" t="s">
        <v>30</v>
      </c>
      <c r="J11738" t="s">
        <v>31</v>
      </c>
      <c r="K11738" t="str">
        <f>VLOOKUP(H11738, [1]Products!B:E, 2, FALSE)</f>
        <v>Ginger Snaps</v>
      </c>
      <c r="L11738" s="2">
        <f>VLOOKUP(H11738, [1]Products!B:D, 3, FALSE)</f>
        <v>14</v>
      </c>
      <c r="M11738" s="2">
        <f>Table1[[#This Row],[Quantity Purchased]] * Table1[[#This Row],[Unit Price]]</f>
        <v>13720</v>
      </c>
      <c r="N11738" s="2">
        <f>VLOOKUP(H11738, [1]Products!B:E, 4, FALSE)</f>
        <v>28</v>
      </c>
      <c r="O11738" t="str">
        <f>TEXT(Table1[[#This Row],[Transaction Date]], "yyyy-mm")</f>
        <v>2024-12</v>
      </c>
      <c r="P11738" s="1">
        <f ca="1">YEAR(TODAY()) - YEAR(Table1[[#This Row],[Buyer Date of Birth]])</f>
        <v>61</v>
      </c>
      <c r="Q11738" s="2">
        <f>Table1[[#This Row],[Total Revenue]] - Table1[[#This Row],[Total Cost]]</f>
        <v>13706</v>
      </c>
    </row>
    <row r="11739" spans="1:17" x14ac:dyDescent="0.25">
      <c r="A11739" s="1">
        <v>45645</v>
      </c>
      <c r="B11739" t="s">
        <v>558</v>
      </c>
      <c r="C11739" t="s">
        <v>282</v>
      </c>
      <c r="D11739" t="s">
        <v>34</v>
      </c>
      <c r="E11739" s="1">
        <v>36456</v>
      </c>
      <c r="F11739" t="s">
        <v>40</v>
      </c>
      <c r="G11739">
        <v>247</v>
      </c>
      <c r="H11739" t="s">
        <v>41</v>
      </c>
      <c r="I11739" t="s">
        <v>23</v>
      </c>
      <c r="J11739" t="s">
        <v>24</v>
      </c>
      <c r="K11739" t="str">
        <f>VLOOKUP(H11739, [1]Products!B:E, 2, FALSE)</f>
        <v>Ginger Snaps</v>
      </c>
      <c r="L11739" s="2">
        <f>VLOOKUP(H11739, [1]Products!B:D, 3, FALSE)</f>
        <v>14</v>
      </c>
      <c r="M11739" s="2">
        <f>Table1[[#This Row],[Quantity Purchased]] * Table1[[#This Row],[Unit Price]]</f>
        <v>6916</v>
      </c>
      <c r="N11739" s="2">
        <f>VLOOKUP(H11739, [1]Products!B:E, 4, FALSE)</f>
        <v>28</v>
      </c>
      <c r="O11739" t="str">
        <f>TEXT(Table1[[#This Row],[Transaction Date]], "yyyy-mm")</f>
        <v>2024-12</v>
      </c>
      <c r="P11739" s="1">
        <f ca="1">YEAR(TODAY()) - YEAR(Table1[[#This Row],[Buyer Date of Birth]])</f>
        <v>26</v>
      </c>
      <c r="Q11739" s="2">
        <f>Table1[[#This Row],[Total Revenue]] - Table1[[#This Row],[Total Cost]]</f>
        <v>6902</v>
      </c>
    </row>
    <row r="11740" spans="1:17" x14ac:dyDescent="0.25">
      <c r="A11740" s="1">
        <v>45628</v>
      </c>
      <c r="B11740" t="s">
        <v>73</v>
      </c>
      <c r="C11740" t="s">
        <v>252</v>
      </c>
      <c r="D11740" t="s">
        <v>20</v>
      </c>
      <c r="E11740" s="1">
        <v>18819</v>
      </c>
      <c r="F11740" t="s">
        <v>75</v>
      </c>
      <c r="G11740">
        <v>430</v>
      </c>
      <c r="H11740" t="s">
        <v>63</v>
      </c>
      <c r="I11740" t="s">
        <v>23</v>
      </c>
      <c r="J11740" t="s">
        <v>24</v>
      </c>
      <c r="K11740" t="str">
        <f>VLOOKUP(H11740, [1]Products!B:E, 2, FALSE)</f>
        <v>Vanilla Wafers</v>
      </c>
      <c r="L11740" s="2">
        <f>VLOOKUP(H11740, [1]Products!B:D, 3, FALSE)</f>
        <v>18</v>
      </c>
      <c r="M11740" s="2">
        <f>Table1[[#This Row],[Quantity Purchased]] * Table1[[#This Row],[Unit Price]]</f>
        <v>15480</v>
      </c>
      <c r="N11740" s="2">
        <f>VLOOKUP(H11740, [1]Products!B:E, 4, FALSE)</f>
        <v>36</v>
      </c>
      <c r="O11740" t="str">
        <f>TEXT(Table1[[#This Row],[Transaction Date]], "yyyy-mm")</f>
        <v>2024-12</v>
      </c>
      <c r="P11740" s="1">
        <f ca="1">YEAR(TODAY()) - YEAR(Table1[[#This Row],[Buyer Date of Birth]])</f>
        <v>74</v>
      </c>
      <c r="Q11740" s="2">
        <f>Table1[[#This Row],[Total Revenue]] - Table1[[#This Row],[Total Cost]]</f>
        <v>15462</v>
      </c>
    </row>
    <row r="11741" spans="1:17" x14ac:dyDescent="0.25">
      <c r="A11741" s="1">
        <v>45648</v>
      </c>
      <c r="B11741" t="s">
        <v>121</v>
      </c>
      <c r="C11741" t="s">
        <v>1141</v>
      </c>
      <c r="D11741" t="s">
        <v>20</v>
      </c>
      <c r="E11741" s="1">
        <v>25075</v>
      </c>
      <c r="F11741" t="s">
        <v>40</v>
      </c>
      <c r="G11741">
        <v>193</v>
      </c>
      <c r="H11741" t="s">
        <v>29</v>
      </c>
      <c r="I11741" t="s">
        <v>36</v>
      </c>
      <c r="J11741" t="s">
        <v>37</v>
      </c>
      <c r="K11741" t="str">
        <f>VLOOKUP(H11741, [1]Products!B:E, 2, FALSE)</f>
        <v>Shortbread</v>
      </c>
      <c r="L11741" s="2">
        <f>VLOOKUP(H11741, [1]Products!B:D, 3, FALSE)</f>
        <v>10</v>
      </c>
      <c r="M11741" s="2">
        <f>Table1[[#This Row],[Quantity Purchased]] * Table1[[#This Row],[Unit Price]]</f>
        <v>8685</v>
      </c>
      <c r="N11741" s="2">
        <f>VLOOKUP(H11741, [1]Products!B:E, 4, FALSE)</f>
        <v>45</v>
      </c>
      <c r="O11741" t="str">
        <f>TEXT(Table1[[#This Row],[Transaction Date]], "yyyy-mm")</f>
        <v>2024-12</v>
      </c>
      <c r="P11741" s="1">
        <f ca="1">YEAR(TODAY()) - YEAR(Table1[[#This Row],[Buyer Date of Birth]])</f>
        <v>57</v>
      </c>
      <c r="Q11741" s="2">
        <f>Table1[[#This Row],[Total Revenue]] - Table1[[#This Row],[Total Cost]]</f>
        <v>8675</v>
      </c>
    </row>
    <row r="11742" spans="1:17" x14ac:dyDescent="0.25">
      <c r="A11742" s="1">
        <v>45644</v>
      </c>
      <c r="B11742" t="s">
        <v>199</v>
      </c>
      <c r="C11742" t="s">
        <v>863</v>
      </c>
      <c r="D11742" t="s">
        <v>58</v>
      </c>
      <c r="E11742" s="1">
        <v>37561</v>
      </c>
      <c r="F11742" t="s">
        <v>40</v>
      </c>
      <c r="G11742">
        <v>193</v>
      </c>
      <c r="H11742" t="s">
        <v>35</v>
      </c>
      <c r="I11742" t="s">
        <v>36</v>
      </c>
      <c r="J11742" t="s">
        <v>24</v>
      </c>
      <c r="K11742" t="str">
        <f>VLOOKUP(H11742, [1]Products!B:E, 2, FALSE)</f>
        <v>Caramel Biscuits</v>
      </c>
      <c r="L11742" s="2">
        <f>VLOOKUP(H11742, [1]Products!B:D, 3, FALSE)</f>
        <v>18</v>
      </c>
      <c r="M11742" s="2">
        <f>Table1[[#This Row],[Quantity Purchased]] * Table1[[#This Row],[Unit Price]]</f>
        <v>4246</v>
      </c>
      <c r="N11742" s="2">
        <f>VLOOKUP(H11742, [1]Products!B:E, 4, FALSE)</f>
        <v>22</v>
      </c>
      <c r="O11742" t="str">
        <f>TEXT(Table1[[#This Row],[Transaction Date]], "yyyy-mm")</f>
        <v>2024-12</v>
      </c>
      <c r="P11742" s="1">
        <f ca="1">YEAR(TODAY()) - YEAR(Table1[[#This Row],[Buyer Date of Birth]])</f>
        <v>23</v>
      </c>
      <c r="Q11742" s="2">
        <f>Table1[[#This Row],[Total Revenue]] - Table1[[#This Row],[Total Cost]]</f>
        <v>4228</v>
      </c>
    </row>
    <row r="11743" spans="1:17" x14ac:dyDescent="0.25">
      <c r="A11743" s="1">
        <v>45627</v>
      </c>
      <c r="B11743" t="s">
        <v>56</v>
      </c>
      <c r="C11743" t="s">
        <v>306</v>
      </c>
      <c r="D11743" t="s">
        <v>53</v>
      </c>
      <c r="E11743" s="1">
        <v>38230</v>
      </c>
      <c r="F11743" t="s">
        <v>75</v>
      </c>
      <c r="G11743">
        <v>311</v>
      </c>
      <c r="H11743" t="s">
        <v>63</v>
      </c>
      <c r="I11743" t="s">
        <v>30</v>
      </c>
      <c r="J11743" t="s">
        <v>37</v>
      </c>
      <c r="K11743" t="str">
        <f>VLOOKUP(H11743, [1]Products!B:E, 2, FALSE)</f>
        <v>Vanilla Wafers</v>
      </c>
      <c r="L11743" s="2">
        <f>VLOOKUP(H11743, [1]Products!B:D, 3, FALSE)</f>
        <v>18</v>
      </c>
      <c r="M11743" s="2">
        <f>Table1[[#This Row],[Quantity Purchased]] * Table1[[#This Row],[Unit Price]]</f>
        <v>11196</v>
      </c>
      <c r="N11743" s="2">
        <f>VLOOKUP(H11743, [1]Products!B:E, 4, FALSE)</f>
        <v>36</v>
      </c>
      <c r="O11743" t="str">
        <f>TEXT(Table1[[#This Row],[Transaction Date]], "yyyy-mm")</f>
        <v>2024-12</v>
      </c>
      <c r="P11743" s="1">
        <f ca="1">YEAR(TODAY()) - YEAR(Table1[[#This Row],[Buyer Date of Birth]])</f>
        <v>21</v>
      </c>
      <c r="Q11743" s="2">
        <f>Table1[[#This Row],[Total Revenue]] - Table1[[#This Row],[Total Cost]]</f>
        <v>11178</v>
      </c>
    </row>
    <row r="11744" spans="1:17" x14ac:dyDescent="0.25">
      <c r="A11744" s="1">
        <v>45632</v>
      </c>
      <c r="B11744" t="s">
        <v>641</v>
      </c>
      <c r="C11744" t="s">
        <v>642</v>
      </c>
      <c r="D11744" t="s">
        <v>62</v>
      </c>
      <c r="E11744" s="1">
        <v>16637</v>
      </c>
      <c r="F11744" t="s">
        <v>75</v>
      </c>
      <c r="G11744">
        <v>247</v>
      </c>
      <c r="H11744" t="s">
        <v>35</v>
      </c>
      <c r="I11744" t="s">
        <v>46</v>
      </c>
      <c r="J11744" t="s">
        <v>31</v>
      </c>
      <c r="K11744" t="str">
        <f>VLOOKUP(H11744, [1]Products!B:E, 2, FALSE)</f>
        <v>Caramel Biscuits</v>
      </c>
      <c r="L11744" s="2">
        <f>VLOOKUP(H11744, [1]Products!B:D, 3, FALSE)</f>
        <v>18</v>
      </c>
      <c r="M11744" s="2">
        <f>Table1[[#This Row],[Quantity Purchased]] * Table1[[#This Row],[Unit Price]]</f>
        <v>5434</v>
      </c>
      <c r="N11744" s="2">
        <f>VLOOKUP(H11744, [1]Products!B:E, 4, FALSE)</f>
        <v>22</v>
      </c>
      <c r="O11744" t="str">
        <f>TEXT(Table1[[#This Row],[Transaction Date]], "yyyy-mm")</f>
        <v>2024-12</v>
      </c>
      <c r="P11744" s="1">
        <f ca="1">YEAR(TODAY()) - YEAR(Table1[[#This Row],[Buyer Date of Birth]])</f>
        <v>80</v>
      </c>
      <c r="Q11744" s="2">
        <f>Table1[[#This Row],[Total Revenue]] - Table1[[#This Row],[Total Cost]]</f>
        <v>5416</v>
      </c>
    </row>
    <row r="11745" spans="1:17" x14ac:dyDescent="0.25">
      <c r="A11745" s="1">
        <v>45642</v>
      </c>
      <c r="B11745" t="s">
        <v>189</v>
      </c>
      <c r="C11745" t="s">
        <v>190</v>
      </c>
      <c r="D11745" t="s">
        <v>89</v>
      </c>
      <c r="E11745" s="1">
        <v>22412</v>
      </c>
      <c r="F11745" t="s">
        <v>75</v>
      </c>
      <c r="G11745">
        <v>216</v>
      </c>
      <c r="H11745" t="s">
        <v>29</v>
      </c>
      <c r="I11745" t="s">
        <v>55</v>
      </c>
      <c r="J11745" t="s">
        <v>31</v>
      </c>
      <c r="K11745" t="str">
        <f>VLOOKUP(H11745, [1]Products!B:E, 2, FALSE)</f>
        <v>Shortbread</v>
      </c>
      <c r="L11745" s="2">
        <f>VLOOKUP(H11745, [1]Products!B:D, 3, FALSE)</f>
        <v>10</v>
      </c>
      <c r="M11745" s="2">
        <f>Table1[[#This Row],[Quantity Purchased]] * Table1[[#This Row],[Unit Price]]</f>
        <v>9720</v>
      </c>
      <c r="N11745" s="2">
        <f>VLOOKUP(H11745, [1]Products!B:E, 4, FALSE)</f>
        <v>45</v>
      </c>
      <c r="O11745" t="str">
        <f>TEXT(Table1[[#This Row],[Transaction Date]], "yyyy-mm")</f>
        <v>2024-12</v>
      </c>
      <c r="P11745" s="1">
        <f ca="1">YEAR(TODAY()) - YEAR(Table1[[#This Row],[Buyer Date of Birth]])</f>
        <v>64</v>
      </c>
      <c r="Q11745" s="2">
        <f>Table1[[#This Row],[Total Revenue]] - Table1[[#This Row],[Total Cost]]</f>
        <v>9710</v>
      </c>
    </row>
    <row r="11746" spans="1:17" x14ac:dyDescent="0.25">
      <c r="A11746" s="1">
        <v>45636</v>
      </c>
      <c r="B11746" t="s">
        <v>372</v>
      </c>
      <c r="C11746" t="s">
        <v>262</v>
      </c>
      <c r="D11746" t="s">
        <v>34</v>
      </c>
      <c r="E11746" s="1">
        <v>31669</v>
      </c>
      <c r="F11746" t="s">
        <v>21</v>
      </c>
      <c r="G11746">
        <v>11</v>
      </c>
      <c r="H11746" t="s">
        <v>71</v>
      </c>
      <c r="I11746" t="s">
        <v>23</v>
      </c>
      <c r="J11746" t="s">
        <v>37</v>
      </c>
      <c r="K11746" t="str">
        <f>VLOOKUP(H11746, [1]Products!B:E, 2, FALSE)</f>
        <v>Peanut Butter Bites</v>
      </c>
      <c r="L11746" s="2">
        <f>VLOOKUP(H11746, [1]Products!B:D, 3, FALSE)</f>
        <v>5</v>
      </c>
      <c r="M11746" s="2">
        <f>Table1[[#This Row],[Quantity Purchased]] * Table1[[#This Row],[Unit Price]]</f>
        <v>77</v>
      </c>
      <c r="N11746" s="2">
        <f>VLOOKUP(H11746, [1]Products!B:E, 4, FALSE)</f>
        <v>7</v>
      </c>
      <c r="O11746" t="str">
        <f>TEXT(Table1[[#This Row],[Transaction Date]], "yyyy-mm")</f>
        <v>2024-12</v>
      </c>
      <c r="P11746" s="1">
        <f ca="1">YEAR(TODAY()) - YEAR(Table1[[#This Row],[Buyer Date of Birth]])</f>
        <v>39</v>
      </c>
      <c r="Q11746" s="2">
        <f>Table1[[#This Row],[Total Revenue]] - Table1[[#This Row],[Total Cost]]</f>
        <v>72</v>
      </c>
    </row>
    <row r="11747" spans="1:17" x14ac:dyDescent="0.25">
      <c r="A11747" s="1">
        <v>45633</v>
      </c>
      <c r="B11747" t="s">
        <v>420</v>
      </c>
      <c r="C11747" t="s">
        <v>410</v>
      </c>
      <c r="D11747" t="s">
        <v>20</v>
      </c>
      <c r="E11747" s="1">
        <v>32896</v>
      </c>
      <c r="F11747" t="s">
        <v>75</v>
      </c>
      <c r="G11747">
        <v>139</v>
      </c>
      <c r="H11747" t="s">
        <v>71</v>
      </c>
      <c r="I11747" t="s">
        <v>59</v>
      </c>
      <c r="J11747" t="s">
        <v>37</v>
      </c>
      <c r="K11747" t="str">
        <f>VLOOKUP(H11747, [1]Products!B:E, 2, FALSE)</f>
        <v>Peanut Butter Bites</v>
      </c>
      <c r="L11747" s="2">
        <f>VLOOKUP(H11747, [1]Products!B:D, 3, FALSE)</f>
        <v>5</v>
      </c>
      <c r="M11747" s="2">
        <f>Table1[[#This Row],[Quantity Purchased]] * Table1[[#This Row],[Unit Price]]</f>
        <v>973</v>
      </c>
      <c r="N11747" s="2">
        <f>VLOOKUP(H11747, [1]Products!B:E, 4, FALSE)</f>
        <v>7</v>
      </c>
      <c r="O11747" t="str">
        <f>TEXT(Table1[[#This Row],[Transaction Date]], "yyyy-mm")</f>
        <v>2024-12</v>
      </c>
      <c r="P11747" s="1">
        <f ca="1">YEAR(TODAY()) - YEAR(Table1[[#This Row],[Buyer Date of Birth]])</f>
        <v>35</v>
      </c>
      <c r="Q11747" s="2">
        <f>Table1[[#This Row],[Total Revenue]] - Table1[[#This Row],[Total Cost]]</f>
        <v>968</v>
      </c>
    </row>
    <row r="11748" spans="1:17" x14ac:dyDescent="0.25">
      <c r="A11748" s="1">
        <v>45655</v>
      </c>
      <c r="B11748" t="s">
        <v>92</v>
      </c>
      <c r="C11748" t="s">
        <v>86</v>
      </c>
      <c r="D11748" t="s">
        <v>84</v>
      </c>
      <c r="E11748" s="1">
        <v>22077</v>
      </c>
      <c r="F11748" t="s">
        <v>75</v>
      </c>
      <c r="G11748">
        <v>287</v>
      </c>
      <c r="H11748" t="s">
        <v>63</v>
      </c>
      <c r="I11748" t="s">
        <v>30</v>
      </c>
      <c r="J11748" t="s">
        <v>24</v>
      </c>
      <c r="K11748" t="str">
        <f>VLOOKUP(H11748, [1]Products!B:E, 2, FALSE)</f>
        <v>Vanilla Wafers</v>
      </c>
      <c r="L11748" s="2">
        <f>VLOOKUP(H11748, [1]Products!B:D, 3, FALSE)</f>
        <v>18</v>
      </c>
      <c r="M11748" s="2">
        <f>Table1[[#This Row],[Quantity Purchased]] * Table1[[#This Row],[Unit Price]]</f>
        <v>10332</v>
      </c>
      <c r="N11748" s="2">
        <f>VLOOKUP(H11748, [1]Products!B:E, 4, FALSE)</f>
        <v>36</v>
      </c>
      <c r="O11748" t="str">
        <f>TEXT(Table1[[#This Row],[Transaction Date]], "yyyy-mm")</f>
        <v>2024-12</v>
      </c>
      <c r="P11748" s="1">
        <f ca="1">YEAR(TODAY()) - YEAR(Table1[[#This Row],[Buyer Date of Birth]])</f>
        <v>65</v>
      </c>
      <c r="Q11748" s="2">
        <f>Table1[[#This Row],[Total Revenue]] - Table1[[#This Row],[Total Cost]]</f>
        <v>10314</v>
      </c>
    </row>
    <row r="11749" spans="1:17" x14ac:dyDescent="0.25">
      <c r="A11749" s="1">
        <v>45631</v>
      </c>
      <c r="B11749" t="s">
        <v>573</v>
      </c>
      <c r="C11749" t="s">
        <v>44</v>
      </c>
      <c r="D11749" t="s">
        <v>89</v>
      </c>
      <c r="E11749" s="1">
        <v>31521</v>
      </c>
      <c r="F11749" t="s">
        <v>28</v>
      </c>
      <c r="G11749">
        <v>161</v>
      </c>
      <c r="H11749" t="s">
        <v>54</v>
      </c>
      <c r="I11749" t="s">
        <v>50</v>
      </c>
      <c r="J11749" t="s">
        <v>24</v>
      </c>
      <c r="K11749" t="str">
        <f>VLOOKUP(H11749, [1]Products!B:E, 2, FALSE)</f>
        <v>Lemon Crisps</v>
      </c>
      <c r="L11749" s="2">
        <f>VLOOKUP(H11749, [1]Products!B:D, 3, FALSE)</f>
        <v>7</v>
      </c>
      <c r="M11749" s="2">
        <f>Table1[[#This Row],[Quantity Purchased]] * Table1[[#This Row],[Unit Price]]</f>
        <v>1449</v>
      </c>
      <c r="N11749" s="2">
        <f>VLOOKUP(H11749, [1]Products!B:E, 4, FALSE)</f>
        <v>9</v>
      </c>
      <c r="O11749" t="str">
        <f>TEXT(Table1[[#This Row],[Transaction Date]], "yyyy-mm")</f>
        <v>2024-12</v>
      </c>
      <c r="P11749" s="1">
        <f ca="1">YEAR(TODAY()) - YEAR(Table1[[#This Row],[Buyer Date of Birth]])</f>
        <v>39</v>
      </c>
      <c r="Q11749" s="2">
        <f>Table1[[#This Row],[Total Revenue]] - Table1[[#This Row],[Total Cost]]</f>
        <v>1442</v>
      </c>
    </row>
    <row r="11750" spans="1:17" x14ac:dyDescent="0.25">
      <c r="A11750" s="1">
        <v>45641</v>
      </c>
      <c r="B11750" t="s">
        <v>136</v>
      </c>
      <c r="C11750" t="s">
        <v>114</v>
      </c>
      <c r="D11750" t="s">
        <v>45</v>
      </c>
      <c r="E11750" s="1">
        <v>35241</v>
      </c>
      <c r="F11750" t="s">
        <v>28</v>
      </c>
      <c r="G11750">
        <v>118</v>
      </c>
      <c r="H11750" t="s">
        <v>29</v>
      </c>
      <c r="I11750" t="s">
        <v>36</v>
      </c>
      <c r="J11750" t="s">
        <v>31</v>
      </c>
      <c r="K11750" t="str">
        <f>VLOOKUP(H11750, [1]Products!B:E, 2, FALSE)</f>
        <v>Shortbread</v>
      </c>
      <c r="L11750" s="2">
        <f>VLOOKUP(H11750, [1]Products!B:D, 3, FALSE)</f>
        <v>10</v>
      </c>
      <c r="M11750" s="2">
        <f>Table1[[#This Row],[Quantity Purchased]] * Table1[[#This Row],[Unit Price]]</f>
        <v>5310</v>
      </c>
      <c r="N11750" s="2">
        <f>VLOOKUP(H11750, [1]Products!B:E, 4, FALSE)</f>
        <v>45</v>
      </c>
      <c r="O11750" t="str">
        <f>TEXT(Table1[[#This Row],[Transaction Date]], "yyyy-mm")</f>
        <v>2024-12</v>
      </c>
      <c r="P11750" s="1">
        <f ca="1">YEAR(TODAY()) - YEAR(Table1[[#This Row],[Buyer Date of Birth]])</f>
        <v>29</v>
      </c>
      <c r="Q11750" s="2">
        <f>Table1[[#This Row],[Total Revenue]] - Table1[[#This Row],[Total Cost]]</f>
        <v>5300</v>
      </c>
    </row>
    <row r="11751" spans="1:17" x14ac:dyDescent="0.25">
      <c r="A11751" s="1">
        <v>45629</v>
      </c>
      <c r="B11751" t="s">
        <v>377</v>
      </c>
      <c r="C11751" t="s">
        <v>592</v>
      </c>
      <c r="D11751" t="s">
        <v>53</v>
      </c>
      <c r="E11751" s="1">
        <v>32352</v>
      </c>
      <c r="F11751" t="s">
        <v>28</v>
      </c>
      <c r="G11751">
        <v>343</v>
      </c>
      <c r="H11751" t="s">
        <v>49</v>
      </c>
      <c r="I11751" t="s">
        <v>55</v>
      </c>
      <c r="J11751" t="s">
        <v>24</v>
      </c>
      <c r="K11751" t="str">
        <f>VLOOKUP(H11751, [1]Products!B:E, 2, FALSE)</f>
        <v>Butter Crunch</v>
      </c>
      <c r="L11751" s="2">
        <f>VLOOKUP(H11751, [1]Products!B:D, 3, FALSE)</f>
        <v>10</v>
      </c>
      <c r="M11751" s="2">
        <f>Table1[[#This Row],[Quantity Purchased]] * Table1[[#This Row],[Unit Price]]</f>
        <v>3773</v>
      </c>
      <c r="N11751" s="2">
        <f>VLOOKUP(H11751, [1]Products!B:E, 4, FALSE)</f>
        <v>11</v>
      </c>
      <c r="O11751" t="str">
        <f>TEXT(Table1[[#This Row],[Transaction Date]], "yyyy-mm")</f>
        <v>2024-12</v>
      </c>
      <c r="P11751" s="1">
        <f ca="1">YEAR(TODAY()) - YEAR(Table1[[#This Row],[Buyer Date of Birth]])</f>
        <v>37</v>
      </c>
      <c r="Q11751" s="2">
        <f>Table1[[#This Row],[Total Revenue]] - Table1[[#This Row],[Total Cost]]</f>
        <v>3763</v>
      </c>
    </row>
    <row r="11752" spans="1:17" x14ac:dyDescent="0.25">
      <c r="A11752" s="1">
        <v>45636</v>
      </c>
      <c r="B11752" t="s">
        <v>358</v>
      </c>
      <c r="C11752" t="s">
        <v>81</v>
      </c>
      <c r="D11752" t="s">
        <v>34</v>
      </c>
      <c r="E11752" s="1">
        <v>36944</v>
      </c>
      <c r="F11752" t="s">
        <v>40</v>
      </c>
      <c r="G11752">
        <v>188</v>
      </c>
      <c r="H11752" t="s">
        <v>49</v>
      </c>
      <c r="I11752" t="s">
        <v>30</v>
      </c>
      <c r="J11752" t="s">
        <v>24</v>
      </c>
      <c r="K11752" t="str">
        <f>VLOOKUP(H11752, [1]Products!B:E, 2, FALSE)</f>
        <v>Butter Crunch</v>
      </c>
      <c r="L11752" s="2">
        <f>VLOOKUP(H11752, [1]Products!B:D, 3, FALSE)</f>
        <v>10</v>
      </c>
      <c r="M11752" s="2">
        <f>Table1[[#This Row],[Quantity Purchased]] * Table1[[#This Row],[Unit Price]]</f>
        <v>2068</v>
      </c>
      <c r="N11752" s="2">
        <f>VLOOKUP(H11752, [1]Products!B:E, 4, FALSE)</f>
        <v>11</v>
      </c>
      <c r="O11752" t="str">
        <f>TEXT(Table1[[#This Row],[Transaction Date]], "yyyy-mm")</f>
        <v>2024-12</v>
      </c>
      <c r="P11752" s="1">
        <f ca="1">YEAR(TODAY()) - YEAR(Table1[[#This Row],[Buyer Date of Birth]])</f>
        <v>24</v>
      </c>
      <c r="Q11752" s="2">
        <f>Table1[[#This Row],[Total Revenue]] - Table1[[#This Row],[Total Cost]]</f>
        <v>2058</v>
      </c>
    </row>
    <row r="11753" spans="1:17" x14ac:dyDescent="0.25">
      <c r="A11753" s="1">
        <v>45656</v>
      </c>
      <c r="B11753" t="s">
        <v>545</v>
      </c>
      <c r="C11753" t="s">
        <v>984</v>
      </c>
      <c r="D11753" t="s">
        <v>62</v>
      </c>
      <c r="E11753" s="1">
        <v>16204</v>
      </c>
      <c r="F11753" t="s">
        <v>75</v>
      </c>
      <c r="G11753">
        <v>14</v>
      </c>
      <c r="H11753" t="s">
        <v>71</v>
      </c>
      <c r="I11753" t="s">
        <v>30</v>
      </c>
      <c r="J11753" t="s">
        <v>37</v>
      </c>
      <c r="K11753" t="str">
        <f>VLOOKUP(H11753, [1]Products!B:E, 2, FALSE)</f>
        <v>Peanut Butter Bites</v>
      </c>
      <c r="L11753" s="2">
        <f>VLOOKUP(H11753, [1]Products!B:D, 3, FALSE)</f>
        <v>5</v>
      </c>
      <c r="M11753" s="2">
        <f>Table1[[#This Row],[Quantity Purchased]] * Table1[[#This Row],[Unit Price]]</f>
        <v>98</v>
      </c>
      <c r="N11753" s="2">
        <f>VLOOKUP(H11753, [1]Products!B:E, 4, FALSE)</f>
        <v>7</v>
      </c>
      <c r="O11753" t="str">
        <f>TEXT(Table1[[#This Row],[Transaction Date]], "yyyy-mm")</f>
        <v>2024-12</v>
      </c>
      <c r="P11753" s="1">
        <f ca="1">YEAR(TODAY()) - YEAR(Table1[[#This Row],[Buyer Date of Birth]])</f>
        <v>81</v>
      </c>
      <c r="Q11753" s="2">
        <f>Table1[[#This Row],[Total Revenue]] - Table1[[#This Row],[Total Cost]]</f>
        <v>93</v>
      </c>
    </row>
    <row r="11754" spans="1:17" x14ac:dyDescent="0.25">
      <c r="A11754" s="1">
        <v>45637</v>
      </c>
      <c r="B11754" t="s">
        <v>195</v>
      </c>
      <c r="C11754" t="s">
        <v>200</v>
      </c>
      <c r="D11754" t="s">
        <v>20</v>
      </c>
      <c r="E11754" s="1">
        <v>26020</v>
      </c>
      <c r="F11754" t="s">
        <v>28</v>
      </c>
      <c r="G11754">
        <v>29</v>
      </c>
      <c r="H11754" t="s">
        <v>54</v>
      </c>
      <c r="I11754" t="s">
        <v>46</v>
      </c>
      <c r="J11754" t="s">
        <v>24</v>
      </c>
      <c r="K11754" t="str">
        <f>VLOOKUP(H11754, [1]Products!B:E, 2, FALSE)</f>
        <v>Lemon Crisps</v>
      </c>
      <c r="L11754" s="2">
        <f>VLOOKUP(H11754, [1]Products!B:D, 3, FALSE)</f>
        <v>7</v>
      </c>
      <c r="M11754" s="2">
        <f>Table1[[#This Row],[Quantity Purchased]] * Table1[[#This Row],[Unit Price]]</f>
        <v>261</v>
      </c>
      <c r="N11754" s="2">
        <f>VLOOKUP(H11754, [1]Products!B:E, 4, FALSE)</f>
        <v>9</v>
      </c>
      <c r="O11754" t="str">
        <f>TEXT(Table1[[#This Row],[Transaction Date]], "yyyy-mm")</f>
        <v>2024-12</v>
      </c>
      <c r="P11754" s="1">
        <f ca="1">YEAR(TODAY()) - YEAR(Table1[[#This Row],[Buyer Date of Birth]])</f>
        <v>54</v>
      </c>
      <c r="Q11754" s="2">
        <f>Table1[[#This Row],[Total Revenue]] - Table1[[#This Row],[Total Cost]]</f>
        <v>254</v>
      </c>
    </row>
    <row r="11755" spans="1:17" x14ac:dyDescent="0.25">
      <c r="A11755" s="1">
        <v>45648</v>
      </c>
      <c r="B11755" t="s">
        <v>313</v>
      </c>
      <c r="C11755" t="s">
        <v>1098</v>
      </c>
      <c r="D11755" t="s">
        <v>20</v>
      </c>
      <c r="E11755" s="1">
        <v>22438</v>
      </c>
      <c r="F11755" t="s">
        <v>40</v>
      </c>
      <c r="G11755">
        <v>41</v>
      </c>
      <c r="H11755" t="s">
        <v>49</v>
      </c>
      <c r="I11755" t="s">
        <v>30</v>
      </c>
      <c r="J11755" t="s">
        <v>31</v>
      </c>
      <c r="K11755" t="str">
        <f>VLOOKUP(H11755, [1]Products!B:E, 2, FALSE)</f>
        <v>Butter Crunch</v>
      </c>
      <c r="L11755" s="2">
        <f>VLOOKUP(H11755, [1]Products!B:D, 3, FALSE)</f>
        <v>10</v>
      </c>
      <c r="M11755" s="2">
        <f>Table1[[#This Row],[Quantity Purchased]] * Table1[[#This Row],[Unit Price]]</f>
        <v>451</v>
      </c>
      <c r="N11755" s="2">
        <f>VLOOKUP(H11755, [1]Products!B:E, 4, FALSE)</f>
        <v>11</v>
      </c>
      <c r="O11755" t="str">
        <f>TEXT(Table1[[#This Row],[Transaction Date]], "yyyy-mm")</f>
        <v>2024-12</v>
      </c>
      <c r="P11755" s="1">
        <f ca="1">YEAR(TODAY()) - YEAR(Table1[[#This Row],[Buyer Date of Birth]])</f>
        <v>64</v>
      </c>
      <c r="Q11755" s="2">
        <f>Table1[[#This Row],[Total Revenue]] - Table1[[#This Row],[Total Cost]]</f>
        <v>441</v>
      </c>
    </row>
    <row r="11756" spans="1:17" x14ac:dyDescent="0.25">
      <c r="A11756" s="1">
        <v>45631</v>
      </c>
      <c r="B11756" t="s">
        <v>236</v>
      </c>
      <c r="C11756" t="s">
        <v>733</v>
      </c>
      <c r="D11756" t="s">
        <v>62</v>
      </c>
      <c r="E11756" s="1">
        <v>24226</v>
      </c>
      <c r="F11756" t="s">
        <v>75</v>
      </c>
      <c r="G11756">
        <v>196</v>
      </c>
      <c r="H11756" t="s">
        <v>41</v>
      </c>
      <c r="I11756" t="s">
        <v>36</v>
      </c>
      <c r="J11756" t="s">
        <v>24</v>
      </c>
      <c r="K11756" t="str">
        <f>VLOOKUP(H11756, [1]Products!B:E, 2, FALSE)</f>
        <v>Ginger Snaps</v>
      </c>
      <c r="L11756" s="2">
        <f>VLOOKUP(H11756, [1]Products!B:D, 3, FALSE)</f>
        <v>14</v>
      </c>
      <c r="M11756" s="2">
        <f>Table1[[#This Row],[Quantity Purchased]] * Table1[[#This Row],[Unit Price]]</f>
        <v>5488</v>
      </c>
      <c r="N11756" s="2">
        <f>VLOOKUP(H11756, [1]Products!B:E, 4, FALSE)</f>
        <v>28</v>
      </c>
      <c r="O11756" t="str">
        <f>TEXT(Table1[[#This Row],[Transaction Date]], "yyyy-mm")</f>
        <v>2024-12</v>
      </c>
      <c r="P11756" s="1">
        <f ca="1">YEAR(TODAY()) - YEAR(Table1[[#This Row],[Buyer Date of Birth]])</f>
        <v>59</v>
      </c>
      <c r="Q11756" s="2">
        <f>Table1[[#This Row],[Total Revenue]] - Table1[[#This Row],[Total Cost]]</f>
        <v>5474</v>
      </c>
    </row>
    <row r="11757" spans="1:17" x14ac:dyDescent="0.25">
      <c r="A11757" s="1">
        <v>45649</v>
      </c>
      <c r="B11757" t="s">
        <v>653</v>
      </c>
      <c r="C11757" t="s">
        <v>1197</v>
      </c>
      <c r="D11757" t="s">
        <v>58</v>
      </c>
      <c r="E11757" s="1">
        <v>18101</v>
      </c>
      <c r="F11757" t="s">
        <v>40</v>
      </c>
      <c r="G11757">
        <v>289</v>
      </c>
      <c r="H11757" t="s">
        <v>71</v>
      </c>
      <c r="I11757" t="s">
        <v>46</v>
      </c>
      <c r="J11757" t="s">
        <v>37</v>
      </c>
      <c r="K11757" t="str">
        <f>VLOOKUP(H11757, [1]Products!B:E, 2, FALSE)</f>
        <v>Peanut Butter Bites</v>
      </c>
      <c r="L11757" s="2">
        <f>VLOOKUP(H11757, [1]Products!B:D, 3, FALSE)</f>
        <v>5</v>
      </c>
      <c r="M11757" s="2">
        <f>Table1[[#This Row],[Quantity Purchased]] * Table1[[#This Row],[Unit Price]]</f>
        <v>2023</v>
      </c>
      <c r="N11757" s="2">
        <f>VLOOKUP(H11757, [1]Products!B:E, 4, FALSE)</f>
        <v>7</v>
      </c>
      <c r="O11757" t="str">
        <f>TEXT(Table1[[#This Row],[Transaction Date]], "yyyy-mm")</f>
        <v>2024-12</v>
      </c>
      <c r="P11757" s="1">
        <f ca="1">YEAR(TODAY()) - YEAR(Table1[[#This Row],[Buyer Date of Birth]])</f>
        <v>76</v>
      </c>
      <c r="Q11757" s="2">
        <f>Table1[[#This Row],[Total Revenue]] - Table1[[#This Row],[Total Cost]]</f>
        <v>2018</v>
      </c>
    </row>
    <row r="11758" spans="1:17" x14ac:dyDescent="0.25">
      <c r="A11758" s="1">
        <v>45644</v>
      </c>
      <c r="B11758" t="s">
        <v>138</v>
      </c>
      <c r="C11758" t="s">
        <v>1180</v>
      </c>
      <c r="D11758" t="s">
        <v>58</v>
      </c>
      <c r="E11758" s="1">
        <v>24666</v>
      </c>
      <c r="F11758" t="s">
        <v>75</v>
      </c>
      <c r="G11758">
        <v>169</v>
      </c>
      <c r="H11758" t="s">
        <v>72</v>
      </c>
      <c r="I11758" t="s">
        <v>59</v>
      </c>
      <c r="J11758" t="s">
        <v>31</v>
      </c>
      <c r="K11758" t="str">
        <f>VLOOKUP(H11758, [1]Products!B:E, 2, FALSE)</f>
        <v>Choco Delight</v>
      </c>
      <c r="L11758" s="2">
        <f>VLOOKUP(H11758, [1]Products!B:D, 3, FALSE)</f>
        <v>3</v>
      </c>
      <c r="M11758" s="2">
        <f>Table1[[#This Row],[Quantity Purchased]] * Table1[[#This Row],[Unit Price]]</f>
        <v>845</v>
      </c>
      <c r="N11758" s="2">
        <f>VLOOKUP(H11758, [1]Products!B:E, 4, FALSE)</f>
        <v>5</v>
      </c>
      <c r="O11758" t="str">
        <f>TEXT(Table1[[#This Row],[Transaction Date]], "yyyy-mm")</f>
        <v>2024-12</v>
      </c>
      <c r="P11758" s="1">
        <f ca="1">YEAR(TODAY()) - YEAR(Table1[[#This Row],[Buyer Date of Birth]])</f>
        <v>58</v>
      </c>
      <c r="Q11758" s="2">
        <f>Table1[[#This Row],[Total Revenue]] - Table1[[#This Row],[Total Cost]]</f>
        <v>842</v>
      </c>
    </row>
    <row r="11759" spans="1:17" x14ac:dyDescent="0.25">
      <c r="A11759" s="1">
        <v>45639</v>
      </c>
      <c r="B11759" t="s">
        <v>157</v>
      </c>
      <c r="C11759" t="s">
        <v>69</v>
      </c>
      <c r="D11759" t="s">
        <v>62</v>
      </c>
      <c r="E11759" s="1">
        <v>34468</v>
      </c>
      <c r="F11759" t="s">
        <v>40</v>
      </c>
      <c r="G11759">
        <v>431</v>
      </c>
      <c r="H11759" t="s">
        <v>22</v>
      </c>
      <c r="I11759" t="s">
        <v>30</v>
      </c>
      <c r="J11759" t="s">
        <v>31</v>
      </c>
      <c r="K11759" t="str">
        <f>VLOOKUP(H11759, [1]Products!B:E, 2, FALSE)</f>
        <v>Cinnamon Swirls</v>
      </c>
      <c r="L11759" s="2">
        <f>VLOOKUP(H11759, [1]Products!B:D, 3, FALSE)</f>
        <v>10</v>
      </c>
      <c r="M11759" s="2">
        <f>Table1[[#This Row],[Quantity Purchased]] * Table1[[#This Row],[Unit Price]]</f>
        <v>6034</v>
      </c>
      <c r="N11759" s="2">
        <f>VLOOKUP(H11759, [1]Products!B:E, 4, FALSE)</f>
        <v>14</v>
      </c>
      <c r="O11759" t="str">
        <f>TEXT(Table1[[#This Row],[Transaction Date]], "yyyy-mm")</f>
        <v>2024-12</v>
      </c>
      <c r="P11759" s="1">
        <f ca="1">YEAR(TODAY()) - YEAR(Table1[[#This Row],[Buyer Date of Birth]])</f>
        <v>31</v>
      </c>
      <c r="Q11759" s="2">
        <f>Table1[[#This Row],[Total Revenue]] - Table1[[#This Row],[Total Cost]]</f>
        <v>6024</v>
      </c>
    </row>
    <row r="11760" spans="1:17" x14ac:dyDescent="0.25">
      <c r="A11760" s="1">
        <v>45637</v>
      </c>
      <c r="B11760" t="s">
        <v>1508</v>
      </c>
      <c r="C11760" t="s">
        <v>176</v>
      </c>
      <c r="D11760" t="s">
        <v>89</v>
      </c>
      <c r="E11760" s="1">
        <v>36755</v>
      </c>
      <c r="F11760" t="s">
        <v>21</v>
      </c>
      <c r="G11760">
        <v>50</v>
      </c>
      <c r="H11760" t="s">
        <v>71</v>
      </c>
      <c r="I11760" t="s">
        <v>23</v>
      </c>
      <c r="J11760" t="s">
        <v>37</v>
      </c>
      <c r="K11760" t="str">
        <f>VLOOKUP(H11760, [1]Products!B:E, 2, FALSE)</f>
        <v>Peanut Butter Bites</v>
      </c>
      <c r="L11760" s="2">
        <f>VLOOKUP(H11760, [1]Products!B:D, 3, FALSE)</f>
        <v>5</v>
      </c>
      <c r="M11760" s="2">
        <f>Table1[[#This Row],[Quantity Purchased]] * Table1[[#This Row],[Unit Price]]</f>
        <v>350</v>
      </c>
      <c r="N11760" s="2">
        <f>VLOOKUP(H11760, [1]Products!B:E, 4, FALSE)</f>
        <v>7</v>
      </c>
      <c r="O11760" t="str">
        <f>TEXT(Table1[[#This Row],[Transaction Date]], "yyyy-mm")</f>
        <v>2024-12</v>
      </c>
      <c r="P11760" s="1">
        <f ca="1">YEAR(TODAY()) - YEAR(Table1[[#This Row],[Buyer Date of Birth]])</f>
        <v>25</v>
      </c>
      <c r="Q11760" s="2">
        <f>Table1[[#This Row],[Total Revenue]] - Table1[[#This Row],[Total Cost]]</f>
        <v>345</v>
      </c>
    </row>
    <row r="11761" spans="1:17" x14ac:dyDescent="0.25">
      <c r="A11761" s="1">
        <v>45644</v>
      </c>
      <c r="B11761" t="s">
        <v>195</v>
      </c>
      <c r="C11761" t="s">
        <v>219</v>
      </c>
      <c r="D11761" t="s">
        <v>20</v>
      </c>
      <c r="E11761" s="1">
        <v>33887</v>
      </c>
      <c r="F11761" t="s">
        <v>75</v>
      </c>
      <c r="G11761">
        <v>335</v>
      </c>
      <c r="H11761" t="s">
        <v>63</v>
      </c>
      <c r="I11761" t="s">
        <v>36</v>
      </c>
      <c r="J11761" t="s">
        <v>37</v>
      </c>
      <c r="K11761" t="str">
        <f>VLOOKUP(H11761, [1]Products!B:E, 2, FALSE)</f>
        <v>Vanilla Wafers</v>
      </c>
      <c r="L11761" s="2">
        <f>VLOOKUP(H11761, [1]Products!B:D, 3, FALSE)</f>
        <v>18</v>
      </c>
      <c r="M11761" s="2">
        <f>Table1[[#This Row],[Quantity Purchased]] * Table1[[#This Row],[Unit Price]]</f>
        <v>12060</v>
      </c>
      <c r="N11761" s="2">
        <f>VLOOKUP(H11761, [1]Products!B:E, 4, FALSE)</f>
        <v>36</v>
      </c>
      <c r="O11761" t="str">
        <f>TEXT(Table1[[#This Row],[Transaction Date]], "yyyy-mm")</f>
        <v>2024-12</v>
      </c>
      <c r="P11761" s="1">
        <f ca="1">YEAR(TODAY()) - YEAR(Table1[[#This Row],[Buyer Date of Birth]])</f>
        <v>33</v>
      </c>
      <c r="Q11761" s="2">
        <f>Table1[[#This Row],[Total Revenue]] - Table1[[#This Row],[Total Cost]]</f>
        <v>12042</v>
      </c>
    </row>
    <row r="11762" spans="1:17" x14ac:dyDescent="0.25">
      <c r="A11762" s="1">
        <v>45647</v>
      </c>
      <c r="B11762" t="s">
        <v>73</v>
      </c>
      <c r="C11762" t="s">
        <v>490</v>
      </c>
      <c r="D11762" t="s">
        <v>20</v>
      </c>
      <c r="E11762" s="1">
        <v>31034</v>
      </c>
      <c r="F11762" t="s">
        <v>40</v>
      </c>
      <c r="G11762">
        <v>180</v>
      </c>
      <c r="H11762" t="s">
        <v>22</v>
      </c>
      <c r="I11762" t="s">
        <v>30</v>
      </c>
      <c r="J11762" t="s">
        <v>24</v>
      </c>
      <c r="K11762" t="str">
        <f>VLOOKUP(H11762, [1]Products!B:E, 2, FALSE)</f>
        <v>Cinnamon Swirls</v>
      </c>
      <c r="L11762" s="2">
        <f>VLOOKUP(H11762, [1]Products!B:D, 3, FALSE)</f>
        <v>10</v>
      </c>
      <c r="M11762" s="2">
        <f>Table1[[#This Row],[Quantity Purchased]] * Table1[[#This Row],[Unit Price]]</f>
        <v>2520</v>
      </c>
      <c r="N11762" s="2">
        <f>VLOOKUP(H11762, [1]Products!B:E, 4, FALSE)</f>
        <v>14</v>
      </c>
      <c r="O11762" t="str">
        <f>TEXT(Table1[[#This Row],[Transaction Date]], "yyyy-mm")</f>
        <v>2024-12</v>
      </c>
      <c r="P11762" s="1">
        <f ca="1">YEAR(TODAY()) - YEAR(Table1[[#This Row],[Buyer Date of Birth]])</f>
        <v>41</v>
      </c>
      <c r="Q11762" s="2">
        <f>Table1[[#This Row],[Total Revenue]] - Table1[[#This Row],[Total Cost]]</f>
        <v>2510</v>
      </c>
    </row>
    <row r="11763" spans="1:17" x14ac:dyDescent="0.25">
      <c r="A11763" s="1">
        <v>45632</v>
      </c>
      <c r="B11763" t="s">
        <v>1365</v>
      </c>
      <c r="C11763" t="s">
        <v>116</v>
      </c>
      <c r="D11763" t="s">
        <v>89</v>
      </c>
      <c r="E11763" s="1">
        <v>19979</v>
      </c>
      <c r="F11763" t="s">
        <v>21</v>
      </c>
      <c r="G11763">
        <v>291</v>
      </c>
      <c r="H11763" t="s">
        <v>66</v>
      </c>
      <c r="I11763" t="s">
        <v>55</v>
      </c>
      <c r="J11763" t="s">
        <v>24</v>
      </c>
      <c r="K11763" t="str">
        <f>VLOOKUP(H11763, [1]Products!B:E, 2, FALSE)</f>
        <v>Oatmeal Cookies</v>
      </c>
      <c r="L11763" s="2">
        <f>VLOOKUP(H11763, [1]Products!B:D, 3, FALSE)</f>
        <v>19</v>
      </c>
      <c r="M11763" s="2">
        <f>Table1[[#This Row],[Quantity Purchased]] * Table1[[#This Row],[Unit Price]]</f>
        <v>6693</v>
      </c>
      <c r="N11763" s="2">
        <f>VLOOKUP(H11763, [1]Products!B:E, 4, FALSE)</f>
        <v>23</v>
      </c>
      <c r="O11763" t="str">
        <f>TEXT(Table1[[#This Row],[Transaction Date]], "yyyy-mm")</f>
        <v>2024-12</v>
      </c>
      <c r="P11763" s="1">
        <f ca="1">YEAR(TODAY()) - YEAR(Table1[[#This Row],[Buyer Date of Birth]])</f>
        <v>71</v>
      </c>
      <c r="Q11763" s="2">
        <f>Table1[[#This Row],[Total Revenue]] - Table1[[#This Row],[Total Cost]]</f>
        <v>6674</v>
      </c>
    </row>
    <row r="11764" spans="1:17" x14ac:dyDescent="0.25">
      <c r="A11764" s="1">
        <v>45629</v>
      </c>
      <c r="B11764" t="s">
        <v>244</v>
      </c>
      <c r="C11764" t="s">
        <v>95</v>
      </c>
      <c r="D11764" t="s">
        <v>89</v>
      </c>
      <c r="E11764" s="1">
        <v>25104</v>
      </c>
      <c r="F11764" t="s">
        <v>40</v>
      </c>
      <c r="G11764">
        <v>90</v>
      </c>
      <c r="H11764" t="s">
        <v>54</v>
      </c>
      <c r="I11764" t="s">
        <v>50</v>
      </c>
      <c r="J11764" t="s">
        <v>31</v>
      </c>
      <c r="K11764" t="str">
        <f>VLOOKUP(H11764, [1]Products!B:E, 2, FALSE)</f>
        <v>Lemon Crisps</v>
      </c>
      <c r="L11764" s="2">
        <f>VLOOKUP(H11764, [1]Products!B:D, 3, FALSE)</f>
        <v>7</v>
      </c>
      <c r="M11764" s="2">
        <f>Table1[[#This Row],[Quantity Purchased]] * Table1[[#This Row],[Unit Price]]</f>
        <v>810</v>
      </c>
      <c r="N11764" s="2">
        <f>VLOOKUP(H11764, [1]Products!B:E, 4, FALSE)</f>
        <v>9</v>
      </c>
      <c r="O11764" t="str">
        <f>TEXT(Table1[[#This Row],[Transaction Date]], "yyyy-mm")</f>
        <v>2024-12</v>
      </c>
      <c r="P11764" s="1">
        <f ca="1">YEAR(TODAY()) - YEAR(Table1[[#This Row],[Buyer Date of Birth]])</f>
        <v>57</v>
      </c>
      <c r="Q11764" s="2">
        <f>Table1[[#This Row],[Total Revenue]] - Table1[[#This Row],[Total Cost]]</f>
        <v>803</v>
      </c>
    </row>
    <row r="11765" spans="1:17" x14ac:dyDescent="0.25">
      <c r="A11765" s="1">
        <v>45628</v>
      </c>
      <c r="B11765" t="s">
        <v>297</v>
      </c>
      <c r="C11765" t="s">
        <v>1406</v>
      </c>
      <c r="D11765" t="s">
        <v>84</v>
      </c>
      <c r="E11765" s="1">
        <v>16647</v>
      </c>
      <c r="F11765" t="s">
        <v>28</v>
      </c>
      <c r="G11765">
        <v>138</v>
      </c>
      <c r="H11765" t="s">
        <v>66</v>
      </c>
      <c r="I11765" t="s">
        <v>46</v>
      </c>
      <c r="J11765" t="s">
        <v>24</v>
      </c>
      <c r="K11765" t="str">
        <f>VLOOKUP(H11765, [1]Products!B:E, 2, FALSE)</f>
        <v>Oatmeal Cookies</v>
      </c>
      <c r="L11765" s="2">
        <f>VLOOKUP(H11765, [1]Products!B:D, 3, FALSE)</f>
        <v>19</v>
      </c>
      <c r="M11765" s="2">
        <f>Table1[[#This Row],[Quantity Purchased]] * Table1[[#This Row],[Unit Price]]</f>
        <v>3174</v>
      </c>
      <c r="N11765" s="2">
        <f>VLOOKUP(H11765, [1]Products!B:E, 4, FALSE)</f>
        <v>23</v>
      </c>
      <c r="O11765" t="str">
        <f>TEXT(Table1[[#This Row],[Transaction Date]], "yyyy-mm")</f>
        <v>2024-12</v>
      </c>
      <c r="P11765" s="1">
        <f ca="1">YEAR(TODAY()) - YEAR(Table1[[#This Row],[Buyer Date of Birth]])</f>
        <v>80</v>
      </c>
      <c r="Q11765" s="2">
        <f>Table1[[#This Row],[Total Revenue]] - Table1[[#This Row],[Total Cost]]</f>
        <v>3155</v>
      </c>
    </row>
    <row r="11766" spans="1:17" x14ac:dyDescent="0.25">
      <c r="A11766" s="1">
        <v>45636</v>
      </c>
      <c r="B11766" t="s">
        <v>462</v>
      </c>
      <c r="C11766" t="s">
        <v>345</v>
      </c>
      <c r="D11766" t="s">
        <v>34</v>
      </c>
      <c r="E11766" s="1">
        <v>17690</v>
      </c>
      <c r="F11766" t="s">
        <v>28</v>
      </c>
      <c r="G11766">
        <v>29</v>
      </c>
      <c r="H11766" t="s">
        <v>29</v>
      </c>
      <c r="I11766" t="s">
        <v>36</v>
      </c>
      <c r="J11766" t="s">
        <v>24</v>
      </c>
      <c r="K11766" t="str">
        <f>VLOOKUP(H11766, [1]Products!B:E, 2, FALSE)</f>
        <v>Shortbread</v>
      </c>
      <c r="L11766" s="2">
        <f>VLOOKUP(H11766, [1]Products!B:D, 3, FALSE)</f>
        <v>10</v>
      </c>
      <c r="M11766" s="2">
        <f>Table1[[#This Row],[Quantity Purchased]] * Table1[[#This Row],[Unit Price]]</f>
        <v>1305</v>
      </c>
      <c r="N11766" s="2">
        <f>VLOOKUP(H11766, [1]Products!B:E, 4, FALSE)</f>
        <v>45</v>
      </c>
      <c r="O11766" t="str">
        <f>TEXT(Table1[[#This Row],[Transaction Date]], "yyyy-mm")</f>
        <v>2024-12</v>
      </c>
      <c r="P11766" s="1">
        <f ca="1">YEAR(TODAY()) - YEAR(Table1[[#This Row],[Buyer Date of Birth]])</f>
        <v>77</v>
      </c>
      <c r="Q11766" s="2">
        <f>Table1[[#This Row],[Total Revenue]] - Table1[[#This Row],[Total Cost]]</f>
        <v>1295</v>
      </c>
    </row>
    <row r="11767" spans="1:17" x14ac:dyDescent="0.25">
      <c r="A11767" s="1">
        <v>45645</v>
      </c>
      <c r="B11767" t="s">
        <v>167</v>
      </c>
      <c r="C11767" t="s">
        <v>174</v>
      </c>
      <c r="D11767" t="s">
        <v>100</v>
      </c>
      <c r="E11767" s="1">
        <v>38650</v>
      </c>
      <c r="F11767" t="s">
        <v>40</v>
      </c>
      <c r="G11767">
        <v>69</v>
      </c>
      <c r="H11767" t="s">
        <v>41</v>
      </c>
      <c r="I11767" t="s">
        <v>50</v>
      </c>
      <c r="J11767" t="s">
        <v>37</v>
      </c>
      <c r="K11767" t="str">
        <f>VLOOKUP(H11767, [1]Products!B:E, 2, FALSE)</f>
        <v>Ginger Snaps</v>
      </c>
      <c r="L11767" s="2">
        <f>VLOOKUP(H11767, [1]Products!B:D, 3, FALSE)</f>
        <v>14</v>
      </c>
      <c r="M11767" s="2">
        <f>Table1[[#This Row],[Quantity Purchased]] * Table1[[#This Row],[Unit Price]]</f>
        <v>1932</v>
      </c>
      <c r="N11767" s="2">
        <f>VLOOKUP(H11767, [1]Products!B:E, 4, FALSE)</f>
        <v>28</v>
      </c>
      <c r="O11767" t="str">
        <f>TEXT(Table1[[#This Row],[Transaction Date]], "yyyy-mm")</f>
        <v>2024-12</v>
      </c>
      <c r="P11767" s="1">
        <f ca="1">YEAR(TODAY()) - YEAR(Table1[[#This Row],[Buyer Date of Birth]])</f>
        <v>20</v>
      </c>
      <c r="Q11767" s="2">
        <f>Table1[[#This Row],[Total Revenue]] - Table1[[#This Row],[Total Cost]]</f>
        <v>1918</v>
      </c>
    </row>
    <row r="11768" spans="1:17" x14ac:dyDescent="0.25">
      <c r="A11768" s="1">
        <v>45631</v>
      </c>
      <c r="B11768" t="s">
        <v>474</v>
      </c>
      <c r="C11768" t="s">
        <v>1334</v>
      </c>
      <c r="D11768" t="s">
        <v>89</v>
      </c>
      <c r="E11768" s="1">
        <v>37204</v>
      </c>
      <c r="F11768" t="s">
        <v>40</v>
      </c>
      <c r="G11768">
        <v>111</v>
      </c>
      <c r="H11768" t="s">
        <v>63</v>
      </c>
      <c r="I11768" t="s">
        <v>42</v>
      </c>
      <c r="J11768" t="s">
        <v>24</v>
      </c>
      <c r="K11768" t="str">
        <f>VLOOKUP(H11768, [1]Products!B:E, 2, FALSE)</f>
        <v>Vanilla Wafers</v>
      </c>
      <c r="L11768" s="2">
        <f>VLOOKUP(H11768, [1]Products!B:D, 3, FALSE)</f>
        <v>18</v>
      </c>
      <c r="M11768" s="2">
        <f>Table1[[#This Row],[Quantity Purchased]] * Table1[[#This Row],[Unit Price]]</f>
        <v>3996</v>
      </c>
      <c r="N11768" s="2">
        <f>VLOOKUP(H11768, [1]Products!B:E, 4, FALSE)</f>
        <v>36</v>
      </c>
      <c r="O11768" t="str">
        <f>TEXT(Table1[[#This Row],[Transaction Date]], "yyyy-mm")</f>
        <v>2024-12</v>
      </c>
      <c r="P11768" s="1">
        <f ca="1">YEAR(TODAY()) - YEAR(Table1[[#This Row],[Buyer Date of Birth]])</f>
        <v>24</v>
      </c>
      <c r="Q11768" s="2">
        <f>Table1[[#This Row],[Total Revenue]] - Table1[[#This Row],[Total Cost]]</f>
        <v>3978</v>
      </c>
    </row>
    <row r="11769" spans="1:17" x14ac:dyDescent="0.25">
      <c r="A11769" s="1">
        <v>45648</v>
      </c>
      <c r="B11769" t="s">
        <v>896</v>
      </c>
      <c r="C11769" t="s">
        <v>804</v>
      </c>
      <c r="D11769" t="s">
        <v>58</v>
      </c>
      <c r="E11769" s="1">
        <v>24716</v>
      </c>
      <c r="F11769" t="s">
        <v>28</v>
      </c>
      <c r="G11769">
        <v>107</v>
      </c>
      <c r="H11769" t="s">
        <v>49</v>
      </c>
      <c r="I11769" t="s">
        <v>59</v>
      </c>
      <c r="J11769" t="s">
        <v>37</v>
      </c>
      <c r="K11769" t="str">
        <f>VLOOKUP(H11769, [1]Products!B:E, 2, FALSE)</f>
        <v>Butter Crunch</v>
      </c>
      <c r="L11769" s="2">
        <f>VLOOKUP(H11769, [1]Products!B:D, 3, FALSE)</f>
        <v>10</v>
      </c>
      <c r="M11769" s="2">
        <f>Table1[[#This Row],[Quantity Purchased]] * Table1[[#This Row],[Unit Price]]</f>
        <v>1177</v>
      </c>
      <c r="N11769" s="2">
        <f>VLOOKUP(H11769, [1]Products!B:E, 4, FALSE)</f>
        <v>11</v>
      </c>
      <c r="O11769" t="str">
        <f>TEXT(Table1[[#This Row],[Transaction Date]], "yyyy-mm")</f>
        <v>2024-12</v>
      </c>
      <c r="P11769" s="1">
        <f ca="1">YEAR(TODAY()) - YEAR(Table1[[#This Row],[Buyer Date of Birth]])</f>
        <v>58</v>
      </c>
      <c r="Q11769" s="2">
        <f>Table1[[#This Row],[Total Revenue]] - Table1[[#This Row],[Total Cost]]</f>
        <v>1167</v>
      </c>
    </row>
    <row r="11770" spans="1:17" x14ac:dyDescent="0.25">
      <c r="A11770" s="1">
        <v>45657</v>
      </c>
      <c r="B11770" t="s">
        <v>125</v>
      </c>
      <c r="C11770" t="s">
        <v>592</v>
      </c>
      <c r="D11770" t="s">
        <v>84</v>
      </c>
      <c r="E11770" s="1">
        <v>38233</v>
      </c>
      <c r="F11770" t="s">
        <v>28</v>
      </c>
      <c r="G11770">
        <v>332</v>
      </c>
      <c r="H11770" t="s">
        <v>71</v>
      </c>
      <c r="I11770" t="s">
        <v>23</v>
      </c>
      <c r="J11770" t="s">
        <v>31</v>
      </c>
      <c r="K11770" t="str">
        <f>VLOOKUP(H11770, [1]Products!B:E, 2, FALSE)</f>
        <v>Peanut Butter Bites</v>
      </c>
      <c r="L11770" s="2">
        <f>VLOOKUP(H11770, [1]Products!B:D, 3, FALSE)</f>
        <v>5</v>
      </c>
      <c r="M11770" s="2">
        <f>Table1[[#This Row],[Quantity Purchased]] * Table1[[#This Row],[Unit Price]]</f>
        <v>2324</v>
      </c>
      <c r="N11770" s="2">
        <f>VLOOKUP(H11770, [1]Products!B:E, 4, FALSE)</f>
        <v>7</v>
      </c>
      <c r="O11770" t="str">
        <f>TEXT(Table1[[#This Row],[Transaction Date]], "yyyy-mm")</f>
        <v>2024-12</v>
      </c>
      <c r="P11770" s="1">
        <f ca="1">YEAR(TODAY()) - YEAR(Table1[[#This Row],[Buyer Date of Birth]])</f>
        <v>21</v>
      </c>
      <c r="Q11770" s="2">
        <f>Table1[[#This Row],[Total Revenue]] - Table1[[#This Row],[Total Cost]]</f>
        <v>2319</v>
      </c>
    </row>
    <row r="11771" spans="1:17" x14ac:dyDescent="0.25">
      <c r="A11771" s="1">
        <v>45637</v>
      </c>
      <c r="B11771" t="s">
        <v>56</v>
      </c>
      <c r="C11771" t="s">
        <v>1059</v>
      </c>
      <c r="D11771" t="s">
        <v>100</v>
      </c>
      <c r="E11771" s="1">
        <v>20564</v>
      </c>
      <c r="F11771" t="s">
        <v>40</v>
      </c>
      <c r="G11771">
        <v>322</v>
      </c>
      <c r="H11771" t="s">
        <v>35</v>
      </c>
      <c r="I11771" t="s">
        <v>23</v>
      </c>
      <c r="J11771" t="s">
        <v>31</v>
      </c>
      <c r="K11771" t="str">
        <f>VLOOKUP(H11771, [1]Products!B:E, 2, FALSE)</f>
        <v>Caramel Biscuits</v>
      </c>
      <c r="L11771" s="2">
        <f>VLOOKUP(H11771, [1]Products!B:D, 3, FALSE)</f>
        <v>18</v>
      </c>
      <c r="M11771" s="2">
        <f>Table1[[#This Row],[Quantity Purchased]] * Table1[[#This Row],[Unit Price]]</f>
        <v>7084</v>
      </c>
      <c r="N11771" s="2">
        <f>VLOOKUP(H11771, [1]Products!B:E, 4, FALSE)</f>
        <v>22</v>
      </c>
      <c r="O11771" t="str">
        <f>TEXT(Table1[[#This Row],[Transaction Date]], "yyyy-mm")</f>
        <v>2024-12</v>
      </c>
      <c r="P11771" s="1">
        <f ca="1">YEAR(TODAY()) - YEAR(Table1[[#This Row],[Buyer Date of Birth]])</f>
        <v>69</v>
      </c>
      <c r="Q11771" s="2">
        <f>Table1[[#This Row],[Total Revenue]] - Table1[[#This Row],[Total Cost]]</f>
        <v>7066</v>
      </c>
    </row>
    <row r="11772" spans="1:17" x14ac:dyDescent="0.25">
      <c r="A11772" s="1">
        <v>45635</v>
      </c>
      <c r="B11772" t="s">
        <v>123</v>
      </c>
      <c r="C11772" t="s">
        <v>242</v>
      </c>
      <c r="D11772" t="s">
        <v>45</v>
      </c>
      <c r="E11772" s="1">
        <v>26417</v>
      </c>
      <c r="F11772" t="s">
        <v>21</v>
      </c>
      <c r="G11772">
        <v>449</v>
      </c>
      <c r="H11772" t="s">
        <v>22</v>
      </c>
      <c r="I11772" t="s">
        <v>36</v>
      </c>
      <c r="J11772" t="s">
        <v>37</v>
      </c>
      <c r="K11772" t="str">
        <f>VLOOKUP(H11772, [1]Products!B:E, 2, FALSE)</f>
        <v>Cinnamon Swirls</v>
      </c>
      <c r="L11772" s="2">
        <f>VLOOKUP(H11772, [1]Products!B:D, 3, FALSE)</f>
        <v>10</v>
      </c>
      <c r="M11772" s="2">
        <f>Table1[[#This Row],[Quantity Purchased]] * Table1[[#This Row],[Unit Price]]</f>
        <v>6286</v>
      </c>
      <c r="N11772" s="2">
        <f>VLOOKUP(H11772, [1]Products!B:E, 4, FALSE)</f>
        <v>14</v>
      </c>
      <c r="O11772" t="str">
        <f>TEXT(Table1[[#This Row],[Transaction Date]], "yyyy-mm")</f>
        <v>2024-12</v>
      </c>
      <c r="P11772" s="1">
        <f ca="1">YEAR(TODAY()) - YEAR(Table1[[#This Row],[Buyer Date of Birth]])</f>
        <v>53</v>
      </c>
      <c r="Q11772" s="2">
        <f>Table1[[#This Row],[Total Revenue]] - Table1[[#This Row],[Total Cost]]</f>
        <v>6276</v>
      </c>
    </row>
    <row r="11773" spans="1:17" x14ac:dyDescent="0.25">
      <c r="A11773" s="1">
        <v>45655</v>
      </c>
      <c r="B11773" t="s">
        <v>64</v>
      </c>
      <c r="C11773" t="s">
        <v>548</v>
      </c>
      <c r="D11773" t="s">
        <v>34</v>
      </c>
      <c r="E11773" s="1">
        <v>36188</v>
      </c>
      <c r="F11773" t="s">
        <v>21</v>
      </c>
      <c r="G11773">
        <v>28</v>
      </c>
      <c r="H11773" t="s">
        <v>72</v>
      </c>
      <c r="I11773" t="s">
        <v>36</v>
      </c>
      <c r="J11773" t="s">
        <v>37</v>
      </c>
      <c r="K11773" t="str">
        <f>VLOOKUP(H11773, [1]Products!B:E, 2, FALSE)</f>
        <v>Choco Delight</v>
      </c>
      <c r="L11773" s="2">
        <f>VLOOKUP(H11773, [1]Products!B:D, 3, FALSE)</f>
        <v>3</v>
      </c>
      <c r="M11773" s="2">
        <f>Table1[[#This Row],[Quantity Purchased]] * Table1[[#This Row],[Unit Price]]</f>
        <v>140</v>
      </c>
      <c r="N11773" s="2">
        <f>VLOOKUP(H11773, [1]Products!B:E, 4, FALSE)</f>
        <v>5</v>
      </c>
      <c r="O11773" t="str">
        <f>TEXT(Table1[[#This Row],[Transaction Date]], "yyyy-mm")</f>
        <v>2024-12</v>
      </c>
      <c r="P11773" s="1">
        <f ca="1">YEAR(TODAY()) - YEAR(Table1[[#This Row],[Buyer Date of Birth]])</f>
        <v>26</v>
      </c>
      <c r="Q11773" s="2">
        <f>Table1[[#This Row],[Total Revenue]] - Table1[[#This Row],[Total Cost]]</f>
        <v>137</v>
      </c>
    </row>
    <row r="11774" spans="1:17" x14ac:dyDescent="0.25">
      <c r="A11774" s="1">
        <v>45635</v>
      </c>
      <c r="B11774" t="s">
        <v>92</v>
      </c>
      <c r="C11774" t="s">
        <v>1072</v>
      </c>
      <c r="D11774" t="s">
        <v>89</v>
      </c>
      <c r="E11774" s="1">
        <v>33447</v>
      </c>
      <c r="F11774" t="s">
        <v>21</v>
      </c>
      <c r="G11774">
        <v>417</v>
      </c>
      <c r="H11774" t="s">
        <v>29</v>
      </c>
      <c r="I11774" t="s">
        <v>23</v>
      </c>
      <c r="J11774" t="s">
        <v>24</v>
      </c>
      <c r="K11774" t="str">
        <f>VLOOKUP(H11774, [1]Products!B:E, 2, FALSE)</f>
        <v>Shortbread</v>
      </c>
      <c r="L11774" s="2">
        <f>VLOOKUP(H11774, [1]Products!B:D, 3, FALSE)</f>
        <v>10</v>
      </c>
      <c r="M11774" s="2">
        <f>Table1[[#This Row],[Quantity Purchased]] * Table1[[#This Row],[Unit Price]]</f>
        <v>18765</v>
      </c>
      <c r="N11774" s="2">
        <f>VLOOKUP(H11774, [1]Products!B:E, 4, FALSE)</f>
        <v>45</v>
      </c>
      <c r="O11774" t="str">
        <f>TEXT(Table1[[#This Row],[Transaction Date]], "yyyy-mm")</f>
        <v>2024-12</v>
      </c>
      <c r="P11774" s="1">
        <f ca="1">YEAR(TODAY()) - YEAR(Table1[[#This Row],[Buyer Date of Birth]])</f>
        <v>34</v>
      </c>
      <c r="Q11774" s="2">
        <f>Table1[[#This Row],[Total Revenue]] - Table1[[#This Row],[Total Cost]]</f>
        <v>18755</v>
      </c>
    </row>
    <row r="11775" spans="1:17" x14ac:dyDescent="0.25">
      <c r="A11775" s="1">
        <v>45654</v>
      </c>
      <c r="B11775" t="s">
        <v>191</v>
      </c>
      <c r="C11775" t="s">
        <v>694</v>
      </c>
      <c r="D11775" t="s">
        <v>78</v>
      </c>
      <c r="E11775" s="1">
        <v>33792</v>
      </c>
      <c r="F11775" t="s">
        <v>21</v>
      </c>
      <c r="G11775">
        <v>344</v>
      </c>
      <c r="H11775" t="s">
        <v>29</v>
      </c>
      <c r="I11775" t="s">
        <v>50</v>
      </c>
      <c r="J11775" t="s">
        <v>24</v>
      </c>
      <c r="K11775" t="str">
        <f>VLOOKUP(H11775, [1]Products!B:E, 2, FALSE)</f>
        <v>Shortbread</v>
      </c>
      <c r="L11775" s="2">
        <f>VLOOKUP(H11775, [1]Products!B:D, 3, FALSE)</f>
        <v>10</v>
      </c>
      <c r="M11775" s="2">
        <f>Table1[[#This Row],[Quantity Purchased]] * Table1[[#This Row],[Unit Price]]</f>
        <v>15480</v>
      </c>
      <c r="N11775" s="2">
        <f>VLOOKUP(H11775, [1]Products!B:E, 4, FALSE)</f>
        <v>45</v>
      </c>
      <c r="O11775" t="str">
        <f>TEXT(Table1[[#This Row],[Transaction Date]], "yyyy-mm")</f>
        <v>2024-12</v>
      </c>
      <c r="P11775" s="1">
        <f ca="1">YEAR(TODAY()) - YEAR(Table1[[#This Row],[Buyer Date of Birth]])</f>
        <v>33</v>
      </c>
      <c r="Q11775" s="2">
        <f>Table1[[#This Row],[Total Revenue]] - Table1[[#This Row],[Total Cost]]</f>
        <v>15470</v>
      </c>
    </row>
    <row r="11776" spans="1:17" x14ac:dyDescent="0.25">
      <c r="A11776" s="1">
        <v>45647</v>
      </c>
      <c r="B11776" t="s">
        <v>421</v>
      </c>
      <c r="C11776" t="s">
        <v>570</v>
      </c>
      <c r="D11776" t="s">
        <v>20</v>
      </c>
      <c r="E11776" s="1">
        <v>16890</v>
      </c>
      <c r="F11776" t="s">
        <v>40</v>
      </c>
      <c r="G11776">
        <v>487</v>
      </c>
      <c r="H11776" t="s">
        <v>29</v>
      </c>
      <c r="I11776" t="s">
        <v>36</v>
      </c>
      <c r="J11776" t="s">
        <v>31</v>
      </c>
      <c r="K11776" t="str">
        <f>VLOOKUP(H11776, [1]Products!B:E, 2, FALSE)</f>
        <v>Shortbread</v>
      </c>
      <c r="L11776" s="2">
        <f>VLOOKUP(H11776, [1]Products!B:D, 3, FALSE)</f>
        <v>10</v>
      </c>
      <c r="M11776" s="2">
        <f>Table1[[#This Row],[Quantity Purchased]] * Table1[[#This Row],[Unit Price]]</f>
        <v>21915</v>
      </c>
      <c r="N11776" s="2">
        <f>VLOOKUP(H11776, [1]Products!B:E, 4, FALSE)</f>
        <v>45</v>
      </c>
      <c r="O11776" t="str">
        <f>TEXT(Table1[[#This Row],[Transaction Date]], "yyyy-mm")</f>
        <v>2024-12</v>
      </c>
      <c r="P11776" s="1">
        <f ca="1">YEAR(TODAY()) - YEAR(Table1[[#This Row],[Buyer Date of Birth]])</f>
        <v>79</v>
      </c>
      <c r="Q11776" s="2">
        <f>Table1[[#This Row],[Total Revenue]] - Table1[[#This Row],[Total Cost]]</f>
        <v>21905</v>
      </c>
    </row>
    <row r="11777" spans="1:17" x14ac:dyDescent="0.25">
      <c r="A11777" s="1">
        <v>45636</v>
      </c>
      <c r="B11777" t="s">
        <v>462</v>
      </c>
      <c r="C11777" t="s">
        <v>918</v>
      </c>
      <c r="D11777" t="s">
        <v>58</v>
      </c>
      <c r="E11777" s="1">
        <v>34165</v>
      </c>
      <c r="F11777" t="s">
        <v>40</v>
      </c>
      <c r="G11777">
        <v>138</v>
      </c>
      <c r="H11777" t="s">
        <v>54</v>
      </c>
      <c r="I11777" t="s">
        <v>46</v>
      </c>
      <c r="J11777" t="s">
        <v>24</v>
      </c>
      <c r="K11777" t="str">
        <f>VLOOKUP(H11777, [1]Products!B:E, 2, FALSE)</f>
        <v>Lemon Crisps</v>
      </c>
      <c r="L11777" s="2">
        <f>VLOOKUP(H11777, [1]Products!B:D, 3, FALSE)</f>
        <v>7</v>
      </c>
      <c r="M11777" s="2">
        <f>Table1[[#This Row],[Quantity Purchased]] * Table1[[#This Row],[Unit Price]]</f>
        <v>1242</v>
      </c>
      <c r="N11777" s="2">
        <f>VLOOKUP(H11777, [1]Products!B:E, 4, FALSE)</f>
        <v>9</v>
      </c>
      <c r="O11777" t="str">
        <f>TEXT(Table1[[#This Row],[Transaction Date]], "yyyy-mm")</f>
        <v>2024-12</v>
      </c>
      <c r="P11777" s="1">
        <f ca="1">YEAR(TODAY()) - YEAR(Table1[[#This Row],[Buyer Date of Birth]])</f>
        <v>32</v>
      </c>
      <c r="Q11777" s="2">
        <f>Table1[[#This Row],[Total Revenue]] - Table1[[#This Row],[Total Cost]]</f>
        <v>1235</v>
      </c>
    </row>
    <row r="11778" spans="1:17" x14ac:dyDescent="0.25">
      <c r="A11778" s="1">
        <v>45654</v>
      </c>
      <c r="B11778" t="s">
        <v>129</v>
      </c>
      <c r="C11778" t="s">
        <v>1130</v>
      </c>
      <c r="D11778" t="s">
        <v>62</v>
      </c>
      <c r="E11778" s="1">
        <v>30539</v>
      </c>
      <c r="F11778" t="s">
        <v>28</v>
      </c>
      <c r="G11778">
        <v>73</v>
      </c>
      <c r="H11778" t="s">
        <v>29</v>
      </c>
      <c r="I11778" t="s">
        <v>55</v>
      </c>
      <c r="J11778" t="s">
        <v>24</v>
      </c>
      <c r="K11778" t="str">
        <f>VLOOKUP(H11778, [1]Products!B:E, 2, FALSE)</f>
        <v>Shortbread</v>
      </c>
      <c r="L11778" s="2">
        <f>VLOOKUP(H11778, [1]Products!B:D, 3, FALSE)</f>
        <v>10</v>
      </c>
      <c r="M11778" s="2">
        <f>Table1[[#This Row],[Quantity Purchased]] * Table1[[#This Row],[Unit Price]]</f>
        <v>3285</v>
      </c>
      <c r="N11778" s="2">
        <f>VLOOKUP(H11778, [1]Products!B:E, 4, FALSE)</f>
        <v>45</v>
      </c>
      <c r="O11778" t="str">
        <f>TEXT(Table1[[#This Row],[Transaction Date]], "yyyy-mm")</f>
        <v>2024-12</v>
      </c>
      <c r="P11778" s="1">
        <f ca="1">YEAR(TODAY()) - YEAR(Table1[[#This Row],[Buyer Date of Birth]])</f>
        <v>42</v>
      </c>
      <c r="Q11778" s="2">
        <f>Table1[[#This Row],[Total Revenue]] - Table1[[#This Row],[Total Cost]]</f>
        <v>3275</v>
      </c>
    </row>
    <row r="11779" spans="1:17" x14ac:dyDescent="0.25">
      <c r="A11779" s="1">
        <v>45649</v>
      </c>
      <c r="B11779" t="s">
        <v>1233</v>
      </c>
      <c r="C11779" t="s">
        <v>864</v>
      </c>
      <c r="D11779" t="s">
        <v>84</v>
      </c>
      <c r="E11779" s="1">
        <v>25458</v>
      </c>
      <c r="F11779" t="s">
        <v>28</v>
      </c>
      <c r="G11779">
        <v>72</v>
      </c>
      <c r="H11779" t="s">
        <v>22</v>
      </c>
      <c r="I11779" t="s">
        <v>36</v>
      </c>
      <c r="J11779" t="s">
        <v>37</v>
      </c>
      <c r="K11779" t="str">
        <f>VLOOKUP(H11779, [1]Products!B:E, 2, FALSE)</f>
        <v>Cinnamon Swirls</v>
      </c>
      <c r="L11779" s="2">
        <f>VLOOKUP(H11779, [1]Products!B:D, 3, FALSE)</f>
        <v>10</v>
      </c>
      <c r="M11779" s="2">
        <f>Table1[[#This Row],[Quantity Purchased]] * Table1[[#This Row],[Unit Price]]</f>
        <v>1008</v>
      </c>
      <c r="N11779" s="2">
        <f>VLOOKUP(H11779, [1]Products!B:E, 4, FALSE)</f>
        <v>14</v>
      </c>
      <c r="O11779" t="str">
        <f>TEXT(Table1[[#This Row],[Transaction Date]], "yyyy-mm")</f>
        <v>2024-12</v>
      </c>
      <c r="P11779" s="1">
        <f ca="1">YEAR(TODAY()) - YEAR(Table1[[#This Row],[Buyer Date of Birth]])</f>
        <v>56</v>
      </c>
      <c r="Q11779" s="2">
        <f>Table1[[#This Row],[Total Revenue]] - Table1[[#This Row],[Total Cost]]</f>
        <v>998</v>
      </c>
    </row>
    <row r="11780" spans="1:17" x14ac:dyDescent="0.25">
      <c r="A11780" s="1">
        <v>45632</v>
      </c>
      <c r="B11780" t="s">
        <v>1244</v>
      </c>
      <c r="C11780" t="s">
        <v>186</v>
      </c>
      <c r="D11780" t="s">
        <v>58</v>
      </c>
      <c r="E11780" s="1">
        <v>23260</v>
      </c>
      <c r="F11780" t="s">
        <v>28</v>
      </c>
      <c r="G11780">
        <v>132</v>
      </c>
      <c r="H11780" t="s">
        <v>41</v>
      </c>
      <c r="I11780" t="s">
        <v>30</v>
      </c>
      <c r="J11780" t="s">
        <v>24</v>
      </c>
      <c r="K11780" t="str">
        <f>VLOOKUP(H11780, [1]Products!B:E, 2, FALSE)</f>
        <v>Ginger Snaps</v>
      </c>
      <c r="L11780" s="2">
        <f>VLOOKUP(H11780, [1]Products!B:D, 3, FALSE)</f>
        <v>14</v>
      </c>
      <c r="M11780" s="2">
        <f>Table1[[#This Row],[Quantity Purchased]] * Table1[[#This Row],[Unit Price]]</f>
        <v>3696</v>
      </c>
      <c r="N11780" s="2">
        <f>VLOOKUP(H11780, [1]Products!B:E, 4, FALSE)</f>
        <v>28</v>
      </c>
      <c r="O11780" t="str">
        <f>TEXT(Table1[[#This Row],[Transaction Date]], "yyyy-mm")</f>
        <v>2024-12</v>
      </c>
      <c r="P11780" s="1">
        <f ca="1">YEAR(TODAY()) - YEAR(Table1[[#This Row],[Buyer Date of Birth]])</f>
        <v>62</v>
      </c>
      <c r="Q11780" s="2">
        <f>Table1[[#This Row],[Total Revenue]] - Table1[[#This Row],[Total Cost]]</f>
        <v>3682</v>
      </c>
    </row>
    <row r="11781" spans="1:17" x14ac:dyDescent="0.25">
      <c r="A11781" s="1">
        <v>45640</v>
      </c>
      <c r="B11781" t="s">
        <v>142</v>
      </c>
      <c r="C11781" t="s">
        <v>438</v>
      </c>
      <c r="D11781" t="s">
        <v>53</v>
      </c>
      <c r="E11781" s="1">
        <v>30579</v>
      </c>
      <c r="F11781" t="s">
        <v>40</v>
      </c>
      <c r="G11781">
        <v>117</v>
      </c>
      <c r="H11781" t="s">
        <v>29</v>
      </c>
      <c r="I11781" t="s">
        <v>59</v>
      </c>
      <c r="J11781" t="s">
        <v>31</v>
      </c>
      <c r="K11781" t="str">
        <f>VLOOKUP(H11781, [1]Products!B:E, 2, FALSE)</f>
        <v>Shortbread</v>
      </c>
      <c r="L11781" s="2">
        <f>VLOOKUP(H11781, [1]Products!B:D, 3, FALSE)</f>
        <v>10</v>
      </c>
      <c r="M11781" s="2">
        <f>Table1[[#This Row],[Quantity Purchased]] * Table1[[#This Row],[Unit Price]]</f>
        <v>5265</v>
      </c>
      <c r="N11781" s="2">
        <f>VLOOKUP(H11781, [1]Products!B:E, 4, FALSE)</f>
        <v>45</v>
      </c>
      <c r="O11781" t="str">
        <f>TEXT(Table1[[#This Row],[Transaction Date]], "yyyy-mm")</f>
        <v>2024-12</v>
      </c>
      <c r="P11781" s="1">
        <f ca="1">YEAR(TODAY()) - YEAR(Table1[[#This Row],[Buyer Date of Birth]])</f>
        <v>42</v>
      </c>
      <c r="Q11781" s="2">
        <f>Table1[[#This Row],[Total Revenue]] - Table1[[#This Row],[Total Cost]]</f>
        <v>5255</v>
      </c>
    </row>
    <row r="11782" spans="1:17" x14ac:dyDescent="0.25">
      <c r="A11782" s="1">
        <v>45630</v>
      </c>
      <c r="B11782" t="s">
        <v>939</v>
      </c>
      <c r="C11782" t="s">
        <v>98</v>
      </c>
      <c r="D11782" t="s">
        <v>84</v>
      </c>
      <c r="E11782" s="1">
        <v>19754</v>
      </c>
      <c r="F11782" t="s">
        <v>21</v>
      </c>
      <c r="G11782">
        <v>344</v>
      </c>
      <c r="H11782" t="s">
        <v>29</v>
      </c>
      <c r="I11782" t="s">
        <v>46</v>
      </c>
      <c r="J11782" t="s">
        <v>24</v>
      </c>
      <c r="K11782" t="str">
        <f>VLOOKUP(H11782, [1]Products!B:E, 2, FALSE)</f>
        <v>Shortbread</v>
      </c>
      <c r="L11782" s="2">
        <f>VLOOKUP(H11782, [1]Products!B:D, 3, FALSE)</f>
        <v>10</v>
      </c>
      <c r="M11782" s="2">
        <f>Table1[[#This Row],[Quantity Purchased]] * Table1[[#This Row],[Unit Price]]</f>
        <v>15480</v>
      </c>
      <c r="N11782" s="2">
        <f>VLOOKUP(H11782, [1]Products!B:E, 4, FALSE)</f>
        <v>45</v>
      </c>
      <c r="O11782" t="str">
        <f>TEXT(Table1[[#This Row],[Transaction Date]], "yyyy-mm")</f>
        <v>2024-12</v>
      </c>
      <c r="P11782" s="1">
        <f ca="1">YEAR(TODAY()) - YEAR(Table1[[#This Row],[Buyer Date of Birth]])</f>
        <v>71</v>
      </c>
      <c r="Q11782" s="2">
        <f>Table1[[#This Row],[Total Revenue]] - Table1[[#This Row],[Total Cost]]</f>
        <v>15470</v>
      </c>
    </row>
    <row r="11783" spans="1:17" x14ac:dyDescent="0.25">
      <c r="A11783" s="1">
        <v>45657</v>
      </c>
      <c r="B11783" t="s">
        <v>375</v>
      </c>
      <c r="C11783" t="s">
        <v>232</v>
      </c>
      <c r="D11783" t="s">
        <v>84</v>
      </c>
      <c r="E11783" s="1">
        <v>37296</v>
      </c>
      <c r="F11783" t="s">
        <v>40</v>
      </c>
      <c r="G11783">
        <v>42</v>
      </c>
      <c r="H11783" t="s">
        <v>66</v>
      </c>
      <c r="I11783" t="s">
        <v>55</v>
      </c>
      <c r="J11783" t="s">
        <v>37</v>
      </c>
      <c r="K11783" t="str">
        <f>VLOOKUP(H11783, [1]Products!B:E, 2, FALSE)</f>
        <v>Oatmeal Cookies</v>
      </c>
      <c r="L11783" s="2">
        <f>VLOOKUP(H11783, [1]Products!B:D, 3, FALSE)</f>
        <v>19</v>
      </c>
      <c r="M11783" s="2">
        <f>Table1[[#This Row],[Quantity Purchased]] * Table1[[#This Row],[Unit Price]]</f>
        <v>966</v>
      </c>
      <c r="N11783" s="2">
        <f>VLOOKUP(H11783, [1]Products!B:E, 4, FALSE)</f>
        <v>23</v>
      </c>
      <c r="O11783" t="str">
        <f>TEXT(Table1[[#This Row],[Transaction Date]], "yyyy-mm")</f>
        <v>2024-12</v>
      </c>
      <c r="P11783" s="1">
        <f ca="1">YEAR(TODAY()) - YEAR(Table1[[#This Row],[Buyer Date of Birth]])</f>
        <v>23</v>
      </c>
      <c r="Q11783" s="2">
        <f>Table1[[#This Row],[Total Revenue]] - Table1[[#This Row],[Total Cost]]</f>
        <v>947</v>
      </c>
    </row>
    <row r="11784" spans="1:17" x14ac:dyDescent="0.25">
      <c r="A11784" s="1">
        <v>45627</v>
      </c>
      <c r="B11784" t="s">
        <v>123</v>
      </c>
      <c r="C11784" t="s">
        <v>18</v>
      </c>
      <c r="D11784" t="s">
        <v>78</v>
      </c>
      <c r="E11784" s="1">
        <v>32843</v>
      </c>
      <c r="F11784" t="s">
        <v>40</v>
      </c>
      <c r="G11784">
        <v>180</v>
      </c>
      <c r="H11784" t="s">
        <v>49</v>
      </c>
      <c r="I11784" t="s">
        <v>23</v>
      </c>
      <c r="J11784" t="s">
        <v>31</v>
      </c>
      <c r="K11784" t="str">
        <f>VLOOKUP(H11784, [1]Products!B:E, 2, FALSE)</f>
        <v>Butter Crunch</v>
      </c>
      <c r="L11784" s="2">
        <f>VLOOKUP(H11784, [1]Products!B:D, 3, FALSE)</f>
        <v>10</v>
      </c>
      <c r="M11784" s="2">
        <f>Table1[[#This Row],[Quantity Purchased]] * Table1[[#This Row],[Unit Price]]</f>
        <v>1980</v>
      </c>
      <c r="N11784" s="2">
        <f>VLOOKUP(H11784, [1]Products!B:E, 4, FALSE)</f>
        <v>11</v>
      </c>
      <c r="O11784" t="str">
        <f>TEXT(Table1[[#This Row],[Transaction Date]], "yyyy-mm")</f>
        <v>2024-12</v>
      </c>
      <c r="P11784" s="1">
        <f ca="1">YEAR(TODAY()) - YEAR(Table1[[#This Row],[Buyer Date of Birth]])</f>
        <v>36</v>
      </c>
      <c r="Q11784" s="2">
        <f>Table1[[#This Row],[Total Revenue]] - Table1[[#This Row],[Total Cost]]</f>
        <v>1970</v>
      </c>
    </row>
    <row r="11785" spans="1:17" x14ac:dyDescent="0.25">
      <c r="A11785" s="1">
        <v>45629</v>
      </c>
      <c r="B11785" t="s">
        <v>400</v>
      </c>
      <c r="C11785" t="s">
        <v>973</v>
      </c>
      <c r="D11785" t="s">
        <v>58</v>
      </c>
      <c r="E11785" s="1">
        <v>24204</v>
      </c>
      <c r="F11785" t="s">
        <v>28</v>
      </c>
      <c r="G11785">
        <v>104</v>
      </c>
      <c r="H11785" t="s">
        <v>41</v>
      </c>
      <c r="I11785" t="s">
        <v>50</v>
      </c>
      <c r="J11785" t="s">
        <v>31</v>
      </c>
      <c r="K11785" t="str">
        <f>VLOOKUP(H11785, [1]Products!B:E, 2, FALSE)</f>
        <v>Ginger Snaps</v>
      </c>
      <c r="L11785" s="2">
        <f>VLOOKUP(H11785, [1]Products!B:D, 3, FALSE)</f>
        <v>14</v>
      </c>
      <c r="M11785" s="2">
        <f>Table1[[#This Row],[Quantity Purchased]] * Table1[[#This Row],[Unit Price]]</f>
        <v>2912</v>
      </c>
      <c r="N11785" s="2">
        <f>VLOOKUP(H11785, [1]Products!B:E, 4, FALSE)</f>
        <v>28</v>
      </c>
      <c r="O11785" t="str">
        <f>TEXT(Table1[[#This Row],[Transaction Date]], "yyyy-mm")</f>
        <v>2024-12</v>
      </c>
      <c r="P11785" s="1">
        <f ca="1">YEAR(TODAY()) - YEAR(Table1[[#This Row],[Buyer Date of Birth]])</f>
        <v>59</v>
      </c>
      <c r="Q11785" s="2">
        <f>Table1[[#This Row],[Total Revenue]] - Table1[[#This Row],[Total Cost]]</f>
        <v>2898</v>
      </c>
    </row>
    <row r="11786" spans="1:17" x14ac:dyDescent="0.25">
      <c r="A11786" s="1">
        <v>45643</v>
      </c>
      <c r="B11786" t="s">
        <v>924</v>
      </c>
      <c r="C11786" t="s">
        <v>933</v>
      </c>
      <c r="D11786" t="s">
        <v>20</v>
      </c>
      <c r="E11786" s="1">
        <v>20985</v>
      </c>
      <c r="F11786" t="s">
        <v>28</v>
      </c>
      <c r="G11786">
        <v>384</v>
      </c>
      <c r="H11786" t="s">
        <v>66</v>
      </c>
      <c r="I11786" t="s">
        <v>59</v>
      </c>
      <c r="J11786" t="s">
        <v>37</v>
      </c>
      <c r="K11786" t="str">
        <f>VLOOKUP(H11786, [1]Products!B:E, 2, FALSE)</f>
        <v>Oatmeal Cookies</v>
      </c>
      <c r="L11786" s="2">
        <f>VLOOKUP(H11786, [1]Products!B:D, 3, FALSE)</f>
        <v>19</v>
      </c>
      <c r="M11786" s="2">
        <f>Table1[[#This Row],[Quantity Purchased]] * Table1[[#This Row],[Unit Price]]</f>
        <v>8832</v>
      </c>
      <c r="N11786" s="2">
        <f>VLOOKUP(H11786, [1]Products!B:E, 4, FALSE)</f>
        <v>23</v>
      </c>
      <c r="O11786" t="str">
        <f>TEXT(Table1[[#This Row],[Transaction Date]], "yyyy-mm")</f>
        <v>2024-12</v>
      </c>
      <c r="P11786" s="1">
        <f ca="1">YEAR(TODAY()) - YEAR(Table1[[#This Row],[Buyer Date of Birth]])</f>
        <v>68</v>
      </c>
      <c r="Q11786" s="2">
        <f>Table1[[#This Row],[Total Revenue]] - Table1[[#This Row],[Total Cost]]</f>
        <v>8813</v>
      </c>
    </row>
    <row r="11787" spans="1:17" x14ac:dyDescent="0.25">
      <c r="A11787" s="1">
        <v>45632</v>
      </c>
      <c r="B11787" t="s">
        <v>131</v>
      </c>
      <c r="C11787" t="s">
        <v>328</v>
      </c>
      <c r="D11787" t="s">
        <v>84</v>
      </c>
      <c r="E11787" s="1">
        <v>25042</v>
      </c>
      <c r="F11787" t="s">
        <v>40</v>
      </c>
      <c r="G11787">
        <v>159</v>
      </c>
      <c r="H11787" t="s">
        <v>72</v>
      </c>
      <c r="I11787" t="s">
        <v>36</v>
      </c>
      <c r="J11787" t="s">
        <v>37</v>
      </c>
      <c r="K11787" t="str">
        <f>VLOOKUP(H11787, [1]Products!B:E, 2, FALSE)</f>
        <v>Choco Delight</v>
      </c>
      <c r="L11787" s="2">
        <f>VLOOKUP(H11787, [1]Products!B:D, 3, FALSE)</f>
        <v>3</v>
      </c>
      <c r="M11787" s="2">
        <f>Table1[[#This Row],[Quantity Purchased]] * Table1[[#This Row],[Unit Price]]</f>
        <v>795</v>
      </c>
      <c r="N11787" s="2">
        <f>VLOOKUP(H11787, [1]Products!B:E, 4, FALSE)</f>
        <v>5</v>
      </c>
      <c r="O11787" t="str">
        <f>TEXT(Table1[[#This Row],[Transaction Date]], "yyyy-mm")</f>
        <v>2024-12</v>
      </c>
      <c r="P11787" s="1">
        <f ca="1">YEAR(TODAY()) - YEAR(Table1[[#This Row],[Buyer Date of Birth]])</f>
        <v>57</v>
      </c>
      <c r="Q11787" s="2">
        <f>Table1[[#This Row],[Total Revenue]] - Table1[[#This Row],[Total Cost]]</f>
        <v>792</v>
      </c>
    </row>
    <row r="11788" spans="1:17" x14ac:dyDescent="0.25">
      <c r="A11788" s="1">
        <v>45648</v>
      </c>
      <c r="B11788" t="s">
        <v>317</v>
      </c>
      <c r="C11788" t="s">
        <v>528</v>
      </c>
      <c r="D11788" t="s">
        <v>34</v>
      </c>
      <c r="E11788" s="1">
        <v>25315</v>
      </c>
      <c r="F11788" t="s">
        <v>75</v>
      </c>
      <c r="G11788">
        <v>162</v>
      </c>
      <c r="H11788" t="s">
        <v>72</v>
      </c>
      <c r="I11788" t="s">
        <v>59</v>
      </c>
      <c r="J11788" t="s">
        <v>24</v>
      </c>
      <c r="K11788" t="str">
        <f>VLOOKUP(H11788, [1]Products!B:E, 2, FALSE)</f>
        <v>Choco Delight</v>
      </c>
      <c r="L11788" s="2">
        <f>VLOOKUP(H11788, [1]Products!B:D, 3, FALSE)</f>
        <v>3</v>
      </c>
      <c r="M11788" s="2">
        <f>Table1[[#This Row],[Quantity Purchased]] * Table1[[#This Row],[Unit Price]]</f>
        <v>810</v>
      </c>
      <c r="N11788" s="2">
        <f>VLOOKUP(H11788, [1]Products!B:E, 4, FALSE)</f>
        <v>5</v>
      </c>
      <c r="O11788" t="str">
        <f>TEXT(Table1[[#This Row],[Transaction Date]], "yyyy-mm")</f>
        <v>2024-12</v>
      </c>
      <c r="P11788" s="1">
        <f ca="1">YEAR(TODAY()) - YEAR(Table1[[#This Row],[Buyer Date of Birth]])</f>
        <v>56</v>
      </c>
      <c r="Q11788" s="2">
        <f>Table1[[#This Row],[Total Revenue]] - Table1[[#This Row],[Total Cost]]</f>
        <v>807</v>
      </c>
    </row>
    <row r="11789" spans="1:17" x14ac:dyDescent="0.25">
      <c r="A11789" s="1">
        <v>45656</v>
      </c>
      <c r="B11789" t="s">
        <v>313</v>
      </c>
      <c r="C11789" t="s">
        <v>1062</v>
      </c>
      <c r="D11789" t="s">
        <v>84</v>
      </c>
      <c r="E11789" s="1">
        <v>32722</v>
      </c>
      <c r="F11789" t="s">
        <v>28</v>
      </c>
      <c r="G11789">
        <v>454</v>
      </c>
      <c r="H11789" t="s">
        <v>49</v>
      </c>
      <c r="I11789" t="s">
        <v>23</v>
      </c>
      <c r="J11789" t="s">
        <v>24</v>
      </c>
      <c r="K11789" t="str">
        <f>VLOOKUP(H11789, [1]Products!B:E, 2, FALSE)</f>
        <v>Butter Crunch</v>
      </c>
      <c r="L11789" s="2">
        <f>VLOOKUP(H11789, [1]Products!B:D, 3, FALSE)</f>
        <v>10</v>
      </c>
      <c r="M11789" s="2">
        <f>Table1[[#This Row],[Quantity Purchased]] * Table1[[#This Row],[Unit Price]]</f>
        <v>4994</v>
      </c>
      <c r="N11789" s="2">
        <f>VLOOKUP(H11789, [1]Products!B:E, 4, FALSE)</f>
        <v>11</v>
      </c>
      <c r="O11789" t="str">
        <f>TEXT(Table1[[#This Row],[Transaction Date]], "yyyy-mm")</f>
        <v>2024-12</v>
      </c>
      <c r="P11789" s="1">
        <f ca="1">YEAR(TODAY()) - YEAR(Table1[[#This Row],[Buyer Date of Birth]])</f>
        <v>36</v>
      </c>
      <c r="Q11789" s="2">
        <f>Table1[[#This Row],[Total Revenue]] - Table1[[#This Row],[Total Cost]]</f>
        <v>4984</v>
      </c>
    </row>
    <row r="11790" spans="1:17" x14ac:dyDescent="0.25">
      <c r="A11790" s="1">
        <v>45635</v>
      </c>
      <c r="B11790" t="s">
        <v>121</v>
      </c>
      <c r="C11790" t="s">
        <v>1142</v>
      </c>
      <c r="D11790" t="s">
        <v>84</v>
      </c>
      <c r="E11790" s="1">
        <v>25447</v>
      </c>
      <c r="F11790" t="s">
        <v>28</v>
      </c>
      <c r="G11790">
        <v>226</v>
      </c>
      <c r="H11790" t="s">
        <v>72</v>
      </c>
      <c r="I11790" t="s">
        <v>30</v>
      </c>
      <c r="J11790" t="s">
        <v>31</v>
      </c>
      <c r="K11790" t="str">
        <f>VLOOKUP(H11790, [1]Products!B:E, 2, FALSE)</f>
        <v>Choco Delight</v>
      </c>
      <c r="L11790" s="2">
        <f>VLOOKUP(H11790, [1]Products!B:D, 3, FALSE)</f>
        <v>3</v>
      </c>
      <c r="M11790" s="2">
        <f>Table1[[#This Row],[Quantity Purchased]] * Table1[[#This Row],[Unit Price]]</f>
        <v>1130</v>
      </c>
      <c r="N11790" s="2">
        <f>VLOOKUP(H11790, [1]Products!B:E, 4, FALSE)</f>
        <v>5</v>
      </c>
      <c r="O11790" t="str">
        <f>TEXT(Table1[[#This Row],[Transaction Date]], "yyyy-mm")</f>
        <v>2024-12</v>
      </c>
      <c r="P11790" s="1">
        <f ca="1">YEAR(TODAY()) - YEAR(Table1[[#This Row],[Buyer Date of Birth]])</f>
        <v>56</v>
      </c>
      <c r="Q11790" s="2">
        <f>Table1[[#This Row],[Total Revenue]] - Table1[[#This Row],[Total Cost]]</f>
        <v>1127</v>
      </c>
    </row>
    <row r="11791" spans="1:17" x14ac:dyDescent="0.25">
      <c r="A11791" s="1">
        <v>45654</v>
      </c>
      <c r="B11791" t="s">
        <v>420</v>
      </c>
      <c r="C11791" t="s">
        <v>805</v>
      </c>
      <c r="D11791" t="s">
        <v>34</v>
      </c>
      <c r="E11791" s="1">
        <v>24255</v>
      </c>
      <c r="F11791" t="s">
        <v>28</v>
      </c>
      <c r="G11791">
        <v>315</v>
      </c>
      <c r="H11791" t="s">
        <v>49</v>
      </c>
      <c r="I11791" t="s">
        <v>59</v>
      </c>
      <c r="J11791" t="s">
        <v>24</v>
      </c>
      <c r="K11791" t="str">
        <f>VLOOKUP(H11791, [1]Products!B:E, 2, FALSE)</f>
        <v>Butter Crunch</v>
      </c>
      <c r="L11791" s="2">
        <f>VLOOKUP(H11791, [1]Products!B:D, 3, FALSE)</f>
        <v>10</v>
      </c>
      <c r="M11791" s="2">
        <f>Table1[[#This Row],[Quantity Purchased]] * Table1[[#This Row],[Unit Price]]</f>
        <v>3465</v>
      </c>
      <c r="N11791" s="2">
        <f>VLOOKUP(H11791, [1]Products!B:E, 4, FALSE)</f>
        <v>11</v>
      </c>
      <c r="O11791" t="str">
        <f>TEXT(Table1[[#This Row],[Transaction Date]], "yyyy-mm")</f>
        <v>2024-12</v>
      </c>
      <c r="P11791" s="1">
        <f ca="1">YEAR(TODAY()) - YEAR(Table1[[#This Row],[Buyer Date of Birth]])</f>
        <v>59</v>
      </c>
      <c r="Q11791" s="2">
        <f>Table1[[#This Row],[Total Revenue]] - Table1[[#This Row],[Total Cost]]</f>
        <v>3455</v>
      </c>
    </row>
    <row r="11792" spans="1:17" x14ac:dyDescent="0.25">
      <c r="A11792" s="1">
        <v>45648</v>
      </c>
      <c r="B11792" t="s">
        <v>562</v>
      </c>
      <c r="C11792" t="s">
        <v>122</v>
      </c>
      <c r="D11792" t="s">
        <v>58</v>
      </c>
      <c r="E11792" s="1">
        <v>32785</v>
      </c>
      <c r="F11792" t="s">
        <v>28</v>
      </c>
      <c r="G11792">
        <v>246</v>
      </c>
      <c r="H11792" t="s">
        <v>71</v>
      </c>
      <c r="I11792" t="s">
        <v>46</v>
      </c>
      <c r="J11792" t="s">
        <v>24</v>
      </c>
      <c r="K11792" t="str">
        <f>VLOOKUP(H11792, [1]Products!B:E, 2, FALSE)</f>
        <v>Peanut Butter Bites</v>
      </c>
      <c r="L11792" s="2">
        <f>VLOOKUP(H11792, [1]Products!B:D, 3, FALSE)</f>
        <v>5</v>
      </c>
      <c r="M11792" s="2">
        <f>Table1[[#This Row],[Quantity Purchased]] * Table1[[#This Row],[Unit Price]]</f>
        <v>1722</v>
      </c>
      <c r="N11792" s="2">
        <f>VLOOKUP(H11792, [1]Products!B:E, 4, FALSE)</f>
        <v>7</v>
      </c>
      <c r="O11792" t="str">
        <f>TEXT(Table1[[#This Row],[Transaction Date]], "yyyy-mm")</f>
        <v>2024-12</v>
      </c>
      <c r="P11792" s="1">
        <f ca="1">YEAR(TODAY()) - YEAR(Table1[[#This Row],[Buyer Date of Birth]])</f>
        <v>36</v>
      </c>
      <c r="Q11792" s="2">
        <f>Table1[[#This Row],[Total Revenue]] - Table1[[#This Row],[Total Cost]]</f>
        <v>1717</v>
      </c>
    </row>
    <row r="11793" spans="1:17" x14ac:dyDescent="0.25">
      <c r="A11793" s="1">
        <v>45648</v>
      </c>
      <c r="B11793" t="s">
        <v>1342</v>
      </c>
      <c r="C11793" t="s">
        <v>923</v>
      </c>
      <c r="D11793" t="s">
        <v>53</v>
      </c>
      <c r="E11793" s="1">
        <v>32699</v>
      </c>
      <c r="F11793" t="s">
        <v>21</v>
      </c>
      <c r="G11793">
        <v>272</v>
      </c>
      <c r="H11793" t="s">
        <v>49</v>
      </c>
      <c r="I11793" t="s">
        <v>30</v>
      </c>
      <c r="J11793" t="s">
        <v>37</v>
      </c>
      <c r="K11793" t="str">
        <f>VLOOKUP(H11793, [1]Products!B:E, 2, FALSE)</f>
        <v>Butter Crunch</v>
      </c>
      <c r="L11793" s="2">
        <f>VLOOKUP(H11793, [1]Products!B:D, 3, FALSE)</f>
        <v>10</v>
      </c>
      <c r="M11793" s="2">
        <f>Table1[[#This Row],[Quantity Purchased]] * Table1[[#This Row],[Unit Price]]</f>
        <v>2992</v>
      </c>
      <c r="N11793" s="2">
        <f>VLOOKUP(H11793, [1]Products!B:E, 4, FALSE)</f>
        <v>11</v>
      </c>
      <c r="O11793" t="str">
        <f>TEXT(Table1[[#This Row],[Transaction Date]], "yyyy-mm")</f>
        <v>2024-12</v>
      </c>
      <c r="P11793" s="1">
        <f ca="1">YEAR(TODAY()) - YEAR(Table1[[#This Row],[Buyer Date of Birth]])</f>
        <v>36</v>
      </c>
      <c r="Q11793" s="2">
        <f>Table1[[#This Row],[Total Revenue]] - Table1[[#This Row],[Total Cost]]</f>
        <v>2982</v>
      </c>
    </row>
    <row r="11794" spans="1:17" x14ac:dyDescent="0.25">
      <c r="A11794" s="1">
        <v>45633</v>
      </c>
      <c r="B11794" t="s">
        <v>313</v>
      </c>
      <c r="C11794" t="s">
        <v>93</v>
      </c>
      <c r="D11794" t="s">
        <v>89</v>
      </c>
      <c r="E11794" s="1">
        <v>32079</v>
      </c>
      <c r="F11794" t="s">
        <v>21</v>
      </c>
      <c r="G11794">
        <v>52</v>
      </c>
      <c r="H11794" t="s">
        <v>41</v>
      </c>
      <c r="I11794" t="s">
        <v>46</v>
      </c>
      <c r="J11794" t="s">
        <v>24</v>
      </c>
      <c r="K11794" t="str">
        <f>VLOOKUP(H11794, [1]Products!B:E, 2, FALSE)</f>
        <v>Ginger Snaps</v>
      </c>
      <c r="L11794" s="2">
        <f>VLOOKUP(H11794, [1]Products!B:D, 3, FALSE)</f>
        <v>14</v>
      </c>
      <c r="M11794" s="2">
        <f>Table1[[#This Row],[Quantity Purchased]] * Table1[[#This Row],[Unit Price]]</f>
        <v>1456</v>
      </c>
      <c r="N11794" s="2">
        <f>VLOOKUP(H11794, [1]Products!B:E, 4, FALSE)</f>
        <v>28</v>
      </c>
      <c r="O11794" t="str">
        <f>TEXT(Table1[[#This Row],[Transaction Date]], "yyyy-mm")</f>
        <v>2024-12</v>
      </c>
      <c r="P11794" s="1">
        <f ca="1">YEAR(TODAY()) - YEAR(Table1[[#This Row],[Buyer Date of Birth]])</f>
        <v>38</v>
      </c>
      <c r="Q11794" s="2">
        <f>Table1[[#This Row],[Total Revenue]] - Table1[[#This Row],[Total Cost]]</f>
        <v>1442</v>
      </c>
    </row>
    <row r="11795" spans="1:17" x14ac:dyDescent="0.25">
      <c r="A11795" s="1">
        <v>45649</v>
      </c>
      <c r="B11795" t="s">
        <v>749</v>
      </c>
      <c r="C11795" t="s">
        <v>467</v>
      </c>
      <c r="D11795" t="s">
        <v>45</v>
      </c>
      <c r="E11795" s="1">
        <v>30439</v>
      </c>
      <c r="F11795" t="s">
        <v>28</v>
      </c>
      <c r="G11795">
        <v>309</v>
      </c>
      <c r="H11795" t="s">
        <v>35</v>
      </c>
      <c r="I11795" t="s">
        <v>55</v>
      </c>
      <c r="J11795" t="s">
        <v>37</v>
      </c>
      <c r="K11795" t="str">
        <f>VLOOKUP(H11795, [1]Products!B:E, 2, FALSE)</f>
        <v>Caramel Biscuits</v>
      </c>
      <c r="L11795" s="2">
        <f>VLOOKUP(H11795, [1]Products!B:D, 3, FALSE)</f>
        <v>18</v>
      </c>
      <c r="M11795" s="2">
        <f>Table1[[#This Row],[Quantity Purchased]] * Table1[[#This Row],[Unit Price]]</f>
        <v>6798</v>
      </c>
      <c r="N11795" s="2">
        <f>VLOOKUP(H11795, [1]Products!B:E, 4, FALSE)</f>
        <v>22</v>
      </c>
      <c r="O11795" t="str">
        <f>TEXT(Table1[[#This Row],[Transaction Date]], "yyyy-mm")</f>
        <v>2024-12</v>
      </c>
      <c r="P11795" s="1">
        <f ca="1">YEAR(TODAY()) - YEAR(Table1[[#This Row],[Buyer Date of Birth]])</f>
        <v>42</v>
      </c>
      <c r="Q11795" s="2">
        <f>Table1[[#This Row],[Total Revenue]] - Table1[[#This Row],[Total Cost]]</f>
        <v>6780</v>
      </c>
    </row>
    <row r="11796" spans="1:17" x14ac:dyDescent="0.25">
      <c r="A11796" s="1">
        <v>45635</v>
      </c>
      <c r="B11796" t="s">
        <v>123</v>
      </c>
      <c r="C11796" t="s">
        <v>574</v>
      </c>
      <c r="D11796" t="s">
        <v>20</v>
      </c>
      <c r="E11796" s="1">
        <v>20538</v>
      </c>
      <c r="F11796" t="s">
        <v>21</v>
      </c>
      <c r="G11796">
        <v>428</v>
      </c>
      <c r="H11796" t="s">
        <v>72</v>
      </c>
      <c r="I11796" t="s">
        <v>30</v>
      </c>
      <c r="J11796" t="s">
        <v>31</v>
      </c>
      <c r="K11796" t="str">
        <f>VLOOKUP(H11796, [1]Products!B:E, 2, FALSE)</f>
        <v>Choco Delight</v>
      </c>
      <c r="L11796" s="2">
        <f>VLOOKUP(H11796, [1]Products!B:D, 3, FALSE)</f>
        <v>3</v>
      </c>
      <c r="M11796" s="2">
        <f>Table1[[#This Row],[Quantity Purchased]] * Table1[[#This Row],[Unit Price]]</f>
        <v>2140</v>
      </c>
      <c r="N11796" s="2">
        <f>VLOOKUP(H11796, [1]Products!B:E, 4, FALSE)</f>
        <v>5</v>
      </c>
      <c r="O11796" t="str">
        <f>TEXT(Table1[[#This Row],[Transaction Date]], "yyyy-mm")</f>
        <v>2024-12</v>
      </c>
      <c r="P11796" s="1">
        <f ca="1">YEAR(TODAY()) - YEAR(Table1[[#This Row],[Buyer Date of Birth]])</f>
        <v>69</v>
      </c>
      <c r="Q11796" s="2">
        <f>Table1[[#This Row],[Total Revenue]] - Table1[[#This Row],[Total Cost]]</f>
        <v>2137</v>
      </c>
    </row>
    <row r="11797" spans="1:17" x14ac:dyDescent="0.25">
      <c r="A11797" s="1">
        <v>45642</v>
      </c>
      <c r="B11797" t="s">
        <v>573</v>
      </c>
      <c r="C11797" t="s">
        <v>295</v>
      </c>
      <c r="D11797" t="s">
        <v>78</v>
      </c>
      <c r="E11797" s="1">
        <v>32282</v>
      </c>
      <c r="F11797" t="s">
        <v>28</v>
      </c>
      <c r="G11797">
        <v>158</v>
      </c>
      <c r="H11797" t="s">
        <v>35</v>
      </c>
      <c r="I11797" t="s">
        <v>30</v>
      </c>
      <c r="J11797" t="s">
        <v>31</v>
      </c>
      <c r="K11797" t="str">
        <f>VLOOKUP(H11797, [1]Products!B:E, 2, FALSE)</f>
        <v>Caramel Biscuits</v>
      </c>
      <c r="L11797" s="2">
        <f>VLOOKUP(H11797, [1]Products!B:D, 3, FALSE)</f>
        <v>18</v>
      </c>
      <c r="M11797" s="2">
        <f>Table1[[#This Row],[Quantity Purchased]] * Table1[[#This Row],[Unit Price]]</f>
        <v>3476</v>
      </c>
      <c r="N11797" s="2">
        <f>VLOOKUP(H11797, [1]Products!B:E, 4, FALSE)</f>
        <v>22</v>
      </c>
      <c r="O11797" t="str">
        <f>TEXT(Table1[[#This Row],[Transaction Date]], "yyyy-mm")</f>
        <v>2024-12</v>
      </c>
      <c r="P11797" s="1">
        <f ca="1">YEAR(TODAY()) - YEAR(Table1[[#This Row],[Buyer Date of Birth]])</f>
        <v>37</v>
      </c>
      <c r="Q11797" s="2">
        <f>Table1[[#This Row],[Total Revenue]] - Table1[[#This Row],[Total Cost]]</f>
        <v>3458</v>
      </c>
    </row>
    <row r="11798" spans="1:17" x14ac:dyDescent="0.25">
      <c r="A11798" s="1">
        <v>45644</v>
      </c>
      <c r="B11798" t="s">
        <v>565</v>
      </c>
      <c r="C11798" t="s">
        <v>512</v>
      </c>
      <c r="D11798" t="s">
        <v>58</v>
      </c>
      <c r="E11798" s="1">
        <v>19058</v>
      </c>
      <c r="F11798" t="s">
        <v>40</v>
      </c>
      <c r="G11798">
        <v>463</v>
      </c>
      <c r="H11798" t="s">
        <v>54</v>
      </c>
      <c r="I11798" t="s">
        <v>55</v>
      </c>
      <c r="J11798" t="s">
        <v>37</v>
      </c>
      <c r="K11798" t="str">
        <f>VLOOKUP(H11798, [1]Products!B:E, 2, FALSE)</f>
        <v>Lemon Crisps</v>
      </c>
      <c r="L11798" s="2">
        <f>VLOOKUP(H11798, [1]Products!B:D, 3, FALSE)</f>
        <v>7</v>
      </c>
      <c r="M11798" s="2">
        <f>Table1[[#This Row],[Quantity Purchased]] * Table1[[#This Row],[Unit Price]]</f>
        <v>4167</v>
      </c>
      <c r="N11798" s="2">
        <f>VLOOKUP(H11798, [1]Products!B:E, 4, FALSE)</f>
        <v>9</v>
      </c>
      <c r="O11798" t="str">
        <f>TEXT(Table1[[#This Row],[Transaction Date]], "yyyy-mm")</f>
        <v>2024-12</v>
      </c>
      <c r="P11798" s="1">
        <f ca="1">YEAR(TODAY()) - YEAR(Table1[[#This Row],[Buyer Date of Birth]])</f>
        <v>73</v>
      </c>
      <c r="Q11798" s="2">
        <f>Table1[[#This Row],[Total Revenue]] - Table1[[#This Row],[Total Cost]]</f>
        <v>4160</v>
      </c>
    </row>
    <row r="11799" spans="1:17" x14ac:dyDescent="0.25">
      <c r="A11799" s="1">
        <v>45646</v>
      </c>
      <c r="B11799" t="s">
        <v>98</v>
      </c>
      <c r="C11799" t="s">
        <v>513</v>
      </c>
      <c r="D11799" t="s">
        <v>53</v>
      </c>
      <c r="E11799" s="1">
        <v>38396</v>
      </c>
      <c r="F11799" t="s">
        <v>75</v>
      </c>
      <c r="G11799">
        <v>184</v>
      </c>
      <c r="H11799" t="s">
        <v>29</v>
      </c>
      <c r="I11799" t="s">
        <v>30</v>
      </c>
      <c r="J11799" t="s">
        <v>37</v>
      </c>
      <c r="K11799" t="str">
        <f>VLOOKUP(H11799, [1]Products!B:E, 2, FALSE)</f>
        <v>Shortbread</v>
      </c>
      <c r="L11799" s="2">
        <f>VLOOKUP(H11799, [1]Products!B:D, 3, FALSE)</f>
        <v>10</v>
      </c>
      <c r="M11799" s="2">
        <f>Table1[[#This Row],[Quantity Purchased]] * Table1[[#This Row],[Unit Price]]</f>
        <v>8280</v>
      </c>
      <c r="N11799" s="2">
        <f>VLOOKUP(H11799, [1]Products!B:E, 4, FALSE)</f>
        <v>45</v>
      </c>
      <c r="O11799" t="str">
        <f>TEXT(Table1[[#This Row],[Transaction Date]], "yyyy-mm")</f>
        <v>2024-12</v>
      </c>
      <c r="P11799" s="1">
        <f ca="1">YEAR(TODAY()) - YEAR(Table1[[#This Row],[Buyer Date of Birth]])</f>
        <v>20</v>
      </c>
      <c r="Q11799" s="2">
        <f>Table1[[#This Row],[Total Revenue]] - Table1[[#This Row],[Total Cost]]</f>
        <v>8270</v>
      </c>
    </row>
    <row r="11800" spans="1:17" x14ac:dyDescent="0.25">
      <c r="A11800" s="1">
        <v>45627</v>
      </c>
      <c r="B11800" t="s">
        <v>1176</v>
      </c>
      <c r="C11800" t="s">
        <v>659</v>
      </c>
      <c r="D11800" t="s">
        <v>34</v>
      </c>
      <c r="E11800" s="1">
        <v>21775</v>
      </c>
      <c r="F11800" t="s">
        <v>21</v>
      </c>
      <c r="G11800">
        <v>25</v>
      </c>
      <c r="H11800" t="s">
        <v>72</v>
      </c>
      <c r="I11800" t="s">
        <v>59</v>
      </c>
      <c r="J11800" t="s">
        <v>24</v>
      </c>
      <c r="K11800" t="str">
        <f>VLOOKUP(H11800, [1]Products!B:E, 2, FALSE)</f>
        <v>Choco Delight</v>
      </c>
      <c r="L11800" s="2">
        <f>VLOOKUP(H11800, [1]Products!B:D, 3, FALSE)</f>
        <v>3</v>
      </c>
      <c r="M11800" s="2">
        <f>Table1[[#This Row],[Quantity Purchased]] * Table1[[#This Row],[Unit Price]]</f>
        <v>125</v>
      </c>
      <c r="N11800" s="2">
        <f>VLOOKUP(H11800, [1]Products!B:E, 4, FALSE)</f>
        <v>5</v>
      </c>
      <c r="O11800" t="str">
        <f>TEXT(Table1[[#This Row],[Transaction Date]], "yyyy-mm")</f>
        <v>2024-12</v>
      </c>
      <c r="P11800" s="1">
        <f ca="1">YEAR(TODAY()) - YEAR(Table1[[#This Row],[Buyer Date of Birth]])</f>
        <v>66</v>
      </c>
      <c r="Q11800" s="2">
        <f>Table1[[#This Row],[Total Revenue]] - Table1[[#This Row],[Total Cost]]</f>
        <v>122</v>
      </c>
    </row>
    <row r="11801" spans="1:17" x14ac:dyDescent="0.25">
      <c r="A11801" s="1">
        <v>45628</v>
      </c>
      <c r="B11801" t="s">
        <v>278</v>
      </c>
      <c r="C11801" t="s">
        <v>403</v>
      </c>
      <c r="D11801" t="s">
        <v>58</v>
      </c>
      <c r="E11801" s="1">
        <v>28257</v>
      </c>
      <c r="F11801" t="s">
        <v>40</v>
      </c>
      <c r="G11801">
        <v>362</v>
      </c>
      <c r="H11801" t="s">
        <v>49</v>
      </c>
      <c r="I11801" t="s">
        <v>30</v>
      </c>
      <c r="J11801" t="s">
        <v>24</v>
      </c>
      <c r="K11801" t="str">
        <f>VLOOKUP(H11801, [1]Products!B:E, 2, FALSE)</f>
        <v>Butter Crunch</v>
      </c>
      <c r="L11801" s="2">
        <f>VLOOKUP(H11801, [1]Products!B:D, 3, FALSE)</f>
        <v>10</v>
      </c>
      <c r="M11801" s="2">
        <f>Table1[[#This Row],[Quantity Purchased]] * Table1[[#This Row],[Unit Price]]</f>
        <v>3982</v>
      </c>
      <c r="N11801" s="2">
        <f>VLOOKUP(H11801, [1]Products!B:E, 4, FALSE)</f>
        <v>11</v>
      </c>
      <c r="O11801" t="str">
        <f>TEXT(Table1[[#This Row],[Transaction Date]], "yyyy-mm")</f>
        <v>2024-12</v>
      </c>
      <c r="P11801" s="1">
        <f ca="1">YEAR(TODAY()) - YEAR(Table1[[#This Row],[Buyer Date of Birth]])</f>
        <v>48</v>
      </c>
      <c r="Q11801" s="2">
        <f>Table1[[#This Row],[Total Revenue]] - Table1[[#This Row],[Total Cost]]</f>
        <v>3972</v>
      </c>
    </row>
    <row r="11802" spans="1:17" x14ac:dyDescent="0.25">
      <c r="A11802" s="1">
        <v>45652</v>
      </c>
      <c r="B11802" t="s">
        <v>109</v>
      </c>
      <c r="C11802" t="s">
        <v>1478</v>
      </c>
      <c r="D11802" t="s">
        <v>89</v>
      </c>
      <c r="E11802" s="1">
        <v>32405</v>
      </c>
      <c r="F11802" t="s">
        <v>21</v>
      </c>
      <c r="G11802">
        <v>361</v>
      </c>
      <c r="H11802" t="s">
        <v>35</v>
      </c>
      <c r="I11802" t="s">
        <v>50</v>
      </c>
      <c r="J11802" t="s">
        <v>31</v>
      </c>
      <c r="K11802" t="str">
        <f>VLOOKUP(H11802, [1]Products!B:E, 2, FALSE)</f>
        <v>Caramel Biscuits</v>
      </c>
      <c r="L11802" s="2">
        <f>VLOOKUP(H11802, [1]Products!B:D, 3, FALSE)</f>
        <v>18</v>
      </c>
      <c r="M11802" s="2">
        <f>Table1[[#This Row],[Quantity Purchased]] * Table1[[#This Row],[Unit Price]]</f>
        <v>7942</v>
      </c>
      <c r="N11802" s="2">
        <f>VLOOKUP(H11802, [1]Products!B:E, 4, FALSE)</f>
        <v>22</v>
      </c>
      <c r="O11802" t="str">
        <f>TEXT(Table1[[#This Row],[Transaction Date]], "yyyy-mm")</f>
        <v>2024-12</v>
      </c>
      <c r="P11802" s="1">
        <f ca="1">YEAR(TODAY()) - YEAR(Table1[[#This Row],[Buyer Date of Birth]])</f>
        <v>37</v>
      </c>
      <c r="Q11802" s="2">
        <f>Table1[[#This Row],[Total Revenue]] - Table1[[#This Row],[Total Cost]]</f>
        <v>7924</v>
      </c>
    </row>
    <row r="11803" spans="1:17" x14ac:dyDescent="0.25">
      <c r="A11803" s="1">
        <v>45653</v>
      </c>
      <c r="B11803" t="s">
        <v>803</v>
      </c>
      <c r="C11803" t="s">
        <v>733</v>
      </c>
      <c r="D11803" t="s">
        <v>78</v>
      </c>
      <c r="E11803" s="1">
        <v>16765</v>
      </c>
      <c r="F11803" t="s">
        <v>21</v>
      </c>
      <c r="G11803">
        <v>489</v>
      </c>
      <c r="H11803" t="s">
        <v>54</v>
      </c>
      <c r="I11803" t="s">
        <v>46</v>
      </c>
      <c r="J11803" t="s">
        <v>24</v>
      </c>
      <c r="K11803" t="str">
        <f>VLOOKUP(H11803, [1]Products!B:E, 2, FALSE)</f>
        <v>Lemon Crisps</v>
      </c>
      <c r="L11803" s="2">
        <f>VLOOKUP(H11803, [1]Products!B:D, 3, FALSE)</f>
        <v>7</v>
      </c>
      <c r="M11803" s="2">
        <f>Table1[[#This Row],[Quantity Purchased]] * Table1[[#This Row],[Unit Price]]</f>
        <v>4401</v>
      </c>
      <c r="N11803" s="2">
        <f>VLOOKUP(H11803, [1]Products!B:E, 4, FALSE)</f>
        <v>9</v>
      </c>
      <c r="O11803" t="str">
        <f>TEXT(Table1[[#This Row],[Transaction Date]], "yyyy-mm")</f>
        <v>2024-12</v>
      </c>
      <c r="P11803" s="1">
        <f ca="1">YEAR(TODAY()) - YEAR(Table1[[#This Row],[Buyer Date of Birth]])</f>
        <v>80</v>
      </c>
      <c r="Q11803" s="2">
        <f>Table1[[#This Row],[Total Revenue]] - Table1[[#This Row],[Total Cost]]</f>
        <v>4394</v>
      </c>
    </row>
    <row r="11804" spans="1:17" x14ac:dyDescent="0.25">
      <c r="A11804" s="1">
        <v>45653</v>
      </c>
      <c r="B11804" t="s">
        <v>400</v>
      </c>
      <c r="C11804" t="s">
        <v>518</v>
      </c>
      <c r="D11804" t="s">
        <v>62</v>
      </c>
      <c r="E11804" s="1">
        <v>35613</v>
      </c>
      <c r="F11804" t="s">
        <v>28</v>
      </c>
      <c r="G11804">
        <v>464</v>
      </c>
      <c r="H11804" t="s">
        <v>66</v>
      </c>
      <c r="I11804" t="s">
        <v>30</v>
      </c>
      <c r="J11804" t="s">
        <v>24</v>
      </c>
      <c r="K11804" t="str">
        <f>VLOOKUP(H11804, [1]Products!B:E, 2, FALSE)</f>
        <v>Oatmeal Cookies</v>
      </c>
      <c r="L11804" s="2">
        <f>VLOOKUP(H11804, [1]Products!B:D, 3, FALSE)</f>
        <v>19</v>
      </c>
      <c r="M11804" s="2">
        <f>Table1[[#This Row],[Quantity Purchased]] * Table1[[#This Row],[Unit Price]]</f>
        <v>10672</v>
      </c>
      <c r="N11804" s="2">
        <f>VLOOKUP(H11804, [1]Products!B:E, 4, FALSE)</f>
        <v>23</v>
      </c>
      <c r="O11804" t="str">
        <f>TEXT(Table1[[#This Row],[Transaction Date]], "yyyy-mm")</f>
        <v>2024-12</v>
      </c>
      <c r="P11804" s="1">
        <f ca="1">YEAR(TODAY()) - YEAR(Table1[[#This Row],[Buyer Date of Birth]])</f>
        <v>28</v>
      </c>
      <c r="Q11804" s="2">
        <f>Table1[[#This Row],[Total Revenue]] - Table1[[#This Row],[Total Cost]]</f>
        <v>10653</v>
      </c>
    </row>
    <row r="11805" spans="1:17" x14ac:dyDescent="0.25">
      <c r="A11805" s="1">
        <v>45628</v>
      </c>
      <c r="B11805" t="s">
        <v>573</v>
      </c>
      <c r="C11805" t="s">
        <v>842</v>
      </c>
      <c r="D11805" t="s">
        <v>45</v>
      </c>
      <c r="E11805" s="1">
        <v>32851</v>
      </c>
      <c r="F11805" t="s">
        <v>75</v>
      </c>
      <c r="G11805">
        <v>136</v>
      </c>
      <c r="H11805" t="s">
        <v>71</v>
      </c>
      <c r="I11805" t="s">
        <v>30</v>
      </c>
      <c r="J11805" t="s">
        <v>37</v>
      </c>
      <c r="K11805" t="str">
        <f>VLOOKUP(H11805, [1]Products!B:E, 2, FALSE)</f>
        <v>Peanut Butter Bites</v>
      </c>
      <c r="L11805" s="2">
        <f>VLOOKUP(H11805, [1]Products!B:D, 3, FALSE)</f>
        <v>5</v>
      </c>
      <c r="M11805" s="2">
        <f>Table1[[#This Row],[Quantity Purchased]] * Table1[[#This Row],[Unit Price]]</f>
        <v>952</v>
      </c>
      <c r="N11805" s="2">
        <f>VLOOKUP(H11805, [1]Products!B:E, 4, FALSE)</f>
        <v>7</v>
      </c>
      <c r="O11805" t="str">
        <f>TEXT(Table1[[#This Row],[Transaction Date]], "yyyy-mm")</f>
        <v>2024-12</v>
      </c>
      <c r="P11805" s="1">
        <f ca="1">YEAR(TODAY()) - YEAR(Table1[[#This Row],[Buyer Date of Birth]])</f>
        <v>36</v>
      </c>
      <c r="Q11805" s="2">
        <f>Table1[[#This Row],[Total Revenue]] - Table1[[#This Row],[Total Cost]]</f>
        <v>947</v>
      </c>
    </row>
    <row r="11806" spans="1:17" x14ac:dyDescent="0.25">
      <c r="A11806" s="1">
        <v>45638</v>
      </c>
      <c r="B11806" t="s">
        <v>114</v>
      </c>
      <c r="C11806" t="s">
        <v>252</v>
      </c>
      <c r="D11806" t="s">
        <v>62</v>
      </c>
      <c r="E11806" s="1">
        <v>32014</v>
      </c>
      <c r="F11806" t="s">
        <v>75</v>
      </c>
      <c r="G11806">
        <v>450</v>
      </c>
      <c r="H11806" t="s">
        <v>72</v>
      </c>
      <c r="I11806" t="s">
        <v>30</v>
      </c>
      <c r="J11806" t="s">
        <v>24</v>
      </c>
      <c r="K11806" t="str">
        <f>VLOOKUP(H11806, [1]Products!B:E, 2, FALSE)</f>
        <v>Choco Delight</v>
      </c>
      <c r="L11806" s="2">
        <f>VLOOKUP(H11806, [1]Products!B:D, 3, FALSE)</f>
        <v>3</v>
      </c>
      <c r="M11806" s="2">
        <f>Table1[[#This Row],[Quantity Purchased]] * Table1[[#This Row],[Unit Price]]</f>
        <v>2250</v>
      </c>
      <c r="N11806" s="2">
        <f>VLOOKUP(H11806, [1]Products!B:E, 4, FALSE)</f>
        <v>5</v>
      </c>
      <c r="O11806" t="str">
        <f>TEXT(Table1[[#This Row],[Transaction Date]], "yyyy-mm")</f>
        <v>2024-12</v>
      </c>
      <c r="P11806" s="1">
        <f ca="1">YEAR(TODAY()) - YEAR(Table1[[#This Row],[Buyer Date of Birth]])</f>
        <v>38</v>
      </c>
      <c r="Q11806" s="2">
        <f>Table1[[#This Row],[Total Revenue]] - Table1[[#This Row],[Total Cost]]</f>
        <v>2247</v>
      </c>
    </row>
    <row r="11807" spans="1:17" x14ac:dyDescent="0.25">
      <c r="A11807" s="1">
        <v>45637</v>
      </c>
      <c r="B11807" t="s">
        <v>113</v>
      </c>
      <c r="C11807" t="s">
        <v>448</v>
      </c>
      <c r="D11807" t="s">
        <v>20</v>
      </c>
      <c r="E11807" s="1">
        <v>22007</v>
      </c>
      <c r="F11807" t="s">
        <v>21</v>
      </c>
      <c r="G11807">
        <v>356</v>
      </c>
      <c r="H11807" t="s">
        <v>63</v>
      </c>
      <c r="I11807" t="s">
        <v>50</v>
      </c>
      <c r="J11807" t="s">
        <v>31</v>
      </c>
      <c r="K11807" t="str">
        <f>VLOOKUP(H11807, [1]Products!B:E, 2, FALSE)</f>
        <v>Vanilla Wafers</v>
      </c>
      <c r="L11807" s="2">
        <f>VLOOKUP(H11807, [1]Products!B:D, 3, FALSE)</f>
        <v>18</v>
      </c>
      <c r="M11807" s="2">
        <f>Table1[[#This Row],[Quantity Purchased]] * Table1[[#This Row],[Unit Price]]</f>
        <v>12816</v>
      </c>
      <c r="N11807" s="2">
        <f>VLOOKUP(H11807, [1]Products!B:E, 4, FALSE)</f>
        <v>36</v>
      </c>
      <c r="O11807" t="str">
        <f>TEXT(Table1[[#This Row],[Transaction Date]], "yyyy-mm")</f>
        <v>2024-12</v>
      </c>
      <c r="P11807" s="1">
        <f ca="1">YEAR(TODAY()) - YEAR(Table1[[#This Row],[Buyer Date of Birth]])</f>
        <v>65</v>
      </c>
      <c r="Q11807" s="2">
        <f>Table1[[#This Row],[Total Revenue]] - Table1[[#This Row],[Total Cost]]</f>
        <v>12798</v>
      </c>
    </row>
    <row r="11808" spans="1:17" x14ac:dyDescent="0.25">
      <c r="A11808" s="1">
        <v>45647</v>
      </c>
      <c r="B11808" t="s">
        <v>202</v>
      </c>
      <c r="C11808" t="s">
        <v>385</v>
      </c>
      <c r="D11808" t="s">
        <v>100</v>
      </c>
      <c r="E11808" s="1">
        <v>27527</v>
      </c>
      <c r="F11808" t="s">
        <v>21</v>
      </c>
      <c r="G11808">
        <v>207</v>
      </c>
      <c r="H11808" t="s">
        <v>71</v>
      </c>
      <c r="I11808" t="s">
        <v>50</v>
      </c>
      <c r="J11808" t="s">
        <v>24</v>
      </c>
      <c r="K11808" t="str">
        <f>VLOOKUP(H11808, [1]Products!B:E, 2, FALSE)</f>
        <v>Peanut Butter Bites</v>
      </c>
      <c r="L11808" s="2">
        <f>VLOOKUP(H11808, [1]Products!B:D, 3, FALSE)</f>
        <v>5</v>
      </c>
      <c r="M11808" s="2">
        <f>Table1[[#This Row],[Quantity Purchased]] * Table1[[#This Row],[Unit Price]]</f>
        <v>1449</v>
      </c>
      <c r="N11808" s="2">
        <f>VLOOKUP(H11808, [1]Products!B:E, 4, FALSE)</f>
        <v>7</v>
      </c>
      <c r="O11808" t="str">
        <f>TEXT(Table1[[#This Row],[Transaction Date]], "yyyy-mm")</f>
        <v>2024-12</v>
      </c>
      <c r="P11808" s="1">
        <f ca="1">YEAR(TODAY()) - YEAR(Table1[[#This Row],[Buyer Date of Birth]])</f>
        <v>50</v>
      </c>
      <c r="Q11808" s="2">
        <f>Table1[[#This Row],[Total Revenue]] - Table1[[#This Row],[Total Cost]]</f>
        <v>1444</v>
      </c>
    </row>
    <row r="11809" spans="1:17" x14ac:dyDescent="0.25">
      <c r="A11809" s="1">
        <v>45651</v>
      </c>
      <c r="B11809" t="s">
        <v>456</v>
      </c>
      <c r="C11809" t="s">
        <v>944</v>
      </c>
      <c r="D11809" t="s">
        <v>20</v>
      </c>
      <c r="E11809" s="1">
        <v>20972</v>
      </c>
      <c r="F11809" t="s">
        <v>28</v>
      </c>
      <c r="G11809">
        <v>156</v>
      </c>
      <c r="H11809" t="s">
        <v>22</v>
      </c>
      <c r="I11809" t="s">
        <v>30</v>
      </c>
      <c r="J11809" t="s">
        <v>37</v>
      </c>
      <c r="K11809" t="str">
        <f>VLOOKUP(H11809, [1]Products!B:E, 2, FALSE)</f>
        <v>Cinnamon Swirls</v>
      </c>
      <c r="L11809" s="2">
        <f>VLOOKUP(H11809, [1]Products!B:D, 3, FALSE)</f>
        <v>10</v>
      </c>
      <c r="M11809" s="2">
        <f>Table1[[#This Row],[Quantity Purchased]] * Table1[[#This Row],[Unit Price]]</f>
        <v>2184</v>
      </c>
      <c r="N11809" s="2">
        <f>VLOOKUP(H11809, [1]Products!B:E, 4, FALSE)</f>
        <v>14</v>
      </c>
      <c r="O11809" t="str">
        <f>TEXT(Table1[[#This Row],[Transaction Date]], "yyyy-mm")</f>
        <v>2024-12</v>
      </c>
      <c r="P11809" s="1">
        <f ca="1">YEAR(TODAY()) - YEAR(Table1[[#This Row],[Buyer Date of Birth]])</f>
        <v>68</v>
      </c>
      <c r="Q11809" s="2">
        <f>Table1[[#This Row],[Total Revenue]] - Table1[[#This Row],[Total Cost]]</f>
        <v>2174</v>
      </c>
    </row>
    <row r="11810" spans="1:17" x14ac:dyDescent="0.25">
      <c r="A11810" s="1">
        <v>45645</v>
      </c>
      <c r="B11810" t="s">
        <v>278</v>
      </c>
      <c r="C11810" t="s">
        <v>501</v>
      </c>
      <c r="D11810" t="s">
        <v>45</v>
      </c>
      <c r="E11810" s="1">
        <v>18961</v>
      </c>
      <c r="F11810" t="s">
        <v>75</v>
      </c>
      <c r="G11810">
        <v>331</v>
      </c>
      <c r="H11810" t="s">
        <v>35</v>
      </c>
      <c r="I11810" t="s">
        <v>36</v>
      </c>
      <c r="J11810" t="s">
        <v>31</v>
      </c>
      <c r="K11810" t="str">
        <f>VLOOKUP(H11810, [1]Products!B:E, 2, FALSE)</f>
        <v>Caramel Biscuits</v>
      </c>
      <c r="L11810" s="2">
        <f>VLOOKUP(H11810, [1]Products!B:D, 3, FALSE)</f>
        <v>18</v>
      </c>
      <c r="M11810" s="2">
        <f>Table1[[#This Row],[Quantity Purchased]] * Table1[[#This Row],[Unit Price]]</f>
        <v>7282</v>
      </c>
      <c r="N11810" s="2">
        <f>VLOOKUP(H11810, [1]Products!B:E, 4, FALSE)</f>
        <v>22</v>
      </c>
      <c r="O11810" t="str">
        <f>TEXT(Table1[[#This Row],[Transaction Date]], "yyyy-mm")</f>
        <v>2024-12</v>
      </c>
      <c r="P11810" s="1">
        <f ca="1">YEAR(TODAY()) - YEAR(Table1[[#This Row],[Buyer Date of Birth]])</f>
        <v>74</v>
      </c>
      <c r="Q11810" s="2">
        <f>Table1[[#This Row],[Total Revenue]] - Table1[[#This Row],[Total Cost]]</f>
        <v>7264</v>
      </c>
    </row>
    <row r="11811" spans="1:17" x14ac:dyDescent="0.25">
      <c r="A11811" s="1">
        <v>45642</v>
      </c>
      <c r="B11811" t="s">
        <v>278</v>
      </c>
      <c r="C11811" t="s">
        <v>808</v>
      </c>
      <c r="D11811" t="s">
        <v>20</v>
      </c>
      <c r="E11811" s="1">
        <v>30919</v>
      </c>
      <c r="F11811" t="s">
        <v>40</v>
      </c>
      <c r="G11811">
        <v>218</v>
      </c>
      <c r="H11811" t="s">
        <v>66</v>
      </c>
      <c r="I11811" t="s">
        <v>36</v>
      </c>
      <c r="J11811" t="s">
        <v>31</v>
      </c>
      <c r="K11811" t="str">
        <f>VLOOKUP(H11811, [1]Products!B:E, 2, FALSE)</f>
        <v>Oatmeal Cookies</v>
      </c>
      <c r="L11811" s="2">
        <f>VLOOKUP(H11811, [1]Products!B:D, 3, FALSE)</f>
        <v>19</v>
      </c>
      <c r="M11811" s="2">
        <f>Table1[[#This Row],[Quantity Purchased]] * Table1[[#This Row],[Unit Price]]</f>
        <v>5014</v>
      </c>
      <c r="N11811" s="2">
        <f>VLOOKUP(H11811, [1]Products!B:E, 4, FALSE)</f>
        <v>23</v>
      </c>
      <c r="O11811" t="str">
        <f>TEXT(Table1[[#This Row],[Transaction Date]], "yyyy-mm")</f>
        <v>2024-12</v>
      </c>
      <c r="P11811" s="1">
        <f ca="1">YEAR(TODAY()) - YEAR(Table1[[#This Row],[Buyer Date of Birth]])</f>
        <v>41</v>
      </c>
      <c r="Q11811" s="2">
        <f>Table1[[#This Row],[Total Revenue]] - Table1[[#This Row],[Total Cost]]</f>
        <v>4995</v>
      </c>
    </row>
    <row r="11812" spans="1:17" x14ac:dyDescent="0.25">
      <c r="A11812" s="1">
        <v>45635</v>
      </c>
      <c r="B11812" t="s">
        <v>564</v>
      </c>
      <c r="C11812" t="s">
        <v>174</v>
      </c>
      <c r="D11812" t="s">
        <v>53</v>
      </c>
      <c r="E11812" s="1">
        <v>31905</v>
      </c>
      <c r="F11812" t="s">
        <v>28</v>
      </c>
      <c r="G11812">
        <v>471</v>
      </c>
      <c r="H11812" t="s">
        <v>49</v>
      </c>
      <c r="I11812" t="s">
        <v>50</v>
      </c>
      <c r="J11812" t="s">
        <v>37</v>
      </c>
      <c r="K11812" t="str">
        <f>VLOOKUP(H11812, [1]Products!B:E, 2, FALSE)</f>
        <v>Butter Crunch</v>
      </c>
      <c r="L11812" s="2">
        <f>VLOOKUP(H11812, [1]Products!B:D, 3, FALSE)</f>
        <v>10</v>
      </c>
      <c r="M11812" s="2">
        <f>Table1[[#This Row],[Quantity Purchased]] * Table1[[#This Row],[Unit Price]]</f>
        <v>5181</v>
      </c>
      <c r="N11812" s="2">
        <f>VLOOKUP(H11812, [1]Products!B:E, 4, FALSE)</f>
        <v>11</v>
      </c>
      <c r="O11812" t="str">
        <f>TEXT(Table1[[#This Row],[Transaction Date]], "yyyy-mm")</f>
        <v>2024-12</v>
      </c>
      <c r="P11812" s="1">
        <f ca="1">YEAR(TODAY()) - YEAR(Table1[[#This Row],[Buyer Date of Birth]])</f>
        <v>38</v>
      </c>
      <c r="Q11812" s="2">
        <f>Table1[[#This Row],[Total Revenue]] - Table1[[#This Row],[Total Cost]]</f>
        <v>5171</v>
      </c>
    </row>
    <row r="11813" spans="1:17" x14ac:dyDescent="0.25">
      <c r="A11813" s="1">
        <v>45645</v>
      </c>
      <c r="B11813" t="s">
        <v>67</v>
      </c>
      <c r="C11813" t="s">
        <v>550</v>
      </c>
      <c r="D11813" t="s">
        <v>34</v>
      </c>
      <c r="E11813" s="1">
        <v>22004</v>
      </c>
      <c r="F11813" t="s">
        <v>28</v>
      </c>
      <c r="G11813">
        <v>81</v>
      </c>
      <c r="H11813" t="s">
        <v>41</v>
      </c>
      <c r="I11813" t="s">
        <v>50</v>
      </c>
      <c r="J11813" t="s">
        <v>37</v>
      </c>
      <c r="K11813" t="str">
        <f>VLOOKUP(H11813, [1]Products!B:E, 2, FALSE)</f>
        <v>Ginger Snaps</v>
      </c>
      <c r="L11813" s="2">
        <f>VLOOKUP(H11813, [1]Products!B:D, 3, FALSE)</f>
        <v>14</v>
      </c>
      <c r="M11813" s="2">
        <f>Table1[[#This Row],[Quantity Purchased]] * Table1[[#This Row],[Unit Price]]</f>
        <v>2268</v>
      </c>
      <c r="N11813" s="2">
        <f>VLOOKUP(H11813, [1]Products!B:E, 4, FALSE)</f>
        <v>28</v>
      </c>
      <c r="O11813" t="str">
        <f>TEXT(Table1[[#This Row],[Transaction Date]], "yyyy-mm")</f>
        <v>2024-12</v>
      </c>
      <c r="P11813" s="1">
        <f ca="1">YEAR(TODAY()) - YEAR(Table1[[#This Row],[Buyer Date of Birth]])</f>
        <v>65</v>
      </c>
      <c r="Q11813" s="2">
        <f>Table1[[#This Row],[Total Revenue]] - Table1[[#This Row],[Total Cost]]</f>
        <v>2254</v>
      </c>
    </row>
    <row r="11814" spans="1:17" x14ac:dyDescent="0.25">
      <c r="A11814" s="1">
        <v>45651</v>
      </c>
      <c r="B11814" t="s">
        <v>722</v>
      </c>
      <c r="C11814" t="s">
        <v>551</v>
      </c>
      <c r="D11814" t="s">
        <v>45</v>
      </c>
      <c r="E11814" s="1">
        <v>16062</v>
      </c>
      <c r="F11814" t="s">
        <v>40</v>
      </c>
      <c r="G11814">
        <v>74</v>
      </c>
      <c r="H11814" t="s">
        <v>71</v>
      </c>
      <c r="I11814" t="s">
        <v>36</v>
      </c>
      <c r="J11814" t="s">
        <v>24</v>
      </c>
      <c r="K11814" t="str">
        <f>VLOOKUP(H11814, [1]Products!B:E, 2, FALSE)</f>
        <v>Peanut Butter Bites</v>
      </c>
      <c r="L11814" s="2">
        <f>VLOOKUP(H11814, [1]Products!B:D, 3, FALSE)</f>
        <v>5</v>
      </c>
      <c r="M11814" s="2">
        <f>Table1[[#This Row],[Quantity Purchased]] * Table1[[#This Row],[Unit Price]]</f>
        <v>518</v>
      </c>
      <c r="N11814" s="2">
        <f>VLOOKUP(H11814, [1]Products!B:E, 4, FALSE)</f>
        <v>7</v>
      </c>
      <c r="O11814" t="str">
        <f>TEXT(Table1[[#This Row],[Transaction Date]], "yyyy-mm")</f>
        <v>2024-12</v>
      </c>
      <c r="P11814" s="1">
        <f ca="1">YEAR(TODAY()) - YEAR(Table1[[#This Row],[Buyer Date of Birth]])</f>
        <v>82</v>
      </c>
      <c r="Q11814" s="2">
        <f>Table1[[#This Row],[Total Revenue]] - Table1[[#This Row],[Total Cost]]</f>
        <v>513</v>
      </c>
    </row>
    <row r="11815" spans="1:17" x14ac:dyDescent="0.25">
      <c r="A11815" s="1">
        <v>45630</v>
      </c>
      <c r="B11815" t="s">
        <v>401</v>
      </c>
      <c r="C11815" t="s">
        <v>346</v>
      </c>
      <c r="D11815" t="s">
        <v>62</v>
      </c>
      <c r="E11815" s="1">
        <v>21444</v>
      </c>
      <c r="F11815" t="s">
        <v>40</v>
      </c>
      <c r="G11815">
        <v>72</v>
      </c>
      <c r="H11815" t="s">
        <v>29</v>
      </c>
      <c r="I11815" t="s">
        <v>30</v>
      </c>
      <c r="J11815" t="s">
        <v>24</v>
      </c>
      <c r="K11815" t="str">
        <f>VLOOKUP(H11815, [1]Products!B:E, 2, FALSE)</f>
        <v>Shortbread</v>
      </c>
      <c r="L11815" s="2">
        <f>VLOOKUP(H11815, [1]Products!B:D, 3, FALSE)</f>
        <v>10</v>
      </c>
      <c r="M11815" s="2">
        <f>Table1[[#This Row],[Quantity Purchased]] * Table1[[#This Row],[Unit Price]]</f>
        <v>3240</v>
      </c>
      <c r="N11815" s="2">
        <f>VLOOKUP(H11815, [1]Products!B:E, 4, FALSE)</f>
        <v>45</v>
      </c>
      <c r="O11815" t="str">
        <f>TEXT(Table1[[#This Row],[Transaction Date]], "yyyy-mm")</f>
        <v>2024-12</v>
      </c>
      <c r="P11815" s="1">
        <f ca="1">YEAR(TODAY()) - YEAR(Table1[[#This Row],[Buyer Date of Birth]])</f>
        <v>67</v>
      </c>
      <c r="Q11815" s="2">
        <f>Table1[[#This Row],[Total Revenue]] - Table1[[#This Row],[Total Cost]]</f>
        <v>3230</v>
      </c>
    </row>
    <row r="11816" spans="1:17" x14ac:dyDescent="0.25">
      <c r="A11816" s="1">
        <v>45641</v>
      </c>
      <c r="B11816" t="s">
        <v>142</v>
      </c>
      <c r="C11816" t="s">
        <v>872</v>
      </c>
      <c r="D11816" t="s">
        <v>58</v>
      </c>
      <c r="E11816" s="1">
        <v>20489</v>
      </c>
      <c r="F11816" t="s">
        <v>28</v>
      </c>
      <c r="G11816">
        <v>101</v>
      </c>
      <c r="H11816" t="s">
        <v>41</v>
      </c>
      <c r="I11816" t="s">
        <v>23</v>
      </c>
      <c r="J11816" t="s">
        <v>31</v>
      </c>
      <c r="K11816" t="str">
        <f>VLOOKUP(H11816, [1]Products!B:E, 2, FALSE)</f>
        <v>Ginger Snaps</v>
      </c>
      <c r="L11816" s="2">
        <f>VLOOKUP(H11816, [1]Products!B:D, 3, FALSE)</f>
        <v>14</v>
      </c>
      <c r="M11816" s="2">
        <f>Table1[[#This Row],[Quantity Purchased]] * Table1[[#This Row],[Unit Price]]</f>
        <v>2828</v>
      </c>
      <c r="N11816" s="2">
        <f>VLOOKUP(H11816, [1]Products!B:E, 4, FALSE)</f>
        <v>28</v>
      </c>
      <c r="O11816" t="str">
        <f>TEXT(Table1[[#This Row],[Transaction Date]], "yyyy-mm")</f>
        <v>2024-12</v>
      </c>
      <c r="P11816" s="1">
        <f ca="1">YEAR(TODAY()) - YEAR(Table1[[#This Row],[Buyer Date of Birth]])</f>
        <v>69</v>
      </c>
      <c r="Q11816" s="2">
        <f>Table1[[#This Row],[Total Revenue]] - Table1[[#This Row],[Total Cost]]</f>
        <v>2814</v>
      </c>
    </row>
    <row r="11817" spans="1:17" x14ac:dyDescent="0.25">
      <c r="A11817" s="1">
        <v>45627</v>
      </c>
      <c r="B11817" t="s">
        <v>751</v>
      </c>
      <c r="C11817" t="s">
        <v>39</v>
      </c>
      <c r="D11817" t="s">
        <v>53</v>
      </c>
      <c r="E11817" s="1">
        <v>36953</v>
      </c>
      <c r="F11817" t="s">
        <v>75</v>
      </c>
      <c r="G11817">
        <v>432</v>
      </c>
      <c r="H11817" t="s">
        <v>71</v>
      </c>
      <c r="I11817" t="s">
        <v>59</v>
      </c>
      <c r="J11817" t="s">
        <v>24</v>
      </c>
      <c r="K11817" t="str">
        <f>VLOOKUP(H11817, [1]Products!B:E, 2, FALSE)</f>
        <v>Peanut Butter Bites</v>
      </c>
      <c r="L11817" s="2">
        <f>VLOOKUP(H11817, [1]Products!B:D, 3, FALSE)</f>
        <v>5</v>
      </c>
      <c r="M11817" s="2">
        <f>Table1[[#This Row],[Quantity Purchased]] * Table1[[#This Row],[Unit Price]]</f>
        <v>3024</v>
      </c>
      <c r="N11817" s="2">
        <f>VLOOKUP(H11817, [1]Products!B:E, 4, FALSE)</f>
        <v>7</v>
      </c>
      <c r="O11817" t="str">
        <f>TEXT(Table1[[#This Row],[Transaction Date]], "yyyy-mm")</f>
        <v>2024-12</v>
      </c>
      <c r="P11817" s="1">
        <f ca="1">YEAR(TODAY()) - YEAR(Table1[[#This Row],[Buyer Date of Birth]])</f>
        <v>24</v>
      </c>
      <c r="Q11817" s="2">
        <f>Table1[[#This Row],[Total Revenue]] - Table1[[#This Row],[Total Cost]]</f>
        <v>3019</v>
      </c>
    </row>
    <row r="11818" spans="1:17" x14ac:dyDescent="0.25">
      <c r="A11818" s="1">
        <v>45653</v>
      </c>
      <c r="B11818" t="s">
        <v>115</v>
      </c>
      <c r="C11818" t="s">
        <v>434</v>
      </c>
      <c r="D11818" t="s">
        <v>84</v>
      </c>
      <c r="E11818" s="1">
        <v>34089</v>
      </c>
      <c r="F11818" t="s">
        <v>75</v>
      </c>
      <c r="G11818">
        <v>430</v>
      </c>
      <c r="H11818" t="s">
        <v>54</v>
      </c>
      <c r="I11818" t="s">
        <v>55</v>
      </c>
      <c r="J11818" t="s">
        <v>24</v>
      </c>
      <c r="K11818" t="str">
        <f>VLOOKUP(H11818, [1]Products!B:E, 2, FALSE)</f>
        <v>Lemon Crisps</v>
      </c>
      <c r="L11818" s="2">
        <f>VLOOKUP(H11818, [1]Products!B:D, 3, FALSE)</f>
        <v>7</v>
      </c>
      <c r="M11818" s="2">
        <f>Table1[[#This Row],[Quantity Purchased]] * Table1[[#This Row],[Unit Price]]</f>
        <v>3870</v>
      </c>
      <c r="N11818" s="2">
        <f>VLOOKUP(H11818, [1]Products!B:E, 4, FALSE)</f>
        <v>9</v>
      </c>
      <c r="O11818" t="str">
        <f>TEXT(Table1[[#This Row],[Transaction Date]], "yyyy-mm")</f>
        <v>2024-12</v>
      </c>
      <c r="P11818" s="1">
        <f ca="1">YEAR(TODAY()) - YEAR(Table1[[#This Row],[Buyer Date of Birth]])</f>
        <v>32</v>
      </c>
      <c r="Q11818" s="2">
        <f>Table1[[#This Row],[Total Revenue]] - Table1[[#This Row],[Total Cost]]</f>
        <v>3863</v>
      </c>
    </row>
    <row r="11819" spans="1:17" x14ac:dyDescent="0.25">
      <c r="A11819" s="1">
        <v>45640</v>
      </c>
      <c r="B11819" t="s">
        <v>313</v>
      </c>
      <c r="C11819" t="s">
        <v>1470</v>
      </c>
      <c r="D11819" t="s">
        <v>20</v>
      </c>
      <c r="E11819" s="1">
        <v>38117</v>
      </c>
      <c r="F11819" t="s">
        <v>21</v>
      </c>
      <c r="G11819">
        <v>379</v>
      </c>
      <c r="H11819" t="s">
        <v>54</v>
      </c>
      <c r="I11819" t="s">
        <v>30</v>
      </c>
      <c r="J11819" t="s">
        <v>37</v>
      </c>
      <c r="K11819" t="str">
        <f>VLOOKUP(H11819, [1]Products!B:E, 2, FALSE)</f>
        <v>Lemon Crisps</v>
      </c>
      <c r="L11819" s="2">
        <f>VLOOKUP(H11819, [1]Products!B:D, 3, FALSE)</f>
        <v>7</v>
      </c>
      <c r="M11819" s="2">
        <f>Table1[[#This Row],[Quantity Purchased]] * Table1[[#This Row],[Unit Price]]</f>
        <v>3411</v>
      </c>
      <c r="N11819" s="2">
        <f>VLOOKUP(H11819, [1]Products!B:E, 4, FALSE)</f>
        <v>9</v>
      </c>
      <c r="O11819" t="str">
        <f>TEXT(Table1[[#This Row],[Transaction Date]], "yyyy-mm")</f>
        <v>2024-12</v>
      </c>
      <c r="P11819" s="1">
        <f ca="1">YEAR(TODAY()) - YEAR(Table1[[#This Row],[Buyer Date of Birth]])</f>
        <v>21</v>
      </c>
      <c r="Q11819" s="2">
        <f>Table1[[#This Row],[Total Revenue]] - Table1[[#This Row],[Total Cost]]</f>
        <v>3404</v>
      </c>
    </row>
    <row r="11820" spans="1:17" x14ac:dyDescent="0.25">
      <c r="A11820" s="1">
        <v>45656</v>
      </c>
      <c r="B11820" t="s">
        <v>113</v>
      </c>
      <c r="C11820" t="s">
        <v>110</v>
      </c>
      <c r="D11820" t="s">
        <v>53</v>
      </c>
      <c r="E11820" s="1">
        <v>26084</v>
      </c>
      <c r="F11820" t="s">
        <v>28</v>
      </c>
      <c r="G11820">
        <v>430</v>
      </c>
      <c r="H11820" t="s">
        <v>63</v>
      </c>
      <c r="I11820" t="s">
        <v>55</v>
      </c>
      <c r="J11820" t="s">
        <v>24</v>
      </c>
      <c r="K11820" t="str">
        <f>VLOOKUP(H11820, [1]Products!B:E, 2, FALSE)</f>
        <v>Vanilla Wafers</v>
      </c>
      <c r="L11820" s="2">
        <f>VLOOKUP(H11820, [1]Products!B:D, 3, FALSE)</f>
        <v>18</v>
      </c>
      <c r="M11820" s="2">
        <f>Table1[[#This Row],[Quantity Purchased]] * Table1[[#This Row],[Unit Price]]</f>
        <v>15480</v>
      </c>
      <c r="N11820" s="2">
        <f>VLOOKUP(H11820, [1]Products!B:E, 4, FALSE)</f>
        <v>36</v>
      </c>
      <c r="O11820" t="str">
        <f>TEXT(Table1[[#This Row],[Transaction Date]], "yyyy-mm")</f>
        <v>2024-12</v>
      </c>
      <c r="P11820" s="1">
        <f ca="1">YEAR(TODAY()) - YEAR(Table1[[#This Row],[Buyer Date of Birth]])</f>
        <v>54</v>
      </c>
      <c r="Q11820" s="2">
        <f>Table1[[#This Row],[Total Revenue]] - Table1[[#This Row],[Total Cost]]</f>
        <v>15462</v>
      </c>
    </row>
    <row r="11821" spans="1:17" x14ac:dyDescent="0.25">
      <c r="A11821" s="1">
        <v>45643</v>
      </c>
      <c r="B11821" t="s">
        <v>231</v>
      </c>
      <c r="C11821" t="s">
        <v>935</v>
      </c>
      <c r="D11821" t="s">
        <v>62</v>
      </c>
      <c r="E11821" s="1">
        <v>22188</v>
      </c>
      <c r="F11821" t="s">
        <v>28</v>
      </c>
      <c r="G11821">
        <v>240</v>
      </c>
      <c r="H11821" t="s">
        <v>66</v>
      </c>
      <c r="I11821" t="s">
        <v>30</v>
      </c>
      <c r="J11821" t="s">
        <v>37</v>
      </c>
      <c r="K11821" t="str">
        <f>VLOOKUP(H11821, [1]Products!B:E, 2, FALSE)</f>
        <v>Oatmeal Cookies</v>
      </c>
      <c r="L11821" s="2">
        <f>VLOOKUP(H11821, [1]Products!B:D, 3, FALSE)</f>
        <v>19</v>
      </c>
      <c r="M11821" s="2">
        <f>Table1[[#This Row],[Quantity Purchased]] * Table1[[#This Row],[Unit Price]]</f>
        <v>5520</v>
      </c>
      <c r="N11821" s="2">
        <f>VLOOKUP(H11821, [1]Products!B:E, 4, FALSE)</f>
        <v>23</v>
      </c>
      <c r="O11821" t="str">
        <f>TEXT(Table1[[#This Row],[Transaction Date]], "yyyy-mm")</f>
        <v>2024-12</v>
      </c>
      <c r="P11821" s="1">
        <f ca="1">YEAR(TODAY()) - YEAR(Table1[[#This Row],[Buyer Date of Birth]])</f>
        <v>65</v>
      </c>
      <c r="Q11821" s="2">
        <f>Table1[[#This Row],[Total Revenue]] - Table1[[#This Row],[Total Cost]]</f>
        <v>5501</v>
      </c>
    </row>
    <row r="11822" spans="1:17" x14ac:dyDescent="0.25">
      <c r="A11822" s="1">
        <v>45656</v>
      </c>
      <c r="B11822" t="s">
        <v>129</v>
      </c>
      <c r="C11822" t="s">
        <v>973</v>
      </c>
      <c r="D11822" t="s">
        <v>34</v>
      </c>
      <c r="E11822" s="1">
        <v>23832</v>
      </c>
      <c r="F11822" t="s">
        <v>75</v>
      </c>
      <c r="G11822">
        <v>394</v>
      </c>
      <c r="H11822" t="s">
        <v>35</v>
      </c>
      <c r="I11822" t="s">
        <v>30</v>
      </c>
      <c r="J11822" t="s">
        <v>31</v>
      </c>
      <c r="K11822" t="str">
        <f>VLOOKUP(H11822, [1]Products!B:E, 2, FALSE)</f>
        <v>Caramel Biscuits</v>
      </c>
      <c r="L11822" s="2">
        <f>VLOOKUP(H11822, [1]Products!B:D, 3, FALSE)</f>
        <v>18</v>
      </c>
      <c r="M11822" s="2">
        <f>Table1[[#This Row],[Quantity Purchased]] * Table1[[#This Row],[Unit Price]]</f>
        <v>8668</v>
      </c>
      <c r="N11822" s="2">
        <f>VLOOKUP(H11822, [1]Products!B:E, 4, FALSE)</f>
        <v>22</v>
      </c>
      <c r="O11822" t="str">
        <f>TEXT(Table1[[#This Row],[Transaction Date]], "yyyy-mm")</f>
        <v>2024-12</v>
      </c>
      <c r="P11822" s="1">
        <f ca="1">YEAR(TODAY()) - YEAR(Table1[[#This Row],[Buyer Date of Birth]])</f>
        <v>60</v>
      </c>
      <c r="Q11822" s="2">
        <f>Table1[[#This Row],[Total Revenue]] - Table1[[#This Row],[Total Cost]]</f>
        <v>8650</v>
      </c>
    </row>
    <row r="11823" spans="1:17" x14ac:dyDescent="0.25">
      <c r="A11823" s="1">
        <v>45636</v>
      </c>
      <c r="B11823" t="s">
        <v>428</v>
      </c>
      <c r="C11823" t="s">
        <v>872</v>
      </c>
      <c r="D11823" t="s">
        <v>20</v>
      </c>
      <c r="E11823" s="1">
        <v>25839</v>
      </c>
      <c r="F11823" t="s">
        <v>40</v>
      </c>
      <c r="G11823">
        <v>296</v>
      </c>
      <c r="H11823" t="s">
        <v>22</v>
      </c>
      <c r="I11823" t="s">
        <v>50</v>
      </c>
      <c r="J11823" t="s">
        <v>31</v>
      </c>
      <c r="K11823" t="str">
        <f>VLOOKUP(H11823, [1]Products!B:E, 2, FALSE)</f>
        <v>Cinnamon Swirls</v>
      </c>
      <c r="L11823" s="2">
        <f>VLOOKUP(H11823, [1]Products!B:D, 3, FALSE)</f>
        <v>10</v>
      </c>
      <c r="M11823" s="2">
        <f>Table1[[#This Row],[Quantity Purchased]] * Table1[[#This Row],[Unit Price]]</f>
        <v>4144</v>
      </c>
      <c r="N11823" s="2">
        <f>VLOOKUP(H11823, [1]Products!B:E, 4, FALSE)</f>
        <v>14</v>
      </c>
      <c r="O11823" t="str">
        <f>TEXT(Table1[[#This Row],[Transaction Date]], "yyyy-mm")</f>
        <v>2024-12</v>
      </c>
      <c r="P11823" s="1">
        <f ca="1">YEAR(TODAY()) - YEAR(Table1[[#This Row],[Buyer Date of Birth]])</f>
        <v>55</v>
      </c>
      <c r="Q11823" s="2">
        <f>Table1[[#This Row],[Total Revenue]] - Table1[[#This Row],[Total Cost]]</f>
        <v>4134</v>
      </c>
    </row>
    <row r="11824" spans="1:17" x14ac:dyDescent="0.25">
      <c r="A11824" s="1">
        <v>45641</v>
      </c>
      <c r="B11824" t="s">
        <v>347</v>
      </c>
      <c r="C11824" t="s">
        <v>252</v>
      </c>
      <c r="D11824" t="s">
        <v>20</v>
      </c>
      <c r="E11824" s="1">
        <v>25284</v>
      </c>
      <c r="F11824" t="s">
        <v>75</v>
      </c>
      <c r="G11824">
        <v>116</v>
      </c>
      <c r="H11824" t="s">
        <v>41</v>
      </c>
      <c r="I11824" t="s">
        <v>59</v>
      </c>
      <c r="J11824" t="s">
        <v>37</v>
      </c>
      <c r="K11824" t="str">
        <f>VLOOKUP(H11824, [1]Products!B:E, 2, FALSE)</f>
        <v>Ginger Snaps</v>
      </c>
      <c r="L11824" s="2">
        <f>VLOOKUP(H11824, [1]Products!B:D, 3, FALSE)</f>
        <v>14</v>
      </c>
      <c r="M11824" s="2">
        <f>Table1[[#This Row],[Quantity Purchased]] * Table1[[#This Row],[Unit Price]]</f>
        <v>3248</v>
      </c>
      <c r="N11824" s="2">
        <f>VLOOKUP(H11824, [1]Products!B:E, 4, FALSE)</f>
        <v>28</v>
      </c>
      <c r="O11824" t="str">
        <f>TEXT(Table1[[#This Row],[Transaction Date]], "yyyy-mm")</f>
        <v>2024-12</v>
      </c>
      <c r="P11824" s="1">
        <f ca="1">YEAR(TODAY()) - YEAR(Table1[[#This Row],[Buyer Date of Birth]])</f>
        <v>56</v>
      </c>
      <c r="Q11824" s="2">
        <f>Table1[[#This Row],[Total Revenue]] - Table1[[#This Row],[Total Cost]]</f>
        <v>3234</v>
      </c>
    </row>
    <row r="11825" spans="1:17" x14ac:dyDescent="0.25">
      <c r="A11825" s="1">
        <v>45628</v>
      </c>
      <c r="B11825" t="s">
        <v>493</v>
      </c>
      <c r="C11825" t="s">
        <v>112</v>
      </c>
      <c r="D11825" t="s">
        <v>62</v>
      </c>
      <c r="E11825" s="1">
        <v>35103</v>
      </c>
      <c r="F11825" t="s">
        <v>75</v>
      </c>
      <c r="G11825">
        <v>192</v>
      </c>
      <c r="H11825" t="s">
        <v>41</v>
      </c>
      <c r="I11825" t="s">
        <v>30</v>
      </c>
      <c r="J11825" t="s">
        <v>37</v>
      </c>
      <c r="K11825" t="str">
        <f>VLOOKUP(H11825, [1]Products!B:E, 2, FALSE)</f>
        <v>Ginger Snaps</v>
      </c>
      <c r="L11825" s="2">
        <f>VLOOKUP(H11825, [1]Products!B:D, 3, FALSE)</f>
        <v>14</v>
      </c>
      <c r="M11825" s="2">
        <f>Table1[[#This Row],[Quantity Purchased]] * Table1[[#This Row],[Unit Price]]</f>
        <v>5376</v>
      </c>
      <c r="N11825" s="2">
        <f>VLOOKUP(H11825, [1]Products!B:E, 4, FALSE)</f>
        <v>28</v>
      </c>
      <c r="O11825" t="str">
        <f>TEXT(Table1[[#This Row],[Transaction Date]], "yyyy-mm")</f>
        <v>2024-12</v>
      </c>
      <c r="P11825" s="1">
        <f ca="1">YEAR(TODAY()) - YEAR(Table1[[#This Row],[Buyer Date of Birth]])</f>
        <v>29</v>
      </c>
      <c r="Q11825" s="2">
        <f>Table1[[#This Row],[Total Revenue]] - Table1[[#This Row],[Total Cost]]</f>
        <v>5362</v>
      </c>
    </row>
    <row r="11826" spans="1:17" x14ac:dyDescent="0.25">
      <c r="A11826" s="1">
        <v>45656</v>
      </c>
      <c r="B11826" t="s">
        <v>167</v>
      </c>
      <c r="C11826" t="s">
        <v>1454</v>
      </c>
      <c r="D11826" t="s">
        <v>89</v>
      </c>
      <c r="E11826" s="1">
        <v>37163</v>
      </c>
      <c r="F11826" t="s">
        <v>21</v>
      </c>
      <c r="G11826">
        <v>312</v>
      </c>
      <c r="H11826" t="s">
        <v>49</v>
      </c>
      <c r="I11826" t="s">
        <v>23</v>
      </c>
      <c r="J11826" t="s">
        <v>24</v>
      </c>
      <c r="K11826" t="str">
        <f>VLOOKUP(H11826, [1]Products!B:E, 2, FALSE)</f>
        <v>Butter Crunch</v>
      </c>
      <c r="L11826" s="2">
        <f>VLOOKUP(H11826, [1]Products!B:D, 3, FALSE)</f>
        <v>10</v>
      </c>
      <c r="M11826" s="2">
        <f>Table1[[#This Row],[Quantity Purchased]] * Table1[[#This Row],[Unit Price]]</f>
        <v>3432</v>
      </c>
      <c r="N11826" s="2">
        <f>VLOOKUP(H11826, [1]Products!B:E, 4, FALSE)</f>
        <v>11</v>
      </c>
      <c r="O11826" t="str">
        <f>TEXT(Table1[[#This Row],[Transaction Date]], "yyyy-mm")</f>
        <v>2024-12</v>
      </c>
      <c r="P11826" s="1">
        <f ca="1">YEAR(TODAY()) - YEAR(Table1[[#This Row],[Buyer Date of Birth]])</f>
        <v>24</v>
      </c>
      <c r="Q11826" s="2">
        <f>Table1[[#This Row],[Total Revenue]] - Table1[[#This Row],[Total Cost]]</f>
        <v>3422</v>
      </c>
    </row>
    <row r="11827" spans="1:17" x14ac:dyDescent="0.25">
      <c r="A11827" s="1">
        <v>45639</v>
      </c>
      <c r="B11827" t="s">
        <v>201</v>
      </c>
      <c r="C11827" t="s">
        <v>1398</v>
      </c>
      <c r="D11827" t="s">
        <v>89</v>
      </c>
      <c r="E11827" s="1">
        <v>19414</v>
      </c>
      <c r="F11827" t="s">
        <v>75</v>
      </c>
      <c r="G11827">
        <v>220</v>
      </c>
      <c r="H11827" t="s">
        <v>54</v>
      </c>
      <c r="I11827" t="s">
        <v>59</v>
      </c>
      <c r="J11827" t="s">
        <v>24</v>
      </c>
      <c r="K11827" t="str">
        <f>VLOOKUP(H11827, [1]Products!B:E, 2, FALSE)</f>
        <v>Lemon Crisps</v>
      </c>
      <c r="L11827" s="2">
        <f>VLOOKUP(H11827, [1]Products!B:D, 3, FALSE)</f>
        <v>7</v>
      </c>
      <c r="M11827" s="2">
        <f>Table1[[#This Row],[Quantity Purchased]] * Table1[[#This Row],[Unit Price]]</f>
        <v>1980</v>
      </c>
      <c r="N11827" s="2">
        <f>VLOOKUP(H11827, [1]Products!B:E, 4, FALSE)</f>
        <v>9</v>
      </c>
      <c r="O11827" t="str">
        <f>TEXT(Table1[[#This Row],[Transaction Date]], "yyyy-mm")</f>
        <v>2024-12</v>
      </c>
      <c r="P11827" s="1">
        <f ca="1">YEAR(TODAY()) - YEAR(Table1[[#This Row],[Buyer Date of Birth]])</f>
        <v>72</v>
      </c>
      <c r="Q11827" s="2">
        <f>Table1[[#This Row],[Total Revenue]] - Table1[[#This Row],[Total Cost]]</f>
        <v>1973</v>
      </c>
    </row>
    <row r="11828" spans="1:17" x14ac:dyDescent="0.25">
      <c r="A11828" s="1">
        <v>45634</v>
      </c>
      <c r="B11828" t="s">
        <v>123</v>
      </c>
      <c r="C11828" t="s">
        <v>258</v>
      </c>
      <c r="D11828" t="s">
        <v>34</v>
      </c>
      <c r="E11828" s="1">
        <v>37683</v>
      </c>
      <c r="F11828" t="s">
        <v>21</v>
      </c>
      <c r="G11828">
        <v>268</v>
      </c>
      <c r="H11828" t="s">
        <v>41</v>
      </c>
      <c r="I11828" t="s">
        <v>23</v>
      </c>
      <c r="J11828" t="s">
        <v>31</v>
      </c>
      <c r="K11828" t="str">
        <f>VLOOKUP(H11828, [1]Products!B:E, 2, FALSE)</f>
        <v>Ginger Snaps</v>
      </c>
      <c r="L11828" s="2">
        <f>VLOOKUP(H11828, [1]Products!B:D, 3, FALSE)</f>
        <v>14</v>
      </c>
      <c r="M11828" s="2">
        <f>Table1[[#This Row],[Quantity Purchased]] * Table1[[#This Row],[Unit Price]]</f>
        <v>7504</v>
      </c>
      <c r="N11828" s="2">
        <f>VLOOKUP(H11828, [1]Products!B:E, 4, FALSE)</f>
        <v>28</v>
      </c>
      <c r="O11828" t="str">
        <f>TEXT(Table1[[#This Row],[Transaction Date]], "yyyy-mm")</f>
        <v>2024-12</v>
      </c>
      <c r="P11828" s="1">
        <f ca="1">YEAR(TODAY()) - YEAR(Table1[[#This Row],[Buyer Date of Birth]])</f>
        <v>22</v>
      </c>
      <c r="Q11828" s="2">
        <f>Table1[[#This Row],[Total Revenue]] - Table1[[#This Row],[Total Cost]]</f>
        <v>7490</v>
      </c>
    </row>
    <row r="11829" spans="1:17" x14ac:dyDescent="0.25">
      <c r="A11829" s="1">
        <v>45632</v>
      </c>
      <c r="B11829" t="s">
        <v>652</v>
      </c>
      <c r="C11829" t="s">
        <v>141</v>
      </c>
      <c r="D11829" t="s">
        <v>89</v>
      </c>
      <c r="E11829" s="1">
        <v>23208</v>
      </c>
      <c r="F11829" t="s">
        <v>40</v>
      </c>
      <c r="G11829">
        <v>36</v>
      </c>
      <c r="H11829" t="s">
        <v>49</v>
      </c>
      <c r="I11829" t="s">
        <v>23</v>
      </c>
      <c r="J11829" t="s">
        <v>24</v>
      </c>
      <c r="K11829" t="str">
        <f>VLOOKUP(H11829, [1]Products!B:E, 2, FALSE)</f>
        <v>Butter Crunch</v>
      </c>
      <c r="L11829" s="2">
        <f>VLOOKUP(H11829, [1]Products!B:D, 3, FALSE)</f>
        <v>10</v>
      </c>
      <c r="M11829" s="2">
        <f>Table1[[#This Row],[Quantity Purchased]] * Table1[[#This Row],[Unit Price]]</f>
        <v>396</v>
      </c>
      <c r="N11829" s="2">
        <f>VLOOKUP(H11829, [1]Products!B:E, 4, FALSE)</f>
        <v>11</v>
      </c>
      <c r="O11829" t="str">
        <f>TEXT(Table1[[#This Row],[Transaction Date]], "yyyy-mm")</f>
        <v>2024-12</v>
      </c>
      <c r="P11829" s="1">
        <f ca="1">YEAR(TODAY()) - YEAR(Table1[[#This Row],[Buyer Date of Birth]])</f>
        <v>62</v>
      </c>
      <c r="Q11829" s="2">
        <f>Table1[[#This Row],[Total Revenue]] - Table1[[#This Row],[Total Cost]]</f>
        <v>386</v>
      </c>
    </row>
    <row r="11830" spans="1:17" x14ac:dyDescent="0.25">
      <c r="A11830" s="1">
        <v>45648</v>
      </c>
      <c r="B11830" t="s">
        <v>1534</v>
      </c>
      <c r="C11830" t="s">
        <v>258</v>
      </c>
      <c r="D11830" t="s">
        <v>34</v>
      </c>
      <c r="E11830" s="1">
        <v>31794</v>
      </c>
      <c r="F11830" t="s">
        <v>75</v>
      </c>
      <c r="G11830">
        <v>228</v>
      </c>
      <c r="H11830" t="s">
        <v>63</v>
      </c>
      <c r="I11830" t="s">
        <v>36</v>
      </c>
      <c r="J11830" t="s">
        <v>24</v>
      </c>
      <c r="K11830" t="str">
        <f>VLOOKUP(H11830, [1]Products!B:E, 2, FALSE)</f>
        <v>Vanilla Wafers</v>
      </c>
      <c r="L11830" s="2">
        <f>VLOOKUP(H11830, [1]Products!B:D, 3, FALSE)</f>
        <v>18</v>
      </c>
      <c r="M11830" s="2">
        <f>Table1[[#This Row],[Quantity Purchased]] * Table1[[#This Row],[Unit Price]]</f>
        <v>8208</v>
      </c>
      <c r="N11830" s="2">
        <f>VLOOKUP(H11830, [1]Products!B:E, 4, FALSE)</f>
        <v>36</v>
      </c>
      <c r="O11830" t="str">
        <f>TEXT(Table1[[#This Row],[Transaction Date]], "yyyy-mm")</f>
        <v>2024-12</v>
      </c>
      <c r="P11830" s="1">
        <f ca="1">YEAR(TODAY()) - YEAR(Table1[[#This Row],[Buyer Date of Birth]])</f>
        <v>38</v>
      </c>
      <c r="Q11830" s="2">
        <f>Table1[[#This Row],[Total Revenue]] - Table1[[#This Row],[Total Cost]]</f>
        <v>8190</v>
      </c>
    </row>
    <row r="11831" spans="1:17" x14ac:dyDescent="0.25">
      <c r="A11831" s="1">
        <v>45643</v>
      </c>
      <c r="B11831" t="s">
        <v>166</v>
      </c>
      <c r="C11831" t="s">
        <v>1030</v>
      </c>
      <c r="D11831" t="s">
        <v>45</v>
      </c>
      <c r="E11831" s="1">
        <v>35644</v>
      </c>
      <c r="F11831" t="s">
        <v>28</v>
      </c>
      <c r="G11831">
        <v>300</v>
      </c>
      <c r="H11831" t="s">
        <v>71</v>
      </c>
      <c r="I11831" t="s">
        <v>30</v>
      </c>
      <c r="J11831" t="s">
        <v>37</v>
      </c>
      <c r="K11831" t="str">
        <f>VLOOKUP(H11831, [1]Products!B:E, 2, FALSE)</f>
        <v>Peanut Butter Bites</v>
      </c>
      <c r="L11831" s="2">
        <f>VLOOKUP(H11831, [1]Products!B:D, 3, FALSE)</f>
        <v>5</v>
      </c>
      <c r="M11831" s="2">
        <f>Table1[[#This Row],[Quantity Purchased]] * Table1[[#This Row],[Unit Price]]</f>
        <v>2100</v>
      </c>
      <c r="N11831" s="2">
        <f>VLOOKUP(H11831, [1]Products!B:E, 4, FALSE)</f>
        <v>7</v>
      </c>
      <c r="O11831" t="str">
        <f>TEXT(Table1[[#This Row],[Transaction Date]], "yyyy-mm")</f>
        <v>2024-12</v>
      </c>
      <c r="P11831" s="1">
        <f ca="1">YEAR(TODAY()) - YEAR(Table1[[#This Row],[Buyer Date of Birth]])</f>
        <v>28</v>
      </c>
      <c r="Q11831" s="2">
        <f>Table1[[#This Row],[Total Revenue]] - Table1[[#This Row],[Total Cost]]</f>
        <v>2095</v>
      </c>
    </row>
    <row r="11832" spans="1:17" x14ac:dyDescent="0.25">
      <c r="A11832" s="1">
        <v>45652</v>
      </c>
      <c r="B11832" t="s">
        <v>43</v>
      </c>
      <c r="C11832" t="s">
        <v>1050</v>
      </c>
      <c r="D11832" t="s">
        <v>62</v>
      </c>
      <c r="E11832" s="1">
        <v>23463</v>
      </c>
      <c r="F11832" t="s">
        <v>75</v>
      </c>
      <c r="G11832">
        <v>73</v>
      </c>
      <c r="H11832" t="s">
        <v>72</v>
      </c>
      <c r="I11832" t="s">
        <v>50</v>
      </c>
      <c r="J11832" t="s">
        <v>24</v>
      </c>
      <c r="K11832" t="str">
        <f>VLOOKUP(H11832, [1]Products!B:E, 2, FALSE)</f>
        <v>Choco Delight</v>
      </c>
      <c r="L11832" s="2">
        <f>VLOOKUP(H11832, [1]Products!B:D, 3, FALSE)</f>
        <v>3</v>
      </c>
      <c r="M11832" s="2">
        <f>Table1[[#This Row],[Quantity Purchased]] * Table1[[#This Row],[Unit Price]]</f>
        <v>365</v>
      </c>
      <c r="N11832" s="2">
        <f>VLOOKUP(H11832, [1]Products!B:E, 4, FALSE)</f>
        <v>5</v>
      </c>
      <c r="O11832" t="str">
        <f>TEXT(Table1[[#This Row],[Transaction Date]], "yyyy-mm")</f>
        <v>2024-12</v>
      </c>
      <c r="P11832" s="1">
        <f ca="1">YEAR(TODAY()) - YEAR(Table1[[#This Row],[Buyer Date of Birth]])</f>
        <v>61</v>
      </c>
      <c r="Q11832" s="2">
        <f>Table1[[#This Row],[Total Revenue]] - Table1[[#This Row],[Total Cost]]</f>
        <v>362</v>
      </c>
    </row>
    <row r="11833" spans="1:17" x14ac:dyDescent="0.25">
      <c r="A11833" s="1">
        <v>45646</v>
      </c>
      <c r="B11833" t="s">
        <v>76</v>
      </c>
      <c r="C11833" t="s">
        <v>1093</v>
      </c>
      <c r="D11833" t="s">
        <v>53</v>
      </c>
      <c r="E11833" s="1">
        <v>32068</v>
      </c>
      <c r="F11833" t="s">
        <v>21</v>
      </c>
      <c r="G11833">
        <v>474</v>
      </c>
      <c r="H11833" t="s">
        <v>71</v>
      </c>
      <c r="I11833" t="s">
        <v>46</v>
      </c>
      <c r="J11833" t="s">
        <v>31</v>
      </c>
      <c r="K11833" t="str">
        <f>VLOOKUP(H11833, [1]Products!B:E, 2, FALSE)</f>
        <v>Peanut Butter Bites</v>
      </c>
      <c r="L11833" s="2">
        <f>VLOOKUP(H11833, [1]Products!B:D, 3, FALSE)</f>
        <v>5</v>
      </c>
      <c r="M11833" s="2">
        <f>Table1[[#This Row],[Quantity Purchased]] * Table1[[#This Row],[Unit Price]]</f>
        <v>3318</v>
      </c>
      <c r="N11833" s="2">
        <f>VLOOKUP(H11833, [1]Products!B:E, 4, FALSE)</f>
        <v>7</v>
      </c>
      <c r="O11833" t="str">
        <f>TEXT(Table1[[#This Row],[Transaction Date]], "yyyy-mm")</f>
        <v>2024-12</v>
      </c>
      <c r="P11833" s="1">
        <f ca="1">YEAR(TODAY()) - YEAR(Table1[[#This Row],[Buyer Date of Birth]])</f>
        <v>38</v>
      </c>
      <c r="Q11833" s="2">
        <f>Table1[[#This Row],[Total Revenue]] - Table1[[#This Row],[Total Cost]]</f>
        <v>3313</v>
      </c>
    </row>
    <row r="11834" spans="1:17" x14ac:dyDescent="0.25">
      <c r="A11834" s="1">
        <v>45639</v>
      </c>
      <c r="B11834" t="s">
        <v>603</v>
      </c>
      <c r="C11834" t="s">
        <v>304</v>
      </c>
      <c r="D11834" t="s">
        <v>84</v>
      </c>
      <c r="E11834" s="1">
        <v>20050</v>
      </c>
      <c r="F11834" t="s">
        <v>75</v>
      </c>
      <c r="G11834">
        <v>452</v>
      </c>
      <c r="H11834" t="s">
        <v>29</v>
      </c>
      <c r="I11834" t="s">
        <v>46</v>
      </c>
      <c r="J11834" t="s">
        <v>24</v>
      </c>
      <c r="K11834" t="str">
        <f>VLOOKUP(H11834, [1]Products!B:E, 2, FALSE)</f>
        <v>Shortbread</v>
      </c>
      <c r="L11834" s="2">
        <f>VLOOKUP(H11834, [1]Products!B:D, 3, FALSE)</f>
        <v>10</v>
      </c>
      <c r="M11834" s="2">
        <f>Table1[[#This Row],[Quantity Purchased]] * Table1[[#This Row],[Unit Price]]</f>
        <v>20340</v>
      </c>
      <c r="N11834" s="2">
        <f>VLOOKUP(H11834, [1]Products!B:E, 4, FALSE)</f>
        <v>45</v>
      </c>
      <c r="O11834" t="str">
        <f>TEXT(Table1[[#This Row],[Transaction Date]], "yyyy-mm")</f>
        <v>2024-12</v>
      </c>
      <c r="P11834" s="1">
        <f ca="1">YEAR(TODAY()) - YEAR(Table1[[#This Row],[Buyer Date of Birth]])</f>
        <v>71</v>
      </c>
      <c r="Q11834" s="2">
        <f>Table1[[#This Row],[Total Revenue]] - Table1[[#This Row],[Total Cost]]</f>
        <v>20330</v>
      </c>
    </row>
    <row r="11835" spans="1:17" x14ac:dyDescent="0.25">
      <c r="A11835" s="1">
        <v>45628</v>
      </c>
      <c r="B11835" t="s">
        <v>197</v>
      </c>
      <c r="C11835" t="s">
        <v>219</v>
      </c>
      <c r="D11835" t="s">
        <v>58</v>
      </c>
      <c r="E11835" s="1">
        <v>28460</v>
      </c>
      <c r="F11835" t="s">
        <v>21</v>
      </c>
      <c r="G11835">
        <v>35</v>
      </c>
      <c r="H11835" t="s">
        <v>35</v>
      </c>
      <c r="I11835" t="s">
        <v>23</v>
      </c>
      <c r="J11835" t="s">
        <v>37</v>
      </c>
      <c r="K11835" t="str">
        <f>VLOOKUP(H11835, [1]Products!B:E, 2, FALSE)</f>
        <v>Caramel Biscuits</v>
      </c>
      <c r="L11835" s="2">
        <f>VLOOKUP(H11835, [1]Products!B:D, 3, FALSE)</f>
        <v>18</v>
      </c>
      <c r="M11835" s="2">
        <f>Table1[[#This Row],[Quantity Purchased]] * Table1[[#This Row],[Unit Price]]</f>
        <v>770</v>
      </c>
      <c r="N11835" s="2">
        <f>VLOOKUP(H11835, [1]Products!B:E, 4, FALSE)</f>
        <v>22</v>
      </c>
      <c r="O11835" t="str">
        <f>TEXT(Table1[[#This Row],[Transaction Date]], "yyyy-mm")</f>
        <v>2024-12</v>
      </c>
      <c r="P11835" s="1">
        <f ca="1">YEAR(TODAY()) - YEAR(Table1[[#This Row],[Buyer Date of Birth]])</f>
        <v>48</v>
      </c>
      <c r="Q11835" s="2">
        <f>Table1[[#This Row],[Total Revenue]] - Table1[[#This Row],[Total Cost]]</f>
        <v>752</v>
      </c>
    </row>
    <row r="11836" spans="1:17" x14ac:dyDescent="0.25">
      <c r="A11836" s="1">
        <v>45638</v>
      </c>
      <c r="B11836" t="s">
        <v>858</v>
      </c>
      <c r="C11836" t="s">
        <v>845</v>
      </c>
      <c r="D11836" t="s">
        <v>53</v>
      </c>
      <c r="E11836" s="1">
        <v>33087</v>
      </c>
      <c r="F11836" t="s">
        <v>21</v>
      </c>
      <c r="G11836">
        <v>96</v>
      </c>
      <c r="H11836" t="s">
        <v>49</v>
      </c>
      <c r="I11836" t="s">
        <v>46</v>
      </c>
      <c r="J11836" t="s">
        <v>31</v>
      </c>
      <c r="K11836" t="str">
        <f>VLOOKUP(H11836, [1]Products!B:E, 2, FALSE)</f>
        <v>Butter Crunch</v>
      </c>
      <c r="L11836" s="2">
        <f>VLOOKUP(H11836, [1]Products!B:D, 3, FALSE)</f>
        <v>10</v>
      </c>
      <c r="M11836" s="2">
        <f>Table1[[#This Row],[Quantity Purchased]] * Table1[[#This Row],[Unit Price]]</f>
        <v>1056</v>
      </c>
      <c r="N11836" s="2">
        <f>VLOOKUP(H11836, [1]Products!B:E, 4, FALSE)</f>
        <v>11</v>
      </c>
      <c r="O11836" t="str">
        <f>TEXT(Table1[[#This Row],[Transaction Date]], "yyyy-mm")</f>
        <v>2024-12</v>
      </c>
      <c r="P11836" s="1">
        <f ca="1">YEAR(TODAY()) - YEAR(Table1[[#This Row],[Buyer Date of Birth]])</f>
        <v>35</v>
      </c>
      <c r="Q11836" s="2">
        <f>Table1[[#This Row],[Total Revenue]] - Table1[[#This Row],[Total Cost]]</f>
        <v>1046</v>
      </c>
    </row>
    <row r="11837" spans="1:17" x14ac:dyDescent="0.25">
      <c r="A11837" s="1">
        <v>45632</v>
      </c>
      <c r="B11837" t="s">
        <v>43</v>
      </c>
      <c r="C11837" t="s">
        <v>44</v>
      </c>
      <c r="D11837" t="s">
        <v>45</v>
      </c>
      <c r="E11837" s="1">
        <v>31787</v>
      </c>
      <c r="F11837" t="s">
        <v>75</v>
      </c>
      <c r="G11837">
        <v>386</v>
      </c>
      <c r="H11837" t="s">
        <v>35</v>
      </c>
      <c r="I11837" t="s">
        <v>23</v>
      </c>
      <c r="J11837" t="s">
        <v>31</v>
      </c>
      <c r="K11837" t="str">
        <f>VLOOKUP(H11837, [1]Products!B:E, 2, FALSE)</f>
        <v>Caramel Biscuits</v>
      </c>
      <c r="L11837" s="2">
        <f>VLOOKUP(H11837, [1]Products!B:D, 3, FALSE)</f>
        <v>18</v>
      </c>
      <c r="M11837" s="2">
        <f>Table1[[#This Row],[Quantity Purchased]] * Table1[[#This Row],[Unit Price]]</f>
        <v>8492</v>
      </c>
      <c r="N11837" s="2">
        <f>VLOOKUP(H11837, [1]Products!B:E, 4, FALSE)</f>
        <v>22</v>
      </c>
      <c r="O11837" t="str">
        <f>TEXT(Table1[[#This Row],[Transaction Date]], "yyyy-mm")</f>
        <v>2024-12</v>
      </c>
      <c r="P11837" s="1">
        <f ca="1">YEAR(TODAY()) - YEAR(Table1[[#This Row],[Buyer Date of Birth]])</f>
        <v>38</v>
      </c>
      <c r="Q11837" s="2">
        <f>Table1[[#This Row],[Total Revenue]] - Table1[[#This Row],[Total Cost]]</f>
        <v>8474</v>
      </c>
    </row>
    <row r="11838" spans="1:17" x14ac:dyDescent="0.25">
      <c r="A11838" s="1">
        <v>45632</v>
      </c>
      <c r="B11838" t="s">
        <v>1139</v>
      </c>
      <c r="C11838" t="s">
        <v>976</v>
      </c>
      <c r="D11838" t="s">
        <v>78</v>
      </c>
      <c r="E11838" s="1">
        <v>29935</v>
      </c>
      <c r="F11838" t="s">
        <v>40</v>
      </c>
      <c r="G11838">
        <v>480</v>
      </c>
      <c r="H11838" t="s">
        <v>72</v>
      </c>
      <c r="I11838" t="s">
        <v>46</v>
      </c>
      <c r="J11838" t="s">
        <v>37</v>
      </c>
      <c r="K11838" t="str">
        <f>VLOOKUP(H11838, [1]Products!B:E, 2, FALSE)</f>
        <v>Choco Delight</v>
      </c>
      <c r="L11838" s="2">
        <f>VLOOKUP(H11838, [1]Products!B:D, 3, FALSE)</f>
        <v>3</v>
      </c>
      <c r="M11838" s="2">
        <f>Table1[[#This Row],[Quantity Purchased]] * Table1[[#This Row],[Unit Price]]</f>
        <v>2400</v>
      </c>
      <c r="N11838" s="2">
        <f>VLOOKUP(H11838, [1]Products!B:E, 4, FALSE)</f>
        <v>5</v>
      </c>
      <c r="O11838" t="str">
        <f>TEXT(Table1[[#This Row],[Transaction Date]], "yyyy-mm")</f>
        <v>2024-12</v>
      </c>
      <c r="P11838" s="1">
        <f ca="1">YEAR(TODAY()) - YEAR(Table1[[#This Row],[Buyer Date of Birth]])</f>
        <v>44</v>
      </c>
      <c r="Q11838" s="2">
        <f>Table1[[#This Row],[Total Revenue]] - Table1[[#This Row],[Total Cost]]</f>
        <v>2397</v>
      </c>
    </row>
    <row r="11839" spans="1:17" x14ac:dyDescent="0.25">
      <c r="A11839" s="1">
        <v>45641</v>
      </c>
      <c r="B11839" t="s">
        <v>204</v>
      </c>
      <c r="C11839" t="s">
        <v>378</v>
      </c>
      <c r="D11839" t="s">
        <v>45</v>
      </c>
      <c r="E11839" s="1">
        <v>33796</v>
      </c>
      <c r="F11839" t="s">
        <v>28</v>
      </c>
      <c r="G11839">
        <v>133</v>
      </c>
      <c r="H11839" t="s">
        <v>29</v>
      </c>
      <c r="I11839" t="s">
        <v>55</v>
      </c>
      <c r="J11839" t="s">
        <v>37</v>
      </c>
      <c r="K11839" t="str">
        <f>VLOOKUP(H11839, [1]Products!B:E, 2, FALSE)</f>
        <v>Shortbread</v>
      </c>
      <c r="L11839" s="2">
        <f>VLOOKUP(H11839, [1]Products!B:D, 3, FALSE)</f>
        <v>10</v>
      </c>
      <c r="M11839" s="2">
        <f>Table1[[#This Row],[Quantity Purchased]] * Table1[[#This Row],[Unit Price]]</f>
        <v>5985</v>
      </c>
      <c r="N11839" s="2">
        <f>VLOOKUP(H11839, [1]Products!B:E, 4, FALSE)</f>
        <v>45</v>
      </c>
      <c r="O11839" t="str">
        <f>TEXT(Table1[[#This Row],[Transaction Date]], "yyyy-mm")</f>
        <v>2024-12</v>
      </c>
      <c r="P11839" s="1">
        <f ca="1">YEAR(TODAY()) - YEAR(Table1[[#This Row],[Buyer Date of Birth]])</f>
        <v>33</v>
      </c>
      <c r="Q11839" s="2">
        <f>Table1[[#This Row],[Total Revenue]] - Table1[[#This Row],[Total Cost]]</f>
        <v>5975</v>
      </c>
    </row>
    <row r="11840" spans="1:17" x14ac:dyDescent="0.25">
      <c r="A11840" s="1">
        <v>45640</v>
      </c>
      <c r="B11840" t="s">
        <v>309</v>
      </c>
      <c r="C11840" t="s">
        <v>823</v>
      </c>
      <c r="D11840" t="s">
        <v>84</v>
      </c>
      <c r="E11840" s="1">
        <v>34734</v>
      </c>
      <c r="F11840" t="s">
        <v>28</v>
      </c>
      <c r="G11840">
        <v>175</v>
      </c>
      <c r="H11840" t="s">
        <v>29</v>
      </c>
      <c r="I11840" t="s">
        <v>50</v>
      </c>
      <c r="J11840" t="s">
        <v>24</v>
      </c>
      <c r="K11840" t="str">
        <f>VLOOKUP(H11840, [1]Products!B:E, 2, FALSE)</f>
        <v>Shortbread</v>
      </c>
      <c r="L11840" s="2">
        <f>VLOOKUP(H11840, [1]Products!B:D, 3, FALSE)</f>
        <v>10</v>
      </c>
      <c r="M11840" s="2">
        <f>Table1[[#This Row],[Quantity Purchased]] * Table1[[#This Row],[Unit Price]]</f>
        <v>7875</v>
      </c>
      <c r="N11840" s="2">
        <f>VLOOKUP(H11840, [1]Products!B:E, 4, FALSE)</f>
        <v>45</v>
      </c>
      <c r="O11840" t="str">
        <f>TEXT(Table1[[#This Row],[Transaction Date]], "yyyy-mm")</f>
        <v>2024-12</v>
      </c>
      <c r="P11840" s="1">
        <f ca="1">YEAR(TODAY()) - YEAR(Table1[[#This Row],[Buyer Date of Birth]])</f>
        <v>30</v>
      </c>
      <c r="Q11840" s="2">
        <f>Table1[[#This Row],[Total Revenue]] - Table1[[#This Row],[Total Cost]]</f>
        <v>7865</v>
      </c>
    </row>
    <row r="11841" spans="1:17" x14ac:dyDescent="0.25">
      <c r="A11841" s="1">
        <v>45643</v>
      </c>
      <c r="B11841" t="s">
        <v>51</v>
      </c>
      <c r="C11841" t="s">
        <v>710</v>
      </c>
      <c r="D11841" t="s">
        <v>100</v>
      </c>
      <c r="E11841" s="1">
        <v>21754</v>
      </c>
      <c r="F11841" t="s">
        <v>75</v>
      </c>
      <c r="G11841">
        <v>240</v>
      </c>
      <c r="H11841" t="s">
        <v>54</v>
      </c>
      <c r="I11841" t="s">
        <v>46</v>
      </c>
      <c r="J11841" t="s">
        <v>24</v>
      </c>
      <c r="K11841" t="str">
        <f>VLOOKUP(H11841, [1]Products!B:E, 2, FALSE)</f>
        <v>Lemon Crisps</v>
      </c>
      <c r="L11841" s="2">
        <f>VLOOKUP(H11841, [1]Products!B:D, 3, FALSE)</f>
        <v>7</v>
      </c>
      <c r="M11841" s="2">
        <f>Table1[[#This Row],[Quantity Purchased]] * Table1[[#This Row],[Unit Price]]</f>
        <v>2160</v>
      </c>
      <c r="N11841" s="2">
        <f>VLOOKUP(H11841, [1]Products!B:E, 4, FALSE)</f>
        <v>9</v>
      </c>
      <c r="O11841" t="str">
        <f>TEXT(Table1[[#This Row],[Transaction Date]], "yyyy-mm")</f>
        <v>2024-12</v>
      </c>
      <c r="P11841" s="1">
        <f ca="1">YEAR(TODAY()) - YEAR(Table1[[#This Row],[Buyer Date of Birth]])</f>
        <v>66</v>
      </c>
      <c r="Q11841" s="2">
        <f>Table1[[#This Row],[Total Revenue]] - Table1[[#This Row],[Total Cost]]</f>
        <v>2153</v>
      </c>
    </row>
    <row r="11842" spans="1:17" x14ac:dyDescent="0.25">
      <c r="A11842" s="1">
        <v>45639</v>
      </c>
      <c r="B11842" t="s">
        <v>160</v>
      </c>
      <c r="C11842" t="s">
        <v>808</v>
      </c>
      <c r="D11842" t="s">
        <v>20</v>
      </c>
      <c r="E11842" s="1">
        <v>24676</v>
      </c>
      <c r="F11842" t="s">
        <v>40</v>
      </c>
      <c r="G11842">
        <v>169</v>
      </c>
      <c r="H11842" t="s">
        <v>35</v>
      </c>
      <c r="I11842" t="s">
        <v>23</v>
      </c>
      <c r="J11842" t="s">
        <v>31</v>
      </c>
      <c r="K11842" t="str">
        <f>VLOOKUP(H11842, [1]Products!B:E, 2, FALSE)</f>
        <v>Caramel Biscuits</v>
      </c>
      <c r="L11842" s="2">
        <f>VLOOKUP(H11842, [1]Products!B:D, 3, FALSE)</f>
        <v>18</v>
      </c>
      <c r="M11842" s="2">
        <f>Table1[[#This Row],[Quantity Purchased]] * Table1[[#This Row],[Unit Price]]</f>
        <v>3718</v>
      </c>
      <c r="N11842" s="2">
        <f>VLOOKUP(H11842, [1]Products!B:E, 4, FALSE)</f>
        <v>22</v>
      </c>
      <c r="O11842" t="str">
        <f>TEXT(Table1[[#This Row],[Transaction Date]], "yyyy-mm")</f>
        <v>2024-12</v>
      </c>
      <c r="P11842" s="1">
        <f ca="1">YEAR(TODAY()) - YEAR(Table1[[#This Row],[Buyer Date of Birth]])</f>
        <v>58</v>
      </c>
      <c r="Q11842" s="2">
        <f>Table1[[#This Row],[Total Revenue]] - Table1[[#This Row],[Total Cost]]</f>
        <v>3700</v>
      </c>
    </row>
    <row r="11843" spans="1:17" x14ac:dyDescent="0.25">
      <c r="A11843" s="1">
        <v>45642</v>
      </c>
      <c r="B11843" t="s">
        <v>367</v>
      </c>
      <c r="C11843" t="s">
        <v>518</v>
      </c>
      <c r="D11843" t="s">
        <v>89</v>
      </c>
      <c r="E11843" s="1">
        <v>21765</v>
      </c>
      <c r="F11843" t="s">
        <v>75</v>
      </c>
      <c r="G11843">
        <v>350</v>
      </c>
      <c r="H11843" t="s">
        <v>63</v>
      </c>
      <c r="I11843" t="s">
        <v>23</v>
      </c>
      <c r="J11843" t="s">
        <v>24</v>
      </c>
      <c r="K11843" t="str">
        <f>VLOOKUP(H11843, [1]Products!B:E, 2, FALSE)</f>
        <v>Vanilla Wafers</v>
      </c>
      <c r="L11843" s="2">
        <f>VLOOKUP(H11843, [1]Products!B:D, 3, FALSE)</f>
        <v>18</v>
      </c>
      <c r="M11843" s="2">
        <f>Table1[[#This Row],[Quantity Purchased]] * Table1[[#This Row],[Unit Price]]</f>
        <v>12600</v>
      </c>
      <c r="N11843" s="2">
        <f>VLOOKUP(H11843, [1]Products!B:E, 4, FALSE)</f>
        <v>36</v>
      </c>
      <c r="O11843" t="str">
        <f>TEXT(Table1[[#This Row],[Transaction Date]], "yyyy-mm")</f>
        <v>2024-12</v>
      </c>
      <c r="P11843" s="1">
        <f ca="1">YEAR(TODAY()) - YEAR(Table1[[#This Row],[Buyer Date of Birth]])</f>
        <v>66</v>
      </c>
      <c r="Q11843" s="2">
        <f>Table1[[#This Row],[Total Revenue]] - Table1[[#This Row],[Total Cost]]</f>
        <v>12582</v>
      </c>
    </row>
    <row r="11844" spans="1:17" x14ac:dyDescent="0.25">
      <c r="A11844" s="1">
        <v>45639</v>
      </c>
      <c r="B11844" t="s">
        <v>844</v>
      </c>
      <c r="C11844" t="s">
        <v>900</v>
      </c>
      <c r="D11844" t="s">
        <v>62</v>
      </c>
      <c r="E11844" s="1">
        <v>28759</v>
      </c>
      <c r="F11844" t="s">
        <v>21</v>
      </c>
      <c r="G11844">
        <v>349</v>
      </c>
      <c r="H11844" t="s">
        <v>71</v>
      </c>
      <c r="I11844" t="s">
        <v>23</v>
      </c>
      <c r="J11844" t="s">
        <v>24</v>
      </c>
      <c r="K11844" t="str">
        <f>VLOOKUP(H11844, [1]Products!B:E, 2, FALSE)</f>
        <v>Peanut Butter Bites</v>
      </c>
      <c r="L11844" s="2">
        <f>VLOOKUP(H11844, [1]Products!B:D, 3, FALSE)</f>
        <v>5</v>
      </c>
      <c r="M11844" s="2">
        <f>Table1[[#This Row],[Quantity Purchased]] * Table1[[#This Row],[Unit Price]]</f>
        <v>2443</v>
      </c>
      <c r="N11844" s="2">
        <f>VLOOKUP(H11844, [1]Products!B:E, 4, FALSE)</f>
        <v>7</v>
      </c>
      <c r="O11844" t="str">
        <f>TEXT(Table1[[#This Row],[Transaction Date]], "yyyy-mm")</f>
        <v>2024-12</v>
      </c>
      <c r="P11844" s="1">
        <f ca="1">YEAR(TODAY()) - YEAR(Table1[[#This Row],[Buyer Date of Birth]])</f>
        <v>47</v>
      </c>
      <c r="Q11844" s="2">
        <f>Table1[[#This Row],[Total Revenue]] - Table1[[#This Row],[Total Cost]]</f>
        <v>2438</v>
      </c>
    </row>
    <row r="11845" spans="1:17" x14ac:dyDescent="0.25">
      <c r="A11845" s="1">
        <v>45642</v>
      </c>
      <c r="B11845" t="s">
        <v>43</v>
      </c>
      <c r="C11845" t="s">
        <v>44</v>
      </c>
      <c r="D11845" t="s">
        <v>45</v>
      </c>
      <c r="E11845" s="1">
        <v>31999</v>
      </c>
      <c r="F11845" t="s">
        <v>75</v>
      </c>
      <c r="G11845">
        <v>376</v>
      </c>
      <c r="H11845" t="s">
        <v>72</v>
      </c>
      <c r="I11845" t="s">
        <v>50</v>
      </c>
      <c r="J11845" t="s">
        <v>37</v>
      </c>
      <c r="K11845" t="str">
        <f>VLOOKUP(H11845, [1]Products!B:E, 2, FALSE)</f>
        <v>Choco Delight</v>
      </c>
      <c r="L11845" s="2">
        <f>VLOOKUP(H11845, [1]Products!B:D, 3, FALSE)</f>
        <v>3</v>
      </c>
      <c r="M11845" s="2">
        <f>Table1[[#This Row],[Quantity Purchased]] * Table1[[#This Row],[Unit Price]]</f>
        <v>1880</v>
      </c>
      <c r="N11845" s="2">
        <f>VLOOKUP(H11845, [1]Products!B:E, 4, FALSE)</f>
        <v>5</v>
      </c>
      <c r="O11845" t="str">
        <f>TEXT(Table1[[#This Row],[Transaction Date]], "yyyy-mm")</f>
        <v>2024-12</v>
      </c>
      <c r="P11845" s="1">
        <f ca="1">YEAR(TODAY()) - YEAR(Table1[[#This Row],[Buyer Date of Birth]])</f>
        <v>38</v>
      </c>
      <c r="Q11845" s="2">
        <f>Table1[[#This Row],[Total Revenue]] - Table1[[#This Row],[Total Cost]]</f>
        <v>1877</v>
      </c>
    </row>
    <row r="11846" spans="1:17" x14ac:dyDescent="0.25">
      <c r="A11846" s="1">
        <v>45640</v>
      </c>
      <c r="B11846" t="s">
        <v>32</v>
      </c>
      <c r="C11846" t="s">
        <v>33</v>
      </c>
      <c r="D11846" t="s">
        <v>34</v>
      </c>
      <c r="E11846" s="1">
        <v>30151</v>
      </c>
      <c r="F11846" t="s">
        <v>21</v>
      </c>
      <c r="G11846">
        <v>341</v>
      </c>
      <c r="H11846" t="s">
        <v>54</v>
      </c>
      <c r="I11846" t="s">
        <v>55</v>
      </c>
      <c r="J11846" t="s">
        <v>24</v>
      </c>
      <c r="K11846" t="str">
        <f>VLOOKUP(H11846, [1]Products!B:E, 2, FALSE)</f>
        <v>Lemon Crisps</v>
      </c>
      <c r="L11846" s="2">
        <f>VLOOKUP(H11846, [1]Products!B:D, 3, FALSE)</f>
        <v>7</v>
      </c>
      <c r="M11846" s="2">
        <f>Table1[[#This Row],[Quantity Purchased]] * Table1[[#This Row],[Unit Price]]</f>
        <v>3069</v>
      </c>
      <c r="N11846" s="2">
        <f>VLOOKUP(H11846, [1]Products!B:E, 4, FALSE)</f>
        <v>9</v>
      </c>
      <c r="O11846" t="str">
        <f>TEXT(Table1[[#This Row],[Transaction Date]], "yyyy-mm")</f>
        <v>2024-12</v>
      </c>
      <c r="P11846" s="1">
        <f ca="1">YEAR(TODAY()) - YEAR(Table1[[#This Row],[Buyer Date of Birth]])</f>
        <v>43</v>
      </c>
      <c r="Q11846" s="2">
        <f>Table1[[#This Row],[Total Revenue]] - Table1[[#This Row],[Total Cost]]</f>
        <v>3062</v>
      </c>
    </row>
    <row r="11847" spans="1:17" x14ac:dyDescent="0.25">
      <c r="A11847" s="1">
        <v>45642</v>
      </c>
      <c r="B11847" t="s">
        <v>32</v>
      </c>
      <c r="C11847" t="s">
        <v>33</v>
      </c>
      <c r="D11847" t="s">
        <v>34</v>
      </c>
      <c r="E11847" s="1">
        <v>34342</v>
      </c>
      <c r="F11847" t="s">
        <v>28</v>
      </c>
      <c r="G11847">
        <v>227</v>
      </c>
      <c r="H11847" t="s">
        <v>41</v>
      </c>
      <c r="I11847" t="s">
        <v>46</v>
      </c>
      <c r="J11847" t="s">
        <v>37</v>
      </c>
      <c r="K11847" t="str">
        <f>VLOOKUP(H11847, [1]Products!B:E, 2, FALSE)</f>
        <v>Ginger Snaps</v>
      </c>
      <c r="L11847" s="2">
        <f>VLOOKUP(H11847, [1]Products!B:D, 3, FALSE)</f>
        <v>14</v>
      </c>
      <c r="M11847" s="2">
        <f>Table1[[#This Row],[Quantity Purchased]] * Table1[[#This Row],[Unit Price]]</f>
        <v>6356</v>
      </c>
      <c r="N11847" s="2">
        <f>VLOOKUP(H11847, [1]Products!B:E, 4, FALSE)</f>
        <v>28</v>
      </c>
      <c r="O11847" t="str">
        <f>TEXT(Table1[[#This Row],[Transaction Date]], "yyyy-mm")</f>
        <v>2024-12</v>
      </c>
      <c r="P11847" s="1">
        <f ca="1">YEAR(TODAY()) - YEAR(Table1[[#This Row],[Buyer Date of Birth]])</f>
        <v>31</v>
      </c>
      <c r="Q11847" s="2">
        <f>Table1[[#This Row],[Total Revenue]] - Table1[[#This Row],[Total Cost]]</f>
        <v>6342</v>
      </c>
    </row>
    <row r="11848" spans="1:17" x14ac:dyDescent="0.25">
      <c r="A11848" s="1">
        <v>45640</v>
      </c>
      <c r="B11848" t="s">
        <v>125</v>
      </c>
      <c r="C11848" t="s">
        <v>126</v>
      </c>
      <c r="D11848" t="s">
        <v>45</v>
      </c>
      <c r="E11848" s="1">
        <v>27390</v>
      </c>
      <c r="F11848" t="s">
        <v>40</v>
      </c>
      <c r="G11848">
        <v>407</v>
      </c>
      <c r="H11848" t="s">
        <v>22</v>
      </c>
      <c r="I11848" t="s">
        <v>55</v>
      </c>
      <c r="J11848" t="s">
        <v>31</v>
      </c>
      <c r="K11848" t="str">
        <f>VLOOKUP(H11848, [1]Products!B:E, 2, FALSE)</f>
        <v>Cinnamon Swirls</v>
      </c>
      <c r="L11848" s="2">
        <f>VLOOKUP(H11848, [1]Products!B:D, 3, FALSE)</f>
        <v>10</v>
      </c>
      <c r="M11848" s="2">
        <f>Table1[[#This Row],[Quantity Purchased]] * Table1[[#This Row],[Unit Price]]</f>
        <v>5698</v>
      </c>
      <c r="N11848" s="2">
        <f>VLOOKUP(H11848, [1]Products!B:E, 4, FALSE)</f>
        <v>14</v>
      </c>
      <c r="O11848" t="str">
        <f>TEXT(Table1[[#This Row],[Transaction Date]], "yyyy-mm")</f>
        <v>2024-12</v>
      </c>
      <c r="P11848" s="1">
        <f ca="1">YEAR(TODAY()) - YEAR(Table1[[#This Row],[Buyer Date of Birth]])</f>
        <v>51</v>
      </c>
      <c r="Q11848" s="2">
        <f>Table1[[#This Row],[Total Revenue]] - Table1[[#This Row],[Total Cost]]</f>
        <v>5688</v>
      </c>
    </row>
    <row r="11849" spans="1:17" x14ac:dyDescent="0.25">
      <c r="A11849" s="1">
        <v>45639</v>
      </c>
      <c r="B11849" t="s">
        <v>276</v>
      </c>
      <c r="C11849" t="s">
        <v>285</v>
      </c>
      <c r="D11849" t="s">
        <v>84</v>
      </c>
      <c r="E11849" s="1">
        <v>19158</v>
      </c>
      <c r="F11849" t="s">
        <v>40</v>
      </c>
      <c r="G11849">
        <v>427</v>
      </c>
      <c r="H11849" t="s">
        <v>54</v>
      </c>
      <c r="I11849" t="s">
        <v>23</v>
      </c>
      <c r="J11849" t="s">
        <v>31</v>
      </c>
      <c r="K11849" t="str">
        <f>VLOOKUP(H11849, [1]Products!B:E, 2, FALSE)</f>
        <v>Lemon Crisps</v>
      </c>
      <c r="L11849" s="2">
        <f>VLOOKUP(H11849, [1]Products!B:D, 3, FALSE)</f>
        <v>7</v>
      </c>
      <c r="M11849" s="2">
        <f>Table1[[#This Row],[Quantity Purchased]] * Table1[[#This Row],[Unit Price]]</f>
        <v>3843</v>
      </c>
      <c r="N11849" s="2">
        <f>VLOOKUP(H11849, [1]Products!B:E, 4, FALSE)</f>
        <v>9</v>
      </c>
      <c r="O11849" t="str">
        <f>TEXT(Table1[[#This Row],[Transaction Date]], "yyyy-mm")</f>
        <v>2024-12</v>
      </c>
      <c r="P11849" s="1">
        <f ca="1">YEAR(TODAY()) - YEAR(Table1[[#This Row],[Buyer Date of Birth]])</f>
        <v>73</v>
      </c>
      <c r="Q11849" s="2">
        <f>Table1[[#This Row],[Total Revenue]] - Table1[[#This Row],[Total Cost]]</f>
        <v>3836</v>
      </c>
    </row>
    <row r="11850" spans="1:17" x14ac:dyDescent="0.25">
      <c r="A11850" s="1">
        <v>45655</v>
      </c>
      <c r="B11850" t="s">
        <v>379</v>
      </c>
      <c r="C11850" t="s">
        <v>840</v>
      </c>
      <c r="D11850" t="s">
        <v>53</v>
      </c>
      <c r="E11850" s="1">
        <v>23822</v>
      </c>
      <c r="F11850" t="s">
        <v>28</v>
      </c>
      <c r="G11850">
        <v>44</v>
      </c>
      <c r="H11850" t="s">
        <v>41</v>
      </c>
      <c r="I11850" t="s">
        <v>55</v>
      </c>
      <c r="J11850" t="s">
        <v>37</v>
      </c>
      <c r="K11850" t="str">
        <f>VLOOKUP(H11850, [1]Products!B:E, 2, FALSE)</f>
        <v>Ginger Snaps</v>
      </c>
      <c r="L11850" s="2">
        <f>VLOOKUP(H11850, [1]Products!B:D, 3, FALSE)</f>
        <v>14</v>
      </c>
      <c r="M11850" s="2">
        <f>Table1[[#This Row],[Quantity Purchased]] * Table1[[#This Row],[Unit Price]]</f>
        <v>1232</v>
      </c>
      <c r="N11850" s="2">
        <f>VLOOKUP(H11850, [1]Products!B:E, 4, FALSE)</f>
        <v>28</v>
      </c>
      <c r="O11850" t="str">
        <f>TEXT(Table1[[#This Row],[Transaction Date]], "yyyy-mm")</f>
        <v>2024-12</v>
      </c>
      <c r="P11850" s="1">
        <f ca="1">YEAR(TODAY()) - YEAR(Table1[[#This Row],[Buyer Date of Birth]])</f>
        <v>60</v>
      </c>
      <c r="Q11850" s="2">
        <f>Table1[[#This Row],[Total Revenue]] - Table1[[#This Row],[Total Cost]]</f>
        <v>1218</v>
      </c>
    </row>
    <row r="11851" spans="1:17" x14ac:dyDescent="0.25">
      <c r="A11851" s="1">
        <v>45647</v>
      </c>
      <c r="B11851" t="s">
        <v>365</v>
      </c>
      <c r="C11851" t="s">
        <v>174</v>
      </c>
      <c r="D11851" t="s">
        <v>78</v>
      </c>
      <c r="E11851" s="1">
        <v>26412</v>
      </c>
      <c r="F11851" t="s">
        <v>40</v>
      </c>
      <c r="G11851">
        <v>241</v>
      </c>
      <c r="H11851" t="s">
        <v>41</v>
      </c>
      <c r="I11851" t="s">
        <v>36</v>
      </c>
      <c r="J11851" t="s">
        <v>37</v>
      </c>
      <c r="K11851" t="str">
        <f>VLOOKUP(H11851, [1]Products!B:E, 2, FALSE)</f>
        <v>Ginger Snaps</v>
      </c>
      <c r="L11851" s="2">
        <f>VLOOKUP(H11851, [1]Products!B:D, 3, FALSE)</f>
        <v>14</v>
      </c>
      <c r="M11851" s="2">
        <f>Table1[[#This Row],[Quantity Purchased]] * Table1[[#This Row],[Unit Price]]</f>
        <v>6748</v>
      </c>
      <c r="N11851" s="2">
        <f>VLOOKUP(H11851, [1]Products!B:E, 4, FALSE)</f>
        <v>28</v>
      </c>
      <c r="O11851" t="str">
        <f>TEXT(Table1[[#This Row],[Transaction Date]], "yyyy-mm")</f>
        <v>2024-12</v>
      </c>
      <c r="P11851" s="1">
        <f ca="1">YEAR(TODAY()) - YEAR(Table1[[#This Row],[Buyer Date of Birth]])</f>
        <v>53</v>
      </c>
      <c r="Q11851" s="2">
        <f>Table1[[#This Row],[Total Revenue]] - Table1[[#This Row],[Total Cost]]</f>
        <v>6734</v>
      </c>
    </row>
    <row r="11852" spans="1:17" x14ac:dyDescent="0.25">
      <c r="A11852" s="1">
        <v>45645</v>
      </c>
      <c r="B11852" t="s">
        <v>56</v>
      </c>
      <c r="C11852" t="s">
        <v>1550</v>
      </c>
      <c r="D11852" t="s">
        <v>84</v>
      </c>
      <c r="E11852" s="1">
        <v>31305</v>
      </c>
      <c r="F11852" t="s">
        <v>40</v>
      </c>
      <c r="G11852">
        <v>299</v>
      </c>
      <c r="H11852" t="s">
        <v>49</v>
      </c>
      <c r="I11852" t="s">
        <v>30</v>
      </c>
      <c r="J11852" t="s">
        <v>24</v>
      </c>
      <c r="K11852" t="str">
        <f>VLOOKUP(H11852, [1]Products!B:E, 2, FALSE)</f>
        <v>Butter Crunch</v>
      </c>
      <c r="L11852" s="2">
        <f>VLOOKUP(H11852, [1]Products!B:D, 3, FALSE)</f>
        <v>10</v>
      </c>
      <c r="M11852" s="2">
        <f>Table1[[#This Row],[Quantity Purchased]] * Table1[[#This Row],[Unit Price]]</f>
        <v>3289</v>
      </c>
      <c r="N11852" s="2">
        <f>VLOOKUP(H11852, [1]Products!B:E, 4, FALSE)</f>
        <v>11</v>
      </c>
      <c r="O11852" t="str">
        <f>TEXT(Table1[[#This Row],[Transaction Date]], "yyyy-mm")</f>
        <v>2024-12</v>
      </c>
      <c r="P11852" s="1">
        <f ca="1">YEAR(TODAY()) - YEAR(Table1[[#This Row],[Buyer Date of Birth]])</f>
        <v>40</v>
      </c>
      <c r="Q11852" s="2">
        <f>Table1[[#This Row],[Total Revenue]] - Table1[[#This Row],[Total Cost]]</f>
        <v>3279</v>
      </c>
    </row>
    <row r="11853" spans="1:17" x14ac:dyDescent="0.25">
      <c r="A11853" s="1">
        <v>45650</v>
      </c>
      <c r="B11853" t="s">
        <v>392</v>
      </c>
      <c r="C11853" t="s">
        <v>602</v>
      </c>
      <c r="D11853" t="s">
        <v>34</v>
      </c>
      <c r="E11853" s="1">
        <v>29673</v>
      </c>
      <c r="F11853" t="s">
        <v>40</v>
      </c>
      <c r="G11853">
        <v>178</v>
      </c>
      <c r="H11853" t="s">
        <v>29</v>
      </c>
      <c r="I11853" t="s">
        <v>30</v>
      </c>
      <c r="J11853" t="s">
        <v>24</v>
      </c>
      <c r="K11853" t="str">
        <f>VLOOKUP(H11853, [1]Products!B:E, 2, FALSE)</f>
        <v>Shortbread</v>
      </c>
      <c r="L11853" s="2">
        <f>VLOOKUP(H11853, [1]Products!B:D, 3, FALSE)</f>
        <v>10</v>
      </c>
      <c r="M11853" s="2">
        <f>Table1[[#This Row],[Quantity Purchased]] * Table1[[#This Row],[Unit Price]]</f>
        <v>8010</v>
      </c>
      <c r="N11853" s="2">
        <f>VLOOKUP(H11853, [1]Products!B:E, 4, FALSE)</f>
        <v>45</v>
      </c>
      <c r="O11853" t="str">
        <f>TEXT(Table1[[#This Row],[Transaction Date]], "yyyy-mm")</f>
        <v>2024-12</v>
      </c>
      <c r="P11853" s="1">
        <f ca="1">YEAR(TODAY()) - YEAR(Table1[[#This Row],[Buyer Date of Birth]])</f>
        <v>44</v>
      </c>
      <c r="Q11853" s="2">
        <f>Table1[[#This Row],[Total Revenue]] - Table1[[#This Row],[Total Cost]]</f>
        <v>8000</v>
      </c>
    </row>
    <row r="11854" spans="1:17" x14ac:dyDescent="0.25">
      <c r="A11854" s="1">
        <v>45641</v>
      </c>
      <c r="B11854" t="s">
        <v>236</v>
      </c>
      <c r="C11854" t="s">
        <v>624</v>
      </c>
      <c r="D11854" t="s">
        <v>34</v>
      </c>
      <c r="E11854" s="1">
        <v>22854</v>
      </c>
      <c r="F11854" t="s">
        <v>40</v>
      </c>
      <c r="G11854">
        <v>94</v>
      </c>
      <c r="H11854" t="s">
        <v>29</v>
      </c>
      <c r="I11854" t="s">
        <v>59</v>
      </c>
      <c r="J11854" t="s">
        <v>31</v>
      </c>
      <c r="K11854" t="str">
        <f>VLOOKUP(H11854, [1]Products!B:E, 2, FALSE)</f>
        <v>Shortbread</v>
      </c>
      <c r="L11854" s="2">
        <f>VLOOKUP(H11854, [1]Products!B:D, 3, FALSE)</f>
        <v>10</v>
      </c>
      <c r="M11854" s="2">
        <f>Table1[[#This Row],[Quantity Purchased]] * Table1[[#This Row],[Unit Price]]</f>
        <v>4230</v>
      </c>
      <c r="N11854" s="2">
        <f>VLOOKUP(H11854, [1]Products!B:E, 4, FALSE)</f>
        <v>45</v>
      </c>
      <c r="O11854" t="str">
        <f>TEXT(Table1[[#This Row],[Transaction Date]], "yyyy-mm")</f>
        <v>2024-12</v>
      </c>
      <c r="P11854" s="1">
        <f ca="1">YEAR(TODAY()) - YEAR(Table1[[#This Row],[Buyer Date of Birth]])</f>
        <v>63</v>
      </c>
      <c r="Q11854" s="2">
        <f>Table1[[#This Row],[Total Revenue]] - Table1[[#This Row],[Total Cost]]</f>
        <v>4220</v>
      </c>
    </row>
    <row r="11855" spans="1:17" x14ac:dyDescent="0.25">
      <c r="A11855" s="1">
        <v>45644</v>
      </c>
      <c r="B11855" t="s">
        <v>705</v>
      </c>
      <c r="C11855" t="s">
        <v>537</v>
      </c>
      <c r="D11855" t="s">
        <v>53</v>
      </c>
      <c r="E11855" s="1">
        <v>38115</v>
      </c>
      <c r="F11855" t="s">
        <v>21</v>
      </c>
      <c r="G11855">
        <v>422</v>
      </c>
      <c r="H11855" t="s">
        <v>71</v>
      </c>
      <c r="I11855" t="s">
        <v>42</v>
      </c>
      <c r="J11855" t="s">
        <v>24</v>
      </c>
      <c r="K11855" t="str">
        <f>VLOOKUP(H11855, [1]Products!B:E, 2, FALSE)</f>
        <v>Peanut Butter Bites</v>
      </c>
      <c r="L11855" s="2">
        <f>VLOOKUP(H11855, [1]Products!B:D, 3, FALSE)</f>
        <v>5</v>
      </c>
      <c r="M11855" s="2">
        <f>Table1[[#This Row],[Quantity Purchased]] * Table1[[#This Row],[Unit Price]]</f>
        <v>2954</v>
      </c>
      <c r="N11855" s="2">
        <f>VLOOKUP(H11855, [1]Products!B:E, 4, FALSE)</f>
        <v>7</v>
      </c>
      <c r="O11855" t="str">
        <f>TEXT(Table1[[#This Row],[Transaction Date]], "yyyy-mm")</f>
        <v>2024-12</v>
      </c>
      <c r="P11855" s="1">
        <f ca="1">YEAR(TODAY()) - YEAR(Table1[[#This Row],[Buyer Date of Birth]])</f>
        <v>21</v>
      </c>
      <c r="Q11855" s="2">
        <f>Table1[[#This Row],[Total Revenue]] - Table1[[#This Row],[Total Cost]]</f>
        <v>2949</v>
      </c>
    </row>
    <row r="11856" spans="1:17" x14ac:dyDescent="0.25">
      <c r="A11856" s="1">
        <v>45641</v>
      </c>
      <c r="B11856" t="s">
        <v>506</v>
      </c>
      <c r="C11856" t="s">
        <v>464</v>
      </c>
      <c r="D11856" t="s">
        <v>34</v>
      </c>
      <c r="E11856" s="1">
        <v>37568</v>
      </c>
      <c r="F11856" t="s">
        <v>40</v>
      </c>
      <c r="G11856">
        <v>19</v>
      </c>
      <c r="H11856" t="s">
        <v>72</v>
      </c>
      <c r="I11856" t="s">
        <v>30</v>
      </c>
      <c r="J11856" t="s">
        <v>24</v>
      </c>
      <c r="K11856" t="str">
        <f>VLOOKUP(H11856, [1]Products!B:E, 2, FALSE)</f>
        <v>Choco Delight</v>
      </c>
      <c r="L11856" s="2">
        <f>VLOOKUP(H11856, [1]Products!B:D, 3, FALSE)</f>
        <v>3</v>
      </c>
      <c r="M11856" s="2">
        <f>Table1[[#This Row],[Quantity Purchased]] * Table1[[#This Row],[Unit Price]]</f>
        <v>95</v>
      </c>
      <c r="N11856" s="2">
        <f>VLOOKUP(H11856, [1]Products!B:E, 4, FALSE)</f>
        <v>5</v>
      </c>
      <c r="O11856" t="str">
        <f>TEXT(Table1[[#This Row],[Transaction Date]], "yyyy-mm")</f>
        <v>2024-12</v>
      </c>
      <c r="P11856" s="1">
        <f ca="1">YEAR(TODAY()) - YEAR(Table1[[#This Row],[Buyer Date of Birth]])</f>
        <v>23</v>
      </c>
      <c r="Q11856" s="2">
        <f>Table1[[#This Row],[Total Revenue]] - Table1[[#This Row],[Total Cost]]</f>
        <v>92</v>
      </c>
    </row>
    <row r="11857" spans="1:17" x14ac:dyDescent="0.25">
      <c r="A11857" s="1">
        <v>45651</v>
      </c>
      <c r="B11857" t="s">
        <v>123</v>
      </c>
      <c r="C11857" t="s">
        <v>1028</v>
      </c>
      <c r="D11857" t="s">
        <v>58</v>
      </c>
      <c r="E11857" s="1">
        <v>21521</v>
      </c>
      <c r="F11857" t="s">
        <v>28</v>
      </c>
      <c r="G11857">
        <v>40</v>
      </c>
      <c r="H11857" t="s">
        <v>22</v>
      </c>
      <c r="I11857" t="s">
        <v>23</v>
      </c>
      <c r="J11857" t="s">
        <v>37</v>
      </c>
      <c r="K11857" t="str">
        <f>VLOOKUP(H11857, [1]Products!B:E, 2, FALSE)</f>
        <v>Cinnamon Swirls</v>
      </c>
      <c r="L11857" s="2">
        <f>VLOOKUP(H11857, [1]Products!B:D, 3, FALSE)</f>
        <v>10</v>
      </c>
      <c r="M11857" s="2">
        <f>Table1[[#This Row],[Quantity Purchased]] * Table1[[#This Row],[Unit Price]]</f>
        <v>560</v>
      </c>
      <c r="N11857" s="2">
        <f>VLOOKUP(H11857, [1]Products!B:E, 4, FALSE)</f>
        <v>14</v>
      </c>
      <c r="O11857" t="str">
        <f>TEXT(Table1[[#This Row],[Transaction Date]], "yyyy-mm")</f>
        <v>2024-12</v>
      </c>
      <c r="P11857" s="1">
        <f ca="1">YEAR(TODAY()) - YEAR(Table1[[#This Row],[Buyer Date of Birth]])</f>
        <v>67</v>
      </c>
      <c r="Q11857" s="2">
        <f>Table1[[#This Row],[Total Revenue]] - Table1[[#This Row],[Total Cost]]</f>
        <v>550</v>
      </c>
    </row>
    <row r="11858" spans="1:17" x14ac:dyDescent="0.25">
      <c r="A11858" s="1">
        <v>45657</v>
      </c>
      <c r="B11858" t="s">
        <v>283</v>
      </c>
      <c r="C11858" t="s">
        <v>342</v>
      </c>
      <c r="D11858" t="s">
        <v>53</v>
      </c>
      <c r="E11858" s="1">
        <v>16799</v>
      </c>
      <c r="F11858" t="s">
        <v>40</v>
      </c>
      <c r="G11858">
        <v>354</v>
      </c>
      <c r="H11858" t="s">
        <v>49</v>
      </c>
      <c r="I11858" t="s">
        <v>30</v>
      </c>
      <c r="J11858" t="s">
        <v>24</v>
      </c>
      <c r="K11858" t="str">
        <f>VLOOKUP(H11858, [1]Products!B:E, 2, FALSE)</f>
        <v>Butter Crunch</v>
      </c>
      <c r="L11858" s="2">
        <f>VLOOKUP(H11858, [1]Products!B:D, 3, FALSE)</f>
        <v>10</v>
      </c>
      <c r="M11858" s="2">
        <f>Table1[[#This Row],[Quantity Purchased]] * Table1[[#This Row],[Unit Price]]</f>
        <v>3894</v>
      </c>
      <c r="N11858" s="2">
        <f>VLOOKUP(H11858, [1]Products!B:E, 4, FALSE)</f>
        <v>11</v>
      </c>
      <c r="O11858" t="str">
        <f>TEXT(Table1[[#This Row],[Transaction Date]], "yyyy-mm")</f>
        <v>2024-12</v>
      </c>
      <c r="P11858" s="1">
        <f ca="1">YEAR(TODAY()) - YEAR(Table1[[#This Row],[Buyer Date of Birth]])</f>
        <v>80</v>
      </c>
      <c r="Q11858" s="2">
        <f>Table1[[#This Row],[Total Revenue]] - Table1[[#This Row],[Total Cost]]</f>
        <v>3884</v>
      </c>
    </row>
    <row r="11859" spans="1:17" x14ac:dyDescent="0.25">
      <c r="A11859" s="1">
        <v>45638</v>
      </c>
      <c r="B11859" t="s">
        <v>743</v>
      </c>
      <c r="C11859" t="s">
        <v>403</v>
      </c>
      <c r="D11859" t="s">
        <v>58</v>
      </c>
      <c r="E11859" s="1">
        <v>17261</v>
      </c>
      <c r="F11859" t="s">
        <v>40</v>
      </c>
      <c r="G11859">
        <v>227</v>
      </c>
      <c r="H11859" t="s">
        <v>29</v>
      </c>
      <c r="I11859" t="s">
        <v>23</v>
      </c>
      <c r="J11859" t="s">
        <v>31</v>
      </c>
      <c r="K11859" t="str">
        <f>VLOOKUP(H11859, [1]Products!B:E, 2, FALSE)</f>
        <v>Shortbread</v>
      </c>
      <c r="L11859" s="2">
        <f>VLOOKUP(H11859, [1]Products!B:D, 3, FALSE)</f>
        <v>10</v>
      </c>
      <c r="M11859" s="2">
        <f>Table1[[#This Row],[Quantity Purchased]] * Table1[[#This Row],[Unit Price]]</f>
        <v>10215</v>
      </c>
      <c r="N11859" s="2">
        <f>VLOOKUP(H11859, [1]Products!B:E, 4, FALSE)</f>
        <v>45</v>
      </c>
      <c r="O11859" t="str">
        <f>TEXT(Table1[[#This Row],[Transaction Date]], "yyyy-mm")</f>
        <v>2024-12</v>
      </c>
      <c r="P11859" s="1">
        <f ca="1">YEAR(TODAY()) - YEAR(Table1[[#This Row],[Buyer Date of Birth]])</f>
        <v>78</v>
      </c>
      <c r="Q11859" s="2">
        <f>Table1[[#This Row],[Total Revenue]] - Table1[[#This Row],[Total Cost]]</f>
        <v>10205</v>
      </c>
    </row>
    <row r="11860" spans="1:17" x14ac:dyDescent="0.25">
      <c r="A11860" s="1">
        <v>45653</v>
      </c>
      <c r="B11860" t="s">
        <v>826</v>
      </c>
      <c r="C11860" t="s">
        <v>364</v>
      </c>
      <c r="D11860" t="s">
        <v>53</v>
      </c>
      <c r="E11860" s="1">
        <v>16384</v>
      </c>
      <c r="F11860" t="s">
        <v>21</v>
      </c>
      <c r="G11860">
        <v>354</v>
      </c>
      <c r="H11860" t="s">
        <v>35</v>
      </c>
      <c r="I11860" t="s">
        <v>46</v>
      </c>
      <c r="J11860" t="s">
        <v>24</v>
      </c>
      <c r="K11860" t="str">
        <f>VLOOKUP(H11860, [1]Products!B:E, 2, FALSE)</f>
        <v>Caramel Biscuits</v>
      </c>
      <c r="L11860" s="2">
        <f>VLOOKUP(H11860, [1]Products!B:D, 3, FALSE)</f>
        <v>18</v>
      </c>
      <c r="M11860" s="2">
        <f>Table1[[#This Row],[Quantity Purchased]] * Table1[[#This Row],[Unit Price]]</f>
        <v>7788</v>
      </c>
      <c r="N11860" s="2">
        <f>VLOOKUP(H11860, [1]Products!B:E, 4, FALSE)</f>
        <v>22</v>
      </c>
      <c r="O11860" t="str">
        <f>TEXT(Table1[[#This Row],[Transaction Date]], "yyyy-mm")</f>
        <v>2024-12</v>
      </c>
      <c r="P11860" s="1">
        <f ca="1">YEAR(TODAY()) - YEAR(Table1[[#This Row],[Buyer Date of Birth]])</f>
        <v>81</v>
      </c>
      <c r="Q11860" s="2">
        <f>Table1[[#This Row],[Total Revenue]] - Table1[[#This Row],[Total Cost]]</f>
        <v>7770</v>
      </c>
    </row>
    <row r="11861" spans="1:17" x14ac:dyDescent="0.25">
      <c r="A11861" s="1">
        <v>45631</v>
      </c>
      <c r="B11861" t="s">
        <v>244</v>
      </c>
      <c r="C11861" t="s">
        <v>44</v>
      </c>
      <c r="D11861" t="s">
        <v>84</v>
      </c>
      <c r="E11861" s="1">
        <v>32144</v>
      </c>
      <c r="F11861" t="s">
        <v>21</v>
      </c>
      <c r="G11861">
        <v>192</v>
      </c>
      <c r="H11861" t="s">
        <v>63</v>
      </c>
      <c r="I11861" t="s">
        <v>23</v>
      </c>
      <c r="J11861" t="s">
        <v>37</v>
      </c>
      <c r="K11861" t="str">
        <f>VLOOKUP(H11861, [1]Products!B:E, 2, FALSE)</f>
        <v>Vanilla Wafers</v>
      </c>
      <c r="L11861" s="2">
        <f>VLOOKUP(H11861, [1]Products!B:D, 3, FALSE)</f>
        <v>18</v>
      </c>
      <c r="M11861" s="2">
        <f>Table1[[#This Row],[Quantity Purchased]] * Table1[[#This Row],[Unit Price]]</f>
        <v>6912</v>
      </c>
      <c r="N11861" s="2">
        <f>VLOOKUP(H11861, [1]Products!B:E, 4, FALSE)</f>
        <v>36</v>
      </c>
      <c r="O11861" t="str">
        <f>TEXT(Table1[[#This Row],[Transaction Date]], "yyyy-mm")</f>
        <v>2024-12</v>
      </c>
      <c r="P11861" s="1">
        <f ca="1">YEAR(TODAY()) - YEAR(Table1[[#This Row],[Buyer Date of Birth]])</f>
        <v>37</v>
      </c>
      <c r="Q11861" s="2">
        <f>Table1[[#This Row],[Total Revenue]] - Table1[[#This Row],[Total Cost]]</f>
        <v>6894</v>
      </c>
    </row>
    <row r="11862" spans="1:17" x14ac:dyDescent="0.25">
      <c r="A11862" s="1">
        <v>45635</v>
      </c>
      <c r="B11862" t="s">
        <v>457</v>
      </c>
      <c r="C11862" t="s">
        <v>402</v>
      </c>
      <c r="D11862" t="s">
        <v>89</v>
      </c>
      <c r="E11862" s="1">
        <v>16559</v>
      </c>
      <c r="F11862" t="s">
        <v>28</v>
      </c>
      <c r="G11862">
        <v>179</v>
      </c>
      <c r="H11862" t="s">
        <v>63</v>
      </c>
      <c r="I11862" t="s">
        <v>36</v>
      </c>
      <c r="J11862" t="s">
        <v>31</v>
      </c>
      <c r="K11862" t="str">
        <f>VLOOKUP(H11862, [1]Products!B:E, 2, FALSE)</f>
        <v>Vanilla Wafers</v>
      </c>
      <c r="L11862" s="2">
        <f>VLOOKUP(H11862, [1]Products!B:D, 3, FALSE)</f>
        <v>18</v>
      </c>
      <c r="M11862" s="2">
        <f>Table1[[#This Row],[Quantity Purchased]] * Table1[[#This Row],[Unit Price]]</f>
        <v>6444</v>
      </c>
      <c r="N11862" s="2">
        <f>VLOOKUP(H11862, [1]Products!B:E, 4, FALSE)</f>
        <v>36</v>
      </c>
      <c r="O11862" t="str">
        <f>TEXT(Table1[[#This Row],[Transaction Date]], "yyyy-mm")</f>
        <v>2024-12</v>
      </c>
      <c r="P11862" s="1">
        <f ca="1">YEAR(TODAY()) - YEAR(Table1[[#This Row],[Buyer Date of Birth]])</f>
        <v>80</v>
      </c>
      <c r="Q11862" s="2">
        <f>Table1[[#This Row],[Total Revenue]] - Table1[[#This Row],[Total Cost]]</f>
        <v>6426</v>
      </c>
    </row>
    <row r="11863" spans="1:17" x14ac:dyDescent="0.25">
      <c r="A11863" s="1">
        <v>45638</v>
      </c>
      <c r="B11863" t="s">
        <v>315</v>
      </c>
      <c r="C11863" t="s">
        <v>227</v>
      </c>
      <c r="D11863" t="s">
        <v>78</v>
      </c>
      <c r="E11863" s="1">
        <v>18362</v>
      </c>
      <c r="F11863" t="s">
        <v>28</v>
      </c>
      <c r="G11863">
        <v>326</v>
      </c>
      <c r="H11863" t="s">
        <v>49</v>
      </c>
      <c r="I11863" t="s">
        <v>30</v>
      </c>
      <c r="J11863" t="s">
        <v>31</v>
      </c>
      <c r="K11863" t="str">
        <f>VLOOKUP(H11863, [1]Products!B:E, 2, FALSE)</f>
        <v>Butter Crunch</v>
      </c>
      <c r="L11863" s="2">
        <f>VLOOKUP(H11863, [1]Products!B:D, 3, FALSE)</f>
        <v>10</v>
      </c>
      <c r="M11863" s="2">
        <f>Table1[[#This Row],[Quantity Purchased]] * Table1[[#This Row],[Unit Price]]</f>
        <v>3586</v>
      </c>
      <c r="N11863" s="2">
        <f>VLOOKUP(H11863, [1]Products!B:E, 4, FALSE)</f>
        <v>11</v>
      </c>
      <c r="O11863" t="str">
        <f>TEXT(Table1[[#This Row],[Transaction Date]], "yyyy-mm")</f>
        <v>2024-12</v>
      </c>
      <c r="P11863" s="1">
        <f ca="1">YEAR(TODAY()) - YEAR(Table1[[#This Row],[Buyer Date of Birth]])</f>
        <v>75</v>
      </c>
      <c r="Q11863" s="2">
        <f>Table1[[#This Row],[Total Revenue]] - Table1[[#This Row],[Total Cost]]</f>
        <v>3576</v>
      </c>
    </row>
    <row r="11864" spans="1:17" x14ac:dyDescent="0.25">
      <c r="A11864" s="1">
        <v>45648</v>
      </c>
      <c r="B11864" t="s">
        <v>117</v>
      </c>
      <c r="C11864" t="s">
        <v>289</v>
      </c>
      <c r="D11864" t="s">
        <v>62</v>
      </c>
      <c r="E11864" s="1">
        <v>22118</v>
      </c>
      <c r="F11864" t="s">
        <v>40</v>
      </c>
      <c r="G11864">
        <v>300</v>
      </c>
      <c r="H11864" t="s">
        <v>66</v>
      </c>
      <c r="I11864" t="s">
        <v>59</v>
      </c>
      <c r="J11864" t="s">
        <v>37</v>
      </c>
      <c r="K11864" t="str">
        <f>VLOOKUP(H11864, [1]Products!B:E, 2, FALSE)</f>
        <v>Oatmeal Cookies</v>
      </c>
      <c r="L11864" s="2">
        <f>VLOOKUP(H11864, [1]Products!B:D, 3, FALSE)</f>
        <v>19</v>
      </c>
      <c r="M11864" s="2">
        <f>Table1[[#This Row],[Quantity Purchased]] * Table1[[#This Row],[Unit Price]]</f>
        <v>6900</v>
      </c>
      <c r="N11864" s="2">
        <f>VLOOKUP(H11864, [1]Products!B:E, 4, FALSE)</f>
        <v>23</v>
      </c>
      <c r="O11864" t="str">
        <f>TEXT(Table1[[#This Row],[Transaction Date]], "yyyy-mm")</f>
        <v>2024-12</v>
      </c>
      <c r="P11864" s="1">
        <f ca="1">YEAR(TODAY()) - YEAR(Table1[[#This Row],[Buyer Date of Birth]])</f>
        <v>65</v>
      </c>
      <c r="Q11864" s="2">
        <f>Table1[[#This Row],[Total Revenue]] - Table1[[#This Row],[Total Cost]]</f>
        <v>6881</v>
      </c>
    </row>
    <row r="11865" spans="1:17" x14ac:dyDescent="0.25">
      <c r="A11865" s="1">
        <v>45655</v>
      </c>
      <c r="B11865" t="s">
        <v>358</v>
      </c>
      <c r="C11865" t="s">
        <v>33</v>
      </c>
      <c r="D11865" t="s">
        <v>84</v>
      </c>
      <c r="E11865" s="1">
        <v>28967</v>
      </c>
      <c r="F11865" t="s">
        <v>28</v>
      </c>
      <c r="G11865">
        <v>93</v>
      </c>
      <c r="H11865" t="s">
        <v>41</v>
      </c>
      <c r="I11865" t="s">
        <v>23</v>
      </c>
      <c r="J11865" t="s">
        <v>37</v>
      </c>
      <c r="K11865" t="str">
        <f>VLOOKUP(H11865, [1]Products!B:E, 2, FALSE)</f>
        <v>Ginger Snaps</v>
      </c>
      <c r="L11865" s="2">
        <f>VLOOKUP(H11865, [1]Products!B:D, 3, FALSE)</f>
        <v>14</v>
      </c>
      <c r="M11865" s="2">
        <f>Table1[[#This Row],[Quantity Purchased]] * Table1[[#This Row],[Unit Price]]</f>
        <v>2604</v>
      </c>
      <c r="N11865" s="2">
        <f>VLOOKUP(H11865, [1]Products!B:E, 4, FALSE)</f>
        <v>28</v>
      </c>
      <c r="O11865" t="str">
        <f>TEXT(Table1[[#This Row],[Transaction Date]], "yyyy-mm")</f>
        <v>2024-12</v>
      </c>
      <c r="P11865" s="1">
        <f ca="1">YEAR(TODAY()) - YEAR(Table1[[#This Row],[Buyer Date of Birth]])</f>
        <v>46</v>
      </c>
      <c r="Q11865" s="2">
        <f>Table1[[#This Row],[Total Revenue]] - Table1[[#This Row],[Total Cost]]</f>
        <v>2590</v>
      </c>
    </row>
    <row r="11866" spans="1:17" x14ac:dyDescent="0.25">
      <c r="A11866" s="1">
        <v>45638</v>
      </c>
      <c r="B11866" t="s">
        <v>1229</v>
      </c>
      <c r="C11866" t="s">
        <v>1028</v>
      </c>
      <c r="D11866" t="s">
        <v>34</v>
      </c>
      <c r="E11866" s="1">
        <v>37273</v>
      </c>
      <c r="F11866" t="s">
        <v>21</v>
      </c>
      <c r="G11866">
        <v>51</v>
      </c>
      <c r="H11866" t="s">
        <v>63</v>
      </c>
      <c r="I11866" t="s">
        <v>36</v>
      </c>
      <c r="J11866" t="s">
        <v>24</v>
      </c>
      <c r="K11866" t="str">
        <f>VLOOKUP(H11866, [1]Products!B:E, 2, FALSE)</f>
        <v>Vanilla Wafers</v>
      </c>
      <c r="L11866" s="2">
        <f>VLOOKUP(H11866, [1]Products!B:D, 3, FALSE)</f>
        <v>18</v>
      </c>
      <c r="M11866" s="2">
        <f>Table1[[#This Row],[Quantity Purchased]] * Table1[[#This Row],[Unit Price]]</f>
        <v>1836</v>
      </c>
      <c r="N11866" s="2">
        <f>VLOOKUP(H11866, [1]Products!B:E, 4, FALSE)</f>
        <v>36</v>
      </c>
      <c r="O11866" t="str">
        <f>TEXT(Table1[[#This Row],[Transaction Date]], "yyyy-mm")</f>
        <v>2024-12</v>
      </c>
      <c r="P11866" s="1">
        <f ca="1">YEAR(TODAY()) - YEAR(Table1[[#This Row],[Buyer Date of Birth]])</f>
        <v>23</v>
      </c>
      <c r="Q11866" s="2">
        <f>Table1[[#This Row],[Total Revenue]] - Table1[[#This Row],[Total Cost]]</f>
        <v>1818</v>
      </c>
    </row>
    <row r="11867" spans="1:17" x14ac:dyDescent="0.25">
      <c r="A11867" s="1">
        <v>45630</v>
      </c>
      <c r="B11867" t="s">
        <v>60</v>
      </c>
      <c r="C11867" t="s">
        <v>745</v>
      </c>
      <c r="D11867" t="s">
        <v>45</v>
      </c>
      <c r="E11867" s="1">
        <v>30017</v>
      </c>
      <c r="F11867" t="s">
        <v>75</v>
      </c>
      <c r="G11867">
        <v>202</v>
      </c>
      <c r="H11867" t="s">
        <v>22</v>
      </c>
      <c r="I11867" t="s">
        <v>36</v>
      </c>
      <c r="J11867" t="s">
        <v>24</v>
      </c>
      <c r="K11867" t="str">
        <f>VLOOKUP(H11867, [1]Products!B:E, 2, FALSE)</f>
        <v>Cinnamon Swirls</v>
      </c>
      <c r="L11867" s="2">
        <f>VLOOKUP(H11867, [1]Products!B:D, 3, FALSE)</f>
        <v>10</v>
      </c>
      <c r="M11867" s="2">
        <f>Table1[[#This Row],[Quantity Purchased]] * Table1[[#This Row],[Unit Price]]</f>
        <v>2828</v>
      </c>
      <c r="N11867" s="2">
        <f>VLOOKUP(H11867, [1]Products!B:E, 4, FALSE)</f>
        <v>14</v>
      </c>
      <c r="O11867" t="str">
        <f>TEXT(Table1[[#This Row],[Transaction Date]], "yyyy-mm")</f>
        <v>2024-12</v>
      </c>
      <c r="P11867" s="1">
        <f ca="1">YEAR(TODAY()) - YEAR(Table1[[#This Row],[Buyer Date of Birth]])</f>
        <v>43</v>
      </c>
      <c r="Q11867" s="2">
        <f>Table1[[#This Row],[Total Revenue]] - Table1[[#This Row],[Total Cost]]</f>
        <v>2818</v>
      </c>
    </row>
    <row r="11868" spans="1:17" x14ac:dyDescent="0.25">
      <c r="A11868" s="1">
        <v>45631</v>
      </c>
      <c r="B11868" t="s">
        <v>167</v>
      </c>
      <c r="C11868" t="s">
        <v>39</v>
      </c>
      <c r="D11868" t="s">
        <v>34</v>
      </c>
      <c r="E11868" s="1">
        <v>24333</v>
      </c>
      <c r="F11868" t="s">
        <v>21</v>
      </c>
      <c r="G11868">
        <v>474</v>
      </c>
      <c r="H11868" t="s">
        <v>41</v>
      </c>
      <c r="I11868" t="s">
        <v>59</v>
      </c>
      <c r="J11868" t="s">
        <v>31</v>
      </c>
      <c r="K11868" t="str">
        <f>VLOOKUP(H11868, [1]Products!B:E, 2, FALSE)</f>
        <v>Ginger Snaps</v>
      </c>
      <c r="L11868" s="2">
        <f>VLOOKUP(H11868, [1]Products!B:D, 3, FALSE)</f>
        <v>14</v>
      </c>
      <c r="M11868" s="2">
        <f>Table1[[#This Row],[Quantity Purchased]] * Table1[[#This Row],[Unit Price]]</f>
        <v>13272</v>
      </c>
      <c r="N11868" s="2">
        <f>VLOOKUP(H11868, [1]Products!B:E, 4, FALSE)</f>
        <v>28</v>
      </c>
      <c r="O11868" t="str">
        <f>TEXT(Table1[[#This Row],[Transaction Date]], "yyyy-mm")</f>
        <v>2024-12</v>
      </c>
      <c r="P11868" s="1">
        <f ca="1">YEAR(TODAY()) - YEAR(Table1[[#This Row],[Buyer Date of Birth]])</f>
        <v>59</v>
      </c>
      <c r="Q11868" s="2">
        <f>Table1[[#This Row],[Total Revenue]] - Table1[[#This Row],[Total Cost]]</f>
        <v>13258</v>
      </c>
    </row>
    <row r="11869" spans="1:17" x14ac:dyDescent="0.25">
      <c r="A11869" s="1">
        <v>45646</v>
      </c>
      <c r="B11869" t="s">
        <v>469</v>
      </c>
      <c r="C11869" t="s">
        <v>578</v>
      </c>
      <c r="D11869" t="s">
        <v>89</v>
      </c>
      <c r="E11869" s="1">
        <v>22872</v>
      </c>
      <c r="F11869" t="s">
        <v>75</v>
      </c>
      <c r="G11869">
        <v>68</v>
      </c>
      <c r="H11869" t="s">
        <v>29</v>
      </c>
      <c r="I11869" t="s">
        <v>55</v>
      </c>
      <c r="J11869" t="s">
        <v>24</v>
      </c>
      <c r="K11869" t="str">
        <f>VLOOKUP(H11869, [1]Products!B:E, 2, FALSE)</f>
        <v>Shortbread</v>
      </c>
      <c r="L11869" s="2">
        <f>VLOOKUP(H11869, [1]Products!B:D, 3, FALSE)</f>
        <v>10</v>
      </c>
      <c r="M11869" s="2">
        <f>Table1[[#This Row],[Quantity Purchased]] * Table1[[#This Row],[Unit Price]]</f>
        <v>3060</v>
      </c>
      <c r="N11869" s="2">
        <f>VLOOKUP(H11869, [1]Products!B:E, 4, FALSE)</f>
        <v>45</v>
      </c>
      <c r="O11869" t="str">
        <f>TEXT(Table1[[#This Row],[Transaction Date]], "yyyy-mm")</f>
        <v>2024-12</v>
      </c>
      <c r="P11869" s="1">
        <f ca="1">YEAR(TODAY()) - YEAR(Table1[[#This Row],[Buyer Date of Birth]])</f>
        <v>63</v>
      </c>
      <c r="Q11869" s="2">
        <f>Table1[[#This Row],[Total Revenue]] - Table1[[#This Row],[Total Cost]]</f>
        <v>3050</v>
      </c>
    </row>
    <row r="11870" spans="1:17" x14ac:dyDescent="0.25">
      <c r="A11870" s="1">
        <v>45657</v>
      </c>
      <c r="B11870" t="s">
        <v>469</v>
      </c>
      <c r="C11870" t="s">
        <v>229</v>
      </c>
      <c r="D11870" t="s">
        <v>78</v>
      </c>
      <c r="E11870" s="1">
        <v>28883</v>
      </c>
      <c r="F11870" t="s">
        <v>40</v>
      </c>
      <c r="G11870">
        <v>396</v>
      </c>
      <c r="H11870" t="s">
        <v>72</v>
      </c>
      <c r="I11870" t="s">
        <v>30</v>
      </c>
      <c r="J11870" t="s">
        <v>24</v>
      </c>
      <c r="K11870" t="str">
        <f>VLOOKUP(H11870, [1]Products!B:E, 2, FALSE)</f>
        <v>Choco Delight</v>
      </c>
      <c r="L11870" s="2">
        <f>VLOOKUP(H11870, [1]Products!B:D, 3, FALSE)</f>
        <v>3</v>
      </c>
      <c r="M11870" s="2">
        <f>Table1[[#This Row],[Quantity Purchased]] * Table1[[#This Row],[Unit Price]]</f>
        <v>1980</v>
      </c>
      <c r="N11870" s="2">
        <f>VLOOKUP(H11870, [1]Products!B:E, 4, FALSE)</f>
        <v>5</v>
      </c>
      <c r="O11870" t="str">
        <f>TEXT(Table1[[#This Row],[Transaction Date]], "yyyy-mm")</f>
        <v>2024-12</v>
      </c>
      <c r="P11870" s="1">
        <f ca="1">YEAR(TODAY()) - YEAR(Table1[[#This Row],[Buyer Date of Birth]])</f>
        <v>46</v>
      </c>
      <c r="Q11870" s="2">
        <f>Table1[[#This Row],[Total Revenue]] - Table1[[#This Row],[Total Cost]]</f>
        <v>1977</v>
      </c>
    </row>
    <row r="11871" spans="1:17" x14ac:dyDescent="0.25">
      <c r="A11871" s="1">
        <v>45648</v>
      </c>
      <c r="B11871" t="s">
        <v>32</v>
      </c>
      <c r="C11871" t="s">
        <v>33</v>
      </c>
      <c r="D11871" t="s">
        <v>34</v>
      </c>
      <c r="E11871" s="1">
        <v>27430</v>
      </c>
      <c r="F11871" t="s">
        <v>21</v>
      </c>
      <c r="G11871">
        <v>450</v>
      </c>
      <c r="H11871" t="s">
        <v>71</v>
      </c>
      <c r="I11871" t="s">
        <v>36</v>
      </c>
      <c r="J11871" t="s">
        <v>37</v>
      </c>
      <c r="K11871" t="str">
        <f>VLOOKUP(H11871, [1]Products!B:E, 2, FALSE)</f>
        <v>Peanut Butter Bites</v>
      </c>
      <c r="L11871" s="2">
        <f>VLOOKUP(H11871, [1]Products!B:D, 3, FALSE)</f>
        <v>5</v>
      </c>
      <c r="M11871" s="2">
        <f>Table1[[#This Row],[Quantity Purchased]] * Table1[[#This Row],[Unit Price]]</f>
        <v>3150</v>
      </c>
      <c r="N11871" s="2">
        <f>VLOOKUP(H11871, [1]Products!B:E, 4, FALSE)</f>
        <v>7</v>
      </c>
      <c r="O11871" t="str">
        <f>TEXT(Table1[[#This Row],[Transaction Date]], "yyyy-mm")</f>
        <v>2024-12</v>
      </c>
      <c r="P11871" s="1">
        <f ca="1">YEAR(TODAY()) - YEAR(Table1[[#This Row],[Buyer Date of Birth]])</f>
        <v>50</v>
      </c>
      <c r="Q11871" s="2">
        <f>Table1[[#This Row],[Total Revenue]] - Table1[[#This Row],[Total Cost]]</f>
        <v>3145</v>
      </c>
    </row>
    <row r="11872" spans="1:17" x14ac:dyDescent="0.25">
      <c r="A11872" s="1">
        <v>45631</v>
      </c>
      <c r="B11872" t="s">
        <v>469</v>
      </c>
      <c r="C11872" t="s">
        <v>551</v>
      </c>
      <c r="D11872" t="s">
        <v>89</v>
      </c>
      <c r="E11872" s="1">
        <v>25557</v>
      </c>
      <c r="F11872" t="s">
        <v>40</v>
      </c>
      <c r="G11872">
        <v>329</v>
      </c>
      <c r="H11872" t="s">
        <v>22</v>
      </c>
      <c r="I11872" t="s">
        <v>23</v>
      </c>
      <c r="J11872" t="s">
        <v>24</v>
      </c>
      <c r="K11872" t="str">
        <f>VLOOKUP(H11872, [1]Products!B:E, 2, FALSE)</f>
        <v>Cinnamon Swirls</v>
      </c>
      <c r="L11872" s="2">
        <f>VLOOKUP(H11872, [1]Products!B:D, 3, FALSE)</f>
        <v>10</v>
      </c>
      <c r="M11872" s="2">
        <f>Table1[[#This Row],[Quantity Purchased]] * Table1[[#This Row],[Unit Price]]</f>
        <v>4606</v>
      </c>
      <c r="N11872" s="2">
        <f>VLOOKUP(H11872, [1]Products!B:E, 4, FALSE)</f>
        <v>14</v>
      </c>
      <c r="O11872" t="str">
        <f>TEXT(Table1[[#This Row],[Transaction Date]], "yyyy-mm")</f>
        <v>2024-12</v>
      </c>
      <c r="P11872" s="1">
        <f ca="1">YEAR(TODAY()) - YEAR(Table1[[#This Row],[Buyer Date of Birth]])</f>
        <v>56</v>
      </c>
      <c r="Q11872" s="2">
        <f>Table1[[#This Row],[Total Revenue]] - Table1[[#This Row],[Total Cost]]</f>
        <v>4596</v>
      </c>
    </row>
    <row r="11873" spans="1:17" x14ac:dyDescent="0.25">
      <c r="A11873" s="1">
        <v>45649</v>
      </c>
      <c r="B11873" t="s">
        <v>928</v>
      </c>
      <c r="C11873" t="s">
        <v>1183</v>
      </c>
      <c r="D11873" t="s">
        <v>58</v>
      </c>
      <c r="E11873" s="1">
        <v>33356</v>
      </c>
      <c r="F11873" t="s">
        <v>28</v>
      </c>
      <c r="G11873">
        <v>181</v>
      </c>
      <c r="H11873" t="s">
        <v>41</v>
      </c>
      <c r="I11873" t="s">
        <v>50</v>
      </c>
      <c r="J11873" t="s">
        <v>37</v>
      </c>
      <c r="K11873" t="str">
        <f>VLOOKUP(H11873, [1]Products!B:E, 2, FALSE)</f>
        <v>Ginger Snaps</v>
      </c>
      <c r="L11873" s="2">
        <f>VLOOKUP(H11873, [1]Products!B:D, 3, FALSE)</f>
        <v>14</v>
      </c>
      <c r="M11873" s="2">
        <f>Table1[[#This Row],[Quantity Purchased]] * Table1[[#This Row],[Unit Price]]</f>
        <v>5068</v>
      </c>
      <c r="N11873" s="2">
        <f>VLOOKUP(H11873, [1]Products!B:E, 4, FALSE)</f>
        <v>28</v>
      </c>
      <c r="O11873" t="str">
        <f>TEXT(Table1[[#This Row],[Transaction Date]], "yyyy-mm")</f>
        <v>2024-12</v>
      </c>
      <c r="P11873" s="1">
        <f ca="1">YEAR(TODAY()) - YEAR(Table1[[#This Row],[Buyer Date of Birth]])</f>
        <v>34</v>
      </c>
      <c r="Q11873" s="2">
        <f>Table1[[#This Row],[Total Revenue]] - Table1[[#This Row],[Total Cost]]</f>
        <v>5054</v>
      </c>
    </row>
    <row r="11874" spans="1:17" x14ac:dyDescent="0.25">
      <c r="A11874" s="1">
        <v>45651</v>
      </c>
      <c r="B11874" t="s">
        <v>993</v>
      </c>
      <c r="C11874" t="s">
        <v>1178</v>
      </c>
      <c r="D11874" t="s">
        <v>84</v>
      </c>
      <c r="E11874" s="1">
        <v>17908</v>
      </c>
      <c r="F11874" t="s">
        <v>75</v>
      </c>
      <c r="G11874">
        <v>305</v>
      </c>
      <c r="H11874" t="s">
        <v>63</v>
      </c>
      <c r="I11874" t="s">
        <v>59</v>
      </c>
      <c r="J11874" t="s">
        <v>31</v>
      </c>
      <c r="K11874" t="str">
        <f>VLOOKUP(H11874, [1]Products!B:E, 2, FALSE)</f>
        <v>Vanilla Wafers</v>
      </c>
      <c r="L11874" s="2">
        <f>VLOOKUP(H11874, [1]Products!B:D, 3, FALSE)</f>
        <v>18</v>
      </c>
      <c r="M11874" s="2">
        <f>Table1[[#This Row],[Quantity Purchased]] * Table1[[#This Row],[Unit Price]]</f>
        <v>10980</v>
      </c>
      <c r="N11874" s="2">
        <f>VLOOKUP(H11874, [1]Products!B:E, 4, FALSE)</f>
        <v>36</v>
      </c>
      <c r="O11874" t="str">
        <f>TEXT(Table1[[#This Row],[Transaction Date]], "yyyy-mm")</f>
        <v>2024-12</v>
      </c>
      <c r="P11874" s="1">
        <f ca="1">YEAR(TODAY()) - YEAR(Table1[[#This Row],[Buyer Date of Birth]])</f>
        <v>76</v>
      </c>
      <c r="Q11874" s="2">
        <f>Table1[[#This Row],[Total Revenue]] - Table1[[#This Row],[Total Cost]]</f>
        <v>10962</v>
      </c>
    </row>
    <row r="11875" spans="1:17" x14ac:dyDescent="0.25">
      <c r="A11875" s="1">
        <v>45652</v>
      </c>
      <c r="B11875" t="s">
        <v>336</v>
      </c>
      <c r="C11875" t="s">
        <v>88</v>
      </c>
      <c r="D11875" t="s">
        <v>20</v>
      </c>
      <c r="E11875" s="1">
        <v>27079</v>
      </c>
      <c r="F11875" t="s">
        <v>21</v>
      </c>
      <c r="G11875">
        <v>329</v>
      </c>
      <c r="H11875" t="s">
        <v>63</v>
      </c>
      <c r="I11875" t="s">
        <v>55</v>
      </c>
      <c r="J11875" t="s">
        <v>31</v>
      </c>
      <c r="K11875" t="str">
        <f>VLOOKUP(H11875, [1]Products!B:E, 2, FALSE)</f>
        <v>Vanilla Wafers</v>
      </c>
      <c r="L11875" s="2">
        <f>VLOOKUP(H11875, [1]Products!B:D, 3, FALSE)</f>
        <v>18</v>
      </c>
      <c r="M11875" s="2">
        <f>Table1[[#This Row],[Quantity Purchased]] * Table1[[#This Row],[Unit Price]]</f>
        <v>11844</v>
      </c>
      <c r="N11875" s="2">
        <f>VLOOKUP(H11875, [1]Products!B:E, 4, FALSE)</f>
        <v>36</v>
      </c>
      <c r="O11875" t="str">
        <f>TEXT(Table1[[#This Row],[Transaction Date]], "yyyy-mm")</f>
        <v>2024-12</v>
      </c>
      <c r="P11875" s="1">
        <f ca="1">YEAR(TODAY()) - YEAR(Table1[[#This Row],[Buyer Date of Birth]])</f>
        <v>51</v>
      </c>
      <c r="Q11875" s="2">
        <f>Table1[[#This Row],[Total Revenue]] - Table1[[#This Row],[Total Cost]]</f>
        <v>11826</v>
      </c>
    </row>
    <row r="11876" spans="1:17" x14ac:dyDescent="0.25">
      <c r="A11876" s="1">
        <v>45633</v>
      </c>
      <c r="B11876" t="s">
        <v>140</v>
      </c>
      <c r="C11876" t="s">
        <v>252</v>
      </c>
      <c r="D11876" t="s">
        <v>53</v>
      </c>
      <c r="E11876" s="1">
        <v>26589</v>
      </c>
      <c r="F11876" t="s">
        <v>21</v>
      </c>
      <c r="G11876">
        <v>320</v>
      </c>
      <c r="H11876" t="s">
        <v>63</v>
      </c>
      <c r="I11876" t="s">
        <v>46</v>
      </c>
      <c r="J11876" t="s">
        <v>37</v>
      </c>
      <c r="K11876" t="str">
        <f>VLOOKUP(H11876, [1]Products!B:E, 2, FALSE)</f>
        <v>Vanilla Wafers</v>
      </c>
      <c r="L11876" s="2">
        <f>VLOOKUP(H11876, [1]Products!B:D, 3, FALSE)</f>
        <v>18</v>
      </c>
      <c r="M11876" s="2">
        <f>Table1[[#This Row],[Quantity Purchased]] * Table1[[#This Row],[Unit Price]]</f>
        <v>11520</v>
      </c>
      <c r="N11876" s="2">
        <f>VLOOKUP(H11876, [1]Products!B:E, 4, FALSE)</f>
        <v>36</v>
      </c>
      <c r="O11876" t="str">
        <f>TEXT(Table1[[#This Row],[Transaction Date]], "yyyy-mm")</f>
        <v>2024-12</v>
      </c>
      <c r="P11876" s="1">
        <f ca="1">YEAR(TODAY()) - YEAR(Table1[[#This Row],[Buyer Date of Birth]])</f>
        <v>53</v>
      </c>
      <c r="Q11876" s="2">
        <f>Table1[[#This Row],[Total Revenue]] - Table1[[#This Row],[Total Cost]]</f>
        <v>11502</v>
      </c>
    </row>
    <row r="11877" spans="1:17" x14ac:dyDescent="0.25">
      <c r="A11877" s="1">
        <v>45653</v>
      </c>
      <c r="B11877" t="s">
        <v>236</v>
      </c>
      <c r="C11877" t="s">
        <v>929</v>
      </c>
      <c r="D11877" t="s">
        <v>78</v>
      </c>
      <c r="E11877" s="1">
        <v>25980</v>
      </c>
      <c r="F11877" t="s">
        <v>21</v>
      </c>
      <c r="G11877">
        <v>224</v>
      </c>
      <c r="H11877" t="s">
        <v>54</v>
      </c>
      <c r="I11877" t="s">
        <v>36</v>
      </c>
      <c r="J11877" t="s">
        <v>37</v>
      </c>
      <c r="K11877" t="str">
        <f>VLOOKUP(H11877, [1]Products!B:E, 2, FALSE)</f>
        <v>Lemon Crisps</v>
      </c>
      <c r="L11877" s="2">
        <f>VLOOKUP(H11877, [1]Products!B:D, 3, FALSE)</f>
        <v>7</v>
      </c>
      <c r="M11877" s="2">
        <f>Table1[[#This Row],[Quantity Purchased]] * Table1[[#This Row],[Unit Price]]</f>
        <v>2016</v>
      </c>
      <c r="N11877" s="2">
        <f>VLOOKUP(H11877, [1]Products!B:E, 4, FALSE)</f>
        <v>9</v>
      </c>
      <c r="O11877" t="str">
        <f>TEXT(Table1[[#This Row],[Transaction Date]], "yyyy-mm")</f>
        <v>2024-12</v>
      </c>
      <c r="P11877" s="1">
        <f ca="1">YEAR(TODAY()) - YEAR(Table1[[#This Row],[Buyer Date of Birth]])</f>
        <v>54</v>
      </c>
      <c r="Q11877" s="2">
        <f>Table1[[#This Row],[Total Revenue]] - Table1[[#This Row],[Total Cost]]</f>
        <v>2009</v>
      </c>
    </row>
    <row r="11878" spans="1:17" x14ac:dyDescent="0.25">
      <c r="A11878" s="1">
        <v>45629</v>
      </c>
      <c r="B11878" t="s">
        <v>166</v>
      </c>
      <c r="C11878" t="s">
        <v>530</v>
      </c>
      <c r="D11878" t="s">
        <v>45</v>
      </c>
      <c r="E11878" s="1">
        <v>35229</v>
      </c>
      <c r="F11878" t="s">
        <v>40</v>
      </c>
      <c r="G11878">
        <v>297</v>
      </c>
      <c r="H11878" t="s">
        <v>49</v>
      </c>
      <c r="I11878" t="s">
        <v>59</v>
      </c>
      <c r="J11878" t="s">
        <v>24</v>
      </c>
      <c r="K11878" t="str">
        <f>VLOOKUP(H11878, [1]Products!B:E, 2, FALSE)</f>
        <v>Butter Crunch</v>
      </c>
      <c r="L11878" s="2">
        <f>VLOOKUP(H11878, [1]Products!B:D, 3, FALSE)</f>
        <v>10</v>
      </c>
      <c r="M11878" s="2">
        <f>Table1[[#This Row],[Quantity Purchased]] * Table1[[#This Row],[Unit Price]]</f>
        <v>3267</v>
      </c>
      <c r="N11878" s="2">
        <f>VLOOKUP(H11878, [1]Products!B:E, 4, FALSE)</f>
        <v>11</v>
      </c>
      <c r="O11878" t="str">
        <f>TEXT(Table1[[#This Row],[Transaction Date]], "yyyy-mm")</f>
        <v>2024-12</v>
      </c>
      <c r="P11878" s="1">
        <f ca="1">YEAR(TODAY()) - YEAR(Table1[[#This Row],[Buyer Date of Birth]])</f>
        <v>29</v>
      </c>
      <c r="Q11878" s="2">
        <f>Table1[[#This Row],[Total Revenue]] - Table1[[#This Row],[Total Cost]]</f>
        <v>3257</v>
      </c>
    </row>
    <row r="11879" spans="1:17" x14ac:dyDescent="0.25">
      <c r="A11879" s="1">
        <v>45657</v>
      </c>
      <c r="B11879" t="s">
        <v>138</v>
      </c>
      <c r="C11879" t="s">
        <v>948</v>
      </c>
      <c r="D11879" t="s">
        <v>78</v>
      </c>
      <c r="E11879" s="1">
        <v>29775</v>
      </c>
      <c r="F11879" t="s">
        <v>21</v>
      </c>
      <c r="G11879">
        <v>100</v>
      </c>
      <c r="H11879" t="s">
        <v>54</v>
      </c>
      <c r="I11879" t="s">
        <v>46</v>
      </c>
      <c r="J11879" t="s">
        <v>24</v>
      </c>
      <c r="K11879" t="str">
        <f>VLOOKUP(H11879, [1]Products!B:E, 2, FALSE)</f>
        <v>Lemon Crisps</v>
      </c>
      <c r="L11879" s="2">
        <f>VLOOKUP(H11879, [1]Products!B:D, 3, FALSE)</f>
        <v>7</v>
      </c>
      <c r="M11879" s="2">
        <f>Table1[[#This Row],[Quantity Purchased]] * Table1[[#This Row],[Unit Price]]</f>
        <v>900</v>
      </c>
      <c r="N11879" s="2">
        <f>VLOOKUP(H11879, [1]Products!B:E, 4, FALSE)</f>
        <v>9</v>
      </c>
      <c r="O11879" t="str">
        <f>TEXT(Table1[[#This Row],[Transaction Date]], "yyyy-mm")</f>
        <v>2024-12</v>
      </c>
      <c r="P11879" s="1">
        <f ca="1">YEAR(TODAY()) - YEAR(Table1[[#This Row],[Buyer Date of Birth]])</f>
        <v>44</v>
      </c>
      <c r="Q11879" s="2">
        <f>Table1[[#This Row],[Total Revenue]] - Table1[[#This Row],[Total Cost]]</f>
        <v>893</v>
      </c>
    </row>
    <row r="11880" spans="1:17" x14ac:dyDescent="0.25">
      <c r="A11880" s="1">
        <v>45642</v>
      </c>
      <c r="B11880" t="s">
        <v>269</v>
      </c>
      <c r="C11880" t="s">
        <v>331</v>
      </c>
      <c r="D11880" t="s">
        <v>89</v>
      </c>
      <c r="E11880" s="1">
        <v>32311</v>
      </c>
      <c r="F11880" t="s">
        <v>75</v>
      </c>
      <c r="G11880">
        <v>346</v>
      </c>
      <c r="H11880" t="s">
        <v>29</v>
      </c>
      <c r="I11880" t="s">
        <v>23</v>
      </c>
      <c r="J11880" t="s">
        <v>31</v>
      </c>
      <c r="K11880" t="str">
        <f>VLOOKUP(H11880, [1]Products!B:E, 2, FALSE)</f>
        <v>Shortbread</v>
      </c>
      <c r="L11880" s="2">
        <f>VLOOKUP(H11880, [1]Products!B:D, 3, FALSE)</f>
        <v>10</v>
      </c>
      <c r="M11880" s="2">
        <f>Table1[[#This Row],[Quantity Purchased]] * Table1[[#This Row],[Unit Price]]</f>
        <v>15570</v>
      </c>
      <c r="N11880" s="2">
        <f>VLOOKUP(H11880, [1]Products!B:E, 4, FALSE)</f>
        <v>45</v>
      </c>
      <c r="O11880" t="str">
        <f>TEXT(Table1[[#This Row],[Transaction Date]], "yyyy-mm")</f>
        <v>2024-12</v>
      </c>
      <c r="P11880" s="1">
        <f ca="1">YEAR(TODAY()) - YEAR(Table1[[#This Row],[Buyer Date of Birth]])</f>
        <v>37</v>
      </c>
      <c r="Q11880" s="2">
        <f>Table1[[#This Row],[Total Revenue]] - Table1[[#This Row],[Total Cost]]</f>
        <v>15560</v>
      </c>
    </row>
    <row r="11881" spans="1:17" x14ac:dyDescent="0.25">
      <c r="A11881" s="1">
        <v>45635</v>
      </c>
      <c r="B11881" t="s">
        <v>544</v>
      </c>
      <c r="C11881" t="s">
        <v>1156</v>
      </c>
      <c r="D11881" t="s">
        <v>62</v>
      </c>
      <c r="E11881" s="1">
        <v>22211</v>
      </c>
      <c r="F11881" t="s">
        <v>21</v>
      </c>
      <c r="G11881">
        <v>200</v>
      </c>
      <c r="H11881" t="s">
        <v>63</v>
      </c>
      <c r="I11881" t="s">
        <v>50</v>
      </c>
      <c r="J11881" t="s">
        <v>24</v>
      </c>
      <c r="K11881" t="str">
        <f>VLOOKUP(H11881, [1]Products!B:E, 2, FALSE)</f>
        <v>Vanilla Wafers</v>
      </c>
      <c r="L11881" s="2">
        <f>VLOOKUP(H11881, [1]Products!B:D, 3, FALSE)</f>
        <v>18</v>
      </c>
      <c r="M11881" s="2">
        <f>Table1[[#This Row],[Quantity Purchased]] * Table1[[#This Row],[Unit Price]]</f>
        <v>7200</v>
      </c>
      <c r="N11881" s="2">
        <f>VLOOKUP(H11881, [1]Products!B:E, 4, FALSE)</f>
        <v>36</v>
      </c>
      <c r="O11881" t="str">
        <f>TEXT(Table1[[#This Row],[Transaction Date]], "yyyy-mm")</f>
        <v>2024-12</v>
      </c>
      <c r="P11881" s="1">
        <f ca="1">YEAR(TODAY()) - YEAR(Table1[[#This Row],[Buyer Date of Birth]])</f>
        <v>65</v>
      </c>
      <c r="Q11881" s="2">
        <f>Table1[[#This Row],[Total Revenue]] - Table1[[#This Row],[Total Cost]]</f>
        <v>7182</v>
      </c>
    </row>
    <row r="11882" spans="1:17" x14ac:dyDescent="0.25">
      <c r="A11882" s="1">
        <v>45637</v>
      </c>
      <c r="B11882" t="s">
        <v>1369</v>
      </c>
      <c r="C11882" t="s">
        <v>608</v>
      </c>
      <c r="D11882" t="s">
        <v>53</v>
      </c>
      <c r="E11882" s="1">
        <v>34216</v>
      </c>
      <c r="F11882" t="s">
        <v>40</v>
      </c>
      <c r="G11882">
        <v>367</v>
      </c>
      <c r="H11882" t="s">
        <v>41</v>
      </c>
      <c r="I11882" t="s">
        <v>50</v>
      </c>
      <c r="J11882" t="s">
        <v>24</v>
      </c>
      <c r="K11882" t="str">
        <f>VLOOKUP(H11882, [1]Products!B:E, 2, FALSE)</f>
        <v>Ginger Snaps</v>
      </c>
      <c r="L11882" s="2">
        <f>VLOOKUP(H11882, [1]Products!B:D, 3, FALSE)</f>
        <v>14</v>
      </c>
      <c r="M11882" s="2">
        <f>Table1[[#This Row],[Quantity Purchased]] * Table1[[#This Row],[Unit Price]]</f>
        <v>10276</v>
      </c>
      <c r="N11882" s="2">
        <f>VLOOKUP(H11882, [1]Products!B:E, 4, FALSE)</f>
        <v>28</v>
      </c>
      <c r="O11882" t="str">
        <f>TEXT(Table1[[#This Row],[Transaction Date]], "yyyy-mm")</f>
        <v>2024-12</v>
      </c>
      <c r="P11882" s="1">
        <f ca="1">YEAR(TODAY()) - YEAR(Table1[[#This Row],[Buyer Date of Birth]])</f>
        <v>32</v>
      </c>
      <c r="Q11882" s="2">
        <f>Table1[[#This Row],[Total Revenue]] - Table1[[#This Row],[Total Cost]]</f>
        <v>10262</v>
      </c>
    </row>
    <row r="11883" spans="1:17" x14ac:dyDescent="0.25">
      <c r="A11883" s="1">
        <v>45643</v>
      </c>
      <c r="B11883" t="s">
        <v>243</v>
      </c>
      <c r="C11883" t="s">
        <v>257</v>
      </c>
      <c r="D11883" t="s">
        <v>53</v>
      </c>
      <c r="E11883" s="1">
        <v>19144</v>
      </c>
      <c r="F11883" t="s">
        <v>75</v>
      </c>
      <c r="G11883">
        <v>189</v>
      </c>
      <c r="H11883" t="s">
        <v>72</v>
      </c>
      <c r="I11883" t="s">
        <v>30</v>
      </c>
      <c r="J11883" t="s">
        <v>37</v>
      </c>
      <c r="K11883" t="str">
        <f>VLOOKUP(H11883, [1]Products!B:E, 2, FALSE)</f>
        <v>Choco Delight</v>
      </c>
      <c r="L11883" s="2">
        <f>VLOOKUP(H11883, [1]Products!B:D, 3, FALSE)</f>
        <v>3</v>
      </c>
      <c r="M11883" s="2">
        <f>Table1[[#This Row],[Quantity Purchased]] * Table1[[#This Row],[Unit Price]]</f>
        <v>945</v>
      </c>
      <c r="N11883" s="2">
        <f>VLOOKUP(H11883, [1]Products!B:E, 4, FALSE)</f>
        <v>5</v>
      </c>
      <c r="O11883" t="str">
        <f>TEXT(Table1[[#This Row],[Transaction Date]], "yyyy-mm")</f>
        <v>2024-12</v>
      </c>
      <c r="P11883" s="1">
        <f ca="1">YEAR(TODAY()) - YEAR(Table1[[#This Row],[Buyer Date of Birth]])</f>
        <v>73</v>
      </c>
      <c r="Q11883" s="2">
        <f>Table1[[#This Row],[Total Revenue]] - Table1[[#This Row],[Total Cost]]</f>
        <v>942</v>
      </c>
    </row>
    <row r="11884" spans="1:17" x14ac:dyDescent="0.25">
      <c r="A11884" s="1">
        <v>45647</v>
      </c>
      <c r="B11884" t="s">
        <v>56</v>
      </c>
      <c r="C11884" t="s">
        <v>1157</v>
      </c>
      <c r="D11884" t="s">
        <v>34</v>
      </c>
      <c r="E11884" s="1">
        <v>26035</v>
      </c>
      <c r="F11884" t="s">
        <v>40</v>
      </c>
      <c r="G11884">
        <v>164</v>
      </c>
      <c r="H11884" t="s">
        <v>54</v>
      </c>
      <c r="I11884" t="s">
        <v>30</v>
      </c>
      <c r="J11884" t="s">
        <v>24</v>
      </c>
      <c r="K11884" t="str">
        <f>VLOOKUP(H11884, [1]Products!B:E, 2, FALSE)</f>
        <v>Lemon Crisps</v>
      </c>
      <c r="L11884" s="2">
        <f>VLOOKUP(H11884, [1]Products!B:D, 3, FALSE)</f>
        <v>7</v>
      </c>
      <c r="M11884" s="2">
        <f>Table1[[#This Row],[Quantity Purchased]] * Table1[[#This Row],[Unit Price]]</f>
        <v>1476</v>
      </c>
      <c r="N11884" s="2">
        <f>VLOOKUP(H11884, [1]Products!B:E, 4, FALSE)</f>
        <v>9</v>
      </c>
      <c r="O11884" t="str">
        <f>TEXT(Table1[[#This Row],[Transaction Date]], "yyyy-mm")</f>
        <v>2024-12</v>
      </c>
      <c r="P11884" s="1">
        <f ca="1">YEAR(TODAY()) - YEAR(Table1[[#This Row],[Buyer Date of Birth]])</f>
        <v>54</v>
      </c>
      <c r="Q11884" s="2">
        <f>Table1[[#This Row],[Total Revenue]] - Table1[[#This Row],[Total Cost]]</f>
        <v>1469</v>
      </c>
    </row>
    <row r="11885" spans="1:17" x14ac:dyDescent="0.25">
      <c r="A11885" s="1">
        <v>45635</v>
      </c>
      <c r="B11885" t="s">
        <v>603</v>
      </c>
      <c r="C11885" t="s">
        <v>596</v>
      </c>
      <c r="D11885" t="s">
        <v>100</v>
      </c>
      <c r="E11885" s="1">
        <v>29349</v>
      </c>
      <c r="F11885" t="s">
        <v>28</v>
      </c>
      <c r="G11885">
        <v>146</v>
      </c>
      <c r="H11885" t="s">
        <v>66</v>
      </c>
      <c r="I11885" t="s">
        <v>36</v>
      </c>
      <c r="J11885" t="s">
        <v>31</v>
      </c>
      <c r="K11885" t="str">
        <f>VLOOKUP(H11885, [1]Products!B:E, 2, FALSE)</f>
        <v>Oatmeal Cookies</v>
      </c>
      <c r="L11885" s="2">
        <f>VLOOKUP(H11885, [1]Products!B:D, 3, FALSE)</f>
        <v>19</v>
      </c>
      <c r="M11885" s="2">
        <f>Table1[[#This Row],[Quantity Purchased]] * Table1[[#This Row],[Unit Price]]</f>
        <v>3358</v>
      </c>
      <c r="N11885" s="2">
        <f>VLOOKUP(H11885, [1]Products!B:E, 4, FALSE)</f>
        <v>23</v>
      </c>
      <c r="O11885" t="str">
        <f>TEXT(Table1[[#This Row],[Transaction Date]], "yyyy-mm")</f>
        <v>2024-12</v>
      </c>
      <c r="P11885" s="1">
        <f ca="1">YEAR(TODAY()) - YEAR(Table1[[#This Row],[Buyer Date of Birth]])</f>
        <v>45</v>
      </c>
      <c r="Q11885" s="2">
        <f>Table1[[#This Row],[Total Revenue]] - Table1[[#This Row],[Total Cost]]</f>
        <v>3339</v>
      </c>
    </row>
    <row r="11886" spans="1:17" x14ac:dyDescent="0.25">
      <c r="A11886" s="1">
        <v>45647</v>
      </c>
      <c r="B11886" t="s">
        <v>300</v>
      </c>
      <c r="C11886" t="s">
        <v>1368</v>
      </c>
      <c r="D11886" t="s">
        <v>53</v>
      </c>
      <c r="E11886" s="1">
        <v>34054</v>
      </c>
      <c r="F11886" t="s">
        <v>75</v>
      </c>
      <c r="G11886">
        <v>93</v>
      </c>
      <c r="H11886" t="s">
        <v>54</v>
      </c>
      <c r="I11886" t="s">
        <v>46</v>
      </c>
      <c r="J11886" t="s">
        <v>24</v>
      </c>
      <c r="K11886" t="str">
        <f>VLOOKUP(H11886, [1]Products!B:E, 2, FALSE)</f>
        <v>Lemon Crisps</v>
      </c>
      <c r="L11886" s="2">
        <f>VLOOKUP(H11886, [1]Products!B:D, 3, FALSE)</f>
        <v>7</v>
      </c>
      <c r="M11886" s="2">
        <f>Table1[[#This Row],[Quantity Purchased]] * Table1[[#This Row],[Unit Price]]</f>
        <v>837</v>
      </c>
      <c r="N11886" s="2">
        <f>VLOOKUP(H11886, [1]Products!B:E, 4, FALSE)</f>
        <v>9</v>
      </c>
      <c r="O11886" t="str">
        <f>TEXT(Table1[[#This Row],[Transaction Date]], "yyyy-mm")</f>
        <v>2024-12</v>
      </c>
      <c r="P11886" s="1">
        <f ca="1">YEAR(TODAY()) - YEAR(Table1[[#This Row],[Buyer Date of Birth]])</f>
        <v>32</v>
      </c>
      <c r="Q11886" s="2">
        <f>Table1[[#This Row],[Total Revenue]] - Table1[[#This Row],[Total Cost]]</f>
        <v>830</v>
      </c>
    </row>
    <row r="11887" spans="1:17" x14ac:dyDescent="0.25">
      <c r="A11887" s="1">
        <v>45634</v>
      </c>
      <c r="B11887" t="s">
        <v>1301</v>
      </c>
      <c r="C11887" t="s">
        <v>1179</v>
      </c>
      <c r="D11887" t="s">
        <v>84</v>
      </c>
      <c r="E11887" s="1">
        <v>37505</v>
      </c>
      <c r="F11887" t="s">
        <v>28</v>
      </c>
      <c r="G11887">
        <v>72</v>
      </c>
      <c r="H11887" t="s">
        <v>49</v>
      </c>
      <c r="I11887" t="s">
        <v>55</v>
      </c>
      <c r="J11887" t="s">
        <v>37</v>
      </c>
      <c r="K11887" t="str">
        <f>VLOOKUP(H11887, [1]Products!B:E, 2, FALSE)</f>
        <v>Butter Crunch</v>
      </c>
      <c r="L11887" s="2">
        <f>VLOOKUP(H11887, [1]Products!B:D, 3, FALSE)</f>
        <v>10</v>
      </c>
      <c r="M11887" s="2">
        <f>Table1[[#This Row],[Quantity Purchased]] * Table1[[#This Row],[Unit Price]]</f>
        <v>792</v>
      </c>
      <c r="N11887" s="2">
        <f>VLOOKUP(H11887, [1]Products!B:E, 4, FALSE)</f>
        <v>11</v>
      </c>
      <c r="O11887" t="str">
        <f>TEXT(Table1[[#This Row],[Transaction Date]], "yyyy-mm")</f>
        <v>2024-12</v>
      </c>
      <c r="P11887" s="1">
        <f ca="1">YEAR(TODAY()) - YEAR(Table1[[#This Row],[Buyer Date of Birth]])</f>
        <v>23</v>
      </c>
      <c r="Q11887" s="2">
        <f>Table1[[#This Row],[Total Revenue]] - Table1[[#This Row],[Total Cost]]</f>
        <v>782</v>
      </c>
    </row>
    <row r="11888" spans="1:17" x14ac:dyDescent="0.25">
      <c r="A11888" s="1">
        <v>45643</v>
      </c>
      <c r="B11888" t="s">
        <v>679</v>
      </c>
      <c r="C11888" t="s">
        <v>116</v>
      </c>
      <c r="D11888" t="s">
        <v>20</v>
      </c>
      <c r="E11888" s="1">
        <v>33103</v>
      </c>
      <c r="F11888" t="s">
        <v>21</v>
      </c>
      <c r="G11888">
        <v>244</v>
      </c>
      <c r="H11888" t="s">
        <v>54</v>
      </c>
      <c r="I11888" t="s">
        <v>50</v>
      </c>
      <c r="J11888" t="s">
        <v>31</v>
      </c>
      <c r="K11888" t="str">
        <f>VLOOKUP(H11888, [1]Products!B:E, 2, FALSE)</f>
        <v>Lemon Crisps</v>
      </c>
      <c r="L11888" s="2">
        <f>VLOOKUP(H11888, [1]Products!B:D, 3, FALSE)</f>
        <v>7</v>
      </c>
      <c r="M11888" s="2">
        <f>Table1[[#This Row],[Quantity Purchased]] * Table1[[#This Row],[Unit Price]]</f>
        <v>2196</v>
      </c>
      <c r="N11888" s="2">
        <f>VLOOKUP(H11888, [1]Products!B:E, 4, FALSE)</f>
        <v>9</v>
      </c>
      <c r="O11888" t="str">
        <f>TEXT(Table1[[#This Row],[Transaction Date]], "yyyy-mm")</f>
        <v>2024-12</v>
      </c>
      <c r="P11888" s="1">
        <f ca="1">YEAR(TODAY()) - YEAR(Table1[[#This Row],[Buyer Date of Birth]])</f>
        <v>35</v>
      </c>
      <c r="Q11888" s="2">
        <f>Table1[[#This Row],[Total Revenue]] - Table1[[#This Row],[Total Cost]]</f>
        <v>2189</v>
      </c>
    </row>
    <row r="11889" spans="1:17" x14ac:dyDescent="0.25">
      <c r="A11889" s="1">
        <v>45627</v>
      </c>
      <c r="B11889" t="s">
        <v>356</v>
      </c>
      <c r="C11889" t="s">
        <v>843</v>
      </c>
      <c r="D11889" t="s">
        <v>89</v>
      </c>
      <c r="E11889" s="1">
        <v>33235</v>
      </c>
      <c r="F11889" t="s">
        <v>28</v>
      </c>
      <c r="G11889">
        <v>231</v>
      </c>
      <c r="H11889" t="s">
        <v>22</v>
      </c>
      <c r="I11889" t="s">
        <v>23</v>
      </c>
      <c r="J11889" t="s">
        <v>31</v>
      </c>
      <c r="K11889" t="str">
        <f>VLOOKUP(H11889, [1]Products!B:E, 2, FALSE)</f>
        <v>Cinnamon Swirls</v>
      </c>
      <c r="L11889" s="2">
        <f>VLOOKUP(H11889, [1]Products!B:D, 3, FALSE)</f>
        <v>10</v>
      </c>
      <c r="M11889" s="2">
        <f>Table1[[#This Row],[Quantity Purchased]] * Table1[[#This Row],[Unit Price]]</f>
        <v>3234</v>
      </c>
      <c r="N11889" s="2">
        <f>VLOOKUP(H11889, [1]Products!B:E, 4, FALSE)</f>
        <v>14</v>
      </c>
      <c r="O11889" t="str">
        <f>TEXT(Table1[[#This Row],[Transaction Date]], "yyyy-mm")</f>
        <v>2024-12</v>
      </c>
      <c r="P11889" s="1">
        <f ca="1">YEAR(TODAY()) - YEAR(Table1[[#This Row],[Buyer Date of Birth]])</f>
        <v>35</v>
      </c>
      <c r="Q11889" s="2">
        <f>Table1[[#This Row],[Total Revenue]] - Table1[[#This Row],[Total Cost]]</f>
        <v>3224</v>
      </c>
    </row>
    <row r="11890" spans="1:17" x14ac:dyDescent="0.25">
      <c r="A11890" s="1">
        <v>45644</v>
      </c>
      <c r="B11890" t="s">
        <v>549</v>
      </c>
      <c r="C11890" t="s">
        <v>804</v>
      </c>
      <c r="D11890" t="s">
        <v>78</v>
      </c>
      <c r="E11890" s="1">
        <v>23980</v>
      </c>
      <c r="F11890" t="s">
        <v>21</v>
      </c>
      <c r="G11890">
        <v>162</v>
      </c>
      <c r="H11890" t="s">
        <v>22</v>
      </c>
      <c r="I11890" t="s">
        <v>30</v>
      </c>
      <c r="J11890" t="s">
        <v>37</v>
      </c>
      <c r="K11890" t="str">
        <f>VLOOKUP(H11890, [1]Products!B:E, 2, FALSE)</f>
        <v>Cinnamon Swirls</v>
      </c>
      <c r="L11890" s="2">
        <f>VLOOKUP(H11890, [1]Products!B:D, 3, FALSE)</f>
        <v>10</v>
      </c>
      <c r="M11890" s="2">
        <f>Table1[[#This Row],[Quantity Purchased]] * Table1[[#This Row],[Unit Price]]</f>
        <v>2268</v>
      </c>
      <c r="N11890" s="2">
        <f>VLOOKUP(H11890, [1]Products!B:E, 4, FALSE)</f>
        <v>14</v>
      </c>
      <c r="O11890" t="str">
        <f>TEXT(Table1[[#This Row],[Transaction Date]], "yyyy-mm")</f>
        <v>2024-12</v>
      </c>
      <c r="P11890" s="1">
        <f ca="1">YEAR(TODAY()) - YEAR(Table1[[#This Row],[Buyer Date of Birth]])</f>
        <v>60</v>
      </c>
      <c r="Q11890" s="2">
        <f>Table1[[#This Row],[Total Revenue]] - Table1[[#This Row],[Total Cost]]</f>
        <v>2258</v>
      </c>
    </row>
    <row r="11891" spans="1:17" x14ac:dyDescent="0.25">
      <c r="A11891" s="1">
        <v>45652</v>
      </c>
      <c r="B11891" t="s">
        <v>56</v>
      </c>
      <c r="C11891" t="s">
        <v>137</v>
      </c>
      <c r="D11891" t="s">
        <v>20</v>
      </c>
      <c r="E11891" s="1">
        <v>31684</v>
      </c>
      <c r="F11891" t="s">
        <v>40</v>
      </c>
      <c r="G11891">
        <v>459</v>
      </c>
      <c r="H11891" t="s">
        <v>71</v>
      </c>
      <c r="I11891" t="s">
        <v>23</v>
      </c>
      <c r="J11891" t="s">
        <v>37</v>
      </c>
      <c r="K11891" t="str">
        <f>VLOOKUP(H11891, [1]Products!B:E, 2, FALSE)</f>
        <v>Peanut Butter Bites</v>
      </c>
      <c r="L11891" s="2">
        <f>VLOOKUP(H11891, [1]Products!B:D, 3, FALSE)</f>
        <v>5</v>
      </c>
      <c r="M11891" s="2">
        <f>Table1[[#This Row],[Quantity Purchased]] * Table1[[#This Row],[Unit Price]]</f>
        <v>3213</v>
      </c>
      <c r="N11891" s="2">
        <f>VLOOKUP(H11891, [1]Products!B:E, 4, FALSE)</f>
        <v>7</v>
      </c>
      <c r="O11891" t="str">
        <f>TEXT(Table1[[#This Row],[Transaction Date]], "yyyy-mm")</f>
        <v>2024-12</v>
      </c>
      <c r="P11891" s="1">
        <f ca="1">YEAR(TODAY()) - YEAR(Table1[[#This Row],[Buyer Date of Birth]])</f>
        <v>39</v>
      </c>
      <c r="Q11891" s="2">
        <f>Table1[[#This Row],[Total Revenue]] - Table1[[#This Row],[Total Cost]]</f>
        <v>3208</v>
      </c>
    </row>
    <row r="11892" spans="1:17" x14ac:dyDescent="0.25">
      <c r="A11892" s="1">
        <v>45630</v>
      </c>
      <c r="B11892" t="s">
        <v>1327</v>
      </c>
      <c r="C11892" t="s">
        <v>438</v>
      </c>
      <c r="D11892" t="s">
        <v>100</v>
      </c>
      <c r="E11892" s="1">
        <v>23922</v>
      </c>
      <c r="F11892" t="s">
        <v>75</v>
      </c>
      <c r="G11892">
        <v>28</v>
      </c>
      <c r="H11892" t="s">
        <v>66</v>
      </c>
      <c r="I11892" t="s">
        <v>36</v>
      </c>
      <c r="J11892" t="s">
        <v>24</v>
      </c>
      <c r="K11892" t="str">
        <f>VLOOKUP(H11892, [1]Products!B:E, 2, FALSE)</f>
        <v>Oatmeal Cookies</v>
      </c>
      <c r="L11892" s="2">
        <f>VLOOKUP(H11892, [1]Products!B:D, 3, FALSE)</f>
        <v>19</v>
      </c>
      <c r="M11892" s="2">
        <f>Table1[[#This Row],[Quantity Purchased]] * Table1[[#This Row],[Unit Price]]</f>
        <v>644</v>
      </c>
      <c r="N11892" s="2">
        <f>VLOOKUP(H11892, [1]Products!B:E, 4, FALSE)</f>
        <v>23</v>
      </c>
      <c r="O11892" t="str">
        <f>TEXT(Table1[[#This Row],[Transaction Date]], "yyyy-mm")</f>
        <v>2024-12</v>
      </c>
      <c r="P11892" s="1">
        <f ca="1">YEAR(TODAY()) - YEAR(Table1[[#This Row],[Buyer Date of Birth]])</f>
        <v>60</v>
      </c>
      <c r="Q11892" s="2">
        <f>Table1[[#This Row],[Total Revenue]] - Table1[[#This Row],[Total Cost]]</f>
        <v>625</v>
      </c>
    </row>
    <row r="11893" spans="1:17" x14ac:dyDescent="0.25">
      <c r="A11893" s="1">
        <v>45646</v>
      </c>
      <c r="B11893" t="s">
        <v>197</v>
      </c>
      <c r="C11893" t="s">
        <v>872</v>
      </c>
      <c r="D11893" t="s">
        <v>34</v>
      </c>
      <c r="E11893" s="1">
        <v>35915</v>
      </c>
      <c r="F11893" t="s">
        <v>21</v>
      </c>
      <c r="G11893">
        <v>140</v>
      </c>
      <c r="H11893" t="s">
        <v>71</v>
      </c>
      <c r="I11893" t="s">
        <v>55</v>
      </c>
      <c r="J11893" t="s">
        <v>24</v>
      </c>
      <c r="K11893" t="str">
        <f>VLOOKUP(H11893, [1]Products!B:E, 2, FALSE)</f>
        <v>Peanut Butter Bites</v>
      </c>
      <c r="L11893" s="2">
        <f>VLOOKUP(H11893, [1]Products!B:D, 3, FALSE)</f>
        <v>5</v>
      </c>
      <c r="M11893" s="2">
        <f>Table1[[#This Row],[Quantity Purchased]] * Table1[[#This Row],[Unit Price]]</f>
        <v>980</v>
      </c>
      <c r="N11893" s="2">
        <f>VLOOKUP(H11893, [1]Products!B:E, 4, FALSE)</f>
        <v>7</v>
      </c>
      <c r="O11893" t="str">
        <f>TEXT(Table1[[#This Row],[Transaction Date]], "yyyy-mm")</f>
        <v>2024-12</v>
      </c>
      <c r="P11893" s="1">
        <f ca="1">YEAR(TODAY()) - YEAR(Table1[[#This Row],[Buyer Date of Birth]])</f>
        <v>27</v>
      </c>
      <c r="Q11893" s="2">
        <f>Table1[[#This Row],[Total Revenue]] - Table1[[#This Row],[Total Cost]]</f>
        <v>975</v>
      </c>
    </row>
    <row r="11894" spans="1:17" x14ac:dyDescent="0.25">
      <c r="A11894" s="1">
        <v>45629</v>
      </c>
      <c r="B11894" t="s">
        <v>56</v>
      </c>
      <c r="C11894" t="s">
        <v>252</v>
      </c>
      <c r="D11894" t="s">
        <v>78</v>
      </c>
      <c r="E11894" s="1">
        <v>28631</v>
      </c>
      <c r="F11894" t="s">
        <v>21</v>
      </c>
      <c r="G11894">
        <v>36</v>
      </c>
      <c r="H11894" t="s">
        <v>63</v>
      </c>
      <c r="I11894" t="s">
        <v>30</v>
      </c>
      <c r="J11894" t="s">
        <v>31</v>
      </c>
      <c r="K11894" t="str">
        <f>VLOOKUP(H11894, [1]Products!B:E, 2, FALSE)</f>
        <v>Vanilla Wafers</v>
      </c>
      <c r="L11894" s="2">
        <f>VLOOKUP(H11894, [1]Products!B:D, 3, FALSE)</f>
        <v>18</v>
      </c>
      <c r="M11894" s="2">
        <f>Table1[[#This Row],[Quantity Purchased]] * Table1[[#This Row],[Unit Price]]</f>
        <v>1296</v>
      </c>
      <c r="N11894" s="2">
        <f>VLOOKUP(H11894, [1]Products!B:E, 4, FALSE)</f>
        <v>36</v>
      </c>
      <c r="O11894" t="str">
        <f>TEXT(Table1[[#This Row],[Transaction Date]], "yyyy-mm")</f>
        <v>2024-12</v>
      </c>
      <c r="P11894" s="1">
        <f ca="1">YEAR(TODAY()) - YEAR(Table1[[#This Row],[Buyer Date of Birth]])</f>
        <v>47</v>
      </c>
      <c r="Q11894" s="2">
        <f>Table1[[#This Row],[Total Revenue]] - Table1[[#This Row],[Total Cost]]</f>
        <v>1278</v>
      </c>
    </row>
    <row r="11895" spans="1:17" x14ac:dyDescent="0.25">
      <c r="A11895" s="1">
        <v>45643</v>
      </c>
      <c r="B11895" t="s">
        <v>317</v>
      </c>
      <c r="C11895" t="s">
        <v>202</v>
      </c>
      <c r="D11895" t="s">
        <v>84</v>
      </c>
      <c r="E11895" s="1">
        <v>18155</v>
      </c>
      <c r="F11895" t="s">
        <v>28</v>
      </c>
      <c r="G11895">
        <v>432</v>
      </c>
      <c r="H11895" t="s">
        <v>35</v>
      </c>
      <c r="I11895" t="s">
        <v>36</v>
      </c>
      <c r="J11895" t="s">
        <v>24</v>
      </c>
      <c r="K11895" t="str">
        <f>VLOOKUP(H11895, [1]Products!B:E, 2, FALSE)</f>
        <v>Caramel Biscuits</v>
      </c>
      <c r="L11895" s="2">
        <f>VLOOKUP(H11895, [1]Products!B:D, 3, FALSE)</f>
        <v>18</v>
      </c>
      <c r="M11895" s="2">
        <f>Table1[[#This Row],[Quantity Purchased]] * Table1[[#This Row],[Unit Price]]</f>
        <v>9504</v>
      </c>
      <c r="N11895" s="2">
        <f>VLOOKUP(H11895, [1]Products!B:E, 4, FALSE)</f>
        <v>22</v>
      </c>
      <c r="O11895" t="str">
        <f>TEXT(Table1[[#This Row],[Transaction Date]], "yyyy-mm")</f>
        <v>2024-12</v>
      </c>
      <c r="P11895" s="1">
        <f ca="1">YEAR(TODAY()) - YEAR(Table1[[#This Row],[Buyer Date of Birth]])</f>
        <v>76</v>
      </c>
      <c r="Q11895" s="2">
        <f>Table1[[#This Row],[Total Revenue]] - Table1[[#This Row],[Total Cost]]</f>
        <v>9486</v>
      </c>
    </row>
    <row r="11896" spans="1:17" x14ac:dyDescent="0.25">
      <c r="A11896" s="1">
        <v>45633</v>
      </c>
      <c r="B11896" t="s">
        <v>1171</v>
      </c>
      <c r="C11896" t="s">
        <v>513</v>
      </c>
      <c r="D11896" t="s">
        <v>34</v>
      </c>
      <c r="E11896" s="1">
        <v>30773</v>
      </c>
      <c r="F11896" t="s">
        <v>75</v>
      </c>
      <c r="G11896">
        <v>62</v>
      </c>
      <c r="H11896" t="s">
        <v>29</v>
      </c>
      <c r="I11896" t="s">
        <v>50</v>
      </c>
      <c r="J11896" t="s">
        <v>24</v>
      </c>
      <c r="K11896" t="str">
        <f>VLOOKUP(H11896, [1]Products!B:E, 2, FALSE)</f>
        <v>Shortbread</v>
      </c>
      <c r="L11896" s="2">
        <f>VLOOKUP(H11896, [1]Products!B:D, 3, FALSE)</f>
        <v>10</v>
      </c>
      <c r="M11896" s="2">
        <f>Table1[[#This Row],[Quantity Purchased]] * Table1[[#This Row],[Unit Price]]</f>
        <v>2790</v>
      </c>
      <c r="N11896" s="2">
        <f>VLOOKUP(H11896, [1]Products!B:E, 4, FALSE)</f>
        <v>45</v>
      </c>
      <c r="O11896" t="str">
        <f>TEXT(Table1[[#This Row],[Transaction Date]], "yyyy-mm")</f>
        <v>2024-12</v>
      </c>
      <c r="P11896" s="1">
        <f ca="1">YEAR(TODAY()) - YEAR(Table1[[#This Row],[Buyer Date of Birth]])</f>
        <v>41</v>
      </c>
      <c r="Q11896" s="2">
        <f>Table1[[#This Row],[Total Revenue]] - Table1[[#This Row],[Total Cost]]</f>
        <v>2780</v>
      </c>
    </row>
    <row r="11897" spans="1:17" x14ac:dyDescent="0.25">
      <c r="A11897" s="1">
        <v>45651</v>
      </c>
      <c r="B11897" t="s">
        <v>233</v>
      </c>
      <c r="C11897" t="s">
        <v>938</v>
      </c>
      <c r="D11897" t="s">
        <v>84</v>
      </c>
      <c r="E11897" s="1">
        <v>18304</v>
      </c>
      <c r="F11897" t="s">
        <v>75</v>
      </c>
      <c r="G11897">
        <v>361</v>
      </c>
      <c r="H11897" t="s">
        <v>35</v>
      </c>
      <c r="I11897" t="s">
        <v>36</v>
      </c>
      <c r="J11897" t="s">
        <v>37</v>
      </c>
      <c r="K11897" t="str">
        <f>VLOOKUP(H11897, [1]Products!B:E, 2, FALSE)</f>
        <v>Caramel Biscuits</v>
      </c>
      <c r="L11897" s="2">
        <f>VLOOKUP(H11897, [1]Products!B:D, 3, FALSE)</f>
        <v>18</v>
      </c>
      <c r="M11897" s="2">
        <f>Table1[[#This Row],[Quantity Purchased]] * Table1[[#This Row],[Unit Price]]</f>
        <v>7942</v>
      </c>
      <c r="N11897" s="2">
        <f>VLOOKUP(H11897, [1]Products!B:E, 4, FALSE)</f>
        <v>22</v>
      </c>
      <c r="O11897" t="str">
        <f>TEXT(Table1[[#This Row],[Transaction Date]], "yyyy-mm")</f>
        <v>2024-12</v>
      </c>
      <c r="P11897" s="1">
        <f ca="1">YEAR(TODAY()) - YEAR(Table1[[#This Row],[Buyer Date of Birth]])</f>
        <v>75</v>
      </c>
      <c r="Q11897" s="2">
        <f>Table1[[#This Row],[Total Revenue]] - Table1[[#This Row],[Total Cost]]</f>
        <v>7924</v>
      </c>
    </row>
    <row r="11898" spans="1:17" x14ac:dyDescent="0.25">
      <c r="A11898" s="1">
        <v>45633</v>
      </c>
      <c r="B11898" t="s">
        <v>699</v>
      </c>
      <c r="C11898" t="s">
        <v>1059</v>
      </c>
      <c r="D11898" t="s">
        <v>84</v>
      </c>
      <c r="E11898" s="1">
        <v>20007</v>
      </c>
      <c r="F11898" t="s">
        <v>21</v>
      </c>
      <c r="G11898">
        <v>79</v>
      </c>
      <c r="H11898" t="s">
        <v>22</v>
      </c>
      <c r="I11898" t="s">
        <v>55</v>
      </c>
      <c r="J11898" t="s">
        <v>24</v>
      </c>
      <c r="K11898" t="str">
        <f>VLOOKUP(H11898, [1]Products!B:E, 2, FALSE)</f>
        <v>Cinnamon Swirls</v>
      </c>
      <c r="L11898" s="2">
        <f>VLOOKUP(H11898, [1]Products!B:D, 3, FALSE)</f>
        <v>10</v>
      </c>
      <c r="M11898" s="2">
        <f>Table1[[#This Row],[Quantity Purchased]] * Table1[[#This Row],[Unit Price]]</f>
        <v>1106</v>
      </c>
      <c r="N11898" s="2">
        <f>VLOOKUP(H11898, [1]Products!B:E, 4, FALSE)</f>
        <v>14</v>
      </c>
      <c r="O11898" t="str">
        <f>TEXT(Table1[[#This Row],[Transaction Date]], "yyyy-mm")</f>
        <v>2024-12</v>
      </c>
      <c r="P11898" s="1">
        <f ca="1">YEAR(TODAY()) - YEAR(Table1[[#This Row],[Buyer Date of Birth]])</f>
        <v>71</v>
      </c>
      <c r="Q11898" s="2">
        <f>Table1[[#This Row],[Total Revenue]] - Table1[[#This Row],[Total Cost]]</f>
        <v>1096</v>
      </c>
    </row>
    <row r="11899" spans="1:17" x14ac:dyDescent="0.25">
      <c r="A11899" s="1">
        <v>45639</v>
      </c>
      <c r="B11899" t="s">
        <v>590</v>
      </c>
      <c r="C11899" t="s">
        <v>227</v>
      </c>
      <c r="D11899" t="s">
        <v>58</v>
      </c>
      <c r="E11899" s="1">
        <v>20864</v>
      </c>
      <c r="F11899" t="s">
        <v>40</v>
      </c>
      <c r="G11899">
        <v>117</v>
      </c>
      <c r="H11899" t="s">
        <v>63</v>
      </c>
      <c r="I11899" t="s">
        <v>46</v>
      </c>
      <c r="J11899" t="s">
        <v>37</v>
      </c>
      <c r="K11899" t="str">
        <f>VLOOKUP(H11899, [1]Products!B:E, 2, FALSE)</f>
        <v>Vanilla Wafers</v>
      </c>
      <c r="L11899" s="2">
        <f>VLOOKUP(H11899, [1]Products!B:D, 3, FALSE)</f>
        <v>18</v>
      </c>
      <c r="M11899" s="2">
        <f>Table1[[#This Row],[Quantity Purchased]] * Table1[[#This Row],[Unit Price]]</f>
        <v>4212</v>
      </c>
      <c r="N11899" s="2">
        <f>VLOOKUP(H11899, [1]Products!B:E, 4, FALSE)</f>
        <v>36</v>
      </c>
      <c r="O11899" t="str">
        <f>TEXT(Table1[[#This Row],[Transaction Date]], "yyyy-mm")</f>
        <v>2024-12</v>
      </c>
      <c r="P11899" s="1">
        <f ca="1">YEAR(TODAY()) - YEAR(Table1[[#This Row],[Buyer Date of Birth]])</f>
        <v>68</v>
      </c>
      <c r="Q11899" s="2">
        <f>Table1[[#This Row],[Total Revenue]] - Table1[[#This Row],[Total Cost]]</f>
        <v>4194</v>
      </c>
    </row>
    <row r="11900" spans="1:17" x14ac:dyDescent="0.25">
      <c r="A11900" s="1">
        <v>45647</v>
      </c>
      <c r="B11900" t="s">
        <v>157</v>
      </c>
      <c r="C11900" t="s">
        <v>1424</v>
      </c>
      <c r="D11900" t="s">
        <v>62</v>
      </c>
      <c r="E11900" s="1">
        <v>32111</v>
      </c>
      <c r="F11900" t="s">
        <v>40</v>
      </c>
      <c r="G11900">
        <v>380</v>
      </c>
      <c r="H11900" t="s">
        <v>49</v>
      </c>
      <c r="I11900" t="s">
        <v>50</v>
      </c>
      <c r="J11900" t="s">
        <v>31</v>
      </c>
      <c r="K11900" t="str">
        <f>VLOOKUP(H11900, [1]Products!B:E, 2, FALSE)</f>
        <v>Butter Crunch</v>
      </c>
      <c r="L11900" s="2">
        <f>VLOOKUP(H11900, [1]Products!B:D, 3, FALSE)</f>
        <v>10</v>
      </c>
      <c r="M11900" s="2">
        <f>Table1[[#This Row],[Quantity Purchased]] * Table1[[#This Row],[Unit Price]]</f>
        <v>4180</v>
      </c>
      <c r="N11900" s="2">
        <f>VLOOKUP(H11900, [1]Products!B:E, 4, FALSE)</f>
        <v>11</v>
      </c>
      <c r="O11900" t="str">
        <f>TEXT(Table1[[#This Row],[Transaction Date]], "yyyy-mm")</f>
        <v>2024-12</v>
      </c>
      <c r="P11900" s="1">
        <f ca="1">YEAR(TODAY()) - YEAR(Table1[[#This Row],[Buyer Date of Birth]])</f>
        <v>38</v>
      </c>
      <c r="Q11900" s="2">
        <f>Table1[[#This Row],[Total Revenue]] - Table1[[#This Row],[Total Cost]]</f>
        <v>4170</v>
      </c>
    </row>
    <row r="11901" spans="1:17" x14ac:dyDescent="0.25">
      <c r="A11901" s="1">
        <v>45646</v>
      </c>
      <c r="B11901" t="s">
        <v>73</v>
      </c>
      <c r="C11901" t="s">
        <v>156</v>
      </c>
      <c r="D11901" t="s">
        <v>45</v>
      </c>
      <c r="E11901" s="1">
        <v>35801</v>
      </c>
      <c r="F11901" t="s">
        <v>75</v>
      </c>
      <c r="G11901">
        <v>57</v>
      </c>
      <c r="H11901" t="s">
        <v>41</v>
      </c>
      <c r="I11901" t="s">
        <v>46</v>
      </c>
      <c r="J11901" t="s">
        <v>31</v>
      </c>
      <c r="K11901" t="str">
        <f>VLOOKUP(H11901, [1]Products!B:E, 2, FALSE)</f>
        <v>Ginger Snaps</v>
      </c>
      <c r="L11901" s="2">
        <f>VLOOKUP(H11901, [1]Products!B:D, 3, FALSE)</f>
        <v>14</v>
      </c>
      <c r="M11901" s="2">
        <f>Table1[[#This Row],[Quantity Purchased]] * Table1[[#This Row],[Unit Price]]</f>
        <v>1596</v>
      </c>
      <c r="N11901" s="2">
        <f>VLOOKUP(H11901, [1]Products!B:E, 4, FALSE)</f>
        <v>28</v>
      </c>
      <c r="O11901" t="str">
        <f>TEXT(Table1[[#This Row],[Transaction Date]], "yyyy-mm")</f>
        <v>2024-12</v>
      </c>
      <c r="P11901" s="1">
        <f ca="1">YEAR(TODAY()) - YEAR(Table1[[#This Row],[Buyer Date of Birth]])</f>
        <v>27</v>
      </c>
      <c r="Q11901" s="2">
        <f>Table1[[#This Row],[Total Revenue]] - Table1[[#This Row],[Total Cost]]</f>
        <v>1582</v>
      </c>
    </row>
    <row r="11902" spans="1:17" x14ac:dyDescent="0.25">
      <c r="A11902" s="1">
        <v>45637</v>
      </c>
      <c r="B11902" t="s">
        <v>463</v>
      </c>
      <c r="C11902" t="s">
        <v>378</v>
      </c>
      <c r="D11902" t="s">
        <v>100</v>
      </c>
      <c r="E11902" s="1">
        <v>35930</v>
      </c>
      <c r="F11902" t="s">
        <v>40</v>
      </c>
      <c r="G11902">
        <v>202</v>
      </c>
      <c r="H11902" t="s">
        <v>35</v>
      </c>
      <c r="I11902" t="s">
        <v>59</v>
      </c>
      <c r="J11902" t="s">
        <v>37</v>
      </c>
      <c r="K11902" t="str">
        <f>VLOOKUP(H11902, [1]Products!B:E, 2, FALSE)</f>
        <v>Caramel Biscuits</v>
      </c>
      <c r="L11902" s="2">
        <f>VLOOKUP(H11902, [1]Products!B:D, 3, FALSE)</f>
        <v>18</v>
      </c>
      <c r="M11902" s="2">
        <f>Table1[[#This Row],[Quantity Purchased]] * Table1[[#This Row],[Unit Price]]</f>
        <v>4444</v>
      </c>
      <c r="N11902" s="2">
        <f>VLOOKUP(H11902, [1]Products!B:E, 4, FALSE)</f>
        <v>22</v>
      </c>
      <c r="O11902" t="str">
        <f>TEXT(Table1[[#This Row],[Transaction Date]], "yyyy-mm")</f>
        <v>2024-12</v>
      </c>
      <c r="P11902" s="1">
        <f ca="1">YEAR(TODAY()) - YEAR(Table1[[#This Row],[Buyer Date of Birth]])</f>
        <v>27</v>
      </c>
      <c r="Q11902" s="2">
        <f>Table1[[#This Row],[Total Revenue]] - Table1[[#This Row],[Total Cost]]</f>
        <v>4426</v>
      </c>
    </row>
    <row r="11903" spans="1:17" x14ac:dyDescent="0.25">
      <c r="A11903" s="1">
        <v>45656</v>
      </c>
      <c r="B11903" t="s">
        <v>839</v>
      </c>
      <c r="C11903" t="s">
        <v>423</v>
      </c>
      <c r="D11903" t="s">
        <v>78</v>
      </c>
      <c r="E11903" s="1">
        <v>16659</v>
      </c>
      <c r="F11903" t="s">
        <v>28</v>
      </c>
      <c r="G11903">
        <v>441</v>
      </c>
      <c r="H11903" t="s">
        <v>63</v>
      </c>
      <c r="I11903" t="s">
        <v>36</v>
      </c>
      <c r="J11903" t="s">
        <v>37</v>
      </c>
      <c r="K11903" t="str">
        <f>VLOOKUP(H11903, [1]Products!B:E, 2, FALSE)</f>
        <v>Vanilla Wafers</v>
      </c>
      <c r="L11903" s="2">
        <f>VLOOKUP(H11903, [1]Products!B:D, 3, FALSE)</f>
        <v>18</v>
      </c>
      <c r="M11903" s="2">
        <f>Table1[[#This Row],[Quantity Purchased]] * Table1[[#This Row],[Unit Price]]</f>
        <v>15876</v>
      </c>
      <c r="N11903" s="2">
        <f>VLOOKUP(H11903, [1]Products!B:E, 4, FALSE)</f>
        <v>36</v>
      </c>
      <c r="O11903" t="str">
        <f>TEXT(Table1[[#This Row],[Transaction Date]], "yyyy-mm")</f>
        <v>2024-12</v>
      </c>
      <c r="P11903" s="1">
        <f ca="1">YEAR(TODAY()) - YEAR(Table1[[#This Row],[Buyer Date of Birth]])</f>
        <v>80</v>
      </c>
      <c r="Q11903" s="2">
        <f>Table1[[#This Row],[Total Revenue]] - Table1[[#This Row],[Total Cost]]</f>
        <v>15858</v>
      </c>
    </row>
    <row r="11904" spans="1:17" x14ac:dyDescent="0.25">
      <c r="A11904" s="1">
        <v>45634</v>
      </c>
      <c r="B11904" t="s">
        <v>157</v>
      </c>
      <c r="C11904" t="s">
        <v>112</v>
      </c>
      <c r="D11904" t="s">
        <v>58</v>
      </c>
      <c r="E11904" s="1">
        <v>16096</v>
      </c>
      <c r="F11904" t="s">
        <v>28</v>
      </c>
      <c r="G11904">
        <v>382</v>
      </c>
      <c r="H11904" t="s">
        <v>66</v>
      </c>
      <c r="I11904" t="s">
        <v>50</v>
      </c>
      <c r="J11904" t="s">
        <v>24</v>
      </c>
      <c r="K11904" t="str">
        <f>VLOOKUP(H11904, [1]Products!B:E, 2, FALSE)</f>
        <v>Oatmeal Cookies</v>
      </c>
      <c r="L11904" s="2">
        <f>VLOOKUP(H11904, [1]Products!B:D, 3, FALSE)</f>
        <v>19</v>
      </c>
      <c r="M11904" s="2">
        <f>Table1[[#This Row],[Quantity Purchased]] * Table1[[#This Row],[Unit Price]]</f>
        <v>8786</v>
      </c>
      <c r="N11904" s="2">
        <f>VLOOKUP(H11904, [1]Products!B:E, 4, FALSE)</f>
        <v>23</v>
      </c>
      <c r="O11904" t="str">
        <f>TEXT(Table1[[#This Row],[Transaction Date]], "yyyy-mm")</f>
        <v>2024-12</v>
      </c>
      <c r="P11904" s="1">
        <f ca="1">YEAR(TODAY()) - YEAR(Table1[[#This Row],[Buyer Date of Birth]])</f>
        <v>81</v>
      </c>
      <c r="Q11904" s="2">
        <f>Table1[[#This Row],[Total Revenue]] - Table1[[#This Row],[Total Cost]]</f>
        <v>8767</v>
      </c>
    </row>
    <row r="11905" spans="1:17" x14ac:dyDescent="0.25">
      <c r="A11905" s="1">
        <v>45633</v>
      </c>
      <c r="B11905" t="s">
        <v>915</v>
      </c>
      <c r="C11905" t="s">
        <v>44</v>
      </c>
      <c r="D11905" t="s">
        <v>53</v>
      </c>
      <c r="E11905" s="1">
        <v>18169</v>
      </c>
      <c r="F11905" t="s">
        <v>75</v>
      </c>
      <c r="G11905">
        <v>174</v>
      </c>
      <c r="H11905" t="s">
        <v>22</v>
      </c>
      <c r="I11905" t="s">
        <v>55</v>
      </c>
      <c r="J11905" t="s">
        <v>24</v>
      </c>
      <c r="K11905" t="str">
        <f>VLOOKUP(H11905, [1]Products!B:E, 2, FALSE)</f>
        <v>Cinnamon Swirls</v>
      </c>
      <c r="L11905" s="2">
        <f>VLOOKUP(H11905, [1]Products!B:D, 3, FALSE)</f>
        <v>10</v>
      </c>
      <c r="M11905" s="2">
        <f>Table1[[#This Row],[Quantity Purchased]] * Table1[[#This Row],[Unit Price]]</f>
        <v>2436</v>
      </c>
      <c r="N11905" s="2">
        <f>VLOOKUP(H11905, [1]Products!B:E, 4, FALSE)</f>
        <v>14</v>
      </c>
      <c r="O11905" t="str">
        <f>TEXT(Table1[[#This Row],[Transaction Date]], "yyyy-mm")</f>
        <v>2024-12</v>
      </c>
      <c r="P11905" s="1">
        <f ca="1">YEAR(TODAY()) - YEAR(Table1[[#This Row],[Buyer Date of Birth]])</f>
        <v>76</v>
      </c>
      <c r="Q11905" s="2">
        <f>Table1[[#This Row],[Total Revenue]] - Table1[[#This Row],[Total Cost]]</f>
        <v>2426</v>
      </c>
    </row>
    <row r="11906" spans="1:17" x14ac:dyDescent="0.25">
      <c r="A11906" s="1">
        <v>45655</v>
      </c>
      <c r="B11906" t="s">
        <v>160</v>
      </c>
      <c r="C11906" t="s">
        <v>998</v>
      </c>
      <c r="D11906" t="s">
        <v>100</v>
      </c>
      <c r="E11906" s="1">
        <v>16840</v>
      </c>
      <c r="F11906" t="s">
        <v>28</v>
      </c>
      <c r="G11906">
        <v>93</v>
      </c>
      <c r="H11906" t="s">
        <v>66</v>
      </c>
      <c r="I11906" t="s">
        <v>23</v>
      </c>
      <c r="J11906" t="s">
        <v>31</v>
      </c>
      <c r="K11906" t="str">
        <f>VLOOKUP(H11906, [1]Products!B:E, 2, FALSE)</f>
        <v>Oatmeal Cookies</v>
      </c>
      <c r="L11906" s="2">
        <f>VLOOKUP(H11906, [1]Products!B:D, 3, FALSE)</f>
        <v>19</v>
      </c>
      <c r="M11906" s="2">
        <f>Table1[[#This Row],[Quantity Purchased]] * Table1[[#This Row],[Unit Price]]</f>
        <v>2139</v>
      </c>
      <c r="N11906" s="2">
        <f>VLOOKUP(H11906, [1]Products!B:E, 4, FALSE)</f>
        <v>23</v>
      </c>
      <c r="O11906" t="str">
        <f>TEXT(Table1[[#This Row],[Transaction Date]], "yyyy-mm")</f>
        <v>2024-12</v>
      </c>
      <c r="P11906" s="1">
        <f ca="1">YEAR(TODAY()) - YEAR(Table1[[#This Row],[Buyer Date of Birth]])</f>
        <v>79</v>
      </c>
      <c r="Q11906" s="2">
        <f>Table1[[#This Row],[Total Revenue]] - Table1[[#This Row],[Total Cost]]</f>
        <v>2120</v>
      </c>
    </row>
    <row r="11907" spans="1:17" x14ac:dyDescent="0.25">
      <c r="A11907" s="1">
        <v>45629</v>
      </c>
      <c r="B11907" t="s">
        <v>304</v>
      </c>
      <c r="C11907" t="s">
        <v>305</v>
      </c>
      <c r="D11907" t="s">
        <v>78</v>
      </c>
      <c r="E11907" s="1">
        <v>32088</v>
      </c>
      <c r="F11907" t="s">
        <v>28</v>
      </c>
      <c r="G11907">
        <v>25</v>
      </c>
      <c r="H11907" t="s">
        <v>66</v>
      </c>
      <c r="I11907" t="s">
        <v>55</v>
      </c>
      <c r="J11907" t="s">
        <v>24</v>
      </c>
      <c r="K11907" t="str">
        <f>VLOOKUP(H11907, [1]Products!B:E, 2, FALSE)</f>
        <v>Oatmeal Cookies</v>
      </c>
      <c r="L11907" s="2">
        <f>VLOOKUP(H11907, [1]Products!B:D, 3, FALSE)</f>
        <v>19</v>
      </c>
      <c r="M11907" s="2">
        <f>Table1[[#This Row],[Quantity Purchased]] * Table1[[#This Row],[Unit Price]]</f>
        <v>575</v>
      </c>
      <c r="N11907" s="2">
        <f>VLOOKUP(H11907, [1]Products!B:E, 4, FALSE)</f>
        <v>23</v>
      </c>
      <c r="O11907" t="str">
        <f>TEXT(Table1[[#This Row],[Transaction Date]], "yyyy-mm")</f>
        <v>2024-12</v>
      </c>
      <c r="P11907" s="1">
        <f ca="1">YEAR(TODAY()) - YEAR(Table1[[#This Row],[Buyer Date of Birth]])</f>
        <v>38</v>
      </c>
      <c r="Q11907" s="2">
        <f>Table1[[#This Row],[Total Revenue]] - Table1[[#This Row],[Total Cost]]</f>
        <v>556</v>
      </c>
    </row>
    <row r="11908" spans="1:17" x14ac:dyDescent="0.25">
      <c r="A11908" s="1">
        <v>45653</v>
      </c>
      <c r="B11908" t="s">
        <v>290</v>
      </c>
      <c r="C11908" t="s">
        <v>999</v>
      </c>
      <c r="D11908" t="s">
        <v>45</v>
      </c>
      <c r="E11908" s="1">
        <v>19699</v>
      </c>
      <c r="F11908" t="s">
        <v>21</v>
      </c>
      <c r="G11908">
        <v>370</v>
      </c>
      <c r="H11908" t="s">
        <v>35</v>
      </c>
      <c r="I11908" t="s">
        <v>55</v>
      </c>
      <c r="J11908" t="s">
        <v>24</v>
      </c>
      <c r="K11908" t="str">
        <f>VLOOKUP(H11908, [1]Products!B:E, 2, FALSE)</f>
        <v>Caramel Biscuits</v>
      </c>
      <c r="L11908" s="2">
        <f>VLOOKUP(H11908, [1]Products!B:D, 3, FALSE)</f>
        <v>18</v>
      </c>
      <c r="M11908" s="2">
        <f>Table1[[#This Row],[Quantity Purchased]] * Table1[[#This Row],[Unit Price]]</f>
        <v>8140</v>
      </c>
      <c r="N11908" s="2">
        <f>VLOOKUP(H11908, [1]Products!B:E, 4, FALSE)</f>
        <v>22</v>
      </c>
      <c r="O11908" t="str">
        <f>TEXT(Table1[[#This Row],[Transaction Date]], "yyyy-mm")</f>
        <v>2024-12</v>
      </c>
      <c r="P11908" s="1">
        <f ca="1">YEAR(TODAY()) - YEAR(Table1[[#This Row],[Buyer Date of Birth]])</f>
        <v>72</v>
      </c>
      <c r="Q11908" s="2">
        <f>Table1[[#This Row],[Total Revenue]] - Table1[[#This Row],[Total Cost]]</f>
        <v>8122</v>
      </c>
    </row>
    <row r="11909" spans="1:17" x14ac:dyDescent="0.25">
      <c r="A11909" s="1">
        <v>45653</v>
      </c>
      <c r="B11909" t="s">
        <v>273</v>
      </c>
      <c r="C11909" t="s">
        <v>775</v>
      </c>
      <c r="D11909" t="s">
        <v>58</v>
      </c>
      <c r="E11909" s="1">
        <v>24870</v>
      </c>
      <c r="F11909" t="s">
        <v>75</v>
      </c>
      <c r="G11909">
        <v>283</v>
      </c>
      <c r="H11909" t="s">
        <v>29</v>
      </c>
      <c r="I11909" t="s">
        <v>23</v>
      </c>
      <c r="J11909" t="s">
        <v>37</v>
      </c>
      <c r="K11909" t="str">
        <f>VLOOKUP(H11909, [1]Products!B:E, 2, FALSE)</f>
        <v>Shortbread</v>
      </c>
      <c r="L11909" s="2">
        <f>VLOOKUP(H11909, [1]Products!B:D, 3, FALSE)</f>
        <v>10</v>
      </c>
      <c r="M11909" s="2">
        <f>Table1[[#This Row],[Quantity Purchased]] * Table1[[#This Row],[Unit Price]]</f>
        <v>12735</v>
      </c>
      <c r="N11909" s="2">
        <f>VLOOKUP(H11909, [1]Products!B:E, 4, FALSE)</f>
        <v>45</v>
      </c>
      <c r="O11909" t="str">
        <f>TEXT(Table1[[#This Row],[Transaction Date]], "yyyy-mm")</f>
        <v>2024-12</v>
      </c>
      <c r="P11909" s="1">
        <f ca="1">YEAR(TODAY()) - YEAR(Table1[[#This Row],[Buyer Date of Birth]])</f>
        <v>57</v>
      </c>
      <c r="Q11909" s="2">
        <f>Table1[[#This Row],[Total Revenue]] - Table1[[#This Row],[Total Cost]]</f>
        <v>12725</v>
      </c>
    </row>
    <row r="11910" spans="1:17" x14ac:dyDescent="0.25">
      <c r="A11910" s="1">
        <v>45641</v>
      </c>
      <c r="B11910" t="s">
        <v>652</v>
      </c>
      <c r="C11910" t="s">
        <v>497</v>
      </c>
      <c r="D11910" t="s">
        <v>84</v>
      </c>
      <c r="E11910" s="1">
        <v>31204</v>
      </c>
      <c r="F11910" t="s">
        <v>40</v>
      </c>
      <c r="G11910">
        <v>314</v>
      </c>
      <c r="H11910" t="s">
        <v>63</v>
      </c>
      <c r="I11910" t="s">
        <v>46</v>
      </c>
      <c r="J11910" t="s">
        <v>24</v>
      </c>
      <c r="K11910" t="str">
        <f>VLOOKUP(H11910, [1]Products!B:E, 2, FALSE)</f>
        <v>Vanilla Wafers</v>
      </c>
      <c r="L11910" s="2">
        <f>VLOOKUP(H11910, [1]Products!B:D, 3, FALSE)</f>
        <v>18</v>
      </c>
      <c r="M11910" s="2">
        <f>Table1[[#This Row],[Quantity Purchased]] * Table1[[#This Row],[Unit Price]]</f>
        <v>11304</v>
      </c>
      <c r="N11910" s="2">
        <f>VLOOKUP(H11910, [1]Products!B:E, 4, FALSE)</f>
        <v>36</v>
      </c>
      <c r="O11910" t="str">
        <f>TEXT(Table1[[#This Row],[Transaction Date]], "yyyy-mm")</f>
        <v>2024-12</v>
      </c>
      <c r="P11910" s="1">
        <f ca="1">YEAR(TODAY()) - YEAR(Table1[[#This Row],[Buyer Date of Birth]])</f>
        <v>40</v>
      </c>
      <c r="Q11910" s="2">
        <f>Table1[[#This Row],[Total Revenue]] - Table1[[#This Row],[Total Cost]]</f>
        <v>11286</v>
      </c>
    </row>
    <row r="11911" spans="1:17" x14ac:dyDescent="0.25">
      <c r="A11911" s="1">
        <v>45633</v>
      </c>
      <c r="B11911" t="s">
        <v>751</v>
      </c>
      <c r="C11911" t="s">
        <v>39</v>
      </c>
      <c r="D11911" t="s">
        <v>34</v>
      </c>
      <c r="E11911" s="1">
        <v>18640</v>
      </c>
      <c r="F11911" t="s">
        <v>40</v>
      </c>
      <c r="G11911">
        <v>389</v>
      </c>
      <c r="H11911" t="s">
        <v>35</v>
      </c>
      <c r="I11911" t="s">
        <v>59</v>
      </c>
      <c r="J11911" t="s">
        <v>31</v>
      </c>
      <c r="K11911" t="str">
        <f>VLOOKUP(H11911, [1]Products!B:E, 2, FALSE)</f>
        <v>Caramel Biscuits</v>
      </c>
      <c r="L11911" s="2">
        <f>VLOOKUP(H11911, [1]Products!B:D, 3, FALSE)</f>
        <v>18</v>
      </c>
      <c r="M11911" s="2">
        <f>Table1[[#This Row],[Quantity Purchased]] * Table1[[#This Row],[Unit Price]]</f>
        <v>8558</v>
      </c>
      <c r="N11911" s="2">
        <f>VLOOKUP(H11911, [1]Products!B:E, 4, FALSE)</f>
        <v>22</v>
      </c>
      <c r="O11911" t="str">
        <f>TEXT(Table1[[#This Row],[Transaction Date]], "yyyy-mm")</f>
        <v>2024-12</v>
      </c>
      <c r="P11911" s="1">
        <f ca="1">YEAR(TODAY()) - YEAR(Table1[[#This Row],[Buyer Date of Birth]])</f>
        <v>74</v>
      </c>
      <c r="Q11911" s="2">
        <f>Table1[[#This Row],[Total Revenue]] - Table1[[#This Row],[Total Cost]]</f>
        <v>8540</v>
      </c>
    </row>
    <row r="11912" spans="1:17" x14ac:dyDescent="0.25">
      <c r="A11912" s="1">
        <v>45653</v>
      </c>
      <c r="B11912" t="s">
        <v>123</v>
      </c>
      <c r="C11912" t="s">
        <v>242</v>
      </c>
      <c r="D11912" t="s">
        <v>45</v>
      </c>
      <c r="E11912" s="1">
        <v>26417</v>
      </c>
      <c r="F11912" t="s">
        <v>21</v>
      </c>
      <c r="G11912">
        <v>449</v>
      </c>
      <c r="H11912" t="s">
        <v>22</v>
      </c>
      <c r="I11912" t="s">
        <v>36</v>
      </c>
      <c r="J11912" t="s">
        <v>24</v>
      </c>
      <c r="K11912" t="str">
        <f>VLOOKUP(H11912, [1]Products!B:E, 2, FALSE)</f>
        <v>Cinnamon Swirls</v>
      </c>
      <c r="L11912" s="2">
        <f>VLOOKUP(H11912, [1]Products!B:D, 3, FALSE)</f>
        <v>10</v>
      </c>
      <c r="M11912" s="2">
        <f>Table1[[#This Row],[Quantity Purchased]] * Table1[[#This Row],[Unit Price]]</f>
        <v>6286</v>
      </c>
      <c r="N11912" s="2">
        <f>VLOOKUP(H11912, [1]Products!B:E, 4, FALSE)</f>
        <v>14</v>
      </c>
      <c r="O11912" t="str">
        <f>TEXT(Table1[[#This Row],[Transaction Date]], "yyyy-mm")</f>
        <v>2024-12</v>
      </c>
      <c r="P11912" s="1">
        <f ca="1">YEAR(TODAY()) - YEAR(Table1[[#This Row],[Buyer Date of Birth]])</f>
        <v>53</v>
      </c>
      <c r="Q11912" s="2">
        <f>Table1[[#This Row],[Total Revenue]] - Table1[[#This Row],[Total Cost]]</f>
        <v>6276</v>
      </c>
    </row>
    <row r="11913" spans="1:17" x14ac:dyDescent="0.25">
      <c r="A11913" s="1">
        <v>45653</v>
      </c>
      <c r="B11913" t="s">
        <v>865</v>
      </c>
      <c r="C11913" t="s">
        <v>88</v>
      </c>
      <c r="D11913" t="s">
        <v>78</v>
      </c>
      <c r="E11913" s="1">
        <v>19625</v>
      </c>
      <c r="F11913" t="s">
        <v>28</v>
      </c>
      <c r="G11913">
        <v>479</v>
      </c>
      <c r="H11913" t="s">
        <v>35</v>
      </c>
      <c r="I11913" t="s">
        <v>36</v>
      </c>
      <c r="J11913" t="s">
        <v>37</v>
      </c>
      <c r="K11913" t="str">
        <f>VLOOKUP(H11913, [1]Products!B:E, 2, FALSE)</f>
        <v>Caramel Biscuits</v>
      </c>
      <c r="L11913" s="2">
        <f>VLOOKUP(H11913, [1]Products!B:D, 3, FALSE)</f>
        <v>18</v>
      </c>
      <c r="M11913" s="2">
        <f>Table1[[#This Row],[Quantity Purchased]] * Table1[[#This Row],[Unit Price]]</f>
        <v>10538</v>
      </c>
      <c r="N11913" s="2">
        <f>VLOOKUP(H11913, [1]Products!B:E, 4, FALSE)</f>
        <v>22</v>
      </c>
      <c r="O11913" t="str">
        <f>TEXT(Table1[[#This Row],[Transaction Date]], "yyyy-mm")</f>
        <v>2024-12</v>
      </c>
      <c r="P11913" s="1">
        <f ca="1">YEAR(TODAY()) - YEAR(Table1[[#This Row],[Buyer Date of Birth]])</f>
        <v>72</v>
      </c>
      <c r="Q11913" s="2">
        <f>Table1[[#This Row],[Total Revenue]] - Table1[[#This Row],[Total Cost]]</f>
        <v>10520</v>
      </c>
    </row>
    <row r="11914" spans="1:17" x14ac:dyDescent="0.25">
      <c r="A11914" s="1">
        <v>45653</v>
      </c>
      <c r="B11914" t="s">
        <v>32</v>
      </c>
      <c r="C11914" t="s">
        <v>33</v>
      </c>
      <c r="D11914" t="s">
        <v>34</v>
      </c>
      <c r="E11914" s="1">
        <v>28310</v>
      </c>
      <c r="F11914" t="s">
        <v>75</v>
      </c>
      <c r="G11914">
        <v>447</v>
      </c>
      <c r="H11914" t="s">
        <v>71</v>
      </c>
      <c r="I11914" t="s">
        <v>46</v>
      </c>
      <c r="J11914" t="s">
        <v>31</v>
      </c>
      <c r="K11914" t="str">
        <f>VLOOKUP(H11914, [1]Products!B:E, 2, FALSE)</f>
        <v>Peanut Butter Bites</v>
      </c>
      <c r="L11914" s="2">
        <f>VLOOKUP(H11914, [1]Products!B:D, 3, FALSE)</f>
        <v>5</v>
      </c>
      <c r="M11914" s="2">
        <f>Table1[[#This Row],[Quantity Purchased]] * Table1[[#This Row],[Unit Price]]</f>
        <v>3129</v>
      </c>
      <c r="N11914" s="2">
        <f>VLOOKUP(H11914, [1]Products!B:E, 4, FALSE)</f>
        <v>7</v>
      </c>
      <c r="O11914" t="str">
        <f>TEXT(Table1[[#This Row],[Transaction Date]], "yyyy-mm")</f>
        <v>2024-12</v>
      </c>
      <c r="P11914" s="1">
        <f ca="1">YEAR(TODAY()) - YEAR(Table1[[#This Row],[Buyer Date of Birth]])</f>
        <v>48</v>
      </c>
      <c r="Q11914" s="2">
        <f>Table1[[#This Row],[Total Revenue]] - Table1[[#This Row],[Total Cost]]</f>
        <v>3124</v>
      </c>
    </row>
    <row r="11915" spans="1:17" x14ac:dyDescent="0.25">
      <c r="A11915" s="1">
        <v>45641</v>
      </c>
      <c r="B11915" t="s">
        <v>173</v>
      </c>
      <c r="C11915" t="s">
        <v>174</v>
      </c>
      <c r="D11915" t="s">
        <v>78</v>
      </c>
      <c r="E11915" s="1">
        <v>35412</v>
      </c>
      <c r="F11915" t="s">
        <v>40</v>
      </c>
      <c r="G11915">
        <v>481</v>
      </c>
      <c r="H11915" t="s">
        <v>41</v>
      </c>
      <c r="I11915" t="s">
        <v>59</v>
      </c>
      <c r="J11915" t="s">
        <v>31</v>
      </c>
      <c r="K11915" t="str">
        <f>VLOOKUP(H11915, [1]Products!B:E, 2, FALSE)</f>
        <v>Ginger Snaps</v>
      </c>
      <c r="L11915" s="2">
        <f>VLOOKUP(H11915, [1]Products!B:D, 3, FALSE)</f>
        <v>14</v>
      </c>
      <c r="M11915" s="2">
        <f>Table1[[#This Row],[Quantity Purchased]] * Table1[[#This Row],[Unit Price]]</f>
        <v>13468</v>
      </c>
      <c r="N11915" s="2">
        <f>VLOOKUP(H11915, [1]Products!B:E, 4, FALSE)</f>
        <v>28</v>
      </c>
      <c r="O11915" t="str">
        <f>TEXT(Table1[[#This Row],[Transaction Date]], "yyyy-mm")</f>
        <v>2024-12</v>
      </c>
      <c r="P11915" s="1">
        <f ca="1">YEAR(TODAY()) - YEAR(Table1[[#This Row],[Buyer Date of Birth]])</f>
        <v>29</v>
      </c>
      <c r="Q11915" s="2">
        <f>Table1[[#This Row],[Total Revenue]] - Table1[[#This Row],[Total Cost]]</f>
        <v>13454</v>
      </c>
    </row>
    <row r="11916" spans="1:17" x14ac:dyDescent="0.25">
      <c r="A11916" s="1">
        <v>45645</v>
      </c>
      <c r="B11916" t="s">
        <v>313</v>
      </c>
      <c r="C11916" t="s">
        <v>39</v>
      </c>
      <c r="D11916" t="s">
        <v>20</v>
      </c>
      <c r="E11916" s="1">
        <v>37814</v>
      </c>
      <c r="F11916" t="s">
        <v>21</v>
      </c>
      <c r="G11916">
        <v>64</v>
      </c>
      <c r="H11916" t="s">
        <v>35</v>
      </c>
      <c r="I11916" t="s">
        <v>23</v>
      </c>
      <c r="J11916" t="s">
        <v>37</v>
      </c>
      <c r="K11916" t="str">
        <f>VLOOKUP(H11916, [1]Products!B:E, 2, FALSE)</f>
        <v>Caramel Biscuits</v>
      </c>
      <c r="L11916" s="2">
        <f>VLOOKUP(H11916, [1]Products!B:D, 3, FALSE)</f>
        <v>18</v>
      </c>
      <c r="M11916" s="2">
        <f>Table1[[#This Row],[Quantity Purchased]] * Table1[[#This Row],[Unit Price]]</f>
        <v>1408</v>
      </c>
      <c r="N11916" s="2">
        <f>VLOOKUP(H11916, [1]Products!B:E, 4, FALSE)</f>
        <v>22</v>
      </c>
      <c r="O11916" t="str">
        <f>TEXT(Table1[[#This Row],[Transaction Date]], "yyyy-mm")</f>
        <v>2024-12</v>
      </c>
      <c r="P11916" s="1">
        <f ca="1">YEAR(TODAY()) - YEAR(Table1[[#This Row],[Buyer Date of Birth]])</f>
        <v>22</v>
      </c>
      <c r="Q11916" s="2">
        <f>Table1[[#This Row],[Total Revenue]] - Table1[[#This Row],[Total Cost]]</f>
        <v>1390</v>
      </c>
    </row>
    <row r="11917" spans="1:17" x14ac:dyDescent="0.25">
      <c r="A11917" s="1">
        <v>45633</v>
      </c>
      <c r="B11917" t="s">
        <v>573</v>
      </c>
      <c r="C11917" t="s">
        <v>618</v>
      </c>
      <c r="D11917" t="s">
        <v>34</v>
      </c>
      <c r="E11917" s="1">
        <v>31547</v>
      </c>
      <c r="F11917" t="s">
        <v>21</v>
      </c>
      <c r="G11917">
        <v>77</v>
      </c>
      <c r="H11917" t="s">
        <v>49</v>
      </c>
      <c r="I11917" t="s">
        <v>50</v>
      </c>
      <c r="J11917" t="s">
        <v>37</v>
      </c>
      <c r="K11917" t="str">
        <f>VLOOKUP(H11917, [1]Products!B:E, 2, FALSE)</f>
        <v>Butter Crunch</v>
      </c>
      <c r="L11917" s="2">
        <f>VLOOKUP(H11917, [1]Products!B:D, 3, FALSE)</f>
        <v>10</v>
      </c>
      <c r="M11917" s="2">
        <f>Table1[[#This Row],[Quantity Purchased]] * Table1[[#This Row],[Unit Price]]</f>
        <v>847</v>
      </c>
      <c r="N11917" s="2">
        <f>VLOOKUP(H11917, [1]Products!B:E, 4, FALSE)</f>
        <v>11</v>
      </c>
      <c r="O11917" t="str">
        <f>TEXT(Table1[[#This Row],[Transaction Date]], "yyyy-mm")</f>
        <v>2024-12</v>
      </c>
      <c r="P11917" s="1">
        <f ca="1">YEAR(TODAY()) - YEAR(Table1[[#This Row],[Buyer Date of Birth]])</f>
        <v>39</v>
      </c>
      <c r="Q11917" s="2">
        <f>Table1[[#This Row],[Total Revenue]] - Table1[[#This Row],[Total Cost]]</f>
        <v>837</v>
      </c>
    </row>
    <row r="11918" spans="1:17" x14ac:dyDescent="0.25">
      <c r="A11918" s="1">
        <v>45653</v>
      </c>
      <c r="B11918" t="s">
        <v>699</v>
      </c>
      <c r="C11918" t="s">
        <v>392</v>
      </c>
      <c r="D11918" t="s">
        <v>45</v>
      </c>
      <c r="E11918" s="1">
        <v>28481</v>
      </c>
      <c r="F11918" t="s">
        <v>21</v>
      </c>
      <c r="G11918">
        <v>399</v>
      </c>
      <c r="H11918" t="s">
        <v>63</v>
      </c>
      <c r="I11918" t="s">
        <v>36</v>
      </c>
      <c r="J11918" t="s">
        <v>24</v>
      </c>
      <c r="K11918" t="str">
        <f>VLOOKUP(H11918, [1]Products!B:E, 2, FALSE)</f>
        <v>Vanilla Wafers</v>
      </c>
      <c r="L11918" s="2">
        <f>VLOOKUP(H11918, [1]Products!B:D, 3, FALSE)</f>
        <v>18</v>
      </c>
      <c r="M11918" s="2">
        <f>Table1[[#This Row],[Quantity Purchased]] * Table1[[#This Row],[Unit Price]]</f>
        <v>14364</v>
      </c>
      <c r="N11918" s="2">
        <f>VLOOKUP(H11918, [1]Products!B:E, 4, FALSE)</f>
        <v>36</v>
      </c>
      <c r="O11918" t="str">
        <f>TEXT(Table1[[#This Row],[Transaction Date]], "yyyy-mm")</f>
        <v>2024-12</v>
      </c>
      <c r="P11918" s="1">
        <f ca="1">YEAR(TODAY()) - YEAR(Table1[[#This Row],[Buyer Date of Birth]])</f>
        <v>48</v>
      </c>
      <c r="Q11918" s="2">
        <f>Table1[[#This Row],[Total Revenue]] - Table1[[#This Row],[Total Cost]]</f>
        <v>14346</v>
      </c>
    </row>
    <row r="11919" spans="1:17" x14ac:dyDescent="0.25">
      <c r="A11919" s="1">
        <v>45641</v>
      </c>
      <c r="B11919" t="s">
        <v>197</v>
      </c>
      <c r="C11919" t="s">
        <v>745</v>
      </c>
      <c r="D11919" t="s">
        <v>53</v>
      </c>
      <c r="E11919" s="1">
        <v>24414</v>
      </c>
      <c r="F11919" t="s">
        <v>40</v>
      </c>
      <c r="G11919">
        <v>495</v>
      </c>
      <c r="H11919" t="s">
        <v>71</v>
      </c>
      <c r="I11919" t="s">
        <v>59</v>
      </c>
      <c r="J11919" t="s">
        <v>24</v>
      </c>
      <c r="K11919" t="str">
        <f>VLOOKUP(H11919, [1]Products!B:E, 2, FALSE)</f>
        <v>Peanut Butter Bites</v>
      </c>
      <c r="L11919" s="2">
        <f>VLOOKUP(H11919, [1]Products!B:D, 3, FALSE)</f>
        <v>5</v>
      </c>
      <c r="M11919" s="2">
        <f>Table1[[#This Row],[Quantity Purchased]] * Table1[[#This Row],[Unit Price]]</f>
        <v>3465</v>
      </c>
      <c r="N11919" s="2">
        <f>VLOOKUP(H11919, [1]Products!B:E, 4, FALSE)</f>
        <v>7</v>
      </c>
      <c r="O11919" t="str">
        <f>TEXT(Table1[[#This Row],[Transaction Date]], "yyyy-mm")</f>
        <v>2024-12</v>
      </c>
      <c r="P11919" s="1">
        <f ca="1">YEAR(TODAY()) - YEAR(Table1[[#This Row],[Buyer Date of Birth]])</f>
        <v>59</v>
      </c>
      <c r="Q11919" s="2">
        <f>Table1[[#This Row],[Total Revenue]] - Table1[[#This Row],[Total Cost]]</f>
        <v>3460</v>
      </c>
    </row>
    <row r="11920" spans="1:17" x14ac:dyDescent="0.25">
      <c r="A11920" s="1">
        <v>45627</v>
      </c>
      <c r="B11920" t="s">
        <v>79</v>
      </c>
      <c r="C11920" t="s">
        <v>252</v>
      </c>
      <c r="D11920" t="s">
        <v>53</v>
      </c>
      <c r="E11920" s="1">
        <v>34733</v>
      </c>
      <c r="F11920" t="s">
        <v>28</v>
      </c>
      <c r="G11920">
        <v>167</v>
      </c>
      <c r="H11920" t="s">
        <v>54</v>
      </c>
      <c r="I11920" t="s">
        <v>55</v>
      </c>
      <c r="J11920" t="s">
        <v>31</v>
      </c>
      <c r="K11920" t="str">
        <f>VLOOKUP(H11920, [1]Products!B:E, 2, FALSE)</f>
        <v>Lemon Crisps</v>
      </c>
      <c r="L11920" s="2">
        <f>VLOOKUP(H11920, [1]Products!B:D, 3, FALSE)</f>
        <v>7</v>
      </c>
      <c r="M11920" s="2">
        <f>Table1[[#This Row],[Quantity Purchased]] * Table1[[#This Row],[Unit Price]]</f>
        <v>1503</v>
      </c>
      <c r="N11920" s="2">
        <f>VLOOKUP(H11920, [1]Products!B:E, 4, FALSE)</f>
        <v>9</v>
      </c>
      <c r="O11920" t="str">
        <f>TEXT(Table1[[#This Row],[Transaction Date]], "yyyy-mm")</f>
        <v>2024-12</v>
      </c>
      <c r="P11920" s="1">
        <f ca="1">YEAR(TODAY()) - YEAR(Table1[[#This Row],[Buyer Date of Birth]])</f>
        <v>30</v>
      </c>
      <c r="Q11920" s="2">
        <f>Table1[[#This Row],[Total Revenue]] - Table1[[#This Row],[Total Cost]]</f>
        <v>1496</v>
      </c>
    </row>
    <row r="11921" spans="1:17" x14ac:dyDescent="0.25">
      <c r="A11921" s="1">
        <v>45638</v>
      </c>
      <c r="B11921" t="s">
        <v>263</v>
      </c>
      <c r="C11921" t="s">
        <v>374</v>
      </c>
      <c r="D11921" t="s">
        <v>20</v>
      </c>
      <c r="E11921" s="1">
        <v>18027</v>
      </c>
      <c r="F11921" t="s">
        <v>28</v>
      </c>
      <c r="G11921">
        <v>306</v>
      </c>
      <c r="H11921" t="s">
        <v>54</v>
      </c>
      <c r="I11921" t="s">
        <v>50</v>
      </c>
      <c r="J11921" t="s">
        <v>24</v>
      </c>
      <c r="K11921" t="str">
        <f>VLOOKUP(H11921, [1]Products!B:E, 2, FALSE)</f>
        <v>Lemon Crisps</v>
      </c>
      <c r="L11921" s="2">
        <f>VLOOKUP(H11921, [1]Products!B:D, 3, FALSE)</f>
        <v>7</v>
      </c>
      <c r="M11921" s="2">
        <f>Table1[[#This Row],[Quantity Purchased]] * Table1[[#This Row],[Unit Price]]</f>
        <v>2754</v>
      </c>
      <c r="N11921" s="2">
        <f>VLOOKUP(H11921, [1]Products!B:E, 4, FALSE)</f>
        <v>9</v>
      </c>
      <c r="O11921" t="str">
        <f>TEXT(Table1[[#This Row],[Transaction Date]], "yyyy-mm")</f>
        <v>2024-12</v>
      </c>
      <c r="P11921" s="1">
        <f ca="1">YEAR(TODAY()) - YEAR(Table1[[#This Row],[Buyer Date of Birth]])</f>
        <v>76</v>
      </c>
      <c r="Q11921" s="2">
        <f>Table1[[#This Row],[Total Revenue]] - Table1[[#This Row],[Total Cost]]</f>
        <v>2747</v>
      </c>
    </row>
    <row r="11922" spans="1:17" x14ac:dyDescent="0.25">
      <c r="A11922" s="1">
        <v>45646</v>
      </c>
      <c r="B11922" t="s">
        <v>358</v>
      </c>
      <c r="C11922" t="s">
        <v>592</v>
      </c>
      <c r="D11922" t="s">
        <v>34</v>
      </c>
      <c r="E11922" s="1">
        <v>24586</v>
      </c>
      <c r="F11922" t="s">
        <v>28</v>
      </c>
      <c r="G11922">
        <v>413</v>
      </c>
      <c r="H11922" t="s">
        <v>41</v>
      </c>
      <c r="I11922" t="s">
        <v>30</v>
      </c>
      <c r="J11922" t="s">
        <v>24</v>
      </c>
      <c r="K11922" t="str">
        <f>VLOOKUP(H11922, [1]Products!B:E, 2, FALSE)</f>
        <v>Ginger Snaps</v>
      </c>
      <c r="L11922" s="2">
        <f>VLOOKUP(H11922, [1]Products!B:D, 3, FALSE)</f>
        <v>14</v>
      </c>
      <c r="M11922" s="2">
        <f>Table1[[#This Row],[Quantity Purchased]] * Table1[[#This Row],[Unit Price]]</f>
        <v>11564</v>
      </c>
      <c r="N11922" s="2">
        <f>VLOOKUP(H11922, [1]Products!B:E, 4, FALSE)</f>
        <v>28</v>
      </c>
      <c r="O11922" t="str">
        <f>TEXT(Table1[[#This Row],[Transaction Date]], "yyyy-mm")</f>
        <v>2024-12</v>
      </c>
      <c r="P11922" s="1">
        <f ca="1">YEAR(TODAY()) - YEAR(Table1[[#This Row],[Buyer Date of Birth]])</f>
        <v>58</v>
      </c>
      <c r="Q11922" s="2">
        <f>Table1[[#This Row],[Total Revenue]] - Table1[[#This Row],[Total Cost]]</f>
        <v>11550</v>
      </c>
    </row>
    <row r="11923" spans="1:17" x14ac:dyDescent="0.25">
      <c r="A11923" s="1">
        <v>45654</v>
      </c>
      <c r="B11923" t="s">
        <v>205</v>
      </c>
      <c r="C11923" t="s">
        <v>1548</v>
      </c>
      <c r="D11923" t="s">
        <v>62</v>
      </c>
      <c r="E11923" s="1">
        <v>24091</v>
      </c>
      <c r="F11923" t="s">
        <v>75</v>
      </c>
      <c r="G11923">
        <v>268</v>
      </c>
      <c r="H11923" t="s">
        <v>63</v>
      </c>
      <c r="I11923" t="s">
        <v>50</v>
      </c>
      <c r="J11923" t="s">
        <v>37</v>
      </c>
      <c r="K11923" t="str">
        <f>VLOOKUP(H11923, [1]Products!B:E, 2, FALSE)</f>
        <v>Vanilla Wafers</v>
      </c>
      <c r="L11923" s="2">
        <f>VLOOKUP(H11923, [1]Products!B:D, 3, FALSE)</f>
        <v>18</v>
      </c>
      <c r="M11923" s="2">
        <f>Table1[[#This Row],[Quantity Purchased]] * Table1[[#This Row],[Unit Price]]</f>
        <v>9648</v>
      </c>
      <c r="N11923" s="2">
        <f>VLOOKUP(H11923, [1]Products!B:E, 4, FALSE)</f>
        <v>36</v>
      </c>
      <c r="O11923" t="str">
        <f>TEXT(Table1[[#This Row],[Transaction Date]], "yyyy-mm")</f>
        <v>2024-12</v>
      </c>
      <c r="P11923" s="1">
        <f ca="1">YEAR(TODAY()) - YEAR(Table1[[#This Row],[Buyer Date of Birth]])</f>
        <v>60</v>
      </c>
      <c r="Q11923" s="2">
        <f>Table1[[#This Row],[Total Revenue]] - Table1[[#This Row],[Total Cost]]</f>
        <v>9630</v>
      </c>
    </row>
    <row r="11924" spans="1:17" x14ac:dyDescent="0.25">
      <c r="A11924" s="1">
        <v>45631</v>
      </c>
      <c r="B11924" t="s">
        <v>462</v>
      </c>
      <c r="C11924" t="s">
        <v>88</v>
      </c>
      <c r="D11924" t="s">
        <v>20</v>
      </c>
      <c r="E11924" s="1">
        <v>34608</v>
      </c>
      <c r="F11924" t="s">
        <v>40</v>
      </c>
      <c r="G11924">
        <v>100</v>
      </c>
      <c r="H11924" t="s">
        <v>54</v>
      </c>
      <c r="I11924" t="s">
        <v>23</v>
      </c>
      <c r="J11924" t="s">
        <v>24</v>
      </c>
      <c r="K11924" t="str">
        <f>VLOOKUP(H11924, [1]Products!B:E, 2, FALSE)</f>
        <v>Lemon Crisps</v>
      </c>
      <c r="L11924" s="2">
        <f>VLOOKUP(H11924, [1]Products!B:D, 3, FALSE)</f>
        <v>7</v>
      </c>
      <c r="M11924" s="2">
        <f>Table1[[#This Row],[Quantity Purchased]] * Table1[[#This Row],[Unit Price]]</f>
        <v>900</v>
      </c>
      <c r="N11924" s="2">
        <f>VLOOKUP(H11924, [1]Products!B:E, 4, FALSE)</f>
        <v>9</v>
      </c>
      <c r="O11924" t="str">
        <f>TEXT(Table1[[#This Row],[Transaction Date]], "yyyy-mm")</f>
        <v>2024-12</v>
      </c>
      <c r="P11924" s="1">
        <f ca="1">YEAR(TODAY()) - YEAR(Table1[[#This Row],[Buyer Date of Birth]])</f>
        <v>31</v>
      </c>
      <c r="Q11924" s="2">
        <f>Table1[[#This Row],[Total Revenue]] - Table1[[#This Row],[Total Cost]]</f>
        <v>893</v>
      </c>
    </row>
    <row r="11925" spans="1:17" x14ac:dyDescent="0.25">
      <c r="A11925" s="1">
        <v>45635</v>
      </c>
      <c r="B11925" t="s">
        <v>428</v>
      </c>
      <c r="C11925" t="s">
        <v>56</v>
      </c>
      <c r="D11925" t="s">
        <v>58</v>
      </c>
      <c r="E11925" s="1">
        <v>34156</v>
      </c>
      <c r="F11925" t="s">
        <v>21</v>
      </c>
      <c r="G11925">
        <v>382</v>
      </c>
      <c r="H11925" t="s">
        <v>29</v>
      </c>
      <c r="I11925" t="s">
        <v>46</v>
      </c>
      <c r="J11925" t="s">
        <v>37</v>
      </c>
      <c r="K11925" t="str">
        <f>VLOOKUP(H11925, [1]Products!B:E, 2, FALSE)</f>
        <v>Shortbread</v>
      </c>
      <c r="L11925" s="2">
        <f>VLOOKUP(H11925, [1]Products!B:D, 3, FALSE)</f>
        <v>10</v>
      </c>
      <c r="M11925" s="2">
        <f>Table1[[#This Row],[Quantity Purchased]] * Table1[[#This Row],[Unit Price]]</f>
        <v>17190</v>
      </c>
      <c r="N11925" s="2">
        <f>VLOOKUP(H11925, [1]Products!B:E, 4, FALSE)</f>
        <v>45</v>
      </c>
      <c r="O11925" t="str">
        <f>TEXT(Table1[[#This Row],[Transaction Date]], "yyyy-mm")</f>
        <v>2024-12</v>
      </c>
      <c r="P11925" s="1">
        <f ca="1">YEAR(TODAY()) - YEAR(Table1[[#This Row],[Buyer Date of Birth]])</f>
        <v>32</v>
      </c>
      <c r="Q11925" s="2">
        <f>Table1[[#This Row],[Total Revenue]] - Table1[[#This Row],[Total Cost]]</f>
        <v>17180</v>
      </c>
    </row>
    <row r="11926" spans="1:17" x14ac:dyDescent="0.25">
      <c r="A11926" s="1">
        <v>45646</v>
      </c>
      <c r="B11926" t="s">
        <v>157</v>
      </c>
      <c r="C11926" t="s">
        <v>159</v>
      </c>
      <c r="D11926" t="s">
        <v>62</v>
      </c>
      <c r="E11926" s="1">
        <v>17938</v>
      </c>
      <c r="F11926" t="s">
        <v>21</v>
      </c>
      <c r="G11926">
        <v>64</v>
      </c>
      <c r="H11926" t="s">
        <v>35</v>
      </c>
      <c r="I11926" t="s">
        <v>55</v>
      </c>
      <c r="J11926" t="s">
        <v>31</v>
      </c>
      <c r="K11926" t="str">
        <f>VLOOKUP(H11926, [1]Products!B:E, 2, FALSE)</f>
        <v>Caramel Biscuits</v>
      </c>
      <c r="L11926" s="2">
        <f>VLOOKUP(H11926, [1]Products!B:D, 3, FALSE)</f>
        <v>18</v>
      </c>
      <c r="M11926" s="2">
        <f>Table1[[#This Row],[Quantity Purchased]] * Table1[[#This Row],[Unit Price]]</f>
        <v>1408</v>
      </c>
      <c r="N11926" s="2">
        <f>VLOOKUP(H11926, [1]Products!B:E, 4, FALSE)</f>
        <v>22</v>
      </c>
      <c r="O11926" t="str">
        <f>TEXT(Table1[[#This Row],[Transaction Date]], "yyyy-mm")</f>
        <v>2024-12</v>
      </c>
      <c r="P11926" s="1">
        <f ca="1">YEAR(TODAY()) - YEAR(Table1[[#This Row],[Buyer Date of Birth]])</f>
        <v>76</v>
      </c>
      <c r="Q11926" s="2">
        <f>Table1[[#This Row],[Total Revenue]] - Table1[[#This Row],[Total Cost]]</f>
        <v>1390</v>
      </c>
    </row>
    <row r="11927" spans="1:17" x14ac:dyDescent="0.25">
      <c r="A11927" s="1">
        <v>45627</v>
      </c>
      <c r="B11927" t="s">
        <v>123</v>
      </c>
      <c r="C11927" t="s">
        <v>39</v>
      </c>
      <c r="D11927" t="s">
        <v>45</v>
      </c>
      <c r="E11927" s="1">
        <v>17512</v>
      </c>
      <c r="F11927" t="s">
        <v>75</v>
      </c>
      <c r="G11927">
        <v>497</v>
      </c>
      <c r="H11927" t="s">
        <v>71</v>
      </c>
      <c r="I11927" t="s">
        <v>50</v>
      </c>
      <c r="J11927" t="s">
        <v>31</v>
      </c>
      <c r="K11927" t="str">
        <f>VLOOKUP(H11927, [1]Products!B:E, 2, FALSE)</f>
        <v>Peanut Butter Bites</v>
      </c>
      <c r="L11927" s="2">
        <f>VLOOKUP(H11927, [1]Products!B:D, 3, FALSE)</f>
        <v>5</v>
      </c>
      <c r="M11927" s="2">
        <f>Table1[[#This Row],[Quantity Purchased]] * Table1[[#This Row],[Unit Price]]</f>
        <v>3479</v>
      </c>
      <c r="N11927" s="2">
        <f>VLOOKUP(H11927, [1]Products!B:E, 4, FALSE)</f>
        <v>7</v>
      </c>
      <c r="O11927" t="str">
        <f>TEXT(Table1[[#This Row],[Transaction Date]], "yyyy-mm")</f>
        <v>2024-12</v>
      </c>
      <c r="P11927" s="1">
        <f ca="1">YEAR(TODAY()) - YEAR(Table1[[#This Row],[Buyer Date of Birth]])</f>
        <v>78</v>
      </c>
      <c r="Q11927" s="2">
        <f>Table1[[#This Row],[Total Revenue]] - Table1[[#This Row],[Total Cost]]</f>
        <v>3474</v>
      </c>
    </row>
    <row r="11928" spans="1:17" x14ac:dyDescent="0.25">
      <c r="A11928" s="1">
        <v>45634</v>
      </c>
      <c r="B11928" t="s">
        <v>439</v>
      </c>
      <c r="C11928" t="s">
        <v>1565</v>
      </c>
      <c r="D11928" t="s">
        <v>89</v>
      </c>
      <c r="E11928" s="1">
        <v>29039</v>
      </c>
      <c r="F11928" t="s">
        <v>40</v>
      </c>
      <c r="G11928">
        <v>419</v>
      </c>
      <c r="H11928" t="s">
        <v>71</v>
      </c>
      <c r="I11928" t="s">
        <v>23</v>
      </c>
      <c r="J11928" t="s">
        <v>37</v>
      </c>
      <c r="K11928" t="str">
        <f>VLOOKUP(H11928, [1]Products!B:E, 2, FALSE)</f>
        <v>Peanut Butter Bites</v>
      </c>
      <c r="L11928" s="2">
        <f>VLOOKUP(H11928, [1]Products!B:D, 3, FALSE)</f>
        <v>5</v>
      </c>
      <c r="M11928" s="2">
        <f>Table1[[#This Row],[Quantity Purchased]] * Table1[[#This Row],[Unit Price]]</f>
        <v>2933</v>
      </c>
      <c r="N11928" s="2">
        <f>VLOOKUP(H11928, [1]Products!B:E, 4, FALSE)</f>
        <v>7</v>
      </c>
      <c r="O11928" t="str">
        <f>TEXT(Table1[[#This Row],[Transaction Date]], "yyyy-mm")</f>
        <v>2024-12</v>
      </c>
      <c r="P11928" s="1">
        <f ca="1">YEAR(TODAY()) - YEAR(Table1[[#This Row],[Buyer Date of Birth]])</f>
        <v>46</v>
      </c>
      <c r="Q11928" s="2">
        <f>Table1[[#This Row],[Total Revenue]] - Table1[[#This Row],[Total Cost]]</f>
        <v>2928</v>
      </c>
    </row>
    <row r="11929" spans="1:17" x14ac:dyDescent="0.25">
      <c r="A11929" s="1">
        <v>45633</v>
      </c>
      <c r="B11929" t="s">
        <v>688</v>
      </c>
      <c r="C11929" t="s">
        <v>358</v>
      </c>
      <c r="D11929" t="s">
        <v>89</v>
      </c>
      <c r="E11929" s="1">
        <v>25973</v>
      </c>
      <c r="F11929" t="s">
        <v>28</v>
      </c>
      <c r="G11929">
        <v>98</v>
      </c>
      <c r="H11929" t="s">
        <v>54</v>
      </c>
      <c r="I11929" t="s">
        <v>59</v>
      </c>
      <c r="J11929" t="s">
        <v>37</v>
      </c>
      <c r="K11929" t="str">
        <f>VLOOKUP(H11929, [1]Products!B:E, 2, FALSE)</f>
        <v>Lemon Crisps</v>
      </c>
      <c r="L11929" s="2">
        <f>VLOOKUP(H11929, [1]Products!B:D, 3, FALSE)</f>
        <v>7</v>
      </c>
      <c r="M11929" s="2">
        <f>Table1[[#This Row],[Quantity Purchased]] * Table1[[#This Row],[Unit Price]]</f>
        <v>882</v>
      </c>
      <c r="N11929" s="2">
        <f>VLOOKUP(H11929, [1]Products!B:E, 4, FALSE)</f>
        <v>9</v>
      </c>
      <c r="O11929" t="str">
        <f>TEXT(Table1[[#This Row],[Transaction Date]], "yyyy-mm")</f>
        <v>2024-12</v>
      </c>
      <c r="P11929" s="1">
        <f ca="1">YEAR(TODAY()) - YEAR(Table1[[#This Row],[Buyer Date of Birth]])</f>
        <v>54</v>
      </c>
      <c r="Q11929" s="2">
        <f>Table1[[#This Row],[Total Revenue]] - Table1[[#This Row],[Total Cost]]</f>
        <v>875</v>
      </c>
    </row>
    <row r="11930" spans="1:17" x14ac:dyDescent="0.25">
      <c r="A11930" s="1">
        <v>45637</v>
      </c>
      <c r="B11930" t="s">
        <v>56</v>
      </c>
      <c r="C11930" t="s">
        <v>184</v>
      </c>
      <c r="D11930" t="s">
        <v>78</v>
      </c>
      <c r="E11930" s="1">
        <v>38318</v>
      </c>
      <c r="F11930" t="s">
        <v>75</v>
      </c>
      <c r="G11930">
        <v>111</v>
      </c>
      <c r="H11930" t="s">
        <v>22</v>
      </c>
      <c r="I11930" t="s">
        <v>55</v>
      </c>
      <c r="J11930" t="s">
        <v>24</v>
      </c>
      <c r="K11930" t="str">
        <f>VLOOKUP(H11930, [1]Products!B:E, 2, FALSE)</f>
        <v>Cinnamon Swirls</v>
      </c>
      <c r="L11930" s="2">
        <f>VLOOKUP(H11930, [1]Products!B:D, 3, FALSE)</f>
        <v>10</v>
      </c>
      <c r="M11930" s="2">
        <f>Table1[[#This Row],[Quantity Purchased]] * Table1[[#This Row],[Unit Price]]</f>
        <v>1554</v>
      </c>
      <c r="N11930" s="2">
        <f>VLOOKUP(H11930, [1]Products!B:E, 4, FALSE)</f>
        <v>14</v>
      </c>
      <c r="O11930" t="str">
        <f>TEXT(Table1[[#This Row],[Transaction Date]], "yyyy-mm")</f>
        <v>2024-12</v>
      </c>
      <c r="P11930" s="1">
        <f ca="1">YEAR(TODAY()) - YEAR(Table1[[#This Row],[Buyer Date of Birth]])</f>
        <v>21</v>
      </c>
      <c r="Q11930" s="2">
        <f>Table1[[#This Row],[Total Revenue]] - Table1[[#This Row],[Total Cost]]</f>
        <v>1544</v>
      </c>
    </row>
    <row r="11931" spans="1:17" x14ac:dyDescent="0.25">
      <c r="A11931" s="1">
        <v>45653</v>
      </c>
      <c r="B11931" t="s">
        <v>589</v>
      </c>
      <c r="C11931" t="s">
        <v>419</v>
      </c>
      <c r="D11931" t="s">
        <v>78</v>
      </c>
      <c r="E11931" s="1">
        <v>18958</v>
      </c>
      <c r="F11931" t="s">
        <v>40</v>
      </c>
      <c r="G11931">
        <v>109</v>
      </c>
      <c r="H11931" t="s">
        <v>54</v>
      </c>
      <c r="I11931" t="s">
        <v>36</v>
      </c>
      <c r="J11931" t="s">
        <v>24</v>
      </c>
      <c r="K11931" t="str">
        <f>VLOOKUP(H11931, [1]Products!B:E, 2, FALSE)</f>
        <v>Lemon Crisps</v>
      </c>
      <c r="L11931" s="2">
        <f>VLOOKUP(H11931, [1]Products!B:D, 3, FALSE)</f>
        <v>7</v>
      </c>
      <c r="M11931" s="2">
        <f>Table1[[#This Row],[Quantity Purchased]] * Table1[[#This Row],[Unit Price]]</f>
        <v>981</v>
      </c>
      <c r="N11931" s="2">
        <f>VLOOKUP(H11931, [1]Products!B:E, 4, FALSE)</f>
        <v>9</v>
      </c>
      <c r="O11931" t="str">
        <f>TEXT(Table1[[#This Row],[Transaction Date]], "yyyy-mm")</f>
        <v>2024-12</v>
      </c>
      <c r="P11931" s="1">
        <f ca="1">YEAR(TODAY()) - YEAR(Table1[[#This Row],[Buyer Date of Birth]])</f>
        <v>74</v>
      </c>
      <c r="Q11931" s="2">
        <f>Table1[[#This Row],[Total Revenue]] - Table1[[#This Row],[Total Cost]]</f>
        <v>974</v>
      </c>
    </row>
    <row r="11932" spans="1:17" x14ac:dyDescent="0.25">
      <c r="A11932" s="1">
        <v>45639</v>
      </c>
      <c r="B11932" t="s">
        <v>204</v>
      </c>
      <c r="C11932" t="s">
        <v>467</v>
      </c>
      <c r="D11932" t="s">
        <v>84</v>
      </c>
      <c r="E11932" s="1">
        <v>32864</v>
      </c>
      <c r="F11932" t="s">
        <v>40</v>
      </c>
      <c r="G11932">
        <v>129</v>
      </c>
      <c r="H11932" t="s">
        <v>35</v>
      </c>
      <c r="I11932" t="s">
        <v>23</v>
      </c>
      <c r="J11932" t="s">
        <v>31</v>
      </c>
      <c r="K11932" t="str">
        <f>VLOOKUP(H11932, [1]Products!B:E, 2, FALSE)</f>
        <v>Caramel Biscuits</v>
      </c>
      <c r="L11932" s="2">
        <f>VLOOKUP(H11932, [1]Products!B:D, 3, FALSE)</f>
        <v>18</v>
      </c>
      <c r="M11932" s="2">
        <f>Table1[[#This Row],[Quantity Purchased]] * Table1[[#This Row],[Unit Price]]</f>
        <v>2838</v>
      </c>
      <c r="N11932" s="2">
        <f>VLOOKUP(H11932, [1]Products!B:E, 4, FALSE)</f>
        <v>22</v>
      </c>
      <c r="O11932" t="str">
        <f>TEXT(Table1[[#This Row],[Transaction Date]], "yyyy-mm")</f>
        <v>2024-12</v>
      </c>
      <c r="P11932" s="1">
        <f ca="1">YEAR(TODAY()) - YEAR(Table1[[#This Row],[Buyer Date of Birth]])</f>
        <v>36</v>
      </c>
      <c r="Q11932" s="2">
        <f>Table1[[#This Row],[Total Revenue]] - Table1[[#This Row],[Total Cost]]</f>
        <v>2820</v>
      </c>
    </row>
    <row r="11933" spans="1:17" x14ac:dyDescent="0.25">
      <c r="A11933" s="1">
        <v>45632</v>
      </c>
      <c r="B11933" t="s">
        <v>320</v>
      </c>
      <c r="C11933" t="s">
        <v>674</v>
      </c>
      <c r="D11933" t="s">
        <v>62</v>
      </c>
      <c r="E11933" s="1">
        <v>38488</v>
      </c>
      <c r="F11933" t="s">
        <v>28</v>
      </c>
      <c r="G11933">
        <v>25</v>
      </c>
      <c r="H11933" t="s">
        <v>54</v>
      </c>
      <c r="I11933" t="s">
        <v>59</v>
      </c>
      <c r="J11933" t="s">
        <v>24</v>
      </c>
      <c r="K11933" t="str">
        <f>VLOOKUP(H11933, [1]Products!B:E, 2, FALSE)</f>
        <v>Lemon Crisps</v>
      </c>
      <c r="L11933" s="2">
        <f>VLOOKUP(H11933, [1]Products!B:D, 3, FALSE)</f>
        <v>7</v>
      </c>
      <c r="M11933" s="2">
        <f>Table1[[#This Row],[Quantity Purchased]] * Table1[[#This Row],[Unit Price]]</f>
        <v>225</v>
      </c>
      <c r="N11933" s="2">
        <f>VLOOKUP(H11933, [1]Products!B:E, 4, FALSE)</f>
        <v>9</v>
      </c>
      <c r="O11933" t="str">
        <f>TEXT(Table1[[#This Row],[Transaction Date]], "yyyy-mm")</f>
        <v>2024-12</v>
      </c>
      <c r="P11933" s="1">
        <f ca="1">YEAR(TODAY()) - YEAR(Table1[[#This Row],[Buyer Date of Birth]])</f>
        <v>20</v>
      </c>
      <c r="Q11933" s="2">
        <f>Table1[[#This Row],[Total Revenue]] - Table1[[#This Row],[Total Cost]]</f>
        <v>218</v>
      </c>
    </row>
    <row r="11934" spans="1:17" x14ac:dyDescent="0.25">
      <c r="A11934" s="1">
        <v>45638</v>
      </c>
      <c r="B11934" t="s">
        <v>355</v>
      </c>
      <c r="C11934" t="s">
        <v>114</v>
      </c>
      <c r="D11934" t="s">
        <v>89</v>
      </c>
      <c r="E11934" s="1">
        <v>23255</v>
      </c>
      <c r="F11934" t="s">
        <v>21</v>
      </c>
      <c r="G11934">
        <v>354</v>
      </c>
      <c r="H11934" t="s">
        <v>66</v>
      </c>
      <c r="I11934" t="s">
        <v>55</v>
      </c>
      <c r="J11934" t="s">
        <v>24</v>
      </c>
      <c r="K11934" t="str">
        <f>VLOOKUP(H11934, [1]Products!B:E, 2, FALSE)</f>
        <v>Oatmeal Cookies</v>
      </c>
      <c r="L11934" s="2">
        <f>VLOOKUP(H11934, [1]Products!B:D, 3, FALSE)</f>
        <v>19</v>
      </c>
      <c r="M11934" s="2">
        <f>Table1[[#This Row],[Quantity Purchased]] * Table1[[#This Row],[Unit Price]]</f>
        <v>8142</v>
      </c>
      <c r="N11934" s="2">
        <f>VLOOKUP(H11934, [1]Products!B:E, 4, FALSE)</f>
        <v>23</v>
      </c>
      <c r="O11934" t="str">
        <f>TEXT(Table1[[#This Row],[Transaction Date]], "yyyy-mm")</f>
        <v>2024-12</v>
      </c>
      <c r="P11934" s="1">
        <f ca="1">YEAR(TODAY()) - YEAR(Table1[[#This Row],[Buyer Date of Birth]])</f>
        <v>62</v>
      </c>
      <c r="Q11934" s="2">
        <f>Table1[[#This Row],[Total Revenue]] - Table1[[#This Row],[Total Cost]]</f>
        <v>8123</v>
      </c>
    </row>
    <row r="11935" spans="1:17" x14ac:dyDescent="0.25">
      <c r="A11935" s="1">
        <v>45645</v>
      </c>
      <c r="B11935" t="s">
        <v>389</v>
      </c>
      <c r="C11935" t="s">
        <v>161</v>
      </c>
      <c r="D11935" t="s">
        <v>100</v>
      </c>
      <c r="E11935" s="1">
        <v>17688</v>
      </c>
      <c r="F11935" t="s">
        <v>28</v>
      </c>
      <c r="G11935">
        <v>191</v>
      </c>
      <c r="H11935" t="s">
        <v>72</v>
      </c>
      <c r="I11935" t="s">
        <v>50</v>
      </c>
      <c r="J11935" t="s">
        <v>37</v>
      </c>
      <c r="K11935" t="str">
        <f>VLOOKUP(H11935, [1]Products!B:E, 2, FALSE)</f>
        <v>Choco Delight</v>
      </c>
      <c r="L11935" s="2">
        <f>VLOOKUP(H11935, [1]Products!B:D, 3, FALSE)</f>
        <v>3</v>
      </c>
      <c r="M11935" s="2">
        <f>Table1[[#This Row],[Quantity Purchased]] * Table1[[#This Row],[Unit Price]]</f>
        <v>955</v>
      </c>
      <c r="N11935" s="2">
        <f>VLOOKUP(H11935, [1]Products!B:E, 4, FALSE)</f>
        <v>5</v>
      </c>
      <c r="O11935" t="str">
        <f>TEXT(Table1[[#This Row],[Transaction Date]], "yyyy-mm")</f>
        <v>2024-12</v>
      </c>
      <c r="P11935" s="1">
        <f ca="1">YEAR(TODAY()) - YEAR(Table1[[#This Row],[Buyer Date of Birth]])</f>
        <v>77</v>
      </c>
      <c r="Q11935" s="2">
        <f>Table1[[#This Row],[Total Revenue]] - Table1[[#This Row],[Total Cost]]</f>
        <v>952</v>
      </c>
    </row>
    <row r="11936" spans="1:17" x14ac:dyDescent="0.25">
      <c r="A11936" s="1">
        <v>45632</v>
      </c>
      <c r="B11936" t="s">
        <v>313</v>
      </c>
      <c r="C11936" t="s">
        <v>1104</v>
      </c>
      <c r="D11936" t="s">
        <v>20</v>
      </c>
      <c r="E11936" s="1">
        <v>38175</v>
      </c>
      <c r="F11936" t="s">
        <v>28</v>
      </c>
      <c r="G11936">
        <v>208</v>
      </c>
      <c r="H11936" t="s">
        <v>71</v>
      </c>
      <c r="I11936" t="s">
        <v>30</v>
      </c>
      <c r="J11936" t="s">
        <v>24</v>
      </c>
      <c r="K11936" t="str">
        <f>VLOOKUP(H11936, [1]Products!B:E, 2, FALSE)</f>
        <v>Peanut Butter Bites</v>
      </c>
      <c r="L11936" s="2">
        <f>VLOOKUP(H11936, [1]Products!B:D, 3, FALSE)</f>
        <v>5</v>
      </c>
      <c r="M11936" s="2">
        <f>Table1[[#This Row],[Quantity Purchased]] * Table1[[#This Row],[Unit Price]]</f>
        <v>1456</v>
      </c>
      <c r="N11936" s="2">
        <f>VLOOKUP(H11936, [1]Products!B:E, 4, FALSE)</f>
        <v>7</v>
      </c>
      <c r="O11936" t="str">
        <f>TEXT(Table1[[#This Row],[Transaction Date]], "yyyy-mm")</f>
        <v>2024-12</v>
      </c>
      <c r="P11936" s="1">
        <f ca="1">YEAR(TODAY()) - YEAR(Table1[[#This Row],[Buyer Date of Birth]])</f>
        <v>21</v>
      </c>
      <c r="Q11936" s="2">
        <f>Table1[[#This Row],[Total Revenue]] - Table1[[#This Row],[Total Cost]]</f>
        <v>1451</v>
      </c>
    </row>
    <row r="11937" spans="1:17" x14ac:dyDescent="0.25">
      <c r="A11937" s="1">
        <v>45643</v>
      </c>
      <c r="B11937" t="s">
        <v>230</v>
      </c>
      <c r="C11937" t="s">
        <v>33</v>
      </c>
      <c r="D11937" t="s">
        <v>58</v>
      </c>
      <c r="E11937" s="1">
        <v>17816</v>
      </c>
      <c r="F11937" t="s">
        <v>28</v>
      </c>
      <c r="G11937">
        <v>407</v>
      </c>
      <c r="H11937" t="s">
        <v>63</v>
      </c>
      <c r="I11937" t="s">
        <v>50</v>
      </c>
      <c r="J11937" t="s">
        <v>31</v>
      </c>
      <c r="K11937" t="str">
        <f>VLOOKUP(H11937, [1]Products!B:E, 2, FALSE)</f>
        <v>Vanilla Wafers</v>
      </c>
      <c r="L11937" s="2">
        <f>VLOOKUP(H11937, [1]Products!B:D, 3, FALSE)</f>
        <v>18</v>
      </c>
      <c r="M11937" s="2">
        <f>Table1[[#This Row],[Quantity Purchased]] * Table1[[#This Row],[Unit Price]]</f>
        <v>14652</v>
      </c>
      <c r="N11937" s="2">
        <f>VLOOKUP(H11937, [1]Products!B:E, 4, FALSE)</f>
        <v>36</v>
      </c>
      <c r="O11937" t="str">
        <f>TEXT(Table1[[#This Row],[Transaction Date]], "yyyy-mm")</f>
        <v>2024-12</v>
      </c>
      <c r="P11937" s="1">
        <f ca="1">YEAR(TODAY()) - YEAR(Table1[[#This Row],[Buyer Date of Birth]])</f>
        <v>77</v>
      </c>
      <c r="Q11937" s="2">
        <f>Table1[[#This Row],[Total Revenue]] - Table1[[#This Row],[Total Cost]]</f>
        <v>14634</v>
      </c>
    </row>
    <row r="11938" spans="1:17" x14ac:dyDescent="0.25">
      <c r="A11938" s="1">
        <v>45628</v>
      </c>
      <c r="B11938" t="s">
        <v>269</v>
      </c>
      <c r="C11938" t="s">
        <v>429</v>
      </c>
      <c r="D11938" t="s">
        <v>20</v>
      </c>
      <c r="E11938" s="1">
        <v>25518</v>
      </c>
      <c r="F11938" t="s">
        <v>40</v>
      </c>
      <c r="G11938">
        <v>325</v>
      </c>
      <c r="H11938" t="s">
        <v>49</v>
      </c>
      <c r="I11938" t="s">
        <v>46</v>
      </c>
      <c r="J11938" t="s">
        <v>24</v>
      </c>
      <c r="K11938" t="str">
        <f>VLOOKUP(H11938, [1]Products!B:E, 2, FALSE)</f>
        <v>Butter Crunch</v>
      </c>
      <c r="L11938" s="2">
        <f>VLOOKUP(H11938, [1]Products!B:D, 3, FALSE)</f>
        <v>10</v>
      </c>
      <c r="M11938" s="2">
        <f>Table1[[#This Row],[Quantity Purchased]] * Table1[[#This Row],[Unit Price]]</f>
        <v>3575</v>
      </c>
      <c r="N11938" s="2">
        <f>VLOOKUP(H11938, [1]Products!B:E, 4, FALSE)</f>
        <v>11</v>
      </c>
      <c r="O11938" t="str">
        <f>TEXT(Table1[[#This Row],[Transaction Date]], "yyyy-mm")</f>
        <v>2024-12</v>
      </c>
      <c r="P11938" s="1">
        <f ca="1">YEAR(TODAY()) - YEAR(Table1[[#This Row],[Buyer Date of Birth]])</f>
        <v>56</v>
      </c>
      <c r="Q11938" s="2">
        <f>Table1[[#This Row],[Total Revenue]] - Table1[[#This Row],[Total Cost]]</f>
        <v>3565</v>
      </c>
    </row>
    <row r="11939" spans="1:17" x14ac:dyDescent="0.25">
      <c r="A11939" s="1">
        <v>45657</v>
      </c>
      <c r="B11939" t="s">
        <v>882</v>
      </c>
      <c r="C11939" t="s">
        <v>1278</v>
      </c>
      <c r="D11939" t="s">
        <v>45</v>
      </c>
      <c r="E11939" s="1">
        <v>29802</v>
      </c>
      <c r="F11939" t="s">
        <v>21</v>
      </c>
      <c r="G11939">
        <v>55</v>
      </c>
      <c r="H11939" t="s">
        <v>66</v>
      </c>
      <c r="I11939" t="s">
        <v>23</v>
      </c>
      <c r="J11939" t="s">
        <v>37</v>
      </c>
      <c r="K11939" t="str">
        <f>VLOOKUP(H11939, [1]Products!B:E, 2, FALSE)</f>
        <v>Oatmeal Cookies</v>
      </c>
      <c r="L11939" s="2">
        <f>VLOOKUP(H11939, [1]Products!B:D, 3, FALSE)</f>
        <v>19</v>
      </c>
      <c r="M11939" s="2">
        <f>Table1[[#This Row],[Quantity Purchased]] * Table1[[#This Row],[Unit Price]]</f>
        <v>1265</v>
      </c>
      <c r="N11939" s="2">
        <f>VLOOKUP(H11939, [1]Products!B:E, 4, FALSE)</f>
        <v>23</v>
      </c>
      <c r="O11939" t="str">
        <f>TEXT(Table1[[#This Row],[Transaction Date]], "yyyy-mm")</f>
        <v>2024-12</v>
      </c>
      <c r="P11939" s="1">
        <f ca="1">YEAR(TODAY()) - YEAR(Table1[[#This Row],[Buyer Date of Birth]])</f>
        <v>44</v>
      </c>
      <c r="Q11939" s="2">
        <f>Table1[[#This Row],[Total Revenue]] - Table1[[#This Row],[Total Cost]]</f>
        <v>1246</v>
      </c>
    </row>
    <row r="11940" spans="1:17" x14ac:dyDescent="0.25">
      <c r="A11940" s="1">
        <v>45636</v>
      </c>
      <c r="B11940" t="s">
        <v>1545</v>
      </c>
      <c r="C11940" t="s">
        <v>522</v>
      </c>
      <c r="D11940" t="s">
        <v>62</v>
      </c>
      <c r="E11940" s="1">
        <v>26488</v>
      </c>
      <c r="F11940" t="s">
        <v>75</v>
      </c>
      <c r="G11940">
        <v>440</v>
      </c>
      <c r="H11940" t="s">
        <v>72</v>
      </c>
      <c r="I11940" t="s">
        <v>59</v>
      </c>
      <c r="J11940" t="s">
        <v>31</v>
      </c>
      <c r="K11940" t="str">
        <f>VLOOKUP(H11940, [1]Products!B:E, 2, FALSE)</f>
        <v>Choco Delight</v>
      </c>
      <c r="L11940" s="2">
        <f>VLOOKUP(H11940, [1]Products!B:D, 3, FALSE)</f>
        <v>3</v>
      </c>
      <c r="M11940" s="2">
        <f>Table1[[#This Row],[Quantity Purchased]] * Table1[[#This Row],[Unit Price]]</f>
        <v>2200</v>
      </c>
      <c r="N11940" s="2">
        <f>VLOOKUP(H11940, [1]Products!B:E, 4, FALSE)</f>
        <v>5</v>
      </c>
      <c r="O11940" t="str">
        <f>TEXT(Table1[[#This Row],[Transaction Date]], "yyyy-mm")</f>
        <v>2024-12</v>
      </c>
      <c r="P11940" s="1">
        <f ca="1">YEAR(TODAY()) - YEAR(Table1[[#This Row],[Buyer Date of Birth]])</f>
        <v>53</v>
      </c>
      <c r="Q11940" s="2">
        <f>Table1[[#This Row],[Total Revenue]] - Table1[[#This Row],[Total Cost]]</f>
        <v>2197</v>
      </c>
    </row>
    <row r="11941" spans="1:17" x14ac:dyDescent="0.25">
      <c r="A11941" s="1">
        <v>45630</v>
      </c>
      <c r="B11941" t="s">
        <v>263</v>
      </c>
      <c r="C11941" t="s">
        <v>95</v>
      </c>
      <c r="D11941" t="s">
        <v>84</v>
      </c>
      <c r="E11941" s="1">
        <v>16365</v>
      </c>
      <c r="F11941" t="s">
        <v>75</v>
      </c>
      <c r="G11941">
        <v>308</v>
      </c>
      <c r="H11941" t="s">
        <v>63</v>
      </c>
      <c r="I11941" t="s">
        <v>23</v>
      </c>
      <c r="J11941" t="s">
        <v>31</v>
      </c>
      <c r="K11941" t="str">
        <f>VLOOKUP(H11941, [1]Products!B:E, 2, FALSE)</f>
        <v>Vanilla Wafers</v>
      </c>
      <c r="L11941" s="2">
        <f>VLOOKUP(H11941, [1]Products!B:D, 3, FALSE)</f>
        <v>18</v>
      </c>
      <c r="M11941" s="2">
        <f>Table1[[#This Row],[Quantity Purchased]] * Table1[[#This Row],[Unit Price]]</f>
        <v>11088</v>
      </c>
      <c r="N11941" s="2">
        <f>VLOOKUP(H11941, [1]Products!B:E, 4, FALSE)</f>
        <v>36</v>
      </c>
      <c r="O11941" t="str">
        <f>TEXT(Table1[[#This Row],[Transaction Date]], "yyyy-mm")</f>
        <v>2024-12</v>
      </c>
      <c r="P11941" s="1">
        <f ca="1">YEAR(TODAY()) - YEAR(Table1[[#This Row],[Buyer Date of Birth]])</f>
        <v>81</v>
      </c>
      <c r="Q11941" s="2">
        <f>Table1[[#This Row],[Total Revenue]] - Table1[[#This Row],[Total Cost]]</f>
        <v>11070</v>
      </c>
    </row>
    <row r="11942" spans="1:17" x14ac:dyDescent="0.25">
      <c r="A11942" s="1">
        <v>45628</v>
      </c>
      <c r="B11942" t="s">
        <v>766</v>
      </c>
      <c r="C11942" t="s">
        <v>307</v>
      </c>
      <c r="D11942" t="s">
        <v>100</v>
      </c>
      <c r="E11942" s="1">
        <v>25446</v>
      </c>
      <c r="F11942" t="s">
        <v>21</v>
      </c>
      <c r="G11942">
        <v>230</v>
      </c>
      <c r="H11942" t="s">
        <v>29</v>
      </c>
      <c r="I11942" t="s">
        <v>36</v>
      </c>
      <c r="J11942" t="s">
        <v>37</v>
      </c>
      <c r="K11942" t="str">
        <f>VLOOKUP(H11942, [1]Products!B:E, 2, FALSE)</f>
        <v>Shortbread</v>
      </c>
      <c r="L11942" s="2">
        <f>VLOOKUP(H11942, [1]Products!B:D, 3, FALSE)</f>
        <v>10</v>
      </c>
      <c r="M11942" s="2">
        <f>Table1[[#This Row],[Quantity Purchased]] * Table1[[#This Row],[Unit Price]]</f>
        <v>10350</v>
      </c>
      <c r="N11942" s="2">
        <f>VLOOKUP(H11942, [1]Products!B:E, 4, FALSE)</f>
        <v>45</v>
      </c>
      <c r="O11942" t="str">
        <f>TEXT(Table1[[#This Row],[Transaction Date]], "yyyy-mm")</f>
        <v>2024-12</v>
      </c>
      <c r="P11942" s="1">
        <f ca="1">YEAR(TODAY()) - YEAR(Table1[[#This Row],[Buyer Date of Birth]])</f>
        <v>56</v>
      </c>
      <c r="Q11942" s="2">
        <f>Table1[[#This Row],[Total Revenue]] - Table1[[#This Row],[Total Cost]]</f>
        <v>10340</v>
      </c>
    </row>
    <row r="11943" spans="1:17" x14ac:dyDescent="0.25">
      <c r="A11943" s="1">
        <v>45647</v>
      </c>
      <c r="B11943" t="s">
        <v>76</v>
      </c>
      <c r="C11943" t="s">
        <v>176</v>
      </c>
      <c r="D11943" t="s">
        <v>78</v>
      </c>
      <c r="E11943" s="1">
        <v>17384</v>
      </c>
      <c r="F11943" t="s">
        <v>21</v>
      </c>
      <c r="G11943">
        <v>325</v>
      </c>
      <c r="H11943" t="s">
        <v>72</v>
      </c>
      <c r="I11943" t="s">
        <v>23</v>
      </c>
      <c r="J11943" t="s">
        <v>37</v>
      </c>
      <c r="K11943" t="str">
        <f>VLOOKUP(H11943, [1]Products!B:E, 2, FALSE)</f>
        <v>Choco Delight</v>
      </c>
      <c r="L11943" s="2">
        <f>VLOOKUP(H11943, [1]Products!B:D, 3, FALSE)</f>
        <v>3</v>
      </c>
      <c r="M11943" s="2">
        <f>Table1[[#This Row],[Quantity Purchased]] * Table1[[#This Row],[Unit Price]]</f>
        <v>1625</v>
      </c>
      <c r="N11943" s="2">
        <f>VLOOKUP(H11943, [1]Products!B:E, 4, FALSE)</f>
        <v>5</v>
      </c>
      <c r="O11943" t="str">
        <f>TEXT(Table1[[#This Row],[Transaction Date]], "yyyy-mm")</f>
        <v>2024-12</v>
      </c>
      <c r="P11943" s="1">
        <f ca="1">YEAR(TODAY()) - YEAR(Table1[[#This Row],[Buyer Date of Birth]])</f>
        <v>78</v>
      </c>
      <c r="Q11943" s="2">
        <f>Table1[[#This Row],[Total Revenue]] - Table1[[#This Row],[Total Cost]]</f>
        <v>1622</v>
      </c>
    </row>
    <row r="11944" spans="1:17" x14ac:dyDescent="0.25">
      <c r="A11944" s="1">
        <v>45647</v>
      </c>
      <c r="B11944" t="s">
        <v>257</v>
      </c>
      <c r="C11944" t="s">
        <v>106</v>
      </c>
      <c r="D11944" t="s">
        <v>53</v>
      </c>
      <c r="E11944" s="1">
        <v>35450</v>
      </c>
      <c r="F11944" t="s">
        <v>75</v>
      </c>
      <c r="G11944">
        <v>47</v>
      </c>
      <c r="H11944" t="s">
        <v>66</v>
      </c>
      <c r="I11944" t="s">
        <v>55</v>
      </c>
      <c r="J11944" t="s">
        <v>24</v>
      </c>
      <c r="K11944" t="str">
        <f>VLOOKUP(H11944, [1]Products!B:E, 2, FALSE)</f>
        <v>Oatmeal Cookies</v>
      </c>
      <c r="L11944" s="2">
        <f>VLOOKUP(H11944, [1]Products!B:D, 3, FALSE)</f>
        <v>19</v>
      </c>
      <c r="M11944" s="2">
        <f>Table1[[#This Row],[Quantity Purchased]] * Table1[[#This Row],[Unit Price]]</f>
        <v>1081</v>
      </c>
      <c r="N11944" s="2">
        <f>VLOOKUP(H11944, [1]Products!B:E, 4, FALSE)</f>
        <v>23</v>
      </c>
      <c r="O11944" t="str">
        <f>TEXT(Table1[[#This Row],[Transaction Date]], "yyyy-mm")</f>
        <v>2024-12</v>
      </c>
      <c r="P11944" s="1">
        <f ca="1">YEAR(TODAY()) - YEAR(Table1[[#This Row],[Buyer Date of Birth]])</f>
        <v>28</v>
      </c>
      <c r="Q11944" s="2">
        <f>Table1[[#This Row],[Total Revenue]] - Table1[[#This Row],[Total Cost]]</f>
        <v>1062</v>
      </c>
    </row>
    <row r="11945" spans="1:17" x14ac:dyDescent="0.25">
      <c r="A11945" s="1">
        <v>45652</v>
      </c>
      <c r="B11945" t="s">
        <v>204</v>
      </c>
      <c r="C11945" t="s">
        <v>241</v>
      </c>
      <c r="D11945" t="s">
        <v>62</v>
      </c>
      <c r="E11945" s="1">
        <v>36820</v>
      </c>
      <c r="F11945" t="s">
        <v>28</v>
      </c>
      <c r="G11945">
        <v>53</v>
      </c>
      <c r="H11945" t="s">
        <v>41</v>
      </c>
      <c r="I11945" t="s">
        <v>55</v>
      </c>
      <c r="J11945" t="s">
        <v>24</v>
      </c>
      <c r="K11945" t="str">
        <f>VLOOKUP(H11945, [1]Products!B:E, 2, FALSE)</f>
        <v>Ginger Snaps</v>
      </c>
      <c r="L11945" s="2">
        <f>VLOOKUP(H11945, [1]Products!B:D, 3, FALSE)</f>
        <v>14</v>
      </c>
      <c r="M11945" s="2">
        <f>Table1[[#This Row],[Quantity Purchased]] * Table1[[#This Row],[Unit Price]]</f>
        <v>1484</v>
      </c>
      <c r="N11945" s="2">
        <f>VLOOKUP(H11945, [1]Products!B:E, 4, FALSE)</f>
        <v>28</v>
      </c>
      <c r="O11945" t="str">
        <f>TEXT(Table1[[#This Row],[Transaction Date]], "yyyy-mm")</f>
        <v>2024-12</v>
      </c>
      <c r="P11945" s="1">
        <f ca="1">YEAR(TODAY()) - YEAR(Table1[[#This Row],[Buyer Date of Birth]])</f>
        <v>25</v>
      </c>
      <c r="Q11945" s="2">
        <f>Table1[[#This Row],[Total Revenue]] - Table1[[#This Row],[Total Cost]]</f>
        <v>1470</v>
      </c>
    </row>
    <row r="11946" spans="1:17" x14ac:dyDescent="0.25">
      <c r="A11946" s="1">
        <v>45644</v>
      </c>
      <c r="B11946" t="s">
        <v>146</v>
      </c>
      <c r="C11946" t="s">
        <v>215</v>
      </c>
      <c r="D11946" t="s">
        <v>20</v>
      </c>
      <c r="E11946" s="1">
        <v>36922</v>
      </c>
      <c r="F11946" t="s">
        <v>21</v>
      </c>
      <c r="G11946">
        <v>438</v>
      </c>
      <c r="H11946" t="s">
        <v>49</v>
      </c>
      <c r="I11946" t="s">
        <v>59</v>
      </c>
      <c r="J11946" t="s">
        <v>31</v>
      </c>
      <c r="K11946" t="str">
        <f>VLOOKUP(H11946, [1]Products!B:E, 2, FALSE)</f>
        <v>Butter Crunch</v>
      </c>
      <c r="L11946" s="2">
        <f>VLOOKUP(H11946, [1]Products!B:D, 3, FALSE)</f>
        <v>10</v>
      </c>
      <c r="M11946" s="2">
        <f>Table1[[#This Row],[Quantity Purchased]] * Table1[[#This Row],[Unit Price]]</f>
        <v>4818</v>
      </c>
      <c r="N11946" s="2">
        <f>VLOOKUP(H11946, [1]Products!B:E, 4, FALSE)</f>
        <v>11</v>
      </c>
      <c r="O11946" t="str">
        <f>TEXT(Table1[[#This Row],[Transaction Date]], "yyyy-mm")</f>
        <v>2024-12</v>
      </c>
      <c r="P11946" s="1">
        <f ca="1">YEAR(TODAY()) - YEAR(Table1[[#This Row],[Buyer Date of Birth]])</f>
        <v>24</v>
      </c>
      <c r="Q11946" s="2">
        <f>Table1[[#This Row],[Total Revenue]] - Table1[[#This Row],[Total Cost]]</f>
        <v>4808</v>
      </c>
    </row>
    <row r="11947" spans="1:17" x14ac:dyDescent="0.25">
      <c r="A11947" s="1">
        <v>45642</v>
      </c>
      <c r="B11947" t="s">
        <v>484</v>
      </c>
      <c r="C11947" t="s">
        <v>591</v>
      </c>
      <c r="D11947" t="s">
        <v>100</v>
      </c>
      <c r="E11947" s="1">
        <v>20862</v>
      </c>
      <c r="F11947" t="s">
        <v>21</v>
      </c>
      <c r="G11947">
        <v>328</v>
      </c>
      <c r="H11947" t="s">
        <v>29</v>
      </c>
      <c r="I11947" t="s">
        <v>30</v>
      </c>
      <c r="J11947" t="s">
        <v>24</v>
      </c>
      <c r="K11947" t="str">
        <f>VLOOKUP(H11947, [1]Products!B:E, 2, FALSE)</f>
        <v>Shortbread</v>
      </c>
      <c r="L11947" s="2">
        <f>VLOOKUP(H11947, [1]Products!B:D, 3, FALSE)</f>
        <v>10</v>
      </c>
      <c r="M11947" s="2">
        <f>Table1[[#This Row],[Quantity Purchased]] * Table1[[#This Row],[Unit Price]]</f>
        <v>14760</v>
      </c>
      <c r="N11947" s="2">
        <f>VLOOKUP(H11947, [1]Products!B:E, 4, FALSE)</f>
        <v>45</v>
      </c>
      <c r="O11947" t="str">
        <f>TEXT(Table1[[#This Row],[Transaction Date]], "yyyy-mm")</f>
        <v>2024-12</v>
      </c>
      <c r="P11947" s="1">
        <f ca="1">YEAR(TODAY()) - YEAR(Table1[[#This Row],[Buyer Date of Birth]])</f>
        <v>68</v>
      </c>
      <c r="Q11947" s="2">
        <f>Table1[[#This Row],[Total Revenue]] - Table1[[#This Row],[Total Cost]]</f>
        <v>14750</v>
      </c>
    </row>
    <row r="11948" spans="1:17" x14ac:dyDescent="0.25">
      <c r="A11948" s="1">
        <v>45627</v>
      </c>
      <c r="B11948" t="s">
        <v>667</v>
      </c>
      <c r="C11948" t="s">
        <v>402</v>
      </c>
      <c r="D11948" t="s">
        <v>78</v>
      </c>
      <c r="E11948" s="1">
        <v>23915</v>
      </c>
      <c r="F11948" t="s">
        <v>28</v>
      </c>
      <c r="G11948">
        <v>243</v>
      </c>
      <c r="H11948" t="s">
        <v>41</v>
      </c>
      <c r="I11948" t="s">
        <v>36</v>
      </c>
      <c r="J11948" t="s">
        <v>24</v>
      </c>
      <c r="K11948" t="str">
        <f>VLOOKUP(H11948, [1]Products!B:E, 2, FALSE)</f>
        <v>Ginger Snaps</v>
      </c>
      <c r="L11948" s="2">
        <f>VLOOKUP(H11948, [1]Products!B:D, 3, FALSE)</f>
        <v>14</v>
      </c>
      <c r="M11948" s="2">
        <f>Table1[[#This Row],[Quantity Purchased]] * Table1[[#This Row],[Unit Price]]</f>
        <v>6804</v>
      </c>
      <c r="N11948" s="2">
        <f>VLOOKUP(H11948, [1]Products!B:E, 4, FALSE)</f>
        <v>28</v>
      </c>
      <c r="O11948" t="str">
        <f>TEXT(Table1[[#This Row],[Transaction Date]], "yyyy-mm")</f>
        <v>2024-12</v>
      </c>
      <c r="P11948" s="1">
        <f ca="1">YEAR(TODAY()) - YEAR(Table1[[#This Row],[Buyer Date of Birth]])</f>
        <v>60</v>
      </c>
      <c r="Q11948" s="2">
        <f>Table1[[#This Row],[Total Revenue]] - Table1[[#This Row],[Total Cost]]</f>
        <v>6790</v>
      </c>
    </row>
    <row r="11949" spans="1:17" x14ac:dyDescent="0.25">
      <c r="A11949" s="1">
        <v>45636</v>
      </c>
      <c r="B11949" t="s">
        <v>1324</v>
      </c>
      <c r="C11949" t="s">
        <v>95</v>
      </c>
      <c r="D11949" t="s">
        <v>34</v>
      </c>
      <c r="E11949" s="1">
        <v>36235</v>
      </c>
      <c r="F11949" t="s">
        <v>75</v>
      </c>
      <c r="G11949">
        <v>393</v>
      </c>
      <c r="H11949" t="s">
        <v>72</v>
      </c>
      <c r="I11949" t="s">
        <v>59</v>
      </c>
      <c r="J11949" t="s">
        <v>37</v>
      </c>
      <c r="K11949" t="str">
        <f>VLOOKUP(H11949, [1]Products!B:E, 2, FALSE)</f>
        <v>Choco Delight</v>
      </c>
      <c r="L11949" s="2">
        <f>VLOOKUP(H11949, [1]Products!B:D, 3, FALSE)</f>
        <v>3</v>
      </c>
      <c r="M11949" s="2">
        <f>Table1[[#This Row],[Quantity Purchased]] * Table1[[#This Row],[Unit Price]]</f>
        <v>1965</v>
      </c>
      <c r="N11949" s="2">
        <f>VLOOKUP(H11949, [1]Products!B:E, 4, FALSE)</f>
        <v>5</v>
      </c>
      <c r="O11949" t="str">
        <f>TEXT(Table1[[#This Row],[Transaction Date]], "yyyy-mm")</f>
        <v>2024-12</v>
      </c>
      <c r="P11949" s="1">
        <f ca="1">YEAR(TODAY()) - YEAR(Table1[[#This Row],[Buyer Date of Birth]])</f>
        <v>26</v>
      </c>
      <c r="Q11949" s="2">
        <f>Table1[[#This Row],[Total Revenue]] - Table1[[#This Row],[Total Cost]]</f>
        <v>1962</v>
      </c>
    </row>
    <row r="11950" spans="1:17" x14ac:dyDescent="0.25">
      <c r="A11950" s="1">
        <v>45631</v>
      </c>
      <c r="B11950" t="s">
        <v>336</v>
      </c>
      <c r="C11950" t="s">
        <v>841</v>
      </c>
      <c r="D11950" t="s">
        <v>84</v>
      </c>
      <c r="E11950" s="1">
        <v>38298</v>
      </c>
      <c r="F11950" t="s">
        <v>75</v>
      </c>
      <c r="G11950">
        <v>492</v>
      </c>
      <c r="H11950" t="s">
        <v>71</v>
      </c>
      <c r="I11950" t="s">
        <v>59</v>
      </c>
      <c r="J11950" t="s">
        <v>24</v>
      </c>
      <c r="K11950" t="str">
        <f>VLOOKUP(H11950, [1]Products!B:E, 2, FALSE)</f>
        <v>Peanut Butter Bites</v>
      </c>
      <c r="L11950" s="2">
        <f>VLOOKUP(H11950, [1]Products!B:D, 3, FALSE)</f>
        <v>5</v>
      </c>
      <c r="M11950" s="2">
        <f>Table1[[#This Row],[Quantity Purchased]] * Table1[[#This Row],[Unit Price]]</f>
        <v>3444</v>
      </c>
      <c r="N11950" s="2">
        <f>VLOOKUP(H11950, [1]Products!B:E, 4, FALSE)</f>
        <v>7</v>
      </c>
      <c r="O11950" t="str">
        <f>TEXT(Table1[[#This Row],[Transaction Date]], "yyyy-mm")</f>
        <v>2024-12</v>
      </c>
      <c r="P11950" s="1">
        <f ca="1">YEAR(TODAY()) - YEAR(Table1[[#This Row],[Buyer Date of Birth]])</f>
        <v>21</v>
      </c>
      <c r="Q11950" s="2">
        <f>Table1[[#This Row],[Total Revenue]] - Table1[[#This Row],[Total Cost]]</f>
        <v>3439</v>
      </c>
    </row>
    <row r="11951" spans="1:17" x14ac:dyDescent="0.25">
      <c r="A11951" s="1">
        <v>45640</v>
      </c>
      <c r="B11951" t="s">
        <v>1229</v>
      </c>
      <c r="C11951" t="s">
        <v>504</v>
      </c>
      <c r="D11951" t="s">
        <v>100</v>
      </c>
      <c r="E11951" s="1">
        <v>22308</v>
      </c>
      <c r="F11951" t="s">
        <v>21</v>
      </c>
      <c r="G11951">
        <v>355</v>
      </c>
      <c r="H11951" t="s">
        <v>66</v>
      </c>
      <c r="I11951" t="s">
        <v>36</v>
      </c>
      <c r="J11951" t="s">
        <v>37</v>
      </c>
      <c r="K11951" t="str">
        <f>VLOOKUP(H11951, [1]Products!B:E, 2, FALSE)</f>
        <v>Oatmeal Cookies</v>
      </c>
      <c r="L11951" s="2">
        <f>VLOOKUP(H11951, [1]Products!B:D, 3, FALSE)</f>
        <v>19</v>
      </c>
      <c r="M11951" s="2">
        <f>Table1[[#This Row],[Quantity Purchased]] * Table1[[#This Row],[Unit Price]]</f>
        <v>8165</v>
      </c>
      <c r="N11951" s="2">
        <f>VLOOKUP(H11951, [1]Products!B:E, 4, FALSE)</f>
        <v>23</v>
      </c>
      <c r="O11951" t="str">
        <f>TEXT(Table1[[#This Row],[Transaction Date]], "yyyy-mm")</f>
        <v>2024-12</v>
      </c>
      <c r="P11951" s="1">
        <f ca="1">YEAR(TODAY()) - YEAR(Table1[[#This Row],[Buyer Date of Birth]])</f>
        <v>64</v>
      </c>
      <c r="Q11951" s="2">
        <f>Table1[[#This Row],[Total Revenue]] - Table1[[#This Row],[Total Cost]]</f>
        <v>8146</v>
      </c>
    </row>
    <row r="11952" spans="1:17" x14ac:dyDescent="0.25">
      <c r="A11952" s="1">
        <v>45655</v>
      </c>
      <c r="B11952" t="s">
        <v>123</v>
      </c>
      <c r="C11952" t="s">
        <v>161</v>
      </c>
      <c r="D11952" t="s">
        <v>78</v>
      </c>
      <c r="E11952" s="1">
        <v>16293</v>
      </c>
      <c r="F11952" t="s">
        <v>21</v>
      </c>
      <c r="G11952">
        <v>305</v>
      </c>
      <c r="H11952" t="s">
        <v>35</v>
      </c>
      <c r="I11952" t="s">
        <v>59</v>
      </c>
      <c r="J11952" t="s">
        <v>31</v>
      </c>
      <c r="K11952" t="str">
        <f>VLOOKUP(H11952, [1]Products!B:E, 2, FALSE)</f>
        <v>Caramel Biscuits</v>
      </c>
      <c r="L11952" s="2">
        <f>VLOOKUP(H11952, [1]Products!B:D, 3, FALSE)</f>
        <v>18</v>
      </c>
      <c r="M11952" s="2">
        <f>Table1[[#This Row],[Quantity Purchased]] * Table1[[#This Row],[Unit Price]]</f>
        <v>6710</v>
      </c>
      <c r="N11952" s="2">
        <f>VLOOKUP(H11952, [1]Products!B:E, 4, FALSE)</f>
        <v>22</v>
      </c>
      <c r="O11952" t="str">
        <f>TEXT(Table1[[#This Row],[Transaction Date]], "yyyy-mm")</f>
        <v>2024-12</v>
      </c>
      <c r="P11952" s="1">
        <f ca="1">YEAR(TODAY()) - YEAR(Table1[[#This Row],[Buyer Date of Birth]])</f>
        <v>81</v>
      </c>
      <c r="Q11952" s="2">
        <f>Table1[[#This Row],[Total Revenue]] - Table1[[#This Row],[Total Cost]]</f>
        <v>6692</v>
      </c>
    </row>
    <row r="11953" spans="1:17" x14ac:dyDescent="0.25">
      <c r="A11953" s="1">
        <v>45655</v>
      </c>
      <c r="B11953" t="s">
        <v>221</v>
      </c>
      <c r="C11953" t="s">
        <v>623</v>
      </c>
      <c r="D11953" t="s">
        <v>89</v>
      </c>
      <c r="E11953" s="1">
        <v>26729</v>
      </c>
      <c r="F11953" t="s">
        <v>75</v>
      </c>
      <c r="G11953">
        <v>397</v>
      </c>
      <c r="H11953" t="s">
        <v>71</v>
      </c>
      <c r="I11953" t="s">
        <v>55</v>
      </c>
      <c r="J11953" t="s">
        <v>31</v>
      </c>
      <c r="K11953" t="str">
        <f>VLOOKUP(H11953, [1]Products!B:E, 2, FALSE)</f>
        <v>Peanut Butter Bites</v>
      </c>
      <c r="L11953" s="2">
        <f>VLOOKUP(H11953, [1]Products!B:D, 3, FALSE)</f>
        <v>5</v>
      </c>
      <c r="M11953" s="2">
        <f>Table1[[#This Row],[Quantity Purchased]] * Table1[[#This Row],[Unit Price]]</f>
        <v>2779</v>
      </c>
      <c r="N11953" s="2">
        <f>VLOOKUP(H11953, [1]Products!B:E, 4, FALSE)</f>
        <v>7</v>
      </c>
      <c r="O11953" t="str">
        <f>TEXT(Table1[[#This Row],[Transaction Date]], "yyyy-mm")</f>
        <v>2024-12</v>
      </c>
      <c r="P11953" s="1">
        <f ca="1">YEAR(TODAY()) - YEAR(Table1[[#This Row],[Buyer Date of Birth]])</f>
        <v>52</v>
      </c>
      <c r="Q11953" s="2">
        <f>Table1[[#This Row],[Total Revenue]] - Table1[[#This Row],[Total Cost]]</f>
        <v>2774</v>
      </c>
    </row>
    <row r="11954" spans="1:17" x14ac:dyDescent="0.25">
      <c r="A11954" s="1">
        <v>45629</v>
      </c>
      <c r="B11954" t="s">
        <v>471</v>
      </c>
      <c r="C11954" t="s">
        <v>255</v>
      </c>
      <c r="D11954" t="s">
        <v>78</v>
      </c>
      <c r="E11954" s="1">
        <v>25791</v>
      </c>
      <c r="F11954" t="s">
        <v>40</v>
      </c>
      <c r="G11954">
        <v>213</v>
      </c>
      <c r="H11954" t="s">
        <v>54</v>
      </c>
      <c r="I11954" t="s">
        <v>23</v>
      </c>
      <c r="J11954" t="s">
        <v>37</v>
      </c>
      <c r="K11954" t="str">
        <f>VLOOKUP(H11954, [1]Products!B:E, 2, FALSE)</f>
        <v>Lemon Crisps</v>
      </c>
      <c r="L11954" s="2">
        <f>VLOOKUP(H11954, [1]Products!B:D, 3, FALSE)</f>
        <v>7</v>
      </c>
      <c r="M11954" s="2">
        <f>Table1[[#This Row],[Quantity Purchased]] * Table1[[#This Row],[Unit Price]]</f>
        <v>1917</v>
      </c>
      <c r="N11954" s="2">
        <f>VLOOKUP(H11954, [1]Products!B:E, 4, FALSE)</f>
        <v>9</v>
      </c>
      <c r="O11954" t="str">
        <f>TEXT(Table1[[#This Row],[Transaction Date]], "yyyy-mm")</f>
        <v>2024-12</v>
      </c>
      <c r="P11954" s="1">
        <f ca="1">YEAR(TODAY()) - YEAR(Table1[[#This Row],[Buyer Date of Birth]])</f>
        <v>55</v>
      </c>
      <c r="Q11954" s="2">
        <f>Table1[[#This Row],[Total Revenue]] - Table1[[#This Row],[Total Cost]]</f>
        <v>1910</v>
      </c>
    </row>
    <row r="11955" spans="1:17" x14ac:dyDescent="0.25">
      <c r="A11955" s="1">
        <v>45634</v>
      </c>
      <c r="B11955" t="s">
        <v>173</v>
      </c>
      <c r="C11955" t="s">
        <v>93</v>
      </c>
      <c r="D11955" t="s">
        <v>89</v>
      </c>
      <c r="E11955" s="1">
        <v>27171</v>
      </c>
      <c r="F11955" t="s">
        <v>75</v>
      </c>
      <c r="G11955">
        <v>349</v>
      </c>
      <c r="H11955" t="s">
        <v>35</v>
      </c>
      <c r="I11955" t="s">
        <v>59</v>
      </c>
      <c r="J11955" t="s">
        <v>37</v>
      </c>
      <c r="K11955" t="str">
        <f>VLOOKUP(H11955, [1]Products!B:E, 2, FALSE)</f>
        <v>Caramel Biscuits</v>
      </c>
      <c r="L11955" s="2">
        <f>VLOOKUP(H11955, [1]Products!B:D, 3, FALSE)</f>
        <v>18</v>
      </c>
      <c r="M11955" s="2">
        <f>Table1[[#This Row],[Quantity Purchased]] * Table1[[#This Row],[Unit Price]]</f>
        <v>7678</v>
      </c>
      <c r="N11955" s="2">
        <f>VLOOKUP(H11955, [1]Products!B:E, 4, FALSE)</f>
        <v>22</v>
      </c>
      <c r="O11955" t="str">
        <f>TEXT(Table1[[#This Row],[Transaction Date]], "yyyy-mm")</f>
        <v>2024-12</v>
      </c>
      <c r="P11955" s="1">
        <f ca="1">YEAR(TODAY()) - YEAR(Table1[[#This Row],[Buyer Date of Birth]])</f>
        <v>51</v>
      </c>
      <c r="Q11955" s="2">
        <f>Table1[[#This Row],[Total Revenue]] - Table1[[#This Row],[Total Cost]]</f>
        <v>7660</v>
      </c>
    </row>
    <row r="11956" spans="1:17" x14ac:dyDescent="0.25">
      <c r="A11956" s="1">
        <v>45646</v>
      </c>
      <c r="B11956" t="s">
        <v>313</v>
      </c>
      <c r="C11956" t="s">
        <v>840</v>
      </c>
      <c r="D11956" t="s">
        <v>20</v>
      </c>
      <c r="E11956" s="1">
        <v>29458</v>
      </c>
      <c r="F11956" t="s">
        <v>21</v>
      </c>
      <c r="G11956">
        <v>236</v>
      </c>
      <c r="H11956" t="s">
        <v>35</v>
      </c>
      <c r="I11956" t="s">
        <v>36</v>
      </c>
      <c r="J11956" t="s">
        <v>24</v>
      </c>
      <c r="K11956" t="str">
        <f>VLOOKUP(H11956, [1]Products!B:E, 2, FALSE)</f>
        <v>Caramel Biscuits</v>
      </c>
      <c r="L11956" s="2">
        <f>VLOOKUP(H11956, [1]Products!B:D, 3, FALSE)</f>
        <v>18</v>
      </c>
      <c r="M11956" s="2">
        <f>Table1[[#This Row],[Quantity Purchased]] * Table1[[#This Row],[Unit Price]]</f>
        <v>5192</v>
      </c>
      <c r="N11956" s="2">
        <f>VLOOKUP(H11956, [1]Products!B:E, 4, FALSE)</f>
        <v>22</v>
      </c>
      <c r="O11956" t="str">
        <f>TEXT(Table1[[#This Row],[Transaction Date]], "yyyy-mm")</f>
        <v>2024-12</v>
      </c>
      <c r="P11956" s="1">
        <f ca="1">YEAR(TODAY()) - YEAR(Table1[[#This Row],[Buyer Date of Birth]])</f>
        <v>45</v>
      </c>
      <c r="Q11956" s="2">
        <f>Table1[[#This Row],[Total Revenue]] - Table1[[#This Row],[Total Cost]]</f>
        <v>5174</v>
      </c>
    </row>
    <row r="11957" spans="1:17" x14ac:dyDescent="0.25">
      <c r="A11957" s="1">
        <v>45657</v>
      </c>
      <c r="B11957" t="s">
        <v>276</v>
      </c>
      <c r="C11957" t="s">
        <v>362</v>
      </c>
      <c r="D11957" t="s">
        <v>53</v>
      </c>
      <c r="E11957" s="1">
        <v>20132</v>
      </c>
      <c r="F11957" t="s">
        <v>21</v>
      </c>
      <c r="G11957">
        <v>328</v>
      </c>
      <c r="H11957" t="s">
        <v>63</v>
      </c>
      <c r="I11957" t="s">
        <v>30</v>
      </c>
      <c r="J11957" t="s">
        <v>24</v>
      </c>
      <c r="K11957" t="str">
        <f>VLOOKUP(H11957, [1]Products!B:E, 2, FALSE)</f>
        <v>Vanilla Wafers</v>
      </c>
      <c r="L11957" s="2">
        <f>VLOOKUP(H11957, [1]Products!B:D, 3, FALSE)</f>
        <v>18</v>
      </c>
      <c r="M11957" s="2">
        <f>Table1[[#This Row],[Quantity Purchased]] * Table1[[#This Row],[Unit Price]]</f>
        <v>11808</v>
      </c>
      <c r="N11957" s="2">
        <f>VLOOKUP(H11957, [1]Products!B:E, 4, FALSE)</f>
        <v>36</v>
      </c>
      <c r="O11957" t="str">
        <f>TEXT(Table1[[#This Row],[Transaction Date]], "yyyy-mm")</f>
        <v>2024-12</v>
      </c>
      <c r="P11957" s="1">
        <f ca="1">YEAR(TODAY()) - YEAR(Table1[[#This Row],[Buyer Date of Birth]])</f>
        <v>70</v>
      </c>
      <c r="Q11957" s="2">
        <f>Table1[[#This Row],[Total Revenue]] - Table1[[#This Row],[Total Cost]]</f>
        <v>11790</v>
      </c>
    </row>
    <row r="11958" spans="1:17" x14ac:dyDescent="0.25">
      <c r="A11958" s="1">
        <v>45649</v>
      </c>
      <c r="B11958" t="s">
        <v>212</v>
      </c>
      <c r="C11958" t="s">
        <v>33</v>
      </c>
      <c r="D11958" t="s">
        <v>58</v>
      </c>
      <c r="E11958" s="1">
        <v>38212</v>
      </c>
      <c r="F11958" t="s">
        <v>28</v>
      </c>
      <c r="G11958">
        <v>35</v>
      </c>
      <c r="H11958" t="s">
        <v>63</v>
      </c>
      <c r="I11958" t="s">
        <v>23</v>
      </c>
      <c r="J11958" t="s">
        <v>31</v>
      </c>
      <c r="K11958" t="str">
        <f>VLOOKUP(H11958, [1]Products!B:E, 2, FALSE)</f>
        <v>Vanilla Wafers</v>
      </c>
      <c r="L11958" s="2">
        <f>VLOOKUP(H11958, [1]Products!B:D, 3, FALSE)</f>
        <v>18</v>
      </c>
      <c r="M11958" s="2">
        <f>Table1[[#This Row],[Quantity Purchased]] * Table1[[#This Row],[Unit Price]]</f>
        <v>1260</v>
      </c>
      <c r="N11958" s="2">
        <f>VLOOKUP(H11958, [1]Products!B:E, 4, FALSE)</f>
        <v>36</v>
      </c>
      <c r="O11958" t="str">
        <f>TEXT(Table1[[#This Row],[Transaction Date]], "yyyy-mm")</f>
        <v>2024-12</v>
      </c>
      <c r="P11958" s="1">
        <f ca="1">YEAR(TODAY()) - YEAR(Table1[[#This Row],[Buyer Date of Birth]])</f>
        <v>21</v>
      </c>
      <c r="Q11958" s="2">
        <f>Table1[[#This Row],[Total Revenue]] - Table1[[#This Row],[Total Cost]]</f>
        <v>1242</v>
      </c>
    </row>
    <row r="11959" spans="1:17" x14ac:dyDescent="0.25">
      <c r="A11959" s="1">
        <v>45653</v>
      </c>
      <c r="B11959" t="s">
        <v>904</v>
      </c>
      <c r="C11959" t="s">
        <v>1022</v>
      </c>
      <c r="D11959" t="s">
        <v>34</v>
      </c>
      <c r="E11959" s="1">
        <v>16716</v>
      </c>
      <c r="F11959" t="s">
        <v>40</v>
      </c>
      <c r="G11959">
        <v>47</v>
      </c>
      <c r="H11959" t="s">
        <v>66</v>
      </c>
      <c r="I11959" t="s">
        <v>23</v>
      </c>
      <c r="J11959" t="s">
        <v>24</v>
      </c>
      <c r="K11959" t="str">
        <f>VLOOKUP(H11959, [1]Products!B:E, 2, FALSE)</f>
        <v>Oatmeal Cookies</v>
      </c>
      <c r="L11959" s="2">
        <f>VLOOKUP(H11959, [1]Products!B:D, 3, FALSE)</f>
        <v>19</v>
      </c>
      <c r="M11959" s="2">
        <f>Table1[[#This Row],[Quantity Purchased]] * Table1[[#This Row],[Unit Price]]</f>
        <v>1081</v>
      </c>
      <c r="N11959" s="2">
        <f>VLOOKUP(H11959, [1]Products!B:E, 4, FALSE)</f>
        <v>23</v>
      </c>
      <c r="O11959" t="str">
        <f>TEXT(Table1[[#This Row],[Transaction Date]], "yyyy-mm")</f>
        <v>2024-12</v>
      </c>
      <c r="P11959" s="1">
        <f ca="1">YEAR(TODAY()) - YEAR(Table1[[#This Row],[Buyer Date of Birth]])</f>
        <v>80</v>
      </c>
      <c r="Q11959" s="2">
        <f>Table1[[#This Row],[Total Revenue]] - Table1[[#This Row],[Total Cost]]</f>
        <v>1062</v>
      </c>
    </row>
    <row r="11960" spans="1:17" x14ac:dyDescent="0.25">
      <c r="A11960" s="1">
        <v>45629</v>
      </c>
      <c r="B11960" t="s">
        <v>689</v>
      </c>
      <c r="C11960" t="s">
        <v>39</v>
      </c>
      <c r="D11960" t="s">
        <v>58</v>
      </c>
      <c r="E11960" s="1">
        <v>38488</v>
      </c>
      <c r="F11960" t="s">
        <v>75</v>
      </c>
      <c r="G11960">
        <v>217</v>
      </c>
      <c r="H11960" t="s">
        <v>35</v>
      </c>
      <c r="I11960" t="s">
        <v>50</v>
      </c>
      <c r="J11960" t="s">
        <v>24</v>
      </c>
      <c r="K11960" t="str">
        <f>VLOOKUP(H11960, [1]Products!B:E, 2, FALSE)</f>
        <v>Caramel Biscuits</v>
      </c>
      <c r="L11960" s="2">
        <f>VLOOKUP(H11960, [1]Products!B:D, 3, FALSE)</f>
        <v>18</v>
      </c>
      <c r="M11960" s="2">
        <f>Table1[[#This Row],[Quantity Purchased]] * Table1[[#This Row],[Unit Price]]</f>
        <v>4774</v>
      </c>
      <c r="N11960" s="2">
        <f>VLOOKUP(H11960, [1]Products!B:E, 4, FALSE)</f>
        <v>22</v>
      </c>
      <c r="O11960" t="str">
        <f>TEXT(Table1[[#This Row],[Transaction Date]], "yyyy-mm")</f>
        <v>2024-12</v>
      </c>
      <c r="P11960" s="1">
        <f ca="1">YEAR(TODAY()) - YEAR(Table1[[#This Row],[Buyer Date of Birth]])</f>
        <v>20</v>
      </c>
      <c r="Q11960" s="2">
        <f>Table1[[#This Row],[Total Revenue]] - Table1[[#This Row],[Total Cost]]</f>
        <v>4756</v>
      </c>
    </row>
    <row r="11961" spans="1:17" x14ac:dyDescent="0.25">
      <c r="A11961" s="1">
        <v>45637</v>
      </c>
      <c r="B11961" t="s">
        <v>739</v>
      </c>
      <c r="C11961" t="s">
        <v>592</v>
      </c>
      <c r="D11961" t="s">
        <v>89</v>
      </c>
      <c r="E11961" s="1">
        <v>34782</v>
      </c>
      <c r="F11961" t="s">
        <v>40</v>
      </c>
      <c r="G11961">
        <v>495</v>
      </c>
      <c r="H11961" t="s">
        <v>29</v>
      </c>
      <c r="I11961" t="s">
        <v>50</v>
      </c>
      <c r="J11961" t="s">
        <v>37</v>
      </c>
      <c r="K11961" t="str">
        <f>VLOOKUP(H11961, [1]Products!B:E, 2, FALSE)</f>
        <v>Shortbread</v>
      </c>
      <c r="L11961" s="2">
        <f>VLOOKUP(H11961, [1]Products!B:D, 3, FALSE)</f>
        <v>10</v>
      </c>
      <c r="M11961" s="2">
        <f>Table1[[#This Row],[Quantity Purchased]] * Table1[[#This Row],[Unit Price]]</f>
        <v>22275</v>
      </c>
      <c r="N11961" s="2">
        <f>VLOOKUP(H11961, [1]Products!B:E, 4, FALSE)</f>
        <v>45</v>
      </c>
      <c r="O11961" t="str">
        <f>TEXT(Table1[[#This Row],[Transaction Date]], "yyyy-mm")</f>
        <v>2024-12</v>
      </c>
      <c r="P11961" s="1">
        <f ca="1">YEAR(TODAY()) - YEAR(Table1[[#This Row],[Buyer Date of Birth]])</f>
        <v>30</v>
      </c>
      <c r="Q11961" s="2">
        <f>Table1[[#This Row],[Total Revenue]] - Table1[[#This Row],[Total Cost]]</f>
        <v>22265</v>
      </c>
    </row>
    <row r="11962" spans="1:17" x14ac:dyDescent="0.25">
      <c r="A11962" s="1">
        <v>45630</v>
      </c>
      <c r="B11962" t="s">
        <v>248</v>
      </c>
      <c r="C11962" t="s">
        <v>345</v>
      </c>
      <c r="D11962" t="s">
        <v>78</v>
      </c>
      <c r="E11962" s="1">
        <v>18857</v>
      </c>
      <c r="F11962" t="s">
        <v>75</v>
      </c>
      <c r="G11962">
        <v>267</v>
      </c>
      <c r="H11962" t="s">
        <v>63</v>
      </c>
      <c r="I11962" t="s">
        <v>55</v>
      </c>
      <c r="J11962" t="s">
        <v>24</v>
      </c>
      <c r="K11962" t="str">
        <f>VLOOKUP(H11962, [1]Products!B:E, 2, FALSE)</f>
        <v>Vanilla Wafers</v>
      </c>
      <c r="L11962" s="2">
        <f>VLOOKUP(H11962, [1]Products!B:D, 3, FALSE)</f>
        <v>18</v>
      </c>
      <c r="M11962" s="2">
        <f>Table1[[#This Row],[Quantity Purchased]] * Table1[[#This Row],[Unit Price]]</f>
        <v>9612</v>
      </c>
      <c r="N11962" s="2">
        <f>VLOOKUP(H11962, [1]Products!B:E, 4, FALSE)</f>
        <v>36</v>
      </c>
      <c r="O11962" t="str">
        <f>TEXT(Table1[[#This Row],[Transaction Date]], "yyyy-mm")</f>
        <v>2024-12</v>
      </c>
      <c r="P11962" s="1">
        <f ca="1">YEAR(TODAY()) - YEAR(Table1[[#This Row],[Buyer Date of Birth]])</f>
        <v>74</v>
      </c>
      <c r="Q11962" s="2">
        <f>Table1[[#This Row],[Total Revenue]] - Table1[[#This Row],[Total Cost]]</f>
        <v>9594</v>
      </c>
    </row>
    <row r="11963" spans="1:17" x14ac:dyDescent="0.25">
      <c r="A11963" s="1">
        <v>45653</v>
      </c>
      <c r="B11963" t="s">
        <v>157</v>
      </c>
      <c r="C11963" t="s">
        <v>1098</v>
      </c>
      <c r="D11963" t="s">
        <v>58</v>
      </c>
      <c r="E11963" s="1">
        <v>20835</v>
      </c>
      <c r="F11963" t="s">
        <v>28</v>
      </c>
      <c r="G11963">
        <v>57</v>
      </c>
      <c r="H11963" t="s">
        <v>63</v>
      </c>
      <c r="I11963" t="s">
        <v>36</v>
      </c>
      <c r="J11963" t="s">
        <v>31</v>
      </c>
      <c r="K11963" t="str">
        <f>VLOOKUP(H11963, [1]Products!B:E, 2, FALSE)</f>
        <v>Vanilla Wafers</v>
      </c>
      <c r="L11963" s="2">
        <f>VLOOKUP(H11963, [1]Products!B:D, 3, FALSE)</f>
        <v>18</v>
      </c>
      <c r="M11963" s="2">
        <f>Table1[[#This Row],[Quantity Purchased]] * Table1[[#This Row],[Unit Price]]</f>
        <v>2052</v>
      </c>
      <c r="N11963" s="2">
        <f>VLOOKUP(H11963, [1]Products!B:E, 4, FALSE)</f>
        <v>36</v>
      </c>
      <c r="O11963" t="str">
        <f>TEXT(Table1[[#This Row],[Transaction Date]], "yyyy-mm")</f>
        <v>2024-12</v>
      </c>
      <c r="P11963" s="1">
        <f ca="1">YEAR(TODAY()) - YEAR(Table1[[#This Row],[Buyer Date of Birth]])</f>
        <v>68</v>
      </c>
      <c r="Q11963" s="2">
        <f>Table1[[#This Row],[Total Revenue]] - Table1[[#This Row],[Total Cost]]</f>
        <v>2034</v>
      </c>
    </row>
    <row r="11964" spans="1:17" x14ac:dyDescent="0.25">
      <c r="A11964" s="1">
        <v>45640</v>
      </c>
      <c r="B11964" t="s">
        <v>244</v>
      </c>
      <c r="C11964" t="s">
        <v>1031</v>
      </c>
      <c r="D11964" t="s">
        <v>45</v>
      </c>
      <c r="E11964" s="1">
        <v>16540</v>
      </c>
      <c r="F11964" t="s">
        <v>40</v>
      </c>
      <c r="G11964">
        <v>346</v>
      </c>
      <c r="H11964" t="s">
        <v>41</v>
      </c>
      <c r="I11964" t="s">
        <v>46</v>
      </c>
      <c r="J11964" t="s">
        <v>24</v>
      </c>
      <c r="K11964" t="str">
        <f>VLOOKUP(H11964, [1]Products!B:E, 2, FALSE)</f>
        <v>Ginger Snaps</v>
      </c>
      <c r="L11964" s="2">
        <f>VLOOKUP(H11964, [1]Products!B:D, 3, FALSE)</f>
        <v>14</v>
      </c>
      <c r="M11964" s="2">
        <f>Table1[[#This Row],[Quantity Purchased]] * Table1[[#This Row],[Unit Price]]</f>
        <v>9688</v>
      </c>
      <c r="N11964" s="2">
        <f>VLOOKUP(H11964, [1]Products!B:E, 4, FALSE)</f>
        <v>28</v>
      </c>
      <c r="O11964" t="str">
        <f>TEXT(Table1[[#This Row],[Transaction Date]], "yyyy-mm")</f>
        <v>2024-12</v>
      </c>
      <c r="P11964" s="1">
        <f ca="1">YEAR(TODAY()) - YEAR(Table1[[#This Row],[Buyer Date of Birth]])</f>
        <v>80</v>
      </c>
      <c r="Q11964" s="2">
        <f>Table1[[#This Row],[Total Revenue]] - Table1[[#This Row],[Total Cost]]</f>
        <v>9674</v>
      </c>
    </row>
    <row r="11965" spans="1:17" x14ac:dyDescent="0.25">
      <c r="A11965" s="1">
        <v>45638</v>
      </c>
      <c r="B11965" t="s">
        <v>389</v>
      </c>
      <c r="C11965" t="s">
        <v>611</v>
      </c>
      <c r="D11965" t="s">
        <v>20</v>
      </c>
      <c r="E11965" s="1">
        <v>33352</v>
      </c>
      <c r="F11965" t="s">
        <v>21</v>
      </c>
      <c r="G11965">
        <v>79</v>
      </c>
      <c r="H11965" t="s">
        <v>71</v>
      </c>
      <c r="I11965" t="s">
        <v>30</v>
      </c>
      <c r="J11965" t="s">
        <v>37</v>
      </c>
      <c r="K11965" t="str">
        <f>VLOOKUP(H11965, [1]Products!B:E, 2, FALSE)</f>
        <v>Peanut Butter Bites</v>
      </c>
      <c r="L11965" s="2">
        <f>VLOOKUP(H11965, [1]Products!B:D, 3, FALSE)</f>
        <v>5</v>
      </c>
      <c r="M11965" s="2">
        <f>Table1[[#This Row],[Quantity Purchased]] * Table1[[#This Row],[Unit Price]]</f>
        <v>553</v>
      </c>
      <c r="N11965" s="2">
        <f>VLOOKUP(H11965, [1]Products!B:E, 4, FALSE)</f>
        <v>7</v>
      </c>
      <c r="O11965" t="str">
        <f>TEXT(Table1[[#This Row],[Transaction Date]], "yyyy-mm")</f>
        <v>2024-12</v>
      </c>
      <c r="P11965" s="1">
        <f ca="1">YEAR(TODAY()) - YEAR(Table1[[#This Row],[Buyer Date of Birth]])</f>
        <v>34</v>
      </c>
      <c r="Q11965" s="2">
        <f>Table1[[#This Row],[Total Revenue]] - Table1[[#This Row],[Total Cost]]</f>
        <v>548</v>
      </c>
    </row>
    <row r="11966" spans="1:17" x14ac:dyDescent="0.25">
      <c r="A11966" s="1">
        <v>45637</v>
      </c>
      <c r="B11966" t="s">
        <v>259</v>
      </c>
      <c r="C11966" t="s">
        <v>923</v>
      </c>
      <c r="D11966" t="s">
        <v>53</v>
      </c>
      <c r="E11966" s="1">
        <v>28321</v>
      </c>
      <c r="F11966" t="s">
        <v>75</v>
      </c>
      <c r="G11966">
        <v>269</v>
      </c>
      <c r="H11966" t="s">
        <v>54</v>
      </c>
      <c r="I11966" t="s">
        <v>59</v>
      </c>
      <c r="J11966" t="s">
        <v>31</v>
      </c>
      <c r="K11966" t="str">
        <f>VLOOKUP(H11966, [1]Products!B:E, 2, FALSE)</f>
        <v>Lemon Crisps</v>
      </c>
      <c r="L11966" s="2">
        <f>VLOOKUP(H11966, [1]Products!B:D, 3, FALSE)</f>
        <v>7</v>
      </c>
      <c r="M11966" s="2">
        <f>Table1[[#This Row],[Quantity Purchased]] * Table1[[#This Row],[Unit Price]]</f>
        <v>2421</v>
      </c>
      <c r="N11966" s="2">
        <f>VLOOKUP(H11966, [1]Products!B:E, 4, FALSE)</f>
        <v>9</v>
      </c>
      <c r="O11966" t="str">
        <f>TEXT(Table1[[#This Row],[Transaction Date]], "yyyy-mm")</f>
        <v>2024-12</v>
      </c>
      <c r="P11966" s="1">
        <f ca="1">YEAR(TODAY()) - YEAR(Table1[[#This Row],[Buyer Date of Birth]])</f>
        <v>48</v>
      </c>
      <c r="Q11966" s="2">
        <f>Table1[[#This Row],[Total Revenue]] - Table1[[#This Row],[Total Cost]]</f>
        <v>2414</v>
      </c>
    </row>
    <row r="11967" spans="1:17" x14ac:dyDescent="0.25">
      <c r="A11967" s="1">
        <v>45637</v>
      </c>
      <c r="B11967" t="s">
        <v>56</v>
      </c>
      <c r="C11967" t="s">
        <v>1474</v>
      </c>
      <c r="D11967" t="s">
        <v>58</v>
      </c>
      <c r="E11967" s="1">
        <v>34860</v>
      </c>
      <c r="F11967" t="s">
        <v>75</v>
      </c>
      <c r="G11967">
        <v>409</v>
      </c>
      <c r="H11967" t="s">
        <v>71</v>
      </c>
      <c r="I11967" t="s">
        <v>23</v>
      </c>
      <c r="J11967" t="s">
        <v>31</v>
      </c>
      <c r="K11967" t="str">
        <f>VLOOKUP(H11967, [1]Products!B:E, 2, FALSE)</f>
        <v>Peanut Butter Bites</v>
      </c>
      <c r="L11967" s="2">
        <f>VLOOKUP(H11967, [1]Products!B:D, 3, FALSE)</f>
        <v>5</v>
      </c>
      <c r="M11967" s="2">
        <f>Table1[[#This Row],[Quantity Purchased]] * Table1[[#This Row],[Unit Price]]</f>
        <v>2863</v>
      </c>
      <c r="N11967" s="2">
        <f>VLOOKUP(H11967, [1]Products!B:E, 4, FALSE)</f>
        <v>7</v>
      </c>
      <c r="O11967" t="str">
        <f>TEXT(Table1[[#This Row],[Transaction Date]], "yyyy-mm")</f>
        <v>2024-12</v>
      </c>
      <c r="P11967" s="1">
        <f ca="1">YEAR(TODAY()) - YEAR(Table1[[#This Row],[Buyer Date of Birth]])</f>
        <v>30</v>
      </c>
      <c r="Q11967" s="2">
        <f>Table1[[#This Row],[Total Revenue]] - Table1[[#This Row],[Total Cost]]</f>
        <v>2858</v>
      </c>
    </row>
    <row r="11968" spans="1:17" x14ac:dyDescent="0.25">
      <c r="A11968" s="1">
        <v>45635</v>
      </c>
      <c r="B11968" t="s">
        <v>1163</v>
      </c>
      <c r="C11968" t="s">
        <v>69</v>
      </c>
      <c r="D11968" t="s">
        <v>78</v>
      </c>
      <c r="E11968" s="1">
        <v>33500</v>
      </c>
      <c r="F11968" t="s">
        <v>28</v>
      </c>
      <c r="G11968">
        <v>300</v>
      </c>
      <c r="H11968" t="s">
        <v>29</v>
      </c>
      <c r="I11968" t="s">
        <v>50</v>
      </c>
      <c r="J11968" t="s">
        <v>37</v>
      </c>
      <c r="K11968" t="str">
        <f>VLOOKUP(H11968, [1]Products!B:E, 2, FALSE)</f>
        <v>Shortbread</v>
      </c>
      <c r="L11968" s="2">
        <f>VLOOKUP(H11968, [1]Products!B:D, 3, FALSE)</f>
        <v>10</v>
      </c>
      <c r="M11968" s="2">
        <f>Table1[[#This Row],[Quantity Purchased]] * Table1[[#This Row],[Unit Price]]</f>
        <v>13500</v>
      </c>
      <c r="N11968" s="2">
        <f>VLOOKUP(H11968, [1]Products!B:E, 4, FALSE)</f>
        <v>45</v>
      </c>
      <c r="O11968" t="str">
        <f>TEXT(Table1[[#This Row],[Transaction Date]], "yyyy-mm")</f>
        <v>2024-12</v>
      </c>
      <c r="P11968" s="1">
        <f ca="1">YEAR(TODAY()) - YEAR(Table1[[#This Row],[Buyer Date of Birth]])</f>
        <v>34</v>
      </c>
      <c r="Q11968" s="2">
        <f>Table1[[#This Row],[Total Revenue]] - Table1[[#This Row],[Total Cost]]</f>
        <v>13490</v>
      </c>
    </row>
    <row r="11969" spans="1:17" x14ac:dyDescent="0.25">
      <c r="A11969" s="1">
        <v>45655</v>
      </c>
      <c r="B11969" t="s">
        <v>358</v>
      </c>
      <c r="C11969" t="s">
        <v>159</v>
      </c>
      <c r="D11969" t="s">
        <v>100</v>
      </c>
      <c r="E11969" s="1">
        <v>33912</v>
      </c>
      <c r="F11969" t="s">
        <v>28</v>
      </c>
      <c r="G11969">
        <v>291</v>
      </c>
      <c r="H11969" t="s">
        <v>49</v>
      </c>
      <c r="I11969" t="s">
        <v>30</v>
      </c>
      <c r="J11969" t="s">
        <v>37</v>
      </c>
      <c r="K11969" t="str">
        <f>VLOOKUP(H11969, [1]Products!B:E, 2, FALSE)</f>
        <v>Butter Crunch</v>
      </c>
      <c r="L11969" s="2">
        <f>VLOOKUP(H11969, [1]Products!B:D, 3, FALSE)</f>
        <v>10</v>
      </c>
      <c r="M11969" s="2">
        <f>Table1[[#This Row],[Quantity Purchased]] * Table1[[#This Row],[Unit Price]]</f>
        <v>3201</v>
      </c>
      <c r="N11969" s="2">
        <f>VLOOKUP(H11969, [1]Products!B:E, 4, FALSE)</f>
        <v>11</v>
      </c>
      <c r="O11969" t="str">
        <f>TEXT(Table1[[#This Row],[Transaction Date]], "yyyy-mm")</f>
        <v>2024-12</v>
      </c>
      <c r="P11969" s="1">
        <f ca="1">YEAR(TODAY()) - YEAR(Table1[[#This Row],[Buyer Date of Birth]])</f>
        <v>33</v>
      </c>
      <c r="Q11969" s="2">
        <f>Table1[[#This Row],[Total Revenue]] - Table1[[#This Row],[Total Cost]]</f>
        <v>3191</v>
      </c>
    </row>
    <row r="11970" spans="1:17" x14ac:dyDescent="0.25">
      <c r="A11970" s="1">
        <v>45634</v>
      </c>
      <c r="B11970" t="s">
        <v>1006</v>
      </c>
      <c r="C11970" t="s">
        <v>1150</v>
      </c>
      <c r="D11970" t="s">
        <v>53</v>
      </c>
      <c r="E11970" s="1">
        <v>29389</v>
      </c>
      <c r="F11970" t="s">
        <v>75</v>
      </c>
      <c r="G11970">
        <v>417</v>
      </c>
      <c r="H11970" t="s">
        <v>54</v>
      </c>
      <c r="I11970" t="s">
        <v>30</v>
      </c>
      <c r="J11970" t="s">
        <v>24</v>
      </c>
      <c r="K11970" t="str">
        <f>VLOOKUP(H11970, [1]Products!B:E, 2, FALSE)</f>
        <v>Lemon Crisps</v>
      </c>
      <c r="L11970" s="2">
        <f>VLOOKUP(H11970, [1]Products!B:D, 3, FALSE)</f>
        <v>7</v>
      </c>
      <c r="M11970" s="2">
        <f>Table1[[#This Row],[Quantity Purchased]] * Table1[[#This Row],[Unit Price]]</f>
        <v>3753</v>
      </c>
      <c r="N11970" s="2">
        <f>VLOOKUP(H11970, [1]Products!B:E, 4, FALSE)</f>
        <v>9</v>
      </c>
      <c r="O11970" t="str">
        <f>TEXT(Table1[[#This Row],[Transaction Date]], "yyyy-mm")</f>
        <v>2024-12</v>
      </c>
      <c r="P11970" s="1">
        <f ca="1">YEAR(TODAY()) - YEAR(Table1[[#This Row],[Buyer Date of Birth]])</f>
        <v>45</v>
      </c>
      <c r="Q11970" s="2">
        <f>Table1[[#This Row],[Total Revenue]] - Table1[[#This Row],[Total Cost]]</f>
        <v>3746</v>
      </c>
    </row>
    <row r="11971" spans="1:17" x14ac:dyDescent="0.25">
      <c r="A11971" s="1">
        <v>45652</v>
      </c>
      <c r="B11971" t="s">
        <v>1117</v>
      </c>
      <c r="C11971" t="s">
        <v>18</v>
      </c>
      <c r="D11971" t="s">
        <v>58</v>
      </c>
      <c r="E11971" s="1">
        <v>36206</v>
      </c>
      <c r="F11971" t="s">
        <v>21</v>
      </c>
      <c r="G11971">
        <v>116</v>
      </c>
      <c r="H11971" t="s">
        <v>71</v>
      </c>
      <c r="I11971" t="s">
        <v>23</v>
      </c>
      <c r="J11971" t="s">
        <v>24</v>
      </c>
      <c r="K11971" t="str">
        <f>VLOOKUP(H11971, [1]Products!B:E, 2, FALSE)</f>
        <v>Peanut Butter Bites</v>
      </c>
      <c r="L11971" s="2">
        <f>VLOOKUP(H11971, [1]Products!B:D, 3, FALSE)</f>
        <v>5</v>
      </c>
      <c r="M11971" s="2">
        <f>Table1[[#This Row],[Quantity Purchased]] * Table1[[#This Row],[Unit Price]]</f>
        <v>812</v>
      </c>
      <c r="N11971" s="2">
        <f>VLOOKUP(H11971, [1]Products!B:E, 4, FALSE)</f>
        <v>7</v>
      </c>
      <c r="O11971" t="str">
        <f>TEXT(Table1[[#This Row],[Transaction Date]], "yyyy-mm")</f>
        <v>2024-12</v>
      </c>
      <c r="P11971" s="1">
        <f ca="1">YEAR(TODAY()) - YEAR(Table1[[#This Row],[Buyer Date of Birth]])</f>
        <v>26</v>
      </c>
      <c r="Q11971" s="2">
        <f>Table1[[#This Row],[Total Revenue]] - Table1[[#This Row],[Total Cost]]</f>
        <v>807</v>
      </c>
    </row>
    <row r="11972" spans="1:17" x14ac:dyDescent="0.25">
      <c r="A11972" s="1">
        <v>45645</v>
      </c>
      <c r="B11972" t="s">
        <v>347</v>
      </c>
      <c r="C11972" t="s">
        <v>1207</v>
      </c>
      <c r="D11972" t="s">
        <v>53</v>
      </c>
      <c r="E11972" s="1">
        <v>23437</v>
      </c>
      <c r="F11972" t="s">
        <v>28</v>
      </c>
      <c r="G11972">
        <v>460</v>
      </c>
      <c r="H11972" t="s">
        <v>71</v>
      </c>
      <c r="I11972" t="s">
        <v>46</v>
      </c>
      <c r="J11972" t="s">
        <v>31</v>
      </c>
      <c r="K11972" t="str">
        <f>VLOOKUP(H11972, [1]Products!B:E, 2, FALSE)</f>
        <v>Peanut Butter Bites</v>
      </c>
      <c r="L11972" s="2">
        <f>VLOOKUP(H11972, [1]Products!B:D, 3, FALSE)</f>
        <v>5</v>
      </c>
      <c r="M11972" s="2">
        <f>Table1[[#This Row],[Quantity Purchased]] * Table1[[#This Row],[Unit Price]]</f>
        <v>3220</v>
      </c>
      <c r="N11972" s="2">
        <f>VLOOKUP(H11972, [1]Products!B:E, 4, FALSE)</f>
        <v>7</v>
      </c>
      <c r="O11972" t="str">
        <f>TEXT(Table1[[#This Row],[Transaction Date]], "yyyy-mm")</f>
        <v>2024-12</v>
      </c>
      <c r="P11972" s="1">
        <f ca="1">YEAR(TODAY()) - YEAR(Table1[[#This Row],[Buyer Date of Birth]])</f>
        <v>61</v>
      </c>
      <c r="Q11972" s="2">
        <f>Table1[[#This Row],[Total Revenue]] - Table1[[#This Row],[Total Cost]]</f>
        <v>3215</v>
      </c>
    </row>
    <row r="11973" spans="1:17" x14ac:dyDescent="0.25">
      <c r="A11973" s="1">
        <v>45638</v>
      </c>
      <c r="B11973" t="s">
        <v>620</v>
      </c>
      <c r="C11973" t="s">
        <v>727</v>
      </c>
      <c r="D11973" t="s">
        <v>62</v>
      </c>
      <c r="E11973" s="1">
        <v>18885</v>
      </c>
      <c r="F11973" t="s">
        <v>75</v>
      </c>
      <c r="G11973">
        <v>397</v>
      </c>
      <c r="H11973" t="s">
        <v>49</v>
      </c>
      <c r="I11973" t="s">
        <v>50</v>
      </c>
      <c r="J11973" t="s">
        <v>24</v>
      </c>
      <c r="K11973" t="str">
        <f>VLOOKUP(H11973, [1]Products!B:E, 2, FALSE)</f>
        <v>Butter Crunch</v>
      </c>
      <c r="L11973" s="2">
        <f>VLOOKUP(H11973, [1]Products!B:D, 3, FALSE)</f>
        <v>10</v>
      </c>
      <c r="M11973" s="2">
        <f>Table1[[#This Row],[Quantity Purchased]] * Table1[[#This Row],[Unit Price]]</f>
        <v>4367</v>
      </c>
      <c r="N11973" s="2">
        <f>VLOOKUP(H11973, [1]Products!B:E, 4, FALSE)</f>
        <v>11</v>
      </c>
      <c r="O11973" t="str">
        <f>TEXT(Table1[[#This Row],[Transaction Date]], "yyyy-mm")</f>
        <v>2024-12</v>
      </c>
      <c r="P11973" s="1">
        <f ca="1">YEAR(TODAY()) - YEAR(Table1[[#This Row],[Buyer Date of Birth]])</f>
        <v>74</v>
      </c>
      <c r="Q11973" s="2">
        <f>Table1[[#This Row],[Total Revenue]] - Table1[[#This Row],[Total Cost]]</f>
        <v>4357</v>
      </c>
    </row>
    <row r="11974" spans="1:17" x14ac:dyDescent="0.25">
      <c r="A11974" s="1">
        <v>45632</v>
      </c>
      <c r="B11974" t="s">
        <v>667</v>
      </c>
      <c r="C11974" t="s">
        <v>61</v>
      </c>
      <c r="D11974" t="s">
        <v>84</v>
      </c>
      <c r="E11974" s="1">
        <v>35472</v>
      </c>
      <c r="F11974" t="s">
        <v>75</v>
      </c>
      <c r="G11974">
        <v>287</v>
      </c>
      <c r="H11974" t="s">
        <v>63</v>
      </c>
      <c r="I11974" t="s">
        <v>23</v>
      </c>
      <c r="J11974" t="s">
        <v>24</v>
      </c>
      <c r="K11974" t="str">
        <f>VLOOKUP(H11974, [1]Products!B:E, 2, FALSE)</f>
        <v>Vanilla Wafers</v>
      </c>
      <c r="L11974" s="2">
        <f>VLOOKUP(H11974, [1]Products!B:D, 3, FALSE)</f>
        <v>18</v>
      </c>
      <c r="M11974" s="2">
        <f>Table1[[#This Row],[Quantity Purchased]] * Table1[[#This Row],[Unit Price]]</f>
        <v>10332</v>
      </c>
      <c r="N11974" s="2">
        <f>VLOOKUP(H11974, [1]Products!B:E, 4, FALSE)</f>
        <v>36</v>
      </c>
      <c r="O11974" t="str">
        <f>TEXT(Table1[[#This Row],[Transaction Date]], "yyyy-mm")</f>
        <v>2024-12</v>
      </c>
      <c r="P11974" s="1">
        <f ca="1">YEAR(TODAY()) - YEAR(Table1[[#This Row],[Buyer Date of Birth]])</f>
        <v>28</v>
      </c>
      <c r="Q11974" s="2">
        <f>Table1[[#This Row],[Total Revenue]] - Table1[[#This Row],[Total Cost]]</f>
        <v>10314</v>
      </c>
    </row>
    <row r="11975" spans="1:17" x14ac:dyDescent="0.25">
      <c r="A11975" s="1">
        <v>45629</v>
      </c>
      <c r="B11975" t="s">
        <v>225</v>
      </c>
      <c r="C11975" t="s">
        <v>126</v>
      </c>
      <c r="D11975" t="s">
        <v>89</v>
      </c>
      <c r="E11975" s="1">
        <v>30520</v>
      </c>
      <c r="F11975" t="s">
        <v>40</v>
      </c>
      <c r="G11975">
        <v>352</v>
      </c>
      <c r="H11975" t="s">
        <v>71</v>
      </c>
      <c r="I11975" t="s">
        <v>59</v>
      </c>
      <c r="J11975" t="s">
        <v>37</v>
      </c>
      <c r="K11975" t="str">
        <f>VLOOKUP(H11975, [1]Products!B:E, 2, FALSE)</f>
        <v>Peanut Butter Bites</v>
      </c>
      <c r="L11975" s="2">
        <f>VLOOKUP(H11975, [1]Products!B:D, 3, FALSE)</f>
        <v>5</v>
      </c>
      <c r="M11975" s="2">
        <f>Table1[[#This Row],[Quantity Purchased]] * Table1[[#This Row],[Unit Price]]</f>
        <v>2464</v>
      </c>
      <c r="N11975" s="2">
        <f>VLOOKUP(H11975, [1]Products!B:E, 4, FALSE)</f>
        <v>7</v>
      </c>
      <c r="O11975" t="str">
        <f>TEXT(Table1[[#This Row],[Transaction Date]], "yyyy-mm")</f>
        <v>2024-12</v>
      </c>
      <c r="P11975" s="1">
        <f ca="1">YEAR(TODAY()) - YEAR(Table1[[#This Row],[Buyer Date of Birth]])</f>
        <v>42</v>
      </c>
      <c r="Q11975" s="2">
        <f>Table1[[#This Row],[Total Revenue]] - Table1[[#This Row],[Total Cost]]</f>
        <v>2459</v>
      </c>
    </row>
    <row r="11976" spans="1:17" x14ac:dyDescent="0.25">
      <c r="A11976" s="1">
        <v>45646</v>
      </c>
      <c r="B11976" t="s">
        <v>73</v>
      </c>
      <c r="C11976" t="s">
        <v>832</v>
      </c>
      <c r="D11976" t="s">
        <v>78</v>
      </c>
      <c r="E11976" s="1">
        <v>31778</v>
      </c>
      <c r="F11976" t="s">
        <v>21</v>
      </c>
      <c r="G11976">
        <v>120</v>
      </c>
      <c r="H11976" t="s">
        <v>72</v>
      </c>
      <c r="I11976" t="s">
        <v>59</v>
      </c>
      <c r="J11976" t="s">
        <v>24</v>
      </c>
      <c r="K11976" t="str">
        <f>VLOOKUP(H11976, [1]Products!B:E, 2, FALSE)</f>
        <v>Choco Delight</v>
      </c>
      <c r="L11976" s="2">
        <f>VLOOKUP(H11976, [1]Products!B:D, 3, FALSE)</f>
        <v>3</v>
      </c>
      <c r="M11976" s="2">
        <f>Table1[[#This Row],[Quantity Purchased]] * Table1[[#This Row],[Unit Price]]</f>
        <v>600</v>
      </c>
      <c r="N11976" s="2">
        <f>VLOOKUP(H11976, [1]Products!B:E, 4, FALSE)</f>
        <v>5</v>
      </c>
      <c r="O11976" t="str">
        <f>TEXT(Table1[[#This Row],[Transaction Date]], "yyyy-mm")</f>
        <v>2024-12</v>
      </c>
      <c r="P11976" s="1">
        <f ca="1">YEAR(TODAY()) - YEAR(Table1[[#This Row],[Buyer Date of Birth]])</f>
        <v>38</v>
      </c>
      <c r="Q11976" s="2">
        <f>Table1[[#This Row],[Total Revenue]] - Table1[[#This Row],[Total Cost]]</f>
        <v>597</v>
      </c>
    </row>
    <row r="11977" spans="1:17" x14ac:dyDescent="0.25">
      <c r="A11977" s="1">
        <v>45627</v>
      </c>
      <c r="B11977" t="s">
        <v>248</v>
      </c>
      <c r="C11977" t="s">
        <v>492</v>
      </c>
      <c r="D11977" t="s">
        <v>89</v>
      </c>
      <c r="E11977" s="1">
        <v>18693</v>
      </c>
      <c r="F11977" t="s">
        <v>28</v>
      </c>
      <c r="G11977">
        <v>318</v>
      </c>
      <c r="H11977" t="s">
        <v>71</v>
      </c>
      <c r="I11977" t="s">
        <v>30</v>
      </c>
      <c r="J11977" t="s">
        <v>37</v>
      </c>
      <c r="K11977" t="str">
        <f>VLOOKUP(H11977, [1]Products!B:E, 2, FALSE)</f>
        <v>Peanut Butter Bites</v>
      </c>
      <c r="L11977" s="2">
        <f>VLOOKUP(H11977, [1]Products!B:D, 3, FALSE)</f>
        <v>5</v>
      </c>
      <c r="M11977" s="2">
        <f>Table1[[#This Row],[Quantity Purchased]] * Table1[[#This Row],[Unit Price]]</f>
        <v>2226</v>
      </c>
      <c r="N11977" s="2">
        <f>VLOOKUP(H11977, [1]Products!B:E, 4, FALSE)</f>
        <v>7</v>
      </c>
      <c r="O11977" t="str">
        <f>TEXT(Table1[[#This Row],[Transaction Date]], "yyyy-mm")</f>
        <v>2024-12</v>
      </c>
      <c r="P11977" s="1">
        <f ca="1">YEAR(TODAY()) - YEAR(Table1[[#This Row],[Buyer Date of Birth]])</f>
        <v>74</v>
      </c>
      <c r="Q11977" s="2">
        <f>Table1[[#This Row],[Total Revenue]] - Table1[[#This Row],[Total Cost]]</f>
        <v>2221</v>
      </c>
    </row>
    <row r="11978" spans="1:17" x14ac:dyDescent="0.25">
      <c r="A11978" s="1">
        <v>45639</v>
      </c>
      <c r="B11978" t="s">
        <v>207</v>
      </c>
      <c r="C11978" t="s">
        <v>114</v>
      </c>
      <c r="D11978" t="s">
        <v>62</v>
      </c>
      <c r="E11978" s="1">
        <v>38423</v>
      </c>
      <c r="F11978" t="s">
        <v>21</v>
      </c>
      <c r="G11978">
        <v>151</v>
      </c>
      <c r="H11978" t="s">
        <v>54</v>
      </c>
      <c r="I11978" t="s">
        <v>50</v>
      </c>
      <c r="J11978" t="s">
        <v>31</v>
      </c>
      <c r="K11978" t="str">
        <f>VLOOKUP(H11978, [1]Products!B:E, 2, FALSE)</f>
        <v>Lemon Crisps</v>
      </c>
      <c r="L11978" s="2">
        <f>VLOOKUP(H11978, [1]Products!B:D, 3, FALSE)</f>
        <v>7</v>
      </c>
      <c r="M11978" s="2">
        <f>Table1[[#This Row],[Quantity Purchased]] * Table1[[#This Row],[Unit Price]]</f>
        <v>1359</v>
      </c>
      <c r="N11978" s="2">
        <f>VLOOKUP(H11978, [1]Products!B:E, 4, FALSE)</f>
        <v>9</v>
      </c>
      <c r="O11978" t="str">
        <f>TEXT(Table1[[#This Row],[Transaction Date]], "yyyy-mm")</f>
        <v>2024-12</v>
      </c>
      <c r="P11978" s="1">
        <f ca="1">YEAR(TODAY()) - YEAR(Table1[[#This Row],[Buyer Date of Birth]])</f>
        <v>20</v>
      </c>
      <c r="Q11978" s="2">
        <f>Table1[[#This Row],[Total Revenue]] - Table1[[#This Row],[Total Cost]]</f>
        <v>1352</v>
      </c>
    </row>
    <row r="11979" spans="1:17" x14ac:dyDescent="0.25">
      <c r="A11979" s="1">
        <v>45640</v>
      </c>
      <c r="B11979" t="s">
        <v>204</v>
      </c>
      <c r="C11979" t="s">
        <v>642</v>
      </c>
      <c r="D11979" t="s">
        <v>100</v>
      </c>
      <c r="E11979" s="1">
        <v>28131</v>
      </c>
      <c r="F11979" t="s">
        <v>40</v>
      </c>
      <c r="G11979">
        <v>408</v>
      </c>
      <c r="H11979" t="s">
        <v>72</v>
      </c>
      <c r="I11979" t="s">
        <v>50</v>
      </c>
      <c r="J11979" t="s">
        <v>31</v>
      </c>
      <c r="K11979" t="str">
        <f>VLOOKUP(H11979, [1]Products!B:E, 2, FALSE)</f>
        <v>Choco Delight</v>
      </c>
      <c r="L11979" s="2">
        <f>VLOOKUP(H11979, [1]Products!B:D, 3, FALSE)</f>
        <v>3</v>
      </c>
      <c r="M11979" s="2">
        <f>Table1[[#This Row],[Quantity Purchased]] * Table1[[#This Row],[Unit Price]]</f>
        <v>2040</v>
      </c>
      <c r="N11979" s="2">
        <f>VLOOKUP(H11979, [1]Products!B:E, 4, FALSE)</f>
        <v>5</v>
      </c>
      <c r="O11979" t="str">
        <f>TEXT(Table1[[#This Row],[Transaction Date]], "yyyy-mm")</f>
        <v>2024-12</v>
      </c>
      <c r="P11979" s="1">
        <f ca="1">YEAR(TODAY()) - YEAR(Table1[[#This Row],[Buyer Date of Birth]])</f>
        <v>48</v>
      </c>
      <c r="Q11979" s="2">
        <f>Table1[[#This Row],[Total Revenue]] - Table1[[#This Row],[Total Cost]]</f>
        <v>2037</v>
      </c>
    </row>
    <row r="11980" spans="1:17" x14ac:dyDescent="0.25">
      <c r="A11980" s="1">
        <v>45648</v>
      </c>
      <c r="B11980" t="s">
        <v>421</v>
      </c>
      <c r="C11980" t="s">
        <v>1042</v>
      </c>
      <c r="D11980" t="s">
        <v>34</v>
      </c>
      <c r="E11980" s="1">
        <v>22205</v>
      </c>
      <c r="F11980" t="s">
        <v>28</v>
      </c>
      <c r="G11980">
        <v>346</v>
      </c>
      <c r="H11980" t="s">
        <v>63</v>
      </c>
      <c r="I11980" t="s">
        <v>59</v>
      </c>
      <c r="J11980" t="s">
        <v>37</v>
      </c>
      <c r="K11980" t="str">
        <f>VLOOKUP(H11980, [1]Products!B:E, 2, FALSE)</f>
        <v>Vanilla Wafers</v>
      </c>
      <c r="L11980" s="2">
        <f>VLOOKUP(H11980, [1]Products!B:D, 3, FALSE)</f>
        <v>18</v>
      </c>
      <c r="M11980" s="2">
        <f>Table1[[#This Row],[Quantity Purchased]] * Table1[[#This Row],[Unit Price]]</f>
        <v>12456</v>
      </c>
      <c r="N11980" s="2">
        <f>VLOOKUP(H11980, [1]Products!B:E, 4, FALSE)</f>
        <v>36</v>
      </c>
      <c r="O11980" t="str">
        <f>TEXT(Table1[[#This Row],[Transaction Date]], "yyyy-mm")</f>
        <v>2024-12</v>
      </c>
      <c r="P11980" s="1">
        <f ca="1">YEAR(TODAY()) - YEAR(Table1[[#This Row],[Buyer Date of Birth]])</f>
        <v>65</v>
      </c>
      <c r="Q11980" s="2">
        <f>Table1[[#This Row],[Total Revenue]] - Table1[[#This Row],[Total Cost]]</f>
        <v>12438</v>
      </c>
    </row>
    <row r="11981" spans="1:17" x14ac:dyDescent="0.25">
      <c r="A11981" s="1">
        <v>45628</v>
      </c>
      <c r="B11981" t="s">
        <v>204</v>
      </c>
      <c r="C11981" t="s">
        <v>114</v>
      </c>
      <c r="D11981" t="s">
        <v>100</v>
      </c>
      <c r="E11981" s="1">
        <v>23734</v>
      </c>
      <c r="F11981" t="s">
        <v>28</v>
      </c>
      <c r="G11981">
        <v>317</v>
      </c>
      <c r="H11981" t="s">
        <v>49</v>
      </c>
      <c r="I11981" t="s">
        <v>59</v>
      </c>
      <c r="J11981" t="s">
        <v>37</v>
      </c>
      <c r="K11981" t="str">
        <f>VLOOKUP(H11981, [1]Products!B:E, 2, FALSE)</f>
        <v>Butter Crunch</v>
      </c>
      <c r="L11981" s="2">
        <f>VLOOKUP(H11981, [1]Products!B:D, 3, FALSE)</f>
        <v>10</v>
      </c>
      <c r="M11981" s="2">
        <f>Table1[[#This Row],[Quantity Purchased]] * Table1[[#This Row],[Unit Price]]</f>
        <v>3487</v>
      </c>
      <c r="N11981" s="2">
        <f>VLOOKUP(H11981, [1]Products!B:E, 4, FALSE)</f>
        <v>11</v>
      </c>
      <c r="O11981" t="str">
        <f>TEXT(Table1[[#This Row],[Transaction Date]], "yyyy-mm")</f>
        <v>2024-12</v>
      </c>
      <c r="P11981" s="1">
        <f ca="1">YEAR(TODAY()) - YEAR(Table1[[#This Row],[Buyer Date of Birth]])</f>
        <v>61</v>
      </c>
      <c r="Q11981" s="2">
        <f>Table1[[#This Row],[Total Revenue]] - Table1[[#This Row],[Total Cost]]</f>
        <v>3477</v>
      </c>
    </row>
    <row r="11982" spans="1:17" x14ac:dyDescent="0.25">
      <c r="A11982" s="1">
        <v>45655</v>
      </c>
      <c r="B11982" t="s">
        <v>471</v>
      </c>
      <c r="C11982" t="s">
        <v>632</v>
      </c>
      <c r="D11982" t="s">
        <v>53</v>
      </c>
      <c r="E11982" s="1">
        <v>19823</v>
      </c>
      <c r="F11982" t="s">
        <v>75</v>
      </c>
      <c r="G11982">
        <v>61</v>
      </c>
      <c r="H11982" t="s">
        <v>54</v>
      </c>
      <c r="I11982" t="s">
        <v>42</v>
      </c>
      <c r="J11982" t="s">
        <v>24</v>
      </c>
      <c r="K11982" t="str">
        <f>VLOOKUP(H11982, [1]Products!B:E, 2, FALSE)</f>
        <v>Lemon Crisps</v>
      </c>
      <c r="L11982" s="2">
        <f>VLOOKUP(H11982, [1]Products!B:D, 3, FALSE)</f>
        <v>7</v>
      </c>
      <c r="M11982" s="2">
        <f>Table1[[#This Row],[Quantity Purchased]] * Table1[[#This Row],[Unit Price]]</f>
        <v>549</v>
      </c>
      <c r="N11982" s="2">
        <f>VLOOKUP(H11982, [1]Products!B:E, 4, FALSE)</f>
        <v>9</v>
      </c>
      <c r="O11982" t="str">
        <f>TEXT(Table1[[#This Row],[Transaction Date]], "yyyy-mm")</f>
        <v>2024-12</v>
      </c>
      <c r="P11982" s="1">
        <f ca="1">YEAR(TODAY()) - YEAR(Table1[[#This Row],[Buyer Date of Birth]])</f>
        <v>71</v>
      </c>
      <c r="Q11982" s="2">
        <f>Table1[[#This Row],[Total Revenue]] - Table1[[#This Row],[Total Cost]]</f>
        <v>542</v>
      </c>
    </row>
    <row r="11983" spans="1:17" x14ac:dyDescent="0.25">
      <c r="A11983" s="1">
        <v>45638</v>
      </c>
      <c r="B11983" t="s">
        <v>667</v>
      </c>
      <c r="C11983" t="s">
        <v>282</v>
      </c>
      <c r="D11983" t="s">
        <v>58</v>
      </c>
      <c r="E11983" s="1">
        <v>24397</v>
      </c>
      <c r="F11983" t="s">
        <v>28</v>
      </c>
      <c r="G11983">
        <v>250</v>
      </c>
      <c r="H11983" t="s">
        <v>35</v>
      </c>
      <c r="I11983" t="s">
        <v>23</v>
      </c>
      <c r="J11983" t="s">
        <v>24</v>
      </c>
      <c r="K11983" t="str">
        <f>VLOOKUP(H11983, [1]Products!B:E, 2, FALSE)</f>
        <v>Caramel Biscuits</v>
      </c>
      <c r="L11983" s="2">
        <f>VLOOKUP(H11983, [1]Products!B:D, 3, FALSE)</f>
        <v>18</v>
      </c>
      <c r="M11983" s="2">
        <f>Table1[[#This Row],[Quantity Purchased]] * Table1[[#This Row],[Unit Price]]</f>
        <v>5500</v>
      </c>
      <c r="N11983" s="2">
        <f>VLOOKUP(H11983, [1]Products!B:E, 4, FALSE)</f>
        <v>22</v>
      </c>
      <c r="O11983" t="str">
        <f>TEXT(Table1[[#This Row],[Transaction Date]], "yyyy-mm")</f>
        <v>2024-12</v>
      </c>
      <c r="P11983" s="1">
        <f ca="1">YEAR(TODAY()) - YEAR(Table1[[#This Row],[Buyer Date of Birth]])</f>
        <v>59</v>
      </c>
      <c r="Q11983" s="2">
        <f>Table1[[#This Row],[Total Revenue]] - Table1[[#This Row],[Total Cost]]</f>
        <v>5482</v>
      </c>
    </row>
    <row r="11984" spans="1:17" x14ac:dyDescent="0.25">
      <c r="A11984" s="1">
        <v>45640</v>
      </c>
      <c r="B11984" t="s">
        <v>278</v>
      </c>
      <c r="C11984" t="s">
        <v>789</v>
      </c>
      <c r="D11984" t="s">
        <v>84</v>
      </c>
      <c r="E11984" s="1">
        <v>22293</v>
      </c>
      <c r="F11984" t="s">
        <v>75</v>
      </c>
      <c r="G11984">
        <v>381</v>
      </c>
      <c r="H11984" t="s">
        <v>35</v>
      </c>
      <c r="I11984" t="s">
        <v>36</v>
      </c>
      <c r="J11984" t="s">
        <v>31</v>
      </c>
      <c r="K11984" t="str">
        <f>VLOOKUP(H11984, [1]Products!B:E, 2, FALSE)</f>
        <v>Caramel Biscuits</v>
      </c>
      <c r="L11984" s="2">
        <f>VLOOKUP(H11984, [1]Products!B:D, 3, FALSE)</f>
        <v>18</v>
      </c>
      <c r="M11984" s="2">
        <f>Table1[[#This Row],[Quantity Purchased]] * Table1[[#This Row],[Unit Price]]</f>
        <v>8382</v>
      </c>
      <c r="N11984" s="2">
        <f>VLOOKUP(H11984, [1]Products!B:E, 4, FALSE)</f>
        <v>22</v>
      </c>
      <c r="O11984" t="str">
        <f>TEXT(Table1[[#This Row],[Transaction Date]], "yyyy-mm")</f>
        <v>2024-12</v>
      </c>
      <c r="P11984" s="1">
        <f ca="1">YEAR(TODAY()) - YEAR(Table1[[#This Row],[Buyer Date of Birth]])</f>
        <v>64</v>
      </c>
      <c r="Q11984" s="2">
        <f>Table1[[#This Row],[Total Revenue]] - Table1[[#This Row],[Total Cost]]</f>
        <v>8364</v>
      </c>
    </row>
    <row r="11985" spans="1:17" x14ac:dyDescent="0.25">
      <c r="A11985" s="1">
        <v>45637</v>
      </c>
      <c r="B11985" t="s">
        <v>225</v>
      </c>
      <c r="C11985" t="s">
        <v>395</v>
      </c>
      <c r="D11985" t="s">
        <v>78</v>
      </c>
      <c r="E11985" s="1">
        <v>22597</v>
      </c>
      <c r="F11985" t="s">
        <v>75</v>
      </c>
      <c r="G11985">
        <v>165</v>
      </c>
      <c r="H11985" t="s">
        <v>41</v>
      </c>
      <c r="I11985" t="s">
        <v>59</v>
      </c>
      <c r="J11985" t="s">
        <v>24</v>
      </c>
      <c r="K11985" t="str">
        <f>VLOOKUP(H11985, [1]Products!B:E, 2, FALSE)</f>
        <v>Ginger Snaps</v>
      </c>
      <c r="L11985" s="2">
        <f>VLOOKUP(H11985, [1]Products!B:D, 3, FALSE)</f>
        <v>14</v>
      </c>
      <c r="M11985" s="2">
        <f>Table1[[#This Row],[Quantity Purchased]] * Table1[[#This Row],[Unit Price]]</f>
        <v>4620</v>
      </c>
      <c r="N11985" s="2">
        <f>VLOOKUP(H11985, [1]Products!B:E, 4, FALSE)</f>
        <v>28</v>
      </c>
      <c r="O11985" t="str">
        <f>TEXT(Table1[[#This Row],[Transaction Date]], "yyyy-mm")</f>
        <v>2024-12</v>
      </c>
      <c r="P11985" s="1">
        <f ca="1">YEAR(TODAY()) - YEAR(Table1[[#This Row],[Buyer Date of Birth]])</f>
        <v>64</v>
      </c>
      <c r="Q11985" s="2">
        <f>Table1[[#This Row],[Total Revenue]] - Table1[[#This Row],[Total Cost]]</f>
        <v>4606</v>
      </c>
    </row>
    <row r="11986" spans="1:17" x14ac:dyDescent="0.25">
      <c r="A11986" s="1">
        <v>45647</v>
      </c>
      <c r="B11986" t="s">
        <v>263</v>
      </c>
      <c r="C11986" t="s">
        <v>88</v>
      </c>
      <c r="D11986" t="s">
        <v>89</v>
      </c>
      <c r="E11986" s="1">
        <v>29994</v>
      </c>
      <c r="F11986" t="s">
        <v>40</v>
      </c>
      <c r="G11986">
        <v>33</v>
      </c>
      <c r="H11986" t="s">
        <v>72</v>
      </c>
      <c r="I11986" t="s">
        <v>46</v>
      </c>
      <c r="J11986" t="s">
        <v>24</v>
      </c>
      <c r="K11986" t="str">
        <f>VLOOKUP(H11986, [1]Products!B:E, 2, FALSE)</f>
        <v>Choco Delight</v>
      </c>
      <c r="L11986" s="2">
        <f>VLOOKUP(H11986, [1]Products!B:D, 3, FALSE)</f>
        <v>3</v>
      </c>
      <c r="M11986" s="2">
        <f>Table1[[#This Row],[Quantity Purchased]] * Table1[[#This Row],[Unit Price]]</f>
        <v>165</v>
      </c>
      <c r="N11986" s="2">
        <f>VLOOKUP(H11986, [1]Products!B:E, 4, FALSE)</f>
        <v>5</v>
      </c>
      <c r="O11986" t="str">
        <f>TEXT(Table1[[#This Row],[Transaction Date]], "yyyy-mm")</f>
        <v>2024-12</v>
      </c>
      <c r="P11986" s="1">
        <f ca="1">YEAR(TODAY()) - YEAR(Table1[[#This Row],[Buyer Date of Birth]])</f>
        <v>43</v>
      </c>
      <c r="Q11986" s="2">
        <f>Table1[[#This Row],[Total Revenue]] - Table1[[#This Row],[Total Cost]]</f>
        <v>162</v>
      </c>
    </row>
    <row r="11987" spans="1:17" x14ac:dyDescent="0.25">
      <c r="A11987" s="1">
        <v>45635</v>
      </c>
      <c r="B11987" t="s">
        <v>381</v>
      </c>
      <c r="C11987" t="s">
        <v>345</v>
      </c>
      <c r="D11987" t="s">
        <v>34</v>
      </c>
      <c r="E11987" s="1">
        <v>17079</v>
      </c>
      <c r="F11987" t="s">
        <v>40</v>
      </c>
      <c r="G11987">
        <v>59</v>
      </c>
      <c r="H11987" t="s">
        <v>63</v>
      </c>
      <c r="I11987" t="s">
        <v>59</v>
      </c>
      <c r="J11987" t="s">
        <v>37</v>
      </c>
      <c r="K11987" t="str">
        <f>VLOOKUP(H11987, [1]Products!B:E, 2, FALSE)</f>
        <v>Vanilla Wafers</v>
      </c>
      <c r="L11987" s="2">
        <f>VLOOKUP(H11987, [1]Products!B:D, 3, FALSE)</f>
        <v>18</v>
      </c>
      <c r="M11987" s="2">
        <f>Table1[[#This Row],[Quantity Purchased]] * Table1[[#This Row],[Unit Price]]</f>
        <v>2124</v>
      </c>
      <c r="N11987" s="2">
        <f>VLOOKUP(H11987, [1]Products!B:E, 4, FALSE)</f>
        <v>36</v>
      </c>
      <c r="O11987" t="str">
        <f>TEXT(Table1[[#This Row],[Transaction Date]], "yyyy-mm")</f>
        <v>2024-12</v>
      </c>
      <c r="P11987" s="1">
        <f ca="1">YEAR(TODAY()) - YEAR(Table1[[#This Row],[Buyer Date of Birth]])</f>
        <v>79</v>
      </c>
      <c r="Q11987" s="2">
        <f>Table1[[#This Row],[Total Revenue]] - Table1[[#This Row],[Total Cost]]</f>
        <v>2106</v>
      </c>
    </row>
    <row r="11988" spans="1:17" x14ac:dyDescent="0.25">
      <c r="A11988" s="1">
        <v>45645</v>
      </c>
      <c r="B11988" t="s">
        <v>92</v>
      </c>
      <c r="C11988" t="s">
        <v>112</v>
      </c>
      <c r="D11988" t="s">
        <v>34</v>
      </c>
      <c r="E11988" s="1">
        <v>23979</v>
      </c>
      <c r="F11988" t="s">
        <v>28</v>
      </c>
      <c r="G11988">
        <v>391</v>
      </c>
      <c r="H11988" t="s">
        <v>66</v>
      </c>
      <c r="I11988" t="s">
        <v>59</v>
      </c>
      <c r="J11988" t="s">
        <v>24</v>
      </c>
      <c r="K11988" t="str">
        <f>VLOOKUP(H11988, [1]Products!B:E, 2, FALSE)</f>
        <v>Oatmeal Cookies</v>
      </c>
      <c r="L11988" s="2">
        <f>VLOOKUP(H11988, [1]Products!B:D, 3, FALSE)</f>
        <v>19</v>
      </c>
      <c r="M11988" s="2">
        <f>Table1[[#This Row],[Quantity Purchased]] * Table1[[#This Row],[Unit Price]]</f>
        <v>8993</v>
      </c>
      <c r="N11988" s="2">
        <f>VLOOKUP(H11988, [1]Products!B:E, 4, FALSE)</f>
        <v>23</v>
      </c>
      <c r="O11988" t="str">
        <f>TEXT(Table1[[#This Row],[Transaction Date]], "yyyy-mm")</f>
        <v>2024-12</v>
      </c>
      <c r="P11988" s="1">
        <f ca="1">YEAR(TODAY()) - YEAR(Table1[[#This Row],[Buyer Date of Birth]])</f>
        <v>60</v>
      </c>
      <c r="Q11988" s="2">
        <f>Table1[[#This Row],[Total Revenue]] - Table1[[#This Row],[Total Cost]]</f>
        <v>8974</v>
      </c>
    </row>
    <row r="11989" spans="1:17" x14ac:dyDescent="0.25">
      <c r="A11989" s="1">
        <v>45636</v>
      </c>
      <c r="B11989" t="s">
        <v>212</v>
      </c>
      <c r="C11989" t="s">
        <v>900</v>
      </c>
      <c r="D11989" t="s">
        <v>78</v>
      </c>
      <c r="E11989" s="1">
        <v>33223</v>
      </c>
      <c r="F11989" t="s">
        <v>40</v>
      </c>
      <c r="G11989">
        <v>92</v>
      </c>
      <c r="H11989" t="s">
        <v>41</v>
      </c>
      <c r="I11989" t="s">
        <v>50</v>
      </c>
      <c r="J11989" t="s">
        <v>31</v>
      </c>
      <c r="K11989" t="str">
        <f>VLOOKUP(H11989, [1]Products!B:E, 2, FALSE)</f>
        <v>Ginger Snaps</v>
      </c>
      <c r="L11989" s="2">
        <f>VLOOKUP(H11989, [1]Products!B:D, 3, FALSE)</f>
        <v>14</v>
      </c>
      <c r="M11989" s="2">
        <f>Table1[[#This Row],[Quantity Purchased]] * Table1[[#This Row],[Unit Price]]</f>
        <v>2576</v>
      </c>
      <c r="N11989" s="2">
        <f>VLOOKUP(H11989, [1]Products!B:E, 4, FALSE)</f>
        <v>28</v>
      </c>
      <c r="O11989" t="str">
        <f>TEXT(Table1[[#This Row],[Transaction Date]], "yyyy-mm")</f>
        <v>2024-12</v>
      </c>
      <c r="P11989" s="1">
        <f ca="1">YEAR(TODAY()) - YEAR(Table1[[#This Row],[Buyer Date of Birth]])</f>
        <v>35</v>
      </c>
      <c r="Q11989" s="2">
        <f>Table1[[#This Row],[Total Revenue]] - Table1[[#This Row],[Total Cost]]</f>
        <v>2562</v>
      </c>
    </row>
    <row r="11990" spans="1:17" x14ac:dyDescent="0.25">
      <c r="A11990" s="1">
        <v>45629</v>
      </c>
      <c r="B11990" t="s">
        <v>327</v>
      </c>
      <c r="C11990" t="s">
        <v>328</v>
      </c>
      <c r="D11990" t="s">
        <v>100</v>
      </c>
      <c r="E11990" s="1">
        <v>22693</v>
      </c>
      <c r="F11990" t="s">
        <v>21</v>
      </c>
      <c r="G11990">
        <v>149</v>
      </c>
      <c r="H11990" t="s">
        <v>72</v>
      </c>
      <c r="I11990" t="s">
        <v>59</v>
      </c>
      <c r="J11990" t="s">
        <v>24</v>
      </c>
      <c r="K11990" t="str">
        <f>VLOOKUP(H11990, [1]Products!B:E, 2, FALSE)</f>
        <v>Choco Delight</v>
      </c>
      <c r="L11990" s="2">
        <f>VLOOKUP(H11990, [1]Products!B:D, 3, FALSE)</f>
        <v>3</v>
      </c>
      <c r="M11990" s="2">
        <f>Table1[[#This Row],[Quantity Purchased]] * Table1[[#This Row],[Unit Price]]</f>
        <v>745</v>
      </c>
      <c r="N11990" s="2">
        <f>VLOOKUP(H11990, [1]Products!B:E, 4, FALSE)</f>
        <v>5</v>
      </c>
      <c r="O11990" t="str">
        <f>TEXT(Table1[[#This Row],[Transaction Date]], "yyyy-mm")</f>
        <v>2024-12</v>
      </c>
      <c r="P11990" s="1">
        <f ca="1">YEAR(TODAY()) - YEAR(Table1[[#This Row],[Buyer Date of Birth]])</f>
        <v>63</v>
      </c>
      <c r="Q11990" s="2">
        <f>Table1[[#This Row],[Total Revenue]] - Table1[[#This Row],[Total Cost]]</f>
        <v>742</v>
      </c>
    </row>
    <row r="11991" spans="1:17" x14ac:dyDescent="0.25">
      <c r="A11991" s="1">
        <v>45628</v>
      </c>
      <c r="B11991" t="s">
        <v>32</v>
      </c>
      <c r="C11991" t="s">
        <v>114</v>
      </c>
      <c r="D11991" t="s">
        <v>78</v>
      </c>
      <c r="E11991" s="1">
        <v>27104</v>
      </c>
      <c r="F11991" t="s">
        <v>21</v>
      </c>
      <c r="G11991">
        <v>51</v>
      </c>
      <c r="H11991" t="s">
        <v>63</v>
      </c>
      <c r="I11991" t="s">
        <v>23</v>
      </c>
      <c r="J11991" t="s">
        <v>37</v>
      </c>
      <c r="K11991" t="str">
        <f>VLOOKUP(H11991, [1]Products!B:E, 2, FALSE)</f>
        <v>Vanilla Wafers</v>
      </c>
      <c r="L11991" s="2">
        <f>VLOOKUP(H11991, [1]Products!B:D, 3, FALSE)</f>
        <v>18</v>
      </c>
      <c r="M11991" s="2">
        <f>Table1[[#This Row],[Quantity Purchased]] * Table1[[#This Row],[Unit Price]]</f>
        <v>1836</v>
      </c>
      <c r="N11991" s="2">
        <f>VLOOKUP(H11991, [1]Products!B:E, 4, FALSE)</f>
        <v>36</v>
      </c>
      <c r="O11991" t="str">
        <f>TEXT(Table1[[#This Row],[Transaction Date]], "yyyy-mm")</f>
        <v>2024-12</v>
      </c>
      <c r="P11991" s="1">
        <f ca="1">YEAR(TODAY()) - YEAR(Table1[[#This Row],[Buyer Date of Birth]])</f>
        <v>51</v>
      </c>
      <c r="Q11991" s="2">
        <f>Table1[[#This Row],[Total Revenue]] - Table1[[#This Row],[Total Cost]]</f>
        <v>1818</v>
      </c>
    </row>
    <row r="11992" spans="1:17" x14ac:dyDescent="0.25">
      <c r="A11992" s="1">
        <v>45629</v>
      </c>
      <c r="B11992" t="s">
        <v>199</v>
      </c>
      <c r="C11992" t="s">
        <v>1442</v>
      </c>
      <c r="D11992" t="s">
        <v>45</v>
      </c>
      <c r="E11992" s="1">
        <v>20235</v>
      </c>
      <c r="F11992" t="s">
        <v>40</v>
      </c>
      <c r="G11992">
        <v>129</v>
      </c>
      <c r="H11992" t="s">
        <v>49</v>
      </c>
      <c r="I11992" t="s">
        <v>30</v>
      </c>
      <c r="J11992" t="s">
        <v>31</v>
      </c>
      <c r="K11992" t="str">
        <f>VLOOKUP(H11992, [1]Products!B:E, 2, FALSE)</f>
        <v>Butter Crunch</v>
      </c>
      <c r="L11992" s="2">
        <f>VLOOKUP(H11992, [1]Products!B:D, 3, FALSE)</f>
        <v>10</v>
      </c>
      <c r="M11992" s="2">
        <f>Table1[[#This Row],[Quantity Purchased]] * Table1[[#This Row],[Unit Price]]</f>
        <v>1419</v>
      </c>
      <c r="N11992" s="2">
        <f>VLOOKUP(H11992, [1]Products!B:E, 4, FALSE)</f>
        <v>11</v>
      </c>
      <c r="O11992" t="str">
        <f>TEXT(Table1[[#This Row],[Transaction Date]], "yyyy-mm")</f>
        <v>2024-12</v>
      </c>
      <c r="P11992" s="1">
        <f ca="1">YEAR(TODAY()) - YEAR(Table1[[#This Row],[Buyer Date of Birth]])</f>
        <v>70</v>
      </c>
      <c r="Q11992" s="2">
        <f>Table1[[#This Row],[Total Revenue]] - Table1[[#This Row],[Total Cost]]</f>
        <v>1409</v>
      </c>
    </row>
    <row r="11993" spans="1:17" x14ac:dyDescent="0.25">
      <c r="A11993" s="1">
        <v>45656</v>
      </c>
      <c r="B11993" t="s">
        <v>667</v>
      </c>
      <c r="C11993" t="s">
        <v>282</v>
      </c>
      <c r="D11993" t="s">
        <v>58</v>
      </c>
      <c r="E11993" s="1">
        <v>24397</v>
      </c>
      <c r="F11993" t="s">
        <v>28</v>
      </c>
      <c r="G11993">
        <v>250</v>
      </c>
      <c r="H11993" t="s">
        <v>35</v>
      </c>
      <c r="I11993" t="s">
        <v>23</v>
      </c>
      <c r="J11993" t="s">
        <v>31</v>
      </c>
      <c r="K11993" t="str">
        <f>VLOOKUP(H11993, [1]Products!B:E, 2, FALSE)</f>
        <v>Caramel Biscuits</v>
      </c>
      <c r="L11993" s="2">
        <f>VLOOKUP(H11993, [1]Products!B:D, 3, FALSE)</f>
        <v>18</v>
      </c>
      <c r="M11993" s="2">
        <f>Table1[[#This Row],[Quantity Purchased]] * Table1[[#This Row],[Unit Price]]</f>
        <v>5500</v>
      </c>
      <c r="N11993" s="2">
        <f>VLOOKUP(H11993, [1]Products!B:E, 4, FALSE)</f>
        <v>22</v>
      </c>
      <c r="O11993" t="str">
        <f>TEXT(Table1[[#This Row],[Transaction Date]], "yyyy-mm")</f>
        <v>2024-12</v>
      </c>
      <c r="P11993" s="1">
        <f ca="1">YEAR(TODAY()) - YEAR(Table1[[#This Row],[Buyer Date of Birth]])</f>
        <v>59</v>
      </c>
      <c r="Q11993" s="2">
        <f>Table1[[#This Row],[Total Revenue]] - Table1[[#This Row],[Total Cost]]</f>
        <v>5482</v>
      </c>
    </row>
    <row r="11994" spans="1:17" x14ac:dyDescent="0.25">
      <c r="A11994" s="1">
        <v>45638</v>
      </c>
      <c r="B11994" t="s">
        <v>231</v>
      </c>
      <c r="C11994" t="s">
        <v>1049</v>
      </c>
      <c r="D11994" t="s">
        <v>84</v>
      </c>
      <c r="E11994" s="1">
        <v>32393</v>
      </c>
      <c r="F11994" t="s">
        <v>75</v>
      </c>
      <c r="G11994">
        <v>284</v>
      </c>
      <c r="H11994" t="s">
        <v>29</v>
      </c>
      <c r="I11994" t="s">
        <v>50</v>
      </c>
      <c r="J11994" t="s">
        <v>37</v>
      </c>
      <c r="K11994" t="str">
        <f>VLOOKUP(H11994, [1]Products!B:E, 2, FALSE)</f>
        <v>Shortbread</v>
      </c>
      <c r="L11994" s="2">
        <f>VLOOKUP(H11994, [1]Products!B:D, 3, FALSE)</f>
        <v>10</v>
      </c>
      <c r="M11994" s="2">
        <f>Table1[[#This Row],[Quantity Purchased]] * Table1[[#This Row],[Unit Price]]</f>
        <v>12780</v>
      </c>
      <c r="N11994" s="2">
        <f>VLOOKUP(H11994, [1]Products!B:E, 4, FALSE)</f>
        <v>45</v>
      </c>
      <c r="O11994" t="str">
        <f>TEXT(Table1[[#This Row],[Transaction Date]], "yyyy-mm")</f>
        <v>2024-12</v>
      </c>
      <c r="P11994" s="1">
        <f ca="1">YEAR(TODAY()) - YEAR(Table1[[#This Row],[Buyer Date of Birth]])</f>
        <v>37</v>
      </c>
      <c r="Q11994" s="2">
        <f>Table1[[#This Row],[Total Revenue]] - Table1[[#This Row],[Total Cost]]</f>
        <v>12770</v>
      </c>
    </row>
    <row r="11995" spans="1:17" x14ac:dyDescent="0.25">
      <c r="A11995" s="1">
        <v>45628</v>
      </c>
      <c r="B11995" t="s">
        <v>667</v>
      </c>
      <c r="C11995" t="s">
        <v>116</v>
      </c>
      <c r="D11995" t="s">
        <v>62</v>
      </c>
      <c r="E11995" s="1">
        <v>34387</v>
      </c>
      <c r="F11995" t="s">
        <v>40</v>
      </c>
      <c r="G11995">
        <v>235</v>
      </c>
      <c r="H11995" t="s">
        <v>29</v>
      </c>
      <c r="I11995" t="s">
        <v>50</v>
      </c>
      <c r="J11995" t="s">
        <v>37</v>
      </c>
      <c r="K11995" t="str">
        <f>VLOOKUP(H11995, [1]Products!B:E, 2, FALSE)</f>
        <v>Shortbread</v>
      </c>
      <c r="L11995" s="2">
        <f>VLOOKUP(H11995, [1]Products!B:D, 3, FALSE)</f>
        <v>10</v>
      </c>
      <c r="M11995" s="2">
        <f>Table1[[#This Row],[Quantity Purchased]] * Table1[[#This Row],[Unit Price]]</f>
        <v>10575</v>
      </c>
      <c r="N11995" s="2">
        <f>VLOOKUP(H11995, [1]Products!B:E, 4, FALSE)</f>
        <v>45</v>
      </c>
      <c r="O11995" t="str">
        <f>TEXT(Table1[[#This Row],[Transaction Date]], "yyyy-mm")</f>
        <v>2024-12</v>
      </c>
      <c r="P11995" s="1">
        <f ca="1">YEAR(TODAY()) - YEAR(Table1[[#This Row],[Buyer Date of Birth]])</f>
        <v>31</v>
      </c>
      <c r="Q11995" s="2">
        <f>Table1[[#This Row],[Total Revenue]] - Table1[[#This Row],[Total Cost]]</f>
        <v>10565</v>
      </c>
    </row>
    <row r="11996" spans="1:17" x14ac:dyDescent="0.25">
      <c r="A11996" s="1">
        <v>45641</v>
      </c>
      <c r="B11996" t="s">
        <v>263</v>
      </c>
      <c r="C11996" t="s">
        <v>1169</v>
      </c>
      <c r="D11996" t="s">
        <v>53</v>
      </c>
      <c r="E11996" s="1">
        <v>24572</v>
      </c>
      <c r="F11996" t="s">
        <v>21</v>
      </c>
      <c r="G11996">
        <v>118</v>
      </c>
      <c r="H11996" t="s">
        <v>72</v>
      </c>
      <c r="I11996" t="s">
        <v>36</v>
      </c>
      <c r="J11996" t="s">
        <v>24</v>
      </c>
      <c r="K11996" t="str">
        <f>VLOOKUP(H11996, [1]Products!B:E, 2, FALSE)</f>
        <v>Choco Delight</v>
      </c>
      <c r="L11996" s="2">
        <f>VLOOKUP(H11996, [1]Products!B:D, 3, FALSE)</f>
        <v>3</v>
      </c>
      <c r="M11996" s="2">
        <f>Table1[[#This Row],[Quantity Purchased]] * Table1[[#This Row],[Unit Price]]</f>
        <v>590</v>
      </c>
      <c r="N11996" s="2">
        <f>VLOOKUP(H11996, [1]Products!B:E, 4, FALSE)</f>
        <v>5</v>
      </c>
      <c r="O11996" t="str">
        <f>TEXT(Table1[[#This Row],[Transaction Date]], "yyyy-mm")</f>
        <v>2024-12</v>
      </c>
      <c r="P11996" s="1">
        <f ca="1">YEAR(TODAY()) - YEAR(Table1[[#This Row],[Buyer Date of Birth]])</f>
        <v>58</v>
      </c>
      <c r="Q11996" s="2">
        <f>Table1[[#This Row],[Total Revenue]] - Table1[[#This Row],[Total Cost]]</f>
        <v>587</v>
      </c>
    </row>
    <row r="11997" spans="1:17" x14ac:dyDescent="0.25">
      <c r="A11997" s="1">
        <v>45647</v>
      </c>
      <c r="B11997" t="s">
        <v>204</v>
      </c>
      <c r="C11997" t="s">
        <v>748</v>
      </c>
      <c r="D11997" t="s">
        <v>45</v>
      </c>
      <c r="E11997" s="1">
        <v>26483</v>
      </c>
      <c r="F11997" t="s">
        <v>28</v>
      </c>
      <c r="G11997">
        <v>219</v>
      </c>
      <c r="H11997" t="s">
        <v>29</v>
      </c>
      <c r="I11997" t="s">
        <v>23</v>
      </c>
      <c r="J11997" t="s">
        <v>24</v>
      </c>
      <c r="K11997" t="str">
        <f>VLOOKUP(H11997, [1]Products!B:E, 2, FALSE)</f>
        <v>Shortbread</v>
      </c>
      <c r="L11997" s="2">
        <f>VLOOKUP(H11997, [1]Products!B:D, 3, FALSE)</f>
        <v>10</v>
      </c>
      <c r="M11997" s="2">
        <f>Table1[[#This Row],[Quantity Purchased]] * Table1[[#This Row],[Unit Price]]</f>
        <v>9855</v>
      </c>
      <c r="N11997" s="2">
        <f>VLOOKUP(H11997, [1]Products!B:E, 4, FALSE)</f>
        <v>45</v>
      </c>
      <c r="O11997" t="str">
        <f>TEXT(Table1[[#This Row],[Transaction Date]], "yyyy-mm")</f>
        <v>2024-12</v>
      </c>
      <c r="P11997" s="1">
        <f ca="1">YEAR(TODAY()) - YEAR(Table1[[#This Row],[Buyer Date of Birth]])</f>
        <v>53</v>
      </c>
      <c r="Q11997" s="2">
        <f>Table1[[#This Row],[Total Revenue]] - Table1[[#This Row],[Total Cost]]</f>
        <v>9845</v>
      </c>
    </row>
    <row r="11998" spans="1:17" x14ac:dyDescent="0.25">
      <c r="A11998" s="1">
        <v>45630</v>
      </c>
      <c r="B11998" t="s">
        <v>121</v>
      </c>
      <c r="C11998" t="s">
        <v>229</v>
      </c>
      <c r="D11998" t="s">
        <v>89</v>
      </c>
      <c r="E11998" s="1">
        <v>30403</v>
      </c>
      <c r="F11998" t="s">
        <v>75</v>
      </c>
      <c r="G11998">
        <v>312</v>
      </c>
      <c r="H11998" t="s">
        <v>72</v>
      </c>
      <c r="I11998" t="s">
        <v>46</v>
      </c>
      <c r="J11998" t="s">
        <v>31</v>
      </c>
      <c r="K11998" t="str">
        <f>VLOOKUP(H11998, [1]Products!B:E, 2, FALSE)</f>
        <v>Choco Delight</v>
      </c>
      <c r="L11998" s="2">
        <f>VLOOKUP(H11998, [1]Products!B:D, 3, FALSE)</f>
        <v>3</v>
      </c>
      <c r="M11998" s="2">
        <f>Table1[[#This Row],[Quantity Purchased]] * Table1[[#This Row],[Unit Price]]</f>
        <v>1560</v>
      </c>
      <c r="N11998" s="2">
        <f>VLOOKUP(H11998, [1]Products!B:E, 4, FALSE)</f>
        <v>5</v>
      </c>
      <c r="O11998" t="str">
        <f>TEXT(Table1[[#This Row],[Transaction Date]], "yyyy-mm")</f>
        <v>2024-12</v>
      </c>
      <c r="P11998" s="1">
        <f ca="1">YEAR(TODAY()) - YEAR(Table1[[#This Row],[Buyer Date of Birth]])</f>
        <v>42</v>
      </c>
      <c r="Q11998" s="2">
        <f>Table1[[#This Row],[Total Revenue]] - Table1[[#This Row],[Total Cost]]</f>
        <v>1557</v>
      </c>
    </row>
    <row r="11999" spans="1:17" x14ac:dyDescent="0.25">
      <c r="A11999" s="1">
        <v>45651</v>
      </c>
      <c r="B11999" t="s">
        <v>167</v>
      </c>
      <c r="C11999" t="s">
        <v>1454</v>
      </c>
      <c r="D11999" t="s">
        <v>89</v>
      </c>
      <c r="E11999" s="1">
        <v>37163</v>
      </c>
      <c r="F11999" t="s">
        <v>21</v>
      </c>
      <c r="G11999">
        <v>312</v>
      </c>
      <c r="H11999" t="s">
        <v>49</v>
      </c>
      <c r="I11999" t="s">
        <v>23</v>
      </c>
      <c r="J11999" t="s">
        <v>24</v>
      </c>
      <c r="K11999" t="str">
        <f>VLOOKUP(H11999, [1]Products!B:E, 2, FALSE)</f>
        <v>Butter Crunch</v>
      </c>
      <c r="L11999" s="2">
        <f>VLOOKUP(H11999, [1]Products!B:D, 3, FALSE)</f>
        <v>10</v>
      </c>
      <c r="M11999" s="2">
        <f>Table1[[#This Row],[Quantity Purchased]] * Table1[[#This Row],[Unit Price]]</f>
        <v>3432</v>
      </c>
      <c r="N11999" s="2">
        <f>VLOOKUP(H11999, [1]Products!B:E, 4, FALSE)</f>
        <v>11</v>
      </c>
      <c r="O11999" t="str">
        <f>TEXT(Table1[[#This Row],[Transaction Date]], "yyyy-mm")</f>
        <v>2024-12</v>
      </c>
      <c r="P11999" s="1">
        <f ca="1">YEAR(TODAY()) - YEAR(Table1[[#This Row],[Buyer Date of Birth]])</f>
        <v>24</v>
      </c>
      <c r="Q11999" s="2">
        <f>Table1[[#This Row],[Total Revenue]] - Table1[[#This Row],[Total Cost]]</f>
        <v>3422</v>
      </c>
    </row>
    <row r="12000" spans="1:17" x14ac:dyDescent="0.25">
      <c r="A12000" s="1">
        <v>45649</v>
      </c>
      <c r="B12000" t="s">
        <v>123</v>
      </c>
      <c r="C12000" t="s">
        <v>1062</v>
      </c>
      <c r="D12000" t="s">
        <v>45</v>
      </c>
      <c r="E12000" s="1">
        <v>20876</v>
      </c>
      <c r="F12000" t="s">
        <v>40</v>
      </c>
      <c r="G12000">
        <v>66</v>
      </c>
      <c r="H12000" t="s">
        <v>29</v>
      </c>
      <c r="I12000" t="s">
        <v>30</v>
      </c>
      <c r="J12000" t="s">
        <v>24</v>
      </c>
      <c r="K12000" t="str">
        <f>VLOOKUP(H12000, [1]Products!B:E, 2, FALSE)</f>
        <v>Shortbread</v>
      </c>
      <c r="L12000" s="2">
        <f>VLOOKUP(H12000, [1]Products!B:D, 3, FALSE)</f>
        <v>10</v>
      </c>
      <c r="M12000" s="2">
        <f>Table1[[#This Row],[Quantity Purchased]] * Table1[[#This Row],[Unit Price]]</f>
        <v>2970</v>
      </c>
      <c r="N12000" s="2">
        <f>VLOOKUP(H12000, [1]Products!B:E, 4, FALSE)</f>
        <v>45</v>
      </c>
      <c r="O12000" t="str">
        <f>TEXT(Table1[[#This Row],[Transaction Date]], "yyyy-mm")</f>
        <v>2024-12</v>
      </c>
      <c r="P12000" s="1">
        <f ca="1">YEAR(TODAY()) - YEAR(Table1[[#This Row],[Buyer Date of Birth]])</f>
        <v>68</v>
      </c>
      <c r="Q12000" s="2">
        <f>Table1[[#This Row],[Total Revenue]] - Table1[[#This Row],[Total Cost]]</f>
        <v>2960</v>
      </c>
    </row>
    <row r="12001" spans="1:17" x14ac:dyDescent="0.25">
      <c r="A12001" s="1">
        <v>45647</v>
      </c>
      <c r="B12001" t="s">
        <v>439</v>
      </c>
      <c r="C12001" t="s">
        <v>971</v>
      </c>
      <c r="D12001" t="s">
        <v>45</v>
      </c>
      <c r="E12001" s="1">
        <v>34975</v>
      </c>
      <c r="F12001" t="s">
        <v>28</v>
      </c>
      <c r="G12001">
        <v>480</v>
      </c>
      <c r="H12001" t="s">
        <v>63</v>
      </c>
      <c r="I12001" t="s">
        <v>55</v>
      </c>
      <c r="J12001" t="s">
        <v>37</v>
      </c>
      <c r="K12001" t="str">
        <f>VLOOKUP(H12001, [1]Products!B:E, 2, FALSE)</f>
        <v>Vanilla Wafers</v>
      </c>
      <c r="L12001" s="2">
        <f>VLOOKUP(H12001, [1]Products!B:D, 3, FALSE)</f>
        <v>18</v>
      </c>
      <c r="M12001" s="2">
        <f>Table1[[#This Row],[Quantity Purchased]] * Table1[[#This Row],[Unit Price]]</f>
        <v>17280</v>
      </c>
      <c r="N12001" s="2">
        <f>VLOOKUP(H12001, [1]Products!B:E, 4, FALSE)</f>
        <v>36</v>
      </c>
      <c r="O12001" t="str">
        <f>TEXT(Table1[[#This Row],[Transaction Date]], "yyyy-mm")</f>
        <v>2024-12</v>
      </c>
      <c r="P12001" s="1">
        <f ca="1">YEAR(TODAY()) - YEAR(Table1[[#This Row],[Buyer Date of Birth]])</f>
        <v>30</v>
      </c>
      <c r="Q12001" s="2">
        <f>Table1[[#This Row],[Total Revenue]] - Table1[[#This Row],[Total Cost]]</f>
        <v>17262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2025-11-30T14:48:12Z</dcterms:created>
  <dcterms:modified xsi:type="dcterms:W3CDTF">2025-11-30T15:05:02Z</dcterms:modified>
</cp:coreProperties>
</file>